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0" yWindow="0" windowWidth="25200" windowHeight="11970" tabRatio="865" activeTab="4"/>
  </bookViews>
  <sheets>
    <sheet name="Workshop 3  3-Waters Vol 1" sheetId="1" r:id="rId1"/>
    <sheet name="Workshop 1  3-Waters Vol 2" sheetId="2" r:id="rId2"/>
    <sheet name="Workshop 4  Buildings Vol 1" sheetId="3" r:id="rId3"/>
    <sheet name="Workshop 2  Buildings Vol 2" sheetId="4" r:id="rId4"/>
    <sheet name="Full Data" sheetId="5" r:id="rId5"/>
    <sheet name="New attributes or Codelist" sheetId="6" r:id="rId6"/>
    <sheet name="Sheet1 (2)" sheetId="7" state="hidden" r:id="rId7"/>
    <sheet name="All Cells" sheetId="8" state="hidden" r:id="rId8"/>
    <sheet name="Background" sheetId="9" state="hidden" r:id="rId9"/>
    <sheet name="Summary" sheetId="10" state="hidden" r:id="rId10"/>
    <sheet name="V 1.07 Potable water" sheetId="11" state="hidden" r:id="rId11"/>
    <sheet name="Publication Review" sheetId="12" state="hidden" r:id="rId12"/>
  </sheets>
  <definedNames>
    <definedName name="_xlnm._FilterDatabase" localSheetId="7" hidden="1">'All Cells'!$A$2:$BE$1077</definedName>
    <definedName name="_xlnm._FilterDatabase" localSheetId="4" hidden="1">'Full Data'!$A$2:$N$1082</definedName>
    <definedName name="_xlnm._FilterDatabase" localSheetId="5" hidden="1">'New attributes or Codelist'!$A$1:$Z$67</definedName>
    <definedName name="_xlnm._FilterDatabase" localSheetId="9" hidden="1">Summary!$A$2:$U$1084</definedName>
    <definedName name="_xlnm._FilterDatabase" localSheetId="1" hidden="1">'Workshop 1  3-Waters Vol 2'!$A$2:$Z$1082</definedName>
    <definedName name="_xlnm._FilterDatabase" localSheetId="3" hidden="1">'Workshop 2  Buildings Vol 2'!$A$2:$Z$1082</definedName>
    <definedName name="_xlnm._FilterDatabase" localSheetId="0" hidden="1">'Workshop 3  3-Waters Vol 1'!$A$2:$AA$1082</definedName>
    <definedName name="_xlnm._FilterDatabase" localSheetId="2" hidden="1">'Workshop 4  Buildings Vol 1'!$A$2:$Y$1082</definedName>
    <definedName name="_Ref462059072" localSheetId="7">'All Cells'!$X$678</definedName>
    <definedName name="_Ref479338423" localSheetId="7">'All Cells'!$X$688</definedName>
    <definedName name="_Toc462061156" localSheetId="7">'All Cells'!$X$708</definedName>
    <definedName name="_Toc478647888" localSheetId="7">'All Cells'!$X$689</definedName>
    <definedName name="_Toc478647898" localSheetId="7">'All Cells'!$X$694</definedName>
    <definedName name="_Toc478647925" localSheetId="7">'All Cells'!$X$43</definedName>
    <definedName name="_Toc479332354" localSheetId="7">'All Cells'!$W$288</definedName>
    <definedName name="_Toc479336274" localSheetId="7">'All Cells'!$X$731</definedName>
    <definedName name="_Toc479338825" localSheetId="7">'All Cells'!$X$691</definedName>
    <definedName name="_Toc479417345" localSheetId="7">'All Cells'!$W$313</definedName>
    <definedName name="Z_1763A4F2_5772_4BBF_85EF_8D7782EC8A43_.wvu.Cols" localSheetId="7">'All Cells'!$M:$M</definedName>
    <definedName name="Z_1763A4F2_5772_4BBF_85EF_8D7782EC8A43_.wvu.FilterData" localSheetId="7">'All Cells'!$A$2:$T$1077</definedName>
    <definedName name="Z_23BD1A9C_5C01_4262_AA88_D03A8CD7CC3A_.wvu.Cols" localSheetId="7" hidden="1">'All Cells'!$B:$C,'All Cells'!$F:$K,'All Cells'!$M:$T,'All Cells'!$V:$V,'All Cells'!$Y:$AX,'All Cells'!$BA:$BE</definedName>
    <definedName name="Z_23BD1A9C_5C01_4262_AA88_D03A8CD7CC3A_.wvu.Cols" localSheetId="11" hidden="1">'Publication Review'!$B:$C,'Publication Review'!$F:$K,'Publication Review'!$M:$T,'Publication Review'!$V:$V,'Publication Review'!$Y:$AX,'Publication Review'!$BA:$BE</definedName>
    <definedName name="Z_23BD1A9C_5C01_4262_AA88_D03A8CD7CC3A_.wvu.Cols" localSheetId="6" hidden="1">'Sheet1 (2)'!$B:$C,'Sheet1 (2)'!$F:$K,'Sheet1 (2)'!$M:$T,'Sheet1 (2)'!$V:$V,'Sheet1 (2)'!$Y:$AX,'Sheet1 (2)'!$BA:$BE</definedName>
    <definedName name="Z_23BD1A9C_5C01_4262_AA88_D03A8CD7CC3A_.wvu.Cols" localSheetId="9" hidden="1">Summary!$B:$C</definedName>
    <definedName name="Z_23BD1A9C_5C01_4262_AA88_D03A8CD7CC3A_.wvu.FilterData" localSheetId="7" hidden="1">'All Cells'!$A$2:$BE$1077</definedName>
    <definedName name="Z_23BD1A9C_5C01_4262_AA88_D03A8CD7CC3A_.wvu.FilterData" localSheetId="4" hidden="1">'Full Data'!$A$2:$N$1082</definedName>
    <definedName name="Z_23BD1A9C_5C01_4262_AA88_D03A8CD7CC3A_.wvu.FilterData" localSheetId="5" hidden="1">'New attributes or Codelist'!$A$1:$Z$67</definedName>
    <definedName name="Z_23BD1A9C_5C01_4262_AA88_D03A8CD7CC3A_.wvu.FilterData" localSheetId="9" hidden="1">Summary!$A$2:$U$1084</definedName>
    <definedName name="Z_23BD1A9C_5C01_4262_AA88_D03A8CD7CC3A_.wvu.FilterData" localSheetId="1" hidden="1">'Workshop 1  3-Waters Vol 2'!$A$2:$Z$1082</definedName>
    <definedName name="Z_23BD1A9C_5C01_4262_AA88_D03A8CD7CC3A_.wvu.FilterData" localSheetId="3" hidden="1">'Workshop 2  Buildings Vol 2'!$A$2:$Z$1082</definedName>
    <definedName name="Z_23BD1A9C_5C01_4262_AA88_D03A8CD7CC3A_.wvu.FilterData" localSheetId="0" hidden="1">'Workshop 3  3-Waters Vol 1'!$A$2:$AA$1082</definedName>
    <definedName name="Z_23BD1A9C_5C01_4262_AA88_D03A8CD7CC3A_.wvu.FilterData" localSheetId="2" hidden="1">'Workshop 4  Buildings Vol 1'!$A$2:$Y$1082</definedName>
    <definedName name="Z_33951453_8725_40AB_8ECE_940B49E372D1_.wvu.FilterData" localSheetId="7">'All Cells'!$A$2:$T$1077</definedName>
    <definedName name="Z_40B4848A_1B1D_41C5_8E4E_917F730F1DDF_.wvu.FilterData" localSheetId="7">'All Cells'!$A$2:$T$1077</definedName>
    <definedName name="Z_5BB7292B_5C12_4085_8FC9_ECFF852A33F8_.wvu.FilterData" localSheetId="7">'All Cells'!$A$2:$T$1077</definedName>
    <definedName name="Z_7E682109_BD48_4267_AE24_A002BF5B4268_.wvu.FilterData" localSheetId="7">'All Cells'!$A$2:$T$1077</definedName>
    <definedName name="Z_854D249C_275C_4399_975E_73726B0DC5FA_.wvu.FilterData" localSheetId="7">'All Cells'!$A$2:$T$1077</definedName>
    <definedName name="Z_873B91F5_C335_4C3F_83B9_24DEB1F13258_.wvu.FilterData" localSheetId="7">'All Cells'!$A$2:$T$1077</definedName>
    <definedName name="Z_A668ECE6_5A7B_4294_9424_8089DC057D79_.wvu.Cols" localSheetId="7">'All Cells'!$M:$M</definedName>
    <definedName name="Z_A668ECE6_5A7B_4294_9424_8089DC057D79_.wvu.FilterData" localSheetId="7">'All Cells'!$A$2:$T$1077</definedName>
    <definedName name="Z_BDC1BC38_22BE_49FC_8F16_C76F7DE8066A_.wvu.FilterData" localSheetId="7">'All Cells'!$A$2:$T$1077</definedName>
    <definedName name="Z_DA177042_4C9E_4383_82E3_4330D171CB84_.wvu.FilterData" localSheetId="7">'All Cells'!$A$2:$T$1077</definedName>
  </definedNames>
  <calcPr calcId="152511"/>
  <customWorkbookViews>
    <customWorkbookView name="vanessa - Personal View" guid="{23BD1A9C-5C01-4262-AA88-D03A8CD7CC3A}" mergeInterval="0" personalView="1" maximized="1" xWindow="-8" yWindow="-8" windowWidth="1936" windowHeight="1056" tabRatio="865" activeSheetId="1"/>
  </customWorkbookViews>
</workbook>
</file>

<file path=xl/calcChain.xml><?xml version="1.0" encoding="utf-8"?>
<calcChain xmlns="http://schemas.openxmlformats.org/spreadsheetml/2006/main">
  <c r="K3" i="5" l="1"/>
  <c r="K16" i="5"/>
  <c r="B985" i="5"/>
  <c r="B965" i="5"/>
  <c r="B964" i="5"/>
  <c r="B923" i="5"/>
  <c r="B910" i="5"/>
  <c r="B903" i="5"/>
  <c r="B902" i="5"/>
  <c r="B900" i="5"/>
  <c r="B898" i="5"/>
  <c r="B897" i="5"/>
  <c r="B896" i="5"/>
  <c r="B891" i="5"/>
  <c r="B890" i="5"/>
  <c r="B888" i="5"/>
  <c r="B887" i="5"/>
  <c r="B886" i="5"/>
  <c r="B885" i="5"/>
  <c r="B884" i="5"/>
  <c r="B815" i="5"/>
  <c r="B814" i="5"/>
  <c r="B809" i="5"/>
  <c r="B808" i="5"/>
  <c r="B807" i="5"/>
  <c r="B806" i="5"/>
  <c r="B804" i="5"/>
  <c r="B803" i="5"/>
  <c r="B802" i="5"/>
  <c r="B798" i="5"/>
  <c r="B797" i="5"/>
  <c r="B795" i="5"/>
  <c r="B789" i="5"/>
  <c r="B786" i="5"/>
  <c r="B785" i="5"/>
  <c r="B784" i="5"/>
  <c r="B778" i="5"/>
  <c r="B771" i="5"/>
  <c r="B770" i="5"/>
  <c r="B769" i="5"/>
  <c r="B768" i="5"/>
  <c r="B767" i="5"/>
  <c r="B766" i="5"/>
  <c r="B765" i="5"/>
  <c r="B760" i="5"/>
  <c r="B662" i="5"/>
  <c r="B641" i="5"/>
  <c r="B640" i="5"/>
  <c r="B608" i="5"/>
  <c r="B599" i="5"/>
  <c r="B573" i="5"/>
  <c r="B557" i="5"/>
  <c r="B545" i="5"/>
  <c r="B501" i="5"/>
  <c r="B499" i="5"/>
  <c r="B492" i="5"/>
  <c r="B491" i="5"/>
  <c r="B490" i="5"/>
  <c r="B489" i="5"/>
  <c r="B452" i="5"/>
  <c r="B425" i="5"/>
  <c r="B403" i="5"/>
  <c r="B400" i="5"/>
  <c r="B399" i="5"/>
  <c r="B392" i="5"/>
  <c r="B385" i="5"/>
  <c r="B383" i="5"/>
  <c r="B379" i="5"/>
  <c r="B363" i="5"/>
  <c r="B350" i="5"/>
  <c r="B340" i="5"/>
  <c r="B338" i="5"/>
  <c r="B337" i="5"/>
  <c r="B332" i="5"/>
  <c r="B108" i="5"/>
  <c r="B50" i="5"/>
  <c r="B48" i="5"/>
  <c r="B45" i="5"/>
  <c r="B35" i="5"/>
  <c r="B30" i="5"/>
  <c r="B26" i="5"/>
  <c r="B25" i="5"/>
  <c r="B24" i="5"/>
  <c r="B23" i="5"/>
  <c r="B21" i="5"/>
  <c r="B20" i="5"/>
  <c r="B19" i="5"/>
  <c r="B17" i="5"/>
  <c r="B15" i="5"/>
  <c r="B14" i="5"/>
  <c r="B13" i="5"/>
  <c r="B12" i="5"/>
  <c r="B633" i="5" l="1"/>
  <c r="B543" i="5"/>
  <c r="B541" i="5"/>
  <c r="B358" i="5"/>
  <c r="B67" i="5"/>
  <c r="B58" i="5"/>
  <c r="B1077" i="5"/>
  <c r="B1072" i="5"/>
  <c r="B1068" i="5"/>
  <c r="B1063" i="5"/>
  <c r="B1060" i="5"/>
  <c r="B1058" i="5"/>
  <c r="B1046" i="5"/>
  <c r="B1045" i="5"/>
  <c r="B1044" i="5"/>
  <c r="B1043" i="5"/>
  <c r="B1042" i="5"/>
  <c r="B1041" i="5"/>
  <c r="B1040" i="5"/>
  <c r="B1039" i="5"/>
  <c r="B1038" i="5"/>
  <c r="B1037" i="5"/>
  <c r="B1036" i="5"/>
  <c r="B1035" i="5"/>
  <c r="B1033" i="5"/>
  <c r="B1032" i="5"/>
  <c r="B1031" i="5"/>
  <c r="B1030" i="5"/>
  <c r="B1029" i="5"/>
  <c r="B1027" i="5"/>
  <c r="B1024" i="5"/>
  <c r="B1023" i="5"/>
  <c r="B1020" i="5"/>
  <c r="B1019" i="5"/>
  <c r="B1018" i="5"/>
  <c r="B1014" i="5"/>
  <c r="B1013" i="5"/>
  <c r="B1012" i="5"/>
  <c r="B1011" i="5"/>
  <c r="B1007" i="5"/>
  <c r="B1006" i="5"/>
  <c r="B1005" i="5"/>
  <c r="B1003" i="5"/>
  <c r="B1002" i="5"/>
  <c r="B1001" i="5"/>
  <c r="B1000" i="5"/>
  <c r="B999" i="5"/>
  <c r="B996" i="5"/>
  <c r="B995" i="5"/>
  <c r="B994" i="5"/>
  <c r="B993" i="5"/>
  <c r="B992" i="5"/>
  <c r="B990" i="5"/>
  <c r="B989" i="5"/>
  <c r="B988" i="5"/>
  <c r="B987" i="5"/>
  <c r="B986" i="5"/>
  <c r="B983" i="5"/>
  <c r="B982" i="5"/>
  <c r="B979" i="5"/>
  <c r="B978" i="5"/>
  <c r="B976" i="5"/>
  <c r="B974" i="5"/>
  <c r="B971" i="5"/>
  <c r="B970" i="5"/>
  <c r="B969" i="5"/>
  <c r="B968" i="5"/>
  <c r="B967" i="5"/>
  <c r="B963" i="5"/>
  <c r="B962" i="5"/>
  <c r="B961" i="5"/>
  <c r="B960" i="5"/>
  <c r="B959" i="5"/>
  <c r="B956" i="5"/>
  <c r="B954" i="5"/>
  <c r="B953" i="5"/>
  <c r="B950" i="5"/>
  <c r="B949" i="5"/>
  <c r="B948" i="5"/>
  <c r="B947" i="5"/>
  <c r="B946" i="5"/>
  <c r="B945" i="5"/>
  <c r="B944" i="5"/>
  <c r="B943" i="5"/>
  <c r="B942" i="5"/>
  <c r="B941" i="5"/>
  <c r="B940" i="5"/>
  <c r="B939" i="5"/>
  <c r="B938" i="5"/>
  <c r="B937" i="5"/>
  <c r="B932" i="5"/>
  <c r="B930" i="5"/>
  <c r="B929" i="5"/>
  <c r="B925" i="5"/>
  <c r="B924" i="5"/>
  <c r="B922" i="5"/>
  <c r="B921" i="5"/>
  <c r="B916" i="5"/>
  <c r="B915" i="5"/>
  <c r="B914" i="5"/>
  <c r="B912" i="5"/>
  <c r="B909" i="5"/>
  <c r="B906" i="5"/>
  <c r="B899" i="5"/>
  <c r="B895" i="5"/>
  <c r="B889" i="5"/>
  <c r="B882" i="5"/>
  <c r="B876" i="5"/>
  <c r="B868" i="5"/>
  <c r="B857" i="5"/>
  <c r="B851" i="5"/>
  <c r="B842" i="5"/>
  <c r="B841" i="5"/>
  <c r="B839" i="5"/>
  <c r="B838" i="5"/>
  <c r="B832" i="5"/>
  <c r="B825" i="5"/>
  <c r="B824" i="5"/>
  <c r="B817" i="5"/>
  <c r="B816" i="5"/>
  <c r="B805" i="5"/>
  <c r="B800" i="5"/>
  <c r="B799" i="5"/>
  <c r="B792" i="5"/>
  <c r="B791" i="5"/>
  <c r="B790" i="5"/>
  <c r="B788" i="5"/>
  <c r="B774" i="5"/>
  <c r="B763" i="5"/>
  <c r="B762" i="5"/>
  <c r="B759" i="5"/>
  <c r="B758" i="5"/>
  <c r="B757" i="5"/>
  <c r="B755" i="5"/>
  <c r="B751" i="5"/>
  <c r="B749" i="5"/>
  <c r="B748" i="5"/>
  <c r="B744" i="5"/>
  <c r="B743" i="5"/>
  <c r="B742" i="5"/>
  <c r="B741" i="5"/>
  <c r="B740" i="5"/>
  <c r="B739" i="5"/>
  <c r="B738" i="5"/>
  <c r="B737" i="5"/>
  <c r="B736" i="5"/>
  <c r="B735" i="5"/>
  <c r="B734" i="5"/>
  <c r="B733" i="5"/>
  <c r="B732" i="5"/>
  <c r="B731" i="5"/>
  <c r="B730" i="5"/>
  <c r="B728" i="5"/>
  <c r="B726" i="5"/>
  <c r="B725" i="5"/>
  <c r="B724" i="5"/>
  <c r="B723" i="5"/>
  <c r="B722" i="5"/>
  <c r="B720" i="5"/>
  <c r="B719" i="5"/>
  <c r="B718" i="5"/>
  <c r="B717" i="5"/>
  <c r="B716" i="5"/>
  <c r="B715" i="5"/>
  <c r="B714" i="5"/>
  <c r="B713" i="5"/>
  <c r="B712" i="5"/>
  <c r="B711" i="5"/>
  <c r="B710" i="5"/>
  <c r="B709" i="5"/>
  <c r="B708" i="5"/>
  <c r="B706" i="5"/>
  <c r="B700" i="5"/>
  <c r="B699" i="5"/>
  <c r="B698" i="5"/>
  <c r="B693" i="5"/>
  <c r="B691" i="5"/>
  <c r="B690" i="5"/>
  <c r="B689" i="5"/>
  <c r="B688" i="5"/>
  <c r="B686" i="5"/>
  <c r="B685" i="5"/>
  <c r="B684" i="5"/>
  <c r="B683" i="5"/>
  <c r="B682" i="5"/>
  <c r="B677" i="5"/>
  <c r="B676" i="5"/>
  <c r="B672" i="5"/>
  <c r="B671" i="5"/>
  <c r="B667" i="5"/>
  <c r="B666" i="5"/>
  <c r="B664" i="5"/>
  <c r="B656" i="5"/>
  <c r="B654" i="5"/>
  <c r="B647" i="5"/>
  <c r="B646" i="5"/>
  <c r="B643" i="5"/>
  <c r="B638" i="5"/>
  <c r="B637" i="5"/>
  <c r="B634" i="5"/>
  <c r="B626" i="5"/>
  <c r="B622" i="5"/>
  <c r="B606" i="5"/>
  <c r="B593" i="5"/>
  <c r="B585" i="5"/>
  <c r="B584" i="5"/>
  <c r="B577" i="5"/>
  <c r="B574" i="5"/>
  <c r="B572" i="5"/>
  <c r="B571" i="5"/>
  <c r="B565" i="5"/>
  <c r="B564" i="5"/>
  <c r="B555" i="5"/>
  <c r="B552" i="5"/>
  <c r="B544" i="5"/>
  <c r="B539" i="5"/>
  <c r="B538" i="5"/>
  <c r="B537" i="5"/>
  <c r="B535" i="5"/>
  <c r="B530" i="5"/>
  <c r="B527" i="5"/>
  <c r="B526" i="5"/>
  <c r="B525" i="5"/>
  <c r="B524" i="5"/>
  <c r="B522" i="5"/>
  <c r="B521" i="5"/>
  <c r="B520" i="5"/>
  <c r="B519" i="5"/>
  <c r="B515" i="5"/>
  <c r="B514" i="5"/>
  <c r="B513" i="5"/>
  <c r="B510" i="5"/>
  <c r="B509" i="5"/>
  <c r="B504" i="5"/>
  <c r="B503" i="5"/>
  <c r="B500" i="5"/>
  <c r="B497" i="5"/>
  <c r="B495" i="5"/>
  <c r="B494" i="5"/>
  <c r="B493" i="5"/>
  <c r="B483" i="5"/>
  <c r="B482" i="5"/>
  <c r="B481" i="5"/>
  <c r="B480" i="5"/>
  <c r="B479" i="5"/>
  <c r="B478" i="5"/>
  <c r="B477" i="5"/>
  <c r="B476" i="5"/>
  <c r="B475" i="5"/>
  <c r="B470" i="5"/>
  <c r="B468" i="5"/>
  <c r="B464" i="5"/>
  <c r="B463" i="5"/>
  <c r="B462" i="5"/>
  <c r="B461" i="5"/>
  <c r="B460" i="5"/>
  <c r="B459" i="5"/>
  <c r="B458" i="5"/>
  <c r="B456" i="5"/>
  <c r="B455" i="5"/>
  <c r="B454" i="5"/>
  <c r="B453" i="5"/>
  <c r="B451" i="5"/>
  <c r="B449" i="5"/>
  <c r="B447" i="5"/>
  <c r="B445" i="5"/>
  <c r="B444" i="5"/>
  <c r="B443" i="5"/>
  <c r="B442" i="5"/>
  <c r="B441" i="5"/>
  <c r="B440" i="5"/>
  <c r="B439" i="5"/>
  <c r="B437" i="5"/>
  <c r="B436" i="5"/>
  <c r="B435" i="5"/>
  <c r="B433" i="5"/>
  <c r="B431" i="5"/>
  <c r="B430" i="5"/>
  <c r="B427" i="5"/>
  <c r="B424" i="5"/>
  <c r="B423" i="5"/>
  <c r="B420" i="5"/>
  <c r="B419" i="5"/>
  <c r="B417" i="5"/>
  <c r="B416" i="5"/>
  <c r="B415" i="5"/>
  <c r="B413" i="5"/>
  <c r="B409" i="5"/>
  <c r="B408" i="5"/>
  <c r="B407" i="5"/>
  <c r="B406" i="5"/>
  <c r="B405" i="5"/>
  <c r="B404" i="5"/>
  <c r="B402" i="5"/>
  <c r="B401" i="5"/>
  <c r="B397" i="5"/>
  <c r="B394" i="5"/>
  <c r="B393" i="5"/>
  <c r="B391" i="5"/>
  <c r="B388" i="5"/>
  <c r="B387" i="5"/>
  <c r="B381" i="5"/>
  <c r="B380" i="5"/>
  <c r="B378" i="5"/>
  <c r="B377" i="5"/>
  <c r="B376" i="5"/>
  <c r="B374" i="5"/>
  <c r="B373" i="5"/>
  <c r="B366" i="5"/>
  <c r="B365" i="5"/>
  <c r="B361" i="5"/>
  <c r="B355" i="5"/>
  <c r="B354" i="5"/>
  <c r="B353" i="5"/>
  <c r="B352" i="5"/>
  <c r="B351" i="5"/>
  <c r="B349" i="5"/>
  <c r="B347" i="5"/>
  <c r="B346" i="5"/>
  <c r="B345" i="5"/>
  <c r="B344" i="5"/>
  <c r="B343" i="5"/>
  <c r="B339" i="5"/>
  <c r="B335" i="5"/>
  <c r="B333" i="5"/>
  <c r="B331" i="5"/>
  <c r="B330" i="5"/>
  <c r="B329" i="5"/>
  <c r="B328" i="5"/>
  <c r="B327" i="5"/>
  <c r="B325" i="5"/>
  <c r="B324" i="5"/>
  <c r="B323" i="5"/>
  <c r="B321" i="5"/>
  <c r="B320" i="5"/>
  <c r="B319" i="5"/>
  <c r="B318" i="5"/>
  <c r="B317" i="5"/>
  <c r="B316" i="5"/>
  <c r="B315" i="5"/>
  <c r="B313" i="5"/>
  <c r="B312" i="5"/>
  <c r="B310" i="5"/>
  <c r="B309" i="5"/>
  <c r="B308" i="5"/>
  <c r="B304" i="5"/>
  <c r="B301" i="5"/>
  <c r="B300" i="5"/>
  <c r="B298" i="5"/>
  <c r="B297" i="5"/>
  <c r="B288" i="5"/>
  <c r="B287" i="5"/>
  <c r="B286" i="5"/>
  <c r="B285" i="5"/>
  <c r="B284" i="5"/>
  <c r="B282" i="5"/>
  <c r="B281" i="5"/>
  <c r="B280" i="5"/>
  <c r="B279" i="5"/>
  <c r="B278" i="5"/>
  <c r="B277" i="5"/>
  <c r="B276" i="5"/>
  <c r="B275" i="5"/>
  <c r="B272" i="5"/>
  <c r="B271" i="5"/>
  <c r="B270" i="5"/>
  <c r="B269" i="5"/>
  <c r="B268" i="5"/>
  <c r="B267" i="5"/>
  <c r="B266" i="5"/>
  <c r="B265" i="5"/>
  <c r="B264" i="5"/>
  <c r="B263" i="5"/>
  <c r="B262" i="5"/>
  <c r="B261" i="5"/>
  <c r="B260" i="5"/>
  <c r="B259" i="5"/>
  <c r="B258" i="5"/>
  <c r="B257" i="5"/>
  <c r="B255" i="5"/>
  <c r="B254" i="5"/>
  <c r="B253" i="5"/>
  <c r="B252" i="5"/>
  <c r="B251" i="5"/>
  <c r="B250" i="5"/>
  <c r="B249" i="5"/>
  <c r="B248" i="5"/>
  <c r="B246"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3" i="5"/>
  <c r="B212" i="5"/>
  <c r="B211" i="5"/>
  <c r="B210" i="5"/>
  <c r="B209" i="5"/>
  <c r="B208" i="5"/>
  <c r="B207" i="5"/>
  <c r="B206" i="5"/>
  <c r="B205" i="5"/>
  <c r="B204" i="5"/>
  <c r="B201" i="5"/>
  <c r="B200" i="5"/>
  <c r="B198" i="5"/>
  <c r="B197" i="5"/>
  <c r="B196" i="5"/>
  <c r="B194" i="5"/>
  <c r="B193" i="5"/>
  <c r="B192" i="5"/>
  <c r="B191" i="5"/>
  <c r="B190" i="5"/>
  <c r="B187" i="5"/>
  <c r="B186" i="5"/>
  <c r="B185" i="5"/>
  <c r="B184" i="5"/>
  <c r="B183" i="5"/>
  <c r="B182" i="5"/>
  <c r="B181" i="5"/>
  <c r="B180" i="5"/>
  <c r="B179" i="5"/>
  <c r="B178" i="5"/>
  <c r="B177" i="5"/>
  <c r="B176" i="5"/>
  <c r="B175" i="5"/>
  <c r="B174" i="5"/>
  <c r="B173" i="5"/>
  <c r="B172" i="5"/>
  <c r="B171" i="5"/>
  <c r="B170" i="5"/>
  <c r="B169" i="5"/>
  <c r="B166" i="5"/>
  <c r="B165" i="5"/>
  <c r="B162" i="5"/>
  <c r="B161" i="5"/>
  <c r="B160" i="5"/>
  <c r="B159" i="5"/>
  <c r="B158" i="5"/>
  <c r="B157" i="5"/>
  <c r="B156" i="5"/>
  <c r="B155" i="5"/>
  <c r="B153" i="5"/>
  <c r="B151" i="5"/>
  <c r="B150" i="5"/>
  <c r="B149" i="5"/>
  <c r="B148" i="5"/>
  <c r="B147" i="5"/>
  <c r="B146" i="5"/>
  <c r="B145" i="5"/>
  <c r="B144" i="5"/>
  <c r="B143" i="5"/>
  <c r="B142" i="5"/>
  <c r="B141" i="5"/>
  <c r="B140" i="5"/>
  <c r="B139" i="5"/>
  <c r="B138" i="5"/>
  <c r="B137" i="5"/>
  <c r="B136" i="5"/>
  <c r="B135" i="5"/>
  <c r="B134" i="5"/>
  <c r="B133" i="5"/>
  <c r="B131" i="5"/>
  <c r="B130" i="5"/>
  <c r="B124" i="5"/>
  <c r="B123" i="5"/>
  <c r="B122" i="5"/>
  <c r="B119" i="5"/>
  <c r="B118" i="5"/>
  <c r="B117" i="5"/>
  <c r="B116" i="5"/>
  <c r="B115" i="5"/>
  <c r="B113" i="5"/>
  <c r="B112" i="5"/>
  <c r="B95" i="5"/>
  <c r="B73" i="5"/>
  <c r="B65" i="5"/>
  <c r="B61" i="5"/>
  <c r="B59" i="5"/>
  <c r="B56" i="5"/>
  <c r="B47" i="5"/>
  <c r="B46" i="5"/>
  <c r="B44" i="5"/>
  <c r="B43" i="5"/>
  <c r="B42" i="5"/>
  <c r="B40" i="5"/>
  <c r="B39" i="5"/>
  <c r="B34" i="5"/>
  <c r="B33" i="5"/>
  <c r="B32" i="5"/>
  <c r="B29" i="5"/>
  <c r="B28" i="5"/>
  <c r="B27" i="5"/>
  <c r="B1075" i="5"/>
  <c r="B1067" i="5"/>
  <c r="B1066" i="5"/>
  <c r="B1065" i="5"/>
  <c r="B1064" i="5"/>
  <c r="B1062" i="5"/>
  <c r="B1059" i="5"/>
  <c r="B1056" i="5"/>
  <c r="B1055" i="5"/>
  <c r="B1054" i="5"/>
  <c r="B1050" i="5"/>
  <c r="B1049" i="5"/>
  <c r="B1047" i="5"/>
  <c r="B1025" i="5"/>
  <c r="B1022" i="5"/>
  <c r="B1021" i="5"/>
  <c r="B1010" i="5"/>
  <c r="B1009" i="5"/>
  <c r="B1008" i="5"/>
  <c r="B1004" i="5"/>
  <c r="B997" i="5"/>
  <c r="B991" i="5"/>
  <c r="B955" i="5"/>
  <c r="B952" i="5"/>
  <c r="B936" i="5"/>
  <c r="B935" i="5"/>
  <c r="B934" i="5"/>
  <c r="B933" i="5"/>
  <c r="B931" i="5"/>
  <c r="B928" i="5"/>
  <c r="B927" i="5"/>
  <c r="B926" i="5"/>
  <c r="B920" i="5"/>
  <c r="B919" i="5"/>
  <c r="B918" i="5"/>
  <c r="B917" i="5"/>
  <c r="B913" i="5"/>
  <c r="B911" i="5"/>
  <c r="B908" i="5"/>
  <c r="B907" i="5"/>
  <c r="B905" i="5"/>
  <c r="B904" i="5"/>
  <c r="B894" i="5"/>
  <c r="B893" i="5"/>
  <c r="B892" i="5"/>
  <c r="B883" i="5"/>
  <c r="B881" i="5"/>
  <c r="B880" i="5"/>
  <c r="B878" i="5"/>
  <c r="B877" i="5"/>
  <c r="B875" i="5"/>
  <c r="B874" i="5"/>
  <c r="B873" i="5"/>
  <c r="B872" i="5"/>
  <c r="B871" i="5"/>
  <c r="B870" i="5"/>
  <c r="B869" i="5"/>
  <c r="B867" i="5"/>
  <c r="B864" i="5"/>
  <c r="B863" i="5"/>
  <c r="B862" i="5"/>
  <c r="B861" i="5"/>
  <c r="B860" i="5"/>
  <c r="B859" i="5"/>
  <c r="B858" i="5"/>
  <c r="B852" i="5"/>
  <c r="B850" i="5"/>
  <c r="B849" i="5"/>
  <c r="B848" i="5"/>
  <c r="B847" i="5"/>
  <c r="B846" i="5"/>
  <c r="B845" i="5"/>
  <c r="B844" i="5"/>
  <c r="B843" i="5"/>
  <c r="B840" i="5"/>
  <c r="B837" i="5"/>
  <c r="B836" i="5"/>
  <c r="B835" i="5"/>
  <c r="B834" i="5"/>
  <c r="B833" i="5"/>
  <c r="B831" i="5"/>
  <c r="B830" i="5"/>
  <c r="B829" i="5"/>
  <c r="B828" i="5"/>
  <c r="B827" i="5"/>
  <c r="B826" i="5"/>
  <c r="B823" i="5"/>
  <c r="B821" i="5"/>
  <c r="B811" i="5"/>
  <c r="B777" i="5"/>
  <c r="B773" i="5"/>
  <c r="B764" i="5"/>
  <c r="B754" i="5"/>
  <c r="B747" i="5"/>
  <c r="B746" i="5"/>
  <c r="B745" i="5"/>
  <c r="B729" i="5"/>
  <c r="B707" i="5"/>
  <c r="B705" i="5"/>
  <c r="B704" i="5"/>
  <c r="B703" i="5"/>
  <c r="B701" i="5"/>
  <c r="B695" i="5"/>
  <c r="B694" i="5"/>
  <c r="B692" i="5"/>
  <c r="B687" i="5"/>
  <c r="B680" i="5"/>
  <c r="B679" i="5"/>
  <c r="B674" i="5"/>
  <c r="B673" i="5"/>
  <c r="B670" i="5"/>
  <c r="B668" i="5"/>
  <c r="B663" i="5"/>
  <c r="B660" i="5"/>
  <c r="B659" i="5"/>
  <c r="B658" i="5"/>
  <c r="B655" i="5"/>
  <c r="B653" i="5"/>
  <c r="B650" i="5"/>
  <c r="B648" i="5"/>
  <c r="B644" i="5"/>
  <c r="B636" i="5"/>
  <c r="B624" i="5"/>
  <c r="B607" i="5"/>
  <c r="B605" i="5"/>
  <c r="B604" i="5"/>
  <c r="B603" i="5"/>
  <c r="B598" i="5"/>
  <c r="B594" i="5"/>
  <c r="B591" i="5"/>
  <c r="B582" i="5"/>
  <c r="B570" i="5"/>
  <c r="B567" i="5"/>
  <c r="B566" i="5"/>
  <c r="B561" i="5"/>
  <c r="B560" i="5"/>
  <c r="B559" i="5"/>
  <c r="B556" i="5"/>
  <c r="B554" i="5"/>
  <c r="B547" i="5"/>
  <c r="B542" i="5"/>
  <c r="B536" i="5"/>
  <c r="B532" i="5"/>
  <c r="B531" i="5"/>
  <c r="B518" i="5"/>
  <c r="B517" i="5"/>
  <c r="B512" i="5"/>
  <c r="B511" i="5"/>
  <c r="B507" i="5"/>
  <c r="B505" i="5"/>
  <c r="B498" i="5"/>
  <c r="B496" i="5"/>
  <c r="B487" i="5"/>
  <c r="B485" i="5"/>
  <c r="B484" i="5"/>
  <c r="B474" i="5"/>
  <c r="B473" i="5"/>
  <c r="B472" i="5"/>
  <c r="B471" i="5"/>
  <c r="B466" i="5"/>
  <c r="B465" i="5"/>
  <c r="B446" i="5"/>
  <c r="B432" i="5"/>
  <c r="B429" i="5"/>
  <c r="B428" i="5"/>
  <c r="B426" i="5"/>
  <c r="B421" i="5"/>
  <c r="B412" i="5"/>
  <c r="B411" i="5"/>
  <c r="B398" i="5"/>
  <c r="B396" i="5"/>
  <c r="B389" i="5"/>
  <c r="B369" i="5"/>
  <c r="B367" i="5"/>
  <c r="B359" i="5"/>
  <c r="B326" i="5"/>
  <c r="B314" i="5"/>
  <c r="B311" i="5"/>
  <c r="B306" i="5"/>
  <c r="B305" i="5"/>
  <c r="B303" i="5"/>
  <c r="B302" i="5"/>
  <c r="B299" i="5"/>
  <c r="B296" i="5"/>
  <c r="B293" i="5"/>
  <c r="B283" i="5"/>
  <c r="B273" i="5"/>
  <c r="B214" i="5"/>
  <c r="B125" i="5"/>
  <c r="B120" i="5"/>
  <c r="B111" i="5"/>
  <c r="B104" i="5"/>
  <c r="B102" i="5"/>
  <c r="B101" i="5"/>
  <c r="B99" i="5"/>
  <c r="B97" i="5"/>
  <c r="B96" i="5"/>
  <c r="B94" i="5"/>
  <c r="B93" i="5"/>
  <c r="B92" i="5"/>
  <c r="B91" i="5"/>
  <c r="B90" i="5"/>
  <c r="B89" i="5"/>
  <c r="B88" i="5"/>
  <c r="B85" i="5"/>
  <c r="B83" i="5"/>
  <c r="B81" i="5"/>
  <c r="B76" i="5"/>
  <c r="B72" i="5"/>
  <c r="B69" i="5"/>
  <c r="B63" i="5"/>
  <c r="B62" i="5"/>
  <c r="B60" i="5"/>
  <c r="B57" i="5"/>
  <c r="B53" i="5"/>
  <c r="B52" i="5"/>
  <c r="B51" i="5"/>
  <c r="B38" i="5"/>
  <c r="B37" i="5"/>
  <c r="B36" i="5"/>
  <c r="B22" i="5"/>
  <c r="B18" i="5"/>
  <c r="B16" i="5"/>
  <c r="B11" i="5"/>
  <c r="B10" i="5"/>
  <c r="B9" i="5"/>
  <c r="B8" i="5"/>
  <c r="B7" i="5"/>
  <c r="B6" i="5"/>
  <c r="B5" i="5"/>
  <c r="B4" i="5"/>
  <c r="B3" i="5"/>
  <c r="B661" i="5"/>
  <c r="B592" i="5"/>
  <c r="B533" i="5"/>
  <c r="B448" i="5"/>
  <c r="B410" i="5"/>
  <c r="B334" i="5"/>
  <c r="B294" i="5"/>
  <c r="B41" i="5"/>
  <c r="K1075" i="5" l="1"/>
  <c r="K1072" i="5"/>
  <c r="K1068" i="5"/>
  <c r="K1066" i="5"/>
  <c r="K1065" i="5"/>
  <c r="K1064" i="5"/>
  <c r="K1060" i="5"/>
  <c r="K1059" i="5"/>
  <c r="K1056" i="5"/>
  <c r="K1055" i="5"/>
  <c r="K1054" i="5"/>
  <c r="K1043" i="5"/>
  <c r="K1042" i="5"/>
  <c r="K1041" i="5"/>
  <c r="K1040" i="5"/>
  <c r="K1039" i="5"/>
  <c r="K1038" i="5"/>
  <c r="K1037" i="5"/>
  <c r="K1036" i="5"/>
  <c r="K1035" i="5"/>
  <c r="K1033" i="5"/>
  <c r="K1032" i="5"/>
  <c r="K1031" i="5"/>
  <c r="K1030" i="5"/>
  <c r="K1029" i="5"/>
  <c r="K1027" i="5"/>
  <c r="K1025" i="5"/>
  <c r="K1024" i="5"/>
  <c r="K1023" i="5"/>
  <c r="K1021" i="5"/>
  <c r="K1020" i="5"/>
  <c r="K1018" i="5"/>
  <c r="K1014" i="5"/>
  <c r="K1013" i="5"/>
  <c r="K1012" i="5"/>
  <c r="K1009" i="5"/>
  <c r="K1007" i="5"/>
  <c r="K1005" i="5"/>
  <c r="K1004" i="5"/>
  <c r="K1003" i="5"/>
  <c r="K1002" i="5"/>
  <c r="K1001" i="5"/>
  <c r="K1000" i="5"/>
  <c r="K999" i="5"/>
  <c r="K997" i="5"/>
  <c r="K996" i="5"/>
  <c r="K995" i="5"/>
  <c r="K994" i="5"/>
  <c r="K993" i="5"/>
  <c r="K992" i="5"/>
  <c r="K991" i="5"/>
  <c r="K990" i="5"/>
  <c r="K989" i="5"/>
  <c r="K988" i="5"/>
  <c r="K987" i="5"/>
  <c r="K986" i="5"/>
  <c r="K985" i="5"/>
  <c r="K983" i="5"/>
  <c r="K982" i="5"/>
  <c r="K979" i="5"/>
  <c r="K978" i="5"/>
  <c r="K976" i="5"/>
  <c r="K974" i="5"/>
  <c r="K971" i="5"/>
  <c r="K970" i="5"/>
  <c r="K969" i="5"/>
  <c r="K968" i="5"/>
  <c r="K967" i="5"/>
  <c r="K965" i="5"/>
  <c r="K964" i="5"/>
  <c r="K963" i="5"/>
  <c r="K962" i="5"/>
  <c r="K961" i="5"/>
  <c r="K960" i="5"/>
  <c r="K959" i="5"/>
  <c r="K956" i="5"/>
  <c r="K955" i="5"/>
  <c r="K954" i="5"/>
  <c r="K953" i="5"/>
  <c r="K952" i="5"/>
  <c r="K951" i="5"/>
  <c r="K948" i="5"/>
  <c r="K942" i="5"/>
  <c r="K941" i="5"/>
  <c r="K940" i="5"/>
  <c r="K939" i="5"/>
  <c r="K938" i="5"/>
  <c r="K937" i="5"/>
  <c r="K936" i="5"/>
  <c r="K935" i="5"/>
  <c r="K934" i="5"/>
  <c r="K933" i="5"/>
  <c r="K932" i="5"/>
  <c r="K931" i="5"/>
  <c r="K930" i="5"/>
  <c r="K929" i="5"/>
  <c r="K928" i="5"/>
  <c r="K927" i="5"/>
  <c r="K926" i="5"/>
  <c r="K925" i="5"/>
  <c r="K924" i="5"/>
  <c r="K922" i="5"/>
  <c r="K921" i="5"/>
  <c r="K920" i="5"/>
  <c r="K919" i="5"/>
  <c r="K918" i="5"/>
  <c r="K916" i="5"/>
  <c r="K915" i="5"/>
  <c r="K914" i="5"/>
  <c r="K912" i="5"/>
  <c r="K911" i="5"/>
  <c r="K909" i="5"/>
  <c r="K908" i="5"/>
  <c r="K907" i="5"/>
  <c r="K905" i="5"/>
  <c r="K903" i="5"/>
  <c r="K902" i="5"/>
  <c r="K900" i="5"/>
  <c r="K899" i="5"/>
  <c r="K898" i="5"/>
  <c r="K897" i="5"/>
  <c r="K896" i="5"/>
  <c r="K895" i="5"/>
  <c r="K894" i="5"/>
  <c r="K893" i="5"/>
  <c r="K891" i="5"/>
  <c r="K890" i="5"/>
  <c r="K889" i="5"/>
  <c r="K888" i="5"/>
  <c r="K887" i="5"/>
  <c r="K886" i="5"/>
  <c r="K885" i="5"/>
  <c r="K884" i="5"/>
  <c r="K882" i="5"/>
  <c r="K876" i="5"/>
  <c r="K868" i="5"/>
  <c r="K867" i="5"/>
  <c r="K865" i="5"/>
  <c r="K864" i="5"/>
  <c r="K863" i="5"/>
  <c r="K862" i="5"/>
  <c r="K861" i="5"/>
  <c r="K860" i="5"/>
  <c r="K859" i="5"/>
  <c r="K858" i="5"/>
  <c r="K857" i="5"/>
  <c r="K852" i="5"/>
  <c r="K851" i="5"/>
  <c r="K850" i="5"/>
  <c r="K849" i="5"/>
  <c r="K843" i="5"/>
  <c r="K842" i="5"/>
  <c r="K841" i="5"/>
  <c r="K840" i="5"/>
  <c r="K839" i="5"/>
  <c r="K838" i="5"/>
  <c r="K837" i="5"/>
  <c r="K836" i="5"/>
  <c r="K835" i="5"/>
  <c r="K834" i="5"/>
  <c r="K833" i="5"/>
  <c r="K832" i="5"/>
  <c r="K831" i="5"/>
  <c r="K830" i="5"/>
  <c r="K829" i="5"/>
  <c r="K828" i="5"/>
  <c r="K827" i="5"/>
  <c r="K826" i="5"/>
  <c r="K825" i="5"/>
  <c r="K824" i="5"/>
  <c r="K823" i="5"/>
  <c r="K817" i="5"/>
  <c r="K816" i="5"/>
  <c r="K815" i="5"/>
  <c r="K814" i="5"/>
  <c r="K809" i="5"/>
  <c r="K808" i="5"/>
  <c r="K807" i="5"/>
  <c r="K806" i="5"/>
  <c r="K804" i="5"/>
  <c r="K803" i="5"/>
  <c r="K802" i="5"/>
  <c r="K800" i="5"/>
  <c r="K799" i="5"/>
  <c r="K798" i="5"/>
  <c r="K797" i="5"/>
  <c r="K795" i="5"/>
  <c r="K792" i="5"/>
  <c r="K791" i="5"/>
  <c r="K790" i="5"/>
  <c r="K789" i="5"/>
  <c r="K788" i="5"/>
  <c r="K786" i="5"/>
  <c r="K785" i="5"/>
  <c r="K784" i="5"/>
  <c r="K783" i="5"/>
  <c r="K778" i="5"/>
  <c r="K777" i="5"/>
  <c r="K774" i="5"/>
  <c r="K773" i="5"/>
  <c r="K771" i="5"/>
  <c r="K770" i="5"/>
  <c r="K769" i="5"/>
  <c r="K768" i="5"/>
  <c r="K767" i="5"/>
  <c r="K766" i="5"/>
  <c r="K765" i="5"/>
  <c r="K764" i="5"/>
  <c r="K763" i="5"/>
  <c r="K762" i="5"/>
  <c r="K760" i="5"/>
  <c r="K759" i="5"/>
  <c r="K758" i="5"/>
  <c r="K757" i="5"/>
  <c r="K756" i="5"/>
  <c r="K755" i="5"/>
  <c r="K754" i="5"/>
  <c r="K752" i="5"/>
  <c r="K751" i="5"/>
  <c r="K749" i="5"/>
  <c r="K748" i="5"/>
  <c r="K747" i="5"/>
  <c r="K746" i="5"/>
  <c r="K745" i="5"/>
  <c r="K744" i="5"/>
  <c r="K743" i="5"/>
  <c r="K742" i="5"/>
  <c r="K741" i="5"/>
  <c r="K740" i="5"/>
  <c r="K739" i="5"/>
  <c r="K738" i="5"/>
  <c r="K737" i="5"/>
  <c r="K736" i="5"/>
  <c r="K735" i="5"/>
  <c r="K734" i="5"/>
  <c r="K733" i="5"/>
  <c r="K732" i="5"/>
  <c r="K731" i="5"/>
  <c r="K729" i="5"/>
  <c r="K720" i="5"/>
  <c r="K719" i="5"/>
  <c r="K718" i="5"/>
  <c r="K717" i="5"/>
  <c r="K716" i="5"/>
  <c r="K715" i="5"/>
  <c r="K714" i="5"/>
  <c r="K713" i="5"/>
  <c r="K712" i="5"/>
  <c r="K711" i="5"/>
  <c r="K710" i="5"/>
  <c r="K709" i="5"/>
  <c r="K705" i="5"/>
  <c r="K704" i="5"/>
  <c r="K703" i="5"/>
  <c r="K701" i="5"/>
  <c r="K700" i="5"/>
  <c r="K699" i="5"/>
  <c r="K698" i="5"/>
  <c r="K695" i="5"/>
  <c r="K694" i="5"/>
  <c r="K693" i="5"/>
  <c r="K692" i="5"/>
  <c r="K691" i="5"/>
  <c r="K690" i="5"/>
  <c r="K688" i="5"/>
  <c r="K687" i="5"/>
  <c r="K686" i="5"/>
  <c r="K685" i="5"/>
  <c r="K684" i="5"/>
  <c r="K683" i="5"/>
  <c r="K682" i="5"/>
  <c r="K680" i="5"/>
  <c r="K679" i="5"/>
  <c r="K677" i="5"/>
  <c r="K676" i="5"/>
  <c r="K672" i="5"/>
  <c r="K671" i="5"/>
  <c r="K670" i="5"/>
  <c r="K668" i="5"/>
  <c r="K667" i="5"/>
  <c r="K666" i="5"/>
  <c r="K665" i="5"/>
  <c r="K664" i="5"/>
  <c r="K661" i="5"/>
  <c r="K659" i="5"/>
  <c r="K658" i="5"/>
  <c r="K656" i="5"/>
  <c r="K655" i="5"/>
  <c r="K654" i="5"/>
  <c r="K653" i="5"/>
  <c r="K651" i="5"/>
  <c r="K650" i="5"/>
  <c r="K647" i="5"/>
  <c r="K646" i="5"/>
  <c r="K643" i="5"/>
  <c r="K641" i="5"/>
  <c r="K640" i="5"/>
  <c r="K638" i="5"/>
  <c r="K637" i="5"/>
  <c r="K636" i="5"/>
  <c r="K634" i="5"/>
  <c r="K626" i="5"/>
  <c r="K624" i="5"/>
  <c r="K622" i="5"/>
  <c r="K608" i="5"/>
  <c r="K607" i="5"/>
  <c r="K606" i="5"/>
  <c r="K605" i="5"/>
  <c r="K604" i="5"/>
  <c r="K603" i="5"/>
  <c r="K599" i="5"/>
  <c r="K598" i="5"/>
  <c r="K594" i="5"/>
  <c r="K593" i="5"/>
  <c r="K592" i="5"/>
  <c r="K591" i="5"/>
  <c r="K585" i="5"/>
  <c r="K584" i="5"/>
  <c r="K582" i="5"/>
  <c r="K577" i="5"/>
  <c r="K574" i="5"/>
  <c r="K572" i="5"/>
  <c r="K571" i="5"/>
  <c r="K570" i="5"/>
  <c r="K567" i="5"/>
  <c r="K566" i="5"/>
  <c r="K565" i="5"/>
  <c r="K564" i="5"/>
  <c r="K561" i="5"/>
  <c r="K560" i="5"/>
  <c r="K559" i="5"/>
  <c r="K557" i="5"/>
  <c r="K555" i="5"/>
  <c r="K554" i="5"/>
  <c r="K552" i="5"/>
  <c r="K547" i="5"/>
  <c r="K545" i="5"/>
  <c r="K544" i="5"/>
  <c r="K542" i="5"/>
  <c r="K539" i="5"/>
  <c r="K538" i="5"/>
  <c r="K537" i="5"/>
  <c r="K536" i="5"/>
  <c r="K535" i="5"/>
  <c r="K533" i="5"/>
  <c r="K532" i="5"/>
  <c r="K531" i="5"/>
  <c r="K530" i="5"/>
  <c r="K527" i="5"/>
  <c r="K526" i="5"/>
  <c r="K525" i="5"/>
  <c r="K524" i="5"/>
  <c r="K522" i="5"/>
  <c r="K521" i="5"/>
  <c r="K520" i="5"/>
  <c r="K519" i="5"/>
  <c r="K518" i="5"/>
  <c r="K517" i="5"/>
  <c r="K515" i="5"/>
  <c r="K514" i="5"/>
  <c r="K513" i="5"/>
  <c r="K512" i="5"/>
  <c r="K511" i="5"/>
  <c r="K510" i="5"/>
  <c r="K509" i="5"/>
  <c r="K507" i="5"/>
  <c r="K504" i="5"/>
  <c r="K503" i="5"/>
  <c r="K501" i="5"/>
  <c r="K500" i="5"/>
  <c r="K498" i="5"/>
  <c r="K497" i="5"/>
  <c r="K496" i="5"/>
  <c r="K495" i="5"/>
  <c r="K494" i="5"/>
  <c r="K493" i="5"/>
  <c r="K492" i="5"/>
  <c r="K491" i="5"/>
  <c r="K490" i="5"/>
  <c r="K489" i="5"/>
  <c r="K488" i="5"/>
  <c r="K485" i="5"/>
  <c r="K484" i="5"/>
  <c r="K483" i="5"/>
  <c r="K482" i="5"/>
  <c r="K481" i="5"/>
  <c r="K480" i="5"/>
  <c r="K479" i="5"/>
  <c r="K478" i="5"/>
  <c r="K477" i="5"/>
  <c r="K476" i="5"/>
  <c r="K475" i="5"/>
  <c r="K474" i="5"/>
  <c r="K473" i="5"/>
  <c r="K472" i="5"/>
  <c r="K471" i="5"/>
  <c r="K470" i="5"/>
  <c r="K468" i="5"/>
  <c r="K466" i="5"/>
  <c r="K465" i="5"/>
  <c r="K464" i="5"/>
  <c r="K463" i="5"/>
  <c r="K462" i="5"/>
  <c r="K461" i="5"/>
  <c r="K460" i="5"/>
  <c r="K459" i="5"/>
  <c r="K458" i="5"/>
  <c r="K457" i="5"/>
  <c r="K456" i="5"/>
  <c r="K455" i="5"/>
  <c r="K454" i="5"/>
  <c r="K453" i="5"/>
  <c r="K451" i="5"/>
  <c r="K449" i="5"/>
  <c r="K448" i="5"/>
  <c r="K447" i="5"/>
  <c r="K445" i="5"/>
  <c r="K444" i="5"/>
  <c r="K443" i="5"/>
  <c r="K442" i="5"/>
  <c r="K441" i="5"/>
  <c r="K440" i="5"/>
  <c r="K439" i="5"/>
  <c r="K437" i="5"/>
  <c r="K436" i="5"/>
  <c r="K435" i="5"/>
  <c r="K433" i="5"/>
  <c r="K432" i="5"/>
  <c r="K431" i="5"/>
  <c r="K430" i="5"/>
  <c r="K429" i="5"/>
  <c r="K428" i="5"/>
  <c r="K427" i="5"/>
  <c r="K426" i="5"/>
  <c r="K424" i="5"/>
  <c r="K423" i="5"/>
  <c r="K421" i="5"/>
  <c r="K420" i="5"/>
  <c r="K419" i="5"/>
  <c r="K418" i="5"/>
  <c r="K417" i="5"/>
  <c r="K416" i="5"/>
  <c r="K415" i="5"/>
  <c r="K414" i="5"/>
  <c r="K413" i="5"/>
  <c r="K412" i="5"/>
  <c r="K411" i="5"/>
  <c r="K410" i="5"/>
  <c r="K409" i="5"/>
  <c r="K408" i="5"/>
  <c r="K407" i="5"/>
  <c r="K406" i="5"/>
  <c r="K405" i="5"/>
  <c r="K404" i="5"/>
  <c r="K402" i="5"/>
  <c r="K401" i="5"/>
  <c r="K400" i="5"/>
  <c r="K399" i="5"/>
  <c r="K398" i="5"/>
  <c r="K397" i="5"/>
  <c r="K396" i="5"/>
  <c r="K394" i="5"/>
  <c r="K393" i="5"/>
  <c r="K392" i="5"/>
  <c r="K391" i="5"/>
  <c r="K388" i="5"/>
  <c r="K387" i="5"/>
  <c r="K385" i="5"/>
  <c r="K383" i="5"/>
  <c r="K381" i="5"/>
  <c r="K380" i="5"/>
  <c r="K379" i="5"/>
  <c r="K378" i="5"/>
  <c r="K376" i="5"/>
  <c r="K374" i="5"/>
  <c r="K373" i="5"/>
  <c r="K369" i="5"/>
  <c r="K367" i="5"/>
  <c r="K366" i="5"/>
  <c r="K365" i="5"/>
  <c r="K363" i="5"/>
  <c r="K361" i="5"/>
  <c r="K359" i="5"/>
  <c r="K355" i="5"/>
  <c r="K354" i="5"/>
  <c r="K353" i="5"/>
  <c r="K352" i="5"/>
  <c r="K351" i="5"/>
  <c r="K349" i="5"/>
  <c r="K347" i="5"/>
  <c r="K346" i="5"/>
  <c r="K345" i="5"/>
  <c r="K344" i="5"/>
  <c r="K343" i="5"/>
  <c r="K340" i="5"/>
  <c r="K338" i="5"/>
  <c r="K337" i="5"/>
  <c r="K335" i="5"/>
  <c r="K334" i="5"/>
  <c r="K333" i="5"/>
  <c r="K332" i="5"/>
  <c r="K331" i="5"/>
  <c r="K330" i="5"/>
  <c r="K329" i="5"/>
  <c r="K328" i="5"/>
  <c r="K325" i="5"/>
  <c r="K324" i="5"/>
  <c r="K323" i="5"/>
  <c r="K321" i="5"/>
  <c r="K320" i="5"/>
  <c r="K319" i="5"/>
  <c r="K318" i="5"/>
  <c r="K317" i="5"/>
  <c r="K316" i="5"/>
  <c r="K315" i="5"/>
  <c r="K314" i="5"/>
  <c r="K312" i="5"/>
  <c r="K310" i="5"/>
  <c r="K308" i="5"/>
  <c r="K307" i="5"/>
  <c r="K304" i="5"/>
  <c r="K303" i="5"/>
  <c r="K302" i="5"/>
  <c r="K301" i="5"/>
  <c r="K300" i="5"/>
  <c r="K298" i="5"/>
  <c r="K296" i="5"/>
  <c r="K295" i="5"/>
  <c r="K294" i="5"/>
  <c r="K292" i="5"/>
  <c r="K291" i="5"/>
  <c r="K290" i="5"/>
  <c r="K289" i="5"/>
  <c r="K288" i="5"/>
  <c r="K287" i="5"/>
  <c r="K286" i="5"/>
  <c r="K285" i="5"/>
  <c r="K284" i="5"/>
  <c r="K283" i="5"/>
  <c r="K282" i="5"/>
  <c r="K281" i="5"/>
  <c r="K280" i="5"/>
  <c r="K279" i="5"/>
  <c r="K278" i="5"/>
  <c r="K277" i="5"/>
  <c r="K276" i="5"/>
  <c r="K275"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6"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1" i="5"/>
  <c r="K200" i="5"/>
  <c r="K198" i="5"/>
  <c r="K197" i="5"/>
  <c r="K196" i="5"/>
  <c r="K194" i="5"/>
  <c r="K193" i="5"/>
  <c r="K192" i="5"/>
  <c r="K191" i="5"/>
  <c r="K190" i="5"/>
  <c r="K187" i="5"/>
  <c r="K186" i="5"/>
  <c r="K185" i="5"/>
  <c r="K184" i="5"/>
  <c r="K183" i="5"/>
  <c r="K182" i="5"/>
  <c r="K181" i="5"/>
  <c r="K180" i="5"/>
  <c r="K179" i="5"/>
  <c r="K178" i="5"/>
  <c r="K177" i="5"/>
  <c r="K176" i="5"/>
  <c r="K175" i="5"/>
  <c r="K174" i="5"/>
  <c r="K173" i="5"/>
  <c r="K172" i="5"/>
  <c r="K171" i="5"/>
  <c r="K170" i="5"/>
  <c r="K169" i="5"/>
  <c r="K166" i="5"/>
  <c r="K165" i="5"/>
  <c r="K164" i="5"/>
  <c r="K163" i="5"/>
  <c r="K162" i="5"/>
  <c r="K161" i="5"/>
  <c r="K160" i="5"/>
  <c r="K159" i="5"/>
  <c r="K158" i="5"/>
  <c r="K157" i="5"/>
  <c r="K156" i="5"/>
  <c r="K155" i="5"/>
  <c r="K153" i="5"/>
  <c r="K151" i="5"/>
  <c r="K150" i="5"/>
  <c r="K149" i="5"/>
  <c r="K148" i="5"/>
  <c r="K147" i="5"/>
  <c r="K146" i="5"/>
  <c r="K145" i="5"/>
  <c r="K144" i="5"/>
  <c r="K143" i="5"/>
  <c r="K142" i="5"/>
  <c r="K141" i="5"/>
  <c r="K140" i="5"/>
  <c r="K139" i="5"/>
  <c r="K138" i="5"/>
  <c r="K137" i="5"/>
  <c r="K136" i="5"/>
  <c r="K135" i="5"/>
  <c r="K134" i="5"/>
  <c r="K133" i="5"/>
  <c r="K131" i="5"/>
  <c r="K130" i="5"/>
  <c r="K125" i="5"/>
  <c r="K124" i="5"/>
  <c r="K123" i="5"/>
  <c r="K122" i="5"/>
  <c r="K120" i="5"/>
  <c r="K119" i="5"/>
  <c r="K118" i="5"/>
  <c r="K117" i="5"/>
  <c r="K116" i="5"/>
  <c r="K115" i="5"/>
  <c r="K113" i="5"/>
  <c r="K112" i="5"/>
  <c r="K108" i="5"/>
  <c r="K95" i="5"/>
  <c r="K73" i="5"/>
  <c r="K65" i="5"/>
  <c r="K63" i="5"/>
  <c r="K62" i="5"/>
  <c r="K61" i="5"/>
  <c r="K59" i="5"/>
  <c r="K56" i="5"/>
  <c r="K54" i="5"/>
  <c r="K53" i="5"/>
  <c r="K52" i="5"/>
  <c r="K51" i="5"/>
  <c r="K50"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5" i="5"/>
  <c r="K14" i="5"/>
  <c r="K13" i="5"/>
  <c r="K12" i="5"/>
  <c r="K11" i="5"/>
  <c r="K10" i="5"/>
  <c r="K9" i="5"/>
  <c r="K8" i="5"/>
  <c r="K7" i="5"/>
  <c r="K6" i="5"/>
  <c r="K5" i="5"/>
  <c r="K4" i="5"/>
  <c r="AK1" i="12" l="1"/>
  <c r="AJ1" i="12"/>
  <c r="AI1" i="12"/>
  <c r="AH1" i="12"/>
  <c r="AG1" i="12"/>
  <c r="AE1" i="12"/>
  <c r="AD1" i="12"/>
  <c r="AC1" i="12"/>
  <c r="AB1" i="12"/>
  <c r="AA1" i="12"/>
  <c r="Z1" i="12"/>
  <c r="Y1" i="12"/>
  <c r="BD1" i="12" s="1"/>
  <c r="J1084" i="10"/>
  <c r="J1083" i="10"/>
  <c r="J1082" i="10"/>
  <c r="J1081" i="10"/>
  <c r="L1077" i="10"/>
  <c r="K1077" i="10"/>
  <c r="J1077" i="10"/>
  <c r="I1077" i="10"/>
  <c r="G1077" i="10"/>
  <c r="F1077" i="10"/>
  <c r="E1077" i="10"/>
  <c r="D1077" i="10"/>
  <c r="C1077" i="10"/>
  <c r="B1077" i="10"/>
  <c r="A1077" i="10"/>
  <c r="L1076" i="10"/>
  <c r="K1076" i="10"/>
  <c r="J1076" i="10"/>
  <c r="I1076" i="10"/>
  <c r="G1076" i="10"/>
  <c r="F1076" i="10"/>
  <c r="E1076" i="10"/>
  <c r="D1076" i="10"/>
  <c r="C1076" i="10"/>
  <c r="B1076" i="10"/>
  <c r="A1076" i="10"/>
  <c r="L1075" i="10"/>
  <c r="K1075" i="10"/>
  <c r="J1075" i="10"/>
  <c r="I1075" i="10"/>
  <c r="G1075" i="10"/>
  <c r="F1075" i="10"/>
  <c r="E1075" i="10"/>
  <c r="D1075" i="10"/>
  <c r="C1075" i="10"/>
  <c r="B1075" i="10"/>
  <c r="A1075" i="10"/>
  <c r="L1074" i="10"/>
  <c r="K1074" i="10"/>
  <c r="J1074" i="10"/>
  <c r="I1074" i="10"/>
  <c r="H1074" i="10"/>
  <c r="G1074" i="10"/>
  <c r="F1074" i="10"/>
  <c r="E1074" i="10"/>
  <c r="D1074" i="10"/>
  <c r="C1074" i="10"/>
  <c r="B1074" i="10"/>
  <c r="A1074" i="10"/>
  <c r="L1073" i="10"/>
  <c r="K1073" i="10"/>
  <c r="J1073" i="10"/>
  <c r="I1073" i="10"/>
  <c r="H1073" i="10"/>
  <c r="G1073" i="10"/>
  <c r="F1073" i="10"/>
  <c r="E1073" i="10"/>
  <c r="D1073" i="10"/>
  <c r="C1073" i="10"/>
  <c r="B1073" i="10"/>
  <c r="A1073" i="10"/>
  <c r="L1072" i="10"/>
  <c r="K1072" i="10"/>
  <c r="J1072" i="10"/>
  <c r="I1072" i="10"/>
  <c r="H1072" i="10"/>
  <c r="G1072" i="10"/>
  <c r="F1072" i="10"/>
  <c r="E1072" i="10"/>
  <c r="D1072" i="10"/>
  <c r="C1072" i="10"/>
  <c r="B1072" i="10"/>
  <c r="A1072" i="10"/>
  <c r="L1071" i="10"/>
  <c r="K1071" i="10"/>
  <c r="J1071" i="10"/>
  <c r="I1071" i="10"/>
  <c r="H1071" i="10"/>
  <c r="G1071" i="10"/>
  <c r="F1071" i="10"/>
  <c r="E1071" i="10"/>
  <c r="D1071" i="10"/>
  <c r="C1071" i="10"/>
  <c r="B1071" i="10"/>
  <c r="A1071" i="10"/>
  <c r="L1070" i="10"/>
  <c r="K1070" i="10"/>
  <c r="J1070" i="10"/>
  <c r="I1070" i="10"/>
  <c r="H1070" i="10"/>
  <c r="G1070" i="10"/>
  <c r="F1070" i="10"/>
  <c r="E1070" i="10"/>
  <c r="D1070" i="10"/>
  <c r="C1070" i="10"/>
  <c r="B1070" i="10"/>
  <c r="A1070" i="10"/>
  <c r="L1069" i="10"/>
  <c r="K1069" i="10"/>
  <c r="J1069" i="10"/>
  <c r="I1069" i="10"/>
  <c r="H1069" i="10"/>
  <c r="G1069" i="10"/>
  <c r="F1069" i="10"/>
  <c r="E1069" i="10"/>
  <c r="D1069" i="10"/>
  <c r="C1069" i="10"/>
  <c r="B1069" i="10"/>
  <c r="A1069" i="10"/>
  <c r="L1068" i="10"/>
  <c r="K1068" i="10"/>
  <c r="J1068" i="10"/>
  <c r="I1068" i="10"/>
  <c r="H1068" i="10"/>
  <c r="G1068" i="10"/>
  <c r="F1068" i="10"/>
  <c r="E1068" i="10"/>
  <c r="D1068" i="10"/>
  <c r="C1068" i="10"/>
  <c r="B1068" i="10"/>
  <c r="A1068" i="10"/>
  <c r="L1067" i="10"/>
  <c r="K1067" i="10"/>
  <c r="J1067" i="10"/>
  <c r="I1067" i="10"/>
  <c r="H1067" i="10"/>
  <c r="G1067" i="10"/>
  <c r="F1067" i="10"/>
  <c r="E1067" i="10"/>
  <c r="D1067" i="10"/>
  <c r="C1067" i="10"/>
  <c r="B1067" i="10"/>
  <c r="A1067" i="10"/>
  <c r="L1066" i="10"/>
  <c r="K1066" i="10"/>
  <c r="J1066" i="10"/>
  <c r="I1066" i="10"/>
  <c r="H1066" i="10"/>
  <c r="G1066" i="10"/>
  <c r="F1066" i="10"/>
  <c r="E1066" i="10"/>
  <c r="D1066" i="10"/>
  <c r="C1066" i="10"/>
  <c r="B1066" i="10"/>
  <c r="A1066" i="10"/>
  <c r="L1065" i="10"/>
  <c r="K1065" i="10"/>
  <c r="J1065" i="10"/>
  <c r="I1065" i="10"/>
  <c r="H1065" i="10"/>
  <c r="G1065" i="10"/>
  <c r="F1065" i="10"/>
  <c r="E1065" i="10"/>
  <c r="D1065" i="10"/>
  <c r="C1065" i="10"/>
  <c r="B1065" i="10"/>
  <c r="A1065" i="10"/>
  <c r="L1064" i="10"/>
  <c r="K1064" i="10"/>
  <c r="J1064" i="10"/>
  <c r="I1064" i="10"/>
  <c r="H1064" i="10"/>
  <c r="G1064" i="10"/>
  <c r="F1064" i="10"/>
  <c r="E1064" i="10"/>
  <c r="D1064" i="10"/>
  <c r="C1064" i="10"/>
  <c r="B1064" i="10"/>
  <c r="A1064" i="10"/>
  <c r="L1063" i="10"/>
  <c r="K1063" i="10"/>
  <c r="J1063" i="10"/>
  <c r="I1063" i="10"/>
  <c r="H1063" i="10"/>
  <c r="G1063" i="10"/>
  <c r="F1063" i="10"/>
  <c r="E1063" i="10"/>
  <c r="D1063" i="10"/>
  <c r="C1063" i="10"/>
  <c r="B1063" i="10"/>
  <c r="A1063" i="10"/>
  <c r="L1062" i="10"/>
  <c r="K1062" i="10"/>
  <c r="J1062" i="10"/>
  <c r="I1062" i="10"/>
  <c r="H1062" i="10"/>
  <c r="G1062" i="10"/>
  <c r="F1062" i="10"/>
  <c r="E1062" i="10"/>
  <c r="D1062" i="10"/>
  <c r="C1062" i="10"/>
  <c r="B1062" i="10"/>
  <c r="A1062" i="10"/>
  <c r="L1061" i="10"/>
  <c r="K1061" i="10"/>
  <c r="J1061" i="10"/>
  <c r="I1061" i="10"/>
  <c r="H1061" i="10"/>
  <c r="G1061" i="10"/>
  <c r="F1061" i="10"/>
  <c r="E1061" i="10"/>
  <c r="D1061" i="10"/>
  <c r="C1061" i="10"/>
  <c r="B1061" i="10"/>
  <c r="A1061" i="10"/>
  <c r="L1060" i="10"/>
  <c r="K1060" i="10"/>
  <c r="J1060" i="10"/>
  <c r="I1060" i="10"/>
  <c r="H1060" i="10"/>
  <c r="G1060" i="10"/>
  <c r="F1060" i="10"/>
  <c r="E1060" i="10"/>
  <c r="D1060" i="10"/>
  <c r="C1060" i="10"/>
  <c r="B1060" i="10"/>
  <c r="A1060" i="10"/>
  <c r="L1059" i="10"/>
  <c r="K1059" i="10"/>
  <c r="J1059" i="10"/>
  <c r="I1059" i="10"/>
  <c r="H1059" i="10"/>
  <c r="G1059" i="10"/>
  <c r="F1059" i="10"/>
  <c r="E1059" i="10"/>
  <c r="D1059" i="10"/>
  <c r="C1059" i="10"/>
  <c r="B1059" i="10"/>
  <c r="A1059" i="10"/>
  <c r="L1058" i="10"/>
  <c r="K1058" i="10"/>
  <c r="J1058" i="10"/>
  <c r="I1058" i="10"/>
  <c r="H1058" i="10"/>
  <c r="G1058" i="10"/>
  <c r="F1058" i="10"/>
  <c r="E1058" i="10"/>
  <c r="D1058" i="10"/>
  <c r="C1058" i="10"/>
  <c r="B1058" i="10"/>
  <c r="A1058" i="10"/>
  <c r="L1057" i="10"/>
  <c r="K1057" i="10"/>
  <c r="J1057" i="10"/>
  <c r="I1057" i="10"/>
  <c r="H1057" i="10"/>
  <c r="G1057" i="10"/>
  <c r="F1057" i="10"/>
  <c r="E1057" i="10"/>
  <c r="D1057" i="10"/>
  <c r="C1057" i="10"/>
  <c r="B1057" i="10"/>
  <c r="A1057" i="10"/>
  <c r="L1056" i="10"/>
  <c r="K1056" i="10"/>
  <c r="J1056" i="10"/>
  <c r="I1056" i="10"/>
  <c r="H1056" i="10"/>
  <c r="G1056" i="10"/>
  <c r="F1056" i="10"/>
  <c r="E1056" i="10"/>
  <c r="D1056" i="10"/>
  <c r="C1056" i="10"/>
  <c r="B1056" i="10"/>
  <c r="A1056" i="10"/>
  <c r="L1055" i="10"/>
  <c r="K1055" i="10"/>
  <c r="J1055" i="10"/>
  <c r="I1055" i="10"/>
  <c r="H1055" i="10"/>
  <c r="G1055" i="10"/>
  <c r="F1055" i="10"/>
  <c r="E1055" i="10"/>
  <c r="D1055" i="10"/>
  <c r="C1055" i="10"/>
  <c r="B1055" i="10"/>
  <c r="A1055" i="10"/>
  <c r="L1054" i="10"/>
  <c r="K1054" i="10"/>
  <c r="J1054" i="10"/>
  <c r="I1054" i="10"/>
  <c r="H1054" i="10"/>
  <c r="G1054" i="10"/>
  <c r="F1054" i="10"/>
  <c r="E1054" i="10"/>
  <c r="D1054" i="10"/>
  <c r="C1054" i="10"/>
  <c r="B1054" i="10"/>
  <c r="A1054" i="10"/>
  <c r="L1053" i="10"/>
  <c r="K1053" i="10"/>
  <c r="J1053" i="10"/>
  <c r="I1053" i="10"/>
  <c r="H1053" i="10"/>
  <c r="G1053" i="10"/>
  <c r="F1053" i="10"/>
  <c r="E1053" i="10"/>
  <c r="D1053" i="10"/>
  <c r="C1053" i="10"/>
  <c r="B1053" i="10"/>
  <c r="A1053" i="10"/>
  <c r="L1052" i="10"/>
  <c r="K1052" i="10"/>
  <c r="J1052" i="10"/>
  <c r="I1052" i="10"/>
  <c r="H1052" i="10"/>
  <c r="G1052" i="10"/>
  <c r="F1052" i="10"/>
  <c r="E1052" i="10"/>
  <c r="D1052" i="10"/>
  <c r="C1052" i="10"/>
  <c r="B1052" i="10"/>
  <c r="A1052" i="10"/>
  <c r="L1051" i="10"/>
  <c r="K1051" i="10"/>
  <c r="J1051" i="10"/>
  <c r="I1051" i="10"/>
  <c r="H1051" i="10"/>
  <c r="G1051" i="10"/>
  <c r="F1051" i="10"/>
  <c r="E1051" i="10"/>
  <c r="D1051" i="10"/>
  <c r="C1051" i="10"/>
  <c r="B1051" i="10"/>
  <c r="A1051" i="10"/>
  <c r="L1050" i="10"/>
  <c r="K1050" i="10"/>
  <c r="J1050" i="10"/>
  <c r="I1050" i="10"/>
  <c r="H1050" i="10"/>
  <c r="G1050" i="10"/>
  <c r="F1050" i="10"/>
  <c r="E1050" i="10"/>
  <c r="D1050" i="10"/>
  <c r="C1050" i="10"/>
  <c r="B1050" i="10"/>
  <c r="A1050" i="10"/>
  <c r="L1049" i="10"/>
  <c r="K1049" i="10"/>
  <c r="J1049" i="10"/>
  <c r="I1049" i="10"/>
  <c r="H1049" i="10"/>
  <c r="G1049" i="10"/>
  <c r="F1049" i="10"/>
  <c r="E1049" i="10"/>
  <c r="D1049" i="10"/>
  <c r="C1049" i="10"/>
  <c r="B1049" i="10"/>
  <c r="A1049" i="10"/>
  <c r="L1048" i="10"/>
  <c r="K1048" i="10"/>
  <c r="J1048" i="10"/>
  <c r="I1048" i="10"/>
  <c r="H1048" i="10"/>
  <c r="G1048" i="10"/>
  <c r="F1048" i="10"/>
  <c r="E1048" i="10"/>
  <c r="D1048" i="10"/>
  <c r="C1048" i="10"/>
  <c r="B1048" i="10"/>
  <c r="A1048" i="10"/>
  <c r="L1047" i="10"/>
  <c r="K1047" i="10"/>
  <c r="J1047" i="10"/>
  <c r="I1047" i="10"/>
  <c r="H1047" i="10"/>
  <c r="G1047" i="10"/>
  <c r="F1047" i="10"/>
  <c r="E1047" i="10"/>
  <c r="D1047" i="10"/>
  <c r="C1047" i="10"/>
  <c r="B1047" i="10"/>
  <c r="A1047" i="10"/>
  <c r="L1046" i="10"/>
  <c r="K1046" i="10"/>
  <c r="J1046" i="10"/>
  <c r="I1046" i="10"/>
  <c r="H1046" i="10"/>
  <c r="G1046" i="10"/>
  <c r="F1046" i="10"/>
  <c r="E1046" i="10"/>
  <c r="D1046" i="10"/>
  <c r="C1046" i="10"/>
  <c r="B1046" i="10"/>
  <c r="A1046" i="10"/>
  <c r="L1045" i="10"/>
  <c r="K1045" i="10"/>
  <c r="J1045" i="10"/>
  <c r="I1045" i="10"/>
  <c r="H1045" i="10"/>
  <c r="G1045" i="10"/>
  <c r="F1045" i="10"/>
  <c r="E1045" i="10"/>
  <c r="D1045" i="10"/>
  <c r="C1045" i="10"/>
  <c r="B1045" i="10"/>
  <c r="A1045" i="10"/>
  <c r="L1044" i="10"/>
  <c r="K1044" i="10"/>
  <c r="J1044" i="10"/>
  <c r="I1044" i="10"/>
  <c r="H1044" i="10"/>
  <c r="G1044" i="10"/>
  <c r="F1044" i="10"/>
  <c r="E1044" i="10"/>
  <c r="D1044" i="10"/>
  <c r="C1044" i="10"/>
  <c r="B1044" i="10"/>
  <c r="A1044" i="10"/>
  <c r="L1043" i="10"/>
  <c r="K1043" i="10"/>
  <c r="J1043" i="10"/>
  <c r="I1043" i="10"/>
  <c r="H1043" i="10"/>
  <c r="G1043" i="10"/>
  <c r="F1043" i="10"/>
  <c r="E1043" i="10"/>
  <c r="D1043" i="10"/>
  <c r="C1043" i="10"/>
  <c r="B1043" i="10"/>
  <c r="A1043" i="10"/>
  <c r="L1042" i="10"/>
  <c r="K1042" i="10"/>
  <c r="J1042" i="10"/>
  <c r="I1042" i="10"/>
  <c r="H1042" i="10"/>
  <c r="G1042" i="10"/>
  <c r="F1042" i="10"/>
  <c r="E1042" i="10"/>
  <c r="D1042" i="10"/>
  <c r="C1042" i="10"/>
  <c r="B1042" i="10"/>
  <c r="A1042" i="10"/>
  <c r="L1041" i="10"/>
  <c r="K1041" i="10"/>
  <c r="J1041" i="10"/>
  <c r="I1041" i="10"/>
  <c r="H1041" i="10"/>
  <c r="G1041" i="10"/>
  <c r="F1041" i="10"/>
  <c r="E1041" i="10"/>
  <c r="D1041" i="10"/>
  <c r="C1041" i="10"/>
  <c r="B1041" i="10"/>
  <c r="A1041" i="10"/>
  <c r="L1040" i="10"/>
  <c r="K1040" i="10"/>
  <c r="J1040" i="10"/>
  <c r="I1040" i="10"/>
  <c r="H1040" i="10"/>
  <c r="G1040" i="10"/>
  <c r="F1040" i="10"/>
  <c r="E1040" i="10"/>
  <c r="D1040" i="10"/>
  <c r="C1040" i="10"/>
  <c r="B1040" i="10"/>
  <c r="A1040" i="10"/>
  <c r="L1039" i="10"/>
  <c r="K1039" i="10"/>
  <c r="J1039" i="10"/>
  <c r="I1039" i="10"/>
  <c r="H1039" i="10"/>
  <c r="G1039" i="10"/>
  <c r="F1039" i="10"/>
  <c r="E1039" i="10"/>
  <c r="D1039" i="10"/>
  <c r="C1039" i="10"/>
  <c r="B1039" i="10"/>
  <c r="A1039" i="10"/>
  <c r="L1038" i="10"/>
  <c r="K1038" i="10"/>
  <c r="J1038" i="10"/>
  <c r="I1038" i="10"/>
  <c r="H1038" i="10"/>
  <c r="G1038" i="10"/>
  <c r="F1038" i="10"/>
  <c r="E1038" i="10"/>
  <c r="D1038" i="10"/>
  <c r="C1038" i="10"/>
  <c r="B1038" i="10"/>
  <c r="A1038" i="10"/>
  <c r="L1037" i="10"/>
  <c r="K1037" i="10"/>
  <c r="J1037" i="10"/>
  <c r="I1037" i="10"/>
  <c r="H1037" i="10"/>
  <c r="G1037" i="10"/>
  <c r="F1037" i="10"/>
  <c r="E1037" i="10"/>
  <c r="D1037" i="10"/>
  <c r="C1037" i="10"/>
  <c r="B1037" i="10"/>
  <c r="A1037" i="10"/>
  <c r="L1036" i="10"/>
  <c r="K1036" i="10"/>
  <c r="J1036" i="10"/>
  <c r="I1036" i="10"/>
  <c r="H1036" i="10"/>
  <c r="G1036" i="10"/>
  <c r="F1036" i="10"/>
  <c r="E1036" i="10"/>
  <c r="D1036" i="10"/>
  <c r="C1036" i="10"/>
  <c r="B1036" i="10"/>
  <c r="A1036" i="10"/>
  <c r="L1035" i="10"/>
  <c r="K1035" i="10"/>
  <c r="J1035" i="10"/>
  <c r="I1035" i="10"/>
  <c r="H1035" i="10"/>
  <c r="G1035" i="10"/>
  <c r="F1035" i="10"/>
  <c r="E1035" i="10"/>
  <c r="D1035" i="10"/>
  <c r="C1035" i="10"/>
  <c r="B1035" i="10"/>
  <c r="A1035" i="10"/>
  <c r="L1034" i="10"/>
  <c r="K1034" i="10"/>
  <c r="J1034" i="10"/>
  <c r="I1034" i="10"/>
  <c r="H1034" i="10"/>
  <c r="G1034" i="10"/>
  <c r="F1034" i="10"/>
  <c r="E1034" i="10"/>
  <c r="D1034" i="10"/>
  <c r="C1034" i="10"/>
  <c r="B1034" i="10"/>
  <c r="A1034" i="10"/>
  <c r="L1033" i="10"/>
  <c r="K1033" i="10"/>
  <c r="J1033" i="10"/>
  <c r="I1033" i="10"/>
  <c r="H1033" i="10"/>
  <c r="G1033" i="10"/>
  <c r="F1033" i="10"/>
  <c r="E1033" i="10"/>
  <c r="D1033" i="10"/>
  <c r="C1033" i="10"/>
  <c r="B1033" i="10"/>
  <c r="A1033" i="10"/>
  <c r="L1032" i="10"/>
  <c r="K1032" i="10"/>
  <c r="J1032" i="10"/>
  <c r="I1032" i="10"/>
  <c r="H1032" i="10"/>
  <c r="G1032" i="10"/>
  <c r="F1032" i="10"/>
  <c r="E1032" i="10"/>
  <c r="D1032" i="10"/>
  <c r="C1032" i="10"/>
  <c r="B1032" i="10"/>
  <c r="A1032" i="10"/>
  <c r="L1031" i="10"/>
  <c r="K1031" i="10"/>
  <c r="J1031" i="10"/>
  <c r="I1031" i="10"/>
  <c r="H1031" i="10"/>
  <c r="G1031" i="10"/>
  <c r="F1031" i="10"/>
  <c r="E1031" i="10"/>
  <c r="D1031" i="10"/>
  <c r="C1031" i="10"/>
  <c r="B1031" i="10"/>
  <c r="A1031" i="10"/>
  <c r="L1030" i="10"/>
  <c r="K1030" i="10"/>
  <c r="J1030" i="10"/>
  <c r="I1030" i="10"/>
  <c r="H1030" i="10"/>
  <c r="G1030" i="10"/>
  <c r="F1030" i="10"/>
  <c r="E1030" i="10"/>
  <c r="D1030" i="10"/>
  <c r="C1030" i="10"/>
  <c r="B1030" i="10"/>
  <c r="A1030" i="10"/>
  <c r="L1029" i="10"/>
  <c r="K1029" i="10"/>
  <c r="J1029" i="10"/>
  <c r="I1029" i="10"/>
  <c r="H1029" i="10"/>
  <c r="G1029" i="10"/>
  <c r="F1029" i="10"/>
  <c r="E1029" i="10"/>
  <c r="D1029" i="10"/>
  <c r="C1029" i="10"/>
  <c r="B1029" i="10"/>
  <c r="A1029" i="10"/>
  <c r="L1028" i="10"/>
  <c r="K1028" i="10"/>
  <c r="J1028" i="10"/>
  <c r="I1028" i="10"/>
  <c r="H1028" i="10"/>
  <c r="G1028" i="10"/>
  <c r="F1028" i="10"/>
  <c r="E1028" i="10"/>
  <c r="D1028" i="10"/>
  <c r="C1028" i="10"/>
  <c r="B1028" i="10"/>
  <c r="A1028" i="10"/>
  <c r="L1027" i="10"/>
  <c r="K1027" i="10"/>
  <c r="J1027" i="10"/>
  <c r="I1027" i="10"/>
  <c r="H1027" i="10"/>
  <c r="G1027" i="10"/>
  <c r="F1027" i="10"/>
  <c r="E1027" i="10"/>
  <c r="D1027" i="10"/>
  <c r="C1027" i="10"/>
  <c r="B1027" i="10"/>
  <c r="A1027" i="10"/>
  <c r="L1026" i="10"/>
  <c r="K1026" i="10"/>
  <c r="J1026" i="10"/>
  <c r="I1026" i="10"/>
  <c r="H1026" i="10"/>
  <c r="G1026" i="10"/>
  <c r="F1026" i="10"/>
  <c r="E1026" i="10"/>
  <c r="D1026" i="10"/>
  <c r="C1026" i="10"/>
  <c r="B1026" i="10"/>
  <c r="A1026" i="10"/>
  <c r="L1025" i="10"/>
  <c r="K1025" i="10"/>
  <c r="J1025" i="10"/>
  <c r="I1025" i="10"/>
  <c r="H1025" i="10"/>
  <c r="G1025" i="10"/>
  <c r="F1025" i="10"/>
  <c r="E1025" i="10"/>
  <c r="D1025" i="10"/>
  <c r="C1025" i="10"/>
  <c r="B1025" i="10"/>
  <c r="A1025" i="10"/>
  <c r="L1024" i="10"/>
  <c r="K1024" i="10"/>
  <c r="J1024" i="10"/>
  <c r="I1024" i="10"/>
  <c r="H1024" i="10"/>
  <c r="G1024" i="10"/>
  <c r="F1024" i="10"/>
  <c r="E1024" i="10"/>
  <c r="D1024" i="10"/>
  <c r="C1024" i="10"/>
  <c r="B1024" i="10"/>
  <c r="A1024" i="10"/>
  <c r="L1023" i="10"/>
  <c r="K1023" i="10"/>
  <c r="J1023" i="10"/>
  <c r="I1023" i="10"/>
  <c r="H1023" i="10"/>
  <c r="G1023" i="10"/>
  <c r="F1023" i="10"/>
  <c r="E1023" i="10"/>
  <c r="D1023" i="10"/>
  <c r="C1023" i="10"/>
  <c r="B1023" i="10"/>
  <c r="A1023" i="10"/>
  <c r="L1022" i="10"/>
  <c r="K1022" i="10"/>
  <c r="J1022" i="10"/>
  <c r="I1022" i="10"/>
  <c r="H1022" i="10"/>
  <c r="G1022" i="10"/>
  <c r="F1022" i="10"/>
  <c r="E1022" i="10"/>
  <c r="D1022" i="10"/>
  <c r="C1022" i="10"/>
  <c r="B1022" i="10"/>
  <c r="A1022" i="10"/>
  <c r="L1021" i="10"/>
  <c r="K1021" i="10"/>
  <c r="J1021" i="10"/>
  <c r="I1021" i="10"/>
  <c r="H1021" i="10"/>
  <c r="G1021" i="10"/>
  <c r="F1021" i="10"/>
  <c r="E1021" i="10"/>
  <c r="D1021" i="10"/>
  <c r="C1021" i="10"/>
  <c r="B1021" i="10"/>
  <c r="A1021" i="10"/>
  <c r="L1020" i="10"/>
  <c r="K1020" i="10"/>
  <c r="J1020" i="10"/>
  <c r="I1020" i="10"/>
  <c r="H1020" i="10"/>
  <c r="G1020" i="10"/>
  <c r="F1020" i="10"/>
  <c r="E1020" i="10"/>
  <c r="D1020" i="10"/>
  <c r="C1020" i="10"/>
  <c r="B1020" i="10"/>
  <c r="A1020" i="10"/>
  <c r="L1019" i="10"/>
  <c r="K1019" i="10"/>
  <c r="J1019" i="10"/>
  <c r="I1019" i="10"/>
  <c r="H1019" i="10"/>
  <c r="G1019" i="10"/>
  <c r="F1019" i="10"/>
  <c r="E1019" i="10"/>
  <c r="D1019" i="10"/>
  <c r="C1019" i="10"/>
  <c r="B1019" i="10"/>
  <c r="A1019" i="10"/>
  <c r="L1018" i="10"/>
  <c r="K1018" i="10"/>
  <c r="J1018" i="10"/>
  <c r="I1018" i="10"/>
  <c r="H1018" i="10"/>
  <c r="G1018" i="10"/>
  <c r="F1018" i="10"/>
  <c r="E1018" i="10"/>
  <c r="D1018" i="10"/>
  <c r="C1018" i="10"/>
  <c r="B1018" i="10"/>
  <c r="A1018" i="10"/>
  <c r="L1017" i="10"/>
  <c r="K1017" i="10"/>
  <c r="J1017" i="10"/>
  <c r="I1017" i="10"/>
  <c r="H1017" i="10"/>
  <c r="G1017" i="10"/>
  <c r="F1017" i="10"/>
  <c r="E1017" i="10"/>
  <c r="D1017" i="10"/>
  <c r="C1017" i="10"/>
  <c r="B1017" i="10"/>
  <c r="A1017" i="10"/>
  <c r="L1016" i="10"/>
  <c r="K1016" i="10"/>
  <c r="J1016" i="10"/>
  <c r="I1016" i="10"/>
  <c r="H1016" i="10"/>
  <c r="G1016" i="10"/>
  <c r="F1016" i="10"/>
  <c r="E1016" i="10"/>
  <c r="D1016" i="10"/>
  <c r="C1016" i="10"/>
  <c r="B1016" i="10"/>
  <c r="A1016" i="10"/>
  <c r="L1015" i="10"/>
  <c r="K1015" i="10"/>
  <c r="J1015" i="10"/>
  <c r="I1015" i="10"/>
  <c r="H1015" i="10"/>
  <c r="G1015" i="10"/>
  <c r="F1015" i="10"/>
  <c r="E1015" i="10"/>
  <c r="D1015" i="10"/>
  <c r="C1015" i="10"/>
  <c r="B1015" i="10"/>
  <c r="A1015" i="10"/>
  <c r="L1014" i="10"/>
  <c r="K1014" i="10"/>
  <c r="J1014" i="10"/>
  <c r="I1014" i="10"/>
  <c r="H1014" i="10"/>
  <c r="G1014" i="10"/>
  <c r="F1014" i="10"/>
  <c r="E1014" i="10"/>
  <c r="D1014" i="10"/>
  <c r="C1014" i="10"/>
  <c r="B1014" i="10"/>
  <c r="A1014" i="10"/>
  <c r="L1013" i="10"/>
  <c r="K1013" i="10"/>
  <c r="J1013" i="10"/>
  <c r="I1013" i="10"/>
  <c r="H1013" i="10"/>
  <c r="G1013" i="10"/>
  <c r="F1013" i="10"/>
  <c r="E1013" i="10"/>
  <c r="D1013" i="10"/>
  <c r="C1013" i="10"/>
  <c r="B1013" i="10"/>
  <c r="A1013" i="10"/>
  <c r="L1012" i="10"/>
  <c r="K1012" i="10"/>
  <c r="J1012" i="10"/>
  <c r="I1012" i="10"/>
  <c r="H1012" i="10"/>
  <c r="G1012" i="10"/>
  <c r="F1012" i="10"/>
  <c r="E1012" i="10"/>
  <c r="D1012" i="10"/>
  <c r="C1012" i="10"/>
  <c r="B1012" i="10"/>
  <c r="A1012" i="10"/>
  <c r="L1011" i="10"/>
  <c r="K1011" i="10"/>
  <c r="J1011" i="10"/>
  <c r="I1011" i="10"/>
  <c r="H1011" i="10"/>
  <c r="G1011" i="10"/>
  <c r="F1011" i="10"/>
  <c r="E1011" i="10"/>
  <c r="D1011" i="10"/>
  <c r="C1011" i="10"/>
  <c r="B1011" i="10"/>
  <c r="A1011" i="10"/>
  <c r="L1010" i="10"/>
  <c r="K1010" i="10"/>
  <c r="J1010" i="10"/>
  <c r="I1010" i="10"/>
  <c r="H1010" i="10"/>
  <c r="G1010" i="10"/>
  <c r="F1010" i="10"/>
  <c r="E1010" i="10"/>
  <c r="D1010" i="10"/>
  <c r="C1010" i="10"/>
  <c r="B1010" i="10"/>
  <c r="A1010" i="10"/>
  <c r="L1009" i="10"/>
  <c r="K1009" i="10"/>
  <c r="J1009" i="10"/>
  <c r="I1009" i="10"/>
  <c r="H1009" i="10"/>
  <c r="G1009" i="10"/>
  <c r="F1009" i="10"/>
  <c r="E1009" i="10"/>
  <c r="D1009" i="10"/>
  <c r="C1009" i="10"/>
  <c r="B1009" i="10"/>
  <c r="A1009" i="10"/>
  <c r="L1008" i="10"/>
  <c r="K1008" i="10"/>
  <c r="J1008" i="10"/>
  <c r="I1008" i="10"/>
  <c r="H1008" i="10"/>
  <c r="G1008" i="10"/>
  <c r="F1008" i="10"/>
  <c r="E1008" i="10"/>
  <c r="D1008" i="10"/>
  <c r="C1008" i="10"/>
  <c r="B1008" i="10"/>
  <c r="A1008" i="10"/>
  <c r="L1007" i="10"/>
  <c r="K1007" i="10"/>
  <c r="J1007" i="10"/>
  <c r="I1007" i="10"/>
  <c r="H1007" i="10"/>
  <c r="G1007" i="10"/>
  <c r="F1007" i="10"/>
  <c r="E1007" i="10"/>
  <c r="D1007" i="10"/>
  <c r="C1007" i="10"/>
  <c r="B1007" i="10"/>
  <c r="A1007" i="10"/>
  <c r="L1006" i="10"/>
  <c r="K1006" i="10"/>
  <c r="J1006" i="10"/>
  <c r="I1006" i="10"/>
  <c r="H1006" i="10"/>
  <c r="G1006" i="10"/>
  <c r="F1006" i="10"/>
  <c r="E1006" i="10"/>
  <c r="D1006" i="10"/>
  <c r="C1006" i="10"/>
  <c r="B1006" i="10"/>
  <c r="A1006" i="10"/>
  <c r="L1005" i="10"/>
  <c r="K1005" i="10"/>
  <c r="J1005" i="10"/>
  <c r="I1005" i="10"/>
  <c r="H1005" i="10"/>
  <c r="G1005" i="10"/>
  <c r="F1005" i="10"/>
  <c r="E1005" i="10"/>
  <c r="D1005" i="10"/>
  <c r="C1005" i="10"/>
  <c r="B1005" i="10"/>
  <c r="A1005" i="10"/>
  <c r="L1004" i="10"/>
  <c r="K1004" i="10"/>
  <c r="J1004" i="10"/>
  <c r="I1004" i="10"/>
  <c r="H1004" i="10"/>
  <c r="G1004" i="10"/>
  <c r="F1004" i="10"/>
  <c r="E1004" i="10"/>
  <c r="D1004" i="10"/>
  <c r="C1004" i="10"/>
  <c r="B1004" i="10"/>
  <c r="A1004" i="10"/>
  <c r="L1003" i="10"/>
  <c r="K1003" i="10"/>
  <c r="J1003" i="10"/>
  <c r="I1003" i="10"/>
  <c r="H1003" i="10"/>
  <c r="G1003" i="10"/>
  <c r="F1003" i="10"/>
  <c r="E1003" i="10"/>
  <c r="D1003" i="10"/>
  <c r="C1003" i="10"/>
  <c r="B1003" i="10"/>
  <c r="A1003" i="10"/>
  <c r="L1002" i="10"/>
  <c r="K1002" i="10"/>
  <c r="J1002" i="10"/>
  <c r="I1002" i="10"/>
  <c r="H1002" i="10"/>
  <c r="G1002" i="10"/>
  <c r="F1002" i="10"/>
  <c r="E1002" i="10"/>
  <c r="D1002" i="10"/>
  <c r="C1002" i="10"/>
  <c r="B1002" i="10"/>
  <c r="A1002" i="10"/>
  <c r="L1001" i="10"/>
  <c r="K1001" i="10"/>
  <c r="J1001" i="10"/>
  <c r="I1001" i="10"/>
  <c r="H1001" i="10"/>
  <c r="G1001" i="10"/>
  <c r="F1001" i="10"/>
  <c r="E1001" i="10"/>
  <c r="D1001" i="10"/>
  <c r="C1001" i="10"/>
  <c r="B1001" i="10"/>
  <c r="A1001" i="10"/>
  <c r="L1000" i="10"/>
  <c r="K1000" i="10"/>
  <c r="J1000" i="10"/>
  <c r="I1000" i="10"/>
  <c r="H1000" i="10"/>
  <c r="G1000" i="10"/>
  <c r="F1000" i="10"/>
  <c r="E1000" i="10"/>
  <c r="D1000" i="10"/>
  <c r="C1000" i="10"/>
  <c r="B1000" i="10"/>
  <c r="A1000" i="10"/>
  <c r="L999" i="10"/>
  <c r="K999" i="10"/>
  <c r="J999" i="10"/>
  <c r="I999" i="10"/>
  <c r="H999" i="10"/>
  <c r="G999" i="10"/>
  <c r="F999" i="10"/>
  <c r="E999" i="10"/>
  <c r="D999" i="10"/>
  <c r="C999" i="10"/>
  <c r="B999" i="10"/>
  <c r="A999" i="10"/>
  <c r="L998" i="10"/>
  <c r="K998" i="10"/>
  <c r="J998" i="10"/>
  <c r="I998" i="10"/>
  <c r="H998" i="10"/>
  <c r="G998" i="10"/>
  <c r="F998" i="10"/>
  <c r="E998" i="10"/>
  <c r="D998" i="10"/>
  <c r="C998" i="10"/>
  <c r="B998" i="10"/>
  <c r="A998" i="10"/>
  <c r="L997" i="10"/>
  <c r="K997" i="10"/>
  <c r="J997" i="10"/>
  <c r="I997" i="10"/>
  <c r="H997" i="10"/>
  <c r="G997" i="10"/>
  <c r="F997" i="10"/>
  <c r="E997" i="10"/>
  <c r="D997" i="10"/>
  <c r="C997" i="10"/>
  <c r="B997" i="10"/>
  <c r="A997" i="10"/>
  <c r="L996" i="10"/>
  <c r="K996" i="10"/>
  <c r="J996" i="10"/>
  <c r="I996" i="10"/>
  <c r="H996" i="10"/>
  <c r="G996" i="10"/>
  <c r="F996" i="10"/>
  <c r="E996" i="10"/>
  <c r="D996" i="10"/>
  <c r="C996" i="10"/>
  <c r="B996" i="10"/>
  <c r="A996" i="10"/>
  <c r="L995" i="10"/>
  <c r="K995" i="10"/>
  <c r="J995" i="10"/>
  <c r="I995" i="10"/>
  <c r="H995" i="10"/>
  <c r="G995" i="10"/>
  <c r="F995" i="10"/>
  <c r="E995" i="10"/>
  <c r="D995" i="10"/>
  <c r="C995" i="10"/>
  <c r="B995" i="10"/>
  <c r="A995" i="10"/>
  <c r="L994" i="10"/>
  <c r="K994" i="10"/>
  <c r="J994" i="10"/>
  <c r="I994" i="10"/>
  <c r="H994" i="10"/>
  <c r="G994" i="10"/>
  <c r="F994" i="10"/>
  <c r="E994" i="10"/>
  <c r="D994" i="10"/>
  <c r="C994" i="10"/>
  <c r="B994" i="10"/>
  <c r="A994" i="10"/>
  <c r="L993" i="10"/>
  <c r="K993" i="10"/>
  <c r="J993" i="10"/>
  <c r="I993" i="10"/>
  <c r="H993" i="10"/>
  <c r="G993" i="10"/>
  <c r="F993" i="10"/>
  <c r="E993" i="10"/>
  <c r="D993" i="10"/>
  <c r="C993" i="10"/>
  <c r="B993" i="10"/>
  <c r="A993" i="10"/>
  <c r="L992" i="10"/>
  <c r="K992" i="10"/>
  <c r="J992" i="10"/>
  <c r="I992" i="10"/>
  <c r="H992" i="10"/>
  <c r="G992" i="10"/>
  <c r="F992" i="10"/>
  <c r="E992" i="10"/>
  <c r="D992" i="10"/>
  <c r="C992" i="10"/>
  <c r="B992" i="10"/>
  <c r="A992" i="10"/>
  <c r="L991" i="10"/>
  <c r="K991" i="10"/>
  <c r="J991" i="10"/>
  <c r="I991" i="10"/>
  <c r="H991" i="10"/>
  <c r="G991" i="10"/>
  <c r="F991" i="10"/>
  <c r="E991" i="10"/>
  <c r="D991" i="10"/>
  <c r="C991" i="10"/>
  <c r="B991" i="10"/>
  <c r="A991" i="10"/>
  <c r="L990" i="10"/>
  <c r="K990" i="10"/>
  <c r="J990" i="10"/>
  <c r="I990" i="10"/>
  <c r="H990" i="10"/>
  <c r="G990" i="10"/>
  <c r="F990" i="10"/>
  <c r="E990" i="10"/>
  <c r="D990" i="10"/>
  <c r="C990" i="10"/>
  <c r="B990" i="10"/>
  <c r="A990" i="10"/>
  <c r="L989" i="10"/>
  <c r="K989" i="10"/>
  <c r="J989" i="10"/>
  <c r="I989" i="10"/>
  <c r="H989" i="10"/>
  <c r="G989" i="10"/>
  <c r="F989" i="10"/>
  <c r="E989" i="10"/>
  <c r="D989" i="10"/>
  <c r="C989" i="10"/>
  <c r="B989" i="10"/>
  <c r="A989" i="10"/>
  <c r="L988" i="10"/>
  <c r="K988" i="10"/>
  <c r="J988" i="10"/>
  <c r="I988" i="10"/>
  <c r="H988" i="10"/>
  <c r="G988" i="10"/>
  <c r="F988" i="10"/>
  <c r="E988" i="10"/>
  <c r="D988" i="10"/>
  <c r="C988" i="10"/>
  <c r="B988" i="10"/>
  <c r="A988" i="10"/>
  <c r="L987" i="10"/>
  <c r="K987" i="10"/>
  <c r="J987" i="10"/>
  <c r="I987" i="10"/>
  <c r="H987" i="10"/>
  <c r="G987" i="10"/>
  <c r="F987" i="10"/>
  <c r="E987" i="10"/>
  <c r="D987" i="10"/>
  <c r="C987" i="10"/>
  <c r="B987" i="10"/>
  <c r="A987" i="10"/>
  <c r="L986" i="10"/>
  <c r="K986" i="10"/>
  <c r="J986" i="10"/>
  <c r="I986" i="10"/>
  <c r="H986" i="10"/>
  <c r="G986" i="10"/>
  <c r="F986" i="10"/>
  <c r="E986" i="10"/>
  <c r="D986" i="10"/>
  <c r="C986" i="10"/>
  <c r="B986" i="10"/>
  <c r="A986" i="10"/>
  <c r="L985" i="10"/>
  <c r="K985" i="10"/>
  <c r="J985" i="10"/>
  <c r="I985" i="10"/>
  <c r="H985" i="10"/>
  <c r="G985" i="10"/>
  <c r="F985" i="10"/>
  <c r="E985" i="10"/>
  <c r="D985" i="10"/>
  <c r="C985" i="10"/>
  <c r="B985" i="10"/>
  <c r="A985" i="10"/>
  <c r="L984" i="10"/>
  <c r="K984" i="10"/>
  <c r="J984" i="10"/>
  <c r="I984" i="10"/>
  <c r="H984" i="10"/>
  <c r="G984" i="10"/>
  <c r="F984" i="10"/>
  <c r="E984" i="10"/>
  <c r="D984" i="10"/>
  <c r="C984" i="10"/>
  <c r="B984" i="10"/>
  <c r="A984" i="10"/>
  <c r="L983" i="10"/>
  <c r="K983" i="10"/>
  <c r="J983" i="10"/>
  <c r="I983" i="10"/>
  <c r="H983" i="10"/>
  <c r="G983" i="10"/>
  <c r="F983" i="10"/>
  <c r="E983" i="10"/>
  <c r="D983" i="10"/>
  <c r="C983" i="10"/>
  <c r="B983" i="10"/>
  <c r="A983" i="10"/>
  <c r="L982" i="10"/>
  <c r="K982" i="10"/>
  <c r="J982" i="10"/>
  <c r="I982" i="10"/>
  <c r="H982" i="10"/>
  <c r="G982" i="10"/>
  <c r="F982" i="10"/>
  <c r="E982" i="10"/>
  <c r="D982" i="10"/>
  <c r="C982" i="10"/>
  <c r="B982" i="10"/>
  <c r="A982" i="10"/>
  <c r="L981" i="10"/>
  <c r="K981" i="10"/>
  <c r="J981" i="10"/>
  <c r="I981" i="10"/>
  <c r="H981" i="10"/>
  <c r="G981" i="10"/>
  <c r="F981" i="10"/>
  <c r="E981" i="10"/>
  <c r="D981" i="10"/>
  <c r="C981" i="10"/>
  <c r="B981" i="10"/>
  <c r="A981" i="10"/>
  <c r="L980" i="10"/>
  <c r="K980" i="10"/>
  <c r="J980" i="10"/>
  <c r="I980" i="10"/>
  <c r="H980" i="10"/>
  <c r="G980" i="10"/>
  <c r="F980" i="10"/>
  <c r="E980" i="10"/>
  <c r="D980" i="10"/>
  <c r="C980" i="10"/>
  <c r="B980" i="10"/>
  <c r="A980" i="10"/>
  <c r="L979" i="10"/>
  <c r="K979" i="10"/>
  <c r="J979" i="10"/>
  <c r="I979" i="10"/>
  <c r="H979" i="10"/>
  <c r="G979" i="10"/>
  <c r="F979" i="10"/>
  <c r="E979" i="10"/>
  <c r="D979" i="10"/>
  <c r="C979" i="10"/>
  <c r="B979" i="10"/>
  <c r="A979" i="10"/>
  <c r="L978" i="10"/>
  <c r="K978" i="10"/>
  <c r="J978" i="10"/>
  <c r="I978" i="10"/>
  <c r="H978" i="10"/>
  <c r="G978" i="10"/>
  <c r="F978" i="10"/>
  <c r="E978" i="10"/>
  <c r="D978" i="10"/>
  <c r="C978" i="10"/>
  <c r="B978" i="10"/>
  <c r="A978" i="10"/>
  <c r="L977" i="10"/>
  <c r="K977" i="10"/>
  <c r="J977" i="10"/>
  <c r="I977" i="10"/>
  <c r="H977" i="10"/>
  <c r="G977" i="10"/>
  <c r="F977" i="10"/>
  <c r="E977" i="10"/>
  <c r="D977" i="10"/>
  <c r="C977" i="10"/>
  <c r="B977" i="10"/>
  <c r="A977" i="10"/>
  <c r="L976" i="10"/>
  <c r="K976" i="10"/>
  <c r="J976" i="10"/>
  <c r="I976" i="10"/>
  <c r="H976" i="10"/>
  <c r="G976" i="10"/>
  <c r="F976" i="10"/>
  <c r="E976" i="10"/>
  <c r="D976" i="10"/>
  <c r="C976" i="10"/>
  <c r="B976" i="10"/>
  <c r="A976" i="10"/>
  <c r="L975" i="10"/>
  <c r="K975" i="10"/>
  <c r="J975" i="10"/>
  <c r="I975" i="10"/>
  <c r="H975" i="10"/>
  <c r="G975" i="10"/>
  <c r="F975" i="10"/>
  <c r="E975" i="10"/>
  <c r="D975" i="10"/>
  <c r="C975" i="10"/>
  <c r="B975" i="10"/>
  <c r="A975" i="10"/>
  <c r="L974" i="10"/>
  <c r="K974" i="10"/>
  <c r="J974" i="10"/>
  <c r="I974" i="10"/>
  <c r="H974" i="10"/>
  <c r="G974" i="10"/>
  <c r="F974" i="10"/>
  <c r="E974" i="10"/>
  <c r="D974" i="10"/>
  <c r="C974" i="10"/>
  <c r="B974" i="10"/>
  <c r="A974" i="10"/>
  <c r="L973" i="10"/>
  <c r="K973" i="10"/>
  <c r="J973" i="10"/>
  <c r="I973" i="10"/>
  <c r="H973" i="10"/>
  <c r="G973" i="10"/>
  <c r="F973" i="10"/>
  <c r="E973" i="10"/>
  <c r="D973" i="10"/>
  <c r="C973" i="10"/>
  <c r="B973" i="10"/>
  <c r="A973" i="10"/>
  <c r="L972" i="10"/>
  <c r="K972" i="10"/>
  <c r="J972" i="10"/>
  <c r="I972" i="10"/>
  <c r="H972" i="10"/>
  <c r="G972" i="10"/>
  <c r="F972" i="10"/>
  <c r="E972" i="10"/>
  <c r="D972" i="10"/>
  <c r="C972" i="10"/>
  <c r="B972" i="10"/>
  <c r="A972" i="10"/>
  <c r="L971" i="10"/>
  <c r="K971" i="10"/>
  <c r="J971" i="10"/>
  <c r="I971" i="10"/>
  <c r="H971" i="10"/>
  <c r="G971" i="10"/>
  <c r="F971" i="10"/>
  <c r="E971" i="10"/>
  <c r="D971" i="10"/>
  <c r="C971" i="10"/>
  <c r="B971" i="10"/>
  <c r="A971" i="10"/>
  <c r="L970" i="10"/>
  <c r="K970" i="10"/>
  <c r="J970" i="10"/>
  <c r="I970" i="10"/>
  <c r="H970" i="10"/>
  <c r="G970" i="10"/>
  <c r="F970" i="10"/>
  <c r="E970" i="10"/>
  <c r="D970" i="10"/>
  <c r="C970" i="10"/>
  <c r="B970" i="10"/>
  <c r="A970" i="10"/>
  <c r="L969" i="10"/>
  <c r="K969" i="10"/>
  <c r="J969" i="10"/>
  <c r="I969" i="10"/>
  <c r="H969" i="10"/>
  <c r="G969" i="10"/>
  <c r="F969" i="10"/>
  <c r="E969" i="10"/>
  <c r="D969" i="10"/>
  <c r="C969" i="10"/>
  <c r="B969" i="10"/>
  <c r="A969" i="10"/>
  <c r="L968" i="10"/>
  <c r="K968" i="10"/>
  <c r="J968" i="10"/>
  <c r="I968" i="10"/>
  <c r="H968" i="10"/>
  <c r="G968" i="10"/>
  <c r="F968" i="10"/>
  <c r="E968" i="10"/>
  <c r="D968" i="10"/>
  <c r="C968" i="10"/>
  <c r="B968" i="10"/>
  <c r="A968" i="10"/>
  <c r="L967" i="10"/>
  <c r="K967" i="10"/>
  <c r="J967" i="10"/>
  <c r="I967" i="10"/>
  <c r="H967" i="10"/>
  <c r="G967" i="10"/>
  <c r="F967" i="10"/>
  <c r="E967" i="10"/>
  <c r="D967" i="10"/>
  <c r="C967" i="10"/>
  <c r="B967" i="10"/>
  <c r="A967" i="10"/>
  <c r="L966" i="10"/>
  <c r="K966" i="10"/>
  <c r="J966" i="10"/>
  <c r="I966" i="10"/>
  <c r="H966" i="10"/>
  <c r="G966" i="10"/>
  <c r="F966" i="10"/>
  <c r="E966" i="10"/>
  <c r="D966" i="10"/>
  <c r="C966" i="10"/>
  <c r="B966" i="10"/>
  <c r="A966" i="10"/>
  <c r="L965" i="10"/>
  <c r="K965" i="10"/>
  <c r="J965" i="10"/>
  <c r="I965" i="10"/>
  <c r="H965" i="10"/>
  <c r="G965" i="10"/>
  <c r="F965" i="10"/>
  <c r="E965" i="10"/>
  <c r="D965" i="10"/>
  <c r="C965" i="10"/>
  <c r="B965" i="10"/>
  <c r="A965" i="10"/>
  <c r="L964" i="10"/>
  <c r="K964" i="10"/>
  <c r="J964" i="10"/>
  <c r="I964" i="10"/>
  <c r="H964" i="10"/>
  <c r="G964" i="10"/>
  <c r="F964" i="10"/>
  <c r="E964" i="10"/>
  <c r="D964" i="10"/>
  <c r="C964" i="10"/>
  <c r="B964" i="10"/>
  <c r="A964" i="10"/>
  <c r="L963" i="10"/>
  <c r="K963" i="10"/>
  <c r="J963" i="10"/>
  <c r="I963" i="10"/>
  <c r="H963" i="10"/>
  <c r="G963" i="10"/>
  <c r="F963" i="10"/>
  <c r="E963" i="10"/>
  <c r="D963" i="10"/>
  <c r="C963" i="10"/>
  <c r="B963" i="10"/>
  <c r="A963" i="10"/>
  <c r="L962" i="10"/>
  <c r="K962" i="10"/>
  <c r="J962" i="10"/>
  <c r="I962" i="10"/>
  <c r="H962" i="10"/>
  <c r="G962" i="10"/>
  <c r="F962" i="10"/>
  <c r="E962" i="10"/>
  <c r="D962" i="10"/>
  <c r="C962" i="10"/>
  <c r="B962" i="10"/>
  <c r="A962" i="10"/>
  <c r="L961" i="10"/>
  <c r="K961" i="10"/>
  <c r="J961" i="10"/>
  <c r="I961" i="10"/>
  <c r="H961" i="10"/>
  <c r="G961" i="10"/>
  <c r="F961" i="10"/>
  <c r="E961" i="10"/>
  <c r="D961" i="10"/>
  <c r="C961" i="10"/>
  <c r="B961" i="10"/>
  <c r="A961" i="10"/>
  <c r="L960" i="10"/>
  <c r="K960" i="10"/>
  <c r="J960" i="10"/>
  <c r="I960" i="10"/>
  <c r="H960" i="10"/>
  <c r="G960" i="10"/>
  <c r="F960" i="10"/>
  <c r="E960" i="10"/>
  <c r="D960" i="10"/>
  <c r="C960" i="10"/>
  <c r="B960" i="10"/>
  <c r="A960" i="10"/>
  <c r="L959" i="10"/>
  <c r="K959" i="10"/>
  <c r="J959" i="10"/>
  <c r="I959" i="10"/>
  <c r="H959" i="10"/>
  <c r="G959" i="10"/>
  <c r="F959" i="10"/>
  <c r="E959" i="10"/>
  <c r="D959" i="10"/>
  <c r="C959" i="10"/>
  <c r="B959" i="10"/>
  <c r="A959" i="10"/>
  <c r="L958" i="10"/>
  <c r="K958" i="10"/>
  <c r="J958" i="10"/>
  <c r="I958" i="10"/>
  <c r="H958" i="10"/>
  <c r="G958" i="10"/>
  <c r="F958" i="10"/>
  <c r="E958" i="10"/>
  <c r="D958" i="10"/>
  <c r="C958" i="10"/>
  <c r="B958" i="10"/>
  <c r="A958" i="10"/>
  <c r="L957" i="10"/>
  <c r="K957" i="10"/>
  <c r="J957" i="10"/>
  <c r="I957" i="10"/>
  <c r="H957" i="10"/>
  <c r="G957" i="10"/>
  <c r="F957" i="10"/>
  <c r="E957" i="10"/>
  <c r="D957" i="10"/>
  <c r="C957" i="10"/>
  <c r="B957" i="10"/>
  <c r="A957" i="10"/>
  <c r="L956" i="10"/>
  <c r="K956" i="10"/>
  <c r="J956" i="10"/>
  <c r="I956" i="10"/>
  <c r="H956" i="10"/>
  <c r="G956" i="10"/>
  <c r="F956" i="10"/>
  <c r="E956" i="10"/>
  <c r="D956" i="10"/>
  <c r="C956" i="10"/>
  <c r="B956" i="10"/>
  <c r="A956" i="10"/>
  <c r="L955" i="10"/>
  <c r="K955" i="10"/>
  <c r="J955" i="10"/>
  <c r="I955" i="10"/>
  <c r="H955" i="10"/>
  <c r="G955" i="10"/>
  <c r="F955" i="10"/>
  <c r="E955" i="10"/>
  <c r="D955" i="10"/>
  <c r="C955" i="10"/>
  <c r="B955" i="10"/>
  <c r="A955" i="10"/>
  <c r="L954" i="10"/>
  <c r="K954" i="10"/>
  <c r="J954" i="10"/>
  <c r="I954" i="10"/>
  <c r="H954" i="10"/>
  <c r="G954" i="10"/>
  <c r="F954" i="10"/>
  <c r="E954" i="10"/>
  <c r="D954" i="10"/>
  <c r="C954" i="10"/>
  <c r="B954" i="10"/>
  <c r="A954" i="10"/>
  <c r="L953" i="10"/>
  <c r="K953" i="10"/>
  <c r="J953" i="10"/>
  <c r="I953" i="10"/>
  <c r="H953" i="10"/>
  <c r="G953" i="10"/>
  <c r="F953" i="10"/>
  <c r="E953" i="10"/>
  <c r="D953" i="10"/>
  <c r="C953" i="10"/>
  <c r="B953" i="10"/>
  <c r="A953" i="10"/>
  <c r="L952" i="10"/>
  <c r="K952" i="10"/>
  <c r="J952" i="10"/>
  <c r="I952" i="10"/>
  <c r="H952" i="10"/>
  <c r="G952" i="10"/>
  <c r="F952" i="10"/>
  <c r="E952" i="10"/>
  <c r="D952" i="10"/>
  <c r="C952" i="10"/>
  <c r="B952" i="10"/>
  <c r="A952" i="10"/>
  <c r="L951" i="10"/>
  <c r="K951" i="10"/>
  <c r="J951" i="10"/>
  <c r="I951" i="10"/>
  <c r="H951" i="10"/>
  <c r="G951" i="10"/>
  <c r="F951" i="10"/>
  <c r="E951" i="10"/>
  <c r="D951" i="10"/>
  <c r="C951" i="10"/>
  <c r="B951" i="10"/>
  <c r="A951" i="10"/>
  <c r="L950" i="10"/>
  <c r="K950" i="10"/>
  <c r="J950" i="10"/>
  <c r="I950" i="10"/>
  <c r="H950" i="10"/>
  <c r="G950" i="10"/>
  <c r="F950" i="10"/>
  <c r="E950" i="10"/>
  <c r="D950" i="10"/>
  <c r="C950" i="10"/>
  <c r="B950" i="10"/>
  <c r="A950" i="10"/>
  <c r="L949" i="10"/>
  <c r="K949" i="10"/>
  <c r="J949" i="10"/>
  <c r="I949" i="10"/>
  <c r="H949" i="10"/>
  <c r="G949" i="10"/>
  <c r="F949" i="10"/>
  <c r="E949" i="10"/>
  <c r="D949" i="10"/>
  <c r="C949" i="10"/>
  <c r="B949" i="10"/>
  <c r="A949" i="10"/>
  <c r="L948" i="10"/>
  <c r="K948" i="10"/>
  <c r="J948" i="10"/>
  <c r="I948" i="10"/>
  <c r="H948" i="10"/>
  <c r="G948" i="10"/>
  <c r="F948" i="10"/>
  <c r="E948" i="10"/>
  <c r="D948" i="10"/>
  <c r="C948" i="10"/>
  <c r="B948" i="10"/>
  <c r="A948" i="10"/>
  <c r="L947" i="10"/>
  <c r="K947" i="10"/>
  <c r="J947" i="10"/>
  <c r="I947" i="10"/>
  <c r="H947" i="10"/>
  <c r="G947" i="10"/>
  <c r="F947" i="10"/>
  <c r="E947" i="10"/>
  <c r="D947" i="10"/>
  <c r="C947" i="10"/>
  <c r="B947" i="10"/>
  <c r="A947" i="10"/>
  <c r="L946" i="10"/>
  <c r="K946" i="10"/>
  <c r="J946" i="10"/>
  <c r="I946" i="10"/>
  <c r="H946" i="10"/>
  <c r="G946" i="10"/>
  <c r="F946" i="10"/>
  <c r="E946" i="10"/>
  <c r="D946" i="10"/>
  <c r="C946" i="10"/>
  <c r="B946" i="10"/>
  <c r="A946" i="10"/>
  <c r="L945" i="10"/>
  <c r="K945" i="10"/>
  <c r="J945" i="10"/>
  <c r="I945" i="10"/>
  <c r="H945" i="10"/>
  <c r="G945" i="10"/>
  <c r="F945" i="10"/>
  <c r="E945" i="10"/>
  <c r="D945" i="10"/>
  <c r="C945" i="10"/>
  <c r="B945" i="10"/>
  <c r="A945" i="10"/>
  <c r="L944" i="10"/>
  <c r="K944" i="10"/>
  <c r="J944" i="10"/>
  <c r="I944" i="10"/>
  <c r="H944" i="10"/>
  <c r="G944" i="10"/>
  <c r="F944" i="10"/>
  <c r="E944" i="10"/>
  <c r="D944" i="10"/>
  <c r="C944" i="10"/>
  <c r="B944" i="10"/>
  <c r="A944" i="10"/>
  <c r="L943" i="10"/>
  <c r="K943" i="10"/>
  <c r="J943" i="10"/>
  <c r="I943" i="10"/>
  <c r="H943" i="10"/>
  <c r="G943" i="10"/>
  <c r="F943" i="10"/>
  <c r="E943" i="10"/>
  <c r="D943" i="10"/>
  <c r="C943" i="10"/>
  <c r="B943" i="10"/>
  <c r="A943" i="10"/>
  <c r="L942" i="10"/>
  <c r="K942" i="10"/>
  <c r="J942" i="10"/>
  <c r="I942" i="10"/>
  <c r="H942" i="10"/>
  <c r="G942" i="10"/>
  <c r="F942" i="10"/>
  <c r="E942" i="10"/>
  <c r="D942" i="10"/>
  <c r="C942" i="10"/>
  <c r="B942" i="10"/>
  <c r="A942" i="10"/>
  <c r="L941" i="10"/>
  <c r="K941" i="10"/>
  <c r="J941" i="10"/>
  <c r="I941" i="10"/>
  <c r="H941" i="10"/>
  <c r="G941" i="10"/>
  <c r="F941" i="10"/>
  <c r="E941" i="10"/>
  <c r="D941" i="10"/>
  <c r="C941" i="10"/>
  <c r="B941" i="10"/>
  <c r="A941" i="10"/>
  <c r="L940" i="10"/>
  <c r="K940" i="10"/>
  <c r="J940" i="10"/>
  <c r="I940" i="10"/>
  <c r="H940" i="10"/>
  <c r="G940" i="10"/>
  <c r="F940" i="10"/>
  <c r="E940" i="10"/>
  <c r="D940" i="10"/>
  <c r="C940" i="10"/>
  <c r="B940" i="10"/>
  <c r="A940" i="10"/>
  <c r="L939" i="10"/>
  <c r="K939" i="10"/>
  <c r="J939" i="10"/>
  <c r="I939" i="10"/>
  <c r="H939" i="10"/>
  <c r="G939" i="10"/>
  <c r="F939" i="10"/>
  <c r="E939" i="10"/>
  <c r="D939" i="10"/>
  <c r="C939" i="10"/>
  <c r="B939" i="10"/>
  <c r="A939" i="10"/>
  <c r="L938" i="10"/>
  <c r="K938" i="10"/>
  <c r="J938" i="10"/>
  <c r="I938" i="10"/>
  <c r="H938" i="10"/>
  <c r="G938" i="10"/>
  <c r="F938" i="10"/>
  <c r="E938" i="10"/>
  <c r="D938" i="10"/>
  <c r="C938" i="10"/>
  <c r="B938" i="10"/>
  <c r="A938" i="10"/>
  <c r="L937" i="10"/>
  <c r="K937" i="10"/>
  <c r="J937" i="10"/>
  <c r="I937" i="10"/>
  <c r="H937" i="10"/>
  <c r="G937" i="10"/>
  <c r="F937" i="10"/>
  <c r="E937" i="10"/>
  <c r="D937" i="10"/>
  <c r="C937" i="10"/>
  <c r="B937" i="10"/>
  <c r="A937" i="10"/>
  <c r="L936" i="10"/>
  <c r="K936" i="10"/>
  <c r="J936" i="10"/>
  <c r="I936" i="10"/>
  <c r="H936" i="10"/>
  <c r="G936" i="10"/>
  <c r="F936" i="10"/>
  <c r="E936" i="10"/>
  <c r="D936" i="10"/>
  <c r="C936" i="10"/>
  <c r="B936" i="10"/>
  <c r="A936" i="10"/>
  <c r="L935" i="10"/>
  <c r="K935" i="10"/>
  <c r="J935" i="10"/>
  <c r="I935" i="10"/>
  <c r="H935" i="10"/>
  <c r="G935" i="10"/>
  <c r="F935" i="10"/>
  <c r="E935" i="10"/>
  <c r="D935" i="10"/>
  <c r="C935" i="10"/>
  <c r="B935" i="10"/>
  <c r="A935" i="10"/>
  <c r="L934" i="10"/>
  <c r="K934" i="10"/>
  <c r="J934" i="10"/>
  <c r="I934" i="10"/>
  <c r="H934" i="10"/>
  <c r="G934" i="10"/>
  <c r="F934" i="10"/>
  <c r="E934" i="10"/>
  <c r="D934" i="10"/>
  <c r="C934" i="10"/>
  <c r="B934" i="10"/>
  <c r="A934" i="10"/>
  <c r="L933" i="10"/>
  <c r="K933" i="10"/>
  <c r="J933" i="10"/>
  <c r="I933" i="10"/>
  <c r="H933" i="10"/>
  <c r="G933" i="10"/>
  <c r="F933" i="10"/>
  <c r="E933" i="10"/>
  <c r="D933" i="10"/>
  <c r="C933" i="10"/>
  <c r="B933" i="10"/>
  <c r="A933" i="10"/>
  <c r="L932" i="10"/>
  <c r="K932" i="10"/>
  <c r="J932" i="10"/>
  <c r="I932" i="10"/>
  <c r="H932" i="10"/>
  <c r="G932" i="10"/>
  <c r="F932" i="10"/>
  <c r="E932" i="10"/>
  <c r="D932" i="10"/>
  <c r="C932" i="10"/>
  <c r="B932" i="10"/>
  <c r="A932" i="10"/>
  <c r="L931" i="10"/>
  <c r="K931" i="10"/>
  <c r="J931" i="10"/>
  <c r="I931" i="10"/>
  <c r="H931" i="10"/>
  <c r="G931" i="10"/>
  <c r="F931" i="10"/>
  <c r="E931" i="10"/>
  <c r="D931" i="10"/>
  <c r="C931" i="10"/>
  <c r="B931" i="10"/>
  <c r="A931" i="10"/>
  <c r="L930" i="10"/>
  <c r="K930" i="10"/>
  <c r="J930" i="10"/>
  <c r="I930" i="10"/>
  <c r="H930" i="10"/>
  <c r="G930" i="10"/>
  <c r="F930" i="10"/>
  <c r="E930" i="10"/>
  <c r="D930" i="10"/>
  <c r="C930" i="10"/>
  <c r="B930" i="10"/>
  <c r="A930" i="10"/>
  <c r="L929" i="10"/>
  <c r="K929" i="10"/>
  <c r="J929" i="10"/>
  <c r="I929" i="10"/>
  <c r="H929" i="10"/>
  <c r="G929" i="10"/>
  <c r="F929" i="10"/>
  <c r="E929" i="10"/>
  <c r="D929" i="10"/>
  <c r="C929" i="10"/>
  <c r="B929" i="10"/>
  <c r="A929" i="10"/>
  <c r="L928" i="10"/>
  <c r="K928" i="10"/>
  <c r="J928" i="10"/>
  <c r="I928" i="10"/>
  <c r="H928" i="10"/>
  <c r="G928" i="10"/>
  <c r="F928" i="10"/>
  <c r="E928" i="10"/>
  <c r="D928" i="10"/>
  <c r="C928" i="10"/>
  <c r="B928" i="10"/>
  <c r="A928" i="10"/>
  <c r="L927" i="10"/>
  <c r="K927" i="10"/>
  <c r="J927" i="10"/>
  <c r="I927" i="10"/>
  <c r="H927" i="10"/>
  <c r="G927" i="10"/>
  <c r="F927" i="10"/>
  <c r="E927" i="10"/>
  <c r="D927" i="10"/>
  <c r="C927" i="10"/>
  <c r="B927" i="10"/>
  <c r="A927" i="10"/>
  <c r="L926" i="10"/>
  <c r="K926" i="10"/>
  <c r="J926" i="10"/>
  <c r="I926" i="10"/>
  <c r="H926" i="10"/>
  <c r="G926" i="10"/>
  <c r="F926" i="10"/>
  <c r="E926" i="10"/>
  <c r="D926" i="10"/>
  <c r="C926" i="10"/>
  <c r="B926" i="10"/>
  <c r="A926" i="10"/>
  <c r="L925" i="10"/>
  <c r="K925" i="10"/>
  <c r="J925" i="10"/>
  <c r="I925" i="10"/>
  <c r="H925" i="10"/>
  <c r="G925" i="10"/>
  <c r="F925" i="10"/>
  <c r="E925" i="10"/>
  <c r="D925" i="10"/>
  <c r="C925" i="10"/>
  <c r="B925" i="10"/>
  <c r="A925" i="10"/>
  <c r="L924" i="10"/>
  <c r="K924" i="10"/>
  <c r="J924" i="10"/>
  <c r="I924" i="10"/>
  <c r="H924" i="10"/>
  <c r="G924" i="10"/>
  <c r="F924" i="10"/>
  <c r="E924" i="10"/>
  <c r="D924" i="10"/>
  <c r="C924" i="10"/>
  <c r="B924" i="10"/>
  <c r="A924" i="10"/>
  <c r="L923" i="10"/>
  <c r="K923" i="10"/>
  <c r="J923" i="10"/>
  <c r="I923" i="10"/>
  <c r="H923" i="10"/>
  <c r="G923" i="10"/>
  <c r="F923" i="10"/>
  <c r="E923" i="10"/>
  <c r="D923" i="10"/>
  <c r="C923" i="10"/>
  <c r="B923" i="10"/>
  <c r="A923" i="10"/>
  <c r="L922" i="10"/>
  <c r="K922" i="10"/>
  <c r="J922" i="10"/>
  <c r="I922" i="10"/>
  <c r="H922" i="10"/>
  <c r="G922" i="10"/>
  <c r="F922" i="10"/>
  <c r="E922" i="10"/>
  <c r="D922" i="10"/>
  <c r="C922" i="10"/>
  <c r="B922" i="10"/>
  <c r="A922" i="10"/>
  <c r="L921" i="10"/>
  <c r="K921" i="10"/>
  <c r="J921" i="10"/>
  <c r="I921" i="10"/>
  <c r="H921" i="10"/>
  <c r="G921" i="10"/>
  <c r="F921" i="10"/>
  <c r="E921" i="10"/>
  <c r="D921" i="10"/>
  <c r="C921" i="10"/>
  <c r="B921" i="10"/>
  <c r="A921" i="10"/>
  <c r="L920" i="10"/>
  <c r="K920" i="10"/>
  <c r="J920" i="10"/>
  <c r="I920" i="10"/>
  <c r="H920" i="10"/>
  <c r="G920" i="10"/>
  <c r="F920" i="10"/>
  <c r="E920" i="10"/>
  <c r="D920" i="10"/>
  <c r="C920" i="10"/>
  <c r="B920" i="10"/>
  <c r="A920" i="10"/>
  <c r="L919" i="10"/>
  <c r="K919" i="10"/>
  <c r="J919" i="10"/>
  <c r="I919" i="10"/>
  <c r="H919" i="10"/>
  <c r="G919" i="10"/>
  <c r="F919" i="10"/>
  <c r="E919" i="10"/>
  <c r="D919" i="10"/>
  <c r="C919" i="10"/>
  <c r="B919" i="10"/>
  <c r="A919" i="10"/>
  <c r="L918" i="10"/>
  <c r="K918" i="10"/>
  <c r="J918" i="10"/>
  <c r="I918" i="10"/>
  <c r="H918" i="10"/>
  <c r="G918" i="10"/>
  <c r="F918" i="10"/>
  <c r="E918" i="10"/>
  <c r="D918" i="10"/>
  <c r="C918" i="10"/>
  <c r="B918" i="10"/>
  <c r="A918" i="10"/>
  <c r="L917" i="10"/>
  <c r="K917" i="10"/>
  <c r="J917" i="10"/>
  <c r="I917" i="10"/>
  <c r="H917" i="10"/>
  <c r="G917" i="10"/>
  <c r="F917" i="10"/>
  <c r="E917" i="10"/>
  <c r="D917" i="10"/>
  <c r="C917" i="10"/>
  <c r="B917" i="10"/>
  <c r="A917" i="10"/>
  <c r="L916" i="10"/>
  <c r="K916" i="10"/>
  <c r="J916" i="10"/>
  <c r="I916" i="10"/>
  <c r="H916" i="10"/>
  <c r="G916" i="10"/>
  <c r="F916" i="10"/>
  <c r="E916" i="10"/>
  <c r="D916" i="10"/>
  <c r="C916" i="10"/>
  <c r="B916" i="10"/>
  <c r="A916" i="10"/>
  <c r="L915" i="10"/>
  <c r="K915" i="10"/>
  <c r="J915" i="10"/>
  <c r="I915" i="10"/>
  <c r="H915" i="10"/>
  <c r="G915" i="10"/>
  <c r="F915" i="10"/>
  <c r="E915" i="10"/>
  <c r="D915" i="10"/>
  <c r="C915" i="10"/>
  <c r="B915" i="10"/>
  <c r="A915" i="10"/>
  <c r="L914" i="10"/>
  <c r="K914" i="10"/>
  <c r="J914" i="10"/>
  <c r="I914" i="10"/>
  <c r="H914" i="10"/>
  <c r="G914" i="10"/>
  <c r="F914" i="10"/>
  <c r="E914" i="10"/>
  <c r="D914" i="10"/>
  <c r="C914" i="10"/>
  <c r="B914" i="10"/>
  <c r="A914" i="10"/>
  <c r="L913" i="10"/>
  <c r="K913" i="10"/>
  <c r="J913" i="10"/>
  <c r="I913" i="10"/>
  <c r="H913" i="10"/>
  <c r="G913" i="10"/>
  <c r="F913" i="10"/>
  <c r="E913" i="10"/>
  <c r="D913" i="10"/>
  <c r="C913" i="10"/>
  <c r="B913" i="10"/>
  <c r="A913" i="10"/>
  <c r="L912" i="10"/>
  <c r="K912" i="10"/>
  <c r="J912" i="10"/>
  <c r="I912" i="10"/>
  <c r="H912" i="10"/>
  <c r="G912" i="10"/>
  <c r="F912" i="10"/>
  <c r="E912" i="10"/>
  <c r="D912" i="10"/>
  <c r="C912" i="10"/>
  <c r="B912" i="10"/>
  <c r="A912" i="10"/>
  <c r="L911" i="10"/>
  <c r="K911" i="10"/>
  <c r="J911" i="10"/>
  <c r="I911" i="10"/>
  <c r="H911" i="10"/>
  <c r="G911" i="10"/>
  <c r="F911" i="10"/>
  <c r="E911" i="10"/>
  <c r="D911" i="10"/>
  <c r="C911" i="10"/>
  <c r="B911" i="10"/>
  <c r="A911" i="10"/>
  <c r="L910" i="10"/>
  <c r="K910" i="10"/>
  <c r="J910" i="10"/>
  <c r="I910" i="10"/>
  <c r="H910" i="10"/>
  <c r="G910" i="10"/>
  <c r="F910" i="10"/>
  <c r="E910" i="10"/>
  <c r="D910" i="10"/>
  <c r="C910" i="10"/>
  <c r="B910" i="10"/>
  <c r="A910" i="10"/>
  <c r="L909" i="10"/>
  <c r="K909" i="10"/>
  <c r="J909" i="10"/>
  <c r="I909" i="10"/>
  <c r="H909" i="10"/>
  <c r="G909" i="10"/>
  <c r="F909" i="10"/>
  <c r="E909" i="10"/>
  <c r="D909" i="10"/>
  <c r="C909" i="10"/>
  <c r="B909" i="10"/>
  <c r="A909" i="10"/>
  <c r="L908" i="10"/>
  <c r="K908" i="10"/>
  <c r="J908" i="10"/>
  <c r="I908" i="10"/>
  <c r="H908" i="10"/>
  <c r="G908" i="10"/>
  <c r="F908" i="10"/>
  <c r="E908" i="10"/>
  <c r="D908" i="10"/>
  <c r="C908" i="10"/>
  <c r="B908" i="10"/>
  <c r="A908" i="10"/>
  <c r="L907" i="10"/>
  <c r="K907" i="10"/>
  <c r="J907" i="10"/>
  <c r="I907" i="10"/>
  <c r="H907" i="10"/>
  <c r="G907" i="10"/>
  <c r="F907" i="10"/>
  <c r="E907" i="10"/>
  <c r="D907" i="10"/>
  <c r="C907" i="10"/>
  <c r="B907" i="10"/>
  <c r="A907" i="10"/>
  <c r="L906" i="10"/>
  <c r="K906" i="10"/>
  <c r="J906" i="10"/>
  <c r="I906" i="10"/>
  <c r="H906" i="10"/>
  <c r="G906" i="10"/>
  <c r="F906" i="10"/>
  <c r="E906" i="10"/>
  <c r="D906" i="10"/>
  <c r="C906" i="10"/>
  <c r="B906" i="10"/>
  <c r="A906" i="10"/>
  <c r="L905" i="10"/>
  <c r="K905" i="10"/>
  <c r="J905" i="10"/>
  <c r="I905" i="10"/>
  <c r="H905" i="10"/>
  <c r="G905" i="10"/>
  <c r="F905" i="10"/>
  <c r="E905" i="10"/>
  <c r="D905" i="10"/>
  <c r="C905" i="10"/>
  <c r="B905" i="10"/>
  <c r="A905" i="10"/>
  <c r="L904" i="10"/>
  <c r="K904" i="10"/>
  <c r="J904" i="10"/>
  <c r="I904" i="10"/>
  <c r="H904" i="10"/>
  <c r="G904" i="10"/>
  <c r="F904" i="10"/>
  <c r="E904" i="10"/>
  <c r="D904" i="10"/>
  <c r="C904" i="10"/>
  <c r="B904" i="10"/>
  <c r="A904" i="10"/>
  <c r="L903" i="10"/>
  <c r="K903" i="10"/>
  <c r="J903" i="10"/>
  <c r="I903" i="10"/>
  <c r="H903" i="10"/>
  <c r="G903" i="10"/>
  <c r="F903" i="10"/>
  <c r="E903" i="10"/>
  <c r="D903" i="10"/>
  <c r="C903" i="10"/>
  <c r="B903" i="10"/>
  <c r="A903" i="10"/>
  <c r="L902" i="10"/>
  <c r="K902" i="10"/>
  <c r="J902" i="10"/>
  <c r="I902" i="10"/>
  <c r="H902" i="10"/>
  <c r="G902" i="10"/>
  <c r="F902" i="10"/>
  <c r="E902" i="10"/>
  <c r="D902" i="10"/>
  <c r="C902" i="10"/>
  <c r="B902" i="10"/>
  <c r="A902" i="10"/>
  <c r="L901" i="10"/>
  <c r="K901" i="10"/>
  <c r="J901" i="10"/>
  <c r="I901" i="10"/>
  <c r="H901" i="10"/>
  <c r="G901" i="10"/>
  <c r="F901" i="10"/>
  <c r="E901" i="10"/>
  <c r="D901" i="10"/>
  <c r="C901" i="10"/>
  <c r="B901" i="10"/>
  <c r="A901" i="10"/>
  <c r="L900" i="10"/>
  <c r="K900" i="10"/>
  <c r="J900" i="10"/>
  <c r="I900" i="10"/>
  <c r="H900" i="10"/>
  <c r="G900" i="10"/>
  <c r="F900" i="10"/>
  <c r="E900" i="10"/>
  <c r="D900" i="10"/>
  <c r="C900" i="10"/>
  <c r="B900" i="10"/>
  <c r="A900" i="10"/>
  <c r="L899" i="10"/>
  <c r="K899" i="10"/>
  <c r="J899" i="10"/>
  <c r="I899" i="10"/>
  <c r="H899" i="10"/>
  <c r="G899" i="10"/>
  <c r="F899" i="10"/>
  <c r="E899" i="10"/>
  <c r="D899" i="10"/>
  <c r="C899" i="10"/>
  <c r="B899" i="10"/>
  <c r="A899" i="10"/>
  <c r="L898" i="10"/>
  <c r="K898" i="10"/>
  <c r="J898" i="10"/>
  <c r="I898" i="10"/>
  <c r="H898" i="10"/>
  <c r="G898" i="10"/>
  <c r="F898" i="10"/>
  <c r="E898" i="10"/>
  <c r="D898" i="10"/>
  <c r="C898" i="10"/>
  <c r="B898" i="10"/>
  <c r="A898" i="10"/>
  <c r="L897" i="10"/>
  <c r="K897" i="10"/>
  <c r="J897" i="10"/>
  <c r="I897" i="10"/>
  <c r="H897" i="10"/>
  <c r="G897" i="10"/>
  <c r="F897" i="10"/>
  <c r="E897" i="10"/>
  <c r="D897" i="10"/>
  <c r="C897" i="10"/>
  <c r="B897" i="10"/>
  <c r="A897" i="10"/>
  <c r="L896" i="10"/>
  <c r="K896" i="10"/>
  <c r="J896" i="10"/>
  <c r="I896" i="10"/>
  <c r="H896" i="10"/>
  <c r="G896" i="10"/>
  <c r="F896" i="10"/>
  <c r="E896" i="10"/>
  <c r="D896" i="10"/>
  <c r="C896" i="10"/>
  <c r="B896" i="10"/>
  <c r="A896" i="10"/>
  <c r="L895" i="10"/>
  <c r="K895" i="10"/>
  <c r="J895" i="10"/>
  <c r="I895" i="10"/>
  <c r="H895" i="10"/>
  <c r="G895" i="10"/>
  <c r="F895" i="10"/>
  <c r="E895" i="10"/>
  <c r="D895" i="10"/>
  <c r="C895" i="10"/>
  <c r="B895" i="10"/>
  <c r="A895" i="10"/>
  <c r="L894" i="10"/>
  <c r="K894" i="10"/>
  <c r="J894" i="10"/>
  <c r="I894" i="10"/>
  <c r="H894" i="10"/>
  <c r="G894" i="10"/>
  <c r="F894" i="10"/>
  <c r="E894" i="10"/>
  <c r="D894" i="10"/>
  <c r="C894" i="10"/>
  <c r="B894" i="10"/>
  <c r="A894" i="10"/>
  <c r="L893" i="10"/>
  <c r="K893" i="10"/>
  <c r="J893" i="10"/>
  <c r="I893" i="10"/>
  <c r="H893" i="10"/>
  <c r="G893" i="10"/>
  <c r="F893" i="10"/>
  <c r="E893" i="10"/>
  <c r="D893" i="10"/>
  <c r="C893" i="10"/>
  <c r="B893" i="10"/>
  <c r="A893" i="10"/>
  <c r="L892" i="10"/>
  <c r="K892" i="10"/>
  <c r="J892" i="10"/>
  <c r="I892" i="10"/>
  <c r="H892" i="10"/>
  <c r="G892" i="10"/>
  <c r="F892" i="10"/>
  <c r="E892" i="10"/>
  <c r="D892" i="10"/>
  <c r="C892" i="10"/>
  <c r="B892" i="10"/>
  <c r="A892" i="10"/>
  <c r="L891" i="10"/>
  <c r="K891" i="10"/>
  <c r="J891" i="10"/>
  <c r="I891" i="10"/>
  <c r="H891" i="10"/>
  <c r="G891" i="10"/>
  <c r="F891" i="10"/>
  <c r="E891" i="10"/>
  <c r="D891" i="10"/>
  <c r="C891" i="10"/>
  <c r="B891" i="10"/>
  <c r="A891" i="10"/>
  <c r="L890" i="10"/>
  <c r="K890" i="10"/>
  <c r="J890" i="10"/>
  <c r="I890" i="10"/>
  <c r="H890" i="10"/>
  <c r="G890" i="10"/>
  <c r="F890" i="10"/>
  <c r="E890" i="10"/>
  <c r="D890" i="10"/>
  <c r="C890" i="10"/>
  <c r="B890" i="10"/>
  <c r="A890" i="10"/>
  <c r="L889" i="10"/>
  <c r="K889" i="10"/>
  <c r="J889" i="10"/>
  <c r="I889" i="10"/>
  <c r="H889" i="10"/>
  <c r="G889" i="10"/>
  <c r="F889" i="10"/>
  <c r="E889" i="10"/>
  <c r="D889" i="10"/>
  <c r="C889" i="10"/>
  <c r="B889" i="10"/>
  <c r="A889" i="10"/>
  <c r="L888" i="10"/>
  <c r="K888" i="10"/>
  <c r="J888" i="10"/>
  <c r="I888" i="10"/>
  <c r="H888" i="10"/>
  <c r="G888" i="10"/>
  <c r="F888" i="10"/>
  <c r="E888" i="10"/>
  <c r="D888" i="10"/>
  <c r="C888" i="10"/>
  <c r="B888" i="10"/>
  <c r="A888" i="10"/>
  <c r="L887" i="10"/>
  <c r="K887" i="10"/>
  <c r="J887" i="10"/>
  <c r="I887" i="10"/>
  <c r="H887" i="10"/>
  <c r="G887" i="10"/>
  <c r="F887" i="10"/>
  <c r="E887" i="10"/>
  <c r="D887" i="10"/>
  <c r="C887" i="10"/>
  <c r="B887" i="10"/>
  <c r="A887" i="10"/>
  <c r="L886" i="10"/>
  <c r="K886" i="10"/>
  <c r="J886" i="10"/>
  <c r="I886" i="10"/>
  <c r="H886" i="10"/>
  <c r="G886" i="10"/>
  <c r="F886" i="10"/>
  <c r="E886" i="10"/>
  <c r="D886" i="10"/>
  <c r="C886" i="10"/>
  <c r="B886" i="10"/>
  <c r="A886" i="10"/>
  <c r="L885" i="10"/>
  <c r="K885" i="10"/>
  <c r="J885" i="10"/>
  <c r="I885" i="10"/>
  <c r="H885" i="10"/>
  <c r="G885" i="10"/>
  <c r="F885" i="10"/>
  <c r="E885" i="10"/>
  <c r="D885" i="10"/>
  <c r="C885" i="10"/>
  <c r="B885" i="10"/>
  <c r="A885" i="10"/>
  <c r="L884" i="10"/>
  <c r="K884" i="10"/>
  <c r="J884" i="10"/>
  <c r="I884" i="10"/>
  <c r="H884" i="10"/>
  <c r="G884" i="10"/>
  <c r="F884" i="10"/>
  <c r="E884" i="10"/>
  <c r="D884" i="10"/>
  <c r="C884" i="10"/>
  <c r="B884" i="10"/>
  <c r="A884" i="10"/>
  <c r="L883" i="10"/>
  <c r="K883" i="10"/>
  <c r="J883" i="10"/>
  <c r="I883" i="10"/>
  <c r="H883" i="10"/>
  <c r="G883" i="10"/>
  <c r="F883" i="10"/>
  <c r="E883" i="10"/>
  <c r="D883" i="10"/>
  <c r="C883" i="10"/>
  <c r="B883" i="10"/>
  <c r="A883" i="10"/>
  <c r="L882" i="10"/>
  <c r="K882" i="10"/>
  <c r="J882" i="10"/>
  <c r="I882" i="10"/>
  <c r="H882" i="10"/>
  <c r="G882" i="10"/>
  <c r="F882" i="10"/>
  <c r="E882" i="10"/>
  <c r="D882" i="10"/>
  <c r="C882" i="10"/>
  <c r="B882" i="10"/>
  <c r="A882" i="10"/>
  <c r="L881" i="10"/>
  <c r="K881" i="10"/>
  <c r="J881" i="10"/>
  <c r="I881" i="10"/>
  <c r="H881" i="10"/>
  <c r="G881" i="10"/>
  <c r="F881" i="10"/>
  <c r="E881" i="10"/>
  <c r="D881" i="10"/>
  <c r="C881" i="10"/>
  <c r="B881" i="10"/>
  <c r="A881" i="10"/>
  <c r="L880" i="10"/>
  <c r="K880" i="10"/>
  <c r="J880" i="10"/>
  <c r="I880" i="10"/>
  <c r="H880" i="10"/>
  <c r="G880" i="10"/>
  <c r="F880" i="10"/>
  <c r="E880" i="10"/>
  <c r="D880" i="10"/>
  <c r="C880" i="10"/>
  <c r="B880" i="10"/>
  <c r="A880" i="10"/>
  <c r="L879" i="10"/>
  <c r="K879" i="10"/>
  <c r="J879" i="10"/>
  <c r="I879" i="10"/>
  <c r="H879" i="10"/>
  <c r="G879" i="10"/>
  <c r="F879" i="10"/>
  <c r="E879" i="10"/>
  <c r="D879" i="10"/>
  <c r="C879" i="10"/>
  <c r="B879" i="10"/>
  <c r="A879" i="10"/>
  <c r="L878" i="10"/>
  <c r="K878" i="10"/>
  <c r="J878" i="10"/>
  <c r="I878" i="10"/>
  <c r="H878" i="10"/>
  <c r="G878" i="10"/>
  <c r="F878" i="10"/>
  <c r="E878" i="10"/>
  <c r="D878" i="10"/>
  <c r="C878" i="10"/>
  <c r="B878" i="10"/>
  <c r="A878" i="10"/>
  <c r="L877" i="10"/>
  <c r="K877" i="10"/>
  <c r="J877" i="10"/>
  <c r="I877" i="10"/>
  <c r="H877" i="10"/>
  <c r="G877" i="10"/>
  <c r="F877" i="10"/>
  <c r="E877" i="10"/>
  <c r="D877" i="10"/>
  <c r="C877" i="10"/>
  <c r="B877" i="10"/>
  <c r="A877" i="10"/>
  <c r="L876" i="10"/>
  <c r="K876" i="10"/>
  <c r="J876" i="10"/>
  <c r="I876" i="10"/>
  <c r="H876" i="10"/>
  <c r="G876" i="10"/>
  <c r="F876" i="10"/>
  <c r="E876" i="10"/>
  <c r="D876" i="10"/>
  <c r="C876" i="10"/>
  <c r="B876" i="10"/>
  <c r="A876" i="10"/>
  <c r="L875" i="10"/>
  <c r="K875" i="10"/>
  <c r="J875" i="10"/>
  <c r="I875" i="10"/>
  <c r="H875" i="10"/>
  <c r="G875" i="10"/>
  <c r="F875" i="10"/>
  <c r="E875" i="10"/>
  <c r="D875" i="10"/>
  <c r="C875" i="10"/>
  <c r="B875" i="10"/>
  <c r="A875" i="10"/>
  <c r="L874" i="10"/>
  <c r="K874" i="10"/>
  <c r="J874" i="10"/>
  <c r="I874" i="10"/>
  <c r="H874" i="10"/>
  <c r="G874" i="10"/>
  <c r="F874" i="10"/>
  <c r="E874" i="10"/>
  <c r="D874" i="10"/>
  <c r="C874" i="10"/>
  <c r="B874" i="10"/>
  <c r="A874" i="10"/>
  <c r="L873" i="10"/>
  <c r="K873" i="10"/>
  <c r="J873" i="10"/>
  <c r="I873" i="10"/>
  <c r="H873" i="10"/>
  <c r="G873" i="10"/>
  <c r="F873" i="10"/>
  <c r="E873" i="10"/>
  <c r="D873" i="10"/>
  <c r="C873" i="10"/>
  <c r="B873" i="10"/>
  <c r="A873" i="10"/>
  <c r="L872" i="10"/>
  <c r="K872" i="10"/>
  <c r="J872" i="10"/>
  <c r="I872" i="10"/>
  <c r="H872" i="10"/>
  <c r="G872" i="10"/>
  <c r="F872" i="10"/>
  <c r="E872" i="10"/>
  <c r="D872" i="10"/>
  <c r="C872" i="10"/>
  <c r="B872" i="10"/>
  <c r="A872" i="10"/>
  <c r="L871" i="10"/>
  <c r="K871" i="10"/>
  <c r="J871" i="10"/>
  <c r="I871" i="10"/>
  <c r="H871" i="10"/>
  <c r="G871" i="10"/>
  <c r="F871" i="10"/>
  <c r="E871" i="10"/>
  <c r="D871" i="10"/>
  <c r="C871" i="10"/>
  <c r="B871" i="10"/>
  <c r="A871" i="10"/>
  <c r="L870" i="10"/>
  <c r="K870" i="10"/>
  <c r="J870" i="10"/>
  <c r="I870" i="10"/>
  <c r="H870" i="10"/>
  <c r="G870" i="10"/>
  <c r="F870" i="10"/>
  <c r="E870" i="10"/>
  <c r="D870" i="10"/>
  <c r="C870" i="10"/>
  <c r="B870" i="10"/>
  <c r="A870" i="10"/>
  <c r="L869" i="10"/>
  <c r="K869" i="10"/>
  <c r="J869" i="10"/>
  <c r="I869" i="10"/>
  <c r="H869" i="10"/>
  <c r="G869" i="10"/>
  <c r="F869" i="10"/>
  <c r="E869" i="10"/>
  <c r="D869" i="10"/>
  <c r="C869" i="10"/>
  <c r="B869" i="10"/>
  <c r="A869" i="10"/>
  <c r="L868" i="10"/>
  <c r="K868" i="10"/>
  <c r="J868" i="10"/>
  <c r="I868" i="10"/>
  <c r="H868" i="10"/>
  <c r="G868" i="10"/>
  <c r="F868" i="10"/>
  <c r="E868" i="10"/>
  <c r="D868" i="10"/>
  <c r="C868" i="10"/>
  <c r="B868" i="10"/>
  <c r="A868" i="10"/>
  <c r="L867" i="10"/>
  <c r="K867" i="10"/>
  <c r="J867" i="10"/>
  <c r="I867" i="10"/>
  <c r="H867" i="10"/>
  <c r="G867" i="10"/>
  <c r="F867" i="10"/>
  <c r="E867" i="10"/>
  <c r="D867" i="10"/>
  <c r="C867" i="10"/>
  <c r="B867" i="10"/>
  <c r="A867" i="10"/>
  <c r="L866" i="10"/>
  <c r="K866" i="10"/>
  <c r="J866" i="10"/>
  <c r="I866" i="10"/>
  <c r="H866" i="10"/>
  <c r="G866" i="10"/>
  <c r="F866" i="10"/>
  <c r="E866" i="10"/>
  <c r="D866" i="10"/>
  <c r="C866" i="10"/>
  <c r="B866" i="10"/>
  <c r="A866" i="10"/>
  <c r="L865" i="10"/>
  <c r="K865" i="10"/>
  <c r="J865" i="10"/>
  <c r="I865" i="10"/>
  <c r="H865" i="10"/>
  <c r="G865" i="10"/>
  <c r="F865" i="10"/>
  <c r="E865" i="10"/>
  <c r="D865" i="10"/>
  <c r="C865" i="10"/>
  <c r="B865" i="10"/>
  <c r="A865" i="10"/>
  <c r="L864" i="10"/>
  <c r="K864" i="10"/>
  <c r="J864" i="10"/>
  <c r="I864" i="10"/>
  <c r="H864" i="10"/>
  <c r="G864" i="10"/>
  <c r="F864" i="10"/>
  <c r="E864" i="10"/>
  <c r="D864" i="10"/>
  <c r="C864" i="10"/>
  <c r="B864" i="10"/>
  <c r="A864" i="10"/>
  <c r="L863" i="10"/>
  <c r="K863" i="10"/>
  <c r="J863" i="10"/>
  <c r="I863" i="10"/>
  <c r="H863" i="10"/>
  <c r="G863" i="10"/>
  <c r="F863" i="10"/>
  <c r="E863" i="10"/>
  <c r="D863" i="10"/>
  <c r="C863" i="10"/>
  <c r="B863" i="10"/>
  <c r="A863" i="10"/>
  <c r="L862" i="10"/>
  <c r="K862" i="10"/>
  <c r="J862" i="10"/>
  <c r="I862" i="10"/>
  <c r="H862" i="10"/>
  <c r="G862" i="10"/>
  <c r="F862" i="10"/>
  <c r="E862" i="10"/>
  <c r="D862" i="10"/>
  <c r="C862" i="10"/>
  <c r="B862" i="10"/>
  <c r="A862" i="10"/>
  <c r="L861" i="10"/>
  <c r="K861" i="10"/>
  <c r="J861" i="10"/>
  <c r="I861" i="10"/>
  <c r="H861" i="10"/>
  <c r="G861" i="10"/>
  <c r="F861" i="10"/>
  <c r="E861" i="10"/>
  <c r="D861" i="10"/>
  <c r="C861" i="10"/>
  <c r="B861" i="10"/>
  <c r="A861" i="10"/>
  <c r="L860" i="10"/>
  <c r="K860" i="10"/>
  <c r="J860" i="10"/>
  <c r="I860" i="10"/>
  <c r="H860" i="10"/>
  <c r="G860" i="10"/>
  <c r="F860" i="10"/>
  <c r="E860" i="10"/>
  <c r="D860" i="10"/>
  <c r="C860" i="10"/>
  <c r="B860" i="10"/>
  <c r="A860" i="10"/>
  <c r="L859" i="10"/>
  <c r="K859" i="10"/>
  <c r="J859" i="10"/>
  <c r="I859" i="10"/>
  <c r="H859" i="10"/>
  <c r="G859" i="10"/>
  <c r="F859" i="10"/>
  <c r="E859" i="10"/>
  <c r="D859" i="10"/>
  <c r="C859" i="10"/>
  <c r="B859" i="10"/>
  <c r="A859" i="10"/>
  <c r="L858" i="10"/>
  <c r="K858" i="10"/>
  <c r="J858" i="10"/>
  <c r="I858" i="10"/>
  <c r="H858" i="10"/>
  <c r="G858" i="10"/>
  <c r="F858" i="10"/>
  <c r="E858" i="10"/>
  <c r="D858" i="10"/>
  <c r="C858" i="10"/>
  <c r="B858" i="10"/>
  <c r="A858" i="10"/>
  <c r="L857" i="10"/>
  <c r="K857" i="10"/>
  <c r="J857" i="10"/>
  <c r="I857" i="10"/>
  <c r="H857" i="10"/>
  <c r="G857" i="10"/>
  <c r="F857" i="10"/>
  <c r="E857" i="10"/>
  <c r="D857" i="10"/>
  <c r="C857" i="10"/>
  <c r="B857" i="10"/>
  <c r="A857" i="10"/>
  <c r="L856" i="10"/>
  <c r="K856" i="10"/>
  <c r="J856" i="10"/>
  <c r="I856" i="10"/>
  <c r="H856" i="10"/>
  <c r="G856" i="10"/>
  <c r="F856" i="10"/>
  <c r="E856" i="10"/>
  <c r="D856" i="10"/>
  <c r="C856" i="10"/>
  <c r="B856" i="10"/>
  <c r="A856" i="10"/>
  <c r="L855" i="10"/>
  <c r="K855" i="10"/>
  <c r="J855" i="10"/>
  <c r="I855" i="10"/>
  <c r="H855" i="10"/>
  <c r="G855" i="10"/>
  <c r="F855" i="10"/>
  <c r="E855" i="10"/>
  <c r="D855" i="10"/>
  <c r="C855" i="10"/>
  <c r="B855" i="10"/>
  <c r="A855" i="10"/>
  <c r="L854" i="10"/>
  <c r="K854" i="10"/>
  <c r="J854" i="10"/>
  <c r="I854" i="10"/>
  <c r="H854" i="10"/>
  <c r="G854" i="10"/>
  <c r="F854" i="10"/>
  <c r="E854" i="10"/>
  <c r="D854" i="10"/>
  <c r="C854" i="10"/>
  <c r="B854" i="10"/>
  <c r="A854" i="10"/>
  <c r="L853" i="10"/>
  <c r="K853" i="10"/>
  <c r="J853" i="10"/>
  <c r="I853" i="10"/>
  <c r="H853" i="10"/>
  <c r="G853" i="10"/>
  <c r="F853" i="10"/>
  <c r="E853" i="10"/>
  <c r="D853" i="10"/>
  <c r="C853" i="10"/>
  <c r="B853" i="10"/>
  <c r="A853" i="10"/>
  <c r="L852" i="10"/>
  <c r="K852" i="10"/>
  <c r="J852" i="10"/>
  <c r="I852" i="10"/>
  <c r="H852" i="10"/>
  <c r="G852" i="10"/>
  <c r="F852" i="10"/>
  <c r="E852" i="10"/>
  <c r="D852" i="10"/>
  <c r="C852" i="10"/>
  <c r="B852" i="10"/>
  <c r="A852" i="10"/>
  <c r="L851" i="10"/>
  <c r="K851" i="10"/>
  <c r="J851" i="10"/>
  <c r="I851" i="10"/>
  <c r="H851" i="10"/>
  <c r="G851" i="10"/>
  <c r="F851" i="10"/>
  <c r="E851" i="10"/>
  <c r="D851" i="10"/>
  <c r="C851" i="10"/>
  <c r="B851" i="10"/>
  <c r="A851" i="10"/>
  <c r="L850" i="10"/>
  <c r="K850" i="10"/>
  <c r="J850" i="10"/>
  <c r="I850" i="10"/>
  <c r="H850" i="10"/>
  <c r="G850" i="10"/>
  <c r="F850" i="10"/>
  <c r="E850" i="10"/>
  <c r="D850" i="10"/>
  <c r="C850" i="10"/>
  <c r="B850" i="10"/>
  <c r="A850" i="10"/>
  <c r="L849" i="10"/>
  <c r="K849" i="10"/>
  <c r="J849" i="10"/>
  <c r="I849" i="10"/>
  <c r="H849" i="10"/>
  <c r="G849" i="10"/>
  <c r="F849" i="10"/>
  <c r="E849" i="10"/>
  <c r="D849" i="10"/>
  <c r="C849" i="10"/>
  <c r="B849" i="10"/>
  <c r="A849" i="10"/>
  <c r="L848" i="10"/>
  <c r="K848" i="10"/>
  <c r="J848" i="10"/>
  <c r="I848" i="10"/>
  <c r="H848" i="10"/>
  <c r="G848" i="10"/>
  <c r="F848" i="10"/>
  <c r="E848" i="10"/>
  <c r="D848" i="10"/>
  <c r="C848" i="10"/>
  <c r="B848" i="10"/>
  <c r="A848" i="10"/>
  <c r="L847" i="10"/>
  <c r="K847" i="10"/>
  <c r="J847" i="10"/>
  <c r="I847" i="10"/>
  <c r="H847" i="10"/>
  <c r="G847" i="10"/>
  <c r="F847" i="10"/>
  <c r="E847" i="10"/>
  <c r="D847" i="10"/>
  <c r="C847" i="10"/>
  <c r="B847" i="10"/>
  <c r="A847" i="10"/>
  <c r="L846" i="10"/>
  <c r="K846" i="10"/>
  <c r="J846" i="10"/>
  <c r="I846" i="10"/>
  <c r="H846" i="10"/>
  <c r="G846" i="10"/>
  <c r="F846" i="10"/>
  <c r="E846" i="10"/>
  <c r="D846" i="10"/>
  <c r="C846" i="10"/>
  <c r="B846" i="10"/>
  <c r="A846" i="10"/>
  <c r="L845" i="10"/>
  <c r="K845" i="10"/>
  <c r="J845" i="10"/>
  <c r="I845" i="10"/>
  <c r="H845" i="10"/>
  <c r="G845" i="10"/>
  <c r="F845" i="10"/>
  <c r="E845" i="10"/>
  <c r="D845" i="10"/>
  <c r="C845" i="10"/>
  <c r="B845" i="10"/>
  <c r="A845" i="10"/>
  <c r="L844" i="10"/>
  <c r="K844" i="10"/>
  <c r="J844" i="10"/>
  <c r="I844" i="10"/>
  <c r="H844" i="10"/>
  <c r="G844" i="10"/>
  <c r="F844" i="10"/>
  <c r="E844" i="10"/>
  <c r="D844" i="10"/>
  <c r="C844" i="10"/>
  <c r="B844" i="10"/>
  <c r="A844" i="10"/>
  <c r="L843" i="10"/>
  <c r="K843" i="10"/>
  <c r="J843" i="10"/>
  <c r="I843" i="10"/>
  <c r="H843" i="10"/>
  <c r="G843" i="10"/>
  <c r="F843" i="10"/>
  <c r="E843" i="10"/>
  <c r="D843" i="10"/>
  <c r="C843" i="10"/>
  <c r="B843" i="10"/>
  <c r="A843" i="10"/>
  <c r="L842" i="10"/>
  <c r="K842" i="10"/>
  <c r="J842" i="10"/>
  <c r="I842" i="10"/>
  <c r="H842" i="10"/>
  <c r="G842" i="10"/>
  <c r="F842" i="10"/>
  <c r="E842" i="10"/>
  <c r="D842" i="10"/>
  <c r="C842" i="10"/>
  <c r="B842" i="10"/>
  <c r="A842" i="10"/>
  <c r="L841" i="10"/>
  <c r="K841" i="10"/>
  <c r="J841" i="10"/>
  <c r="I841" i="10"/>
  <c r="H841" i="10"/>
  <c r="G841" i="10"/>
  <c r="F841" i="10"/>
  <c r="E841" i="10"/>
  <c r="D841" i="10"/>
  <c r="C841" i="10"/>
  <c r="B841" i="10"/>
  <c r="A841" i="10"/>
  <c r="L840" i="10"/>
  <c r="K840" i="10"/>
  <c r="J840" i="10"/>
  <c r="I840" i="10"/>
  <c r="H840" i="10"/>
  <c r="G840" i="10"/>
  <c r="F840" i="10"/>
  <c r="E840" i="10"/>
  <c r="D840" i="10"/>
  <c r="C840" i="10"/>
  <c r="B840" i="10"/>
  <c r="A840" i="10"/>
  <c r="L839" i="10"/>
  <c r="K839" i="10"/>
  <c r="J839" i="10"/>
  <c r="I839" i="10"/>
  <c r="H839" i="10"/>
  <c r="G839" i="10"/>
  <c r="F839" i="10"/>
  <c r="E839" i="10"/>
  <c r="D839" i="10"/>
  <c r="C839" i="10"/>
  <c r="B839" i="10"/>
  <c r="A839" i="10"/>
  <c r="L838" i="10"/>
  <c r="K838" i="10"/>
  <c r="J838" i="10"/>
  <c r="I838" i="10"/>
  <c r="H838" i="10"/>
  <c r="G838" i="10"/>
  <c r="F838" i="10"/>
  <c r="E838" i="10"/>
  <c r="D838" i="10"/>
  <c r="C838" i="10"/>
  <c r="B838" i="10"/>
  <c r="A838" i="10"/>
  <c r="L837" i="10"/>
  <c r="K837" i="10"/>
  <c r="J837" i="10"/>
  <c r="I837" i="10"/>
  <c r="H837" i="10"/>
  <c r="G837" i="10"/>
  <c r="F837" i="10"/>
  <c r="E837" i="10"/>
  <c r="D837" i="10"/>
  <c r="C837" i="10"/>
  <c r="B837" i="10"/>
  <c r="A837" i="10"/>
  <c r="L836" i="10"/>
  <c r="K836" i="10"/>
  <c r="J836" i="10"/>
  <c r="I836" i="10"/>
  <c r="H836" i="10"/>
  <c r="G836" i="10"/>
  <c r="F836" i="10"/>
  <c r="E836" i="10"/>
  <c r="D836" i="10"/>
  <c r="C836" i="10"/>
  <c r="B836" i="10"/>
  <c r="A836" i="10"/>
  <c r="L835" i="10"/>
  <c r="K835" i="10"/>
  <c r="J835" i="10"/>
  <c r="I835" i="10"/>
  <c r="H835" i="10"/>
  <c r="G835" i="10"/>
  <c r="F835" i="10"/>
  <c r="E835" i="10"/>
  <c r="D835" i="10"/>
  <c r="C835" i="10"/>
  <c r="B835" i="10"/>
  <c r="A835" i="10"/>
  <c r="L834" i="10"/>
  <c r="K834" i="10"/>
  <c r="J834" i="10"/>
  <c r="I834" i="10"/>
  <c r="H834" i="10"/>
  <c r="G834" i="10"/>
  <c r="F834" i="10"/>
  <c r="E834" i="10"/>
  <c r="D834" i="10"/>
  <c r="C834" i="10"/>
  <c r="B834" i="10"/>
  <c r="A834" i="10"/>
  <c r="L833" i="10"/>
  <c r="K833" i="10"/>
  <c r="J833" i="10"/>
  <c r="I833" i="10"/>
  <c r="H833" i="10"/>
  <c r="G833" i="10"/>
  <c r="F833" i="10"/>
  <c r="E833" i="10"/>
  <c r="D833" i="10"/>
  <c r="C833" i="10"/>
  <c r="B833" i="10"/>
  <c r="A833" i="10"/>
  <c r="L832" i="10"/>
  <c r="K832" i="10"/>
  <c r="J832" i="10"/>
  <c r="I832" i="10"/>
  <c r="H832" i="10"/>
  <c r="G832" i="10"/>
  <c r="F832" i="10"/>
  <c r="E832" i="10"/>
  <c r="D832" i="10"/>
  <c r="C832" i="10"/>
  <c r="B832" i="10"/>
  <c r="A832" i="10"/>
  <c r="L831" i="10"/>
  <c r="K831" i="10"/>
  <c r="J831" i="10"/>
  <c r="I831" i="10"/>
  <c r="H831" i="10"/>
  <c r="G831" i="10"/>
  <c r="F831" i="10"/>
  <c r="E831" i="10"/>
  <c r="D831" i="10"/>
  <c r="C831" i="10"/>
  <c r="B831" i="10"/>
  <c r="A831" i="10"/>
  <c r="L830" i="10"/>
  <c r="K830" i="10"/>
  <c r="J830" i="10"/>
  <c r="I830" i="10"/>
  <c r="H830" i="10"/>
  <c r="G830" i="10"/>
  <c r="F830" i="10"/>
  <c r="E830" i="10"/>
  <c r="D830" i="10"/>
  <c r="C830" i="10"/>
  <c r="B830" i="10"/>
  <c r="A830" i="10"/>
  <c r="L829" i="10"/>
  <c r="K829" i="10"/>
  <c r="J829" i="10"/>
  <c r="I829" i="10"/>
  <c r="H829" i="10"/>
  <c r="G829" i="10"/>
  <c r="F829" i="10"/>
  <c r="E829" i="10"/>
  <c r="D829" i="10"/>
  <c r="C829" i="10"/>
  <c r="B829" i="10"/>
  <c r="A829" i="10"/>
  <c r="L828" i="10"/>
  <c r="K828" i="10"/>
  <c r="J828" i="10"/>
  <c r="I828" i="10"/>
  <c r="H828" i="10"/>
  <c r="G828" i="10"/>
  <c r="F828" i="10"/>
  <c r="E828" i="10"/>
  <c r="D828" i="10"/>
  <c r="C828" i="10"/>
  <c r="B828" i="10"/>
  <c r="A828" i="10"/>
  <c r="L827" i="10"/>
  <c r="K827" i="10"/>
  <c r="J827" i="10"/>
  <c r="I827" i="10"/>
  <c r="H827" i="10"/>
  <c r="G827" i="10"/>
  <c r="F827" i="10"/>
  <c r="E827" i="10"/>
  <c r="D827" i="10"/>
  <c r="C827" i="10"/>
  <c r="B827" i="10"/>
  <c r="A827" i="10"/>
  <c r="L826" i="10"/>
  <c r="K826" i="10"/>
  <c r="J826" i="10"/>
  <c r="I826" i="10"/>
  <c r="H826" i="10"/>
  <c r="G826" i="10"/>
  <c r="F826" i="10"/>
  <c r="E826" i="10"/>
  <c r="D826" i="10"/>
  <c r="C826" i="10"/>
  <c r="B826" i="10"/>
  <c r="A826" i="10"/>
  <c r="L825" i="10"/>
  <c r="K825" i="10"/>
  <c r="J825" i="10"/>
  <c r="I825" i="10"/>
  <c r="H825" i="10"/>
  <c r="G825" i="10"/>
  <c r="F825" i="10"/>
  <c r="E825" i="10"/>
  <c r="D825" i="10"/>
  <c r="C825" i="10"/>
  <c r="B825" i="10"/>
  <c r="A825" i="10"/>
  <c r="L824" i="10"/>
  <c r="K824" i="10"/>
  <c r="J824" i="10"/>
  <c r="I824" i="10"/>
  <c r="H824" i="10"/>
  <c r="G824" i="10"/>
  <c r="F824" i="10"/>
  <c r="E824" i="10"/>
  <c r="D824" i="10"/>
  <c r="C824" i="10"/>
  <c r="B824" i="10"/>
  <c r="A824" i="10"/>
  <c r="L823" i="10"/>
  <c r="K823" i="10"/>
  <c r="J823" i="10"/>
  <c r="I823" i="10"/>
  <c r="H823" i="10"/>
  <c r="G823" i="10"/>
  <c r="F823" i="10"/>
  <c r="E823" i="10"/>
  <c r="D823" i="10"/>
  <c r="C823" i="10"/>
  <c r="B823" i="10"/>
  <c r="A823" i="10"/>
  <c r="L822" i="10"/>
  <c r="K822" i="10"/>
  <c r="J822" i="10"/>
  <c r="I822" i="10"/>
  <c r="H822" i="10"/>
  <c r="G822" i="10"/>
  <c r="F822" i="10"/>
  <c r="E822" i="10"/>
  <c r="D822" i="10"/>
  <c r="C822" i="10"/>
  <c r="B822" i="10"/>
  <c r="A822" i="10"/>
  <c r="L821" i="10"/>
  <c r="K821" i="10"/>
  <c r="J821" i="10"/>
  <c r="I821" i="10"/>
  <c r="H821" i="10"/>
  <c r="G821" i="10"/>
  <c r="F821" i="10"/>
  <c r="E821" i="10"/>
  <c r="D821" i="10"/>
  <c r="C821" i="10"/>
  <c r="B821" i="10"/>
  <c r="A821" i="10"/>
  <c r="L820" i="10"/>
  <c r="K820" i="10"/>
  <c r="J820" i="10"/>
  <c r="I820" i="10"/>
  <c r="H820" i="10"/>
  <c r="G820" i="10"/>
  <c r="F820" i="10"/>
  <c r="E820" i="10"/>
  <c r="D820" i="10"/>
  <c r="C820" i="10"/>
  <c r="B820" i="10"/>
  <c r="A820" i="10"/>
  <c r="L819" i="10"/>
  <c r="K819" i="10"/>
  <c r="J819" i="10"/>
  <c r="I819" i="10"/>
  <c r="H819" i="10"/>
  <c r="G819" i="10"/>
  <c r="F819" i="10"/>
  <c r="E819" i="10"/>
  <c r="D819" i="10"/>
  <c r="C819" i="10"/>
  <c r="B819" i="10"/>
  <c r="A819" i="10"/>
  <c r="L818" i="10"/>
  <c r="K818" i="10"/>
  <c r="J818" i="10"/>
  <c r="I818" i="10"/>
  <c r="H818" i="10"/>
  <c r="G818" i="10"/>
  <c r="F818" i="10"/>
  <c r="E818" i="10"/>
  <c r="D818" i="10"/>
  <c r="C818" i="10"/>
  <c r="B818" i="10"/>
  <c r="A818" i="10"/>
  <c r="L817" i="10"/>
  <c r="K817" i="10"/>
  <c r="J817" i="10"/>
  <c r="I817" i="10"/>
  <c r="H817" i="10"/>
  <c r="G817" i="10"/>
  <c r="F817" i="10"/>
  <c r="E817" i="10"/>
  <c r="D817" i="10"/>
  <c r="C817" i="10"/>
  <c r="B817" i="10"/>
  <c r="A817" i="10"/>
  <c r="L816" i="10"/>
  <c r="K816" i="10"/>
  <c r="J816" i="10"/>
  <c r="I816" i="10"/>
  <c r="H816" i="10"/>
  <c r="G816" i="10"/>
  <c r="F816" i="10"/>
  <c r="E816" i="10"/>
  <c r="D816" i="10"/>
  <c r="C816" i="10"/>
  <c r="B816" i="10"/>
  <c r="A816" i="10"/>
  <c r="L815" i="10"/>
  <c r="K815" i="10"/>
  <c r="J815" i="10"/>
  <c r="I815" i="10"/>
  <c r="H815" i="10"/>
  <c r="G815" i="10"/>
  <c r="F815" i="10"/>
  <c r="E815" i="10"/>
  <c r="D815" i="10"/>
  <c r="C815" i="10"/>
  <c r="B815" i="10"/>
  <c r="A815" i="10"/>
  <c r="L814" i="10"/>
  <c r="K814" i="10"/>
  <c r="J814" i="10"/>
  <c r="I814" i="10"/>
  <c r="H814" i="10"/>
  <c r="G814" i="10"/>
  <c r="F814" i="10"/>
  <c r="E814" i="10"/>
  <c r="D814" i="10"/>
  <c r="C814" i="10"/>
  <c r="B814" i="10"/>
  <c r="A814" i="10"/>
  <c r="L813" i="10"/>
  <c r="K813" i="10"/>
  <c r="J813" i="10"/>
  <c r="I813" i="10"/>
  <c r="H813" i="10"/>
  <c r="G813" i="10"/>
  <c r="F813" i="10"/>
  <c r="E813" i="10"/>
  <c r="D813" i="10"/>
  <c r="C813" i="10"/>
  <c r="B813" i="10"/>
  <c r="A813" i="10"/>
  <c r="L812" i="10"/>
  <c r="K812" i="10"/>
  <c r="J812" i="10"/>
  <c r="I812" i="10"/>
  <c r="H812" i="10"/>
  <c r="G812" i="10"/>
  <c r="F812" i="10"/>
  <c r="E812" i="10"/>
  <c r="D812" i="10"/>
  <c r="C812" i="10"/>
  <c r="B812" i="10"/>
  <c r="A812" i="10"/>
  <c r="L811" i="10"/>
  <c r="K811" i="10"/>
  <c r="J811" i="10"/>
  <c r="I811" i="10"/>
  <c r="H811" i="10"/>
  <c r="G811" i="10"/>
  <c r="F811" i="10"/>
  <c r="E811" i="10"/>
  <c r="D811" i="10"/>
  <c r="C811" i="10"/>
  <c r="B811" i="10"/>
  <c r="A811" i="10"/>
  <c r="L810" i="10"/>
  <c r="K810" i="10"/>
  <c r="J810" i="10"/>
  <c r="I810" i="10"/>
  <c r="H810" i="10"/>
  <c r="G810" i="10"/>
  <c r="F810" i="10"/>
  <c r="E810" i="10"/>
  <c r="D810" i="10"/>
  <c r="C810" i="10"/>
  <c r="B810" i="10"/>
  <c r="A810" i="10"/>
  <c r="L809" i="10"/>
  <c r="K809" i="10"/>
  <c r="J809" i="10"/>
  <c r="I809" i="10"/>
  <c r="H809" i="10"/>
  <c r="G809" i="10"/>
  <c r="F809" i="10"/>
  <c r="E809" i="10"/>
  <c r="D809" i="10"/>
  <c r="C809" i="10"/>
  <c r="B809" i="10"/>
  <c r="A809" i="10"/>
  <c r="L808" i="10"/>
  <c r="K808" i="10"/>
  <c r="J808" i="10"/>
  <c r="I808" i="10"/>
  <c r="H808" i="10"/>
  <c r="G808" i="10"/>
  <c r="F808" i="10"/>
  <c r="E808" i="10"/>
  <c r="D808" i="10"/>
  <c r="C808" i="10"/>
  <c r="B808" i="10"/>
  <c r="A808" i="10"/>
  <c r="L807" i="10"/>
  <c r="K807" i="10"/>
  <c r="J807" i="10"/>
  <c r="I807" i="10"/>
  <c r="H807" i="10"/>
  <c r="G807" i="10"/>
  <c r="F807" i="10"/>
  <c r="E807" i="10"/>
  <c r="D807" i="10"/>
  <c r="C807" i="10"/>
  <c r="B807" i="10"/>
  <c r="A807" i="10"/>
  <c r="L806" i="10"/>
  <c r="K806" i="10"/>
  <c r="J806" i="10"/>
  <c r="I806" i="10"/>
  <c r="H806" i="10"/>
  <c r="G806" i="10"/>
  <c r="F806" i="10"/>
  <c r="E806" i="10"/>
  <c r="D806" i="10"/>
  <c r="C806" i="10"/>
  <c r="B806" i="10"/>
  <c r="A806" i="10"/>
  <c r="L805" i="10"/>
  <c r="K805" i="10"/>
  <c r="J805" i="10"/>
  <c r="I805" i="10"/>
  <c r="H805" i="10"/>
  <c r="G805" i="10"/>
  <c r="F805" i="10"/>
  <c r="E805" i="10"/>
  <c r="D805" i="10"/>
  <c r="C805" i="10"/>
  <c r="B805" i="10"/>
  <c r="A805" i="10"/>
  <c r="L804" i="10"/>
  <c r="K804" i="10"/>
  <c r="J804" i="10"/>
  <c r="I804" i="10"/>
  <c r="H804" i="10"/>
  <c r="G804" i="10"/>
  <c r="F804" i="10"/>
  <c r="E804" i="10"/>
  <c r="D804" i="10"/>
  <c r="C804" i="10"/>
  <c r="B804" i="10"/>
  <c r="A804" i="10"/>
  <c r="L803" i="10"/>
  <c r="K803" i="10"/>
  <c r="J803" i="10"/>
  <c r="I803" i="10"/>
  <c r="H803" i="10"/>
  <c r="G803" i="10"/>
  <c r="F803" i="10"/>
  <c r="E803" i="10"/>
  <c r="D803" i="10"/>
  <c r="C803" i="10"/>
  <c r="B803" i="10"/>
  <c r="A803" i="10"/>
  <c r="L802" i="10"/>
  <c r="K802" i="10"/>
  <c r="J802" i="10"/>
  <c r="I802" i="10"/>
  <c r="H802" i="10"/>
  <c r="G802" i="10"/>
  <c r="F802" i="10"/>
  <c r="E802" i="10"/>
  <c r="D802" i="10"/>
  <c r="C802" i="10"/>
  <c r="B802" i="10"/>
  <c r="A802" i="10"/>
  <c r="L801" i="10"/>
  <c r="K801" i="10"/>
  <c r="J801" i="10"/>
  <c r="I801" i="10"/>
  <c r="H801" i="10"/>
  <c r="G801" i="10"/>
  <c r="F801" i="10"/>
  <c r="E801" i="10"/>
  <c r="D801" i="10"/>
  <c r="C801" i="10"/>
  <c r="B801" i="10"/>
  <c r="A801" i="10"/>
  <c r="L800" i="10"/>
  <c r="K800" i="10"/>
  <c r="J800" i="10"/>
  <c r="I800" i="10"/>
  <c r="H800" i="10"/>
  <c r="G800" i="10"/>
  <c r="F800" i="10"/>
  <c r="E800" i="10"/>
  <c r="D800" i="10"/>
  <c r="C800" i="10"/>
  <c r="B800" i="10"/>
  <c r="A800" i="10"/>
  <c r="L799" i="10"/>
  <c r="K799" i="10"/>
  <c r="J799" i="10"/>
  <c r="I799" i="10"/>
  <c r="H799" i="10"/>
  <c r="G799" i="10"/>
  <c r="F799" i="10"/>
  <c r="E799" i="10"/>
  <c r="D799" i="10"/>
  <c r="C799" i="10"/>
  <c r="B799" i="10"/>
  <c r="A799" i="10"/>
  <c r="L798" i="10"/>
  <c r="K798" i="10"/>
  <c r="J798" i="10"/>
  <c r="I798" i="10"/>
  <c r="H798" i="10"/>
  <c r="G798" i="10"/>
  <c r="F798" i="10"/>
  <c r="E798" i="10"/>
  <c r="D798" i="10"/>
  <c r="C798" i="10"/>
  <c r="B798" i="10"/>
  <c r="A798" i="10"/>
  <c r="L797" i="10"/>
  <c r="K797" i="10"/>
  <c r="J797" i="10"/>
  <c r="I797" i="10"/>
  <c r="H797" i="10"/>
  <c r="G797" i="10"/>
  <c r="F797" i="10"/>
  <c r="E797" i="10"/>
  <c r="D797" i="10"/>
  <c r="C797" i="10"/>
  <c r="B797" i="10"/>
  <c r="A797" i="10"/>
  <c r="L796" i="10"/>
  <c r="K796" i="10"/>
  <c r="J796" i="10"/>
  <c r="I796" i="10"/>
  <c r="H796" i="10"/>
  <c r="G796" i="10"/>
  <c r="F796" i="10"/>
  <c r="E796" i="10"/>
  <c r="D796" i="10"/>
  <c r="C796" i="10"/>
  <c r="B796" i="10"/>
  <c r="A796" i="10"/>
  <c r="L795" i="10"/>
  <c r="K795" i="10"/>
  <c r="J795" i="10"/>
  <c r="I795" i="10"/>
  <c r="H795" i="10"/>
  <c r="G795" i="10"/>
  <c r="F795" i="10"/>
  <c r="E795" i="10"/>
  <c r="D795" i="10"/>
  <c r="C795" i="10"/>
  <c r="B795" i="10"/>
  <c r="A795" i="10"/>
  <c r="L794" i="10"/>
  <c r="K794" i="10"/>
  <c r="J794" i="10"/>
  <c r="I794" i="10"/>
  <c r="H794" i="10"/>
  <c r="G794" i="10"/>
  <c r="F794" i="10"/>
  <c r="E794" i="10"/>
  <c r="D794" i="10"/>
  <c r="C794" i="10"/>
  <c r="B794" i="10"/>
  <c r="A794" i="10"/>
  <c r="L793" i="10"/>
  <c r="K793" i="10"/>
  <c r="J793" i="10"/>
  <c r="I793" i="10"/>
  <c r="H793" i="10"/>
  <c r="G793" i="10"/>
  <c r="F793" i="10"/>
  <c r="E793" i="10"/>
  <c r="D793" i="10"/>
  <c r="C793" i="10"/>
  <c r="B793" i="10"/>
  <c r="A793" i="10"/>
  <c r="L792" i="10"/>
  <c r="K792" i="10"/>
  <c r="J792" i="10"/>
  <c r="I792" i="10"/>
  <c r="H792" i="10"/>
  <c r="G792" i="10"/>
  <c r="F792" i="10"/>
  <c r="E792" i="10"/>
  <c r="D792" i="10"/>
  <c r="C792" i="10"/>
  <c r="B792" i="10"/>
  <c r="A792" i="10"/>
  <c r="L791" i="10"/>
  <c r="K791" i="10"/>
  <c r="J791" i="10"/>
  <c r="I791" i="10"/>
  <c r="H791" i="10"/>
  <c r="G791" i="10"/>
  <c r="F791" i="10"/>
  <c r="E791" i="10"/>
  <c r="D791" i="10"/>
  <c r="C791" i="10"/>
  <c r="B791" i="10"/>
  <c r="A791" i="10"/>
  <c r="L790" i="10"/>
  <c r="K790" i="10"/>
  <c r="J790" i="10"/>
  <c r="I790" i="10"/>
  <c r="H790" i="10"/>
  <c r="G790" i="10"/>
  <c r="F790" i="10"/>
  <c r="E790" i="10"/>
  <c r="D790" i="10"/>
  <c r="C790" i="10"/>
  <c r="B790" i="10"/>
  <c r="A790" i="10"/>
  <c r="L789" i="10"/>
  <c r="K789" i="10"/>
  <c r="J789" i="10"/>
  <c r="I789" i="10"/>
  <c r="H789" i="10"/>
  <c r="G789" i="10"/>
  <c r="F789" i="10"/>
  <c r="E789" i="10"/>
  <c r="D789" i="10"/>
  <c r="C789" i="10"/>
  <c r="B789" i="10"/>
  <c r="A789" i="10"/>
  <c r="L788" i="10"/>
  <c r="K788" i="10"/>
  <c r="J788" i="10"/>
  <c r="I788" i="10"/>
  <c r="H788" i="10"/>
  <c r="G788" i="10"/>
  <c r="F788" i="10"/>
  <c r="E788" i="10"/>
  <c r="D788" i="10"/>
  <c r="C788" i="10"/>
  <c r="B788" i="10"/>
  <c r="A788" i="10"/>
  <c r="L787" i="10"/>
  <c r="K787" i="10"/>
  <c r="J787" i="10"/>
  <c r="I787" i="10"/>
  <c r="H787" i="10"/>
  <c r="G787" i="10"/>
  <c r="F787" i="10"/>
  <c r="E787" i="10"/>
  <c r="D787" i="10"/>
  <c r="C787" i="10"/>
  <c r="B787" i="10"/>
  <c r="A787" i="10"/>
  <c r="L786" i="10"/>
  <c r="K786" i="10"/>
  <c r="J786" i="10"/>
  <c r="I786" i="10"/>
  <c r="H786" i="10"/>
  <c r="G786" i="10"/>
  <c r="F786" i="10"/>
  <c r="E786" i="10"/>
  <c r="D786" i="10"/>
  <c r="C786" i="10"/>
  <c r="B786" i="10"/>
  <c r="A786" i="10"/>
  <c r="L785" i="10"/>
  <c r="K785" i="10"/>
  <c r="J785" i="10"/>
  <c r="I785" i="10"/>
  <c r="H785" i="10"/>
  <c r="G785" i="10"/>
  <c r="F785" i="10"/>
  <c r="E785" i="10"/>
  <c r="D785" i="10"/>
  <c r="C785" i="10"/>
  <c r="B785" i="10"/>
  <c r="A785" i="10"/>
  <c r="L784" i="10"/>
  <c r="K784" i="10"/>
  <c r="J784" i="10"/>
  <c r="I784" i="10"/>
  <c r="H784" i="10"/>
  <c r="G784" i="10"/>
  <c r="F784" i="10"/>
  <c r="E784" i="10"/>
  <c r="D784" i="10"/>
  <c r="C784" i="10"/>
  <c r="B784" i="10"/>
  <c r="A784" i="10"/>
  <c r="L783" i="10"/>
  <c r="K783" i="10"/>
  <c r="J783" i="10"/>
  <c r="I783" i="10"/>
  <c r="H783" i="10"/>
  <c r="G783" i="10"/>
  <c r="F783" i="10"/>
  <c r="E783" i="10"/>
  <c r="D783" i="10"/>
  <c r="C783" i="10"/>
  <c r="B783" i="10"/>
  <c r="A783" i="10"/>
  <c r="L782" i="10"/>
  <c r="K782" i="10"/>
  <c r="J782" i="10"/>
  <c r="I782" i="10"/>
  <c r="H782" i="10"/>
  <c r="G782" i="10"/>
  <c r="F782" i="10"/>
  <c r="E782" i="10"/>
  <c r="D782" i="10"/>
  <c r="C782" i="10"/>
  <c r="B782" i="10"/>
  <c r="A782" i="10"/>
  <c r="L781" i="10"/>
  <c r="K781" i="10"/>
  <c r="J781" i="10"/>
  <c r="I781" i="10"/>
  <c r="H781" i="10"/>
  <c r="G781" i="10"/>
  <c r="F781" i="10"/>
  <c r="E781" i="10"/>
  <c r="D781" i="10"/>
  <c r="C781" i="10"/>
  <c r="B781" i="10"/>
  <c r="A781" i="10"/>
  <c r="L780" i="10"/>
  <c r="K780" i="10"/>
  <c r="J780" i="10"/>
  <c r="I780" i="10"/>
  <c r="H780" i="10"/>
  <c r="G780" i="10"/>
  <c r="F780" i="10"/>
  <c r="E780" i="10"/>
  <c r="D780" i="10"/>
  <c r="C780" i="10"/>
  <c r="B780" i="10"/>
  <c r="A780" i="10"/>
  <c r="L779" i="10"/>
  <c r="K779" i="10"/>
  <c r="J779" i="10"/>
  <c r="I779" i="10"/>
  <c r="H779" i="10"/>
  <c r="G779" i="10"/>
  <c r="F779" i="10"/>
  <c r="E779" i="10"/>
  <c r="D779" i="10"/>
  <c r="C779" i="10"/>
  <c r="B779" i="10"/>
  <c r="A779" i="10"/>
  <c r="L778" i="10"/>
  <c r="K778" i="10"/>
  <c r="J778" i="10"/>
  <c r="I778" i="10"/>
  <c r="H778" i="10"/>
  <c r="G778" i="10"/>
  <c r="F778" i="10"/>
  <c r="E778" i="10"/>
  <c r="D778" i="10"/>
  <c r="C778" i="10"/>
  <c r="B778" i="10"/>
  <c r="A778" i="10"/>
  <c r="L777" i="10"/>
  <c r="K777" i="10"/>
  <c r="J777" i="10"/>
  <c r="I777" i="10"/>
  <c r="H777" i="10"/>
  <c r="G777" i="10"/>
  <c r="F777" i="10"/>
  <c r="E777" i="10"/>
  <c r="D777" i="10"/>
  <c r="C777" i="10"/>
  <c r="B777" i="10"/>
  <c r="A777" i="10"/>
  <c r="L776" i="10"/>
  <c r="K776" i="10"/>
  <c r="J776" i="10"/>
  <c r="I776" i="10"/>
  <c r="H776" i="10"/>
  <c r="G776" i="10"/>
  <c r="F776" i="10"/>
  <c r="E776" i="10"/>
  <c r="D776" i="10"/>
  <c r="C776" i="10"/>
  <c r="B776" i="10"/>
  <c r="A776" i="10"/>
  <c r="L775" i="10"/>
  <c r="K775" i="10"/>
  <c r="J775" i="10"/>
  <c r="I775" i="10"/>
  <c r="H775" i="10"/>
  <c r="G775" i="10"/>
  <c r="F775" i="10"/>
  <c r="E775" i="10"/>
  <c r="D775" i="10"/>
  <c r="C775" i="10"/>
  <c r="B775" i="10"/>
  <c r="A775" i="10"/>
  <c r="L774" i="10"/>
  <c r="K774" i="10"/>
  <c r="J774" i="10"/>
  <c r="I774" i="10"/>
  <c r="H774" i="10"/>
  <c r="G774" i="10"/>
  <c r="F774" i="10"/>
  <c r="E774" i="10"/>
  <c r="D774" i="10"/>
  <c r="C774" i="10"/>
  <c r="B774" i="10"/>
  <c r="A774" i="10"/>
  <c r="L773" i="10"/>
  <c r="K773" i="10"/>
  <c r="J773" i="10"/>
  <c r="I773" i="10"/>
  <c r="H773" i="10"/>
  <c r="G773" i="10"/>
  <c r="F773" i="10"/>
  <c r="E773" i="10"/>
  <c r="D773" i="10"/>
  <c r="C773" i="10"/>
  <c r="B773" i="10"/>
  <c r="A773" i="10"/>
  <c r="L772" i="10"/>
  <c r="K772" i="10"/>
  <c r="J772" i="10"/>
  <c r="I772" i="10"/>
  <c r="H772" i="10"/>
  <c r="G772" i="10"/>
  <c r="F772" i="10"/>
  <c r="E772" i="10"/>
  <c r="D772" i="10"/>
  <c r="C772" i="10"/>
  <c r="B772" i="10"/>
  <c r="A772" i="10"/>
  <c r="L771" i="10"/>
  <c r="K771" i="10"/>
  <c r="J771" i="10"/>
  <c r="I771" i="10"/>
  <c r="H771" i="10"/>
  <c r="G771" i="10"/>
  <c r="F771" i="10"/>
  <c r="E771" i="10"/>
  <c r="D771" i="10"/>
  <c r="C771" i="10"/>
  <c r="B771" i="10"/>
  <c r="A771" i="10"/>
  <c r="L770" i="10"/>
  <c r="K770" i="10"/>
  <c r="J770" i="10"/>
  <c r="I770" i="10"/>
  <c r="H770" i="10"/>
  <c r="G770" i="10"/>
  <c r="F770" i="10"/>
  <c r="E770" i="10"/>
  <c r="D770" i="10"/>
  <c r="C770" i="10"/>
  <c r="B770" i="10"/>
  <c r="A770" i="10"/>
  <c r="L769" i="10"/>
  <c r="K769" i="10"/>
  <c r="J769" i="10"/>
  <c r="I769" i="10"/>
  <c r="H769" i="10"/>
  <c r="G769" i="10"/>
  <c r="F769" i="10"/>
  <c r="E769" i="10"/>
  <c r="D769" i="10"/>
  <c r="C769" i="10"/>
  <c r="B769" i="10"/>
  <c r="A769" i="10"/>
  <c r="L768" i="10"/>
  <c r="K768" i="10"/>
  <c r="J768" i="10"/>
  <c r="I768" i="10"/>
  <c r="H768" i="10"/>
  <c r="G768" i="10"/>
  <c r="F768" i="10"/>
  <c r="E768" i="10"/>
  <c r="D768" i="10"/>
  <c r="C768" i="10"/>
  <c r="B768" i="10"/>
  <c r="A768" i="10"/>
  <c r="L767" i="10"/>
  <c r="K767" i="10"/>
  <c r="J767" i="10"/>
  <c r="I767" i="10"/>
  <c r="H767" i="10"/>
  <c r="G767" i="10"/>
  <c r="F767" i="10"/>
  <c r="E767" i="10"/>
  <c r="D767" i="10"/>
  <c r="C767" i="10"/>
  <c r="B767" i="10"/>
  <c r="A767" i="10"/>
  <c r="L766" i="10"/>
  <c r="K766" i="10"/>
  <c r="J766" i="10"/>
  <c r="I766" i="10"/>
  <c r="H766" i="10"/>
  <c r="G766" i="10"/>
  <c r="F766" i="10"/>
  <c r="E766" i="10"/>
  <c r="D766" i="10"/>
  <c r="C766" i="10"/>
  <c r="B766" i="10"/>
  <c r="A766" i="10"/>
  <c r="L765" i="10"/>
  <c r="K765" i="10"/>
  <c r="J765" i="10"/>
  <c r="I765" i="10"/>
  <c r="H765" i="10"/>
  <c r="G765" i="10"/>
  <c r="F765" i="10"/>
  <c r="E765" i="10"/>
  <c r="D765" i="10"/>
  <c r="C765" i="10"/>
  <c r="B765" i="10"/>
  <c r="A765" i="10"/>
  <c r="L764" i="10"/>
  <c r="K764" i="10"/>
  <c r="J764" i="10"/>
  <c r="I764" i="10"/>
  <c r="H764" i="10"/>
  <c r="G764" i="10"/>
  <c r="F764" i="10"/>
  <c r="E764" i="10"/>
  <c r="D764" i="10"/>
  <c r="C764" i="10"/>
  <c r="B764" i="10"/>
  <c r="A764" i="10"/>
  <c r="L763" i="10"/>
  <c r="K763" i="10"/>
  <c r="J763" i="10"/>
  <c r="I763" i="10"/>
  <c r="H763" i="10"/>
  <c r="G763" i="10"/>
  <c r="F763" i="10"/>
  <c r="E763" i="10"/>
  <c r="D763" i="10"/>
  <c r="C763" i="10"/>
  <c r="B763" i="10"/>
  <c r="A763" i="10"/>
  <c r="L762" i="10"/>
  <c r="K762" i="10"/>
  <c r="J762" i="10"/>
  <c r="I762" i="10"/>
  <c r="H762" i="10"/>
  <c r="G762" i="10"/>
  <c r="F762" i="10"/>
  <c r="E762" i="10"/>
  <c r="D762" i="10"/>
  <c r="C762" i="10"/>
  <c r="B762" i="10"/>
  <c r="A762" i="10"/>
  <c r="L761" i="10"/>
  <c r="K761" i="10"/>
  <c r="J761" i="10"/>
  <c r="I761" i="10"/>
  <c r="H761" i="10"/>
  <c r="G761" i="10"/>
  <c r="F761" i="10"/>
  <c r="E761" i="10"/>
  <c r="D761" i="10"/>
  <c r="C761" i="10"/>
  <c r="B761" i="10"/>
  <c r="A761" i="10"/>
  <c r="L760" i="10"/>
  <c r="K760" i="10"/>
  <c r="J760" i="10"/>
  <c r="I760" i="10"/>
  <c r="H760" i="10"/>
  <c r="G760" i="10"/>
  <c r="F760" i="10"/>
  <c r="E760" i="10"/>
  <c r="D760" i="10"/>
  <c r="C760" i="10"/>
  <c r="B760" i="10"/>
  <c r="A760" i="10"/>
  <c r="L759" i="10"/>
  <c r="K759" i="10"/>
  <c r="J759" i="10"/>
  <c r="I759" i="10"/>
  <c r="H759" i="10"/>
  <c r="G759" i="10"/>
  <c r="F759" i="10"/>
  <c r="E759" i="10"/>
  <c r="D759" i="10"/>
  <c r="C759" i="10"/>
  <c r="B759" i="10"/>
  <c r="A759" i="10"/>
  <c r="L758" i="10"/>
  <c r="K758" i="10"/>
  <c r="J758" i="10"/>
  <c r="I758" i="10"/>
  <c r="H758" i="10"/>
  <c r="G758" i="10"/>
  <c r="F758" i="10"/>
  <c r="E758" i="10"/>
  <c r="D758" i="10"/>
  <c r="C758" i="10"/>
  <c r="B758" i="10"/>
  <c r="A758" i="10"/>
  <c r="L757" i="10"/>
  <c r="K757" i="10"/>
  <c r="J757" i="10"/>
  <c r="I757" i="10"/>
  <c r="H757" i="10"/>
  <c r="G757" i="10"/>
  <c r="F757" i="10"/>
  <c r="E757" i="10"/>
  <c r="D757" i="10"/>
  <c r="C757" i="10"/>
  <c r="B757" i="10"/>
  <c r="A757" i="10"/>
  <c r="L756" i="10"/>
  <c r="K756" i="10"/>
  <c r="J756" i="10"/>
  <c r="I756" i="10"/>
  <c r="H756" i="10"/>
  <c r="G756" i="10"/>
  <c r="F756" i="10"/>
  <c r="E756" i="10"/>
  <c r="D756" i="10"/>
  <c r="C756" i="10"/>
  <c r="B756" i="10"/>
  <c r="A756" i="10"/>
  <c r="L755" i="10"/>
  <c r="K755" i="10"/>
  <c r="J755" i="10"/>
  <c r="I755" i="10"/>
  <c r="H755" i="10"/>
  <c r="G755" i="10"/>
  <c r="F755" i="10"/>
  <c r="E755" i="10"/>
  <c r="D755" i="10"/>
  <c r="C755" i="10"/>
  <c r="B755" i="10"/>
  <c r="A755" i="10"/>
  <c r="L754" i="10"/>
  <c r="K754" i="10"/>
  <c r="J754" i="10"/>
  <c r="I754" i="10"/>
  <c r="H754" i="10"/>
  <c r="G754" i="10"/>
  <c r="F754" i="10"/>
  <c r="E754" i="10"/>
  <c r="D754" i="10"/>
  <c r="C754" i="10"/>
  <c r="B754" i="10"/>
  <c r="A754" i="10"/>
  <c r="L753" i="10"/>
  <c r="K753" i="10"/>
  <c r="J753" i="10"/>
  <c r="I753" i="10"/>
  <c r="H753" i="10"/>
  <c r="G753" i="10"/>
  <c r="F753" i="10"/>
  <c r="E753" i="10"/>
  <c r="D753" i="10"/>
  <c r="C753" i="10"/>
  <c r="B753" i="10"/>
  <c r="A753" i="10"/>
  <c r="L752" i="10"/>
  <c r="K752" i="10"/>
  <c r="J752" i="10"/>
  <c r="I752" i="10"/>
  <c r="H752" i="10"/>
  <c r="G752" i="10"/>
  <c r="F752" i="10"/>
  <c r="E752" i="10"/>
  <c r="D752" i="10"/>
  <c r="C752" i="10"/>
  <c r="B752" i="10"/>
  <c r="A752" i="10"/>
  <c r="L751" i="10"/>
  <c r="K751" i="10"/>
  <c r="J751" i="10"/>
  <c r="I751" i="10"/>
  <c r="H751" i="10"/>
  <c r="G751" i="10"/>
  <c r="F751" i="10"/>
  <c r="E751" i="10"/>
  <c r="D751" i="10"/>
  <c r="C751" i="10"/>
  <c r="B751" i="10"/>
  <c r="A751" i="10"/>
  <c r="L750" i="10"/>
  <c r="K750" i="10"/>
  <c r="J750" i="10"/>
  <c r="I750" i="10"/>
  <c r="H750" i="10"/>
  <c r="G750" i="10"/>
  <c r="F750" i="10"/>
  <c r="E750" i="10"/>
  <c r="D750" i="10"/>
  <c r="C750" i="10"/>
  <c r="B750" i="10"/>
  <c r="A750" i="10"/>
  <c r="L749" i="10"/>
  <c r="K749" i="10"/>
  <c r="J749" i="10"/>
  <c r="I749" i="10"/>
  <c r="H749" i="10"/>
  <c r="G749" i="10"/>
  <c r="F749" i="10"/>
  <c r="E749" i="10"/>
  <c r="D749" i="10"/>
  <c r="C749" i="10"/>
  <c r="B749" i="10"/>
  <c r="A749" i="10"/>
  <c r="L748" i="10"/>
  <c r="K748" i="10"/>
  <c r="J748" i="10"/>
  <c r="I748" i="10"/>
  <c r="H748" i="10"/>
  <c r="G748" i="10"/>
  <c r="F748" i="10"/>
  <c r="E748" i="10"/>
  <c r="D748" i="10"/>
  <c r="C748" i="10"/>
  <c r="B748" i="10"/>
  <c r="A748" i="10"/>
  <c r="L747" i="10"/>
  <c r="K747" i="10"/>
  <c r="J747" i="10"/>
  <c r="I747" i="10"/>
  <c r="H747" i="10"/>
  <c r="G747" i="10"/>
  <c r="F747" i="10"/>
  <c r="E747" i="10"/>
  <c r="D747" i="10"/>
  <c r="C747" i="10"/>
  <c r="B747" i="10"/>
  <c r="A747" i="10"/>
  <c r="L746" i="10"/>
  <c r="K746" i="10"/>
  <c r="J746" i="10"/>
  <c r="I746" i="10"/>
  <c r="H746" i="10"/>
  <c r="G746" i="10"/>
  <c r="F746" i="10"/>
  <c r="E746" i="10"/>
  <c r="D746" i="10"/>
  <c r="C746" i="10"/>
  <c r="B746" i="10"/>
  <c r="A746" i="10"/>
  <c r="L745" i="10"/>
  <c r="K745" i="10"/>
  <c r="J745" i="10"/>
  <c r="I745" i="10"/>
  <c r="H745" i="10"/>
  <c r="G745" i="10"/>
  <c r="F745" i="10"/>
  <c r="E745" i="10"/>
  <c r="D745" i="10"/>
  <c r="C745" i="10"/>
  <c r="B745" i="10"/>
  <c r="A745" i="10"/>
  <c r="L744" i="10"/>
  <c r="K744" i="10"/>
  <c r="J744" i="10"/>
  <c r="I744" i="10"/>
  <c r="H744" i="10"/>
  <c r="G744" i="10"/>
  <c r="F744" i="10"/>
  <c r="E744" i="10"/>
  <c r="D744" i="10"/>
  <c r="C744" i="10"/>
  <c r="B744" i="10"/>
  <c r="A744" i="10"/>
  <c r="L743" i="10"/>
  <c r="K743" i="10"/>
  <c r="J743" i="10"/>
  <c r="I743" i="10"/>
  <c r="H743" i="10"/>
  <c r="G743" i="10"/>
  <c r="F743" i="10"/>
  <c r="E743" i="10"/>
  <c r="D743" i="10"/>
  <c r="C743" i="10"/>
  <c r="B743" i="10"/>
  <c r="A743" i="10"/>
  <c r="L742" i="10"/>
  <c r="K742" i="10"/>
  <c r="J742" i="10"/>
  <c r="I742" i="10"/>
  <c r="H742" i="10"/>
  <c r="G742" i="10"/>
  <c r="F742" i="10"/>
  <c r="E742" i="10"/>
  <c r="D742" i="10"/>
  <c r="C742" i="10"/>
  <c r="B742" i="10"/>
  <c r="A742" i="10"/>
  <c r="L741" i="10"/>
  <c r="K741" i="10"/>
  <c r="J741" i="10"/>
  <c r="I741" i="10"/>
  <c r="H741" i="10"/>
  <c r="G741" i="10"/>
  <c r="F741" i="10"/>
  <c r="E741" i="10"/>
  <c r="D741" i="10"/>
  <c r="C741" i="10"/>
  <c r="B741" i="10"/>
  <c r="A741" i="10"/>
  <c r="L740" i="10"/>
  <c r="K740" i="10"/>
  <c r="J740" i="10"/>
  <c r="I740" i="10"/>
  <c r="H740" i="10"/>
  <c r="G740" i="10"/>
  <c r="F740" i="10"/>
  <c r="E740" i="10"/>
  <c r="D740" i="10"/>
  <c r="C740" i="10"/>
  <c r="B740" i="10"/>
  <c r="A740" i="10"/>
  <c r="L739" i="10"/>
  <c r="K739" i="10"/>
  <c r="J739" i="10"/>
  <c r="I739" i="10"/>
  <c r="H739" i="10"/>
  <c r="G739" i="10"/>
  <c r="F739" i="10"/>
  <c r="E739" i="10"/>
  <c r="D739" i="10"/>
  <c r="C739" i="10"/>
  <c r="B739" i="10"/>
  <c r="A739" i="10"/>
  <c r="L738" i="10"/>
  <c r="K738" i="10"/>
  <c r="J738" i="10"/>
  <c r="I738" i="10"/>
  <c r="H738" i="10"/>
  <c r="G738" i="10"/>
  <c r="F738" i="10"/>
  <c r="E738" i="10"/>
  <c r="D738" i="10"/>
  <c r="C738" i="10"/>
  <c r="B738" i="10"/>
  <c r="A738" i="10"/>
  <c r="L737" i="10"/>
  <c r="K737" i="10"/>
  <c r="J737" i="10"/>
  <c r="I737" i="10"/>
  <c r="H737" i="10"/>
  <c r="G737" i="10"/>
  <c r="F737" i="10"/>
  <c r="E737" i="10"/>
  <c r="D737" i="10"/>
  <c r="C737" i="10"/>
  <c r="B737" i="10"/>
  <c r="A737" i="10"/>
  <c r="L736" i="10"/>
  <c r="K736" i="10"/>
  <c r="J736" i="10"/>
  <c r="I736" i="10"/>
  <c r="H736" i="10"/>
  <c r="G736" i="10"/>
  <c r="F736" i="10"/>
  <c r="E736" i="10"/>
  <c r="D736" i="10"/>
  <c r="C736" i="10"/>
  <c r="B736" i="10"/>
  <c r="A736" i="10"/>
  <c r="L735" i="10"/>
  <c r="K735" i="10"/>
  <c r="J735" i="10"/>
  <c r="I735" i="10"/>
  <c r="H735" i="10"/>
  <c r="G735" i="10"/>
  <c r="F735" i="10"/>
  <c r="E735" i="10"/>
  <c r="D735" i="10"/>
  <c r="C735" i="10"/>
  <c r="B735" i="10"/>
  <c r="A735" i="10"/>
  <c r="L734" i="10"/>
  <c r="K734" i="10"/>
  <c r="J734" i="10"/>
  <c r="I734" i="10"/>
  <c r="H734" i="10"/>
  <c r="G734" i="10"/>
  <c r="F734" i="10"/>
  <c r="E734" i="10"/>
  <c r="D734" i="10"/>
  <c r="C734" i="10"/>
  <c r="B734" i="10"/>
  <c r="A734" i="10"/>
  <c r="L733" i="10"/>
  <c r="K733" i="10"/>
  <c r="J733" i="10"/>
  <c r="I733" i="10"/>
  <c r="H733" i="10"/>
  <c r="G733" i="10"/>
  <c r="F733" i="10"/>
  <c r="E733" i="10"/>
  <c r="D733" i="10"/>
  <c r="C733" i="10"/>
  <c r="B733" i="10"/>
  <c r="A733" i="10"/>
  <c r="L732" i="10"/>
  <c r="K732" i="10"/>
  <c r="J732" i="10"/>
  <c r="I732" i="10"/>
  <c r="H732" i="10"/>
  <c r="G732" i="10"/>
  <c r="F732" i="10"/>
  <c r="E732" i="10"/>
  <c r="D732" i="10"/>
  <c r="C732" i="10"/>
  <c r="B732" i="10"/>
  <c r="A732" i="10"/>
  <c r="L731" i="10"/>
  <c r="K731" i="10"/>
  <c r="J731" i="10"/>
  <c r="I731" i="10"/>
  <c r="H731" i="10"/>
  <c r="G731" i="10"/>
  <c r="F731" i="10"/>
  <c r="E731" i="10"/>
  <c r="D731" i="10"/>
  <c r="C731" i="10"/>
  <c r="B731" i="10"/>
  <c r="A731" i="10"/>
  <c r="L730" i="10"/>
  <c r="K730" i="10"/>
  <c r="J730" i="10"/>
  <c r="I730" i="10"/>
  <c r="H730" i="10"/>
  <c r="G730" i="10"/>
  <c r="F730" i="10"/>
  <c r="E730" i="10"/>
  <c r="D730" i="10"/>
  <c r="C730" i="10"/>
  <c r="B730" i="10"/>
  <c r="A730" i="10"/>
  <c r="L729" i="10"/>
  <c r="K729" i="10"/>
  <c r="J729" i="10"/>
  <c r="I729" i="10"/>
  <c r="H729" i="10"/>
  <c r="G729" i="10"/>
  <c r="F729" i="10"/>
  <c r="E729" i="10"/>
  <c r="D729" i="10"/>
  <c r="C729" i="10"/>
  <c r="B729" i="10"/>
  <c r="A729" i="10"/>
  <c r="L728" i="10"/>
  <c r="K728" i="10"/>
  <c r="J728" i="10"/>
  <c r="I728" i="10"/>
  <c r="H728" i="10"/>
  <c r="G728" i="10"/>
  <c r="F728" i="10"/>
  <c r="E728" i="10"/>
  <c r="D728" i="10"/>
  <c r="C728" i="10"/>
  <c r="B728" i="10"/>
  <c r="A728" i="10"/>
  <c r="L727" i="10"/>
  <c r="K727" i="10"/>
  <c r="J727" i="10"/>
  <c r="I727" i="10"/>
  <c r="H727" i="10"/>
  <c r="G727" i="10"/>
  <c r="F727" i="10"/>
  <c r="E727" i="10"/>
  <c r="D727" i="10"/>
  <c r="C727" i="10"/>
  <c r="B727" i="10"/>
  <c r="A727" i="10"/>
  <c r="L726" i="10"/>
  <c r="K726" i="10"/>
  <c r="J726" i="10"/>
  <c r="I726" i="10"/>
  <c r="H726" i="10"/>
  <c r="G726" i="10"/>
  <c r="F726" i="10"/>
  <c r="E726" i="10"/>
  <c r="D726" i="10"/>
  <c r="C726" i="10"/>
  <c r="B726" i="10"/>
  <c r="A726" i="10"/>
  <c r="L725" i="10"/>
  <c r="K725" i="10"/>
  <c r="J725" i="10"/>
  <c r="I725" i="10"/>
  <c r="H725" i="10"/>
  <c r="G725" i="10"/>
  <c r="F725" i="10"/>
  <c r="E725" i="10"/>
  <c r="D725" i="10"/>
  <c r="C725" i="10"/>
  <c r="B725" i="10"/>
  <c r="A725" i="10"/>
  <c r="L724" i="10"/>
  <c r="K724" i="10"/>
  <c r="J724" i="10"/>
  <c r="I724" i="10"/>
  <c r="H724" i="10"/>
  <c r="G724" i="10"/>
  <c r="F724" i="10"/>
  <c r="E724" i="10"/>
  <c r="D724" i="10"/>
  <c r="C724" i="10"/>
  <c r="B724" i="10"/>
  <c r="A724" i="10"/>
  <c r="L723" i="10"/>
  <c r="K723" i="10"/>
  <c r="J723" i="10"/>
  <c r="I723" i="10"/>
  <c r="H723" i="10"/>
  <c r="G723" i="10"/>
  <c r="F723" i="10"/>
  <c r="E723" i="10"/>
  <c r="D723" i="10"/>
  <c r="C723" i="10"/>
  <c r="B723" i="10"/>
  <c r="A723" i="10"/>
  <c r="L722" i="10"/>
  <c r="K722" i="10"/>
  <c r="J722" i="10"/>
  <c r="I722" i="10"/>
  <c r="H722" i="10"/>
  <c r="G722" i="10"/>
  <c r="F722" i="10"/>
  <c r="E722" i="10"/>
  <c r="D722" i="10"/>
  <c r="C722" i="10"/>
  <c r="B722" i="10"/>
  <c r="A722" i="10"/>
  <c r="L721" i="10"/>
  <c r="K721" i="10"/>
  <c r="J721" i="10"/>
  <c r="I721" i="10"/>
  <c r="H721" i="10"/>
  <c r="G721" i="10"/>
  <c r="F721" i="10"/>
  <c r="E721" i="10"/>
  <c r="D721" i="10"/>
  <c r="C721" i="10"/>
  <c r="B721" i="10"/>
  <c r="A721" i="10"/>
  <c r="L720" i="10"/>
  <c r="K720" i="10"/>
  <c r="J720" i="10"/>
  <c r="I720" i="10"/>
  <c r="H720" i="10"/>
  <c r="G720" i="10"/>
  <c r="F720" i="10"/>
  <c r="E720" i="10"/>
  <c r="D720" i="10"/>
  <c r="C720" i="10"/>
  <c r="B720" i="10"/>
  <c r="A720" i="10"/>
  <c r="L719" i="10"/>
  <c r="K719" i="10"/>
  <c r="J719" i="10"/>
  <c r="I719" i="10"/>
  <c r="H719" i="10"/>
  <c r="G719" i="10"/>
  <c r="F719" i="10"/>
  <c r="E719" i="10"/>
  <c r="D719" i="10"/>
  <c r="C719" i="10"/>
  <c r="B719" i="10"/>
  <c r="A719" i="10"/>
  <c r="L718" i="10"/>
  <c r="K718" i="10"/>
  <c r="J718" i="10"/>
  <c r="I718" i="10"/>
  <c r="H718" i="10"/>
  <c r="G718" i="10"/>
  <c r="F718" i="10"/>
  <c r="E718" i="10"/>
  <c r="D718" i="10"/>
  <c r="C718" i="10"/>
  <c r="B718" i="10"/>
  <c r="A718" i="10"/>
  <c r="L717" i="10"/>
  <c r="K717" i="10"/>
  <c r="J717" i="10"/>
  <c r="I717" i="10"/>
  <c r="H717" i="10"/>
  <c r="G717" i="10"/>
  <c r="F717" i="10"/>
  <c r="E717" i="10"/>
  <c r="D717" i="10"/>
  <c r="C717" i="10"/>
  <c r="B717" i="10"/>
  <c r="A717" i="10"/>
  <c r="L716" i="10"/>
  <c r="K716" i="10"/>
  <c r="J716" i="10"/>
  <c r="I716" i="10"/>
  <c r="H716" i="10"/>
  <c r="G716" i="10"/>
  <c r="F716" i="10"/>
  <c r="E716" i="10"/>
  <c r="D716" i="10"/>
  <c r="C716" i="10"/>
  <c r="B716" i="10"/>
  <c r="A716" i="10"/>
  <c r="L715" i="10"/>
  <c r="K715" i="10"/>
  <c r="J715" i="10"/>
  <c r="I715" i="10"/>
  <c r="H715" i="10"/>
  <c r="G715" i="10"/>
  <c r="F715" i="10"/>
  <c r="E715" i="10"/>
  <c r="D715" i="10"/>
  <c r="C715" i="10"/>
  <c r="B715" i="10"/>
  <c r="A715" i="10"/>
  <c r="L714" i="10"/>
  <c r="K714" i="10"/>
  <c r="J714" i="10"/>
  <c r="I714" i="10"/>
  <c r="H714" i="10"/>
  <c r="G714" i="10"/>
  <c r="F714" i="10"/>
  <c r="E714" i="10"/>
  <c r="D714" i="10"/>
  <c r="C714" i="10"/>
  <c r="B714" i="10"/>
  <c r="A714" i="10"/>
  <c r="L713" i="10"/>
  <c r="K713" i="10"/>
  <c r="J713" i="10"/>
  <c r="I713" i="10"/>
  <c r="H713" i="10"/>
  <c r="G713" i="10"/>
  <c r="F713" i="10"/>
  <c r="E713" i="10"/>
  <c r="D713" i="10"/>
  <c r="C713" i="10"/>
  <c r="B713" i="10"/>
  <c r="A713" i="10"/>
  <c r="L712" i="10"/>
  <c r="K712" i="10"/>
  <c r="J712" i="10"/>
  <c r="I712" i="10"/>
  <c r="H712" i="10"/>
  <c r="G712" i="10"/>
  <c r="F712" i="10"/>
  <c r="E712" i="10"/>
  <c r="D712" i="10"/>
  <c r="C712" i="10"/>
  <c r="B712" i="10"/>
  <c r="A712" i="10"/>
  <c r="L711" i="10"/>
  <c r="K711" i="10"/>
  <c r="J711" i="10"/>
  <c r="I711" i="10"/>
  <c r="H711" i="10"/>
  <c r="G711" i="10"/>
  <c r="F711" i="10"/>
  <c r="E711" i="10"/>
  <c r="D711" i="10"/>
  <c r="C711" i="10"/>
  <c r="B711" i="10"/>
  <c r="A711" i="10"/>
  <c r="L710" i="10"/>
  <c r="K710" i="10"/>
  <c r="J710" i="10"/>
  <c r="I710" i="10"/>
  <c r="H710" i="10"/>
  <c r="G710" i="10"/>
  <c r="F710" i="10"/>
  <c r="E710" i="10"/>
  <c r="D710" i="10"/>
  <c r="C710" i="10"/>
  <c r="B710" i="10"/>
  <c r="A710" i="10"/>
  <c r="L709" i="10"/>
  <c r="K709" i="10"/>
  <c r="J709" i="10"/>
  <c r="I709" i="10"/>
  <c r="H709" i="10"/>
  <c r="G709" i="10"/>
  <c r="F709" i="10"/>
  <c r="E709" i="10"/>
  <c r="D709" i="10"/>
  <c r="C709" i="10"/>
  <c r="B709" i="10"/>
  <c r="A709" i="10"/>
  <c r="L708" i="10"/>
  <c r="K708" i="10"/>
  <c r="J708" i="10"/>
  <c r="I708" i="10"/>
  <c r="H708" i="10"/>
  <c r="G708" i="10"/>
  <c r="F708" i="10"/>
  <c r="E708" i="10"/>
  <c r="D708" i="10"/>
  <c r="C708" i="10"/>
  <c r="B708" i="10"/>
  <c r="A708" i="10"/>
  <c r="L707" i="10"/>
  <c r="K707" i="10"/>
  <c r="J707" i="10"/>
  <c r="I707" i="10"/>
  <c r="H707" i="10"/>
  <c r="G707" i="10"/>
  <c r="F707" i="10"/>
  <c r="E707" i="10"/>
  <c r="D707" i="10"/>
  <c r="C707" i="10"/>
  <c r="B707" i="10"/>
  <c r="A707" i="10"/>
  <c r="L706" i="10"/>
  <c r="K706" i="10"/>
  <c r="J706" i="10"/>
  <c r="I706" i="10"/>
  <c r="H706" i="10"/>
  <c r="G706" i="10"/>
  <c r="F706" i="10"/>
  <c r="E706" i="10"/>
  <c r="D706" i="10"/>
  <c r="C706" i="10"/>
  <c r="B706" i="10"/>
  <c r="A706" i="10"/>
  <c r="L705" i="10"/>
  <c r="K705" i="10"/>
  <c r="J705" i="10"/>
  <c r="I705" i="10"/>
  <c r="H705" i="10"/>
  <c r="G705" i="10"/>
  <c r="F705" i="10"/>
  <c r="E705" i="10"/>
  <c r="D705" i="10"/>
  <c r="C705" i="10"/>
  <c r="B705" i="10"/>
  <c r="A705" i="10"/>
  <c r="L704" i="10"/>
  <c r="K704" i="10"/>
  <c r="J704" i="10"/>
  <c r="I704" i="10"/>
  <c r="H704" i="10"/>
  <c r="G704" i="10"/>
  <c r="F704" i="10"/>
  <c r="E704" i="10"/>
  <c r="D704" i="10"/>
  <c r="C704" i="10"/>
  <c r="B704" i="10"/>
  <c r="A704" i="10"/>
  <c r="L703" i="10"/>
  <c r="K703" i="10"/>
  <c r="J703" i="10"/>
  <c r="I703" i="10"/>
  <c r="H703" i="10"/>
  <c r="G703" i="10"/>
  <c r="F703" i="10"/>
  <c r="E703" i="10"/>
  <c r="D703" i="10"/>
  <c r="C703" i="10"/>
  <c r="B703" i="10"/>
  <c r="A703" i="10"/>
  <c r="L702" i="10"/>
  <c r="K702" i="10"/>
  <c r="J702" i="10"/>
  <c r="I702" i="10"/>
  <c r="H702" i="10"/>
  <c r="G702" i="10"/>
  <c r="F702" i="10"/>
  <c r="E702" i="10"/>
  <c r="D702" i="10"/>
  <c r="C702" i="10"/>
  <c r="B702" i="10"/>
  <c r="A702" i="10"/>
  <c r="L701" i="10"/>
  <c r="K701" i="10"/>
  <c r="J701" i="10"/>
  <c r="I701" i="10"/>
  <c r="H701" i="10"/>
  <c r="G701" i="10"/>
  <c r="F701" i="10"/>
  <c r="E701" i="10"/>
  <c r="D701" i="10"/>
  <c r="C701" i="10"/>
  <c r="B701" i="10"/>
  <c r="A701" i="10"/>
  <c r="L700" i="10"/>
  <c r="K700" i="10"/>
  <c r="J700" i="10"/>
  <c r="I700" i="10"/>
  <c r="H700" i="10"/>
  <c r="G700" i="10"/>
  <c r="F700" i="10"/>
  <c r="E700" i="10"/>
  <c r="D700" i="10"/>
  <c r="C700" i="10"/>
  <c r="B700" i="10"/>
  <c r="A700" i="10"/>
  <c r="L699" i="10"/>
  <c r="K699" i="10"/>
  <c r="J699" i="10"/>
  <c r="I699" i="10"/>
  <c r="H699" i="10"/>
  <c r="G699" i="10"/>
  <c r="F699" i="10"/>
  <c r="E699" i="10"/>
  <c r="D699" i="10"/>
  <c r="C699" i="10"/>
  <c r="B699" i="10"/>
  <c r="A699" i="10"/>
  <c r="L698" i="10"/>
  <c r="K698" i="10"/>
  <c r="J698" i="10"/>
  <c r="I698" i="10"/>
  <c r="H698" i="10"/>
  <c r="G698" i="10"/>
  <c r="F698" i="10"/>
  <c r="E698" i="10"/>
  <c r="D698" i="10"/>
  <c r="C698" i="10"/>
  <c r="B698" i="10"/>
  <c r="A698" i="10"/>
  <c r="L697" i="10"/>
  <c r="K697" i="10"/>
  <c r="J697" i="10"/>
  <c r="I697" i="10"/>
  <c r="H697" i="10"/>
  <c r="G697" i="10"/>
  <c r="F697" i="10"/>
  <c r="E697" i="10"/>
  <c r="D697" i="10"/>
  <c r="C697" i="10"/>
  <c r="B697" i="10"/>
  <c r="A697" i="10"/>
  <c r="L696" i="10"/>
  <c r="K696" i="10"/>
  <c r="J696" i="10"/>
  <c r="I696" i="10"/>
  <c r="H696" i="10"/>
  <c r="G696" i="10"/>
  <c r="F696" i="10"/>
  <c r="E696" i="10"/>
  <c r="D696" i="10"/>
  <c r="C696" i="10"/>
  <c r="B696" i="10"/>
  <c r="A696" i="10"/>
  <c r="L695" i="10"/>
  <c r="K695" i="10"/>
  <c r="J695" i="10"/>
  <c r="I695" i="10"/>
  <c r="H695" i="10"/>
  <c r="G695" i="10"/>
  <c r="F695" i="10"/>
  <c r="E695" i="10"/>
  <c r="D695" i="10"/>
  <c r="C695" i="10"/>
  <c r="B695" i="10"/>
  <c r="A695" i="10"/>
  <c r="L694" i="10"/>
  <c r="K694" i="10"/>
  <c r="J694" i="10"/>
  <c r="I694" i="10"/>
  <c r="H694" i="10"/>
  <c r="G694" i="10"/>
  <c r="F694" i="10"/>
  <c r="E694" i="10"/>
  <c r="D694" i="10"/>
  <c r="C694" i="10"/>
  <c r="B694" i="10"/>
  <c r="A694" i="10"/>
  <c r="L693" i="10"/>
  <c r="K693" i="10"/>
  <c r="J693" i="10"/>
  <c r="I693" i="10"/>
  <c r="H693" i="10"/>
  <c r="G693" i="10"/>
  <c r="F693" i="10"/>
  <c r="E693" i="10"/>
  <c r="D693" i="10"/>
  <c r="C693" i="10"/>
  <c r="B693" i="10"/>
  <c r="A693" i="10"/>
  <c r="L692" i="10"/>
  <c r="K692" i="10"/>
  <c r="J692" i="10"/>
  <c r="I692" i="10"/>
  <c r="H692" i="10"/>
  <c r="G692" i="10"/>
  <c r="F692" i="10"/>
  <c r="E692" i="10"/>
  <c r="D692" i="10"/>
  <c r="C692" i="10"/>
  <c r="B692" i="10"/>
  <c r="A692" i="10"/>
  <c r="L691" i="10"/>
  <c r="K691" i="10"/>
  <c r="J691" i="10"/>
  <c r="I691" i="10"/>
  <c r="H691" i="10"/>
  <c r="G691" i="10"/>
  <c r="F691" i="10"/>
  <c r="E691" i="10"/>
  <c r="D691" i="10"/>
  <c r="C691" i="10"/>
  <c r="B691" i="10"/>
  <c r="A691" i="10"/>
  <c r="L690" i="10"/>
  <c r="K690" i="10"/>
  <c r="J690" i="10"/>
  <c r="I690" i="10"/>
  <c r="H690" i="10"/>
  <c r="G690" i="10"/>
  <c r="F690" i="10"/>
  <c r="E690" i="10"/>
  <c r="D690" i="10"/>
  <c r="C690" i="10"/>
  <c r="B690" i="10"/>
  <c r="A690" i="10"/>
  <c r="L689" i="10"/>
  <c r="K689" i="10"/>
  <c r="J689" i="10"/>
  <c r="I689" i="10"/>
  <c r="H689" i="10"/>
  <c r="G689" i="10"/>
  <c r="F689" i="10"/>
  <c r="E689" i="10"/>
  <c r="D689" i="10"/>
  <c r="C689" i="10"/>
  <c r="B689" i="10"/>
  <c r="A689" i="10"/>
  <c r="L688" i="10"/>
  <c r="K688" i="10"/>
  <c r="J688" i="10"/>
  <c r="I688" i="10"/>
  <c r="H688" i="10"/>
  <c r="G688" i="10"/>
  <c r="F688" i="10"/>
  <c r="E688" i="10"/>
  <c r="D688" i="10"/>
  <c r="C688" i="10"/>
  <c r="B688" i="10"/>
  <c r="A688" i="10"/>
  <c r="L687" i="10"/>
  <c r="K687" i="10"/>
  <c r="J687" i="10"/>
  <c r="I687" i="10"/>
  <c r="H687" i="10"/>
  <c r="G687" i="10"/>
  <c r="F687" i="10"/>
  <c r="E687" i="10"/>
  <c r="D687" i="10"/>
  <c r="C687" i="10"/>
  <c r="B687" i="10"/>
  <c r="A687" i="10"/>
  <c r="L686" i="10"/>
  <c r="K686" i="10"/>
  <c r="J686" i="10"/>
  <c r="I686" i="10"/>
  <c r="H686" i="10"/>
  <c r="G686" i="10"/>
  <c r="F686" i="10"/>
  <c r="E686" i="10"/>
  <c r="D686" i="10"/>
  <c r="C686" i="10"/>
  <c r="B686" i="10"/>
  <c r="A686" i="10"/>
  <c r="L685" i="10"/>
  <c r="K685" i="10"/>
  <c r="J685" i="10"/>
  <c r="I685" i="10"/>
  <c r="H685" i="10"/>
  <c r="G685" i="10"/>
  <c r="F685" i="10"/>
  <c r="E685" i="10"/>
  <c r="D685" i="10"/>
  <c r="C685" i="10"/>
  <c r="B685" i="10"/>
  <c r="A685" i="10"/>
  <c r="L684" i="10"/>
  <c r="K684" i="10"/>
  <c r="J684" i="10"/>
  <c r="I684" i="10"/>
  <c r="H684" i="10"/>
  <c r="G684" i="10"/>
  <c r="F684" i="10"/>
  <c r="E684" i="10"/>
  <c r="D684" i="10"/>
  <c r="C684" i="10"/>
  <c r="B684" i="10"/>
  <c r="A684" i="10"/>
  <c r="L683" i="10"/>
  <c r="K683" i="10"/>
  <c r="J683" i="10"/>
  <c r="I683" i="10"/>
  <c r="H683" i="10"/>
  <c r="G683" i="10"/>
  <c r="F683" i="10"/>
  <c r="E683" i="10"/>
  <c r="D683" i="10"/>
  <c r="C683" i="10"/>
  <c r="B683" i="10"/>
  <c r="A683" i="10"/>
  <c r="L682" i="10"/>
  <c r="K682" i="10"/>
  <c r="J682" i="10"/>
  <c r="I682" i="10"/>
  <c r="H682" i="10"/>
  <c r="G682" i="10"/>
  <c r="F682" i="10"/>
  <c r="E682" i="10"/>
  <c r="D682" i="10"/>
  <c r="C682" i="10"/>
  <c r="B682" i="10"/>
  <c r="A682" i="10"/>
  <c r="L681" i="10"/>
  <c r="K681" i="10"/>
  <c r="J681" i="10"/>
  <c r="I681" i="10"/>
  <c r="H681" i="10"/>
  <c r="G681" i="10"/>
  <c r="F681" i="10"/>
  <c r="E681" i="10"/>
  <c r="D681" i="10"/>
  <c r="C681" i="10"/>
  <c r="B681" i="10"/>
  <c r="A681" i="10"/>
  <c r="L680" i="10"/>
  <c r="K680" i="10"/>
  <c r="J680" i="10"/>
  <c r="I680" i="10"/>
  <c r="H680" i="10"/>
  <c r="G680" i="10"/>
  <c r="F680" i="10"/>
  <c r="E680" i="10"/>
  <c r="D680" i="10"/>
  <c r="C680" i="10"/>
  <c r="B680" i="10"/>
  <c r="A680" i="10"/>
  <c r="L679" i="10"/>
  <c r="K679" i="10"/>
  <c r="J679" i="10"/>
  <c r="I679" i="10"/>
  <c r="H679" i="10"/>
  <c r="G679" i="10"/>
  <c r="F679" i="10"/>
  <c r="E679" i="10"/>
  <c r="D679" i="10"/>
  <c r="C679" i="10"/>
  <c r="B679" i="10"/>
  <c r="A679" i="10"/>
  <c r="L678" i="10"/>
  <c r="K678" i="10"/>
  <c r="J678" i="10"/>
  <c r="I678" i="10"/>
  <c r="H678" i="10"/>
  <c r="G678" i="10"/>
  <c r="F678" i="10"/>
  <c r="E678" i="10"/>
  <c r="D678" i="10"/>
  <c r="C678" i="10"/>
  <c r="B678" i="10"/>
  <c r="A678" i="10"/>
  <c r="L677" i="10"/>
  <c r="K677" i="10"/>
  <c r="J677" i="10"/>
  <c r="I677" i="10"/>
  <c r="H677" i="10"/>
  <c r="G677" i="10"/>
  <c r="F677" i="10"/>
  <c r="E677" i="10"/>
  <c r="D677" i="10"/>
  <c r="C677" i="10"/>
  <c r="B677" i="10"/>
  <c r="A677" i="10"/>
  <c r="L676" i="10"/>
  <c r="K676" i="10"/>
  <c r="J676" i="10"/>
  <c r="I676" i="10"/>
  <c r="H676" i="10"/>
  <c r="G676" i="10"/>
  <c r="F676" i="10"/>
  <c r="E676" i="10"/>
  <c r="D676" i="10"/>
  <c r="C676" i="10"/>
  <c r="B676" i="10"/>
  <c r="A676" i="10"/>
  <c r="L675" i="10"/>
  <c r="K675" i="10"/>
  <c r="J675" i="10"/>
  <c r="I675" i="10"/>
  <c r="H675" i="10"/>
  <c r="G675" i="10"/>
  <c r="F675" i="10"/>
  <c r="E675" i="10"/>
  <c r="D675" i="10"/>
  <c r="C675" i="10"/>
  <c r="B675" i="10"/>
  <c r="A675" i="10"/>
  <c r="L674" i="10"/>
  <c r="K674" i="10"/>
  <c r="J674" i="10"/>
  <c r="I674" i="10"/>
  <c r="H674" i="10"/>
  <c r="G674" i="10"/>
  <c r="F674" i="10"/>
  <c r="E674" i="10"/>
  <c r="D674" i="10"/>
  <c r="C674" i="10"/>
  <c r="B674" i="10"/>
  <c r="A674" i="10"/>
  <c r="L673" i="10"/>
  <c r="K673" i="10"/>
  <c r="J673" i="10"/>
  <c r="I673" i="10"/>
  <c r="H673" i="10"/>
  <c r="G673" i="10"/>
  <c r="F673" i="10"/>
  <c r="E673" i="10"/>
  <c r="D673" i="10"/>
  <c r="C673" i="10"/>
  <c r="B673" i="10"/>
  <c r="A673" i="10"/>
  <c r="L672" i="10"/>
  <c r="K672" i="10"/>
  <c r="J672" i="10"/>
  <c r="I672" i="10"/>
  <c r="H672" i="10"/>
  <c r="G672" i="10"/>
  <c r="F672" i="10"/>
  <c r="E672" i="10"/>
  <c r="D672" i="10"/>
  <c r="C672" i="10"/>
  <c r="B672" i="10"/>
  <c r="A672" i="10"/>
  <c r="L671" i="10"/>
  <c r="K671" i="10"/>
  <c r="J671" i="10"/>
  <c r="I671" i="10"/>
  <c r="H671" i="10"/>
  <c r="G671" i="10"/>
  <c r="F671" i="10"/>
  <c r="E671" i="10"/>
  <c r="D671" i="10"/>
  <c r="C671" i="10"/>
  <c r="B671" i="10"/>
  <c r="A671" i="10"/>
  <c r="L670" i="10"/>
  <c r="K670" i="10"/>
  <c r="J670" i="10"/>
  <c r="I670" i="10"/>
  <c r="H670" i="10"/>
  <c r="G670" i="10"/>
  <c r="F670" i="10"/>
  <c r="E670" i="10"/>
  <c r="D670" i="10"/>
  <c r="C670" i="10"/>
  <c r="B670" i="10"/>
  <c r="A670" i="10"/>
  <c r="L669" i="10"/>
  <c r="K669" i="10"/>
  <c r="J669" i="10"/>
  <c r="I669" i="10"/>
  <c r="H669" i="10"/>
  <c r="G669" i="10"/>
  <c r="F669" i="10"/>
  <c r="E669" i="10"/>
  <c r="D669" i="10"/>
  <c r="C669" i="10"/>
  <c r="B669" i="10"/>
  <c r="A669" i="10"/>
  <c r="L668" i="10"/>
  <c r="K668" i="10"/>
  <c r="J668" i="10"/>
  <c r="I668" i="10"/>
  <c r="H668" i="10"/>
  <c r="G668" i="10"/>
  <c r="F668" i="10"/>
  <c r="E668" i="10"/>
  <c r="D668" i="10"/>
  <c r="C668" i="10"/>
  <c r="B668" i="10"/>
  <c r="A668" i="10"/>
  <c r="L667" i="10"/>
  <c r="K667" i="10"/>
  <c r="J667" i="10"/>
  <c r="I667" i="10"/>
  <c r="H667" i="10"/>
  <c r="G667" i="10"/>
  <c r="F667" i="10"/>
  <c r="E667" i="10"/>
  <c r="D667" i="10"/>
  <c r="C667" i="10"/>
  <c r="B667" i="10"/>
  <c r="A667" i="10"/>
  <c r="L666" i="10"/>
  <c r="K666" i="10"/>
  <c r="J666" i="10"/>
  <c r="I666" i="10"/>
  <c r="H666" i="10"/>
  <c r="G666" i="10"/>
  <c r="F666" i="10"/>
  <c r="E666" i="10"/>
  <c r="D666" i="10"/>
  <c r="C666" i="10"/>
  <c r="B666" i="10"/>
  <c r="A666" i="10"/>
  <c r="L665" i="10"/>
  <c r="K665" i="10"/>
  <c r="J665" i="10"/>
  <c r="I665" i="10"/>
  <c r="H665" i="10"/>
  <c r="G665" i="10"/>
  <c r="F665" i="10"/>
  <c r="E665" i="10"/>
  <c r="D665" i="10"/>
  <c r="C665" i="10"/>
  <c r="B665" i="10"/>
  <c r="A665" i="10"/>
  <c r="L664" i="10"/>
  <c r="K664" i="10"/>
  <c r="J664" i="10"/>
  <c r="I664" i="10"/>
  <c r="H664" i="10"/>
  <c r="G664" i="10"/>
  <c r="F664" i="10"/>
  <c r="E664" i="10"/>
  <c r="D664" i="10"/>
  <c r="C664" i="10"/>
  <c r="B664" i="10"/>
  <c r="A664" i="10"/>
  <c r="L663" i="10"/>
  <c r="K663" i="10"/>
  <c r="J663" i="10"/>
  <c r="I663" i="10"/>
  <c r="H663" i="10"/>
  <c r="G663" i="10"/>
  <c r="F663" i="10"/>
  <c r="E663" i="10"/>
  <c r="D663" i="10"/>
  <c r="C663" i="10"/>
  <c r="B663" i="10"/>
  <c r="A663" i="10"/>
  <c r="L662" i="10"/>
  <c r="K662" i="10"/>
  <c r="J662" i="10"/>
  <c r="I662" i="10"/>
  <c r="H662" i="10"/>
  <c r="G662" i="10"/>
  <c r="F662" i="10"/>
  <c r="E662" i="10"/>
  <c r="D662" i="10"/>
  <c r="C662" i="10"/>
  <c r="B662" i="10"/>
  <c r="A662" i="10"/>
  <c r="L661" i="10"/>
  <c r="K661" i="10"/>
  <c r="J661" i="10"/>
  <c r="I661" i="10"/>
  <c r="H661" i="10"/>
  <c r="G661" i="10"/>
  <c r="F661" i="10"/>
  <c r="E661" i="10"/>
  <c r="D661" i="10"/>
  <c r="C661" i="10"/>
  <c r="B661" i="10"/>
  <c r="A661" i="10"/>
  <c r="L660" i="10"/>
  <c r="K660" i="10"/>
  <c r="J660" i="10"/>
  <c r="I660" i="10"/>
  <c r="H660" i="10"/>
  <c r="G660" i="10"/>
  <c r="F660" i="10"/>
  <c r="E660" i="10"/>
  <c r="D660" i="10"/>
  <c r="C660" i="10"/>
  <c r="B660" i="10"/>
  <c r="A660" i="10"/>
  <c r="L659" i="10"/>
  <c r="K659" i="10"/>
  <c r="J659" i="10"/>
  <c r="I659" i="10"/>
  <c r="H659" i="10"/>
  <c r="G659" i="10"/>
  <c r="F659" i="10"/>
  <c r="E659" i="10"/>
  <c r="D659" i="10"/>
  <c r="C659" i="10"/>
  <c r="B659" i="10"/>
  <c r="A659" i="10"/>
  <c r="L658" i="10"/>
  <c r="K658" i="10"/>
  <c r="J658" i="10"/>
  <c r="I658" i="10"/>
  <c r="H658" i="10"/>
  <c r="G658" i="10"/>
  <c r="F658" i="10"/>
  <c r="E658" i="10"/>
  <c r="D658" i="10"/>
  <c r="C658" i="10"/>
  <c r="B658" i="10"/>
  <c r="A658" i="10"/>
  <c r="L657" i="10"/>
  <c r="K657" i="10"/>
  <c r="J657" i="10"/>
  <c r="I657" i="10"/>
  <c r="H657" i="10"/>
  <c r="G657" i="10"/>
  <c r="F657" i="10"/>
  <c r="E657" i="10"/>
  <c r="D657" i="10"/>
  <c r="C657" i="10"/>
  <c r="B657" i="10"/>
  <c r="A657" i="10"/>
  <c r="L656" i="10"/>
  <c r="K656" i="10"/>
  <c r="J656" i="10"/>
  <c r="I656" i="10"/>
  <c r="H656" i="10"/>
  <c r="G656" i="10"/>
  <c r="F656" i="10"/>
  <c r="E656" i="10"/>
  <c r="D656" i="10"/>
  <c r="C656" i="10"/>
  <c r="B656" i="10"/>
  <c r="A656" i="10"/>
  <c r="L655" i="10"/>
  <c r="K655" i="10"/>
  <c r="J655" i="10"/>
  <c r="I655" i="10"/>
  <c r="H655" i="10"/>
  <c r="G655" i="10"/>
  <c r="F655" i="10"/>
  <c r="E655" i="10"/>
  <c r="D655" i="10"/>
  <c r="C655" i="10"/>
  <c r="B655" i="10"/>
  <c r="A655" i="10"/>
  <c r="L654" i="10"/>
  <c r="K654" i="10"/>
  <c r="J654" i="10"/>
  <c r="I654" i="10"/>
  <c r="H654" i="10"/>
  <c r="G654" i="10"/>
  <c r="F654" i="10"/>
  <c r="E654" i="10"/>
  <c r="D654" i="10"/>
  <c r="C654" i="10"/>
  <c r="B654" i="10"/>
  <c r="A654" i="10"/>
  <c r="L653" i="10"/>
  <c r="K653" i="10"/>
  <c r="J653" i="10"/>
  <c r="I653" i="10"/>
  <c r="H653" i="10"/>
  <c r="G653" i="10"/>
  <c r="F653" i="10"/>
  <c r="E653" i="10"/>
  <c r="D653" i="10"/>
  <c r="C653" i="10"/>
  <c r="B653" i="10"/>
  <c r="A653" i="10"/>
  <c r="L652" i="10"/>
  <c r="K652" i="10"/>
  <c r="J652" i="10"/>
  <c r="I652" i="10"/>
  <c r="H652" i="10"/>
  <c r="G652" i="10"/>
  <c r="F652" i="10"/>
  <c r="E652" i="10"/>
  <c r="D652" i="10"/>
  <c r="C652" i="10"/>
  <c r="B652" i="10"/>
  <c r="A652" i="10"/>
  <c r="L651" i="10"/>
  <c r="K651" i="10"/>
  <c r="J651" i="10"/>
  <c r="I651" i="10"/>
  <c r="H651" i="10"/>
  <c r="G651" i="10"/>
  <c r="F651" i="10"/>
  <c r="E651" i="10"/>
  <c r="D651" i="10"/>
  <c r="C651" i="10"/>
  <c r="B651" i="10"/>
  <c r="A651" i="10"/>
  <c r="L650" i="10"/>
  <c r="K650" i="10"/>
  <c r="J650" i="10"/>
  <c r="I650" i="10"/>
  <c r="H650" i="10"/>
  <c r="G650" i="10"/>
  <c r="F650" i="10"/>
  <c r="E650" i="10"/>
  <c r="D650" i="10"/>
  <c r="C650" i="10"/>
  <c r="B650" i="10"/>
  <c r="A650" i="10"/>
  <c r="L649" i="10"/>
  <c r="K649" i="10"/>
  <c r="J649" i="10"/>
  <c r="I649" i="10"/>
  <c r="H649" i="10"/>
  <c r="G649" i="10"/>
  <c r="F649" i="10"/>
  <c r="E649" i="10"/>
  <c r="D649" i="10"/>
  <c r="C649" i="10"/>
  <c r="B649" i="10"/>
  <c r="A649" i="10"/>
  <c r="L648" i="10"/>
  <c r="K648" i="10"/>
  <c r="J648" i="10"/>
  <c r="I648" i="10"/>
  <c r="H648" i="10"/>
  <c r="G648" i="10"/>
  <c r="F648" i="10"/>
  <c r="E648" i="10"/>
  <c r="D648" i="10"/>
  <c r="C648" i="10"/>
  <c r="B648" i="10"/>
  <c r="A648" i="10"/>
  <c r="L647" i="10"/>
  <c r="K647" i="10"/>
  <c r="J647" i="10"/>
  <c r="I647" i="10"/>
  <c r="H647" i="10"/>
  <c r="G647" i="10"/>
  <c r="F647" i="10"/>
  <c r="E647" i="10"/>
  <c r="D647" i="10"/>
  <c r="C647" i="10"/>
  <c r="B647" i="10"/>
  <c r="A647" i="10"/>
  <c r="L646" i="10"/>
  <c r="K646" i="10"/>
  <c r="J646" i="10"/>
  <c r="I646" i="10"/>
  <c r="H646" i="10"/>
  <c r="G646" i="10"/>
  <c r="F646" i="10"/>
  <c r="E646" i="10"/>
  <c r="D646" i="10"/>
  <c r="C646" i="10"/>
  <c r="B646" i="10"/>
  <c r="A646" i="10"/>
  <c r="L645" i="10"/>
  <c r="K645" i="10"/>
  <c r="J645" i="10"/>
  <c r="I645" i="10"/>
  <c r="H645" i="10"/>
  <c r="G645" i="10"/>
  <c r="F645" i="10"/>
  <c r="E645" i="10"/>
  <c r="D645" i="10"/>
  <c r="C645" i="10"/>
  <c r="B645" i="10"/>
  <c r="A645" i="10"/>
  <c r="L644" i="10"/>
  <c r="K644" i="10"/>
  <c r="J644" i="10"/>
  <c r="I644" i="10"/>
  <c r="H644" i="10"/>
  <c r="G644" i="10"/>
  <c r="F644" i="10"/>
  <c r="E644" i="10"/>
  <c r="D644" i="10"/>
  <c r="C644" i="10"/>
  <c r="B644" i="10"/>
  <c r="A644" i="10"/>
  <c r="L643" i="10"/>
  <c r="K643" i="10"/>
  <c r="J643" i="10"/>
  <c r="I643" i="10"/>
  <c r="H643" i="10"/>
  <c r="G643" i="10"/>
  <c r="F643" i="10"/>
  <c r="E643" i="10"/>
  <c r="D643" i="10"/>
  <c r="C643" i="10"/>
  <c r="B643" i="10"/>
  <c r="A643" i="10"/>
  <c r="L642" i="10"/>
  <c r="K642" i="10"/>
  <c r="J642" i="10"/>
  <c r="I642" i="10"/>
  <c r="H642" i="10"/>
  <c r="G642" i="10"/>
  <c r="F642" i="10"/>
  <c r="E642" i="10"/>
  <c r="D642" i="10"/>
  <c r="C642" i="10"/>
  <c r="B642" i="10"/>
  <c r="A642" i="10"/>
  <c r="L641" i="10"/>
  <c r="K641" i="10"/>
  <c r="J641" i="10"/>
  <c r="I641" i="10"/>
  <c r="H641" i="10"/>
  <c r="G641" i="10"/>
  <c r="F641" i="10"/>
  <c r="E641" i="10"/>
  <c r="D641" i="10"/>
  <c r="C641" i="10"/>
  <c r="B641" i="10"/>
  <c r="A641" i="10"/>
  <c r="L640" i="10"/>
  <c r="K640" i="10"/>
  <c r="J640" i="10"/>
  <c r="I640" i="10"/>
  <c r="H640" i="10"/>
  <c r="G640" i="10"/>
  <c r="F640" i="10"/>
  <c r="E640" i="10"/>
  <c r="D640" i="10"/>
  <c r="C640" i="10"/>
  <c r="B640" i="10"/>
  <c r="A640" i="10"/>
  <c r="L639" i="10"/>
  <c r="K639" i="10"/>
  <c r="J639" i="10"/>
  <c r="I639" i="10"/>
  <c r="H639" i="10"/>
  <c r="G639" i="10"/>
  <c r="F639" i="10"/>
  <c r="E639" i="10"/>
  <c r="D639" i="10"/>
  <c r="C639" i="10"/>
  <c r="B639" i="10"/>
  <c r="A639" i="10"/>
  <c r="L638" i="10"/>
  <c r="K638" i="10"/>
  <c r="J638" i="10"/>
  <c r="I638" i="10"/>
  <c r="H638" i="10"/>
  <c r="G638" i="10"/>
  <c r="F638" i="10"/>
  <c r="E638" i="10"/>
  <c r="D638" i="10"/>
  <c r="C638" i="10"/>
  <c r="B638" i="10"/>
  <c r="A638" i="10"/>
  <c r="L637" i="10"/>
  <c r="K637" i="10"/>
  <c r="J637" i="10"/>
  <c r="I637" i="10"/>
  <c r="H637" i="10"/>
  <c r="G637" i="10"/>
  <c r="F637" i="10"/>
  <c r="E637" i="10"/>
  <c r="D637" i="10"/>
  <c r="C637" i="10"/>
  <c r="B637" i="10"/>
  <c r="A637" i="10"/>
  <c r="L636" i="10"/>
  <c r="K636" i="10"/>
  <c r="J636" i="10"/>
  <c r="I636" i="10"/>
  <c r="H636" i="10"/>
  <c r="G636" i="10"/>
  <c r="F636" i="10"/>
  <c r="E636" i="10"/>
  <c r="D636" i="10"/>
  <c r="C636" i="10"/>
  <c r="B636" i="10"/>
  <c r="A636" i="10"/>
  <c r="L635" i="10"/>
  <c r="K635" i="10"/>
  <c r="J635" i="10"/>
  <c r="I635" i="10"/>
  <c r="H635" i="10"/>
  <c r="G635" i="10"/>
  <c r="F635" i="10"/>
  <c r="E635" i="10"/>
  <c r="D635" i="10"/>
  <c r="C635" i="10"/>
  <c r="B635" i="10"/>
  <c r="A635" i="10"/>
  <c r="L634" i="10"/>
  <c r="K634" i="10"/>
  <c r="J634" i="10"/>
  <c r="I634" i="10"/>
  <c r="H634" i="10"/>
  <c r="G634" i="10"/>
  <c r="F634" i="10"/>
  <c r="E634" i="10"/>
  <c r="D634" i="10"/>
  <c r="C634" i="10"/>
  <c r="B634" i="10"/>
  <c r="A634" i="10"/>
  <c r="L633" i="10"/>
  <c r="K633" i="10"/>
  <c r="J633" i="10"/>
  <c r="I633" i="10"/>
  <c r="H633" i="10"/>
  <c r="G633" i="10"/>
  <c r="F633" i="10"/>
  <c r="E633" i="10"/>
  <c r="D633" i="10"/>
  <c r="C633" i="10"/>
  <c r="B633" i="10"/>
  <c r="A633" i="10"/>
  <c r="L632" i="10"/>
  <c r="K632" i="10"/>
  <c r="J632" i="10"/>
  <c r="I632" i="10"/>
  <c r="H632" i="10"/>
  <c r="G632" i="10"/>
  <c r="F632" i="10"/>
  <c r="E632" i="10"/>
  <c r="D632" i="10"/>
  <c r="C632" i="10"/>
  <c r="B632" i="10"/>
  <c r="A632" i="10"/>
  <c r="L631" i="10"/>
  <c r="K631" i="10"/>
  <c r="J631" i="10"/>
  <c r="I631" i="10"/>
  <c r="H631" i="10"/>
  <c r="G631" i="10"/>
  <c r="F631" i="10"/>
  <c r="E631" i="10"/>
  <c r="D631" i="10"/>
  <c r="C631" i="10"/>
  <c r="B631" i="10"/>
  <c r="A631" i="10"/>
  <c r="L630" i="10"/>
  <c r="K630" i="10"/>
  <c r="J630" i="10"/>
  <c r="I630" i="10"/>
  <c r="H630" i="10"/>
  <c r="G630" i="10"/>
  <c r="F630" i="10"/>
  <c r="E630" i="10"/>
  <c r="D630" i="10"/>
  <c r="C630" i="10"/>
  <c r="B630" i="10"/>
  <c r="A630" i="10"/>
  <c r="L629" i="10"/>
  <c r="K629" i="10"/>
  <c r="J629" i="10"/>
  <c r="I629" i="10"/>
  <c r="H629" i="10"/>
  <c r="G629" i="10"/>
  <c r="F629" i="10"/>
  <c r="E629" i="10"/>
  <c r="D629" i="10"/>
  <c r="C629" i="10"/>
  <c r="B629" i="10"/>
  <c r="A629" i="10"/>
  <c r="L628" i="10"/>
  <c r="K628" i="10"/>
  <c r="J628" i="10"/>
  <c r="I628" i="10"/>
  <c r="H628" i="10"/>
  <c r="G628" i="10"/>
  <c r="F628" i="10"/>
  <c r="E628" i="10"/>
  <c r="D628" i="10"/>
  <c r="C628" i="10"/>
  <c r="B628" i="10"/>
  <c r="A628" i="10"/>
  <c r="L627" i="10"/>
  <c r="K627" i="10"/>
  <c r="J627" i="10"/>
  <c r="I627" i="10"/>
  <c r="H627" i="10"/>
  <c r="G627" i="10"/>
  <c r="F627" i="10"/>
  <c r="E627" i="10"/>
  <c r="D627" i="10"/>
  <c r="C627" i="10"/>
  <c r="B627" i="10"/>
  <c r="A627" i="10"/>
  <c r="L626" i="10"/>
  <c r="K626" i="10"/>
  <c r="J626" i="10"/>
  <c r="I626" i="10"/>
  <c r="H626" i="10"/>
  <c r="G626" i="10"/>
  <c r="F626" i="10"/>
  <c r="E626" i="10"/>
  <c r="D626" i="10"/>
  <c r="C626" i="10"/>
  <c r="B626" i="10"/>
  <c r="A626" i="10"/>
  <c r="L625" i="10"/>
  <c r="K625" i="10"/>
  <c r="J625" i="10"/>
  <c r="I625" i="10"/>
  <c r="H625" i="10"/>
  <c r="G625" i="10"/>
  <c r="F625" i="10"/>
  <c r="E625" i="10"/>
  <c r="D625" i="10"/>
  <c r="C625" i="10"/>
  <c r="B625" i="10"/>
  <c r="A625" i="10"/>
  <c r="L624" i="10"/>
  <c r="K624" i="10"/>
  <c r="J624" i="10"/>
  <c r="I624" i="10"/>
  <c r="H624" i="10"/>
  <c r="G624" i="10"/>
  <c r="F624" i="10"/>
  <c r="E624" i="10"/>
  <c r="D624" i="10"/>
  <c r="C624" i="10"/>
  <c r="B624" i="10"/>
  <c r="A624" i="10"/>
  <c r="L623" i="10"/>
  <c r="K623" i="10"/>
  <c r="J623" i="10"/>
  <c r="I623" i="10"/>
  <c r="H623" i="10"/>
  <c r="G623" i="10"/>
  <c r="F623" i="10"/>
  <c r="E623" i="10"/>
  <c r="D623" i="10"/>
  <c r="C623" i="10"/>
  <c r="B623" i="10"/>
  <c r="A623" i="10"/>
  <c r="L622" i="10"/>
  <c r="K622" i="10"/>
  <c r="J622" i="10"/>
  <c r="I622" i="10"/>
  <c r="H622" i="10"/>
  <c r="G622" i="10"/>
  <c r="F622" i="10"/>
  <c r="E622" i="10"/>
  <c r="D622" i="10"/>
  <c r="C622" i="10"/>
  <c r="B622" i="10"/>
  <c r="A622" i="10"/>
  <c r="L621" i="10"/>
  <c r="K621" i="10"/>
  <c r="J621" i="10"/>
  <c r="I621" i="10"/>
  <c r="H621" i="10"/>
  <c r="G621" i="10"/>
  <c r="F621" i="10"/>
  <c r="E621" i="10"/>
  <c r="D621" i="10"/>
  <c r="C621" i="10"/>
  <c r="B621" i="10"/>
  <c r="A621" i="10"/>
  <c r="L620" i="10"/>
  <c r="K620" i="10"/>
  <c r="J620" i="10"/>
  <c r="I620" i="10"/>
  <c r="H620" i="10"/>
  <c r="G620" i="10"/>
  <c r="F620" i="10"/>
  <c r="E620" i="10"/>
  <c r="D620" i="10"/>
  <c r="C620" i="10"/>
  <c r="B620" i="10"/>
  <c r="A620" i="10"/>
  <c r="L619" i="10"/>
  <c r="K619" i="10"/>
  <c r="J619" i="10"/>
  <c r="I619" i="10"/>
  <c r="H619" i="10"/>
  <c r="G619" i="10"/>
  <c r="F619" i="10"/>
  <c r="E619" i="10"/>
  <c r="D619" i="10"/>
  <c r="C619" i="10"/>
  <c r="B619" i="10"/>
  <c r="A619" i="10"/>
  <c r="L618" i="10"/>
  <c r="K618" i="10"/>
  <c r="J618" i="10"/>
  <c r="I618" i="10"/>
  <c r="H618" i="10"/>
  <c r="G618" i="10"/>
  <c r="F618" i="10"/>
  <c r="E618" i="10"/>
  <c r="D618" i="10"/>
  <c r="C618" i="10"/>
  <c r="B618" i="10"/>
  <c r="A618" i="10"/>
  <c r="L617" i="10"/>
  <c r="K617" i="10"/>
  <c r="J617" i="10"/>
  <c r="I617" i="10"/>
  <c r="H617" i="10"/>
  <c r="G617" i="10"/>
  <c r="F617" i="10"/>
  <c r="E617" i="10"/>
  <c r="D617" i="10"/>
  <c r="C617" i="10"/>
  <c r="B617" i="10"/>
  <c r="A617" i="10"/>
  <c r="L616" i="10"/>
  <c r="K616" i="10"/>
  <c r="J616" i="10"/>
  <c r="I616" i="10"/>
  <c r="H616" i="10"/>
  <c r="G616" i="10"/>
  <c r="F616" i="10"/>
  <c r="E616" i="10"/>
  <c r="D616" i="10"/>
  <c r="C616" i="10"/>
  <c r="B616" i="10"/>
  <c r="A616" i="10"/>
  <c r="L615" i="10"/>
  <c r="K615" i="10"/>
  <c r="J615" i="10"/>
  <c r="I615" i="10"/>
  <c r="H615" i="10"/>
  <c r="G615" i="10"/>
  <c r="F615" i="10"/>
  <c r="E615" i="10"/>
  <c r="D615" i="10"/>
  <c r="C615" i="10"/>
  <c r="B615" i="10"/>
  <c r="A615" i="10"/>
  <c r="L614" i="10"/>
  <c r="K614" i="10"/>
  <c r="J614" i="10"/>
  <c r="I614" i="10"/>
  <c r="H614" i="10"/>
  <c r="G614" i="10"/>
  <c r="F614" i="10"/>
  <c r="E614" i="10"/>
  <c r="D614" i="10"/>
  <c r="C614" i="10"/>
  <c r="B614" i="10"/>
  <c r="A614" i="10"/>
  <c r="L613" i="10"/>
  <c r="K613" i="10"/>
  <c r="J613" i="10"/>
  <c r="I613" i="10"/>
  <c r="H613" i="10"/>
  <c r="G613" i="10"/>
  <c r="F613" i="10"/>
  <c r="E613" i="10"/>
  <c r="D613" i="10"/>
  <c r="C613" i="10"/>
  <c r="B613" i="10"/>
  <c r="A613" i="10"/>
  <c r="L612" i="10"/>
  <c r="K612" i="10"/>
  <c r="J612" i="10"/>
  <c r="I612" i="10"/>
  <c r="H612" i="10"/>
  <c r="G612" i="10"/>
  <c r="F612" i="10"/>
  <c r="E612" i="10"/>
  <c r="D612" i="10"/>
  <c r="C612" i="10"/>
  <c r="B612" i="10"/>
  <c r="A612" i="10"/>
  <c r="L611" i="10"/>
  <c r="K611" i="10"/>
  <c r="J611" i="10"/>
  <c r="I611" i="10"/>
  <c r="H611" i="10"/>
  <c r="G611" i="10"/>
  <c r="F611" i="10"/>
  <c r="E611" i="10"/>
  <c r="D611" i="10"/>
  <c r="C611" i="10"/>
  <c r="B611" i="10"/>
  <c r="A611" i="10"/>
  <c r="L610" i="10"/>
  <c r="K610" i="10"/>
  <c r="J610" i="10"/>
  <c r="I610" i="10"/>
  <c r="H610" i="10"/>
  <c r="G610" i="10"/>
  <c r="F610" i="10"/>
  <c r="E610" i="10"/>
  <c r="D610" i="10"/>
  <c r="C610" i="10"/>
  <c r="B610" i="10"/>
  <c r="A610" i="10"/>
  <c r="L609" i="10"/>
  <c r="K609" i="10"/>
  <c r="J609" i="10"/>
  <c r="I609" i="10"/>
  <c r="H609" i="10"/>
  <c r="G609" i="10"/>
  <c r="F609" i="10"/>
  <c r="E609" i="10"/>
  <c r="D609" i="10"/>
  <c r="C609" i="10"/>
  <c r="B609" i="10"/>
  <c r="A609" i="10"/>
  <c r="L608" i="10"/>
  <c r="K608" i="10"/>
  <c r="J608" i="10"/>
  <c r="I608" i="10"/>
  <c r="H608" i="10"/>
  <c r="G608" i="10"/>
  <c r="F608" i="10"/>
  <c r="E608" i="10"/>
  <c r="D608" i="10"/>
  <c r="C608" i="10"/>
  <c r="B608" i="10"/>
  <c r="A608" i="10"/>
  <c r="L607" i="10"/>
  <c r="K607" i="10"/>
  <c r="J607" i="10"/>
  <c r="I607" i="10"/>
  <c r="H607" i="10"/>
  <c r="G607" i="10"/>
  <c r="F607" i="10"/>
  <c r="E607" i="10"/>
  <c r="D607" i="10"/>
  <c r="C607" i="10"/>
  <c r="B607" i="10"/>
  <c r="A607" i="10"/>
  <c r="L606" i="10"/>
  <c r="K606" i="10"/>
  <c r="J606" i="10"/>
  <c r="I606" i="10"/>
  <c r="H606" i="10"/>
  <c r="G606" i="10"/>
  <c r="F606" i="10"/>
  <c r="E606" i="10"/>
  <c r="D606" i="10"/>
  <c r="C606" i="10"/>
  <c r="B606" i="10"/>
  <c r="A606" i="10"/>
  <c r="L605" i="10"/>
  <c r="K605" i="10"/>
  <c r="J605" i="10"/>
  <c r="I605" i="10"/>
  <c r="H605" i="10"/>
  <c r="G605" i="10"/>
  <c r="F605" i="10"/>
  <c r="E605" i="10"/>
  <c r="D605" i="10"/>
  <c r="C605" i="10"/>
  <c r="B605" i="10"/>
  <c r="A605" i="10"/>
  <c r="L604" i="10"/>
  <c r="K604" i="10"/>
  <c r="J604" i="10"/>
  <c r="I604" i="10"/>
  <c r="H604" i="10"/>
  <c r="G604" i="10"/>
  <c r="F604" i="10"/>
  <c r="E604" i="10"/>
  <c r="D604" i="10"/>
  <c r="C604" i="10"/>
  <c r="B604" i="10"/>
  <c r="A604" i="10"/>
  <c r="L603" i="10"/>
  <c r="K603" i="10"/>
  <c r="J603" i="10"/>
  <c r="I603" i="10"/>
  <c r="H603" i="10"/>
  <c r="G603" i="10"/>
  <c r="F603" i="10"/>
  <c r="E603" i="10"/>
  <c r="D603" i="10"/>
  <c r="C603" i="10"/>
  <c r="B603" i="10"/>
  <c r="A603" i="10"/>
  <c r="L602" i="10"/>
  <c r="K602" i="10"/>
  <c r="J602" i="10"/>
  <c r="I602" i="10"/>
  <c r="H602" i="10"/>
  <c r="G602" i="10"/>
  <c r="F602" i="10"/>
  <c r="E602" i="10"/>
  <c r="D602" i="10"/>
  <c r="C602" i="10"/>
  <c r="B602" i="10"/>
  <c r="A602" i="10"/>
  <c r="L601" i="10"/>
  <c r="K601" i="10"/>
  <c r="J601" i="10"/>
  <c r="I601" i="10"/>
  <c r="H601" i="10"/>
  <c r="G601" i="10"/>
  <c r="F601" i="10"/>
  <c r="E601" i="10"/>
  <c r="D601" i="10"/>
  <c r="C601" i="10"/>
  <c r="B601" i="10"/>
  <c r="A601" i="10"/>
  <c r="L600" i="10"/>
  <c r="K600" i="10"/>
  <c r="J600" i="10"/>
  <c r="I600" i="10"/>
  <c r="H600" i="10"/>
  <c r="G600" i="10"/>
  <c r="F600" i="10"/>
  <c r="E600" i="10"/>
  <c r="D600" i="10"/>
  <c r="C600" i="10"/>
  <c r="B600" i="10"/>
  <c r="A600" i="10"/>
  <c r="L599" i="10"/>
  <c r="K599" i="10"/>
  <c r="J599" i="10"/>
  <c r="I599" i="10"/>
  <c r="H599" i="10"/>
  <c r="G599" i="10"/>
  <c r="F599" i="10"/>
  <c r="E599" i="10"/>
  <c r="D599" i="10"/>
  <c r="C599" i="10"/>
  <c r="B599" i="10"/>
  <c r="A599" i="10"/>
  <c r="L598" i="10"/>
  <c r="K598" i="10"/>
  <c r="J598" i="10"/>
  <c r="I598" i="10"/>
  <c r="H598" i="10"/>
  <c r="G598" i="10"/>
  <c r="F598" i="10"/>
  <c r="E598" i="10"/>
  <c r="D598" i="10"/>
  <c r="C598" i="10"/>
  <c r="B598" i="10"/>
  <c r="A598" i="10"/>
  <c r="L597" i="10"/>
  <c r="K597" i="10"/>
  <c r="J597" i="10"/>
  <c r="I597" i="10"/>
  <c r="H597" i="10"/>
  <c r="G597" i="10"/>
  <c r="F597" i="10"/>
  <c r="E597" i="10"/>
  <c r="D597" i="10"/>
  <c r="C597" i="10"/>
  <c r="B597" i="10"/>
  <c r="A597" i="10"/>
  <c r="L596" i="10"/>
  <c r="K596" i="10"/>
  <c r="J596" i="10"/>
  <c r="I596" i="10"/>
  <c r="H596" i="10"/>
  <c r="G596" i="10"/>
  <c r="F596" i="10"/>
  <c r="E596" i="10"/>
  <c r="D596" i="10"/>
  <c r="C596" i="10"/>
  <c r="B596" i="10"/>
  <c r="A596" i="10"/>
  <c r="L595" i="10"/>
  <c r="K595" i="10"/>
  <c r="J595" i="10"/>
  <c r="I595" i="10"/>
  <c r="H595" i="10"/>
  <c r="G595" i="10"/>
  <c r="F595" i="10"/>
  <c r="E595" i="10"/>
  <c r="D595" i="10"/>
  <c r="C595" i="10"/>
  <c r="B595" i="10"/>
  <c r="A595" i="10"/>
  <c r="L594" i="10"/>
  <c r="K594" i="10"/>
  <c r="J594" i="10"/>
  <c r="I594" i="10"/>
  <c r="H594" i="10"/>
  <c r="G594" i="10"/>
  <c r="F594" i="10"/>
  <c r="E594" i="10"/>
  <c r="D594" i="10"/>
  <c r="C594" i="10"/>
  <c r="B594" i="10"/>
  <c r="A594" i="10"/>
  <c r="L593" i="10"/>
  <c r="K593" i="10"/>
  <c r="J593" i="10"/>
  <c r="I593" i="10"/>
  <c r="H593" i="10"/>
  <c r="G593" i="10"/>
  <c r="F593" i="10"/>
  <c r="E593" i="10"/>
  <c r="D593" i="10"/>
  <c r="C593" i="10"/>
  <c r="B593" i="10"/>
  <c r="A593" i="10"/>
  <c r="L592" i="10"/>
  <c r="K592" i="10"/>
  <c r="J592" i="10"/>
  <c r="I592" i="10"/>
  <c r="H592" i="10"/>
  <c r="G592" i="10"/>
  <c r="F592" i="10"/>
  <c r="E592" i="10"/>
  <c r="D592" i="10"/>
  <c r="C592" i="10"/>
  <c r="B592" i="10"/>
  <c r="A592" i="10"/>
  <c r="L591" i="10"/>
  <c r="K591" i="10"/>
  <c r="J591" i="10"/>
  <c r="I591" i="10"/>
  <c r="H591" i="10"/>
  <c r="G591" i="10"/>
  <c r="F591" i="10"/>
  <c r="E591" i="10"/>
  <c r="D591" i="10"/>
  <c r="C591" i="10"/>
  <c r="B591" i="10"/>
  <c r="A591" i="10"/>
  <c r="L590" i="10"/>
  <c r="K590" i="10"/>
  <c r="J590" i="10"/>
  <c r="I590" i="10"/>
  <c r="H590" i="10"/>
  <c r="G590" i="10"/>
  <c r="F590" i="10"/>
  <c r="E590" i="10"/>
  <c r="D590" i="10"/>
  <c r="C590" i="10"/>
  <c r="B590" i="10"/>
  <c r="A590" i="10"/>
  <c r="L589" i="10"/>
  <c r="K589" i="10"/>
  <c r="J589" i="10"/>
  <c r="I589" i="10"/>
  <c r="H589" i="10"/>
  <c r="G589" i="10"/>
  <c r="F589" i="10"/>
  <c r="E589" i="10"/>
  <c r="D589" i="10"/>
  <c r="C589" i="10"/>
  <c r="B589" i="10"/>
  <c r="A589" i="10"/>
  <c r="L588" i="10"/>
  <c r="K588" i="10"/>
  <c r="J588" i="10"/>
  <c r="I588" i="10"/>
  <c r="H588" i="10"/>
  <c r="G588" i="10"/>
  <c r="F588" i="10"/>
  <c r="E588" i="10"/>
  <c r="D588" i="10"/>
  <c r="C588" i="10"/>
  <c r="B588" i="10"/>
  <c r="A588" i="10"/>
  <c r="L587" i="10"/>
  <c r="K587" i="10"/>
  <c r="J587" i="10"/>
  <c r="I587" i="10"/>
  <c r="H587" i="10"/>
  <c r="G587" i="10"/>
  <c r="F587" i="10"/>
  <c r="E587" i="10"/>
  <c r="D587" i="10"/>
  <c r="C587" i="10"/>
  <c r="B587" i="10"/>
  <c r="A587" i="10"/>
  <c r="L586" i="10"/>
  <c r="K586" i="10"/>
  <c r="J586" i="10"/>
  <c r="I586" i="10"/>
  <c r="H586" i="10"/>
  <c r="G586" i="10"/>
  <c r="F586" i="10"/>
  <c r="E586" i="10"/>
  <c r="D586" i="10"/>
  <c r="C586" i="10"/>
  <c r="B586" i="10"/>
  <c r="A586" i="10"/>
  <c r="L585" i="10"/>
  <c r="K585" i="10"/>
  <c r="J585" i="10"/>
  <c r="I585" i="10"/>
  <c r="H585" i="10"/>
  <c r="G585" i="10"/>
  <c r="F585" i="10"/>
  <c r="E585" i="10"/>
  <c r="D585" i="10"/>
  <c r="C585" i="10"/>
  <c r="B585" i="10"/>
  <c r="A585" i="10"/>
  <c r="L584" i="10"/>
  <c r="K584" i="10"/>
  <c r="J584" i="10"/>
  <c r="I584" i="10"/>
  <c r="H584" i="10"/>
  <c r="G584" i="10"/>
  <c r="F584" i="10"/>
  <c r="E584" i="10"/>
  <c r="D584" i="10"/>
  <c r="C584" i="10"/>
  <c r="B584" i="10"/>
  <c r="A584" i="10"/>
  <c r="L583" i="10"/>
  <c r="K583" i="10"/>
  <c r="J583" i="10"/>
  <c r="I583" i="10"/>
  <c r="H583" i="10"/>
  <c r="G583" i="10"/>
  <c r="F583" i="10"/>
  <c r="E583" i="10"/>
  <c r="D583" i="10"/>
  <c r="C583" i="10"/>
  <c r="B583" i="10"/>
  <c r="A583" i="10"/>
  <c r="L582" i="10"/>
  <c r="K582" i="10"/>
  <c r="J582" i="10"/>
  <c r="I582" i="10"/>
  <c r="H582" i="10"/>
  <c r="G582" i="10"/>
  <c r="F582" i="10"/>
  <c r="E582" i="10"/>
  <c r="D582" i="10"/>
  <c r="C582" i="10"/>
  <c r="B582" i="10"/>
  <c r="A582" i="10"/>
  <c r="L581" i="10"/>
  <c r="K581" i="10"/>
  <c r="J581" i="10"/>
  <c r="I581" i="10"/>
  <c r="H581" i="10"/>
  <c r="G581" i="10"/>
  <c r="F581" i="10"/>
  <c r="E581" i="10"/>
  <c r="D581" i="10"/>
  <c r="C581" i="10"/>
  <c r="B581" i="10"/>
  <c r="A581" i="10"/>
  <c r="L580" i="10"/>
  <c r="K580" i="10"/>
  <c r="J580" i="10"/>
  <c r="I580" i="10"/>
  <c r="H580" i="10"/>
  <c r="G580" i="10"/>
  <c r="F580" i="10"/>
  <c r="E580" i="10"/>
  <c r="D580" i="10"/>
  <c r="C580" i="10"/>
  <c r="B580" i="10"/>
  <c r="A580" i="10"/>
  <c r="L579" i="10"/>
  <c r="K579" i="10"/>
  <c r="J579" i="10"/>
  <c r="I579" i="10"/>
  <c r="H579" i="10"/>
  <c r="G579" i="10"/>
  <c r="F579" i="10"/>
  <c r="E579" i="10"/>
  <c r="D579" i="10"/>
  <c r="C579" i="10"/>
  <c r="B579" i="10"/>
  <c r="A579" i="10"/>
  <c r="L578" i="10"/>
  <c r="K578" i="10"/>
  <c r="J578" i="10"/>
  <c r="I578" i="10"/>
  <c r="H578" i="10"/>
  <c r="G578" i="10"/>
  <c r="F578" i="10"/>
  <c r="E578" i="10"/>
  <c r="D578" i="10"/>
  <c r="C578" i="10"/>
  <c r="B578" i="10"/>
  <c r="A578" i="10"/>
  <c r="L577" i="10"/>
  <c r="K577" i="10"/>
  <c r="J577" i="10"/>
  <c r="I577" i="10"/>
  <c r="H577" i="10"/>
  <c r="G577" i="10"/>
  <c r="F577" i="10"/>
  <c r="E577" i="10"/>
  <c r="D577" i="10"/>
  <c r="C577" i="10"/>
  <c r="B577" i="10"/>
  <c r="A577" i="10"/>
  <c r="L576" i="10"/>
  <c r="K576" i="10"/>
  <c r="J576" i="10"/>
  <c r="I576" i="10"/>
  <c r="H576" i="10"/>
  <c r="G576" i="10"/>
  <c r="F576" i="10"/>
  <c r="E576" i="10"/>
  <c r="D576" i="10"/>
  <c r="C576" i="10"/>
  <c r="B576" i="10"/>
  <c r="A576" i="10"/>
  <c r="L575" i="10"/>
  <c r="K575" i="10"/>
  <c r="J575" i="10"/>
  <c r="I575" i="10"/>
  <c r="H575" i="10"/>
  <c r="G575" i="10"/>
  <c r="F575" i="10"/>
  <c r="E575" i="10"/>
  <c r="D575" i="10"/>
  <c r="C575" i="10"/>
  <c r="B575" i="10"/>
  <c r="A575" i="10"/>
  <c r="L574" i="10"/>
  <c r="K574" i="10"/>
  <c r="J574" i="10"/>
  <c r="I574" i="10"/>
  <c r="H574" i="10"/>
  <c r="G574" i="10"/>
  <c r="F574" i="10"/>
  <c r="E574" i="10"/>
  <c r="D574" i="10"/>
  <c r="C574" i="10"/>
  <c r="B574" i="10"/>
  <c r="A574" i="10"/>
  <c r="L573" i="10"/>
  <c r="K573" i="10"/>
  <c r="J573" i="10"/>
  <c r="I573" i="10"/>
  <c r="H573" i="10"/>
  <c r="G573" i="10"/>
  <c r="F573" i="10"/>
  <c r="E573" i="10"/>
  <c r="D573" i="10"/>
  <c r="C573" i="10"/>
  <c r="B573" i="10"/>
  <c r="A573" i="10"/>
  <c r="L572" i="10"/>
  <c r="K572" i="10"/>
  <c r="J572" i="10"/>
  <c r="I572" i="10"/>
  <c r="H572" i="10"/>
  <c r="G572" i="10"/>
  <c r="F572" i="10"/>
  <c r="E572" i="10"/>
  <c r="D572" i="10"/>
  <c r="C572" i="10"/>
  <c r="B572" i="10"/>
  <c r="A572" i="10"/>
  <c r="L571" i="10"/>
  <c r="K571" i="10"/>
  <c r="J571" i="10"/>
  <c r="I571" i="10"/>
  <c r="H571" i="10"/>
  <c r="G571" i="10"/>
  <c r="F571" i="10"/>
  <c r="E571" i="10"/>
  <c r="D571" i="10"/>
  <c r="C571" i="10"/>
  <c r="B571" i="10"/>
  <c r="A571" i="10"/>
  <c r="L570" i="10"/>
  <c r="K570" i="10"/>
  <c r="J570" i="10"/>
  <c r="I570" i="10"/>
  <c r="H570" i="10"/>
  <c r="G570" i="10"/>
  <c r="F570" i="10"/>
  <c r="E570" i="10"/>
  <c r="D570" i="10"/>
  <c r="C570" i="10"/>
  <c r="B570" i="10"/>
  <c r="A570" i="10"/>
  <c r="L569" i="10"/>
  <c r="K569" i="10"/>
  <c r="J569" i="10"/>
  <c r="I569" i="10"/>
  <c r="H569" i="10"/>
  <c r="G569" i="10"/>
  <c r="F569" i="10"/>
  <c r="E569" i="10"/>
  <c r="D569" i="10"/>
  <c r="C569" i="10"/>
  <c r="B569" i="10"/>
  <c r="A569" i="10"/>
  <c r="L568" i="10"/>
  <c r="K568" i="10"/>
  <c r="J568" i="10"/>
  <c r="I568" i="10"/>
  <c r="H568" i="10"/>
  <c r="G568" i="10"/>
  <c r="F568" i="10"/>
  <c r="E568" i="10"/>
  <c r="D568" i="10"/>
  <c r="C568" i="10"/>
  <c r="B568" i="10"/>
  <c r="A568" i="10"/>
  <c r="L567" i="10"/>
  <c r="K567" i="10"/>
  <c r="J567" i="10"/>
  <c r="I567" i="10"/>
  <c r="H567" i="10"/>
  <c r="G567" i="10"/>
  <c r="F567" i="10"/>
  <c r="E567" i="10"/>
  <c r="D567" i="10"/>
  <c r="C567" i="10"/>
  <c r="B567" i="10"/>
  <c r="A567" i="10"/>
  <c r="L566" i="10"/>
  <c r="K566" i="10"/>
  <c r="J566" i="10"/>
  <c r="I566" i="10"/>
  <c r="H566" i="10"/>
  <c r="G566" i="10"/>
  <c r="F566" i="10"/>
  <c r="E566" i="10"/>
  <c r="D566" i="10"/>
  <c r="C566" i="10"/>
  <c r="B566" i="10"/>
  <c r="A566" i="10"/>
  <c r="L565" i="10"/>
  <c r="K565" i="10"/>
  <c r="J565" i="10"/>
  <c r="I565" i="10"/>
  <c r="H565" i="10"/>
  <c r="G565" i="10"/>
  <c r="F565" i="10"/>
  <c r="E565" i="10"/>
  <c r="D565" i="10"/>
  <c r="C565" i="10"/>
  <c r="B565" i="10"/>
  <c r="A565" i="10"/>
  <c r="L564" i="10"/>
  <c r="K564" i="10"/>
  <c r="J564" i="10"/>
  <c r="I564" i="10"/>
  <c r="H564" i="10"/>
  <c r="G564" i="10"/>
  <c r="F564" i="10"/>
  <c r="E564" i="10"/>
  <c r="D564" i="10"/>
  <c r="C564" i="10"/>
  <c r="B564" i="10"/>
  <c r="A564" i="10"/>
  <c r="L563" i="10"/>
  <c r="K563" i="10"/>
  <c r="J563" i="10"/>
  <c r="I563" i="10"/>
  <c r="H563" i="10"/>
  <c r="G563" i="10"/>
  <c r="F563" i="10"/>
  <c r="E563" i="10"/>
  <c r="D563" i="10"/>
  <c r="C563" i="10"/>
  <c r="B563" i="10"/>
  <c r="A563" i="10"/>
  <c r="L562" i="10"/>
  <c r="K562" i="10"/>
  <c r="J562" i="10"/>
  <c r="I562" i="10"/>
  <c r="H562" i="10"/>
  <c r="G562" i="10"/>
  <c r="F562" i="10"/>
  <c r="E562" i="10"/>
  <c r="D562" i="10"/>
  <c r="C562" i="10"/>
  <c r="B562" i="10"/>
  <c r="A562" i="10"/>
  <c r="L561" i="10"/>
  <c r="K561" i="10"/>
  <c r="J561" i="10"/>
  <c r="I561" i="10"/>
  <c r="H561" i="10"/>
  <c r="G561" i="10"/>
  <c r="F561" i="10"/>
  <c r="E561" i="10"/>
  <c r="D561" i="10"/>
  <c r="C561" i="10"/>
  <c r="B561" i="10"/>
  <c r="A561" i="10"/>
  <c r="L560" i="10"/>
  <c r="K560" i="10"/>
  <c r="J560" i="10"/>
  <c r="I560" i="10"/>
  <c r="H560" i="10"/>
  <c r="G560" i="10"/>
  <c r="F560" i="10"/>
  <c r="E560" i="10"/>
  <c r="D560" i="10"/>
  <c r="C560" i="10"/>
  <c r="B560" i="10"/>
  <c r="A560" i="10"/>
  <c r="L559" i="10"/>
  <c r="K559" i="10"/>
  <c r="J559" i="10"/>
  <c r="I559" i="10"/>
  <c r="H559" i="10"/>
  <c r="G559" i="10"/>
  <c r="F559" i="10"/>
  <c r="E559" i="10"/>
  <c r="D559" i="10"/>
  <c r="C559" i="10"/>
  <c r="B559" i="10"/>
  <c r="A559" i="10"/>
  <c r="L558" i="10"/>
  <c r="K558" i="10"/>
  <c r="J558" i="10"/>
  <c r="I558" i="10"/>
  <c r="H558" i="10"/>
  <c r="G558" i="10"/>
  <c r="F558" i="10"/>
  <c r="E558" i="10"/>
  <c r="D558" i="10"/>
  <c r="C558" i="10"/>
  <c r="B558" i="10"/>
  <c r="A558" i="10"/>
  <c r="L557" i="10"/>
  <c r="K557" i="10"/>
  <c r="J557" i="10"/>
  <c r="I557" i="10"/>
  <c r="H557" i="10"/>
  <c r="G557" i="10"/>
  <c r="F557" i="10"/>
  <c r="E557" i="10"/>
  <c r="D557" i="10"/>
  <c r="C557" i="10"/>
  <c r="B557" i="10"/>
  <c r="A557" i="10"/>
  <c r="L556" i="10"/>
  <c r="K556" i="10"/>
  <c r="J556" i="10"/>
  <c r="I556" i="10"/>
  <c r="H556" i="10"/>
  <c r="G556" i="10"/>
  <c r="F556" i="10"/>
  <c r="E556" i="10"/>
  <c r="D556" i="10"/>
  <c r="C556" i="10"/>
  <c r="B556" i="10"/>
  <c r="A556" i="10"/>
  <c r="L555" i="10"/>
  <c r="K555" i="10"/>
  <c r="J555" i="10"/>
  <c r="I555" i="10"/>
  <c r="H555" i="10"/>
  <c r="G555" i="10"/>
  <c r="F555" i="10"/>
  <c r="E555" i="10"/>
  <c r="D555" i="10"/>
  <c r="C555" i="10"/>
  <c r="B555" i="10"/>
  <c r="A555" i="10"/>
  <c r="L554" i="10"/>
  <c r="K554" i="10"/>
  <c r="J554" i="10"/>
  <c r="I554" i="10"/>
  <c r="H554" i="10"/>
  <c r="G554" i="10"/>
  <c r="F554" i="10"/>
  <c r="E554" i="10"/>
  <c r="D554" i="10"/>
  <c r="C554" i="10"/>
  <c r="B554" i="10"/>
  <c r="A554" i="10"/>
  <c r="L553" i="10"/>
  <c r="K553" i="10"/>
  <c r="J553" i="10"/>
  <c r="I553" i="10"/>
  <c r="H553" i="10"/>
  <c r="G553" i="10"/>
  <c r="F553" i="10"/>
  <c r="E553" i="10"/>
  <c r="D553" i="10"/>
  <c r="C553" i="10"/>
  <c r="B553" i="10"/>
  <c r="A553" i="10"/>
  <c r="L552" i="10"/>
  <c r="K552" i="10"/>
  <c r="J552" i="10"/>
  <c r="I552" i="10"/>
  <c r="H552" i="10"/>
  <c r="G552" i="10"/>
  <c r="F552" i="10"/>
  <c r="E552" i="10"/>
  <c r="D552" i="10"/>
  <c r="C552" i="10"/>
  <c r="B552" i="10"/>
  <c r="A552" i="10"/>
  <c r="L551" i="10"/>
  <c r="K551" i="10"/>
  <c r="J551" i="10"/>
  <c r="I551" i="10"/>
  <c r="H551" i="10"/>
  <c r="G551" i="10"/>
  <c r="F551" i="10"/>
  <c r="E551" i="10"/>
  <c r="D551" i="10"/>
  <c r="C551" i="10"/>
  <c r="B551" i="10"/>
  <c r="A551" i="10"/>
  <c r="L550" i="10"/>
  <c r="K550" i="10"/>
  <c r="J550" i="10"/>
  <c r="I550" i="10"/>
  <c r="H550" i="10"/>
  <c r="G550" i="10"/>
  <c r="F550" i="10"/>
  <c r="E550" i="10"/>
  <c r="D550" i="10"/>
  <c r="C550" i="10"/>
  <c r="B550" i="10"/>
  <c r="A550" i="10"/>
  <c r="L549" i="10"/>
  <c r="K549" i="10"/>
  <c r="J549" i="10"/>
  <c r="I549" i="10"/>
  <c r="H549" i="10"/>
  <c r="G549" i="10"/>
  <c r="F549" i="10"/>
  <c r="E549" i="10"/>
  <c r="D549" i="10"/>
  <c r="C549" i="10"/>
  <c r="B549" i="10"/>
  <c r="A549" i="10"/>
  <c r="L548" i="10"/>
  <c r="K548" i="10"/>
  <c r="J548" i="10"/>
  <c r="I548" i="10"/>
  <c r="H548" i="10"/>
  <c r="G548" i="10"/>
  <c r="F548" i="10"/>
  <c r="E548" i="10"/>
  <c r="D548" i="10"/>
  <c r="C548" i="10"/>
  <c r="B548" i="10"/>
  <c r="A548" i="10"/>
  <c r="L547" i="10"/>
  <c r="K547" i="10"/>
  <c r="J547" i="10"/>
  <c r="I547" i="10"/>
  <c r="H547" i="10"/>
  <c r="G547" i="10"/>
  <c r="F547" i="10"/>
  <c r="E547" i="10"/>
  <c r="D547" i="10"/>
  <c r="C547" i="10"/>
  <c r="B547" i="10"/>
  <c r="A547" i="10"/>
  <c r="L546" i="10"/>
  <c r="K546" i="10"/>
  <c r="J546" i="10"/>
  <c r="I546" i="10"/>
  <c r="H546" i="10"/>
  <c r="G546" i="10"/>
  <c r="F546" i="10"/>
  <c r="E546" i="10"/>
  <c r="D546" i="10"/>
  <c r="C546" i="10"/>
  <c r="B546" i="10"/>
  <c r="A546" i="10"/>
  <c r="L545" i="10"/>
  <c r="K545" i="10"/>
  <c r="J545" i="10"/>
  <c r="I545" i="10"/>
  <c r="H545" i="10"/>
  <c r="G545" i="10"/>
  <c r="F545" i="10"/>
  <c r="E545" i="10"/>
  <c r="D545" i="10"/>
  <c r="C545" i="10"/>
  <c r="B545" i="10"/>
  <c r="A545" i="10"/>
  <c r="L544" i="10"/>
  <c r="K544" i="10"/>
  <c r="J544" i="10"/>
  <c r="I544" i="10"/>
  <c r="H544" i="10"/>
  <c r="G544" i="10"/>
  <c r="F544" i="10"/>
  <c r="E544" i="10"/>
  <c r="D544" i="10"/>
  <c r="C544" i="10"/>
  <c r="B544" i="10"/>
  <c r="A544" i="10"/>
  <c r="L543" i="10"/>
  <c r="K543" i="10"/>
  <c r="J543" i="10"/>
  <c r="I543" i="10"/>
  <c r="H543" i="10"/>
  <c r="G543" i="10"/>
  <c r="F543" i="10"/>
  <c r="E543" i="10"/>
  <c r="D543" i="10"/>
  <c r="C543" i="10"/>
  <c r="B543" i="10"/>
  <c r="A543" i="10"/>
  <c r="L542" i="10"/>
  <c r="K542" i="10"/>
  <c r="J542" i="10"/>
  <c r="I542" i="10"/>
  <c r="H542" i="10"/>
  <c r="G542" i="10"/>
  <c r="F542" i="10"/>
  <c r="E542" i="10"/>
  <c r="D542" i="10"/>
  <c r="C542" i="10"/>
  <c r="B542" i="10"/>
  <c r="A542" i="10"/>
  <c r="L541" i="10"/>
  <c r="K541" i="10"/>
  <c r="J541" i="10"/>
  <c r="I541" i="10"/>
  <c r="H541" i="10"/>
  <c r="G541" i="10"/>
  <c r="F541" i="10"/>
  <c r="E541" i="10"/>
  <c r="D541" i="10"/>
  <c r="C541" i="10"/>
  <c r="B541" i="10"/>
  <c r="A541" i="10"/>
  <c r="L540" i="10"/>
  <c r="K540" i="10"/>
  <c r="J540" i="10"/>
  <c r="I540" i="10"/>
  <c r="H540" i="10"/>
  <c r="G540" i="10"/>
  <c r="F540" i="10"/>
  <c r="E540" i="10"/>
  <c r="D540" i="10"/>
  <c r="C540" i="10"/>
  <c r="B540" i="10"/>
  <c r="A540" i="10"/>
  <c r="L539" i="10"/>
  <c r="K539" i="10"/>
  <c r="J539" i="10"/>
  <c r="I539" i="10"/>
  <c r="H539" i="10"/>
  <c r="G539" i="10"/>
  <c r="F539" i="10"/>
  <c r="E539" i="10"/>
  <c r="D539" i="10"/>
  <c r="C539" i="10"/>
  <c r="B539" i="10"/>
  <c r="A539" i="10"/>
  <c r="L538" i="10"/>
  <c r="K538" i="10"/>
  <c r="J538" i="10"/>
  <c r="I538" i="10"/>
  <c r="H538" i="10"/>
  <c r="G538" i="10"/>
  <c r="F538" i="10"/>
  <c r="E538" i="10"/>
  <c r="D538" i="10"/>
  <c r="C538" i="10"/>
  <c r="B538" i="10"/>
  <c r="A538" i="10"/>
  <c r="L537" i="10"/>
  <c r="K537" i="10"/>
  <c r="J537" i="10"/>
  <c r="I537" i="10"/>
  <c r="H537" i="10"/>
  <c r="G537" i="10"/>
  <c r="F537" i="10"/>
  <c r="E537" i="10"/>
  <c r="D537" i="10"/>
  <c r="C537" i="10"/>
  <c r="B537" i="10"/>
  <c r="A537" i="10"/>
  <c r="L536" i="10"/>
  <c r="K536" i="10"/>
  <c r="J536" i="10"/>
  <c r="I536" i="10"/>
  <c r="H536" i="10"/>
  <c r="G536" i="10"/>
  <c r="F536" i="10"/>
  <c r="E536" i="10"/>
  <c r="D536" i="10"/>
  <c r="C536" i="10"/>
  <c r="B536" i="10"/>
  <c r="A536" i="10"/>
  <c r="L535" i="10"/>
  <c r="K535" i="10"/>
  <c r="J535" i="10"/>
  <c r="I535" i="10"/>
  <c r="H535" i="10"/>
  <c r="G535" i="10"/>
  <c r="F535" i="10"/>
  <c r="E535" i="10"/>
  <c r="D535" i="10"/>
  <c r="C535" i="10"/>
  <c r="B535" i="10"/>
  <c r="A535" i="10"/>
  <c r="L534" i="10"/>
  <c r="K534" i="10"/>
  <c r="J534" i="10"/>
  <c r="I534" i="10"/>
  <c r="H534" i="10"/>
  <c r="G534" i="10"/>
  <c r="F534" i="10"/>
  <c r="E534" i="10"/>
  <c r="D534" i="10"/>
  <c r="C534" i="10"/>
  <c r="B534" i="10"/>
  <c r="A534" i="10"/>
  <c r="L533" i="10"/>
  <c r="K533" i="10"/>
  <c r="J533" i="10"/>
  <c r="I533" i="10"/>
  <c r="H533" i="10"/>
  <c r="G533" i="10"/>
  <c r="F533" i="10"/>
  <c r="E533" i="10"/>
  <c r="D533" i="10"/>
  <c r="C533" i="10"/>
  <c r="B533" i="10"/>
  <c r="A533" i="10"/>
  <c r="L532" i="10"/>
  <c r="K532" i="10"/>
  <c r="J532" i="10"/>
  <c r="I532" i="10"/>
  <c r="H532" i="10"/>
  <c r="G532" i="10"/>
  <c r="F532" i="10"/>
  <c r="E532" i="10"/>
  <c r="D532" i="10"/>
  <c r="C532" i="10"/>
  <c r="B532" i="10"/>
  <c r="A532" i="10"/>
  <c r="L531" i="10"/>
  <c r="K531" i="10"/>
  <c r="J531" i="10"/>
  <c r="I531" i="10"/>
  <c r="H531" i="10"/>
  <c r="G531" i="10"/>
  <c r="F531" i="10"/>
  <c r="E531" i="10"/>
  <c r="D531" i="10"/>
  <c r="C531" i="10"/>
  <c r="B531" i="10"/>
  <c r="A531" i="10"/>
  <c r="L530" i="10"/>
  <c r="K530" i="10"/>
  <c r="J530" i="10"/>
  <c r="I530" i="10"/>
  <c r="H530" i="10"/>
  <c r="G530" i="10"/>
  <c r="F530" i="10"/>
  <c r="E530" i="10"/>
  <c r="D530" i="10"/>
  <c r="C530" i="10"/>
  <c r="B530" i="10"/>
  <c r="A530" i="10"/>
  <c r="L529" i="10"/>
  <c r="K529" i="10"/>
  <c r="J529" i="10"/>
  <c r="I529" i="10"/>
  <c r="H529" i="10"/>
  <c r="G529" i="10"/>
  <c r="F529" i="10"/>
  <c r="E529" i="10"/>
  <c r="D529" i="10"/>
  <c r="C529" i="10"/>
  <c r="B529" i="10"/>
  <c r="A529" i="10"/>
  <c r="L528" i="10"/>
  <c r="K528" i="10"/>
  <c r="J528" i="10"/>
  <c r="I528" i="10"/>
  <c r="H528" i="10"/>
  <c r="G528" i="10"/>
  <c r="F528" i="10"/>
  <c r="E528" i="10"/>
  <c r="D528" i="10"/>
  <c r="C528" i="10"/>
  <c r="B528" i="10"/>
  <c r="A528" i="10"/>
  <c r="L527" i="10"/>
  <c r="K527" i="10"/>
  <c r="J527" i="10"/>
  <c r="I527" i="10"/>
  <c r="H527" i="10"/>
  <c r="G527" i="10"/>
  <c r="F527" i="10"/>
  <c r="E527" i="10"/>
  <c r="D527" i="10"/>
  <c r="C527" i="10"/>
  <c r="B527" i="10"/>
  <c r="A527" i="10"/>
  <c r="L526" i="10"/>
  <c r="K526" i="10"/>
  <c r="J526" i="10"/>
  <c r="I526" i="10"/>
  <c r="H526" i="10"/>
  <c r="G526" i="10"/>
  <c r="F526" i="10"/>
  <c r="E526" i="10"/>
  <c r="D526" i="10"/>
  <c r="C526" i="10"/>
  <c r="B526" i="10"/>
  <c r="A526" i="10"/>
  <c r="L525" i="10"/>
  <c r="K525" i="10"/>
  <c r="J525" i="10"/>
  <c r="I525" i="10"/>
  <c r="H525" i="10"/>
  <c r="G525" i="10"/>
  <c r="F525" i="10"/>
  <c r="E525" i="10"/>
  <c r="D525" i="10"/>
  <c r="C525" i="10"/>
  <c r="B525" i="10"/>
  <c r="A525" i="10"/>
  <c r="L524" i="10"/>
  <c r="K524" i="10"/>
  <c r="J524" i="10"/>
  <c r="I524" i="10"/>
  <c r="H524" i="10"/>
  <c r="G524" i="10"/>
  <c r="F524" i="10"/>
  <c r="E524" i="10"/>
  <c r="D524" i="10"/>
  <c r="C524" i="10"/>
  <c r="B524" i="10"/>
  <c r="A524" i="10"/>
  <c r="L523" i="10"/>
  <c r="K523" i="10"/>
  <c r="J523" i="10"/>
  <c r="I523" i="10"/>
  <c r="H523" i="10"/>
  <c r="G523" i="10"/>
  <c r="F523" i="10"/>
  <c r="E523" i="10"/>
  <c r="D523" i="10"/>
  <c r="C523" i="10"/>
  <c r="B523" i="10"/>
  <c r="A523" i="10"/>
  <c r="L522" i="10"/>
  <c r="K522" i="10"/>
  <c r="J522" i="10"/>
  <c r="I522" i="10"/>
  <c r="H522" i="10"/>
  <c r="G522" i="10"/>
  <c r="F522" i="10"/>
  <c r="E522" i="10"/>
  <c r="D522" i="10"/>
  <c r="C522" i="10"/>
  <c r="B522" i="10"/>
  <c r="A522" i="10"/>
  <c r="L521" i="10"/>
  <c r="K521" i="10"/>
  <c r="J521" i="10"/>
  <c r="I521" i="10"/>
  <c r="H521" i="10"/>
  <c r="G521" i="10"/>
  <c r="F521" i="10"/>
  <c r="E521" i="10"/>
  <c r="D521" i="10"/>
  <c r="C521" i="10"/>
  <c r="B521" i="10"/>
  <c r="A521" i="10"/>
  <c r="L520" i="10"/>
  <c r="K520" i="10"/>
  <c r="J520" i="10"/>
  <c r="I520" i="10"/>
  <c r="H520" i="10"/>
  <c r="G520" i="10"/>
  <c r="F520" i="10"/>
  <c r="E520" i="10"/>
  <c r="D520" i="10"/>
  <c r="C520" i="10"/>
  <c r="B520" i="10"/>
  <c r="A520" i="10"/>
  <c r="L519" i="10"/>
  <c r="K519" i="10"/>
  <c r="J519" i="10"/>
  <c r="I519" i="10"/>
  <c r="H519" i="10"/>
  <c r="G519" i="10"/>
  <c r="F519" i="10"/>
  <c r="E519" i="10"/>
  <c r="D519" i="10"/>
  <c r="C519" i="10"/>
  <c r="B519" i="10"/>
  <c r="A519" i="10"/>
  <c r="L518" i="10"/>
  <c r="K518" i="10"/>
  <c r="J518" i="10"/>
  <c r="I518" i="10"/>
  <c r="H518" i="10"/>
  <c r="G518" i="10"/>
  <c r="F518" i="10"/>
  <c r="E518" i="10"/>
  <c r="D518" i="10"/>
  <c r="C518" i="10"/>
  <c r="B518" i="10"/>
  <c r="A518" i="10"/>
  <c r="L517" i="10"/>
  <c r="K517" i="10"/>
  <c r="J517" i="10"/>
  <c r="I517" i="10"/>
  <c r="H517" i="10"/>
  <c r="G517" i="10"/>
  <c r="F517" i="10"/>
  <c r="E517" i="10"/>
  <c r="D517" i="10"/>
  <c r="C517" i="10"/>
  <c r="B517" i="10"/>
  <c r="A517" i="10"/>
  <c r="L516" i="10"/>
  <c r="K516" i="10"/>
  <c r="J516" i="10"/>
  <c r="I516" i="10"/>
  <c r="H516" i="10"/>
  <c r="G516" i="10"/>
  <c r="F516" i="10"/>
  <c r="E516" i="10"/>
  <c r="D516" i="10"/>
  <c r="C516" i="10"/>
  <c r="B516" i="10"/>
  <c r="A516" i="10"/>
  <c r="L515" i="10"/>
  <c r="K515" i="10"/>
  <c r="J515" i="10"/>
  <c r="I515" i="10"/>
  <c r="H515" i="10"/>
  <c r="G515" i="10"/>
  <c r="F515" i="10"/>
  <c r="E515" i="10"/>
  <c r="D515" i="10"/>
  <c r="C515" i="10"/>
  <c r="B515" i="10"/>
  <c r="A515" i="10"/>
  <c r="L514" i="10"/>
  <c r="K514" i="10"/>
  <c r="J514" i="10"/>
  <c r="I514" i="10"/>
  <c r="H514" i="10"/>
  <c r="G514" i="10"/>
  <c r="F514" i="10"/>
  <c r="E514" i="10"/>
  <c r="D514" i="10"/>
  <c r="C514" i="10"/>
  <c r="B514" i="10"/>
  <c r="A514" i="10"/>
  <c r="L513" i="10"/>
  <c r="K513" i="10"/>
  <c r="J513" i="10"/>
  <c r="I513" i="10"/>
  <c r="H513" i="10"/>
  <c r="G513" i="10"/>
  <c r="F513" i="10"/>
  <c r="E513" i="10"/>
  <c r="D513" i="10"/>
  <c r="C513" i="10"/>
  <c r="B513" i="10"/>
  <c r="A513" i="10"/>
  <c r="L512" i="10"/>
  <c r="K512" i="10"/>
  <c r="J512" i="10"/>
  <c r="I512" i="10"/>
  <c r="H512" i="10"/>
  <c r="G512" i="10"/>
  <c r="F512" i="10"/>
  <c r="E512" i="10"/>
  <c r="D512" i="10"/>
  <c r="C512" i="10"/>
  <c r="B512" i="10"/>
  <c r="A512" i="10"/>
  <c r="L511" i="10"/>
  <c r="K511" i="10"/>
  <c r="J511" i="10"/>
  <c r="I511" i="10"/>
  <c r="H511" i="10"/>
  <c r="G511" i="10"/>
  <c r="F511" i="10"/>
  <c r="E511" i="10"/>
  <c r="D511" i="10"/>
  <c r="C511" i="10"/>
  <c r="B511" i="10"/>
  <c r="A511" i="10"/>
  <c r="L510" i="10"/>
  <c r="K510" i="10"/>
  <c r="J510" i="10"/>
  <c r="I510" i="10"/>
  <c r="H510" i="10"/>
  <c r="G510" i="10"/>
  <c r="F510" i="10"/>
  <c r="E510" i="10"/>
  <c r="D510" i="10"/>
  <c r="C510" i="10"/>
  <c r="B510" i="10"/>
  <c r="A510" i="10"/>
  <c r="L509" i="10"/>
  <c r="K509" i="10"/>
  <c r="J509" i="10"/>
  <c r="I509" i="10"/>
  <c r="H509" i="10"/>
  <c r="G509" i="10"/>
  <c r="F509" i="10"/>
  <c r="E509" i="10"/>
  <c r="D509" i="10"/>
  <c r="C509" i="10"/>
  <c r="B509" i="10"/>
  <c r="A509" i="10"/>
  <c r="L508" i="10"/>
  <c r="K508" i="10"/>
  <c r="J508" i="10"/>
  <c r="I508" i="10"/>
  <c r="H508" i="10"/>
  <c r="G508" i="10"/>
  <c r="F508" i="10"/>
  <c r="E508" i="10"/>
  <c r="D508" i="10"/>
  <c r="C508" i="10"/>
  <c r="B508" i="10"/>
  <c r="A508" i="10"/>
  <c r="L507" i="10"/>
  <c r="K507" i="10"/>
  <c r="J507" i="10"/>
  <c r="I507" i="10"/>
  <c r="H507" i="10"/>
  <c r="G507" i="10"/>
  <c r="F507" i="10"/>
  <c r="E507" i="10"/>
  <c r="D507" i="10"/>
  <c r="C507" i="10"/>
  <c r="B507" i="10"/>
  <c r="A507" i="10"/>
  <c r="L506" i="10"/>
  <c r="K506" i="10"/>
  <c r="J506" i="10"/>
  <c r="I506" i="10"/>
  <c r="H506" i="10"/>
  <c r="G506" i="10"/>
  <c r="F506" i="10"/>
  <c r="E506" i="10"/>
  <c r="D506" i="10"/>
  <c r="C506" i="10"/>
  <c r="B506" i="10"/>
  <c r="A506" i="10"/>
  <c r="L505" i="10"/>
  <c r="K505" i="10"/>
  <c r="J505" i="10"/>
  <c r="I505" i="10"/>
  <c r="H505" i="10"/>
  <c r="G505" i="10"/>
  <c r="F505" i="10"/>
  <c r="E505" i="10"/>
  <c r="D505" i="10"/>
  <c r="C505" i="10"/>
  <c r="B505" i="10"/>
  <c r="A505" i="10"/>
  <c r="L504" i="10"/>
  <c r="K504" i="10"/>
  <c r="J504" i="10"/>
  <c r="I504" i="10"/>
  <c r="H504" i="10"/>
  <c r="G504" i="10"/>
  <c r="F504" i="10"/>
  <c r="E504" i="10"/>
  <c r="D504" i="10"/>
  <c r="C504" i="10"/>
  <c r="B504" i="10"/>
  <c r="A504" i="10"/>
  <c r="L503" i="10"/>
  <c r="K503" i="10"/>
  <c r="J503" i="10"/>
  <c r="I503" i="10"/>
  <c r="H503" i="10"/>
  <c r="G503" i="10"/>
  <c r="F503" i="10"/>
  <c r="E503" i="10"/>
  <c r="D503" i="10"/>
  <c r="C503" i="10"/>
  <c r="B503" i="10"/>
  <c r="A503" i="10"/>
  <c r="L502" i="10"/>
  <c r="K502" i="10"/>
  <c r="J502" i="10"/>
  <c r="I502" i="10"/>
  <c r="H502" i="10"/>
  <c r="G502" i="10"/>
  <c r="F502" i="10"/>
  <c r="E502" i="10"/>
  <c r="D502" i="10"/>
  <c r="C502" i="10"/>
  <c r="B502" i="10"/>
  <c r="A502" i="10"/>
  <c r="L501" i="10"/>
  <c r="K501" i="10"/>
  <c r="J501" i="10"/>
  <c r="I501" i="10"/>
  <c r="H501" i="10"/>
  <c r="G501" i="10"/>
  <c r="F501" i="10"/>
  <c r="E501" i="10"/>
  <c r="D501" i="10"/>
  <c r="C501" i="10"/>
  <c r="B501" i="10"/>
  <c r="A501" i="10"/>
  <c r="L500" i="10"/>
  <c r="K500" i="10"/>
  <c r="J500" i="10"/>
  <c r="I500" i="10"/>
  <c r="H500" i="10"/>
  <c r="G500" i="10"/>
  <c r="F500" i="10"/>
  <c r="E500" i="10"/>
  <c r="D500" i="10"/>
  <c r="C500" i="10"/>
  <c r="B500" i="10"/>
  <c r="A500" i="10"/>
  <c r="L499" i="10"/>
  <c r="K499" i="10"/>
  <c r="J499" i="10"/>
  <c r="I499" i="10"/>
  <c r="H499" i="10"/>
  <c r="G499" i="10"/>
  <c r="F499" i="10"/>
  <c r="E499" i="10"/>
  <c r="D499" i="10"/>
  <c r="C499" i="10"/>
  <c r="B499" i="10"/>
  <c r="A499" i="10"/>
  <c r="L498" i="10"/>
  <c r="K498" i="10"/>
  <c r="J498" i="10"/>
  <c r="I498" i="10"/>
  <c r="H498" i="10"/>
  <c r="G498" i="10"/>
  <c r="F498" i="10"/>
  <c r="E498" i="10"/>
  <c r="D498" i="10"/>
  <c r="C498" i="10"/>
  <c r="B498" i="10"/>
  <c r="A498" i="10"/>
  <c r="L497" i="10"/>
  <c r="K497" i="10"/>
  <c r="J497" i="10"/>
  <c r="I497" i="10"/>
  <c r="H497" i="10"/>
  <c r="G497" i="10"/>
  <c r="F497" i="10"/>
  <c r="E497" i="10"/>
  <c r="D497" i="10"/>
  <c r="C497" i="10"/>
  <c r="B497" i="10"/>
  <c r="A497" i="10"/>
  <c r="L496" i="10"/>
  <c r="K496" i="10"/>
  <c r="J496" i="10"/>
  <c r="I496" i="10"/>
  <c r="H496" i="10"/>
  <c r="G496" i="10"/>
  <c r="F496" i="10"/>
  <c r="E496" i="10"/>
  <c r="D496" i="10"/>
  <c r="C496" i="10"/>
  <c r="B496" i="10"/>
  <c r="A496" i="10"/>
  <c r="L495" i="10"/>
  <c r="K495" i="10"/>
  <c r="J495" i="10"/>
  <c r="I495" i="10"/>
  <c r="H495" i="10"/>
  <c r="G495" i="10"/>
  <c r="F495" i="10"/>
  <c r="E495" i="10"/>
  <c r="D495" i="10"/>
  <c r="C495" i="10"/>
  <c r="B495" i="10"/>
  <c r="A495" i="10"/>
  <c r="L494" i="10"/>
  <c r="K494" i="10"/>
  <c r="J494" i="10"/>
  <c r="I494" i="10"/>
  <c r="H494" i="10"/>
  <c r="G494" i="10"/>
  <c r="F494" i="10"/>
  <c r="E494" i="10"/>
  <c r="D494" i="10"/>
  <c r="C494" i="10"/>
  <c r="B494" i="10"/>
  <c r="A494" i="10"/>
  <c r="L493" i="10"/>
  <c r="K493" i="10"/>
  <c r="J493" i="10"/>
  <c r="I493" i="10"/>
  <c r="H493" i="10"/>
  <c r="G493" i="10"/>
  <c r="F493" i="10"/>
  <c r="E493" i="10"/>
  <c r="D493" i="10"/>
  <c r="C493" i="10"/>
  <c r="B493" i="10"/>
  <c r="A493" i="10"/>
  <c r="L492" i="10"/>
  <c r="K492" i="10"/>
  <c r="J492" i="10"/>
  <c r="I492" i="10"/>
  <c r="H492" i="10"/>
  <c r="G492" i="10"/>
  <c r="F492" i="10"/>
  <c r="E492" i="10"/>
  <c r="D492" i="10"/>
  <c r="C492" i="10"/>
  <c r="B492" i="10"/>
  <c r="A492" i="10"/>
  <c r="L491" i="10"/>
  <c r="K491" i="10"/>
  <c r="J491" i="10"/>
  <c r="I491" i="10"/>
  <c r="H491" i="10"/>
  <c r="G491" i="10"/>
  <c r="F491" i="10"/>
  <c r="E491" i="10"/>
  <c r="D491" i="10"/>
  <c r="C491" i="10"/>
  <c r="B491" i="10"/>
  <c r="A491" i="10"/>
  <c r="L490" i="10"/>
  <c r="K490" i="10"/>
  <c r="J490" i="10"/>
  <c r="I490" i="10"/>
  <c r="H490" i="10"/>
  <c r="G490" i="10"/>
  <c r="F490" i="10"/>
  <c r="E490" i="10"/>
  <c r="D490" i="10"/>
  <c r="C490" i="10"/>
  <c r="B490" i="10"/>
  <c r="A490" i="10"/>
  <c r="L489" i="10"/>
  <c r="K489" i="10"/>
  <c r="J489" i="10"/>
  <c r="I489" i="10"/>
  <c r="H489" i="10"/>
  <c r="G489" i="10"/>
  <c r="F489" i="10"/>
  <c r="E489" i="10"/>
  <c r="D489" i="10"/>
  <c r="C489" i="10"/>
  <c r="B489" i="10"/>
  <c r="A489" i="10"/>
  <c r="L488" i="10"/>
  <c r="K488" i="10"/>
  <c r="J488" i="10"/>
  <c r="I488" i="10"/>
  <c r="H488" i="10"/>
  <c r="G488" i="10"/>
  <c r="F488" i="10"/>
  <c r="E488" i="10"/>
  <c r="D488" i="10"/>
  <c r="C488" i="10"/>
  <c r="B488" i="10"/>
  <c r="A488" i="10"/>
  <c r="L487" i="10"/>
  <c r="K487" i="10"/>
  <c r="J487" i="10"/>
  <c r="I487" i="10"/>
  <c r="H487" i="10"/>
  <c r="G487" i="10"/>
  <c r="F487" i="10"/>
  <c r="E487" i="10"/>
  <c r="D487" i="10"/>
  <c r="C487" i="10"/>
  <c r="B487" i="10"/>
  <c r="A487" i="10"/>
  <c r="L486" i="10"/>
  <c r="K486" i="10"/>
  <c r="J486" i="10"/>
  <c r="I486" i="10"/>
  <c r="H486" i="10"/>
  <c r="G486" i="10"/>
  <c r="F486" i="10"/>
  <c r="E486" i="10"/>
  <c r="D486" i="10"/>
  <c r="C486" i="10"/>
  <c r="B486" i="10"/>
  <c r="A486" i="10"/>
  <c r="L485" i="10"/>
  <c r="K485" i="10"/>
  <c r="J485" i="10"/>
  <c r="I485" i="10"/>
  <c r="H485" i="10"/>
  <c r="G485" i="10"/>
  <c r="F485" i="10"/>
  <c r="E485" i="10"/>
  <c r="D485" i="10"/>
  <c r="C485" i="10"/>
  <c r="B485" i="10"/>
  <c r="A485" i="10"/>
  <c r="L484" i="10"/>
  <c r="K484" i="10"/>
  <c r="J484" i="10"/>
  <c r="I484" i="10"/>
  <c r="H484" i="10"/>
  <c r="G484" i="10"/>
  <c r="F484" i="10"/>
  <c r="E484" i="10"/>
  <c r="D484" i="10"/>
  <c r="C484" i="10"/>
  <c r="B484" i="10"/>
  <c r="A484" i="10"/>
  <c r="L483" i="10"/>
  <c r="K483" i="10"/>
  <c r="J483" i="10"/>
  <c r="I483" i="10"/>
  <c r="H483" i="10"/>
  <c r="G483" i="10"/>
  <c r="F483" i="10"/>
  <c r="E483" i="10"/>
  <c r="D483" i="10"/>
  <c r="C483" i="10"/>
  <c r="B483" i="10"/>
  <c r="A483" i="10"/>
  <c r="L482" i="10"/>
  <c r="K482" i="10"/>
  <c r="J482" i="10"/>
  <c r="I482" i="10"/>
  <c r="H482" i="10"/>
  <c r="G482" i="10"/>
  <c r="F482" i="10"/>
  <c r="E482" i="10"/>
  <c r="D482" i="10"/>
  <c r="C482" i="10"/>
  <c r="B482" i="10"/>
  <c r="A482" i="10"/>
  <c r="L481" i="10"/>
  <c r="K481" i="10"/>
  <c r="J481" i="10"/>
  <c r="I481" i="10"/>
  <c r="H481" i="10"/>
  <c r="G481" i="10"/>
  <c r="F481" i="10"/>
  <c r="E481" i="10"/>
  <c r="D481" i="10"/>
  <c r="C481" i="10"/>
  <c r="B481" i="10"/>
  <c r="A481" i="10"/>
  <c r="L480" i="10"/>
  <c r="K480" i="10"/>
  <c r="J480" i="10"/>
  <c r="I480" i="10"/>
  <c r="H480" i="10"/>
  <c r="G480" i="10"/>
  <c r="F480" i="10"/>
  <c r="E480" i="10"/>
  <c r="D480" i="10"/>
  <c r="C480" i="10"/>
  <c r="B480" i="10"/>
  <c r="A480" i="10"/>
  <c r="L479" i="10"/>
  <c r="K479" i="10"/>
  <c r="J479" i="10"/>
  <c r="I479" i="10"/>
  <c r="H479" i="10"/>
  <c r="G479" i="10"/>
  <c r="F479" i="10"/>
  <c r="E479" i="10"/>
  <c r="D479" i="10"/>
  <c r="C479" i="10"/>
  <c r="B479" i="10"/>
  <c r="A479" i="10"/>
  <c r="L478" i="10"/>
  <c r="K478" i="10"/>
  <c r="J478" i="10"/>
  <c r="I478" i="10"/>
  <c r="H478" i="10"/>
  <c r="G478" i="10"/>
  <c r="F478" i="10"/>
  <c r="E478" i="10"/>
  <c r="D478" i="10"/>
  <c r="C478" i="10"/>
  <c r="B478" i="10"/>
  <c r="A478" i="10"/>
  <c r="L477" i="10"/>
  <c r="K477" i="10"/>
  <c r="J477" i="10"/>
  <c r="I477" i="10"/>
  <c r="H477" i="10"/>
  <c r="G477" i="10"/>
  <c r="F477" i="10"/>
  <c r="E477" i="10"/>
  <c r="D477" i="10"/>
  <c r="C477" i="10"/>
  <c r="B477" i="10"/>
  <c r="A477" i="10"/>
  <c r="L476" i="10"/>
  <c r="K476" i="10"/>
  <c r="J476" i="10"/>
  <c r="I476" i="10"/>
  <c r="H476" i="10"/>
  <c r="G476" i="10"/>
  <c r="F476" i="10"/>
  <c r="E476" i="10"/>
  <c r="D476" i="10"/>
  <c r="C476" i="10"/>
  <c r="B476" i="10"/>
  <c r="A476" i="10"/>
  <c r="L475" i="10"/>
  <c r="K475" i="10"/>
  <c r="J475" i="10"/>
  <c r="I475" i="10"/>
  <c r="H475" i="10"/>
  <c r="G475" i="10"/>
  <c r="F475" i="10"/>
  <c r="E475" i="10"/>
  <c r="D475" i="10"/>
  <c r="C475" i="10"/>
  <c r="B475" i="10"/>
  <c r="A475" i="10"/>
  <c r="L474" i="10"/>
  <c r="K474" i="10"/>
  <c r="J474" i="10"/>
  <c r="I474" i="10"/>
  <c r="H474" i="10"/>
  <c r="G474" i="10"/>
  <c r="F474" i="10"/>
  <c r="E474" i="10"/>
  <c r="D474" i="10"/>
  <c r="C474" i="10"/>
  <c r="B474" i="10"/>
  <c r="A474" i="10"/>
  <c r="L473" i="10"/>
  <c r="K473" i="10"/>
  <c r="J473" i="10"/>
  <c r="I473" i="10"/>
  <c r="H473" i="10"/>
  <c r="G473" i="10"/>
  <c r="F473" i="10"/>
  <c r="E473" i="10"/>
  <c r="D473" i="10"/>
  <c r="C473" i="10"/>
  <c r="B473" i="10"/>
  <c r="A473" i="10"/>
  <c r="L472" i="10"/>
  <c r="K472" i="10"/>
  <c r="J472" i="10"/>
  <c r="I472" i="10"/>
  <c r="H472" i="10"/>
  <c r="G472" i="10"/>
  <c r="F472" i="10"/>
  <c r="E472" i="10"/>
  <c r="D472" i="10"/>
  <c r="C472" i="10"/>
  <c r="B472" i="10"/>
  <c r="A472" i="10"/>
  <c r="L471" i="10"/>
  <c r="K471" i="10"/>
  <c r="J471" i="10"/>
  <c r="I471" i="10"/>
  <c r="H471" i="10"/>
  <c r="G471" i="10"/>
  <c r="F471" i="10"/>
  <c r="E471" i="10"/>
  <c r="D471" i="10"/>
  <c r="C471" i="10"/>
  <c r="B471" i="10"/>
  <c r="A471" i="10"/>
  <c r="L470" i="10"/>
  <c r="K470" i="10"/>
  <c r="J470" i="10"/>
  <c r="I470" i="10"/>
  <c r="H470" i="10"/>
  <c r="G470" i="10"/>
  <c r="F470" i="10"/>
  <c r="E470" i="10"/>
  <c r="D470" i="10"/>
  <c r="C470" i="10"/>
  <c r="B470" i="10"/>
  <c r="A470" i="10"/>
  <c r="L469" i="10"/>
  <c r="K469" i="10"/>
  <c r="J469" i="10"/>
  <c r="I469" i="10"/>
  <c r="H469" i="10"/>
  <c r="G469" i="10"/>
  <c r="F469" i="10"/>
  <c r="E469" i="10"/>
  <c r="D469" i="10"/>
  <c r="C469" i="10"/>
  <c r="B469" i="10"/>
  <c r="A469" i="10"/>
  <c r="L468" i="10"/>
  <c r="K468" i="10"/>
  <c r="J468" i="10"/>
  <c r="I468" i="10"/>
  <c r="H468" i="10"/>
  <c r="G468" i="10"/>
  <c r="F468" i="10"/>
  <c r="E468" i="10"/>
  <c r="D468" i="10"/>
  <c r="C468" i="10"/>
  <c r="B468" i="10"/>
  <c r="A468" i="10"/>
  <c r="L467" i="10"/>
  <c r="K467" i="10"/>
  <c r="J467" i="10"/>
  <c r="I467" i="10"/>
  <c r="H467" i="10"/>
  <c r="G467" i="10"/>
  <c r="F467" i="10"/>
  <c r="E467" i="10"/>
  <c r="D467" i="10"/>
  <c r="C467" i="10"/>
  <c r="B467" i="10"/>
  <c r="A467" i="10"/>
  <c r="L466" i="10"/>
  <c r="K466" i="10"/>
  <c r="J466" i="10"/>
  <c r="I466" i="10"/>
  <c r="H466" i="10"/>
  <c r="G466" i="10"/>
  <c r="F466" i="10"/>
  <c r="E466" i="10"/>
  <c r="D466" i="10"/>
  <c r="C466" i="10"/>
  <c r="B466" i="10"/>
  <c r="A466" i="10"/>
  <c r="L465" i="10"/>
  <c r="K465" i="10"/>
  <c r="J465" i="10"/>
  <c r="I465" i="10"/>
  <c r="H465" i="10"/>
  <c r="G465" i="10"/>
  <c r="F465" i="10"/>
  <c r="E465" i="10"/>
  <c r="D465" i="10"/>
  <c r="C465" i="10"/>
  <c r="B465" i="10"/>
  <c r="A465" i="10"/>
  <c r="L464" i="10"/>
  <c r="K464" i="10"/>
  <c r="J464" i="10"/>
  <c r="I464" i="10"/>
  <c r="H464" i="10"/>
  <c r="G464" i="10"/>
  <c r="F464" i="10"/>
  <c r="E464" i="10"/>
  <c r="D464" i="10"/>
  <c r="C464" i="10"/>
  <c r="B464" i="10"/>
  <c r="A464" i="10"/>
  <c r="L463" i="10"/>
  <c r="K463" i="10"/>
  <c r="J463" i="10"/>
  <c r="I463" i="10"/>
  <c r="H463" i="10"/>
  <c r="G463" i="10"/>
  <c r="F463" i="10"/>
  <c r="E463" i="10"/>
  <c r="D463" i="10"/>
  <c r="C463" i="10"/>
  <c r="B463" i="10"/>
  <c r="A463" i="10"/>
  <c r="L462" i="10"/>
  <c r="K462" i="10"/>
  <c r="J462" i="10"/>
  <c r="I462" i="10"/>
  <c r="H462" i="10"/>
  <c r="G462" i="10"/>
  <c r="F462" i="10"/>
  <c r="E462" i="10"/>
  <c r="D462" i="10"/>
  <c r="C462" i="10"/>
  <c r="B462" i="10"/>
  <c r="A462" i="10"/>
  <c r="L461" i="10"/>
  <c r="K461" i="10"/>
  <c r="J461" i="10"/>
  <c r="I461" i="10"/>
  <c r="H461" i="10"/>
  <c r="G461" i="10"/>
  <c r="F461" i="10"/>
  <c r="E461" i="10"/>
  <c r="D461" i="10"/>
  <c r="C461" i="10"/>
  <c r="B461" i="10"/>
  <c r="A461" i="10"/>
  <c r="L460" i="10"/>
  <c r="K460" i="10"/>
  <c r="J460" i="10"/>
  <c r="I460" i="10"/>
  <c r="H460" i="10"/>
  <c r="G460" i="10"/>
  <c r="F460" i="10"/>
  <c r="E460" i="10"/>
  <c r="D460" i="10"/>
  <c r="C460" i="10"/>
  <c r="B460" i="10"/>
  <c r="A460" i="10"/>
  <c r="L459" i="10"/>
  <c r="K459" i="10"/>
  <c r="J459" i="10"/>
  <c r="I459" i="10"/>
  <c r="H459" i="10"/>
  <c r="G459" i="10"/>
  <c r="F459" i="10"/>
  <c r="E459" i="10"/>
  <c r="D459" i="10"/>
  <c r="C459" i="10"/>
  <c r="B459" i="10"/>
  <c r="A459" i="10"/>
  <c r="L458" i="10"/>
  <c r="K458" i="10"/>
  <c r="J458" i="10"/>
  <c r="I458" i="10"/>
  <c r="H458" i="10"/>
  <c r="G458" i="10"/>
  <c r="F458" i="10"/>
  <c r="E458" i="10"/>
  <c r="D458" i="10"/>
  <c r="C458" i="10"/>
  <c r="B458" i="10"/>
  <c r="A458" i="10"/>
  <c r="L457" i="10"/>
  <c r="K457" i="10"/>
  <c r="J457" i="10"/>
  <c r="I457" i="10"/>
  <c r="H457" i="10"/>
  <c r="G457" i="10"/>
  <c r="F457" i="10"/>
  <c r="E457" i="10"/>
  <c r="D457" i="10"/>
  <c r="C457" i="10"/>
  <c r="B457" i="10"/>
  <c r="A457" i="10"/>
  <c r="L456" i="10"/>
  <c r="K456" i="10"/>
  <c r="J456" i="10"/>
  <c r="I456" i="10"/>
  <c r="H456" i="10"/>
  <c r="G456" i="10"/>
  <c r="F456" i="10"/>
  <c r="E456" i="10"/>
  <c r="D456" i="10"/>
  <c r="C456" i="10"/>
  <c r="B456" i="10"/>
  <c r="A456" i="10"/>
  <c r="L455" i="10"/>
  <c r="K455" i="10"/>
  <c r="J455" i="10"/>
  <c r="I455" i="10"/>
  <c r="H455" i="10"/>
  <c r="G455" i="10"/>
  <c r="F455" i="10"/>
  <c r="E455" i="10"/>
  <c r="D455" i="10"/>
  <c r="C455" i="10"/>
  <c r="B455" i="10"/>
  <c r="A455" i="10"/>
  <c r="L454" i="10"/>
  <c r="K454" i="10"/>
  <c r="J454" i="10"/>
  <c r="I454" i="10"/>
  <c r="H454" i="10"/>
  <c r="G454" i="10"/>
  <c r="F454" i="10"/>
  <c r="E454" i="10"/>
  <c r="D454" i="10"/>
  <c r="C454" i="10"/>
  <c r="B454" i="10"/>
  <c r="A454" i="10"/>
  <c r="L453" i="10"/>
  <c r="K453" i="10"/>
  <c r="J453" i="10"/>
  <c r="I453" i="10"/>
  <c r="H453" i="10"/>
  <c r="G453" i="10"/>
  <c r="F453" i="10"/>
  <c r="E453" i="10"/>
  <c r="D453" i="10"/>
  <c r="C453" i="10"/>
  <c r="B453" i="10"/>
  <c r="A453" i="10"/>
  <c r="L452" i="10"/>
  <c r="K452" i="10"/>
  <c r="J452" i="10"/>
  <c r="I452" i="10"/>
  <c r="H452" i="10"/>
  <c r="G452" i="10"/>
  <c r="F452" i="10"/>
  <c r="E452" i="10"/>
  <c r="D452" i="10"/>
  <c r="C452" i="10"/>
  <c r="B452" i="10"/>
  <c r="A452" i="10"/>
  <c r="L451" i="10"/>
  <c r="K451" i="10"/>
  <c r="J451" i="10"/>
  <c r="I451" i="10"/>
  <c r="H451" i="10"/>
  <c r="G451" i="10"/>
  <c r="F451" i="10"/>
  <c r="E451" i="10"/>
  <c r="D451" i="10"/>
  <c r="C451" i="10"/>
  <c r="B451" i="10"/>
  <c r="A451" i="10"/>
  <c r="L450" i="10"/>
  <c r="K450" i="10"/>
  <c r="J450" i="10"/>
  <c r="I450" i="10"/>
  <c r="H450" i="10"/>
  <c r="G450" i="10"/>
  <c r="F450" i="10"/>
  <c r="E450" i="10"/>
  <c r="D450" i="10"/>
  <c r="C450" i="10"/>
  <c r="B450" i="10"/>
  <c r="A450" i="10"/>
  <c r="L449" i="10"/>
  <c r="K449" i="10"/>
  <c r="J449" i="10"/>
  <c r="I449" i="10"/>
  <c r="H449" i="10"/>
  <c r="G449" i="10"/>
  <c r="F449" i="10"/>
  <c r="E449" i="10"/>
  <c r="D449" i="10"/>
  <c r="C449" i="10"/>
  <c r="B449" i="10"/>
  <c r="A449" i="10"/>
  <c r="L448" i="10"/>
  <c r="K448" i="10"/>
  <c r="J448" i="10"/>
  <c r="I448" i="10"/>
  <c r="H448" i="10"/>
  <c r="G448" i="10"/>
  <c r="F448" i="10"/>
  <c r="E448" i="10"/>
  <c r="D448" i="10"/>
  <c r="C448" i="10"/>
  <c r="B448" i="10"/>
  <c r="A448" i="10"/>
  <c r="L447" i="10"/>
  <c r="K447" i="10"/>
  <c r="J447" i="10"/>
  <c r="I447" i="10"/>
  <c r="H447" i="10"/>
  <c r="G447" i="10"/>
  <c r="F447" i="10"/>
  <c r="E447" i="10"/>
  <c r="D447" i="10"/>
  <c r="C447" i="10"/>
  <c r="B447" i="10"/>
  <c r="A447" i="10"/>
  <c r="L446" i="10"/>
  <c r="K446" i="10"/>
  <c r="J446" i="10"/>
  <c r="I446" i="10"/>
  <c r="H446" i="10"/>
  <c r="G446" i="10"/>
  <c r="F446" i="10"/>
  <c r="E446" i="10"/>
  <c r="D446" i="10"/>
  <c r="C446" i="10"/>
  <c r="B446" i="10"/>
  <c r="A446" i="10"/>
  <c r="L445" i="10"/>
  <c r="K445" i="10"/>
  <c r="J445" i="10"/>
  <c r="I445" i="10"/>
  <c r="H445" i="10"/>
  <c r="G445" i="10"/>
  <c r="F445" i="10"/>
  <c r="E445" i="10"/>
  <c r="D445" i="10"/>
  <c r="C445" i="10"/>
  <c r="B445" i="10"/>
  <c r="A445" i="10"/>
  <c r="L444" i="10"/>
  <c r="K444" i="10"/>
  <c r="J444" i="10"/>
  <c r="I444" i="10"/>
  <c r="H444" i="10"/>
  <c r="G444" i="10"/>
  <c r="F444" i="10"/>
  <c r="E444" i="10"/>
  <c r="D444" i="10"/>
  <c r="C444" i="10"/>
  <c r="B444" i="10"/>
  <c r="A444" i="10"/>
  <c r="L443" i="10"/>
  <c r="K443" i="10"/>
  <c r="J443" i="10"/>
  <c r="I443" i="10"/>
  <c r="H443" i="10"/>
  <c r="G443" i="10"/>
  <c r="F443" i="10"/>
  <c r="E443" i="10"/>
  <c r="D443" i="10"/>
  <c r="C443" i="10"/>
  <c r="B443" i="10"/>
  <c r="A443" i="10"/>
  <c r="L442" i="10"/>
  <c r="K442" i="10"/>
  <c r="J442" i="10"/>
  <c r="I442" i="10"/>
  <c r="H442" i="10"/>
  <c r="G442" i="10"/>
  <c r="F442" i="10"/>
  <c r="E442" i="10"/>
  <c r="D442" i="10"/>
  <c r="C442" i="10"/>
  <c r="B442" i="10"/>
  <c r="A442" i="10"/>
  <c r="L441" i="10"/>
  <c r="K441" i="10"/>
  <c r="J441" i="10"/>
  <c r="I441" i="10"/>
  <c r="H441" i="10"/>
  <c r="G441" i="10"/>
  <c r="F441" i="10"/>
  <c r="E441" i="10"/>
  <c r="D441" i="10"/>
  <c r="C441" i="10"/>
  <c r="B441" i="10"/>
  <c r="A441" i="10"/>
  <c r="L440" i="10"/>
  <c r="K440" i="10"/>
  <c r="J440" i="10"/>
  <c r="I440" i="10"/>
  <c r="H440" i="10"/>
  <c r="G440" i="10"/>
  <c r="F440" i="10"/>
  <c r="E440" i="10"/>
  <c r="D440" i="10"/>
  <c r="C440" i="10"/>
  <c r="B440" i="10"/>
  <c r="A440" i="10"/>
  <c r="L439" i="10"/>
  <c r="K439" i="10"/>
  <c r="J439" i="10"/>
  <c r="I439" i="10"/>
  <c r="H439" i="10"/>
  <c r="G439" i="10"/>
  <c r="F439" i="10"/>
  <c r="E439" i="10"/>
  <c r="D439" i="10"/>
  <c r="C439" i="10"/>
  <c r="B439" i="10"/>
  <c r="A439" i="10"/>
  <c r="L438" i="10"/>
  <c r="K438" i="10"/>
  <c r="J438" i="10"/>
  <c r="I438" i="10"/>
  <c r="H438" i="10"/>
  <c r="G438" i="10"/>
  <c r="F438" i="10"/>
  <c r="E438" i="10"/>
  <c r="D438" i="10"/>
  <c r="C438" i="10"/>
  <c r="B438" i="10"/>
  <c r="A438" i="10"/>
  <c r="L437" i="10"/>
  <c r="K437" i="10"/>
  <c r="J437" i="10"/>
  <c r="I437" i="10"/>
  <c r="H437" i="10"/>
  <c r="G437" i="10"/>
  <c r="F437" i="10"/>
  <c r="E437" i="10"/>
  <c r="D437" i="10"/>
  <c r="C437" i="10"/>
  <c r="B437" i="10"/>
  <c r="A437" i="10"/>
  <c r="L436" i="10"/>
  <c r="K436" i="10"/>
  <c r="J436" i="10"/>
  <c r="I436" i="10"/>
  <c r="H436" i="10"/>
  <c r="G436" i="10"/>
  <c r="F436" i="10"/>
  <c r="E436" i="10"/>
  <c r="D436" i="10"/>
  <c r="C436" i="10"/>
  <c r="B436" i="10"/>
  <c r="A436" i="10"/>
  <c r="L435" i="10"/>
  <c r="K435" i="10"/>
  <c r="J435" i="10"/>
  <c r="I435" i="10"/>
  <c r="H435" i="10"/>
  <c r="G435" i="10"/>
  <c r="F435" i="10"/>
  <c r="E435" i="10"/>
  <c r="D435" i="10"/>
  <c r="C435" i="10"/>
  <c r="B435" i="10"/>
  <c r="A435" i="10"/>
  <c r="L434" i="10"/>
  <c r="K434" i="10"/>
  <c r="J434" i="10"/>
  <c r="I434" i="10"/>
  <c r="H434" i="10"/>
  <c r="G434" i="10"/>
  <c r="F434" i="10"/>
  <c r="E434" i="10"/>
  <c r="D434" i="10"/>
  <c r="C434" i="10"/>
  <c r="B434" i="10"/>
  <c r="A434" i="10"/>
  <c r="L433" i="10"/>
  <c r="K433" i="10"/>
  <c r="J433" i="10"/>
  <c r="I433" i="10"/>
  <c r="H433" i="10"/>
  <c r="G433" i="10"/>
  <c r="F433" i="10"/>
  <c r="E433" i="10"/>
  <c r="D433" i="10"/>
  <c r="C433" i="10"/>
  <c r="B433" i="10"/>
  <c r="A433" i="10"/>
  <c r="L432" i="10"/>
  <c r="K432" i="10"/>
  <c r="J432" i="10"/>
  <c r="I432" i="10"/>
  <c r="H432" i="10"/>
  <c r="G432" i="10"/>
  <c r="F432" i="10"/>
  <c r="E432" i="10"/>
  <c r="D432" i="10"/>
  <c r="C432" i="10"/>
  <c r="B432" i="10"/>
  <c r="A432" i="10"/>
  <c r="L431" i="10"/>
  <c r="K431" i="10"/>
  <c r="J431" i="10"/>
  <c r="I431" i="10"/>
  <c r="H431" i="10"/>
  <c r="G431" i="10"/>
  <c r="F431" i="10"/>
  <c r="E431" i="10"/>
  <c r="D431" i="10"/>
  <c r="C431" i="10"/>
  <c r="B431" i="10"/>
  <c r="A431" i="10"/>
  <c r="L430" i="10"/>
  <c r="K430" i="10"/>
  <c r="J430" i="10"/>
  <c r="I430" i="10"/>
  <c r="H430" i="10"/>
  <c r="G430" i="10"/>
  <c r="F430" i="10"/>
  <c r="E430" i="10"/>
  <c r="D430" i="10"/>
  <c r="C430" i="10"/>
  <c r="B430" i="10"/>
  <c r="A430" i="10"/>
  <c r="L429" i="10"/>
  <c r="K429" i="10"/>
  <c r="J429" i="10"/>
  <c r="I429" i="10"/>
  <c r="H429" i="10"/>
  <c r="G429" i="10"/>
  <c r="F429" i="10"/>
  <c r="E429" i="10"/>
  <c r="D429" i="10"/>
  <c r="C429" i="10"/>
  <c r="B429" i="10"/>
  <c r="A429" i="10"/>
  <c r="L428" i="10"/>
  <c r="K428" i="10"/>
  <c r="J428" i="10"/>
  <c r="I428" i="10"/>
  <c r="H428" i="10"/>
  <c r="G428" i="10"/>
  <c r="F428" i="10"/>
  <c r="E428" i="10"/>
  <c r="D428" i="10"/>
  <c r="C428" i="10"/>
  <c r="B428" i="10"/>
  <c r="A428" i="10"/>
  <c r="L427" i="10"/>
  <c r="K427" i="10"/>
  <c r="J427" i="10"/>
  <c r="I427" i="10"/>
  <c r="H427" i="10"/>
  <c r="G427" i="10"/>
  <c r="F427" i="10"/>
  <c r="E427" i="10"/>
  <c r="D427" i="10"/>
  <c r="C427" i="10"/>
  <c r="B427" i="10"/>
  <c r="A427" i="10"/>
  <c r="L426" i="10"/>
  <c r="K426" i="10"/>
  <c r="J426" i="10"/>
  <c r="I426" i="10"/>
  <c r="H426" i="10"/>
  <c r="G426" i="10"/>
  <c r="F426" i="10"/>
  <c r="E426" i="10"/>
  <c r="D426" i="10"/>
  <c r="C426" i="10"/>
  <c r="B426" i="10"/>
  <c r="A426" i="10"/>
  <c r="L425" i="10"/>
  <c r="K425" i="10"/>
  <c r="J425" i="10"/>
  <c r="I425" i="10"/>
  <c r="H425" i="10"/>
  <c r="G425" i="10"/>
  <c r="F425" i="10"/>
  <c r="E425" i="10"/>
  <c r="D425" i="10"/>
  <c r="C425" i="10"/>
  <c r="B425" i="10"/>
  <c r="A425" i="10"/>
  <c r="L424" i="10"/>
  <c r="K424" i="10"/>
  <c r="J424" i="10"/>
  <c r="I424" i="10"/>
  <c r="H424" i="10"/>
  <c r="G424" i="10"/>
  <c r="F424" i="10"/>
  <c r="E424" i="10"/>
  <c r="D424" i="10"/>
  <c r="C424" i="10"/>
  <c r="B424" i="10"/>
  <c r="A424" i="10"/>
  <c r="L423" i="10"/>
  <c r="K423" i="10"/>
  <c r="J423" i="10"/>
  <c r="I423" i="10"/>
  <c r="H423" i="10"/>
  <c r="G423" i="10"/>
  <c r="F423" i="10"/>
  <c r="E423" i="10"/>
  <c r="D423" i="10"/>
  <c r="C423" i="10"/>
  <c r="B423" i="10"/>
  <c r="A423" i="10"/>
  <c r="L422" i="10"/>
  <c r="K422" i="10"/>
  <c r="J422" i="10"/>
  <c r="I422" i="10"/>
  <c r="H422" i="10"/>
  <c r="G422" i="10"/>
  <c r="F422" i="10"/>
  <c r="E422" i="10"/>
  <c r="D422" i="10"/>
  <c r="C422" i="10"/>
  <c r="B422" i="10"/>
  <c r="A422" i="10"/>
  <c r="L421" i="10"/>
  <c r="K421" i="10"/>
  <c r="J421" i="10"/>
  <c r="I421" i="10"/>
  <c r="H421" i="10"/>
  <c r="G421" i="10"/>
  <c r="F421" i="10"/>
  <c r="E421" i="10"/>
  <c r="D421" i="10"/>
  <c r="C421" i="10"/>
  <c r="B421" i="10"/>
  <c r="A421" i="10"/>
  <c r="L420" i="10"/>
  <c r="K420" i="10"/>
  <c r="J420" i="10"/>
  <c r="I420" i="10"/>
  <c r="H420" i="10"/>
  <c r="G420" i="10"/>
  <c r="F420" i="10"/>
  <c r="E420" i="10"/>
  <c r="D420" i="10"/>
  <c r="C420" i="10"/>
  <c r="B420" i="10"/>
  <c r="A420" i="10"/>
  <c r="L419" i="10"/>
  <c r="K419" i="10"/>
  <c r="J419" i="10"/>
  <c r="I419" i="10"/>
  <c r="H419" i="10"/>
  <c r="G419" i="10"/>
  <c r="F419" i="10"/>
  <c r="E419" i="10"/>
  <c r="D419" i="10"/>
  <c r="C419" i="10"/>
  <c r="B419" i="10"/>
  <c r="A419" i="10"/>
  <c r="L418" i="10"/>
  <c r="K418" i="10"/>
  <c r="J418" i="10"/>
  <c r="I418" i="10"/>
  <c r="H418" i="10"/>
  <c r="G418" i="10"/>
  <c r="F418" i="10"/>
  <c r="E418" i="10"/>
  <c r="D418" i="10"/>
  <c r="C418" i="10"/>
  <c r="B418" i="10"/>
  <c r="A418" i="10"/>
  <c r="L417" i="10"/>
  <c r="K417" i="10"/>
  <c r="J417" i="10"/>
  <c r="I417" i="10"/>
  <c r="H417" i="10"/>
  <c r="G417" i="10"/>
  <c r="F417" i="10"/>
  <c r="E417" i="10"/>
  <c r="D417" i="10"/>
  <c r="C417" i="10"/>
  <c r="B417" i="10"/>
  <c r="A417" i="10"/>
  <c r="L416" i="10"/>
  <c r="K416" i="10"/>
  <c r="J416" i="10"/>
  <c r="I416" i="10"/>
  <c r="H416" i="10"/>
  <c r="G416" i="10"/>
  <c r="F416" i="10"/>
  <c r="E416" i="10"/>
  <c r="D416" i="10"/>
  <c r="C416" i="10"/>
  <c r="B416" i="10"/>
  <c r="A416" i="10"/>
  <c r="L415" i="10"/>
  <c r="K415" i="10"/>
  <c r="J415" i="10"/>
  <c r="I415" i="10"/>
  <c r="H415" i="10"/>
  <c r="G415" i="10"/>
  <c r="F415" i="10"/>
  <c r="E415" i="10"/>
  <c r="D415" i="10"/>
  <c r="C415" i="10"/>
  <c r="B415" i="10"/>
  <c r="A415" i="10"/>
  <c r="L414" i="10"/>
  <c r="K414" i="10"/>
  <c r="J414" i="10"/>
  <c r="I414" i="10"/>
  <c r="H414" i="10"/>
  <c r="G414" i="10"/>
  <c r="F414" i="10"/>
  <c r="E414" i="10"/>
  <c r="D414" i="10"/>
  <c r="C414" i="10"/>
  <c r="B414" i="10"/>
  <c r="A414" i="10"/>
  <c r="L413" i="10"/>
  <c r="K413" i="10"/>
  <c r="J413" i="10"/>
  <c r="I413" i="10"/>
  <c r="H413" i="10"/>
  <c r="G413" i="10"/>
  <c r="F413" i="10"/>
  <c r="E413" i="10"/>
  <c r="D413" i="10"/>
  <c r="C413" i="10"/>
  <c r="B413" i="10"/>
  <c r="A413" i="10"/>
  <c r="L412" i="10"/>
  <c r="K412" i="10"/>
  <c r="J412" i="10"/>
  <c r="I412" i="10"/>
  <c r="H412" i="10"/>
  <c r="G412" i="10"/>
  <c r="F412" i="10"/>
  <c r="E412" i="10"/>
  <c r="D412" i="10"/>
  <c r="C412" i="10"/>
  <c r="B412" i="10"/>
  <c r="A412" i="10"/>
  <c r="L411" i="10"/>
  <c r="K411" i="10"/>
  <c r="J411" i="10"/>
  <c r="I411" i="10"/>
  <c r="H411" i="10"/>
  <c r="G411" i="10"/>
  <c r="F411" i="10"/>
  <c r="E411" i="10"/>
  <c r="D411" i="10"/>
  <c r="C411" i="10"/>
  <c r="B411" i="10"/>
  <c r="A411" i="10"/>
  <c r="L410" i="10"/>
  <c r="K410" i="10"/>
  <c r="J410" i="10"/>
  <c r="I410" i="10"/>
  <c r="H410" i="10"/>
  <c r="G410" i="10"/>
  <c r="F410" i="10"/>
  <c r="E410" i="10"/>
  <c r="D410" i="10"/>
  <c r="C410" i="10"/>
  <c r="B410" i="10"/>
  <c r="A410" i="10"/>
  <c r="L409" i="10"/>
  <c r="K409" i="10"/>
  <c r="J409" i="10"/>
  <c r="I409" i="10"/>
  <c r="H409" i="10"/>
  <c r="G409" i="10"/>
  <c r="F409" i="10"/>
  <c r="E409" i="10"/>
  <c r="D409" i="10"/>
  <c r="C409" i="10"/>
  <c r="B409" i="10"/>
  <c r="A409" i="10"/>
  <c r="L408" i="10"/>
  <c r="K408" i="10"/>
  <c r="J408" i="10"/>
  <c r="I408" i="10"/>
  <c r="H408" i="10"/>
  <c r="G408" i="10"/>
  <c r="F408" i="10"/>
  <c r="E408" i="10"/>
  <c r="D408" i="10"/>
  <c r="C408" i="10"/>
  <c r="B408" i="10"/>
  <c r="A408" i="10"/>
  <c r="L407" i="10"/>
  <c r="K407" i="10"/>
  <c r="J407" i="10"/>
  <c r="I407" i="10"/>
  <c r="H407" i="10"/>
  <c r="G407" i="10"/>
  <c r="F407" i="10"/>
  <c r="E407" i="10"/>
  <c r="D407" i="10"/>
  <c r="C407" i="10"/>
  <c r="B407" i="10"/>
  <c r="A407" i="10"/>
  <c r="L406" i="10"/>
  <c r="K406" i="10"/>
  <c r="J406" i="10"/>
  <c r="I406" i="10"/>
  <c r="H406" i="10"/>
  <c r="G406" i="10"/>
  <c r="F406" i="10"/>
  <c r="E406" i="10"/>
  <c r="D406" i="10"/>
  <c r="C406" i="10"/>
  <c r="B406" i="10"/>
  <c r="A406" i="10"/>
  <c r="L405" i="10"/>
  <c r="K405" i="10"/>
  <c r="J405" i="10"/>
  <c r="I405" i="10"/>
  <c r="H405" i="10"/>
  <c r="G405" i="10"/>
  <c r="F405" i="10"/>
  <c r="E405" i="10"/>
  <c r="D405" i="10"/>
  <c r="C405" i="10"/>
  <c r="B405" i="10"/>
  <c r="A405" i="10"/>
  <c r="L404" i="10"/>
  <c r="K404" i="10"/>
  <c r="J404" i="10"/>
  <c r="I404" i="10"/>
  <c r="H404" i="10"/>
  <c r="G404" i="10"/>
  <c r="F404" i="10"/>
  <c r="E404" i="10"/>
  <c r="D404" i="10"/>
  <c r="C404" i="10"/>
  <c r="B404" i="10"/>
  <c r="A404" i="10"/>
  <c r="L403" i="10"/>
  <c r="K403" i="10"/>
  <c r="J403" i="10"/>
  <c r="I403" i="10"/>
  <c r="H403" i="10"/>
  <c r="G403" i="10"/>
  <c r="F403" i="10"/>
  <c r="E403" i="10"/>
  <c r="D403" i="10"/>
  <c r="C403" i="10"/>
  <c r="B403" i="10"/>
  <c r="A403" i="10"/>
  <c r="L402" i="10"/>
  <c r="K402" i="10"/>
  <c r="J402" i="10"/>
  <c r="I402" i="10"/>
  <c r="H402" i="10"/>
  <c r="G402" i="10"/>
  <c r="F402" i="10"/>
  <c r="E402" i="10"/>
  <c r="D402" i="10"/>
  <c r="C402" i="10"/>
  <c r="B402" i="10"/>
  <c r="A402" i="10"/>
  <c r="L401" i="10"/>
  <c r="K401" i="10"/>
  <c r="J401" i="10"/>
  <c r="I401" i="10"/>
  <c r="H401" i="10"/>
  <c r="G401" i="10"/>
  <c r="F401" i="10"/>
  <c r="E401" i="10"/>
  <c r="D401" i="10"/>
  <c r="C401" i="10"/>
  <c r="B401" i="10"/>
  <c r="A401" i="10"/>
  <c r="L400" i="10"/>
  <c r="K400" i="10"/>
  <c r="J400" i="10"/>
  <c r="I400" i="10"/>
  <c r="H400" i="10"/>
  <c r="G400" i="10"/>
  <c r="F400" i="10"/>
  <c r="E400" i="10"/>
  <c r="D400" i="10"/>
  <c r="C400" i="10"/>
  <c r="B400" i="10"/>
  <c r="A400" i="10"/>
  <c r="L399" i="10"/>
  <c r="K399" i="10"/>
  <c r="J399" i="10"/>
  <c r="I399" i="10"/>
  <c r="H399" i="10"/>
  <c r="G399" i="10"/>
  <c r="F399" i="10"/>
  <c r="E399" i="10"/>
  <c r="D399" i="10"/>
  <c r="C399" i="10"/>
  <c r="B399" i="10"/>
  <c r="A399" i="10"/>
  <c r="L398" i="10"/>
  <c r="K398" i="10"/>
  <c r="J398" i="10"/>
  <c r="I398" i="10"/>
  <c r="H398" i="10"/>
  <c r="G398" i="10"/>
  <c r="F398" i="10"/>
  <c r="E398" i="10"/>
  <c r="D398" i="10"/>
  <c r="C398" i="10"/>
  <c r="B398" i="10"/>
  <c r="A398" i="10"/>
  <c r="L397" i="10"/>
  <c r="K397" i="10"/>
  <c r="J397" i="10"/>
  <c r="I397" i="10"/>
  <c r="H397" i="10"/>
  <c r="G397" i="10"/>
  <c r="F397" i="10"/>
  <c r="E397" i="10"/>
  <c r="D397" i="10"/>
  <c r="C397" i="10"/>
  <c r="B397" i="10"/>
  <c r="A397" i="10"/>
  <c r="L396" i="10"/>
  <c r="K396" i="10"/>
  <c r="J396" i="10"/>
  <c r="I396" i="10"/>
  <c r="H396" i="10"/>
  <c r="G396" i="10"/>
  <c r="F396" i="10"/>
  <c r="E396" i="10"/>
  <c r="D396" i="10"/>
  <c r="C396" i="10"/>
  <c r="B396" i="10"/>
  <c r="A396" i="10"/>
  <c r="L395" i="10"/>
  <c r="K395" i="10"/>
  <c r="J395" i="10"/>
  <c r="I395" i="10"/>
  <c r="H395" i="10"/>
  <c r="G395" i="10"/>
  <c r="F395" i="10"/>
  <c r="E395" i="10"/>
  <c r="D395" i="10"/>
  <c r="C395" i="10"/>
  <c r="B395" i="10"/>
  <c r="A395" i="10"/>
  <c r="L394" i="10"/>
  <c r="K394" i="10"/>
  <c r="J394" i="10"/>
  <c r="I394" i="10"/>
  <c r="H394" i="10"/>
  <c r="G394" i="10"/>
  <c r="F394" i="10"/>
  <c r="E394" i="10"/>
  <c r="D394" i="10"/>
  <c r="C394" i="10"/>
  <c r="B394" i="10"/>
  <c r="A394" i="10"/>
  <c r="L393" i="10"/>
  <c r="K393" i="10"/>
  <c r="J393" i="10"/>
  <c r="I393" i="10"/>
  <c r="H393" i="10"/>
  <c r="G393" i="10"/>
  <c r="F393" i="10"/>
  <c r="E393" i="10"/>
  <c r="D393" i="10"/>
  <c r="C393" i="10"/>
  <c r="B393" i="10"/>
  <c r="A393" i="10"/>
  <c r="L392" i="10"/>
  <c r="K392" i="10"/>
  <c r="J392" i="10"/>
  <c r="I392" i="10"/>
  <c r="H392" i="10"/>
  <c r="G392" i="10"/>
  <c r="F392" i="10"/>
  <c r="E392" i="10"/>
  <c r="D392" i="10"/>
  <c r="C392" i="10"/>
  <c r="B392" i="10"/>
  <c r="A392" i="10"/>
  <c r="L391" i="10"/>
  <c r="K391" i="10"/>
  <c r="J391" i="10"/>
  <c r="I391" i="10"/>
  <c r="H391" i="10"/>
  <c r="G391" i="10"/>
  <c r="F391" i="10"/>
  <c r="E391" i="10"/>
  <c r="D391" i="10"/>
  <c r="C391" i="10"/>
  <c r="B391" i="10"/>
  <c r="A391" i="10"/>
  <c r="L390" i="10"/>
  <c r="K390" i="10"/>
  <c r="J390" i="10"/>
  <c r="I390" i="10"/>
  <c r="H390" i="10"/>
  <c r="G390" i="10"/>
  <c r="F390" i="10"/>
  <c r="E390" i="10"/>
  <c r="D390" i="10"/>
  <c r="C390" i="10"/>
  <c r="B390" i="10"/>
  <c r="A390" i="10"/>
  <c r="L389" i="10"/>
  <c r="K389" i="10"/>
  <c r="J389" i="10"/>
  <c r="I389" i="10"/>
  <c r="H389" i="10"/>
  <c r="G389" i="10"/>
  <c r="F389" i="10"/>
  <c r="E389" i="10"/>
  <c r="D389" i="10"/>
  <c r="C389" i="10"/>
  <c r="B389" i="10"/>
  <c r="A389" i="10"/>
  <c r="L388" i="10"/>
  <c r="K388" i="10"/>
  <c r="J388" i="10"/>
  <c r="I388" i="10"/>
  <c r="H388" i="10"/>
  <c r="G388" i="10"/>
  <c r="F388" i="10"/>
  <c r="E388" i="10"/>
  <c r="D388" i="10"/>
  <c r="C388" i="10"/>
  <c r="B388" i="10"/>
  <c r="A388" i="10"/>
  <c r="L387" i="10"/>
  <c r="K387" i="10"/>
  <c r="J387" i="10"/>
  <c r="I387" i="10"/>
  <c r="H387" i="10"/>
  <c r="G387" i="10"/>
  <c r="F387" i="10"/>
  <c r="E387" i="10"/>
  <c r="D387" i="10"/>
  <c r="C387" i="10"/>
  <c r="B387" i="10"/>
  <c r="A387" i="10"/>
  <c r="L386" i="10"/>
  <c r="K386" i="10"/>
  <c r="J386" i="10"/>
  <c r="I386" i="10"/>
  <c r="H386" i="10"/>
  <c r="G386" i="10"/>
  <c r="F386" i="10"/>
  <c r="E386" i="10"/>
  <c r="D386" i="10"/>
  <c r="C386" i="10"/>
  <c r="B386" i="10"/>
  <c r="A386" i="10"/>
  <c r="L385" i="10"/>
  <c r="K385" i="10"/>
  <c r="J385" i="10"/>
  <c r="I385" i="10"/>
  <c r="H385" i="10"/>
  <c r="G385" i="10"/>
  <c r="F385" i="10"/>
  <c r="E385" i="10"/>
  <c r="D385" i="10"/>
  <c r="C385" i="10"/>
  <c r="B385" i="10"/>
  <c r="A385" i="10"/>
  <c r="L384" i="10"/>
  <c r="K384" i="10"/>
  <c r="J384" i="10"/>
  <c r="I384" i="10"/>
  <c r="H384" i="10"/>
  <c r="G384" i="10"/>
  <c r="F384" i="10"/>
  <c r="E384" i="10"/>
  <c r="D384" i="10"/>
  <c r="C384" i="10"/>
  <c r="B384" i="10"/>
  <c r="A384" i="10"/>
  <c r="L383" i="10"/>
  <c r="K383" i="10"/>
  <c r="J383" i="10"/>
  <c r="I383" i="10"/>
  <c r="H383" i="10"/>
  <c r="G383" i="10"/>
  <c r="F383" i="10"/>
  <c r="E383" i="10"/>
  <c r="D383" i="10"/>
  <c r="C383" i="10"/>
  <c r="B383" i="10"/>
  <c r="A383" i="10"/>
  <c r="L382" i="10"/>
  <c r="K382" i="10"/>
  <c r="J382" i="10"/>
  <c r="I382" i="10"/>
  <c r="H382" i="10"/>
  <c r="G382" i="10"/>
  <c r="F382" i="10"/>
  <c r="E382" i="10"/>
  <c r="D382" i="10"/>
  <c r="C382" i="10"/>
  <c r="B382" i="10"/>
  <c r="A382" i="10"/>
  <c r="L381" i="10"/>
  <c r="K381" i="10"/>
  <c r="J381" i="10"/>
  <c r="I381" i="10"/>
  <c r="H381" i="10"/>
  <c r="G381" i="10"/>
  <c r="F381" i="10"/>
  <c r="E381" i="10"/>
  <c r="D381" i="10"/>
  <c r="C381" i="10"/>
  <c r="B381" i="10"/>
  <c r="A381" i="10"/>
  <c r="L380" i="10"/>
  <c r="K380" i="10"/>
  <c r="J380" i="10"/>
  <c r="I380" i="10"/>
  <c r="H380" i="10"/>
  <c r="G380" i="10"/>
  <c r="F380" i="10"/>
  <c r="E380" i="10"/>
  <c r="D380" i="10"/>
  <c r="C380" i="10"/>
  <c r="B380" i="10"/>
  <c r="A380" i="10"/>
  <c r="L379" i="10"/>
  <c r="K379" i="10"/>
  <c r="J379" i="10"/>
  <c r="I379" i="10"/>
  <c r="H379" i="10"/>
  <c r="G379" i="10"/>
  <c r="F379" i="10"/>
  <c r="E379" i="10"/>
  <c r="D379" i="10"/>
  <c r="C379" i="10"/>
  <c r="B379" i="10"/>
  <c r="A379" i="10"/>
  <c r="L378" i="10"/>
  <c r="K378" i="10"/>
  <c r="J378" i="10"/>
  <c r="I378" i="10"/>
  <c r="H378" i="10"/>
  <c r="G378" i="10"/>
  <c r="F378" i="10"/>
  <c r="E378" i="10"/>
  <c r="D378" i="10"/>
  <c r="C378" i="10"/>
  <c r="B378" i="10"/>
  <c r="A378" i="10"/>
  <c r="L377" i="10"/>
  <c r="K377" i="10"/>
  <c r="J377" i="10"/>
  <c r="I377" i="10"/>
  <c r="H377" i="10"/>
  <c r="G377" i="10"/>
  <c r="F377" i="10"/>
  <c r="E377" i="10"/>
  <c r="D377" i="10"/>
  <c r="C377" i="10"/>
  <c r="B377" i="10"/>
  <c r="A377" i="10"/>
  <c r="L376" i="10"/>
  <c r="K376" i="10"/>
  <c r="J376" i="10"/>
  <c r="I376" i="10"/>
  <c r="H376" i="10"/>
  <c r="G376" i="10"/>
  <c r="F376" i="10"/>
  <c r="E376" i="10"/>
  <c r="D376" i="10"/>
  <c r="C376" i="10"/>
  <c r="B376" i="10"/>
  <c r="A376" i="10"/>
  <c r="L375" i="10"/>
  <c r="K375" i="10"/>
  <c r="J375" i="10"/>
  <c r="I375" i="10"/>
  <c r="H375" i="10"/>
  <c r="G375" i="10"/>
  <c r="F375" i="10"/>
  <c r="E375" i="10"/>
  <c r="D375" i="10"/>
  <c r="C375" i="10"/>
  <c r="B375" i="10"/>
  <c r="A375" i="10"/>
  <c r="L374" i="10"/>
  <c r="K374" i="10"/>
  <c r="J374" i="10"/>
  <c r="I374" i="10"/>
  <c r="H374" i="10"/>
  <c r="G374" i="10"/>
  <c r="F374" i="10"/>
  <c r="E374" i="10"/>
  <c r="D374" i="10"/>
  <c r="C374" i="10"/>
  <c r="B374" i="10"/>
  <c r="A374" i="10"/>
  <c r="L373" i="10"/>
  <c r="K373" i="10"/>
  <c r="J373" i="10"/>
  <c r="I373" i="10"/>
  <c r="H373" i="10"/>
  <c r="G373" i="10"/>
  <c r="F373" i="10"/>
  <c r="E373" i="10"/>
  <c r="D373" i="10"/>
  <c r="C373" i="10"/>
  <c r="B373" i="10"/>
  <c r="A373" i="10"/>
  <c r="L372" i="10"/>
  <c r="K372" i="10"/>
  <c r="J372" i="10"/>
  <c r="I372" i="10"/>
  <c r="H372" i="10"/>
  <c r="G372" i="10"/>
  <c r="F372" i="10"/>
  <c r="E372" i="10"/>
  <c r="D372" i="10"/>
  <c r="C372" i="10"/>
  <c r="B372" i="10"/>
  <c r="A372" i="10"/>
  <c r="L371" i="10"/>
  <c r="K371" i="10"/>
  <c r="J371" i="10"/>
  <c r="I371" i="10"/>
  <c r="H371" i="10"/>
  <c r="G371" i="10"/>
  <c r="F371" i="10"/>
  <c r="E371" i="10"/>
  <c r="D371" i="10"/>
  <c r="C371" i="10"/>
  <c r="B371" i="10"/>
  <c r="A371" i="10"/>
  <c r="L370" i="10"/>
  <c r="K370" i="10"/>
  <c r="J370" i="10"/>
  <c r="I370" i="10"/>
  <c r="H370" i="10"/>
  <c r="G370" i="10"/>
  <c r="F370" i="10"/>
  <c r="E370" i="10"/>
  <c r="D370" i="10"/>
  <c r="C370" i="10"/>
  <c r="B370" i="10"/>
  <c r="A370" i="10"/>
  <c r="L369" i="10"/>
  <c r="K369" i="10"/>
  <c r="J369" i="10"/>
  <c r="I369" i="10"/>
  <c r="H369" i="10"/>
  <c r="G369" i="10"/>
  <c r="F369" i="10"/>
  <c r="E369" i="10"/>
  <c r="D369" i="10"/>
  <c r="C369" i="10"/>
  <c r="B369" i="10"/>
  <c r="A369" i="10"/>
  <c r="L368" i="10"/>
  <c r="K368" i="10"/>
  <c r="J368" i="10"/>
  <c r="I368" i="10"/>
  <c r="H368" i="10"/>
  <c r="G368" i="10"/>
  <c r="F368" i="10"/>
  <c r="E368" i="10"/>
  <c r="D368" i="10"/>
  <c r="C368" i="10"/>
  <c r="B368" i="10"/>
  <c r="A368" i="10"/>
  <c r="L367" i="10"/>
  <c r="K367" i="10"/>
  <c r="J367" i="10"/>
  <c r="I367" i="10"/>
  <c r="H367" i="10"/>
  <c r="G367" i="10"/>
  <c r="F367" i="10"/>
  <c r="E367" i="10"/>
  <c r="D367" i="10"/>
  <c r="C367" i="10"/>
  <c r="B367" i="10"/>
  <c r="A367" i="10"/>
  <c r="L366" i="10"/>
  <c r="K366" i="10"/>
  <c r="J366" i="10"/>
  <c r="I366" i="10"/>
  <c r="H366" i="10"/>
  <c r="G366" i="10"/>
  <c r="F366" i="10"/>
  <c r="E366" i="10"/>
  <c r="D366" i="10"/>
  <c r="C366" i="10"/>
  <c r="B366" i="10"/>
  <c r="A366" i="10"/>
  <c r="L365" i="10"/>
  <c r="K365" i="10"/>
  <c r="J365" i="10"/>
  <c r="I365" i="10"/>
  <c r="H365" i="10"/>
  <c r="G365" i="10"/>
  <c r="F365" i="10"/>
  <c r="E365" i="10"/>
  <c r="D365" i="10"/>
  <c r="C365" i="10"/>
  <c r="B365" i="10"/>
  <c r="A365" i="10"/>
  <c r="L364" i="10"/>
  <c r="K364" i="10"/>
  <c r="J364" i="10"/>
  <c r="I364" i="10"/>
  <c r="H364" i="10"/>
  <c r="G364" i="10"/>
  <c r="F364" i="10"/>
  <c r="E364" i="10"/>
  <c r="D364" i="10"/>
  <c r="C364" i="10"/>
  <c r="B364" i="10"/>
  <c r="A364" i="10"/>
  <c r="L363" i="10"/>
  <c r="K363" i="10"/>
  <c r="J363" i="10"/>
  <c r="I363" i="10"/>
  <c r="H363" i="10"/>
  <c r="G363" i="10"/>
  <c r="F363" i="10"/>
  <c r="E363" i="10"/>
  <c r="D363" i="10"/>
  <c r="C363" i="10"/>
  <c r="B363" i="10"/>
  <c r="A363" i="10"/>
  <c r="L362" i="10"/>
  <c r="K362" i="10"/>
  <c r="J362" i="10"/>
  <c r="I362" i="10"/>
  <c r="H362" i="10"/>
  <c r="G362" i="10"/>
  <c r="F362" i="10"/>
  <c r="E362" i="10"/>
  <c r="D362" i="10"/>
  <c r="C362" i="10"/>
  <c r="B362" i="10"/>
  <c r="A362" i="10"/>
  <c r="L361" i="10"/>
  <c r="K361" i="10"/>
  <c r="J361" i="10"/>
  <c r="I361" i="10"/>
  <c r="H361" i="10"/>
  <c r="G361" i="10"/>
  <c r="F361" i="10"/>
  <c r="E361" i="10"/>
  <c r="D361" i="10"/>
  <c r="C361" i="10"/>
  <c r="B361" i="10"/>
  <c r="A361" i="10"/>
  <c r="L360" i="10"/>
  <c r="K360" i="10"/>
  <c r="J360" i="10"/>
  <c r="I360" i="10"/>
  <c r="H360" i="10"/>
  <c r="G360" i="10"/>
  <c r="F360" i="10"/>
  <c r="E360" i="10"/>
  <c r="D360" i="10"/>
  <c r="C360" i="10"/>
  <c r="B360" i="10"/>
  <c r="A360" i="10"/>
  <c r="L359" i="10"/>
  <c r="K359" i="10"/>
  <c r="J359" i="10"/>
  <c r="I359" i="10"/>
  <c r="H359" i="10"/>
  <c r="G359" i="10"/>
  <c r="F359" i="10"/>
  <c r="E359" i="10"/>
  <c r="D359" i="10"/>
  <c r="C359" i="10"/>
  <c r="B359" i="10"/>
  <c r="A359" i="10"/>
  <c r="L358" i="10"/>
  <c r="K358" i="10"/>
  <c r="J358" i="10"/>
  <c r="I358" i="10"/>
  <c r="H358" i="10"/>
  <c r="G358" i="10"/>
  <c r="F358" i="10"/>
  <c r="E358" i="10"/>
  <c r="D358" i="10"/>
  <c r="C358" i="10"/>
  <c r="B358" i="10"/>
  <c r="A358" i="10"/>
  <c r="L357" i="10"/>
  <c r="K357" i="10"/>
  <c r="J357" i="10"/>
  <c r="I357" i="10"/>
  <c r="H357" i="10"/>
  <c r="G357" i="10"/>
  <c r="F357" i="10"/>
  <c r="E357" i="10"/>
  <c r="D357" i="10"/>
  <c r="C357" i="10"/>
  <c r="B357" i="10"/>
  <c r="A357" i="10"/>
  <c r="L356" i="10"/>
  <c r="K356" i="10"/>
  <c r="J356" i="10"/>
  <c r="I356" i="10"/>
  <c r="H356" i="10"/>
  <c r="G356" i="10"/>
  <c r="F356" i="10"/>
  <c r="E356" i="10"/>
  <c r="D356" i="10"/>
  <c r="C356" i="10"/>
  <c r="B356" i="10"/>
  <c r="A356" i="10"/>
  <c r="L355" i="10"/>
  <c r="K355" i="10"/>
  <c r="J355" i="10"/>
  <c r="I355" i="10"/>
  <c r="H355" i="10"/>
  <c r="G355" i="10"/>
  <c r="F355" i="10"/>
  <c r="E355" i="10"/>
  <c r="D355" i="10"/>
  <c r="C355" i="10"/>
  <c r="B355" i="10"/>
  <c r="A355" i="10"/>
  <c r="L354" i="10"/>
  <c r="K354" i="10"/>
  <c r="J354" i="10"/>
  <c r="I354" i="10"/>
  <c r="H354" i="10"/>
  <c r="G354" i="10"/>
  <c r="F354" i="10"/>
  <c r="E354" i="10"/>
  <c r="D354" i="10"/>
  <c r="C354" i="10"/>
  <c r="B354" i="10"/>
  <c r="A354" i="10"/>
  <c r="L353" i="10"/>
  <c r="K353" i="10"/>
  <c r="J353" i="10"/>
  <c r="I353" i="10"/>
  <c r="H353" i="10"/>
  <c r="G353" i="10"/>
  <c r="F353" i="10"/>
  <c r="E353" i="10"/>
  <c r="D353" i="10"/>
  <c r="C353" i="10"/>
  <c r="B353" i="10"/>
  <c r="A353" i="10"/>
  <c r="L352" i="10"/>
  <c r="K352" i="10"/>
  <c r="J352" i="10"/>
  <c r="I352" i="10"/>
  <c r="H352" i="10"/>
  <c r="G352" i="10"/>
  <c r="F352" i="10"/>
  <c r="E352" i="10"/>
  <c r="D352" i="10"/>
  <c r="C352" i="10"/>
  <c r="B352" i="10"/>
  <c r="A352" i="10"/>
  <c r="L351" i="10"/>
  <c r="K351" i="10"/>
  <c r="J351" i="10"/>
  <c r="I351" i="10"/>
  <c r="H351" i="10"/>
  <c r="G351" i="10"/>
  <c r="F351" i="10"/>
  <c r="E351" i="10"/>
  <c r="D351" i="10"/>
  <c r="C351" i="10"/>
  <c r="B351" i="10"/>
  <c r="A351" i="10"/>
  <c r="L350" i="10"/>
  <c r="K350" i="10"/>
  <c r="J350" i="10"/>
  <c r="I350" i="10"/>
  <c r="H350" i="10"/>
  <c r="G350" i="10"/>
  <c r="F350" i="10"/>
  <c r="E350" i="10"/>
  <c r="D350" i="10"/>
  <c r="C350" i="10"/>
  <c r="B350" i="10"/>
  <c r="A350" i="10"/>
  <c r="L349" i="10"/>
  <c r="K349" i="10"/>
  <c r="J349" i="10"/>
  <c r="I349" i="10"/>
  <c r="H349" i="10"/>
  <c r="G349" i="10"/>
  <c r="F349" i="10"/>
  <c r="E349" i="10"/>
  <c r="D349" i="10"/>
  <c r="C349" i="10"/>
  <c r="B349" i="10"/>
  <c r="A349" i="10"/>
  <c r="L348" i="10"/>
  <c r="K348" i="10"/>
  <c r="J348" i="10"/>
  <c r="I348" i="10"/>
  <c r="H348" i="10"/>
  <c r="G348" i="10"/>
  <c r="F348" i="10"/>
  <c r="E348" i="10"/>
  <c r="D348" i="10"/>
  <c r="C348" i="10"/>
  <c r="B348" i="10"/>
  <c r="A348" i="10"/>
  <c r="L347" i="10"/>
  <c r="K347" i="10"/>
  <c r="J347" i="10"/>
  <c r="I347" i="10"/>
  <c r="H347" i="10"/>
  <c r="G347" i="10"/>
  <c r="F347" i="10"/>
  <c r="E347" i="10"/>
  <c r="D347" i="10"/>
  <c r="C347" i="10"/>
  <c r="B347" i="10"/>
  <c r="A347" i="10"/>
  <c r="L346" i="10"/>
  <c r="K346" i="10"/>
  <c r="J346" i="10"/>
  <c r="I346" i="10"/>
  <c r="H346" i="10"/>
  <c r="G346" i="10"/>
  <c r="F346" i="10"/>
  <c r="E346" i="10"/>
  <c r="D346" i="10"/>
  <c r="C346" i="10"/>
  <c r="B346" i="10"/>
  <c r="A346" i="10"/>
  <c r="L345" i="10"/>
  <c r="K345" i="10"/>
  <c r="J345" i="10"/>
  <c r="I345" i="10"/>
  <c r="H345" i="10"/>
  <c r="G345" i="10"/>
  <c r="F345" i="10"/>
  <c r="E345" i="10"/>
  <c r="D345" i="10"/>
  <c r="C345" i="10"/>
  <c r="B345" i="10"/>
  <c r="A345" i="10"/>
  <c r="L344" i="10"/>
  <c r="K344" i="10"/>
  <c r="J344" i="10"/>
  <c r="I344" i="10"/>
  <c r="H344" i="10"/>
  <c r="G344" i="10"/>
  <c r="F344" i="10"/>
  <c r="E344" i="10"/>
  <c r="D344" i="10"/>
  <c r="C344" i="10"/>
  <c r="B344" i="10"/>
  <c r="A344" i="10"/>
  <c r="L343" i="10"/>
  <c r="K343" i="10"/>
  <c r="J343" i="10"/>
  <c r="I343" i="10"/>
  <c r="H343" i="10"/>
  <c r="G343" i="10"/>
  <c r="F343" i="10"/>
  <c r="E343" i="10"/>
  <c r="D343" i="10"/>
  <c r="C343" i="10"/>
  <c r="B343" i="10"/>
  <c r="A343" i="10"/>
  <c r="L342" i="10"/>
  <c r="K342" i="10"/>
  <c r="J342" i="10"/>
  <c r="I342" i="10"/>
  <c r="H342" i="10"/>
  <c r="G342" i="10"/>
  <c r="F342" i="10"/>
  <c r="E342" i="10"/>
  <c r="D342" i="10"/>
  <c r="C342" i="10"/>
  <c r="B342" i="10"/>
  <c r="A342" i="10"/>
  <c r="L341" i="10"/>
  <c r="K341" i="10"/>
  <c r="J341" i="10"/>
  <c r="I341" i="10"/>
  <c r="H341" i="10"/>
  <c r="G341" i="10"/>
  <c r="F341" i="10"/>
  <c r="E341" i="10"/>
  <c r="D341" i="10"/>
  <c r="C341" i="10"/>
  <c r="B341" i="10"/>
  <c r="A341" i="10"/>
  <c r="L340" i="10"/>
  <c r="K340" i="10"/>
  <c r="J340" i="10"/>
  <c r="I340" i="10"/>
  <c r="H340" i="10"/>
  <c r="G340" i="10"/>
  <c r="F340" i="10"/>
  <c r="E340" i="10"/>
  <c r="D340" i="10"/>
  <c r="C340" i="10"/>
  <c r="B340" i="10"/>
  <c r="A340" i="10"/>
  <c r="L339" i="10"/>
  <c r="K339" i="10"/>
  <c r="J339" i="10"/>
  <c r="I339" i="10"/>
  <c r="H339" i="10"/>
  <c r="G339" i="10"/>
  <c r="F339" i="10"/>
  <c r="E339" i="10"/>
  <c r="D339" i="10"/>
  <c r="C339" i="10"/>
  <c r="B339" i="10"/>
  <c r="A339" i="10"/>
  <c r="L338" i="10"/>
  <c r="K338" i="10"/>
  <c r="J338" i="10"/>
  <c r="I338" i="10"/>
  <c r="H338" i="10"/>
  <c r="G338" i="10"/>
  <c r="F338" i="10"/>
  <c r="E338" i="10"/>
  <c r="D338" i="10"/>
  <c r="C338" i="10"/>
  <c r="B338" i="10"/>
  <c r="A338" i="10"/>
  <c r="L337" i="10"/>
  <c r="K337" i="10"/>
  <c r="J337" i="10"/>
  <c r="I337" i="10"/>
  <c r="H337" i="10"/>
  <c r="G337" i="10"/>
  <c r="F337" i="10"/>
  <c r="E337" i="10"/>
  <c r="D337" i="10"/>
  <c r="C337" i="10"/>
  <c r="B337" i="10"/>
  <c r="A337" i="10"/>
  <c r="L336" i="10"/>
  <c r="K336" i="10"/>
  <c r="J336" i="10"/>
  <c r="I336" i="10"/>
  <c r="H336" i="10"/>
  <c r="G336" i="10"/>
  <c r="F336" i="10"/>
  <c r="E336" i="10"/>
  <c r="D336" i="10"/>
  <c r="C336" i="10"/>
  <c r="B336" i="10"/>
  <c r="A336" i="10"/>
  <c r="L335" i="10"/>
  <c r="K335" i="10"/>
  <c r="J335" i="10"/>
  <c r="I335" i="10"/>
  <c r="H335" i="10"/>
  <c r="G335" i="10"/>
  <c r="F335" i="10"/>
  <c r="E335" i="10"/>
  <c r="D335" i="10"/>
  <c r="C335" i="10"/>
  <c r="B335" i="10"/>
  <c r="A335" i="10"/>
  <c r="L334" i="10"/>
  <c r="K334" i="10"/>
  <c r="J334" i="10"/>
  <c r="I334" i="10"/>
  <c r="H334" i="10"/>
  <c r="G334" i="10"/>
  <c r="F334" i="10"/>
  <c r="E334" i="10"/>
  <c r="D334" i="10"/>
  <c r="C334" i="10"/>
  <c r="B334" i="10"/>
  <c r="A334" i="10"/>
  <c r="L333" i="10"/>
  <c r="K333" i="10"/>
  <c r="J333" i="10"/>
  <c r="I333" i="10"/>
  <c r="H333" i="10"/>
  <c r="G333" i="10"/>
  <c r="F333" i="10"/>
  <c r="E333" i="10"/>
  <c r="D333" i="10"/>
  <c r="C333" i="10"/>
  <c r="B333" i="10"/>
  <c r="A333" i="10"/>
  <c r="L332" i="10"/>
  <c r="K332" i="10"/>
  <c r="J332" i="10"/>
  <c r="I332" i="10"/>
  <c r="H332" i="10"/>
  <c r="G332" i="10"/>
  <c r="F332" i="10"/>
  <c r="E332" i="10"/>
  <c r="D332" i="10"/>
  <c r="C332" i="10"/>
  <c r="B332" i="10"/>
  <c r="A332" i="10"/>
  <c r="L331" i="10"/>
  <c r="K331" i="10"/>
  <c r="J331" i="10"/>
  <c r="I331" i="10"/>
  <c r="H331" i="10"/>
  <c r="G331" i="10"/>
  <c r="F331" i="10"/>
  <c r="E331" i="10"/>
  <c r="D331" i="10"/>
  <c r="C331" i="10"/>
  <c r="B331" i="10"/>
  <c r="A331" i="10"/>
  <c r="L330" i="10"/>
  <c r="K330" i="10"/>
  <c r="J330" i="10"/>
  <c r="I330" i="10"/>
  <c r="H330" i="10"/>
  <c r="G330" i="10"/>
  <c r="F330" i="10"/>
  <c r="E330" i="10"/>
  <c r="D330" i="10"/>
  <c r="C330" i="10"/>
  <c r="B330" i="10"/>
  <c r="A330" i="10"/>
  <c r="L329" i="10"/>
  <c r="K329" i="10"/>
  <c r="J329" i="10"/>
  <c r="I329" i="10"/>
  <c r="H329" i="10"/>
  <c r="G329" i="10"/>
  <c r="F329" i="10"/>
  <c r="E329" i="10"/>
  <c r="D329" i="10"/>
  <c r="C329" i="10"/>
  <c r="B329" i="10"/>
  <c r="A329" i="10"/>
  <c r="L328" i="10"/>
  <c r="K328" i="10"/>
  <c r="J328" i="10"/>
  <c r="I328" i="10"/>
  <c r="H328" i="10"/>
  <c r="G328" i="10"/>
  <c r="F328" i="10"/>
  <c r="E328" i="10"/>
  <c r="D328" i="10"/>
  <c r="C328" i="10"/>
  <c r="B328" i="10"/>
  <c r="A328" i="10"/>
  <c r="L327" i="10"/>
  <c r="K327" i="10"/>
  <c r="J327" i="10"/>
  <c r="I327" i="10"/>
  <c r="H327" i="10"/>
  <c r="G327" i="10"/>
  <c r="F327" i="10"/>
  <c r="E327" i="10"/>
  <c r="D327" i="10"/>
  <c r="C327" i="10"/>
  <c r="B327" i="10"/>
  <c r="A327" i="10"/>
  <c r="L326" i="10"/>
  <c r="K326" i="10"/>
  <c r="J326" i="10"/>
  <c r="I326" i="10"/>
  <c r="H326" i="10"/>
  <c r="G326" i="10"/>
  <c r="F326" i="10"/>
  <c r="E326" i="10"/>
  <c r="D326" i="10"/>
  <c r="C326" i="10"/>
  <c r="B326" i="10"/>
  <c r="A326" i="10"/>
  <c r="L325" i="10"/>
  <c r="K325" i="10"/>
  <c r="J325" i="10"/>
  <c r="I325" i="10"/>
  <c r="H325" i="10"/>
  <c r="G325" i="10"/>
  <c r="F325" i="10"/>
  <c r="E325" i="10"/>
  <c r="D325" i="10"/>
  <c r="C325" i="10"/>
  <c r="B325" i="10"/>
  <c r="A325" i="10"/>
  <c r="L324" i="10"/>
  <c r="K324" i="10"/>
  <c r="J324" i="10"/>
  <c r="I324" i="10"/>
  <c r="H324" i="10"/>
  <c r="G324" i="10"/>
  <c r="F324" i="10"/>
  <c r="E324" i="10"/>
  <c r="D324" i="10"/>
  <c r="C324" i="10"/>
  <c r="B324" i="10"/>
  <c r="A324" i="10"/>
  <c r="L323" i="10"/>
  <c r="K323" i="10"/>
  <c r="J323" i="10"/>
  <c r="I323" i="10"/>
  <c r="H323" i="10"/>
  <c r="G323" i="10"/>
  <c r="F323" i="10"/>
  <c r="E323" i="10"/>
  <c r="D323" i="10"/>
  <c r="C323" i="10"/>
  <c r="B323" i="10"/>
  <c r="A323" i="10"/>
  <c r="L322" i="10"/>
  <c r="K322" i="10"/>
  <c r="J322" i="10"/>
  <c r="I322" i="10"/>
  <c r="H322" i="10"/>
  <c r="G322" i="10"/>
  <c r="F322" i="10"/>
  <c r="E322" i="10"/>
  <c r="D322" i="10"/>
  <c r="C322" i="10"/>
  <c r="B322" i="10"/>
  <c r="A322" i="10"/>
  <c r="L321" i="10"/>
  <c r="K321" i="10"/>
  <c r="J321" i="10"/>
  <c r="I321" i="10"/>
  <c r="H321" i="10"/>
  <c r="G321" i="10"/>
  <c r="F321" i="10"/>
  <c r="E321" i="10"/>
  <c r="D321" i="10"/>
  <c r="C321" i="10"/>
  <c r="B321" i="10"/>
  <c r="A321" i="10"/>
  <c r="L320" i="10"/>
  <c r="K320" i="10"/>
  <c r="J320" i="10"/>
  <c r="I320" i="10"/>
  <c r="H320" i="10"/>
  <c r="G320" i="10"/>
  <c r="F320" i="10"/>
  <c r="E320" i="10"/>
  <c r="D320" i="10"/>
  <c r="C320" i="10"/>
  <c r="B320" i="10"/>
  <c r="A320" i="10"/>
  <c r="L319" i="10"/>
  <c r="K319" i="10"/>
  <c r="J319" i="10"/>
  <c r="I319" i="10"/>
  <c r="H319" i="10"/>
  <c r="G319" i="10"/>
  <c r="F319" i="10"/>
  <c r="E319" i="10"/>
  <c r="D319" i="10"/>
  <c r="C319" i="10"/>
  <c r="B319" i="10"/>
  <c r="A319" i="10"/>
  <c r="L318" i="10"/>
  <c r="K318" i="10"/>
  <c r="J318" i="10"/>
  <c r="I318" i="10"/>
  <c r="H318" i="10"/>
  <c r="G318" i="10"/>
  <c r="F318" i="10"/>
  <c r="E318" i="10"/>
  <c r="D318" i="10"/>
  <c r="C318" i="10"/>
  <c r="B318" i="10"/>
  <c r="A318" i="10"/>
  <c r="L317" i="10"/>
  <c r="K317" i="10"/>
  <c r="J317" i="10"/>
  <c r="I317" i="10"/>
  <c r="H317" i="10"/>
  <c r="G317" i="10"/>
  <c r="F317" i="10"/>
  <c r="E317" i="10"/>
  <c r="D317" i="10"/>
  <c r="C317" i="10"/>
  <c r="B317" i="10"/>
  <c r="A317" i="10"/>
  <c r="L316" i="10"/>
  <c r="K316" i="10"/>
  <c r="J316" i="10"/>
  <c r="I316" i="10"/>
  <c r="H316" i="10"/>
  <c r="G316" i="10"/>
  <c r="F316" i="10"/>
  <c r="E316" i="10"/>
  <c r="D316" i="10"/>
  <c r="C316" i="10"/>
  <c r="B316" i="10"/>
  <c r="A316" i="10"/>
  <c r="L315" i="10"/>
  <c r="K315" i="10"/>
  <c r="J315" i="10"/>
  <c r="I315" i="10"/>
  <c r="H315" i="10"/>
  <c r="G315" i="10"/>
  <c r="F315" i="10"/>
  <c r="E315" i="10"/>
  <c r="D315" i="10"/>
  <c r="C315" i="10"/>
  <c r="B315" i="10"/>
  <c r="A315" i="10"/>
  <c r="L314" i="10"/>
  <c r="K314" i="10"/>
  <c r="J314" i="10"/>
  <c r="I314" i="10"/>
  <c r="H314" i="10"/>
  <c r="G314" i="10"/>
  <c r="F314" i="10"/>
  <c r="E314" i="10"/>
  <c r="D314" i="10"/>
  <c r="C314" i="10"/>
  <c r="B314" i="10"/>
  <c r="A314" i="10"/>
  <c r="L313" i="10"/>
  <c r="K313" i="10"/>
  <c r="J313" i="10"/>
  <c r="I313" i="10"/>
  <c r="H313" i="10"/>
  <c r="G313" i="10"/>
  <c r="F313" i="10"/>
  <c r="E313" i="10"/>
  <c r="D313" i="10"/>
  <c r="C313" i="10"/>
  <c r="B313" i="10"/>
  <c r="A313" i="10"/>
  <c r="L312" i="10"/>
  <c r="K312" i="10"/>
  <c r="J312" i="10"/>
  <c r="I312" i="10"/>
  <c r="H312" i="10"/>
  <c r="G312" i="10"/>
  <c r="F312" i="10"/>
  <c r="E312" i="10"/>
  <c r="D312" i="10"/>
  <c r="C312" i="10"/>
  <c r="B312" i="10"/>
  <c r="A312" i="10"/>
  <c r="L311" i="10"/>
  <c r="K311" i="10"/>
  <c r="J311" i="10"/>
  <c r="I311" i="10"/>
  <c r="H311" i="10"/>
  <c r="G311" i="10"/>
  <c r="F311" i="10"/>
  <c r="E311" i="10"/>
  <c r="D311" i="10"/>
  <c r="C311" i="10"/>
  <c r="B311" i="10"/>
  <c r="A311" i="10"/>
  <c r="L310" i="10"/>
  <c r="K310" i="10"/>
  <c r="J310" i="10"/>
  <c r="I310" i="10"/>
  <c r="H310" i="10"/>
  <c r="G310" i="10"/>
  <c r="F310" i="10"/>
  <c r="E310" i="10"/>
  <c r="D310" i="10"/>
  <c r="C310" i="10"/>
  <c r="B310" i="10"/>
  <c r="A310" i="10"/>
  <c r="L309" i="10"/>
  <c r="K309" i="10"/>
  <c r="J309" i="10"/>
  <c r="I309" i="10"/>
  <c r="H309" i="10"/>
  <c r="G309" i="10"/>
  <c r="F309" i="10"/>
  <c r="E309" i="10"/>
  <c r="D309" i="10"/>
  <c r="C309" i="10"/>
  <c r="B309" i="10"/>
  <c r="A309" i="10"/>
  <c r="L308" i="10"/>
  <c r="K308" i="10"/>
  <c r="J308" i="10"/>
  <c r="I308" i="10"/>
  <c r="H308" i="10"/>
  <c r="G308" i="10"/>
  <c r="F308" i="10"/>
  <c r="E308" i="10"/>
  <c r="D308" i="10"/>
  <c r="C308" i="10"/>
  <c r="B308" i="10"/>
  <c r="A308" i="10"/>
  <c r="L307" i="10"/>
  <c r="K307" i="10"/>
  <c r="J307" i="10"/>
  <c r="I307" i="10"/>
  <c r="H307" i="10"/>
  <c r="G307" i="10"/>
  <c r="F307" i="10"/>
  <c r="E307" i="10"/>
  <c r="D307" i="10"/>
  <c r="C307" i="10"/>
  <c r="B307" i="10"/>
  <c r="A307" i="10"/>
  <c r="L306" i="10"/>
  <c r="K306" i="10"/>
  <c r="J306" i="10"/>
  <c r="I306" i="10"/>
  <c r="H306" i="10"/>
  <c r="G306" i="10"/>
  <c r="F306" i="10"/>
  <c r="E306" i="10"/>
  <c r="D306" i="10"/>
  <c r="C306" i="10"/>
  <c r="B306" i="10"/>
  <c r="A306" i="10"/>
  <c r="L305" i="10"/>
  <c r="K305" i="10"/>
  <c r="J305" i="10"/>
  <c r="I305" i="10"/>
  <c r="H305" i="10"/>
  <c r="G305" i="10"/>
  <c r="F305" i="10"/>
  <c r="E305" i="10"/>
  <c r="D305" i="10"/>
  <c r="C305" i="10"/>
  <c r="B305" i="10"/>
  <c r="A305" i="10"/>
  <c r="L304" i="10"/>
  <c r="K304" i="10"/>
  <c r="J304" i="10"/>
  <c r="I304" i="10"/>
  <c r="H304" i="10"/>
  <c r="G304" i="10"/>
  <c r="F304" i="10"/>
  <c r="E304" i="10"/>
  <c r="D304" i="10"/>
  <c r="C304" i="10"/>
  <c r="B304" i="10"/>
  <c r="A304" i="10"/>
  <c r="L303" i="10"/>
  <c r="K303" i="10"/>
  <c r="J303" i="10"/>
  <c r="I303" i="10"/>
  <c r="H303" i="10"/>
  <c r="G303" i="10"/>
  <c r="F303" i="10"/>
  <c r="E303" i="10"/>
  <c r="D303" i="10"/>
  <c r="C303" i="10"/>
  <c r="B303" i="10"/>
  <c r="A303" i="10"/>
  <c r="L302" i="10"/>
  <c r="K302" i="10"/>
  <c r="J302" i="10"/>
  <c r="I302" i="10"/>
  <c r="H302" i="10"/>
  <c r="G302" i="10"/>
  <c r="F302" i="10"/>
  <c r="E302" i="10"/>
  <c r="D302" i="10"/>
  <c r="C302" i="10"/>
  <c r="B302" i="10"/>
  <c r="A302" i="10"/>
  <c r="L301" i="10"/>
  <c r="K301" i="10"/>
  <c r="J301" i="10"/>
  <c r="I301" i="10"/>
  <c r="H301" i="10"/>
  <c r="G301" i="10"/>
  <c r="F301" i="10"/>
  <c r="E301" i="10"/>
  <c r="D301" i="10"/>
  <c r="C301" i="10"/>
  <c r="B301" i="10"/>
  <c r="A301" i="10"/>
  <c r="L300" i="10"/>
  <c r="K300" i="10"/>
  <c r="J300" i="10"/>
  <c r="I300" i="10"/>
  <c r="H300" i="10"/>
  <c r="G300" i="10"/>
  <c r="F300" i="10"/>
  <c r="E300" i="10"/>
  <c r="D300" i="10"/>
  <c r="C300" i="10"/>
  <c r="B300" i="10"/>
  <c r="A300" i="10"/>
  <c r="L299" i="10"/>
  <c r="K299" i="10"/>
  <c r="J299" i="10"/>
  <c r="I299" i="10"/>
  <c r="H299" i="10"/>
  <c r="G299" i="10"/>
  <c r="F299" i="10"/>
  <c r="E299" i="10"/>
  <c r="D299" i="10"/>
  <c r="C299" i="10"/>
  <c r="B299" i="10"/>
  <c r="A299" i="10"/>
  <c r="L298" i="10"/>
  <c r="K298" i="10"/>
  <c r="J298" i="10"/>
  <c r="I298" i="10"/>
  <c r="H298" i="10"/>
  <c r="G298" i="10"/>
  <c r="F298" i="10"/>
  <c r="E298" i="10"/>
  <c r="D298" i="10"/>
  <c r="C298" i="10"/>
  <c r="B298" i="10"/>
  <c r="A298" i="10"/>
  <c r="L297" i="10"/>
  <c r="K297" i="10"/>
  <c r="J297" i="10"/>
  <c r="I297" i="10"/>
  <c r="H297" i="10"/>
  <c r="G297" i="10"/>
  <c r="F297" i="10"/>
  <c r="E297" i="10"/>
  <c r="D297" i="10"/>
  <c r="C297" i="10"/>
  <c r="B297" i="10"/>
  <c r="A297" i="10"/>
  <c r="L296" i="10"/>
  <c r="K296" i="10"/>
  <c r="J296" i="10"/>
  <c r="I296" i="10"/>
  <c r="H296" i="10"/>
  <c r="G296" i="10"/>
  <c r="F296" i="10"/>
  <c r="E296" i="10"/>
  <c r="D296" i="10"/>
  <c r="C296" i="10"/>
  <c r="B296" i="10"/>
  <c r="A296" i="10"/>
  <c r="L295" i="10"/>
  <c r="K295" i="10"/>
  <c r="J295" i="10"/>
  <c r="I295" i="10"/>
  <c r="H295" i="10"/>
  <c r="G295" i="10"/>
  <c r="F295" i="10"/>
  <c r="E295" i="10"/>
  <c r="D295" i="10"/>
  <c r="C295" i="10"/>
  <c r="B295" i="10"/>
  <c r="A295" i="10"/>
  <c r="L294" i="10"/>
  <c r="K294" i="10"/>
  <c r="J294" i="10"/>
  <c r="I294" i="10"/>
  <c r="H294" i="10"/>
  <c r="G294" i="10"/>
  <c r="F294" i="10"/>
  <c r="E294" i="10"/>
  <c r="D294" i="10"/>
  <c r="C294" i="10"/>
  <c r="B294" i="10"/>
  <c r="A294" i="10"/>
  <c r="L293" i="10"/>
  <c r="K293" i="10"/>
  <c r="J293" i="10"/>
  <c r="I293" i="10"/>
  <c r="H293" i="10"/>
  <c r="G293" i="10"/>
  <c r="F293" i="10"/>
  <c r="E293" i="10"/>
  <c r="D293" i="10"/>
  <c r="C293" i="10"/>
  <c r="B293" i="10"/>
  <c r="A293" i="10"/>
  <c r="L292" i="10"/>
  <c r="K292" i="10"/>
  <c r="J292" i="10"/>
  <c r="I292" i="10"/>
  <c r="H292" i="10"/>
  <c r="G292" i="10"/>
  <c r="F292" i="10"/>
  <c r="E292" i="10"/>
  <c r="D292" i="10"/>
  <c r="C292" i="10"/>
  <c r="B292" i="10"/>
  <c r="A292" i="10"/>
  <c r="L291" i="10"/>
  <c r="K291" i="10"/>
  <c r="J291" i="10"/>
  <c r="I291" i="10"/>
  <c r="H291" i="10"/>
  <c r="G291" i="10"/>
  <c r="F291" i="10"/>
  <c r="E291" i="10"/>
  <c r="D291" i="10"/>
  <c r="C291" i="10"/>
  <c r="B291" i="10"/>
  <c r="A291" i="10"/>
  <c r="L290" i="10"/>
  <c r="K290" i="10"/>
  <c r="J290" i="10"/>
  <c r="I290" i="10"/>
  <c r="H290" i="10"/>
  <c r="G290" i="10"/>
  <c r="F290" i="10"/>
  <c r="E290" i="10"/>
  <c r="D290" i="10"/>
  <c r="C290" i="10"/>
  <c r="B290" i="10"/>
  <c r="A290" i="10"/>
  <c r="L289" i="10"/>
  <c r="K289" i="10"/>
  <c r="J289" i="10"/>
  <c r="I289" i="10"/>
  <c r="H289" i="10"/>
  <c r="G289" i="10"/>
  <c r="F289" i="10"/>
  <c r="E289" i="10"/>
  <c r="D289" i="10"/>
  <c r="C289" i="10"/>
  <c r="B289" i="10"/>
  <c r="A289" i="10"/>
  <c r="L288" i="10"/>
  <c r="K288" i="10"/>
  <c r="J288" i="10"/>
  <c r="I288" i="10"/>
  <c r="H288" i="10"/>
  <c r="G288" i="10"/>
  <c r="F288" i="10"/>
  <c r="E288" i="10"/>
  <c r="D288" i="10"/>
  <c r="C288" i="10"/>
  <c r="B288" i="10"/>
  <c r="A288" i="10"/>
  <c r="L287" i="10"/>
  <c r="K287" i="10"/>
  <c r="J287" i="10"/>
  <c r="I287" i="10"/>
  <c r="H287" i="10"/>
  <c r="G287" i="10"/>
  <c r="F287" i="10"/>
  <c r="E287" i="10"/>
  <c r="D287" i="10"/>
  <c r="C287" i="10"/>
  <c r="B287" i="10"/>
  <c r="A287" i="10"/>
  <c r="L286" i="10"/>
  <c r="K286" i="10"/>
  <c r="J286" i="10"/>
  <c r="I286" i="10"/>
  <c r="H286" i="10"/>
  <c r="G286" i="10"/>
  <c r="F286" i="10"/>
  <c r="E286" i="10"/>
  <c r="D286" i="10"/>
  <c r="C286" i="10"/>
  <c r="B286" i="10"/>
  <c r="A286" i="10"/>
  <c r="L285" i="10"/>
  <c r="K285" i="10"/>
  <c r="J285" i="10"/>
  <c r="I285" i="10"/>
  <c r="H285" i="10"/>
  <c r="G285" i="10"/>
  <c r="F285" i="10"/>
  <c r="E285" i="10"/>
  <c r="D285" i="10"/>
  <c r="C285" i="10"/>
  <c r="B285" i="10"/>
  <c r="A285" i="10"/>
  <c r="L284" i="10"/>
  <c r="K284" i="10"/>
  <c r="J284" i="10"/>
  <c r="I284" i="10"/>
  <c r="H284" i="10"/>
  <c r="G284" i="10"/>
  <c r="F284" i="10"/>
  <c r="E284" i="10"/>
  <c r="D284" i="10"/>
  <c r="C284" i="10"/>
  <c r="B284" i="10"/>
  <c r="A284" i="10"/>
  <c r="L283" i="10"/>
  <c r="K283" i="10"/>
  <c r="J283" i="10"/>
  <c r="I283" i="10"/>
  <c r="H283" i="10"/>
  <c r="G283" i="10"/>
  <c r="F283" i="10"/>
  <c r="E283" i="10"/>
  <c r="D283" i="10"/>
  <c r="C283" i="10"/>
  <c r="B283" i="10"/>
  <c r="A283" i="10"/>
  <c r="L282" i="10"/>
  <c r="K282" i="10"/>
  <c r="J282" i="10"/>
  <c r="I282" i="10"/>
  <c r="H282" i="10"/>
  <c r="G282" i="10"/>
  <c r="F282" i="10"/>
  <c r="E282" i="10"/>
  <c r="D282" i="10"/>
  <c r="C282" i="10"/>
  <c r="B282" i="10"/>
  <c r="A282" i="10"/>
  <c r="L281" i="10"/>
  <c r="K281" i="10"/>
  <c r="J281" i="10"/>
  <c r="I281" i="10"/>
  <c r="H281" i="10"/>
  <c r="G281" i="10"/>
  <c r="F281" i="10"/>
  <c r="E281" i="10"/>
  <c r="D281" i="10"/>
  <c r="C281" i="10"/>
  <c r="B281" i="10"/>
  <c r="A281" i="10"/>
  <c r="L280" i="10"/>
  <c r="K280" i="10"/>
  <c r="J280" i="10"/>
  <c r="I280" i="10"/>
  <c r="H280" i="10"/>
  <c r="G280" i="10"/>
  <c r="F280" i="10"/>
  <c r="E280" i="10"/>
  <c r="D280" i="10"/>
  <c r="C280" i="10"/>
  <c r="B280" i="10"/>
  <c r="A280" i="10"/>
  <c r="L279" i="10"/>
  <c r="K279" i="10"/>
  <c r="J279" i="10"/>
  <c r="I279" i="10"/>
  <c r="H279" i="10"/>
  <c r="G279" i="10"/>
  <c r="F279" i="10"/>
  <c r="E279" i="10"/>
  <c r="D279" i="10"/>
  <c r="C279" i="10"/>
  <c r="B279" i="10"/>
  <c r="A279" i="10"/>
  <c r="L278" i="10"/>
  <c r="K278" i="10"/>
  <c r="J278" i="10"/>
  <c r="I278" i="10"/>
  <c r="H278" i="10"/>
  <c r="G278" i="10"/>
  <c r="F278" i="10"/>
  <c r="E278" i="10"/>
  <c r="D278" i="10"/>
  <c r="C278" i="10"/>
  <c r="B278" i="10"/>
  <c r="A278" i="10"/>
  <c r="L277" i="10"/>
  <c r="K277" i="10"/>
  <c r="J277" i="10"/>
  <c r="I277" i="10"/>
  <c r="H277" i="10"/>
  <c r="G277" i="10"/>
  <c r="F277" i="10"/>
  <c r="E277" i="10"/>
  <c r="D277" i="10"/>
  <c r="C277" i="10"/>
  <c r="B277" i="10"/>
  <c r="A277" i="10"/>
  <c r="L276" i="10"/>
  <c r="K276" i="10"/>
  <c r="J276" i="10"/>
  <c r="I276" i="10"/>
  <c r="H276" i="10"/>
  <c r="G276" i="10"/>
  <c r="F276" i="10"/>
  <c r="E276" i="10"/>
  <c r="D276" i="10"/>
  <c r="C276" i="10"/>
  <c r="B276" i="10"/>
  <c r="A276" i="10"/>
  <c r="L275" i="10"/>
  <c r="K275" i="10"/>
  <c r="J275" i="10"/>
  <c r="I275" i="10"/>
  <c r="H275" i="10"/>
  <c r="G275" i="10"/>
  <c r="F275" i="10"/>
  <c r="E275" i="10"/>
  <c r="D275" i="10"/>
  <c r="C275" i="10"/>
  <c r="B275" i="10"/>
  <c r="A275" i="10"/>
  <c r="L274" i="10"/>
  <c r="K274" i="10"/>
  <c r="J274" i="10"/>
  <c r="I274" i="10"/>
  <c r="H274" i="10"/>
  <c r="G274" i="10"/>
  <c r="F274" i="10"/>
  <c r="E274" i="10"/>
  <c r="D274" i="10"/>
  <c r="C274" i="10"/>
  <c r="B274" i="10"/>
  <c r="A274" i="10"/>
  <c r="L273" i="10"/>
  <c r="K273" i="10"/>
  <c r="J273" i="10"/>
  <c r="I273" i="10"/>
  <c r="H273" i="10"/>
  <c r="G273" i="10"/>
  <c r="F273" i="10"/>
  <c r="E273" i="10"/>
  <c r="D273" i="10"/>
  <c r="C273" i="10"/>
  <c r="B273" i="10"/>
  <c r="A273" i="10"/>
  <c r="L272" i="10"/>
  <c r="K272" i="10"/>
  <c r="J272" i="10"/>
  <c r="I272" i="10"/>
  <c r="H272" i="10"/>
  <c r="G272" i="10"/>
  <c r="F272" i="10"/>
  <c r="E272" i="10"/>
  <c r="D272" i="10"/>
  <c r="C272" i="10"/>
  <c r="B272" i="10"/>
  <c r="A272" i="10"/>
  <c r="L271" i="10"/>
  <c r="K271" i="10"/>
  <c r="J271" i="10"/>
  <c r="I271" i="10"/>
  <c r="H271" i="10"/>
  <c r="G271" i="10"/>
  <c r="F271" i="10"/>
  <c r="E271" i="10"/>
  <c r="D271" i="10"/>
  <c r="C271" i="10"/>
  <c r="B271" i="10"/>
  <c r="A271" i="10"/>
  <c r="L270" i="10"/>
  <c r="K270" i="10"/>
  <c r="J270" i="10"/>
  <c r="I270" i="10"/>
  <c r="H270" i="10"/>
  <c r="G270" i="10"/>
  <c r="F270" i="10"/>
  <c r="E270" i="10"/>
  <c r="D270" i="10"/>
  <c r="C270" i="10"/>
  <c r="B270" i="10"/>
  <c r="A270" i="10"/>
  <c r="L269" i="10"/>
  <c r="K269" i="10"/>
  <c r="J269" i="10"/>
  <c r="I269" i="10"/>
  <c r="H269" i="10"/>
  <c r="G269" i="10"/>
  <c r="F269" i="10"/>
  <c r="E269" i="10"/>
  <c r="D269" i="10"/>
  <c r="C269" i="10"/>
  <c r="B269" i="10"/>
  <c r="A269" i="10"/>
  <c r="L268" i="10"/>
  <c r="K268" i="10"/>
  <c r="J268" i="10"/>
  <c r="I268" i="10"/>
  <c r="H268" i="10"/>
  <c r="G268" i="10"/>
  <c r="F268" i="10"/>
  <c r="E268" i="10"/>
  <c r="D268" i="10"/>
  <c r="C268" i="10"/>
  <c r="B268" i="10"/>
  <c r="A268" i="10"/>
  <c r="L267" i="10"/>
  <c r="K267" i="10"/>
  <c r="J267" i="10"/>
  <c r="I267" i="10"/>
  <c r="H267" i="10"/>
  <c r="G267" i="10"/>
  <c r="F267" i="10"/>
  <c r="E267" i="10"/>
  <c r="D267" i="10"/>
  <c r="C267" i="10"/>
  <c r="B267" i="10"/>
  <c r="A267" i="10"/>
  <c r="L266" i="10"/>
  <c r="K266" i="10"/>
  <c r="J266" i="10"/>
  <c r="I266" i="10"/>
  <c r="H266" i="10"/>
  <c r="G266" i="10"/>
  <c r="F266" i="10"/>
  <c r="E266" i="10"/>
  <c r="D266" i="10"/>
  <c r="C266" i="10"/>
  <c r="B266" i="10"/>
  <c r="A266" i="10"/>
  <c r="L265" i="10"/>
  <c r="K265" i="10"/>
  <c r="J265" i="10"/>
  <c r="I265" i="10"/>
  <c r="H265" i="10"/>
  <c r="G265" i="10"/>
  <c r="F265" i="10"/>
  <c r="E265" i="10"/>
  <c r="D265" i="10"/>
  <c r="C265" i="10"/>
  <c r="B265" i="10"/>
  <c r="A265" i="10"/>
  <c r="L264" i="10"/>
  <c r="K264" i="10"/>
  <c r="J264" i="10"/>
  <c r="I264" i="10"/>
  <c r="H264" i="10"/>
  <c r="G264" i="10"/>
  <c r="F264" i="10"/>
  <c r="E264" i="10"/>
  <c r="D264" i="10"/>
  <c r="C264" i="10"/>
  <c r="B264" i="10"/>
  <c r="A264" i="10"/>
  <c r="L263" i="10"/>
  <c r="K263" i="10"/>
  <c r="J263" i="10"/>
  <c r="I263" i="10"/>
  <c r="H263" i="10"/>
  <c r="G263" i="10"/>
  <c r="F263" i="10"/>
  <c r="E263" i="10"/>
  <c r="D263" i="10"/>
  <c r="C263" i="10"/>
  <c r="B263" i="10"/>
  <c r="A263" i="10"/>
  <c r="L262" i="10"/>
  <c r="K262" i="10"/>
  <c r="J262" i="10"/>
  <c r="I262" i="10"/>
  <c r="H262" i="10"/>
  <c r="G262" i="10"/>
  <c r="F262" i="10"/>
  <c r="E262" i="10"/>
  <c r="D262" i="10"/>
  <c r="C262" i="10"/>
  <c r="B262" i="10"/>
  <c r="A262" i="10"/>
  <c r="L261" i="10"/>
  <c r="K261" i="10"/>
  <c r="J261" i="10"/>
  <c r="I261" i="10"/>
  <c r="H261" i="10"/>
  <c r="G261" i="10"/>
  <c r="F261" i="10"/>
  <c r="E261" i="10"/>
  <c r="D261" i="10"/>
  <c r="C261" i="10"/>
  <c r="B261" i="10"/>
  <c r="A261" i="10"/>
  <c r="L260" i="10"/>
  <c r="K260" i="10"/>
  <c r="J260" i="10"/>
  <c r="I260" i="10"/>
  <c r="H260" i="10"/>
  <c r="G260" i="10"/>
  <c r="F260" i="10"/>
  <c r="E260" i="10"/>
  <c r="D260" i="10"/>
  <c r="C260" i="10"/>
  <c r="B260" i="10"/>
  <c r="A260" i="10"/>
  <c r="L259" i="10"/>
  <c r="K259" i="10"/>
  <c r="J259" i="10"/>
  <c r="I259" i="10"/>
  <c r="H259" i="10"/>
  <c r="G259" i="10"/>
  <c r="F259" i="10"/>
  <c r="E259" i="10"/>
  <c r="D259" i="10"/>
  <c r="C259" i="10"/>
  <c r="B259" i="10"/>
  <c r="A259" i="10"/>
  <c r="L258" i="10"/>
  <c r="K258" i="10"/>
  <c r="J258" i="10"/>
  <c r="I258" i="10"/>
  <c r="H258" i="10"/>
  <c r="G258" i="10"/>
  <c r="F258" i="10"/>
  <c r="E258" i="10"/>
  <c r="D258" i="10"/>
  <c r="C258" i="10"/>
  <c r="B258" i="10"/>
  <c r="A258" i="10"/>
  <c r="L257" i="10"/>
  <c r="K257" i="10"/>
  <c r="J257" i="10"/>
  <c r="I257" i="10"/>
  <c r="H257" i="10"/>
  <c r="G257" i="10"/>
  <c r="F257" i="10"/>
  <c r="E257" i="10"/>
  <c r="D257" i="10"/>
  <c r="C257" i="10"/>
  <c r="B257" i="10"/>
  <c r="A257" i="10"/>
  <c r="L256" i="10"/>
  <c r="K256" i="10"/>
  <c r="J256" i="10"/>
  <c r="I256" i="10"/>
  <c r="H256" i="10"/>
  <c r="G256" i="10"/>
  <c r="F256" i="10"/>
  <c r="E256" i="10"/>
  <c r="D256" i="10"/>
  <c r="C256" i="10"/>
  <c r="B256" i="10"/>
  <c r="A256" i="10"/>
  <c r="L255" i="10"/>
  <c r="K255" i="10"/>
  <c r="J255" i="10"/>
  <c r="I255" i="10"/>
  <c r="H255" i="10"/>
  <c r="G255" i="10"/>
  <c r="F255" i="10"/>
  <c r="E255" i="10"/>
  <c r="D255" i="10"/>
  <c r="C255" i="10"/>
  <c r="B255" i="10"/>
  <c r="A255" i="10"/>
  <c r="L254" i="10"/>
  <c r="K254" i="10"/>
  <c r="J254" i="10"/>
  <c r="I254" i="10"/>
  <c r="H254" i="10"/>
  <c r="G254" i="10"/>
  <c r="F254" i="10"/>
  <c r="E254" i="10"/>
  <c r="D254" i="10"/>
  <c r="C254" i="10"/>
  <c r="B254" i="10"/>
  <c r="A254" i="10"/>
  <c r="L253" i="10"/>
  <c r="K253" i="10"/>
  <c r="J253" i="10"/>
  <c r="I253" i="10"/>
  <c r="H253" i="10"/>
  <c r="G253" i="10"/>
  <c r="F253" i="10"/>
  <c r="E253" i="10"/>
  <c r="D253" i="10"/>
  <c r="C253" i="10"/>
  <c r="B253" i="10"/>
  <c r="A253" i="10"/>
  <c r="L252" i="10"/>
  <c r="K252" i="10"/>
  <c r="J252" i="10"/>
  <c r="I252" i="10"/>
  <c r="H252" i="10"/>
  <c r="G252" i="10"/>
  <c r="F252" i="10"/>
  <c r="E252" i="10"/>
  <c r="D252" i="10"/>
  <c r="C252" i="10"/>
  <c r="B252" i="10"/>
  <c r="A252" i="10"/>
  <c r="L251" i="10"/>
  <c r="K251" i="10"/>
  <c r="J251" i="10"/>
  <c r="I251" i="10"/>
  <c r="H251" i="10"/>
  <c r="G251" i="10"/>
  <c r="F251" i="10"/>
  <c r="E251" i="10"/>
  <c r="D251" i="10"/>
  <c r="C251" i="10"/>
  <c r="B251" i="10"/>
  <c r="A251" i="10"/>
  <c r="L250" i="10"/>
  <c r="K250" i="10"/>
  <c r="J250" i="10"/>
  <c r="I250" i="10"/>
  <c r="H250" i="10"/>
  <c r="G250" i="10"/>
  <c r="F250" i="10"/>
  <c r="E250" i="10"/>
  <c r="D250" i="10"/>
  <c r="C250" i="10"/>
  <c r="B250" i="10"/>
  <c r="A250" i="10"/>
  <c r="L249" i="10"/>
  <c r="K249" i="10"/>
  <c r="J249" i="10"/>
  <c r="I249" i="10"/>
  <c r="H249" i="10"/>
  <c r="G249" i="10"/>
  <c r="F249" i="10"/>
  <c r="E249" i="10"/>
  <c r="D249" i="10"/>
  <c r="C249" i="10"/>
  <c r="B249" i="10"/>
  <c r="A249" i="10"/>
  <c r="L248" i="10"/>
  <c r="K248" i="10"/>
  <c r="J248" i="10"/>
  <c r="I248" i="10"/>
  <c r="H248" i="10"/>
  <c r="G248" i="10"/>
  <c r="F248" i="10"/>
  <c r="E248" i="10"/>
  <c r="D248" i="10"/>
  <c r="C248" i="10"/>
  <c r="B248" i="10"/>
  <c r="A248" i="10"/>
  <c r="L247" i="10"/>
  <c r="K247" i="10"/>
  <c r="J247" i="10"/>
  <c r="I247" i="10"/>
  <c r="H247" i="10"/>
  <c r="G247" i="10"/>
  <c r="F247" i="10"/>
  <c r="E247" i="10"/>
  <c r="D247" i="10"/>
  <c r="C247" i="10"/>
  <c r="B247" i="10"/>
  <c r="A247" i="10"/>
  <c r="L246" i="10"/>
  <c r="K246" i="10"/>
  <c r="J246" i="10"/>
  <c r="I246" i="10"/>
  <c r="H246" i="10"/>
  <c r="G246" i="10"/>
  <c r="F246" i="10"/>
  <c r="E246" i="10"/>
  <c r="D246" i="10"/>
  <c r="C246" i="10"/>
  <c r="B246" i="10"/>
  <c r="A246" i="10"/>
  <c r="L245" i="10"/>
  <c r="K245" i="10"/>
  <c r="J245" i="10"/>
  <c r="I245" i="10"/>
  <c r="H245" i="10"/>
  <c r="G245" i="10"/>
  <c r="F245" i="10"/>
  <c r="E245" i="10"/>
  <c r="D245" i="10"/>
  <c r="C245" i="10"/>
  <c r="B245" i="10"/>
  <c r="A245" i="10"/>
  <c r="L244" i="10"/>
  <c r="K244" i="10"/>
  <c r="J244" i="10"/>
  <c r="I244" i="10"/>
  <c r="H244" i="10"/>
  <c r="G244" i="10"/>
  <c r="F244" i="10"/>
  <c r="E244" i="10"/>
  <c r="D244" i="10"/>
  <c r="C244" i="10"/>
  <c r="B244" i="10"/>
  <c r="A244" i="10"/>
  <c r="L243" i="10"/>
  <c r="K243" i="10"/>
  <c r="J243" i="10"/>
  <c r="I243" i="10"/>
  <c r="H243" i="10"/>
  <c r="G243" i="10"/>
  <c r="F243" i="10"/>
  <c r="E243" i="10"/>
  <c r="D243" i="10"/>
  <c r="C243" i="10"/>
  <c r="B243" i="10"/>
  <c r="A243" i="10"/>
  <c r="L242" i="10"/>
  <c r="K242" i="10"/>
  <c r="J242" i="10"/>
  <c r="I242" i="10"/>
  <c r="H242" i="10"/>
  <c r="G242" i="10"/>
  <c r="F242" i="10"/>
  <c r="E242" i="10"/>
  <c r="D242" i="10"/>
  <c r="C242" i="10"/>
  <c r="B242" i="10"/>
  <c r="A242" i="10"/>
  <c r="L241" i="10"/>
  <c r="K241" i="10"/>
  <c r="J241" i="10"/>
  <c r="I241" i="10"/>
  <c r="H241" i="10"/>
  <c r="G241" i="10"/>
  <c r="F241" i="10"/>
  <c r="E241" i="10"/>
  <c r="D241" i="10"/>
  <c r="C241" i="10"/>
  <c r="B241" i="10"/>
  <c r="A241" i="10"/>
  <c r="L240" i="10"/>
  <c r="K240" i="10"/>
  <c r="J240" i="10"/>
  <c r="I240" i="10"/>
  <c r="H240" i="10"/>
  <c r="G240" i="10"/>
  <c r="F240" i="10"/>
  <c r="E240" i="10"/>
  <c r="D240" i="10"/>
  <c r="C240" i="10"/>
  <c r="B240" i="10"/>
  <c r="A240" i="10"/>
  <c r="L239" i="10"/>
  <c r="K239" i="10"/>
  <c r="J239" i="10"/>
  <c r="I239" i="10"/>
  <c r="H239" i="10"/>
  <c r="G239" i="10"/>
  <c r="F239" i="10"/>
  <c r="E239" i="10"/>
  <c r="D239" i="10"/>
  <c r="C239" i="10"/>
  <c r="B239" i="10"/>
  <c r="A239" i="10"/>
  <c r="L238" i="10"/>
  <c r="K238" i="10"/>
  <c r="J238" i="10"/>
  <c r="I238" i="10"/>
  <c r="H238" i="10"/>
  <c r="G238" i="10"/>
  <c r="F238" i="10"/>
  <c r="E238" i="10"/>
  <c r="D238" i="10"/>
  <c r="C238" i="10"/>
  <c r="B238" i="10"/>
  <c r="A238" i="10"/>
  <c r="L237" i="10"/>
  <c r="K237" i="10"/>
  <c r="J237" i="10"/>
  <c r="I237" i="10"/>
  <c r="H237" i="10"/>
  <c r="G237" i="10"/>
  <c r="F237" i="10"/>
  <c r="E237" i="10"/>
  <c r="D237" i="10"/>
  <c r="C237" i="10"/>
  <c r="B237" i="10"/>
  <c r="A237" i="10"/>
  <c r="L236" i="10"/>
  <c r="K236" i="10"/>
  <c r="J236" i="10"/>
  <c r="I236" i="10"/>
  <c r="H236" i="10"/>
  <c r="G236" i="10"/>
  <c r="F236" i="10"/>
  <c r="E236" i="10"/>
  <c r="D236" i="10"/>
  <c r="C236" i="10"/>
  <c r="B236" i="10"/>
  <c r="A236" i="10"/>
  <c r="L235" i="10"/>
  <c r="K235" i="10"/>
  <c r="J235" i="10"/>
  <c r="I235" i="10"/>
  <c r="H235" i="10"/>
  <c r="G235" i="10"/>
  <c r="F235" i="10"/>
  <c r="E235" i="10"/>
  <c r="D235" i="10"/>
  <c r="C235" i="10"/>
  <c r="B235" i="10"/>
  <c r="A235" i="10"/>
  <c r="L234" i="10"/>
  <c r="K234" i="10"/>
  <c r="J234" i="10"/>
  <c r="I234" i="10"/>
  <c r="H234" i="10"/>
  <c r="G234" i="10"/>
  <c r="F234" i="10"/>
  <c r="E234" i="10"/>
  <c r="D234" i="10"/>
  <c r="C234" i="10"/>
  <c r="B234" i="10"/>
  <c r="A234" i="10"/>
  <c r="L233" i="10"/>
  <c r="K233" i="10"/>
  <c r="J233" i="10"/>
  <c r="I233" i="10"/>
  <c r="H233" i="10"/>
  <c r="G233" i="10"/>
  <c r="F233" i="10"/>
  <c r="E233" i="10"/>
  <c r="D233" i="10"/>
  <c r="C233" i="10"/>
  <c r="B233" i="10"/>
  <c r="A233" i="10"/>
  <c r="L232" i="10"/>
  <c r="K232" i="10"/>
  <c r="J232" i="10"/>
  <c r="I232" i="10"/>
  <c r="H232" i="10"/>
  <c r="G232" i="10"/>
  <c r="F232" i="10"/>
  <c r="E232" i="10"/>
  <c r="D232" i="10"/>
  <c r="C232" i="10"/>
  <c r="B232" i="10"/>
  <c r="A232" i="10"/>
  <c r="L231" i="10"/>
  <c r="K231" i="10"/>
  <c r="J231" i="10"/>
  <c r="I231" i="10"/>
  <c r="H231" i="10"/>
  <c r="G231" i="10"/>
  <c r="F231" i="10"/>
  <c r="E231" i="10"/>
  <c r="D231" i="10"/>
  <c r="C231" i="10"/>
  <c r="B231" i="10"/>
  <c r="A231" i="10"/>
  <c r="L230" i="10"/>
  <c r="K230" i="10"/>
  <c r="J230" i="10"/>
  <c r="I230" i="10"/>
  <c r="H230" i="10"/>
  <c r="G230" i="10"/>
  <c r="F230" i="10"/>
  <c r="E230" i="10"/>
  <c r="D230" i="10"/>
  <c r="C230" i="10"/>
  <c r="B230" i="10"/>
  <c r="A230" i="10"/>
  <c r="L229" i="10"/>
  <c r="K229" i="10"/>
  <c r="J229" i="10"/>
  <c r="I229" i="10"/>
  <c r="H229" i="10"/>
  <c r="G229" i="10"/>
  <c r="F229" i="10"/>
  <c r="E229" i="10"/>
  <c r="D229" i="10"/>
  <c r="C229" i="10"/>
  <c r="B229" i="10"/>
  <c r="A229" i="10"/>
  <c r="L228" i="10"/>
  <c r="K228" i="10"/>
  <c r="J228" i="10"/>
  <c r="I228" i="10"/>
  <c r="H228" i="10"/>
  <c r="G228" i="10"/>
  <c r="F228" i="10"/>
  <c r="E228" i="10"/>
  <c r="D228" i="10"/>
  <c r="C228" i="10"/>
  <c r="B228" i="10"/>
  <c r="A228" i="10"/>
  <c r="L227" i="10"/>
  <c r="K227" i="10"/>
  <c r="J227" i="10"/>
  <c r="I227" i="10"/>
  <c r="H227" i="10"/>
  <c r="G227" i="10"/>
  <c r="F227" i="10"/>
  <c r="E227" i="10"/>
  <c r="D227" i="10"/>
  <c r="C227" i="10"/>
  <c r="B227" i="10"/>
  <c r="A227" i="10"/>
  <c r="L226" i="10"/>
  <c r="K226" i="10"/>
  <c r="J226" i="10"/>
  <c r="I226" i="10"/>
  <c r="H226" i="10"/>
  <c r="G226" i="10"/>
  <c r="F226" i="10"/>
  <c r="E226" i="10"/>
  <c r="D226" i="10"/>
  <c r="C226" i="10"/>
  <c r="B226" i="10"/>
  <c r="A226" i="10"/>
  <c r="L225" i="10"/>
  <c r="K225" i="10"/>
  <c r="J225" i="10"/>
  <c r="I225" i="10"/>
  <c r="H225" i="10"/>
  <c r="G225" i="10"/>
  <c r="F225" i="10"/>
  <c r="E225" i="10"/>
  <c r="D225" i="10"/>
  <c r="C225" i="10"/>
  <c r="B225" i="10"/>
  <c r="A225" i="10"/>
  <c r="L224" i="10"/>
  <c r="K224" i="10"/>
  <c r="J224" i="10"/>
  <c r="I224" i="10"/>
  <c r="H224" i="10"/>
  <c r="G224" i="10"/>
  <c r="F224" i="10"/>
  <c r="E224" i="10"/>
  <c r="D224" i="10"/>
  <c r="C224" i="10"/>
  <c r="B224" i="10"/>
  <c r="A224" i="10"/>
  <c r="L223" i="10"/>
  <c r="K223" i="10"/>
  <c r="J223" i="10"/>
  <c r="I223" i="10"/>
  <c r="H223" i="10"/>
  <c r="G223" i="10"/>
  <c r="F223" i="10"/>
  <c r="E223" i="10"/>
  <c r="D223" i="10"/>
  <c r="C223" i="10"/>
  <c r="B223" i="10"/>
  <c r="A223" i="10"/>
  <c r="L222" i="10"/>
  <c r="K222" i="10"/>
  <c r="J222" i="10"/>
  <c r="I222" i="10"/>
  <c r="H222" i="10"/>
  <c r="G222" i="10"/>
  <c r="F222" i="10"/>
  <c r="E222" i="10"/>
  <c r="D222" i="10"/>
  <c r="C222" i="10"/>
  <c r="B222" i="10"/>
  <c r="A222" i="10"/>
  <c r="L221" i="10"/>
  <c r="K221" i="10"/>
  <c r="J221" i="10"/>
  <c r="I221" i="10"/>
  <c r="H221" i="10"/>
  <c r="G221" i="10"/>
  <c r="F221" i="10"/>
  <c r="E221" i="10"/>
  <c r="D221" i="10"/>
  <c r="C221" i="10"/>
  <c r="B221" i="10"/>
  <c r="A221" i="10"/>
  <c r="L220" i="10"/>
  <c r="K220" i="10"/>
  <c r="J220" i="10"/>
  <c r="I220" i="10"/>
  <c r="H220" i="10"/>
  <c r="G220" i="10"/>
  <c r="F220" i="10"/>
  <c r="E220" i="10"/>
  <c r="D220" i="10"/>
  <c r="C220" i="10"/>
  <c r="B220" i="10"/>
  <c r="A220" i="10"/>
  <c r="L219" i="10"/>
  <c r="K219" i="10"/>
  <c r="J219" i="10"/>
  <c r="I219" i="10"/>
  <c r="H219" i="10"/>
  <c r="G219" i="10"/>
  <c r="F219" i="10"/>
  <c r="E219" i="10"/>
  <c r="D219" i="10"/>
  <c r="C219" i="10"/>
  <c r="B219" i="10"/>
  <c r="A219" i="10"/>
  <c r="L218" i="10"/>
  <c r="K218" i="10"/>
  <c r="J218" i="10"/>
  <c r="I218" i="10"/>
  <c r="H218" i="10"/>
  <c r="G218" i="10"/>
  <c r="F218" i="10"/>
  <c r="E218" i="10"/>
  <c r="D218" i="10"/>
  <c r="C218" i="10"/>
  <c r="B218" i="10"/>
  <c r="A218" i="10"/>
  <c r="L217" i="10"/>
  <c r="K217" i="10"/>
  <c r="J217" i="10"/>
  <c r="I217" i="10"/>
  <c r="H217" i="10"/>
  <c r="G217" i="10"/>
  <c r="F217" i="10"/>
  <c r="E217" i="10"/>
  <c r="D217" i="10"/>
  <c r="C217" i="10"/>
  <c r="B217" i="10"/>
  <c r="A217" i="10"/>
  <c r="L216" i="10"/>
  <c r="K216" i="10"/>
  <c r="J216" i="10"/>
  <c r="I216" i="10"/>
  <c r="H216" i="10"/>
  <c r="G216" i="10"/>
  <c r="F216" i="10"/>
  <c r="E216" i="10"/>
  <c r="D216" i="10"/>
  <c r="C216" i="10"/>
  <c r="B216" i="10"/>
  <c r="A216" i="10"/>
  <c r="L215" i="10"/>
  <c r="K215" i="10"/>
  <c r="J215" i="10"/>
  <c r="I215" i="10"/>
  <c r="H215" i="10"/>
  <c r="G215" i="10"/>
  <c r="F215" i="10"/>
  <c r="E215" i="10"/>
  <c r="D215" i="10"/>
  <c r="C215" i="10"/>
  <c r="B215" i="10"/>
  <c r="A215" i="10"/>
  <c r="L214" i="10"/>
  <c r="K214" i="10"/>
  <c r="J214" i="10"/>
  <c r="I214" i="10"/>
  <c r="H214" i="10"/>
  <c r="G214" i="10"/>
  <c r="F214" i="10"/>
  <c r="E214" i="10"/>
  <c r="D214" i="10"/>
  <c r="C214" i="10"/>
  <c r="B214" i="10"/>
  <c r="A214" i="10"/>
  <c r="L213" i="10"/>
  <c r="K213" i="10"/>
  <c r="J213" i="10"/>
  <c r="I213" i="10"/>
  <c r="H213" i="10"/>
  <c r="G213" i="10"/>
  <c r="F213" i="10"/>
  <c r="E213" i="10"/>
  <c r="D213" i="10"/>
  <c r="C213" i="10"/>
  <c r="B213" i="10"/>
  <c r="A213" i="10"/>
  <c r="L212" i="10"/>
  <c r="K212" i="10"/>
  <c r="J212" i="10"/>
  <c r="I212" i="10"/>
  <c r="H212" i="10"/>
  <c r="G212" i="10"/>
  <c r="F212" i="10"/>
  <c r="E212" i="10"/>
  <c r="D212" i="10"/>
  <c r="C212" i="10"/>
  <c r="B212" i="10"/>
  <c r="A212" i="10"/>
  <c r="L211" i="10"/>
  <c r="K211" i="10"/>
  <c r="J211" i="10"/>
  <c r="I211" i="10"/>
  <c r="H211" i="10"/>
  <c r="G211" i="10"/>
  <c r="F211" i="10"/>
  <c r="E211" i="10"/>
  <c r="D211" i="10"/>
  <c r="C211" i="10"/>
  <c r="B211" i="10"/>
  <c r="A211" i="10"/>
  <c r="L210" i="10"/>
  <c r="K210" i="10"/>
  <c r="J210" i="10"/>
  <c r="I210" i="10"/>
  <c r="H210" i="10"/>
  <c r="G210" i="10"/>
  <c r="F210" i="10"/>
  <c r="E210" i="10"/>
  <c r="D210" i="10"/>
  <c r="C210" i="10"/>
  <c r="B210" i="10"/>
  <c r="A210" i="10"/>
  <c r="L209" i="10"/>
  <c r="K209" i="10"/>
  <c r="J209" i="10"/>
  <c r="I209" i="10"/>
  <c r="H209" i="10"/>
  <c r="G209" i="10"/>
  <c r="F209" i="10"/>
  <c r="E209" i="10"/>
  <c r="D209" i="10"/>
  <c r="C209" i="10"/>
  <c r="B209" i="10"/>
  <c r="A209" i="10"/>
  <c r="L208" i="10"/>
  <c r="K208" i="10"/>
  <c r="J208" i="10"/>
  <c r="I208" i="10"/>
  <c r="H208" i="10"/>
  <c r="G208" i="10"/>
  <c r="F208" i="10"/>
  <c r="E208" i="10"/>
  <c r="D208" i="10"/>
  <c r="C208" i="10"/>
  <c r="B208" i="10"/>
  <c r="A208" i="10"/>
  <c r="L207" i="10"/>
  <c r="K207" i="10"/>
  <c r="J207" i="10"/>
  <c r="I207" i="10"/>
  <c r="H207" i="10"/>
  <c r="G207" i="10"/>
  <c r="F207" i="10"/>
  <c r="E207" i="10"/>
  <c r="D207" i="10"/>
  <c r="C207" i="10"/>
  <c r="B207" i="10"/>
  <c r="A207" i="10"/>
  <c r="L206" i="10"/>
  <c r="K206" i="10"/>
  <c r="J206" i="10"/>
  <c r="I206" i="10"/>
  <c r="H206" i="10"/>
  <c r="G206" i="10"/>
  <c r="F206" i="10"/>
  <c r="E206" i="10"/>
  <c r="D206" i="10"/>
  <c r="C206" i="10"/>
  <c r="B206" i="10"/>
  <c r="A206" i="10"/>
  <c r="L205" i="10"/>
  <c r="K205" i="10"/>
  <c r="J205" i="10"/>
  <c r="I205" i="10"/>
  <c r="H205" i="10"/>
  <c r="G205" i="10"/>
  <c r="F205" i="10"/>
  <c r="E205" i="10"/>
  <c r="D205" i="10"/>
  <c r="C205" i="10"/>
  <c r="B205" i="10"/>
  <c r="A205" i="10"/>
  <c r="L204" i="10"/>
  <c r="K204" i="10"/>
  <c r="J204" i="10"/>
  <c r="I204" i="10"/>
  <c r="H204" i="10"/>
  <c r="G204" i="10"/>
  <c r="F204" i="10"/>
  <c r="E204" i="10"/>
  <c r="D204" i="10"/>
  <c r="C204" i="10"/>
  <c r="B204" i="10"/>
  <c r="A204" i="10"/>
  <c r="L203" i="10"/>
  <c r="K203" i="10"/>
  <c r="J203" i="10"/>
  <c r="I203" i="10"/>
  <c r="H203" i="10"/>
  <c r="G203" i="10"/>
  <c r="F203" i="10"/>
  <c r="E203" i="10"/>
  <c r="D203" i="10"/>
  <c r="C203" i="10"/>
  <c r="B203" i="10"/>
  <c r="A203" i="10"/>
  <c r="L202" i="10"/>
  <c r="K202" i="10"/>
  <c r="J202" i="10"/>
  <c r="I202" i="10"/>
  <c r="H202" i="10"/>
  <c r="G202" i="10"/>
  <c r="F202" i="10"/>
  <c r="E202" i="10"/>
  <c r="D202" i="10"/>
  <c r="C202" i="10"/>
  <c r="B202" i="10"/>
  <c r="A202" i="10"/>
  <c r="L201" i="10"/>
  <c r="K201" i="10"/>
  <c r="J201" i="10"/>
  <c r="I201" i="10"/>
  <c r="H201" i="10"/>
  <c r="G201" i="10"/>
  <c r="F201" i="10"/>
  <c r="E201" i="10"/>
  <c r="D201" i="10"/>
  <c r="C201" i="10"/>
  <c r="B201" i="10"/>
  <c r="A201" i="10"/>
  <c r="L200" i="10"/>
  <c r="K200" i="10"/>
  <c r="J200" i="10"/>
  <c r="I200" i="10"/>
  <c r="H200" i="10"/>
  <c r="G200" i="10"/>
  <c r="F200" i="10"/>
  <c r="E200" i="10"/>
  <c r="D200" i="10"/>
  <c r="C200" i="10"/>
  <c r="B200" i="10"/>
  <c r="A200" i="10"/>
  <c r="L199" i="10"/>
  <c r="K199" i="10"/>
  <c r="J199" i="10"/>
  <c r="I199" i="10"/>
  <c r="H199" i="10"/>
  <c r="G199" i="10"/>
  <c r="F199" i="10"/>
  <c r="E199" i="10"/>
  <c r="D199" i="10"/>
  <c r="C199" i="10"/>
  <c r="B199" i="10"/>
  <c r="A199" i="10"/>
  <c r="L198" i="10"/>
  <c r="K198" i="10"/>
  <c r="J198" i="10"/>
  <c r="I198" i="10"/>
  <c r="H198" i="10"/>
  <c r="G198" i="10"/>
  <c r="F198" i="10"/>
  <c r="E198" i="10"/>
  <c r="D198" i="10"/>
  <c r="C198" i="10"/>
  <c r="B198" i="10"/>
  <c r="A198" i="10"/>
  <c r="L197" i="10"/>
  <c r="K197" i="10"/>
  <c r="J197" i="10"/>
  <c r="I197" i="10"/>
  <c r="H197" i="10"/>
  <c r="G197" i="10"/>
  <c r="F197" i="10"/>
  <c r="E197" i="10"/>
  <c r="D197" i="10"/>
  <c r="C197" i="10"/>
  <c r="B197" i="10"/>
  <c r="A197" i="10"/>
  <c r="L196" i="10"/>
  <c r="K196" i="10"/>
  <c r="J196" i="10"/>
  <c r="I196" i="10"/>
  <c r="H196" i="10"/>
  <c r="G196" i="10"/>
  <c r="F196" i="10"/>
  <c r="E196" i="10"/>
  <c r="D196" i="10"/>
  <c r="C196" i="10"/>
  <c r="B196" i="10"/>
  <c r="A196" i="10"/>
  <c r="L195" i="10"/>
  <c r="K195" i="10"/>
  <c r="J195" i="10"/>
  <c r="I195" i="10"/>
  <c r="H195" i="10"/>
  <c r="G195" i="10"/>
  <c r="F195" i="10"/>
  <c r="E195" i="10"/>
  <c r="D195" i="10"/>
  <c r="C195" i="10"/>
  <c r="B195" i="10"/>
  <c r="A195" i="10"/>
  <c r="L194" i="10"/>
  <c r="K194" i="10"/>
  <c r="J194" i="10"/>
  <c r="I194" i="10"/>
  <c r="H194" i="10"/>
  <c r="G194" i="10"/>
  <c r="F194" i="10"/>
  <c r="E194" i="10"/>
  <c r="D194" i="10"/>
  <c r="C194" i="10"/>
  <c r="B194" i="10"/>
  <c r="A194" i="10"/>
  <c r="L193" i="10"/>
  <c r="K193" i="10"/>
  <c r="J193" i="10"/>
  <c r="I193" i="10"/>
  <c r="H193" i="10"/>
  <c r="G193" i="10"/>
  <c r="F193" i="10"/>
  <c r="E193" i="10"/>
  <c r="D193" i="10"/>
  <c r="C193" i="10"/>
  <c r="B193" i="10"/>
  <c r="A193" i="10"/>
  <c r="L192" i="10"/>
  <c r="K192" i="10"/>
  <c r="J192" i="10"/>
  <c r="I192" i="10"/>
  <c r="H192" i="10"/>
  <c r="G192" i="10"/>
  <c r="F192" i="10"/>
  <c r="E192" i="10"/>
  <c r="D192" i="10"/>
  <c r="C192" i="10"/>
  <c r="B192" i="10"/>
  <c r="A192" i="10"/>
  <c r="L191" i="10"/>
  <c r="K191" i="10"/>
  <c r="J191" i="10"/>
  <c r="I191" i="10"/>
  <c r="H191" i="10"/>
  <c r="G191" i="10"/>
  <c r="F191" i="10"/>
  <c r="E191" i="10"/>
  <c r="D191" i="10"/>
  <c r="C191" i="10"/>
  <c r="B191" i="10"/>
  <c r="A191" i="10"/>
  <c r="L190" i="10"/>
  <c r="K190" i="10"/>
  <c r="J190" i="10"/>
  <c r="I190" i="10"/>
  <c r="H190" i="10"/>
  <c r="G190" i="10"/>
  <c r="F190" i="10"/>
  <c r="E190" i="10"/>
  <c r="D190" i="10"/>
  <c r="C190" i="10"/>
  <c r="B190" i="10"/>
  <c r="A190" i="10"/>
  <c r="L189" i="10"/>
  <c r="K189" i="10"/>
  <c r="J189" i="10"/>
  <c r="I189" i="10"/>
  <c r="H189" i="10"/>
  <c r="G189" i="10"/>
  <c r="F189" i="10"/>
  <c r="E189" i="10"/>
  <c r="D189" i="10"/>
  <c r="C189" i="10"/>
  <c r="B189" i="10"/>
  <c r="A189" i="10"/>
  <c r="L188" i="10"/>
  <c r="K188" i="10"/>
  <c r="J188" i="10"/>
  <c r="I188" i="10"/>
  <c r="H188" i="10"/>
  <c r="G188" i="10"/>
  <c r="F188" i="10"/>
  <c r="E188" i="10"/>
  <c r="D188" i="10"/>
  <c r="C188" i="10"/>
  <c r="B188" i="10"/>
  <c r="A188" i="10"/>
  <c r="L187" i="10"/>
  <c r="K187" i="10"/>
  <c r="J187" i="10"/>
  <c r="I187" i="10"/>
  <c r="H187" i="10"/>
  <c r="G187" i="10"/>
  <c r="F187" i="10"/>
  <c r="E187" i="10"/>
  <c r="D187" i="10"/>
  <c r="C187" i="10"/>
  <c r="B187" i="10"/>
  <c r="A187" i="10"/>
  <c r="L186" i="10"/>
  <c r="K186" i="10"/>
  <c r="J186" i="10"/>
  <c r="I186" i="10"/>
  <c r="H186" i="10"/>
  <c r="G186" i="10"/>
  <c r="F186" i="10"/>
  <c r="E186" i="10"/>
  <c r="D186" i="10"/>
  <c r="C186" i="10"/>
  <c r="B186" i="10"/>
  <c r="A186" i="10"/>
  <c r="L185" i="10"/>
  <c r="K185" i="10"/>
  <c r="J185" i="10"/>
  <c r="I185" i="10"/>
  <c r="H185" i="10"/>
  <c r="G185" i="10"/>
  <c r="F185" i="10"/>
  <c r="E185" i="10"/>
  <c r="D185" i="10"/>
  <c r="C185" i="10"/>
  <c r="B185" i="10"/>
  <c r="A185" i="10"/>
  <c r="L184" i="10"/>
  <c r="K184" i="10"/>
  <c r="J184" i="10"/>
  <c r="I184" i="10"/>
  <c r="H184" i="10"/>
  <c r="G184" i="10"/>
  <c r="F184" i="10"/>
  <c r="E184" i="10"/>
  <c r="D184" i="10"/>
  <c r="C184" i="10"/>
  <c r="B184" i="10"/>
  <c r="A184" i="10"/>
  <c r="L183" i="10"/>
  <c r="K183" i="10"/>
  <c r="J183" i="10"/>
  <c r="I183" i="10"/>
  <c r="H183" i="10"/>
  <c r="G183" i="10"/>
  <c r="F183" i="10"/>
  <c r="E183" i="10"/>
  <c r="D183" i="10"/>
  <c r="C183" i="10"/>
  <c r="B183" i="10"/>
  <c r="A183" i="10"/>
  <c r="L182" i="10"/>
  <c r="K182" i="10"/>
  <c r="J182" i="10"/>
  <c r="I182" i="10"/>
  <c r="H182" i="10"/>
  <c r="G182" i="10"/>
  <c r="F182" i="10"/>
  <c r="E182" i="10"/>
  <c r="D182" i="10"/>
  <c r="C182" i="10"/>
  <c r="B182" i="10"/>
  <c r="A182" i="10"/>
  <c r="L181" i="10"/>
  <c r="K181" i="10"/>
  <c r="J181" i="10"/>
  <c r="I181" i="10"/>
  <c r="H181" i="10"/>
  <c r="G181" i="10"/>
  <c r="F181" i="10"/>
  <c r="E181" i="10"/>
  <c r="D181" i="10"/>
  <c r="C181" i="10"/>
  <c r="B181" i="10"/>
  <c r="A181" i="10"/>
  <c r="L180" i="10"/>
  <c r="K180" i="10"/>
  <c r="J180" i="10"/>
  <c r="I180" i="10"/>
  <c r="H180" i="10"/>
  <c r="G180" i="10"/>
  <c r="F180" i="10"/>
  <c r="E180" i="10"/>
  <c r="D180" i="10"/>
  <c r="C180" i="10"/>
  <c r="B180" i="10"/>
  <c r="A180" i="10"/>
  <c r="L179" i="10"/>
  <c r="K179" i="10"/>
  <c r="J179" i="10"/>
  <c r="I179" i="10"/>
  <c r="H179" i="10"/>
  <c r="G179" i="10"/>
  <c r="F179" i="10"/>
  <c r="E179" i="10"/>
  <c r="D179" i="10"/>
  <c r="C179" i="10"/>
  <c r="B179" i="10"/>
  <c r="A179" i="10"/>
  <c r="L178" i="10"/>
  <c r="K178" i="10"/>
  <c r="J178" i="10"/>
  <c r="I178" i="10"/>
  <c r="H178" i="10"/>
  <c r="G178" i="10"/>
  <c r="F178" i="10"/>
  <c r="E178" i="10"/>
  <c r="D178" i="10"/>
  <c r="C178" i="10"/>
  <c r="B178" i="10"/>
  <c r="A178" i="10"/>
  <c r="L177" i="10"/>
  <c r="K177" i="10"/>
  <c r="J177" i="10"/>
  <c r="I177" i="10"/>
  <c r="H177" i="10"/>
  <c r="G177" i="10"/>
  <c r="F177" i="10"/>
  <c r="E177" i="10"/>
  <c r="D177" i="10"/>
  <c r="C177" i="10"/>
  <c r="B177" i="10"/>
  <c r="A177" i="10"/>
  <c r="L176" i="10"/>
  <c r="K176" i="10"/>
  <c r="J176" i="10"/>
  <c r="I176" i="10"/>
  <c r="H176" i="10"/>
  <c r="G176" i="10"/>
  <c r="F176" i="10"/>
  <c r="E176" i="10"/>
  <c r="D176" i="10"/>
  <c r="C176" i="10"/>
  <c r="B176" i="10"/>
  <c r="A176" i="10"/>
  <c r="L175" i="10"/>
  <c r="K175" i="10"/>
  <c r="J175" i="10"/>
  <c r="I175" i="10"/>
  <c r="H175" i="10"/>
  <c r="G175" i="10"/>
  <c r="F175" i="10"/>
  <c r="E175" i="10"/>
  <c r="D175" i="10"/>
  <c r="C175" i="10"/>
  <c r="B175" i="10"/>
  <c r="A175" i="10"/>
  <c r="L174" i="10"/>
  <c r="K174" i="10"/>
  <c r="J174" i="10"/>
  <c r="I174" i="10"/>
  <c r="H174" i="10"/>
  <c r="G174" i="10"/>
  <c r="F174" i="10"/>
  <c r="E174" i="10"/>
  <c r="D174" i="10"/>
  <c r="C174" i="10"/>
  <c r="B174" i="10"/>
  <c r="A174" i="10"/>
  <c r="L173" i="10"/>
  <c r="K173" i="10"/>
  <c r="J173" i="10"/>
  <c r="I173" i="10"/>
  <c r="H173" i="10"/>
  <c r="G173" i="10"/>
  <c r="F173" i="10"/>
  <c r="E173" i="10"/>
  <c r="D173" i="10"/>
  <c r="C173" i="10"/>
  <c r="B173" i="10"/>
  <c r="A173" i="10"/>
  <c r="L172" i="10"/>
  <c r="K172" i="10"/>
  <c r="J172" i="10"/>
  <c r="I172" i="10"/>
  <c r="H172" i="10"/>
  <c r="G172" i="10"/>
  <c r="F172" i="10"/>
  <c r="E172" i="10"/>
  <c r="D172" i="10"/>
  <c r="C172" i="10"/>
  <c r="B172" i="10"/>
  <c r="A172" i="10"/>
  <c r="L171" i="10"/>
  <c r="K171" i="10"/>
  <c r="J171" i="10"/>
  <c r="I171" i="10"/>
  <c r="H171" i="10"/>
  <c r="G171" i="10"/>
  <c r="F171" i="10"/>
  <c r="E171" i="10"/>
  <c r="D171" i="10"/>
  <c r="C171" i="10"/>
  <c r="B171" i="10"/>
  <c r="A171" i="10"/>
  <c r="L170" i="10"/>
  <c r="K170" i="10"/>
  <c r="J170" i="10"/>
  <c r="I170" i="10"/>
  <c r="H170" i="10"/>
  <c r="G170" i="10"/>
  <c r="F170" i="10"/>
  <c r="E170" i="10"/>
  <c r="D170" i="10"/>
  <c r="C170" i="10"/>
  <c r="B170" i="10"/>
  <c r="A170" i="10"/>
  <c r="L169" i="10"/>
  <c r="K169" i="10"/>
  <c r="J169" i="10"/>
  <c r="I169" i="10"/>
  <c r="H169" i="10"/>
  <c r="G169" i="10"/>
  <c r="F169" i="10"/>
  <c r="E169" i="10"/>
  <c r="D169" i="10"/>
  <c r="C169" i="10"/>
  <c r="B169" i="10"/>
  <c r="A169" i="10"/>
  <c r="L168" i="10"/>
  <c r="K168" i="10"/>
  <c r="J168" i="10"/>
  <c r="I168" i="10"/>
  <c r="H168" i="10"/>
  <c r="G168" i="10"/>
  <c r="F168" i="10"/>
  <c r="E168" i="10"/>
  <c r="D168" i="10"/>
  <c r="C168" i="10"/>
  <c r="B168" i="10"/>
  <c r="A168" i="10"/>
  <c r="L167" i="10"/>
  <c r="K167" i="10"/>
  <c r="J167" i="10"/>
  <c r="I167" i="10"/>
  <c r="H167" i="10"/>
  <c r="G167" i="10"/>
  <c r="F167" i="10"/>
  <c r="E167" i="10"/>
  <c r="D167" i="10"/>
  <c r="C167" i="10"/>
  <c r="B167" i="10"/>
  <c r="A167" i="10"/>
  <c r="L166" i="10"/>
  <c r="K166" i="10"/>
  <c r="J166" i="10"/>
  <c r="I166" i="10"/>
  <c r="H166" i="10"/>
  <c r="G166" i="10"/>
  <c r="F166" i="10"/>
  <c r="E166" i="10"/>
  <c r="D166" i="10"/>
  <c r="C166" i="10"/>
  <c r="B166" i="10"/>
  <c r="A166" i="10"/>
  <c r="L165" i="10"/>
  <c r="K165" i="10"/>
  <c r="J165" i="10"/>
  <c r="I165" i="10"/>
  <c r="H165" i="10"/>
  <c r="G165" i="10"/>
  <c r="F165" i="10"/>
  <c r="E165" i="10"/>
  <c r="D165" i="10"/>
  <c r="C165" i="10"/>
  <c r="B165" i="10"/>
  <c r="A165" i="10"/>
  <c r="L164" i="10"/>
  <c r="K164" i="10"/>
  <c r="J164" i="10"/>
  <c r="I164" i="10"/>
  <c r="H164" i="10"/>
  <c r="G164" i="10"/>
  <c r="F164" i="10"/>
  <c r="E164" i="10"/>
  <c r="D164" i="10"/>
  <c r="C164" i="10"/>
  <c r="B164" i="10"/>
  <c r="A164" i="10"/>
  <c r="L163" i="10"/>
  <c r="K163" i="10"/>
  <c r="J163" i="10"/>
  <c r="I163" i="10"/>
  <c r="H163" i="10"/>
  <c r="G163" i="10"/>
  <c r="F163" i="10"/>
  <c r="E163" i="10"/>
  <c r="D163" i="10"/>
  <c r="C163" i="10"/>
  <c r="B163" i="10"/>
  <c r="A163" i="10"/>
  <c r="L162" i="10"/>
  <c r="K162" i="10"/>
  <c r="J162" i="10"/>
  <c r="I162" i="10"/>
  <c r="H162" i="10"/>
  <c r="G162" i="10"/>
  <c r="F162" i="10"/>
  <c r="E162" i="10"/>
  <c r="D162" i="10"/>
  <c r="C162" i="10"/>
  <c r="B162" i="10"/>
  <c r="A162" i="10"/>
  <c r="L161" i="10"/>
  <c r="K161" i="10"/>
  <c r="J161" i="10"/>
  <c r="I161" i="10"/>
  <c r="H161" i="10"/>
  <c r="G161" i="10"/>
  <c r="F161" i="10"/>
  <c r="E161" i="10"/>
  <c r="D161" i="10"/>
  <c r="C161" i="10"/>
  <c r="B161" i="10"/>
  <c r="A161" i="10"/>
  <c r="L160" i="10"/>
  <c r="K160" i="10"/>
  <c r="J160" i="10"/>
  <c r="I160" i="10"/>
  <c r="H160" i="10"/>
  <c r="G160" i="10"/>
  <c r="F160" i="10"/>
  <c r="E160" i="10"/>
  <c r="D160" i="10"/>
  <c r="C160" i="10"/>
  <c r="B160" i="10"/>
  <c r="A160" i="10"/>
  <c r="L159" i="10"/>
  <c r="K159" i="10"/>
  <c r="J159" i="10"/>
  <c r="I159" i="10"/>
  <c r="H159" i="10"/>
  <c r="G159" i="10"/>
  <c r="F159" i="10"/>
  <c r="E159" i="10"/>
  <c r="D159" i="10"/>
  <c r="C159" i="10"/>
  <c r="B159" i="10"/>
  <c r="A159" i="10"/>
  <c r="L158" i="10"/>
  <c r="K158" i="10"/>
  <c r="J158" i="10"/>
  <c r="I158" i="10"/>
  <c r="H158" i="10"/>
  <c r="G158" i="10"/>
  <c r="F158" i="10"/>
  <c r="E158" i="10"/>
  <c r="D158" i="10"/>
  <c r="C158" i="10"/>
  <c r="B158" i="10"/>
  <c r="A158" i="10"/>
  <c r="L157" i="10"/>
  <c r="K157" i="10"/>
  <c r="J157" i="10"/>
  <c r="I157" i="10"/>
  <c r="H157" i="10"/>
  <c r="G157" i="10"/>
  <c r="F157" i="10"/>
  <c r="E157" i="10"/>
  <c r="D157" i="10"/>
  <c r="C157" i="10"/>
  <c r="B157" i="10"/>
  <c r="A157" i="10"/>
  <c r="L156" i="10"/>
  <c r="K156" i="10"/>
  <c r="J156" i="10"/>
  <c r="I156" i="10"/>
  <c r="H156" i="10"/>
  <c r="G156" i="10"/>
  <c r="F156" i="10"/>
  <c r="E156" i="10"/>
  <c r="D156" i="10"/>
  <c r="C156" i="10"/>
  <c r="B156" i="10"/>
  <c r="A156" i="10"/>
  <c r="L155" i="10"/>
  <c r="K155" i="10"/>
  <c r="J155" i="10"/>
  <c r="I155" i="10"/>
  <c r="H155" i="10"/>
  <c r="G155" i="10"/>
  <c r="F155" i="10"/>
  <c r="E155" i="10"/>
  <c r="D155" i="10"/>
  <c r="C155" i="10"/>
  <c r="B155" i="10"/>
  <c r="A155" i="10"/>
  <c r="L154" i="10"/>
  <c r="K154" i="10"/>
  <c r="J154" i="10"/>
  <c r="I154" i="10"/>
  <c r="H154" i="10"/>
  <c r="G154" i="10"/>
  <c r="F154" i="10"/>
  <c r="E154" i="10"/>
  <c r="D154" i="10"/>
  <c r="C154" i="10"/>
  <c r="B154" i="10"/>
  <c r="A154" i="10"/>
  <c r="L153" i="10"/>
  <c r="K153" i="10"/>
  <c r="J153" i="10"/>
  <c r="I153" i="10"/>
  <c r="H153" i="10"/>
  <c r="G153" i="10"/>
  <c r="F153" i="10"/>
  <c r="E153" i="10"/>
  <c r="D153" i="10"/>
  <c r="C153" i="10"/>
  <c r="B153" i="10"/>
  <c r="A153" i="10"/>
  <c r="L152" i="10"/>
  <c r="K152" i="10"/>
  <c r="J152" i="10"/>
  <c r="I152" i="10"/>
  <c r="H152" i="10"/>
  <c r="G152" i="10"/>
  <c r="F152" i="10"/>
  <c r="E152" i="10"/>
  <c r="D152" i="10"/>
  <c r="C152" i="10"/>
  <c r="B152" i="10"/>
  <c r="A152" i="10"/>
  <c r="L151" i="10"/>
  <c r="K151" i="10"/>
  <c r="J151" i="10"/>
  <c r="I151" i="10"/>
  <c r="H151" i="10"/>
  <c r="G151" i="10"/>
  <c r="F151" i="10"/>
  <c r="E151" i="10"/>
  <c r="D151" i="10"/>
  <c r="C151" i="10"/>
  <c r="B151" i="10"/>
  <c r="A151" i="10"/>
  <c r="L150" i="10"/>
  <c r="K150" i="10"/>
  <c r="J150" i="10"/>
  <c r="I150" i="10"/>
  <c r="H150" i="10"/>
  <c r="G150" i="10"/>
  <c r="F150" i="10"/>
  <c r="E150" i="10"/>
  <c r="D150" i="10"/>
  <c r="C150" i="10"/>
  <c r="B150" i="10"/>
  <c r="A150" i="10"/>
  <c r="L149" i="10"/>
  <c r="K149" i="10"/>
  <c r="J149" i="10"/>
  <c r="I149" i="10"/>
  <c r="H149" i="10"/>
  <c r="G149" i="10"/>
  <c r="F149" i="10"/>
  <c r="E149" i="10"/>
  <c r="D149" i="10"/>
  <c r="C149" i="10"/>
  <c r="B149" i="10"/>
  <c r="A149" i="10"/>
  <c r="L148" i="10"/>
  <c r="K148" i="10"/>
  <c r="J148" i="10"/>
  <c r="I148" i="10"/>
  <c r="H148" i="10"/>
  <c r="G148" i="10"/>
  <c r="F148" i="10"/>
  <c r="E148" i="10"/>
  <c r="D148" i="10"/>
  <c r="C148" i="10"/>
  <c r="B148" i="10"/>
  <c r="A148" i="10"/>
  <c r="L147" i="10"/>
  <c r="K147" i="10"/>
  <c r="J147" i="10"/>
  <c r="I147" i="10"/>
  <c r="H147" i="10"/>
  <c r="G147" i="10"/>
  <c r="F147" i="10"/>
  <c r="E147" i="10"/>
  <c r="D147" i="10"/>
  <c r="C147" i="10"/>
  <c r="B147" i="10"/>
  <c r="A147" i="10"/>
  <c r="L146" i="10"/>
  <c r="K146" i="10"/>
  <c r="J146" i="10"/>
  <c r="I146" i="10"/>
  <c r="H146" i="10"/>
  <c r="G146" i="10"/>
  <c r="F146" i="10"/>
  <c r="E146" i="10"/>
  <c r="D146" i="10"/>
  <c r="C146" i="10"/>
  <c r="B146" i="10"/>
  <c r="A146" i="10"/>
  <c r="L145" i="10"/>
  <c r="K145" i="10"/>
  <c r="J145" i="10"/>
  <c r="I145" i="10"/>
  <c r="H145" i="10"/>
  <c r="G145" i="10"/>
  <c r="F145" i="10"/>
  <c r="E145" i="10"/>
  <c r="D145" i="10"/>
  <c r="C145" i="10"/>
  <c r="B145" i="10"/>
  <c r="A145" i="10"/>
  <c r="L144" i="10"/>
  <c r="K144" i="10"/>
  <c r="J144" i="10"/>
  <c r="I144" i="10"/>
  <c r="H144" i="10"/>
  <c r="G144" i="10"/>
  <c r="F144" i="10"/>
  <c r="E144" i="10"/>
  <c r="D144" i="10"/>
  <c r="C144" i="10"/>
  <c r="B144" i="10"/>
  <c r="A144" i="10"/>
  <c r="L143" i="10"/>
  <c r="K143" i="10"/>
  <c r="J143" i="10"/>
  <c r="I143" i="10"/>
  <c r="H143" i="10"/>
  <c r="G143" i="10"/>
  <c r="F143" i="10"/>
  <c r="E143" i="10"/>
  <c r="D143" i="10"/>
  <c r="C143" i="10"/>
  <c r="B143" i="10"/>
  <c r="A143" i="10"/>
  <c r="L142" i="10"/>
  <c r="K142" i="10"/>
  <c r="J142" i="10"/>
  <c r="I142" i="10"/>
  <c r="H142" i="10"/>
  <c r="G142" i="10"/>
  <c r="F142" i="10"/>
  <c r="E142" i="10"/>
  <c r="D142" i="10"/>
  <c r="C142" i="10"/>
  <c r="B142" i="10"/>
  <c r="A142" i="10"/>
  <c r="L141" i="10"/>
  <c r="K141" i="10"/>
  <c r="J141" i="10"/>
  <c r="I141" i="10"/>
  <c r="H141" i="10"/>
  <c r="G141" i="10"/>
  <c r="F141" i="10"/>
  <c r="E141" i="10"/>
  <c r="D141" i="10"/>
  <c r="C141" i="10"/>
  <c r="B141" i="10"/>
  <c r="A141" i="10"/>
  <c r="L140" i="10"/>
  <c r="K140" i="10"/>
  <c r="J140" i="10"/>
  <c r="I140" i="10"/>
  <c r="H140" i="10"/>
  <c r="G140" i="10"/>
  <c r="F140" i="10"/>
  <c r="E140" i="10"/>
  <c r="D140" i="10"/>
  <c r="C140" i="10"/>
  <c r="B140" i="10"/>
  <c r="A140" i="10"/>
  <c r="L139" i="10"/>
  <c r="K139" i="10"/>
  <c r="J139" i="10"/>
  <c r="I139" i="10"/>
  <c r="H139" i="10"/>
  <c r="G139" i="10"/>
  <c r="F139" i="10"/>
  <c r="E139" i="10"/>
  <c r="D139" i="10"/>
  <c r="C139" i="10"/>
  <c r="B139" i="10"/>
  <c r="A139" i="10"/>
  <c r="L138" i="10"/>
  <c r="K138" i="10"/>
  <c r="J138" i="10"/>
  <c r="I138" i="10"/>
  <c r="H138" i="10"/>
  <c r="G138" i="10"/>
  <c r="F138" i="10"/>
  <c r="E138" i="10"/>
  <c r="D138" i="10"/>
  <c r="C138" i="10"/>
  <c r="B138" i="10"/>
  <c r="A138" i="10"/>
  <c r="L137" i="10"/>
  <c r="K137" i="10"/>
  <c r="J137" i="10"/>
  <c r="I137" i="10"/>
  <c r="H137" i="10"/>
  <c r="G137" i="10"/>
  <c r="F137" i="10"/>
  <c r="E137" i="10"/>
  <c r="D137" i="10"/>
  <c r="C137" i="10"/>
  <c r="B137" i="10"/>
  <c r="A137" i="10"/>
  <c r="L136" i="10"/>
  <c r="K136" i="10"/>
  <c r="J136" i="10"/>
  <c r="I136" i="10"/>
  <c r="H136" i="10"/>
  <c r="G136" i="10"/>
  <c r="F136" i="10"/>
  <c r="E136" i="10"/>
  <c r="D136" i="10"/>
  <c r="C136" i="10"/>
  <c r="B136" i="10"/>
  <c r="A136" i="10"/>
  <c r="L135" i="10"/>
  <c r="K135" i="10"/>
  <c r="J135" i="10"/>
  <c r="I135" i="10"/>
  <c r="H135" i="10"/>
  <c r="G135" i="10"/>
  <c r="F135" i="10"/>
  <c r="E135" i="10"/>
  <c r="D135" i="10"/>
  <c r="C135" i="10"/>
  <c r="B135" i="10"/>
  <c r="A135" i="10"/>
  <c r="L134" i="10"/>
  <c r="K134" i="10"/>
  <c r="J134" i="10"/>
  <c r="I134" i="10"/>
  <c r="H134" i="10"/>
  <c r="G134" i="10"/>
  <c r="F134" i="10"/>
  <c r="E134" i="10"/>
  <c r="D134" i="10"/>
  <c r="C134" i="10"/>
  <c r="B134" i="10"/>
  <c r="A134" i="10"/>
  <c r="L133" i="10"/>
  <c r="K133" i="10"/>
  <c r="J133" i="10"/>
  <c r="I133" i="10"/>
  <c r="H133" i="10"/>
  <c r="G133" i="10"/>
  <c r="F133" i="10"/>
  <c r="E133" i="10"/>
  <c r="D133" i="10"/>
  <c r="C133" i="10"/>
  <c r="B133" i="10"/>
  <c r="A133" i="10"/>
  <c r="L132" i="10"/>
  <c r="K132" i="10"/>
  <c r="J132" i="10"/>
  <c r="I132" i="10"/>
  <c r="H132" i="10"/>
  <c r="G132" i="10"/>
  <c r="F132" i="10"/>
  <c r="E132" i="10"/>
  <c r="D132" i="10"/>
  <c r="C132" i="10"/>
  <c r="B132" i="10"/>
  <c r="A132" i="10"/>
  <c r="L131" i="10"/>
  <c r="K131" i="10"/>
  <c r="J131" i="10"/>
  <c r="I131" i="10"/>
  <c r="H131" i="10"/>
  <c r="G131" i="10"/>
  <c r="F131" i="10"/>
  <c r="E131" i="10"/>
  <c r="D131" i="10"/>
  <c r="C131" i="10"/>
  <c r="B131" i="10"/>
  <c r="A131" i="10"/>
  <c r="L130" i="10"/>
  <c r="K130" i="10"/>
  <c r="J130" i="10"/>
  <c r="I130" i="10"/>
  <c r="H130" i="10"/>
  <c r="G130" i="10"/>
  <c r="F130" i="10"/>
  <c r="E130" i="10"/>
  <c r="D130" i="10"/>
  <c r="C130" i="10"/>
  <c r="B130" i="10"/>
  <c r="A130" i="10"/>
  <c r="L129" i="10"/>
  <c r="K129" i="10"/>
  <c r="J129" i="10"/>
  <c r="I129" i="10"/>
  <c r="H129" i="10"/>
  <c r="G129" i="10"/>
  <c r="F129" i="10"/>
  <c r="E129" i="10"/>
  <c r="D129" i="10"/>
  <c r="C129" i="10"/>
  <c r="B129" i="10"/>
  <c r="A129" i="10"/>
  <c r="L128" i="10"/>
  <c r="K128" i="10"/>
  <c r="J128" i="10"/>
  <c r="I128" i="10"/>
  <c r="H128" i="10"/>
  <c r="G128" i="10"/>
  <c r="F128" i="10"/>
  <c r="E128" i="10"/>
  <c r="D128" i="10"/>
  <c r="C128" i="10"/>
  <c r="B128" i="10"/>
  <c r="A128" i="10"/>
  <c r="L127" i="10"/>
  <c r="K127" i="10"/>
  <c r="J127" i="10"/>
  <c r="I127" i="10"/>
  <c r="H127" i="10"/>
  <c r="G127" i="10"/>
  <c r="F127" i="10"/>
  <c r="E127" i="10"/>
  <c r="D127" i="10"/>
  <c r="C127" i="10"/>
  <c r="B127" i="10"/>
  <c r="A127" i="10"/>
  <c r="L126" i="10"/>
  <c r="K126" i="10"/>
  <c r="J126" i="10"/>
  <c r="I126" i="10"/>
  <c r="H126" i="10"/>
  <c r="G126" i="10"/>
  <c r="F126" i="10"/>
  <c r="E126" i="10"/>
  <c r="D126" i="10"/>
  <c r="C126" i="10"/>
  <c r="B126" i="10"/>
  <c r="A126" i="10"/>
  <c r="L125" i="10"/>
  <c r="K125" i="10"/>
  <c r="J125" i="10"/>
  <c r="I125" i="10"/>
  <c r="H125" i="10"/>
  <c r="G125" i="10"/>
  <c r="F125" i="10"/>
  <c r="E125" i="10"/>
  <c r="D125" i="10"/>
  <c r="C125" i="10"/>
  <c r="B125" i="10"/>
  <c r="A125" i="10"/>
  <c r="L124" i="10"/>
  <c r="K124" i="10"/>
  <c r="J124" i="10"/>
  <c r="I124" i="10"/>
  <c r="H124" i="10"/>
  <c r="G124" i="10"/>
  <c r="F124" i="10"/>
  <c r="E124" i="10"/>
  <c r="D124" i="10"/>
  <c r="C124" i="10"/>
  <c r="B124" i="10"/>
  <c r="A124" i="10"/>
  <c r="L123" i="10"/>
  <c r="K123" i="10"/>
  <c r="J123" i="10"/>
  <c r="I123" i="10"/>
  <c r="H123" i="10"/>
  <c r="G123" i="10"/>
  <c r="F123" i="10"/>
  <c r="E123" i="10"/>
  <c r="D123" i="10"/>
  <c r="C123" i="10"/>
  <c r="B123" i="10"/>
  <c r="A123" i="10"/>
  <c r="L122" i="10"/>
  <c r="K122" i="10"/>
  <c r="J122" i="10"/>
  <c r="I122" i="10"/>
  <c r="H122" i="10"/>
  <c r="G122" i="10"/>
  <c r="F122" i="10"/>
  <c r="E122" i="10"/>
  <c r="D122" i="10"/>
  <c r="C122" i="10"/>
  <c r="B122" i="10"/>
  <c r="A122" i="10"/>
  <c r="L121" i="10"/>
  <c r="K121" i="10"/>
  <c r="J121" i="10"/>
  <c r="I121" i="10"/>
  <c r="H121" i="10"/>
  <c r="G121" i="10"/>
  <c r="F121" i="10"/>
  <c r="E121" i="10"/>
  <c r="D121" i="10"/>
  <c r="C121" i="10"/>
  <c r="B121" i="10"/>
  <c r="A121" i="10"/>
  <c r="L120" i="10"/>
  <c r="K120" i="10"/>
  <c r="J120" i="10"/>
  <c r="I120" i="10"/>
  <c r="H120" i="10"/>
  <c r="G120" i="10"/>
  <c r="F120" i="10"/>
  <c r="E120" i="10"/>
  <c r="D120" i="10"/>
  <c r="C120" i="10"/>
  <c r="B120" i="10"/>
  <c r="A120" i="10"/>
  <c r="L119" i="10"/>
  <c r="K119" i="10"/>
  <c r="J119" i="10"/>
  <c r="I119" i="10"/>
  <c r="H119" i="10"/>
  <c r="G119" i="10"/>
  <c r="F119" i="10"/>
  <c r="E119" i="10"/>
  <c r="D119" i="10"/>
  <c r="C119" i="10"/>
  <c r="B119" i="10"/>
  <c r="A119" i="10"/>
  <c r="L118" i="10"/>
  <c r="K118" i="10"/>
  <c r="J118" i="10"/>
  <c r="I118" i="10"/>
  <c r="H118" i="10"/>
  <c r="G118" i="10"/>
  <c r="F118" i="10"/>
  <c r="E118" i="10"/>
  <c r="D118" i="10"/>
  <c r="C118" i="10"/>
  <c r="B118" i="10"/>
  <c r="A118" i="10"/>
  <c r="L117" i="10"/>
  <c r="K117" i="10"/>
  <c r="J117" i="10"/>
  <c r="I117" i="10"/>
  <c r="H117" i="10"/>
  <c r="G117" i="10"/>
  <c r="F117" i="10"/>
  <c r="E117" i="10"/>
  <c r="D117" i="10"/>
  <c r="C117" i="10"/>
  <c r="B117" i="10"/>
  <c r="A117" i="10"/>
  <c r="L116" i="10"/>
  <c r="K116" i="10"/>
  <c r="J116" i="10"/>
  <c r="I116" i="10"/>
  <c r="H116" i="10"/>
  <c r="G116" i="10"/>
  <c r="F116" i="10"/>
  <c r="E116" i="10"/>
  <c r="D116" i="10"/>
  <c r="C116" i="10"/>
  <c r="B116" i="10"/>
  <c r="A116" i="10"/>
  <c r="L115" i="10"/>
  <c r="K115" i="10"/>
  <c r="J115" i="10"/>
  <c r="I115" i="10"/>
  <c r="H115" i="10"/>
  <c r="G115" i="10"/>
  <c r="F115" i="10"/>
  <c r="E115" i="10"/>
  <c r="D115" i="10"/>
  <c r="C115" i="10"/>
  <c r="B115" i="10"/>
  <c r="A115" i="10"/>
  <c r="L114" i="10"/>
  <c r="K114" i="10"/>
  <c r="J114" i="10"/>
  <c r="I114" i="10"/>
  <c r="H114" i="10"/>
  <c r="G114" i="10"/>
  <c r="F114" i="10"/>
  <c r="E114" i="10"/>
  <c r="D114" i="10"/>
  <c r="C114" i="10"/>
  <c r="B114" i="10"/>
  <c r="A114" i="10"/>
  <c r="L113" i="10"/>
  <c r="K113" i="10"/>
  <c r="J113" i="10"/>
  <c r="I113" i="10"/>
  <c r="H113" i="10"/>
  <c r="G113" i="10"/>
  <c r="F113" i="10"/>
  <c r="E113" i="10"/>
  <c r="D113" i="10"/>
  <c r="C113" i="10"/>
  <c r="B113" i="10"/>
  <c r="A113" i="10"/>
  <c r="L112" i="10"/>
  <c r="K112" i="10"/>
  <c r="J112" i="10"/>
  <c r="I112" i="10"/>
  <c r="H112" i="10"/>
  <c r="G112" i="10"/>
  <c r="F112" i="10"/>
  <c r="E112" i="10"/>
  <c r="D112" i="10"/>
  <c r="C112" i="10"/>
  <c r="B112" i="10"/>
  <c r="A112" i="10"/>
  <c r="L111" i="10"/>
  <c r="K111" i="10"/>
  <c r="J111" i="10"/>
  <c r="I111" i="10"/>
  <c r="H111" i="10"/>
  <c r="G111" i="10"/>
  <c r="F111" i="10"/>
  <c r="E111" i="10"/>
  <c r="D111" i="10"/>
  <c r="C111" i="10"/>
  <c r="B111" i="10"/>
  <c r="A111" i="10"/>
  <c r="L110" i="10"/>
  <c r="K110" i="10"/>
  <c r="J110" i="10"/>
  <c r="I110" i="10"/>
  <c r="H110" i="10"/>
  <c r="G110" i="10"/>
  <c r="F110" i="10"/>
  <c r="E110" i="10"/>
  <c r="D110" i="10"/>
  <c r="C110" i="10"/>
  <c r="B110" i="10"/>
  <c r="A110" i="10"/>
  <c r="L109" i="10"/>
  <c r="K109" i="10"/>
  <c r="J109" i="10"/>
  <c r="I109" i="10"/>
  <c r="H109" i="10"/>
  <c r="G109" i="10"/>
  <c r="F109" i="10"/>
  <c r="E109" i="10"/>
  <c r="D109" i="10"/>
  <c r="C109" i="10"/>
  <c r="B109" i="10"/>
  <c r="A109" i="10"/>
  <c r="L108" i="10"/>
  <c r="K108" i="10"/>
  <c r="J108" i="10"/>
  <c r="I108" i="10"/>
  <c r="H108" i="10"/>
  <c r="G108" i="10"/>
  <c r="F108" i="10"/>
  <c r="E108" i="10"/>
  <c r="D108" i="10"/>
  <c r="C108" i="10"/>
  <c r="B108" i="10"/>
  <c r="A108" i="10"/>
  <c r="L107" i="10"/>
  <c r="K107" i="10"/>
  <c r="J107" i="10"/>
  <c r="I107" i="10"/>
  <c r="H107" i="10"/>
  <c r="G107" i="10"/>
  <c r="F107" i="10"/>
  <c r="E107" i="10"/>
  <c r="D107" i="10"/>
  <c r="C107" i="10"/>
  <c r="B107" i="10"/>
  <c r="A107" i="10"/>
  <c r="L106" i="10"/>
  <c r="K106" i="10"/>
  <c r="J106" i="10"/>
  <c r="I106" i="10"/>
  <c r="H106" i="10"/>
  <c r="G106" i="10"/>
  <c r="F106" i="10"/>
  <c r="E106" i="10"/>
  <c r="D106" i="10"/>
  <c r="C106" i="10"/>
  <c r="B106" i="10"/>
  <c r="A106" i="10"/>
  <c r="L105" i="10"/>
  <c r="K105" i="10"/>
  <c r="J105" i="10"/>
  <c r="I105" i="10"/>
  <c r="H105" i="10"/>
  <c r="G105" i="10"/>
  <c r="F105" i="10"/>
  <c r="E105" i="10"/>
  <c r="D105" i="10"/>
  <c r="C105" i="10"/>
  <c r="B105" i="10"/>
  <c r="A105" i="10"/>
  <c r="L104" i="10"/>
  <c r="K104" i="10"/>
  <c r="J104" i="10"/>
  <c r="I104" i="10"/>
  <c r="H104" i="10"/>
  <c r="G104" i="10"/>
  <c r="F104" i="10"/>
  <c r="E104" i="10"/>
  <c r="D104" i="10"/>
  <c r="C104" i="10"/>
  <c r="B104" i="10"/>
  <c r="A104" i="10"/>
  <c r="L103" i="10"/>
  <c r="K103" i="10"/>
  <c r="J103" i="10"/>
  <c r="I103" i="10"/>
  <c r="H103" i="10"/>
  <c r="G103" i="10"/>
  <c r="F103" i="10"/>
  <c r="E103" i="10"/>
  <c r="D103" i="10"/>
  <c r="C103" i="10"/>
  <c r="B103" i="10"/>
  <c r="A103" i="10"/>
  <c r="L102" i="10"/>
  <c r="K102" i="10"/>
  <c r="J102" i="10"/>
  <c r="I102" i="10"/>
  <c r="H102" i="10"/>
  <c r="G102" i="10"/>
  <c r="F102" i="10"/>
  <c r="E102" i="10"/>
  <c r="D102" i="10"/>
  <c r="C102" i="10"/>
  <c r="B102" i="10"/>
  <c r="A102" i="10"/>
  <c r="L101" i="10"/>
  <c r="K101" i="10"/>
  <c r="J101" i="10"/>
  <c r="I101" i="10"/>
  <c r="H101" i="10"/>
  <c r="G101" i="10"/>
  <c r="F101" i="10"/>
  <c r="E101" i="10"/>
  <c r="D101" i="10"/>
  <c r="C101" i="10"/>
  <c r="B101" i="10"/>
  <c r="A101" i="10"/>
  <c r="L100" i="10"/>
  <c r="K100" i="10"/>
  <c r="J100" i="10"/>
  <c r="I100" i="10"/>
  <c r="H100" i="10"/>
  <c r="G100" i="10"/>
  <c r="F100" i="10"/>
  <c r="E100" i="10"/>
  <c r="D100" i="10"/>
  <c r="C100" i="10"/>
  <c r="B100" i="10"/>
  <c r="A100" i="10"/>
  <c r="L99" i="10"/>
  <c r="K99" i="10"/>
  <c r="J99" i="10"/>
  <c r="I99" i="10"/>
  <c r="H99" i="10"/>
  <c r="G99" i="10"/>
  <c r="F99" i="10"/>
  <c r="E99" i="10"/>
  <c r="D99" i="10"/>
  <c r="C99" i="10"/>
  <c r="B99" i="10"/>
  <c r="A99" i="10"/>
  <c r="L98" i="10"/>
  <c r="K98" i="10"/>
  <c r="J98" i="10"/>
  <c r="I98" i="10"/>
  <c r="H98" i="10"/>
  <c r="G98" i="10"/>
  <c r="F98" i="10"/>
  <c r="E98" i="10"/>
  <c r="D98" i="10"/>
  <c r="C98" i="10"/>
  <c r="B98" i="10"/>
  <c r="A98" i="10"/>
  <c r="L97" i="10"/>
  <c r="K97" i="10"/>
  <c r="J97" i="10"/>
  <c r="I97" i="10"/>
  <c r="H97" i="10"/>
  <c r="G97" i="10"/>
  <c r="F97" i="10"/>
  <c r="E97" i="10"/>
  <c r="D97" i="10"/>
  <c r="C97" i="10"/>
  <c r="B97" i="10"/>
  <c r="A97" i="10"/>
  <c r="L96" i="10"/>
  <c r="K96" i="10"/>
  <c r="J96" i="10"/>
  <c r="I96" i="10"/>
  <c r="H96" i="10"/>
  <c r="G96" i="10"/>
  <c r="F96" i="10"/>
  <c r="E96" i="10"/>
  <c r="D96" i="10"/>
  <c r="C96" i="10"/>
  <c r="B96" i="10"/>
  <c r="A96" i="10"/>
  <c r="L95" i="10"/>
  <c r="K95" i="10"/>
  <c r="J95" i="10"/>
  <c r="I95" i="10"/>
  <c r="H95" i="10"/>
  <c r="G95" i="10"/>
  <c r="F95" i="10"/>
  <c r="E95" i="10"/>
  <c r="D95" i="10"/>
  <c r="C95" i="10"/>
  <c r="B95" i="10"/>
  <c r="A95" i="10"/>
  <c r="L94" i="10"/>
  <c r="K94" i="10"/>
  <c r="J94" i="10"/>
  <c r="I94" i="10"/>
  <c r="H94" i="10"/>
  <c r="G94" i="10"/>
  <c r="F94" i="10"/>
  <c r="E94" i="10"/>
  <c r="D94" i="10"/>
  <c r="C94" i="10"/>
  <c r="B94" i="10"/>
  <c r="A94" i="10"/>
  <c r="L93" i="10"/>
  <c r="K93" i="10"/>
  <c r="J93" i="10"/>
  <c r="I93" i="10"/>
  <c r="H93" i="10"/>
  <c r="G93" i="10"/>
  <c r="F93" i="10"/>
  <c r="E93" i="10"/>
  <c r="D93" i="10"/>
  <c r="C93" i="10"/>
  <c r="B93" i="10"/>
  <c r="A93" i="10"/>
  <c r="L92" i="10"/>
  <c r="K92" i="10"/>
  <c r="J92" i="10"/>
  <c r="I92" i="10"/>
  <c r="H92" i="10"/>
  <c r="G92" i="10"/>
  <c r="F92" i="10"/>
  <c r="E92" i="10"/>
  <c r="D92" i="10"/>
  <c r="C92" i="10"/>
  <c r="B92" i="10"/>
  <c r="A92" i="10"/>
  <c r="L91" i="10"/>
  <c r="K91" i="10"/>
  <c r="J91" i="10"/>
  <c r="I91" i="10"/>
  <c r="H91" i="10"/>
  <c r="G91" i="10"/>
  <c r="F91" i="10"/>
  <c r="E91" i="10"/>
  <c r="D91" i="10"/>
  <c r="C91" i="10"/>
  <c r="B91" i="10"/>
  <c r="A91" i="10"/>
  <c r="L90" i="10"/>
  <c r="K90" i="10"/>
  <c r="J90" i="10"/>
  <c r="I90" i="10"/>
  <c r="H90" i="10"/>
  <c r="G90" i="10"/>
  <c r="F90" i="10"/>
  <c r="E90" i="10"/>
  <c r="D90" i="10"/>
  <c r="C90" i="10"/>
  <c r="B90" i="10"/>
  <c r="A90" i="10"/>
  <c r="L89" i="10"/>
  <c r="K89" i="10"/>
  <c r="J89" i="10"/>
  <c r="I89" i="10"/>
  <c r="H89" i="10"/>
  <c r="G89" i="10"/>
  <c r="F89" i="10"/>
  <c r="E89" i="10"/>
  <c r="D89" i="10"/>
  <c r="C89" i="10"/>
  <c r="B89" i="10"/>
  <c r="A89" i="10"/>
  <c r="L88" i="10"/>
  <c r="K88" i="10"/>
  <c r="J88" i="10"/>
  <c r="I88" i="10"/>
  <c r="H88" i="10"/>
  <c r="G88" i="10"/>
  <c r="F88" i="10"/>
  <c r="E88" i="10"/>
  <c r="D88" i="10"/>
  <c r="C88" i="10"/>
  <c r="B88" i="10"/>
  <c r="A88" i="10"/>
  <c r="L87" i="10"/>
  <c r="K87" i="10"/>
  <c r="J87" i="10"/>
  <c r="I87" i="10"/>
  <c r="H87" i="10"/>
  <c r="G87" i="10"/>
  <c r="F87" i="10"/>
  <c r="E87" i="10"/>
  <c r="D87" i="10"/>
  <c r="C87" i="10"/>
  <c r="B87" i="10"/>
  <c r="A87" i="10"/>
  <c r="L86" i="10"/>
  <c r="K86" i="10"/>
  <c r="J86" i="10"/>
  <c r="I86" i="10"/>
  <c r="H86" i="10"/>
  <c r="G86" i="10"/>
  <c r="F86" i="10"/>
  <c r="E86" i="10"/>
  <c r="D86" i="10"/>
  <c r="C86" i="10"/>
  <c r="B86" i="10"/>
  <c r="A86" i="10"/>
  <c r="L85" i="10"/>
  <c r="K85" i="10"/>
  <c r="J85" i="10"/>
  <c r="I85" i="10"/>
  <c r="H85" i="10"/>
  <c r="G85" i="10"/>
  <c r="F85" i="10"/>
  <c r="E85" i="10"/>
  <c r="D85" i="10"/>
  <c r="C85" i="10"/>
  <c r="B85" i="10"/>
  <c r="A85" i="10"/>
  <c r="L84" i="10"/>
  <c r="K84" i="10"/>
  <c r="J84" i="10"/>
  <c r="I84" i="10"/>
  <c r="H84" i="10"/>
  <c r="G84" i="10"/>
  <c r="F84" i="10"/>
  <c r="E84" i="10"/>
  <c r="D84" i="10"/>
  <c r="C84" i="10"/>
  <c r="B84" i="10"/>
  <c r="A84" i="10"/>
  <c r="L83" i="10"/>
  <c r="K83" i="10"/>
  <c r="J83" i="10"/>
  <c r="I83" i="10"/>
  <c r="H83" i="10"/>
  <c r="G83" i="10"/>
  <c r="F83" i="10"/>
  <c r="E83" i="10"/>
  <c r="D83" i="10"/>
  <c r="C83" i="10"/>
  <c r="B83" i="10"/>
  <c r="A83" i="10"/>
  <c r="L82" i="10"/>
  <c r="K82" i="10"/>
  <c r="J82" i="10"/>
  <c r="I82" i="10"/>
  <c r="H82" i="10"/>
  <c r="G82" i="10"/>
  <c r="F82" i="10"/>
  <c r="E82" i="10"/>
  <c r="D82" i="10"/>
  <c r="C82" i="10"/>
  <c r="B82" i="10"/>
  <c r="A82" i="10"/>
  <c r="L81" i="10"/>
  <c r="K81" i="10"/>
  <c r="J81" i="10"/>
  <c r="I81" i="10"/>
  <c r="H81" i="10"/>
  <c r="G81" i="10"/>
  <c r="F81" i="10"/>
  <c r="E81" i="10"/>
  <c r="D81" i="10"/>
  <c r="C81" i="10"/>
  <c r="B81" i="10"/>
  <c r="A81" i="10"/>
  <c r="L80" i="10"/>
  <c r="K80" i="10"/>
  <c r="J80" i="10"/>
  <c r="I80" i="10"/>
  <c r="H80" i="10"/>
  <c r="G80" i="10"/>
  <c r="F80" i="10"/>
  <c r="E80" i="10"/>
  <c r="D80" i="10"/>
  <c r="C80" i="10"/>
  <c r="B80" i="10"/>
  <c r="A80" i="10"/>
  <c r="L79" i="10"/>
  <c r="K79" i="10"/>
  <c r="J79" i="10"/>
  <c r="I79" i="10"/>
  <c r="H79" i="10"/>
  <c r="G79" i="10"/>
  <c r="F79" i="10"/>
  <c r="E79" i="10"/>
  <c r="D79" i="10"/>
  <c r="C79" i="10"/>
  <c r="B79" i="10"/>
  <c r="A79" i="10"/>
  <c r="L78" i="10"/>
  <c r="K78" i="10"/>
  <c r="J78" i="10"/>
  <c r="I78" i="10"/>
  <c r="H78" i="10"/>
  <c r="G78" i="10"/>
  <c r="F78" i="10"/>
  <c r="E78" i="10"/>
  <c r="D78" i="10"/>
  <c r="C78" i="10"/>
  <c r="B78" i="10"/>
  <c r="A78" i="10"/>
  <c r="L77" i="10"/>
  <c r="K77" i="10"/>
  <c r="J77" i="10"/>
  <c r="I77" i="10"/>
  <c r="H77" i="10"/>
  <c r="G77" i="10"/>
  <c r="F77" i="10"/>
  <c r="E77" i="10"/>
  <c r="D77" i="10"/>
  <c r="C77" i="10"/>
  <c r="B77" i="10"/>
  <c r="A77" i="10"/>
  <c r="L76" i="10"/>
  <c r="K76" i="10"/>
  <c r="J76" i="10"/>
  <c r="I76" i="10"/>
  <c r="H76" i="10"/>
  <c r="G76" i="10"/>
  <c r="F76" i="10"/>
  <c r="E76" i="10"/>
  <c r="D76" i="10"/>
  <c r="C76" i="10"/>
  <c r="B76" i="10"/>
  <c r="A76" i="10"/>
  <c r="L75" i="10"/>
  <c r="K75" i="10"/>
  <c r="J75" i="10"/>
  <c r="I75" i="10"/>
  <c r="H75" i="10"/>
  <c r="G75" i="10"/>
  <c r="F75" i="10"/>
  <c r="E75" i="10"/>
  <c r="D75" i="10"/>
  <c r="C75" i="10"/>
  <c r="B75" i="10"/>
  <c r="A75" i="10"/>
  <c r="L74" i="10"/>
  <c r="K74" i="10"/>
  <c r="J74" i="10"/>
  <c r="I74" i="10"/>
  <c r="H74" i="10"/>
  <c r="G74" i="10"/>
  <c r="F74" i="10"/>
  <c r="E74" i="10"/>
  <c r="D74" i="10"/>
  <c r="C74" i="10"/>
  <c r="B74" i="10"/>
  <c r="A74" i="10"/>
  <c r="L73" i="10"/>
  <c r="K73" i="10"/>
  <c r="J73" i="10"/>
  <c r="I73" i="10"/>
  <c r="H73" i="10"/>
  <c r="G73" i="10"/>
  <c r="F73" i="10"/>
  <c r="E73" i="10"/>
  <c r="D73" i="10"/>
  <c r="C73" i="10"/>
  <c r="B73" i="10"/>
  <c r="A73" i="10"/>
  <c r="L72" i="10"/>
  <c r="K72" i="10"/>
  <c r="J72" i="10"/>
  <c r="I72" i="10"/>
  <c r="H72" i="10"/>
  <c r="G72" i="10"/>
  <c r="F72" i="10"/>
  <c r="E72" i="10"/>
  <c r="D72" i="10"/>
  <c r="C72" i="10"/>
  <c r="B72" i="10"/>
  <c r="A72" i="10"/>
  <c r="L71" i="10"/>
  <c r="K71" i="10"/>
  <c r="J71" i="10"/>
  <c r="I71" i="10"/>
  <c r="H71" i="10"/>
  <c r="G71" i="10"/>
  <c r="F71" i="10"/>
  <c r="E71" i="10"/>
  <c r="D71" i="10"/>
  <c r="C71" i="10"/>
  <c r="B71" i="10"/>
  <c r="A71" i="10"/>
  <c r="L70" i="10"/>
  <c r="K70" i="10"/>
  <c r="J70" i="10"/>
  <c r="I70" i="10"/>
  <c r="H70" i="10"/>
  <c r="G70" i="10"/>
  <c r="F70" i="10"/>
  <c r="E70" i="10"/>
  <c r="D70" i="10"/>
  <c r="C70" i="10"/>
  <c r="B70" i="10"/>
  <c r="A70" i="10"/>
  <c r="L69" i="10"/>
  <c r="K69" i="10"/>
  <c r="J69" i="10"/>
  <c r="I69" i="10"/>
  <c r="H69" i="10"/>
  <c r="G69" i="10"/>
  <c r="F69" i="10"/>
  <c r="E69" i="10"/>
  <c r="D69" i="10"/>
  <c r="C69" i="10"/>
  <c r="B69" i="10"/>
  <c r="A69" i="10"/>
  <c r="L68" i="10"/>
  <c r="K68" i="10"/>
  <c r="J68" i="10"/>
  <c r="I68" i="10"/>
  <c r="H68" i="10"/>
  <c r="G68" i="10"/>
  <c r="F68" i="10"/>
  <c r="E68" i="10"/>
  <c r="D68" i="10"/>
  <c r="C68" i="10"/>
  <c r="B68" i="10"/>
  <c r="A68" i="10"/>
  <c r="L67" i="10"/>
  <c r="K67" i="10"/>
  <c r="J67" i="10"/>
  <c r="I67" i="10"/>
  <c r="H67" i="10"/>
  <c r="G67" i="10"/>
  <c r="F67" i="10"/>
  <c r="E67" i="10"/>
  <c r="D67" i="10"/>
  <c r="C67" i="10"/>
  <c r="B67" i="10"/>
  <c r="A67" i="10"/>
  <c r="L66" i="10"/>
  <c r="K66" i="10"/>
  <c r="J66" i="10"/>
  <c r="I66" i="10"/>
  <c r="H66" i="10"/>
  <c r="G66" i="10"/>
  <c r="F66" i="10"/>
  <c r="E66" i="10"/>
  <c r="D66" i="10"/>
  <c r="C66" i="10"/>
  <c r="B66" i="10"/>
  <c r="A66" i="10"/>
  <c r="L65" i="10"/>
  <c r="K65" i="10"/>
  <c r="J65" i="10"/>
  <c r="I65" i="10"/>
  <c r="H65" i="10"/>
  <c r="G65" i="10"/>
  <c r="F65" i="10"/>
  <c r="E65" i="10"/>
  <c r="D65" i="10"/>
  <c r="C65" i="10"/>
  <c r="B65" i="10"/>
  <c r="A65" i="10"/>
  <c r="L64" i="10"/>
  <c r="K64" i="10"/>
  <c r="J64" i="10"/>
  <c r="I64" i="10"/>
  <c r="H64" i="10"/>
  <c r="G64" i="10"/>
  <c r="F64" i="10"/>
  <c r="E64" i="10"/>
  <c r="D64" i="10"/>
  <c r="C64" i="10"/>
  <c r="B64" i="10"/>
  <c r="A64" i="10"/>
  <c r="L63" i="10"/>
  <c r="K63" i="10"/>
  <c r="J63" i="10"/>
  <c r="I63" i="10"/>
  <c r="H63" i="10"/>
  <c r="G63" i="10"/>
  <c r="F63" i="10"/>
  <c r="E63" i="10"/>
  <c r="D63" i="10"/>
  <c r="C63" i="10"/>
  <c r="B63" i="10"/>
  <c r="A63" i="10"/>
  <c r="L62" i="10"/>
  <c r="K62" i="10"/>
  <c r="J62" i="10"/>
  <c r="I62" i="10"/>
  <c r="H62" i="10"/>
  <c r="G62" i="10"/>
  <c r="F62" i="10"/>
  <c r="E62" i="10"/>
  <c r="D62" i="10"/>
  <c r="C62" i="10"/>
  <c r="B62" i="10"/>
  <c r="A62" i="10"/>
  <c r="L61" i="10"/>
  <c r="K61" i="10"/>
  <c r="J61" i="10"/>
  <c r="I61" i="10"/>
  <c r="H61" i="10"/>
  <c r="G61" i="10"/>
  <c r="F61" i="10"/>
  <c r="E61" i="10"/>
  <c r="D61" i="10"/>
  <c r="C61" i="10"/>
  <c r="B61" i="10"/>
  <c r="A61" i="10"/>
  <c r="L60" i="10"/>
  <c r="K60" i="10"/>
  <c r="J60" i="10"/>
  <c r="I60" i="10"/>
  <c r="H60" i="10"/>
  <c r="G60" i="10"/>
  <c r="F60" i="10"/>
  <c r="E60" i="10"/>
  <c r="D60" i="10"/>
  <c r="C60" i="10"/>
  <c r="B60" i="10"/>
  <c r="A60" i="10"/>
  <c r="L59" i="10"/>
  <c r="K59" i="10"/>
  <c r="J59" i="10"/>
  <c r="I59" i="10"/>
  <c r="H59" i="10"/>
  <c r="G59" i="10"/>
  <c r="F59" i="10"/>
  <c r="E59" i="10"/>
  <c r="D59" i="10"/>
  <c r="C59" i="10"/>
  <c r="B59" i="10"/>
  <c r="A59" i="10"/>
  <c r="L58" i="10"/>
  <c r="K58" i="10"/>
  <c r="J58" i="10"/>
  <c r="I58" i="10"/>
  <c r="H58" i="10"/>
  <c r="G58" i="10"/>
  <c r="F58" i="10"/>
  <c r="E58" i="10"/>
  <c r="D58" i="10"/>
  <c r="C58" i="10"/>
  <c r="B58" i="10"/>
  <c r="A58" i="10"/>
  <c r="L57" i="10"/>
  <c r="K57" i="10"/>
  <c r="J57" i="10"/>
  <c r="I57" i="10"/>
  <c r="H57" i="10"/>
  <c r="G57" i="10"/>
  <c r="F57" i="10"/>
  <c r="E57" i="10"/>
  <c r="D57" i="10"/>
  <c r="C57" i="10"/>
  <c r="B57" i="10"/>
  <c r="A57" i="10"/>
  <c r="L56" i="10"/>
  <c r="K56" i="10"/>
  <c r="J56" i="10"/>
  <c r="I56" i="10"/>
  <c r="H56" i="10"/>
  <c r="G56" i="10"/>
  <c r="F56" i="10"/>
  <c r="E56" i="10"/>
  <c r="D56" i="10"/>
  <c r="C56" i="10"/>
  <c r="B56" i="10"/>
  <c r="A56" i="10"/>
  <c r="L55" i="10"/>
  <c r="K55" i="10"/>
  <c r="J55" i="10"/>
  <c r="I55" i="10"/>
  <c r="H55" i="10"/>
  <c r="G55" i="10"/>
  <c r="F55" i="10"/>
  <c r="E55" i="10"/>
  <c r="D55" i="10"/>
  <c r="C55" i="10"/>
  <c r="B55" i="10"/>
  <c r="A55" i="10"/>
  <c r="L54" i="10"/>
  <c r="K54" i="10"/>
  <c r="J54" i="10"/>
  <c r="I54" i="10"/>
  <c r="H54" i="10"/>
  <c r="G54" i="10"/>
  <c r="F54" i="10"/>
  <c r="E54" i="10"/>
  <c r="D54" i="10"/>
  <c r="C54" i="10"/>
  <c r="B54" i="10"/>
  <c r="A54" i="10"/>
  <c r="L53" i="10"/>
  <c r="K53" i="10"/>
  <c r="J53" i="10"/>
  <c r="I53" i="10"/>
  <c r="H53" i="10"/>
  <c r="G53" i="10"/>
  <c r="F53" i="10"/>
  <c r="E53" i="10"/>
  <c r="D53" i="10"/>
  <c r="C53" i="10"/>
  <c r="B53" i="10"/>
  <c r="A53" i="10"/>
  <c r="L52" i="10"/>
  <c r="K52" i="10"/>
  <c r="J52" i="10"/>
  <c r="I52" i="10"/>
  <c r="H52" i="10"/>
  <c r="G52" i="10"/>
  <c r="F52" i="10"/>
  <c r="E52" i="10"/>
  <c r="D52" i="10"/>
  <c r="C52" i="10"/>
  <c r="B52" i="10"/>
  <c r="A52" i="10"/>
  <c r="L51" i="10"/>
  <c r="K51" i="10"/>
  <c r="J51" i="10"/>
  <c r="I51" i="10"/>
  <c r="H51" i="10"/>
  <c r="G51" i="10"/>
  <c r="F51" i="10"/>
  <c r="E51" i="10"/>
  <c r="D51" i="10"/>
  <c r="C51" i="10"/>
  <c r="B51" i="10"/>
  <c r="A51" i="10"/>
  <c r="L50" i="10"/>
  <c r="K50" i="10"/>
  <c r="J50" i="10"/>
  <c r="I50" i="10"/>
  <c r="H50" i="10"/>
  <c r="G50" i="10"/>
  <c r="F50" i="10"/>
  <c r="E50" i="10"/>
  <c r="D50" i="10"/>
  <c r="C50" i="10"/>
  <c r="B50" i="10"/>
  <c r="A50" i="10"/>
  <c r="L49" i="10"/>
  <c r="K49" i="10"/>
  <c r="J49" i="10"/>
  <c r="I49" i="10"/>
  <c r="H49" i="10"/>
  <c r="G49" i="10"/>
  <c r="F49" i="10"/>
  <c r="E49" i="10"/>
  <c r="D49" i="10"/>
  <c r="C49" i="10"/>
  <c r="B49" i="10"/>
  <c r="A49" i="10"/>
  <c r="L48" i="10"/>
  <c r="K48" i="10"/>
  <c r="J48" i="10"/>
  <c r="I48" i="10"/>
  <c r="H48" i="10"/>
  <c r="G48" i="10"/>
  <c r="F48" i="10"/>
  <c r="E48" i="10"/>
  <c r="D48" i="10"/>
  <c r="C48" i="10"/>
  <c r="B48" i="10"/>
  <c r="A48" i="10"/>
  <c r="L47" i="10"/>
  <c r="K47" i="10"/>
  <c r="J47" i="10"/>
  <c r="I47" i="10"/>
  <c r="H47" i="10"/>
  <c r="G47" i="10"/>
  <c r="F47" i="10"/>
  <c r="E47" i="10"/>
  <c r="D47" i="10"/>
  <c r="C47" i="10"/>
  <c r="B47" i="10"/>
  <c r="A47" i="10"/>
  <c r="L46" i="10"/>
  <c r="K46" i="10"/>
  <c r="J46" i="10"/>
  <c r="I46" i="10"/>
  <c r="H46" i="10"/>
  <c r="G46" i="10"/>
  <c r="F46" i="10"/>
  <c r="E46" i="10"/>
  <c r="D46" i="10"/>
  <c r="C46" i="10"/>
  <c r="B46" i="10"/>
  <c r="A46" i="10"/>
  <c r="L45" i="10"/>
  <c r="K45" i="10"/>
  <c r="J45" i="10"/>
  <c r="I45" i="10"/>
  <c r="H45" i="10"/>
  <c r="G45" i="10"/>
  <c r="F45" i="10"/>
  <c r="E45" i="10"/>
  <c r="D45" i="10"/>
  <c r="C45" i="10"/>
  <c r="B45" i="10"/>
  <c r="A45" i="10"/>
  <c r="L44" i="10"/>
  <c r="K44" i="10"/>
  <c r="J44" i="10"/>
  <c r="I44" i="10"/>
  <c r="H44" i="10"/>
  <c r="G44" i="10"/>
  <c r="F44" i="10"/>
  <c r="E44" i="10"/>
  <c r="D44" i="10"/>
  <c r="C44" i="10"/>
  <c r="B44" i="10"/>
  <c r="A44" i="10"/>
  <c r="L43" i="10"/>
  <c r="K43" i="10"/>
  <c r="J43" i="10"/>
  <c r="I43" i="10"/>
  <c r="H43" i="10"/>
  <c r="G43" i="10"/>
  <c r="F43" i="10"/>
  <c r="E43" i="10"/>
  <c r="D43" i="10"/>
  <c r="C43" i="10"/>
  <c r="B43" i="10"/>
  <c r="A43" i="10"/>
  <c r="L42" i="10"/>
  <c r="K42" i="10"/>
  <c r="J42" i="10"/>
  <c r="I42" i="10"/>
  <c r="H42" i="10"/>
  <c r="G42" i="10"/>
  <c r="F42" i="10"/>
  <c r="E42" i="10"/>
  <c r="D42" i="10"/>
  <c r="C42" i="10"/>
  <c r="B42" i="10"/>
  <c r="A42" i="10"/>
  <c r="L41" i="10"/>
  <c r="K41" i="10"/>
  <c r="J41" i="10"/>
  <c r="I41" i="10"/>
  <c r="H41" i="10"/>
  <c r="G41" i="10"/>
  <c r="F41" i="10"/>
  <c r="E41" i="10"/>
  <c r="D41" i="10"/>
  <c r="C41" i="10"/>
  <c r="B41" i="10"/>
  <c r="A41" i="10"/>
  <c r="L40" i="10"/>
  <c r="K40" i="10"/>
  <c r="J40" i="10"/>
  <c r="I40" i="10"/>
  <c r="H40" i="10"/>
  <c r="G40" i="10"/>
  <c r="F40" i="10"/>
  <c r="E40" i="10"/>
  <c r="D40" i="10"/>
  <c r="C40" i="10"/>
  <c r="B40" i="10"/>
  <c r="A40" i="10"/>
  <c r="L39" i="10"/>
  <c r="K39" i="10"/>
  <c r="J39" i="10"/>
  <c r="I39" i="10"/>
  <c r="H39" i="10"/>
  <c r="G39" i="10"/>
  <c r="F39" i="10"/>
  <c r="E39" i="10"/>
  <c r="D39" i="10"/>
  <c r="C39" i="10"/>
  <c r="B39" i="10"/>
  <c r="A39" i="10"/>
  <c r="L38" i="10"/>
  <c r="K38" i="10"/>
  <c r="J38" i="10"/>
  <c r="I38" i="10"/>
  <c r="H38" i="10"/>
  <c r="G38" i="10"/>
  <c r="F38" i="10"/>
  <c r="E38" i="10"/>
  <c r="D38" i="10"/>
  <c r="C38" i="10"/>
  <c r="B38" i="10"/>
  <c r="A38" i="10"/>
  <c r="L37" i="10"/>
  <c r="K37" i="10"/>
  <c r="J37" i="10"/>
  <c r="I37" i="10"/>
  <c r="H37" i="10"/>
  <c r="G37" i="10"/>
  <c r="F37" i="10"/>
  <c r="E37" i="10"/>
  <c r="D37" i="10"/>
  <c r="C37" i="10"/>
  <c r="B37" i="10"/>
  <c r="A37" i="10"/>
  <c r="L36" i="10"/>
  <c r="K36" i="10"/>
  <c r="J36" i="10"/>
  <c r="I36" i="10"/>
  <c r="H36" i="10"/>
  <c r="G36" i="10"/>
  <c r="F36" i="10"/>
  <c r="E36" i="10"/>
  <c r="D36" i="10"/>
  <c r="C36" i="10"/>
  <c r="B36" i="10"/>
  <c r="A36" i="10"/>
  <c r="L35" i="10"/>
  <c r="K35" i="10"/>
  <c r="J35" i="10"/>
  <c r="I35" i="10"/>
  <c r="H35" i="10"/>
  <c r="G35" i="10"/>
  <c r="F35" i="10"/>
  <c r="E35" i="10"/>
  <c r="D35" i="10"/>
  <c r="C35" i="10"/>
  <c r="B35" i="10"/>
  <c r="A35" i="10"/>
  <c r="L34" i="10"/>
  <c r="K34" i="10"/>
  <c r="J34" i="10"/>
  <c r="I34" i="10"/>
  <c r="H34" i="10"/>
  <c r="G34" i="10"/>
  <c r="F34" i="10"/>
  <c r="E34" i="10"/>
  <c r="D34" i="10"/>
  <c r="C34" i="10"/>
  <c r="B34" i="10"/>
  <c r="A34" i="10"/>
  <c r="L33" i="10"/>
  <c r="K33" i="10"/>
  <c r="J33" i="10"/>
  <c r="I33" i="10"/>
  <c r="H33" i="10"/>
  <c r="G33" i="10"/>
  <c r="F33" i="10"/>
  <c r="E33" i="10"/>
  <c r="D33" i="10"/>
  <c r="C33" i="10"/>
  <c r="B33" i="10"/>
  <c r="A33" i="10"/>
  <c r="L32" i="10"/>
  <c r="K32" i="10"/>
  <c r="J32" i="10"/>
  <c r="I32" i="10"/>
  <c r="H32" i="10"/>
  <c r="G32" i="10"/>
  <c r="F32" i="10"/>
  <c r="E32" i="10"/>
  <c r="D32" i="10"/>
  <c r="C32" i="10"/>
  <c r="B32" i="10"/>
  <c r="A32" i="10"/>
  <c r="L31" i="10"/>
  <c r="K31" i="10"/>
  <c r="J31" i="10"/>
  <c r="I31" i="10"/>
  <c r="H31" i="10"/>
  <c r="G31" i="10"/>
  <c r="F31" i="10"/>
  <c r="E31" i="10"/>
  <c r="D31" i="10"/>
  <c r="C31" i="10"/>
  <c r="B31" i="10"/>
  <c r="A31" i="10"/>
  <c r="L30" i="10"/>
  <c r="K30" i="10"/>
  <c r="J30" i="10"/>
  <c r="I30" i="10"/>
  <c r="H30" i="10"/>
  <c r="G30" i="10"/>
  <c r="F30" i="10"/>
  <c r="E30" i="10"/>
  <c r="D30" i="10"/>
  <c r="C30" i="10"/>
  <c r="B30" i="10"/>
  <c r="A30" i="10"/>
  <c r="L29" i="10"/>
  <c r="K29" i="10"/>
  <c r="J29" i="10"/>
  <c r="I29" i="10"/>
  <c r="H29" i="10"/>
  <c r="G29" i="10"/>
  <c r="F29" i="10"/>
  <c r="E29" i="10"/>
  <c r="D29" i="10"/>
  <c r="C29" i="10"/>
  <c r="B29" i="10"/>
  <c r="A29" i="10"/>
  <c r="L28" i="10"/>
  <c r="K28" i="10"/>
  <c r="J28" i="10"/>
  <c r="I28" i="10"/>
  <c r="H28" i="10"/>
  <c r="G28" i="10"/>
  <c r="F28" i="10"/>
  <c r="E28" i="10"/>
  <c r="D28" i="10"/>
  <c r="C28" i="10"/>
  <c r="B28" i="10"/>
  <c r="A28" i="10"/>
  <c r="L27" i="10"/>
  <c r="K27" i="10"/>
  <c r="J27" i="10"/>
  <c r="I27" i="10"/>
  <c r="H27" i="10"/>
  <c r="G27" i="10"/>
  <c r="F27" i="10"/>
  <c r="E27" i="10"/>
  <c r="D27" i="10"/>
  <c r="C27" i="10"/>
  <c r="B27" i="10"/>
  <c r="A27" i="10"/>
  <c r="L26" i="10"/>
  <c r="K26" i="10"/>
  <c r="J26" i="10"/>
  <c r="I26" i="10"/>
  <c r="H26" i="10"/>
  <c r="G26" i="10"/>
  <c r="F26" i="10"/>
  <c r="E26" i="10"/>
  <c r="D26" i="10"/>
  <c r="C26" i="10"/>
  <c r="B26" i="10"/>
  <c r="A26" i="10"/>
  <c r="L25" i="10"/>
  <c r="K25" i="10"/>
  <c r="J25" i="10"/>
  <c r="I25" i="10"/>
  <c r="H25" i="10"/>
  <c r="G25" i="10"/>
  <c r="F25" i="10"/>
  <c r="E25" i="10"/>
  <c r="D25" i="10"/>
  <c r="C25" i="10"/>
  <c r="B25" i="10"/>
  <c r="A25" i="10"/>
  <c r="L24" i="10"/>
  <c r="K24" i="10"/>
  <c r="J24" i="10"/>
  <c r="I24" i="10"/>
  <c r="H24" i="10"/>
  <c r="G24" i="10"/>
  <c r="F24" i="10"/>
  <c r="E24" i="10"/>
  <c r="D24" i="10"/>
  <c r="C24" i="10"/>
  <c r="B24" i="10"/>
  <c r="A24" i="10"/>
  <c r="L23" i="10"/>
  <c r="K23" i="10"/>
  <c r="J23" i="10"/>
  <c r="I23" i="10"/>
  <c r="H23" i="10"/>
  <c r="G23" i="10"/>
  <c r="F23" i="10"/>
  <c r="E23" i="10"/>
  <c r="D23" i="10"/>
  <c r="C23" i="10"/>
  <c r="B23" i="10"/>
  <c r="A23" i="10"/>
  <c r="L22" i="10"/>
  <c r="K22" i="10"/>
  <c r="J22" i="10"/>
  <c r="I22" i="10"/>
  <c r="H22" i="10"/>
  <c r="G22" i="10"/>
  <c r="F22" i="10"/>
  <c r="E22" i="10"/>
  <c r="D22" i="10"/>
  <c r="C22" i="10"/>
  <c r="B22" i="10"/>
  <c r="A22" i="10"/>
  <c r="L21" i="10"/>
  <c r="K21" i="10"/>
  <c r="J21" i="10"/>
  <c r="I21" i="10"/>
  <c r="H21" i="10"/>
  <c r="G21" i="10"/>
  <c r="F21" i="10"/>
  <c r="E21" i="10"/>
  <c r="D21" i="10"/>
  <c r="C21" i="10"/>
  <c r="B21" i="10"/>
  <c r="A21" i="10"/>
  <c r="L20" i="10"/>
  <c r="K20" i="10"/>
  <c r="J20" i="10"/>
  <c r="I20" i="10"/>
  <c r="H20" i="10"/>
  <c r="G20" i="10"/>
  <c r="F20" i="10"/>
  <c r="E20" i="10"/>
  <c r="D20" i="10"/>
  <c r="C20" i="10"/>
  <c r="B20" i="10"/>
  <c r="A20" i="10"/>
  <c r="L19" i="10"/>
  <c r="K19" i="10"/>
  <c r="J19" i="10"/>
  <c r="I19" i="10"/>
  <c r="H19" i="10"/>
  <c r="G19" i="10"/>
  <c r="F19" i="10"/>
  <c r="E19" i="10"/>
  <c r="D19" i="10"/>
  <c r="C19" i="10"/>
  <c r="B19" i="10"/>
  <c r="A19" i="10"/>
  <c r="L18" i="10"/>
  <c r="K18" i="10"/>
  <c r="J18" i="10"/>
  <c r="I18" i="10"/>
  <c r="H18" i="10"/>
  <c r="G18" i="10"/>
  <c r="F18" i="10"/>
  <c r="E18" i="10"/>
  <c r="D18" i="10"/>
  <c r="C18" i="10"/>
  <c r="B18" i="10"/>
  <c r="A18" i="10"/>
  <c r="L17" i="10"/>
  <c r="K17" i="10"/>
  <c r="J17" i="10"/>
  <c r="I17" i="10"/>
  <c r="H17" i="10"/>
  <c r="G17" i="10"/>
  <c r="F17" i="10"/>
  <c r="E17" i="10"/>
  <c r="D17" i="10"/>
  <c r="C17" i="10"/>
  <c r="B17" i="10"/>
  <c r="A17" i="10"/>
  <c r="L16" i="10"/>
  <c r="K16" i="10"/>
  <c r="J16" i="10"/>
  <c r="I16" i="10"/>
  <c r="H16" i="10"/>
  <c r="G16" i="10"/>
  <c r="F16" i="10"/>
  <c r="E16" i="10"/>
  <c r="D16" i="10"/>
  <c r="C16" i="10"/>
  <c r="B16" i="10"/>
  <c r="A16" i="10"/>
  <c r="L15" i="10"/>
  <c r="K15" i="10"/>
  <c r="J15" i="10"/>
  <c r="I15" i="10"/>
  <c r="H15" i="10"/>
  <c r="G15" i="10"/>
  <c r="F15" i="10"/>
  <c r="E15" i="10"/>
  <c r="D15" i="10"/>
  <c r="C15" i="10"/>
  <c r="B15" i="10"/>
  <c r="A15" i="10"/>
  <c r="L14" i="10"/>
  <c r="K14" i="10"/>
  <c r="J14" i="10"/>
  <c r="I14" i="10"/>
  <c r="H14" i="10"/>
  <c r="G14" i="10"/>
  <c r="F14" i="10"/>
  <c r="E14" i="10"/>
  <c r="D14" i="10"/>
  <c r="C14" i="10"/>
  <c r="B14" i="10"/>
  <c r="A14" i="10"/>
  <c r="L13" i="10"/>
  <c r="K13" i="10"/>
  <c r="J13" i="10"/>
  <c r="I13" i="10"/>
  <c r="H13" i="10"/>
  <c r="G13" i="10"/>
  <c r="F13" i="10"/>
  <c r="E13" i="10"/>
  <c r="D13" i="10"/>
  <c r="C13" i="10"/>
  <c r="B13" i="10"/>
  <c r="A13" i="10"/>
  <c r="L12" i="10"/>
  <c r="K12" i="10"/>
  <c r="J12" i="10"/>
  <c r="I12" i="10"/>
  <c r="H12" i="10"/>
  <c r="G12" i="10"/>
  <c r="F12" i="10"/>
  <c r="E12" i="10"/>
  <c r="D12" i="10"/>
  <c r="C12" i="10"/>
  <c r="B12" i="10"/>
  <c r="A12" i="10"/>
  <c r="L11" i="10"/>
  <c r="K11" i="10"/>
  <c r="J11" i="10"/>
  <c r="I11" i="10"/>
  <c r="H11" i="10"/>
  <c r="G11" i="10"/>
  <c r="F11" i="10"/>
  <c r="E11" i="10"/>
  <c r="D11" i="10"/>
  <c r="C11" i="10"/>
  <c r="B11" i="10"/>
  <c r="A11" i="10"/>
  <c r="L10" i="10"/>
  <c r="K10" i="10"/>
  <c r="J10" i="10"/>
  <c r="I10" i="10"/>
  <c r="H10" i="10"/>
  <c r="G10" i="10"/>
  <c r="F10" i="10"/>
  <c r="E10" i="10"/>
  <c r="D10" i="10"/>
  <c r="C10" i="10"/>
  <c r="B10" i="10"/>
  <c r="A10" i="10"/>
  <c r="L9" i="10"/>
  <c r="K9" i="10"/>
  <c r="J9" i="10"/>
  <c r="I9" i="10"/>
  <c r="H9" i="10"/>
  <c r="G9" i="10"/>
  <c r="F9" i="10"/>
  <c r="E9" i="10"/>
  <c r="D9" i="10"/>
  <c r="C9" i="10"/>
  <c r="B9" i="10"/>
  <c r="A9" i="10"/>
  <c r="L8" i="10"/>
  <c r="K8" i="10"/>
  <c r="J8" i="10"/>
  <c r="I8" i="10"/>
  <c r="H8" i="10"/>
  <c r="G8" i="10"/>
  <c r="F8" i="10"/>
  <c r="E8" i="10"/>
  <c r="D8" i="10"/>
  <c r="C8" i="10"/>
  <c r="B8" i="10"/>
  <c r="A8" i="10"/>
  <c r="L7" i="10"/>
  <c r="K7" i="10"/>
  <c r="J7" i="10"/>
  <c r="I7" i="10"/>
  <c r="H7" i="10"/>
  <c r="G7" i="10"/>
  <c r="F7" i="10"/>
  <c r="E7" i="10"/>
  <c r="D7" i="10"/>
  <c r="C7" i="10"/>
  <c r="B7" i="10"/>
  <c r="A7" i="10"/>
  <c r="L6" i="10"/>
  <c r="K6" i="10"/>
  <c r="J6" i="10"/>
  <c r="I6" i="10"/>
  <c r="H6" i="10"/>
  <c r="G6" i="10"/>
  <c r="F6" i="10"/>
  <c r="E6" i="10"/>
  <c r="D6" i="10"/>
  <c r="C6" i="10"/>
  <c r="B6" i="10"/>
  <c r="A6" i="10"/>
  <c r="L5" i="10"/>
  <c r="K5" i="10"/>
  <c r="J5" i="10"/>
  <c r="I5" i="10"/>
  <c r="H5" i="10"/>
  <c r="G5" i="10"/>
  <c r="F5" i="10"/>
  <c r="E5" i="10"/>
  <c r="D5" i="10"/>
  <c r="C5" i="10"/>
  <c r="B5" i="10"/>
  <c r="A5" i="10"/>
  <c r="L4" i="10"/>
  <c r="K4" i="10"/>
  <c r="J4" i="10"/>
  <c r="I4" i="10"/>
  <c r="H4" i="10"/>
  <c r="G4" i="10"/>
  <c r="F4" i="10"/>
  <c r="E4" i="10"/>
  <c r="D4" i="10"/>
  <c r="C4" i="10"/>
  <c r="B4" i="10"/>
  <c r="A4" i="10"/>
  <c r="L3" i="10"/>
  <c r="K3" i="10"/>
  <c r="J3" i="10"/>
  <c r="I3" i="10"/>
  <c r="H3" i="10"/>
  <c r="G3" i="10"/>
  <c r="F3" i="10"/>
  <c r="E3" i="10"/>
  <c r="D3" i="10"/>
  <c r="C3" i="10"/>
  <c r="B3" i="10"/>
  <c r="A3" i="10"/>
  <c r="L2" i="10"/>
  <c r="K2" i="10"/>
  <c r="J2" i="10"/>
  <c r="I2" i="10"/>
  <c r="H2" i="10"/>
  <c r="G2" i="10"/>
  <c r="F2" i="10"/>
  <c r="E2" i="10"/>
  <c r="D2" i="10"/>
  <c r="C2" i="10"/>
  <c r="B2" i="10"/>
  <c r="A2" i="10"/>
  <c r="B3" i="9"/>
  <c r="B2" i="9"/>
  <c r="AK1" i="8"/>
  <c r="AJ1" i="8"/>
  <c r="AI1" i="8"/>
  <c r="AH1" i="8"/>
  <c r="AG1" i="8"/>
  <c r="AE1" i="8"/>
  <c r="AD1" i="8"/>
  <c r="AC1" i="8"/>
  <c r="AB1" i="8"/>
  <c r="AA1" i="8"/>
  <c r="Z1" i="8"/>
  <c r="Y1" i="8"/>
  <c r="AK1" i="7"/>
  <c r="AJ1" i="7"/>
  <c r="AI1" i="7"/>
  <c r="AH1" i="7"/>
  <c r="AG1" i="7"/>
  <c r="AE1" i="7"/>
  <c r="AD1" i="7"/>
  <c r="AC1" i="7"/>
  <c r="AB1" i="7"/>
  <c r="AA1" i="7"/>
  <c r="Z1" i="7"/>
  <c r="Y1" i="7"/>
  <c r="BD1" i="7" s="1"/>
  <c r="G67" i="6"/>
  <c r="F67" i="6"/>
  <c r="E67" i="6"/>
  <c r="D67" i="6"/>
  <c r="C67" i="6"/>
  <c r="B67" i="6"/>
  <c r="A67" i="6"/>
  <c r="I66" i="6"/>
  <c r="H66" i="6"/>
  <c r="G66" i="6"/>
  <c r="F66" i="6"/>
  <c r="E66" i="6"/>
  <c r="D66" i="6"/>
  <c r="C66" i="6"/>
  <c r="B66" i="6"/>
  <c r="A66" i="6"/>
  <c r="G65" i="6"/>
  <c r="F65" i="6"/>
  <c r="E65" i="6"/>
  <c r="D65" i="6"/>
  <c r="C65" i="6"/>
  <c r="B65" i="6"/>
  <c r="A65" i="6"/>
  <c r="G64" i="6"/>
  <c r="F64" i="6"/>
  <c r="E64" i="6"/>
  <c r="D64" i="6"/>
  <c r="C64" i="6"/>
  <c r="B64" i="6"/>
  <c r="A64" i="6"/>
  <c r="I63" i="6"/>
  <c r="H63" i="6"/>
  <c r="G63" i="6"/>
  <c r="F63" i="6"/>
  <c r="E63" i="6"/>
  <c r="D63" i="6"/>
  <c r="C63" i="6"/>
  <c r="B63" i="6"/>
  <c r="A63" i="6"/>
  <c r="I62" i="6"/>
  <c r="H62" i="6"/>
  <c r="G62" i="6"/>
  <c r="F62" i="6"/>
  <c r="E62" i="6"/>
  <c r="D62" i="6"/>
  <c r="C62" i="6"/>
  <c r="B62" i="6"/>
  <c r="A62" i="6"/>
  <c r="I61" i="6"/>
  <c r="H61" i="6"/>
  <c r="G61" i="6"/>
  <c r="F61" i="6"/>
  <c r="E61" i="6"/>
  <c r="D61" i="6"/>
  <c r="C61" i="6"/>
  <c r="B61" i="6"/>
  <c r="A61" i="6"/>
  <c r="I60" i="6"/>
  <c r="H60" i="6"/>
  <c r="G60" i="6"/>
  <c r="F60" i="6"/>
  <c r="E60" i="6"/>
  <c r="D60" i="6"/>
  <c r="C60" i="6"/>
  <c r="B60" i="6"/>
  <c r="A60" i="6"/>
  <c r="I59" i="6"/>
  <c r="H59" i="6"/>
  <c r="G59" i="6"/>
  <c r="F59" i="6"/>
  <c r="E59" i="6"/>
  <c r="D59" i="6"/>
  <c r="C59" i="6"/>
  <c r="B59" i="6"/>
  <c r="A59" i="6"/>
  <c r="I58" i="6"/>
  <c r="H58" i="6"/>
  <c r="G58" i="6"/>
  <c r="F58" i="6"/>
  <c r="E58" i="6"/>
  <c r="D58" i="6"/>
  <c r="C58" i="6"/>
  <c r="B58" i="6"/>
  <c r="A58" i="6"/>
  <c r="I57" i="6"/>
  <c r="G57" i="6"/>
  <c r="E57" i="6"/>
  <c r="D57" i="6"/>
  <c r="C57" i="6"/>
  <c r="B57" i="6"/>
  <c r="A57" i="6"/>
  <c r="I56" i="6"/>
  <c r="H56" i="6"/>
  <c r="G56" i="6"/>
  <c r="F56" i="6"/>
  <c r="E56" i="6"/>
  <c r="D56" i="6"/>
  <c r="C56" i="6"/>
  <c r="B56" i="6"/>
  <c r="A56" i="6"/>
  <c r="G55" i="6"/>
  <c r="F55" i="6"/>
  <c r="E55" i="6"/>
  <c r="D55" i="6"/>
  <c r="C55" i="6"/>
  <c r="B55" i="6"/>
  <c r="A55" i="6"/>
  <c r="I54" i="6"/>
  <c r="H54" i="6"/>
  <c r="G54" i="6"/>
  <c r="F54" i="6"/>
  <c r="E54" i="6"/>
  <c r="C54" i="6"/>
  <c r="B54" i="6"/>
  <c r="A54" i="6"/>
  <c r="G53" i="6"/>
  <c r="F53" i="6"/>
  <c r="E53" i="6"/>
  <c r="C53" i="6"/>
  <c r="B53" i="6"/>
  <c r="A53" i="6"/>
  <c r="G52" i="6"/>
  <c r="F52" i="6"/>
  <c r="E52" i="6"/>
  <c r="D52" i="6"/>
  <c r="C52" i="6"/>
  <c r="B52" i="6"/>
  <c r="A52" i="6"/>
  <c r="I51" i="6"/>
  <c r="H51" i="6"/>
  <c r="G51" i="6"/>
  <c r="F51" i="6"/>
  <c r="E51" i="6"/>
  <c r="D51" i="6"/>
  <c r="C51" i="6"/>
  <c r="B51" i="6"/>
  <c r="A51" i="6"/>
  <c r="I50" i="6"/>
  <c r="H50" i="6"/>
  <c r="G50" i="6"/>
  <c r="F50" i="6"/>
  <c r="E50" i="6"/>
  <c r="D50" i="6"/>
  <c r="C50" i="6"/>
  <c r="B50" i="6"/>
  <c r="A50" i="6"/>
  <c r="H49" i="6"/>
  <c r="G49" i="6"/>
  <c r="F49" i="6"/>
  <c r="E49" i="6"/>
  <c r="D49" i="6"/>
  <c r="C49" i="6"/>
  <c r="B49" i="6"/>
  <c r="A49" i="6"/>
  <c r="I48" i="6"/>
  <c r="H48" i="6"/>
  <c r="G48" i="6"/>
  <c r="F48" i="6"/>
  <c r="E48" i="6"/>
  <c r="D48" i="6"/>
  <c r="C48" i="6"/>
  <c r="B48" i="6"/>
  <c r="A48" i="6"/>
  <c r="G47" i="6"/>
  <c r="D47" i="6"/>
  <c r="C47" i="6"/>
  <c r="B47" i="6"/>
  <c r="A47" i="6"/>
  <c r="G46" i="6"/>
  <c r="D46" i="6"/>
  <c r="C46" i="6"/>
  <c r="B46" i="6"/>
  <c r="A46" i="6"/>
  <c r="G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I38" i="6"/>
  <c r="H38" i="6"/>
  <c r="G38" i="6"/>
  <c r="F38" i="6"/>
  <c r="E38" i="6"/>
  <c r="D38" i="6"/>
  <c r="C38" i="6"/>
  <c r="B38" i="6"/>
  <c r="A38" i="6"/>
  <c r="G37" i="6"/>
  <c r="E37" i="6"/>
  <c r="D37" i="6"/>
  <c r="C37" i="6"/>
  <c r="B37" i="6"/>
  <c r="A37" i="6"/>
  <c r="G36" i="6"/>
  <c r="E36" i="6"/>
  <c r="D36" i="6"/>
  <c r="C36" i="6"/>
  <c r="B36" i="6"/>
  <c r="A36" i="6"/>
  <c r="G35" i="6"/>
  <c r="E35" i="6"/>
  <c r="D35" i="6"/>
  <c r="C35" i="6"/>
  <c r="B35" i="6"/>
  <c r="A35" i="6"/>
  <c r="G34" i="6"/>
  <c r="E34" i="6"/>
  <c r="D34" i="6"/>
  <c r="C34" i="6"/>
  <c r="B34" i="6"/>
  <c r="A34" i="6"/>
  <c r="G33" i="6"/>
  <c r="E33" i="6"/>
  <c r="D33" i="6"/>
  <c r="C33" i="6"/>
  <c r="B33" i="6"/>
  <c r="A33" i="6"/>
  <c r="G32" i="6"/>
  <c r="E32" i="6"/>
  <c r="D32" i="6"/>
  <c r="C32" i="6"/>
  <c r="B32" i="6"/>
  <c r="A32" i="6"/>
  <c r="H31" i="6"/>
  <c r="G31" i="6"/>
  <c r="F31" i="6"/>
  <c r="E31" i="6"/>
  <c r="D31" i="6"/>
  <c r="C31" i="6"/>
  <c r="B31" i="6"/>
  <c r="A31" i="6"/>
  <c r="G30" i="6"/>
  <c r="E30" i="6"/>
  <c r="D30" i="6"/>
  <c r="C30" i="6"/>
  <c r="B30" i="6"/>
  <c r="A30" i="6"/>
  <c r="G29" i="6"/>
  <c r="C29" i="6"/>
  <c r="B29" i="6"/>
  <c r="A29" i="6"/>
  <c r="G28" i="6"/>
  <c r="C28" i="6"/>
  <c r="B28" i="6"/>
  <c r="A28" i="6"/>
  <c r="G27" i="6"/>
  <c r="C27" i="6"/>
  <c r="B27" i="6"/>
  <c r="A27" i="6"/>
  <c r="I26" i="6"/>
  <c r="H26" i="6"/>
  <c r="G26" i="6"/>
  <c r="F26" i="6"/>
  <c r="E26" i="6"/>
  <c r="D26" i="6"/>
  <c r="C26" i="6"/>
  <c r="B26" i="6"/>
  <c r="A26" i="6"/>
  <c r="G25" i="6"/>
  <c r="C25" i="6"/>
  <c r="B25" i="6"/>
  <c r="A25" i="6"/>
  <c r="G24" i="6"/>
  <c r="C24" i="6"/>
  <c r="B24" i="6"/>
  <c r="A24" i="6"/>
  <c r="G23" i="6"/>
  <c r="C23" i="6"/>
  <c r="B23" i="6"/>
  <c r="A23" i="6"/>
  <c r="I22" i="6"/>
  <c r="H22" i="6"/>
  <c r="G22" i="6"/>
  <c r="F22" i="6"/>
  <c r="E22" i="6"/>
  <c r="D22" i="6"/>
  <c r="C22" i="6"/>
  <c r="B22" i="6"/>
  <c r="A22" i="6"/>
  <c r="G21" i="6"/>
  <c r="C21" i="6"/>
  <c r="B21" i="6"/>
  <c r="A21" i="6"/>
  <c r="G20" i="6"/>
  <c r="C20" i="6"/>
  <c r="B20" i="6"/>
  <c r="A20" i="6"/>
  <c r="G19" i="6"/>
  <c r="C19" i="6"/>
  <c r="B19" i="6"/>
  <c r="A19" i="6"/>
  <c r="G18" i="6"/>
  <c r="C18" i="6"/>
  <c r="B18" i="6"/>
  <c r="A18" i="6"/>
  <c r="I17" i="6"/>
  <c r="H17" i="6"/>
  <c r="G17" i="6"/>
  <c r="F17" i="6"/>
  <c r="E17" i="6"/>
  <c r="D17" i="6"/>
  <c r="C17" i="6"/>
  <c r="B17" i="6"/>
  <c r="A17" i="6"/>
  <c r="G16" i="6"/>
  <c r="C16" i="6"/>
  <c r="B16" i="6"/>
  <c r="A16" i="6"/>
  <c r="G15" i="6"/>
  <c r="C15" i="6"/>
  <c r="B15" i="6"/>
  <c r="A15" i="6"/>
  <c r="I14" i="6"/>
  <c r="H14" i="6"/>
  <c r="G14" i="6"/>
  <c r="F14" i="6"/>
  <c r="E14" i="6"/>
  <c r="D14" i="6"/>
  <c r="C14" i="6"/>
  <c r="B14" i="6"/>
  <c r="A14" i="6"/>
  <c r="I13" i="6"/>
  <c r="H13" i="6"/>
  <c r="G13" i="6"/>
  <c r="F13" i="6"/>
  <c r="E13" i="6"/>
  <c r="D13" i="6"/>
  <c r="C13" i="6"/>
  <c r="B13" i="6"/>
  <c r="A13" i="6"/>
  <c r="H12" i="6"/>
  <c r="G12" i="6"/>
  <c r="F12" i="6"/>
  <c r="E12" i="6"/>
  <c r="D12" i="6"/>
  <c r="C12" i="6"/>
  <c r="B12" i="6"/>
  <c r="A12" i="6"/>
  <c r="I11" i="6"/>
  <c r="H11" i="6"/>
  <c r="G11" i="6"/>
  <c r="F11" i="6"/>
  <c r="E11" i="6"/>
  <c r="D11" i="6"/>
  <c r="C11" i="6"/>
  <c r="B11" i="6"/>
  <c r="A11" i="6"/>
  <c r="I10" i="6"/>
  <c r="H10" i="6"/>
  <c r="G10" i="6"/>
  <c r="F10" i="6"/>
  <c r="E10" i="6"/>
  <c r="D10" i="6"/>
  <c r="C10" i="6"/>
  <c r="B10" i="6"/>
  <c r="A10" i="6"/>
  <c r="H9" i="6"/>
  <c r="G9" i="6"/>
  <c r="F9" i="6"/>
  <c r="E9" i="6"/>
  <c r="D9" i="6"/>
  <c r="C9" i="6"/>
  <c r="B9" i="6"/>
  <c r="A9" i="6"/>
  <c r="H8" i="6"/>
  <c r="G8" i="6"/>
  <c r="F8" i="6"/>
  <c r="E8" i="6"/>
  <c r="D8" i="6"/>
  <c r="C8" i="6"/>
  <c r="B8" i="6"/>
  <c r="A8" i="6"/>
  <c r="H7" i="6"/>
  <c r="G7" i="6"/>
  <c r="F7" i="6"/>
  <c r="E7" i="6"/>
  <c r="D7" i="6"/>
  <c r="C7" i="6"/>
  <c r="B7" i="6"/>
  <c r="A7" i="6"/>
  <c r="H6" i="6"/>
  <c r="G6" i="6"/>
  <c r="F6" i="6"/>
  <c r="E6" i="6"/>
  <c r="D6" i="6"/>
  <c r="C6" i="6"/>
  <c r="B6" i="6"/>
  <c r="A6" i="6"/>
  <c r="H5" i="6"/>
  <c r="G5" i="6"/>
  <c r="F5" i="6"/>
  <c r="E5" i="6"/>
  <c r="D5" i="6"/>
  <c r="C5" i="6"/>
  <c r="B5" i="6"/>
  <c r="A5" i="6"/>
  <c r="H4" i="6"/>
  <c r="G4" i="6"/>
  <c r="F4" i="6"/>
  <c r="E4" i="6"/>
  <c r="D4" i="6"/>
  <c r="C4" i="6"/>
  <c r="B4" i="6"/>
  <c r="A4" i="6"/>
  <c r="I3" i="6"/>
  <c r="H3" i="6"/>
  <c r="G3" i="6"/>
  <c r="F3" i="6"/>
  <c r="E3" i="6"/>
  <c r="D3" i="6"/>
  <c r="C3" i="6"/>
  <c r="B3" i="6"/>
  <c r="A3" i="6"/>
  <c r="I1" i="6"/>
  <c r="H1" i="6"/>
  <c r="G1" i="6"/>
  <c r="F1" i="6"/>
  <c r="D1" i="6"/>
  <c r="C1" i="6"/>
  <c r="B1" i="6"/>
  <c r="I1" i="2"/>
  <c r="I1" i="1"/>
  <c r="BD1" i="8" l="1"/>
</calcChain>
</file>

<file path=xl/sharedStrings.xml><?xml version="1.0" encoding="utf-8"?>
<sst xmlns="http://schemas.openxmlformats.org/spreadsheetml/2006/main" count="96106" uniqueCount="4890">
  <si>
    <t>NZAMS - Sector Feedback - Final Version (Workshop 1 3-Waters Vol 2)</t>
  </si>
  <si>
    <t>NZAMS - Sector Feedback - Final Version (Workshop 4  Buildings Vol 1)</t>
  </si>
  <si>
    <t>NZAMS - Sector Feedback - Final Version (Workshop 3  3-Waters Vol 1)</t>
  </si>
  <si>
    <t>ID</t>
  </si>
  <si>
    <t>Organisation</t>
  </si>
  <si>
    <t>Standard</t>
  </si>
  <si>
    <t>Volume</t>
  </si>
  <si>
    <t>Feedback</t>
  </si>
  <si>
    <t>Status 
Included, 
Excluded, 
Sector discussion, 
Noted: no action required</t>
  </si>
  <si>
    <t xml:space="preserve">Final Comments for Publication </t>
  </si>
  <si>
    <t>Section Reference in Final Version - per Contents page</t>
  </si>
  <si>
    <t>Additional Work</t>
  </si>
  <si>
    <t>Proposed Codelists / Attributes</t>
  </si>
  <si>
    <t>Notes / Updates</t>
  </si>
  <si>
    <t>ACTION BY</t>
  </si>
  <si>
    <t>Ref</t>
  </si>
  <si>
    <t>Workshop Outcome
23-24/5/2017</t>
  </si>
  <si>
    <t>GISSA/Other</t>
  </si>
  <si>
    <t>Potable water</t>
  </si>
  <si>
    <t>Vol 2</t>
  </si>
  <si>
    <t>a. General feedback from the Stormwater and Potable Water sections should be treated as relevant to Wastewater.</t>
  </si>
  <si>
    <t>Included</t>
  </si>
  <si>
    <t>Completed with Metaconnect</t>
  </si>
  <si>
    <t>No Specific Reference</t>
  </si>
  <si>
    <t>No action</t>
  </si>
  <si>
    <t xml:space="preserve"> </t>
  </si>
  <si>
    <t xml:space="preserve"> The structure of The standard should be “normalised” to take into account common data attributes across all asset classes</t>
  </si>
  <si>
    <t>A tool should be provided to reflect this “normalised” view and to make it simple for contractors to enter relevant data.</t>
  </si>
  <si>
    <t>Buildings</t>
  </si>
  <si>
    <t>We note that the creation of a normalised data standard was key input provided by Wellington Water and other local authorities into the development of these standards.</t>
  </si>
  <si>
    <t>Stormwater</t>
  </si>
  <si>
    <t>The risks associated with a “de-normalised” structure include errors and inconsistencies in entering the ‘same’ data in multiple fields. This, in turn, can lead to a lack of confidence in the data.</t>
  </si>
  <si>
    <t>Suggest this is replaced with NZGD2000. WGS84 is not suitable for accurate spatial data as coordinates change with time due to tectonic motion. See http://www.linz.govt.nz/data/geodetic-system/datums-projections-and-heights/geodetic-datums/world-geodetic-system-1984-wgs84</t>
  </si>
  <si>
    <t>Adopt LINZ suggestion - to include in standards</t>
  </si>
  <si>
    <t>Code List 4: Location – Coordinate System</t>
  </si>
  <si>
    <t>Refer to Volume 1 tab</t>
  </si>
  <si>
    <t>Wastewater</t>
  </si>
  <si>
    <t>Should be "coordinate reference system" as in ISO 19111</t>
  </si>
  <si>
    <t xml:space="preserve">Standards are OGC spatial attribution compliant </t>
  </si>
  <si>
    <t>Use of the Specification</t>
  </si>
  <si>
    <t>Completed in Volume 1</t>
  </si>
  <si>
    <t>Vol 1</t>
  </si>
  <si>
    <t xml:space="preserve">not required in this section, covered in later sections   </t>
  </si>
  <si>
    <t>Should label this "Horizontal Coordinate System" to distinguish it from the vertical</t>
  </si>
  <si>
    <t>Updated in draft standards</t>
  </si>
  <si>
    <t>1.5 Deliverables</t>
  </si>
  <si>
    <t>Change made document updated</t>
  </si>
  <si>
    <t>Should label this "Vertical Datum" since datums can also be horizontal</t>
  </si>
  <si>
    <t>Workshop Outcome LINZ notes
1/2 MAY</t>
  </si>
  <si>
    <t>Workshop Outcomelinz notes
23/24 MAY</t>
  </si>
  <si>
    <t>or vertical datum</t>
  </si>
  <si>
    <t>Who to do</t>
  </si>
  <si>
    <t>Actions taken 
By whom and when</t>
  </si>
  <si>
    <t>ACTION TAKEN</t>
  </si>
  <si>
    <t>There is now a new official datum, New Zealand Vertical Datum 2016, which is more accurate and should be used instead of NZVD2009.</t>
  </si>
  <si>
    <t>changed precision changed to 3 dec places, will need to ensure spec alignment with this</t>
  </si>
  <si>
    <t>2.1.2 Projections and Datums</t>
  </si>
  <si>
    <t>Reviewed and Noted for Inclusion</t>
  </si>
  <si>
    <t>Noted: no action required</t>
  </si>
  <si>
    <t>Reviewed and Noted only</t>
  </si>
  <si>
    <t>Update to NZVD2016</t>
  </si>
  <si>
    <t>Glossary</t>
  </si>
  <si>
    <t>3-Waters</t>
  </si>
  <si>
    <t>Vol 1 &amp; Vol 2</t>
  </si>
  <si>
    <t>Our first point of submission is that in our opinion the standards should be titled "Asset Data Standards" not metadata standards. We feel that metadata is information about data while these standards are defining the actual data requirements.</t>
  </si>
  <si>
    <t>Many participants have raised the point. IIMM defines metadata in both ways i.e.. "metadata goes in two forms. Structural metadata is detail particular to the asset in question, the physical attributes. Descriptive Metadata is particular to describing the content of the asset. Metadata standard when applied,  are used to impose uniformity and quality standards on data</t>
  </si>
  <si>
    <t>General</t>
  </si>
  <si>
    <t>The Standard is written as a standard in some places and a specification in others. Our opinion is that the standard should be a standard and specifications about water suppliers' implementation of the standard (within the context of asset management maturity and aspirations) should be decided by themselves within the framework of the Asset Data Standard. As an example, the document is very prescriptive in the way data is to be submitted. In our opinion, this is not in line with the intent of the standard and in our case the data submission methods prescribed are a step backwards, as we have far more sophisticated systems for receiving and validating submitted data. How data is submitted by consultants should be the subject of a separate document (or Appendix) in the form of draft or default/minimum specification for water suppliers who are looking for this level of detail.</t>
  </si>
  <si>
    <t>Although specifically excluded from the submission request, it is important to understand how these standards will likely be implemented, in particular whether the standards are to be mandatory. If the standards in their current form (as published) were to be adopted as mandatory, our opinion is that they would potentially result in more confusion and ambiguity in the water industry than they are trying to solve, and our submission includes numerous suggestions that would improve this.</t>
  </si>
  <si>
    <t xml:space="preserve">Statement noted. To be considered in business case. No  changes required. </t>
  </si>
  <si>
    <t>There is evidence of quality assurance checking omissions in some of the documents. This submission does not attempt to deliver this level of basic quality assurance checking. For example:
generic  text  "cut  and  pastes"  not  corrected  for  the  relevant  activity  e.g. inappropriate references to wastewater in the stormwater metadata standards disjointed page numbering identified in the stormwater metadata standard</t>
  </si>
  <si>
    <t>The drafts have now had a full publishing edit</t>
  </si>
  <si>
    <t>Changes made documents updated</t>
  </si>
  <si>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</si>
  <si>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t>The adoption of extents of fields is determined ny each organisation</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</si>
  <si>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</si>
  <si>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</si>
  <si>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t>The extents of attribute fields collected will be determined by each organisation</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</si>
  <si>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</si>
  <si>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</si>
  <si>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t>These stadards are set at the lowest level of granularity for analytical purposes. The sector / organisation will determine the level of aggregation required for each circumstance</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</si>
  <si>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</si>
  <si>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</si>
  <si>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t>Future work is yet to be determined</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</si>
  <si>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</si>
  <si>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</si>
  <si>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t>The classification has been defined in the Standards</t>
  </si>
  <si>
    <t>1.7 Heirarchy &amp; 1.8 Theme Structure</t>
  </si>
  <si>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</si>
  <si>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t>The classification has been defined in the Standards
Code Lists included</t>
  </si>
  <si>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</si>
  <si>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</si>
  <si>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</si>
  <si>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</si>
  <si>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</si>
  <si>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t>Asset Classifications have been defined in the Standards
Code Lists included</t>
  </si>
  <si>
    <t xml:space="preserve">The adoption of extents of fields is determined by each organisation
To be also reviewed during pilot implementation phase </t>
  </si>
  <si>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</si>
  <si>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</si>
  <si>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t>In the context of these standards Network applies to one of the potable, waste or stormwater networks.
The purpose of this documentation is to identify the various assets and their data requirements. 
Each and every organisation can apply their specific classifications after the data is received.</t>
  </si>
  <si>
    <t>General for Hierarchy</t>
  </si>
  <si>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</si>
  <si>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</si>
  <si>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t>The adoption of extents of fields is determined by each organisation</t>
  </si>
  <si>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</si>
  <si>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</si>
  <si>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t>Excluded</t>
  </si>
  <si>
    <t>Data quality is an analytical output - see for example the Harmonic data maturity scale</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</si>
  <si>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</si>
  <si>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t>closed</t>
  </si>
  <si>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</si>
  <si>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</si>
  <si>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</si>
  <si>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</si>
  <si>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t>Data quality is an analytical output - Will dicsuss options for determining data quality e.g. Harmonic data maturity scale</t>
  </si>
  <si>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</si>
  <si>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</si>
  <si>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t>ODRC, ORC and RC is included</t>
  </si>
  <si>
    <t>Code List 47: Financial Performance Metrics</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</si>
  <si>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</si>
  <si>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</si>
  <si>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</si>
  <si>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t>The requirement will be for a uniform method of data supply to a national datum - without this benchmarking will not be possible.
Further without this standardisation errors will occur when data is being distributed/shared.</t>
  </si>
  <si>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</si>
  <si>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t>The classification has been defined in the Standards. Modifications have been made to resolve inconsistencies</t>
  </si>
  <si>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</si>
  <si>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</si>
  <si>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t>Adjustment will be made to standards</t>
  </si>
  <si>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</si>
  <si>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</si>
  <si>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</si>
  <si>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t>The challenge to be systems agnostic is some systems to not allow greater than 10 characters. This accommodates all known systems.</t>
  </si>
  <si>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</si>
  <si>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</si>
  <si>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</si>
  <si>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</si>
  <si>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</si>
  <si>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t>Asset Classifications have been defined in the Standards. The Group classification is at a high level the asset classes have then been identified under the groups
Code Lists included</t>
  </si>
  <si>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</si>
  <si>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</si>
  <si>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t>Photographic Evidence is an optional attribute</t>
  </si>
  <si>
    <t>change made document updated</t>
  </si>
  <si>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</si>
  <si>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</si>
  <si>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t>No specific requirements attribution will be replaced with 'Standard H&amp;S Requirements
Code List proposed</t>
  </si>
  <si>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</si>
  <si>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t>New Code List proposed</t>
  </si>
  <si>
    <t>Health &amp; Safety Type</t>
  </si>
  <si>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</si>
  <si>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</si>
  <si>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</si>
  <si>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t>The adoption of extents of fields is determined by each organisation
Each and every organisation can apply their specific requirements after the data is received.</t>
  </si>
  <si>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</si>
  <si>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</si>
  <si>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t>Area of work is required for Vol 2
Adjustment will be made to standards - For analytical purposes</t>
  </si>
  <si>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</si>
  <si>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</si>
  <si>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</si>
  <si>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t>GIS queries should be able to identify this in 3 waters. Location is identified in buildings.</t>
  </si>
  <si>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</si>
  <si>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</si>
  <si>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</si>
  <si>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</si>
  <si>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t>Code lists included in standards</t>
  </si>
  <si>
    <t>2.3.3 Retaining Structure</t>
  </si>
  <si>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</si>
  <si>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</si>
  <si>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t>Sector Discussion</t>
  </si>
  <si>
    <t>Attributes for analytics on duty etc. included - to be discussed 
Code lists  developed for variable durations - to be discussed</t>
  </si>
  <si>
    <t>General for Pump</t>
  </si>
  <si>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</si>
  <si>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</si>
  <si>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</si>
  <si>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t>Suggestion adopted.
Change made documents updated</t>
  </si>
  <si>
    <t>There are a number of elements in this discussion.
Firstly assets that have the same attribute requirements were grouped to enable a reationalisation of tables.
This detail was identified at the previous workshops and determined to be appropriate - however it does not preclude asset owners from creating the asset as a discrete asset class in their systems once the asset data is provided. 
Discussion to be held regarding
appropriate size attributes for the specific asset types ?
Attribute field included for function/purpose called "Purpose"</t>
  </si>
  <si>
    <t>General for Valves</t>
  </si>
  <si>
    <t>More information required for a decision</t>
  </si>
  <si>
    <t>Close: - this is done</t>
  </si>
  <si>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</si>
  <si>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</si>
  <si>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t>These standards are not about Treatment Plants</t>
  </si>
  <si>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</si>
  <si>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</si>
  <si>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t>Mark and Marty to discuss and come up with a reccomended outcome</t>
  </si>
  <si>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</si>
  <si>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t>General Equipment</t>
  </si>
  <si>
    <t>Gauge input from next review</t>
  </si>
  <si>
    <r>
      <t xml:space="preserve">The attributes that need to be collected on valves are waiting on input from Marty and co - </t>
    </r>
    <r>
      <rPr>
        <sz val="12"/>
        <color rgb="FFFF0000"/>
        <rFont val="Calibri"/>
        <family val="2"/>
      </rPr>
      <t>DH</t>
    </r>
    <r>
      <rPr>
        <sz val="12"/>
        <rFont val="Calibri"/>
        <family val="2"/>
      </rPr>
      <t xml:space="preserve"> to chase up.  Proposal is that this is not finalised until post release (implementation)</t>
    </r>
  </si>
  <si>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</si>
  <si>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</si>
  <si>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t>Review with the sector</t>
  </si>
  <si>
    <t>General for Electrical, Mechanical, Instruments</t>
  </si>
  <si>
    <t>New attribute proposed</t>
  </si>
  <si>
    <t>New attribute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</si>
  <si>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</si>
  <si>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</si>
  <si>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</si>
  <si>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t>Codelist proposed</t>
  </si>
  <si>
    <t xml:space="preserve">Assets that have the same attribute requirements were grouped to enable a reationalisation of tables.
This detail was identified at the previous workshops and determined to be appropriate - however it does not preclude asset owners from creating the asset as a discrete asset class in their systems once the asset data is provided. </t>
  </si>
  <si>
    <t>2.7.1 Instruments</t>
  </si>
  <si>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</si>
  <si>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</si>
  <si>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t xml:space="preserve">Code lists included in standards
Otherwise other comments noted
Record Repair lengths - yes - does not mean that a new segment needs to be created
This will be determined by each asset owner. </t>
  </si>
  <si>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</si>
  <si>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t>General for Pipes</t>
  </si>
  <si>
    <t>needs to be included</t>
  </si>
  <si>
    <t>Tauranga to provide George with more specifics. This will be incorporated before initial release</t>
  </si>
  <si>
    <r>
      <rPr>
        <b/>
        <sz val="12"/>
        <rFont val="Calibri"/>
        <family val="2"/>
      </rPr>
      <t>DATA
Submission</t>
    </r>
    <r>
      <rPr>
        <sz val="12"/>
        <rFont val="Calibri"/>
        <family val="2"/>
      </rPr>
      <t xml:space="preserve">
Cost information - is it really necessary to record to 2 decimal places?</t>
    </r>
  </si>
  <si>
    <t>Unit rates are given as such by Valuation Reporting standards</t>
  </si>
  <si>
    <r>
      <t xml:space="preserve">Modified </t>
    </r>
    <r>
      <rPr>
        <b/>
        <sz val="12"/>
        <rFont val="Calibri"/>
        <family val="2"/>
      </rPr>
      <t xml:space="preserve">'Hlth_Sfty' </t>
    </r>
    <r>
      <rPr>
        <sz val="12"/>
        <rFont val="Calibri"/>
        <family val="2"/>
      </rPr>
      <t>from a free text field to a codelist
To be modified in all the 3 Waters and BH documents</t>
    </r>
  </si>
  <si>
    <r>
      <rPr>
        <b/>
        <sz val="12"/>
        <rFont val="Calibri"/>
        <family val="2"/>
      </rPr>
      <t>DATA
Submission</t>
    </r>
    <r>
      <rPr>
        <sz val="12"/>
        <rFont val="Calibri"/>
        <family val="2"/>
      </rPr>
      <t xml:space="preserve">
Potable  Water  Vol  2  - P  69,  Ref  7.08. - should  read  "Environmental"  and  not "Consequence Rating Overall"</t>
    </r>
  </si>
  <si>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</si>
  <si>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t>Code List 53: Environmental Outcomes Rating</t>
  </si>
  <si>
    <r>
      <rPr>
        <b/>
        <sz val="12"/>
        <rFont val="Calibri"/>
        <family val="2"/>
      </rPr>
      <t>DATA
Submission</t>
    </r>
    <r>
      <rPr>
        <sz val="12"/>
        <rFont val="Calibri"/>
        <family val="2"/>
      </rPr>
      <t xml:space="preserve">
Potable Water Vol 2 - Table 4 pp 13 - % not included as a data type in this table</t>
    </r>
  </si>
  <si>
    <t>Data Table 4: Demand Attributes &amp; Code List 33: Demand – Measure</t>
  </si>
  <si>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</si>
  <si>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</si>
  <si>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r>
      <rPr>
        <b/>
        <sz val="12"/>
        <rFont val="Calibri"/>
        <family val="2"/>
      </rPr>
      <t>DATA
Submission</t>
    </r>
    <r>
      <rPr>
        <sz val="12"/>
        <rFont val="Calibri"/>
        <family val="2"/>
      </rPr>
      <t xml:space="preserve">
Potable Water  Vol  1 -  P14 - Common Attribute  Set, Tauranga  City  Council also captures Catchment Area /Demand Management Area (OMA).</t>
    </r>
  </si>
  <si>
    <t>General for Common Attributes</t>
  </si>
  <si>
    <t>New attribute
Catchment Area /Demand Management Area (OMA)</t>
  </si>
  <si>
    <r>
      <rPr>
        <b/>
        <sz val="12"/>
        <rFont val="Calibri"/>
        <family val="2"/>
      </rPr>
      <t>DATA
Submission</t>
    </r>
    <r>
      <rPr>
        <sz val="12"/>
        <rFont val="Calibri"/>
        <family val="2"/>
      </rPr>
      <t xml:space="preserve">
Cost information - is it really necessary to record to 2 decimal places?</t>
    </r>
  </si>
  <si>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</si>
  <si>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t>resolved in updated version</t>
  </si>
  <si>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</si>
  <si>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t>2.5.1 Equipment</t>
  </si>
  <si>
    <r>
      <rPr>
        <b/>
        <sz val="12"/>
        <rFont val="Calibri"/>
        <family val="2"/>
      </rPr>
      <t>DATA
Submission</t>
    </r>
    <r>
      <rPr>
        <sz val="12"/>
        <rFont val="Calibri"/>
        <family val="2"/>
      </rPr>
      <t xml:space="preserve">
Potable  Water  Vol  2  - P  69,  Ref  7.08. - should  read  "Environmental"  and  not "Consequence Rating Overall"</t>
    </r>
  </si>
  <si>
    <t xml:space="preserve">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stormwater applications. </t>
  </si>
  <si>
    <t>Add Rigid and Flexible to code list</t>
  </si>
  <si>
    <t>2.3.4 Pipe</t>
  </si>
  <si>
    <t>Rigid or Flexible as option</t>
  </si>
  <si>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</si>
  <si>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t>Deflection testing of flexible pipelines are not occurring according to Part 2 of NZS New Zealand Standard 4566.</t>
  </si>
  <si>
    <r>
      <rPr>
        <b/>
        <sz val="12"/>
        <rFont val="Calibri"/>
        <family val="2"/>
      </rPr>
      <t>DATA
Submission</t>
    </r>
    <r>
      <rPr>
        <sz val="12"/>
        <rFont val="Calibri"/>
        <family val="2"/>
      </rPr>
      <t xml:space="preserve">
Potable Water Vol 2 - Table 4 pp 13 - % not included as a data type in this table</t>
    </r>
  </si>
  <si>
    <t xml:space="preserve">Add Deflection testing  to code list testing type - Calculation of results into ratings (e.g. Condition) are a Vol 3 requirement </t>
  </si>
  <si>
    <r>
      <rPr>
        <b/>
        <sz val="12"/>
        <rFont val="Calibri"/>
        <family val="2"/>
      </rPr>
      <t>DATA
Submission</t>
    </r>
    <r>
      <rPr>
        <sz val="12"/>
        <rFont val="Calibri"/>
        <family val="2"/>
      </rPr>
      <t xml:space="preserve">
Potable Water  Vol  1 -  P14 - Common Attribute  Set, Tauranga  City  Council also captures Catchment Area /Demand Management Area (OMA).</t>
    </r>
  </si>
  <si>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</si>
  <si>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t>....CCTV camera assessments or laser profiling deflection testing (of all forms of flexible pipelines)....</t>
  </si>
  <si>
    <t>AddCCTV &amp; Laser Profiling testing  to code list testing type</t>
  </si>
  <si>
    <t>Close: - this has been included</t>
  </si>
  <si>
    <t>New Code List entry for Condition Assessment Type proposed</t>
  </si>
  <si>
    <t>CCTV
Laser Profiling</t>
  </si>
  <si>
    <t>Table for "Instruments Attribute &amp; Validation File Format Instructions"
A record is needed to also include:
Designer of Asset
Manufacturer of Asset
Installer of Asset
Currently the table only includes the "Manufacturer of the Asset"</t>
  </si>
  <si>
    <t>Reviewed and Noted for Inclusion
Designer of Asset covered in Project Attributes table in the "Design_Co" field</t>
  </si>
  <si>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</si>
  <si>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t>Installer of Asset</t>
  </si>
  <si>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</si>
  <si>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t>Table also states "Photographic Reference"
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t>
  </si>
  <si>
    <t>Discussed during the May 1-3 workshops
Noted no further discussion or action required</t>
  </si>
  <si>
    <t>Missing table:  Attribute &amp; Validation File Format Instructions:
Condition Assessment Type.
Needs a reference to Deflection Test result from as-built on site.</t>
  </si>
  <si>
    <t>Add Table</t>
  </si>
  <si>
    <t>Deflection Test</t>
  </si>
  <si>
    <t>There is not a link between the intention to achieve a design life and the choice of pipeline materials and the adoption of the installation and inspection standards. 
Pipeline materials have varying design life parameters.  Non use of installation QA requirements then reduces the ability to achieve the design life.
We need to note the QA Deflection Test result after installation for flexible pipelines per requirements of NZS4566.2.
Design is to be performed to NZS4566.1, including the link with pipe yield, material type, stiffness.  Needs link to installation compaction tests, installation layer compaction tests, post installation deflection tests, and optional 1-year post deflection tests.</t>
  </si>
  <si>
    <t>This is not within the remit of Vol 1 &amp; 2 
(but we agree with the sentiments)</t>
  </si>
  <si>
    <t>2.1.10 Common Attributes</t>
  </si>
  <si>
    <t>Flexible Pipe:
Compaction Tests
Deflection Test post installation</t>
  </si>
  <si>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</si>
  <si>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t>Add Compaction and Deflection testing  to code list testing type</t>
  </si>
  <si>
    <t>Compaction Test
Deflection Test post installation</t>
  </si>
  <si>
    <t>ON HOLD UNTIL FURTHER DETAILS PROVIDED
TO BE FINALISED BY JUNE 30</t>
  </si>
  <si>
    <t>Deflection Test result</t>
  </si>
  <si>
    <t xml:space="preserve">Add Compaction Testing  result to code list  - Calculation of results into ratings (e.g. Condition) are a Vol 3 requirement </t>
  </si>
  <si>
    <t>2.4.1 Access Chamber</t>
  </si>
  <si>
    <t>Compaction Test</t>
  </si>
  <si>
    <t>Frame and Cover Class
Standard of Manufacture NZS
Joint Seal Type
Safety Access limit (or not)</t>
  </si>
  <si>
    <t>refer notes volume 2</t>
  </si>
  <si>
    <t>Sector Discussion - intent to include in standards</t>
  </si>
  <si>
    <t xml:space="preserve">
GISSA
Remove Valves from Mechanical Equipment asset class code list
Create updated valve table from discussion with Michael</t>
  </si>
  <si>
    <t xml:space="preserve">Valve removed from codelists of mechanical equipment in
WW - GH 25/6/17
SW - GH 25/6/17
PW - GH 25/6/17
Updated Valve table in all 3W docs
MW 23/06/2017
</t>
  </si>
  <si>
    <t>Seal
Access Safety</t>
  </si>
  <si>
    <t xml:space="preserve">Changes made to all 3Waters documents
Valve removed from codelist of Mechanical equipment
Purpose - Attribute and Codelist already exists
Valve table modified with new attributes and associated codelists
Attribute - Valve Powered By
Codelist - Valve Power
Attibute - Valve Configuration
Codelist - Valve Configuration
</t>
  </si>
  <si>
    <t>This a code list of its own
e.g confined space certification, working at heights etc.</t>
  </si>
  <si>
    <t>New Code List &amp; entries proposed</t>
  </si>
  <si>
    <t>Manufacturer
Manufacturing Standard
Third Party QA Accreditation</t>
  </si>
  <si>
    <t>Manufacturer included
Consider
Manufacturing Standard
Third Party QA Accreditation</t>
  </si>
  <si>
    <t>2.4.3 Fitting</t>
  </si>
  <si>
    <t>Manufacturer
Manufacturing Standard
Third Party QA Accreditaion</t>
  </si>
  <si>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</si>
  <si>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t>These standards have not considered Treatment Plants</t>
  </si>
  <si>
    <t>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stormwater applications.</t>
  </si>
  <si>
    <t>2.4.4 Pipe</t>
  </si>
  <si>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</si>
  <si>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t>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t>
  </si>
  <si>
    <t>Code lists included in standards
Pump has been removed from Mechanical Equipment as it is an asset class in its own right</t>
  </si>
  <si>
    <t xml:space="preserve">Add Deflection Testing  / Laser Profiling / Compaction results to code list - Calculation of results into ratings (e.g. Condition) are a Vol 3 requirement </t>
  </si>
  <si>
    <t>No further action required</t>
  </si>
  <si>
    <t>Deflection test
Laser profiling</t>
  </si>
  <si>
    <t>Need to include:
Installation QA of soil strength and compaction per NZS4566.2.
Foundation Strength
Compaction Strength in notified layers
Deflection Test</t>
  </si>
  <si>
    <t>Additional entries included in Code list Condition Assessment Type</t>
  </si>
  <si>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</si>
  <si>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t>Rigid material standard and QA
Separate Flexible material standard and it's QA</t>
  </si>
  <si>
    <t>Michael to add new codes from Tauranga email
No other action required for the additional attributes</t>
  </si>
  <si>
    <t>Email from Tauranga followed. 
- Some attributes included 
- new codes added
New codes added - MW 23/06/2017</t>
  </si>
  <si>
    <t>Add Rigid Material Std and its QA and Flexible Material Std and its QAas an attribute</t>
  </si>
  <si>
    <t>Rigid material standard and its QA
Flexible material standard and it's QA</t>
  </si>
  <si>
    <t>Foundation strength pre-install
Compaction strength per NZS4566.2</t>
  </si>
  <si>
    <r>
      <t xml:space="preserve">Attributes added
</t>
    </r>
    <r>
      <rPr>
        <b/>
        <sz val="11"/>
        <rFont val="Calibri"/>
        <family val="2"/>
      </rPr>
      <t xml:space="preserve">Mechanical Equipment Asset Class
</t>
    </r>
    <r>
      <rPr>
        <sz val="11"/>
        <color rgb="FF000000"/>
        <rFont val="Calibri"/>
        <family val="2"/>
      </rPr>
      <t xml:space="preserve">- Weight
- Current Maximum Rating
- Output Rating
- Power Rating
- IP Rating
</t>
    </r>
    <r>
      <rPr>
        <b/>
        <sz val="11"/>
        <rFont val="Calibri"/>
        <family val="2"/>
      </rPr>
      <t xml:space="preserve">Instrument Asset Class
</t>
    </r>
    <r>
      <rPr>
        <sz val="11"/>
        <color rgb="FF000000"/>
        <rFont val="Calibri"/>
        <family val="2"/>
      </rPr>
      <t xml:space="preserve">- Capacity Time
- IP Rating
- Current Maximum Rating
</t>
    </r>
    <r>
      <rPr>
        <b/>
        <sz val="11"/>
        <rFont val="Calibri"/>
        <family val="2"/>
      </rPr>
      <t xml:space="preserve">Electrical Equipmentr Asset Class
</t>
    </r>
    <r>
      <rPr>
        <sz val="11"/>
        <color rgb="FF000000"/>
        <rFont val="Calibri"/>
        <family val="2"/>
      </rPr>
      <t>- Current Maximum Rating
- Capacity Time
- Output Rating
- Power Rating
- IP Rating
- Weight
New codes added
Operation/redundancy strategy - out of scope of Volume 1</t>
    </r>
  </si>
  <si>
    <t>Compaction strength per NZS4566.2</t>
  </si>
  <si>
    <t>More information required for a way forward</t>
  </si>
  <si>
    <t>Third Party QA for pipe material manufacturer</t>
  </si>
  <si>
    <t>Third Party QA Accreditation to code lists</t>
  </si>
  <si>
    <t>New attribute &amp; associated Code List proposed</t>
  </si>
  <si>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</si>
  <si>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t>Third Party QA Accreditation
Third Party QA Accreditation pick list</t>
  </si>
  <si>
    <t xml:space="preserve">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wastewater applications. </t>
  </si>
  <si>
    <t>Standards includes the ability to record the rigid and frlexible pipe options - education will follow in due course</t>
  </si>
  <si>
    <t xml:space="preserve">Add Deflection Testing to code list </t>
  </si>
  <si>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</si>
  <si>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t>Deflection testing</t>
  </si>
  <si>
    <r>
      <rPr>
        <b/>
        <sz val="12"/>
        <rFont val="Calibri"/>
        <family val="2"/>
      </rPr>
      <t>DATA
Submission</t>
    </r>
    <r>
      <rPr>
        <sz val="12"/>
        <rFont val="Calibri"/>
        <family val="2"/>
      </rPr>
      <t xml:space="preserve">
Cost information - is it really necessary to record to 2 decimal places?</t>
    </r>
  </si>
  <si>
    <t>Add CCTV &amp; Laser Profiling testing  to code list testing type</t>
  </si>
  <si>
    <r>
      <rPr>
        <b/>
        <sz val="12"/>
        <rFont val="Calibri"/>
        <family val="2"/>
      </rPr>
      <t>DATA
Submission</t>
    </r>
    <r>
      <rPr>
        <sz val="12"/>
        <rFont val="Calibri"/>
        <family val="2"/>
      </rPr>
      <t xml:space="preserve">
Potable  Water  Vol  2  - P  69,  Ref  7.08. - should  read  "Environmental"  and  not "Consequence Rating Overall"</t>
    </r>
  </si>
  <si>
    <t>2.6.1 Instruments</t>
  </si>
  <si>
    <t xml:space="preserve">Add Deflection Testing/Laser Profiling  result to code list </t>
  </si>
  <si>
    <r>
      <rPr>
        <b/>
        <sz val="12"/>
        <rFont val="Calibri"/>
        <family val="2"/>
      </rPr>
      <t>DATA
Submission</t>
    </r>
    <r>
      <rPr>
        <sz val="12"/>
        <rFont val="Calibri"/>
        <family val="2"/>
      </rPr>
      <t xml:space="preserve">
Potable Water Vol 2 - Table 4 pp 13 - % not included as a data type in this table</t>
    </r>
  </si>
  <si>
    <t>Deflection testing
Laser profiling</t>
  </si>
  <si>
    <t>1.7 Heirarchy</t>
  </si>
  <si>
    <t>Create entries
Desktop
Visual
cctv
laser etc</t>
  </si>
  <si>
    <r>
      <rPr>
        <b/>
        <sz val="12"/>
        <rFont val="Calibri"/>
        <family val="2"/>
      </rPr>
      <t>DATA
Submission</t>
    </r>
    <r>
      <rPr>
        <sz val="12"/>
        <rFont val="Calibri"/>
        <family val="2"/>
      </rPr>
      <t xml:space="preserve">
Potable Water  Vol  1 -  P14 - Common Attribute  Set, Tauranga  City  Council also captures Catchment Area /Demand Management Area (OMA).</t>
    </r>
  </si>
  <si>
    <r>
      <t xml:space="preserve">Created new attribute field and code list </t>
    </r>
    <r>
      <rPr>
        <b/>
        <sz val="12"/>
        <rFont val="Calibri"/>
        <family val="2"/>
      </rPr>
      <t>OMA</t>
    </r>
    <r>
      <rPr>
        <sz val="12"/>
        <rFont val="Calibri"/>
        <family val="2"/>
      </rPr>
      <t xml:space="preserve">
To be included in all the 3 Waters documents</t>
    </r>
  </si>
  <si>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</si>
  <si>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t>Resolved in updated version</t>
  </si>
  <si>
    <t>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wastewater applications.</t>
  </si>
  <si>
    <t xml:space="preserve">More information is required to inform a way forward </t>
  </si>
  <si>
    <t>include as optional</t>
  </si>
  <si>
    <t>New Code List entry for Condition Assessment Type</t>
  </si>
  <si>
    <r>
      <t xml:space="preserve">Created new attribute field </t>
    </r>
    <r>
      <rPr>
        <b/>
        <sz val="12"/>
        <rFont val="Calibri"/>
        <family val="2"/>
      </rPr>
      <t>Rig_Flex</t>
    </r>
    <r>
      <rPr>
        <sz val="12"/>
        <rFont val="Calibri"/>
        <family val="2"/>
      </rPr>
      <t xml:space="preserve">
To be included in all the 3 Waters documents</t>
    </r>
  </si>
  <si>
    <t>Add Foundation strength pre-install and compaction strength per NZ4566.2</t>
  </si>
  <si>
    <t>Compaction Test per NZ4566.2
Foundation strength pre-install</t>
  </si>
  <si>
    <t>include the testing types as optional (new code list)</t>
  </si>
  <si>
    <t>Compaction strength per NZS4566.2 or NZS3725</t>
  </si>
  <si>
    <r>
      <t xml:space="preserve">Created new attribute field and code list </t>
    </r>
    <r>
      <rPr>
        <b/>
        <sz val="12"/>
        <rFont val="Calibri"/>
        <family val="2"/>
      </rPr>
      <t>Testing Type</t>
    </r>
    <r>
      <rPr>
        <sz val="12"/>
        <rFont val="Calibri"/>
        <family val="2"/>
      </rPr>
      <t xml:space="preserve">
To be included in all the 3 Waters documents</t>
    </r>
  </si>
  <si>
    <t>Add Manufacturer
Manufacturing Standard
Third Party QA Accreditation to code lists</t>
  </si>
  <si>
    <t>see above</t>
  </si>
  <si>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</si>
  <si>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t xml:space="preserve">Spillway should be its own Asset Class </t>
  </si>
  <si>
    <t>Further information required about what data is required to be able to manage these assets.
The principal applied is that all assets that have the same characteristics are grouped. If they do not then a new asset class is created and offered for review and adoption or not by the community.</t>
  </si>
  <si>
    <t>1.8 Theme Structure</t>
  </si>
  <si>
    <t>Duplicate</t>
  </si>
  <si>
    <t xml:space="preserve">Other Asset Classes we believe are missing:
-Watercourse (Line or Polygon)
-Forebay (Polygon)
-Bridge (Polygon)
-Maintenance Track (Polygon) 
-Fence (Line)
-Viewing Platform (Polygon)
-Erosion protection (gabion baskets etc.) (Polygon) </t>
  </si>
  <si>
    <t>1.9 Data Principles</t>
  </si>
  <si>
    <t>Source for what? This should have more detail.</t>
  </si>
  <si>
    <t>Clarified the purpose of this field</t>
  </si>
  <si>
    <t>Does this include forebay bunds and pond banks associated with ponds?</t>
  </si>
  <si>
    <t>Incorporate forebay bunds and pond banks as code list types</t>
  </si>
  <si>
    <t>2.3.2 Embankment</t>
  </si>
  <si>
    <t>New Code List Entry for Embankment Type proposed</t>
  </si>
  <si>
    <t>Forebay bunds
Pond banks</t>
  </si>
  <si>
    <t>include</t>
  </si>
  <si>
    <t xml:space="preserve">How would you like ponds and wetlands captured? Do you captured the permanent water level or the perimeter of the pond from aerials? </t>
  </si>
  <si>
    <t>Review the requirements for capture</t>
  </si>
  <si>
    <r>
      <t xml:space="preserve">Created new attributes for 
</t>
    </r>
    <r>
      <rPr>
        <b/>
        <sz val="12"/>
        <rFont val="Calibri"/>
        <family val="2"/>
      </rPr>
      <t>Installer, 
Installer Warranty, 
Manufacturer Warranty</t>
    </r>
    <r>
      <rPr>
        <sz val="12"/>
        <rFont val="Calibri"/>
        <family val="2"/>
      </rPr>
      <t xml:space="preserve">
To be included in all the 3 Waters documents</t>
    </r>
  </si>
  <si>
    <t xml:space="preserve">Bathymetry Attribute? </t>
  </si>
  <si>
    <t>Bathymetrics are the equivalence of Topographics and used in water bodies as an attribute to descibe water body type</t>
  </si>
  <si>
    <t>Haydn suggest this is excluded as I think it can be sourced from LINZ</t>
  </si>
  <si>
    <t>yes, include code lists</t>
  </si>
  <si>
    <t>Preamble:
Housing New Zealand’s Asset Management strategy is supported by a set of internal standards, guidelines and manuals that describes and in some cases prescribes the design elements, components, materials and other aspects for our new builds and the maintenance and upgrade of existing Housing New Zealand homes.  Those standards/guidelines and manuals have been developed over time based on industry practice and new technology/materials along with practical experience and reference existing legislation, regulatory standards and codes along with references to other similar jurisdictions social housing practices e.g. UK’s Decent Homes Standards.
Housing New Zealand already collects a range of data for it’s portfolio to support both adherence to these standards e.g. type and condition of insulation in ceilings and also to inform internal and external reporting, strategic and operational planning; financial and investment decisions, rent setting and financial modelling. As a result some of the proposed Metadata Standards, some details are captured and currently used by Housing New Zealand; some data is on Housing New Zealand’s plan to be captured in the foreseeable future while there are other data sets proposed (refer specific content feedback) that Housing New Zealand would not necessarily see adding value to Housing New Zealand’s asset management approach at this point.
Key:
✕ = Not needed / too hard to obtain
? = What does this mean?  / doesn’t make sense
✓ = Achievable</t>
  </si>
  <si>
    <r>
      <t>Added to new code list</t>
    </r>
    <r>
      <rPr>
        <b/>
        <sz val="12"/>
        <rFont val="Calibri"/>
        <family val="2"/>
      </rPr>
      <t xml:space="preserve"> Test Type</t>
    </r>
  </si>
  <si>
    <t>GISSA reference for review - Z:\Clients Projects\LINZ Meta-Data Standard Project\Buildings\Building Draft Standards\Distributed\Buildings New Format - V1 1 DRAFT - gissa v12 20160619 - Distributed Uncontrolled Copy</t>
  </si>
  <si>
    <t>DUPLICATE 
see ID66</t>
  </si>
  <si>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</si>
  <si>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r>
      <t>Added to new code list</t>
    </r>
    <r>
      <rPr>
        <b/>
        <sz val="12"/>
        <rFont val="Calibri"/>
        <family val="2"/>
      </rPr>
      <t xml:space="preserve"> Test Type</t>
    </r>
  </si>
  <si>
    <t>The Hierarchy table works well</t>
  </si>
  <si>
    <r>
      <t>Added to new code list</t>
    </r>
    <r>
      <rPr>
        <b/>
        <sz val="12"/>
        <rFont val="Calibri"/>
        <family val="2"/>
      </rPr>
      <t xml:space="preserve"> Test Type</t>
    </r>
  </si>
  <si>
    <r>
      <t xml:space="preserve">Created new attributes and associated codelists
</t>
    </r>
    <r>
      <rPr>
        <b/>
        <sz val="12"/>
        <rFont val="Calibri"/>
        <family val="2"/>
      </rPr>
      <t>Frame Class
Cover Class
Seal Type</t>
    </r>
    <r>
      <rPr>
        <sz val="12"/>
        <rFont val="Calibri"/>
        <family val="2"/>
      </rPr>
      <t xml:space="preserve">
To be included in all the 3 Waters documents</t>
    </r>
  </si>
  <si>
    <t xml:space="preserve">The schemata capture high level property data and component level data.  The amount of data required is enormous based on the attributes of each asset, pp. 11 – 244.  If the purpose of providing these data is for evidence-based investment decision making, in practice do we require having them all to come up with a perfect decision?   Is there an optimal set of data attribute that could address this concern?  We need to balance the effort required and the costs to provide the data with the benefits that could come out of a good investment decision.    </t>
  </si>
  <si>
    <t>to be addressed as part of implementation learnings</t>
  </si>
  <si>
    <t>close</t>
  </si>
  <si>
    <t>DUPLICATE</t>
  </si>
  <si>
    <t>Reviewed and Noted only for discussion</t>
  </si>
  <si>
    <r>
      <t xml:space="preserve">Created new attributes
</t>
    </r>
    <r>
      <rPr>
        <b/>
        <sz val="12"/>
        <rFont val="Calibri"/>
        <family val="2"/>
      </rPr>
      <t>Manufacturer
Manufacturing Standard
Third Party QA Accreditation</t>
    </r>
    <r>
      <rPr>
        <sz val="12"/>
        <rFont val="Calibri"/>
        <family val="2"/>
      </rPr>
      <t xml:space="preserve">
The year of the standard is recorded as party of the Standard used
To be included in all the 3 Waters documents</t>
    </r>
  </si>
  <si>
    <t>Complex requirement for such a large property portfolio</t>
  </si>
  <si>
    <t>nil</t>
  </si>
  <si>
    <t>This is an output from the pilots, as agreed at the workshops</t>
  </si>
  <si>
    <t>CAD requirement utilisation means HNZ would require all CAD documentation in an acceptable format for all properties. This would be a huge project should existing stock need to be included in this requirement. Huge cost, risk of accurate outcome for existing buildings.  What advantage is there in this work?</t>
  </si>
  <si>
    <t>Not within the scope of these standards</t>
  </si>
  <si>
    <t>1.10 Geographical Data Construction Principles</t>
  </si>
  <si>
    <t>This is a huge task for as constructed / as built for a large portfolio</t>
  </si>
  <si>
    <t>2.1.1 Accuracy Requirements for Locating Assets</t>
  </si>
  <si>
    <t>Blank.  If the text will be the same as in Volume 2 then the examples indicated are not providing a good view of all the requirements needed in asset management.  Indicate a reference to the list of legislation, regulatory, and industry requirements.  For example, HNZ’s compliance requirements cover over 60 legislations, regulations, and industry standards that we need to adhere or complied with.</t>
  </si>
  <si>
    <t>Created attribute field "Observed" to enable recording of results
To include in all the 3 Waters documents</t>
  </si>
  <si>
    <t>There is a significant amount of information required from this survey – much of which will be difficult to define.  This is problematic where a field can not be left empty.  Can it be assumed that an unknown or N/A can be utilised where appropriate? I.e. see below</t>
  </si>
  <si>
    <t xml:space="preserve">Yes - there will be an appropriate entry for fields that are not required or cannot be populated. </t>
  </si>
  <si>
    <t>QA Validation column has a Default = N/A.  Note this used in some boxes and is not given as an option in other boxes - so is this item selected as opposed to a blanket option?</t>
  </si>
  <si>
    <t xml:space="preserve">This is selected versus a blanket option
</t>
  </si>
  <si>
    <t>2.1.8 Common Attributes</t>
  </si>
  <si>
    <t>The risk attributes required in Volume 1 are mainly on describing the risk and Volume 2 presents the risk schema.   While risk information is useful for decision making it has to consider the process per AS/NZS ISO 31000:2009. This process in not quite well articulated in these two documents.   
Risk attribute required in this standard is static. For it to be useful however, it has to consider over time how other aspects of the risks such as mitigations applied (repairs and maintenance) lower the risk rating, changes to material/component properties due perhaps to natural deterioration, and the impact of significant events (earthquake, gales, flooding) modifies the risk profile of a property or portfolio.</t>
  </si>
  <si>
    <t>Reviewed and Noted for Inclusion
Risk is defined in standards and has a chronological attribution to measure change over time.</t>
  </si>
  <si>
    <t>Create attribute field "Observation" to enable recording of results
To include in all the 3 Waters documents</t>
  </si>
  <si>
    <t>HNZ currently holds/uses very little of the proposed metadata in its systems. The as-constructed/as-built asset data we hold in our system includes:
• Location – Address/Geo location/Census Area Unit/Meshblock/Territorial Local Authority
• Asset Type
• Ownership
• Asset Status/Future Use
• Build year/acquisition date and type
• Hazards/Risks/Fire Compliance
• Basic dimensions e.g. land/floor area; number of bedrooms/toilets; number of stories; site type; etc.
• Title Information 
• Data for each Space in the property (e.g. Bedroom; Bathroom; Kitchen; Building Envelope; etc.) including:
o Configuration description e.g. living/dining/kitchen/
o Wall/ceiling/floor finish
o Key components and type e.g. bath; shower; Panel Heater – Electric; Cladding - Fibre Cement Weatherboard; Roof Type - Concrete Tile; 
o Installation date for some key components 
• Work order data for planned, responsive and routine work based on schedule of rates
• Fixed asset cost and annual revaluation
 We don’t capture detailed component information (e.g. types of doors, windows, lights etc.) or construction type (e.g. jib board, plywood, wooden frame, steal frame, etc.)</t>
  </si>
  <si>
    <t>Reviewed and no changes made
Noted - Organisations can collect what they see fit in Volume 2 for asset management purposes</t>
  </si>
  <si>
    <t>DUPLICATE
see 80</t>
  </si>
  <si>
    <t>Noted</t>
  </si>
  <si>
    <t>H_Prec  is it to be assumed this is national cadastral relative data?  QA Validation column requires input not always available</t>
  </si>
  <si>
    <t xml:space="preserve">No - this refers to the level of accuracy and precision that is used to capture the geographic location of the asset. </t>
  </si>
  <si>
    <t>V_Proc  what is this and what is it to relate to?</t>
  </si>
  <si>
    <t>Discussed during the may 1-3 workshops
Noted no further discussion or action required</t>
  </si>
  <si>
    <t>There are many ‘Link field to Volume 2’.  Where / how is this linked?  Is there to be a reference or word link?</t>
  </si>
  <si>
    <r>
      <t xml:space="preserve">Created new attributes
</t>
    </r>
    <r>
      <rPr>
        <b/>
        <sz val="12"/>
        <rFont val="Calibri"/>
        <family val="2"/>
      </rPr>
      <t>Rigid Materil Standard
Rigid Material Accreditation
Flexible Material Standard
Flexible Material Quality Accreditation</t>
    </r>
    <r>
      <rPr>
        <sz val="12"/>
        <rFont val="Calibri"/>
        <family val="2"/>
      </rPr>
      <t xml:space="preserve">
To be included in all the 3 Waters documents</t>
    </r>
  </si>
  <si>
    <t>Tables will be referenced in Final Versions</t>
  </si>
  <si>
    <t>Integer, compliance with relevant Building Code Energy rating  Define what is required? 
Difficult to provide this given the changed BC requirements. It this to capture when built / or at current time of survey.  This is a moving target given the increased levels of R-value.</t>
  </si>
  <si>
    <t xml:space="preserve">Closed: - </t>
  </si>
  <si>
    <t xml:space="preserve">These standard data specifications are to enable data capture at time of completion of works and this value is to be captured when built and combined with the date will provide an audit trail for context. </t>
  </si>
  <si>
    <t>2.1.6-2.1.8</t>
  </si>
  <si>
    <t>DUPLICATE
see 75</t>
  </si>
  <si>
    <t>Wind-loading  this info is on TA PIM /LIM as a site specific, which can vary from NZBC wind zones.  What is required, why and how relevant is this information?</t>
  </si>
  <si>
    <t>observation</t>
  </si>
  <si>
    <t>A wind loading table code list per the NZ Building Code is to be included and linked to the wind load rating - For analytical purposes
To be discussed with the working group</t>
  </si>
  <si>
    <t>Created attribute field "Observation" to enable recording of results
To include in all the 3 Waters documents</t>
  </si>
  <si>
    <t>2.2.1 Building Footprint &amp; 2.4.4 Roof</t>
  </si>
  <si>
    <t>Fixed Load rating (Dead load?)  what is required, and at what time. If unknown, how is this filled in a mandatory QA Validation box?  What purpose is this for?  It would never be used by the owner</t>
  </si>
  <si>
    <t xml:space="preserve">This detail was identified at the previous workshops and determined to be a required field. 
Please provide a specific reference to the table this comment is related to for further review. Is this related to the Building Footprint table? </t>
  </si>
  <si>
    <t>2.2.1 Building Footprint &amp; 2.4.2 Floor</t>
  </si>
  <si>
    <t>Live Load rating  can be a variable so what is required, and at what time in use? If unknown, how is this filled in a mandatory QA Validation box?  What purpose is this for?  It would never be used by the owner</t>
  </si>
  <si>
    <t>DUPLICATE
see 65</t>
  </si>
  <si>
    <t>Seismic – what is required here and how is this obtained from existing properties.  May be useful for multi-storey development, but is it for standalone</t>
  </si>
  <si>
    <t xml:space="preserve">I think this detail is to be provided at the time it was built not at time of capture? - thoughts??
This detail was identified at the previous workshops and determined to be a required field. 
Please provide a specific reference to the table this comment is related to for further review. Is this related to the Building Footprint table? </t>
  </si>
  <si>
    <t>2.2.1 Building Footprint</t>
  </si>
  <si>
    <t>Fungi treatment is probably applicable to builds impacted upon by weather tightness issues, but empty field for other projects needs to have a N/A application available</t>
  </si>
  <si>
    <t>DUPLICATE
see 68</t>
  </si>
  <si>
    <t>Ground type  how is this to be defined without geotechnical engineering input and related expense. For what purpose</t>
  </si>
  <si>
    <t>A geotechnical table code list (%NBS) per the NZ Building Code is to be included - For analytical purposes</t>
  </si>
  <si>
    <t>Graffiti  irrelevant</t>
  </si>
  <si>
    <t>capture the rating specification (code) and the year of the specification</t>
  </si>
  <si>
    <t>DUPLICATE
see 69</t>
  </si>
  <si>
    <t>This detail was identified at the previous workshops and determined to be a required field. 
If Housing NZ do not collect this data now would they consider collecting it in the future?</t>
  </si>
  <si>
    <t>GISSA</t>
  </si>
  <si>
    <t>Created new attribute in Project Table post publication of document dated May 23 2017. (Now in v3)</t>
  </si>
  <si>
    <t xml:space="preserve">Flood  applicable only in related areas, and this information is on local council records </t>
  </si>
  <si>
    <t xml:space="preserve">This detail was identified at the previous workshops and determined to be a required field and would be collected as part of the project requirements. </t>
  </si>
  <si>
    <t xml:space="preserve">
New attribute created 'Observed'
Includes results from
- Deflection testing
- Laser profiling</t>
  </si>
  <si>
    <t>A number of building footprint attributes (seismic performance status, asbestos, fungi) and even in the component attributes (ground type, utilisation, fire barrier type, fire rating) are by itself or in combination with other attributes could become a risk for a property.   The standard is silent on how these attributes interact or linked to help inform on and assess the risk/s of a property?</t>
  </si>
  <si>
    <t xml:space="preserve">Please refer to Volume 2. </t>
  </si>
  <si>
    <t xml:space="preserve">Closed : - </t>
  </si>
  <si>
    <t>Ground type  how is this to be defined without geotechnical engineering input and related expense. For what purpose</t>
  </si>
  <si>
    <t xml:space="preserve">Addressed from previous comments see ID 131. </t>
  </si>
  <si>
    <t>GISSA to review wording to ensure clarity</t>
  </si>
  <si>
    <t>Design life how is this applied to existing property</t>
  </si>
  <si>
    <t>Reviewed wording no change</t>
  </si>
  <si>
    <t xml:space="preserve">Most of this requirement seems more appropriate to multi-storey complexes, but not relevant to standalone housing. The exclusion is the structure type and materials </t>
  </si>
  <si>
    <t xml:space="preserve">This standard will be applicable to both residential and light commercial buildings.
</t>
  </si>
  <si>
    <t>2.4.1 Ceiling</t>
  </si>
  <si>
    <t>DUPLICATE
see 92</t>
  </si>
  <si>
    <t xml:space="preserve">  As above, in addition the Condition Assessment, condition and repairs may be of use.  The rest is superfluous to requirement  (more and asset decision than standards) </t>
  </si>
  <si>
    <t>Bracing  difficult to obtain this information in existing properties and for what use.  Age can establish levels of possible bracing, and anything prior to 2011 will be inadequate to current building code requirement.  Many of the items asked for are too complex – most of page 26, 27 and 28. What relevance?</t>
  </si>
  <si>
    <t>The schemas are designed for recording of data at time of construction.</t>
  </si>
  <si>
    <t>This detail was identified at the previous workshops and determined to be a required field and would be collected as part of the project requirements. 
If Housing NZ do not collect this data now would they consider collecting it in the future?</t>
  </si>
  <si>
    <t>External data set - out of scope</t>
  </si>
  <si>
    <t xml:space="preserve">Finish  ✓ </t>
  </si>
  <si>
    <t>Close</t>
  </si>
  <si>
    <t>speak to haydn</t>
  </si>
  <si>
    <t xml:space="preserve">Point to (i) Geotechnical investigation and testing. Laboratory testing of soil and (ii) Determination of particle density and Geotechnical investigation and testing. Field testing. Ménard pressuremeter test </t>
  </si>
  <si>
    <t>N/A</t>
  </si>
  <si>
    <t>Finish condition assessment, condition and repairs  ✓ The rest is superfluous</t>
  </si>
  <si>
    <t>Insulation type, material installer warrantee, acoustic design life, con ass and condition, repairs (maybe)  all ok. The rest is irrelevant. How is cu metre to be found and why?</t>
  </si>
  <si>
    <t>This detail was identified at the previous workshops and determined to be required field. 
It is acknowledged that the level of detail is to satify both facilities management and asset management.
With respect to cu metre please provide more information.</t>
  </si>
  <si>
    <t xml:space="preserve">Services, fire barrier and type, installer, warranty FRR  yes.  
Design life Covered with building consent durability. If existing difficult to establish.  </t>
  </si>
  <si>
    <t>It is acknowledged that this may not be available for existing assets and therefore a nominated default value would be utilised.</t>
  </si>
  <si>
    <t xml:space="preserve">Fire Rating  ✓
Fire Resistance standard  Difficult to define, because accepted = adequately </t>
  </si>
  <si>
    <t>Design life  If new = Ok</t>
  </si>
  <si>
    <t xml:space="preserve">Cost   Not needed? </t>
  </si>
  <si>
    <t>Condition Assessment Type  ✓
Condition  ✓
Repairs and Maintenance, Utilisation, and Demand Contents  Too detailed for stand alone housing</t>
  </si>
  <si>
    <t>Reulsts to be included in attribute 'Observed'
Compaction Test per NZ4566.2
Foundation strength pre-install</t>
  </si>
  <si>
    <t>Too much detail required for ceilings. 
Condition, material, surface finish = Yes</t>
  </si>
  <si>
    <t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t>
  </si>
  <si>
    <t xml:space="preserve">Risk, Resilience, and Financial performance  Too much detail </t>
  </si>
  <si>
    <t>see #85</t>
  </si>
  <si>
    <t xml:space="preserve">Acoustic barrier, QA validation, Field cannot be empty  Problem. 
Has an acoustic barrier been installed?  Where? Application? Not sure how this applies residentially. 
Acoustic may be relevant in multi-storey, but should be deleted for standalone housing. Too much info even for resident multi-level. </t>
  </si>
  <si>
    <t xml:space="preserve">Links to Volume 2   how does this work? Difficult to define and what relevance does it have in existing housing? </t>
  </si>
  <si>
    <t>Links will be Reviewed and Noted for Inclusion</t>
  </si>
  <si>
    <t xml:space="preserve">Smoke_Barr  Smoke relevant to multiunit development only. </t>
  </si>
  <si>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</si>
  <si>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t>chase up to get pdf (Haydn)</t>
  </si>
  <si>
    <t>First 5 rows – achievable in new build buy why would this be required or used? Stand alone not needed</t>
  </si>
  <si>
    <t>Morphum Environmental Ltd provided this feedback. Auckland Stormwater have been heavily involved in the standard from Day 1, and the compromises made made have been agreed to by all parties.</t>
  </si>
  <si>
    <t>For analytical purposes for Vol 2</t>
  </si>
  <si>
    <t>Des_Life - ?</t>
  </si>
  <si>
    <t>Discussed during the May 1-3 workshops
Determined that this can be addressed by the asset owner as a post process</t>
  </si>
  <si>
    <t>Cost ✕</t>
  </si>
  <si>
    <t>Condition Assessment Type  ✓
Condition  ✓
Last 4 rows  ?\</t>
  </si>
  <si>
    <t>close, refer to Roading Standards
Gissa to follow up on Giabon</t>
  </si>
  <si>
    <t>Whole page  ✕</t>
  </si>
  <si>
    <r>
      <t xml:space="preserve">Action: - </t>
    </r>
    <r>
      <rPr>
        <sz val="12"/>
        <color rgb="FFFF0000"/>
        <rFont val="Calibri"/>
        <family val="2"/>
      </rPr>
      <t>Nina</t>
    </r>
    <r>
      <rPr>
        <sz val="12"/>
        <rFont val="Calibri"/>
        <family val="2"/>
      </rPr>
      <t xml:space="preserve"> to provide a codelist for incorporation into the standards. George needs to check that any update is consistent with how the Roading Standard treats this area. </t>
    </r>
    <r>
      <rPr>
        <sz val="12"/>
        <color rgb="FFFF0000"/>
        <rFont val="Calibri"/>
        <family val="2"/>
      </rPr>
      <t>Graeme</t>
    </r>
    <r>
      <rPr>
        <sz val="12"/>
        <rFont val="Calibri"/>
        <family val="2"/>
      </rPr>
      <t xml:space="preserve"> to check ChCh information on this.</t>
    </r>
  </si>
  <si>
    <t xml:space="preserve">Build_ID Floor_ID, Purpose, Disable_Ac, Struc-Type, Struct_Ma  ✓,
Floor elevation  How can this be defined in existing housing and for what reason? Is this related to the national datum? </t>
  </si>
  <si>
    <t>GISSA
George to call</t>
  </si>
  <si>
    <t>Email sent for conference call btn Nina, Graham and Mark
Watercourse - out of scope
Forebay bund - included as Embankment type
Bridge - part of Roading 
Maintenance track -  - part of Roading 
Fence - part of Roading 
Viewing platform - part of Roading
Gabion basket- part of Roading (retaining wall type)
Roading standard refer to TAGG</t>
  </si>
  <si>
    <t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Floor Elevation - Yes this is related to the national datum and will be used for modelling against events such as flooding.  
</t>
  </si>
  <si>
    <t>2.4.2 Floor</t>
  </si>
  <si>
    <t>Email sent for conference call btn Nina, Graham and Mark
 Watercourse - out of scope
 Forebay bund - included as Embankment type
 Bridge - part of Roading 
 Maintenance track - - part of Roading 
 Fence - part of Roading 
 Viewing platform - part of Roading
 Gabion basket- part of Roading (retaining wall type)
 Roading standard refer to TAGG</t>
  </si>
  <si>
    <r>
      <t xml:space="preserve">Dead load rating </t>
    </r>
    <r>
      <rPr>
        <sz val="12"/>
        <rFont val="Wingdings"/>
        <charset val="2"/>
      </rPr>
      <t>à</t>
    </r>
    <r>
      <rPr>
        <sz val="12"/>
        <rFont val="Calibri"/>
        <family val="2"/>
      </rPr>
      <t xml:space="preserve"> What use? This must be because compliant for new and unknown for existing properties.</t>
    </r>
  </si>
  <si>
    <t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t>
  </si>
  <si>
    <t>include new code list</t>
  </si>
  <si>
    <t>Added Forebay Bund  and Pond Bank to code list EMBANKMENT TYPE 
Weir spelling corrected
Carried out post publication of 23 MAY documents</t>
  </si>
  <si>
    <r>
      <t xml:space="preserve">Live load rating of floor </t>
    </r>
    <r>
      <rPr>
        <sz val="12"/>
        <rFont val="Wingdings"/>
        <charset val="2"/>
      </rPr>
      <t>à</t>
    </r>
    <r>
      <rPr>
        <sz val="12"/>
        <rFont val="Calibri"/>
        <family val="2"/>
      </rPr>
      <t xml:space="preserve"> too difficult to define </t>
    </r>
  </si>
  <si>
    <t>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t>
  </si>
  <si>
    <r>
      <t xml:space="preserve">Des-Life, Con-Ass_T, Condition </t>
    </r>
    <r>
      <rPr>
        <i/>
        <sz val="12"/>
        <rFont val="Wingdings"/>
        <charset val="2"/>
      </rPr>
      <t>à</t>
    </r>
    <r>
      <rPr>
        <i/>
        <sz val="12"/>
        <rFont val="Calibri"/>
        <family val="2"/>
      </rPr>
      <t xml:space="preserve"> </t>
    </r>
    <r>
      <rPr>
        <sz val="12"/>
        <rFont val="MS Gothic"/>
        <family val="3"/>
      </rPr>
      <t>✓
Cost row à ✕</t>
    </r>
  </si>
  <si>
    <r>
      <t xml:space="preserve">Repairs and Maintenance </t>
    </r>
    <r>
      <rPr>
        <sz val="12"/>
        <rFont val="Wingdings"/>
        <charset val="2"/>
      </rPr>
      <t>à</t>
    </r>
    <r>
      <rPr>
        <sz val="12"/>
        <rFont val="Calibri"/>
        <family val="2"/>
      </rPr>
      <t xml:space="preserve"> what’s the need for this?</t>
    </r>
  </si>
  <si>
    <t>GISSA to review wording to make more expilicit</t>
  </si>
  <si>
    <t>Noted, for analytical purposes, e.g. investment decision</t>
  </si>
  <si>
    <t>2.3       Repairs, Maintenance and Operations Schema</t>
  </si>
  <si>
    <t>haydn</t>
  </si>
  <si>
    <t>An addition of explanation has been added to standards - completed</t>
  </si>
  <si>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</si>
  <si>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t>page 1</t>
  </si>
  <si>
    <t>Noted, for analytical purposes, e.g. economic yield</t>
  </si>
  <si>
    <r>
      <t xml:space="preserve">First 5 rows </t>
    </r>
    <r>
      <rPr>
        <sz val="12"/>
        <rFont val="Wingdings"/>
        <charset val="2"/>
      </rPr>
      <t>à</t>
    </r>
    <r>
      <rPr>
        <sz val="12"/>
        <rFont val="Calibri"/>
        <family val="2"/>
      </rPr>
      <t xml:space="preserve"> Very detailed for residential use. </t>
    </r>
  </si>
  <si>
    <t xml:space="preserve">Bracing is as per ceiling notes </t>
  </si>
  <si>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</si>
  <si>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t>This detail was identified at the previous workshops and determined to be a required field. It is anticipated that when capturing data for new or replacement works this will be available. 
Will finalise following final workshops</t>
  </si>
  <si>
    <t xml:space="preserve">First row  as above
Des_Life  ✓
Cost row ✕
Con_Ass_T  ✓
</t>
  </si>
  <si>
    <t xml:space="preserve">Condition  ✓
Repairs  ✓
Second row  Not sure repairs need noted. Replacements yes.
</t>
  </si>
  <si>
    <t>Third row à Maybe</t>
  </si>
  <si>
    <t>Implementation to identify optional/mandatory split of these fields</t>
  </si>
  <si>
    <t>3rd, 4th and 5th row à Some of these items called for are obviously needed and are critical, so why the need for such intense breakdown. Too detailed – throughout.</t>
  </si>
  <si>
    <t>The breakdown is provided to be clear and specific about the requirements.</t>
  </si>
  <si>
    <t>Whole page  ✕, too much detail.  
However, material, age (?), condition, date installed, maybe slip resistance Is all required.</t>
  </si>
  <si>
    <t xml:space="preserve">The breakdown is provided to be clear and specific about the requirements. </t>
  </si>
  <si>
    <t xml:space="preserve">Design Life – Surface  ✓
Last 7 rows in grey  Multi storey application only. </t>
  </si>
  <si>
    <t>Multi storey application only.</t>
  </si>
  <si>
    <r>
      <t>-</t>
    </r>
    <r>
      <rPr>
        <sz val="12"/>
        <rFont val="Times New Roman"/>
        <family val="1"/>
      </rPr>
      <t xml:space="preserve">           </t>
    </r>
    <r>
      <rPr>
        <sz val="12"/>
        <rFont val="Calibri"/>
        <family val="2"/>
      </rPr>
      <t xml:space="preserve">Multi storey application only. Too much detail required. </t>
    </r>
  </si>
  <si>
    <r>
      <t xml:space="preserve">Last 5 yellow rows </t>
    </r>
    <r>
      <rPr>
        <sz val="12"/>
        <rFont val="Wingdings"/>
        <charset val="2"/>
      </rPr>
      <t>à</t>
    </r>
    <r>
      <rPr>
        <sz val="12"/>
        <rFont val="Calibri"/>
        <family val="2"/>
      </rPr>
      <t xml:space="preserve"> </t>
    </r>
    <r>
      <rPr>
        <sz val="12"/>
        <rFont val="MS Gothic"/>
        <family val="3"/>
      </rPr>
      <t>✓</t>
    </r>
  </si>
  <si>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</si>
  <si>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t>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t>
  </si>
  <si>
    <r>
      <t xml:space="preserve">Dead load rating </t>
    </r>
    <r>
      <rPr>
        <sz val="12"/>
        <rFont val="Wingdings"/>
        <charset val="2"/>
      </rPr>
      <t>à</t>
    </r>
    <r>
      <rPr>
        <sz val="12"/>
        <rFont val="Calibri"/>
        <family val="2"/>
      </rPr>
      <t xml:space="preserve"> What use? This must be because compliant for new and unknown for existing properties.</t>
    </r>
  </si>
  <si>
    <t>Inst_W, Fire Rating, Con_Ass_T  ✓
3rd row  ?
4th row  ✕</t>
  </si>
  <si>
    <r>
      <t xml:space="preserve">Live load rating of floor </t>
    </r>
    <r>
      <rPr>
        <sz val="12"/>
        <rFont val="Wingdings"/>
        <charset val="2"/>
      </rPr>
      <t>à</t>
    </r>
    <r>
      <rPr>
        <sz val="12"/>
        <rFont val="Calibri"/>
        <family val="2"/>
      </rPr>
      <t xml:space="preserve"> too difficult to define </t>
    </r>
  </si>
  <si>
    <r>
      <t xml:space="preserve">Thermal barrier </t>
    </r>
    <r>
      <rPr>
        <sz val="12"/>
        <rFont val="Wingdings"/>
        <charset val="2"/>
      </rPr>
      <t>à</t>
    </r>
    <r>
      <rPr>
        <sz val="12"/>
        <rFont val="Calibri"/>
        <family val="2"/>
      </rPr>
      <t xml:space="preserve"> ? Floor insulation is all that is relevant in residential. </t>
    </r>
  </si>
  <si>
    <r>
      <t xml:space="preserve">Des-Life, Con-Ass_T, Condition </t>
    </r>
    <r>
      <rPr>
        <i/>
        <sz val="12"/>
        <rFont val="Wingdings"/>
        <charset val="2"/>
      </rPr>
      <t>à</t>
    </r>
    <r>
      <rPr>
        <i/>
        <sz val="12"/>
        <rFont val="Calibri"/>
        <family val="2"/>
      </rPr>
      <t xml:space="preserve"> </t>
    </r>
    <r>
      <rPr>
        <sz val="12"/>
        <rFont val="MS Gothic"/>
        <family val="3"/>
      </rPr>
      <t>✓
Cost row à ✕</t>
    </r>
  </si>
  <si>
    <r>
      <t xml:space="preserve">All pages </t>
    </r>
    <r>
      <rPr>
        <sz val="12"/>
        <rFont val="Wingdings"/>
        <charset val="2"/>
      </rPr>
      <t>à</t>
    </r>
    <r>
      <rPr>
        <sz val="12"/>
        <rFont val="Calibri"/>
        <family val="2"/>
      </rPr>
      <t xml:space="preserve"> </t>
    </r>
    <r>
      <rPr>
        <sz val="12"/>
        <rFont val="MS Gothic"/>
        <family val="3"/>
      </rPr>
      <t>✕</t>
    </r>
  </si>
  <si>
    <r>
      <t xml:space="preserve">Repairs and Maintenance </t>
    </r>
    <r>
      <rPr>
        <sz val="12"/>
        <rFont val="Wingdings"/>
        <charset val="2"/>
      </rPr>
      <t>à</t>
    </r>
    <r>
      <rPr>
        <sz val="12"/>
        <rFont val="Calibri"/>
        <family val="2"/>
      </rPr>
      <t xml:space="preserve"> what’s the need for this?</t>
    </r>
  </si>
  <si>
    <t>close, analytics to provide value for money</t>
  </si>
  <si>
    <r>
      <t xml:space="preserve">Whole page </t>
    </r>
    <r>
      <rPr>
        <sz val="12"/>
        <rFont val="Wingdings"/>
        <charset val="2"/>
      </rPr>
      <t>à</t>
    </r>
    <r>
      <rPr>
        <sz val="12"/>
        <rFont val="Calibri"/>
        <family val="2"/>
      </rPr>
      <t xml:space="preserve"> </t>
    </r>
    <r>
      <rPr>
        <sz val="12"/>
        <rFont val="MS Gothic"/>
        <family val="3"/>
      </rPr>
      <t>✓</t>
    </r>
  </si>
  <si>
    <t>Acoustic row, content  maybe
Cost  X
Rest of page  ✓</t>
  </si>
  <si>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</si>
  <si>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t xml:space="preserve">Util, Crit, Risk, resil,Structure  ✓
Demand  ?
Design  ?
Finance performance  ? tenant cost savings?
</t>
  </si>
  <si>
    <t>Discussed during the may 1-3 workshops
Required to determine value for money
Noted no further discussion or action required</t>
  </si>
  <si>
    <t>This section is underground and undefinable in existing housing stock. Therefor, all tables are unable to be filled, except for new build works (What need to data collect over and above because of documents?)</t>
  </si>
  <si>
    <r>
      <t xml:space="preserve">First 5 rows </t>
    </r>
    <r>
      <rPr>
        <sz val="12"/>
        <rFont val="Wingdings"/>
        <charset val="2"/>
      </rPr>
      <t>à</t>
    </r>
    <r>
      <rPr>
        <sz val="12"/>
        <rFont val="Calibri"/>
        <family val="2"/>
      </rPr>
      <t xml:space="preserve"> Very detailed for residential use. </t>
    </r>
  </si>
  <si>
    <t>The intent is to create a common structure for data to be collected. It is acknowledged that some data will not be available for existing assets.</t>
  </si>
  <si>
    <t>2.4.3 Foundation</t>
  </si>
  <si>
    <t xml:space="preserve">Whole page  undefinable in existing housing. </t>
  </si>
  <si>
    <t xml:space="preserve">The intent is to create a common structure for data to be collected. It is acknowledged that some data will not be available for existing assets.
</t>
  </si>
  <si>
    <t xml:space="preserve">Vents  ✓
Membrane rows  Define what membrane? </t>
  </si>
  <si>
    <t>The membrane refers to the membrane between the foundation and the floor.</t>
  </si>
  <si>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</si>
  <si>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t>close, this is an optional field</t>
  </si>
  <si>
    <r>
      <t xml:space="preserve">Foundation area, content </t>
    </r>
    <r>
      <rPr>
        <sz val="12"/>
        <rFont val="Wingdings"/>
        <charset val="2"/>
      </rPr>
      <t>à</t>
    </r>
    <r>
      <rPr>
        <sz val="12"/>
        <rFont val="Calibri"/>
        <family val="2"/>
      </rPr>
      <t xml:space="preserve"> ?</t>
    </r>
  </si>
  <si>
    <t xml:space="preserve">This detail was identified at the previous workshops and determined to be a required field as the foundation area is larger than the footprint of the building and will be important in determining the extents in the event of works nearby. </t>
  </si>
  <si>
    <t>Discussed during the may 1-3 workshops
Noted no further discussion or action required
Noted no further discussion or action required</t>
  </si>
  <si>
    <t>close, cost is part of asset management requirements</t>
  </si>
  <si>
    <t>à See previous foundation notes</t>
  </si>
  <si>
    <t>Discussed during the may 1-3 workshops
Cost is a required asset management requirement
Noted no further discussion or action required</t>
  </si>
  <si>
    <r>
      <t xml:space="preserve">All pages </t>
    </r>
    <r>
      <rPr>
        <sz val="12"/>
        <rFont val="Wingdings"/>
        <charset val="2"/>
      </rPr>
      <t>à</t>
    </r>
    <r>
      <rPr>
        <sz val="12"/>
        <rFont val="Calibri"/>
        <family val="2"/>
      </rPr>
      <t xml:space="preserve"> </t>
    </r>
    <r>
      <rPr>
        <sz val="12"/>
        <rFont val="MS Gothic"/>
        <family val="3"/>
      </rPr>
      <t>✕</t>
    </r>
  </si>
  <si>
    <t xml:space="preserve">Roof_Sturc, Frame_Mat, Des-Life, Con_Ass_T  ✓
Area row  need for? </t>
  </si>
  <si>
    <t xml:space="preserve">This detail was identified"This detail was identified at the previous workshops and determined to be a required field if there is more than one roof system.  </t>
  </si>
  <si>
    <t>2.4.4 Roof</t>
  </si>
  <si>
    <t xml:space="preserve">Load wind/fix  Not known in existing stock </t>
  </si>
  <si>
    <t xml:space="preserve">The intent is to create a common structure for data to be collected. It is acknowledged that some data will not be available for existing assets.  
</t>
  </si>
  <si>
    <t>Frame_Tr  not always identifiable 
Frame_ Sp  why?</t>
  </si>
  <si>
    <t xml:space="preserve">These two fields were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t>
  </si>
  <si>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</si>
  <si>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r>
      <t>-</t>
    </r>
    <r>
      <rPr>
        <sz val="12"/>
        <rFont val="Times New Roman"/>
        <family val="1"/>
      </rPr>
      <t xml:space="preserve">           </t>
    </r>
    <r>
      <rPr>
        <sz val="12"/>
        <rFont val="Calibri"/>
        <family val="2"/>
      </rPr>
      <t xml:space="preserve">Multi storey application only. Too much detail required. </t>
    </r>
  </si>
  <si>
    <r>
      <t xml:space="preserve">Last 5 yellow rows </t>
    </r>
    <r>
      <rPr>
        <sz val="12"/>
        <rFont val="Wingdings"/>
        <charset val="2"/>
      </rPr>
      <t>à</t>
    </r>
    <r>
      <rPr>
        <sz val="12"/>
        <rFont val="Calibri"/>
        <family val="2"/>
      </rPr>
      <t xml:space="preserve"> </t>
    </r>
    <r>
      <rPr>
        <sz val="12"/>
        <rFont val="MS Gothic"/>
        <family val="3"/>
      </rPr>
      <t>✓</t>
    </r>
  </si>
  <si>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</si>
  <si>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t>Con, Repairs, Util, Crit  ✓
Demand row  ?
Risk row  ?</t>
  </si>
  <si>
    <t xml:space="preserve">Last 3 rows  Is this needed and how is it defined? </t>
  </si>
  <si>
    <r>
      <t xml:space="preserve">Thermal barrier </t>
    </r>
    <r>
      <rPr>
        <sz val="12"/>
        <rFont val="Wingdings"/>
        <charset val="2"/>
      </rPr>
      <t>à</t>
    </r>
    <r>
      <rPr>
        <sz val="12"/>
        <rFont val="Calibri"/>
        <family val="2"/>
      </rPr>
      <t xml:space="preserve"> ? Floor insulation is all that is relevant in residential. </t>
    </r>
  </si>
  <si>
    <t xml:space="preserve">Please specify the rows.  
</t>
  </si>
  <si>
    <t xml:space="preserve">Cladding   ✓
Finish on the Cladding  ✓ ?
Manufacture, installation etc.  only able to be filled in new builds and replacement works. </t>
  </si>
  <si>
    <r>
      <t xml:space="preserve">All pages </t>
    </r>
    <r>
      <rPr>
        <sz val="12"/>
        <rFont val="Wingdings"/>
        <charset val="2"/>
      </rPr>
      <t>à</t>
    </r>
    <r>
      <rPr>
        <sz val="12"/>
        <rFont val="Calibri"/>
        <family val="2"/>
      </rPr>
      <t xml:space="preserve"> </t>
    </r>
    <r>
      <rPr>
        <sz val="12"/>
        <rFont val="MS Gothic"/>
        <family val="3"/>
      </rPr>
      <t>✕</t>
    </r>
  </si>
  <si>
    <t xml:space="preserve">These fields were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t>
  </si>
  <si>
    <t>First row, QA Validation  N/A needs to be applied here</t>
  </si>
  <si>
    <t xml:space="preserve">If this refers to the Unique Identifer field this is to be created by the data supplier as a reference point.  
</t>
  </si>
  <si>
    <r>
      <t xml:space="preserve">Whole page </t>
    </r>
    <r>
      <rPr>
        <sz val="12"/>
        <rFont val="Wingdings"/>
        <charset val="2"/>
      </rPr>
      <t>à</t>
    </r>
    <r>
      <rPr>
        <sz val="12"/>
        <rFont val="Calibri"/>
        <family val="2"/>
      </rPr>
      <t xml:space="preserve"> </t>
    </r>
    <r>
      <rPr>
        <sz val="12"/>
        <rFont val="MS Gothic"/>
        <family val="3"/>
      </rPr>
      <t>✓</t>
    </r>
  </si>
  <si>
    <t>Condition  ✓
Repair row  How do we accurately collect and record this information, and why? Unrealistic.</t>
  </si>
  <si>
    <t>Last 5 rows  as per previous notes</t>
  </si>
  <si>
    <t>Spout type, Material  ✓
Spouting product detail  ?
Spouting length  ✕</t>
  </si>
  <si>
    <t xml:space="preserve">These fields were identified at the previous workshops and determined to be required.
Spouting product detail - refers to the fact sheet available for the product to be provided.
It is also acknowledged that this may not be available for existing assets and therefore a nominated default value would be utilised.  
</t>
  </si>
  <si>
    <t>Whole page  ✓ apart from: Cost row  ?</t>
  </si>
  <si>
    <t>First 3 rows  ?</t>
  </si>
  <si>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</si>
  <si>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r>
      <t xml:space="preserve">Foundation area, content </t>
    </r>
    <r>
      <rPr>
        <sz val="12"/>
        <rFont val="Wingdings"/>
        <charset val="2"/>
      </rPr>
      <t>à</t>
    </r>
    <r>
      <rPr>
        <sz val="12"/>
        <rFont val="Calibri"/>
        <family val="2"/>
      </rPr>
      <t xml:space="preserve"> ?</t>
    </r>
  </si>
  <si>
    <t xml:space="preserve">Please provide more information on the requirement.  
</t>
  </si>
  <si>
    <t>Risk   ✓
Resil, Des_Perf   ✕</t>
  </si>
  <si>
    <t>provide feedback</t>
  </si>
  <si>
    <t>Discussed during the may 1-3 workshops
Optional will depend on an organisations ability to capture
Noted no further discussion or action required</t>
  </si>
  <si>
    <t>First 2 rows  ✕
 Downpipes product detail ✕
Downpipes length  ✕
Downpipe capacity  ?
D_Manu, D_Man-W  ✓</t>
  </si>
  <si>
    <r>
      <t xml:space="preserve">All pages </t>
    </r>
    <r>
      <rPr>
        <sz val="12"/>
        <rFont val="Wingdings"/>
        <charset val="2"/>
      </rPr>
      <t>à</t>
    </r>
    <r>
      <rPr>
        <sz val="12"/>
        <rFont val="Calibri"/>
        <family val="2"/>
      </rPr>
      <t xml:space="preserve"> </t>
    </r>
    <r>
      <rPr>
        <sz val="12"/>
        <rFont val="MS Gothic"/>
        <family val="3"/>
      </rPr>
      <t>✕</t>
    </r>
  </si>
  <si>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</si>
  <si>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r>
      <t xml:space="preserve">First 3 rows </t>
    </r>
    <r>
      <rPr>
        <sz val="12"/>
        <rFont val="Wingdings"/>
        <charset val="2"/>
      </rPr>
      <t>à</t>
    </r>
    <r>
      <rPr>
        <sz val="12"/>
        <rFont val="Calibri"/>
        <family val="2"/>
      </rPr>
      <t>?</t>
    </r>
  </si>
  <si>
    <r>
      <t xml:space="preserve">critically, QA Validation </t>
    </r>
    <r>
      <rPr>
        <sz val="12"/>
        <rFont val="Wingdings"/>
        <charset val="2"/>
      </rPr>
      <t>à</t>
    </r>
    <r>
      <rPr>
        <sz val="12"/>
        <rFont val="Calibri"/>
        <family val="2"/>
      </rPr>
      <t xml:space="preserve"> Critical </t>
    </r>
  </si>
  <si>
    <t>All 3 rows  ?
Row 3  Too much detail</t>
  </si>
  <si>
    <t>1st row  ✕
2nd row  ?
Fascia_Type, Fascia_Mat  ✓
Last 3 rows  ✕</t>
  </si>
  <si>
    <t>Condition  ✓
Cost row  ✕
Last 2 rows  ✕</t>
  </si>
  <si>
    <t xml:space="preserve">All 4 rows  ✕, ?, ?, ✕ </t>
  </si>
  <si>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</si>
  <si>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t>1st 3 rows  ✕
Sof_Type, Sof_Mat  ✓</t>
  </si>
  <si>
    <t>Enclosure soffit length and area  ✕. Too detailed, why the need?
Enclosure soffit width   ? Can identify risk – needed?</t>
  </si>
  <si>
    <t>Width and  length = sqm (e.g. paint)</t>
  </si>
  <si>
    <t>H&amp;S, Photos, Comments - these are all optional -= close</t>
  </si>
  <si>
    <t>Condition  ✓
Top 2 rows  ✕
Repairs  ✕</t>
  </si>
  <si>
    <r>
      <t xml:space="preserve">Whole page </t>
    </r>
    <r>
      <rPr>
        <sz val="12"/>
        <rFont val="Wingdings"/>
        <charset val="2"/>
      </rPr>
      <t>à</t>
    </r>
    <r>
      <rPr>
        <sz val="12"/>
        <rFont val="MS Gothic"/>
        <family val="3"/>
      </rPr>
      <t>✕</t>
    </r>
    <r>
      <rPr>
        <sz val="12"/>
        <rFont val="Calibri"/>
        <family val="2"/>
      </rPr>
      <t>. Risk – could relate to a water risks</t>
    </r>
  </si>
  <si>
    <r>
      <t xml:space="preserve">Whole page </t>
    </r>
    <r>
      <rPr>
        <sz val="12"/>
        <rFont val="Wingdings"/>
        <charset val="2"/>
      </rPr>
      <t>à</t>
    </r>
    <r>
      <rPr>
        <sz val="12"/>
        <rFont val="Calibri"/>
        <family val="2"/>
      </rPr>
      <t xml:space="preserve"> </t>
    </r>
    <r>
      <rPr>
        <sz val="12"/>
        <rFont val="MS Gothic"/>
        <family val="3"/>
      </rPr>
      <t>✕</t>
    </r>
  </si>
  <si>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</si>
  <si>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t xml:space="preserve">Masterpsec is a classification systen created in NZ.
www.masterspec.co.nz  
</t>
  </si>
  <si>
    <t>194 + Financial Performance + service performance are optional, close</t>
  </si>
  <si>
    <r>
      <t xml:space="preserve">Ins-Type, R_Value </t>
    </r>
    <r>
      <rPr>
        <sz val="12"/>
        <rFont val="Wingdings"/>
        <charset val="2"/>
      </rPr>
      <t>à</t>
    </r>
    <r>
      <rPr>
        <sz val="12"/>
        <rFont val="Calibri"/>
        <family val="2"/>
      </rPr>
      <t xml:space="preserve"> </t>
    </r>
    <r>
      <rPr>
        <sz val="12"/>
        <rFont val="MS Gothic"/>
        <family val="3"/>
      </rPr>
      <t>✓</t>
    </r>
  </si>
  <si>
    <t>Whole page  ✓
Insulation installer and warranty  maybe</t>
  </si>
  <si>
    <t>Des_Life, Con_ass_T, Condition  ✓
Cost row  ✕</t>
  </si>
  <si>
    <r>
      <t xml:space="preserve">Dead load rating </t>
    </r>
    <r>
      <rPr>
        <sz val="12"/>
        <rFont val="Wingdings"/>
        <charset val="2"/>
      </rPr>
      <t>à</t>
    </r>
    <r>
      <rPr>
        <sz val="12"/>
        <rFont val="Calibri"/>
        <family val="2"/>
      </rPr>
      <t xml:space="preserve"> What use? This must be because compliant for new and unknown for existing properties.</t>
    </r>
  </si>
  <si>
    <t>Whole pink pages/part  ✕</t>
  </si>
  <si>
    <t>optional - close</t>
  </si>
  <si>
    <t>Unique_ID, Build_ID, Floor_ID  ✓
Planted wall, Planted wall standard and Wall identifier   Not applicable</t>
  </si>
  <si>
    <t>Not required for residential housing at Housing NZ</t>
  </si>
  <si>
    <r>
      <t xml:space="preserve">Live load rating of floor </t>
    </r>
    <r>
      <rPr>
        <sz val="12"/>
        <rFont val="Wingdings"/>
        <charset val="2"/>
      </rPr>
      <t>à</t>
    </r>
    <r>
      <rPr>
        <sz val="12"/>
        <rFont val="Calibri"/>
        <family val="2"/>
      </rPr>
      <t xml:space="preserve"> too difficult to define </t>
    </r>
  </si>
  <si>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</si>
  <si>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t>need to follow up with submittor as to exactly what they are after in this field</t>
  </si>
  <si>
    <t>follow up by GISSA</t>
  </si>
  <si>
    <t>ON HOLD UNTIL FURTHER DETAILS PROVIDED
TO BE FINALISED JUNE</t>
  </si>
  <si>
    <t>2.4.5 Walls</t>
  </si>
  <si>
    <r>
      <t xml:space="preserve">Des-Life, Con-Ass_T, Condition </t>
    </r>
    <r>
      <rPr>
        <i/>
        <sz val="12"/>
        <rFont val="Wingdings"/>
        <charset val="2"/>
      </rPr>
      <t>à</t>
    </r>
    <r>
      <rPr>
        <i/>
        <sz val="12"/>
        <rFont val="Calibri"/>
        <family val="2"/>
      </rPr>
      <t xml:space="preserve"> </t>
    </r>
    <r>
      <rPr>
        <sz val="12"/>
        <rFont val="MS Gothic"/>
        <family val="3"/>
      </rPr>
      <t>✓
Cost row à ✕</t>
    </r>
  </si>
  <si>
    <t>Last row, Shear Wall  Structural engineering determined. Hard to establish in existing houses and why needed?</t>
  </si>
  <si>
    <t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t>
  </si>
  <si>
    <t>First four rows  too much information that would not be needed for housing. Difficult to define in existing housing. Superfluous.
Wal-Type, Wall_Mat, Drainage  ✓</t>
  </si>
  <si>
    <r>
      <t xml:space="preserve">Repairs and Maintenance </t>
    </r>
    <r>
      <rPr>
        <sz val="12"/>
        <rFont val="Wingdings"/>
        <charset val="2"/>
      </rPr>
      <t>à</t>
    </r>
    <r>
      <rPr>
        <sz val="12"/>
        <rFont val="Calibri"/>
        <family val="2"/>
      </rPr>
      <t xml:space="preserve"> what’s the need for this?</t>
    </r>
  </si>
  <si>
    <r>
      <t xml:space="preserve">Action: - </t>
    </r>
    <r>
      <rPr>
        <sz val="12"/>
        <color rgb="FFFF0000"/>
        <rFont val="Calibri"/>
        <family val="2"/>
      </rPr>
      <t>George</t>
    </r>
    <r>
      <rPr>
        <sz val="12"/>
        <rFont val="Calibri"/>
        <family val="2"/>
      </rPr>
      <t xml:space="preserve"> to chase up</t>
    </r>
  </si>
  <si>
    <t>No further information provided</t>
  </si>
  <si>
    <t>Grout and Wall Structure Joint  ✕</t>
  </si>
  <si>
    <t>Drain type  ✕
Manufacturer  ?
Cost  ✕
D_Manu, Des_life, Con_ass_T  ✓</t>
  </si>
  <si>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</si>
  <si>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t>Condition  ✓
Repairs  ?</t>
  </si>
  <si>
    <r>
      <t xml:space="preserve">First 5 rows </t>
    </r>
    <r>
      <rPr>
        <sz val="12"/>
        <rFont val="Wingdings"/>
        <charset val="2"/>
      </rPr>
      <t>à</t>
    </r>
    <r>
      <rPr>
        <sz val="12"/>
        <rFont val="Calibri"/>
        <family val="2"/>
      </rPr>
      <t xml:space="preserve"> Very detailed for residential use. </t>
    </r>
  </si>
  <si>
    <r>
      <t xml:space="preserve">Structure, Bracing </t>
    </r>
    <r>
      <rPr>
        <sz val="12"/>
        <rFont val="Wingdings"/>
        <charset val="2"/>
      </rPr>
      <t>à</t>
    </r>
    <r>
      <rPr>
        <sz val="12"/>
        <rFont val="Calibri"/>
        <family val="2"/>
      </rPr>
      <t xml:space="preserve"> As per floor and roof bracing</t>
    </r>
  </si>
  <si>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</si>
  <si>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</si>
  <si>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r>
      <t xml:space="preserve">First 3 rows </t>
    </r>
    <r>
      <rPr>
        <sz val="12"/>
        <rFont val="Wingdings"/>
        <charset val="2"/>
      </rPr>
      <t>à</t>
    </r>
    <r>
      <rPr>
        <sz val="12"/>
        <rFont val="Calibri"/>
        <family val="2"/>
      </rPr>
      <t>?</t>
    </r>
  </si>
  <si>
    <t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t>
  </si>
  <si>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</si>
  <si>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r>
      <t xml:space="preserve">critically, QA Validation </t>
    </r>
    <r>
      <rPr>
        <sz val="12"/>
        <rFont val="Wingdings"/>
        <charset val="2"/>
      </rPr>
      <t>à</t>
    </r>
    <r>
      <rPr>
        <sz val="12"/>
        <rFont val="Calibri"/>
        <family val="2"/>
      </rPr>
      <t xml:space="preserve"> Critical </t>
    </r>
  </si>
  <si>
    <r>
      <t xml:space="preserve">Wall, Design Life </t>
    </r>
    <r>
      <rPr>
        <sz val="12"/>
        <rFont val="Wingdings"/>
        <charset val="2"/>
      </rPr>
      <t>à</t>
    </r>
    <r>
      <rPr>
        <sz val="12"/>
        <rFont val="Calibri"/>
        <family val="2"/>
      </rPr>
      <t xml:space="preserve"> </t>
    </r>
    <r>
      <rPr>
        <sz val="12"/>
        <rFont val="MS Gothic"/>
        <family val="3"/>
      </rPr>
      <t>✓</t>
    </r>
  </si>
  <si>
    <t>Condition  ✓
Cost row  ✕ 
Repairs  ?</t>
  </si>
  <si>
    <r>
      <t xml:space="preserve">Fire barrier </t>
    </r>
    <r>
      <rPr>
        <sz val="12"/>
        <rFont val="Wingdings"/>
        <charset val="2"/>
      </rPr>
      <t>à</t>
    </r>
    <r>
      <rPr>
        <sz val="12"/>
        <rFont val="Calibri"/>
        <family val="2"/>
      </rPr>
      <t xml:space="preserve"> Multiunit. May not be known on existing stock </t>
    </r>
  </si>
  <si>
    <r>
      <t xml:space="preserve">Orange </t>
    </r>
    <r>
      <rPr>
        <sz val="12"/>
        <rFont val="Wingdings"/>
        <charset val="2"/>
      </rPr>
      <t>à</t>
    </r>
    <r>
      <rPr>
        <sz val="12"/>
        <rFont val="Calibri"/>
        <family val="2"/>
      </rPr>
      <t xml:space="preserve"> </t>
    </r>
    <r>
      <rPr>
        <sz val="12"/>
        <rFont val="MS Gothic"/>
        <family val="3"/>
      </rPr>
      <t>✓</t>
    </r>
  </si>
  <si>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</si>
  <si>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t xml:space="preserve">This detail was identified at the previous workshops and determined to be a required field. It is anticipated that when capturing data for new works this will be available. 
It is also acknowledged that this may not be available or applicable for existing assets and therefore a nominated default value would be utilised.  </t>
  </si>
  <si>
    <r>
      <t>-</t>
    </r>
    <r>
      <rPr>
        <sz val="12"/>
        <rFont val="Times New Roman"/>
        <family val="1"/>
      </rPr>
      <t xml:space="preserve">           </t>
    </r>
    <r>
      <rPr>
        <sz val="12"/>
        <rFont val="Calibri"/>
        <family val="2"/>
      </rPr>
      <t xml:space="preserve">Multi storey application only. Too much detail required. </t>
    </r>
  </si>
  <si>
    <t xml:space="preserve"> Why would door info be needed? Maybe unidentifiable in existing stock*
Function of the door, Control system on the asset, and Asset grill  Applicable to multi-unit complexes. </t>
  </si>
  <si>
    <t xml:space="preserve">This detail was identified at the previous workshops and determined to be a required field. It is anticipated that when capturing data for new or rehabilitated works this will be available.  </t>
  </si>
  <si>
    <t>2.5 Structure - Minor</t>
  </si>
  <si>
    <r>
      <t xml:space="preserve">Last 5 yellow rows </t>
    </r>
    <r>
      <rPr>
        <sz val="12"/>
        <rFont val="Wingdings"/>
        <charset val="2"/>
      </rPr>
      <t>à</t>
    </r>
    <r>
      <rPr>
        <sz val="12"/>
        <rFont val="Calibri"/>
        <family val="2"/>
      </rPr>
      <t xml:space="preserve"> </t>
    </r>
    <r>
      <rPr>
        <sz val="12"/>
        <rFont val="MS Gothic"/>
        <family val="3"/>
      </rPr>
      <t>✓</t>
    </r>
  </si>
  <si>
    <r>
      <t xml:space="preserve">Whole page </t>
    </r>
    <r>
      <rPr>
        <sz val="12"/>
        <rFont val="Wingdings"/>
        <charset val="2"/>
      </rPr>
      <t>à</t>
    </r>
    <r>
      <rPr>
        <sz val="12"/>
        <rFont val="Calibri"/>
        <family val="2"/>
      </rPr>
      <t xml:space="preserve"> why would we use this information?</t>
    </r>
  </si>
  <si>
    <r>
      <t xml:space="preserve">Acoustic and Thermal rating </t>
    </r>
    <r>
      <rPr>
        <sz val="12"/>
        <rFont val="Wingdings"/>
        <charset val="2"/>
      </rPr>
      <t>à</t>
    </r>
    <r>
      <rPr>
        <sz val="12"/>
        <rFont val="Calibri"/>
        <family val="2"/>
      </rPr>
      <t xml:space="preserve"> Not used. Where applicable?</t>
    </r>
  </si>
  <si>
    <r>
      <t xml:space="preserve">Whole page </t>
    </r>
    <r>
      <rPr>
        <sz val="12"/>
        <rFont val="Wingdings"/>
        <charset val="2"/>
      </rPr>
      <t>à</t>
    </r>
    <r>
      <rPr>
        <sz val="12"/>
        <rFont val="MS Gothic"/>
        <family val="3"/>
      </rPr>
      <t>✕</t>
    </r>
    <r>
      <rPr>
        <sz val="12"/>
        <rFont val="Calibri"/>
        <family val="2"/>
      </rPr>
      <t>. Risk – could relate to a water risks</t>
    </r>
  </si>
  <si>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</si>
  <si>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</si>
  <si>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r>
      <t xml:space="preserve">Whole page </t>
    </r>
    <r>
      <rPr>
        <sz val="12"/>
        <rFont val="Wingdings"/>
        <charset val="2"/>
      </rPr>
      <t>à</t>
    </r>
    <r>
      <rPr>
        <sz val="12"/>
        <rFont val="Calibri"/>
        <family val="2"/>
      </rPr>
      <t xml:space="preserve"> </t>
    </r>
    <r>
      <rPr>
        <sz val="12"/>
        <rFont val="MS Gothic"/>
        <family val="3"/>
      </rPr>
      <t>✕</t>
    </r>
  </si>
  <si>
    <t>à Why / how would we use this? Too much information required.</t>
  </si>
  <si>
    <t xml:space="preserve">The diagram is indicative of the components of a staircase. This level of detail is not completely required. Please refer to the table.  
</t>
  </si>
  <si>
    <t>2.5.2 Stairs</t>
  </si>
  <si>
    <t>Type, Content  ✓
Material  Not able to be found if covered in carpet
Manufacturer Warranty, Installation date, Installer, Installer warranty  ✕</t>
  </si>
  <si>
    <r>
      <t xml:space="preserve">Thermal barrier </t>
    </r>
    <r>
      <rPr>
        <sz val="12"/>
        <rFont val="Wingdings"/>
        <charset val="2"/>
      </rPr>
      <t>à</t>
    </r>
    <r>
      <rPr>
        <sz val="12"/>
        <rFont val="Calibri"/>
        <family val="2"/>
      </rPr>
      <t xml:space="preserve"> ? Floor insulation is all that is relevant in residential. </t>
    </r>
  </si>
  <si>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</si>
  <si>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t>Rail type and rail material  maybe
landings  ✕
Ramp gradient  hard to determine in reality
Non slip  how to determine
Emergency  0 Applicable to multi-unit, but covered in building WOF</t>
  </si>
  <si>
    <r>
      <t xml:space="preserve">All pages </t>
    </r>
    <r>
      <rPr>
        <sz val="12"/>
        <rFont val="Wingdings"/>
        <charset val="2"/>
      </rPr>
      <t>à</t>
    </r>
    <r>
      <rPr>
        <sz val="12"/>
        <rFont val="Calibri"/>
        <family val="2"/>
      </rPr>
      <t xml:space="preserve"> </t>
    </r>
    <r>
      <rPr>
        <sz val="12"/>
        <rFont val="MS Gothic"/>
        <family val="3"/>
      </rPr>
      <t>✕</t>
    </r>
  </si>
  <si>
    <r>
      <t xml:space="preserve">Ins-Type, R_Value </t>
    </r>
    <r>
      <rPr>
        <sz val="12"/>
        <rFont val="Wingdings"/>
        <charset val="2"/>
      </rPr>
      <t>à</t>
    </r>
    <r>
      <rPr>
        <sz val="12"/>
        <rFont val="Calibri"/>
        <family val="2"/>
      </rPr>
      <t xml:space="preserve"> </t>
    </r>
    <r>
      <rPr>
        <sz val="12"/>
        <rFont val="MS Gothic"/>
        <family val="3"/>
      </rPr>
      <t>✓</t>
    </r>
  </si>
  <si>
    <t xml:space="preserve">Pages  ✕ </t>
  </si>
  <si>
    <t>Type, Finish, Sash_Mat, Sash_Fnsh  ✓
Location  Only record external in housing - suggested</t>
  </si>
  <si>
    <r>
      <t xml:space="preserve">Whole page </t>
    </r>
    <r>
      <rPr>
        <sz val="12"/>
        <rFont val="Wingdings"/>
        <charset val="2"/>
      </rPr>
      <t>à</t>
    </r>
    <r>
      <rPr>
        <sz val="12"/>
        <rFont val="Calibri"/>
        <family val="2"/>
      </rPr>
      <t xml:space="preserve"> </t>
    </r>
    <r>
      <rPr>
        <sz val="12"/>
        <rFont val="MS Gothic"/>
        <family val="3"/>
      </rPr>
      <t>✓</t>
    </r>
  </si>
  <si>
    <t>2.5.3 Windows</t>
  </si>
  <si>
    <r>
      <t xml:space="preserve">Framed and Frame material </t>
    </r>
    <r>
      <rPr>
        <sz val="12"/>
        <rFont val="Wingdings"/>
        <charset val="2"/>
      </rPr>
      <t>à</t>
    </r>
    <r>
      <rPr>
        <sz val="12"/>
        <rFont val="Calibri"/>
        <family val="2"/>
      </rPr>
      <t xml:space="preserve"> not defined in window anatomy page 149</t>
    </r>
  </si>
  <si>
    <t>Update diagram on p149</t>
  </si>
  <si>
    <t>Modify Diagram</t>
  </si>
  <si>
    <r>
      <t xml:space="preserve">Height of windows in mm </t>
    </r>
    <r>
      <rPr>
        <sz val="12"/>
        <rFont val="Wingdings"/>
        <charset val="2"/>
      </rPr>
      <t>à</t>
    </r>
    <r>
      <rPr>
        <sz val="12"/>
        <rFont val="Calibri"/>
        <family val="2"/>
      </rPr>
      <t xml:space="preserve"> what value? </t>
    </r>
  </si>
  <si>
    <t xml:space="preserve">External for H&amp;S. This is included for access and maintenance purposes </t>
  </si>
  <si>
    <t>Condition  ✓
Width  why needed?</t>
  </si>
  <si>
    <r>
      <t xml:space="preserve">Foundation area, content </t>
    </r>
    <r>
      <rPr>
        <sz val="12"/>
        <rFont val="Wingdings"/>
        <charset val="2"/>
      </rPr>
      <t>à</t>
    </r>
    <r>
      <rPr>
        <sz val="12"/>
        <rFont val="Calibri"/>
        <family val="2"/>
      </rPr>
      <t xml:space="preserve"> ?</t>
    </r>
  </si>
  <si>
    <r>
      <t xml:space="preserve">Manufacturer, warranty, installation date, installer </t>
    </r>
    <r>
      <rPr>
        <sz val="12"/>
        <rFont val="Wingdings"/>
        <charset val="2"/>
      </rPr>
      <t>à</t>
    </r>
    <r>
      <rPr>
        <sz val="12"/>
        <rFont val="Calibri"/>
        <family val="2"/>
      </rPr>
      <t>Unknown on existing</t>
    </r>
  </si>
  <si>
    <r>
      <t xml:space="preserve">Structure, Bracing </t>
    </r>
    <r>
      <rPr>
        <sz val="12"/>
        <rFont val="Wingdings"/>
        <charset val="2"/>
      </rPr>
      <t>à</t>
    </r>
    <r>
      <rPr>
        <sz val="12"/>
        <rFont val="Calibri"/>
        <family val="2"/>
      </rPr>
      <t xml:space="preserve"> As per floor and roof bracing</t>
    </r>
  </si>
  <si>
    <r>
      <t xml:space="preserve">Design life </t>
    </r>
    <r>
      <rPr>
        <sz val="12"/>
        <rFont val="Wingdings"/>
        <charset val="2"/>
      </rPr>
      <t>à</t>
    </r>
    <r>
      <rPr>
        <sz val="12"/>
        <rFont val="Calibri"/>
        <family val="2"/>
      </rPr>
      <t xml:space="preserve"> How to define? </t>
    </r>
  </si>
  <si>
    <r>
      <t xml:space="preserve">All pages </t>
    </r>
    <r>
      <rPr>
        <sz val="12"/>
        <rFont val="Wingdings"/>
        <charset val="2"/>
      </rPr>
      <t>à</t>
    </r>
    <r>
      <rPr>
        <sz val="12"/>
        <rFont val="Calibri"/>
        <family val="2"/>
      </rPr>
      <t xml:space="preserve"> </t>
    </r>
    <r>
      <rPr>
        <sz val="12"/>
        <rFont val="MS Gothic"/>
        <family val="3"/>
      </rPr>
      <t>✕</t>
    </r>
  </si>
  <si>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</si>
  <si>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r>
      <t xml:space="preserve">Repairs </t>
    </r>
    <r>
      <rPr>
        <sz val="12"/>
        <rFont val="Wingdings"/>
        <charset val="2"/>
      </rPr>
      <t>à</t>
    </r>
    <r>
      <rPr>
        <sz val="12"/>
        <rFont val="Calibri"/>
        <family val="2"/>
      </rPr>
      <t xml:space="preserve"> ?</t>
    </r>
  </si>
  <si>
    <r>
      <t xml:space="preserve">Wall, Design Life </t>
    </r>
    <r>
      <rPr>
        <sz val="12"/>
        <rFont val="Wingdings"/>
        <charset val="2"/>
      </rPr>
      <t>à</t>
    </r>
    <r>
      <rPr>
        <sz val="12"/>
        <rFont val="Calibri"/>
        <family val="2"/>
      </rPr>
      <t xml:space="preserve"> </t>
    </r>
    <r>
      <rPr>
        <sz val="12"/>
        <rFont val="MS Gothic"/>
        <family val="3"/>
      </rPr>
      <t>✓</t>
    </r>
  </si>
  <si>
    <r>
      <t xml:space="preserve">Page </t>
    </r>
    <r>
      <rPr>
        <sz val="12"/>
        <rFont val="Wingdings"/>
        <charset val="2"/>
      </rPr>
      <t>à</t>
    </r>
    <r>
      <rPr>
        <sz val="12"/>
        <rFont val="MS Gothic"/>
        <family val="3"/>
      </rPr>
      <t>✕</t>
    </r>
  </si>
  <si>
    <r>
      <t xml:space="preserve">Fire barrier </t>
    </r>
    <r>
      <rPr>
        <sz val="12"/>
        <rFont val="Wingdings"/>
        <charset val="2"/>
      </rPr>
      <t>à</t>
    </r>
    <r>
      <rPr>
        <sz val="12"/>
        <rFont val="Calibri"/>
        <family val="2"/>
      </rPr>
      <t xml:space="preserve"> Multiunit. May not be known on existing stock </t>
    </r>
  </si>
  <si>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</si>
  <si>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r>
      <t xml:space="preserve">Orange </t>
    </r>
    <r>
      <rPr>
        <sz val="12"/>
        <rFont val="Wingdings"/>
        <charset val="2"/>
      </rPr>
      <t>à</t>
    </r>
    <r>
      <rPr>
        <sz val="12"/>
        <rFont val="Calibri"/>
        <family val="2"/>
      </rPr>
      <t xml:space="preserve"> </t>
    </r>
    <r>
      <rPr>
        <sz val="12"/>
        <rFont val="MS Gothic"/>
        <family val="3"/>
      </rPr>
      <t>✓</t>
    </r>
  </si>
  <si>
    <t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t>
  </si>
  <si>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</si>
  <si>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</si>
  <si>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</si>
  <si>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</si>
  <si>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r>
      <t xml:space="preserve">Whole page </t>
    </r>
    <r>
      <rPr>
        <sz val="12"/>
        <rFont val="Wingdings"/>
        <charset val="2"/>
      </rPr>
      <t>à</t>
    </r>
    <r>
      <rPr>
        <sz val="12"/>
        <rFont val="Calibri"/>
        <family val="2"/>
      </rPr>
      <t xml:space="preserve"> why would we use this information?</t>
    </r>
  </si>
  <si>
    <t xml:space="preserve">This structure has been developed to provide a common structure for data hat will be collected. 
It is acknowledged that this may not be available and will provide a Gap when a comparison is undertaken with your organisations data currently held.  </t>
  </si>
  <si>
    <r>
      <t xml:space="preserve">à </t>
    </r>
    <r>
      <rPr>
        <sz val="12"/>
        <rFont val="MS Gothic"/>
        <family val="3"/>
      </rPr>
      <t>✕</t>
    </r>
  </si>
  <si>
    <r>
      <t xml:space="preserve">Acoustic and Thermal rating </t>
    </r>
    <r>
      <rPr>
        <sz val="12"/>
        <rFont val="Wingdings"/>
        <charset val="2"/>
      </rPr>
      <t>à</t>
    </r>
    <r>
      <rPr>
        <sz val="12"/>
        <rFont val="Calibri"/>
        <family val="2"/>
      </rPr>
      <t xml:space="preserve"> Not used. Where applicable?</t>
    </r>
  </si>
  <si>
    <r>
      <t xml:space="preserve">Whole page </t>
    </r>
    <r>
      <rPr>
        <sz val="12"/>
        <rFont val="Wingdings"/>
        <charset val="2"/>
      </rPr>
      <t>à</t>
    </r>
    <r>
      <rPr>
        <sz val="12"/>
        <rFont val="Calibri"/>
        <family val="2"/>
      </rPr>
      <t xml:space="preserve"> too detailed for residential application. Not even sure all these is useful on multi-storey? </t>
    </r>
  </si>
  <si>
    <t>Organsiations will decide on the levcel of detail - some require this level</t>
  </si>
  <si>
    <t>2.6 Utilities</t>
  </si>
  <si>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</si>
  <si>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t>à Maybe cover meter / switch board + light fittings? LED/incandescent/fluro</t>
  </si>
  <si>
    <r>
      <t xml:space="preserve">Services, pink section </t>
    </r>
    <r>
      <rPr>
        <sz val="12"/>
        <rFont val="Wingdings"/>
        <charset val="2"/>
      </rPr>
      <t>à</t>
    </r>
    <r>
      <rPr>
        <sz val="12"/>
        <rFont val="Calibri"/>
        <family val="2"/>
      </rPr>
      <t>more commercial application.</t>
    </r>
  </si>
  <si>
    <t>à No! How is this captured realistically and why?</t>
  </si>
  <si>
    <t xml:space="preserve">This detail was identified at the previous workshops and determined to be a required field. It is anticipated that when capturing data for new works this will be available.  
</t>
  </si>
  <si>
    <t>2.6.2 Electrical Components</t>
  </si>
  <si>
    <t>Not applicable to Residential</t>
  </si>
  <si>
    <t>2.6.3 - 2.6.6 HVAC</t>
  </si>
  <si>
    <t>à Would we use this at a per item attribute?</t>
  </si>
  <si>
    <t>2.6.7 Plumbing - Fittings</t>
  </si>
  <si>
    <r>
      <t xml:space="preserve">Type </t>
    </r>
    <r>
      <rPr>
        <sz val="12"/>
        <rFont val="Wingdings"/>
        <charset val="2"/>
      </rPr>
      <t>à</t>
    </r>
    <r>
      <rPr>
        <sz val="12"/>
        <rFont val="Calibri"/>
        <family val="2"/>
      </rPr>
      <t xml:space="preserve"> </t>
    </r>
    <r>
      <rPr>
        <sz val="12"/>
        <rFont val="MS Gothic"/>
        <family val="3"/>
      </rPr>
      <t>✓
Last row, content à NA</t>
    </r>
  </si>
  <si>
    <r>
      <t xml:space="preserve">Framed and Frame material </t>
    </r>
    <r>
      <rPr>
        <sz val="12"/>
        <rFont val="Wingdings"/>
        <charset val="2"/>
      </rPr>
      <t>à</t>
    </r>
    <r>
      <rPr>
        <sz val="12"/>
        <rFont val="Calibri"/>
        <family val="2"/>
      </rPr>
      <t xml:space="preserve"> not defined in window anatomy page 149</t>
    </r>
  </si>
  <si>
    <t>update the diagram</t>
  </si>
  <si>
    <t>à Problematic to get this info, other than gulley traps (or a number of water info – buy why need this?)</t>
  </si>
  <si>
    <t>2.6.8 Plumbing - Pipework</t>
  </si>
  <si>
    <t>Will be updated by June 30</t>
  </si>
  <si>
    <t xml:space="preserve">àToo difficult and unnecessary info  </t>
  </si>
  <si>
    <r>
      <t xml:space="preserve">Action: - </t>
    </r>
    <r>
      <rPr>
        <sz val="12"/>
        <color rgb="FFFF0000"/>
        <rFont val="Calibri"/>
        <family val="2"/>
      </rPr>
      <t>George</t>
    </r>
    <r>
      <rPr>
        <sz val="12"/>
        <rFont val="Calibri"/>
        <family val="2"/>
      </rPr>
      <t xml:space="preserve"> to update in the standards</t>
    </r>
  </si>
  <si>
    <t>Diagram updated</t>
  </si>
  <si>
    <t>à Stove have heater fans</t>
  </si>
  <si>
    <t xml:space="preserve">Included as part of the product fact sheet provided with the appliance.  
</t>
  </si>
  <si>
    <t>2.7.1 Appliances and Equipment</t>
  </si>
  <si>
    <r>
      <t xml:space="preserve">Height of windows in mm </t>
    </r>
    <r>
      <rPr>
        <sz val="12"/>
        <rFont val="Wingdings"/>
        <charset val="2"/>
      </rPr>
      <t>à</t>
    </r>
    <r>
      <rPr>
        <sz val="12"/>
        <rFont val="Calibri"/>
        <family val="2"/>
      </rPr>
      <t xml:space="preserve"> what value? </t>
    </r>
  </si>
  <si>
    <t>Pink section:
 Type, Manufacturer, Location, and Utility supply  useful information
 Manufacturer warranty  ✕
 Installation date  ?</t>
  </si>
  <si>
    <t>Type, Manu, Location, Supply  ✓
PAT, QA Validation – N/A
Compliance Contents  ✓</t>
  </si>
  <si>
    <t>Blue section  ✓ 
Condition Assessment Type  ✓
Condition  ✓
 Not a lot of info required. If there, what, condition</t>
  </si>
  <si>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</si>
  <si>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t>2.7.2 Data &amp; Communication (Point)</t>
  </si>
  <si>
    <t>Pink section  Not sure how much of this is required/useful</t>
  </si>
  <si>
    <r>
      <t xml:space="preserve">Blue section - </t>
    </r>
    <r>
      <rPr>
        <sz val="12"/>
        <rFont val="MS Gothic"/>
        <family val="3"/>
      </rPr>
      <t>✓</t>
    </r>
  </si>
  <si>
    <r>
      <t xml:space="preserve">Manufacturer, warranty, installation date, installer </t>
    </r>
    <r>
      <rPr>
        <sz val="12"/>
        <rFont val="Wingdings"/>
        <charset val="2"/>
      </rPr>
      <t>à</t>
    </r>
    <r>
      <rPr>
        <sz val="12"/>
        <rFont val="Calibri"/>
        <family val="2"/>
      </rPr>
      <t>Unknown on existing</t>
    </r>
  </si>
  <si>
    <t>2.7.4 Fixtures &amp; Fittings</t>
  </si>
  <si>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</si>
  <si>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t>Add to codelist</t>
  </si>
  <si>
    <t>New Code List entry for Fittings Type proposed</t>
  </si>
  <si>
    <r>
      <t xml:space="preserve">Design life </t>
    </r>
    <r>
      <rPr>
        <sz val="12"/>
        <rFont val="Wingdings"/>
        <charset val="2"/>
      </rPr>
      <t>à</t>
    </r>
    <r>
      <rPr>
        <sz val="12"/>
        <rFont val="Calibri"/>
        <family val="2"/>
      </rPr>
      <t xml:space="preserve"> How to define? </t>
    </r>
  </si>
  <si>
    <t>Kitchen Vanities</t>
  </si>
  <si>
    <r>
      <t xml:space="preserve">Length, Height, Width </t>
    </r>
    <r>
      <rPr>
        <sz val="12"/>
        <rFont val="Wingdings"/>
        <charset val="2"/>
      </rPr>
      <t>à</t>
    </r>
    <r>
      <rPr>
        <sz val="12"/>
        <rFont val="Calibri"/>
        <family val="2"/>
      </rPr>
      <t xml:space="preserve"> Why?</t>
    </r>
  </si>
  <si>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</si>
  <si>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r>
      <t xml:space="preserve">Repairs </t>
    </r>
    <r>
      <rPr>
        <sz val="12"/>
        <rFont val="Wingdings"/>
        <charset val="2"/>
      </rPr>
      <t>à</t>
    </r>
    <r>
      <rPr>
        <sz val="12"/>
        <rFont val="Calibri"/>
        <family val="2"/>
      </rPr>
      <t xml:space="preserve"> ?</t>
    </r>
  </si>
  <si>
    <t xml:space="preserve">To be reviewed by the TWG for consideration to be excluded.  
</t>
  </si>
  <si>
    <r>
      <t xml:space="preserve">Whole page </t>
    </r>
    <r>
      <rPr>
        <sz val="12"/>
        <rFont val="Wingdings"/>
        <charset val="2"/>
      </rPr>
      <t>à</t>
    </r>
    <r>
      <rPr>
        <sz val="12"/>
        <rFont val="Calibri"/>
        <family val="2"/>
      </rPr>
      <t xml:space="preserve"> Doubt this would be known</t>
    </r>
  </si>
  <si>
    <r>
      <t xml:space="preserve">Page </t>
    </r>
    <r>
      <rPr>
        <sz val="12"/>
        <rFont val="Wingdings"/>
        <charset val="2"/>
      </rPr>
      <t>à</t>
    </r>
    <r>
      <rPr>
        <sz val="12"/>
        <rFont val="MS Gothic"/>
        <family val="3"/>
      </rPr>
      <t>✕</t>
    </r>
  </si>
  <si>
    <r>
      <t xml:space="preserve">First 3 rows </t>
    </r>
    <r>
      <rPr>
        <sz val="12"/>
        <rFont val="Wingdings"/>
        <charset val="2"/>
      </rPr>
      <t>à</t>
    </r>
    <r>
      <rPr>
        <sz val="12"/>
        <rFont val="Calibri"/>
        <family val="2"/>
      </rPr>
      <t>?</t>
    </r>
  </si>
  <si>
    <t xml:space="preserve">à Applicable to multiunit complexes. *Expert input required = consultant needed = $$ </t>
  </si>
  <si>
    <t>2.7.5 Fire Protection Components (Point)</t>
  </si>
  <si>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</si>
  <si>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t>à Covered in Building WOF. *Specialist area = consultant needed = $$</t>
  </si>
  <si>
    <r>
      <t xml:space="preserve">critically, QA Validation </t>
    </r>
    <r>
      <rPr>
        <sz val="12"/>
        <rFont val="Wingdings"/>
        <charset val="2"/>
      </rPr>
      <t>à</t>
    </r>
    <r>
      <rPr>
        <sz val="12"/>
        <rFont val="Calibri"/>
        <family val="2"/>
      </rPr>
      <t xml:space="preserve"> Critical </t>
    </r>
  </si>
  <si>
    <t xml:space="preserve">2.7.6 Fire Protection Components </t>
  </si>
  <si>
    <t xml:space="preserve">àSpecialists information and only applicable to multi-unit/storey complexes. </t>
  </si>
  <si>
    <t>2.7.7 Lifts</t>
  </si>
  <si>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</si>
  <si>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t xml:space="preserve">à CCTV: only applicable in multi-units. Is it needed? Application? Maybe as a record but this is too detailed. </t>
  </si>
  <si>
    <t>2.7.9 Security</t>
  </si>
  <si>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</si>
  <si>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t>à Not so useful in residential and difficult to maintain/update.</t>
  </si>
  <si>
    <t xml:space="preserve">2.7.10 Signage </t>
  </si>
  <si>
    <r>
      <t xml:space="preserve">à </t>
    </r>
    <r>
      <rPr>
        <sz val="12"/>
        <rFont val="MS Gothic"/>
        <family val="3"/>
      </rPr>
      <t>✕</t>
    </r>
  </si>
  <si>
    <t xml:space="preserve">à Not really applicable to existing housing. Maybe some use in multi-unit development. </t>
  </si>
  <si>
    <t>2.8.1 Space</t>
  </si>
  <si>
    <r>
      <t xml:space="preserve">à </t>
    </r>
    <r>
      <rPr>
        <sz val="12"/>
        <rFont val="MS Gothic"/>
        <family val="3"/>
      </rPr>
      <t>✕</t>
    </r>
  </si>
  <si>
    <t>2.9 Supplementary data</t>
  </si>
  <si>
    <r>
      <t xml:space="preserve">Whole page </t>
    </r>
    <r>
      <rPr>
        <sz val="12"/>
        <rFont val="Wingdings"/>
        <charset val="2"/>
      </rPr>
      <t>à</t>
    </r>
    <r>
      <rPr>
        <sz val="12"/>
        <rFont val="Calibri"/>
        <family val="2"/>
      </rPr>
      <t xml:space="preserve"> too detailed for residential application. Not even sure all these is useful on multi-storey? </t>
    </r>
  </si>
  <si>
    <r>
      <t xml:space="preserve">à </t>
    </r>
    <r>
      <rPr>
        <sz val="12"/>
        <rFont val="MS Gothic"/>
        <family val="3"/>
      </rPr>
      <t>✕</t>
    </r>
  </si>
  <si>
    <t xml:space="preserve">Will have a particular application for connection to civil works.
</t>
  </si>
  <si>
    <r>
      <t>à</t>
    </r>
    <r>
      <rPr>
        <sz val="12"/>
        <rFont val="MS Gothic"/>
        <family val="3"/>
      </rPr>
      <t xml:space="preserve"> ✕</t>
    </r>
  </si>
  <si>
    <r>
      <t xml:space="preserve">Services, pink section </t>
    </r>
    <r>
      <rPr>
        <sz val="12"/>
        <rFont val="Wingdings"/>
        <charset val="2"/>
      </rPr>
      <t>à</t>
    </r>
    <r>
      <rPr>
        <sz val="12"/>
        <rFont val="Calibri"/>
        <family val="2"/>
      </rPr>
      <t>more commercial application.</t>
    </r>
  </si>
  <si>
    <r>
      <t xml:space="preserve">Material </t>
    </r>
    <r>
      <rPr>
        <sz val="12"/>
        <rFont val="Wingdings"/>
        <charset val="2"/>
      </rPr>
      <t>à</t>
    </r>
    <r>
      <rPr>
        <sz val="12"/>
        <rFont val="Calibri"/>
        <family val="2"/>
      </rPr>
      <t xml:space="preserve"> </t>
    </r>
    <r>
      <rPr>
        <sz val="12"/>
        <rFont val="MS Gothic"/>
        <family val="3"/>
      </rPr>
      <t>✓</t>
    </r>
  </si>
  <si>
    <r>
      <t xml:space="preserve">Pipe type </t>
    </r>
    <r>
      <rPr>
        <sz val="12"/>
        <rFont val="Wingdings"/>
        <charset val="2"/>
      </rPr>
      <t>à</t>
    </r>
    <r>
      <rPr>
        <sz val="12"/>
        <rFont val="Calibri"/>
        <family val="2"/>
      </rPr>
      <t xml:space="preserve"> </t>
    </r>
    <r>
      <rPr>
        <sz val="12"/>
        <rFont val="MS Gothic"/>
        <family val="3"/>
      </rPr>
      <t>✕</t>
    </r>
  </si>
  <si>
    <t xml:space="preserve">Required for assets recorded in a building
 </t>
  </si>
  <si>
    <r>
      <t xml:space="preserve">Whole page </t>
    </r>
    <r>
      <rPr>
        <sz val="12"/>
        <rFont val="Wingdings"/>
        <charset val="2"/>
      </rPr>
      <t>à</t>
    </r>
    <r>
      <rPr>
        <sz val="12"/>
        <rFont val="MS Gothic"/>
        <family val="3"/>
      </rPr>
      <t>✕</t>
    </r>
    <r>
      <rPr>
        <sz val="12"/>
        <rFont val="Calibri"/>
        <family val="2"/>
      </rPr>
      <t>. Risk – could relate to a water risks</t>
    </r>
  </si>
  <si>
    <r>
      <t xml:space="preserve">Water type </t>
    </r>
    <r>
      <rPr>
        <sz val="12"/>
        <rFont val="Wingdings"/>
        <charset val="2"/>
      </rPr>
      <t>à</t>
    </r>
    <r>
      <rPr>
        <sz val="12"/>
        <rFont val="Calibri"/>
        <family val="2"/>
      </rPr>
      <t xml:space="preserve"> ?</t>
    </r>
  </si>
  <si>
    <t xml:space="preserve">To address if this is potable, recycled, raw etc.  
</t>
  </si>
  <si>
    <r>
      <t xml:space="preserve">Whole page </t>
    </r>
    <r>
      <rPr>
        <sz val="12"/>
        <rFont val="Wingdings"/>
        <charset val="2"/>
      </rPr>
      <t>à</t>
    </r>
    <r>
      <rPr>
        <sz val="12"/>
        <rFont val="Calibri"/>
        <family val="2"/>
      </rPr>
      <t xml:space="preserve"> </t>
    </r>
    <r>
      <rPr>
        <sz val="12"/>
        <rFont val="MS Gothic"/>
        <family val="3"/>
      </rPr>
      <t>✕</t>
    </r>
  </si>
  <si>
    <r>
      <t xml:space="preserve">Type </t>
    </r>
    <r>
      <rPr>
        <sz val="12"/>
        <rFont val="Wingdings"/>
        <charset val="2"/>
      </rPr>
      <t>à</t>
    </r>
    <r>
      <rPr>
        <sz val="12"/>
        <rFont val="Calibri"/>
        <family val="2"/>
      </rPr>
      <t xml:space="preserve"> </t>
    </r>
    <r>
      <rPr>
        <sz val="12"/>
        <rFont val="MS Gothic"/>
        <family val="3"/>
      </rPr>
      <t>✓
Last row, content à NA</t>
    </r>
  </si>
  <si>
    <t>Preamble:
Housing New Zealand’s Asset management performance approach has recently been reviewed and in light of this a number of initiatives are in place to improve the maturity of this approach. The focus on this approach is to ensure that we are designing tools and performance measures that are “fit for purpose” for a large scale social housing business owned by the Crown to ensure Housing New Zealand is the social housing provider of choice. As such we have recently embarked on a new approach to assessing property condition; refreshed a range of financial and investment methodologies; improved Housing New Zealand’s market rent setting policy and methodology and are continuing to invest in maturing our approach to asset management. We currently have tools and systems that reflect both the customer (tenant) and asset (rental property) which link both upstream to the purchaser (MSD); across to banking systems; and downstream to  large  and medium scale performance based maintenance contractors and national suppliers. Housing New Zealand is supportive of evolving and improving on the way we report and understand performance of our assets (and how they meet the needs of our customer base) however any potential large scale changes to measuring and monitoring performance is likely to have significantly implications both up and down stream; and we caution the need to confirm with each agency the level of unintended impact (especially to current performance/service levels) before final standards are agreed.</t>
  </si>
  <si>
    <t xml:space="preserve">To be considered in business case. No  changes required. </t>
  </si>
  <si>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</si>
  <si>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t>‘While all care has been taken with the preparation of this document, it is the responsibility of the consultants to confirm that all details are correct and relevant.’ 
What does this mean?</t>
  </si>
  <si>
    <t>Edited to make clearer</t>
  </si>
  <si>
    <r>
      <t xml:space="preserve">Ins-Type, R_Value </t>
    </r>
    <r>
      <rPr>
        <sz val="12"/>
        <rFont val="Wingdings"/>
        <charset val="2"/>
      </rPr>
      <t>à</t>
    </r>
    <r>
      <rPr>
        <sz val="12"/>
        <rFont val="Calibri"/>
        <family val="2"/>
      </rPr>
      <t xml:space="preserve"> </t>
    </r>
    <r>
      <rPr>
        <sz val="12"/>
        <rFont val="MS Gothic"/>
        <family val="3"/>
      </rPr>
      <t>✓</t>
    </r>
  </si>
  <si>
    <t>This document excludes industrial buildings and Ancillary building’s  provide examples</t>
  </si>
  <si>
    <t>Table 1 updated per the Building Code (Residential and Light Commercial Buildings)</t>
  </si>
  <si>
    <t>Table 1: Building Act Classification of Residential and Light Commercial Buildings</t>
  </si>
  <si>
    <t xml:space="preserve">Table 1 Building Act Classification
 Where are other types of buildings – e.g. residential. houses used for community facilities (office spaces; meeting rooms)
 ‘Hall’ is an example – does this mean Community spaces? </t>
  </si>
  <si>
    <t>Added Laundry to Outbuildings, included in the Residential standard</t>
  </si>
  <si>
    <r>
      <t xml:space="preserve">The bullet points </t>
    </r>
    <r>
      <rPr>
        <sz val="12"/>
        <rFont val="Wingdings"/>
        <charset val="2"/>
      </rPr>
      <t>à</t>
    </r>
    <r>
      <rPr>
        <sz val="12"/>
        <rFont val="Calibri"/>
        <family val="2"/>
      </rPr>
      <t xml:space="preserve"> are they attributes or measures?</t>
    </r>
  </si>
  <si>
    <r>
      <t xml:space="preserve">Blue section - </t>
    </r>
    <r>
      <rPr>
        <sz val="12"/>
        <rFont val="MS Gothic"/>
        <family val="3"/>
      </rPr>
      <t>✓</t>
    </r>
  </si>
  <si>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</si>
  <si>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r>
      <t xml:space="preserve">Length, Height, Width </t>
    </r>
    <r>
      <rPr>
        <sz val="12"/>
        <rFont val="Wingdings"/>
        <charset val="2"/>
      </rPr>
      <t>à</t>
    </r>
    <r>
      <rPr>
        <sz val="12"/>
        <rFont val="Calibri"/>
        <family val="2"/>
      </rPr>
      <t xml:space="preserve"> Why?</t>
    </r>
  </si>
  <si>
    <t>These are design elements - per Volume 2</t>
  </si>
  <si>
    <t>1.2 Structure of Standard</t>
  </si>
  <si>
    <t>Haydn</t>
  </si>
  <si>
    <r>
      <t xml:space="preserve">Whole page </t>
    </r>
    <r>
      <rPr>
        <sz val="12"/>
        <rFont val="Wingdings"/>
        <charset val="2"/>
      </rPr>
      <t>à</t>
    </r>
    <r>
      <rPr>
        <sz val="12"/>
        <rFont val="Calibri"/>
        <family val="2"/>
      </rPr>
      <t xml:space="preserve"> Doubt this would be known</t>
    </r>
  </si>
  <si>
    <r>
      <t xml:space="preserve">What is </t>
    </r>
    <r>
      <rPr>
        <i/>
        <sz val="12"/>
        <rFont val="Calibri"/>
        <family val="2"/>
      </rPr>
      <t>Boolean</t>
    </r>
    <r>
      <rPr>
        <sz val="12"/>
        <rFont val="Calibri"/>
        <family val="2"/>
      </rPr>
      <t xml:space="preserve"> data type?</t>
    </r>
  </si>
  <si>
    <t>No change required. Boolean is a data type with only two possible values i.e. Yes or No;  true or false, as indicated in report.</t>
  </si>
  <si>
    <t>Table 4: Data Type</t>
  </si>
  <si>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</si>
  <si>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t xml:space="preserve">Vulnerability Schema has now been added -was missing from draft. No change required. </t>
  </si>
  <si>
    <t>4.2 Vulnerability Schema</t>
  </si>
  <si>
    <r>
      <t xml:space="preserve">Structure, Bracing </t>
    </r>
    <r>
      <rPr>
        <sz val="12"/>
        <rFont val="Wingdings"/>
        <charset val="2"/>
      </rPr>
      <t>à</t>
    </r>
    <r>
      <rPr>
        <sz val="12"/>
        <rFont val="Calibri"/>
        <family val="2"/>
      </rPr>
      <t xml:space="preserve"> As per floor and roof bracing</t>
    </r>
  </si>
  <si>
    <r>
      <t xml:space="preserve">Criticality: the significant of the removal of any individual component or asset… </t>
    </r>
    <r>
      <rPr>
        <sz val="12"/>
        <rFont val="Wingdings"/>
        <charset val="2"/>
      </rPr>
      <t>à</t>
    </r>
    <r>
      <rPr>
        <sz val="12"/>
        <rFont val="Calibri"/>
        <family val="2"/>
      </rPr>
      <t xml:space="preserve"> Is this also failure?</t>
    </r>
  </si>
  <si>
    <t>Criticality and Failure are different. Criticality is a decision element of a network, failure is a consequence of an event incurred on a network</t>
  </si>
  <si>
    <t>4.3 Criticality &amp; Code List 21: Repairs, Maintenance and Operations Failure Mode – Type</t>
  </si>
  <si>
    <t>no action</t>
  </si>
  <si>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</si>
  <si>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r>
      <t xml:space="preserve">The third and fourth suite of analytics </t>
    </r>
    <r>
      <rPr>
        <sz val="12"/>
        <rFont val="Wingdings"/>
        <charset val="2"/>
      </rPr>
      <t>à</t>
    </r>
    <r>
      <rPr>
        <sz val="12"/>
        <rFont val="Calibri"/>
        <family val="2"/>
      </rPr>
      <t xml:space="preserve"> seems very granular?</t>
    </r>
  </si>
  <si>
    <t>No change required. Intended to explain how more sophisticated techniques can be applied when more data is available.</t>
  </si>
  <si>
    <t>An explanation of Data Science will be provided for at the Technical Working Groups</t>
  </si>
  <si>
    <t>à The examples indicated are not providing a good view of all the requirements needed in asset management.  Indicate a reference to the list of legislation, regulatory, and industry requirements.  For example, HNZ’s compliance requirements cover over 60 legislations, regulations, and industry standards that we need to adhere or complied with.</t>
  </si>
  <si>
    <r>
      <t xml:space="preserve">Wall, Design Life </t>
    </r>
    <r>
      <rPr>
        <sz val="12"/>
        <rFont val="Wingdings"/>
        <charset val="2"/>
      </rPr>
      <t>à</t>
    </r>
    <r>
      <rPr>
        <sz val="12"/>
        <rFont val="Calibri"/>
        <family val="2"/>
      </rPr>
      <t xml:space="preserve"> </t>
    </r>
    <r>
      <rPr>
        <sz val="12"/>
        <rFont val="MS Gothic"/>
        <family val="3"/>
      </rPr>
      <t>✓</t>
    </r>
  </si>
  <si>
    <t>References are being considerd</t>
  </si>
  <si>
    <r>
      <t xml:space="preserve">à </t>
    </r>
    <r>
      <rPr>
        <sz val="12"/>
        <rFont val="MS Gothic"/>
        <family val="3"/>
      </rPr>
      <t>✕</t>
    </r>
  </si>
  <si>
    <r>
      <t xml:space="preserve">à </t>
    </r>
    <r>
      <rPr>
        <sz val="12"/>
        <rFont val="MS Gothic"/>
        <family val="3"/>
      </rPr>
      <t>✕</t>
    </r>
  </si>
  <si>
    <r>
      <t xml:space="preserve">Optimised replacement schematic – risk as an influence.  </t>
    </r>
    <r>
      <rPr>
        <sz val="12"/>
        <rFont val="Wingdings"/>
        <charset val="2"/>
      </rPr>
      <t>à</t>
    </r>
    <r>
      <rPr>
        <sz val="12"/>
        <rFont val="Calibri"/>
        <family val="2"/>
      </rPr>
      <t xml:space="preserve"> Is this the same as criticality? </t>
    </r>
  </si>
  <si>
    <t>No, note Risk and Criticality Schemas</t>
  </si>
  <si>
    <t>4.3 Criticality Schema and 4.4 Risk Schema</t>
  </si>
  <si>
    <r>
      <t>à</t>
    </r>
    <r>
      <rPr>
        <sz val="12"/>
        <rFont val="MS Gothic"/>
        <family val="3"/>
      </rPr>
      <t xml:space="preserve"> ✕</t>
    </r>
  </si>
  <si>
    <r>
      <t xml:space="preserve">Fire barrier </t>
    </r>
    <r>
      <rPr>
        <sz val="12"/>
        <rFont val="Wingdings"/>
        <charset val="2"/>
      </rPr>
      <t>à</t>
    </r>
    <r>
      <rPr>
        <sz val="12"/>
        <rFont val="Calibri"/>
        <family val="2"/>
      </rPr>
      <t xml:space="preserve"> Multiunit. May not be known on existing stock </t>
    </r>
  </si>
  <si>
    <t xml:space="preserve">à Should there be a  requirement to  define timing/cycle  of when condition grade is  assessed? </t>
  </si>
  <si>
    <t xml:space="preserve">Age of an asset (or expected life or residual life) of an asset are all measured independently from one another of required - the attributes in the standards allow this where / when required </t>
  </si>
  <si>
    <r>
      <t xml:space="preserve">Material </t>
    </r>
    <r>
      <rPr>
        <sz val="12"/>
        <rFont val="Wingdings"/>
        <charset val="2"/>
      </rPr>
      <t>à</t>
    </r>
    <r>
      <rPr>
        <sz val="12"/>
        <rFont val="Calibri"/>
        <family val="2"/>
      </rPr>
      <t xml:space="preserve"> </t>
    </r>
    <r>
      <rPr>
        <sz val="12"/>
        <rFont val="MS Gothic"/>
        <family val="3"/>
      </rPr>
      <t>✓</t>
    </r>
  </si>
  <si>
    <r>
      <t xml:space="preserve">Orange </t>
    </r>
    <r>
      <rPr>
        <sz val="12"/>
        <rFont val="Wingdings"/>
        <charset val="2"/>
      </rPr>
      <t>à</t>
    </r>
    <r>
      <rPr>
        <sz val="12"/>
        <rFont val="Calibri"/>
        <family val="2"/>
      </rPr>
      <t xml:space="preserve"> </t>
    </r>
    <r>
      <rPr>
        <sz val="12"/>
        <rFont val="MS Gothic"/>
        <family val="3"/>
      </rPr>
      <t>✓</t>
    </r>
  </si>
  <si>
    <r>
      <t xml:space="preserve">Pipe type </t>
    </r>
    <r>
      <rPr>
        <sz val="12"/>
        <rFont val="Wingdings"/>
        <charset val="2"/>
      </rPr>
      <t>à</t>
    </r>
    <r>
      <rPr>
        <sz val="12"/>
        <rFont val="Calibri"/>
        <family val="2"/>
      </rPr>
      <t xml:space="preserve"> </t>
    </r>
    <r>
      <rPr>
        <sz val="12"/>
        <rFont val="MS Gothic"/>
        <family val="3"/>
      </rPr>
      <t>✕</t>
    </r>
  </si>
  <si>
    <r>
      <t xml:space="preserve">Table 4. </t>
    </r>
    <r>
      <rPr>
        <sz val="12"/>
        <rFont val="Wingdings"/>
        <charset val="2"/>
      </rPr>
      <t>à</t>
    </r>
    <r>
      <rPr>
        <sz val="12"/>
        <rFont val="Calibri"/>
        <family val="2"/>
      </rPr>
      <t xml:space="preserve"> unclear  what this actually shows?</t>
    </r>
  </si>
  <si>
    <t xml:space="preserve">No change requires: The table below identifies the other Schema that the Condition Schema interfaces with. </t>
  </si>
  <si>
    <t>Table 5: Condition – Interface with Other Schemas</t>
  </si>
  <si>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</si>
  <si>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r>
      <t xml:space="preserve">Water type </t>
    </r>
    <r>
      <rPr>
        <sz val="12"/>
        <rFont val="Wingdings"/>
        <charset val="2"/>
      </rPr>
      <t>à</t>
    </r>
    <r>
      <rPr>
        <sz val="12"/>
        <rFont val="Calibri"/>
        <family val="2"/>
      </rPr>
      <t xml:space="preserve"> ?</t>
    </r>
  </si>
  <si>
    <t xml:space="preserve">Data Table 2 Condition Assessment Attributes
- 2.06 Qualification of the Assessor.: Mandatory  believe this information is too detailed  for recording
- 2.07: Number of years’ experience the assessor has.  Mandatory  believe this information is too detailed for recording.
- 2.11: Supporting documents. Mandatory  Should be optional not mandatory.
- 2.12: Image ID. Mandatory  Should not be optional.
- 2.14  2.15: Remaining Useful Life  These will be estimates. </t>
  </si>
  <si>
    <t>These tables have been completely revamped.
The analytical intent of the attributes are reflective of what has been included</t>
  </si>
  <si>
    <t>Code List 16:  Condition Rating</t>
  </si>
  <si>
    <t>Code List 5 Condition Rating – Internal
Missing description comment for Very Good and Good.</t>
  </si>
  <si>
    <t>Updated in draft Standards</t>
  </si>
  <si>
    <r>
      <t xml:space="preserve">Whole page </t>
    </r>
    <r>
      <rPr>
        <sz val="12"/>
        <rFont val="Wingdings"/>
        <charset val="2"/>
      </rPr>
      <t>à</t>
    </r>
    <r>
      <rPr>
        <sz val="12"/>
        <rFont val="Calibri"/>
        <family val="2"/>
      </rPr>
      <t xml:space="preserve"> why would we use this information?</t>
    </r>
  </si>
  <si>
    <r>
      <t xml:space="preserve">Operations definition </t>
    </r>
    <r>
      <rPr>
        <sz val="12"/>
        <rFont val="Wingdings"/>
        <charset val="2"/>
      </rPr>
      <t>à</t>
    </r>
    <r>
      <rPr>
        <sz val="12"/>
        <rFont val="Calibri"/>
        <family val="2"/>
      </rPr>
      <t xml:space="preserve"> What does this mean? Is this routine/preventative maintenance? </t>
    </r>
  </si>
  <si>
    <r>
      <t xml:space="preserve">Acoustic and Thermal rating </t>
    </r>
    <r>
      <rPr>
        <sz val="12"/>
        <rFont val="Wingdings"/>
        <charset val="2"/>
      </rPr>
      <t>à</t>
    </r>
    <r>
      <rPr>
        <sz val="12"/>
        <rFont val="Calibri"/>
        <family val="2"/>
      </rPr>
      <t xml:space="preserve"> Not used. Where applicable?</t>
    </r>
  </si>
  <si>
    <t>Repairs, Maintenance and Operations Intervention – Workflow Response Type</t>
  </si>
  <si>
    <t xml:space="preserve">Data Table 3 
- 3.02: Activity type. LN is 1  What does this mean?
- 3.03/3.03/3.05:  Very onerous – can this be one &amp; same 
- 3.08 Job Number ID:  Has as an optional field yet has Yes for Mandatory 
- 3.14 &amp; 3.15:  Geared to different assets – needs hierarchy of building in which this information is mandatory. E.g. toilet*
- 3.16 Quantity:   Has as an optional field yet has Yes for Mandatory
- 3.19 has deferred:  How is this defined?
- 3.20 is deferred:  Surely this isn’t work done then at this point?
-3.22 &amp; 3.32 reassurance cycle:  Interesting why this isn’t mandatory?
- 3.24 cost: Yes to Mandatory scale of repairs ranges but much is high volume/minor cost e.g. change a  tap washer 
- 3.26 &amp; 3.27 Date cost incurred and date paid:  Why is this important? </t>
  </si>
  <si>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</si>
  <si>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r>
      <t xml:space="preserve">The bullet points </t>
    </r>
    <r>
      <rPr>
        <sz val="12"/>
        <rFont val="Wingdings"/>
        <charset val="2"/>
      </rPr>
      <t>à</t>
    </r>
    <r>
      <rPr>
        <sz val="12"/>
        <rFont val="Calibri"/>
        <family val="2"/>
      </rPr>
      <t xml:space="preserve"> are they attributes or measures?</t>
    </r>
  </si>
  <si>
    <t>[Finance team]
– 3.04 Start_time  Delete (not needed) 
– 3.06 End_time  Delete (not needed)
– 3.08 JobLn_ID   Insert:  Each Job number per 3.08 can have up to 300 lines, one for each task performed according to the schedule of rates.
– 3.09 Image_ID  Change to be optional (there would be a need for in excess of 400 000 images per month if done in detail).
- 3.19  &amp; 3.20   Deferred or not, depending on definitions / policy and asset maturity of the respondent organisation this could be prone to great subjectivity and variance in interpretation so some practical application rules will need to support the taxonomy.
 No attribute regarding capex or opex – should there be a Boolean Yes or No (or is all R&amp;M assumed to be Opex – I may have missed this in my reading?)</t>
  </si>
  <si>
    <r>
      <t xml:space="preserve">What is </t>
    </r>
    <r>
      <rPr>
        <i/>
        <sz val="12"/>
        <rFont val="Calibri"/>
        <family val="2"/>
      </rPr>
      <t>Boolean</t>
    </r>
    <r>
      <rPr>
        <sz val="12"/>
        <rFont val="Calibri"/>
        <family val="2"/>
      </rPr>
      <t xml:space="preserve"> data type?</t>
    </r>
  </si>
  <si>
    <t>Data Table 4
 Given this is optional surely all these attributes are also optional?
- 4.06 &amp; 4.07 Name and Organisation of the assessor  These won’t need to be assessed by external party 
- 4.06 – 4.09  Assessor info. Questionable of Mandatory.</t>
  </si>
  <si>
    <t>Mandatory / Optimal and Optional will be discussed</t>
  </si>
  <si>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</si>
  <si>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</si>
  <si>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t>Included in Draft Standards</t>
  </si>
  <si>
    <t>Code List 25: Utilisation – Capacity Unit of Measure (Availability)</t>
  </si>
  <si>
    <r>
      <t xml:space="preserve">Criticality: the significant of the removal of any individual component or asset… </t>
    </r>
    <r>
      <rPr>
        <sz val="12"/>
        <rFont val="Wingdings"/>
        <charset val="2"/>
      </rPr>
      <t>à</t>
    </r>
    <r>
      <rPr>
        <sz val="12"/>
        <rFont val="Calibri"/>
        <family val="2"/>
      </rPr>
      <t xml:space="preserve"> Is this also failure?</t>
    </r>
  </si>
  <si>
    <r>
      <t xml:space="preserve">5.4 Description of Calculating demand. </t>
    </r>
    <r>
      <rPr>
        <sz val="12"/>
        <rFont val="Wingdings"/>
        <charset val="2"/>
      </rPr>
      <t>à</t>
    </r>
    <r>
      <rPr>
        <sz val="12"/>
        <rFont val="Calibri"/>
        <family val="2"/>
      </rPr>
      <t xml:space="preserve"> Unclear how this would apply in HNZ setting?</t>
    </r>
  </si>
  <si>
    <t>Volume 2 is complete in these draft standards</t>
  </si>
  <si>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</si>
  <si>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r>
      <t xml:space="preserve">The third and fourth suite of analytics </t>
    </r>
    <r>
      <rPr>
        <sz val="12"/>
        <rFont val="Wingdings"/>
        <charset val="2"/>
      </rPr>
      <t>à</t>
    </r>
    <r>
      <rPr>
        <sz val="12"/>
        <rFont val="Calibri"/>
        <family val="2"/>
      </rPr>
      <t xml:space="preserve"> seems very granular?</t>
    </r>
  </si>
  <si>
    <t>Can be as granular as needed.</t>
  </si>
  <si>
    <r>
      <t xml:space="preserve">Framed and Frame material </t>
    </r>
    <r>
      <rPr>
        <sz val="12"/>
        <rFont val="Wingdings"/>
        <charset val="2"/>
      </rPr>
      <t>à</t>
    </r>
    <r>
      <rPr>
        <sz val="12"/>
        <rFont val="Calibri"/>
        <family val="2"/>
      </rPr>
      <t xml:space="preserve"> not defined in window anatomy page 149</t>
    </r>
  </si>
  <si>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</si>
  <si>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t>Updated in Draft Standards</t>
  </si>
  <si>
    <r>
      <t xml:space="preserve">Height of windows in mm </t>
    </r>
    <r>
      <rPr>
        <sz val="12"/>
        <rFont val="Wingdings"/>
        <charset val="2"/>
      </rPr>
      <t>à</t>
    </r>
    <r>
      <rPr>
        <sz val="12"/>
        <rFont val="Calibri"/>
        <family val="2"/>
      </rPr>
      <t xml:space="preserve"> what value? </t>
    </r>
  </si>
  <si>
    <t>à The definition of asset risk does not align with the referenced AS/NZS ISO 31000:2009 &amp; SA/SNZ HB 436:2013</t>
  </si>
  <si>
    <t>Definition is based on the guidelines, not an exact copy.</t>
  </si>
  <si>
    <t>The risk schema is focus only on the risk arising from the performance of assets.   It fails to consider that risks can also emanate from the attributes of an asset and perhaps in most cases these performance risks are just knocked on risks from the inherent risks evident in an asset’s attributes.  The process to link these main sources of risks and how the information are interfaced to inform on the risk/s is unclear in this standard, otherwise there could be an issue of double counting or reporting.</t>
  </si>
  <si>
    <t>This depends on at what level you assign or measure risk. 
Is the risk assigned at the building level or component. 
It will vary with  each organisation depending on the granularity of their asset data structure.</t>
  </si>
  <si>
    <t>4.4 Risk Schema</t>
  </si>
  <si>
    <r>
      <t xml:space="preserve">Optimised replacement schematic – risk as an influence.  </t>
    </r>
    <r>
      <rPr>
        <sz val="12"/>
        <rFont val="Wingdings"/>
        <charset val="2"/>
      </rPr>
      <t>à</t>
    </r>
    <r>
      <rPr>
        <sz val="12"/>
        <rFont val="Calibri"/>
        <family val="2"/>
      </rPr>
      <t xml:space="preserve"> Is this the same as criticality? </t>
    </r>
  </si>
  <si>
    <t>Top of page 69 emphasises "vulnerability" as part of Likelihood, but the term vulnerability then does not appear in following sections,
 e.g., Data Table 7.  The reader has to then make their own interpretation as to whether the "product" as used at the top of page 69 is a mathematical product of two numbers, or just a general "combination" to be rolled into one field, e.g. Ref 8.04 in Data Table 7</t>
  </si>
  <si>
    <r>
      <t xml:space="preserve">Manufacturer, warranty, installation date, installer </t>
    </r>
    <r>
      <rPr>
        <sz val="12"/>
        <rFont val="Wingdings"/>
        <charset val="2"/>
      </rPr>
      <t>à</t>
    </r>
    <r>
      <rPr>
        <sz val="12"/>
        <rFont val="Calibri"/>
        <family val="2"/>
      </rPr>
      <t>Unknown on existing</t>
    </r>
  </si>
  <si>
    <t>Vulnerability Schema has now been added into the Draft Standards</t>
  </si>
  <si>
    <t>Section 7.5 "Calculating Risk" leaves open the possibility of assigning a risk rating that is too high.  For example, if there is a 70% chance of a level 1 financial loss (consequence), and 1% chance of a level 5 governance impact (consequence), we probably don't want to state implicitly that there is a 70% chance of a level 5 impact.  But 7.5 suggests that could happen.</t>
  </si>
  <si>
    <t>Code List 21 would turn % into  a 1-5 scale. The 70% chance would only be significant if it affected a large number of users.</t>
  </si>
  <si>
    <t>Code List 39: Risk Rating</t>
  </si>
  <si>
    <r>
      <t xml:space="preserve">Design life </t>
    </r>
    <r>
      <rPr>
        <sz val="12"/>
        <rFont val="Wingdings"/>
        <charset val="2"/>
      </rPr>
      <t>à</t>
    </r>
    <r>
      <rPr>
        <sz val="12"/>
        <rFont val="Calibri"/>
        <family val="2"/>
      </rPr>
      <t xml:space="preserve"> How to define? </t>
    </r>
  </si>
  <si>
    <t> This section leaves open the possibility of assigning a risk rating that is too high.  For example, if there is a 70% chance of a level 1 financial loss (consequence), and 1% chance of a level 5 governance impact (consequence), we probably don't want to state implicitly that there is a 70% chance of a level 5 impact.  But 7.5 suggests that could happen.</t>
  </si>
  <si>
    <r>
      <t xml:space="preserve">Table 4. </t>
    </r>
    <r>
      <rPr>
        <sz val="12"/>
        <rFont val="Wingdings"/>
        <charset val="2"/>
      </rPr>
      <t>à</t>
    </r>
    <r>
      <rPr>
        <sz val="12"/>
        <rFont val="Calibri"/>
        <family val="2"/>
      </rPr>
      <t xml:space="preserve"> unclear  what this actually shows?</t>
    </r>
  </si>
  <si>
    <t>Code List 21 would turn % into a 1-5 scale. The 70% chance would only be significant if it affected a large number of users.</t>
  </si>
  <si>
    <r>
      <t xml:space="preserve">Repairs </t>
    </r>
    <r>
      <rPr>
        <sz val="12"/>
        <rFont val="Wingdings"/>
        <charset val="2"/>
      </rPr>
      <t>à</t>
    </r>
    <r>
      <rPr>
        <sz val="12"/>
        <rFont val="Calibri"/>
        <family val="2"/>
      </rPr>
      <t xml:space="preserve"> ?</t>
    </r>
  </si>
  <si>
    <t>Data Table 7
 At what level does this need to be assessed, e.g. window? House? Houses in flood zones?</t>
  </si>
  <si>
    <t>It's optional depending on the granularity of asset data collection.</t>
  </si>
  <si>
    <t>Data Table 7: Risk Attributes</t>
  </si>
  <si>
    <r>
      <t xml:space="preserve">Page </t>
    </r>
    <r>
      <rPr>
        <sz val="12"/>
        <rFont val="Wingdings"/>
        <charset val="2"/>
      </rPr>
      <t>à</t>
    </r>
    <r>
      <rPr>
        <sz val="12"/>
        <rFont val="MS Gothic"/>
        <family val="3"/>
      </rPr>
      <t>✕</t>
    </r>
  </si>
  <si>
    <r>
      <t xml:space="preserve">Code G, Malicious damage </t>
    </r>
    <r>
      <rPr>
        <sz val="12"/>
        <rFont val="Wingdings"/>
        <charset val="2"/>
      </rPr>
      <t>à</t>
    </r>
    <r>
      <rPr>
        <sz val="12"/>
        <rFont val="Calibri"/>
        <family val="2"/>
      </rPr>
      <t xml:space="preserve"> Does this include tenant damage?</t>
    </r>
  </si>
  <si>
    <t>Now Third Party Damage or Vanadalism</t>
  </si>
  <si>
    <t>Code List 22: Repairs, Maintenance and Operations Failure Mode – Cause</t>
  </si>
  <si>
    <t>à Reference to risk management guidelines SA/SNZ HB 436:2013 appear to be inaccurate for table C5.  Also the guidelines are referred to as SA/SNA HEB 436:2013 so not sure if there is some mismatch in the actual document being referenced.</t>
  </si>
  <si>
    <t xml:space="preserve">Tables are based on the guidelines, not an exact copy. No action required. </t>
  </si>
  <si>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</si>
  <si>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r>
      <t xml:space="preserve">Operations definition </t>
    </r>
    <r>
      <rPr>
        <sz val="12"/>
        <rFont val="Wingdings"/>
        <charset val="2"/>
      </rPr>
      <t>à</t>
    </r>
    <r>
      <rPr>
        <sz val="12"/>
        <rFont val="Calibri"/>
        <family val="2"/>
      </rPr>
      <t xml:space="preserve"> What does this mean? Is this routine/preventative maintenance? </t>
    </r>
  </si>
  <si>
    <t>  This section reproduces tables from SA/SNZ HB 436:2013 and by reference AS/NZS ISO 31000:2009. The practise of reproducing parts of one Standard in another is strongly discouraged because of the potential transposition errors, the loss of context, version issues, and potential for misunderstandings. Good practice is to reference a document and only describe where there are changes from the referenced document in the new document.</t>
  </si>
  <si>
    <t>The purpose of the table is to provide the needed information without having to consult another document.</t>
  </si>
  <si>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</si>
  <si>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t> Sections 7.6 and 7.7 are quite specific for likelihood and consequence scales respectively.  This has some advantages, however could easily stray into being too prescriptive.  Can one scale for each actually serve the needs of organisations which have assets of very different sizes and types?</t>
  </si>
  <si>
    <t>We require one standard for all organisation or we can't compare them.</t>
  </si>
  <si>
    <t>  The health and safety consequences jump from a 4 Localised Major impact. Individuals could potentially be exposed to circumstances that could cause fatalities to 5 Widespread major impacts. Multiple fatalities might occur. This appears to be a big jump in consequence and the subjective interpretation of localised vs. widespread and how this applies to large number of residential houses physically very close to each other would be difficult to determine.</t>
  </si>
  <si>
    <t>Changes in codelists have addresssed this submission</t>
  </si>
  <si>
    <t>Code List 10: Minor Event Significance Rating &amp; Code List 11: Major Event Significance Rating</t>
  </si>
  <si>
    <t>Change made document updated - to discuss change Minor 'Comments'</t>
  </si>
  <si>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</si>
  <si>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t> Lack of clarity when rating risks (likelihood and consequence) around
o For one Address versus Whole Housing Portfolio (How can one catch the latter using ratings on the former? Governance consequence level 5 – loss of permissions to operate - seems to require a portfolio view).
o Physical impact on asset versus Community Impact (The consequence scale mixes both. Which is the thing we are rating? Is this the right place for Community impact?)</t>
  </si>
  <si>
    <t>These are asset risks (likelihood and consequence), not cmmunity risks</t>
  </si>
  <si>
    <r>
      <t xml:space="preserve">à </t>
    </r>
    <r>
      <rPr>
        <sz val="12"/>
        <rFont val="MS Gothic"/>
        <family val="3"/>
      </rPr>
      <t>✕</t>
    </r>
  </si>
  <si>
    <t>à Consultation with affected Crown entities and Ministries essential – e.g. how to resolve questions above on 7.6, 7.7?</t>
  </si>
  <si>
    <t>No action required. That is what this review is hoping to achieve.</t>
  </si>
  <si>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</si>
  <si>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r>
      <t xml:space="preserve">Whole page </t>
    </r>
    <r>
      <rPr>
        <sz val="12"/>
        <rFont val="Wingdings"/>
        <charset val="2"/>
      </rPr>
      <t>à</t>
    </r>
    <r>
      <rPr>
        <sz val="12"/>
        <rFont val="Calibri"/>
        <family val="2"/>
      </rPr>
      <t xml:space="preserve"> too detailed for residential application. Not even sure all these is useful on multi-storey? </t>
    </r>
  </si>
  <si>
    <t>à  HNZ asset maturity / record keeping is not is at this level of development. Very important in other asset companies (e.g. Network companies) but less critical in HNZ.</t>
  </si>
  <si>
    <t xml:space="preserve">No action required. Understood. </t>
  </si>
  <si>
    <r>
      <t xml:space="preserve">5.4 Description of Calculating demand. </t>
    </r>
    <r>
      <rPr>
        <sz val="12"/>
        <rFont val="Wingdings"/>
        <charset val="2"/>
      </rPr>
      <t>à</t>
    </r>
    <r>
      <rPr>
        <sz val="12"/>
        <rFont val="Calibri"/>
        <family val="2"/>
      </rPr>
      <t xml:space="preserve"> Unclear how this would apply in HNZ setting?</t>
    </r>
  </si>
  <si>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</si>
  <si>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t>3.2 Utilisation Schema</t>
  </si>
  <si>
    <r>
      <t xml:space="preserve">Services, pink section </t>
    </r>
    <r>
      <rPr>
        <sz val="12"/>
        <rFont val="Wingdings"/>
        <charset val="2"/>
      </rPr>
      <t>à</t>
    </r>
    <r>
      <rPr>
        <sz val="12"/>
        <rFont val="Calibri"/>
        <family val="2"/>
      </rPr>
      <t>more commercial application.</t>
    </r>
  </si>
  <si>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</si>
  <si>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</si>
  <si>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t>NoTotal revenue is what we are interested in. Other entities will have multiple revenue sources too.</t>
  </si>
  <si>
    <t>Code List 50 Description of Financial Performance Funding Element</t>
  </si>
  <si>
    <t>To discuss with technical Working Groups</t>
  </si>
  <si>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</si>
  <si>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t>The attribute is optional.</t>
  </si>
  <si>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</si>
  <si>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</si>
  <si>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t>If you can't identify what it is replacing, it is default a new asset.</t>
  </si>
  <si>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</si>
  <si>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t>Each organisation needs to determine at what level of granularity will suffice.
Financial Performance on assets is essential, for some providers - this is the attribute suite to enable it,</t>
  </si>
  <si>
    <r>
      <t xml:space="preserve">Type </t>
    </r>
    <r>
      <rPr>
        <sz val="12"/>
        <rFont val="Wingdings"/>
        <charset val="2"/>
      </rPr>
      <t>à</t>
    </r>
    <r>
      <rPr>
        <sz val="12"/>
        <rFont val="Calibri"/>
        <family val="2"/>
      </rPr>
      <t xml:space="preserve"> </t>
    </r>
    <r>
      <rPr>
        <sz val="12"/>
        <rFont val="MS Gothic"/>
        <family val="3"/>
      </rPr>
      <t>✓
Last row, content à NA</t>
    </r>
  </si>
  <si>
    <t>11.05 Warm rating  Relevance for HNZ would depend on level of reporting/compliance required as this is a significant area of detail 
- 11.06 Placemaking rating  How do we interpret this?
- 11.07 Use rate.  ‘How useable’  How do we interpret this?
- 11.14 Culture requirements for community  Also questionable Mandatory 
- 11.15 Disabled access provision  What does this mean? 
- 11.15 to 11.18  Questionable Mandatory
- 11.26 Geo-Con Questionable Mandatory</t>
  </si>
  <si>
    <t>These ar at the determination of each sector partner and specific to their context</t>
  </si>
  <si>
    <t>Table 11: Service Performance Attributes &amp; 5.4.7 Code Lists</t>
  </si>
  <si>
    <t>Add USB memory sticks/hard drives to this list.</t>
  </si>
  <si>
    <t xml:space="preserve">Question: Are there requirements for developers to retain information after transmission? </t>
  </si>
  <si>
    <t>Although this date format is fine for NZ, I might suggest consideration be given to explicitly using ISO8601 (YYYY-MM-DD) format to reduce ambiguity for machines and humans. Databases, regardless of configuration, should recognise ISO dates and treat them correctly.</t>
  </si>
  <si>
    <t xml:space="preserve">keep current practice.   </t>
  </si>
  <si>
    <t>2.1.5 Attribute Data Fields</t>
  </si>
  <si>
    <t>I'm interested in how this process operates. Council currently assigns IDs after assets are entered into our GIS. How will the developer know which unique ID to safely use? Or is it envisaged that we assign IDs to assets early?</t>
  </si>
  <si>
    <t xml:space="preserve">The ID is assigned by the developer for their reference or to assist in clarifacition post delivery.   </t>
  </si>
  <si>
    <t>Our current identifiers include non-alphanumeric characters (e.g. "-" and "/"). Will these be acceptable?</t>
  </si>
  <si>
    <t xml:space="preserve">need to determine impact of including 'extended' alpha-numeric characters   </t>
  </si>
  <si>
    <r>
      <t xml:space="preserve">Code G, Malicious damage </t>
    </r>
    <r>
      <rPr>
        <sz val="12"/>
        <rFont val="Wingdings"/>
        <charset val="2"/>
      </rPr>
      <t>à</t>
    </r>
    <r>
      <rPr>
        <sz val="12"/>
        <rFont val="Calibri"/>
        <family val="2"/>
      </rPr>
      <t xml:space="preserve"> Does this include tenant damage?</t>
    </r>
  </si>
  <si>
    <t>2.2.1 Area of Work Extent</t>
  </si>
  <si>
    <t>For circular assets, should length and width both be populated and be the same (diameter)?</t>
  </si>
  <si>
    <t xml:space="preserve">For circular assets, length is not required and will be made conditional   </t>
  </si>
  <si>
    <t>2.3.1 Containment Structure</t>
  </si>
  <si>
    <t>Rename to Length Metres for consistency</t>
  </si>
  <si>
    <r>
      <t xml:space="preserve">Blue section - </t>
    </r>
    <r>
      <rPr>
        <sz val="12"/>
        <rFont val="MS Gothic"/>
        <family val="3"/>
      </rPr>
      <t>✓</t>
    </r>
  </si>
  <si>
    <t>Overflow = OS? What does OS stand for? Should this be OF?</t>
  </si>
  <si>
    <t>Earlier wells were requested to be polygon type. Is the point supplementary?</t>
  </si>
  <si>
    <t>2.3.4 Well</t>
  </si>
  <si>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</si>
  <si>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t>I support a clear separation between water authority infrastructure and on-property infrastructure. However, we often have non-council-owned pipe in rights-of-way, or to rear sections, which we are often given information on and would like to retain this (but not require it). Given the presence of an 'owner' field, could the possibility of a separate pipe asset with 'owner' as "Private" or similar be provided for?</t>
  </si>
  <si>
    <t>2.4.6 Pump Station</t>
  </si>
  <si>
    <r>
      <t xml:space="preserve">Length, Height, Width </t>
    </r>
    <r>
      <rPr>
        <sz val="12"/>
        <rFont val="Wingdings"/>
        <charset val="2"/>
      </rPr>
      <t>à</t>
    </r>
    <r>
      <rPr>
        <sz val="12"/>
        <rFont val="Calibri"/>
        <family val="2"/>
      </rPr>
      <t xml:space="preserve"> Why?</t>
    </r>
  </si>
  <si>
    <t>I believe this table and its attribute names have become mis-aligned.</t>
  </si>
  <si>
    <t xml:space="preserve">Looks OK, need more information   </t>
  </si>
  <si>
    <r>
      <t xml:space="preserve">Whole page </t>
    </r>
    <r>
      <rPr>
        <sz val="12"/>
        <rFont val="Wingdings"/>
        <charset val="2"/>
      </rPr>
      <t>à</t>
    </r>
    <r>
      <rPr>
        <sz val="12"/>
        <rFont val="Calibri"/>
        <family val="2"/>
      </rPr>
      <t xml:space="preserve"> Doubt this would be known</t>
    </r>
  </si>
  <si>
    <t>The wording here implies that if a pipe is replaced 1:1 with a newer but identically performing pipe, then the new pipe is not a new asset?</t>
  </si>
  <si>
    <t>Not the intention, all replacements are 'new assets' when replaced</t>
  </si>
  <si>
    <t>Having drawn hundreds of these for our city, there are many unexpected ways to have to define the boundary of a pump station, and I would not want to require a contractor to redraw their pump station boundary because it doesn't follow the right fence, or the right garden, or because it should exclude a watercourse for example. If council is deciding what and where the stations are called, then surely it's more efficient to handle these management areas in-house?
Also, at CCC we require these stations to already be created in the asset management system before the commissioning, which can be months or in some cases years ahead of the official project data supply.</t>
  </si>
  <si>
    <t>The standrds are recording as-constructed</t>
  </si>
  <si>
    <t>How do we deal with combinations of these features? An air valve inside a manhole on a pressure main is clearly two separate node features, but what about a pressure flush valve that's in a box the size of a hydrant? Or a vacuum maintenance riser? At what point does the box the valve sits within become too small to be recorded as an individual chamber asset?</t>
  </si>
  <si>
    <t>Each organisation will decise how it does this. A common response is to have different AssetIDs with the same LocationID</t>
  </si>
  <si>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</si>
  <si>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t>I'm glad these distinctions are mentioned. It is all too common to have an extremely precise location of the wrong part of an asset. And it's only through relative accuracies that such errors can be spotted.</t>
  </si>
  <si>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</si>
  <si>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t>I'm happy to discuss our experience of this in Chch, where the earthquakes blew out the absolute accuracy of much of the network, and for a long time we had significant issues in integrating the new post-quake as built surveys into the old dataset.</t>
  </si>
  <si>
    <t>That is a special case, the spatial component is a standard requirement for all infrastructure</t>
  </si>
  <si>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</si>
  <si>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t>This project ID is missing from the asset attribute tables. Planning, processing reporting, cost allocation on SCIRT projects at CCC would be severely hampered if all asset data was not designed and as built with a project number. It may seem obvious to suggest that all data in a submission is from a single project, but (especially) staged project submissions break this rule. The pipe from one project may connect into a manhole from an earlier project, but both will be surveyed and supplied under the later project. A project ID has to exist at the asset level to be certain of the asset's origin.</t>
  </si>
  <si>
    <r>
      <t xml:space="preserve">à </t>
    </r>
    <r>
      <rPr>
        <sz val="12"/>
        <rFont val="MS Gothic"/>
        <family val="3"/>
      </rPr>
      <t>✕</t>
    </r>
  </si>
  <si>
    <t>To be reviewed by Technical Working Groups - intent to include</t>
  </si>
  <si>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</si>
  <si>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t>What is the expected timing of the submission of this project boundary? If it is for use where works "have been or are intended to be", then that implies this data could be submitted to Council before construction starts.
Might it then require attributes to describe the expected gates or stages of the project, especially to "monitor progress" (e.g. construction start date, construction end date, defects liability end date)?</t>
  </si>
  <si>
    <t>The project boundary is submitted at practical completion.
It is only intended to record the area where works have been completed</t>
  </si>
  <si>
    <r>
      <t xml:space="preserve">à </t>
    </r>
    <r>
      <rPr>
        <sz val="12"/>
        <rFont val="MS Gothic"/>
        <family val="3"/>
      </rPr>
      <t>✕</t>
    </r>
  </si>
  <si>
    <t>For many vented manhole, large, or non-standard manholes, the centre of the lid is not positioned above the centre of the chamber. How can we ensure a surveyor does not survey the centre of the lid, claiming it to be the centre of the chamber? 
The standards must very clear about this, and leave zero room for interpretation.</t>
  </si>
  <si>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</si>
  <si>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t xml:space="preserve">The point is placed on the lid but is not intended to be the cetre of the lid. Diagram to be altered to reflect the actual requirement.
While the point is requested to be the central location in practical terms it is likely to be at the intersection of the mains coming into the manhole.
There is a requirement for a point and a polygon to be provided to be able to see the extents of the structure. </t>
  </si>
  <si>
    <t>2.3.1 Access Chamber</t>
  </si>
  <si>
    <r>
      <t>à</t>
    </r>
    <r>
      <rPr>
        <sz val="12"/>
        <rFont val="MS Gothic"/>
        <family val="3"/>
      </rPr>
      <t xml:space="preserve"> ✕</t>
    </r>
  </si>
  <si>
    <t>The Access node shown is not at the centre of the structure. You need to be clear about why is this allowed, when it is so clearly stated above that the access point must be at the centre.</t>
  </si>
  <si>
    <t>see ID 349</t>
  </si>
  <si>
    <t>Does the access node represent the centre of the structure, or the lid? What if there are two lids? Three lids? 
What if like the wet well for the refurbished Pump Station 2 in Chch that still has an original manhole lid, but also two modern SIKA lids? How does that repair affect the representation of the asset under this model?</t>
  </si>
  <si>
    <r>
      <t xml:space="preserve">Material </t>
    </r>
    <r>
      <rPr>
        <sz val="12"/>
        <rFont val="Wingdings"/>
        <charset val="2"/>
      </rPr>
      <t>à</t>
    </r>
    <r>
      <rPr>
        <sz val="12"/>
        <rFont val="Calibri"/>
        <family val="2"/>
      </rPr>
      <t xml:space="preserve"> </t>
    </r>
    <r>
      <rPr>
        <sz val="12"/>
        <rFont val="MS Gothic"/>
        <family val="3"/>
      </rPr>
      <t>✓</t>
    </r>
  </si>
  <si>
    <r>
      <t xml:space="preserve">Pipe type </t>
    </r>
    <r>
      <rPr>
        <sz val="12"/>
        <rFont val="Wingdings"/>
        <charset val="2"/>
      </rPr>
      <t>à</t>
    </r>
    <r>
      <rPr>
        <sz val="12"/>
        <rFont val="Calibri"/>
        <family val="2"/>
      </rPr>
      <t xml:space="preserve"> </t>
    </r>
    <r>
      <rPr>
        <sz val="12"/>
        <rFont val="MS Gothic"/>
        <family val="3"/>
      </rPr>
      <t>✕</t>
    </r>
  </si>
  <si>
    <t>Does the polygon refer to the interior or exterior extent of the chamber? 
Earlier in this document, the word 'perimeter' is used for this, which would indicate the exterior edge is to be used. 
However, the attributes for chamber width below indicate internal diameters.
There will be confusion if circular concrete manholes are specified by their internal diameter - i.e. DN1050 - but a 1050mm circle is not acceptable to represent it.</t>
  </si>
  <si>
    <t>The polygon refers to the interior of the structure</t>
  </si>
  <si>
    <r>
      <t xml:space="preserve">Water type </t>
    </r>
    <r>
      <rPr>
        <sz val="12"/>
        <rFont val="Wingdings"/>
        <charset val="2"/>
      </rPr>
      <t>à</t>
    </r>
    <r>
      <rPr>
        <sz val="12"/>
        <rFont val="Calibri"/>
        <family val="2"/>
      </rPr>
      <t xml:space="preserve"> ?</t>
    </r>
  </si>
  <si>
    <t>If Pipes are snapped to Accesses, and Fittings are then snapped to pipes, survey accuracy will be reduced or even lost by doing this. A surveyed fitting will give a better position along a pipe than a straight line drawn between two manhole lids.</t>
  </si>
  <si>
    <t>The difference between the two will not be significant as long as the instruction for placing the pipe feature is followed.
E.g. the two points are not placed then a line drawn between them as this will not take into account any deviation from the edge of the sdtructure as per the example of an irregular shaped pit.</t>
  </si>
  <si>
    <t>2.3.3 Fitting</t>
  </si>
  <si>
    <t>If the diagram represents one pipe, and the diamond is a reducer, then what would be the pipe's diameter?</t>
  </si>
  <si>
    <t>Whatever is stated in the attributes</t>
  </si>
  <si>
    <t>Pressure Main 138 crosses above a stormwater culvert. To do this, the DN400 PE100 PN10 pipe bends toward to road surface, gets a concrete capping, reduces to DN355, reduces again to a DN250 DI PN16 in a reinforced concrete surround, before bending back down deeper, back to a DN400 PE100 PN10.
If this pressure main is managed as one asset, what is are its diameters? Material? Pressure class? Under this model how do we locate the Pipe Protection? 
We have a workaround at CCC of deriving a second pipe network, by merging similar pipes together into larger assets for easier management. These standards head straight for the end goal of representing the asset-management-focused asset, and not what's actually in the ground.</t>
  </si>
  <si>
    <t xml:space="preserve">In this scenario a node will be placed at each change of pipe.
Need to consider pipe protection layer? Possibly as a polygon to reflect the extent of it.
</t>
  </si>
  <si>
    <t>Are each pipe types required to be captured to the same level of detail? Typically, laterals or private pipes are not so important to the function or value of the network, therefore not all attributes are mandatory like they would be for a Main. It would be an enormous burden with debatable benefit to require survey accurate XYZ for all new laterals.</t>
  </si>
  <si>
    <t>No - Not expected to capture the same level of detail (e.g. lateral and main)</t>
  </si>
  <si>
    <t>This should be expanded upon. List every possible asset or feature that can define the start or end node of a pipe. Gravity networks are the only ones with access chambers.
Our wastewater model has issues with representing vacuum networks, and this standard doesn't address or solve those issues like I hoped they would.</t>
  </si>
  <si>
    <r>
      <t xml:space="preserve">The bullet points </t>
    </r>
    <r>
      <rPr>
        <sz val="12"/>
        <rFont val="Wingdings"/>
        <charset val="2"/>
      </rPr>
      <t>à</t>
    </r>
    <r>
      <rPr>
        <sz val="12"/>
        <rFont val="Calibri"/>
        <family val="2"/>
      </rPr>
      <t xml:space="preserve"> are they attributes or measures?</t>
    </r>
  </si>
  <si>
    <t>The intent is to provide the detail about the assets that are in the network for the asset owner to determine the most apprppriate way to manage them in their systems.
Please advise what the issues are so that we can consider if they can be covered.</t>
  </si>
  <si>
    <t>I understand the intent of this, and how difficult it is to convey the sense of what a faithful representation is, but you must know that such loose wording will be abused by lazy contractors. Try to define the faithful representation in absolute terms, like all segments of the polyline must be 100% within a set tolerance/distance from the actual pipe, including around curves.</t>
  </si>
  <si>
    <t>Precision is defined in the standards</t>
  </si>
  <si>
    <t xml:space="preserve">These two bullet points are not specific to pipes, and are more of a general requirement of the data submission. Maybe move them up to 1.8 or 1.9 with the general comments about the data structure. </t>
  </si>
  <si>
    <t>Please be specific about which statements</t>
  </si>
  <si>
    <t>The obvious question is what if the centreline of the pipe doesn't line up with the centre of the chamber? Then snapping like this would artificially introduce error.</t>
  </si>
  <si>
    <t>Please refer to the example for the irregular shaped structures</t>
  </si>
  <si>
    <r>
      <t xml:space="preserve">What is </t>
    </r>
    <r>
      <rPr>
        <i/>
        <sz val="12"/>
        <rFont val="Calibri"/>
        <family val="2"/>
      </rPr>
      <t>Boolean</t>
    </r>
    <r>
      <rPr>
        <sz val="12"/>
        <rFont val="Calibri"/>
        <family val="2"/>
      </rPr>
      <t xml:space="preserve"> data type?</t>
    </r>
  </si>
  <si>
    <t>These changes should be coded into the pipe geometry, not as separate notes about the pipe.</t>
  </si>
  <si>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</si>
  <si>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t>From the water supply pipe definition: "Pressure main characteristics may change, such as pipe diameter, pipe type or pipe construction date. When this occurs a new section is to be created."
If these standard's goals of "Providing a structure for the consistent recording of all council, utility and water authority owned assets" are to be met, then the definition of a pipe, any pipe regardless of network, must be the same. 
If a reducer on a potable water main splits the pipe feature, and a reducer on a wastewater pressure main doesn't split the pipe, then it will continue to be impossible for there to be consistent recording, management or analysis of those pipes.</t>
  </si>
  <si>
    <t xml:space="preserve">Noted adjustments will be made for consistency. </t>
  </si>
  <si>
    <r>
      <t xml:space="preserve">Criticality: the significant of the removal of any individual component or asset… </t>
    </r>
    <r>
      <rPr>
        <sz val="12"/>
        <rFont val="Wingdings"/>
        <charset val="2"/>
      </rPr>
      <t>à</t>
    </r>
    <r>
      <rPr>
        <sz val="12"/>
        <rFont val="Calibri"/>
        <family val="2"/>
      </rPr>
      <t xml:space="preserve"> Is this also failure?</t>
    </r>
  </si>
  <si>
    <t xml:space="preserve">This pipe definition is so far incompatible with representing a vacuum wastewater network. The requirements and features of a vacuum network are entirely different to those of a gravity or pressure network.
The modality of vacuum-specific features like maintenance risers, lift points, interceptor/collector tanks etc. will need to be comprehensively defined.
Or if, for example an engineer wants to identify all lengths of pipe where the grade is flatter than 1:500, that will be impossible unless inverts are recorded at all points. </t>
  </si>
  <si>
    <t>Please provide examples of specific instances so they can be considered for inclusion</t>
  </si>
  <si>
    <r>
      <t xml:space="preserve">The third and fourth suite of analytics </t>
    </r>
    <r>
      <rPr>
        <sz val="12"/>
        <rFont val="Wingdings"/>
        <charset val="2"/>
      </rPr>
      <t>à</t>
    </r>
    <r>
      <rPr>
        <sz val="12"/>
        <rFont val="Calibri"/>
        <family val="2"/>
      </rPr>
      <t xml:space="preserve"> seems very granular?</t>
    </r>
  </si>
  <si>
    <t>What if the pipe is a gravity collector? Or two syphons running in parallel, sharing the same nodes? The contractor's ID has to be unique, even if two pipes have the same nodes.</t>
  </si>
  <si>
    <t>There will be two assets provided therefore there will be two contractor ID's</t>
  </si>
  <si>
    <t>This attribute will be incredibly unreliable. I would never trust a contractor to tell me who owns an asset.</t>
  </si>
  <si>
    <t>Please specify which cost is meant, and for which purpose? Purchase cost? Installation cost? Replacement cost? What if this information is commercially sensitive? Assume this data could be publicly available.</t>
  </si>
  <si>
    <r>
      <t xml:space="preserve">Optimised replacement schematic – risk as an influence.  </t>
    </r>
    <r>
      <rPr>
        <sz val="12"/>
        <rFont val="Wingdings"/>
        <charset val="2"/>
      </rPr>
      <t>à</t>
    </r>
    <r>
      <rPr>
        <sz val="12"/>
        <rFont val="Calibri"/>
        <family val="2"/>
      </rPr>
      <t xml:space="preserve"> Is this the same as criticality? </t>
    </r>
  </si>
  <si>
    <t>ODRC / ORC / RC are included</t>
  </si>
  <si>
    <t>Many of the attributes from here to the end of the list can and will often change along the length of a pipe. If the pipe asset is not going to be split where those attributes change so that they can be accurately recorded, then I would argue that implies the pipe asset is not the appropriate place to record those attributes.</t>
  </si>
  <si>
    <t>Soil type is important and registered against each asset and Asset ID
Required for analytical purposes</t>
  </si>
  <si>
    <r>
      <t xml:space="preserve">Table 4. </t>
    </r>
    <r>
      <rPr>
        <sz val="12"/>
        <rFont val="Wingdings"/>
        <charset val="2"/>
      </rPr>
      <t>à</t>
    </r>
    <r>
      <rPr>
        <sz val="12"/>
        <rFont val="Calibri"/>
        <family val="2"/>
      </rPr>
      <t xml:space="preserve"> unclear  what this actually shows?</t>
    </r>
  </si>
  <si>
    <t>This attribute cannot be simply added to the list of attributes as if it is unrelated to repairs and maintenance. It is crucially important to get the representation right.
Is this a repair or a renewal? Does a renewal ever define a new asset?
This example has happened (albeit in stormwater, but these standards apply cross-networks). If 60% of a pipe is relaid (CONC -&gt; UPVC), and the remaining 40% is CIPP lined due to the terrain, then how much of the original asset remains? And if there is a new asset, how should it be tied back to the original?
What is the pressure class of a DN150 EW pipe that has been burst by a DN180 PE100 PN10? To what extent does the pipe burst override the core attributes of the pipe asset?</t>
  </si>
  <si>
    <t xml:space="preserve">The intent of the schema is to record what has been contructed at practical completeion of a subdivision development or capital project
How it's treated after the data is provided is upto each asset owner.
</t>
  </si>
  <si>
    <t>What about a Renewal date? For example there were changes in Cast Iron rejuvenating practices here during the 1990's, and if we didn't have that rejuvenation date recorded on the affected pipes we wouldn't have been able to accurately describe now what the true statuses of those pipes are. The method may be named the same, but the end result can be different.
When the Chch brick barrels were CIPP lined, some have a lining thickness of more than 20 or 30mm, which is important to measure and record, especially for flow modeling purposes</t>
  </si>
  <si>
    <t>This is a refurbishment, and treated as a new asset, with new assetID and data set</t>
  </si>
  <si>
    <t>This responsibility is back-to-front. It is the responsibility of the consultant to provide the best data they can within the standards, and for the Local Government to highlight any inaccuracies. Only the Local Govt can decide what level of discrepancy is worth querying.
With the standards as they are, the consultant will either quietly 'fix' their survey to match an incorrect old survey, or blame the old survey for the inaccuracies in their new survey.</t>
  </si>
  <si>
    <t>Service provider is required to deliver survey data as required. Local government is required to manage the accuracy of their data sets, including geospatial data</t>
  </si>
  <si>
    <r>
      <t xml:space="preserve">Operations definition </t>
    </r>
    <r>
      <rPr>
        <sz val="12"/>
        <rFont val="Wingdings"/>
        <charset val="2"/>
      </rPr>
      <t>à</t>
    </r>
    <r>
      <rPr>
        <sz val="12"/>
        <rFont val="Calibri"/>
        <family val="2"/>
      </rPr>
      <t xml:space="preserve"> What does this mean? Is this routine/preventative maintenance? </t>
    </r>
  </si>
  <si>
    <t>I have reviewed the docs for Stormwater. There is some good work, however it is very heavily focussed on the reticulation of Stormwater over
the initial point capture of road run off. 
The absence of standard  naming convention – i.e. generic names across asset types .  i.e. Catchpit for all road located devices for collecting and redistributing road run off, not mud tanks, sumps,  cesspits etc.  is an area which needs developing, as it is these names that provide a barrier for understanding.
It is one of the main things missing from Civils construction and data capture as a whole, and changes dependant on geographical location in NZ. 
Road Stormwater devices, versus the piped Stormwater network, are not well captured, and in the meeting I was present in, were not part of the discussion. 
I think there needs to be more or a separate discussion on data capture and metadata standards for road network devices.</t>
  </si>
  <si>
    <t>Comments noted.
Workshops will be held in May for further contribution</t>
  </si>
  <si>
    <t>include in glossary terms between NZTA roading and this work</t>
  </si>
  <si>
    <t>Close: - The mapping between standards will need to be completed post release (as part of implementation)</t>
  </si>
  <si>
    <t>3-Waters &amp; Buildings</t>
  </si>
  <si>
    <t>What are the timeframes for this being adopted as mandatory?</t>
  </si>
  <si>
    <t xml:space="preserve">Business Case. </t>
  </si>
  <si>
    <t>Will there be a further round of submissions / comments?</t>
  </si>
  <si>
    <t xml:space="preserve">Yes. Seminars in November. </t>
  </si>
  <si>
    <t>We need to know which data attributes are mandatory, aspirational, desired in order to implement. We’re going through an Asset Systems review and would like to implement mandatory requirements as soon as possible.</t>
  </si>
  <si>
    <t>Mandatory, Optimal, Optional will be discussed with the sectors</t>
  </si>
  <si>
    <t>This has been presented as a schema, seeming to indicate the preference for one particular system that adheres to this schema. Our current system can’t adhere to this as it hasn’t been built with this architecture and is impossible to modify. Are these requirements intended to be for reporting purposes only, so that all councils can report across common fields, or are they indicative of a mandatory set up of AMS systems? If the latter, we have all been set up to fail compliance in the short term, and long term we’ll all be moving to a single system. It would be good to know as soon as possible what this system is so that we can start budgeting and planning for the inevitable purchase and data migration.</t>
  </si>
  <si>
    <t xml:space="preserve">Business Case. Intention is for standard to  be system agnostic. Data scientists to confirm. </t>
  </si>
  <si>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</si>
  <si>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t>Please combine 3 waters into one document so that there is less repetition. Most councils cover all three waters. Separate different asset types as appendices to the generic stuff. We’ve spent a lot of time studying all three documents to find out what the differences are, only to discover that there’s a lot of repetition.</t>
  </si>
  <si>
    <t>Each document has it's own suite of specific content</t>
  </si>
  <si>
    <t>Sector discussion</t>
  </si>
  <si>
    <r>
      <t xml:space="preserve">5.4 Description of Calculating demand. </t>
    </r>
    <r>
      <rPr>
        <sz val="12"/>
        <rFont val="Wingdings"/>
        <charset val="2"/>
      </rPr>
      <t>à</t>
    </r>
    <r>
      <rPr>
        <sz val="12"/>
        <rFont val="Calibri"/>
        <family val="2"/>
      </rPr>
      <t xml:space="preserve"> Unclear how this would apply in HNZ setting?</t>
    </r>
  </si>
  <si>
    <t>Preamble about treatment being / not being included in Water asbuilt is confusing and contradictory. (Potable Water Vol 2 page 11 on pdf, section 1.1)</t>
  </si>
  <si>
    <t>Treatment is not included</t>
  </si>
  <si>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</si>
  <si>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t>Inconsistency in use of terminology “Asset type” (Potable Water Vol 1 page 17 on the pdf numbering) and “Asset class” (page 21 of the same). Also the latter has three extra Asset Types viz. Pumping station, Retaining structure, Wing wall.</t>
  </si>
  <si>
    <t>Asset Classifications have been defined in the Standards</t>
  </si>
  <si>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</si>
  <si>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t>Where does Telemetry fit into the schema? Is this part of “instrumentation”?</t>
  </si>
  <si>
    <t>Included in Instruments</t>
  </si>
  <si>
    <t>Instruments</t>
  </si>
  <si>
    <t>What do the colour codes mean? E.g. Potable Water Vol 1 page 29 section 2.1.7.</t>
  </si>
  <si>
    <t>Separate sections of data cohorts</t>
  </si>
  <si>
    <t>Seems to follow Australian standards rather than NZ e.g. water meter arrangement (Potable Water Vol 1 page 148 section 2.7.1)</t>
  </si>
  <si>
    <t xml:space="preserve">Comments noted.
Workshops will be held in May for further contribution.
</t>
  </si>
  <si>
    <t>Noel to provide information to GISSA</t>
  </si>
  <si>
    <t>New code of practice to be released in a few weeks - Noel to forward to George when it comes out. To be completed before release</t>
  </si>
  <si>
    <t>A lot of incorrect details in the documents seem to indicate that they are still a work in progress, e.g. page numbering incorrect, incomplete tables, references and contacts having xx placeholders instead of correct information. (hence question 2 about a further round of submissions as we can’t comment on incomplete data).</t>
  </si>
  <si>
    <t xml:space="preserve">Statement noted. To be actioned. </t>
  </si>
  <si>
    <t>Well / bore naming – we have separate Asset Types for Well and Bore as they are different assets.</t>
  </si>
  <si>
    <t>Comments noted.
Assets that have similar attributes have been groupes to reduce the number of tables, however this will not prevent the asset owner to clasiffy the assets post deliver of data
Workshops will be held in May for further contribution.</t>
  </si>
  <si>
    <t>Closed</t>
  </si>
  <si>
    <t>Close: - for the purpose of analytics wells can be captured under bores</t>
  </si>
  <si>
    <t>Volume 1</t>
  </si>
  <si>
    <t>USB and hard disk or e-mail / upload options are preferable to the old technology of CDs and DVDs.</t>
  </si>
  <si>
    <t>Standards will be updated</t>
  </si>
  <si>
    <t xml:space="preserve">Rather than commenting on the PDFs themselves, I just have a few generic comments that I would like included for consideration.  
I am still concerned about the level of complexity that the standards have outlined, during the workshops we discussed the different levels that councils could work towards – what data was included in the bare mandatory requirements being important for smaller councils as the implementation of the ‘full suite’ of data would be unrealistic for many of us.  If the standards could clearly outline the mandatory / intermediate / advanced levels,  ensuring that the mandatory level is indeed achievable for small councils, I personally feel that they might be received with a little more enthusiasm. I have presented the concept of the standards to a few different groups now, and there was a significant concern around implementation and costs associated with such a significant step change in not only what data was being collected but also the implementation of the relationships between the tables driving the analysis (particularly from Volume 2 for each of the water standards).  </t>
  </si>
  <si>
    <t xml:space="preserve">Mandatory - industry best practice - optional to be included - discussion with sector which applies where. </t>
  </si>
  <si>
    <t>further conversation needed around how important each data element is (ie core data, mandatory etc)
might not be possible to answer this until we get learnings from the Pilots</t>
  </si>
  <si>
    <t>Close: - This will be determined as part of the implementation</t>
  </si>
  <si>
    <t>As Constructed is not meta data standard it is a DATA standard for asset physical and location attributes.</t>
  </si>
  <si>
    <r>
      <t xml:space="preserve">Code G, Malicious damage </t>
    </r>
    <r>
      <rPr>
        <sz val="12"/>
        <rFont val="Wingdings"/>
        <charset val="2"/>
      </rPr>
      <t>à</t>
    </r>
    <r>
      <rPr>
        <sz val="12"/>
        <rFont val="Calibri"/>
        <family val="2"/>
      </rPr>
      <t xml:space="preserve"> Does this include tenant damage?</t>
    </r>
  </si>
  <si>
    <t xml:space="preserve">a standardised approach to the collation of data  relating to As Built (As Constructed) asset information </t>
  </si>
  <si>
    <t>Abstract</t>
  </si>
  <si>
    <t xml:space="preserve">Primary reason is missing. This provide the common language framework to facilitate the sharing of asset information throughout NZ. It enable the ability for wellington to d=share data with Christchurch and Auckland etc. through the ability to map to a common language The Standard. </t>
  </si>
  <si>
    <t>Will consdider for final edit - happy to add in.</t>
  </si>
  <si>
    <t>Executive Summary</t>
  </si>
  <si>
    <t>This seems to be out of date. We do not want to receive cds or dvds and 5 MB seems like a very low limit for emails these days.</t>
  </si>
  <si>
    <t xml:space="preserve">Need recommended maximum attachment size   </t>
  </si>
  <si>
    <t xml:space="preserve">We receive property boundaries from LINZ. We cannot adjust it even if a surveyor says it is in the wrong position.  Do not see the purpose of this requirement. </t>
  </si>
  <si>
    <t xml:space="preserve">Property boundaries are not to be moved. The objective is to maintain relative alignment and variations to 'actual' locations to potentially identify areas for LINZ (or similar agencies) for future enhancement.   </t>
  </si>
  <si>
    <t>This should not be NZ Vertical Datum 2009, This was superseded by NZVD 2016 in July 2016.</t>
  </si>
  <si>
    <t xml:space="preserve">picked up previously   </t>
  </si>
  <si>
    <t>Node_Type is either From or To. All nodes are both, they are the from node for a pipe and the to node for another pipe.</t>
  </si>
  <si>
    <t xml:space="preserve">agreed, but per pipe section, there is a from-node and a to-node, one of each.   </t>
  </si>
  <si>
    <t>2.4.4 Node</t>
  </si>
  <si>
    <t xml:space="preserve">We split pipes when there is a valve or hydrant on them. While other councils may not </t>
  </si>
  <si>
    <t xml:space="preserve">instructions are for consultant's to collect data in a consistent manner. Council can then deal with asset in a manner for their circumstances.   </t>
  </si>
  <si>
    <t>2.4.5 Pipe</t>
  </si>
  <si>
    <t xml:space="preserve">This is a good idea and we support this but it is some times not possible. Some pipes flow in multiple directions. </t>
  </si>
  <si>
    <t xml:space="preserve">need examples   </t>
  </si>
  <si>
    <t xml:space="preserve">The attributes list Internal Diameter, Nominal Diameter, External Diameter and Nominal Bore. Are all these necessary.  It appears to be a duplication of information.  </t>
  </si>
  <si>
    <t>The level of detail is required for analytical purposes, all organisations will deciode on the level of detail to suit their curcumstances</t>
  </si>
  <si>
    <t>A lot of the attributes seem to be duplicated</t>
  </si>
  <si>
    <t xml:space="preserve">attributes are all different   </t>
  </si>
  <si>
    <t>2.5.2 Pump</t>
  </si>
  <si>
    <t>The diagram shows a house connection with a node where the connection joins to the main. Earlier in the document it says that house connections do not have a node that splits the main.</t>
  </si>
  <si>
    <t xml:space="preserve">agreed, diagram will be corrected   </t>
  </si>
  <si>
    <t>It is noted that different revisions of the draft standards have been made available on the LINZ website over the period of seeking feedback and that these have not been issues with updated version numbers (some dated June 2016 some dated 14 July 2016, yet with the same version number).  It is also noted that the cover page version number differs from the footer version number.  This does not give a high degree of confidence that the development of these documents is being controlled to level as would be required for a national standard.</t>
  </si>
  <si>
    <t>Updated</t>
  </si>
  <si>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</si>
  <si>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t xml:space="preserve">We also note that there are a lot of references to the transport and building standards that appear to be wrongly included in the 3 waters documents.  There are also a numerous spelling and editing mistakes in the draft document, feedback from staff that have looked at the document is that it is not in a fit state to be reviewed.  </t>
  </si>
  <si>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</si>
  <si>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t>Purpose
The scope of this document is unclear in terms of:
• Type of document – It is currently referred to as a specification, standard, guidance document and working paper.  This makes it unclear as to whether it will be mandatory or optional for 3 water utilities to adopt.</t>
  </si>
  <si>
    <t>To be considered in business case. Action: Clarify that the document is a standard. In the front end.</t>
  </si>
  <si>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</si>
  <si>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t>Purpose
The scope of this document is unclear in terms of:
• Purpose of the document – The documents are referred to as metadata standards, but based on the intended 5 volumes of the standard appear to cover more than just metadata.  It is noted that the LINZ website says “remembering these standards are asset management data standards for analytical purposes”.  We believe that it needs to be clear whether these are metadata standards or asset management standards.</t>
  </si>
  <si>
    <t xml:space="preserve">This is a metadata standard not asset management standards. </t>
  </si>
  <si>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</si>
  <si>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t>Purpose
The scope of this document is unclear in terms of:
• Use/ application of document – It is very confusing as to whether these documents are for asset owners (and management and use their systems and data) or for thirds parties (i.e.: suppliers, consultants and contractors) providing data to asset owners.  Volume 1 is written as if the latter is the intent of how these document will be used, it is stated on page v that “the main objective of this standard specification is to provide information to the consultants who will be dealing with any public asset owner” and in Section 1 on page 1 “this document outlines the specifications for the delivery of digital data”.  This seems to not be the actual intended use of this document and should be corrected so that it is more encompassing.</t>
  </si>
  <si>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</si>
  <si>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t>The structure of this document:
• Reference is made to “as-manufactured”, “as-constructed” and “as-built”.  We considered that this should be just referred to as “as-built” which is the common terminology in New Zealand.</t>
  </si>
  <si>
    <t>These are differentr in some cases / in others they are not, not the same definitions across sectors</t>
  </si>
  <si>
    <t>The structure of this document:
• As mentioned above volume 1 appears to be written as a specification for delivery of information.  It includes instructions for delivery of information which are out of date (i.e.: labelling CD’s and providing fax numbers), which should be up to the individual councils to determine how they will receive information.</t>
  </si>
  <si>
    <t>This is a volume 3 exercise</t>
  </si>
  <si>
    <t>The structure of this document:
• There is scope to avoid repetition in the asset tables where generic information is required.</t>
  </si>
  <si>
    <t>Changed in all documents</t>
  </si>
  <si>
    <t xml:space="preserve"> Action required: data scientists reviewed</t>
  </si>
  <si>
    <t xml:space="preserve">The structure of this document:
• It appears that this document, particularly volume 1, is heavily based on the GISSA W-Spec.  Background on  the development and linkage with W-Spec should be included for transparency. </t>
  </si>
  <si>
    <t xml:space="preserve">References to be removed. </t>
  </si>
  <si>
    <t>Refer to 3 Waters</t>
  </si>
  <si>
    <t>Closed in 3 waters</t>
  </si>
  <si>
    <t xml:space="preserve">Content:
• Treatment facilities – it is implied in Section 1.4.1 that treatment plants and large pumping facilities can be covered by other standards.  We do not consider that these standards adequately cover what would be required to capture the assets data of such facilities.  Note that reference to the building specification also needs to be included in the list.  </t>
  </si>
  <si>
    <t xml:space="preserve">Keeping current practice.   </t>
  </si>
  <si>
    <t>date fields need to be date fields</t>
  </si>
  <si>
    <t>Content:
• Resource consents – are considered to be an asset within our Council and we record, track and monitor them within our AMS system.</t>
  </si>
  <si>
    <t>Out of scope.</t>
  </si>
  <si>
    <t>Content:
• Land – no parameters are set for the recoding of land information.</t>
  </si>
  <si>
    <t>Content:
• Vulnerability – is mentioned under Section 1.2 on page 1, but not included in this list of asset management attributes on page 3.  It is missing from volume 2 altogether and is a key part of asset management.</t>
  </si>
  <si>
    <t>4 Vulnerability, Criticality, Risk and Resilience 
4.2 Vulnerability Schema</t>
  </si>
  <si>
    <t>Content:
• Criticality – only a basic incomplete overview of criticality is given in Section 6 of volume 2. Criticality is not only about how significant an asset is to deliver the service but also how critical the asset is for other interdependences and community functions (e.g.: a water main in front of a fire station may be consider critical because if it fails it could affect the fire service access and operation).  Criticality can also interface with how we design and operate an asset (refer Table 9).</t>
  </si>
  <si>
    <t>Included in the draft Standards</t>
  </si>
  <si>
    <t>4 Vulnerability, Criticality, Risk and Resilience 
4.3 Criticality Schema</t>
  </si>
  <si>
    <t xml:space="preserve">Implementation:
• There is no information or tools for asset owners to work out an appropriate level of effort to implement this standard, particularly in terms of collecting information on existing assets.  It would be good to have some tools to be able to assess the benefit / cost of collecting existing data.  We understand that a business case was presented to Treasury for this work.  It would be good if this was set out in the preamble to this document such that the intent and benefits were known.  </t>
  </si>
  <si>
    <t>Detailed in business case only</t>
  </si>
  <si>
    <t>fine to use locally, not to be included in standards so that they remain system agnostic</t>
  </si>
  <si>
    <t xml:space="preserve">Alphanumeric, also known as alphameric, simply refers to the type of Latin and Arabic characters representing the numbers 0 - 9, the letters A - Z (both uppercase and lowercase), and some common symbols such as '@'  '#'  '&amp;' and '_'
Typically  "-" and "/" are not accepted charactes in the Alpha Numeric range for file naming.
However it weill be the responsibility of each organisation to determine the most appropriate naming convention suitable for their systems
</t>
  </si>
  <si>
    <t>Implementation:
• It is unclear to what extent this document will be mandatory or whether only parts will be mandatory.  Does this document just apply to new assets or does it apply to all assets?  It is considered that it would be good to set out what are the core, optional and desirable attributes that should be held by an asset owner in order to effectively manage and analyse asset performance.  It is however noted that there are some assets that the value is collecting information is not outweighed by the benefit (due to the size, location and criticality) – such assets are just replaced on failure.</t>
  </si>
  <si>
    <t xml:space="preserve">Standards covers mandatory and optional field. The benefits to costs covered in business case. </t>
  </si>
  <si>
    <t xml:space="preserve">Changed all instances to length metres and length millimetres as appropriate   </t>
  </si>
  <si>
    <t>Implementation:
• There is no reference to implementation of this standard to councils of varying sizes.  This should be recognised and accounted for in some way.</t>
  </si>
  <si>
    <t xml:space="preserve">Covered in business case. </t>
  </si>
  <si>
    <t>This term was agreed to by the TWG, retained</t>
  </si>
  <si>
    <t>Implementation:
• Updating and communicating changes to the specification appears like it can occur at any stage and it is up to individual councils to check for changes.  The updating of the standard needs to be controlled and on a stated frequency and the updates well communicated to the industry.</t>
  </si>
  <si>
    <t>Typo corrected, is to be polygon.</t>
  </si>
  <si>
    <t xml:space="preserve">Implementation:
It is considered that the best approach to see how useable this document would be is to undertaken some implementation / pilot testing.  There are many councils that have developed in-house metadata standards which have been tested and developed over time.  We would have liked to have seen some of learnings from these councils (such as Watercare (Auckland Council), SCRIT (Christchurch City Council, etc.) incorporated into this work.  </t>
  </si>
  <si>
    <t>Covered in business case. Pilot testing currently being undertaken.</t>
  </si>
  <si>
    <t>Discussed during the May 1-3 workshops
Determined that this is a post processing exercise by each organisation as required</t>
  </si>
  <si>
    <t xml:space="preserve">Content:
As-Built File Structure
The document is written with a consultant/contractor focus for supplying the data but does not spell out how the data is to be delivered to Council. Mention is made of CAD layers and attribute tags as being the preferred data format. Presumably the data is to be delivered in either a GIS or CAD spatial format with attribute tags that give the information about each assets metadata. This would then need to be extracted and loaded in the Council bases using a file translation programme.
</t>
  </si>
  <si>
    <t>Checked and OK</t>
  </si>
  <si>
    <t xml:space="preserve">Content:
As-Built File Structure
There is mention of a validation process to prevent unverified data entering the system but no details of how this would be achieved. Some more detail on this would be useful.
</t>
  </si>
  <si>
    <t>This is not within the scope of these standards</t>
  </si>
  <si>
    <t xml:space="preserve">Content:
Spatial Accuracy Requirements
The importance of incorporating newly captured high accuracy GPS quality asset data with existing lesser accurate asset data while still maintaining relativity between the assets was highlighted as an issue.  There needs to be best practice rules created to deal with such issues as we move to an accurate x,y spatial representation of asset rather than traditionally being measured off existing property boundaries that may be incorrectly show.
</t>
  </si>
  <si>
    <t>The standards are recording as-constructed</t>
  </si>
  <si>
    <t xml:space="preserve">Content:
Spatial Accuracy Requirements
No mention of acceptable levels of spatial data capture in relation to spatial accuracies for capturing assets have been outlined (e.g.: high quality survey as-built accuracies generally being + / - 20mm). It would be useful to have outlined the levels of acceptable accuracies tolerances for the various asset types (e.g.: say pipe inverts or valve lids that would require a different level of vertical accuracy). 
</t>
  </si>
  <si>
    <t>Accuracies Incorporated in updated version.</t>
  </si>
  <si>
    <t>Each organisation will decide how it does this. A common response is to have different AssetIDs with the same LocationID</t>
  </si>
  <si>
    <t xml:space="preserve">Content:
Spatial Accuracy Requirements
No information was provided outlining rules for where to GPS a captured asset (e.g.: an access chamber or hydrant valve – should you GPS the center of the  lids or edges of the structure frame). A clearer guideline of the exact capture requirement would also be useful.
</t>
  </si>
  <si>
    <t>George to talk to Nina, Graeme and Mark (Queenstown) - around what it's going to take to make this work</t>
  </si>
  <si>
    <t xml:space="preserve">Content:
Projection &amp; Datums
New Zealand Transverse Mercator has been defined as the preferred co-ordinate system for the supply of digital data in relation to northing and eastings co-ordinate values. This is the same as we use with Council.
</t>
  </si>
  <si>
    <t xml:space="preserve">Content:
Projection &amp; Datums
The levels are very similar in value so there is the potential there for some confusion with dealing with two datums in the future if the supplied information is not clear as to its source datum. Most surveyors in Christchurch have used the Lyttleton 1937 local Datum historically for a long time and continue to do so. 
</t>
  </si>
  <si>
    <t>The requirement will be for a uniform method of data supply to a national datum - without this benchmarking will not be possible.
Further without this standardisation errors will occur when data is being distributed/shared. 25/3/2017</t>
  </si>
  <si>
    <t>Covered at a Project level</t>
  </si>
  <si>
    <t>Content:
Projection &amp; Datums
The New Zealand Vertical Datum 2009 was also in June this year superseded by  The New Zealand Vertical Datum 2016, this may need to be reflected in this document also.</t>
  </si>
  <si>
    <t>Content:
Theme / Structure 
A comprehensive list of asset types for potable water have been defined in the document.  The following asset categories that are in the document  are not currently recorded in our system for potable water are as follows: 
Embankments, Channels, Tunnels, Equipment, Cabling, Cathodic Protection, Instruments, Area Of Work.</t>
  </si>
  <si>
    <t>Included in the draft Standards 
Asset categories included as guidance for each organisation</t>
  </si>
  <si>
    <t xml:space="preserve">General
</t>
  </si>
  <si>
    <t>Content:
Theme / Structure 
A comprehensive list of asset types for potable water have been defined in the document.  The following asset categories that are in the document  are not currently recorded in our system for potable water are as follows: 
Embankments, Channels, Tunnels, Equipment, Cabling, Cathodic Protection, Instruments, Area Of Work.
The following asset categories that are in the document that we are currently recording for Potable water are as follows:
Pipe, Fittings, Pump Stations, Valves, Containment Structures, Access Chambers, Wells, Nodes.
These asset types are currently capture but our Tech 1 asset management system but would need to be customized to accommodate many of the new fields defined in this document for each asset or additional database repositories would need to be created to accommodate where Tech 1 cannot.</t>
  </si>
  <si>
    <t>To discuss - AMIS constraints are not within the considerations of these standards</t>
  </si>
  <si>
    <t>Content:
Attribute Specifics
The metadata attributes for each asset types are extensive for each asset type.  Each asset has three types of attribute data, they are as follows:
• Physical – e.g. Pipe Material 
• Metadata – e.g. Asset ID for pipe
• Asset Management – e.g. Criticality of pipe
Many of the physical attributes will need to be derived from a controlled pick list option that still need developing in the document as there were not mentioned in the latest copy. These lists help control and constrain the data from accepting error entries into the register.</t>
  </si>
  <si>
    <t>Content:
Attribute Specifics
The metadata attributes for each asset types are extensive for each asset type.  Each asset has three types of attribute data, they are as follows:
• Physical – e.g. Pipe Material 
• Metadata – e.g. Asset ID for pipe
• Asset Management – e.g. Criticality of pipe
The metadata attributes will be able to be delivered primarily from the contractor with construction dates, assets status, accuracy precision. Fields like ‘owner’ may need more thought or additional entries where we have multiple departments with an interest in an asset e.g. one department owns an asset but it is maintained by another (this needs to be known for funding/maintenance costs).</t>
  </si>
  <si>
    <t>Included in the draft standards</t>
  </si>
  <si>
    <t>The difference between the two will not be significant as long as the instruction for placing the pipe feature is followed.
E.g. the two points are not placed then a line drawn between them as this will not take into account any deviation from the edge of the structure as per the example of an irregular shaped pit.</t>
  </si>
  <si>
    <t>Content:
Attribute Specifics
The metadata attributes for each asset types are extensive for each asset type.  Each asset has three types of attribute data, they are as follows:
• Physical – e.g. Pipe Material 
• Metadata – e.g. Asset ID for pipe
• Asset Management – e.g. Criticality of pipe
The asset management attributes will largely need to be back populated after the asset is with Council system due to the complexity of GIS / modelling software used to derive the risk or criticality of an asset. We don’t consider it appropriate to store Asset Management attributes within an Asset Register table as these change in response to new information and changes within the network. This information should instead be stored and maintained within separate databases maintained by Council and linked to the Asset Register through the Asset ID. Consideration could be given for populating the Asset Register with the results of any new analysis but this could be problematic ensuring the two data sources match up.</t>
  </si>
  <si>
    <t>To discuss - optioneering system structure is not within the structure of these standards</t>
  </si>
  <si>
    <t>Asset Metadata:
Pipes
• Unique ID:
 In this document  the pipe asset has a unique ID generated from To and From Nodes at each end of the asset. We have moved away from using nodes to generate the asset IDs.  Tech 1 generates an ID for each new asset. Consideration could be given to this method rather than node Id’s at each end of an asset.
We believe the current WDC method of assigning an unique ID to a pipe is the most robust way to identify pipes when undertaking analysis.</t>
  </si>
  <si>
    <t>Asset Metadata:
Pipes
• Owner:
The Owner field was defined as one attribute in the document. We have assets where a managing department and a maintaining department can differ within a Council. Additional fields are needed to accommodate multiple ownership.
Better clarification on the purpose of the ‘Owner’ field would be useful, i.e. is it ownership at Council level, department level?</t>
  </si>
  <si>
    <t>Owner vs manager fields available in the draft standard
Catenate multiple oners in one field</t>
  </si>
  <si>
    <t>There are a number of assets featured in this comment.
Each asset class will be recorded according to the standard therefore resulting in multuiple entries</t>
  </si>
  <si>
    <t>Asset Metadata:
Pipes
• Pipe Diameters:
We don’t currently record all four of the pipe diameters for a pipe as detailed in the standard, rather we record the nominal diameter only.  If we were to record the diameter, nominal bore, external diameter and nominal diameter maybe this could be derived from manufacturers information to auto populate the fields.
We don’t consider it necessary or appropriate to specify four different pipe diameters for each pipe asset. If the nominal diameter is known then OD, ID and thickness can be determined based on manufacturer pipe tables (provided of course the pipe materials and pipe class are specified).
In summary, nominal diameter, pipe material and pipe class are the only fields required to identify a pipe, other physical dimensions and characteristics can be derived from those three fields.</t>
  </si>
  <si>
    <t>Yes, Close</t>
  </si>
  <si>
    <t>It is expected that the level of detail will be the same.</t>
  </si>
  <si>
    <t>Organisations will determine and record the level of granularity (detail) as required</t>
  </si>
  <si>
    <t>Asset Metadata:
Pipes
• Ground water:
If we were to record this at an asset related data some more useful data stating actual ground water depths may be more  useful rather than a Y/N field as defined in this document or we could use spatial modelling to populate this field.
We don’t believe this field is appropriate within an asset register table. Groundwater by its very nature is dynamic and often poorly understood or mapped. We believe this information is better sitting in a spatial geodatabase that can be updated over time.</t>
  </si>
  <si>
    <t>Likely this field lives in another data set (geospatial later called 'Groundwater)</t>
  </si>
  <si>
    <t>haydn to follow up</t>
  </si>
  <si>
    <t>add a reference of where to go to get more specifics around the site</t>
  </si>
  <si>
    <t>These are other data sets (layers) applied to any analytic and out of scope - per earlier discussions</t>
  </si>
  <si>
    <t>Action: - George to remove this field</t>
  </si>
  <si>
    <r>
      <t xml:space="preserve">Action: - </t>
    </r>
    <r>
      <rPr>
        <sz val="12"/>
        <color rgb="FFFF0000"/>
        <rFont val="Calibri"/>
        <family val="2"/>
      </rPr>
      <t>George</t>
    </r>
    <r>
      <rPr>
        <sz val="12"/>
        <rFont val="Calibri"/>
        <family val="2"/>
      </rPr>
      <t xml:space="preserve"> to update with reference to data provided by ChCh</t>
    </r>
  </si>
  <si>
    <t>Fittings
The level of detail for recording fittings in this document far exceeds our current recording methods. Below is a list of types that were outlined in the initial first draft document.
Fitting Type:
The fitting types for reducers, bends, expansion joints, gault joints are not currently recorded  in either our GIS or Tech 1 system.
We would need to outline in our standards a lot more requirements to capture this data. We should consider if there is any benefit in capturing some of these asset types also like bends or reducers.
It is questionable whether the benefits of managing assets down to this level of detail would outweigh the costs. Definitely should not part of a ‘minimum’ data standard.</t>
  </si>
  <si>
    <t>GISSA
GH add new table for Siphons and Vacuum syatems as supplementary table to pipes
Adjusted pipe table to reflect conditional that Pipe Purpose field is conditional to populate new table when siphon or vacuum</t>
  </si>
  <si>
    <t>GISSA
GH added new table for Siphons and Vacuum syatems as supplementary table to pipes
Adjusted pipe table to reflect conditional
Added to SW, PW, WW - GH 26/6/17</t>
  </si>
  <si>
    <t>General for Fittings</t>
  </si>
  <si>
    <t xml:space="preserve">New table created for pipes to accomodate Siphons and Vacuum systems
Added to all 3 waters documents
Node definition modified
</t>
  </si>
  <si>
    <t>Link ID
• This attribute could be onerous to maintain unless it can set up with automation. If pipes get split and new ID’s are generated, then this link ID will need updating. Ongoing maintenance of this field would need some consideration to keep accuracy if the links could not be automated.</t>
  </si>
  <si>
    <t>Node
• Introducing nodes back into our system to generate asset ID’s for pipes has not been recorded with Council for almost two years. There is however benefit in using nodes to identify a tee or a pipe change.</t>
  </si>
  <si>
    <t>Nodes are required for analytical differentiation purposes</t>
  </si>
  <si>
    <t>General for Nodes</t>
  </si>
  <si>
    <t>Node
• A little more detail on when a node should be used to differentiate where there has been a pipe change by date or size or material would be useful and the rules around this should be documented.  This would assist in removing any ambiguity when is appropriate to use this feature.</t>
  </si>
  <si>
    <t>Action: - Geroge to work with Nina on description - conversation moved to volume 1</t>
  </si>
  <si>
    <t>In this schema, all activities undertaken on an asset are categorised into four broad ‘Event Types’ as defined below, these are in the right place</t>
  </si>
  <si>
    <t>The standard provides an eaxmple to be followed</t>
  </si>
  <si>
    <t>Format
Reference is made in section 1.8 automatic acceptance testing of data supplied; however there is no detail on how this is to be implemented.  Caution suggested as acceptance of this could impact on Council being forced into purchasing some software that does not meet our Information Technology Strategy process and programme.
Do we have any indication of when the acceptance testing would be undertaken? Currently as-built are received by the appropriate project manager and checks are undertaken by them then files are forwarded onto AIM team for loading into systems.  There have been situations where hardcopy (PDFs) have differed from the Electronic CAD data provided.  Which is correct?  It would be good to see something that requires confirmation that they are the same version.
Development of standard code lists for fields that require is an excellent idea.  Code lists should be able to be utilised by the whole of the Asset Management System not specific components.  For example, construction material which can be used by any asset group within the register that requires this information, such as Green Space assets.
There may be a need to recognise area variation for some code lists, but this should be an exception. And any additions should be documented within corporate systems detailing the reasoning behind such.</t>
  </si>
  <si>
    <t xml:space="preserve">Statement noted. 
The intent of the standard is that data flows from the BIM model created during construction through to the standard, due to the standardisation of attributes. </t>
  </si>
  <si>
    <t xml:space="preserve">Close: - </t>
  </si>
  <si>
    <t>o A number of numeric fields appear to have defaults of -9999, unsure of why this would be unless it is to enable extraction of data with this number that could be consider very wrong.</t>
  </si>
  <si>
    <t>A numeric value was selected that would indicate an impractical value so as not to be incorporated wirth any analysis. When incorproating this data each organisation can adopt their own value foranalysis.</t>
  </si>
  <si>
    <t>o Costs are noted as a generic field to be included in the data provided, from a WDC point of view, this is not cost of the asset from a capitalisation point of view, as additional values are added to enable processing by Council to be completed and balanced.  Our Engineering Code of Practice asks for this but most subdivision as-builts supplied do not provide this.  Contracts prepared by Council document the actual cost from the payment certificates etc.</t>
  </si>
  <si>
    <t>The cost of the asset should be recorded against the asset regardless. The cost data may be gathered from the subdvision as-builts or from council contracts.</t>
  </si>
  <si>
    <t>o The standard includes a number of asset groups that we do not currently record such as Containment Structures, Embankments, Retaining Structures.</t>
  </si>
  <si>
    <t>Councils do not need to collect data on all\ listed assets,/categories. However, if they chose to collect data on a particular asset, it should be as per the standard.</t>
  </si>
  <si>
    <t>Mark to follow up</t>
  </si>
  <si>
    <t>o The digitisation aspect of the various asset groups also need to be reviewed as current process within WDC for 3 water assets only allow for either Point or Line asset types.  Adding a Polygon feature type is able to occur, but will require a clear definition of asset types.</t>
  </si>
  <si>
    <t>Closed: - duplicate</t>
  </si>
  <si>
    <t xml:space="preserve">Please review the specific requirements identified for each asset type and provide your feedback.
Workshops will be held in May for further contribution. </t>
  </si>
  <si>
    <t>1.10 Graphical Data Construction Principles</t>
  </si>
  <si>
    <t>o The standard indicates that Wells are to be digitised as Polygons, WDC records as a single point feature identifying the location of the well source.</t>
  </si>
  <si>
    <t>This detail was identified at the previous workshops and determined to be appropriate - however it does not preclude asset owners from creating the asset as required once the data is delivered.
Organisations may utilise a point symbol from the centroid of the polygon as required.</t>
  </si>
  <si>
    <t>2.3.4 Well - PW</t>
  </si>
  <si>
    <t>o The standard also indicates the digitisation of assets within buildings, unsure how GPS co-ordinates would be expected to be obtained.  For assets within a building or headworks, it would be more appropriate for a schematic be provided, which would be linked to the relevant assets within the building.  Ensuring that there is some unique ID supplied by the developer or provider of data.  This asset ID could then be recorded against the asset within the Asset Management System for cross-referencing purposes.</t>
  </si>
  <si>
    <t>Data collection is out of scope from these standards</t>
  </si>
  <si>
    <t>o Development of criticality, risk assessment, condition ratings are undertaken outside of the AMS, however the final scores should be recorded within the AMS to allow a single source of truth for reporting purposes.</t>
  </si>
  <si>
    <t>Reviewed and included in standards, data standards are not prescriptive of where analytics is completed</t>
  </si>
  <si>
    <t>remove soil type as an attribute against pipe</t>
  </si>
  <si>
    <t>o The standard is suggesting the creation of non-physical nodes, this is additional work for what purpose?  If there is a need to record a “to” and “from” asset id, then we should be using a physical asset, not something made up.</t>
  </si>
  <si>
    <r>
      <t>Removed attribute</t>
    </r>
    <r>
      <rPr>
        <b/>
        <sz val="12"/>
        <color rgb="FFFF0000"/>
        <rFont val="Calibri"/>
        <family val="2"/>
      </rPr>
      <t xml:space="preserve"> 'Soil Type' </t>
    </r>
    <r>
      <rPr>
        <sz val="12"/>
        <color rgb="FFFF0000"/>
        <rFont val="Calibri"/>
        <family val="2"/>
      </rPr>
      <t>from Pipes Table
Removed from all 3 Waters documents</t>
    </r>
  </si>
  <si>
    <t xml:space="preserve">This requirement will generally only apply to Potable Water.  </t>
  </si>
  <si>
    <t>o Junctions/end points etc are appropriate to record as assets, clarification on whether to record costs against these need to be considered from the a valuation point.</t>
  </si>
  <si>
    <t>Junctions /  end points are not assets.</t>
  </si>
  <si>
    <t>o The standard should consider what assets should be included in the valuation process and indicate to what level of component breakdown is appropriate.  Currently WDC do not value nodes, such as junctions/endpoints, they are considered part of the main.</t>
  </si>
  <si>
    <t>The schema incorporates conditional fields to use for this scenario</t>
  </si>
  <si>
    <t>This is covered in the standards ODRC, ORC, RC</t>
  </si>
  <si>
    <t>o Pipes have indicated a need for recording 3 diameters, discussions have been undertaken and the organisation view is a single diameter is only required as the other values are able to be defined from generally available sources, recording the additional values will not add value to the data.</t>
  </si>
  <si>
    <t>Close: - discuss with volume 1</t>
  </si>
  <si>
    <t>o Pipes suggest an asset ID comprising of the from and to node connections, current AMS now issues a single asset ID for each main, the use of the from and to details to generate an asset ID becomes a challenge in the future when new mains cut into existing pipes necessitating a need to change the asset ID as the from or to node is now incorrect.</t>
  </si>
  <si>
    <t>The Idv proposed is for the data provider to create an identifier. Once the data is provided it is then upto the asset owner to incorporate into their systems in the most appropriate way.</t>
  </si>
  <si>
    <t>Closed - Refer to volume 2 notes
To be address post initial release of the standards, via data mappings with roading standards</t>
  </si>
  <si>
    <t>o Further detail on assets within Headworks sites may be required as not all attributes could be relevant dependant on the asset type.  Seeing the full code lists may assist in this.</t>
  </si>
  <si>
    <t>Included in the draft standards
Cod lists have been supplied</t>
  </si>
  <si>
    <t>o A full restructure of our current database will be required when/if the standard is implemented and WDC agree to move to the structure.  This may also assist where a section could have duplicates, noted that nodes indicated meters, as well as instruments.  What is the difference?  Clarification needs to be provided when to use.</t>
  </si>
  <si>
    <t xml:space="preserve">Action on volume 1 and business case. </t>
  </si>
  <si>
    <t>o A large number of fields will require investigation to enable completion of data as many fields identified have never been recorded.</t>
  </si>
  <si>
    <t>Mandatory, Optimal, Optional will be discussed with the sectors and addressed during the pilot implementation phase</t>
  </si>
  <si>
    <t xml:space="preserve">Statement noted. </t>
  </si>
  <si>
    <t>o Attachment 1 sets out request for digital water asset data, needs to include an option for direct download of data from Cloud/FTP site by consultants.  We have this functionality and are moving people to that rather than us having to extract and manipulate for them.</t>
  </si>
  <si>
    <t>Statement noted. Data transfer is not in scope.</t>
  </si>
  <si>
    <t>What detail is really needed for National reporting purposes vs organisational?  We do not understand the purpose behind a number of the fields identified.</t>
  </si>
  <si>
    <t>The reporting granularity is for an asset manager managing any single or number of assets, at the circumsatances for any asset manager</t>
  </si>
  <si>
    <t>Summary
1. We need to define the spatial accuracy and data capture methods little more in the document so it is clear how data should be captured and to what level of accuracy is needed.
2. The asset attribute data while it Is very comprehensive needs some code list definitions  to help with accurate data entry.  Some fields need more detail where they really are not giving us more than a yes /no entry allowing for interrogation of the data.
3. There are also some fields that will create ongoing work having linkages to other assets. These need to be carefully considered so as to have robust updating processes to maintain data accuracy when data changes.
4. There are many asset attributes that are required in this standard that don’t fit in the current Tech1 system so it will need to be customized considerably or additional database repositories will need to be created to accommodate these additional fields.
5. The metadata standards should be setting minimum guidelines or requirements as well as more advanced optional standards. It is unreasonable to expect all Asset Owners to meet the same standard.</t>
  </si>
  <si>
    <t xml:space="preserve">
1. Completed
2. Further information required from respondent. 
3. Business case - implementation.
4. Data scientist.
5. Business case - implementation. Further clarification in mandatory - optional and industry attributes.</t>
  </si>
  <si>
    <t>Resolved and harmonised across the standards</t>
  </si>
  <si>
    <t>Outline Comments:
•         The AEC data space is quite fragmented and very distributed.
•         BIM is primarily about data. 3D geometry, 2D geometry  is about the representation of the data and is secondary.
•         Metadata should be based on a pattern language that is consistent, discreetly named, predictable in structure.
•         It is difficult to impose a structure across an industry where the focus of the various metadata models are specific to the reason they are produced. The key is to provide a metadata requirements definition but not compromise the operation of data production. i.e. what is wanted rather than prescribing how to do it.
•         The major cost of a facility management system relates to its operation over time rather than its establishment.
•         Synchronising reality and a facility management database is problematic – they are out of date as soon as they are issued.
•         In terms of FM, the best database is reality and advances in data capture and remote sensing is further promoting this. Data is acquired as required
•         It is also difficult to have a single database model to cover all situations – In my opinion, a data aggregator that can provide a logical single database made up am many physical database tables would be the better approach. New tools, such as Microsoft’s Power BI, promotes this trend. We are also seeing Cloud based implementation of this concept in products such as Autodesk’s BIM 360 Glue and Revit C4R collaboration technologies.</t>
  </si>
  <si>
    <t>Statement noted. Consideration for Volume 1.</t>
  </si>
  <si>
    <t xml:space="preserve">BIM
In my experience there are three types of BIM Models that are currently being produced.
•         The Design Intent Model (the pretty pictures)
•         The Construction Model (Simulation of the project delivery)
•         The Operating Model (Operating of the Asset)
They all have different levels information density and while they can flow one in sequence, they tend to be aggregated rather than be contained in the one model.  Models are also split between discipline and are often broken up to manage the large volume of data that is contained within a building project BIM model.
BIM data, to be of value, has to be well crafted and consistently defined to a data pattern language. BIMable data can be counted, and, in my experience, some 3D models do not necessarily provide this. </t>
  </si>
  <si>
    <t xml:space="preserve">Statement noted. No action required. </t>
  </si>
  <si>
    <t>The Proposed Standard
As far as the proposed standard was concerned, it seemed to me that there was a single core data frame work table that was expanded across a range of perceived Building situations and objects. I guess the question is how far do we go.  A BIM authoring program, such as Revit, has around 400 element types across the various disciplines that are predefined and implicit to its operation.  We can add additional metadata on a project basis.
In my opinion, the standard should focus on the core data framework, identify the core elements that are relevant and provide a performance requirement in terms of metadata performance.  BIM data authoring metadata systems may be  augmented and remapped to support the standard on a project or organisational basis.
The document is quite long and I recommend that it is condensed to the standard core data table and a list of ,say, the 20 building objects and situations important enough to justify the use of the metadata for asset management.  Issuing a data standard with hundreds of variables is also not very usable and would have little change of take up, or provide an additional cost implication if imposed.</t>
  </si>
  <si>
    <r>
      <t xml:space="preserve">Closed: - Refer volume 2 (Diagrams from </t>
    </r>
    <r>
      <rPr>
        <sz val="12"/>
        <color rgb="FFFF0000"/>
        <rFont val="Calibri"/>
        <family val="2"/>
      </rPr>
      <t>Noel)</t>
    </r>
  </si>
  <si>
    <t xml:space="preserve">Background of Submitter
1.       The QLDC is a medium sized local government council which services the community and businesses of the Queenstown Lakes District. 
2.       The Queenstown Lakes District is New Zealand’s adventure capital and our economy is highly reliant on our natural environment supporting tourism and a high quality of family life.
3.       The efficient and effective provision of our infrastructure is fundamental to the strength of our economy, the remaining high quality of our natural environment and the future resilience of our community.
4.       The Property and Infrastructure Department of QLDC has a vision to be leaders in asset management. To that end we have commenced a transition to standards based asset management. 
5.       A key supporting element of standards based asset management is the ability to benchmark and continuously improve our practices and our overall asset management outcomes. 
6.       QLDC has chosen to use ISO55000:2014 Asset Management Standard as the framework of its asset management approach.
7.       One of the elements of our approach is utilising the IPWEA NZ National Asset Management Systems (NAMS) programme which has been a highly recognised and widely utilised service throughout Australia and New Zealand.  
8.       The Property and Infrastructure Department of QLDC actively seeks out new and emerging practices and approaches that advance and improve our asset management outcomes. </t>
  </si>
  <si>
    <t>Submission
9.       The QLDC appreciates the opportunity to make a submission on the draft Metadata Standards (the standards).
10.   QLDC supports the intent of the standards to better leverage the benefits of data (and analytics) in the progressive advancement of asset management and broader investment decision making.
11.   It is evident that the full benefits of the standards will not be realised unless organisations have the capacity, skills and competence to carry out the analytics that the programme will provide.
12.   Embedding the real benefits of data will require a change in culture in organisations. 
13.   In particular it signals the rise of the Data Scientist/Analyst function within local councils. 
14.   To ensure consistent and timely implementation of the standards, this will also require an increased focus on raising of the capacity and competency of staff and supporting Information Technology resources.
15.   It will also involve enabling a change in delivery of the services – including operational, professional engineering and management behaviours, and potentially community engagement / understanding.
16.   Support and collaboration between organisations will also be crucial to the success of the project, and ensuring ‘data fatigue’ doesn’t occur.
17.   A key aspect of this must be the free and open sharing of resources, learnings and other IP, between organisations. The opportunity for a middle-person/organisation to clip the ticket in sharing learnings must be minimised. 
18.   As a final comment, a system of guidance and incentives may be required to support organisations embed the standards and ensure that embedding of the standards, nationally is consistent and within a similar timeframe.
CONCLUSION 
19.   QLDC supports the intent of the standards to better leverage the benefits of data in the advancement of asset management and investment decision making.</t>
  </si>
  <si>
    <t xml:space="preserve">Business case. </t>
  </si>
  <si>
    <t>Water New Zealand confirms its support for the creation of a National Standard in relation to asset data, and generally feels that the development of Volume 1 to date is a key step to achieve this. The Standard promotes standardisation of core data across New Zealand allowing consistency between councils.
The LINZ publishing site confirms previous reassurance that LINZ and MBIE have worked closely across local government organisations in the production of these standards however there is apprehension amongst some members that the draft standards do not accurately reflect the industry’s contributions and views.
We acknowledge the request for review comments to be limited to the content of each volume and to refrain from comments on implementation. However given the importance and status of this project believe this limitation to be unrealistic.</t>
  </si>
  <si>
    <t>Wells and bores can be created as separarte asset types by  each organisation as required</t>
  </si>
  <si>
    <t>Structure and Scope of the Standard
The production of three separate volumes on as-built data (water, wastewater and stormwater) and another three for asset management performance is considered to be adding unnecessary volumes and complexity. There is also an overlap of data that is repeated within the volumes. This creates ambiguity and loses transparency of the data structures.
The working group considered that a single document focussed on as-built data be produced. Fundamentally the structures under 3-waters are identical but for the physical properties of the media being transported through each system and some minor structural differences. The working group proposed hierarchy, selection lists and the allowance for some open fields negates the need for separate volumes.
This is particularly relevant when considering that the documents will be used by consultants and contractors to provide data back to relevant water authorities; it should be a key objective to make them as useable as possible by all stakeholders.</t>
  </si>
  <si>
    <t>To discuss - The ease and use of the standards are best suited to being separated for Stormwater experts verses wastewater experts and potable water experts.
It is noted there are many 'overlaps', but in many instances in scope, design, construct and operate, the information is best kept 'discrete' for those who require the specifics of the information related to the specific operating environment.
The counterfactual is to combine them all. The resulting confusion, and the size of the documents that would result were deemed to be less appropriate than the replication noted here.</t>
  </si>
  <si>
    <t>Suggestion adopted
Standards will be updated</t>
  </si>
  <si>
    <t xml:space="preserve">Structure and Scope of the Standard
The two volumes seek to differentiate between derived data and field captured data, however there is confusion between the locations of the data sets between the volumes. A number of derived data sets are found in the as-built set and similarly design data and financial data, captured at delivery, is incorrectly listed in the derived data set.
The scope of the volumes produced has been extended beyond the scope of the working groups. This project was originally presented as an as-built data set for industry that can be used to collect field data.
Volume 2 for derived data has had limited industry input and is not considered ready to be published. Further work on this volume is therefore required.
</t>
  </si>
  <si>
    <t>These inconsistencies have been actioned in the draft standards</t>
  </si>
  <si>
    <t>Discussed during the May 1-3 workshops
Determined that this would be addressed during the Pilot / Implementation phase</t>
  </si>
  <si>
    <t>Structure and Scope of the Standard
The structure of the standard should also be “normalised” to take into account common data attributes across all asset classes and preferably a tool provided to reflect this “normalised” view and to make it simple for contractors to enter relevant data.
We note that the creation of a normalised data standard was a key input provided during the workshops into the development of these standards. The risks associated with a “de-normalised” structure include errors and inconsistencies in entering the ‘same’ data in multiple fields. This, in turn, can lead to a lack of confidence in the data.</t>
  </si>
  <si>
    <t>Structure and Scope of the Standard
Also there is much confusion regarding the proposed Volume 3 – Intervention Methodologies, 4 – Decision Making analytics and 5 – Asset management Frameworks. Are these volumes part of this project, confirmation that they will be produced and if so who is making that commitment? Also there is no “Volume 6 – Implementation Plan” that would allow Volumes 1 &amp; 2 to be useful. Further definition and clarity around this is also required.</t>
  </si>
  <si>
    <t>To discuss</t>
  </si>
  <si>
    <t>closed - part of the governance/ownership</t>
  </si>
  <si>
    <t>OUT OF SCOPE</t>
  </si>
  <si>
    <t>ADDRESSED</t>
  </si>
  <si>
    <t>Close: - post release conversation</t>
  </si>
  <si>
    <t>Hierarchy and Definitions
It’s a positive development to see the emergence of a common hierarchy across water assets. However:
 Greater Clarity and Definition is required to determine the scope of each asset class defined within the Standard – the focus group workshops uncovered examples where practitioners were uncertain as to where particular assets should be located.</t>
  </si>
  <si>
    <t xml:space="preserve">Picked up previously   </t>
  </si>
  <si>
    <t xml:space="preserve">Action for volume 1. </t>
  </si>
  <si>
    <t xml:space="preserve">Agreed, but per pipe section, there is a from-node and a to-node, one of each.   </t>
  </si>
  <si>
    <t>Hierarchy and Definitions
It’s a positive development to see the emergence of a common hierarchy across water assets. However:
The current Wastewater Standard has no allowance for “Civil Structures” at all, nor “Tunnels”, both of which exist in practice.</t>
  </si>
  <si>
    <t>Tables to be discussed in Final Version Vol 1</t>
  </si>
  <si>
    <t>More information required for a decision
Tunnels have been included</t>
  </si>
  <si>
    <t>to be included</t>
  </si>
  <si>
    <t xml:space="preserve">Instructions are for consultant's to collect data in a consistent manner. Council can then deal with asset in a manner for their circumstances.   </t>
  </si>
  <si>
    <t>Hierarchy and Definitions
It’s a positive development to see the emergence of a common hierarchy across water assets. However:
Same Hierarchy: A key part of the input provided at the working sessions was that the same hierarchy should be applied to ALL networks, recognising that there may be a small
number of non-populated asset classes in some networks. This approach seems to be supported by the diagram inserted in the preamble to each Standard, but is at odds with how the Standards are structured into 3 volumes, and missing some asset classes.</t>
  </si>
  <si>
    <t>The hierachies (classifications) have been applied to each network type. Therefore if it has not been deemed to be appropriate or relevant to the network it has been excluded.
If there are examples of those specific assets that should be included but have been omitted please provide details.
Additional asset clases can be incorporated as required.</t>
  </si>
  <si>
    <t>adjust wording to indicate direction of primary flow</t>
  </si>
  <si>
    <t>Hierarchy and Definitions
The data hierarchy is essential in producing a cohesive data structure to organise data for the purpose of common elemental mapping across organisational systems. The hierarchy also bind the data together which has unfortunately been separated by the three volumes based on a network type. The hierarchy that has been setup is not correctly represented and has not been carried through to the data attribute tables.</t>
  </si>
  <si>
    <r>
      <t xml:space="preserve">Adjusted wording In the Pipes section as follows
</t>
    </r>
    <r>
      <rPr>
        <b/>
        <sz val="12"/>
        <rFont val="Calibri"/>
        <family val="2"/>
      </rPr>
      <t>• Capture each pipe section in the direction of its PRIMARY flow.</t>
    </r>
    <r>
      <rPr>
        <sz val="12"/>
        <rFont val="Calibri"/>
        <family val="2"/>
      </rPr>
      <t xml:space="preserve">
To be modified in all 3 Waters documents</t>
    </r>
  </si>
  <si>
    <t>The standards have harmonised and standardised data and hierarchies across the standards</t>
  </si>
  <si>
    <t>Hierarchy and Definitions
The development of this standard sought to normalise the data across New Zealand. In order to achieve normalisation the data needs to be understood in common definitions. Common definitions across the organisations need further development.</t>
  </si>
  <si>
    <t>Data Relationships
The linkages between Volume 1 and 2 are shown in the specification related to each asset class; however, this can be more easily represented by creating a simple relational data model at the front of the standards, with each element of the table then referring users to the appropriate standard sub-table for further definition. This would show users how different elements of asset and asset-related data &amp; information are related to each other, and help to overcome some of the issues related to definition discussed above.</t>
  </si>
  <si>
    <t xml:space="preserve">Agreed, diagram will be corrected   </t>
  </si>
  <si>
    <t>Graphical representation and its accuracy
Each of the current three documents makes broad statements about the recording of data within a GIS application. GIS is a critical methodology for how a utility chooses to represent asset data. The role of the Standards is to define as-constructed spatially aware data; spatial data should form a part of the data specifications in Volume 1. It is not agreed that it is the role of this document to determine how spatial data is represented within individual organisations (e.g., symbology).
We understand that this subject was not in the scope of this development. Currently each organisation retains its own rules and depending on the asset location the representation rules may differ i.e. a cable within a pump station versus a buried cable for cathodic protection along a pipe. It is questionable whether graphical representation should be within the document since the purpose of the standard is collecting metadata of asset physical properties. Geospatial requirements would form a standard in its own right.</t>
  </si>
  <si>
    <t>Accuracy is precision - precision is defined in the standards
The standards define the attributes and graphical representations required (line, point, polygon only) no symbology as that is left to each organisation.</t>
  </si>
  <si>
    <t>Implementation Issues
We note that the text associated with Volume 1 refers to the development of specific roles and processes. While laudable, the Standards should recognise that different councils are in different places with respect to a full implementation of these standards; i.e. an implementation supported by systems, processes and people. Providing a “specific” regulatory implementation path may not allow councils to make the most of their existing investments in systems, processes and people.</t>
  </si>
  <si>
    <t xml:space="preserve">Statement Noted. Business case. </t>
  </si>
  <si>
    <t>Implementation Issues
We recognise a “trade-off” between a consistent structure applied by all users and “current state” systems that prescribe how asset data is collected and stored. We also acknowledge that if the Standard is not applied by all users, the outcomes and benefits that may be gained from the adoption of the standard are at risk.</t>
  </si>
  <si>
    <t>Implementation Issues
However there is a preference to see flexibility within the Standards for each council to:
1. Specify their commitment to the end-state;
2. Create a roadmap to achieve that standard; this may include specific data collection programmes, ongoing “organic” improvement in data quality and specific system investment;
3. Maintain a “translation ability” within each organization to map data and information from current systems and processes to the new Standard;
4. Statements relating to the ‘cost vs benefit” and “pace” of data collection to support the Standard’s minimum requirements should be included in the Standard.</t>
  </si>
  <si>
    <t>Implementation Issues
We support the direction espoused for Volume 2 – but do not believe that the standards as produced to date are fit for purpose, and neither have they yet had an adequate level of input through workshops. Also Sections 1.5-1.8 of Volume 2 discuss analytical methods, which is not relevant to this volume and therefore should be deleted.</t>
  </si>
  <si>
    <t>Statement noted. Numerous industry attended workshops conducted in support of Volume 2. Volume 2 as it stands reflects outcomes of the workshops. Some overlap may be present between data included in the 2 volumes.</t>
  </si>
  <si>
    <t>Implementation Issues
The document demonstrates competence in listing a large number of attributes and the purposes of data collection however it does not demonstrate what implementation should look like. All of the fields in the attribute lists are mandated. The practicality of this mandate should be considered where organisations may choose not to collect certain information for low risk assets.</t>
  </si>
  <si>
    <t>These are different in some cases / in others they are not, not the same definitions across sectors</t>
  </si>
  <si>
    <t>Implenmentation is not within scope</t>
  </si>
  <si>
    <t>Implementation Issues
An implementation strategy should reflect a data collection matrix that takes the organisation’s risk profile into consideration. The interaction of data and how an organisation will demonstrate compliance or move through the implementation phases to reach the standard’s objectives should be reflected.</t>
  </si>
  <si>
    <t>Business Case</t>
  </si>
  <si>
    <t>Updated and acknowledge that this will be upto the individual organisation to address</t>
  </si>
  <si>
    <t>Implementation Issues
How will the material in the standard be used when the material is copyright? In order for implementation to happen the standard would need to be embedded within an organisation, ultimately in the long term using field names and processes as closely as possible to that prescribed by the standard. This will require software system suppliers to adopt the material in the development of asset information and management systems without the restriction of copyrights across the content of the standard.</t>
  </si>
  <si>
    <t>Business Case.</t>
  </si>
  <si>
    <t>Degree of ‘Prescription’
The metadata schema appears to be based on an implicit assumption as to how assets will be managed, how activities will be carried out in the future and the desired outcomes. These have been effectively hardcoded into the standard and implicitly limit the Asset Management decisions and practices that can be carried out within three waters organisations.
1. Has it been demonstrated that the schemata will deliver good asset management in practice or is the delivery of benefits based on theoretical prediction from future outcomes?
2. There is an implicit assumption that life, condition and service delivery all follow the same path for all assets and so a deterministic outcome can be predicted for all assets based on observed condition. Is that correct?
3. Any Asset Management practice has improvement as a key result area. How will the metadata standards reflect changes and improvements and what is the implication for organisations that have invested in systems and processes to meet the standards; the impact of making changes to an MMS, GIS, CRM or other business systems is not trivial?
A possible solution would be to show how Asset Management processes are supported by the data standards. At present it is difficult to assess whether all the data and information requirements of asset owners, service providers and customers are satisfied.</t>
  </si>
  <si>
    <t xml:space="preserve">These standards are about an analytical platform to produce analytics for evidence-based investment decision-making.
There is no guarantee everyone will use evidenced-based investment decisions - but if they wish, these standards enable that.
The next step is the analytics that provide the insights into these circumstances for those decisions. </t>
  </si>
  <si>
    <t>Treatment facilities are not included as part of these standards</t>
  </si>
  <si>
    <t xml:space="preserve">Out of scope.
However resourse consents maybe recorded against the specifc works for each project. </t>
  </si>
  <si>
    <t>IT Systems and Migration
It is recognised that this is not an “IT” conversation. Nonetheless, we believe the impacts of potential IT changes should be addressed in the document; if only to set appropriate expectations as to the risks associated with full-scale implementation.
In moving to a new data standard, this will likely involve the transfer of data from existing systems to another. Regardless of intent, there will be data loss and integrity issues from this process. We would expect some history and attributes to be lost or stranded in other systems.
At a recent workshop on our National Performance Review we created a partial list of software that is currently in use within local government utilities. We attach a summary table of this to indicate how many systems are involved that would need to “talk to each other” with the proposed metadata standards.</t>
  </si>
  <si>
    <t>General content
“Data types” or pick lists differ from those nominated during the workshops. These have since been removed from the original documents published, directing the reader to a separate volume that has yet to be released. This will need to be reviewed and reinstated to allow constructive feedback.</t>
  </si>
  <si>
    <t>Data field lengths, minimum or maximum cannot be set due to the various systems in use. These are mapping exercises that are organisational specific. It is unclear what this standard wants to achieve by setting these limits and whether the implementation will be practical.</t>
  </si>
  <si>
    <t>To discuss - known systems constraints and analytical implications have been considered as part of the development of these standards</t>
  </si>
  <si>
    <t>The current drafts need additional work at the hierarchy level and better definition / guidance.</t>
  </si>
  <si>
    <t>Close: - there is a general concensus on this already</t>
  </si>
  <si>
    <t>Roles and responsibility assignment to contractors and consultants are not prudent in a standard. These are best left for the organisations to define under terms of contracts.
Australian examples and photos should be replaced by New Zealand examples and slang words such as “savvy” removed.</t>
  </si>
  <si>
    <t>This is about conext for using the standards - setting up expectation across the sector to allow innovation and productivity gains and hence ceratinty.</t>
  </si>
  <si>
    <t>Further discussion with Sector</t>
  </si>
  <si>
    <t>Noted
Will be further addressed during the pilot implementation phase</t>
  </si>
  <si>
    <t>We have added comment into the Water Supply Volume 1 to illustrate some of the issues mentioned above. Similar comments would apply to the other Volume 1s.</t>
  </si>
  <si>
    <t>savvy - edit out slang words like this</t>
  </si>
  <si>
    <t xml:space="preserve">removed in current version   </t>
  </si>
  <si>
    <t>While all care has been taken with the preparation of this document, it is the responsibility
of the consultants to confirm that all details are current and relevant - what does this mean?</t>
  </si>
  <si>
    <t xml:space="preserve">consultants are responsible to ensure they are using the latest document. Wording to be changed to make this more obvious.   </t>
  </si>
  <si>
    <t>In Summary</t>
  </si>
  <si>
    <t>Consultants - Replace by organisations?</t>
  </si>
  <si>
    <t xml:space="preserve">Term consultants now included in glossary.   </t>
  </si>
  <si>
    <t>1.1 Register</t>
  </si>
  <si>
    <t>Again, misuse of term 'consultants. edit through the document to correct this.</t>
  </si>
  <si>
    <t>1.4 Disclaimer</t>
  </si>
  <si>
    <t>Is this still used?</t>
  </si>
  <si>
    <t xml:space="preserve">optional supply   </t>
  </si>
  <si>
    <t>shouldn't this be schemata i.e. plural? In which case shouldn't we have schema and schemata and not use 'schemas'?</t>
  </si>
  <si>
    <t xml:space="preserve">both schemata and schemas are both acceptible words for the plural of schema.   </t>
  </si>
  <si>
    <t>1.6 Global Schemas</t>
  </si>
  <si>
    <t>Is it part of this metadata project or to be done by others? Very confusing. Also there is no mention of a volume about how to introduce the metadata standards which is the subject of another proposal but will be a major issue. why doesn't it get a mention?</t>
  </si>
  <si>
    <t>This is not within the remit of the standards</t>
  </si>
  <si>
    <t>how can the analytics standardise the data that has already been standardised?</t>
  </si>
  <si>
    <t>The data definitions have been standardised, the actual data can be standardised against that.</t>
  </si>
  <si>
    <t>Is this project intending to re-write an asset management manual i.e.. IIMM lookalike?</t>
  </si>
  <si>
    <t>No, this is not an asset Management Standard - it is an asset data standard</t>
  </si>
  <si>
    <t>i.e. not fixed and topics can be added?</t>
  </si>
  <si>
    <t xml:space="preserve">Agree, asset classes can be added as agreed to   </t>
  </si>
  <si>
    <t>what does this mean? No? but no Y for yes?</t>
  </si>
  <si>
    <t xml:space="preserve">N changed to N/A   </t>
  </si>
  <si>
    <t>perhaps the sector should derive one preferred conceptual practice i.e.. is absolute accuracy more important than relative accuracy? Whose data has primacy? e.g.. LINZ spatial data with asset data associated by relative accuracy?</t>
  </si>
  <si>
    <t xml:space="preserve">absolute accuracy is aimed for but a balanced approach needs to be adopted, identifying areas for LINZ to improve over time   </t>
  </si>
  <si>
    <t>precisely? 'well' is a subjective term</t>
  </si>
  <si>
    <t>changed</t>
  </si>
  <si>
    <t>no 's'</t>
  </si>
  <si>
    <t>cannot identify</t>
  </si>
  <si>
    <t>change 'issues' to 'risks' throughout document</t>
  </si>
  <si>
    <t xml:space="preserve">not a risk but an issue </t>
  </si>
  <si>
    <t>Well - change to 'bore'</t>
  </si>
  <si>
    <t>term agreed to by TWG</t>
  </si>
  <si>
    <t>does this create a 'node'/ if not then it is a problem for modelling.</t>
  </si>
  <si>
    <t xml:space="preserve">Can be post processed to be a node by the agency </t>
  </si>
  <si>
    <t>how is a locator or IP cable taped to the pipe represented?</t>
  </si>
  <si>
    <t>Need more information and example</t>
  </si>
  <si>
    <t>I assume that you don't need all of dia, nominal dia, external dia, nominal bore etc as if one is incorrect life will be confusing and an overkill?</t>
  </si>
  <si>
    <t>Is a backflow preventer a mechanical equipment asset or a valve/</t>
  </si>
  <si>
    <t>Need more information and recommendation</t>
  </si>
  <si>
    <t>reporting mismatches could be a problem depending on the spatial base used see 2.1.1 comments re accuracy.</t>
  </si>
  <si>
    <t>absolute accuracy is aimed for but a balanced approach needs to be adopted, identifying areas for LINZ to improve over time</t>
  </si>
  <si>
    <t>2.8.2 Matching to Existing Infrastructure</t>
  </si>
  <si>
    <t>this could be much larger with additional definitions e.g.. 'trunk main'</t>
  </si>
  <si>
    <t>wil expand over time</t>
  </si>
  <si>
    <t>One Document
Currently, the standards for each network are contained in separate documents. There is, however a high degree of commonality across the three networks in terms of the underlying asset classes and the attributes that describe them.
The current format leads to a high degree of repetition across the documents.
This is particularly relevant when considering that the documents will be used by consultants and contractors to provide data back to relevant water authorities; it should be a key objective to make them as useable as possible by all stakeholders.</t>
  </si>
  <si>
    <t>Attribute removed from Pipe tables in all documents</t>
  </si>
  <si>
    <t>Common Data and Useability
Common data applicable to all asset classes is repeated throughout the standard associated with each asset class. Similar to point (1) above, this impacts useability of the standard – particularly when contractors are providing data on multiple assets and/or networks as part of a single project.
- The structure of the standard should be “normalised” to take into account common data attributes across all asset classes
- A tool should be provided to reflect this “normalised” view and to make it simple for contractors to enter relevant data.
We note that the creation of a normalised data standard was key input provided by Wellington Water and other local authorities into the development of these standards.
The risks associated with a “de-normalised” structure include errors and inconsistencies in entering the ‘same’ data in multiple fields. This, in turn, can lead to a lack of confidence in the data.</t>
  </si>
  <si>
    <t>“What does implementation look like?”
We note that the text associated with Volume 1 refers to the development of specific roles and processes. While laudable, the Standards should recognise that different councils are in different places with respect to a full implementation of these standards; i.e. an implementation supported by systems, processes and people.
Providing a “specific” regulatory implementation path may not allow councils to make the most of their existing investments in systems, processes and people.
We recognise a “trade-off” between a consistent structure applied by all users and “current state” systems that prescribe how asset data is collected and stored. We also recognise that if the Standard is not applied by all users, the outcomes and benefits that may be gained from the adoption of the standard are at risk.
Wellington Water would prefer to see flexibility within the Standards for each council to:
i. Specify their commitment to the end-state;
ii. Create a roadmap to achieve that standard; this may include specific data collection programmes, ongoing “organic” improvement in data quality and specific system investment;
iii. Maintain a “translation ability” within each organization to map data &amp; information from current systems and processes to the new Standard;
iv. Statements relating to the ‘cost vs benefit” and “pace” of data collection to support the Standard’s minimum requirements should be included in the Standard.
This approach recognises the trade-off between existing systems &amp; processes, and a future state.
Note that Wellington Water itself is likely to be an early adopter of the Standard.</t>
  </si>
  <si>
    <t xml:space="preserve">Volume 2 is not yet suitable for any implementation
Wellington Water is supportive of the direction espoused for Volume 2 – but does not believe that the standards as produced to date are fit for purpose, nor do we believe that there has been the correct level of input from our staff to date.
WWL believe there are changes needed before Wellington Water could use the schemas in Volume 2 of the standards.
Wellington Water requests more collaborative work and engagement at working group level. In the current state we would certainly not endorse mandatory use of the standards that includes Volume 2.
We believe Sections 1.5-1.8 of Volume 2 should be deleted from this document. This text, which discusses analytical methods, is not relevant to this volume. </t>
  </si>
  <si>
    <t>Volume 2 is now complete</t>
  </si>
  <si>
    <t>More detail provided in the updated version</t>
  </si>
  <si>
    <t>Node definition has been revised and included a list of which assets would constitute the placement of a node</t>
  </si>
  <si>
    <t>Relevance of Geospatial Statements
Each of the current three documents makes some broad statements about the recording of data within a GIS application.GIS is a critical methodology for how we choose to represent asset data. At WWL, we believe that the role of the Standards is to define as-constructed spatially aware data – spatial data should form a part of the data specifications in Volume 1. We do not believe that it is the role of this document to determine how spatial data is represented within individual organisations (e.g., symbology).</t>
  </si>
  <si>
    <t>Spatial definitions for asset management purposes is no less important than attribute data.
These standards spatial component meet the test for OGC standards (NZ Spatial Standards)</t>
  </si>
  <si>
    <t>6. Hierarchy and Definitions
It’s a positive development to see the emergence of a common hierarchy across water assets.
a. We do feel that greater clarity and definition is required to determine the scope of each asset class defined within the Standard – our focus group workshops uncovered some examples where practitioners were uncertain as to where particular assets should be located. As a suggestion, a table describing asset examples included together with the hierarchy contained in the pre-amble to the Standard will help to overcome this.
b. It was also noted that the current Wastewater Standard has no allowance for “Civil Structures” at all, nor “Tunnels”. We have examples in Wellington Water of both, within the Wastewater network.
c. Same Hierarchy: A key part of the input provided by Wellington Water at the working sessions was that the same hierarchy should be applied to ALL networks, recognising that there may be a small number of non-populated asset classes in some networks. This approach seems to be supported by the diagram inserted in the preamble to each Standard – but is at odds with how the Standards are structured into 3 volumes, and missing some asset classes.</t>
  </si>
  <si>
    <t>7. Conflict with other Standards or by-laws
There are a number of standards that can be utilised to form a set of data requirements for use by water authorities. Our feedback sessions raised the question as to whether any research had been done as to whether these proposed Standards were in conflict with any existing Standard and/or by-law used within New Zealand.</t>
  </si>
  <si>
    <t>Conflicts were investigated and none were identified
A number of standards were reviewed (for example, spatial)</t>
  </si>
  <si>
    <t>8. Data Relationships
The linkages between Volume 1 and 2 are shown in the specification related to each asset class; however, this can be more easily represented by creating a simple relational data model at the front of the standards, with each element of the table then referring users to the appropriate standard sub-table for further definition. This would show users how different elements of asset and asset-related data &amp; information are related to each other, and help to overcome some of the issues related to definition discussed in section 1.6 above.</t>
  </si>
  <si>
    <t>9. Degree of ‘Prescription’
The metadata schema appears to be based on an implicit assumption as to how assets will be managed, how activities will be carried out in the future and the desired outcomes. These have been effectively hardcoded into the standard and implicitly limit the Asset Management decisions and practices that can be carried out within three waters organisations.
a. Has it been demonstrated that the schema will deliver good asset management in practice or is the delivery of benefits based on theoretical prediction from future outcomes?
b. There is an implicit assumption that life, condition and service delivery all follow the same path for all assets and so a deterministic outcome can be predicted for all assets based on observed condition. Has the same mechanism been shown to apply to all assets e.g. PE pipes, control systems, etc?
c. Any Asset Management practice has improvement as a key result area (KRA). How will the metadata standards reflect changes and improvements and what is the implication for organisations that have invested in systems and processes to meet the standards - the impact of making changes to an MMS, GIS, CRM or other business systems is not trivial.
A possible solution would be to show how Asset Management processes are supported by the data standards. At present it is difficult to assess all the data and information requirements of asset owners, service providers and customers are satisfied.
An Outcome-Based Standard rather than a prescriptive Standard may offer a better approach - similar to safety or quality management systems.</t>
  </si>
  <si>
    <t>Points lines and polygons as core geospatial features agreed to</t>
  </si>
  <si>
    <t>10. IT Systems and Migration
WWL recognises this is is not an “IT” conversation. Nonetheless, we believe the impacts of potential IT changes should be addressed in the document – if only to set appropriate expectations as to the risks associated with full-scale implementation.
In moving to a new data standard, this may involve the transfer of data from existing systems to another. Regardless of intent, there will be data loss and integrity issues from this process. We should expect some history and attributes to be lost (piecemeal or wholesale) or stranded in other systems.</t>
  </si>
  <si>
    <t>1. Date Range &amp; Traceability: Ensure any attributes that do change with time but do not result in a new asset are recorded against the asset – with knowledge of date, time and who made the change to the asset.
For example if coatings, jointing or sealing systems or surrounding environment such as ground and loading conditions change with time, there is facility to record changes of these attributes with time.
Operational risks for an asset may change if changes occur to asset attributes over time – e.g., ground stability, use of spares, different connections, external loading conditions such as traffic or trench support, imposed pressure. It is important to record these changes with knowledge of when and where and who imposed the changes.
In short, the requirement to reflect a date range and trace ‘who’ made the changes applies to nearly all asset data attributes, and should be reflected in the Standard.</t>
  </si>
  <si>
    <t>The purpose of these standards is to capture data about specific assets at a particular point in time for incorporation into asset woners systems.
It is not in the scope to create a schema for mainteance purposes.
How changes are recorded will be determined by each organisation.</t>
  </si>
  <si>
    <t>2. Relationship to Customer Service: There has to be recognition within the standard that customer service issues retained on a customer service database that are verified as attributable to asset attributes are linked to the asset. These issues may be associated with continuity of service, quality or financial.
While the schema containing ‘Customer Service’ type data is likely to fall within Volume 2 of these Standards, allowance should be made in Volume 1 to ‘link’ to this schema.
This is related to the comments made on “data relationships” in section 1.8 of this document.</t>
  </si>
  <si>
    <t>Service level performance is included in Volume 2</t>
  </si>
  <si>
    <t>3. Detail Code Lists: We note that there are no code lists provided with Volume 1 of the Standard. Therefore, we submit that further work is required on determining the codes associated with each asset data attribute.
For example, Volume 1 holds good attribute detail in relation to ‘Pipes’ – including material, manufacturer and construction date. However, WWL believes that the detail on attribute fields such as ‘material’ should be explicitly included in the standard. In this example, the difference between “rolled” vs “spun” concrete pipes makes for a material difference in asset performance.</t>
  </si>
  <si>
    <t xml:space="preserve">Code lists are included
Attributes to be discussed
</t>
  </si>
  <si>
    <t>4. Asset Disposal: Disposal of assets (particularly network assets) can become significant issues especially when they are difficult to remove or unsafe to leave in their installed position. Changes to asset attributes or surrounding environment (such as ground, traffic, building locations, loading conditions) can force a disposal decision.
Again changes to asset or asset component attributes as well as asset environment over time should be recorded.</t>
  </si>
  <si>
    <t>The purpose of these standards is to capture data about specific assets at a particular point in time for incorporation into asset woners systems.
It is not in the scope to create a schema for mainteance purposes.
How changes are recorded or decisions made will be determined by each organisation.</t>
  </si>
  <si>
    <t>5. Acquisition Type: Where an asset is not constructed, ‘acquisition’ data is fundamental as-built information necessary for the accurate valuation and depreciation of assets. Fields such as acquisition type (e.g.: Vested, Found, Capital renewal or upgrade) and acquisition date, are not apparent in the schema.</t>
  </si>
  <si>
    <t>Please refer to Project and common data</t>
  </si>
  <si>
    <t>Action: - there is the need to be able to capture the 3 diameters. One of the diameters is needed to be populated, but it doesn't matter which one it is.</t>
  </si>
  <si>
    <t>GISSA
Make a note to indicate that it is upto the asset owner to define what is needed</t>
  </si>
  <si>
    <t>Done
GH added to 3Waters docs 26/6/17</t>
  </si>
  <si>
    <t>6. Ownership Change: Knowledge of ownership change and when the impacts on planning for growth and network capacity reinforcing the importance of linking attribute changes with time.</t>
  </si>
  <si>
    <t>It is upto the asset owner to define what is needed</t>
  </si>
  <si>
    <t>7. Resource Consent: Where assets and asset performance are linked to resource consent conditions, there must be an ability to link to specific consents consent conditions (e.g., a scour pipe for a watermain and a discharge consent).
References to consents beyond construction are contained within s2.3.4 of the Potable Water Standard (Wells), but there is no reference in the Wastewater Standard or the Stormwater Standard.</t>
  </si>
  <si>
    <t>2.1.7 Project Attributes</t>
  </si>
  <si>
    <t>The ID proposed is for the data provider to create an identifier. Once the data is provided it is then upto the asset owner to incorporate into their systems in the most appropriate way.</t>
  </si>
  <si>
    <t>8. External conditions: In addition to the traditional asset attributes such as pipe materials and joint types, there will be many asset attributes that affect hazard resilience planning. (soil, groundwater, loading, soil stability, etc).</t>
  </si>
  <si>
    <t>Included in the draft standards
Code lists have been supplied</t>
  </si>
  <si>
    <t>9. Pump Stations: There is a parent-child relationship between pump stations and the assets they contain, that is not fully reflected in how the Standard has been constructed.</t>
  </si>
  <si>
    <t>General for Pump Station</t>
  </si>
  <si>
    <t>Action on volume 1 and business case. 
The definition of a node has been reviewed and clarified</t>
  </si>
  <si>
    <t>All Asset Classes
General feedback from the Wastewater and Potable Water sections should be treated as relevant to Stormwater.
b. Validation flags would be a useful addition to all asset classes, to separate ‘observed’ data from ‘inferred’ data. This will allow a measure of confidence to be assigned to asset-related data.</t>
  </si>
  <si>
    <t xml:space="preserve">This will be catered for through recording the "Source" </t>
  </si>
  <si>
    <t>All Asset Classes
c. Data Accuracy should be recorded as part of the data acquisition.</t>
  </si>
  <si>
    <t>This is a derivation for Volume 3, including precision of survey data</t>
  </si>
  <si>
    <t>Statement noted. Data transfer is not in scope however this asopect will be left to each organisation to determine the most appropriate way forward.</t>
  </si>
  <si>
    <t>All Asset Classes
d. There is a role for the ‘normalisation’ of data – attributes were often repeated, increasing the complexity of the standard and hampering functionality for use by consultants, contractors and suppliers updating many assets classes at the same time. This is related to the comments made on “data relationships” in section 1.8 of this document.</t>
  </si>
  <si>
    <t>Now normalised and standardsed with Metaconnect</t>
  </si>
  <si>
    <t>All Asset Classes
e. Natural features were regarded as “out of scope” for the Standard. However, natural features, such as streams, lakes and rivers form a key part of a holistic stormwater system. Allowance should be made within the Stormwater standard for data associated with natural features.
It was noted that natural features can impact “system-wide” asset renewal decisions and associated costs; their inclusion would help further the overall goals of the Standard.</t>
  </si>
  <si>
    <t>These features are described by LINZ in their New Zealand physiographic datasets and themes. 
Discussion required as to the type of data required and how they are to be referenced as part of an overall model.</t>
  </si>
  <si>
    <t xml:space="preserve">
1. Completed
2. Further information required from respondent.  Codelists are now included
3. Business case - implementation.
4. Data scientist.
5. Business case - implementation. Further clarification in mandatory - optional and industry attributes.</t>
  </si>
  <si>
    <t>All Asset Classes
f. Some gaps in asset classes and/or attributes were discussed by the focus group at Wellington Water. These included:
o Keys (an attribute associated with an asset)
o Ladders
o Fences
o Bridges
o Tracks</t>
  </si>
  <si>
    <t>Reference to be made to other standards that would contain this detail
Possibly create an overarching list of all asset classes covered and which standard they are recorded</t>
  </si>
  <si>
    <t>Asset Class: Civil Structures  CONTAINMENT STRUCTURE
a. UID field is 20 characters long, while ‘Owner’ is 100 characters long. This is excessive.</t>
  </si>
  <si>
    <t>Asset Class: Civil Structures  CONTAINMENT STRUCTURE
b. While a ‘volume’ is provided, there is no allowance for internal measurement fields. The group felt that it would be better to represent the source data (height, length, width) rather than the calculated field (volume).</t>
  </si>
  <si>
    <t>Already incorproated into the table</t>
  </si>
  <si>
    <t>Asset Class: Civil Structures  RETAINING STRUCTURE
a. A practical definition should be included as to what constitutes a retaining structure. At first reading, the feedback group struggled to understand whether sumps, intake and outlet structures should be included in this.</t>
  </si>
  <si>
    <t>To be read in conjunction with the codelist specified Retaining Structure Type</t>
  </si>
  <si>
    <t>Asset Class: Civil Structures  RETAINING STRUCTURE
b. Terminology – there was some disquiet with the term “retaining structure” as this could also cover a “treatment structure” – which exists for other reasons not associated with retaining water.</t>
  </si>
  <si>
    <t>Asset Class: Civil Structures  RETAINING STRUCTURE
c. This may also apply a requirement for an attribute describing “asset function” within this asset class.</t>
  </si>
  <si>
    <t>Please refer to the field "Purpose" and the code list Retaining Structure Purpose</t>
  </si>
  <si>
    <t>Asset Class: Civil Structures  RETAINING STRUCTURE
d. A number of attributes were felt to be relevant to this asset class, that were not included within the standard. This includes (but is not limited to):
o soil type
o grass type
o permeability
o infiltration rate
o depth
o vegetation type</t>
  </si>
  <si>
    <t>These elements were reviewed at the prevuious workshops and determined to not be required.
However will address again forconsideration and adoption or not at the next workshops.
There are a number of fields already included that could cover, soil type (Bank material), grass type, vegeatation type (lining material) - are these suitable? 
Please provide complete list for consideration and their descriptors and the impact of not having the data available.</t>
  </si>
  <si>
    <t>Asset Class: Civil Structures  WING WALLS
a. The Standard makes no allowance for ‘Aprons’ – merely the wall!</t>
  </si>
  <si>
    <t>2.3.4 Wing Wall</t>
  </si>
  <si>
    <t>Asset Class: Civil Structures  WING WALLS
b. As part of the asset, a fence is often constructed for H&amp;S reasons – it is inherently part of the asset, as it is a legal requirement. Is this a separate asset? How is it recorded?</t>
  </si>
  <si>
    <t>Yes a fence is a separarte asset. 
Please refer to the Roading asset metadata standards.</t>
  </si>
  <si>
    <t>Asset Class: Civil Structures  EMBANKMENT
a. The Standard makes no allowance for any attributes associated with ‘V Notches’ – such as elevation or width. This is a typical attribute associated with a weir, which is included in this asset class according to the Standard.</t>
  </si>
  <si>
    <t>Please identify what allowance is required - as in what additional data and the impact of not having the data available.</t>
  </si>
  <si>
    <t>Asset Class: Reticulation Structures  ACCESS CHAMBER
a. This feature is to represent the location of Access Chambers such as manholes related to the Stormwater network.</t>
  </si>
  <si>
    <t>Asset Class: Reticulation Structures  ACCESS CHAMBER
b. The point used to represent the location of the access point must be positioned on the access point centroid, not the access point lid location. Failure to do this will corrupt linear assets related to the feature.</t>
  </si>
  <si>
    <t>A clarification will be made to the description for this asset type in each relevant standard</t>
  </si>
  <si>
    <t>Asset Class: Reticulation Structures  ACCESS CHAMBER
c. Dates associated with observation and/or survey data should be included within the Standard. These form a fundamental part of condition assessment and need to be included in the Condition section of Volume 2.</t>
  </si>
  <si>
    <t>Please provide your definition for "observation and/or survey data"</t>
  </si>
  <si>
    <t>Asset Class: Reticulation Structures  ACCESS CHAMBER
d. A separate table / standard should be established within Volume 2 where survey and observation outcomes must be available.</t>
  </si>
  <si>
    <t>Vol 1 &amp; 2 are inherantly linked by asset ID and location</t>
  </si>
  <si>
    <t>Asset Class: Reticulation Structures  ACCESS CHAMBER
e. Does this include data related to the accessway asset? (e.g., ladders etc). Do we need more than a simple indication of the presence of ladder or step irons?</t>
  </si>
  <si>
    <t>These elements were reviewed at the previous workshops and determined to not be required.
Please provide complete list for consideration and their descriptors and the impact of not having the data available.</t>
  </si>
  <si>
    <t>Asset Class: Reticulation Structures  ACCESS CHAMBER
f. The ‘depth’ field should be represented as an elevation level rather than depth.</t>
  </si>
  <si>
    <t>Asset Class: Reticulation Structures  ACCESS CHAMBER
g. Location detail such as address is missing. Access points are point objects, and as such location, address, street_name are easily attributable.</t>
  </si>
  <si>
    <t>Please provide complete list for consideration and their descriptors and the impact of not having the data available.</t>
  </si>
  <si>
    <t>Asset Class: Reticulation Structures  CHANNELS
a. A clear definition is required for this asset class, to ensure that individual assets are classified appropriately.</t>
  </si>
  <si>
    <t>More information is needed to inform a way forward.
Also refer to code lists</t>
  </si>
  <si>
    <t>2.4.2 Channels</t>
  </si>
  <si>
    <t>Asset Class: Reticulation Structures  CHANNELS
b.This asset class should include an allowance for “Natural Features”, as described above in section 3.1(e).</t>
  </si>
  <si>
    <t>Please refer to comment above</t>
  </si>
  <si>
    <t>Tunnels and Containement Structures included. Other features can be added as required. Awaiting further examples</t>
  </si>
  <si>
    <t>Asset Class: Reticulation Structures  CHANNELS
c. Cross-section data (shapes, elevation) would form a useful addition to this Standard.</t>
  </si>
  <si>
    <t>Code list of profile shape to be considered for inclusion in the standards</t>
  </si>
  <si>
    <t>Asset Class: Reticulation Structures  CHANNELS
d. Both Channels and Retaining Structures should be linked to a “Stormwater Quality” information field within Volume 2 of this Standard.</t>
  </si>
  <si>
    <t>Asset Class: Reticulation Structures  PIPES
a. General impression is that this is a comprehensive standard for this asset class.</t>
  </si>
  <si>
    <t>Asset Class: Reticulation Structures  PIPES
b. “Utilisation”: how is this defined? Is it peak flow or average flow? Clarification required for the Utilisation output from Volume 2.</t>
  </si>
  <si>
    <t>Either - the analytic will define that based on analytic computatoinal assumption</t>
  </si>
  <si>
    <t>Asset Class: Reticulation Structures  PIPES
c. It is not clear that the Const_Date attribute is used for new construction as well as the date of asset relining/renewal.</t>
  </si>
  <si>
    <t>Asset Class: Reticulation Structures  PIPES
d. While there is a field called “protection” (i.e., pipes being contained within a sleeve), the purpose of “sleeving” a pipe may not always be about protection. Further definition required.</t>
  </si>
  <si>
    <t>In this context this is what Protection refers to. It does not refer to a renewal or rehabilitation process.
Please provide additional information for consideration of expanding the definition.</t>
  </si>
  <si>
    <t>Asset Class: Reticulation Structures  PIPES
e. Is the invert level’ or ‘elevation’ recorded against the Access Chamber or the Pipe.</t>
  </si>
  <si>
    <t>The invert level is to be recorded against a pipe</t>
  </si>
  <si>
    <t>Asset Class: Reticulation Structures  PIPES
f. Is the Invert Level recorded at the wall of the Access Chamber or as a ‘project’ value in the centre of the Access Chamber?</t>
  </si>
  <si>
    <t>Typically the invert level is recorded at the wall of the access chamber unless there is a drop structure inside or outside the access chamber.</t>
  </si>
  <si>
    <t>Asset Class: Reticulation Structures  PIPES
g. There is no data attribute describing pipe capacity – is this something for Volume 2?</t>
  </si>
  <si>
    <t>yes in Volume 2</t>
  </si>
  <si>
    <t>Asset Class: Reticulation Structures  PIPES
h. The directionality attributes should be named US_Node and DS_Node, which implies the IL attributes need to be US_IL and DS_IL. The Standard assumes that pipes link different ‘asset
classes’…however, there is some possibility that pipes simply ‘end’ in a natural or non-asset feature. This implies that a NULL feature such as pipe_end or that a pipe end may itself be an outlet.</t>
  </si>
  <si>
    <t xml:space="preserve">A clarification will be made to the description for this asset type in each relevant standard.
</t>
  </si>
  <si>
    <t xml:space="preserve">Change made document updated </t>
  </si>
  <si>
    <t>Asset Class: Reticulation Structures  PIPES
i. An additional attribute for land instability is needed. This will allow landslides or soil movement to be recorded by date against the asset.</t>
  </si>
  <si>
    <t xml:space="preserve">Please provide complete list for consideration and their descriptors and the impact of not having the data available. 
</t>
  </si>
  <si>
    <t>Asset Class: Reticulation Structures  PUMP STATION
a. The relationship / hierarchy of this asset class should be re-examined in light of its parent-child relationship to other asset classes – ie, a pump station will inherently contain other assets (see section 2.9 in this document).</t>
  </si>
  <si>
    <t xml:space="preserve">parent / child relkationships are a relational database concept - it is not the intent of the standards to define these - others prefer all electrical's </t>
  </si>
  <si>
    <t>2.4.5 Pump Station</t>
  </si>
  <si>
    <t>Asset Class: Reticulation Structures  PUMP STATION
b. Noted that ‘wet wells’ may have their own characteristics</t>
  </si>
  <si>
    <t>Asset Class: Mechanical Asset - PUMP
a. Pump motors could be regarded as a distinct asset – motors are replaced without replacing pumps, and their value is at a level where that becomes relevant.</t>
  </si>
  <si>
    <t xml:space="preserve">Attribute fields are included in the Pupm asset class for motors. Please review and provide details of additional </t>
  </si>
  <si>
    <t>Asset Class: Mechanical Asset - PUMP
b. A data attribute describing “duty” or “stand-by” would be useful.</t>
  </si>
  <si>
    <t>An attribute field currently exists for this "Pump Usage"</t>
  </si>
  <si>
    <t>Asset Class: Mechanical Asset - PUMP
c. There is no data attribute describing any form of ‘trigger level’ that defines when the pump starts.</t>
  </si>
  <si>
    <t>Will include for ratification by the reviewers.</t>
  </si>
  <si>
    <t>Trigger level</t>
  </si>
  <si>
    <t>Asset Class: Mechanical Asset - VALVE
a. There are no attributes describing the ‘trigger level’ on a Valve, nor the nature of the trigger. Date fields may also be required to support this, as trigger levels can be modified.</t>
  </si>
  <si>
    <t>2.5.3 Valve</t>
  </si>
  <si>
    <t>Asset Class: Mechanical Asset - VALVE
b. Use of Yes/No fields may not give appropriate granularity.</t>
  </si>
  <si>
    <t>There are 2 fields. Telemtry which indicates if telemetry is available and then this asset is described in another class.
The other field indicates if the asset is above or below ground.
Please provide any further detail that is suggested for consideration by the TWG</t>
  </si>
  <si>
    <t>Asset Class: Mechanical Asset - VALVE
c. Consent ID field may be relevant (e.g., fish barrier).</t>
  </si>
  <si>
    <t>Please review the Project and Common attributes</t>
  </si>
  <si>
    <t>Asset Class: Mechanical Asset - EQUIPMENT
a. Better definition of the types of assets that go in this asset class may be required (this relates to the comment in section 1.6 of this document).</t>
  </si>
  <si>
    <t>Asset Class: Mechanical Asset - EQUIPMENT
b. The text descriptor for the asset class uses an “Air Valve” as an example – this should be under a different asset class (“Valves”).</t>
  </si>
  <si>
    <t>All Asset Classes:
a. General feedback from the Wastewater and Stormwater sections should be treated as relevant to Potable Water.
b. Acquisition Date: Include Acquisition date in addition to construction date</t>
  </si>
  <si>
    <t>All Asset Classes:
c. H&amp;S: Health and Safety and ‘access’. Assets can have very specific H&amp;S and Access instructions, issues, requirements. 250 characters is not very much, a longer field containing more would be useful for assets that are access points. A free text field for “access” would be useful in addition to free text about Health and Safety. Alternately, a “Safety in Design” component in Volume 2 would include the necessary attributes.</t>
  </si>
  <si>
    <t>H&amp;S information is to be collected independently, the standards are a mechanism to ensure they trigger that there are 'special circumstances'. 
A code list will be created
Free text fields are not required, this information should be a prompt to H&amp;S system response / detail</t>
  </si>
  <si>
    <t>This is about context for using the standards - setting up expectation across the sector to allow innovation and productivity gains and hence ceratinty.</t>
  </si>
  <si>
    <t>All Asset Classes:
d. “Comments attribute - 250 characters is not very much for these either. Can there be more?</t>
  </si>
  <si>
    <t>Suggest further information is added as an addendum, possibly include additional Comments fields. Field length needs to take into account system capabilities</t>
  </si>
  <si>
    <t>All Asset Classes:
e. Codes should all be the same length (e.g. 4 characters)</t>
  </si>
  <si>
    <t xml:space="preserve">10 character fields have been adopted to allow for expansion </t>
  </si>
  <si>
    <t xml:space="preserve">Removed in current version   </t>
  </si>
  <si>
    <t>All Asset Classes:
f. Spatial Data: The H_Prec and V_Prec should be where the spatial data (Northings, Eastings and Reduced Level) is stored or the N, E and RL should be stored here as well.</t>
  </si>
  <si>
    <t>Agreed at TWG that all measurements are absolute and co-ords calculated from data provided. 
Will review where appropriate</t>
  </si>
  <si>
    <t>All Asset Classes:
g. Some terminology used seems to differ from what is commonly used in the three waters industry.</t>
  </si>
  <si>
    <t xml:space="preserve">Consultants are responsible to ensure they are using the latest document. Wording to be changed to make this more obvious.   </t>
  </si>
  <si>
    <t>Asset Class: Civil Structures  CONTAINMENT STRUCTURE
a. Include an ability to capture alternative asset ID’s linked to instrumentation (e.g., SCADA tags).</t>
  </si>
  <si>
    <t>Asset Class: Civil Structures  CONTAINMENT STRUCTURE
b. Fall protection should be more detailed than Y/N, what kind of fall protection? Ladder? Rail? Cage? Net? Bungy? Parachute?</t>
  </si>
  <si>
    <t xml:space="preserve">Optional supply   </t>
  </si>
  <si>
    <t>to be discussed with the TWG</t>
  </si>
  <si>
    <t xml:space="preserve">Both schemata and schemas are both acceptible words for the plural of schema.   </t>
  </si>
  <si>
    <t>Asset Class: Civil Structures  CONTAINMENT STRUCTURE
c. SHAPE could be included.</t>
  </si>
  <si>
    <t>Already defined as a polygon feature</t>
  </si>
  <si>
    <t>Asset Class: Civil Structures  CONTAINMENT STRUCTURE
d. Something about whether it is above ground, below ground, partially buried, e.g. field name Burial_Stat (Burial status)?</t>
  </si>
  <si>
    <t>Burial Status
Above ground
Below ground
Partially buried</t>
  </si>
  <si>
    <t>Asset Class: Civil Structures  CONTAINMENT STRUCTURE
e. Terminology: max_wtr_level is not industry standard, it's TWL (top water level) and BWL (bottom water level). WWL recognises that other terms may be in use elsewhere in NZ in some instances, but believes that TWL and BWL are in common use in all councils.</t>
  </si>
  <si>
    <t>Terms agreed to by TWG. WWL can map from this to their own terminology.</t>
  </si>
  <si>
    <t>Asset Class: Civil Structures  CONTAINMENT STRUCTURE
f. Add an Internal Diameter field for circular reservoirs and a Width x Length field for rectangular reservoirs.</t>
  </si>
  <si>
    <t>Length, height and width are fields and are conditional on asset shape</t>
  </si>
  <si>
    <t>Asset Class: Civil Structures  CONTAINMENT STRUCTURE
g. Add an Inlet Protection field – values such as “NRV”, “ASV”, “Standpipe”.</t>
  </si>
  <si>
    <t>Asset Class: Civil Structures  CONTAINMENT STRUCTURE
h. Add an Inlet Type field – “Bottom Feed”, “Top Feed”.</t>
  </si>
  <si>
    <t xml:space="preserve">Absolute accuracy is aimed for but a balanced approach needs to be adopted, identifying areas for LINZ to improve over time   </t>
  </si>
  <si>
    <t>Changed</t>
  </si>
  <si>
    <t>Asset Class: Civil Structures  CONTAINMENT STRUCTURE
i. Terminology – Change “Shut off Valve” to “Outlet Shut off Valve” to distinguish it from the Inlet Protection field. Possibly add “Auto” to it as well.</t>
  </si>
  <si>
    <t>Cannot identify</t>
  </si>
  <si>
    <t>Asset Class: Civil Structures  CONTAINMENT STRUCTURE
j. Include a field to distinguish if the reservoir is partitioned – Y/N? – also the height of the partition.</t>
  </si>
  <si>
    <t>Modified</t>
  </si>
  <si>
    <t xml:space="preserve">Not a risk but an issue </t>
  </si>
  <si>
    <t>Asset Class: Reticulation Structure – ACCESS CHAMBER
a. Field 'Con_spc' (confined space) is YES/NO, however some consulted members follow different codes of practice covering RESTRICTED spaces as well as CONFINED spaces. There needs to be an identification of which one it is.
Suggestion is a field named something like 'Entry Restriction Category' with options RESTRICTED, CONFINED, or NONE.</t>
  </si>
  <si>
    <t>Term agreed to by TWG</t>
  </si>
  <si>
    <t>Asset Class: Reticulation Structure – ACCESS CHAMBER
b. Access Chamber Type – Some chambers may not necessarily house valves, but rather Cable Ducts or Cathodic Protection equipment. Might pay to include a field which denotes what type of access chamber the chamber is; e.g. “Valve Chamber”, “Cable Duct Manhole” etc.</t>
  </si>
  <si>
    <t>Chamber Type is already included. Additional Types can be included.</t>
  </si>
  <si>
    <t>Asset Class: Civil Structure – EMBANKMENT STRUCTURE
a. Include link to monitoring and surveillance records. WWL notes that an “Observations” does not exist in Volume 2.
An “Observations” schema can inform a number of other schemas or asset tables – including “Asset Condition”.</t>
  </si>
  <si>
    <t>Not an 'As Constructed' attribute</t>
  </si>
  <si>
    <t>needs a yes/no field</t>
  </si>
  <si>
    <t>Asset Class: Civil Structure - WELL
a. Include Ground Water Level</t>
  </si>
  <si>
    <t>Ground Water Level varies and may misrepresent the situation if recorded</t>
  </si>
  <si>
    <t>Asset Class: Civil Structure - WELL
b. Resource Consent number</t>
  </si>
  <si>
    <t xml:space="preserve">Included in Project Attributes </t>
  </si>
  <si>
    <r>
      <t xml:space="preserve">Created new attribute field
</t>
    </r>
    <r>
      <rPr>
        <b/>
        <sz val="12"/>
        <rFont val="Calibri"/>
        <family val="2"/>
      </rPr>
      <t>L_or_IP</t>
    </r>
    <r>
      <rPr>
        <sz val="12"/>
        <rFont val="Calibri"/>
        <family val="2"/>
      </rPr>
      <t xml:space="preserve">
To be included in all the 3 Waters documents</t>
    </r>
  </si>
  <si>
    <t>Asset Class: Civil Structure - WELL
c. Include a field to cover Regional Public Health grading</t>
  </si>
  <si>
    <t>Code lists for NZDWS could be included - for discussion</t>
  </si>
  <si>
    <t>Asset Class: Reticulation Structure - FITTING
a. Fitting has field 'Link_feat', but usually a fitting will usually link to two features, or 3 if it's a tee. If this is going to be linked then it needs to be an array. The joint type is also often different on different sides of the tee or join, so joint_type should also be part of the same array.</t>
  </si>
  <si>
    <t>valve</t>
  </si>
  <si>
    <t>To be added to valve type</t>
  </si>
  <si>
    <t>Asset Class: Reticulation Structure - FITTING
b. Include a field for MANUFACTURER, it's useful for replacement etc.</t>
  </si>
  <si>
    <t>Manufacturer</t>
  </si>
  <si>
    <t>Asset Class: Reticulation Structure - FITTING
c. There was some confusion about whether a tee would be included under fitting or node. WWL submits that it should be a fitting.</t>
  </si>
  <si>
    <t>Absolute accuracy is aimed for but a balanced approach needs to be adopted, identifying areas for LINZ to improve over time</t>
  </si>
  <si>
    <t>Tee is inlcuded in the codelist for fitting type</t>
  </si>
  <si>
    <t>Asset Class: Reticulation Structure - FITTING
d. Any fitting that changes the diameter, material or construction date/age of a pipe should be treated as a Node, e.g. Reducer/Taper.</t>
  </si>
  <si>
    <t>Codelists are dynamic and wil expand over time</t>
  </si>
  <si>
    <t>Agreed</t>
  </si>
  <si>
    <t>Asset Class: Reticulation Structure - FITTING
e. Nodes will also have a fitting associated with it. (e.g. a T at a pipe junction) – all the data collected for fittings should apply to nodes as well?</t>
  </si>
  <si>
    <t>Nodes are not assets, fittings are.</t>
  </si>
  <si>
    <t>Asset Class: Reticulation Structure - PIPE
a. Anchor Blocks, Thrust blocks. These are significant assets with significant properties, you wouldn't want to find one when you were trying to dig! They deserve an asset class.</t>
  </si>
  <si>
    <t>To be discussed with TWG. What needs to be known about them?</t>
  </si>
  <si>
    <t>New Asset Class proposed
Detail of data requirements needed</t>
  </si>
  <si>
    <t>Support Structures</t>
  </si>
  <si>
    <t>Asset Class: Reticulation Structure - PIPE
b. Include new fields - Pipe Coating Material and Pipe Lining Material</t>
  </si>
  <si>
    <t>If lining or coating is added afterwards, it can be treated as a renewal. If part of the initial installation, then need to be described as a pipe type material. 
Attribute will be added to accommodate the 'sub-components'</t>
  </si>
  <si>
    <t>Pipe Coating Material
Pipe Lining Material</t>
  </si>
  <si>
    <t>Asset Class: Reticulation Structure - PIPE
c. Also include - Joint method and joint type</t>
  </si>
  <si>
    <t>Joint Method already included. Joint Type not required as per TWG</t>
  </si>
  <si>
    <t>Asset Class: Reticulation Structure - PIPE
d. There should be an ability to record date ranges for some asset attributes – such as pipe linings, where a pipe is later re-lined.</t>
  </si>
  <si>
    <t>Already catered for</t>
  </si>
  <si>
    <t>Asset Class: Reticulation Structure - PIPE
e. Invert level definition - is this the soffit or the top of the pipe? Make sure that this is standardised.</t>
  </si>
  <si>
    <t>This is the invert level at the bottom of the pipe</t>
  </si>
  <si>
    <t>Asset Class: Reticulation Structure - PIPE
f. Groundwater - Y/N does not provide any more information, is there any way to make this more detailed? E.g. groundwater level</t>
  </si>
  <si>
    <t>Agreed at TWG to indicate if ground water is present. Conditions change over time so additional details not wanted</t>
  </si>
  <si>
    <t>Asset Class: Reticulation Structure - PIPE
g. Direction of flow is difficult to define in Potable Water reticulation</t>
  </si>
  <si>
    <t>Included in the draft Standards
Asset Classes included that are relevant to each network. These can be added to over time. The pilot implementation phase will be used as a guide</t>
  </si>
  <si>
    <t>From and To node used to determine flow directions.</t>
  </si>
  <si>
    <t>duplicate</t>
  </si>
  <si>
    <t>Completed</t>
  </si>
  <si>
    <t>Asset Class: Reticulation Structure - PIPE
h. Terminology – Diameter should be labelled as “Internal Diameter” to distinguish it from nominal and external diameters.</t>
  </si>
  <si>
    <t xml:space="preserve">change in all documents </t>
  </si>
  <si>
    <t>Asset Class: Reticulation Structure - PIPE
i. Nominal Bore is not needed as it is the same as Nominal Diameter</t>
  </si>
  <si>
    <t xml:space="preserve">removed nom_Bore </t>
  </si>
  <si>
    <t>Removal of attribute proposed
Have marked for removal in documents</t>
  </si>
  <si>
    <t>Tables will be referenced in Final Versions
However it is upto each organisation to determine the most approapriate way to create these links based on their systems</t>
  </si>
  <si>
    <t>Asset Class: Reticulation Structure - PIPE
j. Add ¼, ½, and ¾ points for the location of curved pipes (may only be applicable to PE pipes)</t>
  </si>
  <si>
    <t>Asset Class: Reticulation Structure - PIPE
An additional attribute for land instability is needed. This will allow landslides or soil movement to be recorded by date against the asset.</t>
  </si>
  <si>
    <t>To be discussed with TWG. What kind of descriptors are applicable?</t>
  </si>
  <si>
    <t>Asset Class: Reticulation Structure – ACCESS CHAMBER
a. Access chambers can have a separate Cover and Lid, can we have fields for both?</t>
  </si>
  <si>
    <t>Need examples and diagrams.</t>
  </si>
  <si>
    <t>Asset Class: Reticulation Structure – ACCESS CHAMBER
b. Fall protection needs to be defined, what kind of fall protection?</t>
  </si>
  <si>
    <t>Asset Class: Reticulation Structure – ACCESS CHAMBER
c. Has the access chamber been sealed? Some have. This requires a separate attribute field – ‘Sealed?’ (Y/N).</t>
  </si>
  <si>
    <t xml:space="preserve">Need examples and diagrams. </t>
  </si>
  <si>
    <t>Asset Class: Reticulation Structure – ACCESS CHAMBER
d. How can someone record the locations of vents above ground?</t>
  </si>
  <si>
    <t xml:space="preserve">Are vents used with potable water network? </t>
  </si>
  <si>
    <t>Asset Class: Reticulation Structure – PUMP STATIONS
a. The relationship / hierarchy of this asset class should be re-examined in light of its parent-child relationship to other asset classes – ie, a pump station will inherently contain other assets such as chemical and analytical instrumentation (see section 2.9 in this document).</t>
  </si>
  <si>
    <t>Asset Class: Reticulation Structure – PUMP STATIONS
b. Included a field stating if the pump station is able to connect to a portable generator (Y/N?).</t>
  </si>
  <si>
    <t>Portable generator (Y/N)</t>
  </si>
  <si>
    <t>CODE LISTS INCLUDED</t>
  </si>
  <si>
    <t>Asset Class: Reticulation Structure – PUMP STATIONS
c. Seismic Standard field is limited to 30 characters, but it would be beneficial to include a 100 character limit to allow for additional information to qualify the % NBS value as seen in this layout: [Standard:Year],[ Importance level], [design life],[ULS and SLS return periods] . e.g. “NZS 1170.5:2004 IL4 100 year life ULS 1:2500 SLS2 1:1000”</t>
  </si>
  <si>
    <t>Propose to add another attribute for the calculation</t>
  </si>
  <si>
    <t>Calculation</t>
  </si>
  <si>
    <t>Asset Class: Mechanical Asset - VALVE
a. There is a general desire for more standards included about how the valve is powered and how the valve is controlled.</t>
  </si>
  <si>
    <t xml:space="preserve">To be discussed with TWG. Is WWL requesting the inclusion? </t>
  </si>
  <si>
    <t>Asset Class: Mechanical Asset - VALVE
b. Valve control could be through automatic, manual or scada/remote, and an automatic valve might be controlled based on pressure, flow rate, or some depth.</t>
  </si>
  <si>
    <t>Consider making Op_Mode a Codelist</t>
  </si>
  <si>
    <t>Valve Control &amp; Automatic Control</t>
  </si>
  <si>
    <t>The purpose of these standards is to capture data about specific assets at a particular point in time for incorporation into asset owners systems.
It is not in the scope to create a schema for mainteance purposes.
How changes are recorded or decisions made will be determined by each organisation.</t>
  </si>
  <si>
    <t>Asset Class: Mechanical Asset - VALVE
c. Valve power might be derived from electrical, pnuematic or manual motivation.</t>
  </si>
  <si>
    <t xml:space="preserve">see 00620  </t>
  </si>
  <si>
    <t>Valve Power</t>
  </si>
  <si>
    <t>Asset Class: Mechanical Asset - VALVE
d. A Pressure Reducing Valve (PRV) has upper and lower limits on the upstream and downstream pressures it can work within, and the range of settings for pressure reduction that it can work within. This is important information that is unique to the asset, and is not operational since it is the range of settings that the valve can work in, rather than the settings themselves.</t>
  </si>
  <si>
    <t>Can be provided as part of the operational instructions at hand over 3/7/2017</t>
  </si>
  <si>
    <t>Asset Class: Mechanical Asset - VALVE
e. Add attribute for the valve’s operational role (operational_role, alphanumeric). This is the function that the valve performs. Attribute values should be defined by code list similar to that included below.</t>
  </si>
  <si>
    <t xml:space="preserve">Refer to Valve Type codelist to see if this can be covered here. </t>
  </si>
  <si>
    <t>Asset Class: Mechanical Asset - VALVE
f. Add attribute for the valve’s system type (system_type, alphanumeric) so that the valve can be located, queried, identified and isolated easily within any dataset. The QA values should relate to BULK, NETWORK, SERVICE (B, N, S) for starters.</t>
  </si>
  <si>
    <t>Covered 2.1.7 and 2.1.8.</t>
  </si>
  <si>
    <t>Asset Class: Mechanical Asset - VALVE
g. Add attribute value for the valve’s configuration (configuration, alphanumeric) within the network. The QA values should relate to INLINE, BYPASS, CROSS-CONNECTION (I, B, C) for starters.</t>
  </si>
  <si>
    <t>Links checked to ensure cross referencing exists.</t>
  </si>
  <si>
    <t>Valve Configuration
Valve Confiduration Type
Inline
Bypass
Cross-connection</t>
  </si>
  <si>
    <t>Asset Class: Mechanical Asset - VALVE
h. Add attribute for valve mechanism (mechanism, alphanumeric) to record the inner workings for the valve. A suggested code list for mechanism is outlined below.</t>
  </si>
  <si>
    <t>Asset Class: Mechanical Asset - VALVE
i. Add an attribute to record the incoming pressure of the valve (incoming_pressure, integer, kPa) during normal operation.</t>
  </si>
  <si>
    <t>Will be determined at commissioning and can be provided at hand over 
Proposed Attribute</t>
  </si>
  <si>
    <t>Incoming Pressure</t>
  </si>
  <si>
    <t>Asset Class: Mechanical Asset - VALVE
j. Add an attribute value to record the outgoing pressure of the valve (outgoing_pressure, integer, kPa) during normal operation.</t>
  </si>
  <si>
    <t>Outgoing Pressure</t>
  </si>
  <si>
    <t>Asset Class: Mechanical Asset - VALVE
k. Add attribute for the maximum headloss through the valve (headloss, integer, kPa) at peak flow (ie, not when valve is shut).</t>
  </si>
  <si>
    <t>Headloss</t>
  </si>
  <si>
    <t>Discussed during the May 1-3 workshops
Determined that these are not assets, LINZ holds the authoritative data sets</t>
  </si>
  <si>
    <t>Asset Class: Mechanical Asset - VALVE
l. Valve mechanism code list should be similar to:
BFL Butterfly
DIA Diaphragm
SLC Sluice
GAT Gate
BAL Ball
KNF Knifegate
DAV Double air
FLP Flap gate
NED Needle
SAV Single air
SND Solenoid
WSC Check
PRV Pressure reducing
RLV Pressure relief</t>
  </si>
  <si>
    <t xml:space="preserve">Do we split the current field to accommodate 0630 and 0631
GH speak with Martyn Simpson </t>
  </si>
  <si>
    <t>New Code List proposed to split existing Valve Type</t>
  </si>
  <si>
    <t>Valve Mechanism 
Butterfly
Diaphragm
Sluice
Gate
Ball
Knifegate
Double air
Flap gate
Needle
Single air
Solenoid
Check
Pressure reducing
Pressure relief</t>
  </si>
  <si>
    <t>Asset Class: Mechanical Asset - VALVE
Pressure relief
m. Valve operational role code list should be similar to:
AIRIN Air In
AIROUT Air Out
AIRINOUT Air In &amp; Out
PRES BDY Boundary Press. Zone
CTRLFLOW Control - Flow
CTRLPRESS Control - Pressure
CTRLFLPR Control Flow &amp; Press
SERV Customer Service
FIREFIGHT Fire fighting
FIRE Fire Service Connection
PRESREDU Pressure Reducing
PRESRG Pressure Regulating
PRESRELF Pressure Relief
SAMPLE Sampling Point
SCOUR Scour
BYPASS Facilate main valve operation
DMA BDY DMA boundary isolation
NRV Non- return/backflow</t>
  </si>
  <si>
    <t>Do we split the current field to accommodate 0630 and 0631
GH speak with Martyn Simpson 7/3/2017</t>
  </si>
  <si>
    <t>Valve Purpose
Air In
Air Out
Air In &amp; Out
Boundary Press. Zone
Control - Flow
Control - Pressure
Control Flow &amp; Press
Customer Service
Fire fighting
Fire Service Connection
Pressure Reducing
Pressure Regulating
Pressure Relief
Sampling Point
Scour
Bypass
DMA boundary isolation
Non- return/backflow</t>
  </si>
  <si>
    <t>Asset Class: Mechanical Asset - PUMP
a. Include attribute fields describing how the pump is powered - electrical, diesel, petrol.</t>
  </si>
  <si>
    <t>Does this relate to the motor or the pump? To be compared to the attributes of the motor</t>
  </si>
  <si>
    <t>GISSA to review and circulate for comment</t>
  </si>
  <si>
    <t>Asset Class: Mechanical Asset - PUMP
b. Include attribute fields describing pump orientation (vertical or horizontal).</t>
  </si>
  <si>
    <t>There are a number of fields already included to accommodate the request
soil type (Bank material), 
grass type, vegeatation type (lining material) 
ON HOLD UNTIL FURTHER DETAILS PROVIDED
TO BE FINALISED BY JUNE 30</t>
  </si>
  <si>
    <t>No further information received</t>
  </si>
  <si>
    <t>Pump oreintation</t>
  </si>
  <si>
    <t>include new component</t>
  </si>
  <si>
    <t>Asset Class: Mechanical Asset - PUMP
c. “Actual pump rate” will at times be meaningless because of Variable Speed Drive (VSD) pumps, that can run at different speeds. This field is therefore either irrelevant for VSD, although it may be an eventual ‘input’ of actual data from control systems.</t>
  </si>
  <si>
    <r>
      <t>Created new attribute field
'</t>
    </r>
    <r>
      <rPr>
        <b/>
        <sz val="12"/>
        <rFont val="Calibri"/>
        <family val="2"/>
      </rPr>
      <t>Apron'</t>
    </r>
    <r>
      <rPr>
        <sz val="12"/>
        <rFont val="Calibri"/>
        <family val="2"/>
      </rPr>
      <t xml:space="preserve"> is  a Yes or No field</t>
    </r>
  </si>
  <si>
    <t>Asset Class: Mechanical Asset - EQUIPMENT
a. Include Purchase Date, Install Date, and Warranty Date</t>
  </si>
  <si>
    <t>Install date - construction date in common attributes, warranty date - warranty start date, Purchase date to be reviewed.</t>
  </si>
  <si>
    <t>Asset Class: Mechanical Asset - EQUIPMENT
b. Include Capitalized cost as well as purchase cost</t>
  </si>
  <si>
    <t>include new attribute</t>
  </si>
  <si>
    <t>Asset Class: Mechanical Asset - EQUIPMENT
c. The abbreviated and full attribute names contained in this table are not related to each other (this is possible a typographical error).</t>
  </si>
  <si>
    <r>
      <t xml:space="preserve">Action: - </t>
    </r>
    <r>
      <rPr>
        <sz val="12"/>
        <color rgb="FFFF0000"/>
        <rFont val="Calibri"/>
        <family val="2"/>
      </rPr>
      <t>Graeme</t>
    </r>
    <r>
      <rPr>
        <sz val="12"/>
        <rFont val="Calibri"/>
        <family val="2"/>
      </rPr>
      <t xml:space="preserve"> to provide a drawing to George</t>
    </r>
  </si>
  <si>
    <t>GISSA
- email sent for confirmation and advice 
Have reviewed E33 from CCC doc
Awaiting response</t>
  </si>
  <si>
    <t>Asset Class: Electrical asset - EQUIPMENT
a. An attribute field with an ability to include a SCADA reference should be included.</t>
  </si>
  <si>
    <t>Refer to Telemetry</t>
  </si>
  <si>
    <t>Added new attribute fields
Over_RL
Easting
Northing
Added to SW GH 26/6/17</t>
  </si>
  <si>
    <t>Asset Class: Electrical Asset - CABLING
a. Ductwork poses a tricky question because it is separate from cabling. Ductwork can be a part of the structure, and can carry many cables. If it is going to be recorded, Ductwork needs to be an asset class in its own right.</t>
  </si>
  <si>
    <t>2.6.1 Cabling</t>
  </si>
  <si>
    <t>Asset Class: Instrumentation - INSTRUMENTS
a. SCADA and RTU (controllers) are not instruments, because they do not measure variables. Include them under electrical equipment.</t>
  </si>
  <si>
    <t>All Asset Classes
a. General feedback from the Stormwater and Potable Water sections should be treated as relevant to Wastewater.</t>
  </si>
  <si>
    <t>Will ensure that they are applied.</t>
  </si>
  <si>
    <t>All Asset Classes
b. Missing asset classes: There are a number of missing asset classes in the Wastewater Standard – including “Containment Structures” and “Tunnels”. Wellington Water has 23 containment structures for Wastewater, which is material in terms of asset renewal.</t>
  </si>
  <si>
    <t>Additional Assets and attributes will be added to final version</t>
  </si>
  <si>
    <t>All Asset Classes
c. It was uncertain how the ‘crossover’ between the Wastewater and Stormwater network is managed within the Standard (including weirs).</t>
  </si>
  <si>
    <t>Otherwise please be specific about the uncertainty.</t>
  </si>
  <si>
    <t>Asset Class: Reticulation Structures  ACCESS CHAMBER
a. A definition may be required in relation to “relative level”. Relationship of ladders to access chamber; H&amp;S attributes may be required, as ladders need to be certified. Changes in the way that H&amp;S features are recorded within asset data (“Safety in Design”) may create additional data attributes for assets classes. This should be considered for inclusion in Volume 2.</t>
  </si>
  <si>
    <t>Include H&amp;S Attributes</t>
  </si>
  <si>
    <t>Asset Class: Reticulation Structures  CHANNELS
a. Vegetation should not form part of this asset class data attribute for the Wastewater network!</t>
  </si>
  <si>
    <t>2.3.2 Channel</t>
  </si>
  <si>
    <t>Asset Class: Reticulation Structures  CHANNELS
b. Is this really an ‘asset class’ for Wastewater (open sewers?)</t>
  </si>
  <si>
    <t>If they do not exist then this asset class will not be used</t>
  </si>
  <si>
    <t>reference operating procedures</t>
  </si>
  <si>
    <t>Discussed during the May 1-3 workshops
Determined that operating procedures can be referred to</t>
  </si>
  <si>
    <t>Asset Class: Reticulation Structures  PIPES
a. Generally felt to be a ‘solid’ set of data attributes related to pipes.</t>
  </si>
  <si>
    <t>Asset Class: Reticulation Structures  PIPES
b. Is there scope for a new field called “expected remaining life” based on observations?</t>
  </si>
  <si>
    <t>change to RL</t>
  </si>
  <si>
    <t>Remaining life is 'expected', observed or otherwise (e.g. calculated) - reltaed to intervention type</t>
  </si>
  <si>
    <t>Asset Class: Reticulation Structures  PIPES
c. How are ‘pipe supports’ treated within the Standard?</t>
  </si>
  <si>
    <t>Please provide examples of the types of supports that are used</t>
  </si>
  <si>
    <r>
      <t xml:space="preserve">Removed </t>
    </r>
    <r>
      <rPr>
        <b/>
        <sz val="12"/>
        <rFont val="Calibri"/>
        <family val="2"/>
      </rPr>
      <t>Depth</t>
    </r>
    <r>
      <rPr>
        <sz val="12"/>
        <rFont val="Calibri"/>
        <family val="2"/>
      </rPr>
      <t xml:space="preserve"> field and added new attribute field </t>
    </r>
    <r>
      <rPr>
        <b/>
        <sz val="12"/>
        <rFont val="Calibri"/>
        <family val="2"/>
      </rPr>
      <t>RL</t>
    </r>
    <r>
      <rPr>
        <sz val="12"/>
        <rFont val="Calibri"/>
        <family val="2"/>
      </rPr>
      <t xml:space="preserve">
To be modified in all the 3 Waters documents</t>
    </r>
  </si>
  <si>
    <t>Asset Class: Reticulation Structures  PIPES
d. The “Material Description “ field contents need to be set at the correct level – a significant impact on design life results between different materials such as uPVC, mPVC and oPVC, MDPE, HDPE and HPPE</t>
  </si>
  <si>
    <t>Material is a mandatory attribute</t>
  </si>
  <si>
    <t>We now use Lat/Long, this enables access points to be included. Location of chamber is one location, acess is another - we need to think about inlcudnig 'both'? - like very large tanks ??</t>
  </si>
  <si>
    <t>Asset Class: Reticulation Structures  PIPES
e. Soil Type should also be captured as part of this Standard (impacts design life) and used to inform a wider geospatial dataset. We need to remember that a pipe may cross several soil types.</t>
  </si>
  <si>
    <t>Was previously discussed and rejected by the TWG</t>
  </si>
  <si>
    <t>Asset Class: Reticulation Structures  PIPES
f. Surface Material should be recorded as part of this Standard – impacts structural composition. We need to remember that this field must be an updatable attribute based on non-3W observations. Pipes will also cross several different surface material</t>
  </si>
  <si>
    <t>Add Surface Material</t>
  </si>
  <si>
    <r>
      <t xml:space="preserve">Closed: - subject to </t>
    </r>
    <r>
      <rPr>
        <sz val="12"/>
        <color rgb="FFFF0000"/>
        <rFont val="Calibri"/>
        <family val="2"/>
      </rPr>
      <t>George</t>
    </r>
    <r>
      <rPr>
        <sz val="12"/>
        <rFont val="Calibri"/>
        <family val="2"/>
      </rPr>
      <t xml:space="preserve"> checking</t>
    </r>
  </si>
  <si>
    <t>Surface Material
Surface Material Type</t>
  </si>
  <si>
    <t>Asset Class: Reticulation Structures  PIPES
An additional attribute for land instability is needed. This will allow landslides or soil movement to be recorded by date against the asset.</t>
  </si>
  <si>
    <t>This is a geospatial layer and can attribute accordingly</t>
  </si>
  <si>
    <t>Asset Class: Reticulation Structures  PUMP STATION
a. In general, the focus group thought this was a well thought out set of attributes associated with Pump Stations.</t>
  </si>
  <si>
    <t>2.3.5 Pump Station</t>
  </si>
  <si>
    <t>Asset Class: Reticulation Structures  PUMP STATION
b. Attributes related to power supply are important; elements of the “electrical” asset class are related to the pump station (see comments in section 2.9 related to the parent-child relationship inherent in pump stations). Attributes include (at least) an ICP number.</t>
  </si>
  <si>
    <t>GISSA to get more details from the submitter</t>
  </si>
  <si>
    <t xml:space="preserve">Already included.
</t>
  </si>
  <si>
    <r>
      <t xml:space="preserve">Closed: - subject to </t>
    </r>
    <r>
      <rPr>
        <sz val="12"/>
        <color rgb="FFFF0000"/>
        <rFont val="Calibri"/>
        <family val="2"/>
      </rPr>
      <t>George</t>
    </r>
    <r>
      <rPr>
        <sz val="12"/>
        <rFont val="Calibri"/>
        <family val="2"/>
      </rPr>
      <t xml:space="preserve"> checking</t>
    </r>
  </si>
  <si>
    <t>Asset Class: Reticulation Structures  PUMP STATION
c. The Standard is silent on elements related to “Access” and/or “Easements” for this asset class.</t>
  </si>
  <si>
    <t>Refer to Channel Shape</t>
  </si>
  <si>
    <t>Correct. Volume 1 focusses on recording asset data at practical completion</t>
  </si>
  <si>
    <t>Asset Class: Reticulation Structures  PUMP STATION
d. “Overflow” is a required data element – not included in the Standard.</t>
  </si>
  <si>
    <t>Asset Class: Reticulation Structures  PUMP STATION
e. The cost attribute is associated with a particular construction date – ie, the pump station is assumed to be ‘static’. This is not likely. (again – may relate to parent-child relationship of pump station to assets it contains).</t>
  </si>
  <si>
    <t>Asset Class: Reticulation Structures  PUMP STATION
f. Safe working limits are a legal requirement  does this form part of the building standard?</t>
  </si>
  <si>
    <t>Depth is recorded</t>
  </si>
  <si>
    <t xml:space="preserve">Volume 2 </t>
  </si>
  <si>
    <t>Asset Class: Reticulation Structures  PUMP STATION
g. “Building Owner” could be split between multiple owners</t>
  </si>
  <si>
    <t>Owner vs manager fields available in the draft standard
Catenate multiple owners in field
Buildings are separate assets, see buildings</t>
  </si>
  <si>
    <t>Asset Class: Mechanical Asset - PUMP
a. Elements of a pump may be regarded as a distinct asset – such as motors, impellors, control system, cabling. The attributes of a pump relate to the pump type – this field may need further expansion and/or definition.</t>
  </si>
  <si>
    <t>Detailed drawing and component information is provided in manuals on handover - a reference attribute is included</t>
  </si>
  <si>
    <t>2.4.2 Pump</t>
  </si>
  <si>
    <t>Asset Class: Mechanical Asset - PUMP
b. The line between a pump asset and maintenance is not discussed within the Standard – even though this could change the asset function.</t>
  </si>
  <si>
    <t>The intent of the schema is to record what has been contructed at practical completeion of a subdivision development or capital project
How its treated after the data is provided is upto each asset owner.</t>
  </si>
  <si>
    <r>
      <t xml:space="preserve">Modified description to the following
</t>
    </r>
    <r>
      <rPr>
        <b/>
        <sz val="12"/>
        <rFont val="Calibri"/>
        <family val="2"/>
      </rPr>
      <t>'Protective material enveloping the asset to protect it from damage or intrusion'</t>
    </r>
    <r>
      <rPr>
        <sz val="12"/>
        <rFont val="Calibri"/>
        <family val="2"/>
      </rPr>
      <t xml:space="preserve">
To be modified in all the 3 Waters documents</t>
    </r>
  </si>
  <si>
    <t>Asset Class: Mechanical Asset - EQUIPMENT
a. The data attributes within this section seem to relate entirely to Electrical Equipment; this does not make sense for this asset class. For example, the “Serial #” field has a description related to “protective material”.</t>
  </si>
  <si>
    <t>To be resolved in all 3W tables.</t>
  </si>
  <si>
    <t>2.4.1 Equipment</t>
  </si>
  <si>
    <t>Asset Class: Electrical asset - EQUIPMENT
a. “Risk” should be a key field – with a strong relationship to a relevant Volume 2 table. Safety in Design elements (and residual risk) should form part of this also.</t>
  </si>
  <si>
    <t xml:space="preserve">Links are not within the remit of these standards - this is an analytical element </t>
  </si>
  <si>
    <t>Data Relationships: Linkages shown in charts between Schema are inconsistent. For example, the “Repairs &amp; Maintenance” schema is shown as interfacing to “As-constructed” and “Condition” schemas.
But other Schemas have “Repairs &amp; Maintenance” as an interface. For example, “Financial Performance” and “Demand” both have “Repairs &amp; Maintenance” as an interface. If interlinkages are not shown to be consistent then the validity of the Standard can be questioned.
This aligns with the overall statement made in section 1.9 of this document.</t>
  </si>
  <si>
    <t>Relationships are explained in depth in Vol 2</t>
  </si>
  <si>
    <t>Closed: - this is now addressed in the standards</t>
  </si>
  <si>
    <t>2. Project Area: The project area artefact could apply to any business project over the 3 waters and not simply a new subdivision reticulation e.g. new facility or augmentation of WW or WS plant, refurbishment of upgrading of network etc. Understanding how projects/investments are delivered and perform is an important AM capability. The metadata schema should not constrain how assets are managed to meet desired outcomes.</t>
  </si>
  <si>
    <t xml:space="preserve">Statement noted. This standard is not a tool to manage the asset but a reporting tool. </t>
  </si>
  <si>
    <t>3. Delivery Risk: In order to generate valid information and outcomes the recording of data in a schema for national reporting will require consistency both within an organisation and between organisations over time. This should be recognised as a risk to the successful delivery of benefits by the Data Standard.</t>
  </si>
  <si>
    <t>Delivery risk is a risk for Volume 3 - Methodology</t>
  </si>
  <si>
    <t>1.4.2 Intervention Methodologies (Volume 3)</t>
  </si>
  <si>
    <t>4. Units of measure in asset management would include flow, pressure, time - these are not in the Code list 1, but these and other units are referenced throughout the schemas. Note that different flow and pressure measurement units will apply to different assets or uses.</t>
  </si>
  <si>
    <t>Amended Code list</t>
  </si>
  <si>
    <t>Table 2: Water Supply Service Attributes</t>
  </si>
  <si>
    <t>5. Date Range &amp; Traceability: Similar to the comments made in section 2.1 related to Volume 1, key fields in Volume 2 should be auditable, giving the ability to track when changes are made, why and by whom. While a function of an information system, the requirement for such should be included in a metadata standard.</t>
  </si>
  <si>
    <t>More information is required tofully iundertstand this feedback, but systems business rules (e.g. date ranges) are the place for defining extents, not these standards 
Assessors are included
Data Table 1: Condition Attributes
Assessor_N Assessor Name text</t>
  </si>
  <si>
    <t>there was something to capture here that I missed</t>
  </si>
  <si>
    <t>This is a systems requirement - not an element for the NZAMS as per our discussions in the workshops</t>
  </si>
  <si>
    <t xml:space="preserve">Parent / child relkationships are a relational database concept - it is not the intent of the standards to define these - others prefer all electrical's </t>
  </si>
  <si>
    <t>6. Code lists provided for Volume 2 generally require more work to develop consistent, full and meaningful references for use. We note that code lists have not been provided for Volume 1.</t>
  </si>
  <si>
    <t xml:space="preserve">Code lists have been updated for comment. </t>
  </si>
  <si>
    <t>List of Code Lists</t>
  </si>
  <si>
    <t>7. Depreciation Data: Depreciation is an indicator of loss of service potential. Replacement value must reflect the true value of replacement in the current environment – which may be different to the environment at original installation. Changes to value and the rate of deterioration may be due to specific changes to asset attributes and environment over time. There must be fields to link changes to time and place.</t>
  </si>
  <si>
    <t xml:space="preserve">ODRC, ORC and RC is already present in the table in 10.33. use of this attribute to be clarified in measurement of financial performance (Ch 5.3.4). </t>
  </si>
  <si>
    <t xml:space="preserve">Attribute fields are included in the Pump asset class for motors. Please review and provide details of additional </t>
  </si>
  <si>
    <t>8. Lack of observation schema: As noted in section 4.4(a), the lack of an “Observations” schema hampers the ability for observation to inform multiple data schemas – such as condition or updates of asset attributes in the as-built schema.</t>
  </si>
  <si>
    <t>Statement noted. Observations will feed into the attributes.</t>
  </si>
  <si>
    <t>Data Table 1: Condition Attributes</t>
  </si>
  <si>
    <t>9. H&amp;S Data: Changes in the way that H&amp;S features are recorded within asset data (“Safety in Design”) may create additional data attributes for assets classes.</t>
  </si>
  <si>
    <t>Now included in Risk attributes 
Con_Rat_HS
Consequence Rating Health and Safety</t>
  </si>
  <si>
    <t>Table 7: Risk Attributes</t>
  </si>
  <si>
    <t>Discussed during the May 1-3 workshops
Deemed as part of Volume 2</t>
  </si>
  <si>
    <t>Condition
a. Condition data is relevant for a range of decisions and processes in the asset lifecycle, most particularly around renewals, risk and valuations. The following comments consider these aspects but also apply to many of the other processes in some degree.</t>
  </si>
  <si>
    <t>2.2 Condition Schema</t>
  </si>
  <si>
    <t>Condition
b. The inclusion of a calculated remaining useful life within the condition schema is fundamentally flawed because it does not account for other relevant asset life determining factors. Examples of such include criticality, demand, performance, optimisation and the asset’s operating environment. By linking condition grade directly to remaining useful life, the schema pre-supposes an end of life or replacement date decision. These conclusions should only be made while considering the wider factors as above. Noting this, Code List 6 linking condition grade to remaining useful life should be removed.</t>
  </si>
  <si>
    <t xml:space="preserve">Let's discuss - these standards are not about decision-making - they are elements for decisionmaking - these standards define each of these elements. 
We are not suggesting you should make a decision on condition alone.
But if your note is about definition of remaining useful life then let’s chat. </t>
  </si>
  <si>
    <t>* need to beef up the wording around 'maximum' v 'predicted failure'
* needs some wording around this is the expected life left based ONLY on condition
* potentially need to take this conversation offline</t>
  </si>
  <si>
    <t>Condition is only one decision element. The standards expect critical assets have an influence on the timing of replacement. Interoperability analytics allows you to consider criticality alongside condition (in the example). Unfortunately, currently there is no quantitative analysis between these elements. If the pipe up to the hospital is condition 4 (still has a reasonable expected life, maintenance is within normal levels), then you still might chose to replace it because it's the pipe up to the hospital and do not want to take the risk.</t>
  </si>
  <si>
    <t>Close: - this information is needed to be captured</t>
  </si>
  <si>
    <t>Condition
c. It is recommended that the schema be modified to take into account the level of confidence in condition grades. There is little or no recognition of the probabilistic nature of condition assessments and hence the confidence limits which apply to the grades. Any condition grade is made within a band of confidence at a point in time. The confidence level is relative to whether it is being applied to a subject asset or extrapolated to an asset group, and whether it is applied at the time of assessment or projected forward.</t>
  </si>
  <si>
    <t xml:space="preserve">This is a calculable field, for example, stochasticity </t>
  </si>
  <si>
    <t>Condition
d. The basis of the interfaces with other schema (Table 5) is unclear and the linkages shown do not acknowledge the relationships between condition data and all other schema. Eg:
i. Criticality determines priorities for condition data collection
ii. Repairs and maintenance activities are a key potential source of condition data
iii. Condition is indicative of likelihood of failure and hence helps determine risk
iv. Service and financial performance are impacted by condition
v. Demand and utilisation inform the criticality of an asset and hence priority for condition data collection.</t>
  </si>
  <si>
    <t xml:space="preserve">These are analytical outputs of specific problems being solved.
We can discuss </t>
  </si>
  <si>
    <t>Condition
e. Items included in the condition data attributes (Table 2) appear to be a mix of data at different levels of detail; some being at the assessment level and others at the observation level. Any hierarchy or relationship between these is not implied or explained however. The potential one-to-many linkages from asset to assessments and further to observations are not apparent. Any data required must be clarified in terms of how it relates to other data to enable practical processes for capture and storage.</t>
  </si>
  <si>
    <t xml:space="preserve">Action: To  be discussed with Wellington Water. </t>
  </si>
  <si>
    <t>new code list to be sent by Hugh</t>
  </si>
  <si>
    <t>Modified H&amp;S field from attribute field to Code List</t>
  </si>
  <si>
    <t>Condition can be determined a number of ways, the standards reflect this fact.</t>
  </si>
  <si>
    <t>Action: Haydn and Nina to discuss (Haydn agreed to buy coffee/wine) and then revert with actions if needed</t>
  </si>
  <si>
    <t>HAYDN</t>
  </si>
  <si>
    <t>Typically systems accept 254 characters. This field has been limited to 250</t>
  </si>
  <si>
    <t>Condition
f. The description of condition grades against physical deterioration (Code List 2) is a good approach however the terminology is inconsistent. Most descriptors but not all relate to asset failure. All should be described on the same basis to allow for consistent interpretation. “Asset failure” in this sense also requires definition and is unclear in the schema.</t>
  </si>
  <si>
    <t>Uniform terminology now applies</t>
  </si>
  <si>
    <t>Code List 16: Condition Rating</t>
  </si>
  <si>
    <t>Condition
g. The condition grade types (Code List 3) are unclear and do not give any sense of the distinctions or relationships between structural, service, mean, peak and overall grades.</t>
  </si>
  <si>
    <t>Condition code lists (e.g. structural, exterior, interior) are now included in Vol 2</t>
  </si>
  <si>
    <t>Condition
h. The condition grade assessment methodologies (Code List 4) and assessment types (Code List 5) are extremely limited and do not capture many methodologies that are currently available and in use. Terminology is not consistent with the purpose of the list, ie; “Cut out” is a sampling methodology rather than an assessment type as listed. A cut out may be assessed visually, by destructive and/or non-destructive testing, or other means. Code lists 7 – 10 are similarly limited and the purpose and usage of which are unclear.</t>
  </si>
  <si>
    <t>See code list</t>
  </si>
  <si>
    <t>Code List 17: Condition Rating – Methodology</t>
  </si>
  <si>
    <t>update the documentation to state - there is an expectation that over time this code list will grow</t>
  </si>
  <si>
    <t>This is an issue for volume 3</t>
  </si>
  <si>
    <t>Close: - standards will need to be updated during and after initial implementation</t>
  </si>
  <si>
    <t>Repairs and Maintenance
a. The Proactive and Reactive Activity Type descriptions need additional clarification to minimise ambiguity. How should “impairment” be interpreted - breakdown, significant performance issue or just incipient failure only detectible with monitoring equipment (e.g. bearing vibration, thermographic image, etc)? Also “Scheduled” needs to exclude non-routine or one-off activities that are set to occur in the future.</t>
  </si>
  <si>
    <t>Code List 19: Repairs, Maintenance and Operations Intervention – Workflow Response Type</t>
  </si>
  <si>
    <t>Repairs and Maintenance
b. The schema does not support optimisation of maintenance tasks through RCM analyses or other FMECA based approaches. An example would be the need for a clear and unambiguous definition of asset function. This is not well covered in Part 1 attributes. Comment should be requested from an RCM practitioner.</t>
  </si>
  <si>
    <t>Statement noted. This is not a maintenance management system.</t>
  </si>
  <si>
    <t>Repairs and Maintenance
c. Recording the “Image_ID” against activities does not cater for referencing other types of digital files. Suggest this optional attribute is made generic and capable of accepting hyperlinks to reference files in other systems.</t>
  </si>
  <si>
    <t>This is an analytical requirement</t>
  </si>
  <si>
    <t>Repairs and Maintenance
d. Fail_Mode and Cause_Iss is important but must be specific to each asset type rather than generic across all assets. It’s not clear if this is the intention.</t>
  </si>
  <si>
    <r>
      <t xml:space="preserve">Added to Specific validation Rule the following.
</t>
    </r>
    <r>
      <rPr>
        <b/>
        <sz val="12"/>
        <rFont val="Calibri"/>
        <family val="2"/>
      </rPr>
      <t>'If Yes then populate the Health and Safety field'</t>
    </r>
    <r>
      <rPr>
        <sz val="12"/>
        <rFont val="Calibri"/>
        <family val="2"/>
      </rPr>
      <t xml:space="preserve">
To be modified in all the 3 Waters documents</t>
    </r>
  </si>
  <si>
    <t>This is an analytical requirement and is matched to other elements (e.g. AssetID) to determine response</t>
  </si>
  <si>
    <t>Repairs and Maintenance
e. A key decision for every asset is to either run to failure or apply a scheduled maintenance/inspection plan.</t>
  </si>
  <si>
    <t>This is an analytical requirement (i.e. both)</t>
  </si>
  <si>
    <t>Repairs and Maintenance
f. In Part 1 Condition Assessment Type is an asset attribute, but Condition is part of a different schema. Shouldn’t these go together to reflect the fact that the condition assessment approach may change over time?</t>
  </si>
  <si>
    <t xml:space="preserve">Yes, but in the analytical phase. </t>
  </si>
  <si>
    <t>new code list</t>
  </si>
  <si>
    <t>Repairs and Maintenance
g. It isn’t clear how maintenance strategies are to be handled (i.e. managing maintenance work that has weekly/monthly/annual/ etc activities). AMIS functional requirements should be considered before fields like Recur and Recur_Cyc are established.</t>
  </si>
  <si>
    <r>
      <t>Created new attribute field and associated code list
'</t>
    </r>
    <r>
      <rPr>
        <b/>
        <sz val="12"/>
        <rFont val="Calibri"/>
        <family val="2"/>
      </rPr>
      <t>Burial State'</t>
    </r>
    <r>
      <rPr>
        <sz val="12"/>
        <rFont val="Calibri"/>
        <family val="2"/>
      </rPr>
      <t xml:space="preserve">
To be included in all the 3 Waters documents</t>
    </r>
  </si>
  <si>
    <t>Standard is not intended to populate a maintenance plan.
Code Lists are included to handle this requirement e.g. Recurrence Cycle</t>
  </si>
  <si>
    <t>Code List 5: Recurrence Cycle Unit</t>
  </si>
  <si>
    <t>Repairs and Maintenance
h. Need quantity as well as cost information to be able to analyse trends and predict future costs. Need to record all resources – not restricted.</t>
  </si>
  <si>
    <t>Code lists for quanitifying repairs included</t>
  </si>
  <si>
    <t>Code List 6: Bases of Cost</t>
  </si>
  <si>
    <t>New Code List from Working Group</t>
  </si>
  <si>
    <t>Repairs and Maintenance
i. The combination of Activity Type, start date/time, end date/time does not appear to meet the requirements for DIA non-financial reporting for urgent/non-urgent callouts (i.e. need to separately record time to reach site and time to resolve issue).</t>
  </si>
  <si>
    <t>Type of maintenance activity is included</t>
  </si>
  <si>
    <t>add to code list</t>
  </si>
  <si>
    <r>
      <t xml:space="preserve">Created new attribute and associated code list
</t>
    </r>
    <r>
      <rPr>
        <b/>
        <sz val="12"/>
        <rFont val="Calibri"/>
        <family val="2"/>
      </rPr>
      <t>'Inlet Protection Type'</t>
    </r>
    <r>
      <rPr>
        <sz val="12"/>
        <rFont val="Calibri"/>
        <family val="2"/>
      </rPr>
      <t xml:space="preserve">
To be included in all the 3 Waters documents</t>
    </r>
  </si>
  <si>
    <t>Repairs and Maintenance
j. There needs to be a new Event Type similar to “Upgrade/Improvement”. Irrespective of the funding source (capital vs operational) assets need to have a full history of events recorded against them. If we exclude upgrades and rely solely on project registers to capture this information we make lifecycle management significantly more difficult.</t>
  </si>
  <si>
    <t>Statement noted. Capital improvements are covered under the financial performance schema. Operational improvements are covered under R&amp;M schema. Upgrades may flow through as new As-constructed data.</t>
  </si>
  <si>
    <t>Code List 49: Description of Financial Performance Element</t>
  </si>
  <si>
    <t>include as an attribute field</t>
  </si>
  <si>
    <t>Repairs and Maintenance
k. Why record overflows etc. in repairs and maintenance schema and not in the level of service? Overflows are recorded per financial year, different organisations have different financial years, is history recorded i.e. over time. Should other compliance activities i.e. RON and CDEM should also be coded.</t>
  </si>
  <si>
    <t>One is a record of the type event
One is a record a service level e.g. overflows per year and an analytic</t>
  </si>
  <si>
    <t>Code List 21: Repairs, Maintenance and Operations Failure Mode – Type</t>
  </si>
  <si>
    <r>
      <t xml:space="preserve">Created new attribute
</t>
    </r>
    <r>
      <rPr>
        <b/>
        <sz val="12"/>
        <rFont val="Calibri"/>
        <family val="2"/>
      </rPr>
      <t>'Inlet Feed Type'</t>
    </r>
    <r>
      <rPr>
        <sz val="12"/>
        <rFont val="Calibri"/>
        <family val="2"/>
      </rPr>
      <t xml:space="preserve">
To be included in all the 3 Waters documents</t>
    </r>
  </si>
  <si>
    <t>Repairs and Maintenance
l. Asset versus component issue can give rise to different design criteria and system performance i.e. a pump has a l/s design while a filer has (say) minimum pressure drop, but it is performing of the pumping station that is the issue.</t>
  </si>
  <si>
    <t>Statement noted</t>
  </si>
  <si>
    <t>Repairs and Maintenance
m. Does not appear to allow for other investigation methods e.g. vibration analysis, DCVG results, thermal imaging, usage data analytics for identifying if an intervention is required.</t>
  </si>
  <si>
    <t>Code lists to be discussed against current code lists e.g. Condition (This is really a Volume 3 question)</t>
  </si>
  <si>
    <t>Repairs and Maintenance
n. As found and as left condition or status is useful for items like valves, could also apply to depth of cover, locks etc.</t>
  </si>
  <si>
    <t xml:space="preserve">Statement Noted: No action required. </t>
  </si>
  <si>
    <r>
      <t xml:space="preserve">Modified attribute from 
</t>
    </r>
    <r>
      <rPr>
        <b/>
        <sz val="12"/>
        <rFont val="Calibri"/>
        <family val="2"/>
      </rPr>
      <t>Shut Off Valve</t>
    </r>
    <r>
      <rPr>
        <sz val="12"/>
        <rFont val="Calibri"/>
        <family val="2"/>
      </rPr>
      <t xml:space="preserve"> field to </t>
    </r>
    <r>
      <rPr>
        <b/>
        <sz val="12"/>
        <rFont val="Calibri"/>
        <family val="2"/>
      </rPr>
      <t>Outlet Shut Off Valve</t>
    </r>
    <r>
      <rPr>
        <sz val="12"/>
        <rFont val="Calibri"/>
        <family val="2"/>
      </rPr>
      <t xml:space="preserve">
To be modified in all the 3 Waters documents</t>
    </r>
  </si>
  <si>
    <t>Repairs and Maintenance
o. Asset performance does not clearly link to key result areas or key performance indications set by organisations in the management of assets or demanded by consumers.</t>
  </si>
  <si>
    <t>This is an anlytical question - discuss with sector</t>
  </si>
  <si>
    <t>include a y/n field</t>
  </si>
  <si>
    <r>
      <t xml:space="preserve">Created new attribute
</t>
    </r>
    <r>
      <rPr>
        <b/>
        <sz val="12"/>
        <rFont val="Calibri"/>
        <family val="2"/>
      </rPr>
      <t>'Partition'</t>
    </r>
    <r>
      <rPr>
        <sz val="12"/>
        <rFont val="Calibri"/>
        <family val="2"/>
      </rPr>
      <t xml:space="preserve">
To be included in all the 3 Waters documents</t>
    </r>
  </si>
  <si>
    <t>Close: -</t>
  </si>
  <si>
    <t>convert to code list</t>
  </si>
  <si>
    <t>Repairs and Maintenance
p. Asset or service performance - it is not clear what is referred to or if this is consistent.</t>
  </si>
  <si>
    <t>Section updated in Volume 2</t>
  </si>
  <si>
    <t>5.4 Service Performance Schema</t>
  </si>
  <si>
    <r>
      <t xml:space="preserve">Removed </t>
    </r>
    <r>
      <rPr>
        <b/>
        <sz val="12"/>
        <rFont val="Calibri"/>
        <family val="2"/>
      </rPr>
      <t xml:space="preserve">'Con_spc' </t>
    </r>
    <r>
      <rPr>
        <sz val="12"/>
        <rFont val="Calibri"/>
        <family val="2"/>
      </rPr>
      <t xml:space="preserve">field and added created new attribute field </t>
    </r>
    <r>
      <rPr>
        <b/>
        <sz val="12"/>
        <rFont val="Calibri"/>
        <family val="2"/>
      </rPr>
      <t>'Acc_Rest'</t>
    </r>
    <r>
      <rPr>
        <sz val="12"/>
        <rFont val="Calibri"/>
        <family val="2"/>
      </rPr>
      <t xml:space="preserve"> and associated codelist
To be modified in all the 3 Waters documents</t>
    </r>
  </si>
  <si>
    <t>Repairs and Maintenance
q. How are components and soft parts etc linked to assets, is the lifecycle of O&amp;M supported by this?</t>
  </si>
  <si>
    <t>Component type is an attribute in the repair schema and captured under each asset.</t>
  </si>
  <si>
    <t>2.3.4 Components of Repairs, Maintenance and Operations</t>
  </si>
  <si>
    <t>Repairs and Maintenance
r. Benchmarking - same as identified in service levels schema, consistency is required for valid and useful outputs to be obtained.</t>
  </si>
  <si>
    <t>Statement noted and agreed.</t>
  </si>
  <si>
    <t>GISSA to discuss with Wellington Water</t>
  </si>
  <si>
    <t>Repairs and Maintenance
s. Outage duration - mandatory for all actions but what if no outage? Also what if the customers are reinstated over time ie 95% connected in 1 hour while the rest are out for days? Outage is linked to ' number of people' - this can be impossible to measure depending on each connection (as in an apartment block), would customer or property be a better measure.</t>
  </si>
  <si>
    <t xml:space="preserve">Agreed. Then outage duration = 0. </t>
  </si>
  <si>
    <t>Repairs and Maintenance
t. Third party damage excluded from outage definition but included in repair schema as cause.</t>
  </si>
  <si>
    <t>Third Party attribute included</t>
  </si>
  <si>
    <t>Repairs and Maintenance
u. Maintenance planning - focused on time based maintenance (elapsed), but could encompass operating hours or CBRM. A MMS would do a better job, would it be better not to specify these matters in the schema and just have an objective for an outcome based system in place. This could be applied throughout the data standard noting the issues with consistently in benchmarking.</t>
  </si>
  <si>
    <t>Analytical elements included in standards to schieve this analytic</t>
  </si>
  <si>
    <t>this is a volume 3 discussion - closed</t>
  </si>
  <si>
    <t>Repairs and Maintenance
v. It would be desirable to have costs for maintenance collected on an area/project basis for performance analysis.</t>
  </si>
  <si>
    <t>Statement noted. Granularity Issue. Cost are related to asset. Project cost are not required as they can be calculated as a number of assets together. (project or area cost)</t>
  </si>
  <si>
    <t>Repairs and Maintenance
w. Should complaints be linked to an issue or root cause rather than an address or asset - this would enable better linking and development of appropriate solutions and priority setting than a collection of disparate reports. Also need to know the outcome of the assessment of a compliant ie internal plumbing, no issue found etc before an organisation make decisions on number of complaints. Option of an outcome based CRM system rather than data standard?</t>
  </si>
  <si>
    <t>include the ability to record multiple links</t>
  </si>
  <si>
    <t>Linking CRM information to asset information is not in scope
These root cause examples in the code list are asset related interrogations for asset management purposes.</t>
  </si>
  <si>
    <r>
      <t xml:space="preserve">Created new attributes
</t>
    </r>
    <r>
      <rPr>
        <b/>
        <sz val="12"/>
        <rFont val="Calibri"/>
        <family val="2"/>
      </rPr>
      <t>'Link Feature 2'
'Link Identifier 2'
'Link Feature 3'
'Link Identifier 3'</t>
    </r>
    <r>
      <rPr>
        <sz val="12"/>
        <rFont val="Calibri"/>
        <family val="2"/>
      </rPr>
      <t xml:space="preserve">
To be included in all the 3 Waters documents</t>
    </r>
  </si>
  <si>
    <t>Utilisation
a. Asset utilisation needs to consider the level of redundancy in the network or asset system required to achieve the desired overall level of risk. The proposed calculation of utilisation could work for an individual pump, but would be of little/no value for a trunk main network. It could easily be misinterpreted.</t>
  </si>
  <si>
    <t>Redundancy is include in the codelists in Vol 2 as an analytical attribute (see vulnerability).</t>
  </si>
  <si>
    <t>Code List 43: Global Resilience Rating Elements</t>
  </si>
  <si>
    <r>
      <t xml:space="preserve">Created new attribute fields
</t>
    </r>
    <r>
      <rPr>
        <b/>
        <sz val="12"/>
        <rFont val="Calibri"/>
        <family val="2"/>
      </rPr>
      <t>'Manufacturer'
Manufacturers Warranty'</t>
    </r>
    <r>
      <rPr>
        <sz val="12"/>
        <rFont val="Calibri"/>
        <family val="2"/>
      </rPr>
      <t xml:space="preserve">
To be included in all the 3 Waters documents</t>
    </r>
  </si>
  <si>
    <t>Utilisation
b. Until the intervention methodologies are proposed for each of the 3 waters we find it difficult to understand what fields may or may not be wanted for this schema.</t>
  </si>
  <si>
    <t>3.2.5 Code Lists</t>
  </si>
  <si>
    <t>Demand
a. Demand applies to collections of assets. Why would you want to record demand against an individual asset such as a pipe or valve?</t>
  </si>
  <si>
    <t>This is an analytics requirement, but may no be required agaist all asset components.</t>
  </si>
  <si>
    <t>Demand
b. The fields offered are very limiting in this schema and the use of demand needs to be thought through in more depth.</t>
  </si>
  <si>
    <t>Demand Section has been updated in Volume 2</t>
  </si>
  <si>
    <t>3.3 Demand Schema</t>
  </si>
  <si>
    <t>Demand
c. Peak demand at a system level is not the sum of zone demands due to the diversity/averaging effect as the study area increases in size. Average demand at a system level is the sum of the zone demands. The schema does not seem to recognise this.</t>
  </si>
  <si>
    <t>The standard is not saying this, its describing the attributes to determine peak demand at any point on the network at any time
It's an analytical enabler</t>
  </si>
  <si>
    <t>Data Table 4: Demand Attributes</t>
  </si>
  <si>
    <t>Demand
d. What analytics would this schema (as is) be used to support?</t>
  </si>
  <si>
    <t>Future connections on flow (population demand)</t>
  </si>
  <si>
    <t>Code List 33: Demand – Measure</t>
  </si>
  <si>
    <r>
      <rPr>
        <strike/>
        <sz val="12"/>
        <rFont val="Calibri"/>
        <family val="2"/>
      </rPr>
      <t>2.4.3 Fitting</t>
    </r>
    <r>
      <rPr>
        <sz val="12"/>
        <rFont val="Calibri"/>
        <family val="2"/>
      </rPr>
      <t xml:space="preserve">
2.4.4 Node</t>
    </r>
  </si>
  <si>
    <t>A description has been provided to clarify what a Node is.</t>
  </si>
  <si>
    <t>Demand
e. Should this schema exist in an AMIS?</t>
  </si>
  <si>
    <t>Yes</t>
  </si>
  <si>
    <t>Criticality
a. Criticality is used in some way as an important component to the following decisions
i. Maintenance Planning
ii. Understanding Operational Risk
iii. Operational Performance
iv. Understanding Customer service
v. Understanding the impacts of obsolescence and new technologies
vi. Planning asset disposal
vii. Planning for growth or decline
viii. Understanding and planning network capacity
ix. Levels of service improvements including environmental outcomes and consents
x. Hazard Resilience planning
xi. Renewals planning</t>
  </si>
  <si>
    <t>No change</t>
  </si>
  <si>
    <t>4.3 Criticality Schema</t>
  </si>
  <si>
    <t>include new asset class, Hugh to send on the information (including pic's)</t>
  </si>
  <si>
    <r>
      <t xml:space="preserve">Action: - </t>
    </r>
    <r>
      <rPr>
        <sz val="12"/>
        <color rgb="FFFF0000"/>
        <rFont val="Calibri"/>
        <family val="2"/>
      </rPr>
      <t>Graeme</t>
    </r>
    <r>
      <rPr>
        <sz val="12"/>
        <rFont val="Calibri"/>
        <family val="2"/>
      </rPr>
      <t xml:space="preserve"> to provide how this is recorded in ChCh.</t>
    </r>
  </si>
  <si>
    <t>Criticality
b. The current approach to criticality from Wellington Water uses criticality as an equivalent to consequence in the evaluation of risk. To this effect the criteria for criticality that we have developed uses cumulative weighted impacts in combination with importance (exposure) factors to derive risk. My view is that the criticality descriptors offered in the standards are only one component of the consequence variable in the risk equation ie the exposure factor. To this extent it is puzzling to identify how criticality as described could be used in the evaluation of risk – given the subsequent content of the risk schema.</t>
  </si>
  <si>
    <t xml:space="preserve">GISSA
Have contacted Tauranga and reviewed CCC documents will include a new asset class as 'Support Structure' under Civil Structures
</t>
  </si>
  <si>
    <t xml:space="preserve">Criticality and Risk are treated as two separate schemas in line with project requirements. The philosophy of the project is to "silo" the schemas. Criticality only considers the amount of people and type of facility  left without services. </t>
  </si>
  <si>
    <t xml:space="preserve">Created 'Support Structure' asset class
added to 
WW - GH 25/6/17
PW - GH 25/6/17
SW - GH 25/6/17
</t>
  </si>
  <si>
    <t>Criticality
c. For example if the renewal of a pipe was being considered wrt risk of failure – condition is an indicator of probability, the potential impacts could be social, environmental or financial loss and the exposure is measured by the number of people or the importance of the facility affected by the loss of service.</t>
  </si>
  <si>
    <t>These are analytical inferences which are attributed in code in algorithms by attributes these standards define</t>
  </si>
  <si>
    <t>Criticality
d. Until worked examples are provided as to how the consultants perceive criticality being used for different decisions we struggle to see how the schema as offered would be useful or at best would have limited value.</t>
  </si>
  <si>
    <t>Explanation found in criticality schema</t>
  </si>
  <si>
    <t>Created 'Support Structure' asset class in all 3 waters documents.</t>
  </si>
  <si>
    <t xml:space="preserve">If lining or coating is added afterwards, it can be treated as a renewal. If part of the initial installation, then need to be described as a pipe type material. </t>
  </si>
  <si>
    <t>Criticality
e. The code list 27,28,29 tables have some potential flaws in our view.
i. Special facilities is too vague as a term for Code 5. Few utilities would have munition storage or critical data centres and in most cases data centres would have back up. How is this derived for example if it was potential damage from blowing up a munitions store, how would compare to an LPG centre or holding tanks containing solvents
ii. For a water utility is a hospital really less critical than a data centre?
iii. What happens when an asset services 3 or 4 hospitals
iv. Where is economic loss factored into these tables – they seem to be very “government” centric
v. We struggle to think that decision making using criticality for small towns of less than 5000 people would only ever have code 3 assets as their most important asset. Risk is about context and the context must consider the community and the economic scale of their investment. We do not believe one size fits all.</t>
  </si>
  <si>
    <t xml:space="preserve">i. noted
ii. Per the NZ Building Code
iii. Criticality increases
iv. Economic loss like economic yield is a calculable field… other data sets are required e.g. property, GDP (or the economic rent).
v. neither do we. Let's chat. </t>
  </si>
  <si>
    <t>Risk
a. Risk is used in some way as an important component to the following decisions
i. Maintenance Planning
ii. Understanding Operational Risk
iii. Operational Performance
iv. Understanding Customer service
v. Understanding the impacts of obsolescence and new technologies
vi. Planning asset disposal
vii. Planning for growth or decline
viii. Understanding and planning network capacity
ix. Levels of service improvements including environmental outcomes and consents
x. Hazard Resilience planning
xi. Renewals planning</t>
  </si>
  <si>
    <t>Risk
b. We assume that the risk schema is intended to facilitate risk management within water utilities.</t>
  </si>
  <si>
    <t>Yes, and for buildings per the Biulding Standard</t>
  </si>
  <si>
    <t>Risk
c. We have reviewed this schema with respect to the principles of risk management as outlined in Section 3 of the guideline document for AS/NZS 31000:2009</t>
  </si>
  <si>
    <t>Risk
d. In particular the schema as drafted inhibits the following principles:</t>
  </si>
  <si>
    <t>Risk
e. 3(g) Risk management is aligned with the organisations external and internal context and risk profile</t>
  </si>
  <si>
    <t>This is a risk schema for assets to inform organisationsal risk assessments, within an analytical construct</t>
  </si>
  <si>
    <t>To discuss analytical elements and algorithmas that analyse risk with regards to 'assests'</t>
  </si>
  <si>
    <t>Ground water attribute now removed as per earlier request</t>
  </si>
  <si>
    <t>Risk
f. 3(h) Risk management recognises the capabilities, perceptions, and intentions of external and internal people that can facilitate or hinder the achievement of the organisations objectives</t>
  </si>
  <si>
    <t>Risk
g. 3(j) Risk management continually senses and responds to change. As external and internal events occur, context and knowledge change, monitoring and review of risks takes place, new risks emerge, some change, others disappear</t>
  </si>
  <si>
    <t>Risk
h. To propose a specific risk matrix into a national standard seems to conflict with these basic principles</t>
  </si>
  <si>
    <t>This is a risk schema for assets to inform organisationsal risk assessments, within an analytical construct
And any organisation can taylor the analysis to the local context</t>
  </si>
  <si>
    <t>Removed attribute Nominal Bore from pipes table
To be modified in all 3 Waters documents</t>
  </si>
  <si>
    <t>Risk
i. Although interdependencies between other schemas are stated it is difficult to extract how they would be used together. Risk, criticality and condition must be interconnected but there is no indication as to how the application of these schemas would allow this</t>
  </si>
  <si>
    <t>This would depend on the problem being solved and the analytical approach in doing so</t>
  </si>
  <si>
    <r>
      <rPr>
        <strike/>
        <sz val="12"/>
        <rFont val="Calibri"/>
        <family val="2"/>
      </rPr>
      <t>2.4.5 Pipe</t>
    </r>
    <r>
      <rPr>
        <sz val="12"/>
        <rFont val="Calibri"/>
        <family val="2"/>
      </rPr>
      <t xml:space="preserve">
2.8.1 Supplementary Data</t>
    </r>
  </si>
  <si>
    <t>include 3 points</t>
  </si>
  <si>
    <t>Risk
j. The suggestion that probability scales for different events and water types are the same is unhelpful in the absence of worked examples. Are there examples to demonstrate a sensible cross relationship for the use of probability scales in water supply and stormwater?</t>
  </si>
  <si>
    <t>Unclear of what this means, but the scales are adaptive to event type, but specifiuc to asset type</t>
  </si>
  <si>
    <r>
      <t xml:space="preserve">Modified wording to reflect an irregular curve
</t>
    </r>
    <r>
      <rPr>
        <b/>
        <sz val="12"/>
        <rFont val="Calibri"/>
        <family val="2"/>
      </rPr>
      <t>'If pipe is curved and the curve is an irregular shape, provide three points to locate the asset. At 1/4, 1/2 and 3/4 along the length of the pipe that is curved'
'If the pipe is curved and the curve is a regular shape provide two points to locate the asset. One at the first tangent point and the second at the apex of the arc'</t>
    </r>
    <r>
      <rPr>
        <sz val="12"/>
        <rFont val="Calibri"/>
        <family val="2"/>
      </rPr>
      <t xml:space="preserve">
To be modified in all the 3 Waters documents</t>
    </r>
  </si>
  <si>
    <t>Risk
k. Other than flood risk, how do you assess time based probabilities? The use of the word “time to time” or “in your career” will lead to subjective assessments that will simply promote inconsistent investment decisions rather than secure them.</t>
  </si>
  <si>
    <t>Code list updated</t>
  </si>
  <si>
    <t>Risk
l. We believe the contents of the fields that describe 1- 5 consequences should be omitted. A decision to occupy these fields for a national risk schema to derive nationally consistent approaches to risk will do exactly the opposite – it promotes subjective assessment and also directly contravenes the principles of risk management as described in AS/NZS 31000.</t>
  </si>
  <si>
    <t>To discuss, see code lists</t>
  </si>
  <si>
    <t>Code List 41: Consequence Rating</t>
  </si>
  <si>
    <t>Wellington Water to provide examples to GISSA for inclusion</t>
  </si>
  <si>
    <t>Resilience
NO schema offered
However, we urge you to consider a fundamental question when addressing resilience for water utilities. Is the assessment of an assets’ resilience important or is it more important to assess the resilience of the service provided to customers on a national scale?
We would suggest the latter, and therefore question the merits of offering a schema for asset resilience. If it is the latter, we also suggest that resilience is better attributed to customers rather than assets.</t>
  </si>
  <si>
    <r>
      <t xml:space="preserve">Action - </t>
    </r>
    <r>
      <rPr>
        <sz val="12"/>
        <color rgb="FFFF0000"/>
        <rFont val="Calibri"/>
        <family val="2"/>
      </rPr>
      <t>George</t>
    </r>
    <r>
      <rPr>
        <sz val="12"/>
        <rFont val="Calibri"/>
        <family val="2"/>
      </rPr>
      <t xml:space="preserve"> to modify the standards to make sure that 'cover' becomes 'lid' - </t>
    </r>
    <r>
      <rPr>
        <sz val="12"/>
        <color rgb="FFFF0000"/>
        <rFont val="Calibri"/>
        <family val="2"/>
      </rPr>
      <t>Graeme</t>
    </r>
    <r>
      <rPr>
        <sz val="12"/>
        <rFont val="Calibri"/>
        <family val="2"/>
      </rPr>
      <t xml:space="preserve"> to send picture to George</t>
    </r>
  </si>
  <si>
    <t>Schema updated</t>
  </si>
  <si>
    <t>4.5 Resilience Schema</t>
  </si>
  <si>
    <r>
      <t xml:space="preserve">GISSA
Modify current entries to LID - </t>
    </r>
    <r>
      <rPr>
        <sz val="11"/>
        <color rgb="FFFF0000"/>
        <rFont val="Calibri"/>
        <family val="2"/>
      </rPr>
      <t>check with CCC and Auckland</t>
    </r>
  </si>
  <si>
    <t>changed 
SW - GH 25/6/17
PW - GH 25/6/17
WW - GH 25/6/17
CHECK CODE LISTS STILL RELEVANT</t>
  </si>
  <si>
    <t>Modifed 'Cover' entries to 'Lid'</t>
  </si>
  <si>
    <t>Design Performance
This schema is not required. We don’t need evaluative criteria here. Attributes should be in the as built schema and actual performance should be in service performance.
Table 12 in all volume 2 documents (sections 9.3) refer to the linkages with the resilience schema not the design performance</t>
  </si>
  <si>
    <t>Let's discuss this is important. 
Design performance is different than Service Performance</t>
  </si>
  <si>
    <t>5.2 Design Performance Schema</t>
  </si>
  <si>
    <t>Discussed during the May 1-3 workshops
Details can now be included as part of the Health and Safety filed
Noted no further discussion or action required</t>
  </si>
  <si>
    <t>Financial Performance
a. General comment – It would be interesting to know what is determined to be core data requirements with regards to the attributes. There is a large set of attributes to collect a large number would only be relevant to a small number of organisations.</t>
  </si>
  <si>
    <t>5.3 Financial Performance Schema</t>
  </si>
  <si>
    <r>
      <t xml:space="preserve">Created new attribute field
</t>
    </r>
    <r>
      <rPr>
        <b/>
        <sz val="12"/>
        <rFont val="Calibri"/>
        <family val="2"/>
      </rPr>
      <t>'Sealed'</t>
    </r>
    <r>
      <rPr>
        <sz val="12"/>
        <rFont val="Calibri"/>
        <family val="2"/>
      </rPr>
      <t xml:space="preserve">
To be included in all the 3 Waters documents</t>
    </r>
  </si>
  <si>
    <t>Financial Performance
b. Costs of maintenance activities is not obvious – is contained in the Repairs, Maintenance and Operations Attributes table.</t>
  </si>
  <si>
    <t>Cost of asset activities are not financial performance of assets</t>
  </si>
  <si>
    <t>The asset is to be captured as a point symbol</t>
  </si>
  <si>
    <t>Financial Performance
c. Valuation date doesn’t seem to appear anywhere.</t>
  </si>
  <si>
    <t>Included in standards</t>
  </si>
  <si>
    <t>Data Table 10c: Valuation Attributes Details (Collected Level Indicated)</t>
  </si>
  <si>
    <t>Financial Performance
d. Linking the financial information e.g. revised asset lives with condition data.</t>
  </si>
  <si>
    <t>Attributes included in standards, this is an analytical exercise</t>
  </si>
  <si>
    <r>
      <t xml:space="preserve">received details from Noel 12/5
Created new attribute field and associated code list
</t>
    </r>
    <r>
      <rPr>
        <b/>
        <sz val="12"/>
        <rFont val="Calibri"/>
        <family val="2"/>
      </rPr>
      <t xml:space="preserve">'Power Backup' </t>
    </r>
    <r>
      <rPr>
        <sz val="12"/>
        <rFont val="Calibri"/>
        <family val="2"/>
      </rPr>
      <t xml:space="preserve">
To be included in all the 3 Waters documents</t>
    </r>
  </si>
  <si>
    <t>Financial Performance
e. Terminology is not consistent with the Repairs and Maintenance schema e.g. reactive/planned/etc.</t>
  </si>
  <si>
    <t>Now consistently applied</t>
  </si>
  <si>
    <t>Service Performance
Level of service is recorded against individual assets, this may cause issues where service level is required from a network, facility, project, contract or organisational levels. These levels of service may not directly relate to asset parameters or the level of service at an asset may relate to another asset upstream (e.g. minimum pressure at a downstream point relates to the upstream network and pumps/regulators etc). Also levels of service are not static and these may change (this change may be the result of internal or external drivers).</t>
  </si>
  <si>
    <r>
      <t xml:space="preserve">received details from Noel 12/5
Included attribute fields for 
</t>
    </r>
    <r>
      <rPr>
        <b/>
        <sz val="12"/>
        <rFont val="Calibri"/>
        <family val="2"/>
      </rPr>
      <t>Seismic Performance Status
Seismic Standard 
Seismic calculation</t>
    </r>
    <r>
      <rPr>
        <sz val="12"/>
        <rFont val="Calibri"/>
        <family val="2"/>
      </rPr>
      <t xml:space="preserve">
To be included in all the 3 Waters documents</t>
    </r>
  </si>
  <si>
    <t>These are analytical constructs from an individual assetID dataset. How consolidated into geographic units os for the specific analysis, e.g. network, zone, catchement etc.</t>
  </si>
  <si>
    <t>received details from Noel 12/5
ON HOLD VALVE ATTRIBUTES NEED TO BE REVIEWED AS A WHOLE</t>
  </si>
  <si>
    <t>Service Performance
a. Benchmarking relies on the consistency of inputs. In order to generate valid information and outcomes the recording of data in a scheme for national reporting will require consistency in an organisation, between organisations and over time. Other national standards have shown there are issues with this approach, will the benefits of a metadata standard be realised (what are the risks and assumptions to the achievement of this benefit)?</t>
  </si>
  <si>
    <t>This is a reference to standardised analytical approaches</t>
  </si>
  <si>
    <t>Noel to provide advice on if this is needed</t>
  </si>
  <si>
    <t>Service Performance
b. Residential demand figure, valid for industrial or commercial areas, how updated and how is history against assets recorded?</t>
  </si>
  <si>
    <t>This is a reference to an analytical approach. E.g. ParcelID District Plan Zone type and connection demand (or Level of Service).</t>
  </si>
  <si>
    <t>Service Performance
c. Is it feasible that the same assessor (individual) is used for all items in each asset i.e. cultural significance and technical design and financial measures?</t>
  </si>
  <si>
    <t>The same or multiple</t>
  </si>
  <si>
    <t>Service Performance
d. Consents compliance is linked to an asset when consents are typically given on an activity/facility - correct linkages and business processes will need to be established and implemented to ensure that compliance is achieved in light of asset changes.</t>
  </si>
  <si>
    <t>Consent attributes ar captured at property level which is not inconsistent with reporting at network/zone level - i.e. it is a spatial query between the two data sets. 
The attributes are specified for capturing asset detail in the standards</t>
  </si>
  <si>
    <t>Service Performance
e. Third party damage is excluded from service measures (interruptions) for water supply. This is a valid facet of AM, and the scheme has this included in repair and maintenance for WW assets.</t>
  </si>
  <si>
    <t>Refer to Valve Purpose attribute</t>
  </si>
  <si>
    <t>Included in the Standards</t>
  </si>
  <si>
    <t>Service Performance
f. MoH grading should be linked to a time the grade was awarded, and possibly should be greater than just a single field i.e. who assessed etc. We question the merit of this as a valid asset performance measure as it is always system based.</t>
  </si>
  <si>
    <t>Data Table 11: Service Performance Attributes – Functional</t>
  </si>
  <si>
    <t>Service Performance
g. The fact a health and safety assessment has been carried out is interesting, but it is the results that are important (have the risks been addressed or are there outstanding issues etc) and there is no mention of this.</t>
  </si>
  <si>
    <t>Table 2: Water Supply Service Attributes &amp; Code List 41: Consequence Rating</t>
  </si>
  <si>
    <t>Maintenance Planning
i. Will the scheme provide an effective (and efficient) link to maintenance management systems that are in use currently?</t>
  </si>
  <si>
    <t xml:space="preserve">Yes that is the intention for the future. </t>
  </si>
  <si>
    <t>Maintenance Planning
ii. Are all costs collected at an asset level, won't different treatments give rise to different outcomes, ie, where are staff or contractor costs added to a facility, item or asset. Is maintenance carried out on assets as they exist or on notional assets?</t>
  </si>
  <si>
    <t>Application of costs will be at the discretion of the rganisation, but likely to be applied to a cohort of assets when being maintained</t>
  </si>
  <si>
    <t>Operational Performance
i. Actual performance should also be recorded as well as consent compliance - is water quality improving over time or always just inside the limit?</t>
  </si>
  <si>
    <t>Action: add in to schema (design performance? Service performance)</t>
  </si>
  <si>
    <t>Data Table 9: Design Performance Attributes</t>
  </si>
  <si>
    <t>Operational Performance
ii. There is reference to LAWA framework – is this commonly used throughout the country? Would it be better to refer to the National Policy Statement or specific Regional rules as applicable for the authority?</t>
  </si>
  <si>
    <t>All regional councils use LAWA</t>
  </si>
  <si>
    <t>Valuation and depreciation
Asset life versus economic/accounting life, does asset structure match the chart of accounts used by all organisations and applied in all business models i.e. contracted services?</t>
  </si>
  <si>
    <t xml:space="preserve">Yes - there are appropriate fields for ODRC, ORC, RC and Forecast, Actual and Budget financial information in Finance Performance sections
</t>
  </si>
  <si>
    <t>Valve Type (Mechanism) 
Butterfly
Diaphragm
Sluice
Gate
Ball
Knifegate
Double air
Flap gate
Needle
Single air
Solenoid
Check
Pressure reducing
Pressure relief</t>
  </si>
  <si>
    <r>
      <t>Incorporated into the existing code list</t>
    </r>
    <r>
      <rPr>
        <b/>
        <sz val="12"/>
        <rFont val="Calibri"/>
        <family val="2"/>
      </rPr>
      <t xml:space="preserve"> 'Valve Type'</t>
    </r>
  </si>
  <si>
    <t>Planning for growth or decline
i. Assets will need lifecycle stages not just in service ie proposed (linked to project), out of service, in store, abandoned, leased for F/O etc (assets can provide other services, not just those implicit in the standard)</t>
  </si>
  <si>
    <t>Discuss with Sector - to consider schema</t>
  </si>
  <si>
    <t>Create a code list of service types as suggested here?</t>
  </si>
  <si>
    <t>Planning for growth or decline
ii. Levels of service can change over time on different assets, this will need to be understood/recorded</t>
  </si>
  <si>
    <t>Atributes to do this are included in the standards</t>
  </si>
  <si>
    <r>
      <t xml:space="preserve">Created new attribute field and associated code list
</t>
    </r>
    <r>
      <rPr>
        <b/>
        <sz val="12"/>
        <rFont val="Calibri"/>
        <family val="2"/>
      </rPr>
      <t>'Valve Purpose'</t>
    </r>
    <r>
      <rPr>
        <sz val="12"/>
        <rFont val="Calibri"/>
        <family val="2"/>
      </rPr>
      <t xml:space="preserve">
To be included in all the 3 Waters documents</t>
    </r>
  </si>
  <si>
    <t>In talking about As Managed, I assume this is for how the councils handle data rather than how the data supplied by survey from the field, as these are two different worlds?</t>
  </si>
  <si>
    <t>This is a discussion in the development of Volume 3</t>
  </si>
  <si>
    <t>While there is a date submitted and date constructed, there isn't an associated surveyed date. This is important, as this is when the assets were actually captured and events (e.g. earthquakes) could alter survey data and data owners should be aware of this</t>
  </si>
  <si>
    <t>Reviewed and Noted for Inclusion
Surveys are discrete interventions and recorded as such (i.e. before an event and after an event)</t>
  </si>
  <si>
    <r>
      <t xml:space="preserve">Action - </t>
    </r>
    <r>
      <rPr>
        <sz val="12"/>
        <color rgb="FFFF0000"/>
        <rFont val="Calibri"/>
        <family val="2"/>
      </rPr>
      <t>Tauranga</t>
    </r>
    <r>
      <rPr>
        <sz val="12"/>
        <rFont val="Calibri"/>
        <family val="2"/>
      </rPr>
      <t xml:space="preserve"> to send descriptions to George</t>
    </r>
  </si>
  <si>
    <t>GISSA
GH to contact Tauranga - Is this the same as motor fuel type?</t>
  </si>
  <si>
    <t>There is increased risk to data accuracy in companies that are not working all the time with software projection transformations. As the client, I would always want to receive the data in it original projection and transfer it myself</t>
  </si>
  <si>
    <t xml:space="preserve">The requirement is for each company to deliver the data in the final projection and datum
</t>
  </si>
  <si>
    <t>Why is this BIM Enabled? Should this not be BIM Enabled/Geospatial Representation as these still hold and display 3d information.</t>
  </si>
  <si>
    <t xml:space="preserve">Update, asset management and facility management systems do…. </t>
  </si>
  <si>
    <t>This issue has now been covered by the updated draft standard – Refer CODELIST 44 – Fuel Type 
Response from Tauranga 23/06/2017</t>
  </si>
  <si>
    <t>This surely should be "current parcel" boundaries. Not sure as to what a title/property boundary is, as what is the definition of property (residence, address, rating unit, parcel(s))? Also, is this relevant?You want the assets to be shown in true survey location even if this shows them being constructed illegally through private property.</t>
  </si>
  <si>
    <t>For analytical purposes
Have added 'geographical units' code list</t>
  </si>
  <si>
    <t>2.1 Technical Reference Information</t>
  </si>
  <si>
    <t>I believe this is how data should be stored, but supply of data should be as captured. By forcing this to the supplier you are increasing the risk of error, with groups that will only project data occasionally more likely to make mistakes</t>
  </si>
  <si>
    <t xml:space="preserve">The intent of this is to educate the indutsry in what capability it will need
</t>
  </si>
  <si>
    <r>
      <t xml:space="preserve">Action - </t>
    </r>
    <r>
      <rPr>
        <sz val="12"/>
        <color rgb="FFFF0000"/>
        <rFont val="Calibri"/>
        <family val="2"/>
      </rPr>
      <t>George</t>
    </r>
    <r>
      <rPr>
        <sz val="12"/>
        <rFont val="Calibri"/>
        <family val="2"/>
      </rPr>
      <t xml:space="preserve"> to include as a voluntary field</t>
    </r>
  </si>
  <si>
    <t>GISSA
Create new attribute 'P_Orient'
full name "Pump Orientation"</t>
  </si>
  <si>
    <t>Included as P_Orient (MW - 23/06/2017)</t>
  </si>
  <si>
    <t>Why would you develop a new specification and then allow for it to be supplied in a historic format such as shapefile. This also means that the defined "text" geometry type cannot be supplied and instead would need to be changed to a point</t>
  </si>
  <si>
    <t xml:space="preserve">Currently this is still a preferred format for many organisations as they have the capability to author and edit. In time this will become redundant in much the same way that DXF </t>
  </si>
  <si>
    <t>2.1.7 Metadata Definitions</t>
  </si>
  <si>
    <r>
      <t>Warranty end date already included
Created</t>
    </r>
    <r>
      <rPr>
        <b/>
        <sz val="12"/>
        <rFont val="Calibri"/>
        <family val="2"/>
      </rPr>
      <t xml:space="preserve"> 'Purchase Date'</t>
    </r>
    <r>
      <rPr>
        <sz val="12"/>
        <rFont val="Calibri"/>
        <family val="2"/>
      </rPr>
      <t xml:space="preserve"> as an optional field
To be included in all the 3 Waters documents</t>
    </r>
  </si>
  <si>
    <t>Is this cost of the asset or cost of the asset plus installation? Is this standard cost of the recommended price of the asset, rather than any discounts were achieved?</t>
  </si>
  <si>
    <t>All replacement costs include installation</t>
  </si>
  <si>
    <t>Is the central location the centre of access (i.e. manhole lid)or the centre of the structure?</t>
  </si>
  <si>
    <t>Centre of the structure.
However the description and diagrams need to be modified to reflect that the requirement for the placement of the point is at the intersection of the pipe assets.</t>
  </si>
  <si>
    <t>Pipe length shown here is neither the length of the digital pipe feature or the length of the real world feature, as you are not taking into account the "faux" pipe connectors angle. The middle pipe length here is very confusing!</t>
  </si>
  <si>
    <t>Need more information for a way forward</t>
  </si>
  <si>
    <t>Wellington Water to discuss if this needs to be an asset type, or just a different type of pipe</t>
  </si>
  <si>
    <t>Does this mean covered by dirt and not readily accessible or below ground level?</t>
  </si>
  <si>
    <r>
      <t xml:space="preserve">Action: - </t>
    </r>
    <r>
      <rPr>
        <sz val="12"/>
        <color rgb="FFFF0000"/>
        <rFont val="Calibri"/>
        <family val="2"/>
      </rPr>
      <t>George</t>
    </r>
    <r>
      <rPr>
        <sz val="12"/>
        <rFont val="Calibri"/>
        <family val="2"/>
      </rPr>
      <t xml:space="preserve"> to include as a separate class of asset called a conduit</t>
    </r>
  </si>
  <si>
    <t>Below ground level</t>
  </si>
  <si>
    <t>GISSA
create new asset class 'Conduit'
Refer to Buildings for what is there??</t>
  </si>
  <si>
    <t>What happens when two separate pipes are installed between access points (e.g. different material etc). Also there are examples were pipes may not have access chambers (as defined by this document). While that may be not best practice, it does occur.</t>
  </si>
  <si>
    <t>Created and added
PW, SW, WW - GH 27/6/17</t>
  </si>
  <si>
    <t>In the first point two separarte pipe segments are provided and recorded.
Understood that there are other access point types or structure types eg head walls and blank end. Thes are taken into account.
The diagram is a general description and needs to be read in conjunction with the relevant code lists</t>
  </si>
  <si>
    <t>Created new asset class 'Conduit' in all 3 watres standards</t>
  </si>
  <si>
    <t>Is this the digital length or the real world length?</t>
  </si>
  <si>
    <t xml:space="preserve">This is the real world length as described in the QA validation field.
</t>
  </si>
  <si>
    <t>What does this mean? What level of accuracy is defined as a discrepancy?</t>
  </si>
  <si>
    <t>Changes made to wording to reflect tolerances used in practice ('field')</t>
  </si>
  <si>
    <t>2.7.2 Matching to Existing Infrastructure</t>
  </si>
  <si>
    <t>Asset Group: To be consistent with Section 1.8 Should this heading be changed to "Asset Category" ? (Or in section 1.8 change "Asset Category" to "Asset Group"</t>
  </si>
  <si>
    <t>Change to Asset Group for consistency.</t>
  </si>
  <si>
    <t>Asset Type: To be consistent with Section 1.8, should this be changed to "Asset Class"</t>
  </si>
  <si>
    <t xml:space="preserve">Changed to Asset Class. </t>
  </si>
  <si>
    <t>The paragraph refers to "Asset Types", yet table 1.8 does not reference "Asset Types", only "Asset Class". If these are not interchange in relation to meaning, then I suggest a explanation of "Asset Type" and "Asset Class" be documented within the document somewhere.</t>
  </si>
  <si>
    <r>
      <t xml:space="preserve">Add </t>
    </r>
    <r>
      <rPr>
        <b/>
        <sz val="12"/>
        <rFont val="Calibri"/>
        <family val="2"/>
      </rPr>
      <t>Tunnels</t>
    </r>
    <r>
      <rPr>
        <sz val="12"/>
        <rFont val="Calibri"/>
        <family val="2"/>
      </rPr>
      <t xml:space="preserve"> and</t>
    </r>
    <r>
      <rPr>
        <b/>
        <sz val="12"/>
        <rFont val="Calibri"/>
        <family val="2"/>
      </rPr>
      <t xml:space="preserve"> Containement structures </t>
    </r>
    <r>
      <rPr>
        <sz val="12"/>
        <rFont val="Calibri"/>
        <family val="2"/>
      </rPr>
      <t>Asset Classes to Wastewater</t>
    </r>
  </si>
  <si>
    <t>My personal preference is to utilize "Asset Class" as standard terminology, and replace any instances of "Asset Type" within the document if they are inferring the same meaning.</t>
  </si>
  <si>
    <t>My personal preference is to utilize "Asset Category" as standard terminology, and replace any instances of "Asset Group" within document.</t>
  </si>
  <si>
    <t>Conflicts with section 2.3.4 states that a well is to be represented as a polygon</t>
  </si>
  <si>
    <t xml:space="preserve">Changed to Polygon </t>
  </si>
  <si>
    <t>Listed here as a guide, but each definition of the asset class states the required spatial representation. ie 2.3.1 states polygon feature. Therefore for clarity, should this table also list the requirement of the standard for each asset class?</t>
  </si>
  <si>
    <t>More information is needed for a way forward</t>
  </si>
  <si>
    <t xml:space="preserve">I am assuming this only for Geo-spatial attributes? (As there may be different sources utilized across multiple attributes.)
If this is correct, can this be added for clarity in the contents column. </t>
  </si>
  <si>
    <t>Defined by organisation</t>
  </si>
  <si>
    <t>Remaining life is 'expected', observed or otherwise (e.g. calculated) - related to intervention type</t>
  </si>
  <si>
    <t>If the data source changes, is there a need to keep a date history of the changes.</t>
  </si>
  <si>
    <t xml:space="preserve">Data is captured as a snashot in time, if source changes over time up to agency to determine if history is recorded. </t>
  </si>
  <si>
    <t>Common Attributes for your consideration:
(We currently have the following 3 attributes fields across all our assets)
- Manufacturer (of asset)
- Supplier (of asset)
- Installed By (Contractor who installed asset)
Fields to be utilized to identify failing assets due to manufacturer/supplier and potential faulty installation by a contractor.</t>
  </si>
  <si>
    <t>This field should be allowed to be empty. What if there is no photographic references available.
Flows through to Asset Class definitions</t>
  </si>
  <si>
    <t xml:space="preserve">consider N/A as an appropriate response. </t>
  </si>
  <si>
    <t>Define "Asset Classes" and "Asset Types"</t>
  </si>
  <si>
    <t>2.2 Asset Categories</t>
  </si>
  <si>
    <t>RL: Add a definition of RL in the "Glossary of Terms and Definitions" in the document (Reduced Level)
"RL" acronym used in multiple places in the document.</t>
  </si>
  <si>
    <t xml:space="preserve">Included in Glossary </t>
  </si>
  <si>
    <t>2.3.2 Embankment, Glossary</t>
  </si>
  <si>
    <t>No Type field for Wells. ie Type_Well
Is this an oversight or genuinely not needed?</t>
  </si>
  <si>
    <t>Potential Attribute: 
Construction method: Driven, Drilled, Dug
(We do not have any Wells in our network)</t>
  </si>
  <si>
    <t>Seem to be missing Chamber Diameter, for circular access chambers.
(As it states that AC_Length and AC_width only to be used if chamber is non circular)</t>
  </si>
  <si>
    <t xml:space="preserve">Needs some rework and clarifiation. </t>
  </si>
  <si>
    <t>Potential Attribute: Manufacturer of Fitting</t>
  </si>
  <si>
    <t xml:space="preserve">Already identified and will be refered to TWG. </t>
  </si>
  <si>
    <t>Water flow direction is not absolute. I am assuming this is for a network operating under "normal" conditions.</t>
  </si>
  <si>
    <t xml:space="preserve">Correct. For a network operating under 'normal' conditions. </t>
  </si>
  <si>
    <t>include as a y/n field</t>
  </si>
  <si>
    <t>For clarity, perhaps include a diagram showing an irregular access chamber. Refer to page 20 in Vol 1 of the waster water meta-data standard (V1.2 DRAFT A - 14 July 2016)</t>
  </si>
  <si>
    <r>
      <t xml:space="preserve">Created new attribute field
</t>
    </r>
    <r>
      <rPr>
        <b/>
        <sz val="12"/>
        <rFont val="Calibri"/>
        <family val="2"/>
      </rPr>
      <t>'Overflow'</t>
    </r>
    <r>
      <rPr>
        <sz val="12"/>
        <rFont val="Calibri"/>
        <family val="2"/>
      </rPr>
      <t xml:space="preserve">
To be included in all the 3 Waters documents</t>
    </r>
  </si>
  <si>
    <t>Abbreviated and Full descriptions are incorrectly matched.
EG Serial_No =&gt; Protective Material
This is carried through to the Waste Water and Storm Water manuals.</t>
  </si>
  <si>
    <t xml:space="preserve"> Resolved in current version.</t>
  </si>
  <si>
    <t>Abbreviated and Full descriptions are incorrect matched.</t>
  </si>
  <si>
    <t xml:space="preserve"> Resolved in current version</t>
  </si>
  <si>
    <t>In our AMIS we are planning to utilize two fields to describe valves.
Valve Type: Eg Isolation, Scour, Toby, Pressure Reducing, etc ..
Valve Mechanism: Eg Gate, Knife, Ball, Air Release, etc..
Rather than combine function and mechanism into one attribute field.</t>
  </si>
  <si>
    <t>to be discussed with the TWG
refer to 630, 631</t>
  </si>
  <si>
    <t>Where are readings recorded? Should there not be an attribute for the latest meter reading and date it was recorded.</t>
  </si>
  <si>
    <t>GISSA to follow up with Wellington Water (Marty)</t>
  </si>
  <si>
    <t xml:space="preserve">As Constructed' data not operational data. </t>
  </si>
  <si>
    <t>Incorrect reference: Should be 1.8</t>
  </si>
  <si>
    <t>Terminology Constancy: In Vol 1, Section 1.8, a lot of the elements below are referred to as "Asset Classes"
They are also referred to "Asset Classes" in the attribute and validation file format.
Suggest change "Categories" to "Classes"</t>
  </si>
  <si>
    <t>Standards updated to a consistent approach</t>
  </si>
  <si>
    <t>Table 3: Asset Hierarchy Framework</t>
  </si>
  <si>
    <t>I am unsure what this means. Can there be more explanation of the content in the Rules column.</t>
  </si>
  <si>
    <t>Rules are defined in the Metadata definition</t>
  </si>
  <si>
    <t>Table 4: Metadata Definitions</t>
  </si>
  <si>
    <t>What is Rule 2? Ensure on what this means.</t>
  </si>
  <si>
    <t xml:space="preserve">How are these levels recorded in the date table 7? (ie Network, facility)
Table 7 only links back to an individual asset level (Unique_ID)
There does seem to be merit to applying Risk to a network level, sub-network level or at a facility level?
Could also apply this thinking to Criticality definition? </t>
  </si>
  <si>
    <t>Network analytical tools are available to consolidate asset data at a network level to define network circumstances e.g. performance or criticality</t>
  </si>
  <si>
    <t>All three standards use this sentence correct for all 3 waters</t>
  </si>
  <si>
    <t>Please provide further information.</t>
  </si>
  <si>
    <t>Page numbering out of sequence</t>
  </si>
  <si>
    <t xml:space="preserve"> Resolved in current version. </t>
  </si>
  <si>
    <t xml:space="preserve">Believe there should be a level between asset group and asset type (see my hierarchy tree). Also Asset Class &amp; Asset Category is not specified in the hierarchy. </t>
  </si>
  <si>
    <t>Please provide further information relating to your hierachy.</t>
  </si>
  <si>
    <t>Defined as Asset Type on previous page</t>
  </si>
  <si>
    <t>What information is required to determine if a tank/reservoir is a civil structure or not. i.e. How to determine if a tank/reservoir is a containment structure or a retaining structure.</t>
  </si>
  <si>
    <t>based on the hierachy developed by the TWG, tank and reservoirs is a Containment Structures</t>
  </si>
  <si>
    <t>Will there be reference documents for treatment plant assets?</t>
  </si>
  <si>
    <t>Not at this point in time</t>
  </si>
  <si>
    <t>1.8.1 Other Asset Classes in the precinct of a Water Network</t>
  </si>
  <si>
    <t>How would an asset that could be represented as more than one of these be represented. e.g. would a scour be a single asset (pipe) or two (pipe and fitting) or would that be up to the Client to determine</t>
  </si>
  <si>
    <t>water</t>
  </si>
  <si>
    <t xml:space="preserve">changed to Water. </t>
  </si>
  <si>
    <t>water code lists</t>
  </si>
  <si>
    <t>Section under review.</t>
  </si>
  <si>
    <t>Definition etc missing</t>
  </si>
  <si>
    <t xml:space="preserve">Section under review. </t>
  </si>
  <si>
    <t>2.1.6 Attribute Data Type Definitions</t>
  </si>
  <si>
    <t>ESRI is a propitiatory product. Is the intention here to 'force' councils/contractors to use an ESRI based product, or something else? if not suggest removing ESRI from this sentence.</t>
  </si>
  <si>
    <t>Intention is not to force a move to ESRI but rather for the accommoation of a limitation in ESRI format requirements and to meet these as a minimum so all systems are catered for</t>
  </si>
  <si>
    <t>Section 2.1.4</t>
  </si>
  <si>
    <t>Does this code list include options for multiple networks? or is each network to be recorded as an individual project?</t>
  </si>
  <si>
    <t>ProjectID already included
Yes it does - added multiples in Project Table</t>
  </si>
  <si>
    <t>2.1.9 Project Attributes</t>
  </si>
  <si>
    <t>Some companies include a number in their name. Alpha/Numeric instead?</t>
  </si>
  <si>
    <t xml:space="preserve">Should be A/N. </t>
  </si>
  <si>
    <t>See note regarding Design Company above.</t>
  </si>
  <si>
    <t>Should this not be a code list?</t>
  </si>
  <si>
    <t>What is the definition of cost for contractors? What is the value of capturing this when there are no controls around application of defining cost?</t>
  </si>
  <si>
    <t>Reviewed and Noted for Inclusion
Financial code lists for ODRC, ORC and OC are included</t>
  </si>
  <si>
    <t>What exactly are the photographic references? This appears to be a 250 Char field so completely useless for using this data. Is this intended to be used in a similar way to 'Unique ID' as a reference number for the photo?</t>
  </si>
  <si>
    <t>Again using a 250 character field means the data could be all over the place. Example uses this field to record specific instructions to access the asset. To me that should be a separately labelled field.</t>
  </si>
  <si>
    <t>See note regarding this field on page 13</t>
  </si>
  <si>
    <t>See not for Design Company on page 13</t>
  </si>
  <si>
    <t>Would a T not be a fitting instead of a node?</t>
  </si>
  <si>
    <t xml:space="preserve">T is a fitting but also an intersection so therefore a node. </t>
  </si>
  <si>
    <t>Is there a particular reason that Valves etc do not 'break' pipes? When works are undertaken (renewals in particular) actual physical assets provide useful 'real world' demarcation points.</t>
  </si>
  <si>
    <t>The volume 1's specify how to do the initial capture for councils to then incorporate into their specific systems.
The volumes do not stipulate that this is how asset owners must store their data or how to organise it for their works practices.
Typically it is expected that councils will align the data received into their systems as needed  9/3/2017</t>
  </si>
  <si>
    <t>These should be clearly labelled as examples only. Not all TLAs may use the boundary as the demarcation point between public and private assets</t>
  </si>
  <si>
    <t>is that the property boundary? 9/3/2017</t>
  </si>
  <si>
    <t>2.4.4 Node &amp; 2.4.5 Pipe</t>
  </si>
  <si>
    <t>What are the reasons for Internal Diameter, Nominal Diameter and Nominal Bore all being required? Are these all not essentially the same thing?</t>
  </si>
  <si>
    <t>The range of diameter types are an analytical requirement for interogating assets through a range of lenses</t>
  </si>
  <si>
    <t>Would this class also cover assets that provide access but are not part of a dam or weir wall? Suggest that this be added to the wastewater specification as well.</t>
  </si>
  <si>
    <t>Agreed 9/3/2017</t>
  </si>
  <si>
    <t>2.3.6 Tunnel</t>
  </si>
  <si>
    <t>Comment clarifed in potable water document and tunnel asset class added to wastewater document</t>
  </si>
  <si>
    <t>Should purchase date be included? Do some warranties apply from date of purchase?</t>
  </si>
  <si>
    <t>a' instead of 'the'</t>
  </si>
  <si>
    <t>Documents have undergone a full publishing edit</t>
  </si>
  <si>
    <t>Why is infrastructure for collection and treatment not covered? These assets are integral to potable water supply and asset managers need quality information that they can use to make asset management decisions.
Sentence also contradicts itself. "does not cover infrastructure...treatment of water, except in the case of..infrastructure to treat water".</t>
  </si>
  <si>
    <t>There is a desire to create anoter standard which includes these assets, as there is in th ebuilding environment for Large Commercial Buildings and Industrial Buildings</t>
  </si>
  <si>
    <t>Pressure is more of a Quality provision. Suggest moving this into Quality.</t>
  </si>
  <si>
    <t>Pressure is a Design Attribute
How it performs against that design is a Design Performance attribute</t>
  </si>
  <si>
    <t>Delete extra "that"</t>
  </si>
  <si>
    <t>outlines'</t>
  </si>
  <si>
    <t>investment'</t>
  </si>
  <si>
    <t>replace'</t>
  </si>
  <si>
    <t>Influences</t>
  </si>
  <si>
    <t>Replication</t>
  </si>
  <si>
    <t>General comment - risk and criticality are closely linked. Are they really different things? Just use one term and get rid of the other.</t>
  </si>
  <si>
    <t>No action required. Decision to separate two schemas taken at project management level</t>
  </si>
  <si>
    <t>Table is missing a 'comments' field</t>
  </si>
  <si>
    <t>Inconsistent with the wastewater and stormwater measure headings (Rating). Suggest same terminology is used across all three waters.</t>
  </si>
  <si>
    <t>Switch could and would. "could" more appropriate for grade 2, "would more appropriate for grade 3.</t>
  </si>
  <si>
    <t>Switch could and would. "could" more appropriate for grade 2, "would" more appropriate for grade 3.</t>
  </si>
  <si>
    <t>Is this a different manual than the 3rd Edition New Zealand Pipe Inspection Manual? If not use full document name as used in the wastewater and stormwater documents.</t>
  </si>
  <si>
    <t>Should this not be in line with the wastewater and stormwater measures? (IIMM 2015)</t>
  </si>
  <si>
    <t>No action required. This is the same document</t>
  </si>
  <si>
    <t>If this information is to be completed by field (maintenance and operations) staff they are unlikely to know if works have been deferred or will be deferred.</t>
  </si>
  <si>
    <t>Not an attribute of these standards</t>
  </si>
  <si>
    <t>Replace "data" with "cost"</t>
  </si>
  <si>
    <t>Stormwater document includes complete code lists for these items. Water and wastewater do not.</t>
  </si>
  <si>
    <t>Code lists updated</t>
  </si>
  <si>
    <t>Not convinced that this is a useful or practical schema, at least for potable water assets. Perhaps don't bother with this and just use demand schema instead? They are similar.</t>
  </si>
  <si>
    <t xml:space="preserve">Utilisation and Demand are different decision elements as explained in the standards. </t>
  </si>
  <si>
    <t>3.2 Utilisation Schema 3.3 Demand Schema</t>
  </si>
  <si>
    <t>Missing sentence from WW and SW Volume two further explaining the utilisation schema. " Utilisation is measured using time or other base unit measured against a known availability."</t>
  </si>
  <si>
    <t>"Current Utilisation" at an asset by asset level would require an impractical amount of monitoring. i.e. are we really going to know average and peak flows through each and every length of water pipe?</t>
  </si>
  <si>
    <t>This is an analytical construct, and easily monitored in an analytical sense at whatever frequency required for intervention circumstances</t>
  </si>
  <si>
    <t>Partly a function of the pressure in the pipe. Are we really going to know potential utilisation for each and every length of water pipe?</t>
  </si>
  <si>
    <t>Yes, this is an analytical construct, and easily determined in an analytical sense at any point on the pipe and the connections on that pipe</t>
  </si>
  <si>
    <t>Don't think it's possible to determine this for each and every asset. At least for potable water assets.</t>
  </si>
  <si>
    <t>Difficult to determine on an asset by asset basis for water assets without extensive modelling. Alternatively would require data from modelling software.</t>
  </si>
  <si>
    <t>This is an analytical construct, and easily determined in an analytical sense at any point on the pipe and the connections on that pipe</t>
  </si>
  <si>
    <t>Difficult to determine on an asset by asset basis for water assets</t>
  </si>
  <si>
    <t>This does not seem to be an relevant measure for water demand in a metropolitan situation.</t>
  </si>
  <si>
    <t>Completed - see Demand section</t>
  </si>
  <si>
    <t>Criticality varies across all three waters. While a data centre may have a higher water criticality than a hospital, the opposite would be true of wastewater.</t>
  </si>
  <si>
    <t>Correct, which is why each asst class is treated differently when an analysis of things like criticality are conducted across a network</t>
  </si>
  <si>
    <t>Of risk &amp; criticality, which are both similar schema, criticality is much quicker and easier to measure and much less subjective. I would be tempted to exclude risk or use it with caution in decision-making compared the use of other schema.</t>
  </si>
  <si>
    <t>It will be required n some circumstances, and here it is defined when you do</t>
  </si>
  <si>
    <t>Ln only needs to be 1 due to 1,5 rule</t>
  </si>
  <si>
    <t>Even at a score of 2 this is a pretty major event. Are the scales correctly graduated?</t>
  </si>
  <si>
    <t>Two types of code lists now apply for analytical interrogation</t>
  </si>
  <si>
    <t>Even at a score of 3 this is a pretty major event. Are the scales correctly graduated?</t>
  </si>
  <si>
    <t>Even at a score of 3 is a pretty major event. Are the scales correctly graduated?</t>
  </si>
  <si>
    <t>Even at a score of 4 this is a pretty major event. Are the scales correctly graduated?</t>
  </si>
  <si>
    <t>Not convinced there is much use in this table, at least for water assets. Most revenue is derived from consumption so would be associated with a meter and the usage of water.</t>
  </si>
  <si>
    <t>No action required. Organisation can choose how revenue is recorded against an asset</t>
  </si>
  <si>
    <t>So this is theoretical revenue? Not actual revenue?</t>
  </si>
  <si>
    <t>Actual, Forecast and Budget included in financial code lists</t>
  </si>
  <si>
    <t>Delete this text. Captured in the field below.</t>
  </si>
  <si>
    <t>Completd</t>
  </si>
  <si>
    <t>This whole section is confusing. It's trying to do two things at once. Individual asset attributes and whole of network attributes should be separated out.</t>
  </si>
  <si>
    <t>Network analytics are completed on individual asset analytical interogations</t>
  </si>
  <si>
    <t>So its not intended to be used for decisions at an individual asset level? If not, strip out all the individual asset measures and move somewhere else.</t>
  </si>
  <si>
    <t>It is in some circumstances to be used on an individual assetID</t>
  </si>
  <si>
    <t>This table seems to be a jumble of attributes for individual assets and DIA measures which are taken for the network / organisation as a whole. I'm not really sure the whole of network / organisation attributes are metadata. Delete DIA whole of network / organisation attributes or move to a separate table.
dlane:
Some data items are network wide while others are asset specific. If data capture is required these should be split into separate network and asset tables.</t>
  </si>
  <si>
    <t>Volume 2 is completed in these draft standards.
Network analytical tools are available to consolidate asset data at a network level to define network circumstances e.g. performance</t>
  </si>
  <si>
    <t>How does this field work? Is it the duration of the most recent unplanned interruption, the the total duration of all unplanned interruptions (from field below) or the average unplanned interruption duration?</t>
  </si>
  <si>
    <t>Analytics are completed based on problem being solved.
It is possible to answer both of these questions from the code lists in Vol 2</t>
  </si>
  <si>
    <t>How does this field work? Is it the connections affected in the most recent unplanned interruption, the total connections affected in all unplanned interruptions (from field below) or the average number of connections affected in unplanned an unplanned interruption?</t>
  </si>
  <si>
    <t>Delete this field. It makes no sense and is confusing. Field Ref 11.04 does the job.</t>
  </si>
  <si>
    <t>Table updated</t>
  </si>
  <si>
    <t>Need to include the units of measure. kPa,psi etc</t>
  </si>
  <si>
    <t>Tables updated in code lists of Vol 2</t>
  </si>
  <si>
    <t>Code List 44: Description of Design Performance – Engineering Unit of Measure</t>
  </si>
  <si>
    <t>psi to be added</t>
  </si>
  <si>
    <t>Surely this field would only be used for a reservoir asset. Not, say, a pipe supplied from the reservoir. Please clarify the use of this field.</t>
  </si>
  <si>
    <t>It can be both</t>
  </si>
  <si>
    <t>Not sure it would come from Repairs and Maintenance Schema.</t>
  </si>
  <si>
    <t xml:space="preserve">This MoH included in the Service Performance Attributes 
</t>
  </si>
  <si>
    <t>Confusing to have it on this table. So this field is used at a facility level not an individual asset level?</t>
  </si>
  <si>
    <t>Network analytics are completed on individual asset analytical interogations - attributes hold the information required to do this</t>
  </si>
  <si>
    <t>Confusing to have it in this table. So this field is used at an organisation level? The question of whether there is an adequate backflow prevention programme doesn't relate to individual assets?</t>
  </si>
  <si>
    <t>Whole of network / organisation measure, not an individual asset measure</t>
  </si>
  <si>
    <t>Whole of network / organisation measure, not an individual asset measure.</t>
  </si>
  <si>
    <t>This is not a demand attribute, its abstraction/take and is source based. as you've said that this is potable water assets only I don't think it's appropriate here.</t>
  </si>
  <si>
    <t>A source is an asset (e.g. a reservoir), abstraction is the process, demand is the level of abstratcion on the asset - each are different and can apply to a pipe connection no less (e.g. a school)</t>
  </si>
  <si>
    <t>Whole of network / organisation measure, not and individual asset measure.</t>
  </si>
  <si>
    <t>Even at a score of 2 this is a pretty major event. Are the scales correctly graduated?.</t>
  </si>
  <si>
    <t>Whole of network / organisation measure, not an individual asset measure.
Move to financial schema?</t>
  </si>
  <si>
    <t>Differs from tables in the stormwater and wastewater specs. Most/all of these measures should be applicable across all three waters.</t>
  </si>
  <si>
    <t xml:space="preserve">Tables are very similar, with the asset specific elements being applied when required.
Tables have been normalised where possible
</t>
  </si>
  <si>
    <t>ESRI is a propitiatory product. Is the intention here to 'force' councils to use an ESRI based product or something else? If not suggest removing this sentence</t>
  </si>
  <si>
    <t>2.1.4</t>
  </si>
  <si>
    <t>2.1.6 Attribute Data Types Definitions
2.1.7 Metadata Definitions</t>
  </si>
  <si>
    <t>Does this code list include options for multiple networks? Or is each network to be recorded as an individual project?</t>
  </si>
  <si>
    <t>Either</t>
  </si>
  <si>
    <t>OUT OF SCOPE - VOLUME 5</t>
  </si>
  <si>
    <t>Reviewed and Noted for Inclusion
Included as part of the Project Attributes table
Surveys are discrete interventions and recorded as such (i.e. before an event and after an event)</t>
  </si>
  <si>
    <t>Heading (see water and wastewater)</t>
  </si>
  <si>
    <t>Length will not allow for KPa or l/s to be used. Either this should be extended or at code should be a single character as per the water measures. Should be consistent across all 3 waters</t>
  </si>
  <si>
    <t>Conistent across all standards, documents have undergone a full publishing edit</t>
  </si>
  <si>
    <t>Differs from table in wastewater and water specs. Most/all of these measures should be applicable across all three waters.</t>
  </si>
  <si>
    <t xml:space="preserve">Not the intention. The intention is to outline why the field is structured in this way
</t>
  </si>
  <si>
    <t>Change 
"Please refer to Section 2.1.5 Data Type Definition."
TO
"Please refer to Section 2.1.4 Data Type Definition."
14/3/2017</t>
  </si>
  <si>
    <t>Doe this code list include options for multiple networks? Or is each network to be recorded as an individual project?</t>
  </si>
  <si>
    <t>This is an operational question related to an organisations ability to import data into their asset management systems. For immature organisations likely to be project by project, for mature ones project agnostics</t>
  </si>
  <si>
    <t>noted, close</t>
  </si>
  <si>
    <t>Change as suggested
Alpha to Alpha/Numeric</t>
  </si>
  <si>
    <t>Not a valid measure for wastewater utilisation.</t>
  </si>
  <si>
    <t>Criticality varies across all three waters. for example, for wastewater a hospital would have a higher value than a data centre. while water could score differently</t>
  </si>
  <si>
    <t>No action required, based on the importance of the building as defined in the Buildings standard</t>
  </si>
  <si>
    <t>Code List 13: Facility Importance Rating</t>
  </si>
  <si>
    <t>Changed to Asset Group for consistency.</t>
  </si>
  <si>
    <t>Heading is different from that used in water and stormwater documents. Suggest standardising for simplicity.</t>
  </si>
  <si>
    <t>Length will not allow for KPa or l/s to be used. Either this should be extended or code should be a single character as per the water measures. should be consistent across all 3 waters.</t>
  </si>
  <si>
    <t>Differs from tables in the stormwater and wastewater spec. Most/all of these measures should be applicable across all three waters.</t>
  </si>
  <si>
    <t>An obvious mistake in the Potable Water Metadata Std is that someone has put the Residential Executive Summary in it????.</t>
  </si>
  <si>
    <t>You are asking for public to comment on missing attributes within meta data tables.  Considering you have spent 12500 hours on this, could you please comment if all the attributes defined by Australian standard ADAC have been included?  
http://engicom.com.au/adac/government-organisations
I appreciate your list of assets may be more comprehensive. 
If any of the asset attributes defined in ADAC are missing there are like to be areas where assets will miss vital information for future analysis.   
If you have used IPWEA in your decision making process it would be useful to include this information on your website so it doesn’t look like you are reinventing the wheel.
Well done on sorting out the asset management data through the lifecycle of each asset.  Local councils desperately need national standard for asset capture, storage and access to information.</t>
  </si>
  <si>
    <t>All asset attributes that are found within ADAC are included within these standards, and considerably more.
ADAC does not have a standard for Buildings.
ADAC does not have standards for Asset Management decision-making elements (Vol 2) for data analysis for asset management investment decision-making purposes.</t>
  </si>
  <si>
    <t>The standard allows for representing any component / asset / asset class / group of assets etc in any way organisations like. I'm not sure we need to do this for all, as it will be different in different circumstances</t>
  </si>
  <si>
    <t xml:space="preserve">I’d like to provide feedback on the proposed standard. However I caveat this as coming from a hands on GIS Practitioner View, which may be different to my colleagues here at LINZ.
I think it will be incredibly important to incorporate good practice guidance at some stage on how these standards are practically implemented. Ideally providing an empty or working dataset that a person can take, open with their system and populate. Generally when you go to create the schema in a system you’ll follow it and interpret changing the types, field lengths, column names etc.
My request is based on recent experience. Often this step is left out, and implementation of the standard fails. This was my experience with the ANZLIC geospatial metadata standard, 10 years after its release 95% of GIS practitioners in New Zealand could still not easily implement the standard within the most common desktop GIS software. The Australian based tool provided did not support NZ requirements.  We ended up shoving the required text into a single desc field in an inappropriate manner, ending up with a total mess. 
This may require getting software providers onboard with adding these into their pre-defined templates for users of the most common software providers. If you could imagine in the same way we create a LINZ letterhead letter in MS Word. 
My 2 cents from a GIS data capture perspective and I am happy to discuss this further if appropriate, otherwise happy to leave it as this. </t>
  </si>
  <si>
    <t xml:space="preserve">Statement noted. LINZ are talking with software providers to provide predefined templates as indicated. </t>
  </si>
  <si>
    <t>In each of these documents out for proposal, there is reference to standard codes for things like asset type and material (“the CODELIST”), but none of these are available yet – will this be available before consultation closes?</t>
  </si>
  <si>
    <t>This is a great initiative and will aid everybody involved in the area of Asset Management.
I would ask is has there been any coordination with the Institute of Public Works Engineering Australasia as they have a system already in place called ADAC (http://www.engicom.com.au/adac). 
Could your framework be an extension to that so we can leverage what software companies have developed already to support that schema. It appears that a lot of the info you are capturing has already been covered, why reinvent the wheel?</t>
  </si>
  <si>
    <t>IPEWA Australisia has representation around the table, and has had for 2 years</t>
  </si>
  <si>
    <t>include and align with buildings</t>
  </si>
  <si>
    <t>Incorporated where relevant</t>
  </si>
  <si>
    <t>Structure of the standard
The production of three separate volumes on as-built data (water, wastewater and stormwater) and another three for asset management performance is considered to be adding unnecessary volumes. Further to the split of water sectors there is an overlap of data that is repeated within the volumes. This creates ambiguity and loses transparency of the data structures.
The working group has specified that a single document that focusses on as-built data be
produced. Fundamentally the structures under 3-waters are identical but for the physical properties of the media being transported through each system and some minor structural differences. The working group proposed hierarchy, selection lists and the allowance for some open fields negates the need for separate volumes.
In terms of usability our end users are expecting a data framework that is easy to understand and use. In the proposed layout we are expecting the standards will be met with cost burdens.</t>
  </si>
  <si>
    <t>make non-mandatory</t>
  </si>
  <si>
    <t>2. Applicability of volumes 1 and 2
The two volumes seek to differentiate between derived data and field captured data, however there is confusion between the locations of the data sets between the volumes. A number of derived data sets are found in the as-built set and similarly design data and financial data, captured at delivery, is incorrectly listed in the derived data set.
The scope of the volumes produced has been extended beyond the scope of the working groups.
This project was about creating an as-built data set for industry that can be used to collect field data, most of the workshops evolved around this input.
Volume 2 for derived data has had limited industry input and we do not believe it is ready to be published. Further work on this volume is therefore required.</t>
  </si>
  <si>
    <r>
      <t xml:space="preserve">Modified attribute General Validation Rule to also include that the field is </t>
    </r>
    <r>
      <rPr>
        <b/>
        <sz val="12"/>
        <rFont val="Calibri"/>
        <family val="2"/>
      </rPr>
      <t>'Optional'</t>
    </r>
    <r>
      <rPr>
        <sz val="12"/>
        <rFont val="Calibri"/>
        <family val="2"/>
      </rPr>
      <t xml:space="preserve">
Modify in all 3Waters and BH documents</t>
    </r>
  </si>
  <si>
    <t>The functionality and derivative attributes requires interoperability primary keys between disparate data sets (for example as constructed data sets and condition data sets). The structure of this standard allows for the interoperability analytics that evidence-based investment decisions require.</t>
  </si>
  <si>
    <t>3. Data hierarchy
The data hierarchy is essential in producing a cohesive data structure to organise data for the purpose of common elemental mapping across organisational systems. The hierarchy also bind the data together which has unfortunately been separated by the three volumes based on a network type.
The hierarchy that has been setup is not correctly represented and has not been carried through to the data attribute tables.
As presented at the workshops, an example of how this could be applied to the tables is outlined below:
Level 0 (system/layout specific data – master data. Typically assigned by organisational
systems and numbering or coding rules - contains the common data set)
-Inventory identification number / -Functional location i.e. Network type (water, wastewater, stormwater) / -etc.
Level 1: Data categories, in example: “Technical/physical” i.e. Containment structures (available technical core classes) (or) Operational data (or) Financial data etc.
Level 2: (attributes) Minimum required attributes, in example: 
-Function / -Depth / -Material / -etc.
Level 3: (attributes) Conditional attributes, in example:
-Diameter if circular / -length and width if not circular / -Joint type (if the structure has joints) / -etc.
Level 4: (attributes) Optional attributes, in example:
-Manufacturer / -Model/part number / -etc.</t>
  </si>
  <si>
    <t>Asset Classifications have been defined in the Standards
Tables are to be discussed at length</t>
  </si>
  <si>
    <t>4. Terminologies and definitions
The development of this standard sought to normalise the data across New Zealand. In order to achieve normalisation the data needs to be understood in common definitions. Common definitions across the organisations need to be agreed.</t>
  </si>
  <si>
    <t>GISSA to follow up</t>
  </si>
  <si>
    <t>5. Graphical representation and its accuracy
This subject was not in the scope of this development. Currently each organisation retains its own rules and depending on the asset location the representation rules may differ i.e. a cable within a pump station versus a buried cable for cathodic protection along a pipe.
Graphical representation should be removed from the document; the purpose of this standard is collecting metadata of asset physical properties. Geospatial requirements are a standard in its own right and even providing these as guidelines does not seem appropriate.</t>
  </si>
  <si>
    <t>Graphical representation was always part of the original scope of the development of these standards.
Spatial analytics are essential consideration to any analytical consideration to the investment schemas these standards will enable.
There are four 'Pillars' - WHO, WHAT, WHERE and HOW MUCH</t>
  </si>
  <si>
    <r>
      <t xml:space="preserve">Action: - </t>
    </r>
    <r>
      <rPr>
        <sz val="12"/>
        <color rgb="FFFF0000"/>
        <rFont val="Calibri"/>
        <family val="2"/>
      </rPr>
      <t>Noel</t>
    </r>
    <r>
      <rPr>
        <sz val="12"/>
        <rFont val="Calibri"/>
        <family val="2"/>
      </rPr>
      <t xml:space="preserve"> to provide to George</t>
    </r>
  </si>
  <si>
    <t>GISSA
Reviewed Type of well covered by Purpose attribute</t>
  </si>
  <si>
    <t>6. General content
1.“Data types” or pick lists differ from those nominated during the workshops. These have since been removed from the original documents published, directing the reader to a separate volume that has yet to be released. This will need to be reviewed and reinstated to allow constructive feedback.
2. The units of measure have not been covered during the workshops. Further input may be required before the draft is ready for public release.
3. Data field lengths, minimum or maximum cannot be set due to the various systems in use. These are mapping exercises that are organisational specific. It is unclear what this standard wants to achieve by setting these limits and the implementation may not be practical.
4. Roles and responsibility assignment to contractors and consultants are not prudent in a standard.
These are best left for the organisations to define under terms of contracts. In many instances data will be collected in-house.
5. Australian examples and photos should be replaced by New Zealand examples.
Word choice such as “savvy” (used often) is not the best choice. Some of the language used
needs to be reviewed in order to retain the standard’s professionalism.</t>
  </si>
  <si>
    <t>To discuss - known systems constraints and analytical implications have been considered as part of the development of these standards
Code lists for example have now been included</t>
  </si>
  <si>
    <t>Type of well covered by Purpose attribute</t>
  </si>
  <si>
    <t>include as a code list (Noel to provide)</t>
  </si>
  <si>
    <t>7. Implementation
The document demonstrates competence in listing a large number of attributes and the purposes of data collection however it does not demonstrate what implementation should look like.
All of the fields in the attribute lists are mandated. The practicality of this mandate has not been considered where organisations may choose not to collect certain information for low risk assets.
An implementation strategy should reflect a data collection matrix that takes the organisation’s risk profile into consideration. The interaction of data and how an organisation will demonstrate compliance or move through the implementation phases to reach the standard’s objectives should be reflected.
How will the material in the standard be used when the material is copyright? In order for
implementation to happen the standard would need to be embedded within an organisation,
ultimately in the long term using field names and processes as closely as possible to that
prescribed by the standard. This will require software system suppliers to adopt the material in the development of asset information and management systems without the restriction of copyrights across the content of the standard</t>
  </si>
  <si>
    <t>Created attribute field 'Construction Method' and associated code list</t>
  </si>
  <si>
    <r>
      <t xml:space="preserve">Action: - </t>
    </r>
    <r>
      <rPr>
        <sz val="12"/>
        <color rgb="FFFF0000"/>
        <rFont val="Calibri"/>
        <family val="2"/>
      </rPr>
      <t>Noel</t>
    </r>
    <r>
      <rPr>
        <sz val="12"/>
        <rFont val="Calibri"/>
        <family val="2"/>
      </rPr>
      <t xml:space="preserve"> to provide to George</t>
    </r>
  </si>
  <si>
    <t>GISSA
Refer to Noels email</t>
  </si>
  <si>
    <t>Completed GH 16/5/17</t>
  </si>
  <si>
    <t>We believe there is a reasonable amount of work that has not been completed, such as standard definitions, which may lead to inconsistencies between the water organisations. Without this work being completed the documentation that has been produced could only be used as a guideline or a code of practice.</t>
  </si>
  <si>
    <t>All definitions have been standardised and normalised</t>
  </si>
  <si>
    <t>RESOLVED</t>
  </si>
  <si>
    <t>However, page 141 of Potable Water Volume 1 As-constructed/As-built references code lists for 3 waters assets that can be reviewed in a supplementary document called 3Waters Assets Metadata Code lists V1.2 Draft A, 14 July 2016
 Is this document available for download or can it be emailed to me?  I would like to cross-check what is in this code list against the attribute tables to assist with my review.</t>
  </si>
  <si>
    <t xml:space="preserve">Code lists are included
</t>
  </si>
  <si>
    <t>As-constructed schema should not be a separate document, and should recognize that many assets are created though term contracts not just greenfield build.
We should not separate “as-constructed” from other elements of the standard because this perpetuates last century’s practice of asset management being about the asset whereas it is about the service enabled by the asset. We should modify the “as-constructed” schema to recognise that construction happens both in new builds and in renewal term contracts and the information should support both efficiently.
I am not convinced of the value of separating the standards into two parts. While as constructed data is central to an asset information system there are few transactions that use it in practice. Most construction projects will use subsets of the inventory tables, performance based construction projects will also use the condition and performance tables, term PPP or BOOT contracts will use almost the entire standard. This means there is no one to one connection between projects and elements of the entire data schemas so the split of the source documents is artificial. 
I think there is a serious downside to separating the two documents that drives us towards a combined view. Asset management is all about delivering services that require significant assets. Separating as-constructed from performance data perpetuates past practice that asset management was about having assets in good condition, whereas it is about having assets in sufficient condition to deliver targeted services.</t>
  </si>
  <si>
    <t>Another challenge with this proposed separation and the associated “constructor” reference fields is that for roads and 3 waters, though to a lesser extent buildings, much infrastructure is created through renewal or replacement programmes. For example for State highways about 1,100km of road surfaces are created each year through renewal programmes, whereas only about 200-300km are created through the new build programme. This means that we need to think seriously about replacing the “constructor” record in the “as-constructed” table with a reference to an “Asset Intervention” record as described elsewhere in my comments. Unless this is done there will be not be normalisation of records relating responsibility for modification of inventory, a ridiculous amount of duplicate records created from term contracts where much inventory is created, and a mismatch between the constructor records in the “as-constructed” schema and those of the maintenance schema, when in term network management contracts these are the same constructor. The same duplication will occur when the same constructor creates many inventory records as occurs in term contracts</t>
  </si>
  <si>
    <t xml:space="preserve">Interventions already recorded under the maintenance, repairs and operations schema. No Action Required. </t>
  </si>
  <si>
    <t>refer 630/631</t>
  </si>
  <si>
    <r>
      <t xml:space="preserve">Action  - </t>
    </r>
    <r>
      <rPr>
        <sz val="12"/>
        <color rgb="FFFF0000"/>
        <rFont val="Calibri"/>
        <family val="2"/>
      </rPr>
      <t>George</t>
    </r>
    <r>
      <rPr>
        <sz val="12"/>
        <rFont val="Calibri"/>
        <family val="2"/>
      </rPr>
      <t xml:space="preserve"> to talk to Noel</t>
    </r>
  </si>
  <si>
    <t>GISSA
Review Valve details as per CCC and Tauranga ref detail</t>
  </si>
  <si>
    <t xml:space="preserve">The categories of data type should be simple, exhaustive and mutually exclusive so should vulnerability and resilience stand alone?
The proposed “global meta data schemata” classifies data into several categories. This is a necessary and good thing because it help users appreciate the scope of the data and find the elements they may be interested in.
To do this well the elements must be simple, described in commonly understood language, cover the field of interest, i.e. be exhaustive, and be mutually exclusive, i.e. not have definitions that overlap or require subtle nuancing. </t>
  </si>
  <si>
    <t>Completed MW 22/6/17</t>
  </si>
  <si>
    <t>Vulnerability - risk
There is an open question in the document as to whether vulnerability should be drawn out as a standalone data category, when it influences risk. I do not think it should be standalone because this then makes “risk” become “risk other than vulnerability” and I think that is a bit silly. I certainly agree that vulnerability is important. I think it so important that we should draw it out in the risk or resilience categories. 
The high level approach to risk is to consider likelihood and consequence. 
Simplistically consequence conflates:
• vulnerability of service, and
• impact from reduction or loss of service
and vulnerability of service conflates:
• vulnerability of infrastructure (considering network effects), and
• availability of alternate infrastructure or alternate services. 
I think we should draw out these or similar elements of risk for those elements of infrastructure type that potentially have a consequence greater than tolerable. This might mean (in the transport context) arterials and above in a transport world because of their importance to the economy and society. Effectively this creates a level of service gap around vulnerability, the very gap that rental companies advertise as being closed when they proclaim on their hoardings that a building to let is 85% EQ code compliant.</t>
  </si>
  <si>
    <t>Resilience - performance
Resilience is a service level, or a strategic goal. As a service level it should be within the performance elements of the data standard. I know that it has prominence because it is an important element of performance, but so too are accessibility and safety for transport, or availability of supply or health for water.
As a strategic goal it is a driver of service levels.</t>
  </si>
  <si>
    <t>Resilience is a state and requires measurement
The level of service is subject to the level of service any organisation seeks to apply, and an invetment plan to meet that level</t>
  </si>
  <si>
    <t>Utilisation is multifaceted and requires enhancement
The definition of utilisation given in the draft standard is the proportion of an assets available capacity that is actually being used. I think that there will need to be some clever messaging to ensure that the unit of capacity chosen is understood for infrastructure in different circumstances. 
Using a transport example provides an illustration of this. Over 60% of New Zealand’s roads are classified as access or low volume access roads. This means that they have less than 1000 vehicles using them per day. A single lane has a capacity of about 1400 vehicles per hour, depending on its configuration, i.e. on the proposed definition of capacity most roads have a daily utilisation of about 1.5% yet these roads represent the last and/or first mile of most trips and so are critical to our economy and society. 
The level of utilisation will always be low simply because there are rural and urban areas with low population that are connected to market or work place. Even with planned intensification of central urban areas daily utilisation might only rise to 5%.
This is analogous to the smallest element of supply or removal for potable or waste water. 
Also, where there is suppressed demand because demand exceeds supply, e.g. on congested transport networks (whether roads or busses), we may report 100% utilisation, but that is bad because the potential benefit of suppressed trips is being lost or costing more.  In a water example we may constrain the development of business when supply is inadequate for development yet fully used by current development.
Together these factors mean that we have to be careful about the utilisation measure and how we use it alongside other measures at a local and network level, a simplistic approach won’t do. I think this section of the draft standard needs work to draw out these issues.
In addition we need to consider how utilisation and performance metrics are used to optimise asset investment decisions.</t>
  </si>
  <si>
    <t>Make utilisation an optional field as utilisation cannot always be assessed. Granularity question .</t>
  </si>
  <si>
    <t>Closed: -</t>
  </si>
  <si>
    <t>Inventory Interventions
At the moment there are two types of works records, those recorded as maintenance and those associated with the as-constructed fields. I think we should consider what we want from the recording of “works” or inventory interventions because I expect that will lead to an improved data structure with one form of works interventions record.</t>
  </si>
  <si>
    <t>I think inventory intervention (or works most commonly) records should reflect or create:
• Planned, current, completed or abandoned works so we can fuel the nationwide forward and current works viewer enabling better coordination of works and reduced disruption of customers whether the works are construction, renewal or maintenance.
Interventions on inventory are a process that creates or modifies inventory. Much information is required about the process as much as of the fact that it creates inventory. E.g. the forward works viewer being developed to display proposed and current works have time, duration, and place elements of information as well as descriptive information about the constructor and infrastructure being modified or created as reflected in the proposed “as-constructed” schema.</t>
  </si>
  <si>
    <t xml:space="preserve">Statement noted. Already done in Repairs and Maintenance schema. </t>
  </si>
  <si>
    <t>I think inventory intervention (or works most commonly) records should reflect or create:
• Responsibility for management of infrastructure, noting that ownership may pass to a client when inventory enters service, but responsibility for maintenance may extend beyond the transfer date</t>
  </si>
  <si>
    <t>I think inventory intervention (or works most commonly) records should reflect or create:
• A hierarchy of works and tasks that distinguish a term contract (or work) from a work task within it so that the work identifies responsibility, type of work, stage of work etc, and the task the date and type of work done linked to the infrastructure impacted. I think this allows better alignment with supplier’s management systems, responsibility for work done, and supports many forms of contract from term based contracts to single task contracts. This also enables security to be built into system for data exchange. 
This is important because for most infrastructure networks (buildings aside) most new infrastructure arises due to renewal works and not due to greenfield construction.</t>
  </si>
  <si>
    <t xml:space="preserve">Statement noted. Already captures type of work. Include responsibility/who carried out the works. Does not require stage of work, as not directly related to asset. </t>
  </si>
  <si>
    <t>I think inventory intervention (or works most commonly) records should reflect or create:
• Works that may include either or both of asset creation and maintenance because term contracts do both, e.g. repair potholes and resurface roads using a transport example.</t>
  </si>
  <si>
    <t>Statement noted.  Asset creation is included under As constructed</t>
  </si>
  <si>
    <t>I think inventory intervention (or works most commonly) records should reflect or create:
• Types of inventory intervention with appropriate records, including, but not limited to:
o Physical works, probably the most common type
o Waste or abandonment, associated with infrastructure being removed from the inventory and reflected in a valuation as a write-off
o Inventory received from third parties, e.g. as a result of transfer from development of a new residential area to a council, or the transfer of responsibility of a road from a local authority to the Transport Agency as a State highway
o Inventory transferred to third parties, e.g. the transfer of responsibility of a previous State highway to a local authority on completion of a State highway bypass.
I acknowledge that “inventory interventions” is not the best term and that a better one should be found.</t>
  </si>
  <si>
    <t>Assessments
There is an opportunity to introduce a concept of an intervention type of “Assessment”. This arises because there are many instances where responsibility for some parameter in many of the tables is explicitly referenced, yet is essentially the same information in each case. This information is who changed the parameter, when, why, as a result of what process…? 
This proposed approach will enable normalisation of data describing the assessment of condition or performance (whether current or forecast), valuation, risk or any other metric in a standard way. It will then identify the provenance and responsibility for each.
This proposal is much the same as that for “inventory interventions” in that it suggests that the core information is about the process leading to the metric in the data and this should be recognised.</t>
  </si>
  <si>
    <t>Assesments are (or interventions) are subject to the element being interrogated (e.g. condition).
The standards have attributes which capture these.
These will however be predominantly the focus of the work when develop-ing Volume 3</t>
  </si>
  <si>
    <t>Data Table 1: Condition Attributes &amp; Code List 17: Condition Rating – Methodology</t>
  </si>
  <si>
    <t>Supply of as constructed data
I think that we shouldn’t mandate the form for the supply of as constructed (or other data) but rather the relevant metadata describing its provenance, quality etc. If the form is mandated then it would require an absurd level of record keeping and compliance from term contractors who create many new assets. E.g. for State highways we use term contractors who create the vast majority of new surface infrastructure each year. For State highways about 1,100km of road surfaces are created each year through renewal programmes, whereas only about 200-300km are created through the new build programme. Suitably qualified and quality assured staff from contractors enter the as-constructed data directly into our inventory system, and this isn’t shown as an acceptable method of delivery yet it patently is. One of the purported benefits of meta-data standards is that it enables business to business transfer of data. Defining the transfer of data on a disc seems to fly in the face of these benefits and the advance of B2B technology.
Similarly I would think that NIU doesn’t want to be involved in contractual requirements for each form of contract, rather whether information is being managed well and is fit for purpose. I think the supply of data section starting on page 1 of volume 1 needs review.</t>
  </si>
  <si>
    <t>Data format (form here) is not within the scope of these standards</t>
  </si>
  <si>
    <t>Asset management
I think the sections of the standard on asset management need a revision to better reflect:
1. That customer service at least long term cost is the goal, and not maintenance of asset condition, noting that the two are related.
2. Investment decisions made in a customer service centric world.</t>
  </si>
  <si>
    <t>These standards are about an analytical platform to produce analytics for evidence-based investment decision-making.
There is no guarantee everyone will use evidenced-based investment decisions - but if they wish, these standards enable that.
The next step is the analytics that provide the insights into these circumstances for those decisions. 
This includes a service performance component which is designed to reflect the 'customer service centric world'</t>
  </si>
  <si>
    <t xml:space="preserve">Customer service focus
The various diagrams, for example figure 3 on page 24 of volume 2 is written in very economic language around the return for investment of public funds. This is of course critical, but loses the narrative that relates providing customer service that is economic. </t>
  </si>
  <si>
    <t>Service Performance is as important as any f not the most important decision element. Unfortunately the fiscal (economic) lens is one which those who are responsible for often turn to first for a decision.
It has been argued the most important interoperability analytic is one which defines the opportunity cost of benefit tension between the cost of a service at a specific level of service and the service provided at that level.
Understanding the optimum customer satisfaction point for service and cost is as much about the essence of purpose of these standards as any other single insight enabled by them.</t>
  </si>
  <si>
    <t>Customer service focus:
I think the steps in the above referenced diagram, and the description on the preceding pages are missing an element and that is what is being targeted in terms of service levels and how this target is established. Or alternatively (as a poor second best) are missing the inputs describing the economic and social benefits of different service levels experienced by customers. If these were present then the analytics could do the required work.
This step is required to establish the performance targets referenced in the performance elements of the standard. Eg what is the optimal economic service level for service outages considering investment to reduce the frequency, duration and impact of service outages against the social and economic impacts of these.
This step is difficult and complex but needed none the less. It requires decisions about the relative weight to be given to quasi commercial models or economic models. It requires significant analytics to be undertaken to determine the relationships between costs and benefits of different levels of service for different types of customers in different circumstances. Much of these analytics are represented in the economic evaluation manual used to determine the economic value of transport proposals in New Zealand.</t>
  </si>
  <si>
    <t xml:space="preserve">These standards are about an analytical platform to produce analytics for evidence-based investment decision-making.
These type of analytics are exactly what these standards have been developed for.
And, is the exact intention of the analytical foundations set down for Volume 4.
There are some who are already applying this level of complexity to decision-making.
</t>
  </si>
  <si>
    <t>Customer service focus:
The service led approach enables a more informed discussion with customers about expectations of service level and the cost of these than a black box economic model. It essentially proposes a three stage approach:
 (See figure in word document)
This recognizes that information is never perfect to enable ideal one off analytics because customers’ needs, systems and contexts change so what might be optimum now likely won’t be at another time.
The aspect of service level target should be reflected in the analytics framework.</t>
  </si>
  <si>
    <t>These standards are about an analytical platform to produce analytics for evidence-based investment decision-making.
There is no guarantee everyone will use evidenced-based investment decisions - but if they wish, these standards enable that.
You will note, any one of the 4-wellbeings are able to be defined within these standards and have other no less important datasets applied to make socially constructed investment decisions that give context to the economic reality of any decision - for any asset.
Ultimately that is for the decision-makers.</t>
  </si>
  <si>
    <t>Investment decisions in a customer centric world
I think that section 1.8 needs some rework though many aspects are worth keeping.
There is significant reliance on the metaphor that as assets deteriorate and consequently the maintenance expense to sustain targeted service levels increases there is a sweet spot between condition and maintenance cost. I think we need to recast that metaphor in a customer centric world and recognize that the sweet spot is tautological because the definition used for condition grade 5 is that it has failed or soon will so it is no coincidence that replacement is needed there.</t>
  </si>
  <si>
    <t>These standards are about an analytical platform to produce analytics for evidence-based investment decision-making.
There is no guarantee everyone will use evidenced-based investment decisions - but if they wish, these standards enable that.
Also, condition grade is only one consideration to actual asset replacement, there are 10 others. It is the intention of these standards to use any one or number of them when making a decision. If the tautology is the decision, the tautological instruments are the evidence-based investment decision elements which give the decision context - including service performance (the standards descriptor for customer centric measures).</t>
  </si>
  <si>
    <t>Investment decisions in a customer centric world
The proposed standard presents a theoretical approach to stochastic analysis. This style of analysis is becoming common place. The standard might reference the UK’s Highways Efficiency Maintenance Programme website, especially this url: http://www.highwaysefficiency.org.uk/efficiency-resources/asset-management/life-cycling-planning-toolkit.html
That site includes standard tools for “stochastic analysis” of renewal programmes using the “5-step condition rating”. While the text is all about roads the processes are generic. With translation, or a babel fish (as Douglass Adams might say) they are as applicable to buildings as to roads. 
The tools on that site are of course single factor analyses as condition based analytics generally are. There is no single or multifactor customer service optimisation (e.g. skid resistance and ride comfort for roads) that assists planning in a constrained environment or in an environment where value for money matters, but it is a straight forward approach to estimating the works required to sustain performance.
That reference, or a more applicable one, or a derivative of it, would go some way to making the theoretical text in the proposed standard tangible.</t>
  </si>
  <si>
    <t xml:space="preserve">These type of analytics are exactly what these standards have been developed for.
And, is the exact intention of the analytical foundations set down for Volume 4.
There are some who are already applying this level of complexity to decision-making.
</t>
  </si>
  <si>
    <t>modify diagram</t>
  </si>
  <si>
    <t>Investment decisions in a customer centric world
If the text were recast to be more customer service centric it might use the following approach. 
The two most important decisions to intervene with some form of monitoring or works when managing a network to provide customer service are:
1. When delivered service levels have or will drop below the targeted level or there is too great a risk that they will
2. When, despite the targeted service level being met, it is cheaper in the long run to intervene, or there is an unacceptable risk that costs will rise unless an intervention is made Intervention decisions can initially lead to a monitor, maintenance, renewal or improvement interventions, whichever is part of the least long term cost intervention strategy. A more colloquial way of putting this is only intervene if its broken, or cheaper in the long run.</t>
  </si>
  <si>
    <t>Agreed
These standards will allow for the analytical endeavours to measure whether the service and service levels within them are being met and the long run opportunity cost of early intervention or not if you chose to - for the whole of life cost of the asset and the level of service not less.</t>
  </si>
  <si>
    <t>fields are conditional, Wellington Water to provide guidelines</t>
  </si>
  <si>
    <t>Investment decisions in a customer centric world
Transport examples of the two decision types are:
Ensuring the service is delivered to target.
 • Replacing the tires on your car when the tread depth has reduced and become unsafe, or ahead of winter when risk is greatest when tread depth has almost become unsafe
• Continuing to monitor the change in direction of a river beside a roadway that may ultimately risk scouring of the road formation in order that preventive works can be taken when necessary and most cost effectively to preserve the transport route
• Water cutting the excess bitumen off a road to restore the prominence of the chips so tyres grip these rather than “float” on the water film when the road is wet in order to restore the skid resistance of the road surface.
• Resurfacing a road when the skid resistance of a road is falling and is either unsafe or will become unsafe before the next opportunity to intervene because the stones have polished
Ensuring that delivery of the service is at the least possible long term cost.
 • Replacing the oil in your car engine even though it is performing well in order to forestall engine damage
• Monitoring the condition and maintenance expenditure on deteriorating roads so that and expected renewal works can be designed and timed to be cost effective long term
• Sealing cracks in an asphaltic concrete road surface to reduce water ingress to the pavement which would cause the pavement to deteriorate rapidly and require more expensive repairs
• Rebuilding or replacing the structural layers in a pavement when this is the cheapest long term cost because deterioration in pavement strength is leading to the need for significant and increasingly frequent and costly repairs and resurfacing treatments to maintain service levels</t>
  </si>
  <si>
    <t>And, is the intention of the analytical foundations set down for Volume 4.</t>
  </si>
  <si>
    <t>Investment decisions in a customer centric world
If discussion of the type inferred in the above table were included then the standard would be more tangible to users and better focussed on customer service, the goal of asset management.
I think it worth the discussion including reference to or guidance on the economic decision to continue to maintain infrastructure or to renew or replace it on a site specific basis. The IIMM might be suitably referenced. 
When funds can be used on other investments outside asset management of the infrastructure in question then we look for the sweet spot where the net present value of the renewal plus reduced subsequent maintenance stream is better than the present value of the continued and increasingly expensive maintenance stream. This should be included because it can be implemented site by site for significant investment, and needn’t rely on sophisticated network level analytics and data, though it requires some to describe the relationship between condition, time and maintenance cost.
This analysis that maintenance costs typically increase as condition worsens is shown in the following indicative diagram as indicated in the draft standard metaphorical diagrams. This shows there isn’t a sweet spot from this relationship alone. Another factor is required for optimisation and that is the present value of the replacement cost option on a site specific basis, or long term budget on a network basis.
(see figures in word document)</t>
  </si>
  <si>
    <t>Interoperability analytics are not within the scope of this document
All diagrams are stylised schematics to demonstrate the principles of the elements and their relationships, as opposed to actual relationships. These are as variable as there are examples.</t>
  </si>
  <si>
    <t>Global Schemata
The global asset metadata schemata diagram on page 16 of volume 2 appears out of place with the prosaic listing of detailed data requirements. If it were fully developed as an idea in the text you would expect it to tell a story about why certain data elements are required. No such story is conveyed, so the inference is that whatever data is in the standard will enable such analysis, if that were true then the benefit of the advanced analytics would be small. That seems odd. Does this description add value?</t>
  </si>
  <si>
    <t>The diagram provides context for the detail that follows
There are some who are already applying this level of complexity to decision-making.</t>
  </si>
  <si>
    <t>1.4 Context of Asset Data and Analytics</t>
  </si>
  <si>
    <t>Network level performance targets
The standard for service performance p101 vol 2 as proposed enables the measurement of performance against a target. This is good. However there is no reference to what good looks like so the measurements are just that. It may be useful to add records that:
• Enables the categorisation of target service levels
• Set service targets for each performance aspect for each category
This would provide the data required to enable reporting of whether the service provided was good enough or not, in a situation where targets differ by category. The One Network Road Classification framework developed by REG for transport classifies roads into 8 categories and sets targets for each.</t>
  </si>
  <si>
    <t>Levels of service are policy decisions, and are not within the scope of these standards
However, where organisatoins provide these levels, these standards will attribute them and analyse them for decision-making purposes</t>
  </si>
  <si>
    <t>Financial Performance
The standard has sections on p88 vol2 and succeeding pages.
It would be beneficial to review common good practice to understand what data elements should be here. The Australian Infrastructure Financial Management Guide is one such reference.
Here as elsewhere the tables can be normalised by reference to an assessment record as proposed above, the type here being valuation. In addition I would have thought there would be considerable opportunity to normalise valuation approaches by assigning each asset a valuation type, and that type record containing the depreciation rates etc. applicable to it.
I am not sure that the valuation section has been fully developed yet because some thought must be given to valuation components being different to asset register components. There is no need for them to be the same as they have different drivers.
This sections contains data about construction cost that will be transferred to the “as constructed” tables. It asks that the cost of an asset be supplied and that supply is mandatory. However there is a challenge with this because almost all construction contacts cost elements at a higher level of aggregation than each asset. E.g.the construction of a sewage treatment plant does not lead to an estimated cost per inventory item created. Contracts with lump sum maintenance items likewise have no costs per maintenance work task. Therefore a review is required of how costs are acquired and stored and at what level. I suspect that it will be best to capture financial information at the financial/contractual transaction level and activity at the inventory affected level. The concept proposed above for having transactional records for works and tasks enables costs to be collected at that level.</t>
  </si>
  <si>
    <t>There is an opportuity to reflect on the tables and code lists provided in the standards.
There are some analytical assumptions being addressed here, which are for the analytics in which will be unpacked in more detail in Volume 4.</t>
  </si>
  <si>
    <t>Information required to manage well varies by criticality of network and context
I expect that, as with roads, the information needs of managing a water network in a simple undemanding context differ from those of a demanding context. While the performance metrics around health and availability may be common the needs for sophisticated infrastructure and condition metrics would differ. Similarly the information needs for the critical elements in a complex network would be greater than for other elements.
This would lead to a hierarchy of mandatory fields based on context. I think this should be considered.</t>
  </si>
  <si>
    <t>pg 3: Validating the data submission: is this to go against each asset or an organisational process requirement?</t>
  </si>
  <si>
    <t>Against each asset and against each attribute</t>
  </si>
  <si>
    <t xml:space="preserve">1.8 They are requesting that “each asset type must be delivered on a separate level/layer and the files must be clearly labelled…” If this is in a CAD format this makes perfect sense, but then the attribute information that is being requesting won’t be able to put against the individual asset (when last I tried this, it can only be done with blocks, and blocks can be tricky to convert to a shape file). But if in a shape file format, it is a bit of an overkill, it is structuring back to the way we used to have it. And we will need to combine the information in order to import into Assetfinda.
it is also implying that information from contractors will be to a High enough standard that we can suck it into our GIS and all points and lines will meet perfectly. In a perfect world that would be great, but from having a draughing background. I can guarantee you are going to get hydrants, valves etc. not matching perfectly with your pipes (this comes from the skill of the person doing the as built) and greater maintenance issues later. We would be relying on the project managers to insist on high quality as built. 
This then brings up the issue of disposals of existing infrastructure. Or the assigning of asset id numbers that have intelligence. </t>
  </si>
  <si>
    <t>The requirement of the contractors is that they provide data in accordance with the QA Validation requirements.</t>
  </si>
  <si>
    <t xml:space="preserve">1.11 Projects will need to be on board with this. </t>
  </si>
  <si>
    <t>Noted, but out of scope.</t>
  </si>
  <si>
    <t>1.11 Acceptance Testing</t>
  </si>
  <si>
    <t xml:space="preserve">2.1.1 Precision needs to be clarified on what is acceptable. </t>
  </si>
  <si>
    <t>2.1.5 In the proposed structure, the data Code list fields will be limited to 10 characters, this is not going to allow us to use unabbreviated materials e.g.: uPVC instead of PVC Unplasticised. We need to decide on this now as it affects the look up tables and associated finance.</t>
  </si>
  <si>
    <t xml:space="preserve">This detail was identified at the previous workshops and determined to be appropriate - however it does not preclude asset owners from mapping this information to their systems using the "Attribute Name-Full" field  once the asset data is provided. </t>
  </si>
  <si>
    <t>2.1.8  The attribute fields they are suggesting may impact on Assetfinda fields e.g.: they are the same but have different criteria.</t>
  </si>
  <si>
    <t>2.4.1 For Access chamber of valves they are requesting one location point, which is what we have and one polygon of the same area representing a plan view of the valve pit. We have over 2000 valves, that is a lot of additional files, and I feel a duplication of work, as the plan view can already been seen as a schematic when viewing the reticulation.
- The same as above goes for Storm water</t>
  </si>
  <si>
    <t>It has been suggested that each valve is an asset in its own right and therefore asset owners would require specific information about it for analytics.  
Workshops will be held in May for further contribution.</t>
  </si>
  <si>
    <t>General for Access Chambers and Valves</t>
  </si>
  <si>
    <t>2.4.7 Says that pump stations should be a polygon feature and all attributes are to be attached to this polygon. Then in 2.5.2 which refers to Pumps it requires pumps to be a point feature with all attribute information attached to this point. So which is it. The Pump station, the pump, or both?
- The same as above goes for Storm water</t>
  </si>
  <si>
    <t>The pump station refers to site specific information. The pump is the asset specific information.</t>
  </si>
  <si>
    <t>General for Pump and Pump Station</t>
  </si>
  <si>
    <t>2.6.2 Cathodic Protection- I don’t know what that is.</t>
  </si>
  <si>
    <t xml:space="preserve">This refers to systems installed to protect water mains from corrosion. </t>
  </si>
  <si>
    <t>2.6.2 Cathodic Protection</t>
  </si>
  <si>
    <t>2.8.2 This puts all the responsibility on the contractor to provide all the specified information in the way the document wants it, with us only needing to import it. 
- The same as above goes for Storm water</t>
  </si>
  <si>
    <t>It also puts the responsibility on the asset owner to specify it properly</t>
  </si>
  <si>
    <t>All the attributes that are being requested of us seems to me to be a lot more information than will ever be needed or used, but if supplied by a contractor as suggested, is achievable.</t>
  </si>
  <si>
    <t>Noted, for analytical purposes</t>
  </si>
  <si>
    <t xml:space="preserve">Waste Water seems to be a repeat of the above. </t>
  </si>
  <si>
    <t>Repeat</t>
  </si>
  <si>
    <t>In Summary
The main objective of this standard specification is to provide information to the consultants who will be dealing with any public asset owner. This document outlines the specific requirements for the submission of all digital data that relates to any newly constructed potable water assets as defined by asset managers in New Zealand.
While all care has been taken with the preparation of this document, it is the responsibility
of the consultants to confirm that all details are current and relevant.
It’s not clear who is meant by consultants here.</t>
  </si>
  <si>
    <t>Note added in glossary 9/3/2017</t>
  </si>
  <si>
    <t>The objective of the specification in Volume 1 is to provide geospatially savvy potable water
asset “As Manufactured” and “As-constructed / As-built” digital data. The objective of the
specification in Volume 2 is to provide geospatially savvy potable water asset “As Managed” digital data.
I don’t like the use of the word savvy</t>
  </si>
  <si>
    <t>Reviewed and removed</t>
  </si>
  <si>
    <t>Table 1.8 doesn’t appear to include an allowed category or descriptor for “back-flow preventer”</t>
  </si>
  <si>
    <t>This can be added in the codelist of one of the relevant asset classes. Please review the asset tables and offer a recommendation for its inclusion. 
Decision to be made on which Code List for the new entry
Is this also known as a Reduced Pressure Zone valve?</t>
  </si>
  <si>
    <t>New Code List Entry proposed</t>
  </si>
  <si>
    <t>Back-Flow Preventer</t>
  </si>
  <si>
    <t>I presume in Table 1.9 that “N” stands for No. I’m sure there will be some exceptions to the rule per asset</t>
  </si>
  <si>
    <t>2.1.1 The explanations on pages 6 and 7 between absolute accuracy, relative accuracy and spatial precision are useful; however I think the sector needs to derive one preferred conceptual practice i.e. is absolute accuracy more important than relative accuracy? Whose data set has primacy? E.g. LINZ spatial data with asset data associated by relative accuracy?</t>
  </si>
  <si>
    <t>With respect to cadastral data - LINZ 
With respect to council asset data - council
9/3/2017</t>
  </si>
  <si>
    <t>I agree with the QA Validation field being a mandatory attribute in Table 2.1.5</t>
  </si>
  <si>
    <t>Not all fields in the project attribute table in 2.1.7 are practical. What about a project that is geographically separated (relining different pipes) or across different asset classes? (e.g. water mains and sewers)</t>
  </si>
  <si>
    <t>2.1.1 Pg 17 . Ditto for “Area of Work” extent.</t>
  </si>
  <si>
    <t>2.3.1 How will an open civil structure be represented? E.g. a settlement pond</t>
  </si>
  <si>
    <t>Settlement ponds are covered in another volume - however are there settlement ponds for potable water?</t>
  </si>
  <si>
    <t>The repetitive use of the generic term “Health &amp; Safety Issues” in the respective attribute tables should be revised to documented Health &amp; Safety Risks. Or similar</t>
  </si>
  <si>
    <t>H&amp;S information is to be collected independently, the standards are a mechanism to ensure trigger there are 'special circumstances'. 
A code list is proposed</t>
  </si>
  <si>
    <t>I’m unsure what the use of a “Resilience field (as an open text field?) is in these tables. Too much variability and not enough guidance around what data and format to enter. This is an AM (Vol 2) derivation anyway and not an “As-Built” attribute in my view. Whereas “Design Life” is.</t>
  </si>
  <si>
    <t>Resilience Rating is a measured a6ttribute</t>
  </si>
  <si>
    <t>2.3.4  The term Well should be changed to “Bore”</t>
  </si>
  <si>
    <t>Commented on this previoulsy</t>
  </si>
  <si>
    <t>2.4.3      The point feature is to be “snapped” to the pipe asset it is associated with. Does the spatial representation snapped to the polyline create a node? If not then this creates problems when modelling.</t>
  </si>
  <si>
    <t>The volume 1's specify how to do the initial capture for councils to then incorporate into their specific systems.
The volumes do not stipulate that this is how asset owners must store their data or how to organise it for their works practices.
Typically it is expected that councils will align the data received into their systems as needed</t>
  </si>
  <si>
    <t>2.5.3  Valve</t>
  </si>
  <si>
    <t>2.4.5      How is a locator cable or Intrinsic Protection (IP) cable for anti-corrosion ruining with a pipe (e.g. taped to the pipe) to be represented?  Why in the table do we have to submit pipe diameter, nominal diameter, external diameter and nominal bore? This is overkill and one wrong piece of information will lead to confusion i.e. which one is the correct one?</t>
  </si>
  <si>
    <t>Separarte issues
locator and IP - can this be covered by cathodic protection?
Diameters required for analytical purposes</t>
  </si>
  <si>
    <t>2.4.5 Pipe &amp; 2.6.2 Cathodic Protection</t>
  </si>
  <si>
    <t>2.4.7      Should the spatial representation include and ancillary works e.g. dry wells, wet wells, filters, air scrubbers or bio-filters (more applicable to wastewater PS I realise)</t>
  </si>
  <si>
    <t>The individual assets are captured as per the specific asset class data requirements.
This feature only represents the site and is a summary of what is in the site.</t>
  </si>
  <si>
    <t>2.5.2      Pumps, can take many types and forms. I trust the fields in the table are flexible enough to accommodate the variety to be expected.</t>
  </si>
  <si>
    <t>We hope so. This will be tested during the pilot phase</t>
  </si>
  <si>
    <t>Is a backflow preventer to be considered a mechanical equipment asset or a valve?</t>
  </si>
  <si>
    <t>Your suggestion please. 
Please review the respective tables to see which one is fit for purpose. 
Is this also known as a Reduced Pressure Zone valve?</t>
  </si>
  <si>
    <t>2.5.1 Equipment &amp; 2.5.3 Valve</t>
  </si>
  <si>
    <t>2.6.1      Electrical asset – table doesn’t look accommodating enough for the variety of electrical fittings and assets to be expected</t>
  </si>
  <si>
    <t>We hope so. This will be tested during the pilot phase
Happy to receive recommnedation for consideration.</t>
  </si>
  <si>
    <t>2.6.2      Good to see Cathodic Protection systems included.</t>
  </si>
  <si>
    <t>2.8.2      reporting Mismatches could be problematic depending upon the spatial base used – see 2.1.1 above.</t>
  </si>
  <si>
    <t>There are a heap more Definitions that could be added to the Glossary e.g. “trunk main” for starters.</t>
  </si>
  <si>
    <t xml:space="preserve">Please do not hesitate to provide. The Glossary will be dynamic in nature. </t>
  </si>
  <si>
    <t>Request for code lists: On page 158 of volume 1 of the potable water standard there is mention of supplementary document 3Waters Assets Metadata Code lists V1.2 Draft A, 14 July 2016. Even though this document is in draft, I’d really like to take a look at it.  Can it be made available for download, or am I to a copy emailed to me?</t>
  </si>
  <si>
    <t>Code lists now incorporated into document</t>
  </si>
  <si>
    <t xml:space="preserve">We appreciate the work put in by your team and the various working groups in developing these documents.  The process of evaluating the standards has also been useful for Education as an agency, in promoting a review of our data collection processes and considering how these align with a potential implementation of the standards. 
Our comments on the standards focus at the strategic level.  For our organization, with over 30,000 buildings, the cost of changing data collection are high.  We therefore need to consider very carefully what information we capture, what decisions we will need to take with information, how we control the quality of information and how it is updated. For that reason it is important to us that we understand the proposed benefits and implementation uses of the standards before taking firm decisions on data collection for their use. 
We look forward to further discussion on implementation. Your presentation at the last governance group was a helpful insight into your team’s thinking: we want to ensure that agencies understand each other before committing to implementation or advancing a business case with Ministers. For that reason our comments are interim, subject to these further discussions. </t>
  </si>
  <si>
    <t xml:space="preserve">Overview of the Metadata Standards
Education recognises the importance of asset information in protecting New Zealand’s ability to provide services in a fast-changing national economy.  We also endorse a commitment to standardising and sharing information between public agencies.  However, we have concerns about the detail and structure of the data proposed in the metadata standards.
A challenge in commenting on the proposed metadata standards is understanding the objectives of the data collection process.  It remains unclear how this information will be used, what elements of the process will be compulsory and how the comparison between agencies will work.  Education is concerned that the costs of collecting the information outlined in the metadata standards will exceed the benefits.  Understanding the benefits derived from these comparisons is critical to determining what data should be collected and how it should be categorised.  For instance, the data that is needed to promote All-of-Government procurement is very different from the data needed to identify major network risks within New Zealand </t>
  </si>
  <si>
    <t xml:space="preserve">Statement noted. Business case. </t>
  </si>
  <si>
    <t>Education is also concerned that the focus on the physical condition of the assets may be poorly targeted.  Rapid changes in demographics profiles, technology and consumer preferences will also have a major impact on the ability of the current asset networks to meet the future needs of communities.  We think that the metadata project should place as much emphasis on the ‘fitness for purpose’, as it does to the physical condition.</t>
  </si>
  <si>
    <t>What's fit for purpose will vary as orgs change their future focus. Fitness for purpose is captured in Service Performance.</t>
  </si>
  <si>
    <t xml:space="preserve">In addition, the metadata standards assume that decisions on asset maintenance are made centrally.  Where maintenance decisions are made is a policy choice that is influenced by broader factors than asset management.  In the case of Education, asset maintenance decisions are largely managed at a school level.  This is a fundamental premise of how the management of schools is devolved to local communities.  This is more responsive to the needs of local communities, as well as meaning minor maintenance decisions can be made in the context of education delivery.  However, this also means that, while we fund schools for maintenance, we do not specifically control how that funding is spent.  This limits the extent to which Education is able to track maintenance expenditure.  </t>
  </si>
  <si>
    <t>This standard does not assume where or how decisions are made, it is a set of metadata standards that define decision elements for analytics to support those decisions - in a standard way</t>
  </si>
  <si>
    <t xml:space="preserve">Broad strategic issues:
Education’s documentation for new construction includes much of the data outlined in the Metadata standards.  However, while we collect and hold this information for each project, we do not capture this data into a central database.  The nature of this information is useful when looking at the details of potential redevelopment of an asset but not for evaluation at a portfolio level.  As with our response to the overall project, Education believes that clearly articulating the benefits of the process will better inform how and what information needs to be collected.  </t>
  </si>
  <si>
    <t>BIM presents the opportunity to collect this data for "free" and continue to gain benefit  from it through the asset lifecycle.</t>
  </si>
  <si>
    <t>Broad strategic issues:
We are aware that much of the information for as-built projects will be provided by the contractor.  However, we have concerns that the rigorous specification of data may limit the pool of contractors to larger firms with the resources to provide information in a metadata standard.  There is a risk that this reduces competition in the industry, and creates price increases especially in provincial centres where Education operates.  Education’s exposure to price increases with small building firms is more pronounced than other government agencies who may build a smaller number of more complex facilities (e.g. Courts, Corrections, Defence).</t>
  </si>
  <si>
    <t>BIM processes should ensure that  data is collected through the design and build phases. This should not fall only on the contractors shoulders.</t>
  </si>
  <si>
    <t xml:space="preserve">Detailed data collection issues:
Much of the information outlined in the as-built specification may be available for projects Education is currently undertaking.  However, the information Education captures is not held in a centralised data base and may not be held in an electronic format.  Given the number of projects Education is operating the cost of loading and maintaining the data centrally may exceed the benefits.  </t>
  </si>
  <si>
    <t xml:space="preserve">Detailed data collection issues:
Education’s ability to maintain the quality of data is also limited by the devolution of maintenance and minor capital works to schools.  Most of the subsequent alterations to buildings are controlled by the schools.  Reconfiguring teaching spaces is a regular occurrence across the portfolio but it is unlikely that these changes will be updated in as-built records.  </t>
  </si>
  <si>
    <t>Implementation  considerations are out of scope</t>
  </si>
  <si>
    <t xml:space="preserve">Detailed data collection issues:
The detail of components specified in the metadata standards appear to be very granular for many of Education’s buildings – for instance there are about 200 fields to describe a building ceiling.  The majority of Education’s building will be a simple domestic-scale or light industrial structures, where there is little benefit in collecting this level of detailed information.  </t>
  </si>
  <si>
    <t xml:space="preserve">Detailed data collection issues:
Education would recommend that different levels of information are collected for different types of assets.  For instance, complex multi-storey buildings with lifts, fire protection and science laboratories, would require more extensive data to be collected than single-storey wooden-structure school buildings.  </t>
  </si>
  <si>
    <t>Detailed data collection issues:
The information Education collects on underground services varies greatly depending on the scale and nature of the development.  Many of Education’s developments are additions or small schools in provincial locations, with work undertaken by local building firms.  The ability of small contracting firms to record in detail where underground services are located is poor, and records are unlikely to be available in an electronic format.  Detailed collection of this data may be appropriate for major assets.  However, we recommend that collection of geospatial information on underground services is restricted to the larger or more complex developments.</t>
  </si>
  <si>
    <t>Detailed data collection issues:
The risk assessment analysis in the proposed standards is difficult to interpret and evaluate especially for the type of assets being developed by Education.  The scale of Ministry buildings tends to be domestic or light industrial in scale.  The risk implications for different components of the assets (such as the roof) cannot be easily separated from the risk profile of other components of the building.  We recommend this aspect of the risk criteria of the Metadata standards be critically reviewed.</t>
  </si>
  <si>
    <t>The standards make the separation of components and the analysis of risk at a component level of granularity possible.
There will be a further discussion about this level of recording with the technial working group.</t>
  </si>
  <si>
    <t>Broad comments
The focus of the data collection is around the building envelope (walls, roof) with significantly less focus on the interior assets.  However, building interiors represent a large component of the total cost of providing assets and are the components with the shortest life expectancy.  The interior configuration has a major influence on the ability of school buildings to generate positive educational and social outcomes.  For these reasons, Education believes the metadata standards should have a greater focus on the interior assets and configuration.</t>
  </si>
  <si>
    <t>All components are collected, including interior components</t>
  </si>
  <si>
    <t>Broad comments
As well as the definition of the data held, the metadata schema will need to outline the data structure and hierarchy.  If information is not collected at a consistent level in the asset hierarchy it makes comparisons between entities difficult.  For instance, it is difficult to compare what proportion of the portfolio has fitted wall insulation, if one agency collects the information by building and another by facility.  This aspect of the standards should be reviewed.</t>
  </si>
  <si>
    <t>Data Classification, Heirarchy and Structure are all outlined in the Draft Standards</t>
  </si>
  <si>
    <t>Broad comments
The amount of information collected about the assessor for each data category is unnecessary.  It is always useful to know who undertook the assessment but the collection of qualification and experience against each asset is excessive.  This detail should be replaced with a measure of confidence around the measures, such as whether it was the result of an exhaustive analysis or a desk-top assessment.</t>
  </si>
  <si>
    <t>Each organisation will decide at what level of granularity (detail) it collects tdata to manage its assets.</t>
  </si>
  <si>
    <t>Detailed comments on categories of data
The metadata standard outlines the format and categorisation of data on the assets.  The following considers each of the categories individually.  It discusses these in broad terms and then outlines how Education collates and reports of these asset categories.</t>
  </si>
  <si>
    <t xml:space="preserve">Statement noted, no action required. </t>
  </si>
  <si>
    <t xml:space="preserve">Condition: 
The metadata standards propose that condition measures categorise assets by: structure; external; interior; services; and fittings.  Separating external cladding and structure is a useful differentiation for some of the housing and light commercial categories.  
The detail captured on the interior is overly simplistic.  The proposed metadata standards focus on cosmetic issues such as the quality of the paint finish, rather than configuration and functionality which is of greater importance for Education.  As noted above, interior components represent around one-third of the total building cost and have the highest depreciation rates/shortest lives. 
Ministry measures: 
The broad asset categories used by Education are: external; interior; services; and roof.  More detailed condition data is held for individual schools but the revaluation and portfolio reporting for Education uses these four categories.  
Education is currently reviewing options to measure how different building design and fabric choices impact on the light, air quality, temperature and noise levels in teaching spaces.  </t>
  </si>
  <si>
    <t>Condition Elements are covered in detail in the standards
They do not differentiate buildings by type, beyond the Building Code definition of Facility Importance (which is not building type)
These are asset metadata standards, not portfolio form / function and mix standards</t>
  </si>
  <si>
    <t>2.2 Condition Schema
Code List 13: Facility Importance Rating</t>
  </si>
  <si>
    <t>Repairs and Maintenance
The definitions of repairs and maintenance defined in the metadata standards are reasonable and workable.  
1. However, collecting data on deferred maintenance items is too complex and unproductive.  Part of the issue is that subsequent work may override the maintenance items, but be difficult to identify and measure.  Under-maintaining an asset may be best reflected in the condition assessment process. 
2. Ministry measures: 
Education currently identifies programme maintenance items to be undertaken on a building, including recurrence timeframes.  Education also categorises the reason for maintenance according to priority (i.e.  health and safety, protection of building etc).  
While Education has a good knowledge of the budgeting for repairs and maintenance, it does not track specific expenditure, accountability for which has been devolved to schools.  This means that the explicit scope of work that has been undertaken is not available in Education’s information systems.</t>
  </si>
  <si>
    <t>Utilisation: 
The utilisation measures by nature need to be specific to the industry in which the agency operates and would tend to be for internal reporting only.  There is limited advantage in establishing utilisation standards for comparison between entities with very different objectives.  This is more appropriately a component of the annual reporting to stakeholders rather than a metadata measure.
Ministry measures:  
Currently Education has a formula for entitlement of classrooms and other space based on school enrolments.  Education measures schools’ provision of space compared to entitlement with an optimal target range of 85% to 105%.</t>
  </si>
  <si>
    <t>Agreed, but the standards apply across all Sectoirs (e.g. Housing Providers)</t>
  </si>
  <si>
    <t>3.2 Utilisation</t>
  </si>
  <si>
    <t>Demand 
There are several problems attempting to identify demand for an asset.  These are compounded for school assets, which provide free and compulsory services.  Commonly residential and light commercial facilities have a variety of different demand parameters.  For instance a school hall will support school assemblies, indoor sports activities and community events.  Each of these demands has different physical requirements.  Measures of demand are therefore difficult to establish.  
Ministry measures:  
Education regularly needs to address circumstances where the demand for a school exceeds its capacity.  This would commonly be dealt with by strategies such as the application of enrolment zones.  
Education uses local and regional demographic trends amongst other inputs to identify demand for additional learning spaces and/or new schools.</t>
  </si>
  <si>
    <t>Demand Section has been updated in Volume 2
And, there are many examples of useful demand analytics for schools</t>
  </si>
  <si>
    <t>Criticality 
Applying criticality to residential and light commercial buildings is more difficult than with infrastructure.  
The metadata approach to defining communities being serviced by public sector buildings is not viable.  Communities which use public sector buildings tend to be complex and overlapping and criticality dependent on other assets within the network.
The definitions of criticality should therefore be limited to explicit requirements in supporting post-disaster response or recovery i.e.  identifying assets which have an explicit function defined by Ministry of Civil Defence and Emergency Management plans.
Ministry measures:
The criticality for the school as a civil defence centre is an agreement between Civil Defence and the Board of Trustees.  This will partially be dependent on other community infrastructure in the location.  Schools which are Civil Defence centres are not identified within Education’s central information systems.</t>
  </si>
  <si>
    <t>Critciality will be closely linked to Faclity Importance per the Building Code</t>
  </si>
  <si>
    <t>Risk 
The metadata schema for risk measurement works to associate risks with asset components.  For most of the risks (e.g. earthquake, flooding) it is more appropriate to associate the risk with a building or site, rather than individual component (e.g. roof).
Ministry measures:
Education has risk registers at a portfolio level and each school has a risk register.  
Some of the risks associated with the assets relate to the use of materials (e.g. asbestos).  These are also logged on the school risk register but not captured centrally.</t>
  </si>
  <si>
    <t xml:space="preserve">Risk can be applied at any level of granularity
Analytics enable Portfolio level of risk to be established 
</t>
  </si>
  <si>
    <t xml:space="preserve">Resilience 
The resilience measures have yet to be developed within the metadata standards.  The focus of the resilience measures appears to be around major civil defence and emergency events, such as earthquakes.  It will be useful to identify the ‘Importance Level’ as defined in building legislation.
A sole focus of the civil defence component of resilience is too narrow.  We believe the issues should also encompass the ability to change the use of assets or to reconfigure them for different demand or purposes such 
Ministry measures: 
When Education developed the business plan for transportable modular classrooms it aimed for these to constitute a proportion of the network to allow flexibility to respond to demographic changes.  </t>
  </si>
  <si>
    <t>Resilience has been updated in the standards</t>
  </si>
  <si>
    <t>Design Performance 
The majority of the design performance schema appears to relate to items of equipment, such as pumps and piping.  This represents a relatively small proportion of the assets within Education’s network.  The majority of the network is relatively uncomplicated, one and two storey buildings, with limited HVAC or 
specialist facilities.  Collecting design performance at the level of individual items is therefore of limited value.
Ministry Measures
There are some specialised assets within Education’s portfolio, such as lifts in multi-storey buildings.  However, these are few in number and are managed under a national contract.  Details on the design performance of smaller components, such as heat pumps are typically held by the school.</t>
  </si>
  <si>
    <t>There are also mant examples of building design perfomance (Earthquake Rating, Energy Rating etc.)</t>
  </si>
  <si>
    <t>Table 14: Design Performance Examples</t>
  </si>
  <si>
    <t>Financial Performance 
There has been significant effort to develop measures for financial performance within the standards.  The proposed standards outline a detailed basis for the collection of valuation, depreciation, time of payment information.  Rather than replicate data held elsewhere, it would be more useful to ensure that there are linkages with the agency’s broader financial system.  This has the advantage of enabling association of asset measures with other agency performance measures, for instance measuring the asset cost per visitor or student.  
Ministry Measures
Education has recently established a new asset management system (Tribal K2) which tracks budgeting for maintenance and other property costs.  The system links to Ministry’s property data warehouse system.  This allows analysis and development of a broad range of performance measures.  The result is the ability to compare asset performance measures to aspects such as student numbers (e.g. the percentage of students learning in buildings that fall into each asset condition category).</t>
  </si>
  <si>
    <t xml:space="preserve">Organisation specific financial analytics will be supported by attribution within this standard. </t>
  </si>
  <si>
    <t>Service Performance
The service performance schema appears to be a raft of unrelated criteria, which individually may be critical to the functionality of the asset, but do not belong in the same category.  The result is measures which relate to different levels of assets from components (e.g. disabled access) through to facilities (e.g. iwi interest).  
A number of the proximity measures, such as kilometres to communities are difficult to establish without further definitions of community.  The result is a wide range of criteria which does not allow comparison between different agencies.  Similarly, the raft of measures around district plan criteria, such as provision of car parks, is difficult to update.  For many public service assets the land will be designated so underlying zonings will be poor indicators of the use of the site.
Some aspects of the data, such as iwi values, heritage considerations or community interests, cannot be easily summarised into a data base.  It would be better to include an identifier which would highlight whether more detailed analysis is available on file.
Overall Education would advocate for service performance to be restructured into a number of separate themes.  
Ministry measures
Education has a basis for evaluating the service levels called the Innovative Learning Environment (ILE) assessment tool.  The information is currently collected at a building level and is a requirement of the five yearly capital and maintenance planning process.  Education is evaluating ways of standardising the capture of the information.  The ILE assessment tool also has facility to include a range of qualitative measures such as ‘how well the design reflects the needs of the local community’ which may be developed in future.</t>
  </si>
  <si>
    <t>No action required with regards to comment son the  business case.
The standard is intended to system and organisation agnostic.</t>
  </si>
  <si>
    <t>Introduction
The Auckland Council family fully supports of the intention behind this standard and has actively contributed in the working groups for roads, residential housing and light commercial buildings and the three waters. The Auckland Council family welcomes the opportunity to provide feedback at this time, and the opportunity to participate in the further development of the standard.
The metadata standard is a great opportunity to gain national consensus of what minimum level of data capture is required. This initiative will enable us to ensure that data can be applied in a consistent and repeatable way to make good asset management decisions based on acceptable levels of service, replacement and growth strategies.</t>
  </si>
  <si>
    <t>Summary
Feedback is currently sought with specific regards to the three waters and the residential housing and light commercial buildings standards. We have found it difficult to provide meaningful feedback in the absence of a clear strategic message, an understanding of which is shared by all reviewers. That message needs to link the standards to the business case and to recently held discussions with the Minister of Finance.
A further opportunity to work on and develop the standard from the ground up, in the way that the transport group has developed the roads standard, would also help the Auckland Council family to feel more confident about the result. To that end we suggest that it would be useful to incorporate such an opportunity into the process from here. We would like:
• To present our feedback to the combined governance group
• The working groups to review and address all feedback on the standards
• The resulting outputs to be made available for consideration by the governance group prior to any public release of the standards</t>
  </si>
  <si>
    <t>Discussions will continue across the Infrastructure Sectors (Core and Social)</t>
  </si>
  <si>
    <t>Volume 1 – As-built metadata standard
What we like:
• Provides reasonable coverage of possible data fields
• As a collection of possible attributes it will help to drive a culture of good practice to capture metadata
• It brings attention to the need for good base data
What we consider could be further developed:
• In its current format the standard is not adoptable due to the constraints it will place on systems and business processes this needs to be addressed before it can be adopted.</t>
  </si>
  <si>
    <t>What we consider could be further developed:
• The layout should be modified to clarify the distinctions between master data and metadata.</t>
  </si>
  <si>
    <t>What we consider could be further developed:
• A number of elements have been included but are not complete, and an understanding of industry definitions, hierarchies and processes is required to complete this volume. We would welcome the opportunity to assist with this.</t>
  </si>
  <si>
    <t>Leave as is - there is a need to determine, during implementaiton, if it is optional (or mandatory) to collect this level of information.
Need the ability to tag against a room or a building, as well as against a component</t>
  </si>
  <si>
    <t>Volume 2 – Asset management performance standard
What we like:
• Recognition of the notion that data is only useful if it is used
• An approach that recognises the value of rigorous analysis to inform decision making
What we consider could be further developed:
• In general, we consider that this volume is under developed with inconsistencies and cross-overs to Volume 1. We would welcome an opportunity to further input into its development, as we recognise that it can provide a useful tool, particularly for organisations with limited capability in this area.</t>
  </si>
  <si>
    <t>Volume 2 is now a comprehensive document</t>
  </si>
  <si>
    <t>What we consider could be further developed:
• This volume assumes generalist practices that are inadequate for non-linear assets and includes operational and derived data that is not suitable for inclusion in an AMIS system.</t>
  </si>
  <si>
    <t>This volume is spatially aware, and will attribute point, line, ployline and 3D objects.
It is also agnostic to any AMIS and GIS system</t>
  </si>
  <si>
    <t>This will be discussed at the technical workshops</t>
  </si>
  <si>
    <t>What we consider could be further developed:
• Needs to be carefully framed for the asset types that it relates to.</t>
  </si>
  <si>
    <t>Asset types are specifically defined within the standards - See Volume 1 of each Group of Assets</t>
  </si>
  <si>
    <t>What we consider could be further developed:
• Replacement trigger points should be broadened from reliance on subjective visual condition to incorporate best practice for optimal replacement, that is, based on objective measurement and sound engineering judgement.</t>
  </si>
  <si>
    <t>Visual inspections are only one type of condition assessment to trigger an interventi. Capacity could be another (at Very High &gt; 95%)</t>
  </si>
  <si>
    <t>Code List 31: Demand – Capacity Unit of Measure</t>
  </si>
  <si>
    <t>What we consider could be further developed:
• Reference should also be made to failure mode effects analysis (FMEA/FMECA) as a means to support optimal replacement points.
Our feedback does not further consider this volume due to the large disparity with practice and limited workshops to fully capture industry needs.</t>
  </si>
  <si>
    <t>The standards do not preclude failure mode analysis of any type. The standard captures some of the attributes for this analysis.</t>
  </si>
  <si>
    <t>2.3.5 Code Lists</t>
  </si>
  <si>
    <t>This will be discussed at the technical workshops - mor ework is required here with the sector</t>
  </si>
  <si>
    <t>Recommendations:
1. Create a separate volume that covers strategic fit and business needs across all asset categories.</t>
  </si>
  <si>
    <t>Recommendations:
2. Focus on a business standard for assets including improving the hierarchy to cover both asset and data hierarchies and outline the relationship between them.</t>
  </si>
  <si>
    <t>There area number of internationally recognised data hierarchies already, we should recognise these where appropriate.</t>
  </si>
  <si>
    <t>Recommendations:
3. Review publishing formats to maximise the impact of the standard.</t>
  </si>
  <si>
    <t>Recommendations:
4. Remove content that is not related to the business standard including those referring to implementation paths, delivery mechanisms and quality control rules.</t>
  </si>
  <si>
    <t>To discuss - for example?</t>
  </si>
  <si>
    <t>haydn to follow up offline</t>
  </si>
  <si>
    <t>There are placeholders for Volume 3 / 4 / 5. These require context from time to time, so it is not inappropriate to describe the applicatrion circumstances.</t>
  </si>
  <si>
    <t>The Workshops
The working groups were presented with A-Spec as a straw-man and tasked to focus on the possible data that could be captured for individual asset types. The working groups started with limited traction and concern was raised early on as to the purpose of the workshops in diving into attribute detail that is quite easily obtainable from various sources. A basic data hierarchy was established that allowed the attributes to be tackled in a constructive manner.
In hindsight, it would have been useful to consider other industry standards as part of the process. We feel that such consideration could still be undertaken as part of the follow on from this feedback.
Despite the concerns mentioned above, the workshop groups generally worked well and came to agreement on the things that were required. It would be extremely useful for the working groups to go over the feedback and address it as appropriate. Strategic, governance and procedural feedback should also be reviewed by the governance groups.</t>
  </si>
  <si>
    <t>The following work that is fundamental to the success of the standard:
• Definitions of industry terminologies and attributes.</t>
  </si>
  <si>
    <t>Examples required</t>
  </si>
  <si>
    <t>This is a discussion for the Pilot. There are many commercial considerations here, alongside a variety of 'industry standards' as described by the 'industry'.</t>
  </si>
  <si>
    <t>Close: - this is an alignment question which has been covered</t>
  </si>
  <si>
    <t>The following work that is fundamental to the success of the standard:
• Identification of business needs.</t>
  </si>
  <si>
    <t>Business case will outline / describe benefits</t>
  </si>
  <si>
    <t>The following work that is fundamental to the success of the standard:
• An assessment of “fit for purpose” data capture. A matrix and understanding of the minimum data capture required based on organisational needs.</t>
  </si>
  <si>
    <t>Optional and industry best practice attributes to be reviewed. This will differ between organisations needs and the granularity of the data available to them. 
Mandatory will be a minimum for best asset management functions</t>
  </si>
  <si>
    <t>The following work that is fundamental to the success of the standard:
• Exploring the origin of the data and identifying whether it belongs to volume one (As constructed) of these standards or is better suited with other data sources, for example geotechnical data.</t>
  </si>
  <si>
    <t>These data sets are what are required for asset management purposes</t>
  </si>
  <si>
    <t>The following work that is fundamental to the success of the standard:
• Validation of the Codes list or optional pick lists.</t>
  </si>
  <si>
    <t xml:space="preserve">Reviewed and implemented </t>
  </si>
  <si>
    <t>The following work that is fundamental to the success of the standard:
• The standard is required to be system agnostic. Identifying how the standard will be implemented has an effect on the data capture requirements. To enable this we need to understand what the systems and processes look like. The standard needs to be reconciled with these systems and processes at organisation level.</t>
  </si>
  <si>
    <t>Close, this is to be answered as part of implementation</t>
  </si>
  <si>
    <t>The following work that is fundamental to the success of the standard:
• Comparison to international practice and other complimentary standards.</t>
  </si>
  <si>
    <t>Information to be provided for discussion</t>
  </si>
  <si>
    <t>include a note/definition as to what Master Data is</t>
  </si>
  <si>
    <t>There has been a number of reviews against international standards. These (eg OGC) have been aligned to the standards.
We will continue to review the standards throughout the pilot for application, due to the variable nature of these standards</t>
  </si>
  <si>
    <t>Master Data (or primary data) is defined as the primary data set. It is the data which is normlly held within an Asset Management Information System and used for the systematic analysis to inform evidence-based investment decisions. Secondary data are other data sets which are used from time to time to suppliment asset data (for example planning data) in order to deepen the analytics and underastanding of an asset in certain circumstances (in a plan change)</t>
  </si>
  <si>
    <t>Format of the standard and target audience
• There is a logical split between roads, buildings and three waters; however there is less logic to further splitting up the three waters when the majority of the components and attributes are the same. It would be sensible to consider consolidating these.</t>
  </si>
  <si>
    <t>GISSA to undertaken assessment</t>
  </si>
  <si>
    <t>Closed: - this is to be discussed during implementation</t>
  </si>
  <si>
    <t>Format of the standard and target audience
• Rather than repeating the introductory statements in both volumes of each version of the standard a covering or base document (as seen in most other standards) should be considered, as the principles of data collection are the same. This would also have the advantage of slimming the volumes down.</t>
  </si>
  <si>
    <t>Format based on technical differentiation</t>
  </si>
  <si>
    <t>Format of the standard and target audience
• Common data sets are repeated at every asset class adding unnecessary volume.</t>
  </si>
  <si>
    <t>Action on data scientists.</t>
  </si>
  <si>
    <t>Format of the standard and target audience
• The standard seems to reference the manner in which data will be collected. This is the responsibility of the various organisations and should not form part of the standard.</t>
  </si>
  <si>
    <t>Strategic fit of the standard
• The document will benefit from a better structure around the rationale, strategic drivers and added benefits, of the standard. Some of this information is scattered across the introduction section but it could be strengthened and focused on the purpose of the standard, which is about agreeing on common classifications and definitions. We think there is general agreement that data standards are needed and this doesn’t need to be emphasised.</t>
  </si>
  <si>
    <t>This is not a policy report, an asset management plan, nor a 30 Year Infratsructure Plan (where you would find this requirement). This is a metadata standard for assets at an assetID level of granularity.
It does however capture the context of the analytics which inform these types of documents which support organisations asset management</t>
  </si>
  <si>
    <t>Strategic fit of the standard
• We believe that the key purpose of this standard should be to outline data requirements that enable organisations to compare their performance and share asset lifecycle knowledge while continuing to measure their performance in a meaningful and cost effective manner in the context of their strategic objectives.</t>
  </si>
  <si>
    <t>Statement noted.</t>
  </si>
  <si>
    <t>Strategic fit of the standard
• The intention of this standard development was to produce a metadata capture culture and identify the appropriate level of capture. This intention has been somewhat obscured by the very much “field-base” information that is supplied by suppliers and contractors on the physical attributes of assets. We believe that it would be useful to reconsider the audience of this standard and review it to ensure that the audience is appropriately targeted. In that way the business strategy can direct appropriate attribute fields, which will then be common sense as long as common definitions are understood.</t>
  </si>
  <si>
    <t>This observation describes on audience, this is not the only audience, for example design engineers.</t>
  </si>
  <si>
    <t>Strategic fit of the standard
• Data capture, as acknowledged in the standard is but one component of good asset management and the ways in which this initiative will support organisational challenges such as achieving ISO 55001 accreditation could be made clearer within it.</t>
  </si>
  <si>
    <t>Strategic fit of the standard
• The standard strategic goal is to enable organisations and the country “to collect locally and use globally”. It is unclear how this standard compares and incorporates international best practice. There are examples of other international metadata standards however only A-Spec was examined.</t>
  </si>
  <si>
    <t>A number of other standards have been investigated. (Uniclass, Cbi, Omniclass, Master Spec etc. etc.)
The strategic goal is to enable organisations and the country “to collect locally and use nationally”</t>
  </si>
  <si>
    <t>Strategic fit of the standard
• The way in which the standard is currently written presents the data capture requirements in a set manner and format thereby requiring business needs to be moulded for the data specific needs. These limitations are likely to prevent users from taking opportunities in system and process advances that may become available. Some of these initiatives already exist such as open data sources from product suppliers. We expect these advances to become more readily available in the future. It is not clear how the static two-dimensional model presented by this standard will allow business to incorporate these changes.</t>
  </si>
  <si>
    <t>The standard does exactly the opposite to what this is suggesting. The question is not so much about how it is collected but how the data is manipulated into a common format when it is (see FME)</t>
  </si>
  <si>
    <t>Strategic fit of the standard
• Existing systems have been heavily invested in and are very diverse, even in the Auckland council family, to tailor for specific needs. With the possibility of the standard purely becoming a mapping exercise; it then does not support the need to prescribe data fields to intricate detail. The level of data capture required to complete the national level analytics is not identified. Anything else is considered optional and does not support the reason for capturing data at every level.</t>
  </si>
  <si>
    <t>The standards have harmonised and standardised data and hierarchies across the standards.
The implementation of how these fit into disparate, non-harmonised and standardised ICT solutions within any organisation are not within the scope of these standards.
The purpose of the standards are to enable any specific analytical need, either currently in use, or not. But Note use of tools like FME.</t>
  </si>
  <si>
    <t>Strategic fit of the standard
• In order to address the matters referred to in the point above, the standard could be reconfigured to provide the required performance outcome and guidance on how these requirements may be met, while allowing flexibility in means and methods of demonstrating compliance.</t>
  </si>
  <si>
    <t>The implementation of the standards are not within the scope of these standards.
There are known tools which any organisation might like to use to examine the competency of their data once adopted (for example data completeness, or data stochasticity). And analyse any identified use for analytical competency that would naturally follow.
And, there are many analytcal options on the same data sets depending upon he problem being solved.</t>
  </si>
  <si>
    <t>Language and definitions
• As has been mentioned previously, the document uses terminology and jargon that is not consistent with those used in NZ. This is an easy fix, and appropriate language is a great factor in the ease of adopting new things.</t>
  </si>
  <si>
    <t>Language and definitions
• There are plenty of NZ examples of assets of each class and type, and we will be happy to provide some if required. Using Australian examples in a NZ standard is not appropriate where there is a suitable local example available.</t>
  </si>
  <si>
    <t>Will be updated by 30 June</t>
  </si>
  <si>
    <t>Language and definitions
• It is also important that the examples used are relevant to the asset type contemplated in the standard. Building examples for the residential housing and light commercial standard will make the logic of the approach more apparent.</t>
  </si>
  <si>
    <t>A full publishers edit has been completed on the standards</t>
  </si>
  <si>
    <t>Language and definitions
• Most of the terminology used in the attribute fields is not defined. Without these definitions data cannot be accurately mapped and the data collector will be left to assumptions that will compromise data integrity.</t>
  </si>
  <si>
    <t>Scope and content of Volume 1
• At the beginning of the working group workshops we agreed that these are business standards – hence system agnostic; this is even mentioned in the document. At the same time the proposed standard – language, data formats and terminology – has been prepared for an easy input to a functional specification for a GIS application. It is evident that the asset classification and the attributes were “flattened” to fit this particular implementation. This has detrimentally affected the business value of the standard – we have a number of attributes that do not belong to the asset class they are listed against. An example: in stormwater, swale only attributes are elevated at channel level, at which level they are meaningless.</t>
  </si>
  <si>
    <t xml:space="preserve">This detail was identified at the previous workshops and determined to be appropriate.
Further input will be welcomed
Workshops will be held in May for further contribution. </t>
  </si>
  <si>
    <t>Scope and content of Volume 1
• The current format of data requirements as a mix of business standard and specification is of particular concern. On one hand it makes the business part of the standard logic hard to follow, while on the other hand the document is not sufficiently detailed to be effective as a functional specification. As a consequence standard does not show the business what it needs to collect and the application vendors will not understand what they need to build.</t>
  </si>
  <si>
    <t>Scope and content of Volume 1
• The asset data hierarchy needs to be completed. Most importantly the way assets have been grouped for data capture needs to be reconsidered in order to represent the business asset hierarchy.
Business hierarchy is of great importance for FMEA, operation and maintenance of complex assets, for example. The exclusion of business hierarchies from the standard will require every organisation to create another set of rules outside of the standard in order to maintain these relationships.</t>
  </si>
  <si>
    <t xml:space="preserve">The requirement will be for a uniform method of data supply to each and every asset owner. The classifications (identified as hierarchies) listed is to provide specific direction for the data service providers that in turn will provide consistency to the asset owners.
As each organisation has their own hierachy  it is expected that they will categorise the data being provided according to their needs </t>
  </si>
  <si>
    <t>Scope and content of Volume 1
• We strongly recommend that all implementation related fields be removed from the document, as outlined below:
o Attribute abbreviations – these are in many cases system related setup and for instance instrumentation may be adopted by numbering systems such as ISA55 that is international practice. The purpose of these abbreviations is not clear.
o Character length – This serves no purpose and is not supportive of being system agnostic. By providing full and proper definitions to the attribute field data may be mapped correctly, regardless of character lengths.
o Comments – This filed has no purpose that cannot be fulfilled by either the unit filed or description fields
o QA validation – These are rules set by business and specific software systems. It also does not serve any purpose to identify minimum capture level. This could be done in a better way through a developed hierarchy that identifies, master data from metadata and compulsory fields from conditional or optional fields</t>
  </si>
  <si>
    <t>The primary purpose of these standards is twofold.
1. to provide direction to the data service providers to the asset owners (government agencies) as to what is expected for delivery. System requirements are required so that the data service providers can establish a common business practice to service the many agencies.
2. provide the asset owners with a common practice for their consideration and adoption.
Flexibility has been built into these standards so that the data can be incorporated into each asset owners systems as they deem appropriate.
Workshops will be held in May for further contribution.</t>
  </si>
  <si>
    <t>Scope and content of Volume 1
• To date geometrical and topology rules have not been discussed. Currently there are different requirements governing the way geospatial data is captured. As with the asset management systems, investment has been made in maintaining systems to these rules. From an analytics point this does not seem to have any impact on the analytic output. Development of such a standard is considered to be a separate endeavour in its own right and has the potential for having great cost impacts to organisations. In the same way one could argue other data sets must then be prescribed – such as geotechnical information, drawings and so on. Flexibility is key, as planning for known technology, given the pace of technological change, will mean that the standard is out of date before it is published.</t>
  </si>
  <si>
    <t>Generic topology has been incorporated as part of the method of data capture. It is acknowledged that this varied by organisation.
Flexibility has been built into these standards so that the data can be incorporated into each asset owners systems as they deem appropriate.</t>
  </si>
  <si>
    <t>Scope and content of Volume 1
• Attribute sets are not normalised across the asset classes. An example of this is the repetitive material types in the codes lists. (Note. Watercare, Wellington Water and Christchurch City Council were the only parties to receive the codes lists later on request. This was never published.</t>
  </si>
  <si>
    <t xml:space="preserve">It is acknowledged that codelists will need to be dynamic in nature and will be open to continuied contribution from the sector.
The code lists are now incorproated into the documents
The standards have harmonised and standardised data and hierarchies across the standards
Workshops will be held in May for further contribution. </t>
  </si>
  <si>
    <t>Scope and content of Volume 1
• As-built data versus operational data versus derived data is crossed over between the volumes. Separation is required through the data hierarchy.</t>
  </si>
  <si>
    <t>Closed: - refer notes under water volume 1</t>
  </si>
  <si>
    <t>Recommendations
1. Create a separate volume for strategic fit and business needs</t>
  </si>
  <si>
    <t>Recommendations
2. Focus on business standard for assets:
• Improve the Asset Hierarchy section to cover both asset and data hierarchy and to outline the relationship between them.</t>
  </si>
  <si>
    <t>Recommendations
2. Focus on business standard for assets:
• Review and simplify attributes specifications; all attributes that do not belong to the As Built standard, such as demand, repair and maintenance, health and safety issues, service and financial performance should be removed. These are time related measures and events that are covered by other parts of the standard. Connecting these events and measures to assets is the subject of asset analytics, not the as built standard.</t>
  </si>
  <si>
    <t>These standards are about an analytical platform to produce analytics for evidence-based investment decision-making.
There is no guarantee everyone will use evidenced-based investment decisions - but if they wish, these standards enable that.
The next step is the analytics that provide the insights into these circumstances for those decisions. 
This includes a financial performance component which is designed to reflect the 'customer service centric world'</t>
  </si>
  <si>
    <t>Recommendations
2. Focus on business standard for assets:
• Review and clean the attribute tables – remove all values that are included as they are not relevant.</t>
  </si>
  <si>
    <t>GISSA/Haydn to work with Nick to complete mappings</t>
  </si>
  <si>
    <t>follow up by LINZ</t>
  </si>
  <si>
    <t>Recommendations
2. Focus on business standard for assets:
• Clean the relationship between asset classes, attributes and values. One asset class has to belong to one asset category.</t>
  </si>
  <si>
    <t>Volume 3/4 conversataion</t>
  </si>
  <si>
    <t>Recommendations
2. Focus on business standard for assets:
• Outline a list of core asset characteristics – the whole concept of the standard as vehicle for comparability becomes meaningless if we don’t agree on a few critically important attributes that must be collected.</t>
  </si>
  <si>
    <t>Large assets like the ones being described here ought to use drawings and operations manuals (referenced). Much like pump stations we collect a certain amount of information, after that, it is agreed we go to the original data source.</t>
  </si>
  <si>
    <t>OUT OF SCOPE - VOLUME 3&amp;4</t>
  </si>
  <si>
    <t>Closed: - Implementation</t>
  </si>
  <si>
    <t>Recommendations
2. Focus on business standard for assets:
• Our recommendation is to add a section on asset geometry and topology for water networks – but not one that could be mistaken for a specification for GIS applications. This section needs to address the core rules for creating geometric networks and outline the participation of all assets in these networks.</t>
  </si>
  <si>
    <t>Recommendations
3. Review publishing formats:
• Since all standards are related and are part of the same suite of documents it would make sense for them to be published as related volumes (chapters?) rather than independent books.</t>
  </si>
  <si>
    <t>This has been reviewed, and a decision to keep as separate documents made - at this time (the documents would be 300+ pages if combined</t>
  </si>
  <si>
    <t>Recommendations
3. Review publishing formats:
• Another approach to publishing standards which would be effective is by using links to look up the list of attribute values.</t>
  </si>
  <si>
    <t>Other access toolss will be reviewed before release in July 2017</t>
  </si>
  <si>
    <t>Recommendations
3. Review publishing formats:
• Think about publishing the data tables in a data view in addition to the document</t>
  </si>
  <si>
    <t>Recommendations
4. Remove content that is not related to the business asset data standard:
• We strongly recommend that all references to implementation paths, delivery mechanisms and quality control rules be removed from this document. This should be a subject to a separate project/ research due to the variety of business models that can be applied. Unless there is a directive for a centralised implementation of these standards, they remain the responsibility of each organisation and have to be adapted to the particular technology platform.</t>
  </si>
  <si>
    <t>Unclear of where there are examples of this</t>
  </si>
  <si>
    <t>See excel sheet with specific feedback.</t>
  </si>
  <si>
    <t>a level of clarity around primary keys to be added to the documentation by GISSA</t>
  </si>
  <si>
    <t>Asset class definitions needed: Need clear definition of asset classes. Channels are particularly bad examples; they cover a range of assets with various function and purpose - and badly. Under current structure there is no way to describe sw treatment devices.</t>
  </si>
  <si>
    <t>Classifications and types defined in the standards
Refer to code lists</t>
  </si>
  <si>
    <t>Attribute definitions needed: Many definitions are unclear or missing. Some appear to be database oriented - need to be business meaningful.</t>
  </si>
  <si>
    <t>include as valve type</t>
  </si>
  <si>
    <t>COMPLETED PRIOR TO MAY 1-3 WORKSHOPS</t>
  </si>
  <si>
    <t>Closed: - completed</t>
  </si>
  <si>
    <t xml:space="preserve">Standard is about structured data, not any information about assets: This standard should cover the data that needs to be captured in as structured way for further analytical and reporting use. Hence all data that has no such value needs to be removed. In complex assets most of the asset specific data is kept in operation manuals and other operation related documentation. </t>
  </si>
  <si>
    <t xml:space="preserve">Volume 1 provides details to the data service providers as well as the asset owners about the specific data required to be captured and provided abouit each project undertaken. </t>
  </si>
  <si>
    <r>
      <t xml:space="preserve">Include  </t>
    </r>
    <r>
      <rPr>
        <b/>
        <sz val="12"/>
        <rFont val="Calibri"/>
        <family val="2"/>
      </rPr>
      <t>'Backflow preventer'</t>
    </r>
    <r>
      <rPr>
        <sz val="12"/>
        <rFont val="Calibri"/>
        <family val="2"/>
      </rPr>
      <t xml:space="preserve"> as valve type 
Is there a difference btn backflow preventer and a non retrn valve - AWAITING FURTHER INFORMATION TO CLOSE OFF</t>
    </r>
  </si>
  <si>
    <t>This is volume one - as constructed assets. Remove all data that is not relevant to as constructed - there are other volumes that this data is described</t>
  </si>
  <si>
    <t>Huge number of attributes that are  not relevant and not agreed. Need to go back to the workshop discussions and agree how feedback following working sessions will be captured - cannot afford to continue like that.</t>
  </si>
  <si>
    <t>Renewal material in pipes. This should be relabeled to say lining material.</t>
  </si>
  <si>
    <t>Attributes included, lining material included in standards
see code lists</t>
  </si>
  <si>
    <t>Missing attributes. Lining material installation data is critical</t>
  </si>
  <si>
    <t>NEW001</t>
  </si>
  <si>
    <t>To be completed for June release</t>
  </si>
  <si>
    <t>Code List 9 - people with a spade won't understand the difference between these codes, as they are all the same thing to the person on the ground</t>
  </si>
  <si>
    <t>Codelist 21 on page 45</t>
  </si>
  <si>
    <t>Mark to help provide clarity</t>
  </si>
  <si>
    <t>CODE LISTS NOW INCLUDED IN ALL DOCUMENTS</t>
  </si>
  <si>
    <t>volume 2</t>
  </si>
  <si>
    <t>to be tested/validated as part of the implementation pilots</t>
  </si>
  <si>
    <t>include a note as to what masterdata is</t>
  </si>
  <si>
    <t>All the data specified within these standards is master data.  It is the data which is normlly held within an Asset Management Information System and used for the systematic analysis to inform evidence-based investment decisions. In the purest sense metadata is data about data.  These tables incorporate different tyes of data to provide an overall picture of what the assets are and where they are.</t>
  </si>
  <si>
    <t>action for GISSA to include wording upfront</t>
  </si>
  <si>
    <t>Closed: - implementation issue</t>
  </si>
  <si>
    <t>volume 3&amp;4</t>
  </si>
  <si>
    <t>Discussed during the May 1-3 workshops
Deemed as part of Volume  3 or 4</t>
  </si>
  <si>
    <t>same action as 1017</t>
  </si>
  <si>
    <t>An addition of explanation has been added to standards
The standards will catalyse asset management discussions and improve knowledge in this space</t>
  </si>
  <si>
    <t>??</t>
  </si>
  <si>
    <r>
      <t xml:space="preserve">double check that spreadsheet </t>
    </r>
    <r>
      <rPr>
        <sz val="12"/>
        <color rgb="FFFF0000"/>
        <rFont val="Calibri"/>
        <family val="2"/>
      </rPr>
      <t>David/Nina</t>
    </r>
    <r>
      <rPr>
        <sz val="12"/>
        <rFont val="Calibri"/>
        <family val="2"/>
      </rPr>
      <t xml:space="preserve"> to confirm</t>
    </r>
  </si>
  <si>
    <t>No action required unless hear from David (Opus) or Nina (Auckland)</t>
  </si>
  <si>
    <t>NZAMS - Sector Feedback - Final Version (Workshop 2  Buildings Vol 2)</t>
  </si>
  <si>
    <t>check if qualification notes are needed as to how to use fields</t>
  </si>
  <si>
    <r>
      <t xml:space="preserve">Modified General Validation Rule for </t>
    </r>
    <r>
      <rPr>
        <b/>
        <sz val="12"/>
        <rFont val="Calibri"/>
        <family val="2"/>
      </rPr>
      <t>Material, Renewal Method and Renewal Material</t>
    </r>
    <r>
      <rPr>
        <sz val="12"/>
        <rFont val="Calibri"/>
        <family val="2"/>
      </rPr>
      <t xml:space="preserve"> to also include that the fields are </t>
    </r>
    <r>
      <rPr>
        <b/>
        <sz val="12"/>
        <rFont val="Calibri"/>
        <family val="2"/>
      </rPr>
      <t>'Conditional'</t>
    </r>
    <r>
      <rPr>
        <sz val="12"/>
        <rFont val="Calibri"/>
        <family val="2"/>
      </rPr>
      <t xml:space="preserve">
</t>
    </r>
  </si>
  <si>
    <t>Information to be provided for discussion
refer to ID1069</t>
  </si>
  <si>
    <t>outcome from workshop
May1-3
LINZ notes</t>
  </si>
  <si>
    <t>outcome from workshop
May 24-25
LINZ notes</t>
  </si>
  <si>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</si>
  <si>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</si>
  <si>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</si>
  <si>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</si>
  <si>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</si>
  <si>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t>NZAMS - Sector Feedback - Final Version</t>
  </si>
  <si>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</si>
  <si>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t>ID of Action items</t>
  </si>
  <si>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</si>
  <si>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</si>
  <si>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</si>
  <si>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</si>
  <si>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</si>
  <si>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</si>
  <si>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</si>
  <si>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</si>
  <si>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</si>
  <si>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</si>
  <si>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</si>
  <si>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</si>
  <si>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</si>
  <si>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</si>
  <si>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</si>
  <si>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</si>
  <si>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t>Status</t>
  </si>
  <si>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</si>
  <si>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</si>
  <si>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</si>
  <si>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</si>
  <si>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</si>
  <si>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t>Additonal Comments</t>
  </si>
  <si>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</si>
  <si>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</si>
  <si>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t>Attribute Name - Abbreviated</t>
  </si>
  <si>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</si>
  <si>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t>Attribute Name - Full</t>
  </si>
  <si>
    <t>Data Type</t>
  </si>
  <si>
    <t>Units of Measure</t>
  </si>
  <si>
    <t>Max Length</t>
  </si>
  <si>
    <t>Comments</t>
  </si>
  <si>
    <t>Contents</t>
  </si>
  <si>
    <t>Example</t>
  </si>
  <si>
    <t>General Validation Rule</t>
  </si>
  <si>
    <t>Specific Validation Rule</t>
  </si>
  <si>
    <t>CODELIST Reference</t>
  </si>
  <si>
    <t>Legend
Physical - P
Metadata - M
Asset Management - AMS</t>
  </si>
  <si>
    <r>
      <rPr>
        <b/>
        <sz val="12"/>
        <rFont val="Calibri"/>
        <family val="2"/>
      </rPr>
      <t>DATA
Submission</t>
    </r>
    <r>
      <rPr>
        <sz val="12"/>
        <rFont val="Calibri"/>
        <family val="2"/>
      </rPr>
      <t xml:space="preserve">
Cost information - is it really necessary to record to 2 decimal places?</t>
    </r>
  </si>
  <si>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</si>
  <si>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t>Codelist Name</t>
  </si>
  <si>
    <r>
      <rPr>
        <b/>
        <sz val="12"/>
        <rFont val="Calibri"/>
        <family val="2"/>
      </rPr>
      <t>DATA
Submission</t>
    </r>
    <r>
      <rPr>
        <sz val="12"/>
        <rFont val="Calibri"/>
        <family val="2"/>
      </rPr>
      <t xml:space="preserve">
Potable  Water  Vol  2  - P  69,  Ref  7.08. - should  read  "Environmental"  and  not "Consequence Rating Overall"</t>
    </r>
  </si>
  <si>
    <t>Codes</t>
  </si>
  <si>
    <r>
      <rPr>
        <b/>
        <sz val="12"/>
        <rFont val="Calibri"/>
        <family val="2"/>
      </rPr>
      <t>DATA
Submission</t>
    </r>
    <r>
      <rPr>
        <sz val="12"/>
        <rFont val="Calibri"/>
        <family val="2"/>
      </rPr>
      <t xml:space="preserve">
Potable Water Vol 2 - Table 4 pp 13 - % not included as a data type in this table</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</si>
  <si>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</si>
  <si>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t>wastewater</t>
  </si>
  <si>
    <r>
      <rPr>
        <b/>
        <sz val="12"/>
        <rFont val="Calibri"/>
        <family val="2"/>
      </rPr>
      <t>DATA
Submission</t>
    </r>
    <r>
      <rPr>
        <sz val="12"/>
        <rFont val="Calibri"/>
        <family val="2"/>
      </rPr>
      <t xml:space="preserve">
Potable Water  Vol  1 -  P14 - Common Attribute  Set, Tauranga  City  Council also captures Catchment Area /Demand Management Area (OMA).</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</si>
  <si>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</si>
  <si>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</si>
  <si>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t>The pipe table is to be replaced with the pipe table from the SW document
This is due to the pipe table being the same as PW which does not suit.</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</si>
  <si>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</si>
  <si>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</si>
  <si>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</si>
  <si>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</si>
  <si>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</si>
  <si>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</si>
  <si>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</si>
  <si>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</si>
  <si>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t>Hlth_Sfty</t>
  </si>
  <si>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</si>
  <si>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t>Health And Safety Issues</t>
  </si>
  <si>
    <t>Alpha / Numeric</t>
  </si>
  <si>
    <t>10 chars</t>
  </si>
  <si>
    <t>No commas included</t>
  </si>
  <si>
    <t>Health and safety Issues that need to be known</t>
  </si>
  <si>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</si>
  <si>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t>Specific instruction to access the asset</t>
  </si>
  <si>
    <t>Field cannot be empty</t>
  </si>
  <si>
    <t>Entry must be from CODELIST</t>
  </si>
  <si>
    <t>Health and Safety Issues</t>
  </si>
  <si>
    <t>M</t>
  </si>
  <si>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</si>
  <si>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t>CONFINED - Confined Spaces
ENERG_SRC - Energy Sources
EXCAVATION - Excavation and Trenching
FORKLIFTS - Forklifts Operating
HAZ_SUB - Hazardous Substances
HEIGHT - Working At Height
HIGH_VOLT - High Voltage
LIFT_EQUIP - Cranes and Lifting Equipment
NIL - No Requirement
PLANT - Mobile Plant
POWER_EQ - Powered Plant and Equipment
TRAFFIC - Live Traffic
VEHICLES - Driving Motor Vehicles</t>
  </si>
  <si>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</si>
  <si>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</si>
  <si>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</si>
  <si>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</si>
  <si>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t>New attribute
Weight
Add to Mechanical Equipment Asset Class
Electrical Equipment Asset Class</t>
  </si>
  <si>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</si>
  <si>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</si>
  <si>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t>Weight</t>
  </si>
  <si>
    <t>Integer</t>
  </si>
  <si>
    <t>Kilograms</t>
  </si>
  <si>
    <t>n/a</t>
  </si>
  <si>
    <t>Whole number</t>
  </si>
  <si>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</si>
  <si>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t>Weight of asset in kg</t>
  </si>
  <si>
    <t>Default = -9999</t>
  </si>
  <si>
    <t>P</t>
  </si>
  <si>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</si>
  <si>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</si>
  <si>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</si>
  <si>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</si>
  <si>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</si>
  <si>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t xml:space="preserve">New attribute
Current Maximum Rating
Add to Mechanical Equipment Asset Class
Electrical Equipment Asset Class
Instrument Asset Class
</t>
  </si>
  <si>
    <t>Current Maximum Rating</t>
  </si>
  <si>
    <t>Ampere (Amp)</t>
  </si>
  <si>
    <t>The Current maximum rating</t>
  </si>
  <si>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</si>
  <si>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</si>
  <si>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</si>
  <si>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t xml:space="preserve">New attribute
Output Rating
Add to Mechanical Equipment Asset Class
Electrical Equipment Asset Class
</t>
  </si>
  <si>
    <t>Out_Rate</t>
  </si>
  <si>
    <t>Output Rating</t>
  </si>
  <si>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</si>
  <si>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t>Kilo-volt ampere (kVA)</t>
  </si>
  <si>
    <t>Output Rating in kVA</t>
  </si>
  <si>
    <r>
      <rPr>
        <b/>
        <sz val="12"/>
        <rFont val="Calibri"/>
        <family val="2"/>
      </rPr>
      <t>DATA
Submission</t>
    </r>
    <r>
      <rPr>
        <sz val="12"/>
        <rFont val="Calibri"/>
        <family val="2"/>
      </rPr>
      <t xml:space="preserve">
Cost information - is it really necessary to record to 2 decimal places?</t>
    </r>
  </si>
  <si>
    <r>
      <rPr>
        <b/>
        <sz val="12"/>
        <rFont val="Calibri"/>
        <family val="2"/>
      </rPr>
      <t>DATA
Submission</t>
    </r>
    <r>
      <rPr>
        <sz val="12"/>
        <rFont val="Calibri"/>
        <family val="2"/>
      </rPr>
      <t xml:space="preserve">
Potable  Water  Vol  2  - P  69,  Ref  7.08. - should  read  "Environmental"  and  not "Consequence Rating Overall"</t>
    </r>
  </si>
  <si>
    <r>
      <rPr>
        <b/>
        <sz val="12"/>
        <rFont val="Calibri"/>
        <family val="2"/>
      </rPr>
      <t>DATA
Submission</t>
    </r>
    <r>
      <rPr>
        <sz val="12"/>
        <rFont val="Calibri"/>
        <family val="2"/>
      </rPr>
      <t xml:space="preserve">
Potable Water Vol 2 - Table 4 pp 13 - % not included as a data type in this table</t>
    </r>
  </si>
  <si>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</si>
  <si>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r>
      <rPr>
        <b/>
        <sz val="12"/>
        <rFont val="Calibri"/>
        <family val="2"/>
      </rPr>
      <t>DATA
Submission</t>
    </r>
    <r>
      <rPr>
        <sz val="12"/>
        <rFont val="Calibri"/>
        <family val="2"/>
      </rPr>
      <t xml:space="preserve">
Potable Water  Vol  1 -  P14 - Common Attribute  Set, Tauranga  City  Council also captures Catchment Area /Demand Management Area (OMA).</t>
    </r>
  </si>
  <si>
    <t xml:space="preserve">New attribute
Power Rating
Add to Mechanical Equipment Asset Class
Electrical Equipment Asset Class
</t>
  </si>
  <si>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</si>
  <si>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t>Power_Rate</t>
  </si>
  <si>
    <t>Power Rating</t>
  </si>
  <si>
    <t>Kilowatt (kW)</t>
  </si>
  <si>
    <t>The power rating of the asset</t>
  </si>
  <si>
    <t xml:space="preserve">New attribute
IP Rating
Add to Mechanical Equipment Asset Class
Electrical Equipment Asset Class
Instrument Asset Class
</t>
  </si>
  <si>
    <t>IP_Rating</t>
  </si>
  <si>
    <t>Ingress Protection Rating</t>
  </si>
  <si>
    <t>Ingress Protection rating recorded to IEC 60034-5 standard IP67 to be recorded as 67</t>
  </si>
  <si>
    <t>Must be 2 digits long. Default = -9999</t>
  </si>
  <si>
    <t xml:space="preserve">New attribute
Capacity Time
Instrument Asset Class
</t>
  </si>
  <si>
    <t>Capacity_T</t>
  </si>
  <si>
    <t>Capacity Time</t>
  </si>
  <si>
    <t>Decimal</t>
  </si>
  <si>
    <t>Time</t>
  </si>
  <si>
    <t>2 decimal places</t>
  </si>
  <si>
    <t>The Capacity of the asset in time as ampere hours</t>
  </si>
  <si>
    <t>Default = -9999.99</t>
  </si>
  <si>
    <t>OMA</t>
  </si>
  <si>
    <t>Operational Management Area</t>
  </si>
  <si>
    <t>The specific management area that is applicable to this asset</t>
  </si>
  <si>
    <t>CMA - Catchment  
DMA - Demand Management Area</t>
  </si>
  <si>
    <t>Rig_Flex</t>
  </si>
  <si>
    <t>Rigid or Flexible</t>
  </si>
  <si>
    <t>Alpha</t>
  </si>
  <si>
    <t>1 char</t>
  </si>
  <si>
    <t>Rigid or Flexible field</t>
  </si>
  <si>
    <t>Indicates whether the pipe is Rigid or Flexible</t>
  </si>
  <si>
    <t>Valid input: R, F</t>
  </si>
  <si>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</si>
  <si>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t>Test_Type</t>
  </si>
  <si>
    <t>Testing Type</t>
  </si>
  <si>
    <t>The type of testing carried out on the asset</t>
  </si>
  <si>
    <t>Deflect - Deflection
Compact - Compaction</t>
  </si>
  <si>
    <r>
      <t xml:space="preserve">Dead load rating </t>
    </r>
    <r>
      <rPr>
        <sz val="12"/>
        <rFont val="Wingdings"/>
        <charset val="2"/>
      </rPr>
      <t>à</t>
    </r>
    <r>
      <rPr>
        <sz val="12"/>
        <rFont val="Calibri"/>
        <family val="2"/>
      </rPr>
      <t xml:space="preserve"> What use? This must be because compliant for new and unknown for existing properties.</t>
    </r>
  </si>
  <si>
    <t>Condition Assessment Type</t>
  </si>
  <si>
    <r>
      <t xml:space="preserve">Live load rating of floor </t>
    </r>
    <r>
      <rPr>
        <sz val="12"/>
        <rFont val="Wingdings"/>
        <charset val="2"/>
      </rPr>
      <t>à</t>
    </r>
    <r>
      <rPr>
        <sz val="12"/>
        <rFont val="Calibri"/>
        <family val="2"/>
      </rPr>
      <t xml:space="preserve"> too difficult to define </t>
    </r>
  </si>
  <si>
    <r>
      <t xml:space="preserve">Des-Life, Con-Ass_T, Condition </t>
    </r>
    <r>
      <rPr>
        <i/>
        <sz val="12"/>
        <rFont val="Wingdings"/>
        <charset val="2"/>
      </rPr>
      <t>à</t>
    </r>
    <r>
      <rPr>
        <i/>
        <sz val="12"/>
        <rFont val="Calibri"/>
        <family val="2"/>
      </rPr>
      <t xml:space="preserve"> </t>
    </r>
    <r>
      <rPr>
        <sz val="12"/>
        <rFont val="MS Gothic"/>
        <family val="3"/>
      </rPr>
      <t>✓
Cost row à ✕</t>
    </r>
  </si>
  <si>
    <r>
      <t xml:space="preserve">Repairs and Maintenance </t>
    </r>
    <r>
      <rPr>
        <sz val="12"/>
        <rFont val="Wingdings"/>
        <charset val="2"/>
      </rPr>
      <t>à</t>
    </r>
    <r>
      <rPr>
        <sz val="12"/>
        <rFont val="Calibri"/>
        <family val="2"/>
      </rPr>
      <t xml:space="preserve"> what’s the need for this?</t>
    </r>
  </si>
  <si>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</si>
  <si>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r>
      <t xml:space="preserve">First 5 rows </t>
    </r>
    <r>
      <rPr>
        <sz val="12"/>
        <rFont val="Wingdings"/>
        <charset val="2"/>
      </rPr>
      <t>à</t>
    </r>
    <r>
      <rPr>
        <sz val="12"/>
        <rFont val="Calibri"/>
        <family val="2"/>
      </rPr>
      <t xml:space="preserve"> Very detailed for residential use. </t>
    </r>
  </si>
  <si>
    <t>Installer</t>
  </si>
  <si>
    <t>100 chars</t>
  </si>
  <si>
    <t>Name of the individual or company who installed the asset</t>
  </si>
  <si>
    <t>Default = N/A</t>
  </si>
  <si>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</si>
  <si>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t>To be included along with Installer</t>
  </si>
  <si>
    <t>Inst_W</t>
  </si>
  <si>
    <t>Installer Warranty</t>
  </si>
  <si>
    <t>Date</t>
  </si>
  <si>
    <t>dd/mm/yyyy</t>
  </si>
  <si>
    <t>Installer's warranty end date</t>
  </si>
  <si>
    <t>Default = 31/12/9999</t>
  </si>
  <si>
    <r>
      <t>-</t>
    </r>
    <r>
      <rPr>
        <sz val="12"/>
        <rFont val="Times New Roman"/>
        <family val="1"/>
      </rPr>
      <t xml:space="preserve">           </t>
    </r>
    <r>
      <rPr>
        <sz val="12"/>
        <rFont val="Calibri"/>
        <family val="2"/>
      </rPr>
      <t xml:space="preserve">Multi storey application only. Too much detail required. </t>
    </r>
  </si>
  <si>
    <r>
      <t xml:space="preserve">Last 5 yellow rows </t>
    </r>
    <r>
      <rPr>
        <sz val="12"/>
        <rFont val="Wingdings"/>
        <charset val="2"/>
      </rPr>
      <t>à</t>
    </r>
    <r>
      <rPr>
        <sz val="12"/>
        <rFont val="Calibri"/>
        <family val="2"/>
      </rPr>
      <t xml:space="preserve"> </t>
    </r>
    <r>
      <rPr>
        <sz val="12"/>
        <rFont val="MS Gothic"/>
        <family val="3"/>
      </rPr>
      <t>✓</t>
    </r>
  </si>
  <si>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</si>
  <si>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t>To be included along with Manufacturer</t>
  </si>
  <si>
    <t>Manu_W</t>
  </si>
  <si>
    <t>Manufacturers Warranty</t>
  </si>
  <si>
    <t>Manufacturer's warranty end date</t>
  </si>
  <si>
    <r>
      <t xml:space="preserve">Thermal barrier </t>
    </r>
    <r>
      <rPr>
        <sz val="12"/>
        <rFont val="Wingdings"/>
        <charset val="2"/>
      </rPr>
      <t>à</t>
    </r>
    <r>
      <rPr>
        <sz val="12"/>
        <rFont val="Calibri"/>
        <family val="2"/>
      </rPr>
      <t xml:space="preserve"> ? Floor insulation is all that is relevant in residential. </t>
    </r>
  </si>
  <si>
    <r>
      <t xml:space="preserve">All pages </t>
    </r>
    <r>
      <rPr>
        <sz val="12"/>
        <rFont val="Wingdings"/>
        <charset val="2"/>
      </rPr>
      <t>à</t>
    </r>
    <r>
      <rPr>
        <sz val="12"/>
        <rFont val="Calibri"/>
        <family val="2"/>
      </rPr>
      <t xml:space="preserve"> </t>
    </r>
    <r>
      <rPr>
        <sz val="12"/>
        <rFont val="MS Gothic"/>
        <family val="3"/>
      </rPr>
      <t>✕</t>
    </r>
  </si>
  <si>
    <r>
      <t xml:space="preserve">Whole page </t>
    </r>
    <r>
      <rPr>
        <sz val="12"/>
        <rFont val="Wingdings"/>
        <charset val="2"/>
      </rPr>
      <t>à</t>
    </r>
    <r>
      <rPr>
        <sz val="12"/>
        <rFont val="Calibri"/>
        <family val="2"/>
      </rPr>
      <t xml:space="preserve"> </t>
    </r>
    <r>
      <rPr>
        <sz val="12"/>
        <rFont val="MS Gothic"/>
        <family val="3"/>
      </rPr>
      <t>✓</t>
    </r>
  </si>
  <si>
    <r>
      <t xml:space="preserve">Foundation area, content </t>
    </r>
    <r>
      <rPr>
        <sz val="12"/>
        <rFont val="Wingdings"/>
        <charset val="2"/>
      </rPr>
      <t>à</t>
    </r>
    <r>
      <rPr>
        <sz val="12"/>
        <rFont val="Calibri"/>
        <family val="2"/>
      </rPr>
      <t xml:space="preserve"> ?</t>
    </r>
  </si>
  <si>
    <t>Safety access included as part of H&amp;S codelist</t>
  </si>
  <si>
    <t>Frame_Cl</t>
  </si>
  <si>
    <t>Frame Class</t>
  </si>
  <si>
    <t>The class of the frame</t>
  </si>
  <si>
    <t>Optional
Field cannot be empty</t>
  </si>
  <si>
    <t>TBD from SME contribution</t>
  </si>
  <si>
    <r>
      <t xml:space="preserve">All pages </t>
    </r>
    <r>
      <rPr>
        <sz val="12"/>
        <rFont val="Wingdings"/>
        <charset val="2"/>
      </rPr>
      <t>à</t>
    </r>
    <r>
      <rPr>
        <sz val="12"/>
        <rFont val="Calibri"/>
        <family val="2"/>
      </rPr>
      <t xml:space="preserve"> </t>
    </r>
    <r>
      <rPr>
        <sz val="12"/>
        <rFont val="MS Gothic"/>
        <family val="3"/>
      </rPr>
      <t>✕</t>
    </r>
  </si>
  <si>
    <t>Frame_Std</t>
  </si>
  <si>
    <t>Frame Standard built to</t>
  </si>
  <si>
    <t>30 chars</t>
  </si>
  <si>
    <t>The NZ standard used at time of construction</t>
  </si>
  <si>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</si>
  <si>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t>Cover_Cl</t>
  </si>
  <si>
    <t>Cover Class</t>
  </si>
  <si>
    <t>The class of the cover</t>
  </si>
  <si>
    <t>A - Footpaths and Areas only accesible by pedestrians and pedal cyclists
B - Footpaths that may be lounted by a vehicle or livestock and light tracker paths
C - Malls and pedestrian areas open to slow moving commercial vehicles
D - Carriageways of roads and areas open to commercial vehicles
E - General docks and aircraft pavements</t>
  </si>
  <si>
    <t>Cover_Std</t>
  </si>
  <si>
    <t>Cover Standard built to</t>
  </si>
  <si>
    <r>
      <t xml:space="preserve">Dead load rating </t>
    </r>
    <r>
      <rPr>
        <sz val="12"/>
        <rFont val="Wingdings"/>
        <charset val="2"/>
      </rPr>
      <t>à</t>
    </r>
    <r>
      <rPr>
        <sz val="12"/>
        <rFont val="Calibri"/>
        <family val="2"/>
      </rPr>
      <t xml:space="preserve"> What use? This must be because compliant for new and unknown for existing properties.</t>
    </r>
  </si>
  <si>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</si>
  <si>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t>Seal_Type</t>
  </si>
  <si>
    <t>Seal Type</t>
  </si>
  <si>
    <t>The seal type on the cover</t>
  </si>
  <si>
    <r>
      <t xml:space="preserve">Live load rating of floor </t>
    </r>
    <r>
      <rPr>
        <sz val="12"/>
        <rFont val="Wingdings"/>
        <charset val="2"/>
      </rPr>
      <t>à</t>
    </r>
    <r>
      <rPr>
        <sz val="12"/>
        <rFont val="Calibri"/>
        <family val="2"/>
      </rPr>
      <t xml:space="preserve"> too difficult to define </t>
    </r>
  </si>
  <si>
    <t>BOLT - Security Bolt-Down
BOLTWATER - Bolted and Water tight
DOUBLE - Double Sealed
WM - Welded Metal</t>
  </si>
  <si>
    <r>
      <t xml:space="preserve">Des-Life, Con-Ass_T, Condition </t>
    </r>
    <r>
      <rPr>
        <i/>
        <sz val="12"/>
        <rFont val="Wingdings"/>
        <charset val="2"/>
      </rPr>
      <t>à</t>
    </r>
    <r>
      <rPr>
        <i/>
        <sz val="12"/>
        <rFont val="Calibri"/>
        <family val="2"/>
      </rPr>
      <t xml:space="preserve"> </t>
    </r>
    <r>
      <rPr>
        <sz val="12"/>
        <rFont val="MS Gothic"/>
        <family val="3"/>
      </rPr>
      <t>✓
Cost row à ✕</t>
    </r>
  </si>
  <si>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</si>
  <si>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r>
      <t xml:space="preserve">First 3 rows </t>
    </r>
    <r>
      <rPr>
        <sz val="12"/>
        <rFont val="Wingdings"/>
        <charset val="2"/>
      </rPr>
      <t>à</t>
    </r>
    <r>
      <rPr>
        <sz val="12"/>
        <rFont val="Calibri"/>
        <family val="2"/>
      </rPr>
      <t>?</t>
    </r>
  </si>
  <si>
    <r>
      <t xml:space="preserve">Repairs and Maintenance </t>
    </r>
    <r>
      <rPr>
        <sz val="12"/>
        <rFont val="Wingdings"/>
        <charset val="2"/>
      </rPr>
      <t>à</t>
    </r>
    <r>
      <rPr>
        <sz val="12"/>
        <rFont val="Calibri"/>
        <family val="2"/>
      </rPr>
      <t xml:space="preserve"> what’s the need for this?</t>
    </r>
  </si>
  <si>
    <r>
      <t xml:space="preserve">critically, QA Validation </t>
    </r>
    <r>
      <rPr>
        <sz val="12"/>
        <rFont val="Wingdings"/>
        <charset val="2"/>
      </rPr>
      <t>à</t>
    </r>
    <r>
      <rPr>
        <sz val="12"/>
        <rFont val="Calibri"/>
        <family val="2"/>
      </rPr>
      <t xml:space="preserve"> Critical </t>
    </r>
  </si>
  <si>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</si>
  <si>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r>
      <t xml:space="preserve">First 5 rows </t>
    </r>
    <r>
      <rPr>
        <sz val="12"/>
        <rFont val="Wingdings"/>
        <charset val="2"/>
      </rPr>
      <t>à</t>
    </r>
    <r>
      <rPr>
        <sz val="12"/>
        <rFont val="Calibri"/>
        <family val="2"/>
      </rPr>
      <t xml:space="preserve"> Very detailed for residential use. </t>
    </r>
  </si>
  <si>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</si>
  <si>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t>Manu</t>
  </si>
  <si>
    <t>Manufacturer of the asset</t>
  </si>
  <si>
    <t>Default = NA</t>
  </si>
  <si>
    <r>
      <t xml:space="preserve">Whole page </t>
    </r>
    <r>
      <rPr>
        <sz val="12"/>
        <rFont val="Wingdings"/>
        <charset val="2"/>
      </rPr>
      <t>à</t>
    </r>
    <r>
      <rPr>
        <sz val="12"/>
        <rFont val="MS Gothic"/>
        <family val="3"/>
      </rPr>
      <t>✕</t>
    </r>
    <r>
      <rPr>
        <sz val="12"/>
        <rFont val="Calibri"/>
        <family val="2"/>
      </rPr>
      <t>. Risk – could relate to a water risks</t>
    </r>
  </si>
  <si>
    <t>added to partner manufacturer field</t>
  </si>
  <si>
    <r>
      <t xml:space="preserve">Whole page </t>
    </r>
    <r>
      <rPr>
        <sz val="12"/>
        <rFont val="Wingdings"/>
        <charset val="2"/>
      </rPr>
      <t>à</t>
    </r>
    <r>
      <rPr>
        <sz val="12"/>
        <rFont val="Calibri"/>
        <family val="2"/>
      </rPr>
      <t xml:space="preserve"> </t>
    </r>
    <r>
      <rPr>
        <sz val="12"/>
        <rFont val="MS Gothic"/>
        <family val="3"/>
      </rPr>
      <t>✕</t>
    </r>
  </si>
  <si>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</si>
  <si>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r>
      <t>-</t>
    </r>
    <r>
      <rPr>
        <sz val="12"/>
        <rFont val="Times New Roman"/>
        <family val="1"/>
      </rPr>
      <t xml:space="preserve">           </t>
    </r>
    <r>
      <rPr>
        <sz val="12"/>
        <rFont val="Calibri"/>
        <family val="2"/>
      </rPr>
      <t xml:space="preserve">Multi storey application only. Too much detail required. </t>
    </r>
  </si>
  <si>
    <r>
      <t xml:space="preserve">Ins-Type, R_Value </t>
    </r>
    <r>
      <rPr>
        <sz val="12"/>
        <rFont val="Wingdings"/>
        <charset val="2"/>
      </rPr>
      <t>à</t>
    </r>
    <r>
      <rPr>
        <sz val="12"/>
        <rFont val="Calibri"/>
        <family val="2"/>
      </rPr>
      <t xml:space="preserve"> </t>
    </r>
    <r>
      <rPr>
        <sz val="12"/>
        <rFont val="MS Gothic"/>
        <family val="3"/>
      </rPr>
      <t>✓</t>
    </r>
  </si>
  <si>
    <t>Manu_Std</t>
  </si>
  <si>
    <r>
      <t xml:space="preserve">Last 5 yellow rows </t>
    </r>
    <r>
      <rPr>
        <sz val="12"/>
        <rFont val="Wingdings"/>
        <charset val="2"/>
      </rPr>
      <t>à</t>
    </r>
    <r>
      <rPr>
        <sz val="12"/>
        <rFont val="Calibri"/>
        <family val="2"/>
      </rPr>
      <t xml:space="preserve"> </t>
    </r>
    <r>
      <rPr>
        <sz val="12"/>
        <rFont val="MS Gothic"/>
        <family val="3"/>
      </rPr>
      <t>✓</t>
    </r>
  </si>
  <si>
    <t>Manufacturing Standard</t>
  </si>
  <si>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</si>
  <si>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r>
      <t xml:space="preserve">Thermal barrier </t>
    </r>
    <r>
      <rPr>
        <sz val="12"/>
        <rFont val="Wingdings"/>
        <charset val="2"/>
      </rPr>
      <t>à</t>
    </r>
    <r>
      <rPr>
        <sz val="12"/>
        <rFont val="Calibri"/>
        <family val="2"/>
      </rPr>
      <t xml:space="preserve"> ? Floor insulation is all that is relevant in residential. </t>
    </r>
  </si>
  <si>
    <r>
      <t xml:space="preserve">All pages </t>
    </r>
    <r>
      <rPr>
        <sz val="12"/>
        <rFont val="Wingdings"/>
        <charset val="2"/>
      </rPr>
      <t>à</t>
    </r>
    <r>
      <rPr>
        <sz val="12"/>
        <rFont val="Calibri"/>
        <family val="2"/>
      </rPr>
      <t xml:space="preserve"> </t>
    </r>
    <r>
      <rPr>
        <sz val="12"/>
        <rFont val="MS Gothic"/>
        <family val="3"/>
      </rPr>
      <t>✕</t>
    </r>
  </si>
  <si>
    <t>TP_QA</t>
  </si>
  <si>
    <t>Third Party Quaslity Assurance</t>
  </si>
  <si>
    <t>The name of the party that issued the Quality Assurance</t>
  </si>
  <si>
    <r>
      <t xml:space="preserve">Whole page </t>
    </r>
    <r>
      <rPr>
        <sz val="12"/>
        <rFont val="Wingdings"/>
        <charset val="2"/>
      </rPr>
      <t>à</t>
    </r>
    <r>
      <rPr>
        <sz val="12"/>
        <rFont val="Calibri"/>
        <family val="2"/>
      </rPr>
      <t xml:space="preserve"> </t>
    </r>
    <r>
      <rPr>
        <sz val="12"/>
        <rFont val="MS Gothic"/>
        <family val="3"/>
      </rPr>
      <t>✓</t>
    </r>
  </si>
  <si>
    <r>
      <t xml:space="preserve">Structure, Bracing </t>
    </r>
    <r>
      <rPr>
        <sz val="12"/>
        <rFont val="Wingdings"/>
        <charset val="2"/>
      </rPr>
      <t>à</t>
    </r>
    <r>
      <rPr>
        <sz val="12"/>
        <rFont val="Calibri"/>
        <family val="2"/>
      </rPr>
      <t xml:space="preserve"> As per floor and roof bracing</t>
    </r>
  </si>
  <si>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</si>
  <si>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r>
      <t xml:space="preserve">Wall, Design Life </t>
    </r>
    <r>
      <rPr>
        <sz val="12"/>
        <rFont val="Wingdings"/>
        <charset val="2"/>
      </rPr>
      <t>à</t>
    </r>
    <r>
      <rPr>
        <sz val="12"/>
        <rFont val="Calibri"/>
        <family val="2"/>
      </rPr>
      <t xml:space="preserve"> </t>
    </r>
    <r>
      <rPr>
        <sz val="12"/>
        <rFont val="MS Gothic"/>
        <family val="3"/>
      </rPr>
      <t>✓</t>
    </r>
  </si>
  <si>
    <r>
      <t xml:space="preserve">Foundation area, content </t>
    </r>
    <r>
      <rPr>
        <sz val="12"/>
        <rFont val="Wingdings"/>
        <charset val="2"/>
      </rPr>
      <t>à</t>
    </r>
    <r>
      <rPr>
        <sz val="12"/>
        <rFont val="Calibri"/>
        <family val="2"/>
      </rPr>
      <t xml:space="preserve"> ?</t>
    </r>
  </si>
  <si>
    <r>
      <t xml:space="preserve">Fire barrier </t>
    </r>
    <r>
      <rPr>
        <sz val="12"/>
        <rFont val="Wingdings"/>
        <charset val="2"/>
      </rPr>
      <t>à</t>
    </r>
    <r>
      <rPr>
        <sz val="12"/>
        <rFont val="Calibri"/>
        <family val="2"/>
      </rPr>
      <t xml:space="preserve"> Multiunit. May not be known on existing stock </t>
    </r>
  </si>
  <si>
    <t>RM_Std</t>
  </si>
  <si>
    <r>
      <t xml:space="preserve">All pages </t>
    </r>
    <r>
      <rPr>
        <sz val="12"/>
        <rFont val="Wingdings"/>
        <charset val="2"/>
      </rPr>
      <t>à</t>
    </r>
    <r>
      <rPr>
        <sz val="12"/>
        <rFont val="Calibri"/>
        <family val="2"/>
      </rPr>
      <t xml:space="preserve"> </t>
    </r>
    <r>
      <rPr>
        <sz val="12"/>
        <rFont val="MS Gothic"/>
        <family val="3"/>
      </rPr>
      <t>✕</t>
    </r>
  </si>
  <si>
    <t>Rigid Material Standard</t>
  </si>
  <si>
    <r>
      <t xml:space="preserve">Orange </t>
    </r>
    <r>
      <rPr>
        <sz val="12"/>
        <rFont val="Wingdings"/>
        <charset val="2"/>
      </rPr>
      <t>à</t>
    </r>
    <r>
      <rPr>
        <sz val="12"/>
        <rFont val="Calibri"/>
        <family val="2"/>
      </rPr>
      <t xml:space="preserve"> </t>
    </r>
    <r>
      <rPr>
        <sz val="12"/>
        <rFont val="MS Gothic"/>
        <family val="3"/>
      </rPr>
      <t>✓</t>
    </r>
  </si>
  <si>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</si>
  <si>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t>RM_QA</t>
  </si>
  <si>
    <t>Rigid Material Qualirty Accreditation</t>
  </si>
  <si>
    <r>
      <t xml:space="preserve">Whole page </t>
    </r>
    <r>
      <rPr>
        <sz val="12"/>
        <rFont val="Wingdings"/>
        <charset val="2"/>
      </rPr>
      <t>à</t>
    </r>
    <r>
      <rPr>
        <sz val="12"/>
        <rFont val="Calibri"/>
        <family val="2"/>
      </rPr>
      <t xml:space="preserve"> why would we use this information?</t>
    </r>
  </si>
  <si>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</si>
  <si>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r>
      <t xml:space="preserve">Acoustic and Thermal rating </t>
    </r>
    <r>
      <rPr>
        <sz val="12"/>
        <rFont val="Wingdings"/>
        <charset val="2"/>
      </rPr>
      <t>à</t>
    </r>
    <r>
      <rPr>
        <sz val="12"/>
        <rFont val="Calibri"/>
        <family val="2"/>
      </rPr>
      <t xml:space="preserve"> Not used. Where applicable?</t>
    </r>
  </si>
  <si>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</si>
  <si>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t>FM_Std</t>
  </si>
  <si>
    <t>Flexible Material Standard</t>
  </si>
  <si>
    <t>FM_QA</t>
  </si>
  <si>
    <t>Flexible Material Qualirty Accreditation</t>
  </si>
  <si>
    <r>
      <t xml:space="preserve">Framed and Frame material </t>
    </r>
    <r>
      <rPr>
        <sz val="12"/>
        <rFont val="Wingdings"/>
        <charset val="2"/>
      </rPr>
      <t>à</t>
    </r>
    <r>
      <rPr>
        <sz val="12"/>
        <rFont val="Calibri"/>
        <family val="2"/>
      </rPr>
      <t xml:space="preserve"> not defined in window anatomy page 149</t>
    </r>
  </si>
  <si>
    <r>
      <t xml:space="preserve">Height of windows in mm </t>
    </r>
    <r>
      <rPr>
        <sz val="12"/>
        <rFont val="Wingdings"/>
        <charset val="2"/>
      </rPr>
      <t>à</t>
    </r>
    <r>
      <rPr>
        <sz val="12"/>
        <rFont val="Calibri"/>
        <family val="2"/>
      </rPr>
      <t xml:space="preserve"> what value? </t>
    </r>
  </si>
  <si>
    <r>
      <t xml:space="preserve">Manufacturer, warranty, installation date, installer </t>
    </r>
    <r>
      <rPr>
        <sz val="12"/>
        <rFont val="Wingdings"/>
        <charset val="2"/>
      </rPr>
      <t>à</t>
    </r>
    <r>
      <rPr>
        <sz val="12"/>
        <rFont val="Calibri"/>
        <family val="2"/>
      </rPr>
      <t>Unknown on existing</t>
    </r>
  </si>
  <si>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</si>
  <si>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t>Create an observation field for results</t>
  </si>
  <si>
    <t>Observed</t>
  </si>
  <si>
    <t>Observation</t>
  </si>
  <si>
    <t>250 chars</t>
  </si>
  <si>
    <t>Observations at time of construction. May include results from testing of asset eg compaction tests etc</t>
  </si>
  <si>
    <r>
      <t xml:space="preserve">Design life </t>
    </r>
    <r>
      <rPr>
        <sz val="12"/>
        <rFont val="Wingdings"/>
        <charset val="2"/>
      </rPr>
      <t>à</t>
    </r>
    <r>
      <rPr>
        <sz val="12"/>
        <rFont val="Calibri"/>
        <family val="2"/>
      </rPr>
      <t xml:space="preserve"> How to define? </t>
    </r>
  </si>
  <si>
    <r>
      <t xml:space="preserve">Repairs </t>
    </r>
    <r>
      <rPr>
        <sz val="12"/>
        <rFont val="Wingdings"/>
        <charset val="2"/>
      </rPr>
      <t>à</t>
    </r>
    <r>
      <rPr>
        <sz val="12"/>
        <rFont val="Calibri"/>
        <family val="2"/>
      </rPr>
      <t xml:space="preserve"> ?</t>
    </r>
  </si>
  <si>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</si>
  <si>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r>
      <t xml:space="preserve">Page </t>
    </r>
    <r>
      <rPr>
        <sz val="12"/>
        <rFont val="Wingdings"/>
        <charset val="2"/>
      </rPr>
      <t>à</t>
    </r>
    <r>
      <rPr>
        <sz val="12"/>
        <rFont val="MS Gothic"/>
        <family val="3"/>
      </rPr>
      <t>✕</t>
    </r>
  </si>
  <si>
    <r>
      <t xml:space="preserve">First 3 rows </t>
    </r>
    <r>
      <rPr>
        <sz val="12"/>
        <rFont val="Wingdings"/>
        <charset val="2"/>
      </rPr>
      <t>à</t>
    </r>
    <r>
      <rPr>
        <sz val="12"/>
        <rFont val="Calibri"/>
        <family val="2"/>
      </rPr>
      <t>?</t>
    </r>
  </si>
  <si>
    <r>
      <t xml:space="preserve">critically, QA Validation </t>
    </r>
    <r>
      <rPr>
        <sz val="12"/>
        <rFont val="Wingdings"/>
        <charset val="2"/>
      </rPr>
      <t>à</t>
    </r>
    <r>
      <rPr>
        <sz val="12"/>
        <rFont val="Calibri"/>
        <family val="2"/>
      </rPr>
      <t xml:space="preserve"> Critical </t>
    </r>
  </si>
  <si>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</si>
  <si>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t>Build_Code</t>
  </si>
  <si>
    <t>Building Code</t>
  </si>
  <si>
    <t>The relevant NZ Building Code at time of construction</t>
  </si>
  <si>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</si>
  <si>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</si>
  <si>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r>
      <t xml:space="preserve">à </t>
    </r>
    <r>
      <rPr>
        <sz val="12"/>
        <rFont val="MS Gothic"/>
        <family val="3"/>
      </rPr>
      <t>✕</t>
    </r>
  </si>
  <si>
    <r>
      <t xml:space="preserve">Whole page </t>
    </r>
    <r>
      <rPr>
        <sz val="12"/>
        <rFont val="Wingdings"/>
        <charset val="2"/>
      </rPr>
      <t>à</t>
    </r>
    <r>
      <rPr>
        <sz val="12"/>
        <rFont val="Calibri"/>
        <family val="2"/>
      </rPr>
      <t xml:space="preserve"> too detailed for residential application. Not even sure all these is useful on multi-storey? </t>
    </r>
  </si>
  <si>
    <t>L_or_IP</t>
  </si>
  <si>
    <t>Locator or IP Cable</t>
  </si>
  <si>
    <t>Yes or No field</t>
  </si>
  <si>
    <t>Is there a locator or IP cable taped to the pipe along this section?</t>
  </si>
  <si>
    <t>Valid input Y or N</t>
  </si>
  <si>
    <r>
      <t xml:space="preserve">Services, pink section </t>
    </r>
    <r>
      <rPr>
        <sz val="12"/>
        <rFont val="Wingdings"/>
        <charset val="2"/>
      </rPr>
      <t>à</t>
    </r>
    <r>
      <rPr>
        <sz val="12"/>
        <rFont val="Calibri"/>
        <family val="2"/>
      </rPr>
      <t>more commercial application.</t>
    </r>
  </si>
  <si>
    <r>
      <t xml:space="preserve">Whole page </t>
    </r>
    <r>
      <rPr>
        <sz val="12"/>
        <rFont val="Wingdings"/>
        <charset val="2"/>
      </rPr>
      <t>à</t>
    </r>
    <r>
      <rPr>
        <sz val="12"/>
        <rFont val="MS Gothic"/>
        <family val="3"/>
      </rPr>
      <t>✕</t>
    </r>
    <r>
      <rPr>
        <sz val="12"/>
        <rFont val="Calibri"/>
        <family val="2"/>
      </rPr>
      <t>. Risk – could relate to a water risks</t>
    </r>
  </si>
  <si>
    <r>
      <t xml:space="preserve">Whole page </t>
    </r>
    <r>
      <rPr>
        <sz val="12"/>
        <rFont val="Wingdings"/>
        <charset val="2"/>
      </rPr>
      <t>à</t>
    </r>
    <r>
      <rPr>
        <sz val="12"/>
        <rFont val="Calibri"/>
        <family val="2"/>
      </rPr>
      <t xml:space="preserve"> </t>
    </r>
    <r>
      <rPr>
        <sz val="12"/>
        <rFont val="MS Gothic"/>
        <family val="3"/>
      </rPr>
      <t>✕</t>
    </r>
  </si>
  <si>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</si>
  <si>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t>Apron</t>
  </si>
  <si>
    <r>
      <t xml:space="preserve">Ins-Type, R_Value </t>
    </r>
    <r>
      <rPr>
        <sz val="12"/>
        <rFont val="Wingdings"/>
        <charset val="2"/>
      </rPr>
      <t>à</t>
    </r>
    <r>
      <rPr>
        <sz val="12"/>
        <rFont val="Calibri"/>
        <family val="2"/>
      </rPr>
      <t xml:space="preserve"> </t>
    </r>
    <r>
      <rPr>
        <sz val="12"/>
        <rFont val="MS Gothic"/>
        <family val="3"/>
      </rPr>
      <t>✓</t>
    </r>
  </si>
  <si>
    <r>
      <t xml:space="preserve">Type </t>
    </r>
    <r>
      <rPr>
        <sz val="12"/>
        <rFont val="Wingdings"/>
        <charset val="2"/>
      </rPr>
      <t>à</t>
    </r>
    <r>
      <rPr>
        <sz val="12"/>
        <rFont val="Calibri"/>
        <family val="2"/>
      </rPr>
      <t xml:space="preserve"> </t>
    </r>
    <r>
      <rPr>
        <sz val="12"/>
        <rFont val="MS Gothic"/>
        <family val="3"/>
      </rPr>
      <t>✓
Last row, content à NA</t>
    </r>
  </si>
  <si>
    <t>Indicates if an Apron exists as part of the structure</t>
  </si>
  <si>
    <t>Valid Input: Y,N</t>
  </si>
  <si>
    <t>Over_RL</t>
  </si>
  <si>
    <t>Overflow Level</t>
  </si>
  <si>
    <r>
      <t xml:space="preserve">Structure, Bracing </t>
    </r>
    <r>
      <rPr>
        <sz val="12"/>
        <rFont val="Wingdings"/>
        <charset val="2"/>
      </rPr>
      <t>à</t>
    </r>
    <r>
      <rPr>
        <sz val="12"/>
        <rFont val="Calibri"/>
        <family val="2"/>
      </rPr>
      <t xml:space="preserve"> As per floor and roof bracing</t>
    </r>
  </si>
  <si>
    <t>Metres</t>
  </si>
  <si>
    <t>Indicates the Reduced Level of the point where the overflow occurs</t>
  </si>
  <si>
    <t>Optional
 Field cannot be empty</t>
  </si>
  <si>
    <r>
      <t xml:space="preserve">Blue section - </t>
    </r>
    <r>
      <rPr>
        <sz val="12"/>
        <rFont val="MS Gothic"/>
        <family val="3"/>
      </rPr>
      <t>✓</t>
    </r>
  </si>
  <si>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</si>
  <si>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</si>
  <si>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r>
      <t xml:space="preserve">Wall, Design Life </t>
    </r>
    <r>
      <rPr>
        <sz val="12"/>
        <rFont val="Wingdings"/>
        <charset val="2"/>
      </rPr>
      <t>à</t>
    </r>
    <r>
      <rPr>
        <sz val="12"/>
        <rFont val="Calibri"/>
        <family val="2"/>
      </rPr>
      <t xml:space="preserve"> </t>
    </r>
    <r>
      <rPr>
        <sz val="12"/>
        <rFont val="MS Gothic"/>
        <family val="3"/>
      </rPr>
      <t>✓</t>
    </r>
  </si>
  <si>
    <r>
      <t xml:space="preserve">Length, Height, Width </t>
    </r>
    <r>
      <rPr>
        <sz val="12"/>
        <rFont val="Wingdings"/>
        <charset val="2"/>
      </rPr>
      <t>à</t>
    </r>
    <r>
      <rPr>
        <sz val="12"/>
        <rFont val="Calibri"/>
        <family val="2"/>
      </rPr>
      <t xml:space="preserve"> Why?</t>
    </r>
  </si>
  <si>
    <r>
      <t xml:space="preserve">Whole page </t>
    </r>
    <r>
      <rPr>
        <sz val="12"/>
        <rFont val="Wingdings"/>
        <charset val="2"/>
      </rPr>
      <t>à</t>
    </r>
    <r>
      <rPr>
        <sz val="12"/>
        <rFont val="Calibri"/>
        <family val="2"/>
      </rPr>
      <t xml:space="preserve"> Doubt this would be known</t>
    </r>
  </si>
  <si>
    <r>
      <t xml:space="preserve">Fire barrier </t>
    </r>
    <r>
      <rPr>
        <sz val="12"/>
        <rFont val="Wingdings"/>
        <charset val="2"/>
      </rPr>
      <t>à</t>
    </r>
    <r>
      <rPr>
        <sz val="12"/>
        <rFont val="Calibri"/>
        <family val="2"/>
      </rPr>
      <t xml:space="preserve"> Multiunit. May not be known on existing stock </t>
    </r>
  </si>
  <si>
    <t>Easting</t>
  </si>
  <si>
    <t>Easting coordinate</t>
  </si>
  <si>
    <t>3 decimal places</t>
  </si>
  <si>
    <t>Indicates the easting coordinate of the of the point where the overflow occurs</t>
  </si>
  <si>
    <t>Default = -9999.999</t>
  </si>
  <si>
    <r>
      <t xml:space="preserve">Orange </t>
    </r>
    <r>
      <rPr>
        <sz val="12"/>
        <rFont val="Wingdings"/>
        <charset val="2"/>
      </rPr>
      <t>à</t>
    </r>
    <r>
      <rPr>
        <sz val="12"/>
        <rFont val="Calibri"/>
        <family val="2"/>
      </rPr>
      <t xml:space="preserve"> </t>
    </r>
    <r>
      <rPr>
        <sz val="12"/>
        <rFont val="MS Gothic"/>
        <family val="3"/>
      </rPr>
      <t>✓</t>
    </r>
  </si>
  <si>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</si>
  <si>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r>
      <t xml:space="preserve">Whole page </t>
    </r>
    <r>
      <rPr>
        <sz val="12"/>
        <rFont val="Wingdings"/>
        <charset val="2"/>
      </rPr>
      <t>à</t>
    </r>
    <r>
      <rPr>
        <sz val="12"/>
        <rFont val="Calibri"/>
        <family val="2"/>
      </rPr>
      <t xml:space="preserve"> why would we use this information?</t>
    </r>
  </si>
  <si>
    <r>
      <t xml:space="preserve">à </t>
    </r>
    <r>
      <rPr>
        <sz val="12"/>
        <rFont val="MS Gothic"/>
        <family val="3"/>
      </rPr>
      <t>✕</t>
    </r>
  </si>
  <si>
    <t>Northing</t>
  </si>
  <si>
    <t>Northing coordinate</t>
  </si>
  <si>
    <r>
      <t xml:space="preserve">à </t>
    </r>
    <r>
      <rPr>
        <sz val="12"/>
        <rFont val="MS Gothic"/>
        <family val="3"/>
      </rPr>
      <t>✕</t>
    </r>
  </si>
  <si>
    <r>
      <t xml:space="preserve">Acoustic and Thermal rating </t>
    </r>
    <r>
      <rPr>
        <sz val="12"/>
        <rFont val="Wingdings"/>
        <charset val="2"/>
      </rPr>
      <t>à</t>
    </r>
    <r>
      <rPr>
        <sz val="12"/>
        <rFont val="Calibri"/>
        <family val="2"/>
      </rPr>
      <t xml:space="preserve"> Not used. Where applicable?</t>
    </r>
  </si>
  <si>
    <t>Indicates the northing coordinate of the point where the overflow occurs</t>
  </si>
  <si>
    <r>
      <t>à</t>
    </r>
    <r>
      <rPr>
        <sz val="12"/>
        <rFont val="MS Gothic"/>
        <family val="3"/>
      </rPr>
      <t xml:space="preserve"> ✕</t>
    </r>
  </si>
  <si>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</si>
  <si>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r>
      <t xml:space="preserve">Material </t>
    </r>
    <r>
      <rPr>
        <sz val="12"/>
        <rFont val="Wingdings"/>
        <charset val="2"/>
      </rPr>
      <t>à</t>
    </r>
    <r>
      <rPr>
        <sz val="12"/>
        <rFont val="Calibri"/>
        <family val="2"/>
      </rPr>
      <t xml:space="preserve"> </t>
    </r>
    <r>
      <rPr>
        <sz val="12"/>
        <rFont val="MS Gothic"/>
        <family val="3"/>
      </rPr>
      <t>✓</t>
    </r>
  </si>
  <si>
    <r>
      <t xml:space="preserve">Pipe type </t>
    </r>
    <r>
      <rPr>
        <sz val="12"/>
        <rFont val="Wingdings"/>
        <charset val="2"/>
      </rPr>
      <t>à</t>
    </r>
    <r>
      <rPr>
        <sz val="12"/>
        <rFont val="Calibri"/>
        <family val="2"/>
      </rPr>
      <t xml:space="preserve"> </t>
    </r>
    <r>
      <rPr>
        <sz val="12"/>
        <rFont val="MS Gothic"/>
        <family val="3"/>
      </rPr>
      <t>✕</t>
    </r>
  </si>
  <si>
    <r>
      <t xml:space="preserve">Water type </t>
    </r>
    <r>
      <rPr>
        <sz val="12"/>
        <rFont val="Wingdings"/>
        <charset val="2"/>
      </rPr>
      <t>à</t>
    </r>
    <r>
      <rPr>
        <sz val="12"/>
        <rFont val="Calibri"/>
        <family val="2"/>
      </rPr>
      <t xml:space="preserve"> ?</t>
    </r>
  </si>
  <si>
    <t>instead of depth field</t>
  </si>
  <si>
    <t>RL</t>
  </si>
  <si>
    <t>Reduced Level</t>
  </si>
  <si>
    <t>Reduced Level at the bottom of the chamber</t>
  </si>
  <si>
    <r>
      <t xml:space="preserve">Framed and Frame material </t>
    </r>
    <r>
      <rPr>
        <sz val="12"/>
        <rFont val="Wingdings"/>
        <charset val="2"/>
      </rPr>
      <t>à</t>
    </r>
    <r>
      <rPr>
        <sz val="12"/>
        <rFont val="Calibri"/>
        <family val="2"/>
      </rPr>
      <t xml:space="preserve"> not defined in window anatomy page 149</t>
    </r>
  </si>
  <si>
    <r>
      <t xml:space="preserve">Height of windows in mm </t>
    </r>
    <r>
      <rPr>
        <sz val="12"/>
        <rFont val="Wingdings"/>
        <charset val="2"/>
      </rPr>
      <t>à</t>
    </r>
    <r>
      <rPr>
        <sz val="12"/>
        <rFont val="Calibri"/>
        <family val="2"/>
      </rPr>
      <t xml:space="preserve"> what value? </t>
    </r>
  </si>
  <si>
    <t>Buried</t>
  </si>
  <si>
    <t>Burial State</t>
  </si>
  <si>
    <t>The burial state of the asset</t>
  </si>
  <si>
    <t>ABG - Above Ground
BLG - Below Ground
PART - Partially Buried</t>
  </si>
  <si>
    <r>
      <t xml:space="preserve">Manufacturer, warranty, installation date, installer </t>
    </r>
    <r>
      <rPr>
        <sz val="12"/>
        <rFont val="Wingdings"/>
        <charset val="2"/>
      </rPr>
      <t>à</t>
    </r>
    <r>
      <rPr>
        <sz val="12"/>
        <rFont val="Calibri"/>
        <family val="2"/>
      </rPr>
      <t>Unknown on existing</t>
    </r>
  </si>
  <si>
    <r>
      <t xml:space="preserve">The bullet points </t>
    </r>
    <r>
      <rPr>
        <sz val="12"/>
        <rFont val="Wingdings"/>
        <charset val="2"/>
      </rPr>
      <t>à</t>
    </r>
    <r>
      <rPr>
        <sz val="12"/>
        <rFont val="Calibri"/>
        <family val="2"/>
      </rPr>
      <t xml:space="preserve"> are they attributes or measures?</t>
    </r>
  </si>
  <si>
    <r>
      <t xml:space="preserve">Design life </t>
    </r>
    <r>
      <rPr>
        <sz val="12"/>
        <rFont val="Wingdings"/>
        <charset val="2"/>
      </rPr>
      <t>à</t>
    </r>
    <r>
      <rPr>
        <sz val="12"/>
        <rFont val="Calibri"/>
        <family val="2"/>
      </rPr>
      <t xml:space="preserve"> How to define? </t>
    </r>
  </si>
  <si>
    <r>
      <t xml:space="preserve">What is </t>
    </r>
    <r>
      <rPr>
        <i/>
        <sz val="12"/>
        <rFont val="Calibri"/>
        <family val="2"/>
      </rPr>
      <t>Boolean</t>
    </r>
    <r>
      <rPr>
        <sz val="12"/>
        <rFont val="Calibri"/>
        <family val="2"/>
      </rPr>
      <t xml:space="preserve"> data type?</t>
    </r>
  </si>
  <si>
    <r>
      <t xml:space="preserve">Repairs </t>
    </r>
    <r>
      <rPr>
        <sz val="12"/>
        <rFont val="Wingdings"/>
        <charset val="2"/>
      </rPr>
      <t>à</t>
    </r>
    <r>
      <rPr>
        <sz val="12"/>
        <rFont val="Calibri"/>
        <family val="2"/>
      </rPr>
      <t xml:space="preserve"> ?</t>
    </r>
  </si>
  <si>
    <r>
      <t xml:space="preserve">Page </t>
    </r>
    <r>
      <rPr>
        <sz val="12"/>
        <rFont val="Wingdings"/>
        <charset val="2"/>
      </rPr>
      <t>à</t>
    </r>
    <r>
      <rPr>
        <sz val="12"/>
        <rFont val="MS Gothic"/>
        <family val="3"/>
      </rPr>
      <t>✕</t>
    </r>
  </si>
  <si>
    <t>Inlet_Prot</t>
  </si>
  <si>
    <t>Inlet Protection Type</t>
  </si>
  <si>
    <t>The type of inlet protection on this asset</t>
  </si>
  <si>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</si>
  <si>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t>Conditional 
Field cannot be empty</t>
  </si>
  <si>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</si>
  <si>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t>NRV- Non Return Valve
ASV - Automatic Shutoff Valve</t>
  </si>
  <si>
    <r>
      <t xml:space="preserve">Criticality: the significant of the removal of any individual component or asset… </t>
    </r>
    <r>
      <rPr>
        <sz val="12"/>
        <rFont val="Wingdings"/>
        <charset val="2"/>
      </rPr>
      <t>à</t>
    </r>
    <r>
      <rPr>
        <sz val="12"/>
        <rFont val="Calibri"/>
        <family val="2"/>
      </rPr>
      <t xml:space="preserve"> Is this also failure?</t>
    </r>
  </si>
  <si>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</si>
  <si>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r>
      <t xml:space="preserve">The third and fourth suite of analytics </t>
    </r>
    <r>
      <rPr>
        <sz val="12"/>
        <rFont val="Wingdings"/>
        <charset val="2"/>
      </rPr>
      <t>à</t>
    </r>
    <r>
      <rPr>
        <sz val="12"/>
        <rFont val="Calibri"/>
        <family val="2"/>
      </rPr>
      <t xml:space="preserve"> seems very granular?</t>
    </r>
  </si>
  <si>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</si>
  <si>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t>Inlet_Feed</t>
  </si>
  <si>
    <t>Inlet Feed Type</t>
  </si>
  <si>
    <r>
      <t xml:space="preserve">à </t>
    </r>
    <r>
      <rPr>
        <sz val="12"/>
        <rFont val="MS Gothic"/>
        <family val="3"/>
      </rPr>
      <t>✕</t>
    </r>
  </si>
  <si>
    <t>Top of Bottom field</t>
  </si>
  <si>
    <t>Indicates from where the asset is being filled</t>
  </si>
  <si>
    <t>Valid input T or B</t>
  </si>
  <si>
    <r>
      <t xml:space="preserve">Optimised replacement schematic – risk as an influence.  </t>
    </r>
    <r>
      <rPr>
        <sz val="12"/>
        <rFont val="Wingdings"/>
        <charset val="2"/>
      </rPr>
      <t>à</t>
    </r>
    <r>
      <rPr>
        <sz val="12"/>
        <rFont val="Calibri"/>
        <family val="2"/>
      </rPr>
      <t xml:space="preserve"> Is this the same as criticality? </t>
    </r>
  </si>
  <si>
    <r>
      <t xml:space="preserve">Whole page </t>
    </r>
    <r>
      <rPr>
        <sz val="12"/>
        <rFont val="Wingdings"/>
        <charset val="2"/>
      </rPr>
      <t>à</t>
    </r>
    <r>
      <rPr>
        <sz val="12"/>
        <rFont val="Calibri"/>
        <family val="2"/>
      </rPr>
      <t xml:space="preserve"> too detailed for residential application. Not even sure all these is useful on multi-storey? </t>
    </r>
  </si>
  <si>
    <r>
      <t xml:space="preserve">Table 4. </t>
    </r>
    <r>
      <rPr>
        <sz val="12"/>
        <rFont val="Wingdings"/>
        <charset val="2"/>
      </rPr>
      <t>à</t>
    </r>
    <r>
      <rPr>
        <sz val="12"/>
        <rFont val="Calibri"/>
        <family val="2"/>
      </rPr>
      <t xml:space="preserve"> unclear  what this actually shows?</t>
    </r>
  </si>
  <si>
    <r>
      <t xml:space="preserve">Services, pink section </t>
    </r>
    <r>
      <rPr>
        <sz val="12"/>
        <rFont val="Wingdings"/>
        <charset val="2"/>
      </rPr>
      <t>à</t>
    </r>
    <r>
      <rPr>
        <sz val="12"/>
        <rFont val="Calibri"/>
        <family val="2"/>
      </rPr>
      <t>more commercial application.</t>
    </r>
  </si>
  <si>
    <t>Out_Shut</t>
  </si>
  <si>
    <t>Outlet Shut Off Valve</t>
  </si>
  <si>
    <t>Indicates whether there is an outlet shut off valve</t>
  </si>
  <si>
    <r>
      <t xml:space="preserve">Operations definition </t>
    </r>
    <r>
      <rPr>
        <sz val="12"/>
        <rFont val="Wingdings"/>
        <charset val="2"/>
      </rPr>
      <t>à</t>
    </r>
    <r>
      <rPr>
        <sz val="12"/>
        <rFont val="Calibri"/>
        <family val="2"/>
      </rPr>
      <t xml:space="preserve"> What does this mean? Is this routine/preventative maintenance? </t>
    </r>
  </si>
  <si>
    <r>
      <t xml:space="preserve">Type </t>
    </r>
    <r>
      <rPr>
        <sz val="12"/>
        <rFont val="Wingdings"/>
        <charset val="2"/>
      </rPr>
      <t>à</t>
    </r>
    <r>
      <rPr>
        <sz val="12"/>
        <rFont val="Calibri"/>
        <family val="2"/>
      </rPr>
      <t xml:space="preserve"> </t>
    </r>
    <r>
      <rPr>
        <sz val="12"/>
        <rFont val="MS Gothic"/>
        <family val="3"/>
      </rPr>
      <t>✓
Last row, content à NA</t>
    </r>
  </si>
  <si>
    <t>Partition</t>
  </si>
  <si>
    <t>Partitioned</t>
  </si>
  <si>
    <t>Indicates if the asset is partitioned</t>
  </si>
  <si>
    <t>maturity conversation</t>
  </si>
  <si>
    <t>Converted to codelist</t>
  </si>
  <si>
    <t>Acc_Rest</t>
  </si>
  <si>
    <t>Access Restriction</t>
  </si>
  <si>
    <t>The type of access restriction to the asset</t>
  </si>
  <si>
    <t>Entry must be from CODELIST
If there is a Restriction populate the Health &amp; Safety field</t>
  </si>
  <si>
    <t>Access Resrtiction</t>
  </si>
  <si>
    <t>CONFINED - Confined Space
NONE - No Restriction
RESTRICT - Restricted Access</t>
  </si>
  <si>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</si>
  <si>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r>
      <t xml:space="preserve">5.4 Description of Calculating demand. </t>
    </r>
    <r>
      <rPr>
        <sz val="12"/>
        <rFont val="Wingdings"/>
        <charset val="2"/>
      </rPr>
      <t>à</t>
    </r>
    <r>
      <rPr>
        <sz val="12"/>
        <rFont val="Calibri"/>
        <family val="2"/>
      </rPr>
      <t xml:space="preserve"> Unclear how this would apply in HNZ setting?</t>
    </r>
  </si>
  <si>
    <r>
      <t xml:space="preserve">Blue section - </t>
    </r>
    <r>
      <rPr>
        <sz val="12"/>
        <rFont val="MS Gothic"/>
        <family val="3"/>
      </rPr>
      <t>✓</t>
    </r>
  </si>
  <si>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</si>
  <si>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t>Link_Feat2</t>
  </si>
  <si>
    <t>Link Feature</t>
  </si>
  <si>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</si>
  <si>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t>Type of the second feature to which the asset is attached</t>
  </si>
  <si>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</si>
  <si>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t>Feature Type</t>
  </si>
  <si>
    <r>
      <t xml:space="preserve">Length, Height, Width </t>
    </r>
    <r>
      <rPr>
        <sz val="12"/>
        <rFont val="Wingdings"/>
        <charset val="2"/>
      </rPr>
      <t>à</t>
    </r>
    <r>
      <rPr>
        <sz val="12"/>
        <rFont val="Calibri"/>
        <family val="2"/>
      </rPr>
      <t xml:space="preserve"> Why?</t>
    </r>
  </si>
  <si>
    <r>
      <t xml:space="preserve">Whole page </t>
    </r>
    <r>
      <rPr>
        <sz val="12"/>
        <rFont val="Wingdings"/>
        <charset val="2"/>
      </rPr>
      <t>à</t>
    </r>
    <r>
      <rPr>
        <sz val="12"/>
        <rFont val="Calibri"/>
        <family val="2"/>
      </rPr>
      <t xml:space="preserve"> Doubt this would be known</t>
    </r>
  </si>
  <si>
    <t>Link_ID2</t>
  </si>
  <si>
    <t>Link Identifier</t>
  </si>
  <si>
    <t>20 chars</t>
  </si>
  <si>
    <t>Unique ID of the second asset its associated with</t>
  </si>
  <si>
    <r>
      <t xml:space="preserve">Code G, Malicious damage </t>
    </r>
    <r>
      <rPr>
        <sz val="12"/>
        <rFont val="Wingdings"/>
        <charset val="2"/>
      </rPr>
      <t>à</t>
    </r>
    <r>
      <rPr>
        <sz val="12"/>
        <rFont val="Calibri"/>
        <family val="2"/>
      </rPr>
      <t xml:space="preserve"> Does this include tenant damage?</t>
    </r>
  </si>
  <si>
    <t>Link_Feat3</t>
  </si>
  <si>
    <t>Type of third feature to which the asset is attached</t>
  </si>
  <si>
    <t>Link_ID3</t>
  </si>
  <si>
    <r>
      <t xml:space="preserve">à </t>
    </r>
    <r>
      <rPr>
        <sz val="12"/>
        <rFont val="MS Gothic"/>
        <family val="3"/>
      </rPr>
      <t>✕</t>
    </r>
  </si>
  <si>
    <t>Unique ID of the third asset its associated with</t>
  </si>
  <si>
    <r>
      <t xml:space="preserve">à </t>
    </r>
    <r>
      <rPr>
        <sz val="12"/>
        <rFont val="MS Gothic"/>
        <family val="3"/>
      </rPr>
      <t>✕</t>
    </r>
  </si>
  <si>
    <r>
      <t>à</t>
    </r>
    <r>
      <rPr>
        <sz val="12"/>
        <rFont val="MS Gothic"/>
        <family val="3"/>
      </rPr>
      <t xml:space="preserve"> ✕</t>
    </r>
  </si>
  <si>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</si>
  <si>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</si>
  <si>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r>
      <t xml:space="preserve">Material </t>
    </r>
    <r>
      <rPr>
        <sz val="12"/>
        <rFont val="Wingdings"/>
        <charset val="2"/>
      </rPr>
      <t>à</t>
    </r>
    <r>
      <rPr>
        <sz val="12"/>
        <rFont val="Calibri"/>
        <family val="2"/>
      </rPr>
      <t xml:space="preserve"> </t>
    </r>
    <r>
      <rPr>
        <sz val="12"/>
        <rFont val="MS Gothic"/>
        <family val="3"/>
      </rPr>
      <t>✓</t>
    </r>
  </si>
  <si>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</si>
  <si>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r>
      <t xml:space="preserve">Pipe type </t>
    </r>
    <r>
      <rPr>
        <sz val="12"/>
        <rFont val="Wingdings"/>
        <charset val="2"/>
      </rPr>
      <t>à</t>
    </r>
    <r>
      <rPr>
        <sz val="12"/>
        <rFont val="Calibri"/>
        <family val="2"/>
      </rPr>
      <t xml:space="preserve"> </t>
    </r>
    <r>
      <rPr>
        <sz val="12"/>
        <rFont val="MS Gothic"/>
        <family val="3"/>
      </rPr>
      <t>✕</t>
    </r>
  </si>
  <si>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</si>
  <si>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r>
      <t xml:space="preserve">Water type </t>
    </r>
    <r>
      <rPr>
        <sz val="12"/>
        <rFont val="Wingdings"/>
        <charset val="2"/>
      </rPr>
      <t>à</t>
    </r>
    <r>
      <rPr>
        <sz val="12"/>
        <rFont val="Calibri"/>
        <family val="2"/>
      </rPr>
      <t xml:space="preserve"> ?</t>
    </r>
  </si>
  <si>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</si>
  <si>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r>
      <t xml:space="preserve">The bullet points </t>
    </r>
    <r>
      <rPr>
        <sz val="12"/>
        <rFont val="Wingdings"/>
        <charset val="2"/>
      </rPr>
      <t>à</t>
    </r>
    <r>
      <rPr>
        <sz val="12"/>
        <rFont val="Calibri"/>
        <family val="2"/>
      </rPr>
      <t xml:space="preserve"> are they attributes or measures?</t>
    </r>
  </si>
  <si>
    <r>
      <t xml:space="preserve">What is </t>
    </r>
    <r>
      <rPr>
        <i/>
        <sz val="12"/>
        <rFont val="Calibri"/>
        <family val="2"/>
      </rPr>
      <t>Boolean</t>
    </r>
    <r>
      <rPr>
        <sz val="12"/>
        <rFont val="Calibri"/>
        <family val="2"/>
      </rPr>
      <t xml:space="preserve"> data type?</t>
    </r>
  </si>
  <si>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</si>
  <si>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r>
      <t xml:space="preserve">Criticality: the significant of the removal of any individual component or asset… </t>
    </r>
    <r>
      <rPr>
        <sz val="12"/>
        <rFont val="Wingdings"/>
        <charset val="2"/>
      </rPr>
      <t>à</t>
    </r>
    <r>
      <rPr>
        <sz val="12"/>
        <rFont val="Calibri"/>
        <family val="2"/>
      </rPr>
      <t xml:space="preserve"> Is this also failure?</t>
    </r>
  </si>
  <si>
    <r>
      <t xml:space="preserve">The third and fourth suite of analytics </t>
    </r>
    <r>
      <rPr>
        <sz val="12"/>
        <rFont val="Wingdings"/>
        <charset val="2"/>
      </rPr>
      <t>à</t>
    </r>
    <r>
      <rPr>
        <sz val="12"/>
        <rFont val="Calibri"/>
        <family val="2"/>
      </rPr>
      <t xml:space="preserve"> seems very granular?</t>
    </r>
  </si>
  <si>
    <r>
      <t xml:space="preserve">Optimised replacement schematic – risk as an influence.  </t>
    </r>
    <r>
      <rPr>
        <sz val="12"/>
        <rFont val="Wingdings"/>
        <charset val="2"/>
      </rPr>
      <t>à</t>
    </r>
    <r>
      <rPr>
        <sz val="12"/>
        <rFont val="Calibri"/>
        <family val="2"/>
      </rPr>
      <t xml:space="preserve"> Is this the same as criticality? </t>
    </r>
  </si>
  <si>
    <t>Sealed</t>
  </si>
  <si>
    <t>Indicates if the asset has been sealed</t>
  </si>
  <si>
    <r>
      <t xml:space="preserve">Table 4. </t>
    </r>
    <r>
      <rPr>
        <sz val="12"/>
        <rFont val="Wingdings"/>
        <charset val="2"/>
      </rPr>
      <t>à</t>
    </r>
    <r>
      <rPr>
        <sz val="12"/>
        <rFont val="Calibri"/>
        <family val="2"/>
      </rPr>
      <t xml:space="preserve"> unclear  what this actually shows?</t>
    </r>
  </si>
  <si>
    <r>
      <t xml:space="preserve">Operations definition </t>
    </r>
    <r>
      <rPr>
        <sz val="12"/>
        <rFont val="Wingdings"/>
        <charset val="2"/>
      </rPr>
      <t>à</t>
    </r>
    <r>
      <rPr>
        <sz val="12"/>
        <rFont val="Calibri"/>
        <family val="2"/>
      </rPr>
      <t xml:space="preserve"> What does this mean? Is this routine/preventative maintenance? </t>
    </r>
  </si>
  <si>
    <r>
      <t xml:space="preserve">Will use </t>
    </r>
    <r>
      <rPr>
        <b/>
        <sz val="10"/>
        <color rgb="FF000000"/>
        <rFont val="Calibri"/>
        <family val="2"/>
      </rPr>
      <t xml:space="preserve">Power backup </t>
    </r>
    <r>
      <rPr>
        <sz val="10"/>
        <color rgb="FF000000"/>
        <rFont val="Calibri"/>
        <family val="2"/>
      </rPr>
      <t>as this currently exists as an attribute  field with an associated code list</t>
    </r>
  </si>
  <si>
    <t>Power_back</t>
  </si>
  <si>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</si>
  <si>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t>Power Backup</t>
  </si>
  <si>
    <t>Indicates the type of backup this unit has should there be a power outage</t>
  </si>
  <si>
    <t>UPS, Generator, Battery</t>
  </si>
  <si>
    <t>Conditional
Field cannot be empty</t>
  </si>
  <si>
    <t>Backup Power Type</t>
  </si>
  <si>
    <r>
      <t xml:space="preserve">5.4 Description of Calculating demand. </t>
    </r>
    <r>
      <rPr>
        <sz val="12"/>
        <rFont val="Wingdings"/>
        <charset val="2"/>
      </rPr>
      <t>à</t>
    </r>
    <r>
      <rPr>
        <sz val="12"/>
        <rFont val="Calibri"/>
        <family val="2"/>
      </rPr>
      <t xml:space="preserve"> Unclear how this would apply in HNZ setting?</t>
    </r>
  </si>
  <si>
    <t>Seismic</t>
  </si>
  <si>
    <t>Seismic Performance Status</t>
  </si>
  <si>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</si>
  <si>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t>Percentage</t>
  </si>
  <si>
    <t>The Seismic Performance status of the asset as defined by the relevant NZ standard at time of capture represented as an accurate measure of %NBS (New Building Standard)</t>
  </si>
  <si>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</si>
  <si>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t>Seis_Std</t>
  </si>
  <si>
    <t>Seismic Standard</t>
  </si>
  <si>
    <t>The NZ standard used to define Seismic Performance</t>
  </si>
  <si>
    <t>NZS 3106-2009</t>
  </si>
  <si>
    <r>
      <t xml:space="preserve">Code G, Malicious damage </t>
    </r>
    <r>
      <rPr>
        <sz val="12"/>
        <rFont val="Wingdings"/>
        <charset val="2"/>
      </rPr>
      <t>à</t>
    </r>
    <r>
      <rPr>
        <sz val="12"/>
        <rFont val="Calibri"/>
        <family val="2"/>
      </rPr>
      <t xml:space="preserve"> Does this include tenant damage?</t>
    </r>
  </si>
  <si>
    <t>Seis_Calc</t>
  </si>
  <si>
    <t>Seismic Calculation</t>
  </si>
  <si>
    <t>The calculation used to qualify the Performance Status</t>
  </si>
  <si>
    <t>New OPTIONAL attribute</t>
  </si>
  <si>
    <t>Valve Power
Manual power
mains power
battery power
pneumatic
hydraulic
spring</t>
  </si>
  <si>
    <t>Valve_P</t>
  </si>
  <si>
    <t>Valve Powered By</t>
  </si>
  <si>
    <t>How the asset is powered</t>
  </si>
  <si>
    <t>Hydraulic</t>
  </si>
  <si>
    <t>MANUAL - Manual
MAINS - Mains Electriciy
BATTERY - Battery
PNEUMATIC - Pneumatic
HYDRAULIC - Hydraulic
SPRING - Spring</t>
  </si>
  <si>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</si>
  <si>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</si>
  <si>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</si>
  <si>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t>Op_Mode</t>
  </si>
  <si>
    <t>Mode</t>
  </si>
  <si>
    <t>What activates the valve control</t>
  </si>
  <si>
    <t>Manual</t>
  </si>
  <si>
    <t>Valve Control</t>
  </si>
  <si>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</si>
  <si>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</si>
  <si>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t>see 0619</t>
  </si>
  <si>
    <t>Optional Field cannot be empty</t>
  </si>
  <si>
    <t>Valv_Con</t>
  </si>
  <si>
    <t>Valve Configuration</t>
  </si>
  <si>
    <t>Configuration of the asset</t>
  </si>
  <si>
    <t>Inline - I
Bypass - B
Cross-Connection - C</t>
  </si>
  <si>
    <t>Press_In</t>
  </si>
  <si>
    <t>Kilopascals (kPa)</t>
  </si>
  <si>
    <t>Incoming pressure of the valve during normal operation in kilopascals</t>
  </si>
  <si>
    <t>Press_Out</t>
  </si>
  <si>
    <t>Ougoing pressure of the valve during normal operation in kilopascals</t>
  </si>
  <si>
    <t>volume 1</t>
  </si>
  <si>
    <t>Head_Loss</t>
  </si>
  <si>
    <t>Head Loss</t>
  </si>
  <si>
    <t>Pressure head loss through the valve at peak flow in kilopascals.
 Please note – not when the valve is shut</t>
  </si>
  <si>
    <t>This is a output from the pilots, as agreed at the workshops</t>
  </si>
  <si>
    <t>Close: - to be resolved/understood more during implementation</t>
  </si>
  <si>
    <t>Purpose</t>
  </si>
  <si>
    <t>The purpose of the asset</t>
  </si>
  <si>
    <t>Sample</t>
  </si>
  <si>
    <t>Valve Purpose</t>
  </si>
  <si>
    <t>AIRIN - Air In
AIROUT - Air Out
AIRINOUT - Air In &amp; Out
PRES BDY - Boundary Press. Zone
CTRLFLOW - Control - Flow
CTRLPRESS - Control - Pressure
CTRLFLPR - Control Flow &amp; Press
SERV - Customer Service
FIREFIGHT - Fire fighting
FIRE - Fire Service Connection
PRESREDU - Pressure Reducing
PRESRG - Pressure Regulating
PRESRELF - Pressure Relief
SAMPLE - Sampling Point
SCOUR - Scour
BYPASS - Facilate main valve operation
DMA BDY - DMA boundary isolation
NRV - Non- return/backflow</t>
  </si>
  <si>
    <t>P_Orient</t>
  </si>
  <si>
    <t>Pump Orientation</t>
  </si>
  <si>
    <t>Horizontal or Vertical field</t>
  </si>
  <si>
    <t>Is the pump oriented horizontally or Vertically?</t>
  </si>
  <si>
    <t>Valid input: H,V</t>
  </si>
  <si>
    <t>Purch_Date</t>
  </si>
  <si>
    <t>Purchase Date</t>
  </si>
  <si>
    <t>The date the item was purchased</t>
  </si>
  <si>
    <t>Overflow</t>
  </si>
  <si>
    <t>Indicates if the asset has an overflow</t>
  </si>
  <si>
    <t>Surveyed</t>
  </si>
  <si>
    <t>Surveyed Date</t>
  </si>
  <si>
    <t>Indicates the date of a survey before or after an event (e.g. earthquake)</t>
  </si>
  <si>
    <t>Con_Mtd</t>
  </si>
  <si>
    <t>Construction Method</t>
  </si>
  <si>
    <t>Construction Method.</t>
  </si>
  <si>
    <t xml:space="preserve">Insitu </t>
  </si>
  <si>
    <t>Well Construction Method</t>
  </si>
  <si>
    <t>DRILLED - Drilled
DRIVEN - Driven
DUG - Dug</t>
  </si>
  <si>
    <t>Respondent</t>
  </si>
  <si>
    <t>Section nr. V6</t>
  </si>
  <si>
    <t>Page number V6</t>
  </si>
  <si>
    <t>Paragraph / table V6</t>
  </si>
  <si>
    <t>Section nr. V8</t>
  </si>
  <si>
    <t>Page number V8</t>
  </si>
  <si>
    <t>Paragraph/table V8</t>
  </si>
  <si>
    <t>Topic</t>
  </si>
  <si>
    <t>OPUS Comments</t>
  </si>
  <si>
    <t>Review Haydn
Vol 1</t>
  </si>
  <si>
    <t>Review Haydn
Vol 1 &amp; 2</t>
  </si>
  <si>
    <t>Review Haydn
Vol 2</t>
  </si>
  <si>
    <t>Review GISSA</t>
  </si>
  <si>
    <t>Response 
(GISSA response date)</t>
  </si>
  <si>
    <t>Status 
Included, 
Excluded, 
Sector discussion, 
Noted: no action required
from GISSA sheet 11-2</t>
  </si>
  <si>
    <t>GEORGE</t>
  </si>
  <si>
    <t>GEORGE &amp; HAYDN</t>
  </si>
  <si>
    <t>Vol 1 &amp; 2</t>
  </si>
  <si>
    <t>question for haydn</t>
  </si>
  <si>
    <t>Haydn Action</t>
  </si>
  <si>
    <t>action for gissa</t>
  </si>
  <si>
    <t>gissa comment</t>
  </si>
  <si>
    <t>pw V1</t>
  </si>
  <si>
    <t>ww V1</t>
  </si>
  <si>
    <t>sw V1</t>
  </si>
  <si>
    <t>Build V1</t>
  </si>
  <si>
    <t>pw V2</t>
  </si>
  <si>
    <t>ww V2</t>
  </si>
  <si>
    <t>sw V2</t>
  </si>
  <si>
    <t>Build V2</t>
  </si>
  <si>
    <t>follow up action by gissa</t>
  </si>
  <si>
    <t>MW_edits_V2</t>
  </si>
  <si>
    <t>HR_edits_V15</t>
  </si>
  <si>
    <t>HR_edits_V15
Notes for George</t>
  </si>
  <si>
    <t>Nic Donnelly</t>
  </si>
  <si>
    <t>LINZ</t>
  </si>
  <si>
    <t>Use of spec</t>
  </si>
  <si>
    <t>III</t>
  </si>
  <si>
    <t>NA</t>
  </si>
  <si>
    <t>Data table 3 / 3.10</t>
  </si>
  <si>
    <t>Normalisation</t>
  </si>
  <si>
    <t>Data scientist to investigate</t>
  </si>
  <si>
    <t>Code list 13 / A</t>
  </si>
  <si>
    <t>Data</t>
  </si>
  <si>
    <t>NO ACTION</t>
  </si>
  <si>
    <t>Spatial</t>
  </si>
  <si>
    <t>Users to decide most appropriate system.</t>
  </si>
  <si>
    <t>George</t>
  </si>
  <si>
    <t>there is a difference when working with accuracies of 0.00-0.20m
suggest this adopt LINZ suggestion
possible sector review</t>
  </si>
  <si>
    <t>y</t>
  </si>
  <si>
    <t>completed</t>
  </si>
  <si>
    <t>ok</t>
  </si>
  <si>
    <t>Users to decide most appropriate system</t>
  </si>
  <si>
    <t>change needed in Vol 2 specs</t>
  </si>
  <si>
    <r>
      <t xml:space="preserve">there is a difference when working with accuracies of 0.00-0.20m
</t>
    </r>
    <r>
      <rPr>
        <b/>
        <sz val="12"/>
        <rFont val="Calibri"/>
        <family val="2"/>
      </rPr>
      <t>suggest this adopt LINZ suggestion</t>
    </r>
    <r>
      <rPr>
        <sz val="12"/>
        <rFont val="Calibri"/>
        <family val="2"/>
      </rPr>
      <t xml:space="preserve">
possible sector review</t>
    </r>
  </si>
  <si>
    <t>v</t>
  </si>
  <si>
    <t>not required in this section, covered in later sections 28/2/2017</t>
  </si>
  <si>
    <t>Validating data submission table</t>
  </si>
  <si>
    <t>INCLUDED - Actioned</t>
  </si>
  <si>
    <t>changed 28/2/2017</t>
  </si>
  <si>
    <t>change needed</t>
  </si>
  <si>
    <t>done</t>
  </si>
  <si>
    <t>Under Review</t>
  </si>
  <si>
    <t>further explanation required 28/2/2017</t>
  </si>
  <si>
    <r>
      <t xml:space="preserve">sector discussion not needed
response changed to </t>
    </r>
    <r>
      <rPr>
        <b/>
        <sz val="10"/>
        <rFont val="Calibri"/>
        <family val="2"/>
      </rPr>
      <t>Included</t>
    </r>
  </si>
  <si>
    <t>not needed</t>
  </si>
  <si>
    <t>2.1.2</t>
  </si>
  <si>
    <t>INCLUDED - DOC</t>
  </si>
  <si>
    <t>changed 28/2/2017 precision changed to 3 dec places, will need to ensure spec alignment with this</t>
  </si>
  <si>
    <t>change needed
doc</t>
  </si>
  <si>
    <t>Included - addressed from previous comments</t>
  </si>
  <si>
    <t>check done</t>
  </si>
  <si>
    <t>INCLUDED - Addressed from previous comments</t>
  </si>
  <si>
    <t>Commented in potable water section 10/3/2017</t>
  </si>
  <si>
    <t>Glossary table</t>
  </si>
  <si>
    <t>Bryan Everitt</t>
  </si>
  <si>
    <t>Tauranga City Council</t>
  </si>
  <si>
    <t>Metadata terminology</t>
  </si>
  <si>
    <t>Vol 1 - Vol 2</t>
  </si>
  <si>
    <t>noted</t>
  </si>
  <si>
    <t>Implementation</t>
  </si>
  <si>
    <t>Statement noted. It is suppose to be a standard and  not a specification. Vol 1 to be reviewed. No  action required for Volume 2.</t>
  </si>
  <si>
    <t>Mandatory Fields</t>
  </si>
  <si>
    <t>QA</t>
  </si>
  <si>
    <t>Agreed. Action: Quality assurance will be undertaken in following releases</t>
  </si>
  <si>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</si>
  <si>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t xml:space="preserve">Action. Mandatory fields to captured at a minimum levels. Mandatory fields to be looked at to remove non-essential attributes. </t>
  </si>
  <si>
    <t>change comment as this is not the intent to allow variations
more importantly need to  address level of attributes to be collected</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</si>
  <si>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</si>
  <si>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t>codelists added</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</si>
  <si>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</si>
  <si>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t xml:space="preserve">Agreed. Rewrite "In Summary", to reflect public asset ownership.  Action on volume 1. </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</si>
  <si>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</si>
  <si>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t>No action required, refers to future volumes. Statement noted.</t>
  </si>
  <si>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</si>
  <si>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t xml:space="preserve">Asset categories are defined in Volume 1, changes can be transferred to Vol 2 as required. Action on volume 1. </t>
  </si>
  <si>
    <t>Haydn &amp; George</t>
  </si>
  <si>
    <t>is this meant to say defined in the standard?</t>
  </si>
  <si>
    <t>Yes , and changed</t>
  </si>
  <si>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</si>
  <si>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</si>
  <si>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t>Asset group, class not mentioned in Vol 2. Asset class only mentioned in Chapter 1. Action on volume 1.</t>
  </si>
  <si>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</si>
  <si>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t>Action on volume 1.</t>
  </si>
  <si>
    <t>naming resolved &amp;
codelists added</t>
  </si>
  <si>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</si>
  <si>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</si>
  <si>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t xml:space="preserve">Action on volume 1. </t>
  </si>
  <si>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</si>
  <si>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t>Agreed. Action: Include confidence level in each schema.</t>
  </si>
  <si>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</si>
  <si>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t xml:space="preserve">Statement noted. Out of scope. For asset owners to determine the amount of data they collate. </t>
  </si>
  <si>
    <t>research by GISSA
for our info only</t>
  </si>
  <si>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</si>
  <si>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t>Financial Performance</t>
  </si>
  <si>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</si>
  <si>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t>Action for Volume 1.</t>
  </si>
  <si>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</si>
  <si>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t>Suggestion to be adopted in all documents in all tables.  26/3/2017</t>
  </si>
  <si>
    <t>change needed in docs</t>
  </si>
  <si>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</si>
  <si>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t xml:space="preserve"> Action required: data scientists to review</t>
  </si>
  <si>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</si>
  <si>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t>In this context the unique id is created by the consultant as an audit trail before and after incorporation into asset owners systems</t>
  </si>
  <si>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</si>
  <si>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t xml:space="preserve">Agreed. Action required in both volumes. </t>
  </si>
  <si>
    <t xml:space="preserve">To be discussed with the TWG
25/03/2017
</t>
  </si>
  <si>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</si>
  <si>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t>Agreed. Action on volume 1.</t>
  </si>
  <si>
    <t>what are you saying?</t>
  </si>
  <si>
    <t>make mention of change request
create codelist and change field to point to code list</t>
  </si>
  <si>
    <t>create sample c odelist</t>
  </si>
  <si>
    <t>request documented</t>
  </si>
  <si>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</si>
  <si>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t>Clarification to be provided for all fields that have this requirement in all documents.  26/3/2017</t>
  </si>
  <si>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</si>
  <si>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t xml:space="preserve">The area of work boundary is submitted at practical completion.
It is only intended to record the area where works have been completed and will hold the common information about the project the project
</t>
  </si>
  <si>
    <t>why added to Vol 2 ?</t>
  </si>
  <si>
    <t>?</t>
  </si>
  <si>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</si>
  <si>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</si>
  <si>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t>Under review</t>
  </si>
  <si>
    <t>Have the code lists been distributed?
 26/3/2017</t>
  </si>
  <si>
    <t>NOTED
codelist added</t>
  </si>
  <si>
    <t>gauge input from next review</t>
  </si>
  <si>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</si>
  <si>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t>Condition</t>
  </si>
  <si>
    <t xml:space="preserve">1. Data scientist feedback
2. agree, yes. Action on volume 1.
3. agree, we can have design life unit as a new field. Action on volume 1 and 2.   </t>
  </si>
  <si>
    <t>please review yur response</t>
  </si>
  <si>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</si>
  <si>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</si>
  <si>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</si>
  <si>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t>Have the code lists been distributed?
Can be assigned as sector discussion
This detail was identified at the previous workshops and determined to be appropriate .  26/3/2017</t>
  </si>
  <si>
    <t>previoulsy missed</t>
  </si>
  <si>
    <t>Code lists included</t>
  </si>
  <si>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</si>
  <si>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t xml:space="preserve">To be reviewed by the TWG for consideration of inclusion. 26/03/2017
</t>
  </si>
  <si>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</si>
  <si>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</si>
  <si>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t>Granularity</t>
  </si>
  <si>
    <t>Agreed. Repair lengths to be recorded. A quantification of repair required. This feedback was requested from TWG but was not returned. Granularity question. 
Access point issues action on volume 1</t>
  </si>
  <si>
    <t>Have the code lists been distributed?
Otherwise other comments noted
Record Repair lengths - yes - does not mean that a new segment needs to be created
This will be determined by each asset owner.  26/3/2017</t>
  </si>
  <si>
    <r>
      <rPr>
        <b/>
        <sz val="12"/>
        <rFont val="Calibri"/>
        <family val="2"/>
      </rPr>
      <t>DATA
Submission</t>
    </r>
    <r>
      <rPr>
        <sz val="12"/>
        <rFont val="Calibri"/>
        <family val="2"/>
      </rPr>
      <t xml:space="preserve">
Cost information - is it really necessary to record to 2 decimal places?</t>
    </r>
  </si>
  <si>
    <t xml:space="preserve">No action required. Put .00 if no decimal is required. </t>
  </si>
  <si>
    <r>
      <rPr>
        <b/>
        <sz val="12"/>
        <rFont val="Calibri"/>
        <family val="2"/>
      </rPr>
      <t>DATA
Submission</t>
    </r>
    <r>
      <rPr>
        <sz val="12"/>
        <rFont val="Calibri"/>
        <family val="2"/>
      </rPr>
      <t xml:space="preserve">
Potable  Water  Vol  2  - P  69,  Ref  7.08. - should  read  "Environmental"  and  not "Consequence Rating Overall"</t>
    </r>
  </si>
  <si>
    <t xml:space="preserve">Agreed. Action required. </t>
  </si>
  <si>
    <t>check if done</t>
  </si>
  <si>
    <r>
      <rPr>
        <b/>
        <sz val="12"/>
        <rFont val="Calibri"/>
        <family val="2"/>
      </rPr>
      <t>DATA
Submission</t>
    </r>
    <r>
      <rPr>
        <sz val="12"/>
        <rFont val="Calibri"/>
        <family val="2"/>
      </rPr>
      <t xml:space="preserve">
Potable Water Vol 2 - Table 4 pp 13 - % not included as a data type in this table</t>
    </r>
  </si>
  <si>
    <t>previously missed</t>
  </si>
  <si>
    <t>This is tables you provided in the 'introduction'.</t>
  </si>
  <si>
    <r>
      <rPr>
        <b/>
        <sz val="12"/>
        <rFont val="Calibri"/>
        <family val="2"/>
      </rPr>
      <t>DATA
Submission</t>
    </r>
    <r>
      <rPr>
        <sz val="12"/>
        <rFont val="Calibri"/>
        <family val="2"/>
      </rPr>
      <t xml:space="preserve">
Potable Water  Vol  1 -  P14 - Common Attribute  Set, Tauranga  City  Council also captures Catchment Area /Demand Management Area (OMA).</t>
    </r>
  </si>
  <si>
    <t>Demand</t>
  </si>
  <si>
    <t>Statement noted. This is captured in "Demand" schema, Vol 2. Catchment area is more design information and not necessarily required.</t>
  </si>
  <si>
    <t>to discuss - catchment name reference name?</t>
  </si>
  <si>
    <t>will the contrator know this at time of capture?
Possibly for capital projects but not likley for subdivision developments
Council can add post supply of data</t>
  </si>
  <si>
    <t>For analytical purposes
Have added 'geographical units' code list
updated comment
not answered</t>
  </si>
  <si>
    <t>codelilsts added</t>
  </si>
  <si>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</si>
  <si>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t>Resolved in new version.  26/3/2017</t>
  </si>
  <si>
    <t>Adrian Hynds</t>
  </si>
  <si>
    <t>Hynds Group of Companies</t>
  </si>
  <si>
    <t>Global Asset Metadata Schemata</t>
  </si>
  <si>
    <t>document request</t>
  </si>
  <si>
    <t>Response changed to Sector Discussion</t>
  </si>
  <si>
    <t>Risk</t>
  </si>
  <si>
    <t>Design Performance</t>
  </si>
  <si>
    <t>Volume 3 - 1</t>
  </si>
  <si>
    <t>Volume 5</t>
  </si>
  <si>
    <t>make mention of change request</t>
  </si>
  <si>
    <t>Vol2 ?</t>
  </si>
  <si>
    <t>Haydn please review</t>
  </si>
  <si>
    <t>Updated comment</t>
  </si>
  <si>
    <t>GISSA to ADD table</t>
  </si>
  <si>
    <t>add table</t>
  </si>
  <si>
    <t>2.1.8</t>
  </si>
  <si>
    <t>Common Attribute &amp; Validation Format Instructions</t>
  </si>
  <si>
    <t>Common Attribute &amp; Validation Format Instructions
Con_Ass_T</t>
  </si>
  <si>
    <t>Common Attribute &amp; Validation Format Instructions 
Photo_Ref</t>
  </si>
  <si>
    <t>2.4.1</t>
  </si>
  <si>
    <t>Access Chamber Attribute &amp; Validation File Format Instructions
Photo_Ref</t>
  </si>
  <si>
    <t>Access Chamber Attribute &amp; Validation File Format Instructions
Cov_Type</t>
  </si>
  <si>
    <t>George/Haydn</t>
  </si>
  <si>
    <t xml:space="preserve">If we agree on these then recommend ratification after documents are distributed.
14/03/2017
</t>
  </si>
  <si>
    <t>do we need more information before including in standards?</t>
  </si>
  <si>
    <t>Changed final comment</t>
  </si>
  <si>
    <t>Access Chamber Attribute &amp; Validation File Format Instructions
Cov_RL</t>
  </si>
  <si>
    <t xml:space="preserve">If we agree on these then recommend ratification after documents are distributed
14/03/2017
</t>
  </si>
  <si>
    <t>cant this be part of the H&amp;S coment?</t>
  </si>
  <si>
    <t>2.4.3</t>
  </si>
  <si>
    <t>Fittings Attribute &amp; Validation File Format Instructions
Material</t>
  </si>
  <si>
    <t>2.4.4</t>
  </si>
  <si>
    <t>Pipe Attribute &amp; Validation File Format Instructions
Des_Life</t>
  </si>
  <si>
    <t xml:space="preserve">Is this to be provided by engineers?
14/03/2017
</t>
  </si>
  <si>
    <t>Haydn please explain how these will be included
changed to Sector Discussion</t>
  </si>
  <si>
    <t>These are a code we need to add in the 'materials section'</t>
  </si>
  <si>
    <t>Pipe Attribute &amp; Validation File Format Instructions
Photo_Ref</t>
  </si>
  <si>
    <t xml:space="preserve">Add Deflection Testing  / Laser Profiling / Compaction results to code list </t>
  </si>
  <si>
    <t>Is this to be added to Condition Assessment Type code list</t>
  </si>
  <si>
    <t xml:space="preserve">These are code lists which record how condition was determined (like visualisations) - they are examples of types materials testing </t>
  </si>
  <si>
    <t>Pipe Attribute &amp; Validation File Format Instructions
Pshape</t>
  </si>
  <si>
    <t>Haydn please explain how these will be included
change to Sector Discussion ?</t>
  </si>
  <si>
    <t>Pipe Attribute &amp; Validation File Format Instructions
Instl_Mthd</t>
  </si>
  <si>
    <t>Code list to materials type</t>
  </si>
  <si>
    <t>Pipe Attribute &amp; Validation File Format Instructions
Haunching</t>
  </si>
  <si>
    <t>Pipe Attribute &amp; Validation File Format Instructions
Backfill</t>
  </si>
  <si>
    <t>Pipe Attribute &amp; Validation File Format Instructions
Manu</t>
  </si>
  <si>
    <t>I get what is being said and see this as a conversation for appropriate design and construction practice to mitigate risk. I also see this as education for the industry that could be provided by companies like Hynds.
What if this was the start of an educational series of seminars/webinars etc ? 10/3/2017</t>
  </si>
  <si>
    <t>do you want us to include new attributes?
Wouldn’t this be defined by the pipe material and then added as a code?</t>
  </si>
  <si>
    <t>Yes
no change to comment
Pipe Material not defining attribute</t>
  </si>
  <si>
    <t>same as 66</t>
  </si>
  <si>
    <t>same as 67</t>
  </si>
  <si>
    <t>Make sure request documented</t>
  </si>
  <si>
    <t>is there any action on our part?</t>
  </si>
  <si>
    <t>Yes build a code list</t>
  </si>
  <si>
    <t xml:space="preserve">make mention of change request
manufacr=turer exists
designer ?
Installer ?
Installer warranty ?
</t>
  </si>
  <si>
    <t>isnt this part of the construction phase and recorded? 10/3/2017</t>
  </si>
  <si>
    <t>Create tabel and add to codelist and pivot table</t>
  </si>
  <si>
    <t>Common Attribute &amp; Validation Format Instructions
Des_Life</t>
  </si>
  <si>
    <t>Common Attribute &amp; Validation Format Instructions
Comments</t>
  </si>
  <si>
    <t>Common Attribute &amp; Validation Format  Instructions
Photo_Ref</t>
  </si>
  <si>
    <t>2.3.4</t>
  </si>
  <si>
    <t>Pipe Attribute &amp; Validation File Format Instructions
Des_life</t>
  </si>
  <si>
    <t>changed to sector discussion</t>
  </si>
  <si>
    <t>Pipe Attribute &amp; Validation File Format Instructions
PShape</t>
  </si>
  <si>
    <t>No action required</t>
  </si>
  <si>
    <t>IPWEA Australasia has representation around the table, and has had for 2 years</t>
  </si>
  <si>
    <t>Alice Rieger</t>
  </si>
  <si>
    <t>Morphum Environmental Ltd</t>
  </si>
  <si>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</si>
  <si>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t>Me either</t>
  </si>
  <si>
    <t xml:space="preserve">Have not seen this pdf with the attributes proposed
14/03/2017
</t>
  </si>
  <si>
    <t>Channel</t>
  </si>
  <si>
    <t>Further information required about what data is required to be able to manage these assets.
The principal applied is that all assets that have the same characteristics are grouped. If they do not then a new asset class is created and offered for review and adoption or not by the community.
14/03/2017</t>
  </si>
  <si>
    <r>
      <t xml:space="preserve">Request for details to be captured
currently spillway covered as an </t>
    </r>
    <r>
      <rPr>
        <b/>
        <sz val="12"/>
        <rFont val="Calibri"/>
        <family val="2"/>
      </rPr>
      <t>asset type within Channels Class</t>
    </r>
  </si>
  <si>
    <t>Stormwater Asset Class</t>
  </si>
  <si>
    <t>what kind of watercourse?
Forebay = retention
Bridge - roading
Maintemnance track - roading
Fence - roading
Viewing platform - not in scope
erososion protection - more information neeeded</t>
  </si>
  <si>
    <t>Common Attribute &amp; Validation File Format Instructions</t>
  </si>
  <si>
    <t>change in pivot table</t>
  </si>
  <si>
    <t>2.3.2</t>
  </si>
  <si>
    <t>Incorporate forebay bunds and pond banks as code list types
14/03/2017</t>
  </si>
  <si>
    <r>
      <rPr>
        <b/>
        <sz val="10"/>
        <rFont val="Calibri"/>
        <family val="2"/>
      </rPr>
      <t>changed mind</t>
    </r>
    <r>
      <rPr>
        <sz val="10"/>
        <rFont val="Calibri"/>
        <family val="2"/>
      </rPr>
      <t xml:space="preserve">
these are embankment types
</t>
    </r>
  </si>
  <si>
    <t>changed to Included</t>
  </si>
  <si>
    <t>2.3.3</t>
  </si>
  <si>
    <t>Figure 17</t>
  </si>
  <si>
    <t>Review the requirements for capture
14/03/2017</t>
  </si>
  <si>
    <t>make mention of change request
OFFER SUGGESTION</t>
  </si>
  <si>
    <t>Retaining Structure Attribute &amp; Validation File Format Instructions
Link_ID</t>
  </si>
  <si>
    <t>please say more about this.  In what context would this attribute be used?</t>
  </si>
  <si>
    <t>suggest change to EXCLUDED as out of scope</t>
  </si>
  <si>
    <t>we manage water bodies as part of stormwater and water asstes - we should add this</t>
  </si>
  <si>
    <t>Andy Walmsley</t>
  </si>
  <si>
    <t>Housing NZ</t>
  </si>
  <si>
    <r>
      <t xml:space="preserve">GISSA reference for review - </t>
    </r>
    <r>
      <rPr>
        <i/>
        <sz val="12"/>
        <rFont val="Calibri"/>
        <family val="2"/>
      </rPr>
      <t>Z:\Clients Projects\LINZ Meta-Data Standard Project\Buildings\Building Draft Standards\Distributed\Buildings New Format - V1 1 DRAFT - gissa v12 20160619 - Distributed Uncontrolled Copy</t>
    </r>
    <r>
      <rPr>
        <sz val="12"/>
        <rFont val="Calibri"/>
        <family val="2"/>
      </rPr>
      <t xml:space="preserve">
20/03/2017</t>
    </r>
  </si>
  <si>
    <t>NOTED</t>
  </si>
  <si>
    <t>possible sector discussion
this is the mandatory vs optional conversation</t>
  </si>
  <si>
    <t>1.5 Data Principles</t>
  </si>
  <si>
    <t xml:space="preserve">Noted 20/03/2017
</t>
  </si>
  <si>
    <t>1.6 Graphical Data Construction Principles</t>
  </si>
  <si>
    <t>Reference to "please use sound CAD practices.." refers to the construction of linework
20/03/2017</t>
  </si>
  <si>
    <t>2.1.1 Accuracy Requirement for Locating Asset</t>
  </si>
  <si>
    <t>Asset Management Frameworks</t>
  </si>
  <si>
    <t xml:space="preserve">Yes - there will be an appropriate entry for fields that are not required or cannot be populated. 20/03/2017
</t>
  </si>
  <si>
    <t>review and see where N/A and unknown is appropriate</t>
  </si>
  <si>
    <t>2.1.6 Common Attributes Across all Asset Classes</t>
  </si>
  <si>
    <t xml:space="preserve">COMMUNICATION
</t>
  </si>
  <si>
    <t>11 - 244</t>
  </si>
  <si>
    <t>what is to be included?</t>
  </si>
  <si>
    <t>updated comment
suggest remove that it is to be included</t>
  </si>
  <si>
    <t>no change</t>
  </si>
  <si>
    <t>2.1.6 – 2.8</t>
  </si>
  <si>
    <t>11-251</t>
  </si>
  <si>
    <r>
      <t xml:space="preserve">not saying its to be included 
However comparison needed to ensure these areas covered or not
Will do after release of documents suggest change this to 
</t>
    </r>
    <r>
      <rPr>
        <b/>
        <sz val="12"/>
        <rFont val="Calibri"/>
        <family val="2"/>
      </rPr>
      <t>sector discussion</t>
    </r>
  </si>
  <si>
    <t>review against standard</t>
  </si>
  <si>
    <t xml:space="preserve">No - this refers to the level of accuracy and precision that is used to capture the geographic location of the asset. 20/03/2017
</t>
  </si>
  <si>
    <t xml:space="preserve">Haydn please provide wording for how this will be applied/linked 20/03/2017
</t>
  </si>
  <si>
    <t>Final Version for Review V17</t>
  </si>
  <si>
    <t xml:space="preserve">These standard data specifications are to enable data capture at time of completion of works and this value is to be captured when built and combined with the date will provide an audit trail for context. 20/03/2017
 </t>
  </si>
  <si>
    <t>Reference unknown- cut off page</t>
  </si>
  <si>
    <t xml:space="preserve">This detail was identified at the previous workshops and determined to be a required field. 
Please provide a specific reference to the table this comment is related to for further review. Is this related to the Building Footprint table? 20/03/2017
</t>
  </si>
  <si>
    <t>your suggested response does not answer the question of why was it included.
A wind loading table is not required as this is a calculated value</t>
  </si>
  <si>
    <t>For analytical purposes
updated comment
Not answered</t>
  </si>
  <si>
    <t>THIS IS NOT WIND ZONES THIS IS A VALUE CALCULATED FIOR EACH BUILDING</t>
  </si>
  <si>
    <t>COMMUNICATION</t>
  </si>
  <si>
    <t xml:space="preserve">I think this detail is to be provided at the time it was built not at time of capture? - thoughts??
This detail was identified at the previous workshops and determined to be a required field. 
Please provide a specific reference to the table this comment is related to for further review. Is this related to the Building Footprint table? 20/03/2017
</t>
  </si>
  <si>
    <t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20/03/2017
</t>
  </si>
  <si>
    <t>your suggested response does not answer the question of why was it included.</t>
  </si>
  <si>
    <t>For analytical purposes
Have added 'geographical units' code list
updated comment
Not answered</t>
  </si>
  <si>
    <t xml:space="preserve">This detail was identified at the previous workshops and determined to be a required field. 
If Housing NZ do not collect this data now would they consider collecting it in the future? 20/03/2017
</t>
  </si>
  <si>
    <t xml:space="preserve">This detail was identified at the previous workshops and determined to be a required field and would be collected as part of the project requirements. 20/03/2017
</t>
  </si>
  <si>
    <t>Building Footprint Attribute</t>
  </si>
  <si>
    <t>18, 20-250</t>
  </si>
  <si>
    <t>Please refer to Volume 2. 20/03/2017</t>
  </si>
  <si>
    <t xml:space="preserve">Addressed from previous comments see ID 131. 20/03/2017
</t>
  </si>
  <si>
    <t>SEARCH ON GEOTECHNICAL QUESTION</t>
  </si>
  <si>
    <t>PREVIOUSLY COVERED</t>
  </si>
  <si>
    <t xml:space="preserve">This standard will be applicable to both residential and light commercial buildings. 20/03/2017
</t>
  </si>
  <si>
    <t>24-25</t>
  </si>
  <si>
    <t>25-28</t>
  </si>
  <si>
    <t xml:space="preserve">This detail was identified at the previous workshops and determined to be a required field and would be collected as part of the project requirements. 
If Housing NZ do not collect this data now would they consider collecting it in the future? 20/03/2017
</t>
  </si>
  <si>
    <t xml:space="preserve">
</t>
  </si>
  <si>
    <t>30 -34</t>
  </si>
  <si>
    <t xml:space="preserve">This detail was identified at the previous workshops and determined to be required field. 
It is acknowledged that the level of detail is to satify both facilities management and asset management.
With respect to cu metre please provide more information. 20/03/2017
</t>
  </si>
  <si>
    <t>It is acknowledged that this may not be available for existing assets and therefore a nominated default value would be utilised. 20/03/2017</t>
  </si>
  <si>
    <r>
      <t xml:space="preserve">there is a difference when working with accuracies of 0.00-0.20m
</t>
    </r>
    <r>
      <rPr>
        <b/>
        <sz val="12"/>
        <rFont val="Calibri"/>
        <family val="2"/>
      </rPr>
      <t>suggest this adopt LINZ suggestion</t>
    </r>
    <r>
      <rPr>
        <sz val="12"/>
        <rFont val="Calibri"/>
        <family val="2"/>
      </rPr>
      <t xml:space="preserve">
possible sector review</t>
    </r>
  </si>
  <si>
    <t>review your response as not consistent with question</t>
  </si>
  <si>
    <t>updated comment</t>
  </si>
  <si>
    <r>
      <t xml:space="preserve">sector discussion not needed
response changed to </t>
    </r>
    <r>
      <rPr>
        <b/>
        <sz val="10"/>
        <rFont val="Calibri"/>
        <family val="2"/>
      </rPr>
      <t>Included</t>
    </r>
  </si>
  <si>
    <t>updated comment
not answered</t>
  </si>
  <si>
    <t>haydn to chase up</t>
  </si>
  <si>
    <t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Floor Elevation - Yes this is related to the national datum and will be used for modelling against events such as flooding. 20/03/2017
</t>
  </si>
  <si>
    <r>
      <t xml:space="preserve">Dead load rating </t>
    </r>
    <r>
      <rPr>
        <sz val="12"/>
        <rFont val="Wingdings"/>
        <charset val="2"/>
      </rPr>
      <t>à</t>
    </r>
    <r>
      <rPr>
        <sz val="12"/>
        <rFont val="Calibri"/>
        <family val="2"/>
      </rPr>
      <t xml:space="preserve"> What use? This must be because compliant for new and unknown for existing properties.</t>
    </r>
  </si>
  <si>
    <r>
      <t xml:space="preserve">Live load rating of floor </t>
    </r>
    <r>
      <rPr>
        <sz val="12"/>
        <rFont val="Wingdings"/>
        <charset val="2"/>
      </rPr>
      <t>à</t>
    </r>
    <r>
      <rPr>
        <sz val="12"/>
        <rFont val="Calibri"/>
        <family val="2"/>
      </rPr>
      <t xml:space="preserve"> too difficult to define </t>
    </r>
  </si>
  <si>
    <r>
      <t xml:space="preserve">Des-Life, Con-Ass_T, Condition </t>
    </r>
    <r>
      <rPr>
        <i/>
        <sz val="12"/>
        <rFont val="Wingdings"/>
        <charset val="2"/>
      </rPr>
      <t>à</t>
    </r>
    <r>
      <rPr>
        <i/>
        <sz val="12"/>
        <rFont val="Calibri"/>
        <family val="2"/>
      </rPr>
      <t xml:space="preserve"> </t>
    </r>
    <r>
      <rPr>
        <sz val="12"/>
        <rFont val="MS Gothic"/>
        <family val="3"/>
      </rPr>
      <t>✓
Cost row à ✕</t>
    </r>
  </si>
  <si>
    <r>
      <t xml:space="preserve">Repairs and Maintenance </t>
    </r>
    <r>
      <rPr>
        <sz val="12"/>
        <rFont val="Wingdings"/>
        <charset val="2"/>
      </rPr>
      <t>à</t>
    </r>
    <r>
      <rPr>
        <sz val="12"/>
        <rFont val="Calibri"/>
        <family val="2"/>
      </rPr>
      <t xml:space="preserve"> what’s the need for this?</t>
    </r>
  </si>
  <si>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</si>
  <si>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r>
      <t xml:space="preserve">First 5 rows </t>
    </r>
    <r>
      <rPr>
        <sz val="12"/>
        <rFont val="Wingdings"/>
        <charset val="2"/>
      </rPr>
      <t>à</t>
    </r>
    <r>
      <rPr>
        <sz val="12"/>
        <rFont val="Calibri"/>
        <family val="2"/>
      </rPr>
      <t xml:space="preserve"> Very detailed for residential use. </t>
    </r>
  </si>
  <si>
    <t>to be done</t>
  </si>
  <si>
    <t>Refer to Volume 1
Will be updated by 30 June</t>
  </si>
  <si>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</si>
  <si>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</si>
  <si>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t xml:space="preserve">This detail was identified at the previous workshops and determined to be a required field. It is anticipated that when capturing data for new or replacement works this will be available. 
Will finalise following final workshops
20/03/2017
</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</si>
  <si>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</si>
  <si>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t>The breakdown is provided to be clear and specific about the requirements. 20/03/2017</t>
  </si>
  <si>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</si>
  <si>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</si>
  <si>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r>
      <t>-</t>
    </r>
    <r>
      <rPr>
        <sz val="12"/>
        <rFont val="Times New Roman"/>
        <family val="1"/>
      </rPr>
      <t xml:space="preserve">           </t>
    </r>
    <r>
      <rPr>
        <sz val="12"/>
        <rFont val="Calibri"/>
        <family val="2"/>
      </rPr>
      <t xml:space="preserve">Multi storey application only. Too much detail required. </t>
    </r>
  </si>
  <si>
    <r>
      <t xml:space="preserve">Last 5 yellow rows </t>
    </r>
    <r>
      <rPr>
        <sz val="12"/>
        <rFont val="Wingdings"/>
        <charset val="2"/>
      </rPr>
      <t>à</t>
    </r>
    <r>
      <rPr>
        <sz val="12"/>
        <rFont val="Calibri"/>
        <family val="2"/>
      </rPr>
      <t xml:space="preserve"> </t>
    </r>
    <r>
      <rPr>
        <sz val="12"/>
        <rFont val="MS Gothic"/>
        <family val="3"/>
      </rPr>
      <t>✓</t>
    </r>
  </si>
  <si>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</si>
  <si>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</si>
  <si>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</si>
  <si>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t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20/03/2017
</t>
  </si>
  <si>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</si>
  <si>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</si>
  <si>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r>
      <t xml:space="preserve">Thermal barrier </t>
    </r>
    <r>
      <rPr>
        <sz val="12"/>
        <rFont val="Wingdings"/>
        <charset val="2"/>
      </rPr>
      <t>à</t>
    </r>
    <r>
      <rPr>
        <sz val="12"/>
        <rFont val="Calibri"/>
        <family val="2"/>
      </rPr>
      <t xml:space="preserve"> ? Floor insulation is all that is relevant in residential. </t>
    </r>
  </si>
  <si>
    <t>63 - 65</t>
  </si>
  <si>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</si>
  <si>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r>
      <t xml:space="preserve">All pages </t>
    </r>
    <r>
      <rPr>
        <sz val="12"/>
        <rFont val="Wingdings"/>
        <charset val="2"/>
      </rPr>
      <t>à</t>
    </r>
    <r>
      <rPr>
        <sz val="12"/>
        <rFont val="Calibri"/>
        <family val="2"/>
      </rPr>
      <t xml:space="preserve"> </t>
    </r>
    <r>
      <rPr>
        <sz val="12"/>
        <rFont val="MS Gothic"/>
        <family val="3"/>
      </rPr>
      <t>✕</t>
    </r>
  </si>
  <si>
    <t>NEW002</t>
  </si>
  <si>
    <t>In volume 2 there is a space to define mandatory - but there isn't the same in volume 1. what's going on?</t>
  </si>
  <si>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</si>
  <si>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r>
      <t xml:space="preserve">Whole page </t>
    </r>
    <r>
      <rPr>
        <sz val="12"/>
        <rFont val="Wingdings"/>
        <charset val="2"/>
      </rPr>
      <t>à</t>
    </r>
    <r>
      <rPr>
        <sz val="12"/>
        <rFont val="Calibri"/>
        <family val="2"/>
      </rPr>
      <t xml:space="preserve"> </t>
    </r>
    <r>
      <rPr>
        <sz val="12"/>
        <rFont val="MS Gothic"/>
        <family val="3"/>
      </rPr>
      <t>✓</t>
    </r>
  </si>
  <si>
    <t>understanding the importance of data, and what is essential v optional, will be determined during initial implementation</t>
  </si>
  <si>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</si>
  <si>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t xml:space="preserve">Completed </t>
  </si>
  <si>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</si>
  <si>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t>NEW003</t>
  </si>
  <si>
    <t xml:space="preserve">The intent is to create a common structure for data to be collected. It is acknowledged that some data will not be available for existing assets. 20/03/2017
</t>
  </si>
  <si>
    <t>Need to include an attribute where something hasn't been assessed yet</t>
  </si>
  <si>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</si>
  <si>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t>go with having a blank field as this is the equivalent of no record
adjust QA that field can be empty</t>
  </si>
  <si>
    <t>NEW004</t>
  </si>
  <si>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</si>
  <si>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t>There are potentially occurances where the standards include code lists, where not enough information is known to make the code lists finite - suggestion that these code lists are flagged as being examples etc</t>
  </si>
  <si>
    <t xml:space="preserve">The membrane refers to the membrane between the foundation and the floor. 20/03/2017
</t>
  </si>
  <si>
    <t>Completed
Added to standard</t>
  </si>
  <si>
    <t>NEW005</t>
  </si>
  <si>
    <t>Table 2 - looks more transactional than elemental, why connected to an 'event' rather than directly to the 'table'?</t>
  </si>
  <si>
    <t>Multivatiate analysis</t>
  </si>
  <si>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</si>
  <si>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r>
      <t xml:space="preserve">Foundation area, content </t>
    </r>
    <r>
      <rPr>
        <sz val="12"/>
        <rFont val="Wingdings"/>
        <charset val="2"/>
      </rPr>
      <t>à</t>
    </r>
    <r>
      <rPr>
        <sz val="12"/>
        <rFont val="Calibri"/>
        <family val="2"/>
      </rPr>
      <t xml:space="preserve"> ?</t>
    </r>
  </si>
  <si>
    <t xml:space="preserve">This detail was identified at the previous workshops and determined to be a required field as the foundation area is larger than the footprint of the building and will be important in determining the extents in the event of works nearby. 20/03/2017
</t>
  </si>
  <si>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</si>
  <si>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t xml:space="preserve">As the page numbers do not correspond with the document please provide additional comments for context. 20/03/2017
</t>
  </si>
  <si>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</si>
  <si>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t>74-77</t>
  </si>
  <si>
    <r>
      <t xml:space="preserve">All pages </t>
    </r>
    <r>
      <rPr>
        <sz val="12"/>
        <rFont val="Wingdings"/>
        <charset val="2"/>
      </rPr>
      <t>à</t>
    </r>
    <r>
      <rPr>
        <sz val="12"/>
        <rFont val="Calibri"/>
        <family val="2"/>
      </rPr>
      <t xml:space="preserve"> </t>
    </r>
    <r>
      <rPr>
        <sz val="12"/>
        <rFont val="MS Gothic"/>
        <family val="3"/>
      </rPr>
      <t>✕</t>
    </r>
  </si>
  <si>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</si>
  <si>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</si>
  <si>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t>This detail was identified"This detail was identified at the previous workshops and determined to be a required field if there is more than one roof system. 20/03/2017</t>
  </si>
  <si>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</si>
  <si>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t xml:space="preserve">These two fields were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20/03/2017
</t>
  </si>
  <si>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</si>
  <si>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</si>
  <si>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</si>
  <si>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</si>
  <si>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t xml:space="preserve">Please specify the rows. 20/03/2017
</t>
  </si>
  <si>
    <t xml:space="preserve">These fields were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20/03/2017
</t>
  </si>
  <si>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</si>
  <si>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t xml:space="preserve">If this refers to the Unique Identifer field this is to be created by the data supplier as a reference point. 20/03/2017
</t>
  </si>
  <si>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</si>
  <si>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</si>
  <si>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t xml:space="preserve">These fields were identified at the previous workshops and determined to be required.
Spouting product detail - refers to the fact sheet available for the product to be provided.
It is also acknowledged that this may not be available for existing assets and therefore a nominated default value would be utilised. 20/03/2017
</t>
  </si>
  <si>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</si>
  <si>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</si>
  <si>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</si>
  <si>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</si>
  <si>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t xml:space="preserve">Please provide more information on the requirement. 20/03/2017
</t>
  </si>
  <si>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</si>
  <si>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r>
      <rPr>
        <b/>
        <sz val="12"/>
        <rFont val="Calibri"/>
        <family val="2"/>
      </rPr>
      <t>DATA
Submission</t>
    </r>
    <r>
      <rPr>
        <sz val="12"/>
        <rFont val="Calibri"/>
        <family val="2"/>
      </rPr>
      <t xml:space="preserve">
Cost information - is it really necessary to record to 2 decimal places?</t>
    </r>
  </si>
  <si>
    <r>
      <rPr>
        <b/>
        <sz val="12"/>
        <rFont val="Calibri"/>
        <family val="2"/>
      </rPr>
      <t>DATA
Submission</t>
    </r>
    <r>
      <rPr>
        <sz val="12"/>
        <rFont val="Calibri"/>
        <family val="2"/>
      </rPr>
      <t xml:space="preserve">
Potable  Water  Vol  2  - P  69,  Ref  7.08. - should  read  "Environmental"  and  not "Consequence Rating Overall"</t>
    </r>
  </si>
  <si>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</si>
  <si>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r>
      <rPr>
        <b/>
        <sz val="12"/>
        <rFont val="Calibri"/>
        <family val="2"/>
      </rPr>
      <t>DATA
Submission</t>
    </r>
    <r>
      <rPr>
        <sz val="12"/>
        <rFont val="Calibri"/>
        <family val="2"/>
      </rPr>
      <t xml:space="preserve">
Potable Water Vol 2 - Table 4 pp 13 - % not included as a data type in this table</t>
    </r>
  </si>
  <si>
    <r>
      <t xml:space="preserve">First 3 rows </t>
    </r>
    <r>
      <rPr>
        <sz val="12"/>
        <rFont val="Wingdings"/>
        <charset val="2"/>
      </rPr>
      <t>à</t>
    </r>
    <r>
      <rPr>
        <sz val="12"/>
        <rFont val="Calibri"/>
        <family val="2"/>
      </rPr>
      <t>?</t>
    </r>
  </si>
  <si>
    <r>
      <rPr>
        <b/>
        <sz val="12"/>
        <rFont val="Calibri"/>
        <family val="2"/>
      </rPr>
      <t>DATA
Submission</t>
    </r>
    <r>
      <rPr>
        <sz val="12"/>
        <rFont val="Calibri"/>
        <family val="2"/>
      </rPr>
      <t xml:space="preserve">
Potable Water  Vol  1 -  P14 - Common Attribute  Set, Tauranga  City  Council also captures Catchment Area /Demand Management Area (OMA).</t>
    </r>
  </si>
  <si>
    <r>
      <t xml:space="preserve">critically, QA Validation </t>
    </r>
    <r>
      <rPr>
        <sz val="12"/>
        <rFont val="Wingdings"/>
        <charset val="2"/>
      </rPr>
      <t>à</t>
    </r>
    <r>
      <rPr>
        <sz val="12"/>
        <rFont val="Calibri"/>
        <family val="2"/>
      </rPr>
      <t xml:space="preserve"> Critical </t>
    </r>
  </si>
  <si>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</si>
  <si>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t xml:space="preserve">Not certain how to answer this one. 20/03/2017
</t>
  </si>
  <si>
    <r>
      <t xml:space="preserve">Whole page </t>
    </r>
    <r>
      <rPr>
        <sz val="12"/>
        <rFont val="Wingdings"/>
        <charset val="2"/>
      </rPr>
      <t>à</t>
    </r>
    <r>
      <rPr>
        <sz val="12"/>
        <rFont val="MS Gothic"/>
        <family val="3"/>
      </rPr>
      <t>✕</t>
    </r>
    <r>
      <rPr>
        <sz val="12"/>
        <rFont val="Calibri"/>
        <family val="2"/>
      </rPr>
      <t>. Risk – could relate to a water risks</t>
    </r>
  </si>
  <si>
    <r>
      <t xml:space="preserve">Whole page </t>
    </r>
    <r>
      <rPr>
        <sz val="12"/>
        <rFont val="Wingdings"/>
        <charset val="2"/>
      </rPr>
      <t>à</t>
    </r>
    <r>
      <rPr>
        <sz val="12"/>
        <rFont val="Calibri"/>
        <family val="2"/>
      </rPr>
      <t xml:space="preserve"> </t>
    </r>
    <r>
      <rPr>
        <sz val="12"/>
        <rFont val="MS Gothic"/>
        <family val="3"/>
      </rPr>
      <t>✕</t>
    </r>
  </si>
  <si>
    <t>98-101</t>
  </si>
  <si>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</si>
  <si>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t xml:space="preserve">Masterpsec is a classification systen created in NZ.
www.masterspec.co.nz 20/03/2017
</t>
  </si>
  <si>
    <r>
      <t xml:space="preserve">Ins-Type, R_Value </t>
    </r>
    <r>
      <rPr>
        <sz val="12"/>
        <rFont val="Wingdings"/>
        <charset val="2"/>
      </rPr>
      <t>à</t>
    </r>
    <r>
      <rPr>
        <sz val="12"/>
        <rFont val="Calibri"/>
        <family val="2"/>
      </rPr>
      <t xml:space="preserve"> </t>
    </r>
    <r>
      <rPr>
        <sz val="12"/>
        <rFont val="MS Gothic"/>
        <family val="3"/>
      </rPr>
      <t>✓</t>
    </r>
  </si>
  <si>
    <t>104-106</t>
  </si>
  <si>
    <t>113 - 115</t>
  </si>
  <si>
    <r>
      <t xml:space="preserve">Structure, Bracing </t>
    </r>
    <r>
      <rPr>
        <sz val="12"/>
        <rFont val="Wingdings"/>
        <charset val="2"/>
      </rPr>
      <t>à</t>
    </r>
    <r>
      <rPr>
        <sz val="12"/>
        <rFont val="Calibri"/>
        <family val="2"/>
      </rPr>
      <t xml:space="preserve"> As per floor and roof bracing</t>
    </r>
  </si>
  <si>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</si>
  <si>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r>
      <t xml:space="preserve">Wall, Design Life </t>
    </r>
    <r>
      <rPr>
        <sz val="12"/>
        <rFont val="Wingdings"/>
        <charset val="2"/>
      </rPr>
      <t>à</t>
    </r>
    <r>
      <rPr>
        <sz val="12"/>
        <rFont val="Calibri"/>
        <family val="2"/>
      </rPr>
      <t xml:space="preserve"> </t>
    </r>
    <r>
      <rPr>
        <sz val="12"/>
        <rFont val="MS Gothic"/>
        <family val="3"/>
      </rPr>
      <t>✓</t>
    </r>
  </si>
  <si>
    <r>
      <t xml:space="preserve">Fire barrier </t>
    </r>
    <r>
      <rPr>
        <sz val="12"/>
        <rFont val="Wingdings"/>
        <charset val="2"/>
      </rPr>
      <t>à</t>
    </r>
    <r>
      <rPr>
        <sz val="12"/>
        <rFont val="Calibri"/>
        <family val="2"/>
      </rPr>
      <t xml:space="preserve"> Multiunit. May not be known on existing stock </t>
    </r>
  </si>
  <si>
    <t>124-125</t>
  </si>
  <si>
    <r>
      <t xml:space="preserve">Orange </t>
    </r>
    <r>
      <rPr>
        <sz val="12"/>
        <rFont val="Wingdings"/>
        <charset val="2"/>
      </rPr>
      <t>à</t>
    </r>
    <r>
      <rPr>
        <sz val="12"/>
        <rFont val="Calibri"/>
        <family val="2"/>
      </rPr>
      <t xml:space="preserve"> </t>
    </r>
    <r>
      <rPr>
        <sz val="12"/>
        <rFont val="MS Gothic"/>
        <family val="3"/>
      </rPr>
      <t>✓</t>
    </r>
  </si>
  <si>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</si>
  <si>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t xml:space="preserve">This detail was identified at the previous workshops and determined to be a required field. It is anticipated that when capturing data for new works this will be available. 
It is also acknowledged that this may not be available or applicable for existing assets and therefore a nominated default value would be utilised. 20/03/2017
</t>
  </si>
  <si>
    <t xml:space="preserve">2.5 Structure – Minor </t>
  </si>
  <si>
    <t xml:space="preserve">This detail was identified at the previous workshops and determined to be a required field. It is anticipated that when capturing data for new or rehabilitated works this will be available. 20/03/2017
</t>
  </si>
  <si>
    <r>
      <t xml:space="preserve">Whole page </t>
    </r>
    <r>
      <rPr>
        <sz val="12"/>
        <rFont val="Wingdings"/>
        <charset val="2"/>
      </rPr>
      <t>à</t>
    </r>
    <r>
      <rPr>
        <sz val="12"/>
        <rFont val="Calibri"/>
        <family val="2"/>
      </rPr>
      <t xml:space="preserve"> why would we use this information?</t>
    </r>
  </si>
  <si>
    <r>
      <t xml:space="preserve">Acoustic and Thermal rating </t>
    </r>
    <r>
      <rPr>
        <sz val="12"/>
        <rFont val="Wingdings"/>
        <charset val="2"/>
      </rPr>
      <t>à</t>
    </r>
    <r>
      <rPr>
        <sz val="12"/>
        <rFont val="Calibri"/>
        <family val="2"/>
      </rPr>
      <t xml:space="preserve"> Not used. Where applicable?</t>
    </r>
  </si>
  <si>
    <t>what is to be included? These fields already exist.</t>
  </si>
  <si>
    <t>137-138</t>
  </si>
  <si>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</si>
  <si>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t xml:space="preserve">The diagram is indicative of the components of a staircase. This level of detail is not completely required. Please refer to the table. 20/03/2017
</t>
  </si>
  <si>
    <t>144 - 146</t>
  </si>
  <si>
    <t xml:space="preserve">not certain what is being suggested. 20/03/2017
</t>
  </si>
  <si>
    <r>
      <t xml:space="preserve">Framed and Frame material </t>
    </r>
    <r>
      <rPr>
        <sz val="12"/>
        <rFont val="Wingdings"/>
        <charset val="2"/>
      </rPr>
      <t>à</t>
    </r>
    <r>
      <rPr>
        <sz val="12"/>
        <rFont val="Calibri"/>
        <family val="2"/>
      </rPr>
      <t xml:space="preserve"> not defined in window anatomy page 149</t>
    </r>
  </si>
  <si>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</si>
  <si>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t>update diagrams for buildings
GISSA TO FIND DIAGRAMS</t>
  </si>
  <si>
    <t>REVIEW DIAGRAM</t>
  </si>
  <si>
    <r>
      <t xml:space="preserve">Height of windows in mm </t>
    </r>
    <r>
      <rPr>
        <sz val="12"/>
        <rFont val="Wingdings"/>
        <charset val="2"/>
      </rPr>
      <t>à</t>
    </r>
    <r>
      <rPr>
        <sz val="12"/>
        <rFont val="Calibri"/>
        <family val="2"/>
      </rPr>
      <t xml:space="preserve"> what value? </t>
    </r>
  </si>
  <si>
    <t xml:space="preserve">am open to suggestions. 20/03/2017
</t>
  </si>
  <si>
    <r>
      <t xml:space="preserve">Request for details to be captured
currently spillway covered as an </t>
    </r>
    <r>
      <rPr>
        <b/>
        <sz val="12"/>
        <rFont val="Calibri"/>
        <family val="2"/>
      </rPr>
      <t>asset type within Channels Class</t>
    </r>
  </si>
  <si>
    <r>
      <t xml:space="preserve">Manufacturer, warranty, installation date, installer </t>
    </r>
    <r>
      <rPr>
        <sz val="12"/>
        <rFont val="Wingdings"/>
        <charset val="2"/>
      </rPr>
      <t>à</t>
    </r>
    <r>
      <rPr>
        <sz val="12"/>
        <rFont val="Calibri"/>
        <family val="2"/>
      </rPr>
      <t>Unknown on existing</t>
    </r>
  </si>
  <si>
    <r>
      <t xml:space="preserve">Design life </t>
    </r>
    <r>
      <rPr>
        <sz val="12"/>
        <rFont val="Wingdings"/>
        <charset val="2"/>
      </rPr>
      <t>à</t>
    </r>
    <r>
      <rPr>
        <sz val="12"/>
        <rFont val="Calibri"/>
        <family val="2"/>
      </rPr>
      <t xml:space="preserve"> How to define? </t>
    </r>
  </si>
  <si>
    <r>
      <rPr>
        <b/>
        <sz val="10"/>
        <rFont val="Calibri"/>
        <family val="2"/>
      </rPr>
      <t>changed mind</t>
    </r>
    <r>
      <rPr>
        <sz val="10"/>
        <rFont val="Calibri"/>
        <family val="2"/>
      </rPr>
      <t xml:space="preserve">
these are embankment types
</t>
    </r>
  </si>
  <si>
    <r>
      <t xml:space="preserve">Repairs </t>
    </r>
    <r>
      <rPr>
        <sz val="12"/>
        <rFont val="Wingdings"/>
        <charset val="2"/>
      </rPr>
      <t>à</t>
    </r>
    <r>
      <rPr>
        <sz val="12"/>
        <rFont val="Calibri"/>
        <family val="2"/>
      </rPr>
      <t xml:space="preserve"> ?</t>
    </r>
  </si>
  <si>
    <r>
      <t xml:space="preserve">Page </t>
    </r>
    <r>
      <rPr>
        <sz val="12"/>
        <rFont val="Wingdings"/>
        <charset val="2"/>
      </rPr>
      <t>à</t>
    </r>
    <r>
      <rPr>
        <sz val="12"/>
        <rFont val="MS Gothic"/>
        <family val="3"/>
      </rPr>
      <t>✕</t>
    </r>
  </si>
  <si>
    <t>154-156</t>
  </si>
  <si>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</si>
  <si>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r>
      <t xml:space="preserve">GISSA reference for review - </t>
    </r>
    <r>
      <rPr>
        <i/>
        <sz val="12"/>
        <rFont val="Calibri"/>
        <family val="2"/>
      </rPr>
      <t>Z:\Clients Projects\LINZ Meta-Data Standard Project\Buildings\Building Draft Standards\Distributed\Buildings New Format - V1 1 DRAFT - gissa v12 20160619 - Distributed Uncontrolled Copy</t>
    </r>
    <r>
      <rPr>
        <sz val="12"/>
        <rFont val="Calibri"/>
        <family val="2"/>
      </rPr>
      <t xml:space="preserve">
20/03/2017</t>
    </r>
  </si>
  <si>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</si>
  <si>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</si>
  <si>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t xml:space="preserve">This structure has been developed to provide a common structure for data hat will be collected. 
It is acknowledged that this may not be available and will provide a Gap when a comparison is undertaken with your organisations data currently held. 20/03/2017
</t>
  </si>
  <si>
    <t>157-159</t>
  </si>
  <si>
    <r>
      <t xml:space="preserve">à </t>
    </r>
    <r>
      <rPr>
        <sz val="12"/>
        <rFont val="MS Gothic"/>
        <family val="3"/>
      </rPr>
      <t>✕</t>
    </r>
  </si>
  <si>
    <t xml:space="preserve">2.6 Utilities </t>
  </si>
  <si>
    <r>
      <t xml:space="preserve">Whole page </t>
    </r>
    <r>
      <rPr>
        <sz val="12"/>
        <rFont val="Wingdings"/>
        <charset val="2"/>
      </rPr>
      <t>à</t>
    </r>
    <r>
      <rPr>
        <sz val="12"/>
        <rFont val="Calibri"/>
        <family val="2"/>
      </rPr>
      <t xml:space="preserve"> too detailed for residential application. Not even sure all these is useful on multi-storey? </t>
    </r>
  </si>
  <si>
    <r>
      <t xml:space="preserve">Services, pink section </t>
    </r>
    <r>
      <rPr>
        <sz val="12"/>
        <rFont val="Wingdings"/>
        <charset val="2"/>
      </rPr>
      <t>à</t>
    </r>
    <r>
      <rPr>
        <sz val="12"/>
        <rFont val="Calibri"/>
        <family val="2"/>
      </rPr>
      <t>more commercial application.</t>
    </r>
  </si>
  <si>
    <r>
      <t xml:space="preserve">not saying its to be included 
However comparison needed to ensure these areas covered or not
Will do after release of documents suggest change this to 
</t>
    </r>
    <r>
      <rPr>
        <b/>
        <sz val="12"/>
        <rFont val="Calibri"/>
        <family val="2"/>
      </rPr>
      <t>sector discussion</t>
    </r>
  </si>
  <si>
    <t>2.6.2 Electrical Components (Polyline)</t>
  </si>
  <si>
    <t>168-170</t>
  </si>
  <si>
    <t xml:space="preserve">This detail was identified at the previous workshops and determined to be a required field. It is anticipated that when capturing data for new works this will be available. 20/03/2017
</t>
  </si>
  <si>
    <t>2.6.3 HVAC-General (Point)</t>
  </si>
  <si>
    <t>172-175</t>
  </si>
  <si>
    <t>2.6.4</t>
  </si>
  <si>
    <t>Final Version for Review V15</t>
  </si>
  <si>
    <t>2.6.5</t>
  </si>
  <si>
    <t>Plumbing – Fittings (point)</t>
  </si>
  <si>
    <r>
      <t xml:space="preserve">Type </t>
    </r>
    <r>
      <rPr>
        <sz val="12"/>
        <rFont val="Wingdings"/>
        <charset val="2"/>
      </rPr>
      <t>à</t>
    </r>
    <r>
      <rPr>
        <sz val="12"/>
        <rFont val="Calibri"/>
        <family val="2"/>
      </rPr>
      <t xml:space="preserve"> </t>
    </r>
    <r>
      <rPr>
        <sz val="12"/>
        <rFont val="MS Gothic"/>
        <family val="3"/>
      </rPr>
      <t>✓
Last row, content à NA</t>
    </r>
  </si>
  <si>
    <t>this column is meant to be linked to the Additional Work colum on the feedback industry sheet</t>
  </si>
  <si>
    <t xml:space="preserve">2.6.7 Plumbing – Pipework (Polyline) </t>
  </si>
  <si>
    <t>2.7 Services</t>
  </si>
  <si>
    <t xml:space="preserve">Included as part of the product fact sheet provided with the appliance. 20/03/2017
</t>
  </si>
  <si>
    <t>2.72 Data &amp; Communication (Point)</t>
  </si>
  <si>
    <t>2.7.4 Fixtures &amp; Fittings (Point)</t>
  </si>
  <si>
    <r>
      <t xml:space="preserve">Blue section - </t>
    </r>
    <r>
      <rPr>
        <sz val="12"/>
        <rFont val="MS Gothic"/>
        <family val="3"/>
      </rPr>
      <t>✓</t>
    </r>
  </si>
  <si>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</si>
  <si>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t>DONE
NEW CODE LIST ENTRY</t>
  </si>
  <si>
    <r>
      <t xml:space="preserve">Length, Height, Width </t>
    </r>
    <r>
      <rPr>
        <sz val="12"/>
        <rFont val="Wingdings"/>
        <charset val="2"/>
      </rPr>
      <t>à</t>
    </r>
    <r>
      <rPr>
        <sz val="12"/>
        <rFont val="Calibri"/>
        <family val="2"/>
      </rPr>
      <t xml:space="preserve"> Why?</t>
    </r>
  </si>
  <si>
    <t xml:space="preserve">To be reviewed by the TWG for consideration to be excluded. 20/03/2017
</t>
  </si>
  <si>
    <r>
      <t xml:space="preserve">Whole page </t>
    </r>
    <r>
      <rPr>
        <sz val="12"/>
        <rFont val="Wingdings"/>
        <charset val="2"/>
      </rPr>
      <t>à</t>
    </r>
    <r>
      <rPr>
        <sz val="12"/>
        <rFont val="Calibri"/>
        <family val="2"/>
      </rPr>
      <t xml:space="preserve"> Doubt this would be known</t>
    </r>
  </si>
  <si>
    <t>2.7.7 Lifts (Polygon)</t>
  </si>
  <si>
    <t>2.7.9 Security (Point)</t>
  </si>
  <si>
    <t>2.8.1 Space (Polygon)</t>
  </si>
  <si>
    <r>
      <t xml:space="preserve">à </t>
    </r>
    <r>
      <rPr>
        <sz val="12"/>
        <rFont val="MS Gothic"/>
        <family val="3"/>
      </rPr>
      <t>✕</t>
    </r>
  </si>
  <si>
    <r>
      <t xml:space="preserve">à </t>
    </r>
    <r>
      <rPr>
        <sz val="12"/>
        <rFont val="MS Gothic"/>
        <family val="3"/>
      </rPr>
      <t>✕</t>
    </r>
  </si>
  <si>
    <r>
      <t>à</t>
    </r>
    <r>
      <rPr>
        <sz val="12"/>
        <rFont val="MS Gothic"/>
        <family val="3"/>
      </rPr>
      <t xml:space="preserve"> ✕</t>
    </r>
  </si>
  <si>
    <r>
      <t xml:space="preserve">Material </t>
    </r>
    <r>
      <rPr>
        <sz val="12"/>
        <rFont val="Wingdings"/>
        <charset val="2"/>
      </rPr>
      <t>à</t>
    </r>
    <r>
      <rPr>
        <sz val="12"/>
        <rFont val="Calibri"/>
        <family val="2"/>
      </rPr>
      <t xml:space="preserve"> </t>
    </r>
    <r>
      <rPr>
        <sz val="12"/>
        <rFont val="MS Gothic"/>
        <family val="3"/>
      </rPr>
      <t>✓</t>
    </r>
  </si>
  <si>
    <r>
      <t xml:space="preserve">Pipe type </t>
    </r>
    <r>
      <rPr>
        <sz val="12"/>
        <rFont val="Wingdings"/>
        <charset val="2"/>
      </rPr>
      <t>à</t>
    </r>
    <r>
      <rPr>
        <sz val="12"/>
        <rFont val="Calibri"/>
        <family val="2"/>
      </rPr>
      <t xml:space="preserve"> </t>
    </r>
    <r>
      <rPr>
        <sz val="12"/>
        <rFont val="MS Gothic"/>
        <family val="3"/>
      </rPr>
      <t>✕</t>
    </r>
  </si>
  <si>
    <t>Required for assets recorded in a building
20/03/2017</t>
  </si>
  <si>
    <r>
      <t xml:space="preserve">Water type </t>
    </r>
    <r>
      <rPr>
        <sz val="12"/>
        <rFont val="Wingdings"/>
        <charset val="2"/>
      </rPr>
      <t>à</t>
    </r>
    <r>
      <rPr>
        <sz val="12"/>
        <rFont val="Calibri"/>
        <family val="2"/>
      </rPr>
      <t xml:space="preserve"> ?</t>
    </r>
  </si>
  <si>
    <t xml:space="preserve">To address if this is potable, recycled, raw etc. 20/03/2017
</t>
  </si>
  <si>
    <t>iv</t>
  </si>
  <si>
    <t>Front End</t>
  </si>
  <si>
    <t xml:space="preserve"> Rewrite "In Summary", to reflect public asset ownership.  </t>
  </si>
  <si>
    <t>Included in draft</t>
  </si>
  <si>
    <t>CHGNAGE DONE
COMMUNICATION</t>
  </si>
  <si>
    <t>Modified text</t>
  </si>
  <si>
    <t>1.1 Purpose of this Document</t>
  </si>
  <si>
    <t>Remove Table 1. Table 1 and reference are no longer needed, as two standards are combined, refers to the building act.</t>
  </si>
  <si>
    <r>
      <t xml:space="preserve">The bullet points </t>
    </r>
    <r>
      <rPr>
        <sz val="12"/>
        <rFont val="Wingdings"/>
        <charset val="2"/>
      </rPr>
      <t>à</t>
    </r>
    <r>
      <rPr>
        <sz val="12"/>
        <rFont val="Calibri"/>
        <family val="2"/>
      </rPr>
      <t xml:space="preserve"> are they attributes or measures?</t>
    </r>
  </si>
  <si>
    <t>Changed this to schema's and align with cohorts.</t>
  </si>
  <si>
    <r>
      <t xml:space="preserve">What is </t>
    </r>
    <r>
      <rPr>
        <i/>
        <sz val="12"/>
        <rFont val="Calibri"/>
        <family val="2"/>
      </rPr>
      <t>Boolean</t>
    </r>
    <r>
      <rPr>
        <sz val="12"/>
        <rFont val="Calibri"/>
        <family val="2"/>
      </rPr>
      <t xml:space="preserve"> data type?</t>
    </r>
  </si>
  <si>
    <t>16-17</t>
  </si>
  <si>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</si>
  <si>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t>Vulnerability</t>
  </si>
  <si>
    <t>already done</t>
  </si>
  <si>
    <r>
      <t xml:space="preserve">Dead load rating </t>
    </r>
    <r>
      <rPr>
        <sz val="12"/>
        <rFont val="Wingdings"/>
        <charset val="2"/>
      </rPr>
      <t>à</t>
    </r>
    <r>
      <rPr>
        <sz val="12"/>
        <rFont val="Calibri"/>
        <family val="2"/>
      </rPr>
      <t xml:space="preserve"> What use? This must be because compliant for new and unknown for existing properties.</t>
    </r>
  </si>
  <si>
    <r>
      <t xml:space="preserve">Criticality: the significant of the removal of any individual component or asset… </t>
    </r>
    <r>
      <rPr>
        <sz val="12"/>
        <rFont val="Wingdings"/>
        <charset val="2"/>
      </rPr>
      <t>à</t>
    </r>
    <r>
      <rPr>
        <sz val="12"/>
        <rFont val="Calibri"/>
        <family val="2"/>
      </rPr>
      <t xml:space="preserve"> Is this also failure?</t>
    </r>
  </si>
  <si>
    <t>Criticality</t>
  </si>
  <si>
    <t>Agreed. Action: Wording will be changed to clarify: e.g. removal/failure</t>
  </si>
  <si>
    <t>Yes it is also failure, in a broad sense. More reflects removal of service of asset (for example, the asset could be turned off), as opposed to failure per se</t>
  </si>
  <si>
    <r>
      <t xml:space="preserve">Live load rating of floor </t>
    </r>
    <r>
      <rPr>
        <sz val="12"/>
        <rFont val="Wingdings"/>
        <charset val="2"/>
      </rPr>
      <t>à</t>
    </r>
    <r>
      <rPr>
        <sz val="12"/>
        <rFont val="Calibri"/>
        <family val="2"/>
      </rPr>
      <t xml:space="preserve"> too difficult to define </t>
    </r>
  </si>
  <si>
    <r>
      <t xml:space="preserve">The third and fourth suite of analytics </t>
    </r>
    <r>
      <rPr>
        <sz val="12"/>
        <rFont val="Wingdings"/>
        <charset val="2"/>
      </rPr>
      <t>à</t>
    </r>
    <r>
      <rPr>
        <sz val="12"/>
        <rFont val="Calibri"/>
        <family val="2"/>
      </rPr>
      <t xml:space="preserve"> seems very granular?</t>
    </r>
  </si>
  <si>
    <t>Asset Management Frameworks (volume 5)</t>
  </si>
  <si>
    <t>No change required. Only intended as examples. A full list applicable to everyone HNZ through Corrections, MoE etc. would be enormous.</t>
  </si>
  <si>
    <r>
      <t xml:space="preserve">Des-Life, Con-Ass_T, Condition </t>
    </r>
    <r>
      <rPr>
        <i/>
        <sz val="12"/>
        <rFont val="Wingdings"/>
        <charset val="2"/>
      </rPr>
      <t>à</t>
    </r>
    <r>
      <rPr>
        <i/>
        <sz val="12"/>
        <rFont val="Calibri"/>
        <family val="2"/>
      </rPr>
      <t xml:space="preserve"> </t>
    </r>
    <r>
      <rPr>
        <sz val="12"/>
        <rFont val="MS Gothic"/>
        <family val="3"/>
      </rPr>
      <t>✓
Cost row à ✕</t>
    </r>
  </si>
  <si>
    <t xml:space="preserve">1.8 Theory and practice </t>
  </si>
  <si>
    <r>
      <t xml:space="preserve">Optimised replacement schematic – risk as an influence.  </t>
    </r>
    <r>
      <rPr>
        <sz val="12"/>
        <rFont val="Wingdings"/>
        <charset val="2"/>
      </rPr>
      <t>à</t>
    </r>
    <r>
      <rPr>
        <sz val="12"/>
        <rFont val="Calibri"/>
        <family val="2"/>
      </rPr>
      <t xml:space="preserve"> Is this the same as criticality? </t>
    </r>
  </si>
  <si>
    <r>
      <t xml:space="preserve">Repairs and Maintenance </t>
    </r>
    <r>
      <rPr>
        <sz val="12"/>
        <rFont val="Wingdings"/>
        <charset val="2"/>
      </rPr>
      <t>à</t>
    </r>
    <r>
      <rPr>
        <sz val="12"/>
        <rFont val="Calibri"/>
        <family val="2"/>
      </rPr>
      <t xml:space="preserve"> what’s the need for this?</t>
    </r>
  </si>
  <si>
    <t>2 Condition Schema</t>
  </si>
  <si>
    <t>No change required. This is a metadata standard., not a condition manual. Each organisation needs to decide their own frequency. Condition is a snapshot at any given time  which, together with age and working life can be used to assess when an asset may need attention ($).</t>
  </si>
  <si>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</si>
  <si>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t>2.3 Interfaces with Other Schema</t>
  </si>
  <si>
    <r>
      <t xml:space="preserve">Table 4. </t>
    </r>
    <r>
      <rPr>
        <sz val="12"/>
        <rFont val="Wingdings"/>
        <charset val="2"/>
      </rPr>
      <t>à</t>
    </r>
    <r>
      <rPr>
        <sz val="12"/>
        <rFont val="Calibri"/>
        <family val="2"/>
      </rPr>
      <t xml:space="preserve"> unclear  what this actually shows?</t>
    </r>
  </si>
  <si>
    <r>
      <t xml:space="preserve">First 5 rows </t>
    </r>
    <r>
      <rPr>
        <sz val="12"/>
        <rFont val="Wingdings"/>
        <charset val="2"/>
      </rPr>
      <t>à</t>
    </r>
    <r>
      <rPr>
        <sz val="12"/>
        <rFont val="Calibri"/>
        <family val="2"/>
      </rPr>
      <t xml:space="preserve"> Very detailed for residential use. </t>
    </r>
  </si>
  <si>
    <t>2.4 Assessing Asset Condition</t>
  </si>
  <si>
    <t>2.06 &amp; 2.07Atributes optional. 
2.11 Attribute optional.
2.12 Attribute optional.
2.14 &amp; 2.15 They are calculated but are estimates yes. No changes required.</t>
  </si>
  <si>
    <t>Adjusted in draft</t>
  </si>
  <si>
    <t>modified mandatory fields</t>
  </si>
  <si>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</si>
  <si>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t>2.5.1 Description of Condition Rating</t>
  </si>
  <si>
    <t>Agreed. Action: to add.</t>
  </si>
  <si>
    <t>For action</t>
  </si>
  <si>
    <t>Is this addressed in the work you did?  26/3/2017</t>
  </si>
  <si>
    <t>3.4 Components</t>
  </si>
  <si>
    <r>
      <t xml:space="preserve">Operations definition </t>
    </r>
    <r>
      <rPr>
        <sz val="12"/>
        <rFont val="Wingdings"/>
        <charset val="2"/>
      </rPr>
      <t>à</t>
    </r>
    <r>
      <rPr>
        <sz val="12"/>
        <rFont val="Calibri"/>
        <family val="2"/>
      </rPr>
      <t xml:space="preserve"> What does this mean? Is this routine/preventative maintenance? </t>
    </r>
  </si>
  <si>
    <t>Repairs, Maintenance &amp; Operations</t>
  </si>
  <si>
    <t>Maintenance attributes defined in Volume 2</t>
  </si>
  <si>
    <t>43-45</t>
  </si>
  <si>
    <t xml:space="preserve">3.02 is Planned, Reactive or operational. no action required.
3.03-3.05 Agreed. Action: Other then start date, all optional.
3.08 Agreed, action: should be optional.
3.14-3.15 Agreed. Action: should be optional as answer may be "zero"
3.16 Agreed, action: change to optional. 
3.19 No action needed. Example "it broke because we didn't maintain it -e.g. didn't lubricate bearings".
3.20 No action needed. Attempts to capture future maintenance obligations.
3.22 &amp; 3.23 No action needed. Not mandatory as it may be a reactive repair
3.24 No action needed. Not much point in recording any of this info if we don't capture cost
3.26 &amp; 3.27 Agreed. Action: take out information. Not vital in this context. </t>
  </si>
  <si>
    <t>3.04 -3.06 Agreed, it's optional. No action needed.
3.08 Action: needs to be an optional field. Your comment seems to refer to multiple items that might be done on one "Job" for an individual asset (Say a house).
3.09 Agreed. Action: change to optional field.
3.19 &amp; 3.20 Agreed, Action: change to optional field.
Capex is not covered by this schema. That's defined as replacing the asset at end of life. This is about repairing it during its life. No action required.</t>
  </si>
  <si>
    <t>George
and
Adjusted in draft</t>
  </si>
  <si>
    <r>
      <t>-</t>
    </r>
    <r>
      <rPr>
        <sz val="12"/>
        <rFont val="Times New Roman"/>
        <family val="1"/>
      </rPr>
      <t xml:space="preserve">           </t>
    </r>
    <r>
      <rPr>
        <sz val="12"/>
        <rFont val="Calibri"/>
        <family val="2"/>
      </rPr>
      <t xml:space="preserve">Multi storey application only. Too much detail required. </t>
    </r>
  </si>
  <si>
    <t>4.4 Calculating Utilisation</t>
  </si>
  <si>
    <t>50-51</t>
  </si>
  <si>
    <t>Utilisation</t>
  </si>
  <si>
    <t xml:space="preserve"> If you decide to fill it in, some attributes are required and other aren't. 
4.06 &amp; 4.07 No action needed. They may be contracted out not all orgs will do in-house
4.06 - 4.09 Optional.</t>
  </si>
  <si>
    <r>
      <t xml:space="preserve">Last 5 yellow rows </t>
    </r>
    <r>
      <rPr>
        <sz val="12"/>
        <rFont val="Wingdings"/>
        <charset val="2"/>
      </rPr>
      <t>à</t>
    </r>
    <r>
      <rPr>
        <sz val="12"/>
        <rFont val="Calibri"/>
        <family val="2"/>
      </rPr>
      <t xml:space="preserve"> </t>
    </r>
    <r>
      <rPr>
        <sz val="12"/>
        <rFont val="MS Gothic"/>
        <family val="3"/>
      </rPr>
      <t>✓</t>
    </r>
  </si>
  <si>
    <t>4.5 Utilisation Code Lists</t>
  </si>
  <si>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</si>
  <si>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</si>
  <si>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t>Will vary for different building types</t>
  </si>
  <si>
    <t>5.4 Calculating Demand</t>
  </si>
  <si>
    <r>
      <t xml:space="preserve">5.4 Description of Calculating demand. </t>
    </r>
    <r>
      <rPr>
        <sz val="12"/>
        <rFont val="Wingdings"/>
        <charset val="2"/>
      </rPr>
      <t>à</t>
    </r>
    <r>
      <rPr>
        <sz val="12"/>
        <rFont val="Calibri"/>
        <family val="2"/>
      </rPr>
      <t xml:space="preserve"> Unclear how this would apply in HNZ setting?</t>
    </r>
  </si>
  <si>
    <t>No action required. HNZ has X houses with Y beds, the demand for this housing is presumably different to X and Y we should be able to put one figure over the other to produce a percentage.</t>
  </si>
  <si>
    <r>
      <t xml:space="preserve">Thermal barrier </t>
    </r>
    <r>
      <rPr>
        <sz val="12"/>
        <rFont val="Wingdings"/>
        <charset val="2"/>
      </rPr>
      <t>à</t>
    </r>
    <r>
      <rPr>
        <sz val="12"/>
        <rFont val="Calibri"/>
        <family val="2"/>
      </rPr>
      <t xml:space="preserve"> ? Floor insulation is all that is relevant in residential. </t>
    </r>
  </si>
  <si>
    <t>6.2 Purpose of Schema</t>
  </si>
  <si>
    <r>
      <t xml:space="preserve">All pages </t>
    </r>
    <r>
      <rPr>
        <sz val="12"/>
        <rFont val="Wingdings"/>
        <charset val="2"/>
      </rPr>
      <t>à</t>
    </r>
    <r>
      <rPr>
        <sz val="12"/>
        <rFont val="Calibri"/>
        <family val="2"/>
      </rPr>
      <t xml:space="preserve"> </t>
    </r>
    <r>
      <rPr>
        <sz val="12"/>
        <rFont val="MS Gothic"/>
        <family val="3"/>
      </rPr>
      <t>✕</t>
    </r>
  </si>
  <si>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</si>
  <si>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r>
      <t xml:space="preserve">Whole page </t>
    </r>
    <r>
      <rPr>
        <sz val="12"/>
        <rFont val="Wingdings"/>
        <charset val="2"/>
      </rPr>
      <t>à</t>
    </r>
    <r>
      <rPr>
        <sz val="12"/>
        <rFont val="Calibri"/>
        <family val="2"/>
      </rPr>
      <t xml:space="preserve"> </t>
    </r>
    <r>
      <rPr>
        <sz val="12"/>
        <rFont val="MS Gothic"/>
        <family val="3"/>
      </rPr>
      <t>✓</t>
    </r>
  </si>
  <si>
    <t>6.6 Calculating Critically</t>
  </si>
  <si>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</si>
  <si>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t>Change reference.</t>
  </si>
  <si>
    <t>7.1 Definition of risk</t>
  </si>
  <si>
    <t>7.4 Components of Risk</t>
  </si>
  <si>
    <t>No change required. This depends on at what level you assign or measure risk. Is the risk assigned at the building level or component. It will vary with  each organisation depending on the granularity of their asset data structure.</t>
  </si>
  <si>
    <r>
      <t xml:space="preserve">Foundation area, content </t>
    </r>
    <r>
      <rPr>
        <sz val="12"/>
        <rFont val="Wingdings"/>
        <charset val="2"/>
      </rPr>
      <t>à</t>
    </r>
    <r>
      <rPr>
        <sz val="12"/>
        <rFont val="Calibri"/>
        <family val="2"/>
      </rPr>
      <t xml:space="preserve"> ?</t>
    </r>
  </si>
  <si>
    <t xml:space="preserve">Phrases deleted in newer version. A new schema covering vulnerability has now been created and separated from Risk or Criticality. No action required. </t>
  </si>
  <si>
    <r>
      <t xml:space="preserve">All pages </t>
    </r>
    <r>
      <rPr>
        <sz val="12"/>
        <rFont val="Wingdings"/>
        <charset val="2"/>
      </rPr>
      <t>à</t>
    </r>
    <r>
      <rPr>
        <sz val="12"/>
        <rFont val="Calibri"/>
        <family val="2"/>
      </rPr>
      <t xml:space="preserve"> </t>
    </r>
    <r>
      <rPr>
        <sz val="12"/>
        <rFont val="MS Gothic"/>
        <family val="3"/>
      </rPr>
      <t>✕</t>
    </r>
  </si>
  <si>
    <t>7.5 Calculating Risk</t>
  </si>
  <si>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</si>
  <si>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t>7.6 Risk Code lists</t>
  </si>
  <si>
    <r>
      <t xml:space="preserve">Code G, Malicious damage </t>
    </r>
    <r>
      <rPr>
        <sz val="12"/>
        <rFont val="Wingdings"/>
        <charset val="2"/>
      </rPr>
      <t>à</t>
    </r>
    <r>
      <rPr>
        <sz val="12"/>
        <rFont val="Calibri"/>
        <family val="2"/>
      </rPr>
      <t xml:space="preserve"> Does this include tenant damage?</t>
    </r>
  </si>
  <si>
    <t>73  (code List 22)</t>
  </si>
  <si>
    <t>7.7 Consequence Table</t>
  </si>
  <si>
    <t>73, 74-79  (code list 22 &amp; 23)</t>
  </si>
  <si>
    <t xml:space="preserve">Noted. Action: need rewrite, two paragraphs are too similar to reflect difference. </t>
  </si>
  <si>
    <t>check if done
CHANGE  STATUS TO 
INCLUDED</t>
  </si>
  <si>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</si>
  <si>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t>Each organisation needs to determine at what level risk will be determined.</t>
  </si>
  <si>
    <t>7.6 &amp; 7.7</t>
  </si>
  <si>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</si>
  <si>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t>8 Resilience Schema</t>
  </si>
  <si>
    <t>Resilience</t>
  </si>
  <si>
    <r>
      <t xml:space="preserve">First 3 rows </t>
    </r>
    <r>
      <rPr>
        <sz val="12"/>
        <rFont val="Wingdings"/>
        <charset val="2"/>
      </rPr>
      <t>à</t>
    </r>
    <r>
      <rPr>
        <sz val="12"/>
        <rFont val="Calibri"/>
        <family val="2"/>
      </rPr>
      <t>?</t>
    </r>
  </si>
  <si>
    <t>10.3 Interface with Other Schema</t>
  </si>
  <si>
    <t>95 (table 13)</t>
  </si>
  <si>
    <r>
      <t xml:space="preserve">critically, QA Validation </t>
    </r>
    <r>
      <rPr>
        <sz val="12"/>
        <rFont val="Wingdings"/>
        <charset val="2"/>
      </rPr>
      <t>à</t>
    </r>
    <r>
      <rPr>
        <sz val="12"/>
        <rFont val="Calibri"/>
        <family val="2"/>
      </rPr>
      <t xml:space="preserve"> Critical </t>
    </r>
  </si>
  <si>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</si>
  <si>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t xml:space="preserve">Noted and Updated </t>
  </si>
  <si>
    <t>10.4 Measurement of financial performance</t>
  </si>
  <si>
    <t>97 (table 10)</t>
  </si>
  <si>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</si>
  <si>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t>99 (table 10a)</t>
  </si>
  <si>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</si>
  <si>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t>104 (table 10d)</t>
  </si>
  <si>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</si>
  <si>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t>103 (table 10c)</t>
  </si>
  <si>
    <r>
      <t xml:space="preserve">Whole page </t>
    </r>
    <r>
      <rPr>
        <sz val="12"/>
        <rFont val="Wingdings"/>
        <charset val="2"/>
      </rPr>
      <t>à</t>
    </r>
    <r>
      <rPr>
        <sz val="12"/>
        <rFont val="MS Gothic"/>
        <family val="3"/>
      </rPr>
      <t>✕</t>
    </r>
    <r>
      <rPr>
        <sz val="12"/>
        <rFont val="Calibri"/>
        <family val="2"/>
      </rPr>
      <t>. Risk – could relate to a water risks</t>
    </r>
  </si>
  <si>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</si>
  <si>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t>Each organisation needs to determine at what levelof granularity will suffice.</t>
  </si>
  <si>
    <r>
      <t xml:space="preserve">Whole page </t>
    </r>
    <r>
      <rPr>
        <sz val="12"/>
        <rFont val="Wingdings"/>
        <charset val="2"/>
      </rPr>
      <t>à</t>
    </r>
    <r>
      <rPr>
        <sz val="12"/>
        <rFont val="Calibri"/>
        <family val="2"/>
      </rPr>
      <t xml:space="preserve"> </t>
    </r>
    <r>
      <rPr>
        <sz val="12"/>
        <rFont val="MS Gothic"/>
        <family val="3"/>
      </rPr>
      <t>✕</t>
    </r>
  </si>
  <si>
    <t>11.6 Service Performance Attributes</t>
  </si>
  <si>
    <t>109-112</t>
  </si>
  <si>
    <t>Service Performance</t>
  </si>
  <si>
    <t>These items are scored in Table 11a &amp; code lists following. They are very subjective assessments and most are optional. Some items should be easily scorable like accessibility.</t>
  </si>
  <si>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</si>
  <si>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t>Chris Stanley</t>
  </si>
  <si>
    <t>Ashburton District Council</t>
  </si>
  <si>
    <t>changed 28/2/2017, also for all other specs</t>
  </si>
  <si>
    <r>
      <t xml:space="preserve">Ins-Type, R_Value </t>
    </r>
    <r>
      <rPr>
        <sz val="12"/>
        <rFont val="Wingdings"/>
        <charset val="2"/>
      </rPr>
      <t>à</t>
    </r>
    <r>
      <rPr>
        <sz val="12"/>
        <rFont val="Calibri"/>
        <family val="2"/>
      </rPr>
      <t xml:space="preserve"> </t>
    </r>
    <r>
      <rPr>
        <sz val="12"/>
        <rFont val="MS Gothic"/>
        <family val="3"/>
      </rPr>
      <t>✓</t>
    </r>
  </si>
  <si>
    <t>Construction Company</t>
  </si>
  <si>
    <t>relevance? We see this as something for the developer to make the call if they retain a copy or not. 28/2/2017</t>
  </si>
  <si>
    <t>2.1.3</t>
  </si>
  <si>
    <t>Dates</t>
  </si>
  <si>
    <t>keep current practice. 28/2/2017</t>
  </si>
  <si>
    <t>Unique_ID</t>
  </si>
  <si>
    <t>The ID is assigned by the developer for their reference or to assist in clarifacition post delivery. 28/2/2017</t>
  </si>
  <si>
    <t>2.2.1</t>
  </si>
  <si>
    <t>Permit_No</t>
  </si>
  <si>
    <t>need to determine impact of including 'extended' alpha-numeric characters 28/2/2017</t>
  </si>
  <si>
    <t>2.3.1</t>
  </si>
  <si>
    <t>Length_m</t>
  </si>
  <si>
    <t>For circular assets, length is not required and will be made conditional 28/2/2017</t>
  </si>
  <si>
    <t>change all instances to length metres and length millimetres as appropriate 28/2/2017</t>
  </si>
  <si>
    <t>OS_RL</t>
  </si>
  <si>
    <t>this term was agreed to by the TWG, retain 28/2/2017</t>
  </si>
  <si>
    <t>typo corrected, should be polygon 28/2/2017</t>
  </si>
  <si>
    <r>
      <t xml:space="preserve">Structure, Bracing </t>
    </r>
    <r>
      <rPr>
        <sz val="12"/>
        <rFont val="Wingdings"/>
        <charset val="2"/>
      </rPr>
      <t>à</t>
    </r>
    <r>
      <rPr>
        <sz val="12"/>
        <rFont val="Calibri"/>
        <family val="2"/>
      </rPr>
      <t xml:space="preserve"> As per floor and roof bracing</t>
    </r>
  </si>
  <si>
    <t>come back to this as not included at moment</t>
  </si>
  <si>
    <t>2.4.6</t>
  </si>
  <si>
    <t>Note</t>
  </si>
  <si>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</si>
  <si>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t>need more information, 2.4.6 refers to a pumping station? 28/2/2016</t>
  </si>
  <si>
    <t>It is upto each asset owner to determine the most appropriate way to manage non authority data</t>
  </si>
  <si>
    <r>
      <t xml:space="preserve">Wall, Design Life </t>
    </r>
    <r>
      <rPr>
        <sz val="12"/>
        <rFont val="Wingdings"/>
        <charset val="2"/>
      </rPr>
      <t>à</t>
    </r>
    <r>
      <rPr>
        <sz val="12"/>
        <rFont val="Calibri"/>
        <family val="2"/>
      </rPr>
      <t xml:space="preserve"> </t>
    </r>
    <r>
      <rPr>
        <sz val="12"/>
        <rFont val="MS Gothic"/>
        <family val="3"/>
      </rPr>
      <t>✓</t>
    </r>
  </si>
  <si>
    <t>2.5.1</t>
  </si>
  <si>
    <t>Looks OK, need more information 28/2/2017</t>
  </si>
  <si>
    <t>Chris Tredinnick</t>
  </si>
  <si>
    <t>SCIRT</t>
  </si>
  <si>
    <t>R&amp;M/O</t>
  </si>
  <si>
    <r>
      <t xml:space="preserve">Fire barrier </t>
    </r>
    <r>
      <rPr>
        <sz val="12"/>
        <rFont val="Wingdings"/>
        <charset val="2"/>
      </rPr>
      <t>à</t>
    </r>
    <r>
      <rPr>
        <sz val="12"/>
        <rFont val="Calibri"/>
        <family val="2"/>
      </rPr>
      <t xml:space="preserve"> Multiunit. May not be known on existing stock </t>
    </r>
  </si>
  <si>
    <t xml:space="preserve">cant see that myself 10/03/2017
</t>
  </si>
  <si>
    <t>Pumping Station</t>
  </si>
  <si>
    <r>
      <t xml:space="preserve">Orange </t>
    </r>
    <r>
      <rPr>
        <sz val="12"/>
        <rFont val="Wingdings"/>
        <charset val="2"/>
      </rPr>
      <t>à</t>
    </r>
    <r>
      <rPr>
        <sz val="12"/>
        <rFont val="Calibri"/>
        <family val="2"/>
      </rPr>
      <t xml:space="preserve"> </t>
    </r>
    <r>
      <rPr>
        <sz val="12"/>
        <rFont val="MS Gothic"/>
        <family val="3"/>
      </rPr>
      <t>✓</t>
    </r>
  </si>
  <si>
    <t xml:space="preserve">This is indicative and expect to be advised by Council 10/03/2017
</t>
  </si>
  <si>
    <t>Valve</t>
  </si>
  <si>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</si>
  <si>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t>Is this a question of how each organisation will record and manage? 14/3/2017</t>
  </si>
  <si>
    <t>2.1.1</t>
  </si>
  <si>
    <r>
      <t xml:space="preserve">Whole page </t>
    </r>
    <r>
      <rPr>
        <sz val="12"/>
        <rFont val="Wingdings"/>
        <charset val="2"/>
      </rPr>
      <t>à</t>
    </r>
    <r>
      <rPr>
        <sz val="12"/>
        <rFont val="Calibri"/>
        <family val="2"/>
      </rPr>
      <t xml:space="preserve"> why would we use this information?</t>
    </r>
  </si>
  <si>
    <r>
      <t xml:space="preserve">Acoustic and Thermal rating </t>
    </r>
    <r>
      <rPr>
        <sz val="12"/>
        <rFont val="Wingdings"/>
        <charset val="2"/>
      </rPr>
      <t>à</t>
    </r>
    <r>
      <rPr>
        <sz val="12"/>
        <rFont val="Calibri"/>
        <family val="2"/>
      </rPr>
      <t xml:space="preserve"> Not used. Where applicable?</t>
    </r>
  </si>
  <si>
    <t xml:space="preserve">would be happy to discuss with him 10/03/2017
</t>
  </si>
  <si>
    <t xml:space="preserve">Can this be added into the comments field where from a different project?
14/03/2017
</t>
  </si>
  <si>
    <t>change to sector discussion
for consideration for inclusion</t>
  </si>
  <si>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</si>
  <si>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t xml:space="preserve">The project boundary is submitted at practical completion.
It is only intended to record the area where works have been completed
14/03/2017
</t>
  </si>
  <si>
    <t>The point is placed on the lid but is not intended to be the cetre of the lid. Diagram to be altered to reflect the actual requirement.
While the point is requested to be the central location in practical terms it is likely to be at the intersection of the mains coming into the manhole.
There is a requirement for a point and a polygon to be provided to be able to see the extents of the structure. 14/3/2017</t>
  </si>
  <si>
    <t>make mention of change request
clarify comment</t>
  </si>
  <si>
    <t>Figure 4</t>
  </si>
  <si>
    <t xml:space="preserve">see comment 349
14/03/2017
</t>
  </si>
  <si>
    <r>
      <t xml:space="preserve">Framed and Frame material </t>
    </r>
    <r>
      <rPr>
        <sz val="12"/>
        <rFont val="Wingdings"/>
        <charset val="2"/>
      </rPr>
      <t>à</t>
    </r>
    <r>
      <rPr>
        <sz val="12"/>
        <rFont val="Calibri"/>
        <family val="2"/>
      </rPr>
      <t xml:space="preserve"> not defined in window anatomy page 149</t>
    </r>
  </si>
  <si>
    <r>
      <t xml:space="preserve">Height of windows in mm </t>
    </r>
    <r>
      <rPr>
        <sz val="12"/>
        <rFont val="Wingdings"/>
        <charset val="2"/>
      </rPr>
      <t>à</t>
    </r>
    <r>
      <rPr>
        <sz val="12"/>
        <rFont val="Calibri"/>
        <family val="2"/>
      </rPr>
      <t xml:space="preserve"> what value? </t>
    </r>
  </si>
  <si>
    <t xml:space="preserve">The polygon refers to the interior of the structure
14/03/2017
</t>
  </si>
  <si>
    <r>
      <t xml:space="preserve">Manufacturer, warranty, installation date, installer </t>
    </r>
    <r>
      <rPr>
        <sz val="12"/>
        <rFont val="Wingdings"/>
        <charset val="2"/>
      </rPr>
      <t>à</t>
    </r>
    <r>
      <rPr>
        <sz val="12"/>
        <rFont val="Calibri"/>
        <family val="2"/>
      </rPr>
      <t>Unknown on existing</t>
    </r>
  </si>
  <si>
    <t xml:space="preserve">The difference between the two will not be significant as long as the instruction for placing the pipe feature is followed.
E.g. the two points are not placed then a line drawn between them as this will not take into account any deviation from the edge of the sdtructure as per the example of an irregular shaped pit.
14/03/2017
</t>
  </si>
  <si>
    <r>
      <t xml:space="preserve">Design life </t>
    </r>
    <r>
      <rPr>
        <sz val="12"/>
        <rFont val="Wingdings"/>
        <charset val="2"/>
      </rPr>
      <t>à</t>
    </r>
    <r>
      <rPr>
        <sz val="12"/>
        <rFont val="Calibri"/>
        <family val="2"/>
      </rPr>
      <t xml:space="preserve"> How to define? </t>
    </r>
  </si>
  <si>
    <t>Figure 8</t>
  </si>
  <si>
    <r>
      <t xml:space="preserve">Repairs </t>
    </r>
    <r>
      <rPr>
        <sz val="12"/>
        <rFont val="Wingdings"/>
        <charset val="2"/>
      </rPr>
      <t>à</t>
    </r>
    <r>
      <rPr>
        <sz val="12"/>
        <rFont val="Calibri"/>
        <family val="2"/>
      </rPr>
      <t xml:space="preserve"> ?</t>
    </r>
  </si>
  <si>
    <t xml:space="preserve">Whatever is stated in the attributes
14/03/2017
</t>
  </si>
  <si>
    <r>
      <t xml:space="preserve">Page </t>
    </r>
    <r>
      <rPr>
        <sz val="12"/>
        <rFont val="Wingdings"/>
        <charset val="2"/>
      </rPr>
      <t>à</t>
    </r>
    <r>
      <rPr>
        <sz val="12"/>
        <rFont val="MS Gothic"/>
        <family val="3"/>
      </rPr>
      <t>✕</t>
    </r>
  </si>
  <si>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</si>
  <si>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t xml:space="preserve">It has been identified through the workshops that this level of detail is required to efefctively manage the asset.
14/03/2017
</t>
  </si>
  <si>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</si>
  <si>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t>suggest that direction is provided otherwise it will be a smorgasbord or requirements suggested by each organisation creating uncertainty for the data providers</t>
  </si>
  <si>
    <t>Will do that but how is a discussion with the sector</t>
  </si>
  <si>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</si>
  <si>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t xml:space="preserve">The intent is to provide the detail about the assets that are in the network for the asset owner to determine the most apprppriate way to manage them in their systems.
Please advise what the issues are so that we can consider if they can be covered.
14/03/2017
</t>
  </si>
  <si>
    <r>
      <t xml:space="preserve">à </t>
    </r>
    <r>
      <rPr>
        <sz val="12"/>
        <rFont val="MS Gothic"/>
        <family val="3"/>
      </rPr>
      <t>✕</t>
    </r>
  </si>
  <si>
    <r>
      <t xml:space="preserve">Whole page </t>
    </r>
    <r>
      <rPr>
        <sz val="12"/>
        <rFont val="Wingdings"/>
        <charset val="2"/>
      </rPr>
      <t>à</t>
    </r>
    <r>
      <rPr>
        <sz val="12"/>
        <rFont val="Calibri"/>
        <family val="2"/>
      </rPr>
      <t xml:space="preserve"> too detailed for residential application. Not even sure all these is useful on multi-storey? </t>
    </r>
  </si>
  <si>
    <t xml:space="preserve">Please be specific about which statements
14/03/2017
</t>
  </si>
  <si>
    <r>
      <t xml:space="preserve">Services, pink section </t>
    </r>
    <r>
      <rPr>
        <sz val="12"/>
        <rFont val="Wingdings"/>
        <charset val="2"/>
      </rPr>
      <t>à</t>
    </r>
    <r>
      <rPr>
        <sz val="12"/>
        <rFont val="Calibri"/>
        <family val="2"/>
      </rPr>
      <t>more commercial application.</t>
    </r>
  </si>
  <si>
    <t xml:space="preserve">Please refer to the example for the irregular shaped structures
14/03/2017
</t>
  </si>
  <si>
    <t>Noted adjustments will be made for consistency. 14/3/2017</t>
  </si>
  <si>
    <t xml:space="preserve">Please provide examples of specific instances so they can be considered for inclusion
14/03/2017
</t>
  </si>
  <si>
    <r>
      <t xml:space="preserve">Type </t>
    </r>
    <r>
      <rPr>
        <sz val="12"/>
        <rFont val="Wingdings"/>
        <charset val="2"/>
      </rPr>
      <t>à</t>
    </r>
    <r>
      <rPr>
        <sz val="12"/>
        <rFont val="Calibri"/>
        <family val="2"/>
      </rPr>
      <t xml:space="preserve"> </t>
    </r>
    <r>
      <rPr>
        <sz val="12"/>
        <rFont val="MS Gothic"/>
        <family val="3"/>
      </rPr>
      <t>✓
Last row, content à NA</t>
    </r>
  </si>
  <si>
    <t>4.3.4</t>
  </si>
  <si>
    <t xml:space="preserve">There will be two assets provided therefore there will be two contractor ID's
14/03/2017
</t>
  </si>
  <si>
    <t>Owner</t>
  </si>
  <si>
    <t>Cost</t>
  </si>
  <si>
    <t>Grnd_Water</t>
  </si>
  <si>
    <t xml:space="preserve">Have no view on this
14/03/2017
</t>
  </si>
  <si>
    <t>this discussion is not aboput the actual pipe but about the attribute fields of soil etc in the pipe table.
Please review and re draft response</t>
  </si>
  <si>
    <t>RI_Rn_Mtd</t>
  </si>
  <si>
    <r>
      <t xml:space="preserve">Blue section - </t>
    </r>
    <r>
      <rPr>
        <sz val="12"/>
        <rFont val="MS Gothic"/>
        <family val="3"/>
      </rPr>
      <t>✓</t>
    </r>
  </si>
  <si>
    <t>RI_RN_Mat</t>
  </si>
  <si>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</si>
  <si>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t xml:space="preserve">The date of construction is to be used.
Was the thickness recorded to address heat transfer?
What is the impact of it not being recorded?
14/03/2017
</t>
  </si>
  <si>
    <t>2.7.2</t>
  </si>
  <si>
    <r>
      <t xml:space="preserve">Length, Height, Width </t>
    </r>
    <r>
      <rPr>
        <sz val="12"/>
        <rFont val="Wingdings"/>
        <charset val="2"/>
      </rPr>
      <t>à</t>
    </r>
    <r>
      <rPr>
        <sz val="12"/>
        <rFont val="Calibri"/>
        <family val="2"/>
      </rPr>
      <t xml:space="preserve"> Why?</t>
    </r>
  </si>
  <si>
    <t xml:space="preserve">There is no obligation for the consultant to match their data to the existing infrastructure.
The obligation is to show where existing infrastructurwe does not align with the new infrastruture from a mapping perspective. That is from mapping data they have been proviided with and are expected to align to.
There are two aspects to this requirement. Firstly that the consultant identifies the anomaly and secondly that the Local Governmnet addresses the adjustment in their information systems.
14/03/2017
</t>
  </si>
  <si>
    <r>
      <t xml:space="preserve">Whole page </t>
    </r>
    <r>
      <rPr>
        <sz val="12"/>
        <rFont val="Wingdings"/>
        <charset val="2"/>
      </rPr>
      <t>à</t>
    </r>
    <r>
      <rPr>
        <sz val="12"/>
        <rFont val="Calibri"/>
        <family val="2"/>
      </rPr>
      <t xml:space="preserve"> Doubt this would be known</t>
    </r>
  </si>
  <si>
    <t>Gerri Waterkamp</t>
  </si>
  <si>
    <t>Auckland Transport</t>
  </si>
  <si>
    <t>Jenny Komarovsky</t>
  </si>
  <si>
    <t>Tasman District Council</t>
  </si>
  <si>
    <t xml:space="preserve">Mandatory - industry best practice - optional to be included. </t>
  </si>
  <si>
    <r>
      <t xml:space="preserve">à </t>
    </r>
    <r>
      <rPr>
        <sz val="12"/>
        <rFont val="MS Gothic"/>
        <family val="3"/>
      </rPr>
      <t>✕</t>
    </r>
  </si>
  <si>
    <t>review with haydn
when will optional be included and how selected</t>
  </si>
  <si>
    <t>Mandatory vs Optimum vs Optional
Data sets</t>
  </si>
  <si>
    <t>action needed once agreed with haydn</t>
  </si>
  <si>
    <r>
      <t xml:space="preserve">à </t>
    </r>
    <r>
      <rPr>
        <sz val="12"/>
        <rFont val="MS Gothic"/>
        <family val="3"/>
      </rPr>
      <t>✕</t>
    </r>
  </si>
  <si>
    <r>
      <t>à</t>
    </r>
    <r>
      <rPr>
        <sz val="12"/>
        <rFont val="MS Gothic"/>
        <family val="3"/>
      </rPr>
      <t xml:space="preserve"> ✕</t>
    </r>
  </si>
  <si>
    <r>
      <t xml:space="preserve">Material </t>
    </r>
    <r>
      <rPr>
        <sz val="12"/>
        <rFont val="Wingdings"/>
        <charset val="2"/>
      </rPr>
      <t>à</t>
    </r>
    <r>
      <rPr>
        <sz val="12"/>
        <rFont val="Calibri"/>
        <family val="2"/>
      </rPr>
      <t xml:space="preserve"> </t>
    </r>
    <r>
      <rPr>
        <sz val="12"/>
        <rFont val="MS Gothic"/>
        <family val="3"/>
      </rPr>
      <t>✓</t>
    </r>
  </si>
  <si>
    <t>Volume Interaction</t>
  </si>
  <si>
    <t>Statement noted. HR to confirm.</t>
  </si>
  <si>
    <r>
      <t xml:space="preserve">Pipe type </t>
    </r>
    <r>
      <rPr>
        <sz val="12"/>
        <rFont val="Wingdings"/>
        <charset val="2"/>
      </rPr>
      <t>à</t>
    </r>
    <r>
      <rPr>
        <sz val="12"/>
        <rFont val="Calibri"/>
        <family val="2"/>
      </rPr>
      <t xml:space="preserve"> </t>
    </r>
    <r>
      <rPr>
        <sz val="12"/>
        <rFont val="MS Gothic"/>
        <family val="3"/>
      </rPr>
      <t>✕</t>
    </r>
  </si>
  <si>
    <r>
      <t xml:space="preserve">Water type </t>
    </r>
    <r>
      <rPr>
        <sz val="12"/>
        <rFont val="Wingdings"/>
        <charset val="2"/>
      </rPr>
      <t>à</t>
    </r>
    <r>
      <rPr>
        <sz val="12"/>
        <rFont val="Calibri"/>
        <family val="2"/>
      </rPr>
      <t xml:space="preserve"> ?</t>
    </r>
  </si>
  <si>
    <t>Coverage</t>
  </si>
  <si>
    <t xml:space="preserve">Action - to be looked at by Opus. </t>
  </si>
  <si>
    <t>Endeavouring to differentiate information 26/3/2017</t>
  </si>
  <si>
    <r>
      <t xml:space="preserve">The bullet points </t>
    </r>
    <r>
      <rPr>
        <sz val="12"/>
        <rFont val="Wingdings"/>
        <charset val="2"/>
      </rPr>
      <t>à</t>
    </r>
    <r>
      <rPr>
        <sz val="12"/>
        <rFont val="Calibri"/>
        <family val="2"/>
      </rPr>
      <t xml:space="preserve"> are they attributes or measures?</t>
    </r>
  </si>
  <si>
    <t>previously missed
still some xx placegolders for haydn to address at start of document</t>
  </si>
  <si>
    <t>Publishers edit completed</t>
  </si>
  <si>
    <r>
      <t xml:space="preserve">What is </t>
    </r>
    <r>
      <rPr>
        <i/>
        <sz val="12"/>
        <rFont val="Calibri"/>
        <family val="2"/>
      </rPr>
      <t>Boolean</t>
    </r>
    <r>
      <rPr>
        <sz val="12"/>
        <rFont val="Calibri"/>
        <family val="2"/>
      </rPr>
      <t xml:space="preserve"> data type?</t>
    </r>
  </si>
  <si>
    <t>Modify section 1.5 to remove CD label representation and include with section 1.5.1 table.  26/3/2017</t>
  </si>
  <si>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</si>
  <si>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t>Jennifer Carew</t>
  </si>
  <si>
    <t>Waipa Distric Council</t>
  </si>
  <si>
    <r>
      <t xml:space="preserve">Criticality: the significant of the removal of any individual component or asset… </t>
    </r>
    <r>
      <rPr>
        <sz val="12"/>
        <rFont val="Wingdings"/>
        <charset val="2"/>
      </rPr>
      <t>à</t>
    </r>
    <r>
      <rPr>
        <sz val="12"/>
        <rFont val="Calibri"/>
        <family val="2"/>
      </rPr>
      <t xml:space="preserve"> Is this also failure?</t>
    </r>
  </si>
  <si>
    <r>
      <t xml:space="preserve">The third and fourth suite of analytics </t>
    </r>
    <r>
      <rPr>
        <sz val="12"/>
        <rFont val="Wingdings"/>
        <charset val="2"/>
      </rPr>
      <t>à</t>
    </r>
    <r>
      <rPr>
        <sz val="12"/>
        <rFont val="Calibri"/>
        <family val="2"/>
      </rPr>
      <t xml:space="preserve"> seems very granular?</t>
    </r>
  </si>
  <si>
    <t>Graham Clark</t>
  </si>
  <si>
    <t>Christchurch City Council</t>
  </si>
  <si>
    <t>i</t>
  </si>
  <si>
    <r>
      <t xml:space="preserve">Optimised replacement schematic – risk as an influence.  </t>
    </r>
    <r>
      <rPr>
        <sz val="12"/>
        <rFont val="Wingdings"/>
        <charset val="2"/>
      </rPr>
      <t>à</t>
    </r>
    <r>
      <rPr>
        <sz val="12"/>
        <rFont val="Calibri"/>
        <family val="2"/>
      </rPr>
      <t xml:space="preserve"> Is this the same as criticality? </t>
    </r>
  </si>
  <si>
    <t>Could do yes - I can add in</t>
  </si>
  <si>
    <t xml:space="preserve">Do you want to include? 14/03/2017
</t>
  </si>
  <si>
    <t>check with haydn</t>
  </si>
  <si>
    <t>Coral-Lee Ertel</t>
  </si>
  <si>
    <t>Western Bay of Plenty District Council</t>
  </si>
  <si>
    <r>
      <t xml:space="preserve">Table 4. </t>
    </r>
    <r>
      <rPr>
        <sz val="12"/>
        <rFont val="Wingdings"/>
        <charset val="2"/>
      </rPr>
      <t>à</t>
    </r>
    <r>
      <rPr>
        <sz val="12"/>
        <rFont val="Calibri"/>
        <family val="2"/>
      </rPr>
      <t xml:space="preserve"> unclear  what this actually shows?</t>
    </r>
  </si>
  <si>
    <t>Need recommended maximum attachment size 28/2/2017</t>
  </si>
  <si>
    <t>each organisation to determine practical limits</t>
  </si>
  <si>
    <t>Property boundaries are not to be moved. The objective is to maintain relative alignment and variations to 'actual' locations to potentially identify areas for LINZ (or similar agencies) for future enhancement. 28/2/2017</t>
  </si>
  <si>
    <t>picked up previously 28/2/2017</t>
  </si>
  <si>
    <r>
      <t xml:space="preserve">Operations definition </t>
    </r>
    <r>
      <rPr>
        <sz val="12"/>
        <rFont val="Wingdings"/>
        <charset val="2"/>
      </rPr>
      <t>à</t>
    </r>
    <r>
      <rPr>
        <sz val="12"/>
        <rFont val="Calibri"/>
        <family val="2"/>
      </rPr>
      <t xml:space="preserve"> What does this mean? Is this routine/preventative maintenance? </t>
    </r>
  </si>
  <si>
    <t>agreed, but per pipe section, there is a from-node and a to-node, one of each. 28/2/2017</t>
  </si>
  <si>
    <t>2.4.5</t>
  </si>
  <si>
    <t>instructions are for consultant's to collect data in a consistent manner. Council can then deal with asset in a manner for their circumstances. 28/2/2017</t>
  </si>
  <si>
    <t>need examples 28/2/2017</t>
  </si>
  <si>
    <t>Pipe Attribute &amp; Validation File Format Instructions 
Diameter</t>
  </si>
  <si>
    <t>this was agreed to by the TWG, what is your suggestion? 28/2/2017</t>
  </si>
  <si>
    <t>2.5.2</t>
  </si>
  <si>
    <t>Pump Attribute &amp; Validation File Format Instructions</t>
  </si>
  <si>
    <t>attributes are all different 28/2/2017</t>
  </si>
  <si>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</si>
  <si>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t>2.7.1</t>
  </si>
  <si>
    <t xml:space="preserve">Figure 44 </t>
  </si>
  <si>
    <t>agreed, diagram will be corrected 28/2/2017</t>
  </si>
  <si>
    <r>
      <t xml:space="preserve">5.4 Description of Calculating demand. </t>
    </r>
    <r>
      <rPr>
        <sz val="12"/>
        <rFont val="Wingdings"/>
        <charset val="2"/>
      </rPr>
      <t>à</t>
    </r>
    <r>
      <rPr>
        <sz val="12"/>
        <rFont val="Calibri"/>
        <family val="2"/>
      </rPr>
      <t xml:space="preserve"> Unclear how this would apply in HNZ setting?</t>
    </r>
  </si>
  <si>
    <t xml:space="preserve">change needed
DOC
need to find or create new diagrams
</t>
  </si>
  <si>
    <t>Kalley Simpson</t>
  </si>
  <si>
    <t>Waimakariri District Council</t>
  </si>
  <si>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</si>
  <si>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</si>
  <si>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r>
      <t xml:space="preserve">
</t>
    </r>
    <r>
      <rPr>
        <b/>
        <sz val="10"/>
        <rFont val="Calibri"/>
        <family val="2"/>
      </rPr>
      <t>Use of Spec…</t>
    </r>
    <r>
      <rPr>
        <sz val="10"/>
        <rFont val="Calibri"/>
        <family val="2"/>
      </rPr>
      <t xml:space="preserve">
change needed in docs</t>
    </r>
  </si>
  <si>
    <r>
      <t xml:space="preserve">Code G, Malicious damage </t>
    </r>
    <r>
      <rPr>
        <sz val="12"/>
        <rFont val="Wingdings"/>
        <charset val="2"/>
      </rPr>
      <t>à</t>
    </r>
    <r>
      <rPr>
        <sz val="12"/>
        <rFont val="Calibri"/>
        <family val="2"/>
      </rPr>
      <t xml:space="preserve"> Does this include tenant damage?</t>
    </r>
  </si>
  <si>
    <t>No action required. These standards do not cover  treatment plants. Requirements for covering treatments plants will be developed later. Reference can be made to buildings, do not see if this will add value though</t>
  </si>
  <si>
    <t>Not part of this scope.  26/3/2017</t>
  </si>
  <si>
    <t>Action required.  Vulnerability is developed as a separate schema.</t>
  </si>
  <si>
    <t>Vulnerability, Criticality, Risk and Resilience</t>
  </si>
  <si>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</si>
  <si>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</si>
  <si>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t>Other critical infrastructure is already being considered in a later edition.  No action required.</t>
  </si>
  <si>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</si>
  <si>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</si>
  <si>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</si>
  <si>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t>Action on volume 1 and data specialist</t>
  </si>
  <si>
    <t>change needed - add precision tables</t>
  </si>
  <si>
    <t>do we add for buildings?
Speak with haydn</t>
  </si>
  <si>
    <t>I have not updated in Vol 2, it should be the same 'paragraph' content as Vol 1, ead your comment as though you had</t>
  </si>
  <si>
    <t>Clarify description of requirement.  26/3/2017</t>
  </si>
  <si>
    <t xml:space="preserve">Action on volume 1. In Volume 2, the use can select coordinate system. Specifying a singular system is not required </t>
  </si>
  <si>
    <t>Please refer to updated documents sections 2.1.3 &amp; 2.1.4.  26/3/2017</t>
  </si>
  <si>
    <t>Included in updated documents.  26/3/2017</t>
  </si>
  <si>
    <t>Councils do not need to collect data on all\ listed assets,/categories. However, if they chose to collect data on a particular asset, it should be as per the standard. Action: make clear in the standard.</t>
  </si>
  <si>
    <t xml:space="preserve"> 26/3/2017</t>
  </si>
  <si>
    <t>change your comment to "Asset categories included as guidance for each organisation"</t>
  </si>
  <si>
    <t>Added</t>
  </si>
  <si>
    <t>Maintenance, Repairs and Maintenance</t>
  </si>
  <si>
    <t>Action: Include attribute for "Maintenance Responsibility"</t>
  </si>
  <si>
    <t>late pickup
can be dealt by the asset owner after asset data is provided</t>
  </si>
  <si>
    <t xml:space="preserve">Agreed. Action on volume 1. </t>
  </si>
  <si>
    <t>Action ono volume 1 and data scientist. In the case of establishing condition of pipe, it would matter how big an asset is etc. So you know what length of pipe the condition relates to .</t>
  </si>
  <si>
    <t>Action: Include attribute in maintenance</t>
  </si>
  <si>
    <t>The ownership is at Council level.  26/3/2017</t>
  </si>
  <si>
    <t>your suggested response does not answer the question is it to define council departments or that its council's vs someone elses.
Please use the response in column T</t>
  </si>
  <si>
    <t>Organisations will record the level of granularity as required</t>
  </si>
  <si>
    <t xml:space="preserve">Included in standard. </t>
  </si>
  <si>
    <t>Action: Granularity to be decided by organisation. To be clarified further in Volume 1 or Volume 2.</t>
  </si>
  <si>
    <t xml:space="preserve">Please provide details of which value is preferred.
To be reviewed by the TWG for consideration. 26/03/2017
</t>
  </si>
  <si>
    <t>The lowest granularity for a pipe asset is piece of asset pipe and recorded as such with a specific pipe asset AssetID. Canenated pipe pieces make up a Mains Pipe. And, allow for 'pieces of pipe to be replaced, again at an AssetID.</t>
  </si>
  <si>
    <t>add codelsits</t>
  </si>
  <si>
    <t>Nodes do not indicate meters</t>
  </si>
  <si>
    <t xml:space="preserve">Statement noted. Action on volume 1. </t>
  </si>
  <si>
    <t xml:space="preserve">No action required. Metadata standard is more than meeting minimum national reporting purposes. Granularity question. </t>
  </si>
  <si>
    <t>The reporting granularity so for an asset manager managing any single or number of assets</t>
  </si>
  <si>
    <r>
      <t xml:space="preserve">
1. Completed
</t>
    </r>
    <r>
      <rPr>
        <sz val="12"/>
        <rFont val="Calibri"/>
        <family val="2"/>
      </rPr>
      <t xml:space="preserve">
2. Further information required from respondent. 
3. Business case - implementation.
4. Data scientist.
5. Business case - implementation. Further clarification in mandatory - optional and industry attributes.</t>
    </r>
  </si>
  <si>
    <t>Kerry Thompson</t>
  </si>
  <si>
    <t>KTA</t>
  </si>
  <si>
    <t>Myles Lind</t>
  </si>
  <si>
    <t>Queenstown Lakes District Council</t>
  </si>
  <si>
    <t>Nick Walmsley</t>
  </si>
  <si>
    <t>Water NZ</t>
  </si>
  <si>
    <t>Statement noted. To be considered.</t>
  </si>
  <si>
    <t xml:space="preserve">The introduction of cohorts and schemas should help clarify this situation. Action Required for volume 1 to identify the three schema's. 
Numerous industry attended workshops conducted in support of Volume 2. Volume 2 as it stands reflects outcomes of the workshops. Some overlap may be present between data included in the 2 volumes. Action to look at this. </t>
  </si>
  <si>
    <t xml:space="preserve">Data tables being looked at by data scientist. </t>
  </si>
  <si>
    <t>Note: while the structure is normalised in the standard it is opfetn de-normalised to accommodate organisations needs.</t>
  </si>
  <si>
    <t>no action required</t>
  </si>
  <si>
    <t>work required</t>
  </si>
  <si>
    <t>Not in scope</t>
  </si>
  <si>
    <t xml:space="preserve">Out of scope. </t>
  </si>
  <si>
    <t>change category and response to sector discussion</t>
  </si>
  <si>
    <t>further information required from workshops
not to include treatment plants
tunnels added</t>
  </si>
  <si>
    <r>
      <t xml:space="preserve">
</t>
    </r>
    <r>
      <rPr>
        <b/>
        <sz val="10"/>
        <rFont val="Calibri"/>
        <family val="2"/>
      </rPr>
      <t>Use of Spec…</t>
    </r>
    <r>
      <rPr>
        <sz val="10"/>
        <rFont val="Calibri"/>
        <family val="2"/>
      </rPr>
      <t xml:space="preserve">
change needed in docs</t>
    </r>
  </si>
  <si>
    <t>Data hierarchy to be look at by data scientists. Think this comment applies mostly to Volume 1, but data hierarchy needs to be considered for Vol 2 also</t>
  </si>
  <si>
    <t>review against notes</t>
  </si>
  <si>
    <t>haydn please note these has been no work to harmonise Vol 2's with Vol 1's</t>
  </si>
  <si>
    <t>follow up with Nick Walmsley for further information
To note that organisations may have different hierarchies - the purpose of this document is to standardise the requirements for the data service  providers and provide consistency in data delivery to the asset owners</t>
  </si>
  <si>
    <t xml:space="preserve">Yes there has…..
They are harmonised by the primary key fields of each of the decision elements and the tables 'nested' within them
No need to standardise across Vol 1 &amp; 2 </t>
  </si>
  <si>
    <t>Terminology</t>
  </si>
  <si>
    <t xml:space="preserve">Action: check definitions are consistent across both volumes 1 and 2. </t>
  </si>
  <si>
    <t xml:space="preserve"> Action required: data scientists to review Volume 1. Heierarchy question</t>
  </si>
  <si>
    <t>Action on volume 1</t>
  </si>
  <si>
    <t>Action required.  Vulnerability is developed as a separate schema.</t>
  </si>
  <si>
    <t>Action required: Give further thought to what fields are mandatory with consideration to data maturity and sophistication.
Implementation issues are covered under the Business Case</t>
  </si>
  <si>
    <t>These comments are identical to Oliver Mander
See comments Haydn</t>
  </si>
  <si>
    <t>add codelists
need specific instances where this has occurred to check against master</t>
  </si>
  <si>
    <t>Hierarchy is Volume 1. Definition may apply to Volume 2.</t>
  </si>
  <si>
    <t xml:space="preserve">suggest change status to Sector discussion and 
change response to 
More information is required to inform a way forward </t>
  </si>
  <si>
    <t xml:space="preserve">Action: to be clarified in "In Summary" chapter. </t>
  </si>
  <si>
    <t>general roles and responsibilities are part of creating a standardised way of developing best practice</t>
  </si>
  <si>
    <t>Volume 1 only.</t>
  </si>
  <si>
    <t>removed in current version 28/2/2017</t>
  </si>
  <si>
    <t>In Summary - 2</t>
  </si>
  <si>
    <t>consultants are responsible to ensure they are using the latest document. Wording to be changed to make this more obvious. 28/2/2017</t>
  </si>
  <si>
    <t>Term consultants now included in glossary. 28/2/2017</t>
  </si>
  <si>
    <t>Facsimile</t>
  </si>
  <si>
    <t>optional supply 28/2/2017</t>
  </si>
  <si>
    <t>both schemata and schemas are both acceptible words for the plural of schema. 28/2/2017</t>
  </si>
  <si>
    <t>need a direct response 28/2/2017</t>
  </si>
  <si>
    <t>Volume 4 - 1</t>
  </si>
  <si>
    <t>Volume 5 - 1</t>
  </si>
  <si>
    <t>Agree, asset classes can be added as agreed to 28/2/2017</t>
  </si>
  <si>
    <t>Potable water Asset class Table</t>
  </si>
  <si>
    <t>N changed to N/A 28/2/2017</t>
  </si>
  <si>
    <t>absolute accuracy is aimed for but a balanced approach needs to be adopted, identifying areas for LINZ to improve over time 28/2/2017</t>
  </si>
  <si>
    <t>changed 7/3/2017</t>
  </si>
  <si>
    <t>cannot identify 7/3/2017</t>
  </si>
  <si>
    <t>Common Attribute &amp; Validation File Format Instructions
Hlth_Sfty</t>
  </si>
  <si>
    <t>not a risk but an issue  7/3/2017</t>
  </si>
  <si>
    <t>term agreed to by TWG 7/3/2017</t>
  </si>
  <si>
    <t>Can be post processed to be a node by the agency 7/3/2017</t>
  </si>
  <si>
    <t>Need more information and example 7/3/2017</t>
  </si>
  <si>
    <t>this was agreed to by the TWG, what is your suggestion? Needs to be appropriate to pipe type and ability of person capturing the detail to supply the data 7/3/2017</t>
  </si>
  <si>
    <t>Mechanical Equipment Attribute &amp; Validation File Format Instructions</t>
  </si>
  <si>
    <t>Need more information and recommendation 7/3/2017</t>
  </si>
  <si>
    <t>2.8.2</t>
  </si>
  <si>
    <t>absolute accuracy is aimed for but a balanced approach needs to be adopted, identifying areas for LINZ to improve over time 7/3/2017</t>
  </si>
  <si>
    <t>wil expand over time 7/3/2017</t>
  </si>
  <si>
    <t>Oliver Mander</t>
  </si>
  <si>
    <t>Wellington Water</t>
  </si>
  <si>
    <t>Yes.
Key objective to make them as useable as possible by all stakeholders: what is the solution then?</t>
  </si>
  <si>
    <t>This will be looked at by the Data scientists?</t>
  </si>
  <si>
    <t>Common data: The antithesis applies where designers are designing a 'stormwater' solution.
Risk advocated with a 'de-normalised' structure: Agreed: note work being completed by Metaconnect.</t>
  </si>
  <si>
    <t>See comments Haydn</t>
  </si>
  <si>
    <t>Specific roles: not specified.
Different places: agreed, more about how… not so much if. 
"specific" regulatory implementation: noted, probably need to think about what if scenarios, i.e.. What if not adopt?
Application by all users: noted and agreed.
Flexibility within the standard: agreed with all this.</t>
  </si>
  <si>
    <t>Further discussion with Wellington Water. 
Business Case. 
Details discussed in further feedback from Wellington Water.</t>
  </si>
  <si>
    <t xml:space="preserve">Good for discussions - guideline first, but also need 'analytical consistency'… </t>
  </si>
  <si>
    <t>Data specifications in volume 1: it does - as co-ordinates in x-y &amp; height (z).
Not the role of the document to determine how spatial data is represented: agree (but should point to international standard OGC)</t>
  </si>
  <si>
    <t>a. Action on volume 1. Possible flow on to volume 2.
b. These structures are outside of scope of the structure as agreed in technical workgroup. 
C. action on volume 1.</t>
  </si>
  <si>
    <t xml:space="preserve">a. noted.
B. noted will include.
C. same hierarchy: note, there are some ISO (IFC - Industry Federation Class) developments in the UK which deal with this too. 
C. preamble at odds with structure into 3 volumes - can we understand where/how - this is not the intent. </t>
  </si>
  <si>
    <t>MAY NEED FURTEHR DISCUSSION WITH Oliver
Same hierarchy has been ap[plied and only assets that are in the network are included
are these additional assets in tretament plants ?</t>
  </si>
  <si>
    <t>n/A</t>
  </si>
  <si>
    <t>Other standards</t>
  </si>
  <si>
    <t>Statement noted. The standards as they are reflect the feedback from the technical working groups (industry feedback and experts advisors)</t>
  </si>
  <si>
    <t>Yes, building code, ISO Metadata, OGG (spatial).</t>
  </si>
  <si>
    <r>
      <t xml:space="preserve">
1. Completed
</t>
    </r>
    <r>
      <rPr>
        <sz val="12"/>
        <rFont val="Calibri"/>
        <family val="2"/>
      </rPr>
      <t xml:space="preserve">
2. Further information required from respondent. 
3. Business case - implementation.
4. Data scientist.
5. Business case - implementation. Further clarification in mandatory - optional and industry attributes.</t>
    </r>
  </si>
  <si>
    <t xml:space="preserve">Haydn &amp; George </t>
  </si>
  <si>
    <t xml:space="preserve">Raises some important points. Implementation question to be considered. Outside the scope of this current standard. </t>
  </si>
  <si>
    <t xml:space="preserve">Asset Management decisions and practices limitations: it is to a point - but in an analytical sense - this is a data standard for algorithms and evidence for evidence base decision-making. If there are more analytical outputs which require more attribute/data the lets discuss.
a. yes - analytics in many divers instances (evidence)
b. not so - for discussion - this is about analytical engines  - then decisions. 
c. few options - but less discuss (e.g.. data completeness, or stochasticity values etc...)
Outcome based standard: all outcomes are underpinned by measureable outputs first... at least complimenting for evidence. </t>
  </si>
  <si>
    <t>Only to set appropriate expectations: not so sure - but certainly an implementation questions - to discuss. 
Data loss and integrity issues: not necessarily - FME tools etc.</t>
  </si>
  <si>
    <t>Please provide details for the specific tables and the relevant attributes to be considered
Workshops will be held in May for further contribution. 26/3/2017</t>
  </si>
  <si>
    <t>Please provide details for the specific tables and the relevant attributes to be considered
Workshops will be held in May for further contribution</t>
  </si>
  <si>
    <t>This will be catered for through recording the "Source" 
14/03/2017</t>
  </si>
  <si>
    <t>Say more about this. Which aspect of data accuracy the completeness of the data or the spatial accuracy of the data?
14/03/2017</t>
  </si>
  <si>
    <t>which document is this referring to?
14/03/2017</t>
  </si>
  <si>
    <t xml:space="preserve">Already incorproated into the table
16/03/2017
</t>
  </si>
  <si>
    <t xml:space="preserve">Noted </t>
  </si>
  <si>
    <t xml:space="preserve">To be read in conjunction with the codelist specified Retaining Structure Type
16/03/2017
</t>
  </si>
  <si>
    <t xml:space="preserve">Please refer to the field "Purpose" and the code list Retaining Structure Purpose
16/03/2017
</t>
  </si>
  <si>
    <t>under review</t>
  </si>
  <si>
    <t xml:space="preserve">These elements were reviewed at the prevuious workshops and determined to not be required.
However will address again forconsideration and adoption or not at the next workshops.
There are a number of fields already included that could cover, soil type (Bank material), grass type, vegeatation type (lining material) - are these suitable? 
Please provide complete list for consideration and their descriptors and the impact of not having the data available.
16/03/2017
</t>
  </si>
  <si>
    <t xml:space="preserve">The attributes in this asset class were reviewed and agreed to at the previous workshops.
Please identify what allowance is required - as in what additional data and the impact of not having the data available.
16/03/2017
</t>
  </si>
  <si>
    <t xml:space="preserve">change response to
More information is required to inform a way forward </t>
  </si>
  <si>
    <t xml:space="preserve">A clarification will be made to the description for this asset type in each relevant standard
16/03/2017
</t>
  </si>
  <si>
    <t>example provided for review</t>
  </si>
  <si>
    <t xml:space="preserve">Please provide your definition for "observation and/or survey data"
16/03/2017
</t>
  </si>
  <si>
    <t>These elements were reviewed at the previous workshops and determined to not be required.
Please provide complete list for consideration and their descriptors and the impact of not having the data available.
16/03/2017</t>
  </si>
  <si>
    <t>Don’t have an issue one way or another - this is the only mention of it so far as I can recall.</t>
  </si>
  <si>
    <t>change response to
To be reviewed by the TWG for consideration of inclusion</t>
  </si>
  <si>
    <t xml:space="preserve">Please provide complete list for consideration and their descriptors and the impact of not having the data available.
16/03/2017
</t>
  </si>
  <si>
    <t>change response and status</t>
  </si>
  <si>
    <t>refer to code list</t>
  </si>
  <si>
    <t>refer to codelist</t>
  </si>
  <si>
    <t>DOCUMENT AS A REQUEST
request data prior to next workshops</t>
  </si>
  <si>
    <t xml:space="preserve">Please refer to comment above
16/03/2017
</t>
  </si>
  <si>
    <t>Put hydraulic profiles as code list</t>
  </si>
  <si>
    <t xml:space="preserve">Not sure what is being requested here. 
If they are talking about the detail that is in the cross swections then this can be accessed from the design plans once verified that what has been designed has been built
16/03/2017
</t>
  </si>
  <si>
    <t>Haydn pleaseexplain how this will be included</t>
  </si>
  <si>
    <t>create code list of profile shape</t>
  </si>
  <si>
    <t>changed to 
Date the asset was constructed/built/installed/relined/renewed</t>
  </si>
  <si>
    <t xml:space="preserve">In this context this is what Protection refers to. It does not refer to a renewal or rehabilitation process.
Please provide additional information for consideration of expanding the definition.
16/03/2017
</t>
  </si>
  <si>
    <t xml:space="preserve">The invert level is to be recorded against a pipe
16/03/2017
</t>
  </si>
  <si>
    <r>
      <rPr>
        <b/>
        <sz val="10"/>
        <rFont val="Calibri"/>
        <family val="2"/>
      </rPr>
      <t>changed mind</t>
    </r>
    <r>
      <rPr>
        <sz val="10"/>
        <rFont val="Calibri"/>
        <family val="2"/>
      </rPr>
      <t xml:space="preserve">
review wording to reflect that there is always something at the end of a pipe, maybe an end point, a blank end an access point</t>
    </r>
  </si>
  <si>
    <t>h. IL's are always placed on the pipe irrespective of its end point.
Regards Pipe End - Noted.
It is proposed that there will always be some kind of feature depicting where the pipe ends to assist with creation of  a topological structure
once the data is provided each asset owner will then be able to address it as needed.
e.g. 
Maybe a fitting (blank end), maybe a structure, maybe a non physical feature (pipe end)</t>
  </si>
  <si>
    <t xml:space="preserve">Please provide complete list for consideration and their descriptors and the impact of not having the data available. 16/03/2017
</t>
  </si>
  <si>
    <t xml:space="preserve">An attribute field currently exists for this "Pump Usage"
16/03/2017
</t>
  </si>
  <si>
    <t xml:space="preserve">Will include for ratification by the reviewers.
16/03/2017
</t>
  </si>
  <si>
    <t xml:space="preserve">There are 2 fields. Telemtry which indicates if telemetry is available and then this asset is described in another class.
The other field indicates if the asset is above or below ground.
Please provide any further detail that is suggested for consideration by the TWG
16/03/2017
</t>
  </si>
  <si>
    <t xml:space="preserve">Please review the Project and Common attributes
16/03/2017
</t>
  </si>
  <si>
    <t>Suggest further information is added as an addendum, possibly include additional Comments fields. Field length needs to take into account system capabilities 7/3/2017</t>
  </si>
  <si>
    <t>suggest you review your response as it onlyt partly answers the question</t>
  </si>
  <si>
    <t>updated comment
not certain how this would be done as it is specific to each asset</t>
  </si>
  <si>
    <t>10 character fields have been adopted to allow for expansion 7/3/2017</t>
  </si>
  <si>
    <t>Agreed at TWG that all measurements are absolute and co-ords calculated from data provided. 
Will review where appropriate. 7/3/2017</t>
  </si>
  <si>
    <t>can be included through health and safety column and codelist</t>
  </si>
  <si>
    <t>Already defined as a polygon feature 7/3/2017</t>
  </si>
  <si>
    <t>new ATTRIBUTE FIELD AND ASSOCITED code list created</t>
  </si>
  <si>
    <t>Terms agreed to by TWG. WWL can map from this to their own terminology. 7/3/2017</t>
  </si>
  <si>
    <t>Length, height and width are fields and are conditional on asset shape 7/3/2017</t>
  </si>
  <si>
    <t>Chamber Type is already included. Additional Types can be included. 7/3/2017</t>
  </si>
  <si>
    <t>Ground Water Level varies and may misrepresent the situation if recorded 7/3/2017</t>
  </si>
  <si>
    <t>Included in Project Attributes 7/3/2017</t>
  </si>
  <si>
    <t>Will this be known at time of construction? 7/3/2017</t>
  </si>
  <si>
    <t>Tee is inlcuded in the codelist for fitting type 7/3/2017</t>
  </si>
  <si>
    <t xml:space="preserve">To be discussed with TWG. Is this common across the industry? </t>
  </si>
  <si>
    <t>suggest no - only have the attributes against the fitting
create a lsiting of node numberrs and the type of asset it is associated with</t>
  </si>
  <si>
    <t>A node is not an asset
updated comment</t>
  </si>
  <si>
    <t>Joint Method already included. Joint Type not required as per TWG. 7/3/2017</t>
  </si>
  <si>
    <t>Already catered for. 7/3/2017</t>
  </si>
  <si>
    <t>Pressure pipe typically does not include IL but may be handy. 7/3/2017</t>
  </si>
  <si>
    <t>suggest you review your response as it onlyt partly answers the question as IILalready included.
I also misread the comment - this is about where the IL is measured on the pipe.</t>
  </si>
  <si>
    <t>Agreed at TWG to indicate if ground water is present. Conditions change over time so additional details not wanted. 7/3/2017</t>
  </si>
  <si>
    <t>From and To node used to determine flow directions.7/3/2017</t>
  </si>
  <si>
    <t>change in all documents 7/3/2017</t>
  </si>
  <si>
    <t>removed nom_Bore 7/3/2017</t>
  </si>
  <si>
    <t>Need examples and diagrams. 7/3/2017</t>
  </si>
  <si>
    <t>Are vents used with potable water network? 7/3/2017</t>
  </si>
  <si>
    <t>parts of this are already included, note that the standard may vary over time. Pump Station refererence not include in the version GISSA is using, what version was sent out for review? 7/3/2017</t>
  </si>
  <si>
    <t>New attribute to be included in standard</t>
  </si>
  <si>
    <t>suggest add another field and keep original field clean</t>
  </si>
  <si>
    <t>review</t>
  </si>
  <si>
    <r>
      <rPr>
        <b/>
        <sz val="10"/>
        <rFont val="Calibri"/>
        <family val="2"/>
      </rPr>
      <t>changed mind</t>
    </r>
    <r>
      <rPr>
        <sz val="10"/>
        <rFont val="Calibri"/>
        <family val="2"/>
      </rPr>
      <t xml:space="preserve">
review wording to reflect that there is always something at the end of a pipe, maybe an end point, a blank end an access point</t>
    </r>
  </si>
  <si>
    <t>document  request</t>
  </si>
  <si>
    <t>see 00620  7/3/2017</t>
  </si>
  <si>
    <t>Covered 2.1.7 and 2.1.8. 7/3/2017</t>
  </si>
  <si>
    <r>
      <t xml:space="preserve">Do we split the current field to accommodate 0630 and 0631
</t>
    </r>
    <r>
      <rPr>
        <b/>
        <sz val="12"/>
        <rFont val="Calibri"/>
        <family val="2"/>
      </rPr>
      <t>GH speak with Martyn Simpson</t>
    </r>
    <r>
      <rPr>
        <sz val="12"/>
        <rFont val="Calibri"/>
        <family val="2"/>
      </rPr>
      <t xml:space="preserve"> 7/3/2017</t>
    </r>
  </si>
  <si>
    <t>document the split</t>
  </si>
  <si>
    <r>
      <t xml:space="preserve">Do we split the current field to accommodate 0630 and 0631
</t>
    </r>
    <r>
      <rPr>
        <b/>
        <sz val="12"/>
        <rFont val="Calibri"/>
        <family val="2"/>
      </rPr>
      <t>GH speak with Martyn Simpson</t>
    </r>
    <r>
      <rPr>
        <sz val="12"/>
        <rFont val="Calibri"/>
        <family val="2"/>
      </rPr>
      <t xml:space="preserve"> 7/3/2017</t>
    </r>
  </si>
  <si>
    <t>document the split request</t>
  </si>
  <si>
    <t>Does this relate to the motor or the pump? To be compared to the attributes of the motor. 7/3/2017</t>
  </si>
  <si>
    <t>under Review</t>
  </si>
  <si>
    <t>Install date - construction date in common attributes, warranty date - warranty start date, Purchase date to be reviewed. 7/3/2017</t>
  </si>
  <si>
    <t>Refer to Telemetry 7/3/2017</t>
  </si>
  <si>
    <t>Will ensure that they are applied. 14/3/2017</t>
  </si>
  <si>
    <t xml:space="preserve">Are these assets part of a treatment plant?
If so treatment plants are not included at this point.
However both asset classes will be included
Not necessarily
</t>
  </si>
  <si>
    <t>change response and status to 
sector discussion
also additional work to be further cosnisderation</t>
  </si>
  <si>
    <t>are these part of treament plants?</t>
  </si>
  <si>
    <t>request further information from WWL</t>
  </si>
  <si>
    <t>No these are not part of treatments plants, they are assets to include</t>
  </si>
  <si>
    <t xml:space="preserve">Otherwise please be specific about the uncertainty.
14/03/2017
</t>
  </si>
  <si>
    <t>make mention of change request
its part of the asset and important to know it can be split off to other classes after digestion by asset owner</t>
  </si>
  <si>
    <t xml:space="preserve">If they do not exist then this asset class will not be used
14/03/2017
</t>
  </si>
  <si>
    <t xml:space="preserve">This is an asset management aspect that will be determined by the asset owner after all data is provided
14/03/2017
</t>
  </si>
  <si>
    <t xml:space="preserve">Please provide examples of the types of supports that are used
14/03/2017
</t>
  </si>
  <si>
    <t xml:space="preserve">Don’t know what is being suggested.
14/03/2017
</t>
  </si>
  <si>
    <t xml:space="preserve">Was previously discussed and rejected by the TWG
14/03/2017
</t>
  </si>
  <si>
    <t xml:space="preserve">I expect that this is captured as part of the Volume 2
14/03/2017
</t>
  </si>
  <si>
    <t xml:space="preserve">Already included.
14/03/2017
</t>
  </si>
  <si>
    <t xml:space="preserve">Correct. Volume 1 focusses on recording asset data at practical completion
14/03/2017
</t>
  </si>
  <si>
    <t>make mention of change request
what is required?</t>
  </si>
  <si>
    <t xml:space="preserve">Please provide an example where this has occurred and the benefit of knowing the information.
14/03/2017
</t>
  </si>
  <si>
    <t>suggest you review your response as I don’t  think it answers the question about multiple owners of a building.</t>
  </si>
  <si>
    <t>change needed to field so as to add comma delimited field
only issue cant QA on multiple entries ??</t>
  </si>
  <si>
    <t xml:space="preserve">Currently information is to be provided about the pump and motors, this does not 
14/03/2017
</t>
  </si>
  <si>
    <t>Per GISSA</t>
  </si>
  <si>
    <t>To be resolved in all 3W tables. 14/3/2017</t>
  </si>
  <si>
    <t>possible review
check original notes
request review from next workshop</t>
  </si>
  <si>
    <t>Action: The interface tables could possibly be limited to the cohort description, rahter then in the individual schema's.</t>
  </si>
  <si>
    <t>Mapping is not necessarily two way…..
Mapping is reflective of reliance of data from elements for interoperaility analytics to determine outputs from those analytics.</t>
  </si>
  <si>
    <t xml:space="preserve">noted  </t>
  </si>
  <si>
    <t>Action: to be captured in preamble of the standard.</t>
  </si>
  <si>
    <t>Code List</t>
  </si>
  <si>
    <t>The purpose of these standards is to capture data about specific assets at a particular point in time for incorporation into asset woners systems.
It is not in the scope to create a schema for mainteance purposes.
How changes are recorded or decisions made will be determined by each organisation.  26/3/2017</t>
  </si>
  <si>
    <t xml:space="preserve">Code lists are examples, but not exhaustive. Intended to be developed through the life of the standard. A method of expanding the code lists needs to be developed. Action: Codelist of volume 2 to be reviewed. Codelist of volume 1 are provided to some organisations. </t>
  </si>
  <si>
    <t xml:space="preserve">There is a terminology issue here only
observation = intervention.  
Intervention is defined by methodology, one such intervention methodology is a visual assessment (for example) or an observation. </t>
  </si>
  <si>
    <t>To be considered. This can be added in, in subsequent revisions. Action: to be discussed with HR.</t>
  </si>
  <si>
    <t>Well made point - let's discuss with you.</t>
  </si>
  <si>
    <t>Consequence Rating Health and Safety</t>
  </si>
  <si>
    <t>Condition Schema</t>
  </si>
  <si>
    <t xml:space="preserve">This is the remaining life based on  condition only. Other measures can be considered.
Action: Confirm that normal working life is captured in volume 1, to be able to calculate RUL in volume 2. </t>
  </si>
  <si>
    <t xml:space="preserve">Let's discuss - it's replacement on condition alone. 
We are not suggesting you should make a decision on condition alone. But oif you want to this is how you would.
But if your note is about definition of remaining useful life then let’s chat. </t>
  </si>
  <si>
    <t xml:space="preserve">Confidence </t>
  </si>
  <si>
    <t xml:space="preserve">Action: Insertion of confidence grade to be discussed with HR. </t>
  </si>
  <si>
    <t>A methodological analytical question. 
This is a question for the NZ Pipe Replacement Guidelines</t>
  </si>
  <si>
    <t xml:space="preserve">Action: comments for condition 1 and 4 to be changed. </t>
  </si>
  <si>
    <t xml:space="preserve">Failure of an asset ultimately is when it is unable to provide the service at the level of service as intended upon design - as opposed to 'broken'… e.g.. cracked pipe. This does need more work by the sector. </t>
  </si>
  <si>
    <t xml:space="preserve">Action: add structural and overall + add definitions. </t>
  </si>
  <si>
    <t xml:space="preserve">Action: To be considered to change code list into examples. </t>
  </si>
  <si>
    <t xml:space="preserve">There was not any intention in std's to define intervention types - should we?
Code list 7 - 10 - good point to discuss. </t>
  </si>
  <si>
    <t>Repairs and Maintenance</t>
  </si>
  <si>
    <t xml:space="preserve">Action: definition for impairment to be provided: affecting level of service. 
Change definition of scheduled. </t>
  </si>
  <si>
    <t xml:space="preserve">Statement noted. No action required, it is the case. </t>
  </si>
  <si>
    <t xml:space="preserve">Yes it is. </t>
  </si>
  <si>
    <t>Statement noted. No action required.</t>
  </si>
  <si>
    <t>See comment HR.</t>
  </si>
  <si>
    <t xml:space="preserve">add HR comment
Yes, but in the analytical phase. </t>
  </si>
  <si>
    <t>Yes but in the analytical phase 
see code lists</t>
  </si>
  <si>
    <t>Statement noted. Standard is not intended to populate a maintenance plan.</t>
  </si>
  <si>
    <t xml:space="preserve">Yes, but this informes the decision. Not a schema document? A policy decision. </t>
  </si>
  <si>
    <t xml:space="preserve">Statement noted. Code lists for quanitifying repairs requested from Working  Group but have not yet receieved. Can populate further depending on if code lists are meant to be examples or exhaustive. </t>
  </si>
  <si>
    <t xml:space="preserve">It does. </t>
  </si>
  <si>
    <t>Action: Align standard with with DIA requirements</t>
  </si>
  <si>
    <t>This is a Volume 3 Item - or a management system item</t>
  </si>
  <si>
    <r>
      <t xml:space="preserve">Do we split the current field to accommodate 0630 and 0631
</t>
    </r>
    <r>
      <rPr>
        <b/>
        <sz val="12"/>
        <rFont val="Calibri"/>
        <family val="2"/>
      </rPr>
      <t>GH speak with Martyn Simpson</t>
    </r>
    <r>
      <rPr>
        <sz val="12"/>
        <rFont val="Calibri"/>
        <family val="2"/>
      </rPr>
      <t xml:space="preserve"> 7/3/2017</t>
    </r>
  </si>
  <si>
    <t xml:space="preserve">Upgrade is a new asset and would be recorded as such. </t>
  </si>
  <si>
    <t xml:space="preserve">Action: overflows goes into level of service. </t>
  </si>
  <si>
    <r>
      <t xml:space="preserve">Do we split the current field to accommodate 0630 and 0631
</t>
    </r>
    <r>
      <rPr>
        <b/>
        <sz val="12"/>
        <rFont val="Calibri"/>
        <family val="2"/>
      </rPr>
      <t>GH speak with Martyn Simpson</t>
    </r>
    <r>
      <rPr>
        <sz val="12"/>
        <rFont val="Calibri"/>
        <family val="2"/>
      </rPr>
      <t xml:space="preserve"> 7/3/2017</t>
    </r>
  </si>
  <si>
    <t xml:space="preserve">Statement noted. Granularity question to be answered by organisation. </t>
  </si>
  <si>
    <t xml:space="preserve"> but granularity question to measure all you require. </t>
  </si>
  <si>
    <t xml:space="preserve">Code lists to be developed in the future. </t>
  </si>
  <si>
    <t>, but a code list…</t>
  </si>
  <si>
    <t>Action: To be discussed with Wellington Water. Further clarification required.</t>
  </si>
  <si>
    <t xml:space="preserve">Let's discuss this is important. </t>
  </si>
  <si>
    <t>Action: To be discussed with Wellington Water. Further clarification/examples required.</t>
  </si>
  <si>
    <t xml:space="preserve">Statement noted. Component type is an attribute in the repair schema and captured under each asset. Granularity Issue.  </t>
  </si>
  <si>
    <t xml:space="preserve">To discuss - but an analytical question. </t>
  </si>
  <si>
    <t>Agreed.</t>
  </si>
  <si>
    <t>Or both? Mesh blocks - population specifically (dept stats) - how we calculted 'density'.</t>
  </si>
  <si>
    <t xml:space="preserve">Action: 3rd party damage to be included. </t>
  </si>
  <si>
    <t>check with haydn if done</t>
  </si>
  <si>
    <t>Action: clarify with Oliver Mander</t>
  </si>
  <si>
    <t xml:space="preserve">Costs are collected at an assetID first, but analytically examined per note. </t>
  </si>
  <si>
    <t xml:space="preserve">Action: Add in "root cause"
Consider putting complaints in Service Performance. </t>
  </si>
  <si>
    <t xml:space="preserve">Asset first, root cause second… 
You always know asset, cause can be problematic.
CRM system: this is the derivative LOS. </t>
  </si>
  <si>
    <t>Action: Make utilisation an optional field as utilisation cannot always be assessed. Granularity question .</t>
  </si>
  <si>
    <t xml:space="preserve">Yes it does - level of redundancy
Agree - Utilisation is optional </t>
  </si>
  <si>
    <t>Statement noted. You would require information at both asset at network level. Granularity question.</t>
  </si>
  <si>
    <t>Time value of utilisation</t>
  </si>
  <si>
    <t>Statement noted. Typically only interested in the flow. Some confusion may be caused by the coverage at the front end which covers non-pipe and pump assets such as retaining wall which do not really have a demand.</t>
  </si>
  <si>
    <t>Algorithms for current, potential and future demand are available</t>
  </si>
  <si>
    <t>Action: clarify with Oliver Mander. Granularity question to be determined by the organisation.</t>
  </si>
  <si>
    <t xml:space="preserve">Statement noted: Used to support justification for asset enhancement. </t>
  </si>
  <si>
    <t>population growth (future demand) against current demand using flow readings at poin ton network where growth is expected (for example, a pipe connection point where a new subdivision is expected to connected to)</t>
  </si>
  <si>
    <t>Statement noted. Yes.</t>
  </si>
  <si>
    <t>This standard is about defining the analytical attributes which calculate, in a quantitative way the decision elements wwhich infulence investment in public assets. When and how asset manager chose to do this is at their discretion. Some have interoperability algorithms which analyse these elements, this is the intent of these metadata standards.
There is  more detailed explanation in the Section 4.</t>
  </si>
  <si>
    <t>These are analytic outputs using the schemas, with other data sets (for example, economic data) to determine a specific output.</t>
  </si>
  <si>
    <t xml:space="preserve">Statement noted. Will become apparent when resilience and vulnerability schema's are added. </t>
  </si>
  <si>
    <t xml:space="preserve">I. Incorrect table shown in standard is. To be actioned. 
II. To be actioned.
III. Picked up by higher residential rating. Statement noted. 
IV. Criticality is about the network and not about economics. 
V. Statement noted. </t>
  </si>
  <si>
    <t xml:space="preserve">Further discussion with Wellington Water. 
Discussed at workshop in depth. </t>
  </si>
  <si>
    <t>This is about the risk of an asset</t>
  </si>
  <si>
    <t>These standards are about the risk of assets</t>
  </si>
  <si>
    <t>Statement noted. There is a tradeoff between being organisation specific and national application. The schema presented is intended to be adopted to by all organisation hence it may not align with the organisations risk profile</t>
  </si>
  <si>
    <t>There is an analytical answer to this question, related to scale and audience</t>
  </si>
  <si>
    <t xml:space="preserve">Resolved with cohorts. </t>
  </si>
  <si>
    <t xml:space="preserve">This is the role of data and interoperability analytics. </t>
  </si>
  <si>
    <t xml:space="preserve">Statement noted. Likelihood scales are intended to cover the majority of events that may occur to any of the 3 waters. Furthermore, probability scales based on indicative tables in ISO 31000. </t>
  </si>
  <si>
    <t xml:space="preserve">Yes, but this is contextual and the sensitivity and scenario's analysis will show this in time. </t>
  </si>
  <si>
    <t>Statement noted. Yes there is a part subjectivity to this.</t>
  </si>
  <si>
    <t>Time base probabilities are statistically calculable (actuarial analysts) output</t>
  </si>
  <si>
    <t xml:space="preserve">Statement noted. This approach was agreed at Technical Working Groups. Consequences established at Technical Water Group to cover full range of consequences regardless or organisation size Action: to be discussed with Wellington Water. </t>
  </si>
  <si>
    <t>Done</t>
  </si>
  <si>
    <t>Statement noted - keep schema. No action required.</t>
  </si>
  <si>
    <t xml:space="preserve">Action: Mandatory fields to be reviewed.  Granularity question - Organisation to determine what level of granularity to collect data at. </t>
  </si>
  <si>
    <t>No Change - this was agreed with ML</t>
  </si>
  <si>
    <t xml:space="preserve">No change -  it is present. </t>
  </si>
  <si>
    <t xml:space="preserve">Statement noted - that is the intend. </t>
  </si>
  <si>
    <t>Action: Clarify comment with Oliver. The financial performance scheme generally does not make reference to the Repairs, Maintenance and Operation schema other than to say that expenses are recorded there. There does not appear to be any inconsistency</t>
  </si>
  <si>
    <t xml:space="preserve">Statement noted. No action required. Table 15 indicates that some elements can be measured at different levels, as necessary. </t>
  </si>
  <si>
    <t xml:space="preserve">Statement noted. It's only applicable for residential areas. 
History: Implementation question. </t>
  </si>
  <si>
    <t>Statement noted. Multiple assessors can be used. Organisation can decide. No action required.</t>
  </si>
  <si>
    <t>Action: Consent attributes generally captured at property level which is inconsistent with reporting at network/zone level as specified in the stands. An allowance is made for capturing at asset level if the capability is available - make this clearer</t>
  </si>
  <si>
    <t xml:space="preserve">This is to be consistent with Water NZ’s National Performance Review. This measure is aligned to their NPR WSS1 measure and excludes third party. We agreed to just have one measure and not three for simplicity.  
There is a separate measure NPR WSS4 for third party interruptions:
The number of unplanned interruptions to service caused by third parties 
Note that NPR WSS3 is for maintenance and repair interruptions:
Total number of planned interruptions to water service for maintenance or renewal works 
</t>
  </si>
  <si>
    <t xml:space="preserve">This MoH grading measure was put forward for inclusion by workshop participants. WSL includes this measure but only for treatment.  
We noted it as optional so OK for it to be deleted.  
</t>
  </si>
  <si>
    <t>Statement noted. Outside of scope. See Haydn's comments</t>
  </si>
  <si>
    <t>Noted - but not for the standard, this is a process question.
And, a question for any OH&amp;S Manager of an HRIS for an organisation</t>
  </si>
  <si>
    <t>whats your comment?</t>
  </si>
  <si>
    <t>Maintenance Planning</t>
  </si>
  <si>
    <t xml:space="preserve">Statement noted. Yes that is the intention for the future. </t>
  </si>
  <si>
    <t xml:space="preserve">Statement noted. Cost of any Repairs, Maintenance and operations captured at asset level. Granularity issue to be decided by organisation. </t>
  </si>
  <si>
    <t xml:space="preserve">Analytical question - but likely maintenance applied to cohorts. </t>
  </si>
  <si>
    <t>Operational Performance</t>
  </si>
  <si>
    <t>To discuss, include 'result of analysis attribute'</t>
  </si>
  <si>
    <t xml:space="preserve">Action: LAWA was discussed at the working group </t>
  </si>
  <si>
    <t>Valuation and Depreciation</t>
  </si>
  <si>
    <t>See Haydn comment</t>
  </si>
  <si>
    <t>IFRS standards apply here.</t>
  </si>
  <si>
    <t>Planning for growth or decline</t>
  </si>
  <si>
    <t>Action: to be incorporated by 3 waters and buildings. Code list.  Discuss which schema to  include under</t>
  </si>
  <si>
    <t>Codelists exist which include this</t>
  </si>
  <si>
    <t>Todd Davis</t>
  </si>
  <si>
    <t xml:space="preserve">Cannot find in document to determine context 
14/03/2017
</t>
  </si>
  <si>
    <t>Table 1
Date submitted</t>
  </si>
  <si>
    <t>is this to cover existing infrastructure that has been surveyed?</t>
  </si>
  <si>
    <t>yes, i.e. when it was last surveyed
Don’t agree that it’s an extra field</t>
  </si>
  <si>
    <t>Not necessarily part of the As Cons.
It’s a separarte event and can be done when required and recorded in the asset owners system</t>
  </si>
  <si>
    <t>Table 1
Transformation</t>
  </si>
  <si>
    <t>Table</t>
  </si>
  <si>
    <t xml:space="preserve">Geospatial systems do display 3D data other than the ability to store the information as attributes
14/03/2017
</t>
  </si>
  <si>
    <t xml:space="preserve">Is this meant to be 2.1?
Duncan can you answer
14/03/2017
</t>
  </si>
  <si>
    <t>suggest you review your response as it doesn’t answer the question about the accuracy of captuirng and showing them in their systems.
This was agreed to by the TWG</t>
  </si>
  <si>
    <t>For analytical purposes
Have added 'geographical units' code list
updated comment</t>
  </si>
  <si>
    <t>2.1.5</t>
  </si>
  <si>
    <t>Attribute Name</t>
  </si>
  <si>
    <t xml:space="preserve">Currently this is still a preferred format for many organisations as they have the capability to author and edit. In time this will become redundant in much the same way that DXF has.
14/03/2017
</t>
  </si>
  <si>
    <t>Common Attribute &amp; Validation File Format Instructions
Cost</t>
  </si>
  <si>
    <t>Centre of the structure.
However the description and diagrams need to be modified to reflect that the requirement for the placement of the point is at the intersection of the pipe assets. 14/3/2017</t>
  </si>
  <si>
    <t>Figure 5</t>
  </si>
  <si>
    <t xml:space="preserve">Noted - clarification required in the description of what is being depicted in the diagram
14/03/2017
</t>
  </si>
  <si>
    <t>Fittings Attribute &amp; Validation File Format Instructions
Bel_Gmd</t>
  </si>
  <si>
    <t xml:space="preserve">Below ground level
14/03/2017
</t>
  </si>
  <si>
    <t xml:space="preserve">In the first point two separarte pipe segments are provided and recorded.
Understood that there are other access point types or structure types eg head walls and blank end. Thes are taken into account.
The diagram is a general description and needs to be read in conjunction with the relevant code lists
14/03/2017
</t>
  </si>
  <si>
    <t>Pipe Attribute &amp; Validation File Format Instructions 
Length_m</t>
  </si>
  <si>
    <t xml:space="preserve">This is the real world length as described in the QA validation field.
14/03/2017
</t>
  </si>
  <si>
    <t xml:space="preserve">Clarify the wording
14/03/2017
</t>
  </si>
  <si>
    <t>wording to reflect a sensible tolerance to discuss with Haydn</t>
  </si>
  <si>
    <t>Warren Millar</t>
  </si>
  <si>
    <t>Invercargill City Council</t>
  </si>
  <si>
    <t>Diagram</t>
  </si>
  <si>
    <t>Change to Asset Group for consistency. 7/3/2017</t>
  </si>
  <si>
    <t>Changed to Asset Class. 7/3/2017</t>
  </si>
  <si>
    <t>changed where relevant</t>
  </si>
  <si>
    <t>Asset Group retained for time being</t>
  </si>
  <si>
    <t>Changed to Polygon 7/3/2017</t>
  </si>
  <si>
    <t>change response to sector discussion</t>
  </si>
  <si>
    <t>CHANGE RESPONSE  TO 
MORE INFO NEEDED</t>
  </si>
  <si>
    <t>Common Attribute &amp; Validation File Format Instructions
Source</t>
  </si>
  <si>
    <t>Source at asset component level or attribute level? 7/3/2017</t>
  </si>
  <si>
    <t>Common Attribute &amp; Validation File Format Instructions
H_Prec</t>
  </si>
  <si>
    <t>Data is captured as a snashot in time, if source changes over time up to agency to determine if history is recorded. 7/3/2017</t>
  </si>
  <si>
    <t>Common Attribute &amp; Validation File Format Instructions
Photo_Ref</t>
  </si>
  <si>
    <t>consider N/A as an appropriate response. 7/3/2017</t>
  </si>
  <si>
    <t>Embankments (Dam, Weir, Bund, Levee) Attribute &amp; Validation File Format Instructions
Crest_Lvl</t>
  </si>
  <si>
    <t>Included in Glossary 7/3/2017</t>
  </si>
  <si>
    <t>Well Attribute &amp; Validation File Format Instructions</t>
  </si>
  <si>
    <t>Access Chamber Attribute &amp; Validation File Format Instructions</t>
  </si>
  <si>
    <t>Needs some rework and clarifiation. 7/3/2017</t>
  </si>
  <si>
    <t>Fittings Attribute &amp; Validation File Format Instructions</t>
  </si>
  <si>
    <t>Already identified and will be refered to TWG. 7/3/2017</t>
  </si>
  <si>
    <t>Correct. For a network operating under 'normal' conditions. 7/3/2017</t>
  </si>
  <si>
    <t>exists</t>
  </si>
  <si>
    <t xml:space="preserve"> Resolved in current version. 7/3/2017</t>
  </si>
  <si>
    <t>repeat of 785</t>
  </si>
  <si>
    <t>repeat of 786</t>
  </si>
  <si>
    <t>2.5.3</t>
  </si>
  <si>
    <t>Valve Attribute &amp; Validation File Format Instructions
Typ_Valve</t>
  </si>
  <si>
    <t>Instruments Attribute &amp; Validation File Format Instructions</t>
  </si>
  <si>
    <t>As Constructed' data not operational data. 7/3/2017</t>
  </si>
  <si>
    <t>Table 1</t>
  </si>
  <si>
    <t>Changes made in updated documents.  26/3/2017</t>
  </si>
  <si>
    <t>No Action required. Rules explained in Section 1.3.1</t>
  </si>
  <si>
    <t>Action required. Include text how to capture data at network, facility level</t>
  </si>
  <si>
    <t>Portfolio (Network) vs Asset (component) - an analyticasl comparator</t>
  </si>
  <si>
    <t>Waste and Water Services</t>
  </si>
  <si>
    <t>Dunedin City Council</t>
  </si>
  <si>
    <t>Please provide further information. 7/3/2017</t>
  </si>
  <si>
    <t>Please provide further information relating to your hierachy. 7/3/2017</t>
  </si>
  <si>
    <t>1.8.1</t>
  </si>
  <si>
    <t>further information needed</t>
  </si>
  <si>
    <t>two assets
1=scour
2=pipe</t>
  </si>
  <si>
    <t>changed to Water. 7/3/2017</t>
  </si>
  <si>
    <t>Section under review. 7/3/2017</t>
  </si>
  <si>
    <t>Table
Boolean</t>
  </si>
  <si>
    <t>Table
Attribute Name</t>
  </si>
  <si>
    <t>Intention is not to force a move to ESRI but rather for the accommoation of a limitation in ESRI format requirements and to meet these as a minimum so all systems are catered for. 7/3/2017</t>
  </si>
  <si>
    <t>Table
Data Type</t>
  </si>
  <si>
    <t>2.1.7</t>
  </si>
  <si>
    <t>Project Attribute &amp; Validation File Format Instructions
Net_Type</t>
  </si>
  <si>
    <t>Already have projectID
update your comment</t>
  </si>
  <si>
    <t>table modified to include multiple networks+AN900</t>
  </si>
  <si>
    <t>TABLE MODIFIED</t>
  </si>
  <si>
    <t>discuss with haydn
changed response</t>
  </si>
  <si>
    <t>Project Attribute &amp; Validation File Format Instructions
Design_Co</t>
  </si>
  <si>
    <t>Should be A/N. 7/3/2017</t>
  </si>
  <si>
    <t xml:space="preserve">Project Attribute &amp; Validation File Format Instructions
Const_Co </t>
  </si>
  <si>
    <t>Common Attribute &amp; Validation File Formation Instructions
Source</t>
  </si>
  <si>
    <t>what specifically?</t>
  </si>
  <si>
    <t>Common Attribute &amp; Validation File Formation Instructions
Cost</t>
  </si>
  <si>
    <t>Common Attribute &amp; Validation File Formation Instructions
Photo_Ref</t>
  </si>
  <si>
    <t>could be used a reference to another source for the photo?</t>
  </si>
  <si>
    <t>Common Attribute &amp; Validation File Formation Instructions
Hltn_Safety</t>
  </si>
  <si>
    <t>Area of Work Extent &amp; Project Attribute &amp; Validation File Formation Instructions
Design_Co</t>
  </si>
  <si>
    <t>Area of Work Extent &amp; Project Attribute &amp; Validation File Formation Instructions
Const_Co</t>
  </si>
  <si>
    <t>Figure 18</t>
  </si>
  <si>
    <t>T is a fitting but also an intersection so therefore a node. 7/3/2017</t>
  </si>
  <si>
    <t>Figure 21</t>
  </si>
  <si>
    <t>Figure 22</t>
  </si>
  <si>
    <t>Pipe Attribute &amp; Validation File Format Instructions 
Nom_Bore</t>
  </si>
  <si>
    <t>Not the same, they depict measurements from different types of pipes.
Should we determine the relevent measurements according to the type of pipe? Eg pressure pipe vs gravity pipe. 9/3/2017</t>
  </si>
  <si>
    <t>2.4.8</t>
  </si>
  <si>
    <t>2.6.1</t>
  </si>
  <si>
    <t>Cabling Attribute &amp; Validation File Format Instructions
Vendor</t>
  </si>
  <si>
    <t>more information needed about which assets</t>
  </si>
  <si>
    <t xml:space="preserve">Action required: editor. </t>
  </si>
  <si>
    <t xml:space="preserve">No action required. These assets to be covered in subsequent standards. Out of scope. </t>
  </si>
  <si>
    <t>Table 2
Quantity</t>
  </si>
  <si>
    <t>No Action required. Pressure can be included at either location</t>
  </si>
  <si>
    <t>Table 2
Financial</t>
  </si>
  <si>
    <t>Action required - make edits</t>
  </si>
  <si>
    <t>1.3.1</t>
  </si>
  <si>
    <t>Data table 2</t>
  </si>
  <si>
    <t>Code list 2</t>
  </si>
  <si>
    <t>Code list 2
2</t>
  </si>
  <si>
    <t>Code list 2
3</t>
  </si>
  <si>
    <t>Code list 4
PIPMAN</t>
  </si>
  <si>
    <t>Data table 3
3.23 - 3.24</t>
  </si>
  <si>
    <t>No action required. Will be captured by asset manager.</t>
  </si>
  <si>
    <t>Data table 3
3.31</t>
  </si>
  <si>
    <t>Code list 15</t>
  </si>
  <si>
    <t>Statement noted. To discuss whether code lists required for stormwater and wastewater. Action on Opus.</t>
  </si>
  <si>
    <t>Statement noted. Utilisation refers to demand compared to capacity, and can refer to current, potential or forecast. Action: Note to be added in 3 water schema's.</t>
  </si>
  <si>
    <t>Action required. Make edits.</t>
  </si>
  <si>
    <t>Action required. Include text to make clear that councils can capture data at level allowable by their capabilities. Council's can decide which assets to collect this information for. Change mandatory code</t>
  </si>
  <si>
    <t>Data Table 4
4.04 - 4.05 - 4.06 - 4.07</t>
  </si>
  <si>
    <t>Action: Make clear that Council can decide what level of granularity to collect at</t>
  </si>
  <si>
    <t>Code list 25</t>
  </si>
  <si>
    <t xml:space="preserve">Action required. Change - Opus to make edits. </t>
  </si>
  <si>
    <t xml:space="preserve">Action required.  Remove reference to data centre. </t>
  </si>
  <si>
    <t>No action required. Management schemas to be treated as "silos".</t>
  </si>
  <si>
    <t>Data Table 7
7.08 - 7.09</t>
  </si>
  <si>
    <t xml:space="preserve">Action required. Change - edits to be made. </t>
  </si>
  <si>
    <t>Code List 32
2</t>
  </si>
  <si>
    <t>No action required. Given the full range of consequences from negligible to catastrophic, the scales are appropriately graded.</t>
  </si>
  <si>
    <t>Code List 32
3</t>
  </si>
  <si>
    <t>Code List 32
4</t>
  </si>
  <si>
    <t>No action required. . Given the full range of consequences from negligible to catastrophic, the scales are appropriately graded.</t>
  </si>
  <si>
    <t>Data Table 10</t>
  </si>
  <si>
    <t>Data Table 10
10.2</t>
  </si>
  <si>
    <t>Action required. Change wording to make clear attribute refers to actual revenue.</t>
  </si>
  <si>
    <t>Data Table 10
10.35</t>
  </si>
  <si>
    <t>Action required: Make clear what level data is collected</t>
  </si>
  <si>
    <t>Statement noted. Schema is for use by asset managers.</t>
  </si>
  <si>
    <t>Data Table 11</t>
  </si>
  <si>
    <t>Action required : Make clear what level data is collected</t>
  </si>
  <si>
    <t xml:space="preserve">This is not a data question, it is a data collection question. We define the attributes for components and consolidate for an asset, we doint define general codes for </t>
  </si>
  <si>
    <t>Data Table 11
11.03</t>
  </si>
  <si>
    <t>Action required. The unplanned duration of each interruption should be recorded. Make this clearer</t>
  </si>
  <si>
    <t>Data Table 11
11.05</t>
  </si>
  <si>
    <t>Data Table 11
11.06</t>
  </si>
  <si>
    <t>Action required. Remove attribute</t>
  </si>
  <si>
    <t>Data Table 11
11.07</t>
  </si>
  <si>
    <t>Action required. Appears to be repetition on data. Remove reference to Repairs and maintenance schema</t>
  </si>
  <si>
    <t>Data Table 11
11.09</t>
  </si>
  <si>
    <t>Action required. Make clear that for reservoirs only</t>
  </si>
  <si>
    <t>Data Table 11
11.10</t>
  </si>
  <si>
    <t xml:space="preserve">This MoH grading measure was put forward for inclusion by workshop participants. WSL includes this measure but only for treatment.  
We noted it as optional
</t>
  </si>
  <si>
    <t>Data Table 11
11.11</t>
  </si>
  <si>
    <t>Data Table 11
11.12</t>
  </si>
  <si>
    <t>Data Table 11
11.13</t>
  </si>
  <si>
    <t>Data Table 11
11.14</t>
  </si>
  <si>
    <t>Data Table 11
11.15</t>
  </si>
  <si>
    <t>Data Table 11
11.16</t>
  </si>
  <si>
    <t>Data Table 11
11.17</t>
  </si>
  <si>
    <t>Data Table 11
11.18</t>
  </si>
  <si>
    <t>Statement noted. No action.</t>
  </si>
  <si>
    <t>Data Table 11
11.19</t>
  </si>
  <si>
    <t>Data Table 11
11.20</t>
  </si>
  <si>
    <t>Data Table 11
11.21</t>
  </si>
  <si>
    <t>Data Table 11
11.22</t>
  </si>
  <si>
    <t>Data Table 11
11.23</t>
  </si>
  <si>
    <t xml:space="preserve">The differences between the three waters are due to the workshop participants describing each water slightly differently.  We developed the service performance tables based on these workshop descriptions.   
</t>
  </si>
  <si>
    <t>Table 15
Reliable</t>
  </si>
  <si>
    <t xml:space="preserve">resolved in updated version
14/03/2017
</t>
  </si>
  <si>
    <t>change needed docs</t>
  </si>
  <si>
    <t>Project Attribute &amp; Validation File Formation Instructions
Net_Type</t>
  </si>
  <si>
    <t>Project Attribute &amp; Validation File Formation Instructions
Design_Co</t>
  </si>
  <si>
    <t>Project Attribute &amp; Validation File Formation Instructions
Const_Co</t>
  </si>
  <si>
    <t>need to review what is being asked
possible request for more information</t>
  </si>
  <si>
    <t>no action needed other than monitor other relevant entries</t>
  </si>
  <si>
    <t>Data Table 9
9.09</t>
  </si>
  <si>
    <t xml:space="preserve">Not the intention. The intention is to outline why the field is structured in this way
14/03/2017
</t>
  </si>
  <si>
    <t xml:space="preserve">Good point
14/03/2017
</t>
  </si>
  <si>
    <t>Project table changed to include multiple networks as part of one job
we need to discuss further</t>
  </si>
  <si>
    <t>Not sure what's to discuss?
It's systems dependant…
If you have single systems, bring in project by project (roads vs waters). And if you have one system bring in all projects at once…. (3-waters)</t>
  </si>
  <si>
    <t>Change as suggested
Alpha to Alpha/Numeric
14/3/2017</t>
  </si>
  <si>
    <t xml:space="preserve">Suggest we accept the suggestion
14/03/2017
</t>
  </si>
  <si>
    <t>Code list 25
STORAGE</t>
  </si>
  <si>
    <t>Code List 29</t>
  </si>
  <si>
    <t>John Twentyman</t>
  </si>
  <si>
    <t>Citycare</t>
  </si>
  <si>
    <t xml:space="preserve">Action required - make edits. </t>
  </si>
  <si>
    <t xml:space="preserve">This was not a mistake, but unfortunately a typo which we didn’t pick up before release of this first draft of Vol 2 Potable Water standard.  
The executive summary as it currently reads, was taken directly from the As- Constructed standard and is fairly generic across all 8 standards (Vol 1 &amp; 2 for Buildings and 3Waters), but did have specific references to the assets that it covers later in the summary (in this case utilities/potable water networks). 
We have picked this up for the WW and SW standards to be issued this week and will correct in the next draft of the Potable Water standard, when we will also better tailor the Executive Summary to reflect the standard that it refers to.
</t>
  </si>
  <si>
    <t>discuss with haydn
for haydn to resolve</t>
  </si>
  <si>
    <t>haydn to do</t>
  </si>
  <si>
    <t>?? The references have been updated in the editing rounds</t>
  </si>
  <si>
    <t>Samuel Cech</t>
  </si>
  <si>
    <t>Tatras Consulting</t>
  </si>
  <si>
    <t>Statement noted. Action on volume 1.</t>
  </si>
  <si>
    <t>Duane Wilkins</t>
  </si>
  <si>
    <t>Erik Swart</t>
  </si>
  <si>
    <t>New Plymouth District Council</t>
  </si>
  <si>
    <t>Have the code lists been distributed?
 26/3/2017</t>
  </si>
  <si>
    <t>codelist added</t>
  </si>
  <si>
    <t>Stuart Hamilton</t>
  </si>
  <si>
    <t>Aurecon</t>
  </si>
  <si>
    <t>Jean DeVilliers</t>
  </si>
  <si>
    <t>Watercare</t>
  </si>
  <si>
    <t>Statement noted. See HR comment.</t>
  </si>
  <si>
    <t>Data scientist. Action on volume 1 and 2. 
The outcome of the volume 2 document is a direct translation of the workshops.</t>
  </si>
  <si>
    <t>Action on volume 1. Refer to HR comments.</t>
  </si>
  <si>
    <t>discuss with haydn</t>
  </si>
  <si>
    <t>happy to…. :)</t>
  </si>
  <si>
    <t>Agreed, refer comments HR. Action on volume 1.</t>
  </si>
  <si>
    <t>Refer comments HR. Action on volume 1.</t>
  </si>
  <si>
    <t>1. Action on volume 1.
2. Action: to be made clear in document that code list are not exhaustive.
3. Action on volume 1.
4. Action: to be changed in In Summary. 
5. Action on volume 1.</t>
  </si>
  <si>
    <t>discussion needed with workshop about mapping these to each organisations requirements.
The abjective of the standards is 
1. to standardise what is provided by the data service providers.
2. provide data servioce providers with a consistent view of what to capture anddeliver
3. provide certainty to aseet owners ion what they will receive enabling ease of incorporation into their systems.
4. not to provide constarints but to provide specific direction</t>
  </si>
  <si>
    <t>DISCUSS COMMENT WITH HAYDN</t>
  </si>
  <si>
    <t>We can discuss this, but it is what it is…..
An immature understanding</t>
  </si>
  <si>
    <t xml:space="preserve">Business case.
Action:  Mandatory fields to be reconsidered.
 </t>
  </si>
  <si>
    <t xml:space="preserve">Statement noted. See comments HR. </t>
  </si>
  <si>
    <t>Orapai Woon</t>
  </si>
  <si>
    <t>City Waters</t>
  </si>
  <si>
    <t>resolved in latest version</t>
  </si>
  <si>
    <t>David Darwin</t>
  </si>
  <si>
    <t>NZTA</t>
  </si>
  <si>
    <t xml:space="preserve">Statement noted. Unlikely to combine into 1 volume. </t>
  </si>
  <si>
    <t>data</t>
  </si>
  <si>
    <t>vulnerability</t>
  </si>
  <si>
    <t>Action required.  Vulnerability is developed as a separate schema.</t>
  </si>
  <si>
    <t>Vulnerability Schema</t>
  </si>
  <si>
    <t xml:space="preserve">Statement noted. Resilience is to be developed. Resilience will be defined as "the assets ability to provide the service level', and not against the customer. No action required. </t>
  </si>
  <si>
    <t xml:space="preserve">No action required. </t>
  </si>
  <si>
    <t>Action: Abandonment should be included. Ownership etc falls under Volume 1</t>
  </si>
  <si>
    <t>Haydn &amp; George
Volume 3 is where this information is forecast to reside - yet to be developed
But a placeholder code list is a good idea?</t>
  </si>
  <si>
    <t>Don’t understand can you please explain to me?</t>
  </si>
  <si>
    <r>
      <t>Data is supplied in a range of</t>
    </r>
    <r>
      <rPr>
        <i/>
        <sz val="12"/>
        <rFont val="Calibri"/>
        <family val="2"/>
      </rPr>
      <t xml:space="preserve"> </t>
    </r>
    <r>
      <rPr>
        <b/>
        <sz val="12"/>
        <rFont val="Calibri"/>
        <family val="2"/>
      </rPr>
      <t>formats</t>
    </r>
    <r>
      <rPr>
        <sz val="12"/>
        <rFont val="Calibri"/>
        <family val="2"/>
      </rPr>
      <t xml:space="preserve"> - relative to the system owned by the organisation (some will use html), others won't - the standards are about the content (and syntax) of the data, not how it is delivered.</t>
    </r>
  </si>
  <si>
    <t>Statement noted. Recommendations to HR to clarify this in 1 and 2 in introductory sections.</t>
  </si>
  <si>
    <t xml:space="preserve">For Haydn to comment. </t>
  </si>
  <si>
    <t>For Haydn to comment</t>
  </si>
  <si>
    <t>There are some who are already applying this level of complexity to decision-making.</t>
  </si>
  <si>
    <t>Statement noted. Outside of scope, Up to the organisation to decide about target service levels.</t>
  </si>
  <si>
    <t>Levels of service are policy decisions, and are not within the scope of these standards</t>
  </si>
  <si>
    <t>Statement noted. Needs further thinking. The level of detail of financial info will vary from org to org depending on how costs can be disaggregated.</t>
  </si>
  <si>
    <t>Volume 3 is where this information is forecast to reside - yet to be developed</t>
  </si>
  <si>
    <t xml:space="preserve">Action: Mandatory Fields to be looked at. </t>
  </si>
  <si>
    <t>Howard Wilkinson - Michele McClure</t>
  </si>
  <si>
    <t>South Taranaki District Council</t>
  </si>
  <si>
    <t>suggest you change your response to Noted as it doesn’t acknowledge the point</t>
  </si>
  <si>
    <r>
      <t xml:space="preserve">This detail was identified at the previous workshops and determined to be appropriate - however it does not preclude asset owners from mapping this information to their systems using the </t>
    </r>
    <r>
      <rPr>
        <b/>
        <sz val="12"/>
        <rFont val="Calibri"/>
        <family val="2"/>
      </rPr>
      <t>"Attribute Name-Full"</t>
    </r>
    <r>
      <rPr>
        <sz val="12"/>
        <rFont val="Calibri"/>
        <family val="2"/>
      </rPr>
      <t xml:space="preserve"> field  once the asset data is provided. </t>
    </r>
  </si>
  <si>
    <t>Please provide more detail about this.
Is it that there are system fields that may be in cnflict or is it that there are attribute fields that are named differently?
If it is the latter it is expected that asset owners can map these datya fields to their own system requirements. 26/3/2017</t>
  </si>
  <si>
    <t>Howard Wilkinson - Brent Manning</t>
  </si>
  <si>
    <t>add definition to glossary</t>
  </si>
  <si>
    <t>my response would be to say Noted 9/3/2017</t>
  </si>
  <si>
    <t>suggest change your status to Noted: no action required
suggest you change your response to Noted as it doesn’t acknowledge the point</t>
  </si>
  <si>
    <t>Commented on this previoulsy but as its been raised again lets discuss
any difference?
Is it a risk or something to take note of eg how to access something?</t>
  </si>
  <si>
    <t>Reslience is a Resilience Grade Score</t>
  </si>
  <si>
    <t>The volume 1's specify how to do the initial capture for councils to then incorporate into their specific systems.
The volumes do not stipulate that this is how asset owners must store their data or how to organise it for their works practices.
Typically it is expected that councils will align the data received into their systems as needed  9/3/2017</t>
  </si>
  <si>
    <t>The individual assets are captured as per the specific asset class data requirements.
This feature only represents the site and is a summary of what is in the site. 9/3/2017</t>
  </si>
  <si>
    <t>We hope so. This will be tested during the pilot phase
9/3/2017</t>
  </si>
  <si>
    <t>Action required.  Vulnerability is developed as a separate schema.</t>
  </si>
  <si>
    <t>Emma Duncan</t>
  </si>
  <si>
    <t>Central Otago District Council</t>
  </si>
  <si>
    <t>Julie Keenan</t>
  </si>
  <si>
    <t>Ministry of Education</t>
  </si>
  <si>
    <t>This suite of standards should allow oversight of whether funding for maintenance is adequate to allow the assets to deliver the required services.</t>
  </si>
  <si>
    <t>Workshops will be held in May for further contribution. 26/3/2017</t>
  </si>
  <si>
    <r>
      <t>Data is supplied in a range of</t>
    </r>
    <r>
      <rPr>
        <i/>
        <sz val="12"/>
        <rFont val="Calibri"/>
        <family val="2"/>
      </rPr>
      <t xml:space="preserve"> </t>
    </r>
    <r>
      <rPr>
        <b/>
        <sz val="12"/>
        <rFont val="Calibri"/>
        <family val="2"/>
      </rPr>
      <t>formats</t>
    </r>
    <r>
      <rPr>
        <sz val="12"/>
        <rFont val="Calibri"/>
        <family val="2"/>
      </rPr>
      <t xml:space="preserve"> - relative to the system owned by the organisation (some will use html), others won't - the standards are about the content (and syntax) of the data, not how it is delivered.</t>
    </r>
  </si>
  <si>
    <t>Internal MoE problem</t>
  </si>
  <si>
    <t>Action on  Volume 1</t>
  </si>
  <si>
    <t>Risk would be defined at this case sat the building or school level not the component level.</t>
  </si>
  <si>
    <t>No Action Required. The data collection for interior elements is not limited and can be taken to whatever level  works for the orgs.</t>
  </si>
  <si>
    <t>Every org will have its own data hierarchy. It is not intended to mandate it as this would require many orgs to reorg their AM systems</t>
  </si>
  <si>
    <t>This standard defines the heirarchies of best practice. And, is an opportunity for any new AMIS to adopt as a standard for that AMIS</t>
  </si>
  <si>
    <t>Confidence</t>
  </si>
  <si>
    <t>Statement noted, no action required. Confidence in the assessment is included as an element</t>
  </si>
  <si>
    <t>1. Deferred maintenance attributes to made optional.
2. Some of these classification could be made optional.</t>
  </si>
  <si>
    <t>Statement noted. No action required. Treasury would likely want to be able to objectively compare asset utilisation when making investment decisions.</t>
  </si>
  <si>
    <t xml:space="preserve">Statement noted. No further action required. Demand is variable across building types but not overly complicated to determine. Attribute is optional. </t>
  </si>
  <si>
    <t>Statement noted. This chapter has been re-addressed in the risk, vulnerability and criticality cohort. No further action required.</t>
  </si>
  <si>
    <t>Statement noted. The organisation can determine level of granularity themselves. It is recognised that design performance is only applicable to certain asset types.</t>
  </si>
  <si>
    <t xml:space="preserve">Statement noted. No action required. Organisation specific and cannot be addressed in this standard. </t>
  </si>
  <si>
    <t>Statement noted. No action required. Business case.
The standard is intended to system and organisation agnostic.</t>
  </si>
  <si>
    <t>Dukessa Blackburn</t>
  </si>
  <si>
    <t>Auckland family</t>
  </si>
  <si>
    <r>
      <t xml:space="preserve">This detail was identified at the previous workshops and determined to be appropriate - however it does not preclude asset owners from mapping this information to their systems using the </t>
    </r>
    <r>
      <rPr>
        <b/>
        <sz val="12"/>
        <rFont val="Calibri"/>
        <family val="2"/>
      </rPr>
      <t>"Attribute Name-Full"</t>
    </r>
    <r>
      <rPr>
        <sz val="12"/>
        <rFont val="Calibri"/>
        <family val="2"/>
      </rPr>
      <t xml:space="preserve"> field  once the asset data is provided. </t>
    </r>
  </si>
  <si>
    <t xml:space="preserve">Statement noted. Haydn to provide feedback on the process moving forward. </t>
  </si>
  <si>
    <t>Action on volume 1. Further understand why considered not adoptable.</t>
  </si>
  <si>
    <t>Please provide further information relating to your constraints. 7/3/2017</t>
  </si>
  <si>
    <t xml:space="preserve">Action on volume 1. Check if there is a statement clarifying this. </t>
  </si>
  <si>
    <t>Please provide an example where this has occurred.  26/3/2017</t>
  </si>
  <si>
    <t xml:space="preserve">Action on volume 1. Specifics addressed in excel sheets attached. </t>
  </si>
  <si>
    <t>Please provide examples for consideration for icnlusion.
Workshops will be held in May for further contribution. 26/3/2017</t>
  </si>
  <si>
    <t xml:space="preserve">Action: Can Auckland family provide specific inconsistencies. </t>
  </si>
  <si>
    <t xml:space="preserve">Statement noted. Action required. The aim of the standards is to be able to compare the cost of ownership of different asset types. We only need to capture the level of detail about the assets to allow us to capture this. Action: Need to be more clarified in the standard. </t>
  </si>
  <si>
    <t xml:space="preserve">Action: To be clarified in document the condition is one method of determining remaining useful life. Other factors may affect the replacement date.  </t>
  </si>
  <si>
    <t xml:space="preserve">Statement noted. No action required. FMEA are more useful when you have multiple identical assets. </t>
  </si>
  <si>
    <t>Action: This separate volume will be covered in the business case. Information to be transferred to HR.</t>
  </si>
  <si>
    <t>Statement noted. Hierarchy to be decided by individual organisations. Not all organisations use the same hierarchy.</t>
  </si>
  <si>
    <t xml:space="preserve">Action: editors. </t>
  </si>
  <si>
    <t>Action on HR.</t>
  </si>
  <si>
    <t>Statement noted. Hierarchy to be decided by the organisations. Action on Volume 1.</t>
  </si>
  <si>
    <t>is this OUT OF SCOPE ?</t>
  </si>
  <si>
    <t>Not out of scope , we have a review completed - but a moving feast</t>
  </si>
  <si>
    <t>Statement noted. Action on HR.</t>
  </si>
  <si>
    <t>There is no sense from this, what is meant by this.
There are no examples or any amended text to support the observation.</t>
  </si>
  <si>
    <t xml:space="preserve">Business case. And action on volume 1. </t>
  </si>
  <si>
    <t>Statement noted. This standard is not intended to define an Asset Management standard.</t>
  </si>
  <si>
    <r>
      <t xml:space="preserve">A number of other standards have been investigated.
The strategic goal is to enable organisations and the country “to collect locally and use </t>
    </r>
    <r>
      <rPr>
        <i/>
        <sz val="12"/>
        <rFont val="Calibri"/>
        <family val="2"/>
      </rPr>
      <t>nationally</t>
    </r>
    <r>
      <rPr>
        <sz val="12"/>
        <rFont val="Calibri"/>
        <family val="2"/>
      </rPr>
      <t>”</t>
    </r>
  </si>
  <si>
    <t xml:space="preserve">Data capture is not within the scope of these standards, this standard is about data delivery. Data capture will be the defined purpose of Volume 3 </t>
  </si>
  <si>
    <t xml:space="preserve">Action: Mandatory, optional and industry best practice attributes to be reviewed. This will differ between organisations needs and the granularity of the data available to them. </t>
  </si>
  <si>
    <t>The standards have harmonised and standardised data and hierarchies across the standards.
The implementation of how these fit into disparate, non-harmonised and standardised ICT solutions within any organisation are not within the scope of these standards.
The purpose of the standards are to enable any specific analytical need, either currently in use, or not.</t>
  </si>
  <si>
    <t>Haydn please note - harmonid=sation has not occurred across Vol 1's and Vol 2's</t>
  </si>
  <si>
    <t xml:space="preserve">The implementation of the standards are not within the scope of these standards.
There are known tools which any organisation might like to use to examine the competency of their data once adopted (for example data completeness, or data stochasticity). And analyse any identified use for analytical competency that would naturally follow.
</t>
  </si>
  <si>
    <t>Action: language to be reviewed.</t>
  </si>
  <si>
    <t>Action on Volume 1</t>
  </si>
  <si>
    <t>Action: examples to be reviewed.</t>
  </si>
  <si>
    <t>Action: Volume 1 and 2</t>
  </si>
  <si>
    <t>Haydn &amp; George 
Defining the attributes of the attributes defining the data.</t>
  </si>
  <si>
    <t>refer to column "Contents"</t>
  </si>
  <si>
    <t>DEFINITION OF BUSINESS STANDARD REQUIRED
ARE THE DATA STANDARDS THE BUSINESS STANDARDS?</t>
  </si>
  <si>
    <t>Comment noted.
Further discussion needed with Auckland for specific examples</t>
  </si>
  <si>
    <t>AS PER COMMENT FOR ID1051</t>
  </si>
  <si>
    <t>AS PER COMMENT FOR ID1052</t>
  </si>
  <si>
    <t>AS PER COMMENT FOR ID1053</t>
  </si>
  <si>
    <t>AS PER COMMENT FOR ID1054</t>
  </si>
  <si>
    <t>Haydn this is a good point being raised. Important to differentiate between an organisations hierarchy and what is intended in these documents - i.e. a classification.
At this stage I am only interested in the impact to Auckland as cannot speculate what impact of others.
Suggest the following response.
"The requirement will be for a uniform method of data supply to each and every asset owner. The classifications (identified as hierarchies) listed is to provide specific direction for the data service providers. 
As each organisation hss their own hierachy  it is expected that they will categorise the data being provided according to their needs.  26/3/2017</t>
  </si>
  <si>
    <t>CATEGORISE DATA ONCE DELIVERED INTO ORGANISATIONS SYTEMS
COMMUNICATION</t>
  </si>
  <si>
    <t>Not certain how to anser this - obviously interested in your view.
Ithink the general answer is - yes there are elements of each - however do not support the view about the hierarchy as that is organisation specific.  26/3/2017</t>
  </si>
  <si>
    <t>NOTED
COMMUNICATION</t>
  </si>
  <si>
    <t>Agreed and action on volume 1.</t>
  </si>
  <si>
    <t xml:space="preserve">Action on both volumes with feedback from data scientists. </t>
  </si>
  <si>
    <t xml:space="preserve">Sufficient info needs to be collected to allow each asset to be identified at the level appropriate for each organisation. No action required. </t>
  </si>
  <si>
    <t>This is not within the scope of these standards
Need to identify where this is being referenced</t>
  </si>
  <si>
    <t>Stormwater team - Auckland council</t>
  </si>
  <si>
    <t>there is a whole other spreadsheet here for consideration</t>
  </si>
  <si>
    <t>This detail was identified at the previous workshops and determined to be appropriate.
Further input will be welcomed
Workshops will be held in May for further contribution. 26/3/2017</t>
  </si>
  <si>
    <t>suggest you change your response  as it doesn’t acknowledge the point</t>
  </si>
  <si>
    <t>updated comment
Stormwater treatment devices added in consultation with Auckland City Council during workshops</t>
  </si>
  <si>
    <t>Please provide specific examples.  
Further input will be welcomed
Workshops will be held in May for further contribution. 26/3/2017</t>
  </si>
  <si>
    <t xml:space="preserve">Pipes may be renewed by other means than lining as they may be replaced. </t>
  </si>
  <si>
    <t>suggest you review your response as it doesnt answer the question</t>
  </si>
  <si>
    <t>we should have a code list for linings?
Not answered</t>
  </si>
  <si>
    <r>
      <t xml:space="preserve">A number of other standards have been investigated.
The strategic goal is to enable organisations and the country “to collect locally and use </t>
    </r>
    <r>
      <rPr>
        <i/>
        <sz val="12"/>
        <rFont val="Calibri"/>
        <family val="2"/>
      </rPr>
      <t>nationally</t>
    </r>
    <r>
      <rPr>
        <sz val="12"/>
        <rFont val="Calibri"/>
        <family val="2"/>
      </rPr>
      <t>”</t>
    </r>
  </si>
  <si>
    <t>Section nr. V7</t>
  </si>
  <si>
    <t>Page number V7</t>
  </si>
  <si>
    <t>Paragraph/table V7</t>
  </si>
  <si>
    <t>Review Opus</t>
  </si>
  <si>
    <t>v0001</t>
  </si>
  <si>
    <t>Haydn Read</t>
  </si>
  <si>
    <t>Potable Water</t>
  </si>
  <si>
    <t>2.2.3</t>
  </si>
  <si>
    <t>IMG_6168</t>
  </si>
  <si>
    <t>All tables need vulnerability included.</t>
  </si>
  <si>
    <t>Action required.</t>
  </si>
  <si>
    <t>v0002</t>
  </si>
  <si>
    <t>Insert graph</t>
  </si>
  <si>
    <t>v0003</t>
  </si>
  <si>
    <t>Order in table is per list on pages 19 &amp; 20. 
As constructed/Asbuilt
Conditiong
Repairs, Maintenance and Operations
Utiliseation
Deamand
Vulnerability
Criticality
Risk
Resilience
Desogm {erfpr,amce
Financial Performance
Service Performance</t>
  </si>
  <si>
    <t>v0004</t>
  </si>
  <si>
    <t>2.2.5</t>
  </si>
  <si>
    <t>IMG_6162</t>
  </si>
  <si>
    <t>The following code lists define the options that can be used to populated the attributes witin each schema within the standard</t>
  </si>
  <si>
    <t>Action: Add in HR's text</t>
  </si>
  <si>
    <t>v0005</t>
  </si>
  <si>
    <t>These need definitions - 1-2 liners</t>
  </si>
  <si>
    <t>Action: add definitions. 
Condition grade: The numerical representation of the physical condition of the asset as based on a 1-5 scale as determined by the assesment.
Peak: "The Peak Score reflects the magnitude of the worst defects in each pipeline. The Peak Score is the
maximum defect score for any one metre length of pipe within a pipeline. Where more than one defect
occurs within a one metre length the scores are aggregated." Pipe Inspection Manual
Mean: "The Mean Score reflects the overall condition of a pipeline, but does not identify the type of physical works
required on it. The Mean Score is the average of the defect scores per metre of pipeline, in each individual pipeline." Pipe Inspection Manual</t>
  </si>
  <si>
    <t>v0006</t>
  </si>
  <si>
    <t>Definition [ of remaining useful life]</t>
  </si>
  <si>
    <t>Action: Add the following "the time remaining until an asset ceases to provide the required serice level of economic usefulness"  (IIMM, IPWEA)</t>
  </si>
  <si>
    <t>v0007</t>
  </si>
  <si>
    <t>[change] moderate [to] adequate [on remaining life diagram], other changes</t>
  </si>
  <si>
    <t>Action: make changes</t>
  </si>
  <si>
    <t>v0008</t>
  </si>
  <si>
    <t>IMG_6165</t>
  </si>
  <si>
    <t>Use definition on page 20</t>
  </si>
  <si>
    <t>The definitions for other schemas don’t match page 20. Action: Check definitions for all schemas</t>
  </si>
  <si>
    <t>v0009</t>
  </si>
  <si>
    <t>IMG_6167</t>
  </si>
  <si>
    <t>[change building reference to] potable water</t>
  </si>
  <si>
    <t xml:space="preserve">Action: make changes. </t>
  </si>
  <si>
    <t>v0010</t>
  </si>
  <si>
    <t>[remove reference to] facility or portfolio</t>
  </si>
  <si>
    <t xml:space="preserve">Facility and portfolio referenced in other Potable water schemas, should these be removed also. Action: make changes. </t>
  </si>
  <si>
    <t>v0011</t>
  </si>
  <si>
    <t>[change footer]</t>
  </si>
  <si>
    <t>v0012</t>
  </si>
  <si>
    <t>5.2.3</t>
  </si>
  <si>
    <t>IMG_6169</t>
  </si>
  <si>
    <t>[interface table circled]</t>
  </si>
  <si>
    <t>v0013</t>
  </si>
  <si>
    <t>insert graphic</t>
  </si>
  <si>
    <t>HR to clarify what graphic he is referring to</t>
  </si>
  <si>
    <t>v0014</t>
  </si>
  <si>
    <t>5.2.5</t>
  </si>
  <si>
    <t>further sentence [ to explain table 13]</t>
  </si>
  <si>
    <t>Action: Add following definition "Table 13 provides examples of how design performance can be measured for various asset."</t>
  </si>
  <si>
    <t>v0015</t>
  </si>
  <si>
    <t>5.3.4</t>
  </si>
  <si>
    <t>nonlegible</t>
  </si>
  <si>
    <t>HR001</t>
  </si>
  <si>
    <t>We need depreciation tables here
ODRC__________
ORC____________
RC______________</t>
  </si>
  <si>
    <t xml:space="preserve">Discuss  with Haydn incorporation  of tables. </t>
  </si>
  <si>
    <t>v0016</t>
  </si>
  <si>
    <t>2.3.5</t>
  </si>
  <si>
    <t>HR002</t>
  </si>
  <si>
    <t>Noted [with reference to comment made by editor that is too out of focus to read]</t>
  </si>
  <si>
    <t>Haydn to clarify</t>
  </si>
  <si>
    <t>v0017</t>
  </si>
  <si>
    <t>HR003</t>
  </si>
  <si>
    <t>Define these [ current, forecast and potentical demand]</t>
  </si>
  <si>
    <t xml:space="preserve">Action: Copy definition from earlier section </t>
  </si>
  <si>
    <t>v0018</t>
  </si>
  <si>
    <t>4.3.7</t>
  </si>
  <si>
    <t>HR004</t>
  </si>
  <si>
    <t>Antony…Question = reference for NZDWS</t>
  </si>
  <si>
    <t>Action: Put reference in in for footnote 1.</t>
  </si>
  <si>
    <t>v0019</t>
  </si>
  <si>
    <t>v0020</t>
  </si>
  <si>
    <t>v0021</t>
  </si>
  <si>
    <r>
      <t xml:space="preserve">there is a difference when working with accuracies of 0.00-0.20m
</t>
    </r>
    <r>
      <rPr>
        <b/>
        <sz val="12"/>
        <rFont val="Calibri"/>
        <family val="2"/>
      </rPr>
      <t>suggest this adopt LINZ suggestion</t>
    </r>
    <r>
      <rPr>
        <sz val="12"/>
        <rFont val="Calibri"/>
        <family val="2"/>
      </rPr>
      <t xml:space="preserve">
possible sector review</t>
    </r>
  </si>
  <si>
    <r>
      <t xml:space="preserve">sector discussion not needed
response changed to </t>
    </r>
    <r>
      <rPr>
        <b/>
        <sz val="10"/>
        <rFont val="Calibri"/>
        <family val="2"/>
      </rPr>
      <t>Included</t>
    </r>
  </si>
  <si>
    <r>
      <rPr>
        <b/>
        <sz val="12"/>
        <rFont val="Calibri"/>
        <family val="2"/>
      </rPr>
      <t>STANDARDS OBJECTIVES</t>
    </r>
    <r>
      <rPr>
        <sz val="12"/>
        <rFont val="Calibri"/>
        <family val="2"/>
      </rPr>
      <t xml:space="preserve">
</t>
    </r>
    <r>
      <rPr>
        <b/>
        <sz val="12"/>
        <rFont val="Calibri"/>
        <family val="2"/>
      </rPr>
      <t>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</si>
  <si>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 xml:space="preserve">Submission
</t>
    </r>
    <r>
      <rPr>
        <sz val="12"/>
        <rFont val="Calibri"/>
        <family val="2"/>
      </rPr>
      <t>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</si>
  <si>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t>
    </r>
  </si>
  <si>
    <r>
      <rPr>
        <b/>
        <sz val="12"/>
        <rFont val="Calibri"/>
        <family val="2"/>
      </rPr>
      <t>STANDARDS OBJECTIVES
We understand the intent of the standards are to:</t>
    </r>
    <r>
      <rPr>
        <sz val="12"/>
        <rFont val="Calibri"/>
        <family val="2"/>
      </rPr>
      <t xml:space="preserve">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t>
    </r>
    <r>
      <rPr>
        <b/>
        <sz val="12"/>
        <rFont val="Calibri"/>
        <family val="2"/>
      </rPr>
      <t>Submission</t>
    </r>
    <r>
      <rPr>
        <sz val="12"/>
        <rFont val="Calibri"/>
        <family val="2"/>
      </rPr>
      <t xml:space="preserve">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t>
    </r>
  </si>
  <si>
    <r>
      <rPr>
        <b/>
        <sz val="12"/>
        <rFont val="Calibri"/>
        <family val="2"/>
      </rPr>
      <t>CONSISTENCY
Submission</t>
    </r>
    <r>
      <rPr>
        <sz val="12"/>
        <rFont val="Calibri"/>
        <family val="2"/>
      </rPr>
      <t xml:space="preserve">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t>
    </r>
  </si>
  <si>
    <r>
      <rPr>
        <b/>
        <sz val="12"/>
        <rFont val="Calibri"/>
        <family val="2"/>
      </rPr>
      <t>HIERARCHY
Submission</t>
    </r>
    <r>
      <rPr>
        <sz val="12"/>
        <rFont val="Calibri"/>
        <family val="2"/>
      </rPr>
      <t xml:space="preserve">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t>
    </r>
  </si>
  <si>
    <r>
      <rPr>
        <b/>
        <sz val="12"/>
        <rFont val="Calibri"/>
        <family val="2"/>
      </rPr>
      <t>HIERARCHY
Submission</t>
    </r>
    <r>
      <rPr>
        <sz val="12"/>
        <rFont val="Calibri"/>
        <family val="2"/>
      </rPr>
      <t xml:space="preserve">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t>
    </r>
  </si>
  <si>
    <r>
      <rPr>
        <b/>
        <sz val="12"/>
        <rFont val="Calibri"/>
        <family val="2"/>
      </rPr>
      <t>HIERARCHY
Submission</t>
    </r>
    <r>
      <rPr>
        <sz val="12"/>
        <rFont val="Calibri"/>
        <family val="2"/>
      </rPr>
      <t xml:space="preserve">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t>
    </r>
  </si>
  <si>
    <r>
      <rPr>
        <b/>
        <sz val="12"/>
        <rFont val="Calibri"/>
        <family val="2"/>
      </rPr>
      <t>HIERARCHY
Submission</t>
    </r>
    <r>
      <rPr>
        <sz val="12"/>
        <rFont val="Calibri"/>
        <family val="2"/>
      </rPr>
      <t xml:space="preserve">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t>
    </r>
  </si>
  <si>
    <r>
      <rPr>
        <b/>
        <sz val="12"/>
        <rFont val="Calibri"/>
        <family val="2"/>
      </rPr>
      <t>HIERARCHY
Submission</t>
    </r>
    <r>
      <rPr>
        <sz val="12"/>
        <rFont val="Calibri"/>
        <family val="2"/>
      </rPr>
      <t xml:space="preserve">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t>
    </r>
  </si>
  <si>
    <r>
      <rPr>
        <b/>
        <sz val="12"/>
        <rFont val="Calibri"/>
        <family val="2"/>
      </rPr>
      <t>DATA
Submission</t>
    </r>
    <r>
      <rPr>
        <sz val="12"/>
        <rFont val="Calibri"/>
        <family val="2"/>
      </rPr>
      <t xml:space="preserve">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t>
    </r>
  </si>
  <si>
    <r>
      <rPr>
        <b/>
        <sz val="12"/>
        <rFont val="Calibri"/>
        <family val="2"/>
      </rPr>
      <t>DATA
Submission</t>
    </r>
    <r>
      <rPr>
        <sz val="12"/>
        <rFont val="Calibri"/>
        <family val="2"/>
      </rPr>
      <t xml:space="preserve">
Data completeness - it would be useful to have guidance on how to calculate asset register data completeness for various levels of asset management maturity, in accordance with the standard for industry/national aggregation.</t>
    </r>
  </si>
  <si>
    <r>
      <rPr>
        <b/>
        <sz val="12"/>
        <rFont val="Calibri"/>
        <family val="2"/>
      </rPr>
      <t>DATA
Submission</t>
    </r>
    <r>
      <rPr>
        <sz val="12"/>
        <rFont val="Calibri"/>
        <family val="2"/>
      </rPr>
      <t xml:space="preserve">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t>
    </r>
  </si>
  <si>
    <r>
      <rPr>
        <b/>
        <sz val="12"/>
        <rFont val="Calibri"/>
        <family val="2"/>
      </rPr>
      <t>DATA
Submission</t>
    </r>
    <r>
      <rPr>
        <sz val="12"/>
        <rFont val="Calibri"/>
        <family val="2"/>
      </rPr>
      <t xml:space="preserve">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t>
    </r>
  </si>
  <si>
    <r>
      <rPr>
        <b/>
        <sz val="12"/>
        <rFont val="Calibri"/>
        <family val="2"/>
      </rPr>
      <t>DATA
Submission</t>
    </r>
    <r>
      <rPr>
        <sz val="12"/>
        <rFont val="Calibri"/>
        <family val="2"/>
      </rPr>
      <t xml:space="preserve">
Default date 01/04/1800 - this is not a valid MSExcel date (i.e. will not work in MSExcel). A lot of data analytics is done in MSExcel, this is just a matter of fact, and is unlikely to change in the short term. It is suggested that 31/12/9999 (or similar) is used as the default date.</t>
    </r>
  </si>
  <si>
    <r>
      <rPr>
        <b/>
        <sz val="12"/>
        <rFont val="Calibri"/>
        <family val="2"/>
      </rPr>
      <t>DATA
Submission</t>
    </r>
    <r>
      <rPr>
        <sz val="12"/>
        <rFont val="Calibri"/>
        <family val="2"/>
      </rPr>
      <t xml:space="preserve">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t>
    </r>
  </si>
  <si>
    <r>
      <rPr>
        <b/>
        <sz val="12"/>
        <rFont val="Calibri"/>
        <family val="2"/>
      </rPr>
      <t>DATA
Submission</t>
    </r>
    <r>
      <rPr>
        <sz val="12"/>
        <rFont val="Calibri"/>
        <family val="2"/>
      </rPr>
      <t xml:space="preserve">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t>
    </r>
  </si>
  <si>
    <r>
      <rPr>
        <b/>
        <sz val="12"/>
        <rFont val="Calibri"/>
        <family val="2"/>
      </rPr>
      <t>DATA
Submission</t>
    </r>
    <r>
      <rPr>
        <sz val="12"/>
        <rFont val="Calibri"/>
        <family val="2"/>
      </rPr>
      <t xml:space="preserve">
Photo_Ref (Photographic reference) shouldn't be "Mandatory" for all asset types,
e.g. for buried pipeline assets is the expectation that each metre, each length, each joint, each fitting is photographed? Maybe "Optional" is more appropriate for some assets.</t>
    </r>
  </si>
  <si>
    <r>
      <rPr>
        <b/>
        <sz val="12"/>
        <rFont val="Calibri"/>
        <family val="2"/>
      </rPr>
      <t>DATA
Submission</t>
    </r>
    <r>
      <rPr>
        <sz val="12"/>
        <rFont val="Calibri"/>
        <family val="2"/>
      </rPr>
      <t xml:space="preserve">
Hlth_Sfty (Health And Safety Issues) should be a "Mandatory" value on all assets, even if the default is "No specific requirements", as this means it will be thought about for all assets and not just skipped over.</t>
    </r>
  </si>
  <si>
    <r>
      <rPr>
        <b/>
        <sz val="12"/>
        <rFont val="Calibri"/>
        <family val="2"/>
      </rPr>
      <t>DATA
Submission</t>
    </r>
    <r>
      <rPr>
        <sz val="12"/>
        <rFont val="Calibri"/>
        <family val="2"/>
      </rPr>
      <t xml:space="preserve">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t>
    </r>
  </si>
  <si>
    <r>
      <rPr>
        <b/>
        <sz val="12"/>
        <rFont val="Calibri"/>
        <family val="2"/>
      </rPr>
      <t>DATA
Submission</t>
    </r>
    <r>
      <rPr>
        <sz val="12"/>
        <rFont val="Calibri"/>
        <family val="2"/>
      </rPr>
      <t xml:space="preserve">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t>
    </r>
  </si>
  <si>
    <r>
      <rPr>
        <b/>
        <sz val="12"/>
        <rFont val="Calibri"/>
        <family val="2"/>
      </rPr>
      <t>DATA
Submission</t>
    </r>
    <r>
      <rPr>
        <sz val="12"/>
        <rFont val="Calibri"/>
        <family val="2"/>
      </rPr>
      <t xml:space="preserve">
Location - none of the standards record whether the asset  is located  in the carriageway, berm, private property (unless this is included in Code lists?).</t>
    </r>
  </si>
  <si>
    <r>
      <rPr>
        <b/>
        <sz val="12"/>
        <rFont val="Calibri"/>
        <family val="2"/>
      </rPr>
      <t>DATA
Submission</t>
    </r>
    <r>
      <rPr>
        <sz val="12"/>
        <rFont val="Calibri"/>
        <family val="2"/>
      </rPr>
      <t xml:space="preserve">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t>
    </r>
  </si>
  <si>
    <r>
      <rPr>
        <b/>
        <sz val="12"/>
        <rFont val="Calibri"/>
        <family val="2"/>
      </rPr>
      <t>DATA
Submission</t>
    </r>
    <r>
      <rPr>
        <sz val="12"/>
        <rFont val="Calibri"/>
        <family val="2"/>
      </rPr>
      <t xml:space="preserve">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t>
    </r>
  </si>
  <si>
    <r>
      <rPr>
        <b/>
        <sz val="12"/>
        <rFont val="Calibri"/>
        <family val="2"/>
      </rPr>
      <t>DATA
Submission</t>
    </r>
    <r>
      <rPr>
        <sz val="12"/>
        <rFont val="Calibri"/>
        <family val="2"/>
      </rPr>
      <t xml:space="preserve">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t>
    </r>
  </si>
  <si>
    <r>
      <rPr>
        <b/>
        <sz val="12"/>
        <rFont val="Calibri"/>
        <family val="2"/>
      </rPr>
      <t>DATA
Submission</t>
    </r>
    <r>
      <rPr>
        <sz val="12"/>
        <rFont val="Calibri"/>
        <family val="2"/>
      </rPr>
      <t xml:space="preserve">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t>
    </r>
  </si>
  <si>
    <r>
      <rPr>
        <b/>
        <sz val="12"/>
        <rFont val="Calibri"/>
        <family val="2"/>
      </rPr>
      <t>DATA
Submission</t>
    </r>
    <r>
      <rPr>
        <sz val="12"/>
        <rFont val="Calibri"/>
        <family val="2"/>
      </rPr>
      <t xml:space="preserve">
Why is a "Fan" grouped with "Electrical Equipment" yet a pump with a  motor grouped  with   "Mechanical  Equipment"?     We   need  to  see  the  Code lists  to
understand the full extent of the Asset Type I Class groupings.
</t>
    </r>
  </si>
  <si>
    <r>
      <rPr>
        <b/>
        <sz val="12"/>
        <rFont val="Calibri"/>
        <family val="2"/>
      </rPr>
      <t>DATA
Submission</t>
    </r>
    <r>
      <rPr>
        <sz val="12"/>
        <rFont val="Calibri"/>
        <family val="2"/>
      </rPr>
      <t xml:space="preserve">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t>
    </r>
  </si>
  <si>
    <r>
      <rPr>
        <b/>
        <sz val="12"/>
        <rFont val="Calibri"/>
        <family val="2"/>
      </rPr>
      <t>DATA
Submission</t>
    </r>
    <r>
      <rPr>
        <sz val="12"/>
        <rFont val="Calibri"/>
        <family val="2"/>
      </rPr>
      <t xml:space="preserve">
"Instruments" - We have concerns with including domestic water meters within the instrument asset class. We believe that domestic water meters are such an important asset for metered water suppliers that they should have their own asset class.</t>
    </r>
  </si>
  <si>
    <r>
      <rPr>
        <b/>
        <sz val="12"/>
        <rFont val="Calibri"/>
        <family val="2"/>
      </rPr>
      <t>DATA
Submission</t>
    </r>
    <r>
      <rPr>
        <sz val="12"/>
        <rFont val="Calibri"/>
        <family val="2"/>
      </rPr>
      <t xml:space="preserve">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t>
    </r>
  </si>
  <si>
    <r>
      <rPr>
        <b/>
        <sz val="12"/>
        <rFont val="Calibri"/>
        <family val="2"/>
      </rPr>
      <t>DATA
Submission</t>
    </r>
    <r>
      <rPr>
        <sz val="12"/>
        <rFont val="Calibri"/>
        <family val="2"/>
      </rPr>
      <t xml:space="preserve">
Cost information - is it really necessary to record to 2 decimal places?</t>
    </r>
  </si>
  <si>
    <r>
      <rPr>
        <b/>
        <sz val="12"/>
        <rFont val="Calibri"/>
        <family val="2"/>
      </rPr>
      <t>DATA
Submission</t>
    </r>
    <r>
      <rPr>
        <sz val="12"/>
        <rFont val="Calibri"/>
        <family val="2"/>
      </rPr>
      <t xml:space="preserve">
Potable  Water  Vol  2  - P  69,  Ref  7.08. - should  read  "Environmental"  and  not "Consequence Rating Overall"</t>
    </r>
  </si>
  <si>
    <r>
      <rPr>
        <b/>
        <sz val="12"/>
        <rFont val="Calibri"/>
        <family val="2"/>
      </rPr>
      <t>DATA
Submission</t>
    </r>
    <r>
      <rPr>
        <sz val="12"/>
        <rFont val="Calibri"/>
        <family val="2"/>
      </rPr>
      <t xml:space="preserve">
Potable Water Vol 2 - Table 4 pp 13 - % not included as a data type in this table</t>
    </r>
  </si>
  <si>
    <r>
      <rPr>
        <b/>
        <sz val="12"/>
        <rFont val="Calibri"/>
        <family val="2"/>
      </rPr>
      <t>DATA
Submission</t>
    </r>
    <r>
      <rPr>
        <sz val="12"/>
        <rFont val="Calibri"/>
        <family val="2"/>
      </rPr>
      <t xml:space="preserve">
Potable Water  Vol  1 -  P14 - Common Attribute  Set, Tauranga  City  Council also captures Catchment Area /Demand Management Area (OMA).</t>
    </r>
  </si>
  <si>
    <r>
      <rPr>
        <b/>
        <sz val="12"/>
        <rFont val="Calibri"/>
        <family val="2"/>
      </rPr>
      <t>DATA
Submission</t>
    </r>
    <r>
      <rPr>
        <sz val="12"/>
        <rFont val="Calibri"/>
        <family val="2"/>
      </rPr>
      <t xml:space="preserve">
Stormwater Vol 1- pages 95-96 - Mechanical Equipment Attribute Table, there is a problem with the data entry in this table which appears scrambled.</t>
    </r>
  </si>
  <si>
    <r>
      <rPr>
        <b/>
        <sz val="12"/>
        <rFont val="Calibri"/>
        <family val="2"/>
      </rPr>
      <t>Treatment Devices (Retaining Structures) Asset Data Schema</t>
    </r>
    <r>
      <rPr>
        <sz val="12"/>
        <rFont val="Calibri"/>
        <family val="2"/>
      </rPr>
      <t xml:space="preserve">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t>
    </r>
  </si>
  <si>
    <r>
      <t xml:space="preserve">Request for details to be captured
currently spillway covered as an </t>
    </r>
    <r>
      <rPr>
        <b/>
        <sz val="12"/>
        <rFont val="Calibri"/>
        <family val="2"/>
      </rPr>
      <t>asset type within Channels Class</t>
    </r>
  </si>
  <si>
    <r>
      <rPr>
        <b/>
        <sz val="10"/>
        <rFont val="Calibri"/>
        <family val="2"/>
      </rPr>
      <t>changed mind</t>
    </r>
    <r>
      <rPr>
        <sz val="10"/>
        <rFont val="Calibri"/>
        <family val="2"/>
      </rPr>
      <t xml:space="preserve">
these are embankment types
</t>
    </r>
  </si>
  <si>
    <r>
      <t xml:space="preserve">GISSA reference for review - </t>
    </r>
    <r>
      <rPr>
        <i/>
        <sz val="12"/>
        <rFont val="Calibri"/>
        <family val="2"/>
      </rPr>
      <t>Z:\Clients Projects\LINZ Meta-Data Standard Project\Buildings\Building Draft Standards\Distributed\Buildings New Format - V1 1 DRAFT - gissa v12 20160619 - Distributed Uncontrolled Copy</t>
    </r>
    <r>
      <rPr>
        <sz val="12"/>
        <rFont val="Calibri"/>
        <family val="2"/>
      </rPr>
      <t xml:space="preserve">
20/03/2017</t>
    </r>
  </si>
  <si>
    <r>
      <t xml:space="preserve">not saying its to be included 
However comparison needed to ensure these areas covered or not
Will do after release of documents suggest change this to 
</t>
    </r>
    <r>
      <rPr>
        <b/>
        <sz val="12"/>
        <rFont val="Calibri"/>
        <family val="2"/>
      </rPr>
      <t>sector discussion</t>
    </r>
  </si>
  <si>
    <r>
      <t xml:space="preserve">Dead load rating </t>
    </r>
    <r>
      <rPr>
        <sz val="12"/>
        <rFont val="Wingdings"/>
        <charset val="2"/>
      </rPr>
      <t>à</t>
    </r>
    <r>
      <rPr>
        <sz val="12"/>
        <rFont val="Calibri"/>
        <family val="2"/>
      </rPr>
      <t xml:space="preserve"> What use? This must be because compliant for new and unknown for existing properties.</t>
    </r>
  </si>
  <si>
    <r>
      <t xml:space="preserve">Live load rating of floor </t>
    </r>
    <r>
      <rPr>
        <sz val="12"/>
        <rFont val="Wingdings"/>
        <charset val="2"/>
      </rPr>
      <t>à</t>
    </r>
    <r>
      <rPr>
        <sz val="12"/>
        <rFont val="Calibri"/>
        <family val="2"/>
      </rPr>
      <t xml:space="preserve"> too difficult to define </t>
    </r>
  </si>
  <si>
    <r>
      <t xml:space="preserve">Des-Life, Con-Ass_T, Condition </t>
    </r>
    <r>
      <rPr>
        <i/>
        <sz val="12"/>
        <rFont val="Wingdings"/>
        <charset val="2"/>
      </rPr>
      <t>à</t>
    </r>
    <r>
      <rPr>
        <i/>
        <sz val="12"/>
        <rFont val="Calibri"/>
        <family val="2"/>
      </rPr>
      <t xml:space="preserve"> </t>
    </r>
    <r>
      <rPr>
        <sz val="12"/>
        <rFont val="MS Gothic"/>
        <family val="3"/>
      </rPr>
      <t>✓
Cost row à ✕</t>
    </r>
  </si>
  <si>
    <r>
      <t xml:space="preserve">Repairs and Maintenance </t>
    </r>
    <r>
      <rPr>
        <sz val="12"/>
        <rFont val="Wingdings"/>
        <charset val="2"/>
      </rPr>
      <t>à</t>
    </r>
    <r>
      <rPr>
        <sz val="12"/>
        <rFont val="Calibri"/>
        <family val="2"/>
      </rPr>
      <t xml:space="preserve"> what’s the need for this?</t>
    </r>
  </si>
  <si>
    <r>
      <t xml:space="preserve">Utilisation, Demand, and Critically </t>
    </r>
    <r>
      <rPr>
        <sz val="12"/>
        <rFont val="Wingdings"/>
        <charset val="2"/>
      </rPr>
      <t>à</t>
    </r>
    <r>
      <rPr>
        <sz val="12"/>
        <rFont val="Calibri"/>
        <family val="2"/>
      </rPr>
      <t xml:space="preserve"> Fully needed and used. Floors = Always critical. So this would be a constant and why needed? **</t>
    </r>
  </si>
  <si>
    <r>
      <t xml:space="preserve">First 5 rows </t>
    </r>
    <r>
      <rPr>
        <sz val="12"/>
        <rFont val="Wingdings"/>
        <charset val="2"/>
      </rPr>
      <t>à</t>
    </r>
    <r>
      <rPr>
        <sz val="12"/>
        <rFont val="Calibri"/>
        <family val="2"/>
      </rPr>
      <t xml:space="preserve"> Very detailed for residential use. </t>
    </r>
  </si>
  <si>
    <r>
      <t xml:space="preserve">Floor_Mat, Floor_Cond </t>
    </r>
    <r>
      <rPr>
        <i/>
        <sz val="12"/>
        <rFont val="Wingdings"/>
        <charset val="2"/>
      </rPr>
      <t>à</t>
    </r>
    <r>
      <rPr>
        <i/>
        <sz val="12"/>
        <rFont val="Calibri"/>
        <family val="2"/>
      </rPr>
      <t xml:space="preserve"> </t>
    </r>
    <r>
      <rPr>
        <sz val="12"/>
        <rFont val="MS Gothic"/>
        <family val="3"/>
      </rPr>
      <t xml:space="preserve">✓
Pen_seal, Last row à Why would this be needed, or used? </t>
    </r>
  </si>
  <si>
    <r>
      <t>-</t>
    </r>
    <r>
      <rPr>
        <sz val="12"/>
        <rFont val="Times New Roman"/>
        <family val="1"/>
      </rPr>
      <t xml:space="preserve">           </t>
    </r>
    <r>
      <rPr>
        <sz val="12"/>
        <rFont val="Calibri"/>
        <family val="2"/>
      </rPr>
      <t xml:space="preserve">Multi storey application only. Too much detail required. </t>
    </r>
  </si>
  <si>
    <r>
      <t xml:space="preserve">Last 5 yellow rows </t>
    </r>
    <r>
      <rPr>
        <sz val="12"/>
        <rFont val="Wingdings"/>
        <charset val="2"/>
      </rPr>
      <t>à</t>
    </r>
    <r>
      <rPr>
        <sz val="12"/>
        <rFont val="Calibri"/>
        <family val="2"/>
      </rPr>
      <t xml:space="preserve"> </t>
    </r>
    <r>
      <rPr>
        <sz val="12"/>
        <rFont val="MS Gothic"/>
        <family val="3"/>
      </rPr>
      <t>✓</t>
    </r>
  </si>
  <si>
    <r>
      <t>-</t>
    </r>
    <r>
      <rPr>
        <sz val="12"/>
        <rFont val="Times New Roman"/>
        <family val="1"/>
      </rPr>
      <t xml:space="preserve">           </t>
    </r>
    <r>
      <rPr>
        <sz val="12"/>
        <rFont val="Calibri"/>
        <family val="2"/>
      </rPr>
      <t>2</t>
    </r>
    <r>
      <rPr>
        <sz val="12"/>
        <rFont val="Calibri"/>
        <family val="2"/>
      </rPr>
      <t>nd</t>
    </r>
    <r>
      <rPr>
        <sz val="12"/>
        <rFont val="Calibri"/>
        <family val="2"/>
      </rPr>
      <t xml:space="preserve"> row </t>
    </r>
    <r>
      <rPr>
        <sz val="12"/>
        <rFont val="Wingdings"/>
        <charset val="2"/>
      </rPr>
      <t>à</t>
    </r>
    <r>
      <rPr>
        <sz val="12"/>
        <rFont val="Calibri"/>
        <family val="2"/>
      </rPr>
      <t xml:space="preserve"> ? Building Code complaint for new works. Unknown for much existing</t>
    </r>
  </si>
  <si>
    <r>
      <t xml:space="preserve">Thermal barrier </t>
    </r>
    <r>
      <rPr>
        <sz val="12"/>
        <rFont val="Wingdings"/>
        <charset val="2"/>
      </rPr>
      <t>à</t>
    </r>
    <r>
      <rPr>
        <sz val="12"/>
        <rFont val="Calibri"/>
        <family val="2"/>
      </rPr>
      <t xml:space="preserve"> ? Floor insulation is all that is relevant in residential. </t>
    </r>
  </si>
  <si>
    <r>
      <t xml:space="preserve">All pages </t>
    </r>
    <r>
      <rPr>
        <sz val="12"/>
        <rFont val="Wingdings"/>
        <charset val="2"/>
      </rPr>
      <t>à</t>
    </r>
    <r>
      <rPr>
        <sz val="12"/>
        <rFont val="Calibri"/>
        <family val="2"/>
      </rPr>
      <t xml:space="preserve"> </t>
    </r>
    <r>
      <rPr>
        <sz val="12"/>
        <rFont val="MS Gothic"/>
        <family val="3"/>
      </rPr>
      <t>✕</t>
    </r>
  </si>
  <si>
    <r>
      <t xml:space="preserve">Whole page </t>
    </r>
    <r>
      <rPr>
        <sz val="12"/>
        <rFont val="Wingdings"/>
        <charset val="2"/>
      </rPr>
      <t>à</t>
    </r>
    <r>
      <rPr>
        <sz val="12"/>
        <rFont val="Calibri"/>
        <family val="2"/>
      </rPr>
      <t xml:space="preserve"> </t>
    </r>
    <r>
      <rPr>
        <sz val="12"/>
        <rFont val="MS Gothic"/>
        <family val="3"/>
      </rPr>
      <t>✓</t>
    </r>
  </si>
  <si>
    <r>
      <t xml:space="preserve">Foundation area, content </t>
    </r>
    <r>
      <rPr>
        <sz val="12"/>
        <rFont val="Wingdings"/>
        <charset val="2"/>
      </rPr>
      <t>à</t>
    </r>
    <r>
      <rPr>
        <sz val="12"/>
        <rFont val="Calibri"/>
        <family val="2"/>
      </rPr>
      <t xml:space="preserve"> ?</t>
    </r>
  </si>
  <si>
    <r>
      <t xml:space="preserve">All pages </t>
    </r>
    <r>
      <rPr>
        <sz val="12"/>
        <rFont val="Wingdings"/>
        <charset val="2"/>
      </rPr>
      <t>à</t>
    </r>
    <r>
      <rPr>
        <sz val="12"/>
        <rFont val="Calibri"/>
        <family val="2"/>
      </rPr>
      <t xml:space="preserve"> </t>
    </r>
    <r>
      <rPr>
        <sz val="12"/>
        <rFont val="MS Gothic"/>
        <family val="3"/>
      </rPr>
      <t>✕</t>
    </r>
  </si>
  <si>
    <r>
      <t>Cost</t>
    </r>
    <r>
      <rPr>
        <sz val="12"/>
        <rFont val="Calibri"/>
        <family val="2"/>
      </rPr>
      <t xml:space="preserve"> row </t>
    </r>
    <r>
      <rPr>
        <sz val="12"/>
        <rFont val="Wingdings"/>
        <charset val="2"/>
      </rPr>
      <t>à</t>
    </r>
    <r>
      <rPr>
        <sz val="12"/>
        <rFont val="Calibri"/>
        <family val="2"/>
      </rPr>
      <t xml:space="preserve"> </t>
    </r>
    <r>
      <rPr>
        <sz val="12"/>
        <rFont val="MS Gothic"/>
        <family val="3"/>
      </rPr>
      <t>✕</t>
    </r>
  </si>
  <si>
    <r>
      <t xml:space="preserve">Last row, </t>
    </r>
    <r>
      <rPr>
        <i/>
        <sz val="12"/>
        <rFont val="Calibri"/>
        <family val="2"/>
      </rPr>
      <t>QA validation</t>
    </r>
    <r>
      <rPr>
        <sz val="12"/>
        <rFont val="Calibri"/>
        <family val="2"/>
      </rPr>
      <t xml:space="preserve"> </t>
    </r>
    <r>
      <rPr>
        <sz val="12"/>
        <rFont val="Wingdings"/>
        <charset val="2"/>
      </rPr>
      <t>à</t>
    </r>
    <r>
      <rPr>
        <sz val="12"/>
        <rFont val="Calibri"/>
        <family val="2"/>
      </rPr>
      <t xml:space="preserve"> Critical</t>
    </r>
  </si>
  <si>
    <r>
      <t xml:space="preserve">Whole page </t>
    </r>
    <r>
      <rPr>
        <sz val="12"/>
        <rFont val="Wingdings"/>
        <charset val="2"/>
      </rPr>
      <t>à</t>
    </r>
    <r>
      <rPr>
        <sz val="12"/>
        <rFont val="Calibri"/>
        <family val="2"/>
      </rPr>
      <t xml:space="preserve"> </t>
    </r>
    <r>
      <rPr>
        <sz val="12"/>
        <rFont val="MS Gothic"/>
        <family val="3"/>
      </rPr>
      <t>✓</t>
    </r>
    <r>
      <rPr>
        <sz val="12"/>
        <rFont val="Calibri"/>
        <family val="2"/>
      </rPr>
      <t xml:space="preserve"> Apart from </t>
    </r>
    <r>
      <rPr>
        <i/>
        <sz val="12"/>
        <rFont val="Calibri"/>
        <family val="2"/>
      </rPr>
      <t>Cost</t>
    </r>
    <r>
      <rPr>
        <sz val="12"/>
        <rFont val="Calibri"/>
        <family val="2"/>
      </rPr>
      <t xml:space="preserve"> row </t>
    </r>
    <r>
      <rPr>
        <sz val="12"/>
        <rFont val="Wingdings"/>
        <charset val="2"/>
      </rPr>
      <t>à</t>
    </r>
    <r>
      <rPr>
        <sz val="12"/>
        <rFont val="Calibri"/>
        <family val="2"/>
      </rPr>
      <t xml:space="preserve"> ?</t>
    </r>
  </si>
  <si>
    <r>
      <t xml:space="preserve">First 3 rows </t>
    </r>
    <r>
      <rPr>
        <sz val="12"/>
        <rFont val="Wingdings"/>
        <charset val="2"/>
      </rPr>
      <t>à</t>
    </r>
    <r>
      <rPr>
        <sz val="12"/>
        <rFont val="Calibri"/>
        <family val="2"/>
      </rPr>
      <t>?</t>
    </r>
  </si>
  <si>
    <r>
      <t xml:space="preserve">critically, QA Validation </t>
    </r>
    <r>
      <rPr>
        <sz val="12"/>
        <rFont val="Wingdings"/>
        <charset val="2"/>
      </rPr>
      <t>à</t>
    </r>
    <r>
      <rPr>
        <sz val="12"/>
        <rFont val="Calibri"/>
        <family val="2"/>
      </rPr>
      <t xml:space="preserve"> Critical </t>
    </r>
  </si>
  <si>
    <r>
      <t xml:space="preserve">Whole page </t>
    </r>
    <r>
      <rPr>
        <sz val="12"/>
        <rFont val="Wingdings"/>
        <charset val="2"/>
      </rPr>
      <t>à</t>
    </r>
    <r>
      <rPr>
        <sz val="12"/>
        <rFont val="MS Gothic"/>
        <family val="3"/>
      </rPr>
      <t>✕</t>
    </r>
    <r>
      <rPr>
        <sz val="12"/>
        <rFont val="Calibri"/>
        <family val="2"/>
      </rPr>
      <t>. Risk – could relate to a water risks</t>
    </r>
  </si>
  <si>
    <r>
      <t xml:space="preserve">Whole page </t>
    </r>
    <r>
      <rPr>
        <sz val="12"/>
        <rFont val="Wingdings"/>
        <charset val="2"/>
      </rPr>
      <t>à</t>
    </r>
    <r>
      <rPr>
        <sz val="12"/>
        <rFont val="Calibri"/>
        <family val="2"/>
      </rPr>
      <t xml:space="preserve"> </t>
    </r>
    <r>
      <rPr>
        <sz val="12"/>
        <rFont val="MS Gothic"/>
        <family val="3"/>
      </rPr>
      <t>✕</t>
    </r>
  </si>
  <si>
    <r>
      <t xml:space="preserve">Classifications, </t>
    </r>
    <r>
      <rPr>
        <i/>
        <sz val="12"/>
        <rFont val="Calibri"/>
        <family val="2"/>
      </rPr>
      <t>Masterpec, Enclosure</t>
    </r>
    <r>
      <rPr>
        <sz val="12"/>
        <rFont val="Calibri"/>
        <family val="2"/>
      </rPr>
      <t xml:space="preserve"> </t>
    </r>
    <r>
      <rPr>
        <sz val="12"/>
        <rFont val="Wingdings"/>
        <charset val="2"/>
      </rPr>
      <t>à</t>
    </r>
    <r>
      <rPr>
        <sz val="12"/>
        <rFont val="Calibri"/>
        <family val="2"/>
      </rPr>
      <t xml:space="preserve"> not sure what this is representing? </t>
    </r>
  </si>
  <si>
    <r>
      <t xml:space="preserve">Ins-Type, R_Value </t>
    </r>
    <r>
      <rPr>
        <sz val="12"/>
        <rFont val="Wingdings"/>
        <charset val="2"/>
      </rPr>
      <t>à</t>
    </r>
    <r>
      <rPr>
        <sz val="12"/>
        <rFont val="Calibri"/>
        <family val="2"/>
      </rPr>
      <t xml:space="preserve"> </t>
    </r>
    <r>
      <rPr>
        <sz val="12"/>
        <rFont val="MS Gothic"/>
        <family val="3"/>
      </rPr>
      <t>✓</t>
    </r>
  </si>
  <si>
    <r>
      <t xml:space="preserve">Structure, Bracing </t>
    </r>
    <r>
      <rPr>
        <sz val="12"/>
        <rFont val="Wingdings"/>
        <charset val="2"/>
      </rPr>
      <t>à</t>
    </r>
    <r>
      <rPr>
        <sz val="12"/>
        <rFont val="Calibri"/>
        <family val="2"/>
      </rPr>
      <t xml:space="preserve"> As per floor and roof bracing</t>
    </r>
  </si>
  <si>
    <r>
      <t xml:space="preserve">Enclosure, yellow contents, </t>
    </r>
    <r>
      <rPr>
        <i/>
        <sz val="12"/>
        <rFont val="Calibri"/>
        <family val="2"/>
      </rPr>
      <t xml:space="preserve">Plasterboard </t>
    </r>
    <r>
      <rPr>
        <sz val="12"/>
        <rFont val="Wingdings"/>
        <charset val="2"/>
      </rPr>
      <t>à</t>
    </r>
    <r>
      <rPr>
        <i/>
        <sz val="12"/>
        <rFont val="Calibri"/>
        <family val="2"/>
      </rPr>
      <t xml:space="preserve"> standard grade &amp; water-resistant</t>
    </r>
    <r>
      <rPr>
        <sz val="12"/>
        <rFont val="Calibri"/>
        <family val="2"/>
      </rPr>
      <t xml:space="preserve"> – this would not be determinable in existing properties </t>
    </r>
  </si>
  <si>
    <r>
      <t xml:space="preserve">Wall, Design Life </t>
    </r>
    <r>
      <rPr>
        <sz val="12"/>
        <rFont val="Wingdings"/>
        <charset val="2"/>
      </rPr>
      <t>à</t>
    </r>
    <r>
      <rPr>
        <sz val="12"/>
        <rFont val="Calibri"/>
        <family val="2"/>
      </rPr>
      <t xml:space="preserve"> </t>
    </r>
    <r>
      <rPr>
        <sz val="12"/>
        <rFont val="MS Gothic"/>
        <family val="3"/>
      </rPr>
      <t>✓</t>
    </r>
  </si>
  <si>
    <r>
      <t xml:space="preserve">Fire barrier </t>
    </r>
    <r>
      <rPr>
        <sz val="12"/>
        <rFont val="Wingdings"/>
        <charset val="2"/>
      </rPr>
      <t>à</t>
    </r>
    <r>
      <rPr>
        <sz val="12"/>
        <rFont val="Calibri"/>
        <family val="2"/>
      </rPr>
      <t xml:space="preserve"> Multiunit. May not be known on existing stock </t>
    </r>
  </si>
  <si>
    <r>
      <t xml:space="preserve">Orange </t>
    </r>
    <r>
      <rPr>
        <sz val="12"/>
        <rFont val="Wingdings"/>
        <charset val="2"/>
      </rPr>
      <t>à</t>
    </r>
    <r>
      <rPr>
        <sz val="12"/>
        <rFont val="Calibri"/>
        <family val="2"/>
      </rPr>
      <t xml:space="preserve"> </t>
    </r>
    <r>
      <rPr>
        <sz val="12"/>
        <rFont val="MS Gothic"/>
        <family val="3"/>
      </rPr>
      <t>✓</t>
    </r>
  </si>
  <si>
    <r>
      <t xml:space="preserve">Insulation Installer Warranty, QA validation, Field cannot be empty </t>
    </r>
    <r>
      <rPr>
        <sz val="12"/>
        <rFont val="Wingdings"/>
        <charset val="2"/>
      </rPr>
      <t>à</t>
    </r>
    <r>
      <rPr>
        <sz val="12"/>
        <rFont val="Calibri"/>
        <family val="2"/>
      </rPr>
      <t xml:space="preserve"> What if not applicable as is the case in most housing? </t>
    </r>
  </si>
  <si>
    <r>
      <t xml:space="preserve">Whole page </t>
    </r>
    <r>
      <rPr>
        <sz val="12"/>
        <rFont val="Wingdings"/>
        <charset val="2"/>
      </rPr>
      <t>à</t>
    </r>
    <r>
      <rPr>
        <sz val="12"/>
        <rFont val="Calibri"/>
        <family val="2"/>
      </rPr>
      <t xml:space="preserve"> why would we use this information?</t>
    </r>
  </si>
  <si>
    <r>
      <t xml:space="preserve">Acoustic and Thermal rating </t>
    </r>
    <r>
      <rPr>
        <sz val="12"/>
        <rFont val="Wingdings"/>
        <charset val="2"/>
      </rPr>
      <t>à</t>
    </r>
    <r>
      <rPr>
        <sz val="12"/>
        <rFont val="Calibri"/>
        <family val="2"/>
      </rPr>
      <t xml:space="preserve"> Not used. Where applicable?</t>
    </r>
  </si>
  <si>
    <r>
      <t xml:space="preserve">Green </t>
    </r>
    <r>
      <rPr>
        <i/>
        <sz val="12"/>
        <rFont val="Calibri"/>
        <family val="2"/>
      </rPr>
      <t>Ironmongery</t>
    </r>
    <r>
      <rPr>
        <sz val="12"/>
        <rFont val="Calibri"/>
        <family val="2"/>
      </rPr>
      <t xml:space="preserve"> section </t>
    </r>
    <r>
      <rPr>
        <sz val="12"/>
        <rFont val="Wingdings"/>
        <charset val="2"/>
      </rPr>
      <t>à</t>
    </r>
    <r>
      <rPr>
        <sz val="12"/>
        <rFont val="Calibri"/>
        <family val="2"/>
      </rPr>
      <t xml:space="preserve"> difficult to identify in existing stock and why would we need this info? Maybe just notes in type; lever, knob, lockable, key, push button? </t>
    </r>
  </si>
  <si>
    <r>
      <t xml:space="preserve">Framed and Frame material </t>
    </r>
    <r>
      <rPr>
        <sz val="12"/>
        <rFont val="Wingdings"/>
        <charset val="2"/>
      </rPr>
      <t>à</t>
    </r>
    <r>
      <rPr>
        <sz val="12"/>
        <rFont val="Calibri"/>
        <family val="2"/>
      </rPr>
      <t xml:space="preserve"> not defined in window anatomy page 149</t>
    </r>
  </si>
  <si>
    <r>
      <t xml:space="preserve">Height of windows in mm </t>
    </r>
    <r>
      <rPr>
        <sz val="12"/>
        <rFont val="Wingdings"/>
        <charset val="2"/>
      </rPr>
      <t>à</t>
    </r>
    <r>
      <rPr>
        <sz val="12"/>
        <rFont val="Calibri"/>
        <family val="2"/>
      </rPr>
      <t xml:space="preserve"> what value? </t>
    </r>
  </si>
  <si>
    <r>
      <t xml:space="preserve">Manufacturer, warranty, installation date, installer </t>
    </r>
    <r>
      <rPr>
        <sz val="12"/>
        <rFont val="Wingdings"/>
        <charset val="2"/>
      </rPr>
      <t>à</t>
    </r>
    <r>
      <rPr>
        <sz val="12"/>
        <rFont val="Calibri"/>
        <family val="2"/>
      </rPr>
      <t>Unknown on existing</t>
    </r>
  </si>
  <si>
    <r>
      <t xml:space="preserve">Design life </t>
    </r>
    <r>
      <rPr>
        <sz val="12"/>
        <rFont val="Wingdings"/>
        <charset val="2"/>
      </rPr>
      <t>à</t>
    </r>
    <r>
      <rPr>
        <sz val="12"/>
        <rFont val="Calibri"/>
        <family val="2"/>
      </rPr>
      <t xml:space="preserve"> How to define? </t>
    </r>
  </si>
  <si>
    <r>
      <t xml:space="preserve">Repairs </t>
    </r>
    <r>
      <rPr>
        <sz val="12"/>
        <rFont val="Wingdings"/>
        <charset val="2"/>
      </rPr>
      <t>à</t>
    </r>
    <r>
      <rPr>
        <sz val="12"/>
        <rFont val="Calibri"/>
        <family val="2"/>
      </rPr>
      <t xml:space="preserve"> ?</t>
    </r>
  </si>
  <si>
    <r>
      <t xml:space="preserve">Page </t>
    </r>
    <r>
      <rPr>
        <sz val="12"/>
        <rFont val="Wingdings"/>
        <charset val="2"/>
      </rPr>
      <t>à</t>
    </r>
    <r>
      <rPr>
        <sz val="12"/>
        <rFont val="MS Gothic"/>
        <family val="3"/>
      </rPr>
      <t>✕</t>
    </r>
  </si>
  <si>
    <r>
      <t xml:space="preserve">Yellow </t>
    </r>
    <r>
      <rPr>
        <i/>
        <sz val="12"/>
        <rFont val="Calibri"/>
        <family val="2"/>
      </rPr>
      <t>Glazing</t>
    </r>
    <r>
      <rPr>
        <sz val="12"/>
        <rFont val="Calibri"/>
        <family val="2"/>
      </rPr>
      <t xml:space="preserve"> section </t>
    </r>
    <r>
      <rPr>
        <sz val="12"/>
        <rFont val="Wingdings"/>
        <charset val="2"/>
      </rPr>
      <t>à</t>
    </r>
    <r>
      <rPr>
        <sz val="12"/>
        <rFont val="Calibri"/>
        <family val="2"/>
      </rPr>
      <t xml:space="preserve">Unrealistic. Unidentifiable on existing. Safety glass identified? Double or single glazed is appropriate. </t>
    </r>
  </si>
  <si>
    <r>
      <t xml:space="preserve">Hardware </t>
    </r>
    <r>
      <rPr>
        <sz val="12"/>
        <rFont val="Wingdings"/>
        <charset val="2"/>
      </rPr>
      <t>à</t>
    </r>
    <r>
      <rPr>
        <sz val="12"/>
        <rFont val="Calibri"/>
        <family val="2"/>
      </rPr>
      <t xml:space="preserve"> </t>
    </r>
    <r>
      <rPr>
        <i/>
        <sz val="12"/>
        <rFont val="Calibri"/>
        <family val="2"/>
      </rPr>
      <t>Locks</t>
    </r>
    <r>
      <rPr>
        <sz val="12"/>
        <rFont val="Calibri"/>
        <family val="2"/>
      </rPr>
      <t xml:space="preserve">, Yes. </t>
    </r>
    <r>
      <rPr>
        <i/>
        <sz val="12"/>
        <rFont val="Calibri"/>
        <family val="2"/>
      </rPr>
      <t>Lever/knobs</t>
    </r>
    <r>
      <rPr>
        <sz val="12"/>
        <rFont val="Calibri"/>
        <family val="2"/>
      </rPr>
      <t xml:space="preserve"> maybe. </t>
    </r>
  </si>
  <si>
    <r>
      <t xml:space="preserve">Whole </t>
    </r>
    <r>
      <rPr>
        <i/>
        <sz val="12"/>
        <rFont val="Calibri"/>
        <family val="2"/>
      </rPr>
      <t xml:space="preserve">Column Name – Full </t>
    </r>
    <r>
      <rPr>
        <sz val="12"/>
        <rFont val="Calibri"/>
        <family val="2"/>
      </rPr>
      <t xml:space="preserve">is circled </t>
    </r>
    <r>
      <rPr>
        <sz val="12"/>
        <rFont val="Wingdings"/>
        <charset val="2"/>
      </rPr>
      <t>à</t>
    </r>
    <r>
      <rPr>
        <i/>
        <sz val="12"/>
        <rFont val="Calibri"/>
        <family val="2"/>
      </rPr>
      <t xml:space="preserve"> </t>
    </r>
    <r>
      <rPr>
        <sz val="12"/>
        <rFont val="Calibri"/>
        <family val="2"/>
      </rPr>
      <t>Not always known on existing. Why needed?</t>
    </r>
  </si>
  <si>
    <r>
      <t xml:space="preserve">à </t>
    </r>
    <r>
      <rPr>
        <sz val="12"/>
        <rFont val="MS Gothic"/>
        <family val="3"/>
      </rPr>
      <t>✕</t>
    </r>
  </si>
  <si>
    <r>
      <t xml:space="preserve">Whole page </t>
    </r>
    <r>
      <rPr>
        <sz val="12"/>
        <rFont val="Wingdings"/>
        <charset val="2"/>
      </rPr>
      <t>à</t>
    </r>
    <r>
      <rPr>
        <sz val="12"/>
        <rFont val="Calibri"/>
        <family val="2"/>
      </rPr>
      <t xml:space="preserve"> too detailed for residential application. Not even sure all these is useful on multi-storey? </t>
    </r>
  </si>
  <si>
    <r>
      <t xml:space="preserve">Services, pink section </t>
    </r>
    <r>
      <rPr>
        <sz val="12"/>
        <rFont val="Wingdings"/>
        <charset val="2"/>
      </rPr>
      <t>à</t>
    </r>
    <r>
      <rPr>
        <sz val="12"/>
        <rFont val="Calibri"/>
        <family val="2"/>
      </rPr>
      <t>more commercial application.</t>
    </r>
  </si>
  <si>
    <r>
      <t xml:space="preserve">Type </t>
    </r>
    <r>
      <rPr>
        <sz val="12"/>
        <rFont val="Wingdings"/>
        <charset val="2"/>
      </rPr>
      <t>à</t>
    </r>
    <r>
      <rPr>
        <sz val="12"/>
        <rFont val="Calibri"/>
        <family val="2"/>
      </rPr>
      <t xml:space="preserve"> </t>
    </r>
    <r>
      <rPr>
        <sz val="12"/>
        <rFont val="MS Gothic"/>
        <family val="3"/>
      </rPr>
      <t>✓
Last row, content à NA</t>
    </r>
  </si>
  <si>
    <r>
      <t xml:space="preserve">Blue section - </t>
    </r>
    <r>
      <rPr>
        <sz val="12"/>
        <rFont val="MS Gothic"/>
        <family val="3"/>
      </rPr>
      <t>✓</t>
    </r>
  </si>
  <si>
    <r>
      <t xml:space="preserve">Asset type </t>
    </r>
    <r>
      <rPr>
        <sz val="12"/>
        <rFont val="Wingdings"/>
        <charset val="2"/>
      </rPr>
      <t>à</t>
    </r>
    <r>
      <rPr>
        <sz val="12"/>
        <rFont val="Calibri"/>
        <family val="2"/>
      </rPr>
      <t xml:space="preserve"> </t>
    </r>
    <r>
      <rPr>
        <sz val="12"/>
        <rFont val="MS Gothic"/>
        <family val="3"/>
      </rPr>
      <t>✓</t>
    </r>
    <r>
      <rPr>
        <sz val="12"/>
        <rFont val="Calibri"/>
        <family val="2"/>
      </rPr>
      <t xml:space="preserve"> Kitchen Vanities in contents</t>
    </r>
  </si>
  <si>
    <r>
      <t xml:space="preserve">Length, Height, Width </t>
    </r>
    <r>
      <rPr>
        <sz val="12"/>
        <rFont val="Wingdings"/>
        <charset val="2"/>
      </rPr>
      <t>à</t>
    </r>
    <r>
      <rPr>
        <sz val="12"/>
        <rFont val="Calibri"/>
        <family val="2"/>
      </rPr>
      <t xml:space="preserve"> Why?</t>
    </r>
  </si>
  <si>
    <r>
      <t xml:space="preserve">Whole page </t>
    </r>
    <r>
      <rPr>
        <sz val="12"/>
        <rFont val="Wingdings"/>
        <charset val="2"/>
      </rPr>
      <t>à</t>
    </r>
    <r>
      <rPr>
        <sz val="12"/>
        <rFont val="Calibri"/>
        <family val="2"/>
      </rPr>
      <t xml:space="preserve"> Doubt this would be known</t>
    </r>
  </si>
  <si>
    <r>
      <t xml:space="preserve">à </t>
    </r>
    <r>
      <rPr>
        <sz val="12"/>
        <rFont val="MS Gothic"/>
        <family val="3"/>
      </rPr>
      <t>✕</t>
    </r>
  </si>
  <si>
    <r>
      <t xml:space="preserve">à </t>
    </r>
    <r>
      <rPr>
        <sz val="12"/>
        <rFont val="MS Gothic"/>
        <family val="3"/>
      </rPr>
      <t>✕</t>
    </r>
  </si>
  <si>
    <r>
      <t>à</t>
    </r>
    <r>
      <rPr>
        <sz val="12"/>
        <rFont val="MS Gothic"/>
        <family val="3"/>
      </rPr>
      <t xml:space="preserve"> ✕</t>
    </r>
  </si>
  <si>
    <r>
      <t xml:space="preserve">Material </t>
    </r>
    <r>
      <rPr>
        <sz val="12"/>
        <rFont val="Wingdings"/>
        <charset val="2"/>
      </rPr>
      <t>à</t>
    </r>
    <r>
      <rPr>
        <sz val="12"/>
        <rFont val="Calibri"/>
        <family val="2"/>
      </rPr>
      <t xml:space="preserve"> </t>
    </r>
    <r>
      <rPr>
        <sz val="12"/>
        <rFont val="MS Gothic"/>
        <family val="3"/>
      </rPr>
      <t>✓</t>
    </r>
  </si>
  <si>
    <r>
      <t xml:space="preserve">Pipe type </t>
    </r>
    <r>
      <rPr>
        <sz val="12"/>
        <rFont val="Wingdings"/>
        <charset val="2"/>
      </rPr>
      <t>à</t>
    </r>
    <r>
      <rPr>
        <sz val="12"/>
        <rFont val="Calibri"/>
        <family val="2"/>
      </rPr>
      <t xml:space="preserve"> </t>
    </r>
    <r>
      <rPr>
        <sz val="12"/>
        <rFont val="MS Gothic"/>
        <family val="3"/>
      </rPr>
      <t>✕</t>
    </r>
  </si>
  <si>
    <r>
      <t xml:space="preserve">Water type </t>
    </r>
    <r>
      <rPr>
        <sz val="12"/>
        <rFont val="Wingdings"/>
        <charset val="2"/>
      </rPr>
      <t>à</t>
    </r>
    <r>
      <rPr>
        <sz val="12"/>
        <rFont val="Calibri"/>
        <family val="2"/>
      </rPr>
      <t xml:space="preserve"> ?</t>
    </r>
  </si>
  <si>
    <r>
      <t xml:space="preserve">The bullet points </t>
    </r>
    <r>
      <rPr>
        <sz val="12"/>
        <rFont val="Wingdings"/>
        <charset val="2"/>
      </rPr>
      <t>à</t>
    </r>
    <r>
      <rPr>
        <sz val="12"/>
        <rFont val="Calibri"/>
        <family val="2"/>
      </rPr>
      <t xml:space="preserve"> are they attributes or measures?</t>
    </r>
  </si>
  <si>
    <r>
      <t xml:space="preserve">What is </t>
    </r>
    <r>
      <rPr>
        <i/>
        <sz val="12"/>
        <rFont val="Calibri"/>
        <family val="2"/>
      </rPr>
      <t>Boolean</t>
    </r>
    <r>
      <rPr>
        <sz val="12"/>
        <rFont val="Calibri"/>
        <family val="2"/>
      </rPr>
      <t xml:space="preserve"> data type?</t>
    </r>
  </si>
  <si>
    <r>
      <t xml:space="preserve">Vulnerability is circled in Figure 1 Global Asset Metadata Schemata. It is shown in Figure 1, but not included in the list of all the other decision elements. </t>
    </r>
    <r>
      <rPr>
        <sz val="12"/>
        <rFont val="Wingdings"/>
        <charset val="2"/>
      </rPr>
      <t>à</t>
    </r>
    <r>
      <rPr>
        <sz val="12"/>
        <rFont val="Calibri"/>
        <family val="2"/>
      </rPr>
      <t xml:space="preserve"> Where is it?</t>
    </r>
  </si>
  <si>
    <r>
      <t xml:space="preserve">Criticality: the significant of the removal of any individual component or asset… </t>
    </r>
    <r>
      <rPr>
        <sz val="12"/>
        <rFont val="Wingdings"/>
        <charset val="2"/>
      </rPr>
      <t>à</t>
    </r>
    <r>
      <rPr>
        <sz val="12"/>
        <rFont val="Calibri"/>
        <family val="2"/>
      </rPr>
      <t xml:space="preserve"> Is this also failure?</t>
    </r>
  </si>
  <si>
    <r>
      <t xml:space="preserve">The third and fourth suite of analytics </t>
    </r>
    <r>
      <rPr>
        <sz val="12"/>
        <rFont val="Wingdings"/>
        <charset val="2"/>
      </rPr>
      <t>à</t>
    </r>
    <r>
      <rPr>
        <sz val="12"/>
        <rFont val="Calibri"/>
        <family val="2"/>
      </rPr>
      <t xml:space="preserve"> seems very granular?</t>
    </r>
  </si>
  <si>
    <r>
      <t xml:space="preserve">Optimised replacement schematic – risk as an influence.  </t>
    </r>
    <r>
      <rPr>
        <sz val="12"/>
        <rFont val="Wingdings"/>
        <charset val="2"/>
      </rPr>
      <t>à</t>
    </r>
    <r>
      <rPr>
        <sz val="12"/>
        <rFont val="Calibri"/>
        <family val="2"/>
      </rPr>
      <t xml:space="preserve"> Is this the same as criticality? </t>
    </r>
  </si>
  <si>
    <r>
      <t xml:space="preserve">Table 4. </t>
    </r>
    <r>
      <rPr>
        <sz val="12"/>
        <rFont val="Wingdings"/>
        <charset val="2"/>
      </rPr>
      <t>à</t>
    </r>
    <r>
      <rPr>
        <sz val="12"/>
        <rFont val="Calibri"/>
        <family val="2"/>
      </rPr>
      <t xml:space="preserve"> unclear  what this actually shows?</t>
    </r>
  </si>
  <si>
    <r>
      <t xml:space="preserve">Operations definition </t>
    </r>
    <r>
      <rPr>
        <sz val="12"/>
        <rFont val="Wingdings"/>
        <charset val="2"/>
      </rPr>
      <t>à</t>
    </r>
    <r>
      <rPr>
        <sz val="12"/>
        <rFont val="Calibri"/>
        <family val="2"/>
      </rPr>
      <t xml:space="preserve"> What does this mean? Is this routine/preventative maintenance? </t>
    </r>
  </si>
  <si>
    <r>
      <t xml:space="preserve">- </t>
    </r>
    <r>
      <rPr>
        <i/>
        <sz val="12"/>
        <rFont val="Calibri"/>
        <family val="2"/>
      </rPr>
      <t>Code A, beds occupied</t>
    </r>
    <r>
      <rPr>
        <sz val="12"/>
        <rFont val="Wingdings"/>
        <charset val="2"/>
      </rPr>
      <t>à</t>
    </r>
    <r>
      <rPr>
        <sz val="12"/>
        <rFont val="Calibri"/>
        <family val="2"/>
      </rPr>
      <t xml:space="preserve"> more relevant for HNZ than- </t>
    </r>
    <r>
      <rPr>
        <i/>
        <sz val="12"/>
        <rFont val="Calibri"/>
        <family val="2"/>
      </rPr>
      <t>Code H , occupants/m</t>
    </r>
    <r>
      <rPr>
        <i/>
        <sz val="12"/>
        <rFont val="Calibri"/>
        <family val="2"/>
      </rPr>
      <t>2</t>
    </r>
    <r>
      <rPr>
        <sz val="12"/>
        <rFont val="Calibri"/>
        <family val="2"/>
      </rPr>
      <t xml:space="preserve">   </t>
    </r>
  </si>
  <si>
    <r>
      <t xml:space="preserve">5.4 Description of Calculating demand. </t>
    </r>
    <r>
      <rPr>
        <sz val="12"/>
        <rFont val="Wingdings"/>
        <charset val="2"/>
      </rPr>
      <t>à</t>
    </r>
    <r>
      <rPr>
        <sz val="12"/>
        <rFont val="Calibri"/>
        <family val="2"/>
      </rPr>
      <t xml:space="preserve"> Unclear how this would apply in HNZ setting?</t>
    </r>
  </si>
  <si>
    <r>
      <t>1</t>
    </r>
    <r>
      <rPr>
        <sz val="12"/>
        <rFont val="Calibri"/>
        <family val="2"/>
      </rPr>
      <t>st</t>
    </r>
    <r>
      <rPr>
        <sz val="12"/>
        <rFont val="Calibri"/>
        <family val="2"/>
      </rPr>
      <t xml:space="preserve"> bullet point </t>
    </r>
    <r>
      <rPr>
        <sz val="12"/>
        <rFont val="Wingdings"/>
        <charset val="2"/>
      </rPr>
      <t>à</t>
    </r>
    <r>
      <rPr>
        <sz val="12"/>
        <rFont val="Calibri"/>
        <family val="2"/>
      </rPr>
      <t xml:space="preserve"> E.g. roof? Fire alarms?</t>
    </r>
  </si>
  <si>
    <r>
      <t>1</t>
    </r>
    <r>
      <rPr>
        <sz val="12"/>
        <rFont val="Calibri"/>
        <family val="2"/>
      </rPr>
      <t>st</t>
    </r>
    <r>
      <rPr>
        <sz val="12"/>
        <rFont val="Calibri"/>
        <family val="2"/>
      </rPr>
      <t xml:space="preserve"> bullet point… </t>
    </r>
    <r>
      <rPr>
        <i/>
        <sz val="12"/>
        <rFont val="Calibri"/>
        <family val="2"/>
      </rPr>
      <t>In Code list 17Error! Reference source not found</t>
    </r>
    <r>
      <rPr>
        <sz val="12"/>
        <rFont val="Wingdings"/>
        <charset val="2"/>
      </rPr>
      <t>à</t>
    </r>
    <r>
      <rPr>
        <sz val="12"/>
        <rFont val="Calibri"/>
        <family val="2"/>
      </rPr>
      <t xml:space="preserve"> Mistake that needs fixing. </t>
    </r>
  </si>
  <si>
    <r>
      <t xml:space="preserve">Code G, Malicious damage </t>
    </r>
    <r>
      <rPr>
        <sz val="12"/>
        <rFont val="Wingdings"/>
        <charset val="2"/>
      </rPr>
      <t>à</t>
    </r>
    <r>
      <rPr>
        <sz val="12"/>
        <rFont val="Calibri"/>
        <family val="2"/>
      </rPr>
      <t xml:space="preserve"> Does this include tenant damage?</t>
    </r>
  </si>
  <si>
    <r>
      <t xml:space="preserve">- Utilisation column </t>
    </r>
    <r>
      <rPr>
        <sz val="12"/>
        <rFont val="Wingdings"/>
        <charset val="2"/>
      </rPr>
      <t>à</t>
    </r>
    <r>
      <rPr>
        <sz val="12"/>
        <rFont val="Calibri"/>
        <family val="2"/>
      </rPr>
      <t xml:space="preserve"> Insert </t>
    </r>
    <r>
      <rPr>
        <sz val="12"/>
        <rFont val="MS Gothic"/>
        <family val="3"/>
      </rPr>
      <t>✓</t>
    </r>
    <r>
      <rPr>
        <sz val="12"/>
        <rFont val="Calibri"/>
        <family val="2"/>
      </rPr>
      <t xml:space="preserve"> under Utilisation column.  Utilisation is a key measure on Financial Performance as it affects Revenue.</t>
    </r>
  </si>
  <si>
    <r>
      <t xml:space="preserve">- 10.03 Revenue_T </t>
    </r>
    <r>
      <rPr>
        <sz val="12"/>
        <rFont val="Wingdings"/>
        <charset val="2"/>
      </rPr>
      <t>à</t>
    </r>
    <r>
      <rPr>
        <sz val="12"/>
        <rFont val="Calibri"/>
        <family val="2"/>
      </rPr>
      <t xml:space="preserve"> Change. In the case of Housing New Zealand you have 2 forms of rent (tenant based &amp; IRR); and damage recoveries</t>
    </r>
  </si>
  <si>
    <r>
      <t xml:space="preserve">–10.20 Image_ID </t>
    </r>
    <r>
      <rPr>
        <sz val="12"/>
        <rFont val="Wingdings"/>
        <charset val="2"/>
      </rPr>
      <t>à</t>
    </r>
    <r>
      <rPr>
        <sz val="12"/>
        <rFont val="Calibri"/>
        <family val="2"/>
      </rPr>
      <t xml:space="preserve"> Change to be optional.  We group all chattels together as a single asset for that property making it impossible to load a single image for the asset called chattels.</t>
    </r>
  </si>
  <si>
    <r>
      <t xml:space="preserve">- 10.47 New_asset </t>
    </r>
    <r>
      <rPr>
        <sz val="12"/>
        <rFont val="Wingdings"/>
        <charset val="2"/>
      </rPr>
      <t>à</t>
    </r>
    <r>
      <rPr>
        <sz val="12"/>
        <rFont val="Calibri"/>
        <family val="2"/>
      </rPr>
      <t xml:space="preserve"> Review/ consider potential practical issues with this – could become subjective especially in the case of replacement and possibly the default setting for </t>
    </r>
    <r>
      <rPr>
        <i/>
        <sz val="12"/>
        <rFont val="Calibri"/>
        <family val="2"/>
      </rPr>
      <t>New_Asset</t>
    </r>
    <r>
      <rPr>
        <sz val="12"/>
        <rFont val="Calibri"/>
        <family val="2"/>
      </rPr>
      <t xml:space="preserve"> is “Yes” unless the asset it is replacing can be specifically identified.</t>
    </r>
  </si>
  <si>
    <r>
      <t xml:space="preserve">- 10.35 to 10.38 </t>
    </r>
    <r>
      <rPr>
        <sz val="12"/>
        <rFont val="Wingdings"/>
        <charset val="2"/>
      </rPr>
      <t>à</t>
    </r>
    <r>
      <rPr>
        <sz val="12"/>
        <rFont val="Calibri"/>
        <family val="2"/>
      </rPr>
      <t xml:space="preserve"> Necessary? Will all this information actually be used in practise – if so what for / subjectivity in 10.38? I would have thought not – just max of one or two records should suffice. </t>
    </r>
  </si>
  <si>
    <r>
      <t xml:space="preserve">
</t>
    </r>
    <r>
      <rPr>
        <b/>
        <sz val="10"/>
        <rFont val="Calibri"/>
        <family val="2"/>
      </rPr>
      <t>Use of Spec…</t>
    </r>
    <r>
      <rPr>
        <sz val="10"/>
        <rFont val="Calibri"/>
        <family val="2"/>
      </rPr>
      <t xml:space="preserve">
change needed in docs</t>
    </r>
  </si>
  <si>
    <t>Action required.  Vulnerability is developed as a separate schema.</t>
  </si>
  <si>
    <r>
      <t xml:space="preserve">
1. Completed
</t>
    </r>
    <r>
      <rPr>
        <sz val="12"/>
        <rFont val="Calibri"/>
        <family val="2"/>
      </rPr>
      <t xml:space="preserve">
2. Further information required from respondent. 
3. Business case - implementation.
4. Data scientist.
5. Business case - implementation. Further clarification in mandatory - optional and industry attributes.</t>
    </r>
  </si>
  <si>
    <r>
      <rPr>
        <b/>
        <sz val="10"/>
        <rFont val="Calibri"/>
        <family val="2"/>
      </rPr>
      <t>changed mind</t>
    </r>
    <r>
      <rPr>
        <sz val="10"/>
        <rFont val="Calibri"/>
        <family val="2"/>
      </rPr>
      <t xml:space="preserve">
review wording to reflect that there is always something at the end of a pipe, maybe an end point, a blank end an access point</t>
    </r>
  </si>
  <si>
    <r>
      <t xml:space="preserve">Do we split the current field to accommodate 0630 and 0631
</t>
    </r>
    <r>
      <rPr>
        <b/>
        <sz val="12"/>
        <rFont val="Calibri"/>
        <family val="2"/>
      </rPr>
      <t>GH speak with Martyn Simpson</t>
    </r>
    <r>
      <rPr>
        <sz val="12"/>
        <rFont val="Calibri"/>
        <family val="2"/>
      </rPr>
      <t xml:space="preserve"> 7/3/2017</t>
    </r>
  </si>
  <si>
    <r>
      <t xml:space="preserve">Do we split the current field to accommodate 0630 and 0631
</t>
    </r>
    <r>
      <rPr>
        <b/>
        <sz val="12"/>
        <rFont val="Calibri"/>
        <family val="2"/>
      </rPr>
      <t>GH speak with Martyn Simpson</t>
    </r>
    <r>
      <rPr>
        <sz val="12"/>
        <rFont val="Calibri"/>
        <family val="2"/>
      </rPr>
      <t xml:space="preserve"> 7/3/2017</t>
    </r>
  </si>
  <si>
    <t>Action required.  Vulnerability is developed as a separate schema.</t>
  </si>
  <si>
    <r>
      <t>Data is supplied in a range of</t>
    </r>
    <r>
      <rPr>
        <i/>
        <sz val="12"/>
        <rFont val="Calibri"/>
        <family val="2"/>
      </rPr>
      <t xml:space="preserve"> </t>
    </r>
    <r>
      <rPr>
        <b/>
        <sz val="12"/>
        <rFont val="Calibri"/>
        <family val="2"/>
      </rPr>
      <t>formats</t>
    </r>
    <r>
      <rPr>
        <sz val="12"/>
        <rFont val="Calibri"/>
        <family val="2"/>
      </rPr>
      <t xml:space="preserve"> - relative to the system owned by the organisation (some will use html), others won't - the standards are about the content (and syntax) of the data, not how it is delivered.</t>
    </r>
  </si>
  <si>
    <r>
      <t xml:space="preserve">This detail was identified at the previous workshops and determined to be appropriate - however it does not preclude asset owners from mapping this information to their systems using the </t>
    </r>
    <r>
      <rPr>
        <b/>
        <sz val="12"/>
        <rFont val="Calibri"/>
        <family val="2"/>
      </rPr>
      <t>"Attribute Name-Full"</t>
    </r>
    <r>
      <rPr>
        <sz val="12"/>
        <rFont val="Calibri"/>
        <family val="2"/>
      </rPr>
      <t xml:space="preserve"> field  once the asset data is provided. </t>
    </r>
  </si>
  <si>
    <r>
      <t xml:space="preserve">A number of other standards have been investigated.
The strategic goal is to enable organisations and the country “to collect locally and use </t>
    </r>
    <r>
      <rPr>
        <i/>
        <sz val="12"/>
        <rFont val="Calibri"/>
        <family val="2"/>
      </rPr>
      <t>nationally</t>
    </r>
    <r>
      <rPr>
        <sz val="12"/>
        <rFont val="Calibri"/>
        <family val="2"/>
      </rPr>
      <t>”</t>
    </r>
  </si>
  <si>
    <r>
      <t xml:space="preserve">Action: - </t>
    </r>
    <r>
      <rPr>
        <sz val="12"/>
        <color rgb="FFFF0000"/>
        <rFont val="Calibri"/>
        <family val="2"/>
      </rPr>
      <t>George</t>
    </r>
    <r>
      <rPr>
        <sz val="12"/>
        <rFont val="Calibri"/>
        <family val="2"/>
      </rPr>
      <t xml:space="preserve"> to add 'not assessed' as an attribute where needed</t>
    </r>
  </si>
  <si>
    <r>
      <t xml:space="preserve">Action: </t>
    </r>
    <r>
      <rPr>
        <sz val="12"/>
        <color rgb="FFFF0000"/>
        <rFont val="Calibri"/>
        <family val="2"/>
      </rPr>
      <t>Nick</t>
    </r>
    <r>
      <rPr>
        <sz val="12"/>
        <rFont val="Calibri"/>
        <family val="2"/>
      </rPr>
      <t xml:space="preserve"> and </t>
    </r>
    <r>
      <rPr>
        <sz val="12"/>
        <color rgb="FFFF0000"/>
        <rFont val="Calibri"/>
        <family val="2"/>
      </rPr>
      <t>Haydn</t>
    </r>
    <r>
      <rPr>
        <sz val="12"/>
        <rFont val="Calibri"/>
        <family val="2"/>
      </rPr>
      <t xml:space="preserve"> to discuss and determine if changes are needed to the standards pre relase</t>
    </r>
  </si>
  <si>
    <r>
      <t xml:space="preserve">Action: - </t>
    </r>
    <r>
      <rPr>
        <sz val="12"/>
        <color rgb="FFFF0000"/>
        <rFont val="Calibri"/>
        <family val="2"/>
      </rPr>
      <t>Graeme</t>
    </r>
    <r>
      <rPr>
        <sz val="12"/>
        <rFont val="Calibri"/>
        <family val="2"/>
      </rPr>
      <t xml:space="preserve"> to provide a new table to Haydn, who will copy and replace the existing table</t>
    </r>
  </si>
  <si>
    <t>Christchurch</t>
  </si>
  <si>
    <t>Graeme provide the codelist</t>
  </si>
  <si>
    <t>DUPLICATE
see NEW005</t>
  </si>
  <si>
    <r>
      <t xml:space="preserve">Action: - </t>
    </r>
    <r>
      <rPr>
        <sz val="12"/>
        <color rgb="FFFF0000"/>
        <rFont val="Calibri"/>
        <family val="2"/>
      </rPr>
      <t>Haydn</t>
    </r>
    <r>
      <rPr>
        <sz val="12"/>
        <rFont val="Calibri"/>
        <family val="2"/>
      </rPr>
      <t xml:space="preserve"> Remove the mandatory field from volume 1</t>
    </r>
    <r>
      <rPr>
        <sz val="11"/>
        <color theme="1"/>
        <rFont val="Calibri"/>
        <family val="2"/>
        <scheme val="minor"/>
      </rPr>
      <t/>
    </r>
  </si>
  <si>
    <t>Action: All required additions/changes to code lists to be provided to GISSA by COB 2nd June 2016</t>
  </si>
  <si>
    <r>
      <t xml:space="preserve">Action: - </t>
    </r>
    <r>
      <rPr>
        <sz val="12"/>
        <color rgb="FFFF0000"/>
        <rFont val="Calibri"/>
        <family val="2"/>
      </rPr>
      <t>Haydn</t>
    </r>
    <r>
      <rPr>
        <sz val="12"/>
        <rFont val="Calibri"/>
        <family val="2"/>
      </rPr>
      <t xml:space="preserve"> Remove the mandatory field from volume 0</t>
    </r>
    <r>
      <rPr>
        <sz val="11"/>
        <color theme="1"/>
        <rFont val="Calibri"/>
        <family val="2"/>
        <scheme val="minor"/>
      </rPr>
      <t/>
    </r>
  </si>
  <si>
    <t>Action: All required additions/changes to code lists to be provided to GISSA by COB 2nd June 2015</t>
  </si>
  <si>
    <t>No further action</t>
  </si>
  <si>
    <t>Multivariate analysis</t>
  </si>
  <si>
    <t>Actions taken by whom and when</t>
  </si>
  <si>
    <t>Workshop Outcome LINZ notes
23/24 MAY</t>
  </si>
  <si>
    <t>GISSA / Other</t>
  </si>
  <si>
    <t>Workshop Outcome LINZ notes
2 MAY</t>
  </si>
  <si>
    <t>Organisations may map the full name into their systems from the Code lists supplied</t>
  </si>
  <si>
    <t>Install date - construction date in common attributes, warranty date - warranty end date, Purchase date to be reviewed.</t>
  </si>
  <si>
    <t>include, use warranty end date, purchase date to be optional</t>
  </si>
  <si>
    <t>Outcome fropm Workshops 
1-3/5/2017</t>
  </si>
  <si>
    <t>Notes</t>
  </si>
  <si>
    <t>Refer to New attribute or Codelist tab</t>
  </si>
  <si>
    <t>Modified 'Hlth_Sfty' from a free text field to a codelist
To be modified in all the 3 Waters and BH documents</t>
  </si>
  <si>
    <t>Refer to New Attribute or Codelist tab</t>
  </si>
  <si>
    <t>Created new attribute field and code list OMA
To be included in all the 3 Waters documents</t>
  </si>
  <si>
    <t>Created new attribute field Rig_Flex
To be included in all the 3 Waters documents</t>
  </si>
  <si>
    <t>Created new attribute field and code list Testing Type
To be included in all the 3 Waters documents</t>
  </si>
  <si>
    <t>Duplicate
see ID 67</t>
  </si>
  <si>
    <t>Created new attributes for 
Installer, 
Installer Warranty, 
Manufacturer Warranty</t>
  </si>
  <si>
    <t>Added to new code list Test Type</t>
  </si>
  <si>
    <t>Created new attributes and associated codelists
Frame Class
Cover Class
Seal Type
To be included in all the 3 Waters documents</t>
  </si>
  <si>
    <t>Cover Class changed to LID Class</t>
  </si>
  <si>
    <t>Created new attributes
Manufacturer
Manufacturing Standard
Third Party QA Accreditation
The year of the standard is recorded as party of the Standard used
To be included in all the 3 Waters documents</t>
  </si>
  <si>
    <t>Refer to New attribute or Codelist tab (same as ID68)</t>
  </si>
  <si>
    <t>Create attribute field "Observation" to enable recording of results</t>
  </si>
  <si>
    <t>Created new attributes
Rigid Materil Standard
Rigid Material Accreditation
Flexible Material Standard
Flexible Material Quality Accreditation
To be included in all the 3 Waters documents</t>
  </si>
  <si>
    <t>Close, refer to Roading Standards
Gissa to follow up on Giabon</t>
  </si>
  <si>
    <t>Watercourse - out of scope
 Forebay bund - included as Embankment type
 Bridge - part of Roading 
 Maintenance track - - part of Roading 
 Fence - part of Roading 
 Viewing platform - part of Roading
 Gabion basket- part of Roading (retaining wall type)
 Roading standard refer to TAGG</t>
  </si>
  <si>
    <t>Out of scope</t>
  </si>
  <si>
    <t>To be resolved during implementation phase</t>
  </si>
  <si>
    <t xml:space="preserve">Created new attribute in Project </t>
  </si>
  <si>
    <t>Cost is part of asset management requirements</t>
  </si>
  <si>
    <t>Optional</t>
  </si>
  <si>
    <t>Fine to use locally, not to be included in standards so that they remain system agnostic</t>
  </si>
  <si>
    <t>Node definition also modified</t>
  </si>
  <si>
    <t>Removed attribute 'Soil Type' from Pipes Table
Removed from all 3 Waters documents</t>
  </si>
  <si>
    <t>The mapping between standards will need to be completed post release (as part of implementation)</t>
  </si>
  <si>
    <t>To be resolved during implementation</t>
  </si>
  <si>
    <t>To be addressed as part of implementation phase</t>
  </si>
  <si>
    <t>Modification in description to indicate primary flow</t>
  </si>
  <si>
    <t>Part of the governance / ownership step</t>
  </si>
  <si>
    <t>Civil structures added</t>
  </si>
  <si>
    <t>Created new attribute field
L_or_IP
To be included in all the 3 Waters documents</t>
  </si>
  <si>
    <t>Added as a Valve</t>
  </si>
  <si>
    <t>Created new attribute field
'Apron' is  a Yes or No field</t>
  </si>
  <si>
    <t>Refer to New attribute or Codelist tab
same as ID85</t>
  </si>
  <si>
    <t>To reference operating procedures</t>
  </si>
  <si>
    <t>Changed to RL</t>
  </si>
  <si>
    <t>Covered by 'Shape' attribute field</t>
  </si>
  <si>
    <t>Modified description to the following
'Protective material enveloping the asset to protect it from damage or intrusion'</t>
  </si>
  <si>
    <t>Determined that this would be addressed during the Pilot / Implementation phase</t>
  </si>
  <si>
    <t>Determined that this is a post processing exercise by each organisation as required</t>
  </si>
  <si>
    <t>Added to Specific validation Rule the following.
'If Yes then populate the Health and Safety field'</t>
  </si>
  <si>
    <t>Created new attribute field and associated code list
'Burial State'</t>
  </si>
  <si>
    <t>Created new attribute and associated code list
'Inlet Protection Type'</t>
  </si>
  <si>
    <t>Created new attribute
'Inlet Feed Type'</t>
  </si>
  <si>
    <t>Modified attribute from 
Shut Off Valve field to Outlet Shut Off Valve</t>
  </si>
  <si>
    <t>Created new attribute
'Partition'</t>
  </si>
  <si>
    <t>Removed 'Con_spc' field and added created new attribute field 'Acc_Rest' and associated codelist</t>
  </si>
  <si>
    <t>Created new attributes
'Link Feature 2'
'Link Identifier 2'
'Link Feature 3'
'Link Identifier 3'</t>
  </si>
  <si>
    <t>Created new attribute fields
'Manufacturer'
Manufacturers Warranty'</t>
  </si>
  <si>
    <t>New asset class created
'Support Structure'</t>
  </si>
  <si>
    <t>Attribute removed</t>
  </si>
  <si>
    <t>Removed attribute Nominal Bore from pipes table</t>
  </si>
  <si>
    <t>Points can be determined from spatial element provided</t>
  </si>
  <si>
    <t>Created new attribute field
'Sealed'</t>
  </si>
  <si>
    <t xml:space="preserve">received details from Noel 12/5
Created new attribute field and associated code list
'Power Backup' </t>
  </si>
  <si>
    <t>received details from Noel 12/5
Included attribute fields for 
Seismic Performance Status
Seismic Standard 
Seismic calculation</t>
  </si>
  <si>
    <t>Incorporated into the existing code list 'Valve Type'</t>
  </si>
  <si>
    <t>Created new attribute field and associated code list
'Valve Purpose'</t>
  </si>
  <si>
    <t>Following response from Tauranga</t>
  </si>
  <si>
    <t>Warranty end date already included
Created 'Purchase Date' as an optional field</t>
  </si>
  <si>
    <t>New asset class created
'Conduit'</t>
  </si>
  <si>
    <t>Created new attribute field
'Overflow'</t>
  </si>
  <si>
    <t>Buildings are separate assets, see buildings</t>
  </si>
  <si>
    <t>To be updated during and after implementation phase</t>
  </si>
  <si>
    <t>Refer to new attribute or Codelist tab</t>
  </si>
  <si>
    <t>Modified attribute General Validation Rule to also include that the field is 'Optional'</t>
  </si>
  <si>
    <t>Refer to New attribute or Codelist tab (same as ID630/631)</t>
  </si>
  <si>
    <t>Include  'Backflow preventer' as valve type 
Is there a difference btn backflow preventer and a non retrn valve - AWAITING FURTHER INFORMATION TO CLOSE OFF</t>
  </si>
  <si>
    <t>Included as a Valve</t>
  </si>
  <si>
    <t>Modified General Validation Rule for Material, Renewal Method and Renewal Material to also include that the fields are 'Conditional'</t>
  </si>
  <si>
    <t>Diagrams reviewed and updated</t>
  </si>
  <si>
    <t>Attributes held within Metaconnect</t>
  </si>
  <si>
    <t>changes made document updated</t>
  </si>
  <si>
    <t>There are a number of assets featured in this comment.
Each asset class will be recorded according to the standard therefore resulting in multuiple entries
Can utilise Support Structure class for protection</t>
  </si>
  <si>
    <t>Outcome from Workshops 23-24/5/2017</t>
  </si>
  <si>
    <t>Change made document updated
External data set</t>
  </si>
  <si>
    <t>Feedback from Vicki - Jeff Booth Consulting
The table needs to be matched with the stormwater one.</t>
  </si>
  <si>
    <t>Outcome</t>
  </si>
  <si>
    <t>No Action Required</t>
  </si>
  <si>
    <t>Awaiting Implementation Phase</t>
  </si>
  <si>
    <t>Fields are optional</t>
  </si>
  <si>
    <t>Mandatory removed from volume 2
Understanding the importance of data, and what is essential v optional, will be determined during initial implementation</t>
  </si>
  <si>
    <t>Consistent across all standards, documents have undergone a full publishing edit</t>
  </si>
  <si>
    <t>Consent attributes are captured at property level which is not inconsistent with reporting at network/zone level - i.e. it is a spatial query between the two data sets. 
The attributes are specified for capturing asset detail in the standards</t>
  </si>
  <si>
    <t xml:space="preserve">This detail is to be provided at the time it was built not at time of capture
This detail was identified at the previous workshops and determined to be a required field. 
Please provide a specific reference to the table this comment is related to for further review. Is this related to the Building Footprint table? </t>
  </si>
  <si>
    <t>This detail was identified at the previous workshops and determined to be required field. 
It is acknowledged that the level of detail is to satisfy both facilities management and asset management.
With respect to cu metre please provide more information.</t>
  </si>
  <si>
    <t>These are at the determination of each sector partner and specific to their context</t>
  </si>
  <si>
    <t xml:space="preserve">We see this as something for the developer to make the call if they retain a copy or not.   </t>
  </si>
  <si>
    <t xml:space="preserve">This detail was identified at the previous workshops and determined to be appropriate - however it does not preclude asset owners from mapping this information to their systems using the Full Name once the asset data is provided. </t>
  </si>
  <si>
    <t>multivariate analysis</t>
  </si>
  <si>
    <t xml:space="preserve">The intent of the schema is to record what has been contructed at practical completion of a subdivision development or capital project
How it's treated after the data is provided is upto each asset owner.
</t>
  </si>
  <si>
    <t xml:space="preserve">The intent of the schema is to record what has been constructed at practical completion of a subdivision development or capital project
How it's treated after the data is provided is upto each asset owner.
</t>
  </si>
  <si>
    <t>Statement noted. To be actioned.</t>
  </si>
  <si>
    <t xml:space="preserve">Applies to all assets. Mandatory and optional fields to be determined during implementation. The benefits to costs covered in business case. </t>
  </si>
  <si>
    <t>Action for volume 1. 
Codelists have been included defining the types of assets covered in each asset class. These codelists are dynamic in nature and over time will be added to as new materials, products etc enter the market</t>
  </si>
  <si>
    <t>consistent across all standards, documents have undergone a full publishing edit</t>
  </si>
  <si>
    <t xml:space="preserve">It is acknowledged that codelists will need to be dynamic in nature and will be open to continued contribution from the sector.
The code lists are now incorporated into the documents
The standards have harmonised and standardised data and hierarchies across the standards
Workshops will be held in May for further contribution. </t>
  </si>
  <si>
    <t>Already incorporated into the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</si>
</sst>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1409]d\ mmmm\ yyyy"/>
  </numFmts>
  <fonts count="39" x14ac:knownFonts="1">
    <font>
      <sz val="11"/>
      <color rgb="FF000000"/>
      <name val="Calibri"/>
    </font>
    <font>
      <sz val="11"/>
      <color theme="1"/>
      <name val="Calibri"/>
      <family val="2"/>
      <scheme val="minor"/>
    </font>
    <font>
      <sz val="36"/>
      <name val="Calibri"/>
      <family val="2"/>
    </font>
    <font>
      <sz val="10"/>
      <name val="Calibri"/>
      <family val="2"/>
    </font>
    <font>
      <sz val="18"/>
      <name val="Calibri"/>
      <family val="2"/>
    </font>
    <font>
      <b/>
      <sz val="12"/>
      <name val="Calibri"/>
      <family val="2"/>
    </font>
    <font>
      <b/>
      <sz val="20"/>
      <name val="Calibri"/>
      <family val="2"/>
    </font>
    <font>
      <b/>
      <sz val="10"/>
      <name val="Calibri"/>
      <family val="2"/>
    </font>
    <font>
      <sz val="12"/>
      <name val="Calibri"/>
      <family val="2"/>
    </font>
    <font>
      <i/>
      <sz val="12"/>
      <name val="Calibri"/>
      <family val="2"/>
    </font>
    <font>
      <sz val="12"/>
      <color rgb="FFFF0000"/>
      <name val="Calibri"/>
      <family val="2"/>
    </font>
    <font>
      <strike/>
      <sz val="12"/>
      <name val="Calibri"/>
      <family val="2"/>
    </font>
    <font>
      <sz val="10"/>
      <color rgb="FF000000"/>
      <name val="Calibri"/>
      <family val="2"/>
    </font>
    <font>
      <b/>
      <sz val="10"/>
      <color rgb="FF000000"/>
      <name val="Calibri"/>
      <family val="2"/>
    </font>
    <font>
      <b/>
      <sz val="10"/>
      <color rgb="FFFF0000"/>
      <name val="Calibri"/>
      <family val="2"/>
    </font>
    <font>
      <b/>
      <sz val="11"/>
      <color rgb="FFFF0000"/>
      <name val="Calibri"/>
      <family val="2"/>
    </font>
    <font>
      <b/>
      <sz val="24"/>
      <name val="Calibri"/>
      <family val="2"/>
    </font>
    <font>
      <sz val="11"/>
      <name val="Calibri"/>
      <family val="2"/>
    </font>
    <font>
      <sz val="11"/>
      <color rgb="FFFF0000"/>
      <name val="Calibri"/>
      <family val="2"/>
    </font>
    <font>
      <b/>
      <sz val="11"/>
      <color rgb="FF000000"/>
      <name val="Calibri"/>
      <family val="2"/>
    </font>
    <font>
      <b/>
      <sz val="16"/>
      <name val="Calibri"/>
      <family val="2"/>
    </font>
    <font>
      <sz val="9"/>
      <name val="Calibri"/>
      <family val="2"/>
    </font>
    <font>
      <b/>
      <sz val="11"/>
      <name val="Calibri"/>
      <family val="2"/>
    </font>
    <font>
      <sz val="12"/>
      <name val="Wingdings"/>
      <charset val="2"/>
    </font>
    <font>
      <i/>
      <sz val="12"/>
      <name val="Wingdings"/>
      <charset val="2"/>
    </font>
    <font>
      <sz val="12"/>
      <name val="MS Gothic"/>
      <family val="3"/>
    </font>
    <font>
      <sz val="12"/>
      <name val="Times New Roman"/>
      <family val="1"/>
    </font>
    <font>
      <b/>
      <sz val="12"/>
      <color rgb="FFFF0000"/>
      <name val="Calibri"/>
      <family val="2"/>
    </font>
    <font>
      <sz val="12"/>
      <name val="Calibri"/>
      <family val="2"/>
    </font>
    <font>
      <b/>
      <sz val="12"/>
      <name val="Calibri"/>
      <family val="2"/>
    </font>
    <font>
      <b/>
      <sz val="14"/>
      <name val="Calibri"/>
      <family val="2"/>
    </font>
    <font>
      <sz val="14"/>
      <color rgb="FF000000"/>
      <name val="Calibri"/>
      <family val="2"/>
    </font>
    <font>
      <b/>
      <sz val="16"/>
      <name val="Calibri"/>
      <family val="2"/>
    </font>
    <font>
      <sz val="16"/>
      <color rgb="FF000000"/>
      <name val="Calibri"/>
      <family val="2"/>
    </font>
    <font>
      <b/>
      <sz val="10"/>
      <name val="Calibri"/>
      <family val="2"/>
    </font>
    <font>
      <sz val="11"/>
      <color rgb="FF000000"/>
      <name val="Calibri"/>
      <family val="2"/>
      <scheme val="minor"/>
    </font>
    <font>
      <sz val="11"/>
      <color rgb="FF000000"/>
      <name val="Calibri"/>
      <family val="2"/>
    </font>
    <font>
      <sz val="11"/>
      <name val="Calibri"/>
      <family val="2"/>
      <scheme val="minor"/>
    </font>
    <font>
      <sz val="12"/>
      <color rgb="FF000000"/>
      <name val="Calibri"/>
      <family val="2"/>
    </font>
  </fonts>
  <fills count="26">
    <fill>
      <patternFill patternType="none"/>
    </fill>
    <fill>
      <patternFill patternType="gray125"/>
    </fill>
    <fill>
      <patternFill patternType="solid">
        <fgColor rgb="FFFFFF00"/>
        <bgColor rgb="FFFFFF00"/>
      </patternFill>
    </fill>
    <fill>
      <patternFill patternType="solid">
        <fgColor rgb="FFF2F2F2"/>
        <bgColor rgb="FFF2F2F2"/>
      </patternFill>
    </fill>
    <fill>
      <patternFill patternType="solid">
        <fgColor rgb="FFD8D8D8"/>
        <bgColor rgb="FFD8D8D8"/>
      </patternFill>
    </fill>
    <fill>
      <patternFill patternType="solid">
        <fgColor rgb="FFCCCCFF"/>
        <bgColor rgb="FFCCCCFF"/>
      </patternFill>
    </fill>
    <fill>
      <patternFill patternType="solid">
        <fgColor rgb="FFA8D08D"/>
        <bgColor rgb="FFA8D08D"/>
      </patternFill>
    </fill>
    <fill>
      <patternFill patternType="solid">
        <fgColor rgb="FFFFF2CC"/>
        <bgColor rgb="FFFFF2CC"/>
      </patternFill>
    </fill>
    <fill>
      <patternFill patternType="solid">
        <fgColor rgb="FFD9E2F3"/>
        <bgColor rgb="FFD9E2F3"/>
      </patternFill>
    </fill>
    <fill>
      <patternFill patternType="solid">
        <fgColor rgb="FFD9E1F2"/>
        <bgColor rgb="FFD9E1F2"/>
      </patternFill>
    </fill>
    <fill>
      <patternFill patternType="solid">
        <fgColor rgb="FFFEF2CB"/>
        <bgColor rgb="FFFEF2CB"/>
      </patternFill>
    </fill>
    <fill>
      <patternFill patternType="solid">
        <fgColor rgb="FFA9D08E"/>
        <bgColor rgb="FFA9D08E"/>
      </patternFill>
    </fill>
    <fill>
      <patternFill patternType="solid">
        <fgColor rgb="FF33CCFF"/>
        <bgColor rgb="FF33CCFF"/>
      </patternFill>
    </fill>
    <fill>
      <patternFill patternType="solid">
        <fgColor rgb="FFCC99FF"/>
        <bgColor rgb="FFCC99FF"/>
      </patternFill>
    </fill>
    <fill>
      <patternFill patternType="solid">
        <fgColor rgb="FFFF0000"/>
        <bgColor rgb="FFFF0000"/>
      </patternFill>
    </fill>
    <fill>
      <patternFill patternType="solid">
        <fgColor rgb="FFFF00FF"/>
        <bgColor rgb="FFFF00FF"/>
      </patternFill>
    </fill>
    <fill>
      <patternFill patternType="solid">
        <fgColor rgb="FF00FFFF"/>
        <bgColor rgb="FF00FFFF"/>
      </patternFill>
    </fill>
    <fill>
      <patternFill patternType="solid">
        <fgColor rgb="FFEAD1DC"/>
        <bgColor rgb="FFEAD1DC"/>
      </patternFill>
    </fill>
    <fill>
      <patternFill patternType="solid">
        <fgColor rgb="FFF8CBAD"/>
        <bgColor rgb="FFF8CBAD"/>
      </patternFill>
    </fill>
    <fill>
      <patternFill patternType="solid">
        <fgColor rgb="FFFFFFFF"/>
        <bgColor rgb="FFFFFFFF"/>
      </patternFill>
    </fill>
    <fill>
      <patternFill patternType="solid">
        <fgColor rgb="FFFFC000"/>
        <bgColor rgb="FFFFC000"/>
      </patternFill>
    </fill>
    <fill>
      <patternFill patternType="solid">
        <fgColor rgb="FFD8D8D8"/>
        <bgColor rgb="FFCCCCFF"/>
      </patternFill>
    </fill>
    <fill>
      <patternFill patternType="solid">
        <fgColor rgb="FFD8D8D8"/>
        <bgColor rgb="FFFFFF00"/>
      </patternFill>
    </fill>
    <fill>
      <patternFill patternType="solid">
        <fgColor rgb="FFD8D8D8"/>
        <bgColor indexed="64"/>
      </patternFill>
    </fill>
    <fill>
      <patternFill patternType="solid">
        <fgColor rgb="FFFFFF00"/>
        <bgColor indexed="64"/>
      </patternFill>
    </fill>
    <fill>
      <patternFill patternType="solid">
        <fgColor rgb="FFFF0000"/>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56">
    <xf numFmtId="0" fontId="0" fillId="0" borderId="0" xfId="0" applyFont="1" applyAlignment="1"/>
    <xf numFmtId="164" fontId="2" fillId="2" borderId="0" xfId="0" applyNumberFormat="1" applyFont="1" applyFill="1" applyBorder="1" applyAlignment="1">
      <alignment vertical="center"/>
    </xf>
    <xf numFmtId="164" fontId="2" fillId="2" borderId="0" xfId="0" applyNumberFormat="1" applyFont="1" applyFill="1" applyBorder="1" applyAlignment="1">
      <alignment vertical="center" wrapText="1"/>
    </xf>
    <xf numFmtId="0" fontId="3" fillId="2" borderId="0" xfId="0" applyFont="1" applyFill="1" applyBorder="1" applyAlignment="1">
      <alignment horizontal="center" vertical="center" wrapText="1"/>
    </xf>
    <xf numFmtId="164" fontId="2" fillId="2" borderId="1" xfId="0" applyNumberFormat="1" applyFont="1" applyFill="1" applyBorder="1" applyAlignment="1">
      <alignment vertical="center"/>
    </xf>
    <xf numFmtId="164" fontId="2" fillId="2" borderId="1" xfId="0" applyNumberFormat="1" applyFont="1" applyFill="1" applyBorder="1" applyAlignment="1">
      <alignment vertical="center" wrapText="1"/>
    </xf>
    <xf numFmtId="0" fontId="3" fillId="2" borderId="1" xfId="0" applyFont="1" applyFill="1" applyBorder="1" applyAlignment="1">
      <alignment horizontal="center" vertical="center"/>
    </xf>
    <xf numFmtId="0" fontId="4" fillId="2" borderId="1" xfId="0" applyFont="1" applyFill="1" applyBorder="1" applyAlignment="1">
      <alignment horizontal="left" vertical="center"/>
    </xf>
    <xf numFmtId="0" fontId="4" fillId="2" borderId="0" xfId="0" applyFont="1" applyFill="1" applyBorder="1" applyAlignment="1">
      <alignment horizontal="left" vertical="center" wrapText="1"/>
    </xf>
    <xf numFmtId="0" fontId="3" fillId="2" borderId="1" xfId="0" applyFont="1" applyFill="1" applyBorder="1" applyAlignment="1">
      <alignment vertical="center" wrapText="1"/>
    </xf>
    <xf numFmtId="0" fontId="3" fillId="2" borderId="0"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3" fillId="0" borderId="1" xfId="0" applyFont="1" applyBorder="1" applyAlignment="1">
      <alignment wrapText="1"/>
    </xf>
    <xf numFmtId="0" fontId="3" fillId="0" borderId="0" xfId="0" applyFont="1" applyAlignment="1">
      <alignment horizontal="left" vertical="center"/>
    </xf>
    <xf numFmtId="0" fontId="3" fillId="0" borderId="1" xfId="0" applyFont="1" applyBorder="1" applyAlignment="1">
      <alignment horizontal="center" vertical="center"/>
    </xf>
    <xf numFmtId="0" fontId="3" fillId="0" borderId="0" xfId="0" applyFont="1"/>
    <xf numFmtId="0" fontId="3" fillId="0" borderId="1" xfId="0" applyFont="1" applyBorder="1"/>
    <xf numFmtId="0" fontId="3" fillId="0" borderId="0" xfId="0" applyFont="1" applyAlignment="1">
      <alignment vertical="center" wrapText="1"/>
    </xf>
    <xf numFmtId="164" fontId="5" fillId="4"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0" fontId="6" fillId="6" borderId="1" xfId="0" applyFont="1" applyFill="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164" fontId="8" fillId="4" borderId="3"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0" fontId="8" fillId="4" borderId="3"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3"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8" fillId="0" borderId="0" xfId="0" applyFont="1" applyAlignment="1">
      <alignment horizontal="center" vertical="center"/>
    </xf>
    <xf numFmtId="164" fontId="5" fillId="0" borderId="0" xfId="0" applyNumberFormat="1" applyFont="1" applyAlignment="1">
      <alignment horizontal="center" vertical="center" wrapText="1"/>
    </xf>
    <xf numFmtId="0" fontId="8" fillId="0" borderId="0" xfId="0" applyFont="1"/>
    <xf numFmtId="0" fontId="4" fillId="2" borderId="1" xfId="0" applyFont="1" applyFill="1" applyBorder="1" applyAlignment="1">
      <alignment horizontal="center" vertical="center" wrapText="1"/>
    </xf>
    <xf numFmtId="0" fontId="8" fillId="0" borderId="1" xfId="0" applyFont="1" applyBorder="1" applyAlignment="1">
      <alignment vertical="center"/>
    </xf>
    <xf numFmtId="0" fontId="8" fillId="0" borderId="0" xfId="0" applyFont="1" applyAlignment="1">
      <alignment vertical="center"/>
    </xf>
    <xf numFmtId="0" fontId="3" fillId="0" borderId="1" xfId="0" applyFont="1" applyBorder="1" applyAlignment="1">
      <alignment horizontal="left" vertical="center" wrapText="1"/>
    </xf>
    <xf numFmtId="0" fontId="8" fillId="7" borderId="1" xfId="0" applyFont="1" applyFill="1" applyBorder="1" applyAlignment="1">
      <alignment horizontal="center" vertical="center"/>
    </xf>
    <xf numFmtId="0" fontId="3" fillId="0" borderId="1" xfId="0" applyFont="1" applyBorder="1" applyAlignment="1">
      <alignment horizontal="center" vertical="center" wrapText="1"/>
    </xf>
    <xf numFmtId="0" fontId="8" fillId="0" borderId="0" xfId="0" applyFont="1" applyAlignment="1">
      <alignment vertical="center" wrapText="1"/>
    </xf>
    <xf numFmtId="0" fontId="7" fillId="0" borderId="0" xfId="0" applyFont="1" applyAlignment="1">
      <alignment horizontal="center" vertical="center" wrapText="1"/>
    </xf>
    <xf numFmtId="0" fontId="8" fillId="8" borderId="1" xfId="0" applyFont="1" applyFill="1" applyBorder="1" applyAlignment="1">
      <alignment horizontal="left" vertical="center" wrapText="1"/>
    </xf>
    <xf numFmtId="165" fontId="8" fillId="0" borderId="1" xfId="0" applyNumberFormat="1" applyFont="1" applyBorder="1" applyAlignment="1">
      <alignment horizontal="left" vertical="center" wrapText="1"/>
    </xf>
    <xf numFmtId="0" fontId="8" fillId="0" borderId="1" xfId="0" applyFont="1" applyBorder="1" applyAlignment="1">
      <alignment horizontal="center"/>
    </xf>
    <xf numFmtId="0" fontId="8" fillId="0" borderId="1" xfId="0" applyFont="1" applyBorder="1"/>
    <xf numFmtId="0" fontId="8" fillId="0" borderId="1" xfId="0" applyFont="1" applyBorder="1" applyAlignment="1">
      <alignment horizontal="left" vertical="center" wrapText="1"/>
    </xf>
    <xf numFmtId="0" fontId="8" fillId="3" borderId="0" xfId="0" applyFont="1" applyFill="1" applyBorder="1" applyAlignment="1">
      <alignment vertical="center"/>
    </xf>
    <xf numFmtId="0" fontId="8" fillId="3" borderId="1" xfId="0" applyFont="1" applyFill="1" applyBorder="1" applyAlignment="1">
      <alignment horizontal="center" vertical="center" wrapText="1"/>
    </xf>
    <xf numFmtId="0" fontId="8" fillId="0" borderId="0" xfId="0" applyFont="1" applyAlignment="1">
      <alignment vertical="center" wrapText="1"/>
    </xf>
    <xf numFmtId="1" fontId="8" fillId="0" borderId="1" xfId="0" applyNumberFormat="1" applyFont="1" applyBorder="1" applyAlignment="1">
      <alignment horizontal="center" vertical="center" wrapText="1"/>
    </xf>
    <xf numFmtId="0" fontId="8" fillId="6"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8" fillId="2" borderId="0" xfId="0" applyFont="1" applyFill="1" applyAlignment="1">
      <alignment vertical="center" wrapText="1"/>
    </xf>
    <xf numFmtId="0" fontId="8" fillId="7" borderId="1" xfId="0" applyFont="1" applyFill="1" applyBorder="1" applyAlignment="1">
      <alignment horizontal="center" vertical="center"/>
    </xf>
    <xf numFmtId="0" fontId="8" fillId="0" borderId="0" xfId="0" applyFont="1" applyAlignment="1">
      <alignment horizontal="left" vertical="center" wrapText="1"/>
    </xf>
    <xf numFmtId="0" fontId="0" fillId="0" borderId="0" xfId="0" applyFont="1" applyAlignment="1">
      <alignment vertical="center" wrapText="1"/>
    </xf>
    <xf numFmtId="0" fontId="8" fillId="0" borderId="0" xfId="0" applyFont="1" applyAlignment="1">
      <alignment horizontal="left" vertical="center" wrapText="1"/>
    </xf>
    <xf numFmtId="164" fontId="8" fillId="4"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5" borderId="1" xfId="0" applyFont="1" applyFill="1" applyBorder="1" applyAlignment="1">
      <alignment horizontal="center" vertical="center"/>
    </xf>
    <xf numFmtId="164" fontId="8" fillId="4" borderId="4" xfId="0" applyNumberFormat="1" applyFont="1" applyFill="1" applyBorder="1" applyAlignment="1">
      <alignment horizontal="center" vertical="center"/>
    </xf>
    <xf numFmtId="0" fontId="8" fillId="4" borderId="4" xfId="0" applyFont="1" applyFill="1" applyBorder="1" applyAlignment="1">
      <alignment horizontal="center" vertical="center"/>
    </xf>
    <xf numFmtId="0" fontId="8" fillId="4" borderId="4"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5" borderId="1" xfId="0" applyFont="1" applyFill="1" applyBorder="1" applyAlignment="1">
      <alignment horizontal="center" vertical="center"/>
    </xf>
    <xf numFmtId="0" fontId="8" fillId="0" borderId="2" xfId="0" applyFont="1" applyBorder="1" applyAlignment="1">
      <alignment vertical="center"/>
    </xf>
    <xf numFmtId="0" fontId="8" fillId="5" borderId="1" xfId="0" applyFont="1" applyFill="1" applyBorder="1" applyAlignment="1">
      <alignment horizontal="center" vertical="center" wrapText="1"/>
    </xf>
    <xf numFmtId="0" fontId="8" fillId="11" borderId="1" xfId="0" applyFont="1" applyFill="1" applyBorder="1" applyAlignment="1">
      <alignment horizontal="left" vertical="center" wrapText="1"/>
    </xf>
    <xf numFmtId="0" fontId="8" fillId="6" borderId="1" xfId="0" applyFont="1" applyFill="1" applyBorder="1" applyAlignment="1">
      <alignment horizontal="center" vertical="center" wrapText="1"/>
    </xf>
    <xf numFmtId="0" fontId="8" fillId="0" borderId="2" xfId="0" applyFont="1" applyBorder="1" applyAlignment="1">
      <alignment vertical="center" wrapText="1"/>
    </xf>
    <xf numFmtId="0" fontId="8" fillId="7" borderId="1" xfId="0" applyFont="1" applyFill="1" applyBorder="1" applyAlignment="1">
      <alignment horizontal="left" vertical="center" wrapText="1"/>
    </xf>
    <xf numFmtId="0" fontId="8" fillId="0" borderId="0" xfId="0" applyFont="1" applyAlignment="1">
      <alignment horizontal="left" vertical="center"/>
    </xf>
    <xf numFmtId="0" fontId="8" fillId="5" borderId="1" xfId="0" applyFont="1" applyFill="1" applyBorder="1" applyAlignment="1">
      <alignment horizontal="left" vertical="center" wrapText="1"/>
    </xf>
    <xf numFmtId="0" fontId="8" fillId="6" borderId="1" xfId="0" applyFont="1" applyFill="1" applyBorder="1" applyAlignment="1">
      <alignment horizontal="left" vertical="center" wrapText="1"/>
    </xf>
    <xf numFmtId="0" fontId="8" fillId="0" borderId="1" xfId="0" applyFont="1" applyBorder="1" applyAlignment="1">
      <alignment vertical="center" wrapText="1"/>
    </xf>
    <xf numFmtId="0" fontId="9" fillId="4" borderId="1" xfId="0" applyFont="1" applyFill="1" applyBorder="1" applyAlignment="1">
      <alignment horizontal="left" vertical="center" wrapText="1"/>
    </xf>
    <xf numFmtId="0" fontId="8" fillId="12" borderId="1" xfId="0" applyFont="1" applyFill="1" applyBorder="1" applyAlignment="1">
      <alignment horizontal="center" wrapText="1"/>
    </xf>
    <xf numFmtId="164" fontId="8" fillId="4" borderId="5" xfId="0" applyNumberFormat="1" applyFont="1" applyFill="1" applyBorder="1" applyAlignment="1">
      <alignment horizontal="center" vertical="center"/>
    </xf>
    <xf numFmtId="0" fontId="8" fillId="4" borderId="5" xfId="0" applyFont="1" applyFill="1" applyBorder="1" applyAlignment="1">
      <alignment horizontal="center" vertical="center"/>
    </xf>
    <xf numFmtId="0" fontId="8" fillId="4" borderId="5" xfId="0" applyFont="1" applyFill="1" applyBorder="1" applyAlignment="1">
      <alignment horizontal="left" vertical="center" wrapText="1"/>
    </xf>
    <xf numFmtId="0" fontId="9" fillId="4" borderId="1" xfId="0" applyFont="1" applyFill="1" applyBorder="1" applyAlignment="1">
      <alignment horizontal="left" vertical="center"/>
    </xf>
    <xf numFmtId="0" fontId="9" fillId="8" borderId="1" xfId="0" applyFont="1" applyFill="1" applyBorder="1" applyAlignment="1">
      <alignment horizontal="left" vertical="center" wrapText="1"/>
    </xf>
    <xf numFmtId="14" fontId="8" fillId="0" borderId="1" xfId="0" applyNumberFormat="1" applyFont="1" applyBorder="1" applyAlignment="1">
      <alignment horizontal="left" vertical="center" wrapText="1"/>
    </xf>
    <xf numFmtId="0" fontId="8" fillId="7" borderId="1" xfId="0" applyFont="1" applyFill="1" applyBorder="1" applyAlignment="1">
      <alignment horizontal="center" vertical="center" wrapText="1"/>
    </xf>
    <xf numFmtId="0" fontId="9" fillId="8" borderId="1" xfId="0" applyFont="1" applyFill="1" applyBorder="1" applyAlignment="1">
      <alignment horizontal="left" vertical="center"/>
    </xf>
    <xf numFmtId="0" fontId="8" fillId="4" borderId="1" xfId="0" applyFont="1" applyFill="1" applyBorder="1" applyAlignment="1">
      <alignment horizontal="left" vertical="center"/>
    </xf>
    <xf numFmtId="0" fontId="8" fillId="8" borderId="1" xfId="0" applyFont="1" applyFill="1" applyBorder="1" applyAlignment="1">
      <alignment horizontal="left" vertical="center"/>
    </xf>
    <xf numFmtId="0" fontId="5"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8" fillId="0" borderId="0" xfId="0" applyFont="1" applyAlignment="1">
      <alignment wrapText="1"/>
    </xf>
    <xf numFmtId="0" fontId="10" fillId="6" borderId="1" xfId="0" applyFont="1" applyFill="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xf>
    <xf numFmtId="0" fontId="8" fillId="13" borderId="1" xfId="0" applyFont="1" applyFill="1" applyBorder="1" applyAlignment="1">
      <alignment horizontal="center" vertical="center"/>
    </xf>
    <xf numFmtId="0" fontId="8" fillId="9" borderId="1" xfId="0" applyFont="1" applyFill="1" applyBorder="1" applyAlignment="1">
      <alignment horizontal="left" vertical="center" wrapText="1"/>
    </xf>
    <xf numFmtId="0" fontId="8" fillId="7" borderId="2" xfId="0" applyFont="1" applyFill="1" applyBorder="1" applyAlignment="1">
      <alignment vertical="center" wrapText="1"/>
    </xf>
    <xf numFmtId="0" fontId="8" fillId="7" borderId="0" xfId="0" applyFont="1" applyFill="1" applyBorder="1" applyAlignment="1">
      <alignment vertical="center" wrapText="1"/>
    </xf>
    <xf numFmtId="0" fontId="8" fillId="6" borderId="0" xfId="0" applyFont="1" applyFill="1" applyBorder="1" applyAlignment="1">
      <alignment horizontal="center" vertical="center" wrapText="1"/>
    </xf>
    <xf numFmtId="0" fontId="8" fillId="0" borderId="0" xfId="0" applyFont="1" applyAlignment="1"/>
    <xf numFmtId="0" fontId="8" fillId="0" borderId="0" xfId="0" applyFont="1" applyAlignment="1">
      <alignment vertical="center"/>
    </xf>
    <xf numFmtId="0" fontId="8" fillId="0" borderId="1" xfId="0" applyFont="1" applyBorder="1" applyAlignment="1">
      <alignment horizontal="left" vertical="top" wrapText="1"/>
    </xf>
    <xf numFmtId="0" fontId="8" fillId="0" borderId="0" xfId="0" applyFont="1" applyAlignment="1">
      <alignment horizontal="left" vertical="top" wrapText="1"/>
    </xf>
    <xf numFmtId="0" fontId="8" fillId="14" borderId="0" xfId="0" applyFont="1" applyFill="1" applyAlignment="1"/>
    <xf numFmtId="0" fontId="8" fillId="9" borderId="1" xfId="0" applyFont="1" applyFill="1" applyBorder="1" applyAlignment="1">
      <alignment vertical="center" wrapText="1"/>
    </xf>
    <xf numFmtId="0" fontId="8" fillId="0" borderId="0" xfId="0" applyFont="1" applyAlignment="1">
      <alignment vertical="top" wrapText="1"/>
    </xf>
    <xf numFmtId="0" fontId="8" fillId="15" borderId="0" xfId="0" applyFont="1" applyFill="1" applyAlignment="1">
      <alignment vertical="center" wrapText="1"/>
    </xf>
    <xf numFmtId="0" fontId="8" fillId="16" borderId="0" xfId="0" applyFont="1" applyFill="1" applyAlignment="1">
      <alignment vertical="center" wrapText="1"/>
    </xf>
    <xf numFmtId="0" fontId="8" fillId="14" borderId="0" xfId="0" applyFont="1" applyFill="1" applyAlignment="1">
      <alignment vertical="center" wrapText="1"/>
    </xf>
    <xf numFmtId="0" fontId="11" fillId="4" borderId="1" xfId="0" applyFont="1" applyFill="1" applyBorder="1" applyAlignment="1">
      <alignment horizontal="left"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0" borderId="0" xfId="0" applyFont="1" applyAlignment="1">
      <alignment wrapText="1"/>
    </xf>
    <xf numFmtId="0" fontId="3" fillId="0" borderId="0" xfId="0" applyFont="1" applyAlignment="1">
      <alignment horizontal="center" vertical="center"/>
    </xf>
    <xf numFmtId="164" fontId="3" fillId="0" borderId="0" xfId="0" applyNumberFormat="1" applyFont="1" applyAlignment="1">
      <alignment horizontal="center" vertical="center"/>
    </xf>
    <xf numFmtId="0" fontId="8" fillId="0" borderId="0" xfId="0" applyFont="1" applyAlignment="1">
      <alignment vertical="top" wrapText="1"/>
    </xf>
    <xf numFmtId="0" fontId="3" fillId="0" borderId="0" xfId="0" applyFont="1" applyAlignment="1">
      <alignment vertical="center"/>
    </xf>
    <xf numFmtId="0" fontId="3" fillId="0" borderId="0" xfId="0" applyFont="1" applyAlignment="1">
      <alignment wrapText="1"/>
    </xf>
    <xf numFmtId="0" fontId="3" fillId="3" borderId="0" xfId="0" applyFont="1" applyFill="1" applyBorder="1" applyAlignment="1">
      <alignment horizontal="center" vertical="center" wrapText="1"/>
    </xf>
    <xf numFmtId="0" fontId="11" fillId="8" borderId="1" xfId="0" applyFont="1" applyFill="1" applyBorder="1" applyAlignment="1">
      <alignment horizontal="left" vertical="center" wrapText="1"/>
    </xf>
    <xf numFmtId="0" fontId="3" fillId="0" borderId="0" xfId="0" applyFont="1" applyAlignment="1">
      <alignment horizontal="center" vertical="center" wrapText="1"/>
    </xf>
    <xf numFmtId="0" fontId="8" fillId="17" borderId="0" xfId="0" applyFont="1" applyFill="1" applyAlignment="1">
      <alignment vertical="center" wrapText="1"/>
    </xf>
    <xf numFmtId="0" fontId="3" fillId="2" borderId="0" xfId="0" applyFont="1" applyFill="1" applyBorder="1" applyAlignment="1">
      <alignment horizontal="left"/>
    </xf>
    <xf numFmtId="164" fontId="3" fillId="0" borderId="0" xfId="0" applyNumberFormat="1" applyFont="1" applyAlignment="1">
      <alignment horizontal="center" vertical="center" wrapText="1"/>
    </xf>
    <xf numFmtId="0" fontId="8" fillId="8" borderId="0" xfId="0" applyFont="1" applyFill="1" applyAlignment="1">
      <alignment horizontal="left" vertical="center" wrapText="1"/>
    </xf>
    <xf numFmtId="164" fontId="5" fillId="3" borderId="0" xfId="0" applyNumberFormat="1" applyFont="1" applyFill="1" applyBorder="1" applyAlignment="1">
      <alignment horizontal="center" vertical="center" wrapText="1"/>
    </xf>
    <xf numFmtId="0" fontId="3" fillId="0" borderId="0" xfId="0" applyFont="1" applyAlignment="1">
      <alignment horizontal="left" vertical="center" wrapText="1"/>
    </xf>
    <xf numFmtId="0" fontId="12" fillId="4" borderId="1" xfId="0" applyFont="1" applyFill="1" applyBorder="1" applyAlignment="1">
      <alignment horizontal="center" vertical="center" wrapText="1"/>
    </xf>
    <xf numFmtId="164" fontId="12" fillId="4" borderId="1" xfId="0" applyNumberFormat="1" applyFont="1" applyFill="1" applyBorder="1" applyAlignment="1">
      <alignment horizontal="center" vertical="center"/>
    </xf>
    <xf numFmtId="0" fontId="12" fillId="4" borderId="1" xfId="0" applyFont="1" applyFill="1" applyBorder="1" applyAlignment="1">
      <alignment horizontal="center" vertical="center"/>
    </xf>
    <xf numFmtId="164" fontId="12" fillId="0" borderId="1" xfId="0" applyNumberFormat="1" applyFont="1" applyBorder="1" applyAlignment="1">
      <alignment horizontal="center" vertical="center" wrapText="1"/>
    </xf>
    <xf numFmtId="164" fontId="12" fillId="4" borderId="1" xfId="0" applyNumberFormat="1" applyFont="1" applyFill="1" applyBorder="1" applyAlignment="1">
      <alignment horizontal="center" vertical="center" wrapText="1"/>
    </xf>
    <xf numFmtId="0" fontId="12" fillId="4" borderId="6"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2" fillId="18" borderId="1" xfId="0" applyFont="1" applyFill="1" applyBorder="1" applyAlignment="1">
      <alignment horizontal="center" vertical="center" wrapText="1"/>
    </xf>
    <xf numFmtId="0" fontId="0" fillId="0" borderId="0" xfId="0" applyFont="1" applyAlignment="1">
      <alignment horizontal="center" vertical="center"/>
    </xf>
    <xf numFmtId="0" fontId="14" fillId="19"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0" xfId="0" applyFont="1" applyAlignment="1">
      <alignment horizontal="center" vertical="center"/>
    </xf>
    <xf numFmtId="164" fontId="12" fillId="19" borderId="1" xfId="0" applyNumberFormat="1" applyFont="1" applyFill="1" applyBorder="1" applyAlignment="1">
      <alignment horizontal="center" vertical="center" wrapText="1"/>
    </xf>
    <xf numFmtId="0" fontId="12" fillId="19" borderId="1" xfId="0" applyFont="1" applyFill="1" applyBorder="1" applyAlignment="1">
      <alignment horizontal="center" vertical="center" wrapText="1"/>
    </xf>
    <xf numFmtId="1" fontId="12" fillId="18" borderId="1" xfId="0" applyNumberFormat="1" applyFont="1" applyFill="1" applyBorder="1" applyAlignment="1">
      <alignment horizontal="left" vertical="center" wrapText="1"/>
    </xf>
    <xf numFmtId="1" fontId="12" fillId="18" borderId="1" xfId="0" applyNumberFormat="1" applyFont="1" applyFill="1" applyBorder="1" applyAlignment="1">
      <alignment horizontal="center" vertical="center" wrapText="1"/>
    </xf>
    <xf numFmtId="0" fontId="12" fillId="19" borderId="1" xfId="0" applyFont="1" applyFill="1" applyBorder="1" applyAlignment="1">
      <alignment horizontal="center" vertical="center" wrapText="1"/>
    </xf>
    <xf numFmtId="1" fontId="12" fillId="19" borderId="6" xfId="0" applyNumberFormat="1" applyFont="1" applyFill="1" applyBorder="1" applyAlignment="1">
      <alignment horizontal="center" vertical="center" wrapText="1"/>
    </xf>
    <xf numFmtId="0" fontId="0" fillId="18" borderId="1" xfId="0" applyFont="1" applyFill="1" applyBorder="1" applyAlignment="1">
      <alignment horizontal="left" vertical="center"/>
    </xf>
    <xf numFmtId="0" fontId="0" fillId="0" borderId="0" xfId="0" applyFont="1" applyAlignment="1">
      <alignment vertical="center"/>
    </xf>
    <xf numFmtId="1" fontId="12" fillId="18" borderId="1" xfId="0" applyNumberFormat="1" applyFont="1" applyFill="1" applyBorder="1" applyAlignment="1">
      <alignment horizontal="center" vertical="center" wrapText="1"/>
    </xf>
    <xf numFmtId="164" fontId="12" fillId="19" borderId="1" xfId="0" applyNumberFormat="1" applyFont="1" applyFill="1" applyBorder="1" applyAlignment="1">
      <alignment horizontal="center" vertical="center"/>
    </xf>
    <xf numFmtId="0" fontId="12" fillId="19" borderId="1" xfId="0" applyFont="1" applyFill="1" applyBorder="1" applyAlignment="1">
      <alignment horizontal="center" vertical="center"/>
    </xf>
    <xf numFmtId="165" fontId="12" fillId="19" borderId="1" xfId="0" applyNumberFormat="1" applyFont="1" applyFill="1" applyBorder="1" applyAlignment="1">
      <alignment horizontal="center" vertical="center" wrapText="1"/>
    </xf>
    <xf numFmtId="0" fontId="0" fillId="18" borderId="1" xfId="0" applyFont="1" applyFill="1" applyBorder="1" applyAlignment="1">
      <alignment horizontal="center" vertical="center"/>
    </xf>
    <xf numFmtId="0" fontId="12" fillId="19" borderId="6" xfId="0" applyFont="1" applyFill="1" applyBorder="1" applyAlignment="1">
      <alignment horizontal="center" vertical="center" wrapText="1"/>
    </xf>
    <xf numFmtId="0" fontId="0" fillId="19" borderId="1" xfId="0" applyFont="1" applyFill="1" applyBorder="1" applyAlignment="1">
      <alignment vertical="center"/>
    </xf>
    <xf numFmtId="1" fontId="12" fillId="19" borderId="1" xfId="0" applyNumberFormat="1" applyFont="1" applyFill="1" applyBorder="1" applyAlignment="1">
      <alignment horizontal="center" vertical="center" wrapText="1"/>
    </xf>
    <xf numFmtId="165" fontId="12" fillId="19" borderId="1" xfId="0" applyNumberFormat="1" applyFont="1" applyFill="1" applyBorder="1" applyAlignment="1">
      <alignment horizontal="center" vertical="center"/>
    </xf>
    <xf numFmtId="164" fontId="0" fillId="19" borderId="1" xfId="0" applyNumberFormat="1" applyFont="1" applyFill="1" applyBorder="1" applyAlignment="1">
      <alignment horizontal="center" vertical="center"/>
    </xf>
    <xf numFmtId="164" fontId="0" fillId="19" borderId="1" xfId="0" applyNumberFormat="1" applyFont="1" applyFill="1" applyBorder="1" applyAlignment="1">
      <alignment horizontal="center" vertical="center" wrapText="1"/>
    </xf>
    <xf numFmtId="1" fontId="12" fillId="19" borderId="1" xfId="0" applyNumberFormat="1" applyFont="1" applyFill="1" applyBorder="1" applyAlignment="1">
      <alignment horizontal="center" vertical="center" wrapText="1"/>
    </xf>
    <xf numFmtId="0" fontId="8" fillId="3" borderId="1" xfId="0" applyFont="1" applyFill="1" applyBorder="1" applyAlignment="1">
      <alignment vertical="center" wrapText="1"/>
    </xf>
    <xf numFmtId="0" fontId="12" fillId="19" borderId="1" xfId="0" applyFont="1" applyFill="1" applyBorder="1" applyAlignment="1">
      <alignment horizontal="left" vertical="center" wrapText="1"/>
    </xf>
    <xf numFmtId="1" fontId="12" fillId="18" borderId="1" xfId="0" applyNumberFormat="1" applyFont="1" applyFill="1" applyBorder="1" applyAlignment="1">
      <alignment horizontal="left" vertical="center" wrapText="1"/>
    </xf>
    <xf numFmtId="0" fontId="12" fillId="0" borderId="0" xfId="0" applyFont="1" applyAlignment="1">
      <alignment horizontal="center" wrapText="1"/>
    </xf>
    <xf numFmtId="0" fontId="12" fillId="0" borderId="0" xfId="0" applyFont="1" applyAlignment="1">
      <alignment wrapText="1"/>
    </xf>
    <xf numFmtId="0" fontId="0" fillId="0" borderId="0" xfId="0" applyFont="1"/>
    <xf numFmtId="0" fontId="0" fillId="0" borderId="0" xfId="0" applyFont="1"/>
    <xf numFmtId="0" fontId="0" fillId="0" borderId="0" xfId="0" applyFont="1" applyAlignment="1">
      <alignment horizontal="center"/>
    </xf>
    <xf numFmtId="0" fontId="8" fillId="6" borderId="0" xfId="0" applyFont="1" applyFill="1" applyBorder="1" applyAlignment="1">
      <alignment horizontal="left" vertical="center" wrapText="1"/>
    </xf>
    <xf numFmtId="164" fontId="2" fillId="0" borderId="0" xfId="0" applyNumberFormat="1" applyFont="1" applyAlignment="1">
      <alignment vertical="center"/>
    </xf>
    <xf numFmtId="164" fontId="2" fillId="0" borderId="0" xfId="0" applyNumberFormat="1" applyFont="1" applyAlignment="1">
      <alignment vertical="center" wrapText="1"/>
    </xf>
    <xf numFmtId="0" fontId="4" fillId="0" borderId="0" xfId="0" applyFont="1" applyAlignment="1">
      <alignment horizontal="left" vertical="center" wrapText="1"/>
    </xf>
    <xf numFmtId="0" fontId="16" fillId="0" borderId="0" xfId="0" applyFont="1" applyAlignment="1">
      <alignment horizontal="center" vertical="center" wrapText="1"/>
    </xf>
    <xf numFmtId="0" fontId="8" fillId="4" borderId="1" xfId="0" applyFont="1" applyFill="1" applyBorder="1" applyAlignment="1">
      <alignment vertical="top"/>
    </xf>
    <xf numFmtId="0" fontId="8" fillId="4" borderId="1" xfId="0" applyFont="1" applyFill="1" applyBorder="1" applyAlignment="1">
      <alignment horizontal="left" vertical="top"/>
    </xf>
    <xf numFmtId="0" fontId="8" fillId="0" borderId="1" xfId="0" applyFont="1" applyBorder="1" applyAlignment="1">
      <alignment vertical="top"/>
    </xf>
    <xf numFmtId="0" fontId="8" fillId="0" borderId="1" xfId="0" applyFont="1" applyBorder="1" applyAlignment="1">
      <alignment vertical="top" wrapText="1"/>
    </xf>
    <xf numFmtId="0" fontId="8" fillId="0" borderId="1" xfId="0" applyFont="1" applyBorder="1" applyAlignment="1">
      <alignment horizontal="center" vertical="top"/>
    </xf>
    <xf numFmtId="0" fontId="3" fillId="0" borderId="1" xfId="0" applyFont="1" applyBorder="1" applyAlignment="1">
      <alignment vertical="center" wrapText="1"/>
    </xf>
    <xf numFmtId="0" fontId="3" fillId="0" borderId="1" xfId="0" applyFont="1" applyBorder="1" applyAlignment="1">
      <alignment vertical="center"/>
    </xf>
    <xf numFmtId="0" fontId="8" fillId="4" borderId="1" xfId="0" applyFont="1" applyFill="1" applyBorder="1" applyAlignment="1">
      <alignment horizontal="left" vertical="top" wrapText="1"/>
    </xf>
    <xf numFmtId="165" fontId="8" fillId="0" borderId="1" xfId="0" applyNumberFormat="1" applyFont="1" applyBorder="1" applyAlignment="1">
      <alignment horizontal="center" vertical="center" wrapText="1"/>
    </xf>
    <xf numFmtId="0" fontId="8" fillId="4" borderId="1" xfId="0" applyFont="1" applyFill="1" applyBorder="1" applyAlignment="1">
      <alignment vertical="top" wrapText="1"/>
    </xf>
    <xf numFmtId="0" fontId="7" fillId="0" borderId="1" xfId="0" applyFont="1" applyBorder="1" applyAlignment="1">
      <alignment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left" vertical="top"/>
    </xf>
    <xf numFmtId="164" fontId="2" fillId="0" borderId="7" xfId="0" applyNumberFormat="1" applyFont="1" applyBorder="1" applyAlignment="1">
      <alignment vertical="center"/>
    </xf>
    <xf numFmtId="164" fontId="2" fillId="0" borderId="8" xfId="0" applyNumberFormat="1" applyFont="1" applyBorder="1" applyAlignment="1">
      <alignment vertical="center"/>
    </xf>
    <xf numFmtId="164" fontId="2" fillId="0" borderId="8" xfId="0" applyNumberFormat="1" applyFont="1" applyBorder="1" applyAlignment="1">
      <alignment vertical="center" wrapText="1"/>
    </xf>
    <xf numFmtId="164" fontId="2" fillId="0" borderId="9" xfId="0" applyNumberFormat="1" applyFont="1" applyBorder="1" applyAlignment="1">
      <alignment vertical="center"/>
    </xf>
    <xf numFmtId="0" fontId="4" fillId="0" borderId="1" xfId="0" applyFont="1" applyBorder="1" applyAlignment="1">
      <alignment horizontal="left" vertical="center" wrapText="1"/>
    </xf>
    <xf numFmtId="0" fontId="16" fillId="0" borderId="1" xfId="0" applyFont="1" applyBorder="1" applyAlignment="1">
      <alignment horizontal="center" vertical="center" wrapText="1"/>
    </xf>
    <xf numFmtId="0" fontId="7" fillId="0" borderId="1" xfId="0" applyFont="1" applyBorder="1" applyAlignment="1">
      <alignment horizontal="center" vertical="center" wrapText="1"/>
    </xf>
    <xf numFmtId="14" fontId="8" fillId="0" borderId="1" xfId="0" applyNumberFormat="1" applyFont="1" applyBorder="1" applyAlignment="1">
      <alignment horizontal="center" vertical="center"/>
    </xf>
    <xf numFmtId="164" fontId="8" fillId="0" borderId="1" xfId="0" applyNumberFormat="1" applyFont="1" applyBorder="1" applyAlignment="1">
      <alignment horizontal="center" vertical="center"/>
    </xf>
    <xf numFmtId="0" fontId="8" fillId="0" borderId="1" xfId="0" applyFont="1" applyBorder="1" applyAlignment="1">
      <alignment horizontal="left" vertical="top"/>
    </xf>
    <xf numFmtId="0" fontId="8" fillId="0" borderId="5" xfId="0" applyFont="1" applyBorder="1" applyAlignment="1">
      <alignment vertical="top" wrapText="1"/>
    </xf>
    <xf numFmtId="0" fontId="3" fillId="3" borderId="0" xfId="0" applyFont="1" applyFill="1" applyBorder="1" applyAlignment="1">
      <alignment vertical="center" wrapText="1"/>
    </xf>
    <xf numFmtId="0" fontId="3" fillId="0" borderId="0" xfId="0" applyFont="1" applyAlignment="1">
      <alignment horizontal="left"/>
    </xf>
    <xf numFmtId="0" fontId="3" fillId="0" borderId="2" xfId="0" applyFont="1" applyBorder="1" applyAlignment="1">
      <alignment vertical="center" wrapText="1"/>
    </xf>
    <xf numFmtId="0" fontId="3" fillId="0" borderId="2" xfId="0" applyFont="1" applyBorder="1" applyAlignment="1">
      <alignment vertical="center"/>
    </xf>
    <xf numFmtId="49" fontId="0" fillId="0" borderId="0" xfId="0" applyNumberFormat="1" applyFont="1" applyAlignment="1">
      <alignment wrapText="1"/>
    </xf>
    <xf numFmtId="0" fontId="18" fillId="2" borderId="0" xfId="0" applyFont="1" applyFill="1" applyBorder="1" applyAlignment="1">
      <alignment horizontal="center" wrapText="1"/>
    </xf>
    <xf numFmtId="49" fontId="19" fillId="0" borderId="0" xfId="0" applyNumberFormat="1" applyFont="1" applyAlignment="1">
      <alignment wrapText="1"/>
    </xf>
    <xf numFmtId="0" fontId="0" fillId="0" borderId="0" xfId="0" applyFont="1" applyAlignment="1">
      <alignment horizontal="center" vertical="center" wrapText="1"/>
    </xf>
    <xf numFmtId="0" fontId="0" fillId="0" borderId="0" xfId="0" applyFont="1" applyAlignment="1">
      <alignment horizontal="center" wrapText="1"/>
    </xf>
    <xf numFmtId="0" fontId="9" fillId="0" borderId="1" xfId="0" applyFont="1" applyBorder="1" applyAlignment="1">
      <alignment horizontal="left" vertical="center" wrapText="1"/>
    </xf>
    <xf numFmtId="0" fontId="8" fillId="0" borderId="2" xfId="0" applyFont="1" applyBorder="1" applyAlignment="1">
      <alignment horizontal="center" vertical="center" wrapText="1"/>
    </xf>
    <xf numFmtId="0" fontId="0" fillId="0" borderId="0" xfId="0" applyFont="1" applyAlignment="1">
      <alignment wrapText="1"/>
    </xf>
    <xf numFmtId="0" fontId="8" fillId="0" borderId="0" xfId="0" applyFont="1" applyAlignment="1">
      <alignment horizontal="left" vertical="top"/>
    </xf>
    <xf numFmtId="0" fontId="9" fillId="0" borderId="0" xfId="0" applyFont="1" applyAlignment="1">
      <alignment horizontal="left" vertical="center"/>
    </xf>
    <xf numFmtId="14" fontId="8" fillId="0" borderId="2" xfId="0" applyNumberFormat="1" applyFont="1" applyBorder="1" applyAlignment="1">
      <alignment horizontal="center" vertical="center" wrapText="1"/>
    </xf>
    <xf numFmtId="165" fontId="8" fillId="0" borderId="2" xfId="0" applyNumberFormat="1" applyFont="1" applyBorder="1" applyAlignment="1">
      <alignment horizontal="left" vertical="center" wrapText="1"/>
    </xf>
    <xf numFmtId="0" fontId="8" fillId="0" borderId="1" xfId="0" applyFont="1" applyBorder="1" applyAlignment="1">
      <alignment horizontal="left" vertical="center"/>
    </xf>
    <xf numFmtId="0" fontId="20" fillId="0" borderId="1" xfId="0" applyFont="1" applyBorder="1" applyAlignment="1">
      <alignment horizontal="center" vertical="center" textRotation="90" wrapText="1"/>
    </xf>
    <xf numFmtId="0" fontId="8" fillId="0" borderId="5" xfId="0" applyFont="1" applyBorder="1" applyAlignment="1">
      <alignment vertical="center"/>
    </xf>
    <xf numFmtId="0" fontId="7" fillId="0" borderId="1" xfId="0" applyFont="1" applyBorder="1" applyAlignment="1">
      <alignment vertical="top" wrapText="1"/>
    </xf>
    <xf numFmtId="0" fontId="21" fillId="0" borderId="1" xfId="0" applyFont="1" applyBorder="1" applyAlignment="1">
      <alignment vertical="center" wrapText="1"/>
    </xf>
    <xf numFmtId="2" fontId="8" fillId="4" borderId="1" xfId="0" applyNumberFormat="1" applyFont="1" applyFill="1" applyBorder="1" applyAlignment="1">
      <alignment horizontal="left" vertical="top"/>
    </xf>
    <xf numFmtId="2" fontId="8" fillId="0" borderId="1" xfId="0" applyNumberFormat="1" applyFont="1" applyBorder="1" applyAlignment="1">
      <alignment horizontal="left" vertical="top"/>
    </xf>
    <xf numFmtId="0" fontId="11" fillId="0" borderId="1" xfId="0" applyFont="1" applyBorder="1" applyAlignment="1">
      <alignment horizontal="left" vertical="center" wrapText="1"/>
    </xf>
    <xf numFmtId="0" fontId="3" fillId="0" borderId="0" xfId="0" applyFont="1" applyAlignment="1">
      <alignment vertical="top"/>
    </xf>
    <xf numFmtId="0" fontId="3" fillId="0" borderId="0" xfId="0" applyFont="1" applyAlignment="1">
      <alignment horizontal="left" vertical="top"/>
    </xf>
    <xf numFmtId="0" fontId="3" fillId="0" borderId="0" xfId="0" applyFont="1" applyAlignment="1">
      <alignment vertical="top" wrapText="1"/>
    </xf>
    <xf numFmtId="0" fontId="3" fillId="0" borderId="0" xfId="0" applyFont="1" applyAlignment="1">
      <alignment horizontal="center" vertical="top"/>
    </xf>
    <xf numFmtId="0" fontId="3" fillId="0" borderId="0" xfId="0" applyFont="1" applyAlignment="1">
      <alignment horizontal="left" vertical="top" wrapText="1"/>
    </xf>
    <xf numFmtId="164" fontId="3" fillId="0" borderId="1" xfId="0" applyNumberFormat="1" applyFont="1" applyBorder="1" applyAlignment="1">
      <alignment horizontal="center" vertical="center"/>
    </xf>
    <xf numFmtId="0" fontId="3" fillId="0" borderId="1" xfId="0" applyFont="1" applyBorder="1" applyAlignment="1">
      <alignment vertical="top"/>
    </xf>
    <xf numFmtId="0" fontId="3" fillId="0" borderId="1" xfId="0" applyFont="1" applyBorder="1" applyAlignment="1">
      <alignment horizontal="left" vertical="top"/>
    </xf>
    <xf numFmtId="0" fontId="3" fillId="0" borderId="1" xfId="0" applyFont="1" applyBorder="1" applyAlignment="1">
      <alignment vertical="top" wrapText="1"/>
    </xf>
    <xf numFmtId="0" fontId="3" fillId="0" borderId="1" xfId="0" applyFont="1" applyBorder="1" applyAlignment="1">
      <alignment horizontal="center" vertical="top"/>
    </xf>
    <xf numFmtId="0" fontId="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13" fillId="0" borderId="1" xfId="0" applyFont="1" applyBorder="1" applyAlignment="1">
      <alignment vertical="top" wrapText="1"/>
    </xf>
    <xf numFmtId="0" fontId="13" fillId="0" borderId="1" xfId="0" applyFont="1" applyBorder="1" applyAlignment="1">
      <alignment horizontal="left" vertical="top" wrapText="1"/>
    </xf>
    <xf numFmtId="0" fontId="13" fillId="19" borderId="1" xfId="0" applyFont="1" applyFill="1" applyBorder="1" applyAlignment="1">
      <alignment vertical="top" wrapText="1"/>
    </xf>
    <xf numFmtId="0" fontId="13" fillId="0" borderId="1" xfId="0" applyFont="1" applyBorder="1" applyAlignment="1">
      <alignment wrapText="1"/>
    </xf>
    <xf numFmtId="0" fontId="18" fillId="0" borderId="0" xfId="0" applyFont="1" applyAlignment="1">
      <alignment wrapText="1"/>
    </xf>
    <xf numFmtId="0" fontId="0" fillId="20" borderId="0" xfId="0" applyFont="1" applyFill="1" applyBorder="1" applyAlignment="1">
      <alignment wrapText="1"/>
    </xf>
    <xf numFmtId="0" fontId="0" fillId="2" borderId="0" xfId="0" applyFont="1" applyFill="1" applyBorder="1" applyAlignment="1">
      <alignment wrapText="1"/>
    </xf>
    <xf numFmtId="0" fontId="8" fillId="21" borderId="1" xfId="0" applyFont="1" applyFill="1" applyBorder="1" applyAlignment="1">
      <alignment horizontal="left" vertical="center" wrapText="1"/>
    </xf>
    <xf numFmtId="0" fontId="8" fillId="0" borderId="4" xfId="0" applyFont="1" applyBorder="1" applyAlignment="1">
      <alignment vertical="center"/>
    </xf>
    <xf numFmtId="0" fontId="8" fillId="0" borderId="10" xfId="0" applyFont="1" applyBorder="1" applyAlignment="1">
      <alignment horizontal="left" vertical="center" wrapText="1"/>
    </xf>
    <xf numFmtId="0" fontId="3" fillId="0" borderId="10" xfId="0" applyFont="1" applyBorder="1" applyAlignment="1">
      <alignment vertical="center" wrapText="1"/>
    </xf>
    <xf numFmtId="164" fontId="2" fillId="2" borderId="10" xfId="0" applyNumberFormat="1" applyFont="1" applyFill="1" applyBorder="1" applyAlignment="1">
      <alignment vertical="center"/>
    </xf>
    <xf numFmtId="164" fontId="2" fillId="2" borderId="10" xfId="0" applyNumberFormat="1" applyFont="1" applyFill="1" applyBorder="1" applyAlignment="1">
      <alignment vertical="center" wrapText="1"/>
    </xf>
    <xf numFmtId="0" fontId="3" fillId="2" borderId="10"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3" fillId="2" borderId="10" xfId="0" applyFont="1" applyFill="1" applyBorder="1" applyAlignment="1">
      <alignment vertical="center" wrapText="1"/>
    </xf>
    <xf numFmtId="0" fontId="3" fillId="2" borderId="10" xfId="0" applyFont="1" applyFill="1" applyBorder="1" applyAlignment="1">
      <alignment vertical="center"/>
    </xf>
    <xf numFmtId="164" fontId="5" fillId="4" borderId="10" xfId="0" applyNumberFormat="1" applyFont="1" applyFill="1" applyBorder="1" applyAlignment="1">
      <alignment horizontal="center" vertical="center" wrapText="1"/>
    </xf>
    <xf numFmtId="164" fontId="5" fillId="0" borderId="10" xfId="0" applyNumberFormat="1" applyFont="1" applyBorder="1" applyAlignment="1">
      <alignment horizontal="center" vertical="center" wrapText="1"/>
    </xf>
    <xf numFmtId="164" fontId="8" fillId="4" borderId="10" xfId="0" applyNumberFormat="1" applyFont="1" applyFill="1" applyBorder="1" applyAlignment="1">
      <alignment horizontal="center" vertical="center"/>
    </xf>
    <xf numFmtId="0" fontId="8" fillId="4" borderId="10" xfId="0" applyFont="1" applyFill="1" applyBorder="1" applyAlignment="1">
      <alignment horizontal="center" vertical="center"/>
    </xf>
    <xf numFmtId="0" fontId="8" fillId="4" borderId="10" xfId="0" applyFont="1" applyFill="1" applyBorder="1" applyAlignment="1">
      <alignment horizontal="left" vertical="center" wrapText="1"/>
    </xf>
    <xf numFmtId="0" fontId="8" fillId="0" borderId="10"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xf>
    <xf numFmtId="0" fontId="8" fillId="0" borderId="10" xfId="0" applyFont="1" applyBorder="1" applyAlignment="1">
      <alignment vertical="center"/>
    </xf>
    <xf numFmtId="165" fontId="8" fillId="0" borderId="10" xfId="0" applyNumberFormat="1" applyFont="1" applyBorder="1" applyAlignment="1">
      <alignment horizontal="left" vertical="center" wrapText="1"/>
    </xf>
    <xf numFmtId="0" fontId="9" fillId="4" borderId="10" xfId="0" applyFont="1" applyFill="1" applyBorder="1" applyAlignment="1">
      <alignment horizontal="left" vertical="center" wrapText="1"/>
    </xf>
    <xf numFmtId="0" fontId="9" fillId="4" borderId="10" xfId="0" applyFont="1" applyFill="1" applyBorder="1" applyAlignment="1">
      <alignment horizontal="left" vertical="center"/>
    </xf>
    <xf numFmtId="14" fontId="8" fillId="0" borderId="10" xfId="0" applyNumberFormat="1" applyFont="1" applyBorder="1" applyAlignment="1">
      <alignment horizontal="left" vertical="center" wrapText="1"/>
    </xf>
    <xf numFmtId="0" fontId="8" fillId="4" borderId="10" xfId="0" applyFont="1" applyFill="1" applyBorder="1" applyAlignment="1">
      <alignment horizontal="left" vertical="center"/>
    </xf>
    <xf numFmtId="0" fontId="8" fillId="4" borderId="10" xfId="0" applyFont="1" applyFill="1" applyBorder="1" applyAlignment="1">
      <alignment horizontal="center" vertical="center" wrapText="1"/>
    </xf>
    <xf numFmtId="0" fontId="8" fillId="0" borderId="10" xfId="0" applyFont="1" applyBorder="1" applyAlignment="1">
      <alignment horizontal="left" vertical="top" wrapText="1"/>
    </xf>
    <xf numFmtId="0" fontId="11" fillId="4" borderId="10" xfId="0" applyFont="1" applyFill="1" applyBorder="1" applyAlignment="1">
      <alignment horizontal="left" vertical="center" wrapText="1"/>
    </xf>
    <xf numFmtId="0" fontId="28" fillId="0" borderId="10" xfId="0" applyFont="1" applyBorder="1" applyAlignment="1">
      <alignment vertical="center" wrapText="1"/>
    </xf>
    <xf numFmtId="0" fontId="28" fillId="0" borderId="10" xfId="0" applyFont="1" applyBorder="1" applyAlignment="1">
      <alignment horizontal="center" vertical="center" wrapText="1"/>
    </xf>
    <xf numFmtId="164" fontId="3" fillId="22" borderId="0" xfId="0" applyNumberFormat="1" applyFont="1" applyFill="1" applyBorder="1" applyAlignment="1">
      <alignment horizontal="center" vertical="center"/>
    </xf>
    <xf numFmtId="164" fontId="3" fillId="23" borderId="10" xfId="0" applyNumberFormat="1" applyFont="1" applyFill="1" applyBorder="1" applyAlignment="1">
      <alignment horizontal="center" vertical="center"/>
    </xf>
    <xf numFmtId="0" fontId="8" fillId="0" borderId="10" xfId="0" applyFont="1" applyFill="1" applyBorder="1" applyAlignment="1">
      <alignment horizontal="left" vertical="center" wrapText="1"/>
    </xf>
    <xf numFmtId="0" fontId="8" fillId="0" borderId="10" xfId="0" applyFont="1" applyFill="1" applyBorder="1" applyAlignment="1">
      <alignment vertical="top" wrapText="1"/>
    </xf>
    <xf numFmtId="0" fontId="3" fillId="0" borderId="10" xfId="0" applyFont="1" applyFill="1" applyBorder="1" applyAlignment="1">
      <alignment vertical="center" wrapText="1"/>
    </xf>
    <xf numFmtId="0" fontId="3" fillId="0" borderId="0" xfId="0" applyFont="1" applyFill="1" applyBorder="1" applyAlignment="1">
      <alignment wrapText="1"/>
    </xf>
    <xf numFmtId="0" fontId="28" fillId="0" borderId="10" xfId="0" applyFont="1" applyFill="1" applyBorder="1" applyAlignment="1">
      <alignment wrapText="1"/>
    </xf>
    <xf numFmtId="0" fontId="28" fillId="0" borderId="10" xfId="0" applyFont="1" applyFill="1" applyBorder="1" applyAlignment="1">
      <alignment horizontal="center" vertical="center" wrapText="1"/>
    </xf>
    <xf numFmtId="0" fontId="28" fillId="0" borderId="11" xfId="0" applyFont="1" applyBorder="1" applyAlignment="1">
      <alignment horizontal="center" vertical="center"/>
    </xf>
    <xf numFmtId="0" fontId="28" fillId="0" borderId="11" xfId="0" applyFont="1" applyBorder="1" applyAlignment="1">
      <alignment horizontal="center" vertical="center" wrapText="1"/>
    </xf>
    <xf numFmtId="0" fontId="8" fillId="0" borderId="4" xfId="0" applyFont="1" applyBorder="1" applyAlignment="1">
      <alignment horizontal="center" vertical="center"/>
    </xf>
    <xf numFmtId="0" fontId="8" fillId="0" borderId="4" xfId="0" applyFont="1" applyBorder="1" applyAlignment="1">
      <alignment horizontal="center"/>
    </xf>
    <xf numFmtId="0" fontId="0" fillId="0" borderId="10" xfId="0" applyFont="1" applyBorder="1" applyAlignment="1"/>
    <xf numFmtId="0" fontId="8" fillId="23" borderId="10" xfId="0" applyFont="1" applyFill="1" applyBorder="1" applyAlignment="1">
      <alignment horizontal="left" vertical="center" wrapText="1"/>
    </xf>
    <xf numFmtId="0" fontId="8" fillId="0" borderId="0" xfId="0" applyFont="1" applyBorder="1" applyAlignment="1">
      <alignment vertical="center" wrapText="1"/>
    </xf>
    <xf numFmtId="0" fontId="29" fillId="6" borderId="0" xfId="0" applyFont="1" applyFill="1" applyBorder="1" applyAlignment="1">
      <alignment horizontal="left" vertical="center" wrapText="1"/>
    </xf>
    <xf numFmtId="0" fontId="29" fillId="6" borderId="0" xfId="0" applyFont="1" applyFill="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8"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30" fillId="0" borderId="0" xfId="0" applyFont="1" applyAlignment="1">
      <alignment horizontal="center" vertical="center" wrapText="1"/>
    </xf>
    <xf numFmtId="0" fontId="30" fillId="6" borderId="1" xfId="0" applyFont="1" applyFill="1" applyBorder="1" applyAlignment="1">
      <alignment horizontal="center" vertical="center" wrapText="1"/>
    </xf>
    <xf numFmtId="0" fontId="31" fillId="0" borderId="0" xfId="0" applyFont="1" applyAlignment="1"/>
    <xf numFmtId="164" fontId="32" fillId="4" borderId="1" xfId="0" applyNumberFormat="1" applyFont="1" applyFill="1" applyBorder="1" applyAlignment="1">
      <alignment horizontal="center" vertical="center" wrapText="1"/>
    </xf>
    <xf numFmtId="164" fontId="32" fillId="0" borderId="1" xfId="0" applyNumberFormat="1" applyFont="1" applyBorder="1" applyAlignment="1">
      <alignment horizontal="center" vertical="center" wrapText="1"/>
    </xf>
    <xf numFmtId="0" fontId="32" fillId="6" borderId="0" xfId="0" applyFont="1" applyFill="1" applyBorder="1" applyAlignment="1">
      <alignment horizontal="left" vertical="center" wrapText="1"/>
    </xf>
    <xf numFmtId="0" fontId="32" fillId="6" borderId="0"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xf numFmtId="0" fontId="8" fillId="25" borderId="0" xfId="0" applyFont="1" applyFill="1" applyAlignment="1">
      <alignment horizontal="center" vertical="center"/>
    </xf>
    <xf numFmtId="0" fontId="34" fillId="23" borderId="10" xfId="0" applyFont="1" applyFill="1" applyBorder="1" applyAlignment="1">
      <alignment horizontal="center" vertical="center" wrapText="1"/>
    </xf>
    <xf numFmtId="0" fontId="29" fillId="24" borderId="10" xfId="0" applyFont="1" applyFill="1" applyBorder="1" applyAlignment="1">
      <alignment horizontal="center" vertical="center" wrapText="1"/>
    </xf>
    <xf numFmtId="0" fontId="28" fillId="0" borderId="1" xfId="0" applyFont="1" applyBorder="1" applyAlignment="1">
      <alignment horizontal="left" vertical="center" wrapText="1"/>
    </xf>
    <xf numFmtId="0" fontId="0" fillId="0" borderId="0" xfId="0"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0"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0" fillId="0" borderId="0" xfId="0"/>
    <xf numFmtId="0" fontId="17" fillId="0" borderId="10" xfId="0" applyFont="1" applyFill="1" applyBorder="1" applyAlignment="1">
      <alignment horizontal="center" vertical="center" wrapText="1"/>
    </xf>
    <xf numFmtId="0" fontId="37" fillId="0" borderId="10" xfId="0" applyFont="1" applyFill="1" applyBorder="1" applyAlignment="1">
      <alignment horizontal="center" vertical="center" wrapText="1"/>
    </xf>
    <xf numFmtId="164" fontId="8" fillId="4" borderId="10" xfId="0" applyNumberFormat="1" applyFont="1" applyFill="1" applyBorder="1" applyAlignment="1">
      <alignment horizontal="center" vertical="center" wrapText="1"/>
    </xf>
    <xf numFmtId="0" fontId="3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24"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0" xfId="0" applyFont="1" applyFill="1" applyBorder="1" applyAlignment="1">
      <alignment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vertical="center"/>
    </xf>
    <xf numFmtId="0" fontId="8" fillId="0" borderId="10" xfId="0" applyFont="1" applyFill="1" applyBorder="1" applyAlignment="1">
      <alignment horizontal="center" vertical="center"/>
    </xf>
    <xf numFmtId="165" fontId="8" fillId="0" borderId="10" xfId="0" applyNumberFormat="1" applyFont="1" applyFill="1" applyBorder="1" applyAlignment="1">
      <alignment horizontal="left" vertical="center" wrapText="1"/>
    </xf>
    <xf numFmtId="0" fontId="8" fillId="0" borderId="0" xfId="0" applyFont="1" applyFill="1"/>
    <xf numFmtId="0" fontId="3" fillId="0" borderId="0" xfId="0" applyFont="1" applyFill="1"/>
    <xf numFmtId="0" fontId="8" fillId="0" borderId="0" xfId="0" applyFont="1" applyFill="1" applyAlignment="1">
      <alignment horizontal="left" vertical="center" wrapText="1"/>
    </xf>
    <xf numFmtId="0" fontId="8" fillId="0" borderId="0" xfId="0" applyFont="1" applyFill="1" applyAlignment="1">
      <alignment vertical="top" wrapText="1"/>
    </xf>
    <xf numFmtId="0" fontId="3" fillId="0" borderId="0" xfId="0" applyFont="1" applyFill="1" applyAlignment="1">
      <alignment vertical="center" wrapText="1"/>
    </xf>
    <xf numFmtId="0" fontId="3" fillId="0" borderId="0" xfId="0" applyFont="1" applyFill="1" applyAlignment="1">
      <alignment vertical="center"/>
    </xf>
    <xf numFmtId="0" fontId="0" fillId="0" borderId="0" xfId="0" applyFill="1" applyAlignment="1">
      <alignment horizontal="center" vertical="center" wrapText="1"/>
    </xf>
    <xf numFmtId="0" fontId="8" fillId="0" borderId="1" xfId="0" applyFont="1" applyFill="1" applyBorder="1" applyAlignment="1">
      <alignment horizontal="center" vertical="center" wrapText="1"/>
    </xf>
    <xf numFmtId="165" fontId="8" fillId="0" borderId="1" xfId="0" applyNumberFormat="1" applyFont="1" applyFill="1" applyBorder="1" applyAlignment="1">
      <alignment horizontal="left" vertical="center" wrapText="1"/>
    </xf>
    <xf numFmtId="14" fontId="8" fillId="0" borderId="1" xfId="0" applyNumberFormat="1" applyFont="1" applyFill="1" applyBorder="1" applyAlignment="1">
      <alignment horizontal="left" vertical="center" wrapText="1"/>
    </xf>
    <xf numFmtId="0" fontId="8"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1" xfId="0" applyFont="1" applyFill="1" applyBorder="1" applyAlignment="1">
      <alignment vertical="center" wrapText="1"/>
    </xf>
    <xf numFmtId="165" fontId="8" fillId="0" borderId="4" xfId="0" applyNumberFormat="1" applyFont="1" applyFill="1" applyBorder="1" applyAlignment="1">
      <alignment horizontal="left"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4" xfId="0" applyFont="1" applyFill="1" applyBorder="1" applyAlignment="1">
      <alignment horizontal="left" vertical="center" wrapText="1"/>
    </xf>
    <xf numFmtId="165" fontId="8" fillId="0" borderId="3" xfId="0" applyNumberFormat="1" applyFont="1" applyFill="1" applyBorder="1" applyAlignment="1">
      <alignment horizontal="left" vertical="center" wrapText="1"/>
    </xf>
    <xf numFmtId="0" fontId="8" fillId="0" borderId="5" xfId="0" applyFont="1" applyFill="1" applyBorder="1" applyAlignment="1">
      <alignment horizontal="center" vertical="center" wrapText="1"/>
    </xf>
    <xf numFmtId="165" fontId="8"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1" xfId="0" applyFont="1" applyFill="1" applyBorder="1" applyAlignment="1">
      <alignment horizontal="left" vertical="top" wrapText="1"/>
    </xf>
    <xf numFmtId="0" fontId="0" fillId="0" borderId="10" xfId="0" applyFont="1" applyFill="1" applyBorder="1" applyAlignment="1">
      <alignment wrapText="1"/>
    </xf>
    <xf numFmtId="0" fontId="8" fillId="0" borderId="1" xfId="0" applyFont="1" applyFill="1" applyBorder="1" applyAlignment="1">
      <alignment vertical="center"/>
    </xf>
    <xf numFmtId="164" fontId="30" fillId="0" borderId="1" xfId="0" applyNumberFormat="1"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1" xfId="0" applyFont="1" applyFill="1" applyBorder="1" applyAlignment="1">
      <alignment horizontal="left" vertical="center" wrapText="1"/>
    </xf>
    <xf numFmtId="49" fontId="2" fillId="0" borderId="7" xfId="0" applyNumberFormat="1" applyFont="1" applyBorder="1" applyAlignment="1">
      <alignment horizontal="center" vertical="center" wrapText="1"/>
    </xf>
    <xf numFmtId="0" fontId="17" fillId="0" borderId="8" xfId="0" applyFont="1" applyBorder="1"/>
  </cellXfs>
  <cellStyles count="1">
    <cellStyle name="Normal" xfId="0" builtinId="0"/>
  </cellStyles>
  <dxfs count="0"/>
  <tableStyles count="0" defaultTableStyle="TableStyleMedium2" defaultPivotStyle="PivotStyleLight16"/>
  <colors>
    <mruColors>
      <color rgb="FFD8D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1177"/>
  <sheetViews>
    <sheetView zoomScale="55" zoomScaleNormal="55" workbookViewId="0">
      <pane ySplit="2580" topLeftCell="A11" activePane="bottomLeft"/>
      <selection activeCell="B1" sqref="B1:B1048576"/>
      <selection pane="bottomLeft" activeCell="C12" sqref="C12"/>
    </sheetView>
  </sheetViews>
  <sheetFormatPr defaultColWidth="12.5703125" defaultRowHeight="15" x14ac:dyDescent="0.25"/>
  <cols>
    <col min="1" max="1" width="12.5703125" customWidth="1"/>
    <col min="2" max="2" width="18.42578125" customWidth="1"/>
    <col min="3" max="3" width="21.140625" bestFit="1" customWidth="1"/>
    <col min="4" max="4" width="69.140625" customWidth="1"/>
    <col min="5" max="5" width="19.28515625" customWidth="1"/>
    <col min="6" max="6" width="37.28515625" customWidth="1"/>
    <col min="7" max="7" width="16.5703125" customWidth="1"/>
    <col min="8" max="8" width="51.5703125" bestFit="1" customWidth="1"/>
    <col min="9" max="9" width="27.42578125" customWidth="1"/>
    <col min="10" max="10" width="33.85546875" bestFit="1" customWidth="1"/>
    <col min="11" max="11" width="42.5703125" customWidth="1"/>
    <col min="12" max="12" width="16" customWidth="1"/>
    <col min="13" max="13" width="28.140625" customWidth="1"/>
    <col min="14" max="14" width="33.42578125" customWidth="1"/>
    <col min="15" max="15" width="28.5703125" customWidth="1"/>
    <col min="16" max="16" width="35.42578125" customWidth="1"/>
    <col min="17" max="17" width="25.85546875" customWidth="1"/>
    <col min="18" max="18" width="28.28515625" customWidth="1"/>
    <col min="19" max="25" width="9" customWidth="1"/>
  </cols>
  <sheetData>
    <row r="1" spans="1:25" ht="46.5" x14ac:dyDescent="0.25">
      <c r="A1" s="4" t="s">
        <v>2</v>
      </c>
      <c r="B1" s="4"/>
      <c r="C1" s="4"/>
      <c r="D1" s="5"/>
      <c r="E1" s="6"/>
      <c r="F1" s="6"/>
      <c r="G1" s="7"/>
      <c r="H1" s="9"/>
      <c r="I1" s="40" t="e">
        <f>SUBTOTAL(9,#REF!)</f>
        <v>#REF!</v>
      </c>
      <c r="J1" s="43"/>
      <c r="K1" s="45"/>
      <c r="L1" s="45"/>
      <c r="M1" s="20"/>
      <c r="N1" s="20"/>
      <c r="O1" s="18"/>
      <c r="P1" s="18"/>
      <c r="Q1" s="18"/>
      <c r="R1" s="18"/>
      <c r="S1" s="18"/>
      <c r="T1" s="18"/>
      <c r="U1" s="18"/>
      <c r="V1" s="18"/>
      <c r="W1" s="18"/>
      <c r="X1" s="18"/>
      <c r="Y1" s="18"/>
    </row>
    <row r="2" spans="1:25" s="298" customFormat="1" ht="172.5" customHeight="1" x14ac:dyDescent="0.3">
      <c r="A2" s="293" t="s">
        <v>3</v>
      </c>
      <c r="B2" s="293" t="s">
        <v>5</v>
      </c>
      <c r="C2" s="293" t="s">
        <v>6</v>
      </c>
      <c r="D2" s="294" t="s">
        <v>7</v>
      </c>
      <c r="E2" s="351" t="s">
        <v>8</v>
      </c>
      <c r="F2" s="351" t="s">
        <v>9</v>
      </c>
      <c r="G2" s="351" t="s">
        <v>10</v>
      </c>
      <c r="H2" s="351" t="s">
        <v>11</v>
      </c>
      <c r="I2" s="295" t="s">
        <v>12</v>
      </c>
      <c r="J2" s="296" t="s">
        <v>48</v>
      </c>
      <c r="K2" s="297" t="s">
        <v>13</v>
      </c>
      <c r="L2" s="297" t="s">
        <v>15</v>
      </c>
      <c r="M2" s="296" t="s">
        <v>49</v>
      </c>
      <c r="N2" s="296" t="s">
        <v>51</v>
      </c>
      <c r="O2" s="296" t="s">
        <v>52</v>
      </c>
      <c r="P2" s="296" t="s">
        <v>53</v>
      </c>
      <c r="Q2" s="296"/>
      <c r="R2" s="296"/>
      <c r="S2" s="296"/>
      <c r="T2" s="296"/>
      <c r="U2" s="296"/>
      <c r="V2" s="296"/>
      <c r="W2" s="296"/>
      <c r="X2" s="296"/>
      <c r="Y2" s="296"/>
    </row>
    <row r="3" spans="1:25" ht="31.5" hidden="1" x14ac:dyDescent="0.25">
      <c r="A3" s="28">
        <v>1</v>
      </c>
      <c r="B3" s="30" t="s">
        <v>18</v>
      </c>
      <c r="C3" s="30" t="s">
        <v>19</v>
      </c>
      <c r="D3" s="48" t="s">
        <v>20</v>
      </c>
      <c r="E3" s="334" t="s">
        <v>21</v>
      </c>
      <c r="F3" s="321" t="s">
        <v>22</v>
      </c>
      <c r="G3" s="321" t="s">
        <v>23</v>
      </c>
      <c r="H3" s="339" t="s">
        <v>24</v>
      </c>
      <c r="I3" s="36" t="s">
        <v>25</v>
      </c>
      <c r="J3" s="36"/>
      <c r="K3" s="50"/>
      <c r="L3" s="51"/>
      <c r="M3" s="39"/>
      <c r="N3" s="39"/>
      <c r="O3" s="39"/>
      <c r="P3" s="39"/>
      <c r="Q3" s="39"/>
      <c r="R3" s="39"/>
      <c r="S3" s="39"/>
      <c r="T3" s="39"/>
      <c r="U3" s="39"/>
      <c r="V3" s="39"/>
      <c r="W3" s="39"/>
      <c r="X3" s="39"/>
      <c r="Y3" s="39"/>
    </row>
    <row r="4" spans="1:25" ht="31.5" hidden="1" x14ac:dyDescent="0.25">
      <c r="A4" s="28">
        <v>2</v>
      </c>
      <c r="B4" s="30" t="s">
        <v>18</v>
      </c>
      <c r="C4" s="30" t="s">
        <v>19</v>
      </c>
      <c r="D4" s="48" t="s">
        <v>26</v>
      </c>
      <c r="E4" s="334" t="s">
        <v>21</v>
      </c>
      <c r="F4" s="321" t="s">
        <v>22</v>
      </c>
      <c r="G4" s="321" t="s">
        <v>23</v>
      </c>
      <c r="H4" s="339" t="s">
        <v>24</v>
      </c>
      <c r="I4" s="36" t="s">
        <v>25</v>
      </c>
      <c r="J4" s="36"/>
      <c r="K4" s="50"/>
      <c r="L4" s="51"/>
      <c r="M4" s="39"/>
      <c r="N4" s="39"/>
      <c r="O4" s="39"/>
      <c r="P4" s="39"/>
      <c r="Q4" s="39"/>
      <c r="R4" s="39"/>
      <c r="S4" s="39"/>
      <c r="T4" s="39"/>
      <c r="U4" s="39"/>
      <c r="V4" s="39"/>
      <c r="W4" s="39"/>
      <c r="X4" s="39"/>
      <c r="Y4" s="39"/>
    </row>
    <row r="5" spans="1:25" ht="31.5" hidden="1" x14ac:dyDescent="0.25">
      <c r="A5" s="28">
        <v>3</v>
      </c>
      <c r="B5" s="30" t="s">
        <v>18</v>
      </c>
      <c r="C5" s="30" t="s">
        <v>19</v>
      </c>
      <c r="D5" s="48" t="s">
        <v>27</v>
      </c>
      <c r="E5" s="334" t="s">
        <v>21</v>
      </c>
      <c r="F5" s="321" t="s">
        <v>22</v>
      </c>
      <c r="G5" s="321" t="s">
        <v>23</v>
      </c>
      <c r="H5" s="339" t="s">
        <v>24</v>
      </c>
      <c r="I5" s="36" t="s">
        <v>25</v>
      </c>
      <c r="J5" s="36"/>
      <c r="K5" s="50"/>
      <c r="L5" s="51"/>
      <c r="M5" s="39"/>
      <c r="N5" s="39"/>
      <c r="O5" s="39"/>
      <c r="P5" s="39"/>
      <c r="Q5" s="39"/>
      <c r="R5" s="39"/>
      <c r="S5" s="39"/>
      <c r="T5" s="39"/>
      <c r="U5" s="39"/>
      <c r="V5" s="39"/>
      <c r="W5" s="39"/>
      <c r="X5" s="39"/>
      <c r="Y5" s="39"/>
    </row>
    <row r="6" spans="1:25" ht="47.25" hidden="1" x14ac:dyDescent="0.25">
      <c r="A6" s="28">
        <v>4</v>
      </c>
      <c r="B6" s="30" t="s">
        <v>28</v>
      </c>
      <c r="C6" s="30" t="s">
        <v>19</v>
      </c>
      <c r="D6" s="48" t="s">
        <v>29</v>
      </c>
      <c r="E6" s="334" t="s">
        <v>21</v>
      </c>
      <c r="F6" s="321" t="s">
        <v>22</v>
      </c>
      <c r="G6" s="321" t="s">
        <v>23</v>
      </c>
      <c r="H6" s="350" t="s">
        <v>24</v>
      </c>
      <c r="I6" s="41"/>
      <c r="J6" s="51"/>
      <c r="K6" s="50"/>
      <c r="L6" s="51"/>
      <c r="M6" s="39"/>
      <c r="N6" s="39"/>
      <c r="O6" s="39"/>
      <c r="P6" s="39"/>
      <c r="Q6" s="39"/>
      <c r="R6" s="39"/>
      <c r="S6" s="39"/>
      <c r="T6" s="39"/>
      <c r="U6" s="39"/>
      <c r="V6" s="39"/>
      <c r="W6" s="39"/>
      <c r="X6" s="39"/>
      <c r="Y6" s="39"/>
    </row>
    <row r="7" spans="1:25" ht="47.25" hidden="1" x14ac:dyDescent="0.25">
      <c r="A7" s="28">
        <v>5</v>
      </c>
      <c r="B7" s="30" t="s">
        <v>30</v>
      </c>
      <c r="C7" s="30" t="s">
        <v>19</v>
      </c>
      <c r="D7" s="48" t="s">
        <v>31</v>
      </c>
      <c r="E7" s="334" t="s">
        <v>21</v>
      </c>
      <c r="F7" s="321" t="s">
        <v>22</v>
      </c>
      <c r="G7" s="321" t="s">
        <v>23</v>
      </c>
      <c r="H7" s="339" t="s">
        <v>24</v>
      </c>
      <c r="I7" s="36" t="s">
        <v>25</v>
      </c>
      <c r="J7" s="36"/>
      <c r="K7" s="50"/>
      <c r="L7" s="51"/>
      <c r="M7" s="39"/>
      <c r="N7" s="39"/>
      <c r="O7" s="39"/>
      <c r="P7" s="39"/>
      <c r="Q7" s="39"/>
      <c r="R7" s="39"/>
      <c r="S7" s="39"/>
      <c r="T7" s="39"/>
      <c r="U7" s="39"/>
      <c r="V7" s="39"/>
      <c r="W7" s="39"/>
      <c r="X7" s="39"/>
      <c r="Y7" s="39"/>
    </row>
    <row r="8" spans="1:25" ht="78.75" hidden="1" x14ac:dyDescent="0.25">
      <c r="A8" s="28">
        <v>6</v>
      </c>
      <c r="B8" s="30" t="s">
        <v>30</v>
      </c>
      <c r="C8" s="30" t="s">
        <v>19</v>
      </c>
      <c r="D8" s="48" t="s">
        <v>32</v>
      </c>
      <c r="E8" s="334" t="s">
        <v>21</v>
      </c>
      <c r="F8" s="321" t="s">
        <v>33</v>
      </c>
      <c r="G8" s="321" t="s">
        <v>34</v>
      </c>
      <c r="H8" s="339" t="s">
        <v>24</v>
      </c>
      <c r="I8" s="36" t="s">
        <v>25</v>
      </c>
      <c r="J8" s="36"/>
      <c r="K8" s="50"/>
      <c r="L8" s="51"/>
      <c r="M8" s="39"/>
      <c r="N8" s="39"/>
      <c r="O8" s="39"/>
      <c r="P8" s="39"/>
      <c r="Q8" s="39"/>
      <c r="R8" s="39"/>
      <c r="S8" s="39"/>
      <c r="T8" s="39"/>
      <c r="U8" s="39"/>
      <c r="V8" s="39"/>
      <c r="W8" s="39"/>
      <c r="X8" s="39"/>
      <c r="Y8" s="39"/>
    </row>
    <row r="9" spans="1:25" ht="31.5" hidden="1" x14ac:dyDescent="0.25">
      <c r="A9" s="28">
        <v>7</v>
      </c>
      <c r="B9" s="30" t="s">
        <v>36</v>
      </c>
      <c r="C9" s="30" t="s">
        <v>19</v>
      </c>
      <c r="D9" s="48" t="s">
        <v>37</v>
      </c>
      <c r="E9" s="334" t="s">
        <v>21</v>
      </c>
      <c r="F9" s="321" t="s">
        <v>38</v>
      </c>
      <c r="G9" s="321" t="s">
        <v>39</v>
      </c>
      <c r="H9" s="350" t="s">
        <v>24</v>
      </c>
      <c r="I9" s="41"/>
      <c r="J9" s="36"/>
      <c r="K9" s="36"/>
      <c r="L9" s="36"/>
      <c r="M9" s="37"/>
      <c r="N9" s="37"/>
      <c r="O9" s="37"/>
      <c r="P9" s="37"/>
      <c r="Q9" s="37"/>
      <c r="R9" s="37"/>
      <c r="S9" s="37"/>
      <c r="T9" s="37"/>
      <c r="U9" s="37"/>
      <c r="V9" s="37"/>
      <c r="W9" s="37"/>
      <c r="X9" s="37"/>
      <c r="Y9" s="37"/>
    </row>
    <row r="10" spans="1:25" ht="78.75" hidden="1" x14ac:dyDescent="0.25">
      <c r="A10" s="28">
        <v>8</v>
      </c>
      <c r="B10" s="30" t="s">
        <v>36</v>
      </c>
      <c r="C10" s="30" t="s">
        <v>19</v>
      </c>
      <c r="D10" s="48" t="s">
        <v>32</v>
      </c>
      <c r="E10" s="334" t="s">
        <v>21</v>
      </c>
      <c r="F10" s="321" t="s">
        <v>33</v>
      </c>
      <c r="G10" s="321" t="s">
        <v>34</v>
      </c>
      <c r="H10" s="339" t="s">
        <v>24</v>
      </c>
      <c r="I10" s="36" t="s">
        <v>25</v>
      </c>
      <c r="J10" s="36"/>
      <c r="K10" s="50"/>
      <c r="L10" s="51"/>
      <c r="M10" s="39"/>
      <c r="N10" s="39"/>
      <c r="O10" s="39"/>
      <c r="P10" s="39"/>
      <c r="Q10" s="39"/>
      <c r="R10" s="39"/>
      <c r="S10" s="39"/>
      <c r="T10" s="39"/>
      <c r="U10" s="39"/>
      <c r="V10" s="39"/>
      <c r="W10" s="39"/>
      <c r="X10" s="39"/>
      <c r="Y10" s="39"/>
    </row>
    <row r="11" spans="1:25" ht="31.5" x14ac:dyDescent="0.25">
      <c r="A11" s="28">
        <v>9</v>
      </c>
      <c r="B11" s="30" t="s">
        <v>18</v>
      </c>
      <c r="C11" s="30" t="s">
        <v>41</v>
      </c>
      <c r="D11" s="48" t="s">
        <v>37</v>
      </c>
      <c r="E11" s="334" t="s">
        <v>21</v>
      </c>
      <c r="F11" s="321" t="s">
        <v>42</v>
      </c>
      <c r="G11" s="321" t="s">
        <v>39</v>
      </c>
      <c r="H11" s="350" t="s">
        <v>24</v>
      </c>
      <c r="I11" s="41"/>
      <c r="J11" s="36"/>
      <c r="K11" s="50"/>
      <c r="L11" s="51"/>
      <c r="M11" s="39"/>
      <c r="N11" s="39"/>
      <c r="O11" s="39"/>
      <c r="P11" s="39"/>
      <c r="Q11" s="39"/>
      <c r="R11" s="39"/>
      <c r="S11" s="39"/>
      <c r="T11" s="39"/>
      <c r="U11" s="39"/>
      <c r="V11" s="39"/>
      <c r="W11" s="39"/>
      <c r="X11" s="39"/>
      <c r="Y11" s="39"/>
    </row>
    <row r="12" spans="1:25" ht="31.5" x14ac:dyDescent="0.25">
      <c r="A12" s="28">
        <v>10</v>
      </c>
      <c r="B12" s="30" t="s">
        <v>18</v>
      </c>
      <c r="C12" s="30" t="s">
        <v>41</v>
      </c>
      <c r="D12" s="48" t="s">
        <v>43</v>
      </c>
      <c r="E12" s="334" t="s">
        <v>21</v>
      </c>
      <c r="F12" s="321" t="s">
        <v>44</v>
      </c>
      <c r="G12" s="321" t="s">
        <v>45</v>
      </c>
      <c r="H12" s="339" t="s">
        <v>46</v>
      </c>
      <c r="I12" s="41"/>
      <c r="J12" s="36"/>
      <c r="K12" s="50"/>
      <c r="L12" s="51"/>
      <c r="M12" s="39"/>
      <c r="N12" s="39"/>
      <c r="O12" s="39"/>
      <c r="P12" s="39"/>
      <c r="Q12" s="39"/>
      <c r="R12" s="39"/>
      <c r="S12" s="39"/>
      <c r="T12" s="39"/>
      <c r="U12" s="39"/>
      <c r="V12" s="39"/>
      <c r="W12" s="39"/>
      <c r="X12" s="39"/>
      <c r="Y12" s="39"/>
    </row>
    <row r="13" spans="1:25" ht="15.75" x14ac:dyDescent="0.25">
      <c r="A13" s="28">
        <v>11</v>
      </c>
      <c r="B13" s="30" t="s">
        <v>18</v>
      </c>
      <c r="C13" s="30" t="s">
        <v>41</v>
      </c>
      <c r="D13" s="48" t="s">
        <v>47</v>
      </c>
      <c r="E13" s="334" t="s">
        <v>21</v>
      </c>
      <c r="F13" s="321" t="s">
        <v>44</v>
      </c>
      <c r="G13" s="321" t="s">
        <v>45</v>
      </c>
      <c r="H13" s="339" t="s">
        <v>46</v>
      </c>
      <c r="I13" s="41"/>
      <c r="J13" s="36"/>
      <c r="K13" s="50"/>
      <c r="L13" s="51"/>
      <c r="M13" s="39"/>
      <c r="N13" s="39"/>
      <c r="O13" s="39"/>
      <c r="P13" s="39"/>
      <c r="Q13" s="39"/>
      <c r="R13" s="39"/>
      <c r="S13" s="39"/>
      <c r="T13" s="39"/>
      <c r="U13" s="39"/>
      <c r="V13" s="39"/>
      <c r="W13" s="39"/>
      <c r="X13" s="39"/>
      <c r="Y13" s="39"/>
    </row>
    <row r="14" spans="1:25" ht="15.75" x14ac:dyDescent="0.25">
      <c r="A14" s="28">
        <v>12</v>
      </c>
      <c r="B14" s="30" t="s">
        <v>18</v>
      </c>
      <c r="C14" s="30" t="s">
        <v>41</v>
      </c>
      <c r="D14" s="48" t="s">
        <v>50</v>
      </c>
      <c r="E14" s="334" t="s">
        <v>21</v>
      </c>
      <c r="F14" s="321" t="s">
        <v>44</v>
      </c>
      <c r="G14" s="321" t="s">
        <v>45</v>
      </c>
      <c r="H14" s="339" t="s">
        <v>46</v>
      </c>
      <c r="I14" s="41"/>
      <c r="J14" s="36"/>
      <c r="K14" s="50"/>
      <c r="L14" s="51"/>
      <c r="M14" s="39"/>
      <c r="N14" s="39"/>
      <c r="O14" s="39"/>
      <c r="P14" s="39"/>
      <c r="Q14" s="39"/>
      <c r="R14" s="39"/>
      <c r="S14" s="39"/>
      <c r="T14" s="39"/>
      <c r="U14" s="39"/>
      <c r="V14" s="39"/>
      <c r="W14" s="39"/>
      <c r="X14" s="39"/>
      <c r="Y14" s="39"/>
    </row>
    <row r="15" spans="1:25" ht="47.25" x14ac:dyDescent="0.25">
      <c r="A15" s="28">
        <v>13</v>
      </c>
      <c r="B15" s="30" t="s">
        <v>18</v>
      </c>
      <c r="C15" s="30" t="s">
        <v>41</v>
      </c>
      <c r="D15" s="48" t="s">
        <v>54</v>
      </c>
      <c r="E15" s="334" t="s">
        <v>21</v>
      </c>
      <c r="F15" s="321" t="s">
        <v>55</v>
      </c>
      <c r="G15" s="321" t="s">
        <v>56</v>
      </c>
      <c r="H15" s="339" t="s">
        <v>46</v>
      </c>
      <c r="I15" s="41"/>
      <c r="J15" s="36"/>
      <c r="K15" s="50"/>
      <c r="L15" s="51"/>
      <c r="M15" s="39"/>
      <c r="N15" s="39"/>
      <c r="O15" s="39"/>
      <c r="P15" s="39"/>
      <c r="Q15" s="39"/>
      <c r="R15" s="39"/>
      <c r="S15" s="39"/>
      <c r="T15" s="39"/>
      <c r="U15" s="39"/>
      <c r="V15" s="39"/>
      <c r="W15" s="39"/>
      <c r="X15" s="39"/>
      <c r="Y15" s="39"/>
    </row>
    <row r="16" spans="1:25" ht="31.5" hidden="1" x14ac:dyDescent="0.25">
      <c r="A16" s="28">
        <v>14</v>
      </c>
      <c r="B16" s="30" t="s">
        <v>28</v>
      </c>
      <c r="C16" s="30" t="s">
        <v>41</v>
      </c>
      <c r="D16" s="48" t="s">
        <v>37</v>
      </c>
      <c r="E16" s="334" t="s">
        <v>21</v>
      </c>
      <c r="F16" s="335" t="s">
        <v>57</v>
      </c>
      <c r="G16" s="335" t="s">
        <v>39</v>
      </c>
      <c r="H16" s="350" t="s">
        <v>24</v>
      </c>
      <c r="I16" s="41"/>
      <c r="J16" s="51"/>
      <c r="K16" s="50"/>
      <c r="L16" s="51"/>
      <c r="M16" s="39"/>
      <c r="N16" s="39"/>
      <c r="O16" s="39"/>
      <c r="P16" s="39"/>
      <c r="Q16" s="39"/>
      <c r="R16" s="39"/>
      <c r="S16" s="39"/>
      <c r="T16" s="39"/>
      <c r="U16" s="39"/>
      <c r="V16" s="39"/>
      <c r="W16" s="39"/>
      <c r="X16" s="39"/>
      <c r="Y16" s="39"/>
    </row>
    <row r="17" spans="1:25" ht="31.5" hidden="1" x14ac:dyDescent="0.25">
      <c r="A17" s="28">
        <v>15</v>
      </c>
      <c r="B17" s="30" t="s">
        <v>28</v>
      </c>
      <c r="C17" s="30" t="s">
        <v>41</v>
      </c>
      <c r="D17" s="48" t="s">
        <v>54</v>
      </c>
      <c r="E17" s="334" t="s">
        <v>21</v>
      </c>
      <c r="F17" s="335" t="s">
        <v>57</v>
      </c>
      <c r="G17" s="335" t="s">
        <v>56</v>
      </c>
      <c r="H17" s="339" t="s">
        <v>46</v>
      </c>
      <c r="I17" s="41"/>
      <c r="J17" s="51"/>
      <c r="K17" s="50"/>
      <c r="L17" s="51"/>
      <c r="M17" s="39"/>
      <c r="N17" s="39"/>
      <c r="O17" s="39"/>
      <c r="P17" s="39"/>
      <c r="Q17" s="39"/>
      <c r="R17" s="39"/>
      <c r="S17" s="39"/>
      <c r="T17" s="39"/>
      <c r="U17" s="39"/>
      <c r="V17" s="39"/>
      <c r="W17" s="39"/>
      <c r="X17" s="39"/>
      <c r="Y17" s="39"/>
    </row>
    <row r="18" spans="1:25" ht="31.5" x14ac:dyDescent="0.25">
      <c r="A18" s="28">
        <v>16</v>
      </c>
      <c r="B18" s="30" t="s">
        <v>30</v>
      </c>
      <c r="C18" s="30" t="s">
        <v>41</v>
      </c>
      <c r="D18" s="48" t="s">
        <v>37</v>
      </c>
      <c r="E18" s="334" t="s">
        <v>21</v>
      </c>
      <c r="F18" s="335" t="s">
        <v>57</v>
      </c>
      <c r="G18" s="335" t="s">
        <v>39</v>
      </c>
      <c r="H18" s="350" t="s">
        <v>24</v>
      </c>
      <c r="I18" s="41"/>
      <c r="J18" s="36"/>
      <c r="K18" s="50"/>
      <c r="L18" s="51"/>
      <c r="M18" s="39"/>
      <c r="N18" s="39"/>
      <c r="O18" s="39"/>
      <c r="P18" s="39"/>
      <c r="Q18" s="39"/>
      <c r="R18" s="39"/>
      <c r="S18" s="39"/>
      <c r="T18" s="39"/>
      <c r="U18" s="39"/>
      <c r="V18" s="39"/>
      <c r="W18" s="39"/>
      <c r="X18" s="39"/>
      <c r="Y18" s="39"/>
    </row>
    <row r="19" spans="1:25" ht="31.5" x14ac:dyDescent="0.25">
      <c r="A19" s="28">
        <v>17</v>
      </c>
      <c r="B19" s="30" t="s">
        <v>30</v>
      </c>
      <c r="C19" s="30" t="s">
        <v>41</v>
      </c>
      <c r="D19" s="48" t="s">
        <v>43</v>
      </c>
      <c r="E19" s="334" t="s">
        <v>21</v>
      </c>
      <c r="F19" s="335" t="s">
        <v>57</v>
      </c>
      <c r="G19" s="335" t="s">
        <v>45</v>
      </c>
      <c r="H19" s="339" t="s">
        <v>46</v>
      </c>
      <c r="I19" s="41"/>
      <c r="J19" s="36"/>
      <c r="K19" s="50"/>
      <c r="L19" s="51"/>
      <c r="M19" s="39"/>
      <c r="N19" s="39"/>
      <c r="O19" s="39"/>
      <c r="P19" s="39"/>
      <c r="Q19" s="39"/>
      <c r="R19" s="39"/>
      <c r="S19" s="39"/>
      <c r="T19" s="39"/>
      <c r="U19" s="39"/>
      <c r="V19" s="39"/>
      <c r="W19" s="39"/>
      <c r="X19" s="39"/>
      <c r="Y19" s="39"/>
    </row>
    <row r="20" spans="1:25" ht="15.75" x14ac:dyDescent="0.25">
      <c r="A20" s="28">
        <v>18</v>
      </c>
      <c r="B20" s="30" t="s">
        <v>30</v>
      </c>
      <c r="C20" s="30" t="s">
        <v>41</v>
      </c>
      <c r="D20" s="48" t="s">
        <v>47</v>
      </c>
      <c r="E20" s="334" t="s">
        <v>21</v>
      </c>
      <c r="F20" s="335" t="s">
        <v>57</v>
      </c>
      <c r="G20" s="335" t="s">
        <v>45</v>
      </c>
      <c r="H20" s="339" t="s">
        <v>46</v>
      </c>
      <c r="I20" s="41"/>
      <c r="J20" s="36"/>
      <c r="K20" s="50"/>
      <c r="L20" s="51"/>
      <c r="M20" s="39"/>
      <c r="N20" s="39"/>
      <c r="O20" s="39"/>
      <c r="P20" s="39"/>
      <c r="Q20" s="39"/>
      <c r="R20" s="39"/>
      <c r="S20" s="39"/>
      <c r="T20" s="39"/>
      <c r="U20" s="39"/>
      <c r="V20" s="39"/>
      <c r="W20" s="39"/>
      <c r="X20" s="39"/>
      <c r="Y20" s="39"/>
    </row>
    <row r="21" spans="1:25" ht="31.5" x14ac:dyDescent="0.25">
      <c r="A21" s="28">
        <v>19</v>
      </c>
      <c r="B21" s="30" t="s">
        <v>30</v>
      </c>
      <c r="C21" s="30" t="s">
        <v>41</v>
      </c>
      <c r="D21" s="48" t="s">
        <v>54</v>
      </c>
      <c r="E21" s="334" t="s">
        <v>21</v>
      </c>
      <c r="F21" s="335" t="s">
        <v>57</v>
      </c>
      <c r="G21" s="335" t="s">
        <v>56</v>
      </c>
      <c r="H21" s="339" t="s">
        <v>46</v>
      </c>
      <c r="I21" s="41"/>
      <c r="J21" s="36"/>
      <c r="K21" s="50"/>
      <c r="L21" s="51"/>
      <c r="M21" s="39"/>
      <c r="N21" s="39"/>
      <c r="O21" s="39"/>
      <c r="P21" s="39"/>
      <c r="Q21" s="39"/>
      <c r="R21" s="39"/>
      <c r="S21" s="39"/>
      <c r="T21" s="39"/>
      <c r="U21" s="39"/>
      <c r="V21" s="39"/>
      <c r="W21" s="39"/>
      <c r="X21" s="39"/>
      <c r="Y21" s="39"/>
    </row>
    <row r="22" spans="1:25" ht="31.5" x14ac:dyDescent="0.25">
      <c r="A22" s="28">
        <v>20</v>
      </c>
      <c r="B22" s="30" t="s">
        <v>36</v>
      </c>
      <c r="C22" s="30" t="s">
        <v>41</v>
      </c>
      <c r="D22" s="48" t="s">
        <v>37</v>
      </c>
      <c r="E22" s="334" t="s">
        <v>21</v>
      </c>
      <c r="F22" s="321" t="s">
        <v>44</v>
      </c>
      <c r="G22" s="321" t="s">
        <v>39</v>
      </c>
      <c r="H22" s="350" t="s">
        <v>24</v>
      </c>
      <c r="I22" s="41"/>
      <c r="J22" s="36"/>
      <c r="K22" s="50"/>
      <c r="L22" s="51"/>
      <c r="M22" s="39"/>
      <c r="N22" s="39"/>
      <c r="O22" s="39"/>
      <c r="P22" s="39"/>
      <c r="Q22" s="39"/>
      <c r="R22" s="39"/>
      <c r="S22" s="39"/>
      <c r="T22" s="39"/>
      <c r="U22" s="39"/>
      <c r="V22" s="39"/>
      <c r="W22" s="39"/>
      <c r="X22" s="39"/>
      <c r="Y22" s="39"/>
    </row>
    <row r="23" spans="1:25" ht="31.5" x14ac:dyDescent="0.25">
      <c r="A23" s="28">
        <v>21</v>
      </c>
      <c r="B23" s="30" t="s">
        <v>36</v>
      </c>
      <c r="C23" s="30" t="s">
        <v>41</v>
      </c>
      <c r="D23" s="48" t="s">
        <v>43</v>
      </c>
      <c r="E23" s="334" t="s">
        <v>21</v>
      </c>
      <c r="F23" s="321" t="s">
        <v>44</v>
      </c>
      <c r="G23" s="321" t="s">
        <v>45</v>
      </c>
      <c r="H23" s="339" t="s">
        <v>46</v>
      </c>
      <c r="I23" s="41"/>
      <c r="J23" s="36"/>
      <c r="K23" s="50"/>
      <c r="L23" s="51"/>
      <c r="M23" s="39"/>
      <c r="N23" s="39"/>
      <c r="O23" s="39"/>
      <c r="P23" s="39"/>
      <c r="Q23" s="39"/>
      <c r="R23" s="39"/>
      <c r="S23" s="39"/>
      <c r="T23" s="39"/>
      <c r="U23" s="39"/>
      <c r="V23" s="39"/>
      <c r="W23" s="39"/>
      <c r="X23" s="39"/>
      <c r="Y23" s="39"/>
    </row>
    <row r="24" spans="1:25" ht="15.75" x14ac:dyDescent="0.25">
      <c r="A24" s="28">
        <v>22</v>
      </c>
      <c r="B24" s="30" t="s">
        <v>36</v>
      </c>
      <c r="C24" s="30" t="s">
        <v>41</v>
      </c>
      <c r="D24" s="48" t="s">
        <v>47</v>
      </c>
      <c r="E24" s="334" t="s">
        <v>21</v>
      </c>
      <c r="F24" s="321" t="s">
        <v>44</v>
      </c>
      <c r="G24" s="321" t="s">
        <v>45</v>
      </c>
      <c r="H24" s="339" t="s">
        <v>46</v>
      </c>
      <c r="I24" s="41"/>
      <c r="J24" s="36"/>
      <c r="K24" s="50"/>
      <c r="L24" s="51"/>
      <c r="M24" s="39"/>
      <c r="N24" s="39"/>
      <c r="O24" s="39"/>
      <c r="P24" s="39"/>
      <c r="Q24" s="39"/>
      <c r="R24" s="39"/>
      <c r="S24" s="39"/>
      <c r="T24" s="39"/>
      <c r="U24" s="39"/>
      <c r="V24" s="39"/>
      <c r="W24" s="39"/>
      <c r="X24" s="39"/>
      <c r="Y24" s="39"/>
    </row>
    <row r="25" spans="1:25" ht="31.5" x14ac:dyDescent="0.25">
      <c r="A25" s="28">
        <v>23</v>
      </c>
      <c r="B25" s="30" t="s">
        <v>36</v>
      </c>
      <c r="C25" s="30" t="s">
        <v>41</v>
      </c>
      <c r="D25" s="48" t="s">
        <v>54</v>
      </c>
      <c r="E25" s="334" t="s">
        <v>21</v>
      </c>
      <c r="F25" s="321" t="s">
        <v>44</v>
      </c>
      <c r="G25" s="321" t="s">
        <v>56</v>
      </c>
      <c r="H25" s="339" t="s">
        <v>46</v>
      </c>
      <c r="I25" s="41"/>
      <c r="J25" s="36"/>
      <c r="K25" s="50"/>
      <c r="L25" s="51"/>
      <c r="M25" s="39"/>
      <c r="N25" s="39"/>
      <c r="O25" s="39"/>
      <c r="P25" s="39"/>
      <c r="Q25" s="39"/>
      <c r="R25" s="39"/>
      <c r="S25" s="39"/>
      <c r="T25" s="39"/>
      <c r="U25" s="39"/>
      <c r="V25" s="39"/>
      <c r="W25" s="39"/>
      <c r="X25" s="39"/>
      <c r="Y25" s="39"/>
    </row>
    <row r="26" spans="1:25" ht="15.75" x14ac:dyDescent="0.25">
      <c r="A26" s="28">
        <v>24</v>
      </c>
      <c r="B26" s="30" t="s">
        <v>36</v>
      </c>
      <c r="C26" s="30" t="s">
        <v>41</v>
      </c>
      <c r="D26" s="48" t="s">
        <v>60</v>
      </c>
      <c r="E26" s="334" t="s">
        <v>21</v>
      </c>
      <c r="F26" s="321" t="s">
        <v>44</v>
      </c>
      <c r="G26" s="321" t="s">
        <v>61</v>
      </c>
      <c r="H26" s="339" t="s">
        <v>46</v>
      </c>
      <c r="I26" s="41"/>
      <c r="J26" s="36"/>
      <c r="K26" s="50"/>
      <c r="L26" s="51"/>
      <c r="M26" s="39"/>
      <c r="N26" s="39"/>
      <c r="O26" s="39"/>
      <c r="P26" s="39"/>
      <c r="Q26" s="39"/>
      <c r="R26" s="39"/>
      <c r="S26" s="39"/>
      <c r="T26" s="39"/>
      <c r="U26" s="39"/>
      <c r="V26" s="39"/>
      <c r="W26" s="39"/>
      <c r="X26" s="39"/>
      <c r="Y26" s="39"/>
    </row>
    <row r="27" spans="1:25" ht="173.25" x14ac:dyDescent="0.25">
      <c r="A27" s="28">
        <v>25</v>
      </c>
      <c r="B27" s="30" t="s">
        <v>62</v>
      </c>
      <c r="C27" s="30" t="s">
        <v>63</v>
      </c>
      <c r="D27" s="48" t="s">
        <v>64</v>
      </c>
      <c r="E27" s="334" t="s">
        <v>58</v>
      </c>
      <c r="F27" s="321" t="s">
        <v>65</v>
      </c>
      <c r="G27" s="321" t="s">
        <v>66</v>
      </c>
      <c r="H27" s="350" t="s">
        <v>24</v>
      </c>
      <c r="I27" s="41"/>
      <c r="J27" s="36"/>
      <c r="K27" s="50"/>
      <c r="L27" s="51"/>
      <c r="M27" s="39"/>
      <c r="N27" s="39"/>
      <c r="O27" s="39"/>
      <c r="P27" s="39"/>
      <c r="Q27" s="39"/>
      <c r="R27" s="39"/>
      <c r="S27" s="39"/>
      <c r="T27" s="39"/>
      <c r="U27" s="39"/>
      <c r="V27" s="39"/>
      <c r="W27" s="39"/>
      <c r="X27" s="39"/>
      <c r="Y27" s="39"/>
    </row>
    <row r="28" spans="1:25" ht="220.5" x14ac:dyDescent="0.25">
      <c r="A28" s="28">
        <v>26</v>
      </c>
      <c r="B28" s="30" t="s">
        <v>62</v>
      </c>
      <c r="C28" s="30" t="s">
        <v>63</v>
      </c>
      <c r="D28" s="48" t="s">
        <v>67</v>
      </c>
      <c r="E28" s="334" t="s">
        <v>58</v>
      </c>
      <c r="F28" s="321" t="s">
        <v>59</v>
      </c>
      <c r="G28" s="321" t="s">
        <v>66</v>
      </c>
      <c r="H28" s="350" t="s">
        <v>24</v>
      </c>
      <c r="I28" s="41"/>
      <c r="J28" s="36"/>
      <c r="K28" s="50"/>
      <c r="L28" s="51"/>
      <c r="M28" s="39"/>
      <c r="N28" s="39"/>
      <c r="O28" s="39"/>
      <c r="P28" s="39"/>
      <c r="Q28" s="39"/>
      <c r="R28" s="39"/>
      <c r="S28" s="39"/>
      <c r="T28" s="39"/>
      <c r="U28" s="39"/>
      <c r="V28" s="39"/>
      <c r="W28" s="39"/>
      <c r="X28" s="39"/>
      <c r="Y28" s="39"/>
    </row>
    <row r="29" spans="1:25" ht="126" x14ac:dyDescent="0.25">
      <c r="A29" s="28">
        <v>27</v>
      </c>
      <c r="B29" s="30" t="s">
        <v>62</v>
      </c>
      <c r="C29" s="30" t="s">
        <v>63</v>
      </c>
      <c r="D29" s="48" t="s">
        <v>68</v>
      </c>
      <c r="E29" s="334" t="s">
        <v>58</v>
      </c>
      <c r="F29" s="321" t="s">
        <v>69</v>
      </c>
      <c r="G29" s="321" t="s">
        <v>23</v>
      </c>
      <c r="H29" s="339" t="s">
        <v>24</v>
      </c>
      <c r="I29" s="36" t="s">
        <v>25</v>
      </c>
      <c r="J29" s="36"/>
      <c r="K29" s="50"/>
      <c r="L29" s="51"/>
      <c r="M29" s="39"/>
      <c r="N29" s="39"/>
      <c r="O29" s="39"/>
      <c r="P29" s="39"/>
      <c r="Q29" s="39"/>
      <c r="R29" s="39"/>
      <c r="S29" s="39"/>
      <c r="T29" s="39"/>
      <c r="U29" s="39"/>
      <c r="V29" s="39"/>
      <c r="W29" s="39"/>
      <c r="X29" s="39"/>
      <c r="Y29" s="39"/>
    </row>
    <row r="30" spans="1:25" ht="110.25" x14ac:dyDescent="0.25">
      <c r="A30" s="28">
        <v>28</v>
      </c>
      <c r="B30" s="30" t="s">
        <v>62</v>
      </c>
      <c r="C30" s="30" t="s">
        <v>63</v>
      </c>
      <c r="D30" s="48" t="s">
        <v>70</v>
      </c>
      <c r="E30" s="334" t="s">
        <v>21</v>
      </c>
      <c r="F30" s="321" t="s">
        <v>71</v>
      </c>
      <c r="G30" s="321" t="s">
        <v>66</v>
      </c>
      <c r="H30" s="339" t="s">
        <v>46</v>
      </c>
      <c r="I30" s="41"/>
      <c r="J30" s="36"/>
      <c r="K30" s="50"/>
      <c r="L30" s="51"/>
      <c r="M30" s="39"/>
      <c r="N30" s="39"/>
      <c r="O30" s="39"/>
      <c r="P30" s="39"/>
      <c r="Q30" s="39"/>
      <c r="R30" s="39"/>
      <c r="S30" s="39"/>
      <c r="T30" s="39"/>
      <c r="U30" s="39"/>
      <c r="V30" s="39"/>
      <c r="W30" s="39"/>
      <c r="X30" s="39"/>
      <c r="Y30" s="39"/>
    </row>
    <row r="31" spans="1:25" ht="283.5" x14ac:dyDescent="0.25">
      <c r="A31" s="28">
        <v>29</v>
      </c>
      <c r="B31" s="30" t="s">
        <v>62</v>
      </c>
      <c r="C31" s="30" t="s">
        <v>63</v>
      </c>
      <c r="D31" s="48" t="s">
        <v>94</v>
      </c>
      <c r="E31" s="334" t="s">
        <v>58</v>
      </c>
      <c r="F31" s="321" t="s">
        <v>96</v>
      </c>
      <c r="G31" s="321" t="s">
        <v>66</v>
      </c>
      <c r="H31" s="350" t="s">
        <v>24</v>
      </c>
      <c r="I31" s="41"/>
      <c r="J31" s="36"/>
      <c r="K31" s="50"/>
      <c r="L31" s="51"/>
      <c r="M31" s="39"/>
      <c r="N31" s="39"/>
      <c r="O31" s="39"/>
      <c r="P31" s="39"/>
      <c r="Q31" s="39"/>
      <c r="R31" s="39"/>
      <c r="S31" s="39"/>
      <c r="T31" s="39"/>
      <c r="U31" s="39"/>
      <c r="V31" s="39"/>
      <c r="W31" s="39"/>
      <c r="X31" s="39"/>
      <c r="Y31" s="39"/>
    </row>
    <row r="32" spans="1:25" ht="362.25" x14ac:dyDescent="0.25">
      <c r="A32" s="28">
        <v>30</v>
      </c>
      <c r="B32" s="30" t="s">
        <v>62</v>
      </c>
      <c r="C32" s="30" t="s">
        <v>63</v>
      </c>
      <c r="D32" s="48" t="s">
        <v>108</v>
      </c>
      <c r="E32" s="334" t="s">
        <v>58</v>
      </c>
      <c r="F32" s="321" t="s">
        <v>77</v>
      </c>
      <c r="G32" s="321" t="s">
        <v>66</v>
      </c>
      <c r="H32" s="350" t="s">
        <v>24</v>
      </c>
      <c r="I32" s="41"/>
      <c r="J32" s="36"/>
      <c r="K32" s="50"/>
      <c r="L32" s="51"/>
      <c r="M32" s="39"/>
      <c r="N32" s="39"/>
      <c r="O32" s="39"/>
      <c r="P32" s="39"/>
      <c r="Q32" s="39"/>
      <c r="R32" s="39"/>
      <c r="S32" s="39"/>
      <c r="T32" s="39"/>
      <c r="U32" s="39"/>
      <c r="V32" s="39"/>
      <c r="W32" s="39"/>
      <c r="X32" s="39"/>
      <c r="Y32" s="39"/>
    </row>
    <row r="33" spans="1:25" ht="409.5" x14ac:dyDescent="0.25">
      <c r="A33" s="28">
        <v>31</v>
      </c>
      <c r="B33" s="30" t="s">
        <v>62</v>
      </c>
      <c r="C33" s="30" t="s">
        <v>63</v>
      </c>
      <c r="D33" s="48" t="s">
        <v>112</v>
      </c>
      <c r="E33" s="334" t="s">
        <v>58</v>
      </c>
      <c r="F33" s="321" t="s">
        <v>80</v>
      </c>
      <c r="G33" s="321" t="s">
        <v>66</v>
      </c>
      <c r="H33" s="350" t="s">
        <v>24</v>
      </c>
      <c r="I33" s="41"/>
      <c r="J33" s="36"/>
      <c r="K33" s="50"/>
      <c r="L33" s="51"/>
      <c r="M33" s="39"/>
      <c r="N33" s="39"/>
      <c r="O33" s="39"/>
      <c r="P33" s="39"/>
      <c r="Q33" s="39"/>
      <c r="R33" s="39"/>
      <c r="S33" s="39"/>
      <c r="T33" s="39"/>
      <c r="U33" s="39"/>
      <c r="V33" s="39"/>
      <c r="W33" s="39"/>
      <c r="X33" s="39"/>
      <c r="Y33" s="39"/>
    </row>
    <row r="34" spans="1:25" ht="252" x14ac:dyDescent="0.25">
      <c r="A34" s="28">
        <v>32</v>
      </c>
      <c r="B34" s="30" t="s">
        <v>62</v>
      </c>
      <c r="C34" s="30" t="s">
        <v>63</v>
      </c>
      <c r="D34" s="48" t="s">
        <v>119</v>
      </c>
      <c r="E34" s="334" t="s">
        <v>58</v>
      </c>
      <c r="F34" s="321" t="s">
        <v>83</v>
      </c>
      <c r="G34" s="321" t="s">
        <v>66</v>
      </c>
      <c r="H34" s="350" t="s">
        <v>24</v>
      </c>
      <c r="I34" s="41"/>
      <c r="J34" s="36"/>
      <c r="K34" s="50"/>
      <c r="L34" s="51"/>
      <c r="M34" s="39"/>
      <c r="N34" s="39"/>
      <c r="O34" s="39"/>
      <c r="P34" s="39"/>
      <c r="Q34" s="39"/>
      <c r="R34" s="39"/>
      <c r="S34" s="39"/>
      <c r="T34" s="39"/>
      <c r="U34" s="39"/>
      <c r="V34" s="39"/>
      <c r="W34" s="39"/>
      <c r="X34" s="39"/>
      <c r="Y34" s="39"/>
    </row>
    <row r="35" spans="1:25" ht="236.25" x14ac:dyDescent="0.25">
      <c r="A35" s="28">
        <v>33</v>
      </c>
      <c r="B35" s="30" t="s">
        <v>62</v>
      </c>
      <c r="C35" s="30" t="s">
        <v>63</v>
      </c>
      <c r="D35" s="48" t="s">
        <v>123</v>
      </c>
      <c r="E35" s="334" t="s">
        <v>21</v>
      </c>
      <c r="F35" s="321" t="s">
        <v>124</v>
      </c>
      <c r="G35" s="321" t="s">
        <v>87</v>
      </c>
      <c r="H35" s="339" t="s">
        <v>46</v>
      </c>
      <c r="I35" s="41"/>
      <c r="J35" s="36"/>
      <c r="K35" s="50"/>
      <c r="L35" s="51"/>
      <c r="M35" s="39"/>
      <c r="N35" s="39"/>
      <c r="O35" s="39"/>
      <c r="P35" s="39"/>
      <c r="Q35" s="39"/>
      <c r="R35" s="39"/>
      <c r="S35" s="39"/>
      <c r="T35" s="39"/>
      <c r="U35" s="39"/>
      <c r="V35" s="39"/>
      <c r="W35" s="39"/>
      <c r="X35" s="39"/>
      <c r="Y35" s="39"/>
    </row>
    <row r="36" spans="1:25" ht="141.75" x14ac:dyDescent="0.25">
      <c r="A36" s="28">
        <v>34</v>
      </c>
      <c r="B36" s="30" t="s">
        <v>62</v>
      </c>
      <c r="C36" s="30" t="s">
        <v>63</v>
      </c>
      <c r="D36" s="48" t="s">
        <v>128</v>
      </c>
      <c r="E36" s="334" t="s">
        <v>21</v>
      </c>
      <c r="F36" s="321" t="s">
        <v>89</v>
      </c>
      <c r="G36" s="321" t="s">
        <v>66</v>
      </c>
      <c r="H36" s="350" t="s">
        <v>24</v>
      </c>
      <c r="I36" s="41"/>
      <c r="J36" s="36"/>
      <c r="K36" s="50"/>
      <c r="L36" s="51"/>
      <c r="M36" s="39"/>
      <c r="N36" s="39"/>
      <c r="O36" s="39"/>
      <c r="P36" s="39"/>
      <c r="Q36" s="39"/>
      <c r="R36" s="39"/>
      <c r="S36" s="39"/>
      <c r="T36" s="39"/>
      <c r="U36" s="39"/>
      <c r="V36" s="39"/>
      <c r="W36" s="39"/>
      <c r="X36" s="39"/>
      <c r="Y36" s="39"/>
    </row>
    <row r="37" spans="1:25" ht="252" x14ac:dyDescent="0.25">
      <c r="A37" s="28">
        <v>35</v>
      </c>
      <c r="B37" s="30" t="s">
        <v>62</v>
      </c>
      <c r="C37" s="30" t="s">
        <v>63</v>
      </c>
      <c r="D37" s="48" t="s">
        <v>132</v>
      </c>
      <c r="E37" s="334" t="s">
        <v>21</v>
      </c>
      <c r="F37" s="321" t="s">
        <v>86</v>
      </c>
      <c r="G37" s="321" t="s">
        <v>66</v>
      </c>
      <c r="H37" s="350" t="s">
        <v>24</v>
      </c>
      <c r="I37" s="41"/>
      <c r="J37" s="36"/>
      <c r="K37" s="50"/>
      <c r="L37" s="51"/>
      <c r="M37" s="39"/>
      <c r="N37" s="39"/>
      <c r="O37" s="39"/>
      <c r="P37" s="39"/>
      <c r="Q37" s="39"/>
      <c r="R37" s="39"/>
      <c r="S37" s="39"/>
      <c r="T37" s="39"/>
      <c r="U37" s="39"/>
      <c r="V37" s="39"/>
      <c r="W37" s="39"/>
      <c r="X37" s="39"/>
      <c r="Y37" s="39"/>
    </row>
    <row r="38" spans="1:25" ht="204.75" x14ac:dyDescent="0.25">
      <c r="A38" s="28">
        <v>36</v>
      </c>
      <c r="B38" s="30" t="s">
        <v>62</v>
      </c>
      <c r="C38" s="30" t="s">
        <v>63</v>
      </c>
      <c r="D38" s="48" t="s">
        <v>135</v>
      </c>
      <c r="E38" s="334" t="s">
        <v>21</v>
      </c>
      <c r="F38" s="321" t="s">
        <v>137</v>
      </c>
      <c r="G38" s="321" t="s">
        <v>66</v>
      </c>
      <c r="H38" s="350" t="s">
        <v>24</v>
      </c>
      <c r="I38" s="41"/>
      <c r="J38" s="36"/>
      <c r="K38" s="50"/>
      <c r="L38" s="51"/>
      <c r="M38" s="39"/>
      <c r="N38" s="39"/>
      <c r="O38" s="39"/>
      <c r="P38" s="39"/>
      <c r="Q38" s="39"/>
      <c r="R38" s="39"/>
      <c r="S38" s="39"/>
      <c r="T38" s="39"/>
      <c r="U38" s="39"/>
      <c r="V38" s="39"/>
      <c r="W38" s="39"/>
      <c r="X38" s="39"/>
      <c r="Y38" s="39"/>
    </row>
    <row r="39" spans="1:25" ht="173.25" x14ac:dyDescent="0.25">
      <c r="A39" s="28">
        <v>37</v>
      </c>
      <c r="B39" s="30" t="s">
        <v>62</v>
      </c>
      <c r="C39" s="30" t="s">
        <v>63</v>
      </c>
      <c r="D39" s="48" t="s">
        <v>145</v>
      </c>
      <c r="E39" s="334" t="s">
        <v>58</v>
      </c>
      <c r="F39" s="321" t="s">
        <v>99</v>
      </c>
      <c r="G39" s="321" t="s">
        <v>100</v>
      </c>
      <c r="H39" s="350" t="s">
        <v>24</v>
      </c>
      <c r="I39" s="41"/>
      <c r="J39" s="36"/>
      <c r="K39" s="50"/>
      <c r="L39" s="51"/>
      <c r="M39" s="39"/>
      <c r="N39" s="39"/>
      <c r="O39" s="39"/>
      <c r="P39" s="39"/>
      <c r="Q39" s="39"/>
      <c r="R39" s="39"/>
      <c r="S39" s="39"/>
      <c r="T39" s="39"/>
      <c r="U39" s="39"/>
      <c r="V39" s="39"/>
      <c r="W39" s="39"/>
      <c r="X39" s="39"/>
      <c r="Y39" s="39"/>
    </row>
    <row r="40" spans="1:25" ht="157.5" x14ac:dyDescent="0.25">
      <c r="A40" s="28">
        <v>38</v>
      </c>
      <c r="B40" s="30" t="s">
        <v>62</v>
      </c>
      <c r="C40" s="30" t="s">
        <v>63</v>
      </c>
      <c r="D40" s="48" t="s">
        <v>150</v>
      </c>
      <c r="E40" s="334" t="s">
        <v>58</v>
      </c>
      <c r="F40" s="321" t="s">
        <v>151</v>
      </c>
      <c r="G40" s="321" t="s">
        <v>100</v>
      </c>
      <c r="H40" s="350" t="s">
        <v>24</v>
      </c>
      <c r="I40" s="41"/>
      <c r="J40" s="36"/>
      <c r="K40" s="50"/>
      <c r="L40" s="51"/>
      <c r="M40" s="39"/>
      <c r="N40" s="39"/>
      <c r="O40" s="39"/>
      <c r="P40" s="39"/>
      <c r="Q40" s="39"/>
      <c r="R40" s="39"/>
      <c r="S40" s="39"/>
      <c r="T40" s="39"/>
      <c r="U40" s="39"/>
      <c r="V40" s="39"/>
      <c r="W40" s="39"/>
      <c r="X40" s="39"/>
      <c r="Y40" s="39"/>
    </row>
    <row r="41" spans="1:25" ht="141.75" x14ac:dyDescent="0.25">
      <c r="A41" s="28">
        <v>39</v>
      </c>
      <c r="B41" s="30" t="s">
        <v>62</v>
      </c>
      <c r="C41" s="30" t="s">
        <v>63</v>
      </c>
      <c r="D41" s="48" t="s">
        <v>155</v>
      </c>
      <c r="E41" s="334" t="s">
        <v>106</v>
      </c>
      <c r="F41" s="321" t="s">
        <v>107</v>
      </c>
      <c r="G41" s="321" t="s">
        <v>23</v>
      </c>
      <c r="H41" s="350" t="s">
        <v>24</v>
      </c>
      <c r="I41" s="41"/>
      <c r="J41" s="36"/>
      <c r="K41" s="50"/>
      <c r="L41" s="51"/>
      <c r="M41" s="39"/>
      <c r="N41" s="39"/>
      <c r="O41" s="39"/>
      <c r="P41" s="39"/>
      <c r="Q41" s="39"/>
      <c r="R41" s="39"/>
      <c r="S41" s="39"/>
      <c r="T41" s="39"/>
      <c r="U41" s="39"/>
      <c r="V41" s="39"/>
      <c r="W41" s="39"/>
      <c r="X41" s="39"/>
      <c r="Y41" s="39"/>
    </row>
    <row r="42" spans="1:25" ht="94.5" x14ac:dyDescent="0.25">
      <c r="A42" s="28">
        <v>40</v>
      </c>
      <c r="B42" s="30" t="s">
        <v>62</v>
      </c>
      <c r="C42" s="30" t="s">
        <v>63</v>
      </c>
      <c r="D42" s="48" t="s">
        <v>159</v>
      </c>
      <c r="E42" s="334" t="s">
        <v>58</v>
      </c>
      <c r="F42" s="321" t="s">
        <v>114</v>
      </c>
      <c r="G42" s="321" t="s">
        <v>23</v>
      </c>
      <c r="H42" s="339" t="s">
        <v>24</v>
      </c>
      <c r="I42" s="36" t="s">
        <v>25</v>
      </c>
      <c r="J42" s="36"/>
      <c r="K42" s="50"/>
      <c r="L42" s="51"/>
      <c r="M42" s="39"/>
      <c r="N42" s="39"/>
      <c r="O42" s="39"/>
      <c r="P42" s="39"/>
      <c r="Q42" s="39"/>
      <c r="R42" s="39"/>
      <c r="S42" s="39"/>
      <c r="T42" s="39"/>
      <c r="U42" s="39"/>
      <c r="V42" s="39"/>
      <c r="W42" s="39"/>
      <c r="X42" s="39"/>
      <c r="Y42" s="39"/>
    </row>
    <row r="43" spans="1:25" ht="110.25" x14ac:dyDescent="0.25">
      <c r="A43" s="28">
        <v>41</v>
      </c>
      <c r="B43" s="30" t="s">
        <v>62</v>
      </c>
      <c r="C43" s="30" t="s">
        <v>63</v>
      </c>
      <c r="D43" s="48" t="s">
        <v>162</v>
      </c>
      <c r="E43" s="334" t="s">
        <v>58</v>
      </c>
      <c r="F43" s="321" t="s">
        <v>117</v>
      </c>
      <c r="G43" s="321" t="s">
        <v>118</v>
      </c>
      <c r="H43" s="339" t="s">
        <v>24</v>
      </c>
      <c r="I43" s="36" t="s">
        <v>25</v>
      </c>
      <c r="J43" s="36"/>
      <c r="K43" s="50"/>
      <c r="L43" s="51"/>
      <c r="M43" s="39"/>
      <c r="N43" s="39"/>
      <c r="O43" s="39"/>
      <c r="P43" s="39"/>
      <c r="Q43" s="39"/>
      <c r="R43" s="39"/>
      <c r="S43" s="39"/>
      <c r="T43" s="39"/>
      <c r="U43" s="39"/>
      <c r="V43" s="39"/>
      <c r="W43" s="39"/>
      <c r="X43" s="39"/>
      <c r="Y43" s="39"/>
    </row>
    <row r="44" spans="1:25" ht="173.25" x14ac:dyDescent="0.25">
      <c r="A44" s="28">
        <v>42</v>
      </c>
      <c r="B44" s="30" t="s">
        <v>62</v>
      </c>
      <c r="C44" s="30" t="s">
        <v>63</v>
      </c>
      <c r="D44" s="48" t="s">
        <v>170</v>
      </c>
      <c r="E44" s="334" t="s">
        <v>58</v>
      </c>
      <c r="F44" s="321" t="s">
        <v>122</v>
      </c>
      <c r="G44" s="321" t="s">
        <v>56</v>
      </c>
      <c r="H44" s="350" t="s">
        <v>24</v>
      </c>
      <c r="I44" s="41"/>
      <c r="J44" s="36"/>
      <c r="K44" s="50"/>
      <c r="L44" s="51"/>
      <c r="M44" s="39"/>
      <c r="N44" s="39"/>
      <c r="O44" s="39"/>
      <c r="P44" s="39"/>
      <c r="Q44" s="39"/>
      <c r="R44" s="39"/>
      <c r="S44" s="39"/>
      <c r="T44" s="39"/>
      <c r="U44" s="39"/>
      <c r="V44" s="39"/>
      <c r="W44" s="39"/>
      <c r="X44" s="39"/>
      <c r="Y44" s="39"/>
    </row>
    <row r="45" spans="1:25" ht="94.5" x14ac:dyDescent="0.25">
      <c r="A45" s="28">
        <v>44</v>
      </c>
      <c r="B45" s="30" t="s">
        <v>62</v>
      </c>
      <c r="C45" s="30" t="s">
        <v>63</v>
      </c>
      <c r="D45" s="48" t="s">
        <v>172</v>
      </c>
      <c r="E45" s="334" t="s">
        <v>21</v>
      </c>
      <c r="F45" s="321" t="s">
        <v>173</v>
      </c>
      <c r="G45" s="321" t="s">
        <v>66</v>
      </c>
      <c r="H45" s="339" t="s">
        <v>46</v>
      </c>
      <c r="I45" s="41"/>
      <c r="J45" s="36"/>
      <c r="K45" s="50"/>
      <c r="L45" s="51"/>
      <c r="M45" s="39"/>
      <c r="N45" s="39"/>
      <c r="O45" s="39"/>
      <c r="P45" s="39"/>
      <c r="Q45" s="39"/>
      <c r="R45" s="39"/>
      <c r="S45" s="39"/>
      <c r="T45" s="39"/>
      <c r="U45" s="39"/>
      <c r="V45" s="39"/>
      <c r="W45" s="39"/>
      <c r="X45" s="39"/>
      <c r="Y45" s="39"/>
    </row>
    <row r="46" spans="1:25" ht="110.25" x14ac:dyDescent="0.25">
      <c r="A46" s="28">
        <v>45</v>
      </c>
      <c r="B46" s="30" t="s">
        <v>62</v>
      </c>
      <c r="C46" s="30" t="s">
        <v>63</v>
      </c>
      <c r="D46" s="48" t="s">
        <v>178</v>
      </c>
      <c r="E46" s="334" t="s">
        <v>58</v>
      </c>
      <c r="F46" s="352" t="s">
        <v>4786</v>
      </c>
      <c r="G46" s="321" t="s">
        <v>66</v>
      </c>
      <c r="H46" s="350" t="s">
        <v>24</v>
      </c>
      <c r="I46" s="41"/>
      <c r="J46" s="36"/>
      <c r="K46" s="50"/>
      <c r="L46" s="51"/>
      <c r="M46" s="39"/>
      <c r="N46" s="39"/>
      <c r="O46" s="39"/>
      <c r="P46" s="39"/>
      <c r="Q46" s="39"/>
      <c r="R46" s="39"/>
      <c r="S46" s="39"/>
      <c r="T46" s="39"/>
      <c r="U46" s="39"/>
      <c r="V46" s="39"/>
      <c r="W46" s="39"/>
      <c r="X46" s="39"/>
      <c r="Y46" s="39"/>
    </row>
    <row r="47" spans="1:25" ht="173.25" x14ac:dyDescent="0.25">
      <c r="A47" s="28">
        <v>46</v>
      </c>
      <c r="B47" s="30" t="s">
        <v>62</v>
      </c>
      <c r="C47" s="30" t="s">
        <v>63</v>
      </c>
      <c r="D47" s="48" t="s">
        <v>184</v>
      </c>
      <c r="E47" s="334" t="s">
        <v>58</v>
      </c>
      <c r="F47" s="321" t="s">
        <v>59</v>
      </c>
      <c r="G47" s="321" t="s">
        <v>66</v>
      </c>
      <c r="H47" s="350" t="s">
        <v>24</v>
      </c>
      <c r="I47" s="41"/>
      <c r="J47" s="36"/>
      <c r="K47" s="50"/>
      <c r="L47" s="51"/>
      <c r="M47" s="39"/>
      <c r="N47" s="39"/>
      <c r="O47" s="39"/>
      <c r="P47" s="39"/>
      <c r="Q47" s="39"/>
      <c r="R47" s="39"/>
      <c r="S47" s="39"/>
      <c r="T47" s="39"/>
      <c r="U47" s="39"/>
      <c r="V47" s="39"/>
      <c r="W47" s="39"/>
      <c r="X47" s="39"/>
      <c r="Y47" s="39"/>
    </row>
    <row r="48" spans="1:25" ht="110.25" x14ac:dyDescent="0.25">
      <c r="A48" s="28">
        <v>47</v>
      </c>
      <c r="B48" s="30" t="s">
        <v>62</v>
      </c>
      <c r="C48" s="30" t="s">
        <v>63</v>
      </c>
      <c r="D48" s="48" t="s">
        <v>188</v>
      </c>
      <c r="E48" s="334" t="s">
        <v>21</v>
      </c>
      <c r="F48" s="321" t="s">
        <v>140</v>
      </c>
      <c r="G48" s="321" t="s">
        <v>66</v>
      </c>
      <c r="H48" s="350" t="s">
        <v>141</v>
      </c>
      <c r="I48" s="41"/>
      <c r="J48" s="36"/>
      <c r="K48" s="50"/>
      <c r="L48" s="51"/>
      <c r="M48" s="39"/>
      <c r="N48" s="39"/>
      <c r="O48" s="39"/>
      <c r="P48" s="39"/>
      <c r="Q48" s="39"/>
      <c r="R48" s="39"/>
      <c r="S48" s="39"/>
      <c r="T48" s="39"/>
      <c r="U48" s="39"/>
      <c r="V48" s="39"/>
      <c r="W48" s="39"/>
      <c r="X48" s="39"/>
      <c r="Y48" s="39"/>
    </row>
    <row r="49" spans="1:25" ht="78.75" x14ac:dyDescent="0.25">
      <c r="A49" s="28">
        <v>48</v>
      </c>
      <c r="B49" s="30" t="s">
        <v>62</v>
      </c>
      <c r="C49" s="30" t="s">
        <v>63</v>
      </c>
      <c r="D49" s="48" t="s">
        <v>195</v>
      </c>
      <c r="E49" s="334" t="s">
        <v>167</v>
      </c>
      <c r="F49" s="321" t="s">
        <v>144</v>
      </c>
      <c r="G49" s="321" t="s">
        <v>66</v>
      </c>
      <c r="H49" s="339" t="s">
        <v>146</v>
      </c>
      <c r="I49" s="41" t="s">
        <v>147</v>
      </c>
      <c r="J49" s="56" t="s">
        <v>197</v>
      </c>
      <c r="K49" s="57" t="s">
        <v>209</v>
      </c>
      <c r="L49" s="51"/>
      <c r="M49" s="42"/>
      <c r="N49" s="42"/>
      <c r="O49" s="39"/>
      <c r="P49" s="39"/>
      <c r="Q49" s="39"/>
      <c r="R49" s="39"/>
      <c r="S49" s="39"/>
      <c r="T49" s="39"/>
      <c r="U49" s="39"/>
      <c r="V49" s="39"/>
      <c r="W49" s="39"/>
      <c r="X49" s="39"/>
      <c r="Y49" s="39"/>
    </row>
    <row r="50" spans="1:25" ht="126" x14ac:dyDescent="0.25">
      <c r="A50" s="28">
        <v>49</v>
      </c>
      <c r="B50" s="30" t="s">
        <v>62</v>
      </c>
      <c r="C50" s="30" t="s">
        <v>63</v>
      </c>
      <c r="D50" s="48" t="s">
        <v>216</v>
      </c>
      <c r="E50" s="334" t="s">
        <v>21</v>
      </c>
      <c r="F50" s="321" t="s">
        <v>173</v>
      </c>
      <c r="G50" s="321" t="s">
        <v>66</v>
      </c>
      <c r="H50" s="339" t="s">
        <v>46</v>
      </c>
      <c r="I50" s="41"/>
      <c r="J50" s="36"/>
      <c r="K50" s="50"/>
      <c r="L50" s="51"/>
      <c r="M50" s="39"/>
      <c r="N50" s="39"/>
      <c r="O50" s="39"/>
      <c r="P50" s="39"/>
      <c r="Q50" s="39"/>
      <c r="R50" s="39"/>
      <c r="S50" s="39"/>
      <c r="T50" s="39"/>
      <c r="U50" s="39"/>
      <c r="V50" s="39"/>
      <c r="W50" s="39"/>
      <c r="X50" s="39"/>
      <c r="Y50" s="39"/>
    </row>
    <row r="51" spans="1:25" ht="110.25" x14ac:dyDescent="0.25">
      <c r="A51" s="28">
        <v>50</v>
      </c>
      <c r="B51" s="30" t="s">
        <v>62</v>
      </c>
      <c r="C51" s="30" t="s">
        <v>63</v>
      </c>
      <c r="D51" s="48" t="s">
        <v>223</v>
      </c>
      <c r="E51" s="334" t="s">
        <v>21</v>
      </c>
      <c r="F51" s="321" t="s">
        <v>154</v>
      </c>
      <c r="G51" s="321" t="s">
        <v>66</v>
      </c>
      <c r="H51" s="350" t="s">
        <v>24</v>
      </c>
      <c r="I51" s="41"/>
      <c r="J51" s="36"/>
      <c r="K51" s="50"/>
      <c r="L51" s="51"/>
      <c r="M51" s="39"/>
      <c r="N51" s="39"/>
      <c r="O51" s="39"/>
      <c r="P51" s="39"/>
      <c r="Q51" s="39"/>
      <c r="R51" s="39"/>
      <c r="S51" s="39"/>
      <c r="T51" s="39"/>
      <c r="U51" s="39"/>
      <c r="V51" s="39"/>
      <c r="W51" s="39"/>
      <c r="X51" s="39"/>
      <c r="Y51" s="39"/>
    </row>
    <row r="52" spans="1:25" ht="78.75" x14ac:dyDescent="0.25">
      <c r="A52" s="28">
        <v>51</v>
      </c>
      <c r="B52" s="30" t="s">
        <v>62</v>
      </c>
      <c r="C52" s="30" t="s">
        <v>63</v>
      </c>
      <c r="D52" s="48" t="s">
        <v>230</v>
      </c>
      <c r="E52" s="334" t="s">
        <v>21</v>
      </c>
      <c r="F52" s="321" t="s">
        <v>158</v>
      </c>
      <c r="G52" s="321" t="s">
        <v>66</v>
      </c>
      <c r="H52" s="350" t="s">
        <v>24</v>
      </c>
      <c r="I52" s="41"/>
      <c r="J52" s="36"/>
      <c r="K52" s="50"/>
      <c r="L52" s="51"/>
      <c r="M52" s="39"/>
      <c r="N52" s="39"/>
      <c r="O52" s="39"/>
      <c r="P52" s="39"/>
      <c r="Q52" s="39"/>
      <c r="R52" s="39"/>
      <c r="S52" s="39"/>
      <c r="T52" s="39"/>
      <c r="U52" s="39"/>
      <c r="V52" s="39"/>
      <c r="W52" s="39"/>
      <c r="X52" s="39"/>
      <c r="Y52" s="39"/>
    </row>
    <row r="53" spans="1:25" ht="173.25" x14ac:dyDescent="0.25">
      <c r="A53" s="28">
        <v>52</v>
      </c>
      <c r="B53" s="30" t="s">
        <v>62</v>
      </c>
      <c r="C53" s="30" t="s">
        <v>63</v>
      </c>
      <c r="D53" s="48" t="s">
        <v>235</v>
      </c>
      <c r="E53" s="334" t="s">
        <v>21</v>
      </c>
      <c r="F53" s="321" t="s">
        <v>163</v>
      </c>
      <c r="G53" s="321" t="s">
        <v>164</v>
      </c>
      <c r="H53" s="350" t="s">
        <v>24</v>
      </c>
      <c r="I53" s="41"/>
      <c r="J53" s="36"/>
      <c r="K53" s="50"/>
      <c r="L53" s="51"/>
      <c r="M53" s="39"/>
      <c r="N53" s="39"/>
      <c r="O53" s="39"/>
      <c r="P53" s="39"/>
      <c r="Q53" s="39"/>
      <c r="R53" s="39"/>
      <c r="S53" s="39"/>
      <c r="T53" s="39"/>
      <c r="U53" s="39"/>
      <c r="V53" s="39"/>
      <c r="W53" s="39"/>
      <c r="X53" s="39"/>
      <c r="Y53" s="39"/>
    </row>
    <row r="54" spans="1:25" ht="189" x14ac:dyDescent="0.25">
      <c r="A54" s="28">
        <v>53</v>
      </c>
      <c r="B54" s="30" t="s">
        <v>62</v>
      </c>
      <c r="C54" s="30" t="s">
        <v>63</v>
      </c>
      <c r="D54" s="48" t="s">
        <v>245</v>
      </c>
      <c r="E54" s="334" t="s">
        <v>167</v>
      </c>
      <c r="F54" s="321" t="s">
        <v>168</v>
      </c>
      <c r="G54" s="321" t="s">
        <v>169</v>
      </c>
      <c r="H54" s="350" t="s">
        <v>24</v>
      </c>
      <c r="I54" s="41"/>
      <c r="J54" s="36"/>
      <c r="K54" s="58" t="s">
        <v>247</v>
      </c>
      <c r="L54" s="51"/>
      <c r="M54" s="42"/>
      <c r="N54" s="42"/>
      <c r="O54" s="39"/>
      <c r="P54" s="39"/>
      <c r="Q54" s="39"/>
      <c r="R54" s="39"/>
      <c r="S54" s="39"/>
      <c r="T54" s="39"/>
      <c r="U54" s="39"/>
      <c r="V54" s="39"/>
      <c r="W54" s="39"/>
      <c r="X54" s="39"/>
      <c r="Y54" s="39"/>
    </row>
    <row r="55" spans="1:25" ht="330.75" x14ac:dyDescent="0.25">
      <c r="A55" s="28">
        <v>54</v>
      </c>
      <c r="B55" s="30" t="s">
        <v>62</v>
      </c>
      <c r="C55" s="30" t="s">
        <v>63</v>
      </c>
      <c r="D55" s="48" t="s">
        <v>255</v>
      </c>
      <c r="E55" s="334" t="s">
        <v>167</v>
      </c>
      <c r="F55" s="321" t="s">
        <v>174</v>
      </c>
      <c r="G55" s="321" t="s">
        <v>175</v>
      </c>
      <c r="H55" s="339" t="s">
        <v>176</v>
      </c>
      <c r="I55" s="41"/>
      <c r="J55" s="36"/>
      <c r="K55" s="59" t="s">
        <v>258</v>
      </c>
      <c r="L55" s="51"/>
      <c r="M55" s="55" t="s">
        <v>264</v>
      </c>
      <c r="N55" s="60" t="s">
        <v>266</v>
      </c>
      <c r="O55" s="46" t="s">
        <v>267</v>
      </c>
      <c r="P55" s="46" t="s">
        <v>269</v>
      </c>
      <c r="Q55" s="39"/>
      <c r="R55" s="39"/>
      <c r="S55" s="39"/>
      <c r="T55" s="39"/>
      <c r="U55" s="39"/>
      <c r="V55" s="39"/>
      <c r="W55" s="39"/>
      <c r="X55" s="39"/>
      <c r="Y55" s="39"/>
    </row>
    <row r="56" spans="1:25" ht="189" x14ac:dyDescent="0.25">
      <c r="A56" s="28">
        <v>55</v>
      </c>
      <c r="B56" s="30" t="s">
        <v>62</v>
      </c>
      <c r="C56" s="30" t="s">
        <v>63</v>
      </c>
      <c r="D56" s="48" t="s">
        <v>276</v>
      </c>
      <c r="E56" s="334" t="s">
        <v>58</v>
      </c>
      <c r="F56" s="321" t="s">
        <v>277</v>
      </c>
      <c r="G56" s="321" t="s">
        <v>66</v>
      </c>
      <c r="H56" s="350" t="s">
        <v>24</v>
      </c>
      <c r="I56" s="41"/>
      <c r="J56" s="36"/>
      <c r="K56" s="50"/>
      <c r="L56" s="51"/>
      <c r="M56" s="39"/>
      <c r="N56" s="39"/>
      <c r="O56" s="39"/>
      <c r="P56" s="39"/>
      <c r="Q56" s="39"/>
      <c r="R56" s="39"/>
      <c r="S56" s="39"/>
      <c r="T56" s="39"/>
      <c r="U56" s="39"/>
      <c r="V56" s="39"/>
      <c r="W56" s="39"/>
      <c r="X56" s="39"/>
      <c r="Y56" s="39"/>
    </row>
    <row r="57" spans="1:25" ht="110.25" x14ac:dyDescent="0.25">
      <c r="A57" s="28">
        <v>56</v>
      </c>
      <c r="B57" s="30" t="s">
        <v>62</v>
      </c>
      <c r="C57" s="30" t="s">
        <v>63</v>
      </c>
      <c r="D57" s="48" t="s">
        <v>280</v>
      </c>
      <c r="E57" s="334" t="s">
        <v>21</v>
      </c>
      <c r="F57" s="321" t="s">
        <v>282</v>
      </c>
      <c r="G57" s="321" t="s">
        <v>185</v>
      </c>
      <c r="H57" s="321" t="s">
        <v>186</v>
      </c>
      <c r="I57" s="41"/>
      <c r="J57" s="36"/>
      <c r="K57" s="61" t="s">
        <v>284</v>
      </c>
      <c r="L57" s="51"/>
      <c r="M57" s="39"/>
      <c r="N57" s="39"/>
      <c r="O57" s="39"/>
      <c r="P57" s="39"/>
      <c r="Q57" s="39"/>
      <c r="R57" s="39"/>
      <c r="S57" s="39"/>
      <c r="T57" s="39"/>
      <c r="U57" s="39"/>
      <c r="V57" s="39"/>
      <c r="W57" s="39"/>
      <c r="X57" s="39"/>
      <c r="Y57" s="39"/>
    </row>
    <row r="58" spans="1:25" ht="390" x14ac:dyDescent="0.25">
      <c r="A58" s="28">
        <v>57</v>
      </c>
      <c r="B58" s="30" t="s">
        <v>62</v>
      </c>
      <c r="C58" s="30" t="s">
        <v>63</v>
      </c>
      <c r="D58" s="48" t="s">
        <v>288</v>
      </c>
      <c r="E58" s="334" t="s">
        <v>167</v>
      </c>
      <c r="F58" s="321" t="s">
        <v>190</v>
      </c>
      <c r="G58" s="321" t="s">
        <v>191</v>
      </c>
      <c r="H58" s="339" t="s">
        <v>192</v>
      </c>
      <c r="I58" s="35" t="s">
        <v>193</v>
      </c>
      <c r="J58" s="36"/>
      <c r="K58" s="59" t="s">
        <v>258</v>
      </c>
      <c r="L58" s="51"/>
      <c r="M58" s="55" t="s">
        <v>264</v>
      </c>
      <c r="N58" s="60" t="s">
        <v>290</v>
      </c>
      <c r="O58" s="62" t="s">
        <v>291</v>
      </c>
      <c r="P58" s="63" t="s">
        <v>295</v>
      </c>
      <c r="Q58" s="39"/>
      <c r="R58" s="39"/>
      <c r="S58" s="39"/>
      <c r="T58" s="39"/>
      <c r="U58" s="39"/>
      <c r="V58" s="39"/>
      <c r="W58" s="39"/>
      <c r="X58" s="39"/>
      <c r="Y58" s="39"/>
    </row>
    <row r="59" spans="1:25" ht="173.25" x14ac:dyDescent="0.25">
      <c r="A59" s="28">
        <v>58</v>
      </c>
      <c r="B59" s="30" t="s">
        <v>62</v>
      </c>
      <c r="C59" s="30" t="s">
        <v>63</v>
      </c>
      <c r="D59" s="48" t="s">
        <v>301</v>
      </c>
      <c r="E59" s="334" t="s">
        <v>58</v>
      </c>
      <c r="F59" s="321" t="s">
        <v>198</v>
      </c>
      <c r="G59" s="321" t="s">
        <v>199</v>
      </c>
      <c r="H59" s="350" t="s">
        <v>24</v>
      </c>
      <c r="I59" s="41"/>
      <c r="J59" s="36"/>
      <c r="K59" s="50"/>
      <c r="L59" s="51"/>
      <c r="M59" s="39"/>
      <c r="N59" s="39"/>
      <c r="O59" s="39"/>
      <c r="P59" s="39"/>
      <c r="Q59" s="39"/>
      <c r="R59" s="39"/>
      <c r="S59" s="39"/>
      <c r="T59" s="39"/>
      <c r="U59" s="39"/>
      <c r="V59" s="39"/>
      <c r="W59" s="39"/>
      <c r="X59" s="39"/>
      <c r="Y59" s="39"/>
    </row>
    <row r="60" spans="1:25" ht="236.25" x14ac:dyDescent="0.25">
      <c r="A60" s="28">
        <v>59</v>
      </c>
      <c r="B60" s="30" t="s">
        <v>62</v>
      </c>
      <c r="C60" s="30" t="s">
        <v>63</v>
      </c>
      <c r="D60" s="48" t="s">
        <v>306</v>
      </c>
      <c r="E60" s="334" t="s">
        <v>21</v>
      </c>
      <c r="F60" s="321" t="s">
        <v>202</v>
      </c>
      <c r="G60" s="321" t="s">
        <v>204</v>
      </c>
      <c r="H60" s="339" t="s">
        <v>186</v>
      </c>
      <c r="I60" s="41"/>
      <c r="J60" s="36"/>
      <c r="K60" s="50"/>
      <c r="L60" s="51"/>
      <c r="M60" s="39"/>
      <c r="N60" s="39"/>
      <c r="O60" s="39"/>
      <c r="P60" s="39"/>
      <c r="Q60" s="39"/>
      <c r="R60" s="39"/>
      <c r="S60" s="39"/>
      <c r="T60" s="39"/>
      <c r="U60" s="39"/>
      <c r="V60" s="39"/>
      <c r="W60" s="39"/>
      <c r="X60" s="39"/>
      <c r="Y60" s="39"/>
    </row>
    <row r="61" spans="1:25" ht="47.25" x14ac:dyDescent="0.25">
      <c r="A61" s="28">
        <v>60</v>
      </c>
      <c r="B61" s="30" t="s">
        <v>62</v>
      </c>
      <c r="C61" s="30" t="s">
        <v>63</v>
      </c>
      <c r="D61" s="48" t="s">
        <v>308</v>
      </c>
      <c r="E61" s="334" t="s">
        <v>58</v>
      </c>
      <c r="F61" s="321" t="s">
        <v>208</v>
      </c>
      <c r="G61" s="321" t="s">
        <v>66</v>
      </c>
      <c r="H61" s="350" t="s">
        <v>24</v>
      </c>
      <c r="I61" s="41"/>
      <c r="J61" s="36"/>
      <c r="K61" s="50"/>
      <c r="L61" s="51"/>
      <c r="M61" s="39"/>
      <c r="N61" s="39"/>
      <c r="O61" s="39"/>
      <c r="P61" s="39"/>
      <c r="Q61" s="39"/>
      <c r="R61" s="39"/>
      <c r="S61" s="39"/>
      <c r="T61" s="39"/>
      <c r="U61" s="39"/>
      <c r="V61" s="39"/>
      <c r="W61" s="39"/>
      <c r="X61" s="39"/>
      <c r="Y61" s="39"/>
    </row>
    <row r="62" spans="1:25" ht="63" x14ac:dyDescent="0.25">
      <c r="A62" s="28">
        <v>61</v>
      </c>
      <c r="B62" s="30" t="s">
        <v>62</v>
      </c>
      <c r="C62" s="30" t="s">
        <v>63</v>
      </c>
      <c r="D62" s="48" t="s">
        <v>310</v>
      </c>
      <c r="E62" s="334" t="s">
        <v>21</v>
      </c>
      <c r="F62" s="335" t="s">
        <v>57</v>
      </c>
      <c r="G62" s="321" t="s">
        <v>212</v>
      </c>
      <c r="H62" s="339" t="s">
        <v>46</v>
      </c>
      <c r="I62" s="36" t="s">
        <v>25</v>
      </c>
      <c r="J62" s="36"/>
      <c r="K62" s="50"/>
      <c r="L62" s="51"/>
      <c r="M62" s="39"/>
      <c r="N62" s="39"/>
      <c r="O62" s="39"/>
      <c r="P62" s="39"/>
      <c r="Q62" s="39"/>
      <c r="R62" s="39"/>
      <c r="S62" s="39"/>
      <c r="T62" s="39"/>
      <c r="U62" s="39"/>
      <c r="V62" s="39"/>
      <c r="W62" s="39"/>
      <c r="X62" s="39"/>
      <c r="Y62" s="39"/>
    </row>
    <row r="63" spans="1:25" ht="94.5" x14ac:dyDescent="0.25">
      <c r="A63" s="28">
        <v>62</v>
      </c>
      <c r="B63" s="30" t="s">
        <v>62</v>
      </c>
      <c r="C63" s="30" t="s">
        <v>63</v>
      </c>
      <c r="D63" s="48" t="s">
        <v>313</v>
      </c>
      <c r="E63" s="334" t="s">
        <v>21</v>
      </c>
      <c r="F63" s="335" t="s">
        <v>57</v>
      </c>
      <c r="G63" s="321" t="s">
        <v>214</v>
      </c>
      <c r="H63" s="339" t="s">
        <v>46</v>
      </c>
      <c r="I63" s="36" t="s">
        <v>25</v>
      </c>
      <c r="J63" s="36"/>
      <c r="K63" s="50"/>
      <c r="L63" s="51"/>
      <c r="M63" s="39"/>
      <c r="N63" s="39"/>
      <c r="O63" s="39"/>
      <c r="P63" s="39"/>
      <c r="Q63" s="39"/>
      <c r="R63" s="39"/>
      <c r="S63" s="39"/>
      <c r="T63" s="39"/>
      <c r="U63" s="39"/>
      <c r="V63" s="39"/>
      <c r="W63" s="39"/>
      <c r="X63" s="39"/>
      <c r="Y63" s="39"/>
    </row>
    <row r="64" spans="1:25" ht="78.75" x14ac:dyDescent="0.25">
      <c r="A64" s="28">
        <v>63</v>
      </c>
      <c r="B64" s="30" t="s">
        <v>62</v>
      </c>
      <c r="C64" s="30" t="s">
        <v>63</v>
      </c>
      <c r="D64" s="48" t="s">
        <v>317</v>
      </c>
      <c r="E64" s="334" t="s">
        <v>167</v>
      </c>
      <c r="F64" s="335" t="s">
        <v>57</v>
      </c>
      <c r="G64" s="321" t="s">
        <v>218</v>
      </c>
      <c r="H64" s="339" t="s">
        <v>192</v>
      </c>
      <c r="I64" s="35" t="s">
        <v>219</v>
      </c>
      <c r="J64" s="36"/>
      <c r="K64" s="57" t="s">
        <v>318</v>
      </c>
      <c r="L64" s="51"/>
      <c r="M64" s="42"/>
      <c r="N64" s="42"/>
      <c r="O64" s="39"/>
      <c r="P64" s="39"/>
      <c r="Q64" s="39"/>
      <c r="R64" s="39"/>
      <c r="S64" s="39"/>
      <c r="T64" s="39"/>
      <c r="U64" s="39"/>
      <c r="V64" s="39"/>
      <c r="W64" s="39"/>
      <c r="X64" s="39"/>
      <c r="Y64" s="39"/>
    </row>
    <row r="65" spans="1:25" ht="78.75" x14ac:dyDescent="0.25">
      <c r="A65" s="28">
        <v>64</v>
      </c>
      <c r="B65" s="30" t="s">
        <v>62</v>
      </c>
      <c r="C65" s="30" t="s">
        <v>63</v>
      </c>
      <c r="D65" s="48" t="s">
        <v>319</v>
      </c>
      <c r="E65" s="334" t="s">
        <v>58</v>
      </c>
      <c r="F65" s="321" t="s">
        <v>320</v>
      </c>
      <c r="G65" s="321" t="s">
        <v>224</v>
      </c>
      <c r="H65" s="339" t="s">
        <v>46</v>
      </c>
      <c r="I65" s="41"/>
      <c r="J65" s="36"/>
      <c r="K65" s="50"/>
      <c r="L65" s="51"/>
      <c r="M65" s="39"/>
      <c r="N65" s="39"/>
      <c r="O65" s="39"/>
      <c r="P65" s="39"/>
      <c r="Q65" s="39"/>
      <c r="R65" s="39"/>
      <c r="S65" s="39"/>
      <c r="T65" s="39"/>
      <c r="U65" s="39"/>
      <c r="V65" s="39"/>
      <c r="W65" s="39"/>
      <c r="X65" s="39"/>
      <c r="Y65" s="39"/>
    </row>
    <row r="66" spans="1:25" ht="126" x14ac:dyDescent="0.25">
      <c r="A66" s="65">
        <v>65</v>
      </c>
      <c r="B66" s="66" t="s">
        <v>30</v>
      </c>
      <c r="C66" s="66" t="s">
        <v>41</v>
      </c>
      <c r="D66" s="48" t="s">
        <v>226</v>
      </c>
      <c r="E66" s="334" t="s">
        <v>167</v>
      </c>
      <c r="F66" s="335" t="s">
        <v>227</v>
      </c>
      <c r="G66" s="335" t="s">
        <v>228</v>
      </c>
      <c r="H66" s="339" t="s">
        <v>192</v>
      </c>
      <c r="I66" s="35" t="s">
        <v>229</v>
      </c>
      <c r="J66" s="34" t="s">
        <v>323</v>
      </c>
      <c r="K66" s="57" t="s">
        <v>325</v>
      </c>
      <c r="L66" s="51"/>
      <c r="M66" s="42"/>
      <c r="N66" s="42"/>
      <c r="O66" s="39"/>
      <c r="P66" s="39"/>
      <c r="Q66" s="39"/>
      <c r="R66" s="39"/>
      <c r="S66" s="39"/>
      <c r="T66" s="39"/>
      <c r="U66" s="39"/>
      <c r="V66" s="39"/>
      <c r="W66" s="39"/>
      <c r="X66" s="39"/>
      <c r="Y66" s="39"/>
    </row>
    <row r="67" spans="1:25" ht="63" x14ac:dyDescent="0.25">
      <c r="A67" s="65">
        <v>66</v>
      </c>
      <c r="B67" s="66" t="s">
        <v>30</v>
      </c>
      <c r="C67" s="66" t="s">
        <v>41</v>
      </c>
      <c r="D67" s="48" t="s">
        <v>231</v>
      </c>
      <c r="E67" s="334" t="s">
        <v>167</v>
      </c>
      <c r="F67" s="335" t="s">
        <v>233</v>
      </c>
      <c r="G67" s="335" t="s">
        <v>228</v>
      </c>
      <c r="H67" s="339" t="s">
        <v>176</v>
      </c>
      <c r="I67" s="35"/>
      <c r="J67" s="34" t="s">
        <v>328</v>
      </c>
      <c r="K67" s="57" t="s">
        <v>330</v>
      </c>
      <c r="L67" s="51"/>
      <c r="M67" s="42"/>
      <c r="N67" s="42"/>
      <c r="O67" s="39"/>
      <c r="P67" s="39"/>
      <c r="Q67" s="39"/>
      <c r="R67" s="39"/>
      <c r="S67" s="39"/>
      <c r="T67" s="39"/>
      <c r="U67" s="39"/>
      <c r="V67" s="39"/>
      <c r="W67" s="39"/>
      <c r="X67" s="39"/>
      <c r="Y67" s="39"/>
    </row>
    <row r="68" spans="1:25" ht="63" x14ac:dyDescent="0.25">
      <c r="A68" s="65">
        <v>67</v>
      </c>
      <c r="B68" s="66" t="s">
        <v>30</v>
      </c>
      <c r="C68" s="66" t="s">
        <v>41</v>
      </c>
      <c r="D68" s="48" t="s">
        <v>231</v>
      </c>
      <c r="E68" s="334" t="s">
        <v>167</v>
      </c>
      <c r="F68" s="335" t="s">
        <v>233</v>
      </c>
      <c r="G68" s="335" t="s">
        <v>228</v>
      </c>
      <c r="H68" s="339" t="s">
        <v>176</v>
      </c>
      <c r="I68" s="35"/>
      <c r="J68" s="34" t="s">
        <v>328</v>
      </c>
      <c r="K68" s="67" t="s">
        <v>332</v>
      </c>
      <c r="L68" s="51"/>
      <c r="M68" s="42"/>
      <c r="N68" s="42"/>
      <c r="O68" s="39"/>
      <c r="P68" s="39"/>
      <c r="Q68" s="39"/>
      <c r="R68" s="39"/>
      <c r="S68" s="39"/>
      <c r="T68" s="39"/>
      <c r="U68" s="39"/>
      <c r="V68" s="39"/>
      <c r="W68" s="39"/>
      <c r="X68" s="39"/>
      <c r="Y68" s="39"/>
    </row>
    <row r="69" spans="1:25" ht="31.5" x14ac:dyDescent="0.25">
      <c r="A69" s="28">
        <v>68</v>
      </c>
      <c r="B69" s="30" t="s">
        <v>30</v>
      </c>
      <c r="C69" s="30" t="s">
        <v>41</v>
      </c>
      <c r="D69" s="48" t="s">
        <v>236</v>
      </c>
      <c r="E69" s="334" t="s">
        <v>21</v>
      </c>
      <c r="F69" s="335" t="s">
        <v>237</v>
      </c>
      <c r="G69" s="335" t="s">
        <v>66</v>
      </c>
      <c r="H69" s="321" t="s">
        <v>239</v>
      </c>
      <c r="I69" s="35" t="s">
        <v>240</v>
      </c>
      <c r="J69" s="36"/>
      <c r="K69" s="68" t="s">
        <v>337</v>
      </c>
      <c r="L69" s="51"/>
      <c r="M69" s="39"/>
      <c r="N69" s="39"/>
      <c r="O69" s="39"/>
      <c r="P69" s="39"/>
      <c r="Q69" s="39"/>
      <c r="R69" s="39"/>
      <c r="S69" s="39"/>
      <c r="T69" s="39"/>
      <c r="U69" s="39"/>
      <c r="V69" s="39"/>
      <c r="W69" s="39"/>
      <c r="X69" s="39"/>
      <c r="Y69" s="39"/>
    </row>
    <row r="70" spans="1:25" ht="94.5" x14ac:dyDescent="0.25">
      <c r="A70" s="65">
        <v>69</v>
      </c>
      <c r="B70" s="66" t="s">
        <v>30</v>
      </c>
      <c r="C70" s="66" t="s">
        <v>41</v>
      </c>
      <c r="D70" s="48" t="s">
        <v>241</v>
      </c>
      <c r="E70" s="334" t="s">
        <v>167</v>
      </c>
      <c r="F70" s="335" t="s">
        <v>242</v>
      </c>
      <c r="G70" s="335" t="s">
        <v>199</v>
      </c>
      <c r="H70" s="339" t="s">
        <v>192</v>
      </c>
      <c r="I70" s="35" t="s">
        <v>244</v>
      </c>
      <c r="J70" s="34" t="s">
        <v>347</v>
      </c>
      <c r="K70" s="57" t="s">
        <v>350</v>
      </c>
      <c r="L70" s="51"/>
      <c r="M70" s="42"/>
      <c r="N70" s="42"/>
      <c r="O70" s="39"/>
      <c r="P70" s="39"/>
      <c r="Q70" s="39"/>
      <c r="R70" s="39"/>
      <c r="S70" s="39"/>
      <c r="T70" s="39"/>
      <c r="U70" s="39"/>
      <c r="V70" s="39"/>
      <c r="W70" s="39"/>
      <c r="X70" s="39"/>
      <c r="Y70" s="39"/>
    </row>
    <row r="71" spans="1:25" ht="126" x14ac:dyDescent="0.25">
      <c r="A71" s="65">
        <v>70</v>
      </c>
      <c r="B71" s="66" t="s">
        <v>30</v>
      </c>
      <c r="C71" s="66" t="s">
        <v>41</v>
      </c>
      <c r="D71" s="48" t="s">
        <v>246</v>
      </c>
      <c r="E71" s="334" t="s">
        <v>167</v>
      </c>
      <c r="F71" s="335" t="s">
        <v>57</v>
      </c>
      <c r="G71" s="335" t="s">
        <v>228</v>
      </c>
      <c r="H71" s="339" t="s">
        <v>176</v>
      </c>
      <c r="I71" s="35"/>
      <c r="J71" s="34" t="s">
        <v>354</v>
      </c>
      <c r="K71" s="57" t="s">
        <v>356</v>
      </c>
      <c r="L71" s="51"/>
      <c r="M71" s="42"/>
      <c r="N71" s="42"/>
      <c r="O71" s="39"/>
      <c r="P71" s="39"/>
      <c r="Q71" s="39"/>
      <c r="R71" s="39"/>
      <c r="S71" s="39"/>
      <c r="T71" s="39"/>
      <c r="U71" s="39"/>
      <c r="V71" s="39"/>
      <c r="W71" s="39"/>
      <c r="X71" s="39"/>
      <c r="Y71" s="39"/>
    </row>
    <row r="72" spans="1:25" ht="47.25" x14ac:dyDescent="0.25">
      <c r="A72" s="28">
        <v>71</v>
      </c>
      <c r="B72" s="30" t="s">
        <v>30</v>
      </c>
      <c r="C72" s="30" t="s">
        <v>41</v>
      </c>
      <c r="D72" s="48" t="s">
        <v>248</v>
      </c>
      <c r="E72" s="334" t="s">
        <v>21</v>
      </c>
      <c r="F72" s="335" t="s">
        <v>249</v>
      </c>
      <c r="G72" s="335" t="s">
        <v>66</v>
      </c>
      <c r="H72" s="321" t="s">
        <v>239</v>
      </c>
      <c r="I72" s="41" t="s">
        <v>250</v>
      </c>
      <c r="J72" s="36"/>
      <c r="K72" s="68" t="s">
        <v>358</v>
      </c>
      <c r="L72" s="51"/>
      <c r="M72" s="39"/>
      <c r="N72" s="39"/>
      <c r="O72" s="39"/>
      <c r="P72" s="39"/>
      <c r="Q72" s="39"/>
      <c r="R72" s="39"/>
      <c r="S72" s="39"/>
      <c r="T72" s="39"/>
      <c r="U72" s="39"/>
      <c r="V72" s="39"/>
      <c r="W72" s="39"/>
      <c r="X72" s="39"/>
      <c r="Y72" s="39"/>
    </row>
    <row r="73" spans="1:25" ht="189" x14ac:dyDescent="0.25">
      <c r="A73" s="28">
        <v>72</v>
      </c>
      <c r="B73" s="30" t="s">
        <v>30</v>
      </c>
      <c r="C73" s="30" t="s">
        <v>41</v>
      </c>
      <c r="D73" s="48" t="s">
        <v>251</v>
      </c>
      <c r="E73" s="334" t="s">
        <v>58</v>
      </c>
      <c r="F73" s="335" t="s">
        <v>252</v>
      </c>
      <c r="G73" s="335" t="s">
        <v>253</v>
      </c>
      <c r="H73" s="350" t="s">
        <v>24</v>
      </c>
      <c r="I73" s="41"/>
      <c r="J73" s="36"/>
      <c r="K73" s="50"/>
      <c r="L73" s="51"/>
      <c r="M73" s="39"/>
      <c r="N73" s="39"/>
      <c r="O73" s="39"/>
      <c r="P73" s="39"/>
      <c r="Q73" s="39"/>
      <c r="R73" s="39"/>
      <c r="S73" s="39"/>
      <c r="T73" s="39"/>
      <c r="U73" s="39"/>
      <c r="V73" s="39"/>
      <c r="W73" s="39"/>
      <c r="X73" s="39"/>
      <c r="Y73" s="39"/>
    </row>
    <row r="74" spans="1:25" ht="47.25" x14ac:dyDescent="0.25">
      <c r="A74" s="65">
        <v>73</v>
      </c>
      <c r="B74" s="66" t="s">
        <v>30</v>
      </c>
      <c r="C74" s="66" t="s">
        <v>41</v>
      </c>
      <c r="D74" s="48" t="s">
        <v>254</v>
      </c>
      <c r="E74" s="334" t="s">
        <v>167</v>
      </c>
      <c r="F74" s="335" t="s">
        <v>256</v>
      </c>
      <c r="G74" s="335" t="s">
        <v>253</v>
      </c>
      <c r="H74" s="321" t="s">
        <v>239</v>
      </c>
      <c r="I74" s="35" t="s">
        <v>257</v>
      </c>
      <c r="J74" s="34" t="s">
        <v>354</v>
      </c>
      <c r="K74" s="57" t="s">
        <v>360</v>
      </c>
      <c r="L74" s="51"/>
      <c r="M74" s="42"/>
      <c r="N74" s="42"/>
      <c r="O74" s="39"/>
      <c r="P74" s="39"/>
      <c r="Q74" s="39"/>
      <c r="R74" s="39"/>
      <c r="S74" s="39"/>
      <c r="T74" s="39"/>
      <c r="U74" s="39"/>
      <c r="V74" s="39"/>
      <c r="W74" s="39"/>
      <c r="X74" s="39"/>
      <c r="Y74" s="39"/>
    </row>
    <row r="75" spans="1:25" ht="47.25" x14ac:dyDescent="0.25">
      <c r="A75" s="65">
        <v>74</v>
      </c>
      <c r="B75" s="66" t="s">
        <v>30</v>
      </c>
      <c r="C75" s="66" t="s">
        <v>41</v>
      </c>
      <c r="D75" s="48" t="s">
        <v>254</v>
      </c>
      <c r="E75" s="334" t="s">
        <v>167</v>
      </c>
      <c r="F75" s="335" t="s">
        <v>256</v>
      </c>
      <c r="G75" s="335" t="s">
        <v>253</v>
      </c>
      <c r="H75" s="321" t="s">
        <v>239</v>
      </c>
      <c r="I75" s="35" t="s">
        <v>257</v>
      </c>
      <c r="J75" s="34" t="s">
        <v>354</v>
      </c>
      <c r="K75" s="57" t="s">
        <v>362</v>
      </c>
      <c r="L75" s="51"/>
      <c r="M75" s="42"/>
      <c r="N75" s="42"/>
      <c r="O75" s="39"/>
      <c r="P75" s="39"/>
      <c r="Q75" s="39"/>
      <c r="R75" s="39"/>
      <c r="S75" s="39"/>
      <c r="T75" s="39"/>
      <c r="U75" s="39"/>
      <c r="V75" s="39"/>
      <c r="W75" s="39"/>
      <c r="X75" s="39"/>
      <c r="Y75" s="39"/>
    </row>
    <row r="76" spans="1:25" ht="63" x14ac:dyDescent="0.25">
      <c r="A76" s="28">
        <v>75</v>
      </c>
      <c r="B76" s="30" t="s">
        <v>30</v>
      </c>
      <c r="C76" s="30" t="s">
        <v>41</v>
      </c>
      <c r="D76" s="48" t="s">
        <v>259</v>
      </c>
      <c r="E76" s="334" t="s">
        <v>21</v>
      </c>
      <c r="F76" s="335" t="s">
        <v>260</v>
      </c>
      <c r="G76" s="335" t="s">
        <v>261</v>
      </c>
      <c r="H76" s="321" t="s">
        <v>239</v>
      </c>
      <c r="I76" s="41" t="s">
        <v>262</v>
      </c>
      <c r="J76" s="36"/>
      <c r="K76" s="68" t="s">
        <v>358</v>
      </c>
      <c r="L76" s="51"/>
      <c r="M76" s="39"/>
      <c r="N76" s="39"/>
      <c r="O76" s="39"/>
      <c r="P76" s="39"/>
      <c r="Q76" s="39"/>
      <c r="R76" s="39"/>
      <c r="S76" s="39"/>
      <c r="T76" s="39"/>
      <c r="U76" s="39"/>
      <c r="V76" s="39"/>
      <c r="W76" s="39"/>
      <c r="X76" s="39"/>
      <c r="Y76" s="39"/>
    </row>
    <row r="77" spans="1:25" ht="110.25" x14ac:dyDescent="0.25">
      <c r="A77" s="65">
        <v>76</v>
      </c>
      <c r="B77" s="66" t="s">
        <v>30</v>
      </c>
      <c r="C77" s="66" t="s">
        <v>41</v>
      </c>
      <c r="D77" s="48" t="s">
        <v>263</v>
      </c>
      <c r="E77" s="334" t="s">
        <v>167</v>
      </c>
      <c r="F77" s="321" t="s">
        <v>265</v>
      </c>
      <c r="G77" s="335" t="s">
        <v>261</v>
      </c>
      <c r="H77" s="339" t="s">
        <v>192</v>
      </c>
      <c r="I77" s="35" t="s">
        <v>263</v>
      </c>
      <c r="J77" s="34" t="s">
        <v>323</v>
      </c>
      <c r="K77" s="57" t="s">
        <v>363</v>
      </c>
      <c r="L77" s="51"/>
      <c r="M77" s="42"/>
      <c r="N77" s="42"/>
      <c r="O77" s="39"/>
      <c r="P77" s="39"/>
      <c r="Q77" s="39"/>
      <c r="R77" s="39"/>
      <c r="S77" s="39"/>
      <c r="T77" s="39"/>
      <c r="U77" s="39"/>
      <c r="V77" s="39"/>
      <c r="W77" s="39"/>
      <c r="X77" s="39"/>
      <c r="Y77" s="39"/>
    </row>
    <row r="78" spans="1:25" ht="63" x14ac:dyDescent="0.25">
      <c r="A78" s="65">
        <v>77</v>
      </c>
      <c r="B78" s="66" t="s">
        <v>30</v>
      </c>
      <c r="C78" s="66" t="s">
        <v>41</v>
      </c>
      <c r="D78" s="48" t="s">
        <v>268</v>
      </c>
      <c r="E78" s="334" t="s">
        <v>167</v>
      </c>
      <c r="F78" s="321" t="s">
        <v>270</v>
      </c>
      <c r="G78" s="335" t="s">
        <v>261</v>
      </c>
      <c r="H78" s="339" t="s">
        <v>271</v>
      </c>
      <c r="I78" s="35" t="s">
        <v>147</v>
      </c>
      <c r="J78" s="34" t="s">
        <v>366</v>
      </c>
      <c r="K78" s="73" t="s">
        <v>367</v>
      </c>
      <c r="L78" s="51"/>
      <c r="M78" s="42"/>
      <c r="N78" s="42"/>
      <c r="O78" s="39"/>
      <c r="P78" s="39"/>
      <c r="Q78" s="39"/>
      <c r="R78" s="39"/>
      <c r="S78" s="39"/>
      <c r="T78" s="39"/>
      <c r="U78" s="39"/>
      <c r="V78" s="39"/>
      <c r="W78" s="39"/>
      <c r="X78" s="39"/>
      <c r="Y78" s="39"/>
    </row>
    <row r="79" spans="1:25" ht="141.75" x14ac:dyDescent="0.25">
      <c r="A79" s="65">
        <v>78</v>
      </c>
      <c r="B79" s="66" t="s">
        <v>30</v>
      </c>
      <c r="C79" s="66" t="s">
        <v>41</v>
      </c>
      <c r="D79" s="48" t="s">
        <v>272</v>
      </c>
      <c r="E79" s="334" t="s">
        <v>167</v>
      </c>
      <c r="F79" s="335" t="s">
        <v>273</v>
      </c>
      <c r="G79" s="335" t="s">
        <v>274</v>
      </c>
      <c r="H79" s="339" t="s">
        <v>192</v>
      </c>
      <c r="I79" s="35" t="s">
        <v>275</v>
      </c>
      <c r="J79" s="34" t="s">
        <v>323</v>
      </c>
      <c r="K79" s="57" t="s">
        <v>369</v>
      </c>
      <c r="L79" s="51"/>
      <c r="M79" s="42"/>
      <c r="N79" s="42"/>
      <c r="O79" s="39"/>
      <c r="P79" s="39"/>
      <c r="Q79" s="39"/>
      <c r="R79" s="39"/>
      <c r="S79" s="39"/>
      <c r="T79" s="39"/>
      <c r="U79" s="39"/>
      <c r="V79" s="39"/>
      <c r="W79" s="39"/>
      <c r="X79" s="39"/>
      <c r="Y79" s="39"/>
    </row>
    <row r="80" spans="1:25" ht="126" x14ac:dyDescent="0.25">
      <c r="A80" s="65">
        <v>79</v>
      </c>
      <c r="B80" s="66" t="s">
        <v>30</v>
      </c>
      <c r="C80" s="66" t="s">
        <v>41</v>
      </c>
      <c r="D80" s="48" t="s">
        <v>278</v>
      </c>
      <c r="E80" s="334" t="s">
        <v>167</v>
      </c>
      <c r="F80" s="335" t="s">
        <v>227</v>
      </c>
      <c r="G80" s="335" t="s">
        <v>279</v>
      </c>
      <c r="H80" s="339" t="s">
        <v>192</v>
      </c>
      <c r="I80" s="35" t="s">
        <v>229</v>
      </c>
      <c r="J80" s="34" t="s">
        <v>366</v>
      </c>
      <c r="K80" s="73" t="s">
        <v>367</v>
      </c>
      <c r="L80" s="51"/>
      <c r="M80" s="42"/>
      <c r="N80" s="42"/>
      <c r="O80" s="39"/>
      <c r="P80" s="39"/>
      <c r="Q80" s="39"/>
      <c r="R80" s="39"/>
      <c r="S80" s="39"/>
      <c r="T80" s="39"/>
      <c r="U80" s="39"/>
      <c r="V80" s="39"/>
      <c r="W80" s="39"/>
      <c r="X80" s="39"/>
      <c r="Y80" s="39"/>
    </row>
    <row r="81" spans="1:25" ht="110.25" x14ac:dyDescent="0.25">
      <c r="A81" s="28">
        <v>80</v>
      </c>
      <c r="B81" s="30" t="s">
        <v>30</v>
      </c>
      <c r="C81" s="30" t="s">
        <v>41</v>
      </c>
      <c r="D81" s="48" t="s">
        <v>281</v>
      </c>
      <c r="E81" s="334" t="s">
        <v>21</v>
      </c>
      <c r="F81" s="335" t="s">
        <v>283</v>
      </c>
      <c r="G81" s="335" t="s">
        <v>279</v>
      </c>
      <c r="H81" s="321" t="s">
        <v>239</v>
      </c>
      <c r="I81" s="35" t="s">
        <v>285</v>
      </c>
      <c r="J81" s="36"/>
      <c r="K81" s="77" t="s">
        <v>379</v>
      </c>
      <c r="L81" s="51"/>
      <c r="M81" s="39"/>
      <c r="N81" s="39"/>
      <c r="O81" s="39"/>
      <c r="P81" s="39"/>
      <c r="Q81" s="39"/>
      <c r="R81" s="39"/>
      <c r="S81" s="39"/>
      <c r="T81" s="39"/>
      <c r="U81" s="39"/>
      <c r="V81" s="39"/>
      <c r="W81" s="39"/>
      <c r="X81" s="39"/>
      <c r="Y81" s="39"/>
    </row>
    <row r="82" spans="1:25" ht="78.75" x14ac:dyDescent="0.25">
      <c r="A82" s="65">
        <v>81</v>
      </c>
      <c r="B82" s="66" t="s">
        <v>30</v>
      </c>
      <c r="C82" s="66" t="s">
        <v>41</v>
      </c>
      <c r="D82" s="48" t="s">
        <v>286</v>
      </c>
      <c r="E82" s="334" t="s">
        <v>167</v>
      </c>
      <c r="F82" s="335" t="s">
        <v>283</v>
      </c>
      <c r="G82" s="335" t="s">
        <v>279</v>
      </c>
      <c r="H82" s="339" t="s">
        <v>287</v>
      </c>
      <c r="I82" s="35"/>
      <c r="J82" s="34" t="s">
        <v>366</v>
      </c>
      <c r="K82" s="57" t="s">
        <v>387</v>
      </c>
      <c r="L82" s="51"/>
      <c r="M82" s="42"/>
      <c r="N82" s="42"/>
      <c r="O82" s="39"/>
      <c r="P82" s="39"/>
      <c r="Q82" s="39"/>
      <c r="R82" s="39"/>
      <c r="S82" s="39"/>
      <c r="T82" s="39"/>
      <c r="U82" s="39"/>
      <c r="V82" s="39"/>
      <c r="W82" s="39"/>
      <c r="X82" s="39"/>
      <c r="Y82" s="39"/>
    </row>
    <row r="83" spans="1:25" ht="110.25" x14ac:dyDescent="0.25">
      <c r="A83" s="28">
        <v>82</v>
      </c>
      <c r="B83" s="30" t="s">
        <v>30</v>
      </c>
      <c r="C83" s="30" t="s">
        <v>41</v>
      </c>
      <c r="D83" s="48" t="s">
        <v>281</v>
      </c>
      <c r="E83" s="334" t="s">
        <v>21</v>
      </c>
      <c r="F83" s="335" t="s">
        <v>283</v>
      </c>
      <c r="G83" s="335" t="s">
        <v>279</v>
      </c>
      <c r="H83" s="321" t="s">
        <v>239</v>
      </c>
      <c r="I83" s="35" t="s">
        <v>285</v>
      </c>
      <c r="J83" s="36"/>
      <c r="K83" s="68" t="s">
        <v>390</v>
      </c>
      <c r="L83" s="51"/>
      <c r="M83" s="39"/>
      <c r="N83" s="39"/>
      <c r="O83" s="39"/>
      <c r="P83" s="39"/>
      <c r="Q83" s="39"/>
      <c r="R83" s="39"/>
      <c r="S83" s="39"/>
      <c r="T83" s="39"/>
      <c r="U83" s="39"/>
      <c r="V83" s="39"/>
      <c r="W83" s="39"/>
      <c r="X83" s="39"/>
      <c r="Y83" s="39"/>
    </row>
    <row r="84" spans="1:25" ht="110.25" x14ac:dyDescent="0.25">
      <c r="A84" s="65">
        <v>83</v>
      </c>
      <c r="B84" s="66" t="s">
        <v>30</v>
      </c>
      <c r="C84" s="66" t="s">
        <v>41</v>
      </c>
      <c r="D84" s="48" t="s">
        <v>289</v>
      </c>
      <c r="E84" s="334" t="s">
        <v>167</v>
      </c>
      <c r="F84" s="335" t="s">
        <v>292</v>
      </c>
      <c r="G84" s="335" t="s">
        <v>279</v>
      </c>
      <c r="H84" s="339" t="s">
        <v>192</v>
      </c>
      <c r="I84" s="34" t="s">
        <v>293</v>
      </c>
      <c r="J84" s="34" t="s">
        <v>366</v>
      </c>
      <c r="K84" s="57" t="s">
        <v>397</v>
      </c>
      <c r="L84" s="51"/>
      <c r="M84" s="42"/>
      <c r="N84" s="42"/>
      <c r="O84" s="39"/>
      <c r="P84" s="39"/>
      <c r="Q84" s="39"/>
      <c r="R84" s="39"/>
      <c r="S84" s="39"/>
      <c r="T84" s="39"/>
      <c r="U84" s="39"/>
      <c r="V84" s="39"/>
      <c r="W84" s="39"/>
      <c r="X84" s="39"/>
      <c r="Y84" s="39"/>
    </row>
    <row r="85" spans="1:25" ht="63" x14ac:dyDescent="0.25">
      <c r="A85" s="28">
        <v>84</v>
      </c>
      <c r="B85" s="30" t="s">
        <v>30</v>
      </c>
      <c r="C85" s="30" t="s">
        <v>41</v>
      </c>
      <c r="D85" s="48" t="s">
        <v>294</v>
      </c>
      <c r="E85" s="334" t="s">
        <v>21</v>
      </c>
      <c r="F85" s="335" t="s">
        <v>260</v>
      </c>
      <c r="G85" s="335" t="s">
        <v>279</v>
      </c>
      <c r="H85" s="321" t="s">
        <v>239</v>
      </c>
      <c r="I85" s="41" t="s">
        <v>262</v>
      </c>
      <c r="J85" s="36"/>
      <c r="K85" s="68" t="s">
        <v>403</v>
      </c>
      <c r="L85" s="51"/>
      <c r="M85" s="39"/>
      <c r="N85" s="39"/>
      <c r="O85" s="39"/>
      <c r="P85" s="39"/>
      <c r="Q85" s="39"/>
      <c r="R85" s="39"/>
      <c r="S85" s="39"/>
      <c r="T85" s="39"/>
      <c r="U85" s="39"/>
      <c r="V85" s="39"/>
      <c r="W85" s="39"/>
      <c r="X85" s="39"/>
      <c r="Y85" s="39"/>
    </row>
    <row r="86" spans="1:25" ht="47.25" x14ac:dyDescent="0.25">
      <c r="A86" s="65">
        <v>85</v>
      </c>
      <c r="B86" s="66" t="s">
        <v>30</v>
      </c>
      <c r="C86" s="66" t="s">
        <v>41</v>
      </c>
      <c r="D86" s="48" t="s">
        <v>296</v>
      </c>
      <c r="E86" s="334" t="s">
        <v>167</v>
      </c>
      <c r="F86" s="335" t="s">
        <v>297</v>
      </c>
      <c r="G86" s="335" t="s">
        <v>279</v>
      </c>
      <c r="H86" s="321" t="s">
        <v>176</v>
      </c>
      <c r="I86" s="35"/>
      <c r="J86" s="34" t="s">
        <v>405</v>
      </c>
      <c r="K86" s="57" t="s">
        <v>407</v>
      </c>
      <c r="L86" s="51"/>
      <c r="M86" s="42"/>
      <c r="N86" s="42"/>
      <c r="O86" s="39"/>
      <c r="P86" s="39"/>
      <c r="Q86" s="39"/>
      <c r="R86" s="39"/>
      <c r="S86" s="39"/>
      <c r="T86" s="39"/>
      <c r="U86" s="39"/>
      <c r="V86" s="39"/>
      <c r="W86" s="39"/>
      <c r="X86" s="39"/>
      <c r="Y86" s="39"/>
    </row>
    <row r="87" spans="1:25" ht="78.75" x14ac:dyDescent="0.25">
      <c r="A87" s="65">
        <v>86</v>
      </c>
      <c r="B87" s="66" t="s">
        <v>30</v>
      </c>
      <c r="C87" s="66" t="s">
        <v>41</v>
      </c>
      <c r="D87" s="48" t="s">
        <v>298</v>
      </c>
      <c r="E87" s="334" t="s">
        <v>167</v>
      </c>
      <c r="F87" s="335" t="s">
        <v>299</v>
      </c>
      <c r="G87" s="335" t="s">
        <v>279</v>
      </c>
      <c r="H87" s="339" t="s">
        <v>300</v>
      </c>
      <c r="I87" s="35" t="s">
        <v>302</v>
      </c>
      <c r="J87" s="34" t="s">
        <v>366</v>
      </c>
      <c r="K87" s="73" t="s">
        <v>367</v>
      </c>
      <c r="L87" s="51"/>
      <c r="M87" s="42"/>
      <c r="N87" s="42"/>
      <c r="O87" s="39"/>
      <c r="P87" s="39"/>
      <c r="Q87" s="39"/>
      <c r="R87" s="39"/>
      <c r="S87" s="39"/>
      <c r="T87" s="39"/>
      <c r="U87" s="39"/>
      <c r="V87" s="39"/>
      <c r="W87" s="39"/>
      <c r="X87" s="39"/>
      <c r="Y87" s="39"/>
    </row>
    <row r="88" spans="1:25" ht="126" x14ac:dyDescent="0.25">
      <c r="A88" s="28">
        <v>87</v>
      </c>
      <c r="B88" s="30" t="s">
        <v>36</v>
      </c>
      <c r="C88" s="30" t="s">
        <v>41</v>
      </c>
      <c r="D88" s="48" t="s">
        <v>303</v>
      </c>
      <c r="E88" s="334" t="s">
        <v>21</v>
      </c>
      <c r="F88" s="321" t="s">
        <v>304</v>
      </c>
      <c r="G88" s="321" t="s">
        <v>228</v>
      </c>
      <c r="H88" s="350" t="s">
        <v>192</v>
      </c>
      <c r="I88" s="41" t="s">
        <v>229</v>
      </c>
      <c r="J88" s="36"/>
      <c r="K88" s="68" t="s">
        <v>413</v>
      </c>
      <c r="L88" s="51"/>
      <c r="M88" s="39"/>
      <c r="N88" s="39"/>
      <c r="O88" s="39"/>
      <c r="P88" s="39"/>
      <c r="Q88" s="39"/>
      <c r="R88" s="39"/>
      <c r="S88" s="39"/>
      <c r="T88" s="39"/>
      <c r="U88" s="39"/>
      <c r="V88" s="39"/>
      <c r="W88" s="39"/>
      <c r="X88" s="39"/>
      <c r="Y88" s="39"/>
    </row>
    <row r="89" spans="1:25" ht="31.5" x14ac:dyDescent="0.25">
      <c r="A89" s="28">
        <v>88</v>
      </c>
      <c r="B89" s="30" t="s">
        <v>36</v>
      </c>
      <c r="C89" s="30" t="s">
        <v>41</v>
      </c>
      <c r="D89" s="48" t="s">
        <v>231</v>
      </c>
      <c r="E89" s="334" t="s">
        <v>21</v>
      </c>
      <c r="F89" s="335" t="s">
        <v>305</v>
      </c>
      <c r="G89" s="321" t="s">
        <v>228</v>
      </c>
      <c r="H89" s="321" t="s">
        <v>239</v>
      </c>
      <c r="I89" s="35" t="s">
        <v>307</v>
      </c>
      <c r="J89" s="36"/>
      <c r="K89" s="68" t="s">
        <v>390</v>
      </c>
      <c r="L89" s="51"/>
      <c r="M89" s="39"/>
      <c r="N89" s="39"/>
      <c r="O89" s="39"/>
      <c r="P89" s="39"/>
      <c r="Q89" s="39"/>
      <c r="R89" s="39"/>
      <c r="S89" s="39"/>
      <c r="T89" s="39"/>
      <c r="U89" s="39"/>
      <c r="V89" s="39"/>
      <c r="W89" s="39"/>
      <c r="X89" s="39"/>
      <c r="Y89" s="39"/>
    </row>
    <row r="90" spans="1:25" ht="31.5" x14ac:dyDescent="0.25">
      <c r="A90" s="28">
        <v>89</v>
      </c>
      <c r="B90" s="30" t="s">
        <v>36</v>
      </c>
      <c r="C90" s="30" t="s">
        <v>41</v>
      </c>
      <c r="D90" s="48" t="s">
        <v>231</v>
      </c>
      <c r="E90" s="334" t="s">
        <v>21</v>
      </c>
      <c r="F90" s="335" t="s">
        <v>305</v>
      </c>
      <c r="G90" s="321" t="s">
        <v>228</v>
      </c>
      <c r="H90" s="321" t="s">
        <v>239</v>
      </c>
      <c r="I90" s="35" t="s">
        <v>307</v>
      </c>
      <c r="J90" s="36"/>
      <c r="K90" s="68" t="s">
        <v>390</v>
      </c>
      <c r="L90" s="51"/>
      <c r="M90" s="39"/>
      <c r="N90" s="39"/>
      <c r="O90" s="39"/>
      <c r="P90" s="39"/>
      <c r="Q90" s="39"/>
      <c r="R90" s="39"/>
      <c r="S90" s="39"/>
      <c r="T90" s="39"/>
      <c r="U90" s="39"/>
      <c r="V90" s="39"/>
      <c r="W90" s="39"/>
      <c r="X90" s="39"/>
      <c r="Y90" s="39"/>
    </row>
    <row r="91" spans="1:25" ht="31.5" x14ac:dyDescent="0.25">
      <c r="A91" s="28">
        <v>90</v>
      </c>
      <c r="B91" s="30" t="s">
        <v>36</v>
      </c>
      <c r="C91" s="30" t="s">
        <v>41</v>
      </c>
      <c r="D91" s="48" t="s">
        <v>236</v>
      </c>
      <c r="E91" s="334" t="s">
        <v>21</v>
      </c>
      <c r="F91" s="335" t="s">
        <v>309</v>
      </c>
      <c r="G91" s="321" t="s">
        <v>228</v>
      </c>
      <c r="H91" s="321" t="s">
        <v>239</v>
      </c>
      <c r="I91" s="35" t="s">
        <v>240</v>
      </c>
      <c r="J91" s="36"/>
      <c r="K91" s="68" t="s">
        <v>418</v>
      </c>
      <c r="L91" s="51"/>
      <c r="M91" s="39"/>
      <c r="N91" s="39"/>
      <c r="O91" s="39"/>
      <c r="P91" s="39"/>
      <c r="Q91" s="39"/>
      <c r="R91" s="39"/>
      <c r="S91" s="39"/>
      <c r="T91" s="39"/>
      <c r="U91" s="39"/>
      <c r="V91" s="39"/>
      <c r="W91" s="39"/>
      <c r="X91" s="39"/>
      <c r="Y91" s="39"/>
    </row>
    <row r="92" spans="1:25" ht="94.5" x14ac:dyDescent="0.25">
      <c r="A92" s="28">
        <v>91</v>
      </c>
      <c r="B92" s="30" t="s">
        <v>36</v>
      </c>
      <c r="C92" s="30" t="s">
        <v>41</v>
      </c>
      <c r="D92" s="48" t="s">
        <v>241</v>
      </c>
      <c r="E92" s="334" t="s">
        <v>21</v>
      </c>
      <c r="F92" s="335" t="s">
        <v>242</v>
      </c>
      <c r="G92" s="321" t="s">
        <v>311</v>
      </c>
      <c r="H92" s="350" t="s">
        <v>192</v>
      </c>
      <c r="I92" s="35" t="s">
        <v>244</v>
      </c>
      <c r="J92" s="36"/>
      <c r="K92" s="68" t="s">
        <v>423</v>
      </c>
      <c r="L92" s="51"/>
      <c r="M92" s="39"/>
      <c r="N92" s="39"/>
      <c r="O92" s="39"/>
      <c r="P92" s="39"/>
      <c r="Q92" s="39"/>
      <c r="R92" s="39"/>
      <c r="S92" s="39"/>
      <c r="T92" s="39"/>
      <c r="U92" s="39"/>
      <c r="V92" s="39"/>
      <c r="W92" s="39"/>
      <c r="X92" s="39"/>
      <c r="Y92" s="39"/>
    </row>
    <row r="93" spans="1:25" ht="126" x14ac:dyDescent="0.25">
      <c r="A93" s="28">
        <v>92</v>
      </c>
      <c r="B93" s="30" t="s">
        <v>36</v>
      </c>
      <c r="C93" s="30" t="s">
        <v>41</v>
      </c>
      <c r="D93" s="48" t="s">
        <v>246</v>
      </c>
      <c r="E93" s="334" t="s">
        <v>21</v>
      </c>
      <c r="F93" s="335" t="s">
        <v>312</v>
      </c>
      <c r="G93" s="321" t="s">
        <v>228</v>
      </c>
      <c r="H93" s="321" t="s">
        <v>239</v>
      </c>
      <c r="I93" s="83" t="s">
        <v>429</v>
      </c>
      <c r="J93" s="36"/>
      <c r="K93" s="68" t="s">
        <v>390</v>
      </c>
      <c r="L93" s="51"/>
      <c r="M93" s="39"/>
      <c r="N93" s="39"/>
      <c r="O93" s="39"/>
      <c r="P93" s="39"/>
      <c r="Q93" s="39"/>
      <c r="R93" s="39"/>
      <c r="S93" s="39"/>
      <c r="T93" s="39"/>
      <c r="U93" s="39"/>
      <c r="V93" s="39"/>
      <c r="W93" s="39"/>
      <c r="X93" s="39"/>
      <c r="Y93" s="39"/>
    </row>
    <row r="94" spans="1:25" ht="78.75" x14ac:dyDescent="0.25">
      <c r="A94" s="28">
        <v>93</v>
      </c>
      <c r="B94" s="30" t="s">
        <v>36</v>
      </c>
      <c r="C94" s="30" t="s">
        <v>41</v>
      </c>
      <c r="D94" s="48" t="s">
        <v>248</v>
      </c>
      <c r="E94" s="334" t="s">
        <v>21</v>
      </c>
      <c r="F94" s="335" t="s">
        <v>249</v>
      </c>
      <c r="G94" s="335" t="s">
        <v>315</v>
      </c>
      <c r="H94" s="339" t="s">
        <v>316</v>
      </c>
      <c r="I94" s="35"/>
      <c r="J94" s="36"/>
      <c r="K94" s="68" t="s">
        <v>441</v>
      </c>
      <c r="L94" s="51"/>
      <c r="M94" s="39"/>
      <c r="N94" s="39"/>
      <c r="O94" s="39"/>
      <c r="P94" s="39"/>
      <c r="Q94" s="39"/>
      <c r="R94" s="39"/>
      <c r="S94" s="39"/>
      <c r="T94" s="39"/>
      <c r="U94" s="39"/>
      <c r="V94" s="39"/>
      <c r="W94" s="39"/>
      <c r="X94" s="39"/>
      <c r="Y94" s="39"/>
    </row>
    <row r="95" spans="1:25" ht="189" x14ac:dyDescent="0.25">
      <c r="A95" s="28">
        <v>94</v>
      </c>
      <c r="B95" s="30" t="s">
        <v>36</v>
      </c>
      <c r="C95" s="30" t="s">
        <v>41</v>
      </c>
      <c r="D95" s="48" t="s">
        <v>251</v>
      </c>
      <c r="E95" s="334" t="s">
        <v>58</v>
      </c>
      <c r="F95" s="335" t="s">
        <v>252</v>
      </c>
      <c r="G95" s="335" t="s">
        <v>253</v>
      </c>
      <c r="H95" s="350" t="s">
        <v>24</v>
      </c>
      <c r="I95" s="41"/>
      <c r="J95" s="36"/>
      <c r="K95" s="50"/>
      <c r="L95" s="51"/>
      <c r="M95" s="39"/>
      <c r="N95" s="39"/>
      <c r="O95" s="39"/>
      <c r="P95" s="39"/>
      <c r="Q95" s="39"/>
      <c r="R95" s="39"/>
      <c r="S95" s="39"/>
      <c r="T95" s="39"/>
      <c r="U95" s="39"/>
      <c r="V95" s="39"/>
      <c r="W95" s="39"/>
      <c r="X95" s="39"/>
      <c r="Y95" s="39"/>
    </row>
    <row r="96" spans="1:25" ht="47.25" x14ac:dyDescent="0.25">
      <c r="A96" s="28">
        <v>95</v>
      </c>
      <c r="B96" s="30" t="s">
        <v>36</v>
      </c>
      <c r="C96" s="30" t="s">
        <v>41</v>
      </c>
      <c r="D96" s="48" t="s">
        <v>254</v>
      </c>
      <c r="E96" s="334" t="s">
        <v>21</v>
      </c>
      <c r="F96" s="335" t="s">
        <v>256</v>
      </c>
      <c r="G96" s="335" t="s">
        <v>228</v>
      </c>
      <c r="H96" s="321" t="s">
        <v>239</v>
      </c>
      <c r="I96" s="35" t="s">
        <v>257</v>
      </c>
      <c r="J96" s="36"/>
      <c r="K96" s="50"/>
      <c r="L96" s="51"/>
      <c r="M96" s="39"/>
      <c r="N96" s="39"/>
      <c r="O96" s="39"/>
      <c r="P96" s="39"/>
      <c r="Q96" s="39"/>
      <c r="R96" s="39"/>
      <c r="S96" s="39"/>
      <c r="T96" s="39"/>
      <c r="U96" s="39"/>
      <c r="V96" s="39"/>
      <c r="W96" s="39"/>
      <c r="X96" s="39"/>
      <c r="Y96" s="39"/>
    </row>
    <row r="97" spans="1:25" ht="47.25" x14ac:dyDescent="0.25">
      <c r="A97" s="28">
        <v>96</v>
      </c>
      <c r="B97" s="30" t="s">
        <v>36</v>
      </c>
      <c r="C97" s="30" t="s">
        <v>41</v>
      </c>
      <c r="D97" s="48" t="s">
        <v>254</v>
      </c>
      <c r="E97" s="334" t="s">
        <v>21</v>
      </c>
      <c r="F97" s="335" t="s">
        <v>256</v>
      </c>
      <c r="G97" s="335" t="s">
        <v>228</v>
      </c>
      <c r="H97" s="321" t="s">
        <v>239</v>
      </c>
      <c r="I97" s="35" t="s">
        <v>257</v>
      </c>
      <c r="J97" s="36"/>
      <c r="K97" s="50"/>
      <c r="L97" s="51"/>
      <c r="M97" s="39"/>
      <c r="N97" s="39"/>
      <c r="O97" s="39"/>
      <c r="P97" s="39"/>
      <c r="Q97" s="39"/>
      <c r="R97" s="39"/>
      <c r="S97" s="39"/>
      <c r="T97" s="39"/>
      <c r="U97" s="39"/>
      <c r="V97" s="39"/>
      <c r="W97" s="39"/>
      <c r="X97" s="39"/>
      <c r="Y97" s="39"/>
    </row>
    <row r="98" spans="1:25" ht="126" x14ac:dyDescent="0.25">
      <c r="A98" s="65">
        <v>97</v>
      </c>
      <c r="B98" s="66" t="s">
        <v>36</v>
      </c>
      <c r="C98" s="66" t="s">
        <v>41</v>
      </c>
      <c r="D98" s="48" t="s">
        <v>321</v>
      </c>
      <c r="E98" s="334" t="s">
        <v>167</v>
      </c>
      <c r="F98" s="335" t="s">
        <v>227</v>
      </c>
      <c r="G98" s="335" t="s">
        <v>228</v>
      </c>
      <c r="H98" s="339" t="s">
        <v>192</v>
      </c>
      <c r="I98" s="35" t="s">
        <v>229</v>
      </c>
      <c r="J98" s="34" t="s">
        <v>448</v>
      </c>
      <c r="K98" s="73" t="s">
        <v>367</v>
      </c>
      <c r="L98" s="51"/>
      <c r="M98" s="42"/>
      <c r="N98" s="42"/>
      <c r="O98" s="39"/>
      <c r="P98" s="39"/>
      <c r="Q98" s="39"/>
      <c r="R98" s="39"/>
      <c r="S98" s="39"/>
      <c r="T98" s="39"/>
      <c r="U98" s="39"/>
      <c r="V98" s="39"/>
      <c r="W98" s="39"/>
      <c r="X98" s="39"/>
      <c r="Y98" s="39"/>
    </row>
    <row r="99" spans="1:25" ht="110.25" x14ac:dyDescent="0.25">
      <c r="A99" s="28">
        <v>98</v>
      </c>
      <c r="B99" s="30" t="s">
        <v>36</v>
      </c>
      <c r="C99" s="30" t="s">
        <v>41</v>
      </c>
      <c r="D99" s="48" t="s">
        <v>281</v>
      </c>
      <c r="E99" s="334" t="s">
        <v>21</v>
      </c>
      <c r="F99" s="335" t="s">
        <v>283</v>
      </c>
      <c r="G99" s="335" t="s">
        <v>228</v>
      </c>
      <c r="H99" s="321" t="s">
        <v>239</v>
      </c>
      <c r="I99" s="35" t="s">
        <v>314</v>
      </c>
      <c r="J99" s="36"/>
      <c r="K99" s="50"/>
      <c r="L99" s="51"/>
      <c r="M99" s="39"/>
      <c r="N99" s="39"/>
      <c r="O99" s="39"/>
      <c r="P99" s="39"/>
      <c r="Q99" s="39"/>
      <c r="R99" s="39"/>
      <c r="S99" s="39"/>
      <c r="T99" s="39"/>
      <c r="U99" s="39"/>
      <c r="V99" s="39"/>
      <c r="W99" s="39"/>
      <c r="X99" s="39"/>
      <c r="Y99" s="39"/>
    </row>
    <row r="100" spans="1:25" ht="78.75" x14ac:dyDescent="0.25">
      <c r="A100" s="65">
        <v>99</v>
      </c>
      <c r="B100" s="66" t="s">
        <v>36</v>
      </c>
      <c r="C100" s="66" t="s">
        <v>41</v>
      </c>
      <c r="D100" s="48" t="s">
        <v>286</v>
      </c>
      <c r="E100" s="334" t="s">
        <v>167</v>
      </c>
      <c r="F100" s="335" t="s">
        <v>322</v>
      </c>
      <c r="G100" s="335" t="s">
        <v>228</v>
      </c>
      <c r="H100" s="339" t="s">
        <v>176</v>
      </c>
      <c r="I100" s="35"/>
      <c r="J100" s="34" t="s">
        <v>448</v>
      </c>
      <c r="K100" s="73" t="s">
        <v>367</v>
      </c>
      <c r="L100" s="51"/>
      <c r="M100" s="42"/>
      <c r="N100" s="42"/>
      <c r="O100" s="39"/>
      <c r="P100" s="39"/>
      <c r="Q100" s="39"/>
      <c r="R100" s="39"/>
      <c r="S100" s="39"/>
      <c r="T100" s="39"/>
      <c r="U100" s="39"/>
      <c r="V100" s="39"/>
      <c r="W100" s="39"/>
      <c r="X100" s="39"/>
      <c r="Y100" s="39"/>
    </row>
    <row r="101" spans="1:25" ht="110.25" x14ac:dyDescent="0.25">
      <c r="A101" s="28">
        <v>100</v>
      </c>
      <c r="B101" s="30" t="s">
        <v>36</v>
      </c>
      <c r="C101" s="30" t="s">
        <v>41</v>
      </c>
      <c r="D101" s="48" t="s">
        <v>281</v>
      </c>
      <c r="E101" s="334" t="s">
        <v>21</v>
      </c>
      <c r="F101" s="335" t="s">
        <v>283</v>
      </c>
      <c r="G101" s="335" t="s">
        <v>228</v>
      </c>
      <c r="H101" s="350" t="s">
        <v>324</v>
      </c>
      <c r="I101" s="35" t="s">
        <v>314</v>
      </c>
      <c r="J101" s="36"/>
      <c r="K101" s="73" t="s">
        <v>367</v>
      </c>
      <c r="L101" s="51"/>
      <c r="M101" s="39"/>
      <c r="N101" s="39"/>
      <c r="O101" s="39"/>
      <c r="P101" s="39"/>
      <c r="Q101" s="39"/>
      <c r="R101" s="39"/>
      <c r="S101" s="39"/>
      <c r="T101" s="39"/>
      <c r="U101" s="39"/>
      <c r="V101" s="39"/>
      <c r="W101" s="39"/>
      <c r="X101" s="39"/>
      <c r="Y101" s="39"/>
    </row>
    <row r="102" spans="1:25" ht="94.5" x14ac:dyDescent="0.25">
      <c r="A102" s="28">
        <v>101</v>
      </c>
      <c r="B102" s="30" t="s">
        <v>36</v>
      </c>
      <c r="C102" s="30" t="s">
        <v>41</v>
      </c>
      <c r="D102" s="48" t="s">
        <v>294</v>
      </c>
      <c r="E102" s="334" t="s">
        <v>21</v>
      </c>
      <c r="F102" s="335" t="s">
        <v>326</v>
      </c>
      <c r="G102" s="335" t="s">
        <v>228</v>
      </c>
      <c r="H102" s="350" t="s">
        <v>324</v>
      </c>
      <c r="I102" s="83" t="s">
        <v>461</v>
      </c>
      <c r="J102" s="36"/>
      <c r="K102" s="50"/>
      <c r="L102" s="51"/>
      <c r="M102" s="39"/>
      <c r="N102" s="39"/>
      <c r="O102" s="39"/>
      <c r="P102" s="39"/>
      <c r="Q102" s="39"/>
      <c r="R102" s="39"/>
      <c r="S102" s="39"/>
      <c r="T102" s="39"/>
      <c r="U102" s="39"/>
      <c r="V102" s="39"/>
      <c r="W102" s="39"/>
      <c r="X102" s="39"/>
      <c r="Y102" s="39"/>
    </row>
    <row r="103" spans="1:25" ht="31.5" x14ac:dyDescent="0.25">
      <c r="A103" s="65">
        <v>102</v>
      </c>
      <c r="B103" s="66" t="s">
        <v>36</v>
      </c>
      <c r="C103" s="66" t="s">
        <v>41</v>
      </c>
      <c r="D103" s="48" t="s">
        <v>329</v>
      </c>
      <c r="E103" s="334" t="s">
        <v>167</v>
      </c>
      <c r="F103" s="335" t="s">
        <v>297</v>
      </c>
      <c r="G103" s="335" t="s">
        <v>228</v>
      </c>
      <c r="H103" s="339" t="s">
        <v>176</v>
      </c>
      <c r="I103" s="35"/>
      <c r="J103" s="34" t="s">
        <v>448</v>
      </c>
      <c r="K103" s="67" t="s">
        <v>465</v>
      </c>
      <c r="L103" s="51"/>
      <c r="M103" s="42"/>
      <c r="N103" s="42"/>
      <c r="O103" s="39"/>
      <c r="P103" s="39"/>
      <c r="Q103" s="39"/>
      <c r="R103" s="39"/>
      <c r="S103" s="39"/>
      <c r="T103" s="39"/>
      <c r="U103" s="39"/>
      <c r="V103" s="39"/>
      <c r="W103" s="39"/>
      <c r="X103" s="39"/>
      <c r="Y103" s="39"/>
    </row>
    <row r="104" spans="1:25" ht="63" x14ac:dyDescent="0.25">
      <c r="A104" s="28">
        <v>103</v>
      </c>
      <c r="B104" s="30" t="s">
        <v>36</v>
      </c>
      <c r="C104" s="30" t="s">
        <v>41</v>
      </c>
      <c r="D104" s="48" t="s">
        <v>298</v>
      </c>
      <c r="E104" s="334" t="s">
        <v>21</v>
      </c>
      <c r="F104" s="335" t="s">
        <v>331</v>
      </c>
      <c r="G104" s="335" t="s">
        <v>228</v>
      </c>
      <c r="H104" s="350" t="s">
        <v>192</v>
      </c>
      <c r="I104" s="35" t="s">
        <v>275</v>
      </c>
      <c r="J104" s="36"/>
      <c r="K104" s="73" t="s">
        <v>367</v>
      </c>
      <c r="L104" s="51"/>
      <c r="M104" s="39"/>
      <c r="N104" s="39"/>
      <c r="O104" s="39"/>
      <c r="P104" s="39"/>
      <c r="Q104" s="39"/>
      <c r="R104" s="39"/>
      <c r="S104" s="39"/>
      <c r="T104" s="39"/>
      <c r="U104" s="39"/>
      <c r="V104" s="39"/>
      <c r="W104" s="39"/>
      <c r="X104" s="39"/>
      <c r="Y104" s="39"/>
    </row>
    <row r="105" spans="1:25" ht="204.75" x14ac:dyDescent="0.25">
      <c r="A105" s="65">
        <v>104</v>
      </c>
      <c r="B105" s="66" t="s">
        <v>30</v>
      </c>
      <c r="C105" s="66" t="s">
        <v>41</v>
      </c>
      <c r="D105" s="48" t="s">
        <v>470</v>
      </c>
      <c r="E105" s="334" t="s">
        <v>167</v>
      </c>
      <c r="F105" s="335" t="s">
        <v>322</v>
      </c>
      <c r="G105" s="335" t="s">
        <v>164</v>
      </c>
      <c r="H105" s="339" t="s">
        <v>176</v>
      </c>
      <c r="I105" s="35"/>
      <c r="J105" s="34" t="s">
        <v>471</v>
      </c>
      <c r="K105" s="57" t="s">
        <v>473</v>
      </c>
      <c r="L105" s="57" t="s">
        <v>451</v>
      </c>
      <c r="M105" s="42"/>
      <c r="N105" s="42"/>
      <c r="O105" s="39"/>
      <c r="P105" s="39"/>
      <c r="Q105" s="39"/>
      <c r="R105" s="39"/>
      <c r="S105" s="39"/>
      <c r="T105" s="39"/>
      <c r="U105" s="39"/>
      <c r="V105" s="39"/>
      <c r="W105" s="39"/>
      <c r="X105" s="39"/>
      <c r="Y105" s="39"/>
    </row>
    <row r="106" spans="1:25" ht="157.5" x14ac:dyDescent="0.25">
      <c r="A106" s="65">
        <v>105</v>
      </c>
      <c r="B106" s="66" t="s">
        <v>30</v>
      </c>
      <c r="C106" s="66" t="s">
        <v>41</v>
      </c>
      <c r="D106" s="48" t="s">
        <v>334</v>
      </c>
      <c r="E106" s="334" t="s">
        <v>167</v>
      </c>
      <c r="F106" s="321" t="s">
        <v>335</v>
      </c>
      <c r="G106" s="321" t="s">
        <v>336</v>
      </c>
      <c r="H106" s="339" t="s">
        <v>176</v>
      </c>
      <c r="I106" s="35"/>
      <c r="J106" s="34" t="s">
        <v>448</v>
      </c>
      <c r="K106" s="57" t="s">
        <v>476</v>
      </c>
      <c r="L106" s="51"/>
      <c r="M106" s="42"/>
      <c r="N106" s="42"/>
      <c r="O106" s="39"/>
      <c r="P106" s="39"/>
      <c r="Q106" s="39"/>
      <c r="R106" s="39"/>
      <c r="S106" s="39"/>
      <c r="T106" s="39"/>
      <c r="U106" s="39"/>
      <c r="V106" s="39"/>
      <c r="W106" s="39"/>
      <c r="X106" s="39"/>
      <c r="Y106" s="39"/>
    </row>
    <row r="107" spans="1:25" ht="283.5" x14ac:dyDescent="0.25">
      <c r="A107" s="65">
        <v>106</v>
      </c>
      <c r="B107" s="66" t="s">
        <v>30</v>
      </c>
      <c r="C107" s="66" t="s">
        <v>41</v>
      </c>
      <c r="D107" s="48" t="s">
        <v>338</v>
      </c>
      <c r="E107" s="334" t="s">
        <v>167</v>
      </c>
      <c r="F107" s="321" t="s">
        <v>335</v>
      </c>
      <c r="G107" s="321" t="s">
        <v>339</v>
      </c>
      <c r="H107" s="339" t="s">
        <v>176</v>
      </c>
      <c r="I107" s="35"/>
      <c r="J107" s="34" t="s">
        <v>479</v>
      </c>
      <c r="K107" s="59" t="s">
        <v>258</v>
      </c>
      <c r="L107" s="51"/>
      <c r="M107" s="55" t="s">
        <v>481</v>
      </c>
      <c r="N107" s="60" t="s">
        <v>483</v>
      </c>
      <c r="O107" s="62" t="s">
        <v>484</v>
      </c>
      <c r="P107" s="63" t="s">
        <v>487</v>
      </c>
      <c r="Q107" s="39"/>
      <c r="R107" s="39"/>
      <c r="S107" s="39"/>
      <c r="T107" s="39"/>
      <c r="U107" s="39"/>
      <c r="V107" s="39"/>
      <c r="W107" s="39"/>
      <c r="X107" s="39"/>
      <c r="Y107" s="39"/>
    </row>
    <row r="108" spans="1:25" ht="31.5" x14ac:dyDescent="0.25">
      <c r="A108" s="28">
        <v>107</v>
      </c>
      <c r="B108" s="30" t="s">
        <v>30</v>
      </c>
      <c r="C108" s="30" t="s">
        <v>41</v>
      </c>
      <c r="D108" s="48" t="s">
        <v>340</v>
      </c>
      <c r="E108" s="334" t="s">
        <v>21</v>
      </c>
      <c r="F108" s="321" t="s">
        <v>341</v>
      </c>
      <c r="G108" s="335" t="s">
        <v>253</v>
      </c>
      <c r="H108" s="350" t="s">
        <v>46</v>
      </c>
      <c r="I108" s="41"/>
      <c r="J108" s="36"/>
      <c r="K108" s="50"/>
      <c r="L108" s="51"/>
      <c r="M108" s="39"/>
      <c r="N108" s="39"/>
      <c r="O108" s="39"/>
      <c r="P108" s="39"/>
      <c r="Q108" s="39"/>
      <c r="R108" s="39"/>
      <c r="S108" s="39"/>
      <c r="T108" s="39"/>
      <c r="U108" s="39"/>
      <c r="V108" s="39"/>
      <c r="W108" s="39"/>
      <c r="X108" s="39"/>
      <c r="Y108" s="39"/>
    </row>
    <row r="109" spans="1:25" ht="78.75" x14ac:dyDescent="0.25">
      <c r="A109" s="65">
        <v>108</v>
      </c>
      <c r="B109" s="66" t="s">
        <v>30</v>
      </c>
      <c r="C109" s="66" t="s">
        <v>41</v>
      </c>
      <c r="D109" s="48" t="s">
        <v>342</v>
      </c>
      <c r="E109" s="334" t="s">
        <v>167</v>
      </c>
      <c r="F109" s="321" t="s">
        <v>343</v>
      </c>
      <c r="G109" s="321" t="s">
        <v>344</v>
      </c>
      <c r="H109" s="339" t="s">
        <v>345</v>
      </c>
      <c r="I109" s="35" t="s">
        <v>346</v>
      </c>
      <c r="J109" s="34" t="s">
        <v>490</v>
      </c>
      <c r="K109" s="85" t="s">
        <v>491</v>
      </c>
      <c r="L109" s="51"/>
      <c r="M109" s="42"/>
      <c r="N109" s="42"/>
      <c r="O109" s="39"/>
      <c r="P109" s="39"/>
      <c r="Q109" s="39"/>
      <c r="R109" s="39"/>
      <c r="S109" s="39"/>
      <c r="T109" s="39"/>
      <c r="U109" s="39"/>
      <c r="V109" s="39"/>
      <c r="W109" s="39"/>
      <c r="X109" s="39"/>
      <c r="Y109" s="39"/>
    </row>
    <row r="110" spans="1:25" ht="47.25" x14ac:dyDescent="0.25">
      <c r="A110" s="65">
        <v>109</v>
      </c>
      <c r="B110" s="66" t="s">
        <v>30</v>
      </c>
      <c r="C110" s="66" t="s">
        <v>41</v>
      </c>
      <c r="D110" s="48" t="s">
        <v>348</v>
      </c>
      <c r="E110" s="334" t="s">
        <v>167</v>
      </c>
      <c r="F110" s="321" t="s">
        <v>349</v>
      </c>
      <c r="G110" s="321" t="s">
        <v>164</v>
      </c>
      <c r="H110" s="339" t="s">
        <v>176</v>
      </c>
      <c r="I110" s="35"/>
      <c r="J110" s="34" t="s">
        <v>366</v>
      </c>
      <c r="K110" s="59" t="s">
        <v>258</v>
      </c>
      <c r="L110" s="51"/>
      <c r="M110" s="55" t="s">
        <v>400</v>
      </c>
      <c r="N110" s="55"/>
      <c r="O110" s="39"/>
      <c r="P110" s="39"/>
      <c r="Q110" s="39"/>
      <c r="R110" s="39"/>
      <c r="S110" s="39"/>
      <c r="T110" s="39"/>
      <c r="U110" s="39"/>
      <c r="V110" s="39"/>
      <c r="W110" s="39"/>
      <c r="X110" s="39"/>
      <c r="Y110" s="39"/>
    </row>
    <row r="111" spans="1:25" ht="63" x14ac:dyDescent="0.25">
      <c r="A111" s="28">
        <v>110</v>
      </c>
      <c r="B111" s="30" t="s">
        <v>30</v>
      </c>
      <c r="C111" s="30" t="s">
        <v>41</v>
      </c>
      <c r="D111" s="48" t="s">
        <v>351</v>
      </c>
      <c r="E111" s="334" t="s">
        <v>21</v>
      </c>
      <c r="F111" s="321" t="s">
        <v>352</v>
      </c>
      <c r="G111" s="321" t="s">
        <v>164</v>
      </c>
      <c r="H111" s="339" t="s">
        <v>353</v>
      </c>
      <c r="I111" s="41"/>
      <c r="J111" s="36"/>
      <c r="K111" s="50"/>
      <c r="L111" s="51"/>
      <c r="M111" s="39"/>
      <c r="N111" s="39"/>
      <c r="O111" s="39"/>
      <c r="P111" s="39"/>
      <c r="Q111" s="39"/>
      <c r="R111" s="39"/>
      <c r="S111" s="39"/>
      <c r="T111" s="39"/>
      <c r="U111" s="39"/>
      <c r="V111" s="39"/>
      <c r="W111" s="39"/>
      <c r="X111" s="39"/>
      <c r="Y111" s="39"/>
    </row>
    <row r="112" spans="1:25" ht="409.5" hidden="1" x14ac:dyDescent="0.25">
      <c r="A112" s="28">
        <v>111</v>
      </c>
      <c r="B112" s="30" t="s">
        <v>28</v>
      </c>
      <c r="C112" s="30" t="s">
        <v>41</v>
      </c>
      <c r="D112" s="48" t="s">
        <v>355</v>
      </c>
      <c r="E112" s="334" t="s">
        <v>58</v>
      </c>
      <c r="F112" s="335" t="s">
        <v>59</v>
      </c>
      <c r="G112" s="321" t="s">
        <v>66</v>
      </c>
      <c r="H112" s="350" t="s">
        <v>24</v>
      </c>
      <c r="I112" s="41"/>
      <c r="J112" s="51"/>
      <c r="K112" s="50"/>
      <c r="L112" s="51"/>
      <c r="M112" s="39"/>
      <c r="N112" s="39"/>
      <c r="O112" s="39"/>
      <c r="P112" s="39"/>
      <c r="Q112" s="39"/>
      <c r="R112" s="39"/>
      <c r="S112" s="39"/>
      <c r="T112" s="39"/>
      <c r="U112" s="39"/>
      <c r="V112" s="39"/>
      <c r="W112" s="39"/>
      <c r="X112" s="39"/>
      <c r="Y112" s="39"/>
    </row>
    <row r="113" spans="1:25" ht="31.5" hidden="1" x14ac:dyDescent="0.25">
      <c r="A113" s="28">
        <v>112</v>
      </c>
      <c r="B113" s="30" t="s">
        <v>28</v>
      </c>
      <c r="C113" s="30" t="s">
        <v>41</v>
      </c>
      <c r="D113" s="48" t="s">
        <v>361</v>
      </c>
      <c r="E113" s="334" t="s">
        <v>58</v>
      </c>
      <c r="F113" s="335" t="s">
        <v>59</v>
      </c>
      <c r="G113" s="335" t="s">
        <v>315</v>
      </c>
      <c r="H113" s="350" t="s">
        <v>24</v>
      </c>
      <c r="I113" s="41"/>
      <c r="J113" s="51"/>
      <c r="K113" s="50"/>
      <c r="L113" s="51"/>
      <c r="M113" s="39"/>
      <c r="N113" s="39"/>
      <c r="O113" s="39"/>
      <c r="P113" s="39"/>
      <c r="Q113" s="39"/>
      <c r="R113" s="39"/>
      <c r="S113" s="39"/>
      <c r="T113" s="39"/>
      <c r="U113" s="39"/>
      <c r="V113" s="39"/>
      <c r="W113" s="39"/>
      <c r="X113" s="39"/>
      <c r="Y113" s="39"/>
    </row>
    <row r="114" spans="1:25" ht="141.75" hidden="1" x14ac:dyDescent="0.25">
      <c r="A114" s="28">
        <v>113</v>
      </c>
      <c r="B114" s="30" t="s">
        <v>28</v>
      </c>
      <c r="C114" s="30" t="s">
        <v>41</v>
      </c>
      <c r="D114" s="48" t="s">
        <v>364</v>
      </c>
      <c r="E114" s="334" t="s">
        <v>167</v>
      </c>
      <c r="F114" s="335" t="s">
        <v>368</v>
      </c>
      <c r="G114" s="335" t="s">
        <v>66</v>
      </c>
      <c r="H114" s="350" t="s">
        <v>24</v>
      </c>
      <c r="I114" s="41"/>
      <c r="J114" s="51"/>
      <c r="K114" s="50"/>
      <c r="L114" s="51"/>
      <c r="M114" s="39"/>
      <c r="N114" s="39"/>
      <c r="O114" s="39"/>
      <c r="P114" s="39"/>
      <c r="Q114" s="39"/>
      <c r="R114" s="39"/>
      <c r="S114" s="39"/>
      <c r="T114" s="39"/>
      <c r="U114" s="39"/>
      <c r="V114" s="39"/>
      <c r="W114" s="39"/>
      <c r="X114" s="39"/>
      <c r="Y114" s="39"/>
    </row>
    <row r="115" spans="1:25" ht="31.5" hidden="1" x14ac:dyDescent="0.25">
      <c r="A115" s="28">
        <v>114</v>
      </c>
      <c r="B115" s="30" t="s">
        <v>28</v>
      </c>
      <c r="C115" s="30" t="s">
        <v>41</v>
      </c>
      <c r="D115" s="48" t="s">
        <v>370</v>
      </c>
      <c r="E115" s="334" t="s">
        <v>58</v>
      </c>
      <c r="F115" s="321" t="s">
        <v>59</v>
      </c>
      <c r="G115" s="321" t="s">
        <v>66</v>
      </c>
      <c r="H115" s="350" t="s">
        <v>24</v>
      </c>
      <c r="I115" s="41"/>
      <c r="J115" s="51"/>
      <c r="K115" s="50"/>
      <c r="L115" s="51"/>
      <c r="M115" s="39"/>
      <c r="N115" s="39"/>
      <c r="O115" s="39"/>
      <c r="P115" s="39"/>
      <c r="Q115" s="39"/>
      <c r="R115" s="39"/>
      <c r="S115" s="39"/>
      <c r="T115" s="39"/>
      <c r="U115" s="39"/>
      <c r="V115" s="39"/>
      <c r="W115" s="39"/>
      <c r="X115" s="39"/>
      <c r="Y115" s="39"/>
    </row>
    <row r="116" spans="1:25" ht="78.75" hidden="1" x14ac:dyDescent="0.25">
      <c r="A116" s="28">
        <v>115</v>
      </c>
      <c r="B116" s="30" t="s">
        <v>28</v>
      </c>
      <c r="C116" s="30" t="s">
        <v>41</v>
      </c>
      <c r="D116" s="48" t="s">
        <v>373</v>
      </c>
      <c r="E116" s="334" t="s">
        <v>58</v>
      </c>
      <c r="F116" s="321" t="s">
        <v>374</v>
      </c>
      <c r="G116" s="321" t="s">
        <v>375</v>
      </c>
      <c r="H116" s="350" t="s">
        <v>24</v>
      </c>
      <c r="I116" s="41"/>
      <c r="J116" s="51"/>
      <c r="K116" s="50"/>
      <c r="L116" s="51"/>
      <c r="M116" s="39"/>
      <c r="N116" s="39"/>
      <c r="O116" s="39"/>
      <c r="P116" s="39"/>
      <c r="Q116" s="39"/>
      <c r="R116" s="39"/>
      <c r="S116" s="39"/>
      <c r="T116" s="39"/>
      <c r="U116" s="39"/>
      <c r="V116" s="39"/>
      <c r="W116" s="39"/>
      <c r="X116" s="39"/>
      <c r="Y116" s="39"/>
    </row>
    <row r="117" spans="1:25" ht="63" hidden="1" x14ac:dyDescent="0.25">
      <c r="A117" s="28">
        <v>116</v>
      </c>
      <c r="B117" s="30" t="s">
        <v>28</v>
      </c>
      <c r="C117" s="30" t="s">
        <v>41</v>
      </c>
      <c r="D117" s="48" t="s">
        <v>376</v>
      </c>
      <c r="E117" s="334" t="s">
        <v>58</v>
      </c>
      <c r="F117" s="335" t="s">
        <v>59</v>
      </c>
      <c r="G117" s="335" t="s">
        <v>377</v>
      </c>
      <c r="H117" s="350" t="s">
        <v>24</v>
      </c>
      <c r="I117" s="41"/>
      <c r="J117" s="51"/>
      <c r="K117" s="50"/>
      <c r="L117" s="51"/>
      <c r="M117" s="39"/>
      <c r="N117" s="39"/>
      <c r="O117" s="39"/>
      <c r="P117" s="39"/>
      <c r="Q117" s="39"/>
      <c r="R117" s="39"/>
      <c r="S117" s="39"/>
      <c r="T117" s="39"/>
      <c r="U117" s="39"/>
      <c r="V117" s="39"/>
      <c r="W117" s="39"/>
      <c r="X117" s="39"/>
      <c r="Y117" s="39"/>
    </row>
    <row r="118" spans="1:25" ht="94.5" hidden="1" x14ac:dyDescent="0.25">
      <c r="A118" s="28">
        <v>117</v>
      </c>
      <c r="B118" s="30" t="s">
        <v>28</v>
      </c>
      <c r="C118" s="30" t="s">
        <v>41</v>
      </c>
      <c r="D118" s="48" t="s">
        <v>378</v>
      </c>
      <c r="E118" s="334" t="s">
        <v>58</v>
      </c>
      <c r="F118" s="335" t="s">
        <v>59</v>
      </c>
      <c r="G118" s="335" t="s">
        <v>66</v>
      </c>
      <c r="H118" s="350" t="s">
        <v>24</v>
      </c>
      <c r="I118" s="41"/>
      <c r="J118" s="51"/>
      <c r="K118" s="50"/>
      <c r="L118" s="51"/>
      <c r="M118" s="39"/>
      <c r="N118" s="39"/>
      <c r="O118" s="39"/>
      <c r="P118" s="39"/>
      <c r="Q118" s="39"/>
      <c r="R118" s="39"/>
      <c r="S118" s="39"/>
      <c r="T118" s="39"/>
      <c r="U118" s="39"/>
      <c r="V118" s="39"/>
      <c r="W118" s="39"/>
      <c r="X118" s="39"/>
      <c r="Y118" s="39"/>
    </row>
    <row r="119" spans="1:25" ht="63" hidden="1" x14ac:dyDescent="0.25">
      <c r="A119" s="28">
        <v>118</v>
      </c>
      <c r="B119" s="30" t="s">
        <v>28</v>
      </c>
      <c r="C119" s="30" t="s">
        <v>41</v>
      </c>
      <c r="D119" s="48" t="s">
        <v>380</v>
      </c>
      <c r="E119" s="334" t="s">
        <v>58</v>
      </c>
      <c r="F119" s="321" t="s">
        <v>381</v>
      </c>
      <c r="G119" s="321" t="s">
        <v>66</v>
      </c>
      <c r="H119" s="350" t="s">
        <v>24</v>
      </c>
      <c r="I119" s="41"/>
      <c r="J119" s="51"/>
      <c r="K119" s="50"/>
      <c r="L119" s="51"/>
      <c r="M119" s="39"/>
      <c r="N119" s="39"/>
      <c r="O119" s="39"/>
      <c r="P119" s="39"/>
      <c r="Q119" s="39"/>
      <c r="R119" s="39"/>
      <c r="S119" s="39"/>
      <c r="T119" s="39"/>
      <c r="U119" s="39"/>
      <c r="V119" s="39"/>
      <c r="W119" s="39"/>
      <c r="X119" s="39"/>
      <c r="Y119" s="39"/>
    </row>
    <row r="120" spans="1:25" ht="47.25" hidden="1" x14ac:dyDescent="0.25">
      <c r="A120" s="28">
        <v>119</v>
      </c>
      <c r="B120" s="30" t="s">
        <v>28</v>
      </c>
      <c r="C120" s="30" t="s">
        <v>41</v>
      </c>
      <c r="D120" s="48" t="s">
        <v>382</v>
      </c>
      <c r="E120" s="334" t="s">
        <v>21</v>
      </c>
      <c r="F120" s="321" t="s">
        <v>383</v>
      </c>
      <c r="G120" s="321" t="s">
        <v>384</v>
      </c>
      <c r="H120" s="350" t="s">
        <v>24</v>
      </c>
      <c r="I120" s="41"/>
      <c r="J120" s="51"/>
      <c r="K120" s="50"/>
      <c r="L120" s="51"/>
      <c r="M120" s="39"/>
      <c r="N120" s="39"/>
      <c r="O120" s="39"/>
      <c r="P120" s="39"/>
      <c r="Q120" s="39"/>
      <c r="R120" s="39"/>
      <c r="S120" s="39"/>
      <c r="T120" s="39"/>
      <c r="U120" s="39"/>
      <c r="V120" s="39"/>
      <c r="W120" s="39"/>
      <c r="X120" s="39"/>
      <c r="Y120" s="39"/>
    </row>
    <row r="121" spans="1:25" ht="173.25" hidden="1" x14ac:dyDescent="0.25">
      <c r="A121" s="28">
        <v>120</v>
      </c>
      <c r="B121" s="30" t="s">
        <v>28</v>
      </c>
      <c r="C121" s="30" t="s">
        <v>41</v>
      </c>
      <c r="D121" s="48" t="s">
        <v>385</v>
      </c>
      <c r="E121" s="334" t="s">
        <v>167</v>
      </c>
      <c r="F121" s="335" t="s">
        <v>386</v>
      </c>
      <c r="G121" s="321" t="s">
        <v>384</v>
      </c>
      <c r="H121" s="339" t="s">
        <v>176</v>
      </c>
      <c r="I121" s="41"/>
      <c r="J121" s="51"/>
      <c r="K121" s="50"/>
      <c r="L121" s="51"/>
      <c r="M121" s="39"/>
      <c r="N121" s="39"/>
      <c r="O121" s="39"/>
      <c r="P121" s="39"/>
      <c r="Q121" s="39"/>
      <c r="R121" s="39"/>
      <c r="S121" s="39"/>
      <c r="T121" s="39"/>
      <c r="U121" s="39"/>
      <c r="V121" s="39"/>
      <c r="W121" s="39"/>
      <c r="X121" s="39"/>
      <c r="Y121" s="39"/>
    </row>
    <row r="122" spans="1:25" ht="409.5" hidden="1" x14ac:dyDescent="0.25">
      <c r="A122" s="28">
        <v>121</v>
      </c>
      <c r="B122" s="30" t="s">
        <v>28</v>
      </c>
      <c r="C122" s="30" t="s">
        <v>41</v>
      </c>
      <c r="D122" s="48" t="s">
        <v>388</v>
      </c>
      <c r="E122" s="334" t="s">
        <v>58</v>
      </c>
      <c r="F122" s="335" t="s">
        <v>389</v>
      </c>
      <c r="G122" s="335" t="s">
        <v>66</v>
      </c>
      <c r="H122" s="350" t="s">
        <v>24</v>
      </c>
      <c r="I122" s="41"/>
      <c r="J122" s="51"/>
      <c r="K122" s="50"/>
      <c r="L122" s="51"/>
      <c r="M122" s="39"/>
      <c r="N122" s="39"/>
      <c r="O122" s="39"/>
      <c r="P122" s="39"/>
      <c r="Q122" s="39"/>
      <c r="R122" s="39"/>
      <c r="S122" s="39"/>
      <c r="T122" s="39"/>
      <c r="U122" s="39"/>
      <c r="V122" s="39"/>
      <c r="W122" s="39"/>
      <c r="X122" s="39"/>
      <c r="Y122" s="39"/>
    </row>
    <row r="123" spans="1:25" ht="63" hidden="1" x14ac:dyDescent="0.25">
      <c r="A123" s="28">
        <v>122</v>
      </c>
      <c r="B123" s="30" t="s">
        <v>28</v>
      </c>
      <c r="C123" s="30" t="s">
        <v>41</v>
      </c>
      <c r="D123" s="48" t="s">
        <v>392</v>
      </c>
      <c r="E123" s="334" t="s">
        <v>58</v>
      </c>
      <c r="F123" s="321" t="s">
        <v>393</v>
      </c>
      <c r="G123" s="321" t="s">
        <v>384</v>
      </c>
      <c r="H123" s="350" t="s">
        <v>24</v>
      </c>
      <c r="I123" s="41"/>
      <c r="J123" s="51"/>
      <c r="K123" s="50"/>
      <c r="L123" s="51"/>
      <c r="M123" s="39"/>
      <c r="N123" s="39"/>
      <c r="O123" s="39"/>
      <c r="P123" s="39"/>
      <c r="Q123" s="39"/>
      <c r="R123" s="39"/>
      <c r="S123" s="39"/>
      <c r="T123" s="39"/>
      <c r="U123" s="39"/>
      <c r="V123" s="39"/>
      <c r="W123" s="39"/>
      <c r="X123" s="39"/>
      <c r="Y123" s="39"/>
    </row>
    <row r="124" spans="1:25" ht="63" hidden="1" x14ac:dyDescent="0.25">
      <c r="A124" s="28">
        <v>123</v>
      </c>
      <c r="B124" s="30" t="s">
        <v>28</v>
      </c>
      <c r="C124" s="30" t="s">
        <v>41</v>
      </c>
      <c r="D124" s="48" t="s">
        <v>394</v>
      </c>
      <c r="E124" s="334" t="s">
        <v>58</v>
      </c>
      <c r="F124" s="321" t="s">
        <v>393</v>
      </c>
      <c r="G124" s="321" t="s">
        <v>384</v>
      </c>
      <c r="H124" s="350" t="s">
        <v>24</v>
      </c>
      <c r="I124" s="41"/>
      <c r="J124" s="51"/>
      <c r="K124" s="50"/>
      <c r="L124" s="51"/>
      <c r="M124" s="39"/>
      <c r="N124" s="39"/>
      <c r="O124" s="39"/>
      <c r="P124" s="39"/>
      <c r="Q124" s="39"/>
      <c r="R124" s="39"/>
      <c r="S124" s="39"/>
      <c r="T124" s="39"/>
      <c r="U124" s="39"/>
      <c r="V124" s="39"/>
      <c r="W124" s="39"/>
      <c r="X124" s="39"/>
      <c r="Y124" s="39"/>
    </row>
    <row r="125" spans="1:25" ht="31.5" hidden="1" x14ac:dyDescent="0.25">
      <c r="A125" s="28">
        <v>124</v>
      </c>
      <c r="B125" s="30" t="s">
        <v>28</v>
      </c>
      <c r="C125" s="30" t="s">
        <v>41</v>
      </c>
      <c r="D125" s="48" t="s">
        <v>396</v>
      </c>
      <c r="E125" s="334" t="s">
        <v>21</v>
      </c>
      <c r="F125" s="321" t="s">
        <v>398</v>
      </c>
      <c r="G125" s="321" t="s">
        <v>66</v>
      </c>
      <c r="H125" s="350" t="s">
        <v>24</v>
      </c>
      <c r="I125" s="41"/>
      <c r="J125" s="51"/>
      <c r="K125" s="50"/>
      <c r="L125" s="51"/>
      <c r="M125" s="39"/>
      <c r="N125" s="39"/>
      <c r="O125" s="39"/>
      <c r="P125" s="39"/>
      <c r="Q125" s="39"/>
      <c r="R125" s="39"/>
      <c r="S125" s="39"/>
      <c r="T125" s="39"/>
      <c r="U125" s="39"/>
      <c r="V125" s="39"/>
      <c r="W125" s="39"/>
      <c r="X125" s="39"/>
      <c r="Y125" s="39"/>
    </row>
    <row r="126" spans="1:25" ht="94.5" hidden="1" x14ac:dyDescent="0.25">
      <c r="A126" s="28">
        <v>125</v>
      </c>
      <c r="B126" s="30" t="s">
        <v>28</v>
      </c>
      <c r="C126" s="30" t="s">
        <v>41</v>
      </c>
      <c r="D126" s="48" t="s">
        <v>399</v>
      </c>
      <c r="E126" s="334" t="s">
        <v>167</v>
      </c>
      <c r="F126" s="321" t="s">
        <v>401</v>
      </c>
      <c r="G126" s="321" t="s">
        <v>402</v>
      </c>
      <c r="H126" s="339" t="s">
        <v>176</v>
      </c>
      <c r="I126" s="41"/>
      <c r="J126" s="51"/>
      <c r="K126" s="50"/>
      <c r="L126" s="51"/>
      <c r="M126" s="39"/>
      <c r="N126" s="39"/>
      <c r="O126" s="39"/>
      <c r="P126" s="39"/>
      <c r="Q126" s="39"/>
      <c r="R126" s="39"/>
      <c r="S126" s="39"/>
      <c r="T126" s="39"/>
      <c r="U126" s="39"/>
      <c r="V126" s="39"/>
      <c r="W126" s="39"/>
      <c r="X126" s="39"/>
      <c r="Y126" s="39"/>
    </row>
    <row r="127" spans="1:25" ht="110.25" hidden="1" x14ac:dyDescent="0.25">
      <c r="A127" s="28">
        <v>126</v>
      </c>
      <c r="B127" s="30" t="s">
        <v>28</v>
      </c>
      <c r="C127" s="30" t="s">
        <v>41</v>
      </c>
      <c r="D127" s="48" t="s">
        <v>404</v>
      </c>
      <c r="E127" s="334" t="s">
        <v>167</v>
      </c>
      <c r="F127" s="321" t="s">
        <v>406</v>
      </c>
      <c r="G127" s="321" t="s">
        <v>408</v>
      </c>
      <c r="H127" s="350" t="s">
        <v>176</v>
      </c>
      <c r="I127" s="41"/>
      <c r="J127" s="51"/>
      <c r="K127" s="50"/>
      <c r="L127" s="51"/>
      <c r="M127" s="39"/>
      <c r="N127" s="39"/>
      <c r="O127" s="39"/>
      <c r="P127" s="39"/>
      <c r="Q127" s="39"/>
      <c r="R127" s="39"/>
      <c r="S127" s="39"/>
      <c r="T127" s="39"/>
      <c r="U127" s="39"/>
      <c r="V127" s="39"/>
      <c r="W127" s="39"/>
      <c r="X127" s="39"/>
      <c r="Y127" s="39"/>
    </row>
    <row r="128" spans="1:25" ht="126" hidden="1" x14ac:dyDescent="0.25">
      <c r="A128" s="28">
        <v>127</v>
      </c>
      <c r="B128" s="30" t="s">
        <v>28</v>
      </c>
      <c r="C128" s="30" t="s">
        <v>41</v>
      </c>
      <c r="D128" s="48" t="s">
        <v>409</v>
      </c>
      <c r="E128" s="334" t="s">
        <v>167</v>
      </c>
      <c r="F128" s="321" t="s">
        <v>410</v>
      </c>
      <c r="G128" s="321" t="s">
        <v>411</v>
      </c>
      <c r="H128" s="339" t="s">
        <v>176</v>
      </c>
      <c r="I128" s="41"/>
      <c r="J128" s="51"/>
      <c r="K128" s="50"/>
      <c r="L128" s="51"/>
      <c r="M128" s="39"/>
      <c r="N128" s="39"/>
      <c r="O128" s="39"/>
      <c r="P128" s="39"/>
      <c r="Q128" s="39"/>
      <c r="R128" s="39"/>
      <c r="S128" s="39"/>
      <c r="T128" s="39"/>
      <c r="U128" s="39"/>
      <c r="V128" s="39"/>
      <c r="W128" s="39"/>
      <c r="X128" s="39"/>
      <c r="Y128" s="39"/>
    </row>
    <row r="129" spans="1:25" ht="126" hidden="1" x14ac:dyDescent="0.25">
      <c r="A129" s="28">
        <v>128</v>
      </c>
      <c r="B129" s="30" t="s">
        <v>28</v>
      </c>
      <c r="C129" s="30" t="s">
        <v>41</v>
      </c>
      <c r="D129" s="48" t="s">
        <v>412</v>
      </c>
      <c r="E129" s="334" t="s">
        <v>167</v>
      </c>
      <c r="F129" s="321" t="s">
        <v>410</v>
      </c>
      <c r="G129" s="321" t="s">
        <v>411</v>
      </c>
      <c r="H129" s="339" t="s">
        <v>176</v>
      </c>
      <c r="I129" s="41"/>
      <c r="J129" s="51"/>
      <c r="K129" s="50"/>
      <c r="L129" s="51"/>
      <c r="M129" s="39"/>
      <c r="N129" s="39"/>
      <c r="O129" s="39"/>
      <c r="P129" s="39"/>
      <c r="Q129" s="39"/>
      <c r="R129" s="39"/>
      <c r="S129" s="39"/>
      <c r="T129" s="39"/>
      <c r="U129" s="39"/>
      <c r="V129" s="39"/>
      <c r="W129" s="39"/>
      <c r="X129" s="39"/>
      <c r="Y129" s="39"/>
    </row>
    <row r="130" spans="1:25" ht="189" hidden="1" x14ac:dyDescent="0.25">
      <c r="A130" s="28">
        <v>129</v>
      </c>
      <c r="B130" s="30" t="s">
        <v>28</v>
      </c>
      <c r="C130" s="30" t="s">
        <v>41</v>
      </c>
      <c r="D130" s="48" t="s">
        <v>414</v>
      </c>
      <c r="E130" s="334" t="s">
        <v>58</v>
      </c>
      <c r="F130" s="278" t="s">
        <v>4876</v>
      </c>
      <c r="G130" s="321" t="s">
        <v>416</v>
      </c>
      <c r="H130" s="350" t="s">
        <v>24</v>
      </c>
      <c r="I130" s="41"/>
      <c r="J130" s="51"/>
      <c r="K130" s="50"/>
      <c r="L130" s="51"/>
      <c r="M130" s="39"/>
      <c r="N130" s="39"/>
      <c r="O130" s="39"/>
      <c r="P130" s="39"/>
      <c r="Q130" s="39"/>
      <c r="R130" s="39"/>
      <c r="S130" s="39"/>
      <c r="T130" s="39"/>
      <c r="U130" s="39"/>
      <c r="V130" s="39"/>
      <c r="W130" s="39"/>
      <c r="X130" s="39"/>
      <c r="Y130" s="39"/>
    </row>
    <row r="131" spans="1:25" ht="47.25" hidden="1" x14ac:dyDescent="0.25">
      <c r="A131" s="28">
        <v>130</v>
      </c>
      <c r="B131" s="30" t="s">
        <v>28</v>
      </c>
      <c r="C131" s="30" t="s">
        <v>41</v>
      </c>
      <c r="D131" s="48" t="s">
        <v>417</v>
      </c>
      <c r="E131" s="334" t="s">
        <v>58</v>
      </c>
      <c r="F131" s="335" t="s">
        <v>59</v>
      </c>
      <c r="G131" s="321" t="s">
        <v>416</v>
      </c>
      <c r="H131" s="350" t="s">
        <v>24</v>
      </c>
      <c r="I131" s="41"/>
      <c r="J131" s="51"/>
      <c r="K131" s="50"/>
      <c r="L131" s="51"/>
      <c r="M131" s="39"/>
      <c r="N131" s="39"/>
      <c r="O131" s="39"/>
      <c r="P131" s="39"/>
      <c r="Q131" s="39"/>
      <c r="R131" s="39"/>
      <c r="S131" s="39"/>
      <c r="T131" s="39"/>
      <c r="U131" s="39"/>
      <c r="V131" s="39"/>
      <c r="W131" s="39"/>
      <c r="X131" s="39"/>
      <c r="Y131" s="39"/>
    </row>
    <row r="132" spans="1:25" ht="47.25" hidden="1" x14ac:dyDescent="0.25">
      <c r="A132" s="28">
        <v>131</v>
      </c>
      <c r="B132" s="30" t="s">
        <v>28</v>
      </c>
      <c r="C132" s="30" t="s">
        <v>41</v>
      </c>
      <c r="D132" s="48" t="s">
        <v>419</v>
      </c>
      <c r="E132" s="334" t="s">
        <v>167</v>
      </c>
      <c r="F132" s="321" t="s">
        <v>420</v>
      </c>
      <c r="G132" s="321" t="s">
        <v>416</v>
      </c>
      <c r="H132" s="339" t="s">
        <v>46</v>
      </c>
      <c r="I132" s="41"/>
      <c r="J132" s="51"/>
      <c r="K132" s="50"/>
      <c r="L132" s="51"/>
      <c r="M132" s="39"/>
      <c r="N132" s="39"/>
      <c r="O132" s="39"/>
      <c r="P132" s="39"/>
      <c r="Q132" s="39"/>
      <c r="R132" s="39"/>
      <c r="S132" s="39"/>
      <c r="T132" s="39"/>
      <c r="U132" s="39"/>
      <c r="V132" s="39"/>
      <c r="W132" s="39"/>
      <c r="X132" s="39"/>
      <c r="Y132" s="39"/>
    </row>
    <row r="133" spans="1:25" ht="110.25" hidden="1" x14ac:dyDescent="0.25">
      <c r="A133" s="28">
        <v>132</v>
      </c>
      <c r="B133" s="30" t="s">
        <v>28</v>
      </c>
      <c r="C133" s="30" t="s">
        <v>41</v>
      </c>
      <c r="D133" s="48" t="s">
        <v>421</v>
      </c>
      <c r="E133" s="334" t="s">
        <v>58</v>
      </c>
      <c r="F133" s="321" t="s">
        <v>424</v>
      </c>
      <c r="G133" s="321" t="s">
        <v>416</v>
      </c>
      <c r="H133" s="350" t="s">
        <v>24</v>
      </c>
      <c r="I133" s="41"/>
      <c r="J133" s="51"/>
      <c r="K133" s="50"/>
      <c r="L133" s="51"/>
      <c r="M133" s="39"/>
      <c r="N133" s="39"/>
      <c r="O133" s="39"/>
      <c r="P133" s="39"/>
      <c r="Q133" s="39"/>
      <c r="R133" s="39"/>
      <c r="S133" s="39"/>
      <c r="T133" s="39"/>
      <c r="U133" s="39"/>
      <c r="V133" s="39"/>
      <c r="W133" s="39"/>
      <c r="X133" s="39"/>
      <c r="Y133" s="39"/>
    </row>
    <row r="134" spans="1:25" ht="78.75" hidden="1" x14ac:dyDescent="0.25">
      <c r="A134" s="28">
        <v>133</v>
      </c>
      <c r="B134" s="30" t="s">
        <v>28</v>
      </c>
      <c r="C134" s="30" t="s">
        <v>41</v>
      </c>
      <c r="D134" s="48" t="s">
        <v>427</v>
      </c>
      <c r="E134" s="334" t="s">
        <v>58</v>
      </c>
      <c r="F134" s="321" t="s">
        <v>428</v>
      </c>
      <c r="G134" s="321" t="s">
        <v>416</v>
      </c>
      <c r="H134" s="350" t="s">
        <v>24</v>
      </c>
      <c r="I134" s="41"/>
      <c r="J134" s="51"/>
      <c r="K134" s="50"/>
      <c r="L134" s="51"/>
      <c r="M134" s="39"/>
      <c r="N134" s="39"/>
      <c r="O134" s="39"/>
      <c r="P134" s="39"/>
      <c r="Q134" s="39"/>
      <c r="R134" s="39"/>
      <c r="S134" s="39"/>
      <c r="T134" s="39"/>
      <c r="U134" s="39"/>
      <c r="V134" s="39"/>
      <c r="W134" s="39"/>
      <c r="X134" s="39"/>
      <c r="Y134" s="39"/>
    </row>
    <row r="135" spans="1:25" ht="94.5" hidden="1" x14ac:dyDescent="0.25">
      <c r="A135" s="28">
        <v>134</v>
      </c>
      <c r="B135" s="30" t="s">
        <v>28</v>
      </c>
      <c r="C135" s="30" t="s">
        <v>41</v>
      </c>
      <c r="D135" s="48" t="s">
        <v>430</v>
      </c>
      <c r="E135" s="334" t="s">
        <v>58</v>
      </c>
      <c r="F135" s="321" t="s">
        <v>431</v>
      </c>
      <c r="G135" s="321" t="s">
        <v>416</v>
      </c>
      <c r="H135" s="350" t="s">
        <v>24</v>
      </c>
      <c r="I135" s="41"/>
      <c r="J135" s="51"/>
      <c r="K135" s="50"/>
      <c r="L135" s="51"/>
      <c r="M135" s="39"/>
      <c r="N135" s="39"/>
      <c r="O135" s="39"/>
      <c r="P135" s="39"/>
      <c r="Q135" s="39"/>
      <c r="R135" s="39"/>
      <c r="S135" s="39"/>
      <c r="T135" s="39"/>
      <c r="U135" s="39"/>
      <c r="V135" s="39"/>
      <c r="W135" s="39"/>
      <c r="X135" s="39"/>
      <c r="Y135" s="39"/>
    </row>
    <row r="136" spans="1:25" ht="31.5" hidden="1" x14ac:dyDescent="0.25">
      <c r="A136" s="28">
        <v>135</v>
      </c>
      <c r="B136" s="30" t="s">
        <v>28</v>
      </c>
      <c r="C136" s="30" t="s">
        <v>41</v>
      </c>
      <c r="D136" s="48" t="s">
        <v>433</v>
      </c>
      <c r="E136" s="334" t="s">
        <v>58</v>
      </c>
      <c r="F136" s="321" t="s">
        <v>434</v>
      </c>
      <c r="G136" s="321" t="s">
        <v>416</v>
      </c>
      <c r="H136" s="350" t="s">
        <v>24</v>
      </c>
      <c r="I136" s="41"/>
      <c r="J136" s="51"/>
      <c r="K136" s="50"/>
      <c r="L136" s="51"/>
      <c r="M136" s="39"/>
      <c r="N136" s="39"/>
      <c r="O136" s="39"/>
      <c r="P136" s="39"/>
      <c r="Q136" s="39"/>
      <c r="R136" s="39"/>
      <c r="S136" s="39"/>
      <c r="T136" s="39"/>
      <c r="U136" s="39"/>
      <c r="V136" s="39"/>
      <c r="W136" s="39"/>
      <c r="X136" s="39"/>
      <c r="Y136" s="39"/>
    </row>
    <row r="137" spans="1:25" ht="31.5" hidden="1" x14ac:dyDescent="0.25">
      <c r="A137" s="28">
        <v>136</v>
      </c>
      <c r="B137" s="30" t="s">
        <v>28</v>
      </c>
      <c r="C137" s="30" t="s">
        <v>41</v>
      </c>
      <c r="D137" s="48" t="s">
        <v>436</v>
      </c>
      <c r="E137" s="334" t="s">
        <v>58</v>
      </c>
      <c r="F137" s="335" t="s">
        <v>59</v>
      </c>
      <c r="G137" s="321" t="s">
        <v>416</v>
      </c>
      <c r="H137" s="350" t="s">
        <v>24</v>
      </c>
      <c r="I137" s="41"/>
      <c r="J137" s="51"/>
      <c r="K137" s="50"/>
      <c r="L137" s="51"/>
      <c r="M137" s="39"/>
      <c r="N137" s="39"/>
      <c r="O137" s="39"/>
      <c r="P137" s="39"/>
      <c r="Q137" s="39"/>
      <c r="R137" s="39"/>
      <c r="S137" s="39"/>
      <c r="T137" s="39"/>
      <c r="U137" s="39"/>
      <c r="V137" s="39"/>
      <c r="W137" s="39"/>
      <c r="X137" s="39"/>
      <c r="Y137" s="39"/>
    </row>
    <row r="138" spans="1:25" ht="63" hidden="1" x14ac:dyDescent="0.25">
      <c r="A138" s="28">
        <v>137</v>
      </c>
      <c r="B138" s="30" t="s">
        <v>28</v>
      </c>
      <c r="C138" s="30" t="s">
        <v>41</v>
      </c>
      <c r="D138" s="48" t="s">
        <v>438</v>
      </c>
      <c r="E138" s="334" t="s">
        <v>58</v>
      </c>
      <c r="F138" s="321" t="s">
        <v>439</v>
      </c>
      <c r="G138" s="321" t="s">
        <v>440</v>
      </c>
      <c r="H138" s="350" t="s">
        <v>24</v>
      </c>
      <c r="I138" s="41"/>
      <c r="J138" s="51"/>
      <c r="K138" s="50"/>
      <c r="L138" s="51"/>
      <c r="M138" s="39"/>
      <c r="N138" s="39"/>
      <c r="O138" s="39"/>
      <c r="P138" s="39"/>
      <c r="Q138" s="39"/>
      <c r="R138" s="39"/>
      <c r="S138" s="39"/>
      <c r="T138" s="39"/>
      <c r="U138" s="39"/>
      <c r="V138" s="39"/>
      <c r="W138" s="39"/>
      <c r="X138" s="39"/>
      <c r="Y138" s="39"/>
    </row>
    <row r="139" spans="1:25" ht="47.25" hidden="1" x14ac:dyDescent="0.25">
      <c r="A139" s="28">
        <v>138</v>
      </c>
      <c r="B139" s="30" t="s">
        <v>28</v>
      </c>
      <c r="C139" s="30" t="s">
        <v>41</v>
      </c>
      <c r="D139" s="48" t="s">
        <v>442</v>
      </c>
      <c r="E139" s="334" t="s">
        <v>58</v>
      </c>
      <c r="F139" s="335" t="s">
        <v>59</v>
      </c>
      <c r="G139" s="321" t="s">
        <v>440</v>
      </c>
      <c r="H139" s="350" t="s">
        <v>24</v>
      </c>
      <c r="I139" s="41"/>
      <c r="J139" s="51"/>
      <c r="K139" s="50"/>
      <c r="L139" s="51"/>
      <c r="M139" s="39"/>
      <c r="N139" s="39"/>
      <c r="O139" s="39"/>
      <c r="P139" s="39"/>
      <c r="Q139" s="39"/>
      <c r="R139" s="39"/>
      <c r="S139" s="39"/>
      <c r="T139" s="39"/>
      <c r="U139" s="39"/>
      <c r="V139" s="39"/>
      <c r="W139" s="39"/>
      <c r="X139" s="39"/>
      <c r="Y139" s="39"/>
    </row>
    <row r="140" spans="1:25" ht="141.75" hidden="1" x14ac:dyDescent="0.25">
      <c r="A140" s="28">
        <v>139</v>
      </c>
      <c r="B140" s="30" t="s">
        <v>28</v>
      </c>
      <c r="C140" s="30" t="s">
        <v>41</v>
      </c>
      <c r="D140" s="90" t="s">
        <v>443</v>
      </c>
      <c r="E140" s="334" t="s">
        <v>58</v>
      </c>
      <c r="F140" s="321" t="s">
        <v>445</v>
      </c>
      <c r="G140" s="321" t="s">
        <v>440</v>
      </c>
      <c r="H140" s="350" t="s">
        <v>24</v>
      </c>
      <c r="I140" s="41"/>
      <c r="J140" s="51"/>
      <c r="K140" s="50"/>
      <c r="L140" s="51"/>
      <c r="M140" s="39"/>
      <c r="N140" s="39"/>
      <c r="O140" s="39"/>
      <c r="P140" s="39"/>
      <c r="Q140" s="39"/>
      <c r="R140" s="39"/>
      <c r="S140" s="39"/>
      <c r="T140" s="39"/>
      <c r="U140" s="39"/>
      <c r="V140" s="39"/>
      <c r="W140" s="39"/>
      <c r="X140" s="39"/>
      <c r="Y140" s="39"/>
    </row>
    <row r="141" spans="1:25" ht="31.5" hidden="1" x14ac:dyDescent="0.25">
      <c r="A141" s="28">
        <v>140</v>
      </c>
      <c r="B141" s="30" t="s">
        <v>28</v>
      </c>
      <c r="C141" s="30" t="s">
        <v>41</v>
      </c>
      <c r="D141" s="48" t="s">
        <v>447</v>
      </c>
      <c r="E141" s="334" t="s">
        <v>58</v>
      </c>
      <c r="F141" s="335" t="s">
        <v>59</v>
      </c>
      <c r="G141" s="321" t="s">
        <v>440</v>
      </c>
      <c r="H141" s="350" t="s">
        <v>24</v>
      </c>
      <c r="I141" s="41"/>
      <c r="J141" s="51"/>
      <c r="K141" s="50"/>
      <c r="L141" s="51"/>
      <c r="M141" s="39"/>
      <c r="N141" s="39"/>
      <c r="O141" s="39"/>
      <c r="P141" s="39"/>
      <c r="Q141" s="39"/>
      <c r="R141" s="39"/>
      <c r="S141" s="39"/>
      <c r="T141" s="39"/>
      <c r="U141" s="39"/>
      <c r="V141" s="39"/>
      <c r="W141" s="39"/>
      <c r="X141" s="39"/>
      <c r="Y141" s="39"/>
    </row>
    <row r="142" spans="1:25" ht="31.5" hidden="1" x14ac:dyDescent="0.25">
      <c r="A142" s="28">
        <v>141</v>
      </c>
      <c r="B142" s="30" t="s">
        <v>28</v>
      </c>
      <c r="C142" s="30" t="s">
        <v>41</v>
      </c>
      <c r="D142" s="48" t="s">
        <v>452</v>
      </c>
      <c r="E142" s="334" t="s">
        <v>58</v>
      </c>
      <c r="F142" s="335" t="s">
        <v>59</v>
      </c>
      <c r="G142" s="321" t="s">
        <v>440</v>
      </c>
      <c r="H142" s="350" t="s">
        <v>24</v>
      </c>
      <c r="I142" s="41"/>
      <c r="J142" s="51"/>
      <c r="K142" s="50"/>
      <c r="L142" s="51"/>
      <c r="M142" s="39"/>
      <c r="N142" s="39"/>
      <c r="O142" s="39"/>
      <c r="P142" s="39"/>
      <c r="Q142" s="39"/>
      <c r="R142" s="39"/>
      <c r="S142" s="39"/>
      <c r="T142" s="39"/>
      <c r="U142" s="39"/>
      <c r="V142" s="39"/>
      <c r="W142" s="39"/>
      <c r="X142" s="39"/>
      <c r="Y142" s="39"/>
    </row>
    <row r="143" spans="1:25" ht="157.5" hidden="1" x14ac:dyDescent="0.25">
      <c r="A143" s="28">
        <v>142</v>
      </c>
      <c r="B143" s="30" t="s">
        <v>28</v>
      </c>
      <c r="C143" s="30" t="s">
        <v>41</v>
      </c>
      <c r="D143" s="48" t="s">
        <v>453</v>
      </c>
      <c r="E143" s="334" t="s">
        <v>58</v>
      </c>
      <c r="F143" s="278" t="s">
        <v>4877</v>
      </c>
      <c r="G143" s="321" t="s">
        <v>440</v>
      </c>
      <c r="H143" s="350" t="s">
        <v>24</v>
      </c>
      <c r="I143" s="41"/>
      <c r="J143" s="51"/>
      <c r="K143" s="50"/>
      <c r="L143" s="51"/>
      <c r="M143" s="39"/>
      <c r="N143" s="39"/>
      <c r="O143" s="39"/>
      <c r="P143" s="39"/>
      <c r="Q143" s="39"/>
      <c r="R143" s="39"/>
      <c r="S143" s="39"/>
      <c r="T143" s="39"/>
      <c r="U143" s="39"/>
      <c r="V143" s="39"/>
      <c r="W143" s="39"/>
      <c r="X143" s="39"/>
      <c r="Y143" s="39"/>
    </row>
    <row r="144" spans="1:25" ht="63" hidden="1" x14ac:dyDescent="0.25">
      <c r="A144" s="28">
        <v>143</v>
      </c>
      <c r="B144" s="30" t="s">
        <v>28</v>
      </c>
      <c r="C144" s="30" t="s">
        <v>41</v>
      </c>
      <c r="D144" s="48" t="s">
        <v>455</v>
      </c>
      <c r="E144" s="334" t="s">
        <v>58</v>
      </c>
      <c r="F144" s="321" t="s">
        <v>456</v>
      </c>
      <c r="G144" s="321" t="s">
        <v>440</v>
      </c>
      <c r="H144" s="350" t="s">
        <v>24</v>
      </c>
      <c r="I144" s="41"/>
      <c r="J144" s="51"/>
      <c r="K144" s="50"/>
      <c r="L144" s="51"/>
      <c r="M144" s="39"/>
      <c r="N144" s="39"/>
      <c r="O144" s="39"/>
      <c r="P144" s="39"/>
      <c r="Q144" s="39"/>
      <c r="R144" s="39"/>
      <c r="S144" s="39"/>
      <c r="T144" s="39"/>
      <c r="U144" s="39"/>
      <c r="V144" s="39"/>
      <c r="W144" s="39"/>
      <c r="X144" s="39"/>
      <c r="Y144" s="39"/>
    </row>
    <row r="145" spans="1:25" ht="47.25" hidden="1" x14ac:dyDescent="0.25">
      <c r="A145" s="28">
        <v>144</v>
      </c>
      <c r="B145" s="30" t="s">
        <v>28</v>
      </c>
      <c r="C145" s="30" t="s">
        <v>41</v>
      </c>
      <c r="D145" s="48" t="s">
        <v>457</v>
      </c>
      <c r="E145" s="334" t="s">
        <v>58</v>
      </c>
      <c r="F145" s="335" t="s">
        <v>59</v>
      </c>
      <c r="G145" s="321" t="s">
        <v>440</v>
      </c>
      <c r="H145" s="350" t="s">
        <v>24</v>
      </c>
      <c r="I145" s="41"/>
      <c r="J145" s="51"/>
      <c r="K145" s="50"/>
      <c r="L145" s="51"/>
      <c r="M145" s="39"/>
      <c r="N145" s="39"/>
      <c r="O145" s="39"/>
      <c r="P145" s="39"/>
      <c r="Q145" s="39"/>
      <c r="R145" s="39"/>
      <c r="S145" s="39"/>
      <c r="T145" s="39"/>
      <c r="U145" s="39"/>
      <c r="V145" s="39"/>
      <c r="W145" s="39"/>
      <c r="X145" s="39"/>
      <c r="Y145" s="39"/>
    </row>
    <row r="146" spans="1:25" ht="31.5" hidden="1" x14ac:dyDescent="0.25">
      <c r="A146" s="28">
        <v>145</v>
      </c>
      <c r="B146" s="30" t="s">
        <v>28</v>
      </c>
      <c r="C146" s="30" t="s">
        <v>41</v>
      </c>
      <c r="D146" s="48" t="s">
        <v>458</v>
      </c>
      <c r="E146" s="334" t="s">
        <v>58</v>
      </c>
      <c r="F146" s="335" t="s">
        <v>59</v>
      </c>
      <c r="G146" s="321" t="s">
        <v>440</v>
      </c>
      <c r="H146" s="350" t="s">
        <v>24</v>
      </c>
      <c r="I146" s="41"/>
      <c r="J146" s="51"/>
      <c r="K146" s="50"/>
      <c r="L146" s="51"/>
      <c r="M146" s="39"/>
      <c r="N146" s="39"/>
      <c r="O146" s="39"/>
      <c r="P146" s="39"/>
      <c r="Q146" s="39"/>
      <c r="R146" s="39"/>
      <c r="S146" s="39"/>
      <c r="T146" s="39"/>
      <c r="U146" s="39"/>
      <c r="V146" s="39"/>
      <c r="W146" s="39"/>
      <c r="X146" s="39"/>
      <c r="Y146" s="39"/>
    </row>
    <row r="147" spans="1:25" ht="31.5" hidden="1" x14ac:dyDescent="0.25">
      <c r="A147" s="28">
        <v>146</v>
      </c>
      <c r="B147" s="30" t="s">
        <v>28</v>
      </c>
      <c r="C147" s="30" t="s">
        <v>41</v>
      </c>
      <c r="D147" s="48" t="s">
        <v>459</v>
      </c>
      <c r="E147" s="334" t="s">
        <v>58</v>
      </c>
      <c r="F147" s="335" t="s">
        <v>59</v>
      </c>
      <c r="G147" s="321" t="s">
        <v>440</v>
      </c>
      <c r="H147" s="350" t="s">
        <v>24</v>
      </c>
      <c r="I147" s="41"/>
      <c r="J147" s="51"/>
      <c r="K147" s="50"/>
      <c r="L147" s="51"/>
      <c r="M147" s="39"/>
      <c r="N147" s="39"/>
      <c r="O147" s="39"/>
      <c r="P147" s="39"/>
      <c r="Q147" s="39"/>
      <c r="R147" s="39"/>
      <c r="S147" s="39"/>
      <c r="T147" s="39"/>
      <c r="U147" s="39"/>
      <c r="V147" s="39"/>
      <c r="W147" s="39"/>
      <c r="X147" s="39"/>
      <c r="Y147" s="39"/>
    </row>
    <row r="148" spans="1:25" ht="63" hidden="1" x14ac:dyDescent="0.25">
      <c r="A148" s="28">
        <v>147</v>
      </c>
      <c r="B148" s="30" t="s">
        <v>28</v>
      </c>
      <c r="C148" s="30" t="s">
        <v>41</v>
      </c>
      <c r="D148" s="48" t="s">
        <v>460</v>
      </c>
      <c r="E148" s="334" t="s">
        <v>58</v>
      </c>
      <c r="F148" s="335" t="s">
        <v>59</v>
      </c>
      <c r="G148" s="335" t="s">
        <v>440</v>
      </c>
      <c r="H148" s="350" t="s">
        <v>24</v>
      </c>
      <c r="I148" s="41"/>
      <c r="J148" s="51"/>
      <c r="K148" s="50"/>
      <c r="L148" s="51"/>
      <c r="M148" s="39"/>
      <c r="N148" s="39"/>
      <c r="O148" s="39"/>
      <c r="P148" s="39"/>
      <c r="Q148" s="39"/>
      <c r="R148" s="39"/>
      <c r="S148" s="39"/>
      <c r="T148" s="39"/>
      <c r="U148" s="39"/>
      <c r="V148" s="39"/>
      <c r="W148" s="39"/>
      <c r="X148" s="39"/>
      <c r="Y148" s="39"/>
    </row>
    <row r="149" spans="1:25" ht="189" hidden="1" x14ac:dyDescent="0.25">
      <c r="A149" s="28">
        <v>148</v>
      </c>
      <c r="B149" s="30" t="s">
        <v>28</v>
      </c>
      <c r="C149" s="30" t="s">
        <v>41</v>
      </c>
      <c r="D149" s="48" t="s">
        <v>462</v>
      </c>
      <c r="E149" s="334" t="s">
        <v>58</v>
      </c>
      <c r="F149" s="321" t="s">
        <v>463</v>
      </c>
      <c r="G149" s="321" t="s">
        <v>440</v>
      </c>
      <c r="H149" s="350" t="s">
        <v>24</v>
      </c>
      <c r="I149" s="41"/>
      <c r="J149" s="51"/>
      <c r="K149" s="50"/>
      <c r="L149" s="51"/>
      <c r="M149" s="39"/>
      <c r="N149" s="39"/>
      <c r="O149" s="39"/>
      <c r="P149" s="39"/>
      <c r="Q149" s="39"/>
      <c r="R149" s="39"/>
      <c r="S149" s="39"/>
      <c r="T149" s="39"/>
      <c r="U149" s="39"/>
      <c r="V149" s="39"/>
      <c r="W149" s="39"/>
      <c r="X149" s="39"/>
      <c r="Y149" s="39"/>
    </row>
    <row r="150" spans="1:25" ht="31.5" hidden="1" x14ac:dyDescent="0.25">
      <c r="A150" s="28">
        <v>149</v>
      </c>
      <c r="B150" s="30" t="s">
        <v>28</v>
      </c>
      <c r="C150" s="30" t="s">
        <v>41</v>
      </c>
      <c r="D150" s="48" t="s">
        <v>464</v>
      </c>
      <c r="E150" s="334" t="s">
        <v>58</v>
      </c>
      <c r="F150" s="335" t="s">
        <v>59</v>
      </c>
      <c r="G150" s="321" t="s">
        <v>440</v>
      </c>
      <c r="H150" s="350" t="s">
        <v>24</v>
      </c>
      <c r="I150" s="41"/>
      <c r="J150" s="51"/>
      <c r="K150" s="50"/>
      <c r="L150" s="51"/>
      <c r="M150" s="39"/>
      <c r="N150" s="39"/>
      <c r="O150" s="39"/>
      <c r="P150" s="39"/>
      <c r="Q150" s="39"/>
      <c r="R150" s="39"/>
      <c r="S150" s="39"/>
      <c r="T150" s="39"/>
      <c r="U150" s="39"/>
      <c r="V150" s="39"/>
      <c r="W150" s="39"/>
      <c r="X150" s="39"/>
      <c r="Y150" s="39"/>
    </row>
    <row r="151" spans="1:25" ht="78.75" hidden="1" x14ac:dyDescent="0.25">
      <c r="A151" s="28">
        <v>150</v>
      </c>
      <c r="B151" s="30" t="s">
        <v>28</v>
      </c>
      <c r="C151" s="30" t="s">
        <v>41</v>
      </c>
      <c r="D151" s="48" t="s">
        <v>466</v>
      </c>
      <c r="E151" s="334" t="s">
        <v>58</v>
      </c>
      <c r="F151" s="335" t="s">
        <v>59</v>
      </c>
      <c r="G151" s="335" t="s">
        <v>440</v>
      </c>
      <c r="H151" s="350" t="s">
        <v>24</v>
      </c>
      <c r="I151" s="41"/>
      <c r="J151" s="51"/>
      <c r="K151" s="50"/>
      <c r="L151" s="51"/>
      <c r="M151" s="39"/>
      <c r="N151" s="39"/>
      <c r="O151" s="39"/>
      <c r="P151" s="39"/>
      <c r="Q151" s="39"/>
      <c r="R151" s="39"/>
      <c r="S151" s="39"/>
      <c r="T151" s="39"/>
      <c r="U151" s="39"/>
      <c r="V151" s="39"/>
      <c r="W151" s="39"/>
      <c r="X151" s="39"/>
      <c r="Y151" s="39"/>
    </row>
    <row r="152" spans="1:25" ht="31.5" hidden="1" x14ac:dyDescent="0.25">
      <c r="A152" s="28">
        <v>151</v>
      </c>
      <c r="B152" s="30" t="s">
        <v>28</v>
      </c>
      <c r="C152" s="30" t="s">
        <v>41</v>
      </c>
      <c r="D152" s="48" t="s">
        <v>467</v>
      </c>
      <c r="E152" s="334" t="s">
        <v>167</v>
      </c>
      <c r="F152" s="335" t="s">
        <v>468</v>
      </c>
      <c r="G152" s="335" t="s">
        <v>440</v>
      </c>
      <c r="H152" s="339" t="s">
        <v>176</v>
      </c>
      <c r="I152" s="41"/>
      <c r="J152" s="51"/>
      <c r="K152" s="50"/>
      <c r="L152" s="51"/>
      <c r="M152" s="39"/>
      <c r="N152" s="39"/>
      <c r="O152" s="39"/>
      <c r="P152" s="39"/>
      <c r="Q152" s="39"/>
      <c r="R152" s="39"/>
      <c r="S152" s="39"/>
      <c r="T152" s="39"/>
      <c r="U152" s="39"/>
      <c r="V152" s="39"/>
      <c r="W152" s="39"/>
      <c r="X152" s="39"/>
      <c r="Y152" s="39"/>
    </row>
    <row r="153" spans="1:25" ht="31.5" hidden="1" x14ac:dyDescent="0.25">
      <c r="A153" s="28">
        <v>152</v>
      </c>
      <c r="B153" s="30" t="s">
        <v>28</v>
      </c>
      <c r="C153" s="30" t="s">
        <v>41</v>
      </c>
      <c r="D153" s="48" t="s">
        <v>469</v>
      </c>
      <c r="E153" s="334" t="s">
        <v>58</v>
      </c>
      <c r="F153" s="335" t="s">
        <v>59</v>
      </c>
      <c r="G153" s="335" t="s">
        <v>440</v>
      </c>
      <c r="H153" s="350" t="s">
        <v>24</v>
      </c>
      <c r="I153" s="41"/>
      <c r="J153" s="51"/>
      <c r="K153" s="50"/>
      <c r="L153" s="51"/>
      <c r="M153" s="39"/>
      <c r="N153" s="39"/>
      <c r="O153" s="39"/>
      <c r="P153" s="39"/>
      <c r="Q153" s="39"/>
      <c r="R153" s="39"/>
      <c r="S153" s="39"/>
      <c r="T153" s="39"/>
      <c r="U153" s="39"/>
      <c r="V153" s="39"/>
      <c r="W153" s="39"/>
      <c r="X153" s="39"/>
      <c r="Y153" s="39"/>
    </row>
    <row r="154" spans="1:25" ht="31.5" hidden="1" x14ac:dyDescent="0.25">
      <c r="A154" s="28">
        <v>153</v>
      </c>
      <c r="B154" s="30" t="s">
        <v>28</v>
      </c>
      <c r="C154" s="30" t="s">
        <v>41</v>
      </c>
      <c r="D154" s="48" t="s">
        <v>472</v>
      </c>
      <c r="E154" s="334" t="s">
        <v>167</v>
      </c>
      <c r="F154" s="335" t="s">
        <v>474</v>
      </c>
      <c r="G154" s="335" t="s">
        <v>440</v>
      </c>
      <c r="H154" s="339" t="s">
        <v>46</v>
      </c>
      <c r="I154" s="41"/>
      <c r="J154" s="51"/>
      <c r="K154" s="50"/>
      <c r="L154" s="51"/>
      <c r="M154" s="39"/>
      <c r="N154" s="39"/>
      <c r="O154" s="39"/>
      <c r="P154" s="39"/>
      <c r="Q154" s="39"/>
      <c r="R154" s="39"/>
      <c r="S154" s="39"/>
      <c r="T154" s="39"/>
      <c r="U154" s="39"/>
      <c r="V154" s="39"/>
      <c r="W154" s="39"/>
      <c r="X154" s="39"/>
      <c r="Y154" s="39"/>
    </row>
    <row r="155" spans="1:25" ht="31.5" hidden="1" x14ac:dyDescent="0.25">
      <c r="A155" s="28">
        <v>154</v>
      </c>
      <c r="B155" s="30" t="s">
        <v>28</v>
      </c>
      <c r="C155" s="30" t="s">
        <v>41</v>
      </c>
      <c r="D155" s="48" t="s">
        <v>475</v>
      </c>
      <c r="E155" s="334" t="s">
        <v>58</v>
      </c>
      <c r="F155" s="335" t="s">
        <v>59</v>
      </c>
      <c r="G155" s="335" t="s">
        <v>440</v>
      </c>
      <c r="H155" s="350" t="s">
        <v>24</v>
      </c>
      <c r="I155" s="41"/>
      <c r="J155" s="51"/>
      <c r="K155" s="50"/>
      <c r="L155" s="51"/>
      <c r="M155" s="39"/>
      <c r="N155" s="39"/>
      <c r="O155" s="39"/>
      <c r="P155" s="39"/>
      <c r="Q155" s="39"/>
      <c r="R155" s="39"/>
      <c r="S155" s="39"/>
      <c r="T155" s="39"/>
      <c r="U155" s="39"/>
      <c r="V155" s="39"/>
      <c r="W155" s="39"/>
      <c r="X155" s="39"/>
      <c r="Y155" s="39"/>
    </row>
    <row r="156" spans="1:25" ht="31.5" hidden="1" x14ac:dyDescent="0.25">
      <c r="A156" s="28">
        <v>155</v>
      </c>
      <c r="B156" s="30" t="s">
        <v>28</v>
      </c>
      <c r="C156" s="30" t="s">
        <v>41</v>
      </c>
      <c r="D156" s="48" t="s">
        <v>477</v>
      </c>
      <c r="E156" s="334" t="s">
        <v>58</v>
      </c>
      <c r="F156" s="335" t="s">
        <v>59</v>
      </c>
      <c r="G156" s="335" t="s">
        <v>440</v>
      </c>
      <c r="H156" s="350" t="s">
        <v>24</v>
      </c>
      <c r="I156" s="41"/>
      <c r="J156" s="51"/>
      <c r="K156" s="50"/>
      <c r="L156" s="51"/>
      <c r="M156" s="39"/>
      <c r="N156" s="39"/>
      <c r="O156" s="39"/>
      <c r="P156" s="39"/>
      <c r="Q156" s="39"/>
      <c r="R156" s="39"/>
      <c r="S156" s="39"/>
      <c r="T156" s="39"/>
      <c r="U156" s="39"/>
      <c r="V156" s="39"/>
      <c r="W156" s="39"/>
      <c r="X156" s="39"/>
      <c r="Y156" s="39"/>
    </row>
    <row r="157" spans="1:25" ht="47.25" hidden="1" x14ac:dyDescent="0.25">
      <c r="A157" s="28">
        <v>156</v>
      </c>
      <c r="B157" s="30" t="s">
        <v>28</v>
      </c>
      <c r="C157" s="30" t="s">
        <v>41</v>
      </c>
      <c r="D157" s="48" t="s">
        <v>478</v>
      </c>
      <c r="E157" s="334" t="s">
        <v>58</v>
      </c>
      <c r="F157" s="335" t="s">
        <v>59</v>
      </c>
      <c r="G157" s="335" t="s">
        <v>440</v>
      </c>
      <c r="H157" s="350" t="s">
        <v>24</v>
      </c>
      <c r="I157" s="41"/>
      <c r="J157" s="51"/>
      <c r="K157" s="50"/>
      <c r="L157" s="51"/>
      <c r="M157" s="39"/>
      <c r="N157" s="39"/>
      <c r="O157" s="39"/>
      <c r="P157" s="39"/>
      <c r="Q157" s="39"/>
      <c r="R157" s="39"/>
      <c r="S157" s="39"/>
      <c r="T157" s="39"/>
      <c r="U157" s="39"/>
      <c r="V157" s="39"/>
      <c r="W157" s="39"/>
      <c r="X157" s="39"/>
      <c r="Y157" s="39"/>
    </row>
    <row r="158" spans="1:25" ht="31.5" hidden="1" x14ac:dyDescent="0.25">
      <c r="A158" s="28">
        <v>157</v>
      </c>
      <c r="B158" s="30" t="s">
        <v>28</v>
      </c>
      <c r="C158" s="30" t="s">
        <v>41</v>
      </c>
      <c r="D158" s="48" t="s">
        <v>480</v>
      </c>
      <c r="E158" s="334" t="s">
        <v>58</v>
      </c>
      <c r="F158" s="335" t="s">
        <v>59</v>
      </c>
      <c r="G158" s="335" t="s">
        <v>440</v>
      </c>
      <c r="H158" s="350" t="s">
        <v>24</v>
      </c>
      <c r="I158" s="41"/>
      <c r="J158" s="51"/>
      <c r="K158" s="50"/>
      <c r="L158" s="51"/>
      <c r="M158" s="39"/>
      <c r="N158" s="39"/>
      <c r="O158" s="39"/>
      <c r="P158" s="39"/>
      <c r="Q158" s="39"/>
      <c r="R158" s="39"/>
      <c r="S158" s="39"/>
      <c r="T158" s="39"/>
      <c r="U158" s="39"/>
      <c r="V158" s="39"/>
      <c r="W158" s="39"/>
      <c r="X158" s="39"/>
      <c r="Y158" s="39"/>
    </row>
    <row r="159" spans="1:25" ht="267.75" hidden="1" x14ac:dyDescent="0.25">
      <c r="A159" s="28">
        <v>158</v>
      </c>
      <c r="B159" s="30" t="s">
        <v>28</v>
      </c>
      <c r="C159" s="30" t="s">
        <v>41</v>
      </c>
      <c r="D159" s="48" t="s">
        <v>482</v>
      </c>
      <c r="E159" s="334" t="s">
        <v>58</v>
      </c>
      <c r="F159" s="321" t="s">
        <v>485</v>
      </c>
      <c r="G159" s="321" t="s">
        <v>486</v>
      </c>
      <c r="H159" s="350" t="s">
        <v>24</v>
      </c>
      <c r="I159" s="41"/>
      <c r="J159" s="51"/>
      <c r="K159" s="50"/>
      <c r="L159" s="51"/>
      <c r="M159" s="39"/>
      <c r="N159" s="39"/>
      <c r="O159" s="39"/>
      <c r="P159" s="39"/>
      <c r="Q159" s="39"/>
      <c r="R159" s="39"/>
      <c r="S159" s="39"/>
      <c r="T159" s="39"/>
      <c r="U159" s="39"/>
      <c r="V159" s="39"/>
      <c r="W159" s="39"/>
      <c r="X159" s="39"/>
      <c r="Y159" s="39"/>
    </row>
    <row r="160" spans="1:25" ht="173.25" hidden="1" x14ac:dyDescent="0.25">
      <c r="A160" s="28">
        <v>159</v>
      </c>
      <c r="B160" s="30" t="s">
        <v>28</v>
      </c>
      <c r="C160" s="30" t="s">
        <v>41</v>
      </c>
      <c r="D160" s="48" t="s">
        <v>608</v>
      </c>
      <c r="E160" s="334" t="s">
        <v>58</v>
      </c>
      <c r="F160" s="321" t="s">
        <v>489</v>
      </c>
      <c r="G160" s="321" t="s">
        <v>486</v>
      </c>
      <c r="H160" s="350" t="s">
        <v>24</v>
      </c>
      <c r="I160" s="41"/>
      <c r="J160" s="51"/>
      <c r="K160" s="50"/>
      <c r="L160" s="51"/>
      <c r="M160" s="39"/>
      <c r="N160" s="39"/>
      <c r="O160" s="39"/>
      <c r="P160" s="39"/>
      <c r="Q160" s="39"/>
      <c r="R160" s="39"/>
      <c r="S160" s="39"/>
      <c r="T160" s="39"/>
      <c r="U160" s="39"/>
      <c r="V160" s="39"/>
      <c r="W160" s="39"/>
      <c r="X160" s="39"/>
      <c r="Y160" s="39"/>
    </row>
    <row r="161" spans="1:25" ht="173.25" hidden="1" x14ac:dyDescent="0.25">
      <c r="A161" s="28">
        <v>160</v>
      </c>
      <c r="B161" s="30" t="s">
        <v>28</v>
      </c>
      <c r="C161" s="30" t="s">
        <v>41</v>
      </c>
      <c r="D161" s="48" t="s">
        <v>613</v>
      </c>
      <c r="E161" s="334" t="s">
        <v>58</v>
      </c>
      <c r="F161" s="321" t="s">
        <v>493</v>
      </c>
      <c r="G161" s="321" t="s">
        <v>486</v>
      </c>
      <c r="H161" s="350" t="s">
        <v>24</v>
      </c>
      <c r="I161" s="41"/>
      <c r="J161" s="51"/>
      <c r="K161" s="50"/>
      <c r="L161" s="51"/>
      <c r="M161" s="39"/>
      <c r="N161" s="39"/>
      <c r="O161" s="39"/>
      <c r="P161" s="39"/>
      <c r="Q161" s="39"/>
      <c r="R161" s="39"/>
      <c r="S161" s="39"/>
      <c r="T161" s="39"/>
      <c r="U161" s="39"/>
      <c r="V161" s="39"/>
      <c r="W161" s="39"/>
      <c r="X161" s="39"/>
      <c r="Y161" s="39"/>
    </row>
    <row r="162" spans="1:25" ht="31.5" hidden="1" x14ac:dyDescent="0.25">
      <c r="A162" s="28">
        <v>161</v>
      </c>
      <c r="B162" s="30" t="s">
        <v>28</v>
      </c>
      <c r="C162" s="30" t="s">
        <v>41</v>
      </c>
      <c r="D162" s="48" t="s">
        <v>619</v>
      </c>
      <c r="E162" s="334" t="s">
        <v>58</v>
      </c>
      <c r="F162" s="335" t="s">
        <v>59</v>
      </c>
      <c r="G162" s="321" t="s">
        <v>486</v>
      </c>
      <c r="H162" s="350" t="s">
        <v>24</v>
      </c>
      <c r="I162" s="41"/>
      <c r="J162" s="51"/>
      <c r="K162" s="50"/>
      <c r="L162" s="51"/>
      <c r="M162" s="39"/>
      <c r="N162" s="39"/>
      <c r="O162" s="39"/>
      <c r="P162" s="39"/>
      <c r="Q162" s="39"/>
      <c r="R162" s="39"/>
      <c r="S162" s="39"/>
      <c r="T162" s="39"/>
      <c r="U162" s="39"/>
      <c r="V162" s="39"/>
      <c r="W162" s="39"/>
      <c r="X162" s="39"/>
      <c r="Y162" s="39"/>
    </row>
    <row r="163" spans="1:25" ht="63" hidden="1" x14ac:dyDescent="0.25">
      <c r="A163" s="28">
        <v>162</v>
      </c>
      <c r="B163" s="30" t="s">
        <v>28</v>
      </c>
      <c r="C163" s="30" t="s">
        <v>41</v>
      </c>
      <c r="D163" s="48" t="s">
        <v>623</v>
      </c>
      <c r="E163" s="334" t="s">
        <v>167</v>
      </c>
      <c r="F163" s="335" t="s">
        <v>497</v>
      </c>
      <c r="G163" s="321" t="s">
        <v>498</v>
      </c>
      <c r="H163" s="350" t="s">
        <v>24</v>
      </c>
      <c r="I163" s="41"/>
      <c r="J163" s="51"/>
      <c r="K163" s="50"/>
      <c r="L163" s="51"/>
      <c r="M163" s="39"/>
      <c r="N163" s="39"/>
      <c r="O163" s="39"/>
      <c r="P163" s="39"/>
      <c r="Q163" s="39"/>
      <c r="R163" s="39"/>
      <c r="S163" s="39"/>
      <c r="T163" s="39"/>
      <c r="U163" s="39"/>
      <c r="V163" s="39"/>
      <c r="W163" s="39"/>
      <c r="X163" s="39"/>
      <c r="Y163" s="39"/>
    </row>
    <row r="164" spans="1:25" ht="31.5" hidden="1" x14ac:dyDescent="0.25">
      <c r="A164" s="28">
        <v>163</v>
      </c>
      <c r="B164" s="30" t="s">
        <v>28</v>
      </c>
      <c r="C164" s="30" t="s">
        <v>41</v>
      </c>
      <c r="D164" s="48" t="s">
        <v>628</v>
      </c>
      <c r="E164" s="334" t="s">
        <v>167</v>
      </c>
      <c r="F164" s="335" t="s">
        <v>503</v>
      </c>
      <c r="G164" s="321" t="s">
        <v>23</v>
      </c>
      <c r="H164" s="339" t="s">
        <v>24</v>
      </c>
      <c r="I164" s="41"/>
      <c r="J164" s="51"/>
      <c r="K164" s="50"/>
      <c r="L164" s="51"/>
      <c r="M164" s="39"/>
      <c r="N164" s="39"/>
      <c r="O164" s="39"/>
      <c r="P164" s="39"/>
      <c r="Q164" s="39"/>
      <c r="R164" s="39"/>
      <c r="S164" s="39"/>
      <c r="T164" s="39"/>
      <c r="U164" s="39"/>
      <c r="V164" s="39"/>
      <c r="W164" s="39"/>
      <c r="X164" s="39"/>
      <c r="Y164" s="39"/>
    </row>
    <row r="165" spans="1:25" ht="31.5" hidden="1" x14ac:dyDescent="0.25">
      <c r="A165" s="28">
        <v>164</v>
      </c>
      <c r="B165" s="30" t="s">
        <v>28</v>
      </c>
      <c r="C165" s="30" t="s">
        <v>41</v>
      </c>
      <c r="D165" s="48" t="s">
        <v>630</v>
      </c>
      <c r="E165" s="334" t="s">
        <v>58</v>
      </c>
      <c r="F165" s="335" t="s">
        <v>59</v>
      </c>
      <c r="G165" s="335" t="s">
        <v>486</v>
      </c>
      <c r="H165" s="350" t="s">
        <v>24</v>
      </c>
      <c r="I165" s="41"/>
      <c r="J165" s="51"/>
      <c r="K165" s="50"/>
      <c r="L165" s="51"/>
      <c r="M165" s="39"/>
      <c r="N165" s="39"/>
      <c r="O165" s="39"/>
      <c r="P165" s="39"/>
      <c r="Q165" s="39"/>
      <c r="R165" s="39"/>
      <c r="S165" s="39"/>
      <c r="T165" s="39"/>
      <c r="U165" s="39"/>
      <c r="V165" s="39"/>
      <c r="W165" s="39"/>
      <c r="X165" s="39"/>
      <c r="Y165" s="39"/>
    </row>
    <row r="166" spans="1:25" ht="173.25" hidden="1" x14ac:dyDescent="0.25">
      <c r="A166" s="28">
        <v>165</v>
      </c>
      <c r="B166" s="30" t="s">
        <v>28</v>
      </c>
      <c r="C166" s="30" t="s">
        <v>41</v>
      </c>
      <c r="D166" s="48" t="s">
        <v>505</v>
      </c>
      <c r="E166" s="334" t="s">
        <v>58</v>
      </c>
      <c r="F166" s="321" t="s">
        <v>493</v>
      </c>
      <c r="G166" s="321" t="s">
        <v>486</v>
      </c>
      <c r="H166" s="350" t="s">
        <v>24</v>
      </c>
      <c r="I166" s="41"/>
      <c r="J166" s="51"/>
      <c r="K166" s="50"/>
      <c r="L166" s="51"/>
      <c r="M166" s="39"/>
      <c r="N166" s="39"/>
      <c r="O166" s="39"/>
      <c r="P166" s="39"/>
      <c r="Q166" s="39"/>
      <c r="R166" s="39"/>
      <c r="S166" s="39"/>
      <c r="T166" s="39"/>
      <c r="U166" s="39"/>
      <c r="V166" s="39"/>
      <c r="W166" s="39"/>
      <c r="X166" s="39"/>
      <c r="Y166" s="39"/>
    </row>
    <row r="167" spans="1:25" ht="126" hidden="1" x14ac:dyDescent="0.25">
      <c r="A167" s="28">
        <v>166</v>
      </c>
      <c r="B167" s="30" t="s">
        <v>28</v>
      </c>
      <c r="C167" s="30" t="s">
        <v>41</v>
      </c>
      <c r="D167" s="48" t="s">
        <v>636</v>
      </c>
      <c r="E167" s="334" t="s">
        <v>167</v>
      </c>
      <c r="F167" s="321" t="s">
        <v>507</v>
      </c>
      <c r="G167" s="321" t="s">
        <v>486</v>
      </c>
      <c r="H167" s="339" t="s">
        <v>176</v>
      </c>
      <c r="I167" s="41"/>
      <c r="J167" s="51"/>
      <c r="K167" s="50"/>
      <c r="L167" s="51"/>
      <c r="M167" s="39"/>
      <c r="N167" s="39"/>
      <c r="O167" s="39"/>
      <c r="P167" s="39"/>
      <c r="Q167" s="39"/>
      <c r="R167" s="39"/>
      <c r="S167" s="39"/>
      <c r="T167" s="39"/>
      <c r="U167" s="39"/>
      <c r="V167" s="39"/>
      <c r="W167" s="39"/>
      <c r="X167" s="39"/>
      <c r="Y167" s="39"/>
    </row>
    <row r="168" spans="1:25" ht="126" hidden="1" x14ac:dyDescent="0.25">
      <c r="A168" s="28">
        <v>167</v>
      </c>
      <c r="B168" s="30" t="s">
        <v>28</v>
      </c>
      <c r="C168" s="30" t="s">
        <v>41</v>
      </c>
      <c r="D168" s="48" t="s">
        <v>508</v>
      </c>
      <c r="E168" s="334" t="s">
        <v>167</v>
      </c>
      <c r="F168" s="321" t="s">
        <v>507</v>
      </c>
      <c r="G168" s="321" t="s">
        <v>486</v>
      </c>
      <c r="H168" s="339" t="s">
        <v>176</v>
      </c>
      <c r="I168" s="41"/>
      <c r="J168" s="51"/>
      <c r="K168" s="50"/>
      <c r="L168" s="51"/>
      <c r="M168" s="39"/>
      <c r="N168" s="39"/>
      <c r="O168" s="39"/>
      <c r="P168" s="39"/>
      <c r="Q168" s="39"/>
      <c r="R168" s="39"/>
      <c r="S168" s="39"/>
      <c r="T168" s="39"/>
      <c r="U168" s="39"/>
      <c r="V168" s="39"/>
      <c r="W168" s="39"/>
      <c r="X168" s="39"/>
      <c r="Y168" s="39"/>
    </row>
    <row r="169" spans="1:25" ht="63" hidden="1" x14ac:dyDescent="0.25">
      <c r="A169" s="28">
        <v>168</v>
      </c>
      <c r="B169" s="30" t="s">
        <v>28</v>
      </c>
      <c r="C169" s="30" t="s">
        <v>41</v>
      </c>
      <c r="D169" s="48" t="s">
        <v>509</v>
      </c>
      <c r="E169" s="334" t="s">
        <v>58</v>
      </c>
      <c r="F169" s="335" t="s">
        <v>59</v>
      </c>
      <c r="G169" s="321" t="s">
        <v>486</v>
      </c>
      <c r="H169" s="350" t="s">
        <v>24</v>
      </c>
      <c r="I169" s="41"/>
      <c r="J169" s="51"/>
      <c r="K169" s="50"/>
      <c r="L169" s="51"/>
      <c r="M169" s="39"/>
      <c r="N169" s="39"/>
      <c r="O169" s="39"/>
      <c r="P169" s="39"/>
      <c r="Q169" s="39"/>
      <c r="R169" s="39"/>
      <c r="S169" s="39"/>
      <c r="T169" s="39"/>
      <c r="U169" s="39"/>
      <c r="V169" s="39"/>
      <c r="W169" s="39"/>
      <c r="X169" s="39"/>
      <c r="Y169" s="39"/>
    </row>
    <row r="170" spans="1:25" ht="31.5" hidden="1" x14ac:dyDescent="0.25">
      <c r="A170" s="28">
        <v>169</v>
      </c>
      <c r="B170" s="30" t="s">
        <v>28</v>
      </c>
      <c r="C170" s="30" t="s">
        <v>41</v>
      </c>
      <c r="D170" s="48" t="s">
        <v>510</v>
      </c>
      <c r="E170" s="334" t="s">
        <v>58</v>
      </c>
      <c r="F170" s="335" t="s">
        <v>59</v>
      </c>
      <c r="G170" s="321" t="s">
        <v>486</v>
      </c>
      <c r="H170" s="350" t="s">
        <v>24</v>
      </c>
      <c r="I170" s="41"/>
      <c r="J170" s="51"/>
      <c r="K170" s="50"/>
      <c r="L170" s="51"/>
      <c r="M170" s="39"/>
      <c r="N170" s="39"/>
      <c r="O170" s="39"/>
      <c r="P170" s="39"/>
      <c r="Q170" s="39"/>
      <c r="R170" s="39"/>
      <c r="S170" s="39"/>
      <c r="T170" s="39"/>
      <c r="U170" s="39"/>
      <c r="V170" s="39"/>
      <c r="W170" s="39"/>
      <c r="X170" s="39"/>
      <c r="Y170" s="39"/>
    </row>
    <row r="171" spans="1:25" ht="47.25" hidden="1" x14ac:dyDescent="0.25">
      <c r="A171" s="28">
        <v>170</v>
      </c>
      <c r="B171" s="30" t="s">
        <v>28</v>
      </c>
      <c r="C171" s="30" t="s">
        <v>41</v>
      </c>
      <c r="D171" s="48" t="s">
        <v>512</v>
      </c>
      <c r="E171" s="334" t="s">
        <v>58</v>
      </c>
      <c r="F171" s="321" t="s">
        <v>513</v>
      </c>
      <c r="G171" s="321" t="s">
        <v>486</v>
      </c>
      <c r="H171" s="350" t="s">
        <v>24</v>
      </c>
      <c r="I171" s="41"/>
      <c r="J171" s="51"/>
      <c r="K171" s="50"/>
      <c r="L171" s="51"/>
      <c r="M171" s="39"/>
      <c r="N171" s="39"/>
      <c r="O171" s="39"/>
      <c r="P171" s="39"/>
      <c r="Q171" s="39"/>
      <c r="R171" s="39"/>
      <c r="S171" s="39"/>
      <c r="T171" s="39"/>
      <c r="U171" s="39"/>
      <c r="V171" s="39"/>
      <c r="W171" s="39"/>
      <c r="X171" s="39"/>
      <c r="Y171" s="39"/>
    </row>
    <row r="172" spans="1:25" ht="47.25" hidden="1" x14ac:dyDescent="0.25">
      <c r="A172" s="28">
        <v>171</v>
      </c>
      <c r="B172" s="30" t="s">
        <v>28</v>
      </c>
      <c r="C172" s="30" t="s">
        <v>41</v>
      </c>
      <c r="D172" s="48" t="s">
        <v>514</v>
      </c>
      <c r="E172" s="334" t="s">
        <v>58</v>
      </c>
      <c r="F172" s="321" t="s">
        <v>515</v>
      </c>
      <c r="G172" s="321" t="s">
        <v>486</v>
      </c>
      <c r="H172" s="350" t="s">
        <v>24</v>
      </c>
      <c r="I172" s="41"/>
      <c r="J172" s="51"/>
      <c r="K172" s="50"/>
      <c r="L172" s="51"/>
      <c r="M172" s="39"/>
      <c r="N172" s="39"/>
      <c r="O172" s="39"/>
      <c r="P172" s="39"/>
      <c r="Q172" s="39"/>
      <c r="R172" s="39"/>
      <c r="S172" s="39"/>
      <c r="T172" s="39"/>
      <c r="U172" s="39"/>
      <c r="V172" s="39"/>
      <c r="W172" s="39"/>
      <c r="X172" s="39"/>
      <c r="Y172" s="39"/>
    </row>
    <row r="173" spans="1:25" ht="31.5" hidden="1" x14ac:dyDescent="0.25">
      <c r="A173" s="28">
        <v>172</v>
      </c>
      <c r="B173" s="30" t="s">
        <v>28</v>
      </c>
      <c r="C173" s="30" t="s">
        <v>41</v>
      </c>
      <c r="D173" s="48" t="s">
        <v>516</v>
      </c>
      <c r="E173" s="334" t="s">
        <v>58</v>
      </c>
      <c r="F173" s="335" t="s">
        <v>59</v>
      </c>
      <c r="G173" s="321" t="s">
        <v>486</v>
      </c>
      <c r="H173" s="350" t="s">
        <v>24</v>
      </c>
      <c r="I173" s="41"/>
      <c r="J173" s="51"/>
      <c r="K173" s="50"/>
      <c r="L173" s="51"/>
      <c r="M173" s="39"/>
      <c r="N173" s="39"/>
      <c r="O173" s="39"/>
      <c r="P173" s="39"/>
      <c r="Q173" s="39"/>
      <c r="R173" s="39"/>
      <c r="S173" s="39"/>
      <c r="T173" s="39"/>
      <c r="U173" s="39"/>
      <c r="V173" s="39"/>
      <c r="W173" s="39"/>
      <c r="X173" s="39"/>
      <c r="Y173" s="39"/>
    </row>
    <row r="174" spans="1:25" ht="31.5" hidden="1" x14ac:dyDescent="0.25">
      <c r="A174" s="28">
        <v>173</v>
      </c>
      <c r="B174" s="30" t="s">
        <v>28</v>
      </c>
      <c r="C174" s="30" t="s">
        <v>41</v>
      </c>
      <c r="D174" s="48" t="s">
        <v>517</v>
      </c>
      <c r="E174" s="334" t="s">
        <v>58</v>
      </c>
      <c r="F174" s="335" t="s">
        <v>59</v>
      </c>
      <c r="G174" s="321" t="s">
        <v>486</v>
      </c>
      <c r="H174" s="350" t="s">
        <v>24</v>
      </c>
      <c r="I174" s="41"/>
      <c r="J174" s="51"/>
      <c r="K174" s="50"/>
      <c r="L174" s="51"/>
      <c r="M174" s="39"/>
      <c r="N174" s="39"/>
      <c r="O174" s="39"/>
      <c r="P174" s="39"/>
      <c r="Q174" s="39"/>
      <c r="R174" s="39"/>
      <c r="S174" s="39"/>
      <c r="T174" s="39"/>
      <c r="U174" s="39"/>
      <c r="V174" s="39"/>
      <c r="W174" s="39"/>
      <c r="X174" s="39"/>
      <c r="Y174" s="39"/>
    </row>
    <row r="175" spans="1:25" ht="31.5" hidden="1" x14ac:dyDescent="0.25">
      <c r="A175" s="28">
        <v>174</v>
      </c>
      <c r="B175" s="30" t="s">
        <v>28</v>
      </c>
      <c r="C175" s="30" t="s">
        <v>41</v>
      </c>
      <c r="D175" s="48" t="s">
        <v>644</v>
      </c>
      <c r="E175" s="334" t="s">
        <v>58</v>
      </c>
      <c r="F175" s="335" t="s">
        <v>59</v>
      </c>
      <c r="G175" s="321" t="s">
        <v>486</v>
      </c>
      <c r="H175" s="350" t="s">
        <v>24</v>
      </c>
      <c r="I175" s="41"/>
      <c r="J175" s="51"/>
      <c r="K175" s="50"/>
      <c r="L175" s="51"/>
      <c r="M175" s="39"/>
      <c r="N175" s="39"/>
      <c r="O175" s="39"/>
      <c r="P175" s="39"/>
      <c r="Q175" s="39"/>
      <c r="R175" s="39"/>
      <c r="S175" s="39"/>
      <c r="T175" s="39"/>
      <c r="U175" s="39"/>
      <c r="V175" s="39"/>
      <c r="W175" s="39"/>
      <c r="X175" s="39"/>
      <c r="Y175" s="39"/>
    </row>
    <row r="176" spans="1:25" ht="31.5" hidden="1" x14ac:dyDescent="0.25">
      <c r="A176" s="28">
        <v>175</v>
      </c>
      <c r="B176" s="30" t="s">
        <v>28</v>
      </c>
      <c r="C176" s="30" t="s">
        <v>41</v>
      </c>
      <c r="D176" s="48" t="s">
        <v>648</v>
      </c>
      <c r="E176" s="334" t="s">
        <v>58</v>
      </c>
      <c r="F176" s="335" t="s">
        <v>59</v>
      </c>
      <c r="G176" s="321" t="s">
        <v>486</v>
      </c>
      <c r="H176" s="350" t="s">
        <v>24</v>
      </c>
      <c r="I176" s="41"/>
      <c r="J176" s="51"/>
      <c r="K176" s="50"/>
      <c r="L176" s="51"/>
      <c r="M176" s="39"/>
      <c r="N176" s="39"/>
      <c r="O176" s="39"/>
      <c r="P176" s="39"/>
      <c r="Q176" s="39"/>
      <c r="R176" s="39"/>
      <c r="S176" s="39"/>
      <c r="T176" s="39"/>
      <c r="U176" s="39"/>
      <c r="V176" s="39"/>
      <c r="W176" s="39"/>
      <c r="X176" s="39"/>
      <c r="Y176" s="39"/>
    </row>
    <row r="177" spans="1:25" ht="157.5" hidden="1" x14ac:dyDescent="0.25">
      <c r="A177" s="28">
        <v>176</v>
      </c>
      <c r="B177" s="30" t="s">
        <v>28</v>
      </c>
      <c r="C177" s="30" t="s">
        <v>41</v>
      </c>
      <c r="D177" s="48" t="s">
        <v>652</v>
      </c>
      <c r="E177" s="334" t="s">
        <v>58</v>
      </c>
      <c r="F177" s="321" t="s">
        <v>521</v>
      </c>
      <c r="G177" s="321" t="s">
        <v>486</v>
      </c>
      <c r="H177" s="350" t="s">
        <v>24</v>
      </c>
      <c r="I177" s="41"/>
      <c r="J177" s="51"/>
      <c r="K177" s="50"/>
      <c r="L177" s="51"/>
      <c r="M177" s="39"/>
      <c r="N177" s="39"/>
      <c r="O177" s="39"/>
      <c r="P177" s="39"/>
      <c r="Q177" s="39"/>
      <c r="R177" s="39"/>
      <c r="S177" s="39"/>
      <c r="T177" s="39"/>
      <c r="U177" s="39"/>
      <c r="V177" s="39"/>
      <c r="W177" s="39"/>
      <c r="X177" s="39"/>
      <c r="Y177" s="39"/>
    </row>
    <row r="178" spans="1:25" ht="47.25" hidden="1" x14ac:dyDescent="0.25">
      <c r="A178" s="28">
        <v>177</v>
      </c>
      <c r="B178" s="30" t="s">
        <v>28</v>
      </c>
      <c r="C178" s="30" t="s">
        <v>41</v>
      </c>
      <c r="D178" s="48" t="s">
        <v>523</v>
      </c>
      <c r="E178" s="334" t="s">
        <v>58</v>
      </c>
      <c r="F178" s="335" t="s">
        <v>59</v>
      </c>
      <c r="G178" s="321" t="s">
        <v>486</v>
      </c>
      <c r="H178" s="350" t="s">
        <v>24</v>
      </c>
      <c r="I178" s="41"/>
      <c r="J178" s="51"/>
      <c r="K178" s="50"/>
      <c r="L178" s="51"/>
      <c r="M178" s="39"/>
      <c r="N178" s="39"/>
      <c r="O178" s="39"/>
      <c r="P178" s="39"/>
      <c r="Q178" s="39"/>
      <c r="R178" s="39"/>
      <c r="S178" s="39"/>
      <c r="T178" s="39"/>
      <c r="U178" s="39"/>
      <c r="V178" s="39"/>
      <c r="W178" s="39"/>
      <c r="X178" s="39"/>
      <c r="Y178" s="39"/>
    </row>
    <row r="179" spans="1:25" ht="31.5" hidden="1" x14ac:dyDescent="0.25">
      <c r="A179" s="28">
        <v>178</v>
      </c>
      <c r="B179" s="30" t="s">
        <v>28</v>
      </c>
      <c r="C179" s="30" t="s">
        <v>41</v>
      </c>
      <c r="D179" s="48" t="s">
        <v>659</v>
      </c>
      <c r="E179" s="334" t="s">
        <v>58</v>
      </c>
      <c r="F179" s="335" t="s">
        <v>59</v>
      </c>
      <c r="G179" s="321" t="s">
        <v>486</v>
      </c>
      <c r="H179" s="350" t="s">
        <v>24</v>
      </c>
      <c r="I179" s="41"/>
      <c r="J179" s="51"/>
      <c r="K179" s="50"/>
      <c r="L179" s="51"/>
      <c r="M179" s="39"/>
      <c r="N179" s="39"/>
      <c r="O179" s="39"/>
      <c r="P179" s="39"/>
      <c r="Q179" s="39"/>
      <c r="R179" s="39"/>
      <c r="S179" s="39"/>
      <c r="T179" s="39"/>
      <c r="U179" s="39"/>
      <c r="V179" s="39"/>
      <c r="W179" s="39"/>
      <c r="X179" s="39"/>
      <c r="Y179" s="39"/>
    </row>
    <row r="180" spans="1:25" ht="31.5" hidden="1" x14ac:dyDescent="0.25">
      <c r="A180" s="28">
        <v>179</v>
      </c>
      <c r="B180" s="30" t="s">
        <v>28</v>
      </c>
      <c r="C180" s="30" t="s">
        <v>41</v>
      </c>
      <c r="D180" s="48" t="s">
        <v>662</v>
      </c>
      <c r="E180" s="334" t="s">
        <v>58</v>
      </c>
      <c r="F180" s="335" t="s">
        <v>59</v>
      </c>
      <c r="G180" s="321" t="s">
        <v>486</v>
      </c>
      <c r="H180" s="350" t="s">
        <v>24</v>
      </c>
      <c r="I180" s="41"/>
      <c r="J180" s="51"/>
      <c r="K180" s="50"/>
      <c r="L180" s="51"/>
      <c r="M180" s="39"/>
      <c r="N180" s="39"/>
      <c r="O180" s="39"/>
      <c r="P180" s="39"/>
      <c r="Q180" s="39"/>
      <c r="R180" s="39"/>
      <c r="S180" s="39"/>
      <c r="T180" s="39"/>
      <c r="U180" s="39"/>
      <c r="V180" s="39"/>
      <c r="W180" s="39"/>
      <c r="X180" s="39"/>
      <c r="Y180" s="39"/>
    </row>
    <row r="181" spans="1:25" ht="31.5" hidden="1" x14ac:dyDescent="0.25">
      <c r="A181" s="28">
        <v>180</v>
      </c>
      <c r="B181" s="30" t="s">
        <v>28</v>
      </c>
      <c r="C181" s="30" t="s">
        <v>41</v>
      </c>
      <c r="D181" s="48" t="s">
        <v>666</v>
      </c>
      <c r="E181" s="334" t="s">
        <v>58</v>
      </c>
      <c r="F181" s="335" t="s">
        <v>59</v>
      </c>
      <c r="G181" s="321" t="s">
        <v>486</v>
      </c>
      <c r="H181" s="350" t="s">
        <v>24</v>
      </c>
      <c r="I181" s="41"/>
      <c r="J181" s="51"/>
      <c r="K181" s="50"/>
      <c r="L181" s="51"/>
      <c r="M181" s="39"/>
      <c r="N181" s="39"/>
      <c r="O181" s="39"/>
      <c r="P181" s="39"/>
      <c r="Q181" s="39"/>
      <c r="R181" s="39"/>
      <c r="S181" s="39"/>
      <c r="T181" s="39"/>
      <c r="U181" s="39"/>
      <c r="V181" s="39"/>
      <c r="W181" s="39"/>
      <c r="X181" s="39"/>
      <c r="Y181" s="39"/>
    </row>
    <row r="182" spans="1:25" ht="47.25" hidden="1" x14ac:dyDescent="0.25">
      <c r="A182" s="28">
        <v>181</v>
      </c>
      <c r="B182" s="30" t="s">
        <v>28</v>
      </c>
      <c r="C182" s="30" t="s">
        <v>41</v>
      </c>
      <c r="D182" s="48" t="s">
        <v>531</v>
      </c>
      <c r="E182" s="334" t="s">
        <v>58</v>
      </c>
      <c r="F182" s="335" t="s">
        <v>59</v>
      </c>
      <c r="G182" s="321" t="s">
        <v>486</v>
      </c>
      <c r="H182" s="350" t="s">
        <v>24</v>
      </c>
      <c r="I182" s="41"/>
      <c r="J182" s="51"/>
      <c r="K182" s="50"/>
      <c r="L182" s="51"/>
      <c r="M182" s="39"/>
      <c r="N182" s="39"/>
      <c r="O182" s="39"/>
      <c r="P182" s="39"/>
      <c r="Q182" s="39"/>
      <c r="R182" s="39"/>
      <c r="S182" s="39"/>
      <c r="T182" s="39"/>
      <c r="U182" s="39"/>
      <c r="V182" s="39"/>
      <c r="W182" s="39"/>
      <c r="X182" s="39"/>
      <c r="Y182" s="39"/>
    </row>
    <row r="183" spans="1:25" ht="78.75" hidden="1" x14ac:dyDescent="0.25">
      <c r="A183" s="28">
        <v>182</v>
      </c>
      <c r="B183" s="30" t="s">
        <v>28</v>
      </c>
      <c r="C183" s="30" t="s">
        <v>41</v>
      </c>
      <c r="D183" s="48" t="s">
        <v>533</v>
      </c>
      <c r="E183" s="334" t="s">
        <v>58</v>
      </c>
      <c r="F183" s="335" t="s">
        <v>59</v>
      </c>
      <c r="G183" s="321" t="s">
        <v>486</v>
      </c>
      <c r="H183" s="350" t="s">
        <v>24</v>
      </c>
      <c r="I183" s="41"/>
      <c r="J183" s="51"/>
      <c r="K183" s="50"/>
      <c r="L183" s="51"/>
      <c r="M183" s="39"/>
      <c r="N183" s="39"/>
      <c r="O183" s="39"/>
      <c r="P183" s="39"/>
      <c r="Q183" s="39"/>
      <c r="R183" s="39"/>
      <c r="S183" s="39"/>
      <c r="T183" s="39"/>
      <c r="U183" s="39"/>
      <c r="V183" s="39"/>
      <c r="W183" s="39"/>
      <c r="X183" s="39"/>
      <c r="Y183" s="39"/>
    </row>
    <row r="184" spans="1:25" ht="63" hidden="1" x14ac:dyDescent="0.25">
      <c r="A184" s="28">
        <v>183</v>
      </c>
      <c r="B184" s="30" t="s">
        <v>28</v>
      </c>
      <c r="C184" s="30" t="s">
        <v>41</v>
      </c>
      <c r="D184" s="48" t="s">
        <v>535</v>
      </c>
      <c r="E184" s="334" t="s">
        <v>58</v>
      </c>
      <c r="F184" s="321" t="s">
        <v>537</v>
      </c>
      <c r="G184" s="321" t="s">
        <v>538</v>
      </c>
      <c r="H184" s="350" t="s">
        <v>24</v>
      </c>
      <c r="I184" s="41"/>
      <c r="J184" s="51"/>
      <c r="K184" s="50"/>
      <c r="L184" s="51"/>
      <c r="M184" s="39"/>
      <c r="N184" s="39"/>
      <c r="O184" s="39"/>
      <c r="P184" s="39"/>
      <c r="Q184" s="39"/>
      <c r="R184" s="39"/>
      <c r="S184" s="39"/>
      <c r="T184" s="39"/>
      <c r="U184" s="39"/>
      <c r="V184" s="39"/>
      <c r="W184" s="39"/>
      <c r="X184" s="39"/>
      <c r="Y184" s="39"/>
    </row>
    <row r="185" spans="1:25" ht="78.75" hidden="1" x14ac:dyDescent="0.25">
      <c r="A185" s="28">
        <v>184</v>
      </c>
      <c r="B185" s="30" t="s">
        <v>28</v>
      </c>
      <c r="C185" s="30" t="s">
        <v>41</v>
      </c>
      <c r="D185" s="48" t="s">
        <v>539</v>
      </c>
      <c r="E185" s="334" t="s">
        <v>58</v>
      </c>
      <c r="F185" s="321" t="s">
        <v>540</v>
      </c>
      <c r="G185" s="321" t="s">
        <v>538</v>
      </c>
      <c r="H185" s="350" t="s">
        <v>24</v>
      </c>
      <c r="I185" s="41"/>
      <c r="J185" s="51"/>
      <c r="K185" s="50"/>
      <c r="L185" s="51"/>
      <c r="M185" s="39"/>
      <c r="N185" s="39"/>
      <c r="O185" s="39"/>
      <c r="P185" s="39"/>
      <c r="Q185" s="39"/>
      <c r="R185" s="39"/>
      <c r="S185" s="39"/>
      <c r="T185" s="39"/>
      <c r="U185" s="39"/>
      <c r="V185" s="39"/>
      <c r="W185" s="39"/>
      <c r="X185" s="39"/>
      <c r="Y185" s="39"/>
    </row>
    <row r="186" spans="1:25" ht="47.25" hidden="1" x14ac:dyDescent="0.25">
      <c r="A186" s="28">
        <v>185</v>
      </c>
      <c r="B186" s="30" t="s">
        <v>28</v>
      </c>
      <c r="C186" s="30" t="s">
        <v>41</v>
      </c>
      <c r="D186" s="48" t="s">
        <v>541</v>
      </c>
      <c r="E186" s="334" t="s">
        <v>58</v>
      </c>
      <c r="F186" s="321" t="s">
        <v>542</v>
      </c>
      <c r="G186" s="321" t="s">
        <v>538</v>
      </c>
      <c r="H186" s="350" t="s">
        <v>24</v>
      </c>
      <c r="I186" s="41"/>
      <c r="J186" s="51"/>
      <c r="K186" s="50"/>
      <c r="L186" s="51"/>
      <c r="M186" s="39"/>
      <c r="N186" s="39"/>
      <c r="O186" s="39"/>
      <c r="P186" s="39"/>
      <c r="Q186" s="39"/>
      <c r="R186" s="39"/>
      <c r="S186" s="39"/>
      <c r="T186" s="39"/>
      <c r="U186" s="39"/>
      <c r="V186" s="39"/>
      <c r="W186" s="39"/>
      <c r="X186" s="39"/>
      <c r="Y186" s="39"/>
    </row>
    <row r="187" spans="1:25" ht="110.25" hidden="1" x14ac:dyDescent="0.25">
      <c r="A187" s="28">
        <v>186</v>
      </c>
      <c r="B187" s="30" t="s">
        <v>28</v>
      </c>
      <c r="C187" s="30" t="s">
        <v>41</v>
      </c>
      <c r="D187" s="48" t="s">
        <v>674</v>
      </c>
      <c r="E187" s="334" t="s">
        <v>58</v>
      </c>
      <c r="F187" s="321" t="s">
        <v>546</v>
      </c>
      <c r="G187" s="321" t="s">
        <v>538</v>
      </c>
      <c r="H187" s="350" t="s">
        <v>24</v>
      </c>
      <c r="I187" s="41"/>
      <c r="J187" s="51"/>
      <c r="K187" s="50"/>
      <c r="L187" s="51"/>
      <c r="M187" s="39"/>
      <c r="N187" s="39"/>
      <c r="O187" s="39"/>
      <c r="P187" s="39"/>
      <c r="Q187" s="39"/>
      <c r="R187" s="39"/>
      <c r="S187" s="39"/>
      <c r="T187" s="39"/>
      <c r="U187" s="39"/>
      <c r="V187" s="39"/>
      <c r="W187" s="39"/>
      <c r="X187" s="39"/>
      <c r="Y187" s="39"/>
    </row>
    <row r="188" spans="1:25" ht="31.5" hidden="1" x14ac:dyDescent="0.25">
      <c r="A188" s="28">
        <v>187</v>
      </c>
      <c r="B188" s="30" t="s">
        <v>28</v>
      </c>
      <c r="C188" s="30" t="s">
        <v>41</v>
      </c>
      <c r="D188" s="48" t="s">
        <v>549</v>
      </c>
      <c r="E188" s="334" t="s">
        <v>167</v>
      </c>
      <c r="F188" s="321" t="s">
        <v>322</v>
      </c>
      <c r="G188" s="321" t="s">
        <v>538</v>
      </c>
      <c r="H188" s="339" t="s">
        <v>176</v>
      </c>
      <c r="I188" s="41"/>
      <c r="J188" s="51"/>
      <c r="K188" s="50"/>
      <c r="L188" s="51"/>
      <c r="M188" s="39"/>
      <c r="N188" s="39"/>
      <c r="O188" s="39"/>
      <c r="P188" s="39"/>
      <c r="Q188" s="39"/>
      <c r="R188" s="39"/>
      <c r="S188" s="39"/>
      <c r="T188" s="39"/>
      <c r="U188" s="39"/>
      <c r="V188" s="39"/>
      <c r="W188" s="39"/>
      <c r="X188" s="39"/>
      <c r="Y188" s="39"/>
    </row>
    <row r="189" spans="1:25" ht="31.5" hidden="1" x14ac:dyDescent="0.25">
      <c r="A189" s="28">
        <v>188</v>
      </c>
      <c r="B189" s="30" t="s">
        <v>28</v>
      </c>
      <c r="C189" s="30" t="s">
        <v>41</v>
      </c>
      <c r="D189" s="48" t="s">
        <v>678</v>
      </c>
      <c r="E189" s="334" t="s">
        <v>167</v>
      </c>
      <c r="F189" s="321" t="s">
        <v>322</v>
      </c>
      <c r="G189" s="321" t="s">
        <v>538</v>
      </c>
      <c r="H189" s="339" t="s">
        <v>176</v>
      </c>
      <c r="I189" s="41"/>
      <c r="J189" s="51"/>
      <c r="K189" s="50"/>
      <c r="L189" s="51"/>
      <c r="M189" s="39"/>
      <c r="N189" s="39"/>
      <c r="O189" s="39"/>
      <c r="P189" s="39"/>
      <c r="Q189" s="39"/>
      <c r="R189" s="39"/>
      <c r="S189" s="39"/>
      <c r="T189" s="39"/>
      <c r="U189" s="39"/>
      <c r="V189" s="39"/>
      <c r="W189" s="39"/>
      <c r="X189" s="39"/>
      <c r="Y189" s="39"/>
    </row>
    <row r="190" spans="1:25" ht="78.75" hidden="1" x14ac:dyDescent="0.25">
      <c r="A190" s="28">
        <v>189</v>
      </c>
      <c r="B190" s="30" t="s">
        <v>28</v>
      </c>
      <c r="C190" s="30" t="s">
        <v>41</v>
      </c>
      <c r="D190" s="48" t="s">
        <v>552</v>
      </c>
      <c r="E190" s="334" t="s">
        <v>58</v>
      </c>
      <c r="F190" s="321" t="s">
        <v>553</v>
      </c>
      <c r="G190" s="321" t="s">
        <v>554</v>
      </c>
      <c r="H190" s="350" t="s">
        <v>24</v>
      </c>
      <c r="I190" s="41"/>
      <c r="J190" s="51"/>
      <c r="K190" s="50"/>
      <c r="L190" s="51"/>
      <c r="M190" s="39"/>
      <c r="N190" s="39"/>
      <c r="O190" s="39"/>
      <c r="P190" s="39"/>
      <c r="Q190" s="39"/>
      <c r="R190" s="39"/>
      <c r="S190" s="39"/>
      <c r="T190" s="39"/>
      <c r="U190" s="39"/>
      <c r="V190" s="39"/>
      <c r="W190" s="39"/>
      <c r="X190" s="39"/>
      <c r="Y190" s="39"/>
    </row>
    <row r="191" spans="1:25" ht="78.75" hidden="1" x14ac:dyDescent="0.25">
      <c r="A191" s="28">
        <v>190</v>
      </c>
      <c r="B191" s="30" t="s">
        <v>28</v>
      </c>
      <c r="C191" s="30" t="s">
        <v>41</v>
      </c>
      <c r="D191" s="48" t="s">
        <v>555</v>
      </c>
      <c r="E191" s="334" t="s">
        <v>58</v>
      </c>
      <c r="F191" s="321" t="s">
        <v>556</v>
      </c>
      <c r="G191" s="321" t="s">
        <v>554</v>
      </c>
      <c r="H191" s="350" t="s">
        <v>24</v>
      </c>
      <c r="I191" s="41"/>
      <c r="J191" s="51"/>
      <c r="K191" s="50"/>
      <c r="L191" s="51"/>
      <c r="M191" s="39"/>
      <c r="N191" s="39"/>
      <c r="O191" s="39"/>
      <c r="P191" s="39"/>
      <c r="Q191" s="39"/>
      <c r="R191" s="39"/>
      <c r="S191" s="39"/>
      <c r="T191" s="39"/>
      <c r="U191" s="39"/>
      <c r="V191" s="39"/>
      <c r="W191" s="39"/>
      <c r="X191" s="39"/>
      <c r="Y191" s="39"/>
    </row>
    <row r="192" spans="1:25" ht="189" hidden="1" x14ac:dyDescent="0.25">
      <c r="A192" s="28">
        <v>191</v>
      </c>
      <c r="B192" s="30" t="s">
        <v>28</v>
      </c>
      <c r="C192" s="30" t="s">
        <v>41</v>
      </c>
      <c r="D192" s="48" t="s">
        <v>557</v>
      </c>
      <c r="E192" s="334" t="s">
        <v>58</v>
      </c>
      <c r="F192" s="321" t="s">
        <v>558</v>
      </c>
      <c r="G192" s="321" t="s">
        <v>554</v>
      </c>
      <c r="H192" s="350" t="s">
        <v>24</v>
      </c>
      <c r="I192" s="41"/>
      <c r="J192" s="51"/>
      <c r="K192" s="50"/>
      <c r="L192" s="51"/>
      <c r="M192" s="39"/>
      <c r="N192" s="39"/>
      <c r="O192" s="39"/>
      <c r="P192" s="39"/>
      <c r="Q192" s="39"/>
      <c r="R192" s="39"/>
      <c r="S192" s="39"/>
      <c r="T192" s="39"/>
      <c r="U192" s="39"/>
      <c r="V192" s="39"/>
      <c r="W192" s="39"/>
      <c r="X192" s="39"/>
      <c r="Y192" s="39"/>
    </row>
    <row r="193" spans="1:25" ht="31.5" hidden="1" x14ac:dyDescent="0.25">
      <c r="A193" s="28">
        <v>192</v>
      </c>
      <c r="B193" s="30" t="s">
        <v>28</v>
      </c>
      <c r="C193" s="30" t="s">
        <v>41</v>
      </c>
      <c r="D193" s="93" t="s">
        <v>688</v>
      </c>
      <c r="E193" s="334" t="s">
        <v>58</v>
      </c>
      <c r="F193" s="335" t="s">
        <v>59</v>
      </c>
      <c r="G193" s="321" t="s">
        <v>554</v>
      </c>
      <c r="H193" s="350" t="s">
        <v>24</v>
      </c>
      <c r="I193" s="41"/>
      <c r="J193" s="51"/>
      <c r="K193" s="50"/>
      <c r="L193" s="51"/>
      <c r="M193" s="39"/>
      <c r="N193" s="39"/>
      <c r="O193" s="39"/>
      <c r="P193" s="39"/>
      <c r="Q193" s="39"/>
      <c r="R193" s="39"/>
      <c r="S193" s="39"/>
      <c r="T193" s="39"/>
      <c r="U193" s="39"/>
      <c r="V193" s="39"/>
      <c r="W193" s="39"/>
      <c r="X193" s="39"/>
      <c r="Y193" s="39"/>
    </row>
    <row r="194" spans="1:25" ht="47.25" hidden="1" x14ac:dyDescent="0.25">
      <c r="A194" s="28">
        <v>193</v>
      </c>
      <c r="B194" s="30" t="s">
        <v>28</v>
      </c>
      <c r="C194" s="30" t="s">
        <v>41</v>
      </c>
      <c r="D194" s="48" t="s">
        <v>563</v>
      </c>
      <c r="E194" s="334" t="s">
        <v>58</v>
      </c>
      <c r="F194" s="335" t="s">
        <v>59</v>
      </c>
      <c r="G194" s="321" t="s">
        <v>554</v>
      </c>
      <c r="H194" s="350" t="s">
        <v>24</v>
      </c>
      <c r="I194" s="41"/>
      <c r="J194" s="51"/>
      <c r="K194" s="50"/>
      <c r="L194" s="51"/>
      <c r="M194" s="39"/>
      <c r="N194" s="39"/>
      <c r="O194" s="39"/>
      <c r="P194" s="39"/>
      <c r="Q194" s="39"/>
      <c r="R194" s="39"/>
      <c r="S194" s="39"/>
      <c r="T194" s="39"/>
      <c r="U194" s="39"/>
      <c r="V194" s="39"/>
      <c r="W194" s="39"/>
      <c r="X194" s="39"/>
      <c r="Y194" s="39"/>
    </row>
    <row r="195" spans="1:25" ht="31.5" hidden="1" x14ac:dyDescent="0.25">
      <c r="A195" s="28">
        <v>194</v>
      </c>
      <c r="B195" s="30" t="s">
        <v>28</v>
      </c>
      <c r="C195" s="30" t="s">
        <v>41</v>
      </c>
      <c r="D195" s="48" t="s">
        <v>564</v>
      </c>
      <c r="E195" s="334" t="s">
        <v>167</v>
      </c>
      <c r="F195" s="321" t="s">
        <v>566</v>
      </c>
      <c r="G195" s="321" t="s">
        <v>554</v>
      </c>
      <c r="H195" s="339" t="s">
        <v>176</v>
      </c>
      <c r="I195" s="41"/>
      <c r="J195" s="51"/>
      <c r="K195" s="50"/>
      <c r="L195" s="51"/>
      <c r="M195" s="39"/>
      <c r="N195" s="39"/>
      <c r="O195" s="39"/>
      <c r="P195" s="39"/>
      <c r="Q195" s="39"/>
      <c r="R195" s="39"/>
      <c r="S195" s="39"/>
      <c r="T195" s="39"/>
      <c r="U195" s="39"/>
      <c r="V195" s="39"/>
      <c r="W195" s="39"/>
      <c r="X195" s="39"/>
      <c r="Y195" s="39"/>
    </row>
    <row r="196" spans="1:25" ht="189" hidden="1" x14ac:dyDescent="0.25">
      <c r="A196" s="28">
        <v>195</v>
      </c>
      <c r="B196" s="30" t="s">
        <v>28</v>
      </c>
      <c r="C196" s="30" t="s">
        <v>41</v>
      </c>
      <c r="D196" s="48" t="s">
        <v>567</v>
      </c>
      <c r="E196" s="334" t="s">
        <v>58</v>
      </c>
      <c r="F196" s="321" t="s">
        <v>569</v>
      </c>
      <c r="G196" s="321" t="s">
        <v>554</v>
      </c>
      <c r="H196" s="350" t="s">
        <v>24</v>
      </c>
      <c r="I196" s="41"/>
      <c r="J196" s="51"/>
      <c r="K196" s="50"/>
      <c r="L196" s="51"/>
      <c r="M196" s="39"/>
      <c r="N196" s="39"/>
      <c r="O196" s="39"/>
      <c r="P196" s="39"/>
      <c r="Q196" s="39"/>
      <c r="R196" s="39"/>
      <c r="S196" s="39"/>
      <c r="T196" s="39"/>
      <c r="U196" s="39"/>
      <c r="V196" s="39"/>
      <c r="W196" s="39"/>
      <c r="X196" s="39"/>
      <c r="Y196" s="39"/>
    </row>
    <row r="197" spans="1:25" ht="63" hidden="1" x14ac:dyDescent="0.25">
      <c r="A197" s="28">
        <v>196</v>
      </c>
      <c r="B197" s="30" t="s">
        <v>28</v>
      </c>
      <c r="C197" s="30" t="s">
        <v>41</v>
      </c>
      <c r="D197" s="48" t="s">
        <v>570</v>
      </c>
      <c r="E197" s="334" t="s">
        <v>58</v>
      </c>
      <c r="F197" s="321" t="s">
        <v>571</v>
      </c>
      <c r="G197" s="321" t="s">
        <v>554</v>
      </c>
      <c r="H197" s="350" t="s">
        <v>24</v>
      </c>
      <c r="I197" s="41"/>
      <c r="J197" s="51"/>
      <c r="K197" s="50"/>
      <c r="L197" s="51"/>
      <c r="M197" s="39"/>
      <c r="N197" s="39"/>
      <c r="O197" s="39"/>
      <c r="P197" s="39"/>
      <c r="Q197" s="39"/>
      <c r="R197" s="39"/>
      <c r="S197" s="39"/>
      <c r="T197" s="39"/>
      <c r="U197" s="39"/>
      <c r="V197" s="39"/>
      <c r="W197" s="39"/>
      <c r="X197" s="39"/>
      <c r="Y197" s="39"/>
    </row>
    <row r="198" spans="1:25" ht="47.25" hidden="1" x14ac:dyDescent="0.25">
      <c r="A198" s="28">
        <v>197</v>
      </c>
      <c r="B198" s="30" t="s">
        <v>28</v>
      </c>
      <c r="C198" s="30" t="s">
        <v>41</v>
      </c>
      <c r="D198" s="48" t="s">
        <v>573</v>
      </c>
      <c r="E198" s="334" t="s">
        <v>58</v>
      </c>
      <c r="F198" s="335" t="s">
        <v>59</v>
      </c>
      <c r="G198" s="321" t="s">
        <v>554</v>
      </c>
      <c r="H198" s="350" t="s">
        <v>24</v>
      </c>
      <c r="I198" s="41"/>
      <c r="J198" s="51"/>
      <c r="K198" s="50"/>
      <c r="L198" s="51"/>
      <c r="M198" s="39"/>
      <c r="N198" s="39"/>
      <c r="O198" s="39"/>
      <c r="P198" s="39"/>
      <c r="Q198" s="39"/>
      <c r="R198" s="39"/>
      <c r="S198" s="39"/>
      <c r="T198" s="39"/>
      <c r="U198" s="39"/>
      <c r="V198" s="39"/>
      <c r="W198" s="39"/>
      <c r="X198" s="39"/>
      <c r="Y198" s="39"/>
    </row>
    <row r="199" spans="1:25" ht="31.5" hidden="1" x14ac:dyDescent="0.25">
      <c r="A199" s="28">
        <v>198</v>
      </c>
      <c r="B199" s="30" t="s">
        <v>28</v>
      </c>
      <c r="C199" s="30" t="s">
        <v>41</v>
      </c>
      <c r="D199" s="48" t="s">
        <v>574</v>
      </c>
      <c r="E199" s="334" t="s">
        <v>167</v>
      </c>
      <c r="F199" s="321" t="s">
        <v>566</v>
      </c>
      <c r="G199" s="321" t="s">
        <v>554</v>
      </c>
      <c r="H199" s="339" t="s">
        <v>176</v>
      </c>
      <c r="I199" s="41"/>
      <c r="J199" s="51"/>
      <c r="K199" s="50"/>
      <c r="L199" s="51"/>
      <c r="M199" s="39"/>
      <c r="N199" s="39"/>
      <c r="O199" s="39"/>
      <c r="P199" s="39"/>
      <c r="Q199" s="39"/>
      <c r="R199" s="39"/>
      <c r="S199" s="39"/>
      <c r="T199" s="39"/>
      <c r="U199" s="39"/>
      <c r="V199" s="39"/>
      <c r="W199" s="39"/>
      <c r="X199" s="39"/>
      <c r="Y199" s="39"/>
    </row>
    <row r="200" spans="1:25" ht="204.75" hidden="1" x14ac:dyDescent="0.25">
      <c r="A200" s="28">
        <v>199</v>
      </c>
      <c r="B200" s="30" t="s">
        <v>28</v>
      </c>
      <c r="C200" s="30" t="s">
        <v>41</v>
      </c>
      <c r="D200" s="48" t="s">
        <v>575</v>
      </c>
      <c r="E200" s="334" t="s">
        <v>58</v>
      </c>
      <c r="F200" s="321" t="s">
        <v>576</v>
      </c>
      <c r="G200" s="321" t="s">
        <v>554</v>
      </c>
      <c r="H200" s="350" t="s">
        <v>24</v>
      </c>
      <c r="I200" s="41"/>
      <c r="J200" s="51"/>
      <c r="K200" s="50"/>
      <c r="L200" s="51"/>
      <c r="M200" s="39"/>
      <c r="N200" s="39"/>
      <c r="O200" s="39"/>
      <c r="P200" s="39"/>
      <c r="Q200" s="39"/>
      <c r="R200" s="39"/>
      <c r="S200" s="39"/>
      <c r="T200" s="39"/>
      <c r="U200" s="39"/>
      <c r="V200" s="39"/>
      <c r="W200" s="39"/>
      <c r="X200" s="39"/>
      <c r="Y200" s="39"/>
    </row>
    <row r="201" spans="1:25" ht="31.5" hidden="1" x14ac:dyDescent="0.25">
      <c r="A201" s="28">
        <v>200</v>
      </c>
      <c r="B201" s="30" t="s">
        <v>28</v>
      </c>
      <c r="C201" s="30" t="s">
        <v>41</v>
      </c>
      <c r="D201" s="48" t="s">
        <v>577</v>
      </c>
      <c r="E201" s="334" t="s">
        <v>58</v>
      </c>
      <c r="F201" s="335" t="s">
        <v>59</v>
      </c>
      <c r="G201" s="321" t="s">
        <v>554</v>
      </c>
      <c r="H201" s="350" t="s">
        <v>24</v>
      </c>
      <c r="I201" s="41"/>
      <c r="J201" s="51"/>
      <c r="K201" s="50"/>
      <c r="L201" s="51"/>
      <c r="M201" s="39"/>
      <c r="N201" s="39"/>
      <c r="O201" s="39"/>
      <c r="P201" s="39"/>
      <c r="Q201" s="39"/>
      <c r="R201" s="39"/>
      <c r="S201" s="39"/>
      <c r="T201" s="39"/>
      <c r="U201" s="39"/>
      <c r="V201" s="39"/>
      <c r="W201" s="39"/>
      <c r="X201" s="39"/>
      <c r="Y201" s="39"/>
    </row>
    <row r="202" spans="1:25" ht="31.5" hidden="1" x14ac:dyDescent="0.25">
      <c r="A202" s="28">
        <v>201</v>
      </c>
      <c r="B202" s="30" t="s">
        <v>28</v>
      </c>
      <c r="C202" s="30" t="s">
        <v>41</v>
      </c>
      <c r="D202" s="48" t="s">
        <v>578</v>
      </c>
      <c r="E202" s="334" t="s">
        <v>167</v>
      </c>
      <c r="F202" s="321" t="s">
        <v>566</v>
      </c>
      <c r="G202" s="321" t="s">
        <v>554</v>
      </c>
      <c r="H202" s="339" t="s">
        <v>176</v>
      </c>
      <c r="I202" s="41"/>
      <c r="J202" s="51"/>
      <c r="K202" s="50"/>
      <c r="L202" s="51"/>
      <c r="M202" s="39"/>
      <c r="N202" s="39"/>
      <c r="O202" s="39"/>
      <c r="P202" s="39"/>
      <c r="Q202" s="39"/>
      <c r="R202" s="39"/>
      <c r="S202" s="39"/>
      <c r="T202" s="39"/>
      <c r="U202" s="39"/>
      <c r="V202" s="39"/>
      <c r="W202" s="39"/>
      <c r="X202" s="39"/>
      <c r="Y202" s="39"/>
    </row>
    <row r="203" spans="1:25" ht="47.25" hidden="1" x14ac:dyDescent="0.25">
      <c r="A203" s="28">
        <v>202</v>
      </c>
      <c r="B203" s="30" t="s">
        <v>28</v>
      </c>
      <c r="C203" s="30" t="s">
        <v>41</v>
      </c>
      <c r="D203" s="48" t="s">
        <v>724</v>
      </c>
      <c r="E203" s="334" t="s">
        <v>167</v>
      </c>
      <c r="F203" s="321" t="s">
        <v>581</v>
      </c>
      <c r="G203" s="321" t="s">
        <v>554</v>
      </c>
      <c r="H203" s="339" t="s">
        <v>176</v>
      </c>
      <c r="I203" s="41"/>
      <c r="J203" s="51"/>
      <c r="K203" s="50"/>
      <c r="L203" s="51"/>
      <c r="M203" s="39"/>
      <c r="N203" s="39"/>
      <c r="O203" s="39"/>
      <c r="P203" s="39"/>
      <c r="Q203" s="39"/>
      <c r="R203" s="39"/>
      <c r="S203" s="39"/>
      <c r="T203" s="39"/>
      <c r="U203" s="39"/>
      <c r="V203" s="39"/>
      <c r="W203" s="39"/>
      <c r="X203" s="39"/>
      <c r="Y203" s="39"/>
    </row>
    <row r="204" spans="1:25" ht="31.5" hidden="1" x14ac:dyDescent="0.25">
      <c r="A204" s="28">
        <v>203</v>
      </c>
      <c r="B204" s="30" t="s">
        <v>28</v>
      </c>
      <c r="C204" s="30" t="s">
        <v>41</v>
      </c>
      <c r="D204" s="48" t="s">
        <v>582</v>
      </c>
      <c r="E204" s="334" t="s">
        <v>58</v>
      </c>
      <c r="F204" s="335" t="s">
        <v>59</v>
      </c>
      <c r="G204" s="321" t="s">
        <v>554</v>
      </c>
      <c r="H204" s="350" t="s">
        <v>24</v>
      </c>
      <c r="I204" s="41"/>
      <c r="J204" s="51"/>
      <c r="K204" s="50"/>
      <c r="L204" s="51"/>
      <c r="M204" s="39"/>
      <c r="N204" s="39"/>
      <c r="O204" s="39"/>
      <c r="P204" s="39"/>
      <c r="Q204" s="39"/>
      <c r="R204" s="39"/>
      <c r="S204" s="39"/>
      <c r="T204" s="39"/>
      <c r="U204" s="39"/>
      <c r="V204" s="39"/>
      <c r="W204" s="39"/>
      <c r="X204" s="39"/>
      <c r="Y204" s="39"/>
    </row>
    <row r="205" spans="1:25" ht="78.75" hidden="1" x14ac:dyDescent="0.25">
      <c r="A205" s="28">
        <v>204</v>
      </c>
      <c r="B205" s="30" t="s">
        <v>28</v>
      </c>
      <c r="C205" s="30" t="s">
        <v>41</v>
      </c>
      <c r="D205" s="48" t="s">
        <v>585</v>
      </c>
      <c r="E205" s="334" t="s">
        <v>58</v>
      </c>
      <c r="F205" s="335" t="s">
        <v>59</v>
      </c>
      <c r="G205" s="321" t="s">
        <v>554</v>
      </c>
      <c r="H205" s="350" t="s">
        <v>24</v>
      </c>
      <c r="I205" s="41"/>
      <c r="J205" s="51"/>
      <c r="K205" s="50"/>
      <c r="L205" s="51"/>
      <c r="M205" s="39"/>
      <c r="N205" s="39"/>
      <c r="O205" s="39"/>
      <c r="P205" s="39"/>
      <c r="Q205" s="39"/>
      <c r="R205" s="39"/>
      <c r="S205" s="39"/>
      <c r="T205" s="39"/>
      <c r="U205" s="39"/>
      <c r="V205" s="39"/>
      <c r="W205" s="39"/>
      <c r="X205" s="39"/>
      <c r="Y205" s="39"/>
    </row>
    <row r="206" spans="1:25" ht="31.5" hidden="1" x14ac:dyDescent="0.25">
      <c r="A206" s="28">
        <v>205</v>
      </c>
      <c r="B206" s="30" t="s">
        <v>28</v>
      </c>
      <c r="C206" s="30" t="s">
        <v>41</v>
      </c>
      <c r="D206" s="48" t="s">
        <v>736</v>
      </c>
      <c r="E206" s="334" t="s">
        <v>58</v>
      </c>
      <c r="F206" s="335" t="s">
        <v>59</v>
      </c>
      <c r="G206" s="321" t="s">
        <v>554</v>
      </c>
      <c r="H206" s="350" t="s">
        <v>24</v>
      </c>
      <c r="I206" s="41"/>
      <c r="J206" s="51"/>
      <c r="K206" s="50"/>
      <c r="L206" s="51"/>
      <c r="M206" s="39"/>
      <c r="N206" s="39"/>
      <c r="O206" s="39"/>
      <c r="P206" s="39"/>
      <c r="Q206" s="39"/>
      <c r="R206" s="39"/>
      <c r="S206" s="39"/>
      <c r="T206" s="39"/>
      <c r="U206" s="39"/>
      <c r="V206" s="39"/>
      <c r="W206" s="39"/>
      <c r="X206" s="39"/>
      <c r="Y206" s="39"/>
    </row>
    <row r="207" spans="1:25" ht="31.5" hidden="1" x14ac:dyDescent="0.25">
      <c r="A207" s="28">
        <v>206</v>
      </c>
      <c r="B207" s="30" t="s">
        <v>28</v>
      </c>
      <c r="C207" s="30" t="s">
        <v>41</v>
      </c>
      <c r="D207" s="48" t="s">
        <v>741</v>
      </c>
      <c r="E207" s="334" t="s">
        <v>58</v>
      </c>
      <c r="F207" s="335" t="s">
        <v>59</v>
      </c>
      <c r="G207" s="321" t="s">
        <v>554</v>
      </c>
      <c r="H207" s="350" t="s">
        <v>24</v>
      </c>
      <c r="I207" s="41"/>
      <c r="J207" s="51"/>
      <c r="K207" s="50"/>
      <c r="L207" s="51"/>
      <c r="M207" s="39"/>
      <c r="N207" s="39"/>
      <c r="O207" s="39"/>
      <c r="P207" s="39"/>
      <c r="Q207" s="39"/>
      <c r="R207" s="39"/>
      <c r="S207" s="39"/>
      <c r="T207" s="39"/>
      <c r="U207" s="39"/>
      <c r="V207" s="39"/>
      <c r="W207" s="39"/>
      <c r="X207" s="39"/>
      <c r="Y207" s="39"/>
    </row>
    <row r="208" spans="1:25" ht="31.5" hidden="1" x14ac:dyDescent="0.25">
      <c r="A208" s="28">
        <v>207</v>
      </c>
      <c r="B208" s="30" t="s">
        <v>28</v>
      </c>
      <c r="C208" s="30" t="s">
        <v>41</v>
      </c>
      <c r="D208" s="48" t="s">
        <v>746</v>
      </c>
      <c r="E208" s="334" t="s">
        <v>58</v>
      </c>
      <c r="F208" s="335" t="s">
        <v>59</v>
      </c>
      <c r="G208" s="321" t="s">
        <v>554</v>
      </c>
      <c r="H208" s="350" t="s">
        <v>24</v>
      </c>
      <c r="I208" s="41"/>
      <c r="J208" s="51"/>
      <c r="K208" s="50"/>
      <c r="L208" s="51"/>
      <c r="M208" s="39"/>
      <c r="N208" s="39"/>
      <c r="O208" s="39"/>
      <c r="P208" s="39"/>
      <c r="Q208" s="39"/>
      <c r="R208" s="39"/>
      <c r="S208" s="39"/>
      <c r="T208" s="39"/>
      <c r="U208" s="39"/>
      <c r="V208" s="39"/>
      <c r="W208" s="39"/>
      <c r="X208" s="39"/>
      <c r="Y208" s="39"/>
    </row>
    <row r="209" spans="1:25" ht="31.5" hidden="1" x14ac:dyDescent="0.25">
      <c r="A209" s="28">
        <v>208</v>
      </c>
      <c r="B209" s="30" t="s">
        <v>28</v>
      </c>
      <c r="C209" s="30" t="s">
        <v>41</v>
      </c>
      <c r="D209" s="48" t="s">
        <v>590</v>
      </c>
      <c r="E209" s="334" t="s">
        <v>58</v>
      </c>
      <c r="F209" s="335" t="s">
        <v>59</v>
      </c>
      <c r="G209" s="321" t="s">
        <v>554</v>
      </c>
      <c r="H209" s="350" t="s">
        <v>24</v>
      </c>
      <c r="I209" s="41"/>
      <c r="J209" s="51"/>
      <c r="K209" s="50"/>
      <c r="L209" s="51"/>
      <c r="M209" s="39"/>
      <c r="N209" s="39"/>
      <c r="O209" s="39"/>
      <c r="P209" s="39"/>
      <c r="Q209" s="39"/>
      <c r="R209" s="39"/>
      <c r="S209" s="39"/>
      <c r="T209" s="39"/>
      <c r="U209" s="39"/>
      <c r="V209" s="39"/>
      <c r="W209" s="39"/>
      <c r="X209" s="39"/>
      <c r="Y209" s="39"/>
    </row>
    <row r="210" spans="1:25" ht="63" hidden="1" x14ac:dyDescent="0.25">
      <c r="A210" s="28">
        <v>209</v>
      </c>
      <c r="B210" s="30" t="s">
        <v>28</v>
      </c>
      <c r="C210" s="30" t="s">
        <v>41</v>
      </c>
      <c r="D210" s="48" t="s">
        <v>591</v>
      </c>
      <c r="E210" s="334" t="s">
        <v>58</v>
      </c>
      <c r="F210" s="335" t="s">
        <v>59</v>
      </c>
      <c r="G210" s="321" t="s">
        <v>554</v>
      </c>
      <c r="H210" s="350" t="s">
        <v>24</v>
      </c>
      <c r="I210" s="41"/>
      <c r="J210" s="51"/>
      <c r="K210" s="50"/>
      <c r="L210" s="51"/>
      <c r="M210" s="39"/>
      <c r="N210" s="39"/>
      <c r="O210" s="39"/>
      <c r="P210" s="39"/>
      <c r="Q210" s="39"/>
      <c r="R210" s="39"/>
      <c r="S210" s="39"/>
      <c r="T210" s="39"/>
      <c r="U210" s="39"/>
      <c r="V210" s="39"/>
      <c r="W210" s="39"/>
      <c r="X210" s="39"/>
      <c r="Y210" s="39"/>
    </row>
    <row r="211" spans="1:25" ht="47.25" hidden="1" x14ac:dyDescent="0.25">
      <c r="A211" s="28">
        <v>210</v>
      </c>
      <c r="B211" s="30" t="s">
        <v>28</v>
      </c>
      <c r="C211" s="30" t="s">
        <v>41</v>
      </c>
      <c r="D211" s="48" t="s">
        <v>592</v>
      </c>
      <c r="E211" s="334" t="s">
        <v>58</v>
      </c>
      <c r="F211" s="335" t="s">
        <v>59</v>
      </c>
      <c r="G211" s="321" t="s">
        <v>554</v>
      </c>
      <c r="H211" s="350" t="s">
        <v>24</v>
      </c>
      <c r="I211" s="41"/>
      <c r="J211" s="51"/>
      <c r="K211" s="50"/>
      <c r="L211" s="51"/>
      <c r="M211" s="39"/>
      <c r="N211" s="39"/>
      <c r="O211" s="39"/>
      <c r="P211" s="39"/>
      <c r="Q211" s="39"/>
      <c r="R211" s="39"/>
      <c r="S211" s="39"/>
      <c r="T211" s="39"/>
      <c r="U211" s="39"/>
      <c r="V211" s="39"/>
      <c r="W211" s="39"/>
      <c r="X211" s="39"/>
      <c r="Y211" s="39"/>
    </row>
    <row r="212" spans="1:25" ht="31.5" hidden="1" x14ac:dyDescent="0.25">
      <c r="A212" s="28">
        <v>211</v>
      </c>
      <c r="B212" s="30" t="s">
        <v>28</v>
      </c>
      <c r="C212" s="30" t="s">
        <v>41</v>
      </c>
      <c r="D212" s="48" t="s">
        <v>593</v>
      </c>
      <c r="E212" s="334" t="s">
        <v>58</v>
      </c>
      <c r="F212" s="335" t="s">
        <v>59</v>
      </c>
      <c r="G212" s="321" t="s">
        <v>554</v>
      </c>
      <c r="H212" s="350" t="s">
        <v>24</v>
      </c>
      <c r="I212" s="41"/>
      <c r="J212" s="51"/>
      <c r="K212" s="50"/>
      <c r="L212" s="51"/>
      <c r="M212" s="39"/>
      <c r="N212" s="39"/>
      <c r="O212" s="39"/>
      <c r="P212" s="39"/>
      <c r="Q212" s="39"/>
      <c r="R212" s="39"/>
      <c r="S212" s="39"/>
      <c r="T212" s="39"/>
      <c r="U212" s="39"/>
      <c r="V212" s="39"/>
      <c r="W212" s="39"/>
      <c r="X212" s="39"/>
      <c r="Y212" s="39"/>
    </row>
    <row r="213" spans="1:25" ht="31.5" hidden="1" x14ac:dyDescent="0.25">
      <c r="A213" s="28">
        <v>212</v>
      </c>
      <c r="B213" s="30" t="s">
        <v>28</v>
      </c>
      <c r="C213" s="30" t="s">
        <v>41</v>
      </c>
      <c r="D213" s="48" t="s">
        <v>595</v>
      </c>
      <c r="E213" s="334" t="s">
        <v>58</v>
      </c>
      <c r="F213" s="335" t="s">
        <v>59</v>
      </c>
      <c r="G213" s="321" t="s">
        <v>554</v>
      </c>
      <c r="H213" s="350" t="s">
        <v>24</v>
      </c>
      <c r="I213" s="41"/>
      <c r="J213" s="51"/>
      <c r="K213" s="50"/>
      <c r="L213" s="51"/>
      <c r="M213" s="39"/>
      <c r="N213" s="39"/>
      <c r="O213" s="39"/>
      <c r="P213" s="39"/>
      <c r="Q213" s="39"/>
      <c r="R213" s="39"/>
      <c r="S213" s="39"/>
      <c r="T213" s="39"/>
      <c r="U213" s="39"/>
      <c r="V213" s="39"/>
      <c r="W213" s="39"/>
      <c r="X213" s="39"/>
      <c r="Y213" s="39"/>
    </row>
    <row r="214" spans="1:25" ht="31.5" hidden="1" x14ac:dyDescent="0.25">
      <c r="A214" s="28">
        <v>213</v>
      </c>
      <c r="B214" s="30" t="s">
        <v>28</v>
      </c>
      <c r="C214" s="30" t="s">
        <v>41</v>
      </c>
      <c r="D214" s="48" t="s">
        <v>596</v>
      </c>
      <c r="E214" s="334" t="s">
        <v>21</v>
      </c>
      <c r="F214" s="321" t="s">
        <v>597</v>
      </c>
      <c r="G214" s="321" t="s">
        <v>554</v>
      </c>
      <c r="H214" s="350" t="s">
        <v>24</v>
      </c>
      <c r="I214" s="41"/>
      <c r="J214" s="51"/>
      <c r="K214" s="50"/>
      <c r="L214" s="51"/>
      <c r="M214" s="39"/>
      <c r="N214" s="39"/>
      <c r="O214" s="39"/>
      <c r="P214" s="39"/>
      <c r="Q214" s="39"/>
      <c r="R214" s="39"/>
      <c r="S214" s="39"/>
      <c r="T214" s="39"/>
      <c r="U214" s="39"/>
      <c r="V214" s="39"/>
      <c r="W214" s="39"/>
      <c r="X214" s="39"/>
      <c r="Y214" s="39"/>
    </row>
    <row r="215" spans="1:25" ht="47.25" hidden="1" x14ac:dyDescent="0.25">
      <c r="A215" s="28">
        <v>214</v>
      </c>
      <c r="B215" s="30" t="s">
        <v>28</v>
      </c>
      <c r="C215" s="30" t="s">
        <v>41</v>
      </c>
      <c r="D215" s="48" t="s">
        <v>599</v>
      </c>
      <c r="E215" s="334" t="s">
        <v>58</v>
      </c>
      <c r="F215" s="335" t="s">
        <v>59</v>
      </c>
      <c r="G215" s="321" t="s">
        <v>554</v>
      </c>
      <c r="H215" s="350" t="s">
        <v>24</v>
      </c>
      <c r="I215" s="41"/>
      <c r="J215" s="51"/>
      <c r="K215" s="50"/>
      <c r="L215" s="51"/>
      <c r="M215" s="39"/>
      <c r="N215" s="39"/>
      <c r="O215" s="39"/>
      <c r="P215" s="39"/>
      <c r="Q215" s="39"/>
      <c r="R215" s="39"/>
      <c r="S215" s="39"/>
      <c r="T215" s="39"/>
      <c r="U215" s="39"/>
      <c r="V215" s="39"/>
      <c r="W215" s="39"/>
      <c r="X215" s="39"/>
      <c r="Y215" s="39"/>
    </row>
    <row r="216" spans="1:25" ht="31.5" hidden="1" x14ac:dyDescent="0.25">
      <c r="A216" s="28">
        <v>215</v>
      </c>
      <c r="B216" s="30" t="s">
        <v>28</v>
      </c>
      <c r="C216" s="30" t="s">
        <v>41</v>
      </c>
      <c r="D216" s="48" t="s">
        <v>769</v>
      </c>
      <c r="E216" s="334" t="s">
        <v>58</v>
      </c>
      <c r="F216" s="335" t="s">
        <v>59</v>
      </c>
      <c r="G216" s="321" t="s">
        <v>554</v>
      </c>
      <c r="H216" s="350" t="s">
        <v>24</v>
      </c>
      <c r="I216" s="41"/>
      <c r="J216" s="51"/>
      <c r="K216" s="50"/>
      <c r="L216" s="51"/>
      <c r="M216" s="39"/>
      <c r="N216" s="39"/>
      <c r="O216" s="39"/>
      <c r="P216" s="39"/>
      <c r="Q216" s="39"/>
      <c r="R216" s="39"/>
      <c r="S216" s="39"/>
      <c r="T216" s="39"/>
      <c r="U216" s="39"/>
      <c r="V216" s="39"/>
      <c r="W216" s="39"/>
      <c r="X216" s="39"/>
      <c r="Y216" s="39"/>
    </row>
    <row r="217" spans="1:25" ht="31.5" hidden="1" x14ac:dyDescent="0.25">
      <c r="A217" s="28">
        <v>216</v>
      </c>
      <c r="B217" s="30" t="s">
        <v>28</v>
      </c>
      <c r="C217" s="30" t="s">
        <v>41</v>
      </c>
      <c r="D217" s="48" t="s">
        <v>772</v>
      </c>
      <c r="E217" s="334" t="s">
        <v>58</v>
      </c>
      <c r="F217" s="335" t="s">
        <v>59</v>
      </c>
      <c r="G217" s="321" t="s">
        <v>554</v>
      </c>
      <c r="H217" s="350" t="s">
        <v>24</v>
      </c>
      <c r="I217" s="41"/>
      <c r="J217" s="51"/>
      <c r="K217" s="50"/>
      <c r="L217" s="51"/>
      <c r="M217" s="39"/>
      <c r="N217" s="39"/>
      <c r="O217" s="39"/>
      <c r="P217" s="39"/>
      <c r="Q217" s="39"/>
      <c r="R217" s="39"/>
      <c r="S217" s="39"/>
      <c r="T217" s="39"/>
      <c r="U217" s="39"/>
      <c r="V217" s="39"/>
      <c r="W217" s="39"/>
      <c r="X217" s="39"/>
      <c r="Y217" s="39"/>
    </row>
    <row r="218" spans="1:25" ht="63" hidden="1" x14ac:dyDescent="0.25">
      <c r="A218" s="28">
        <v>217</v>
      </c>
      <c r="B218" s="30" t="s">
        <v>28</v>
      </c>
      <c r="C218" s="30" t="s">
        <v>41</v>
      </c>
      <c r="D218" s="48" t="s">
        <v>776</v>
      </c>
      <c r="E218" s="334" t="s">
        <v>58</v>
      </c>
      <c r="F218" s="321" t="s">
        <v>603</v>
      </c>
      <c r="G218" s="321" t="s">
        <v>554</v>
      </c>
      <c r="H218" s="350" t="s">
        <v>24</v>
      </c>
      <c r="I218" s="41"/>
      <c r="J218" s="51"/>
      <c r="K218" s="50"/>
      <c r="L218" s="51"/>
      <c r="M218" s="39"/>
      <c r="N218" s="39"/>
      <c r="O218" s="39"/>
      <c r="P218" s="39"/>
      <c r="Q218" s="39"/>
      <c r="R218" s="39"/>
      <c r="S218" s="39"/>
      <c r="T218" s="39"/>
      <c r="U218" s="39"/>
      <c r="V218" s="39"/>
      <c r="W218" s="39"/>
      <c r="X218" s="39"/>
      <c r="Y218" s="39"/>
    </row>
    <row r="219" spans="1:25" ht="31.5" hidden="1" x14ac:dyDescent="0.25">
      <c r="A219" s="28">
        <v>218</v>
      </c>
      <c r="B219" s="30" t="s">
        <v>28</v>
      </c>
      <c r="C219" s="30" t="s">
        <v>41</v>
      </c>
      <c r="D219" s="48" t="s">
        <v>779</v>
      </c>
      <c r="E219" s="334" t="s">
        <v>58</v>
      </c>
      <c r="F219" s="335" t="s">
        <v>59</v>
      </c>
      <c r="G219" s="321" t="s">
        <v>554</v>
      </c>
      <c r="H219" s="350" t="s">
        <v>24</v>
      </c>
      <c r="I219" s="41"/>
      <c r="J219" s="51"/>
      <c r="K219" s="50"/>
      <c r="L219" s="51"/>
      <c r="M219" s="39"/>
      <c r="N219" s="39"/>
      <c r="O219" s="39"/>
      <c r="P219" s="39"/>
      <c r="Q219" s="39"/>
      <c r="R219" s="39"/>
      <c r="S219" s="39"/>
      <c r="T219" s="39"/>
      <c r="U219" s="39"/>
      <c r="V219" s="39"/>
      <c r="W219" s="39"/>
      <c r="X219" s="39"/>
      <c r="Y219" s="39"/>
    </row>
    <row r="220" spans="1:25" ht="31.5" hidden="1" x14ac:dyDescent="0.25">
      <c r="A220" s="28">
        <v>219</v>
      </c>
      <c r="B220" s="30" t="s">
        <v>28</v>
      </c>
      <c r="C220" s="30" t="s">
        <v>41</v>
      </c>
      <c r="D220" s="48" t="s">
        <v>606</v>
      </c>
      <c r="E220" s="334" t="s">
        <v>58</v>
      </c>
      <c r="F220" s="335" t="s">
        <v>59</v>
      </c>
      <c r="G220" s="321" t="s">
        <v>554</v>
      </c>
      <c r="H220" s="350" t="s">
        <v>24</v>
      </c>
      <c r="I220" s="41"/>
      <c r="J220" s="51"/>
      <c r="K220" s="50"/>
      <c r="L220" s="51"/>
      <c r="M220" s="39"/>
      <c r="N220" s="39"/>
      <c r="O220" s="39"/>
      <c r="P220" s="39"/>
      <c r="Q220" s="39"/>
      <c r="R220" s="39"/>
      <c r="S220" s="39"/>
      <c r="T220" s="39"/>
      <c r="U220" s="39"/>
      <c r="V220" s="39"/>
      <c r="W220" s="39"/>
      <c r="X220" s="39"/>
      <c r="Y220" s="39"/>
    </row>
    <row r="221" spans="1:25" ht="31.5" hidden="1" x14ac:dyDescent="0.25">
      <c r="A221" s="28">
        <v>220</v>
      </c>
      <c r="B221" s="30" t="s">
        <v>28</v>
      </c>
      <c r="C221" s="30" t="s">
        <v>41</v>
      </c>
      <c r="D221" s="48" t="s">
        <v>607</v>
      </c>
      <c r="E221" s="334" t="s">
        <v>58</v>
      </c>
      <c r="F221" s="335" t="s">
        <v>59</v>
      </c>
      <c r="G221" s="321" t="s">
        <v>554</v>
      </c>
      <c r="H221" s="350" t="s">
        <v>24</v>
      </c>
      <c r="I221" s="41"/>
      <c r="J221" s="51"/>
      <c r="K221" s="50"/>
      <c r="L221" s="51"/>
      <c r="M221" s="39"/>
      <c r="N221" s="39"/>
      <c r="O221" s="39"/>
      <c r="P221" s="39"/>
      <c r="Q221" s="39"/>
      <c r="R221" s="39"/>
      <c r="S221" s="39"/>
      <c r="T221" s="39"/>
      <c r="U221" s="39"/>
      <c r="V221" s="39"/>
      <c r="W221" s="39"/>
      <c r="X221" s="39"/>
      <c r="Y221" s="39"/>
    </row>
    <row r="222" spans="1:25" ht="31.5" hidden="1" x14ac:dyDescent="0.25">
      <c r="A222" s="28">
        <v>221</v>
      </c>
      <c r="B222" s="30" t="s">
        <v>28</v>
      </c>
      <c r="C222" s="30" t="s">
        <v>41</v>
      </c>
      <c r="D222" s="48" t="s">
        <v>609</v>
      </c>
      <c r="E222" s="334" t="s">
        <v>58</v>
      </c>
      <c r="F222" s="335" t="s">
        <v>59</v>
      </c>
      <c r="G222" s="321" t="s">
        <v>554</v>
      </c>
      <c r="H222" s="350" t="s">
        <v>24</v>
      </c>
      <c r="I222" s="41"/>
      <c r="J222" s="51"/>
      <c r="K222" s="50"/>
      <c r="L222" s="51"/>
      <c r="M222" s="39"/>
      <c r="N222" s="39"/>
      <c r="O222" s="39"/>
      <c r="P222" s="39"/>
      <c r="Q222" s="39"/>
      <c r="R222" s="39"/>
      <c r="S222" s="39"/>
      <c r="T222" s="39"/>
      <c r="U222" s="39"/>
      <c r="V222" s="39"/>
      <c r="W222" s="39"/>
      <c r="X222" s="39"/>
      <c r="Y222" s="39"/>
    </row>
    <row r="223" spans="1:25" ht="47.25" hidden="1" x14ac:dyDescent="0.25">
      <c r="A223" s="28">
        <v>222</v>
      </c>
      <c r="B223" s="30" t="s">
        <v>28</v>
      </c>
      <c r="C223" s="30" t="s">
        <v>41</v>
      </c>
      <c r="D223" s="48" t="s">
        <v>611</v>
      </c>
      <c r="E223" s="334" t="s">
        <v>58</v>
      </c>
      <c r="F223" s="336" t="s">
        <v>612</v>
      </c>
      <c r="G223" s="336" t="s">
        <v>618</v>
      </c>
      <c r="H223" s="350" t="s">
        <v>24</v>
      </c>
      <c r="I223" s="41"/>
      <c r="J223" s="51"/>
      <c r="K223" s="50"/>
      <c r="L223" s="51"/>
      <c r="M223" s="39"/>
      <c r="N223" s="39"/>
      <c r="O223" s="39"/>
      <c r="P223" s="39"/>
      <c r="Q223" s="39"/>
      <c r="R223" s="39"/>
      <c r="S223" s="39"/>
      <c r="T223" s="39"/>
      <c r="U223" s="39"/>
      <c r="V223" s="39"/>
      <c r="W223" s="39"/>
      <c r="X223" s="39"/>
      <c r="Y223" s="39"/>
    </row>
    <row r="224" spans="1:25" ht="157.5" hidden="1" x14ac:dyDescent="0.25">
      <c r="A224" s="28">
        <v>223</v>
      </c>
      <c r="B224" s="30" t="s">
        <v>28</v>
      </c>
      <c r="C224" s="30" t="s">
        <v>41</v>
      </c>
      <c r="D224" s="48" t="s">
        <v>620</v>
      </c>
      <c r="E224" s="334" t="s">
        <v>58</v>
      </c>
      <c r="F224" s="321" t="s">
        <v>621</v>
      </c>
      <c r="G224" s="336" t="s">
        <v>618</v>
      </c>
      <c r="H224" s="350" t="s">
        <v>24</v>
      </c>
      <c r="I224" s="41"/>
      <c r="J224" s="51"/>
      <c r="K224" s="50"/>
      <c r="L224" s="51"/>
      <c r="M224" s="39"/>
      <c r="N224" s="39"/>
      <c r="O224" s="39"/>
      <c r="P224" s="39"/>
      <c r="Q224" s="39"/>
      <c r="R224" s="39"/>
      <c r="S224" s="39"/>
      <c r="T224" s="39"/>
      <c r="U224" s="39"/>
      <c r="V224" s="39"/>
      <c r="W224" s="39"/>
      <c r="X224" s="39"/>
      <c r="Y224" s="39"/>
    </row>
    <row r="225" spans="1:25" ht="47.25" hidden="1" x14ac:dyDescent="0.25">
      <c r="A225" s="28">
        <v>224</v>
      </c>
      <c r="B225" s="30" t="s">
        <v>28</v>
      </c>
      <c r="C225" s="30" t="s">
        <v>41</v>
      </c>
      <c r="D225" s="48" t="s">
        <v>622</v>
      </c>
      <c r="E225" s="334" t="s">
        <v>58</v>
      </c>
      <c r="F225" s="335" t="s">
        <v>59</v>
      </c>
      <c r="G225" s="336" t="s">
        <v>618</v>
      </c>
      <c r="H225" s="350" t="s">
        <v>24</v>
      </c>
      <c r="I225" s="41"/>
      <c r="J225" s="51"/>
      <c r="K225" s="50"/>
      <c r="L225" s="51"/>
      <c r="M225" s="39"/>
      <c r="N225" s="39"/>
      <c r="O225" s="39"/>
      <c r="P225" s="39"/>
      <c r="Q225" s="39"/>
      <c r="R225" s="39"/>
      <c r="S225" s="39"/>
      <c r="T225" s="39"/>
      <c r="U225" s="39"/>
      <c r="V225" s="39"/>
      <c r="W225" s="39"/>
      <c r="X225" s="39"/>
      <c r="Y225" s="39"/>
    </row>
    <row r="226" spans="1:25" ht="31.5" hidden="1" x14ac:dyDescent="0.25">
      <c r="A226" s="28">
        <v>225</v>
      </c>
      <c r="B226" s="30" t="s">
        <v>28</v>
      </c>
      <c r="C226" s="30" t="s">
        <v>41</v>
      </c>
      <c r="D226" s="48" t="s">
        <v>626</v>
      </c>
      <c r="E226" s="334" t="s">
        <v>58</v>
      </c>
      <c r="F226" s="335" t="s">
        <v>59</v>
      </c>
      <c r="G226" s="336" t="s">
        <v>618</v>
      </c>
      <c r="H226" s="350" t="s">
        <v>24</v>
      </c>
      <c r="I226" s="41"/>
      <c r="J226" s="51"/>
      <c r="K226" s="50"/>
      <c r="L226" s="51"/>
      <c r="M226" s="39"/>
      <c r="N226" s="39"/>
      <c r="O226" s="39"/>
      <c r="P226" s="39"/>
      <c r="Q226" s="39"/>
      <c r="R226" s="39"/>
      <c r="S226" s="39"/>
      <c r="T226" s="39"/>
      <c r="U226" s="39"/>
      <c r="V226" s="39"/>
      <c r="W226" s="39"/>
      <c r="X226" s="39"/>
      <c r="Y226" s="39"/>
    </row>
    <row r="227" spans="1:25" ht="63" hidden="1" x14ac:dyDescent="0.25">
      <c r="A227" s="28">
        <v>226</v>
      </c>
      <c r="B227" s="30" t="s">
        <v>28</v>
      </c>
      <c r="C227" s="30" t="s">
        <v>41</v>
      </c>
      <c r="D227" s="48" t="s">
        <v>627</v>
      </c>
      <c r="E227" s="334" t="s">
        <v>58</v>
      </c>
      <c r="F227" s="335" t="s">
        <v>59</v>
      </c>
      <c r="G227" s="336" t="s">
        <v>618</v>
      </c>
      <c r="H227" s="350" t="s">
        <v>24</v>
      </c>
      <c r="I227" s="41"/>
      <c r="J227" s="51"/>
      <c r="K227" s="50"/>
      <c r="L227" s="51"/>
      <c r="M227" s="39"/>
      <c r="N227" s="39"/>
      <c r="O227" s="39"/>
      <c r="P227" s="39"/>
      <c r="Q227" s="39"/>
      <c r="R227" s="39"/>
      <c r="S227" s="39"/>
      <c r="T227" s="39"/>
      <c r="U227" s="39"/>
      <c r="V227" s="39"/>
      <c r="W227" s="39"/>
      <c r="X227" s="39"/>
      <c r="Y227" s="39"/>
    </row>
    <row r="228" spans="1:25" ht="31.5" hidden="1" x14ac:dyDescent="0.25">
      <c r="A228" s="28">
        <v>227</v>
      </c>
      <c r="B228" s="30" t="s">
        <v>28</v>
      </c>
      <c r="C228" s="30" t="s">
        <v>41</v>
      </c>
      <c r="D228" s="48" t="s">
        <v>629</v>
      </c>
      <c r="E228" s="334" t="s">
        <v>58</v>
      </c>
      <c r="F228" s="335" t="s">
        <v>59</v>
      </c>
      <c r="G228" s="336" t="s">
        <v>618</v>
      </c>
      <c r="H228" s="350" t="s">
        <v>24</v>
      </c>
      <c r="I228" s="41"/>
      <c r="J228" s="51"/>
      <c r="K228" s="50"/>
      <c r="L228" s="51"/>
      <c r="M228" s="39"/>
      <c r="N228" s="39"/>
      <c r="O228" s="39"/>
      <c r="P228" s="39"/>
      <c r="Q228" s="39"/>
      <c r="R228" s="39"/>
      <c r="S228" s="39"/>
      <c r="T228" s="39"/>
      <c r="U228" s="39"/>
      <c r="V228" s="39"/>
      <c r="W228" s="39"/>
      <c r="X228" s="39"/>
      <c r="Y228" s="39"/>
    </row>
    <row r="229" spans="1:25" ht="31.5" hidden="1" x14ac:dyDescent="0.25">
      <c r="A229" s="28">
        <v>228</v>
      </c>
      <c r="B229" s="30" t="s">
        <v>28</v>
      </c>
      <c r="C229" s="30" t="s">
        <v>41</v>
      </c>
      <c r="D229" s="48" t="s">
        <v>799</v>
      </c>
      <c r="E229" s="334" t="s">
        <v>58</v>
      </c>
      <c r="F229" s="335" t="s">
        <v>59</v>
      </c>
      <c r="G229" s="336" t="s">
        <v>618</v>
      </c>
      <c r="H229" s="350" t="s">
        <v>24</v>
      </c>
      <c r="I229" s="41"/>
      <c r="J229" s="51"/>
      <c r="K229" s="50"/>
      <c r="L229" s="51"/>
      <c r="M229" s="39"/>
      <c r="N229" s="39"/>
      <c r="O229" s="39"/>
      <c r="P229" s="39"/>
      <c r="Q229" s="39"/>
      <c r="R229" s="39"/>
      <c r="S229" s="39"/>
      <c r="T229" s="39"/>
      <c r="U229" s="39"/>
      <c r="V229" s="39"/>
      <c r="W229" s="39"/>
      <c r="X229" s="39"/>
      <c r="Y229" s="39"/>
    </row>
    <row r="230" spans="1:25" ht="173.25" hidden="1" x14ac:dyDescent="0.25">
      <c r="A230" s="28">
        <v>229</v>
      </c>
      <c r="B230" s="30" t="s">
        <v>28</v>
      </c>
      <c r="C230" s="30" t="s">
        <v>41</v>
      </c>
      <c r="D230" s="48" t="s">
        <v>804</v>
      </c>
      <c r="E230" s="334" t="s">
        <v>58</v>
      </c>
      <c r="F230" s="321" t="s">
        <v>635</v>
      </c>
      <c r="G230" s="336" t="s">
        <v>618</v>
      </c>
      <c r="H230" s="350" t="s">
        <v>24</v>
      </c>
      <c r="I230" s="41"/>
      <c r="J230" s="51"/>
      <c r="K230" s="50"/>
      <c r="L230" s="51"/>
      <c r="M230" s="39"/>
      <c r="N230" s="39"/>
      <c r="O230" s="39"/>
      <c r="P230" s="39"/>
      <c r="Q230" s="39"/>
      <c r="R230" s="39"/>
      <c r="S230" s="39"/>
      <c r="T230" s="39"/>
      <c r="U230" s="39"/>
      <c r="V230" s="39"/>
      <c r="W230" s="39"/>
      <c r="X230" s="39"/>
      <c r="Y230" s="39"/>
    </row>
    <row r="231" spans="1:25" ht="31.5" hidden="1" x14ac:dyDescent="0.25">
      <c r="A231" s="28">
        <v>230</v>
      </c>
      <c r="B231" s="30" t="s">
        <v>28</v>
      </c>
      <c r="C231" s="30" t="s">
        <v>41</v>
      </c>
      <c r="D231" s="48" t="s">
        <v>809</v>
      </c>
      <c r="E231" s="334" t="s">
        <v>58</v>
      </c>
      <c r="F231" s="335" t="s">
        <v>59</v>
      </c>
      <c r="G231" s="336" t="s">
        <v>618</v>
      </c>
      <c r="H231" s="350" t="s">
        <v>24</v>
      </c>
      <c r="I231" s="41"/>
      <c r="J231" s="51"/>
      <c r="K231" s="50"/>
      <c r="L231" s="51"/>
      <c r="M231" s="39"/>
      <c r="N231" s="39"/>
      <c r="O231" s="39"/>
      <c r="P231" s="39"/>
      <c r="Q231" s="39"/>
      <c r="R231" s="39"/>
      <c r="S231" s="39"/>
      <c r="T231" s="39"/>
      <c r="U231" s="39"/>
      <c r="V231" s="39"/>
      <c r="W231" s="39"/>
      <c r="X231" s="39"/>
      <c r="Y231" s="39"/>
    </row>
    <row r="232" spans="1:25" ht="47.25" hidden="1" x14ac:dyDescent="0.25">
      <c r="A232" s="28">
        <v>231</v>
      </c>
      <c r="B232" s="30" t="s">
        <v>28</v>
      </c>
      <c r="C232" s="30" t="s">
        <v>41</v>
      </c>
      <c r="D232" s="48" t="s">
        <v>639</v>
      </c>
      <c r="E232" s="334" t="s">
        <v>58</v>
      </c>
      <c r="F232" s="335" t="s">
        <v>59</v>
      </c>
      <c r="G232" s="336" t="s">
        <v>618</v>
      </c>
      <c r="H232" s="350" t="s">
        <v>24</v>
      </c>
      <c r="I232" s="41"/>
      <c r="J232" s="51"/>
      <c r="K232" s="50"/>
      <c r="L232" s="51"/>
      <c r="M232" s="39"/>
      <c r="N232" s="39"/>
      <c r="O232" s="39"/>
      <c r="P232" s="39"/>
      <c r="Q232" s="39"/>
      <c r="R232" s="39"/>
      <c r="S232" s="39"/>
      <c r="T232" s="39"/>
      <c r="U232" s="39"/>
      <c r="V232" s="39"/>
      <c r="W232" s="39"/>
      <c r="X232" s="39"/>
      <c r="Y232" s="39"/>
    </row>
    <row r="233" spans="1:25" ht="173.25" hidden="1" x14ac:dyDescent="0.25">
      <c r="A233" s="28">
        <v>232</v>
      </c>
      <c r="B233" s="30" t="s">
        <v>28</v>
      </c>
      <c r="C233" s="30" t="s">
        <v>41</v>
      </c>
      <c r="D233" s="48" t="s">
        <v>817</v>
      </c>
      <c r="E233" s="334" t="s">
        <v>58</v>
      </c>
      <c r="F233" s="321" t="s">
        <v>635</v>
      </c>
      <c r="G233" s="336" t="s">
        <v>618</v>
      </c>
      <c r="H233" s="350" t="s">
        <v>24</v>
      </c>
      <c r="I233" s="41"/>
      <c r="J233" s="51"/>
      <c r="K233" s="50"/>
      <c r="L233" s="51"/>
      <c r="M233" s="39"/>
      <c r="N233" s="39"/>
      <c r="O233" s="39"/>
      <c r="P233" s="39"/>
      <c r="Q233" s="39"/>
      <c r="R233" s="39"/>
      <c r="S233" s="39"/>
      <c r="T233" s="39"/>
      <c r="U233" s="39"/>
      <c r="V233" s="39"/>
      <c r="W233" s="39"/>
      <c r="X233" s="39"/>
      <c r="Y233" s="39"/>
    </row>
    <row r="234" spans="1:25" ht="31.5" hidden="1" x14ac:dyDescent="0.25">
      <c r="A234" s="28">
        <v>233</v>
      </c>
      <c r="B234" s="30" t="s">
        <v>28</v>
      </c>
      <c r="C234" s="30" t="s">
        <v>41</v>
      </c>
      <c r="D234" s="48" t="s">
        <v>821</v>
      </c>
      <c r="E234" s="334" t="s">
        <v>58</v>
      </c>
      <c r="F234" s="335" t="s">
        <v>59</v>
      </c>
      <c r="G234" s="336" t="s">
        <v>618</v>
      </c>
      <c r="H234" s="350" t="s">
        <v>24</v>
      </c>
      <c r="I234" s="41"/>
      <c r="J234" s="51"/>
      <c r="K234" s="50"/>
      <c r="L234" s="51"/>
      <c r="M234" s="39"/>
      <c r="N234" s="39"/>
      <c r="O234" s="39"/>
      <c r="P234" s="39"/>
      <c r="Q234" s="39"/>
      <c r="R234" s="39"/>
      <c r="S234" s="39"/>
      <c r="T234" s="39"/>
      <c r="U234" s="39"/>
      <c r="V234" s="39"/>
      <c r="W234" s="39"/>
      <c r="X234" s="39"/>
      <c r="Y234" s="39"/>
    </row>
    <row r="235" spans="1:25" ht="173.25" hidden="1" x14ac:dyDescent="0.25">
      <c r="A235" s="28">
        <v>234</v>
      </c>
      <c r="B235" s="30" t="s">
        <v>28</v>
      </c>
      <c r="C235" s="30" t="s">
        <v>41</v>
      </c>
      <c r="D235" s="48" t="s">
        <v>826</v>
      </c>
      <c r="E235" s="334" t="s">
        <v>58</v>
      </c>
      <c r="F235" s="321" t="s">
        <v>643</v>
      </c>
      <c r="G235" s="336" t="s">
        <v>618</v>
      </c>
      <c r="H235" s="350" t="s">
        <v>24</v>
      </c>
      <c r="I235" s="41"/>
      <c r="J235" s="51"/>
      <c r="K235" s="50"/>
      <c r="L235" s="51"/>
      <c r="M235" s="39"/>
      <c r="N235" s="39"/>
      <c r="O235" s="39"/>
      <c r="P235" s="39"/>
      <c r="Q235" s="39"/>
      <c r="R235" s="39"/>
      <c r="S235" s="39"/>
      <c r="T235" s="39"/>
      <c r="U235" s="39"/>
      <c r="V235" s="39"/>
      <c r="W235" s="39"/>
      <c r="X235" s="39"/>
      <c r="Y235" s="39"/>
    </row>
    <row r="236" spans="1:25" ht="94.5" hidden="1" x14ac:dyDescent="0.25">
      <c r="A236" s="28">
        <v>235</v>
      </c>
      <c r="B236" s="30" t="s">
        <v>28</v>
      </c>
      <c r="C236" s="30" t="s">
        <v>41</v>
      </c>
      <c r="D236" s="48" t="s">
        <v>645</v>
      </c>
      <c r="E236" s="334" t="s">
        <v>58</v>
      </c>
      <c r="F236" s="321" t="s">
        <v>646</v>
      </c>
      <c r="G236" s="321" t="s">
        <v>647</v>
      </c>
      <c r="H236" s="350" t="s">
        <v>24</v>
      </c>
      <c r="I236" s="41"/>
      <c r="J236" s="51"/>
      <c r="K236" s="50"/>
      <c r="L236" s="51"/>
      <c r="M236" s="39"/>
      <c r="N236" s="39"/>
      <c r="O236" s="39"/>
      <c r="P236" s="39"/>
      <c r="Q236" s="39"/>
      <c r="R236" s="39"/>
      <c r="S236" s="39"/>
      <c r="T236" s="39"/>
      <c r="U236" s="39"/>
      <c r="V236" s="39"/>
      <c r="W236" s="39"/>
      <c r="X236" s="39"/>
      <c r="Y236" s="39"/>
    </row>
    <row r="237" spans="1:25" ht="31.5" hidden="1" x14ac:dyDescent="0.25">
      <c r="A237" s="28">
        <v>236</v>
      </c>
      <c r="B237" s="30" t="s">
        <v>28</v>
      </c>
      <c r="C237" s="30" t="s">
        <v>41</v>
      </c>
      <c r="D237" s="48" t="s">
        <v>833</v>
      </c>
      <c r="E237" s="334" t="s">
        <v>58</v>
      </c>
      <c r="F237" s="335" t="s">
        <v>59</v>
      </c>
      <c r="G237" s="321" t="s">
        <v>647</v>
      </c>
      <c r="H237" s="350" t="s">
        <v>24</v>
      </c>
      <c r="I237" s="41"/>
      <c r="J237" s="51"/>
      <c r="K237" s="50"/>
      <c r="L237" s="51"/>
      <c r="M237" s="39"/>
      <c r="N237" s="39"/>
      <c r="O237" s="39"/>
      <c r="P237" s="39"/>
      <c r="Q237" s="39"/>
      <c r="R237" s="39"/>
      <c r="S237" s="39"/>
      <c r="T237" s="39"/>
      <c r="U237" s="39"/>
      <c r="V237" s="39"/>
      <c r="W237" s="39"/>
      <c r="X237" s="39"/>
      <c r="Y237" s="39"/>
    </row>
    <row r="238" spans="1:25" ht="31.5" hidden="1" x14ac:dyDescent="0.25">
      <c r="A238" s="28">
        <v>237</v>
      </c>
      <c r="B238" s="30" t="s">
        <v>28</v>
      </c>
      <c r="C238" s="30" t="s">
        <v>41</v>
      </c>
      <c r="D238" s="48" t="s">
        <v>835</v>
      </c>
      <c r="E238" s="334" t="s">
        <v>58</v>
      </c>
      <c r="F238" s="335" t="s">
        <v>59</v>
      </c>
      <c r="G238" s="335" t="s">
        <v>647</v>
      </c>
      <c r="H238" s="350" t="s">
        <v>24</v>
      </c>
      <c r="I238" s="41"/>
      <c r="J238" s="51"/>
      <c r="K238" s="50"/>
      <c r="L238" s="51"/>
      <c r="M238" s="39"/>
      <c r="N238" s="39"/>
      <c r="O238" s="39"/>
      <c r="P238" s="39"/>
      <c r="Q238" s="39"/>
      <c r="R238" s="39"/>
      <c r="S238" s="39"/>
      <c r="T238" s="39"/>
      <c r="U238" s="39"/>
      <c r="V238" s="39"/>
      <c r="W238" s="39"/>
      <c r="X238" s="39"/>
      <c r="Y238" s="39"/>
    </row>
    <row r="239" spans="1:25" ht="173.25" hidden="1" x14ac:dyDescent="0.25">
      <c r="A239" s="28">
        <v>238</v>
      </c>
      <c r="B239" s="30" t="s">
        <v>28</v>
      </c>
      <c r="C239" s="30" t="s">
        <v>41</v>
      </c>
      <c r="D239" s="48" t="s">
        <v>838</v>
      </c>
      <c r="E239" s="334" t="s">
        <v>58</v>
      </c>
      <c r="F239" s="321" t="s">
        <v>635</v>
      </c>
      <c r="G239" s="321" t="s">
        <v>647</v>
      </c>
      <c r="H239" s="350" t="s">
        <v>24</v>
      </c>
      <c r="I239" s="41"/>
      <c r="J239" s="51"/>
      <c r="K239" s="50"/>
      <c r="L239" s="51"/>
      <c r="M239" s="39"/>
      <c r="N239" s="39"/>
      <c r="O239" s="39"/>
      <c r="P239" s="39"/>
      <c r="Q239" s="39"/>
      <c r="R239" s="39"/>
      <c r="S239" s="39"/>
      <c r="T239" s="39"/>
      <c r="U239" s="39"/>
      <c r="V239" s="39"/>
      <c r="W239" s="39"/>
      <c r="X239" s="39"/>
      <c r="Y239" s="39"/>
    </row>
    <row r="240" spans="1:25" ht="78.75" hidden="1" x14ac:dyDescent="0.25">
      <c r="A240" s="28">
        <v>239</v>
      </c>
      <c r="B240" s="30" t="s">
        <v>28</v>
      </c>
      <c r="C240" s="30" t="s">
        <v>41</v>
      </c>
      <c r="D240" s="48" t="s">
        <v>655</v>
      </c>
      <c r="E240" s="334" t="s">
        <v>58</v>
      </c>
      <c r="F240" s="321" t="s">
        <v>656</v>
      </c>
      <c r="G240" s="321" t="s">
        <v>657</v>
      </c>
      <c r="H240" s="350" t="s">
        <v>24</v>
      </c>
      <c r="I240" s="41"/>
      <c r="J240" s="51"/>
      <c r="K240" s="50"/>
      <c r="L240" s="51"/>
      <c r="M240" s="39"/>
      <c r="N240" s="39"/>
      <c r="O240" s="39"/>
      <c r="P240" s="39"/>
      <c r="Q240" s="39"/>
      <c r="R240" s="39"/>
      <c r="S240" s="39"/>
      <c r="T240" s="39"/>
      <c r="U240" s="39"/>
      <c r="V240" s="39"/>
      <c r="W240" s="39"/>
      <c r="X240" s="39"/>
      <c r="Y240" s="39"/>
    </row>
    <row r="241" spans="1:25" ht="157.5" hidden="1" x14ac:dyDescent="0.25">
      <c r="A241" s="28">
        <v>240</v>
      </c>
      <c r="B241" s="30" t="s">
        <v>28</v>
      </c>
      <c r="C241" s="30" t="s">
        <v>41</v>
      </c>
      <c r="D241" s="48" t="s">
        <v>658</v>
      </c>
      <c r="E241" s="334" t="s">
        <v>58</v>
      </c>
      <c r="F241" s="321" t="s">
        <v>621</v>
      </c>
      <c r="G241" s="321" t="s">
        <v>657</v>
      </c>
      <c r="H241" s="350" t="s">
        <v>24</v>
      </c>
      <c r="I241" s="41"/>
      <c r="J241" s="51"/>
      <c r="K241" s="50"/>
      <c r="L241" s="51"/>
      <c r="M241" s="39"/>
      <c r="N241" s="39"/>
      <c r="O241" s="39"/>
      <c r="P241" s="39"/>
      <c r="Q241" s="39"/>
      <c r="R241" s="39"/>
      <c r="S241" s="39"/>
      <c r="T241" s="39"/>
      <c r="U241" s="39"/>
      <c r="V241" s="39"/>
      <c r="W241" s="39"/>
      <c r="X241" s="39"/>
      <c r="Y241" s="39"/>
    </row>
    <row r="242" spans="1:25" ht="78.75" hidden="1" x14ac:dyDescent="0.25">
      <c r="A242" s="28">
        <v>241</v>
      </c>
      <c r="B242" s="30" t="s">
        <v>28</v>
      </c>
      <c r="C242" s="30" t="s">
        <v>41</v>
      </c>
      <c r="D242" s="48" t="s">
        <v>661</v>
      </c>
      <c r="E242" s="334" t="s">
        <v>58</v>
      </c>
      <c r="F242" s="335" t="s">
        <v>59</v>
      </c>
      <c r="G242" s="321" t="s">
        <v>657</v>
      </c>
      <c r="H242" s="350" t="s">
        <v>24</v>
      </c>
      <c r="I242" s="41"/>
      <c r="J242" s="51"/>
      <c r="K242" s="50"/>
      <c r="L242" s="51"/>
      <c r="M242" s="39"/>
      <c r="N242" s="39"/>
      <c r="O242" s="39"/>
      <c r="P242" s="39"/>
      <c r="Q242" s="39"/>
      <c r="R242" s="39"/>
      <c r="S242" s="39"/>
      <c r="T242" s="39"/>
      <c r="U242" s="39"/>
      <c r="V242" s="39"/>
      <c r="W242" s="39"/>
      <c r="X242" s="39"/>
      <c r="Y242" s="39"/>
    </row>
    <row r="243" spans="1:25" ht="31.5" hidden="1" x14ac:dyDescent="0.25">
      <c r="A243" s="28">
        <v>242</v>
      </c>
      <c r="B243" s="30" t="s">
        <v>28</v>
      </c>
      <c r="C243" s="30" t="s">
        <v>41</v>
      </c>
      <c r="D243" s="48" t="s">
        <v>664</v>
      </c>
      <c r="E243" s="334" t="s">
        <v>58</v>
      </c>
      <c r="F243" s="335" t="s">
        <v>59</v>
      </c>
      <c r="G243" s="321" t="s">
        <v>657</v>
      </c>
      <c r="H243" s="350" t="s">
        <v>24</v>
      </c>
      <c r="I243" s="41"/>
      <c r="J243" s="51"/>
      <c r="K243" s="50"/>
      <c r="L243" s="51"/>
      <c r="M243" s="39"/>
      <c r="N243" s="39"/>
      <c r="O243" s="39"/>
      <c r="P243" s="39"/>
      <c r="Q243" s="39"/>
      <c r="R243" s="39"/>
      <c r="S243" s="39"/>
      <c r="T243" s="39"/>
      <c r="U243" s="39"/>
      <c r="V243" s="39"/>
      <c r="W243" s="39"/>
      <c r="X243" s="39"/>
      <c r="Y243" s="39"/>
    </row>
    <row r="244" spans="1:25" ht="31.5" hidden="1" x14ac:dyDescent="0.25">
      <c r="A244" s="28">
        <v>243</v>
      </c>
      <c r="B244" s="30" t="s">
        <v>28</v>
      </c>
      <c r="C244" s="30" t="s">
        <v>41</v>
      </c>
      <c r="D244" s="48" t="s">
        <v>665</v>
      </c>
      <c r="E244" s="334" t="s">
        <v>167</v>
      </c>
      <c r="F244" s="321" t="s">
        <v>322</v>
      </c>
      <c r="G244" s="321" t="s">
        <v>667</v>
      </c>
      <c r="H244" s="339" t="s">
        <v>176</v>
      </c>
      <c r="I244" s="41"/>
      <c r="J244" s="51"/>
      <c r="K244" s="50"/>
      <c r="L244" s="51"/>
      <c r="M244" s="39"/>
      <c r="N244" s="39"/>
      <c r="O244" s="39"/>
      <c r="P244" s="39"/>
      <c r="Q244" s="39"/>
      <c r="R244" s="39"/>
      <c r="S244" s="39"/>
      <c r="T244" s="39"/>
      <c r="U244" s="39"/>
      <c r="V244" s="39"/>
      <c r="W244" s="39"/>
      <c r="X244" s="39"/>
      <c r="Y244" s="39"/>
    </row>
    <row r="245" spans="1:25" ht="31.5" hidden="1" x14ac:dyDescent="0.25">
      <c r="A245" s="28">
        <v>244</v>
      </c>
      <c r="B245" s="30" t="s">
        <v>28</v>
      </c>
      <c r="C245" s="30" t="s">
        <v>41</v>
      </c>
      <c r="D245" s="48" t="s">
        <v>854</v>
      </c>
      <c r="E245" s="334" t="s">
        <v>167</v>
      </c>
      <c r="F245" s="321" t="s">
        <v>669</v>
      </c>
      <c r="G245" s="321" t="s">
        <v>667</v>
      </c>
      <c r="H245" s="350" t="s">
        <v>670</v>
      </c>
      <c r="I245" s="41"/>
      <c r="J245" s="51"/>
      <c r="K245" s="50"/>
      <c r="L245" s="51"/>
      <c r="M245" s="39"/>
      <c r="N245" s="39"/>
      <c r="O245" s="39"/>
      <c r="P245" s="39"/>
      <c r="Q245" s="39"/>
      <c r="R245" s="39"/>
      <c r="S245" s="39"/>
      <c r="T245" s="39"/>
      <c r="U245" s="39"/>
      <c r="V245" s="39"/>
      <c r="W245" s="39"/>
      <c r="X245" s="39"/>
      <c r="Y245" s="39"/>
    </row>
    <row r="246" spans="1:25" ht="31.5" hidden="1" x14ac:dyDescent="0.25">
      <c r="A246" s="28">
        <v>245</v>
      </c>
      <c r="B246" s="30" t="s">
        <v>28</v>
      </c>
      <c r="C246" s="30" t="s">
        <v>41</v>
      </c>
      <c r="D246" s="48" t="s">
        <v>857</v>
      </c>
      <c r="E246" s="334" t="s">
        <v>58</v>
      </c>
      <c r="F246" s="321" t="s">
        <v>672</v>
      </c>
      <c r="G246" s="321" t="s">
        <v>667</v>
      </c>
      <c r="H246" s="350" t="s">
        <v>24</v>
      </c>
      <c r="I246" s="41"/>
      <c r="J246" s="51"/>
      <c r="K246" s="50"/>
      <c r="L246" s="51"/>
      <c r="M246" s="39"/>
      <c r="N246" s="39"/>
      <c r="O246" s="39"/>
      <c r="P246" s="39"/>
      <c r="Q246" s="39"/>
      <c r="R246" s="39"/>
      <c r="S246" s="39"/>
      <c r="T246" s="39"/>
      <c r="U246" s="39"/>
      <c r="V246" s="39"/>
      <c r="W246" s="39"/>
      <c r="X246" s="39"/>
      <c r="Y246" s="39"/>
    </row>
    <row r="247" spans="1:25" ht="31.5" hidden="1" x14ac:dyDescent="0.25">
      <c r="A247" s="28">
        <v>246</v>
      </c>
      <c r="B247" s="30" t="s">
        <v>28</v>
      </c>
      <c r="C247" s="30" t="s">
        <v>41</v>
      </c>
      <c r="D247" s="48" t="s">
        <v>673</v>
      </c>
      <c r="E247" s="334" t="s">
        <v>167</v>
      </c>
      <c r="F247" s="321" t="s">
        <v>322</v>
      </c>
      <c r="G247" s="321" t="s">
        <v>667</v>
      </c>
      <c r="H247" s="339" t="s">
        <v>176</v>
      </c>
      <c r="I247" s="41"/>
      <c r="J247" s="51"/>
      <c r="K247" s="50"/>
      <c r="L247" s="51"/>
      <c r="M247" s="39"/>
      <c r="N247" s="39"/>
      <c r="O247" s="39"/>
      <c r="P247" s="39"/>
      <c r="Q247" s="39"/>
      <c r="R247" s="39"/>
      <c r="S247" s="39"/>
      <c r="T247" s="39"/>
      <c r="U247" s="39"/>
      <c r="V247" s="39"/>
      <c r="W247" s="39"/>
      <c r="X247" s="39"/>
      <c r="Y247" s="39"/>
    </row>
    <row r="248" spans="1:25" ht="157.5" hidden="1" x14ac:dyDescent="0.25">
      <c r="A248" s="28">
        <v>247</v>
      </c>
      <c r="B248" s="30" t="s">
        <v>28</v>
      </c>
      <c r="C248" s="30" t="s">
        <v>41</v>
      </c>
      <c r="D248" s="48" t="s">
        <v>865</v>
      </c>
      <c r="E248" s="334" t="s">
        <v>58</v>
      </c>
      <c r="F248" s="321" t="s">
        <v>621</v>
      </c>
      <c r="G248" s="321" t="s">
        <v>667</v>
      </c>
      <c r="H248" s="350" t="s">
        <v>24</v>
      </c>
      <c r="I248" s="41"/>
      <c r="J248" s="51"/>
      <c r="K248" s="50"/>
      <c r="L248" s="51"/>
      <c r="M248" s="39"/>
      <c r="N248" s="39"/>
      <c r="O248" s="39"/>
      <c r="P248" s="39"/>
      <c r="Q248" s="39"/>
      <c r="R248" s="39"/>
      <c r="S248" s="39"/>
      <c r="T248" s="39"/>
      <c r="U248" s="39"/>
      <c r="V248" s="39"/>
      <c r="W248" s="39"/>
      <c r="X248" s="39"/>
      <c r="Y248" s="39"/>
    </row>
    <row r="249" spans="1:25" ht="31.5" hidden="1" x14ac:dyDescent="0.25">
      <c r="A249" s="28">
        <v>248</v>
      </c>
      <c r="B249" s="30" t="s">
        <v>28</v>
      </c>
      <c r="C249" s="30" t="s">
        <v>41</v>
      </c>
      <c r="D249" s="48" t="s">
        <v>870</v>
      </c>
      <c r="E249" s="334" t="s">
        <v>58</v>
      </c>
      <c r="F249" s="335" t="s">
        <v>59</v>
      </c>
      <c r="G249" s="321" t="s">
        <v>667</v>
      </c>
      <c r="H249" s="350" t="s">
        <v>24</v>
      </c>
      <c r="I249" s="41"/>
      <c r="J249" s="51"/>
      <c r="K249" s="50"/>
      <c r="L249" s="51"/>
      <c r="M249" s="39"/>
      <c r="N249" s="39"/>
      <c r="O249" s="39"/>
      <c r="P249" s="39"/>
      <c r="Q249" s="39"/>
      <c r="R249" s="39"/>
      <c r="S249" s="39"/>
      <c r="T249" s="39"/>
      <c r="U249" s="39"/>
      <c r="V249" s="39"/>
      <c r="W249" s="39"/>
      <c r="X249" s="39"/>
      <c r="Y249" s="39"/>
    </row>
    <row r="250" spans="1:25" ht="31.5" hidden="1" x14ac:dyDescent="0.25">
      <c r="A250" s="28">
        <v>249</v>
      </c>
      <c r="B250" s="30" t="s">
        <v>28</v>
      </c>
      <c r="C250" s="30" t="s">
        <v>41</v>
      </c>
      <c r="D250" s="48" t="s">
        <v>874</v>
      </c>
      <c r="E250" s="334" t="s">
        <v>58</v>
      </c>
      <c r="F250" s="335" t="s">
        <v>59</v>
      </c>
      <c r="G250" s="321" t="s">
        <v>667</v>
      </c>
      <c r="H250" s="350" t="s">
        <v>24</v>
      </c>
      <c r="I250" s="41"/>
      <c r="J250" s="51"/>
      <c r="K250" s="50"/>
      <c r="L250" s="51"/>
      <c r="M250" s="39"/>
      <c r="N250" s="39"/>
      <c r="O250" s="39"/>
      <c r="P250" s="39"/>
      <c r="Q250" s="39"/>
      <c r="R250" s="39"/>
      <c r="S250" s="39"/>
      <c r="T250" s="39"/>
      <c r="U250" s="39"/>
      <c r="V250" s="39"/>
      <c r="W250" s="39"/>
      <c r="X250" s="39"/>
      <c r="Y250" s="39"/>
    </row>
    <row r="251" spans="1:25" ht="31.5" hidden="1" x14ac:dyDescent="0.25">
      <c r="A251" s="28">
        <v>250</v>
      </c>
      <c r="B251" s="30" t="s">
        <v>28</v>
      </c>
      <c r="C251" s="30" t="s">
        <v>41</v>
      </c>
      <c r="D251" s="48" t="s">
        <v>878</v>
      </c>
      <c r="E251" s="334" t="s">
        <v>58</v>
      </c>
      <c r="F251" s="335" t="s">
        <v>59</v>
      </c>
      <c r="G251" s="321" t="s">
        <v>667</v>
      </c>
      <c r="H251" s="350" t="s">
        <v>24</v>
      </c>
      <c r="I251" s="41"/>
      <c r="J251" s="51"/>
      <c r="K251" s="50"/>
      <c r="L251" s="51"/>
      <c r="M251" s="39"/>
      <c r="N251" s="39"/>
      <c r="O251" s="39"/>
      <c r="P251" s="39"/>
      <c r="Q251" s="39"/>
      <c r="R251" s="39"/>
      <c r="S251" s="39"/>
      <c r="T251" s="39"/>
      <c r="U251" s="39"/>
      <c r="V251" s="39"/>
      <c r="W251" s="39"/>
      <c r="X251" s="39"/>
      <c r="Y251" s="39"/>
    </row>
    <row r="252" spans="1:25" ht="157.5" hidden="1" x14ac:dyDescent="0.25">
      <c r="A252" s="28">
        <v>251</v>
      </c>
      <c r="B252" s="30" t="s">
        <v>28</v>
      </c>
      <c r="C252" s="30" t="s">
        <v>41</v>
      </c>
      <c r="D252" s="48" t="s">
        <v>884</v>
      </c>
      <c r="E252" s="334" t="s">
        <v>58</v>
      </c>
      <c r="F252" s="321" t="s">
        <v>686</v>
      </c>
      <c r="G252" s="321" t="s">
        <v>667</v>
      </c>
      <c r="H252" s="350" t="s">
        <v>24</v>
      </c>
      <c r="I252" s="41"/>
      <c r="J252" s="51"/>
      <c r="K252" s="50"/>
      <c r="L252" s="51"/>
      <c r="M252" s="39"/>
      <c r="N252" s="39"/>
      <c r="O252" s="39"/>
      <c r="P252" s="39"/>
      <c r="Q252" s="39"/>
      <c r="R252" s="39"/>
      <c r="S252" s="39"/>
      <c r="T252" s="39"/>
      <c r="U252" s="39"/>
      <c r="V252" s="39"/>
      <c r="W252" s="39"/>
      <c r="X252" s="39"/>
      <c r="Y252" s="39"/>
    </row>
    <row r="253" spans="1:25" ht="31.5" hidden="1" x14ac:dyDescent="0.25">
      <c r="A253" s="28">
        <v>252</v>
      </c>
      <c r="B253" s="30" t="s">
        <v>28</v>
      </c>
      <c r="C253" s="30" t="s">
        <v>41</v>
      </c>
      <c r="D253" s="48" t="s">
        <v>888</v>
      </c>
      <c r="E253" s="334" t="s">
        <v>58</v>
      </c>
      <c r="F253" s="335" t="s">
        <v>59</v>
      </c>
      <c r="G253" s="321" t="s">
        <v>667</v>
      </c>
      <c r="H253" s="350" t="s">
        <v>24</v>
      </c>
      <c r="I253" s="41"/>
      <c r="J253" s="51"/>
      <c r="K253" s="50"/>
      <c r="L253" s="51"/>
      <c r="M253" s="39"/>
      <c r="N253" s="39"/>
      <c r="O253" s="39"/>
      <c r="P253" s="39"/>
      <c r="Q253" s="39"/>
      <c r="R253" s="39"/>
      <c r="S253" s="39"/>
      <c r="T253" s="39"/>
      <c r="U253" s="39"/>
      <c r="V253" s="39"/>
      <c r="W253" s="39"/>
      <c r="X253" s="39"/>
      <c r="Y253" s="39"/>
    </row>
    <row r="254" spans="1:25" ht="141.75" hidden="1" x14ac:dyDescent="0.25">
      <c r="A254" s="28">
        <v>253</v>
      </c>
      <c r="B254" s="30" t="s">
        <v>28</v>
      </c>
      <c r="C254" s="30" t="s">
        <v>41</v>
      </c>
      <c r="D254" s="48" t="s">
        <v>895</v>
      </c>
      <c r="E254" s="334" t="s">
        <v>58</v>
      </c>
      <c r="F254" s="321" t="s">
        <v>692</v>
      </c>
      <c r="G254" s="321" t="s">
        <v>667</v>
      </c>
      <c r="H254" s="350" t="s">
        <v>24</v>
      </c>
      <c r="I254" s="41"/>
      <c r="J254" s="51"/>
      <c r="K254" s="50"/>
      <c r="L254" s="51"/>
      <c r="M254" s="39"/>
      <c r="N254" s="39"/>
      <c r="O254" s="39"/>
      <c r="P254" s="39"/>
      <c r="Q254" s="39"/>
      <c r="R254" s="39"/>
      <c r="S254" s="39"/>
      <c r="T254" s="39"/>
      <c r="U254" s="39"/>
      <c r="V254" s="39"/>
      <c r="W254" s="39"/>
      <c r="X254" s="39"/>
      <c r="Y254" s="39"/>
    </row>
    <row r="255" spans="1:25" ht="31.5" hidden="1" x14ac:dyDescent="0.25">
      <c r="A255" s="28">
        <v>254</v>
      </c>
      <c r="B255" s="30" t="s">
        <v>28</v>
      </c>
      <c r="C255" s="30" t="s">
        <v>41</v>
      </c>
      <c r="D255" s="48" t="s">
        <v>898</v>
      </c>
      <c r="E255" s="334" t="s">
        <v>58</v>
      </c>
      <c r="F255" s="335" t="s">
        <v>59</v>
      </c>
      <c r="G255" s="321" t="s">
        <v>667</v>
      </c>
      <c r="H255" s="350" t="s">
        <v>24</v>
      </c>
      <c r="I255" s="41"/>
      <c r="J255" s="51"/>
      <c r="K255" s="50"/>
      <c r="L255" s="51"/>
      <c r="M255" s="39"/>
      <c r="N255" s="39"/>
      <c r="O255" s="39"/>
      <c r="P255" s="39"/>
      <c r="Q255" s="39"/>
      <c r="R255" s="39"/>
      <c r="S255" s="39"/>
      <c r="T255" s="39"/>
      <c r="U255" s="39"/>
      <c r="V255" s="39"/>
      <c r="W255" s="39"/>
      <c r="X255" s="39"/>
      <c r="Y255" s="39"/>
    </row>
    <row r="256" spans="1:25" ht="47.25" hidden="1" x14ac:dyDescent="0.25">
      <c r="A256" s="28">
        <v>255</v>
      </c>
      <c r="B256" s="30" t="s">
        <v>28</v>
      </c>
      <c r="C256" s="30" t="s">
        <v>41</v>
      </c>
      <c r="D256" s="48" t="s">
        <v>902</v>
      </c>
      <c r="E256" s="334" t="s">
        <v>21</v>
      </c>
      <c r="F256" s="335" t="s">
        <v>696</v>
      </c>
      <c r="G256" s="335" t="s">
        <v>697</v>
      </c>
      <c r="H256" s="350" t="s">
        <v>24</v>
      </c>
      <c r="I256" s="41"/>
      <c r="J256" s="51"/>
      <c r="K256" s="50"/>
      <c r="L256" s="51"/>
      <c r="M256" s="39"/>
      <c r="N256" s="39"/>
      <c r="O256" s="39"/>
      <c r="P256" s="39"/>
      <c r="Q256" s="39"/>
      <c r="R256" s="39"/>
      <c r="S256" s="39"/>
      <c r="T256" s="39"/>
      <c r="U256" s="39"/>
      <c r="V256" s="39"/>
      <c r="W256" s="39"/>
      <c r="X256" s="39"/>
      <c r="Y256" s="39"/>
    </row>
    <row r="257" spans="1:25" ht="31.5" hidden="1" x14ac:dyDescent="0.25">
      <c r="A257" s="28">
        <v>256</v>
      </c>
      <c r="B257" s="30" t="s">
        <v>28</v>
      </c>
      <c r="C257" s="30" t="s">
        <v>41</v>
      </c>
      <c r="D257" s="48" t="s">
        <v>699</v>
      </c>
      <c r="E257" s="334" t="s">
        <v>58</v>
      </c>
      <c r="F257" s="335" t="s">
        <v>59</v>
      </c>
      <c r="G257" s="335" t="s">
        <v>697</v>
      </c>
      <c r="H257" s="350" t="s">
        <v>24</v>
      </c>
      <c r="I257" s="41"/>
      <c r="J257" s="51"/>
      <c r="K257" s="50"/>
      <c r="L257" s="51"/>
      <c r="M257" s="39"/>
      <c r="N257" s="39"/>
      <c r="O257" s="39"/>
      <c r="P257" s="39"/>
      <c r="Q257" s="39"/>
      <c r="R257" s="39"/>
      <c r="S257" s="39"/>
      <c r="T257" s="39"/>
      <c r="U257" s="39"/>
      <c r="V257" s="39"/>
      <c r="W257" s="39"/>
      <c r="X257" s="39"/>
      <c r="Y257" s="39"/>
    </row>
    <row r="258" spans="1:25" ht="31.5" hidden="1" x14ac:dyDescent="0.25">
      <c r="A258" s="28">
        <v>257</v>
      </c>
      <c r="B258" s="30" t="s">
        <v>28</v>
      </c>
      <c r="C258" s="30" t="s">
        <v>41</v>
      </c>
      <c r="D258" s="48" t="s">
        <v>908</v>
      </c>
      <c r="E258" s="334" t="s">
        <v>58</v>
      </c>
      <c r="F258" s="335" t="s">
        <v>59</v>
      </c>
      <c r="G258" s="335" t="s">
        <v>697</v>
      </c>
      <c r="H258" s="350" t="s">
        <v>24</v>
      </c>
      <c r="I258" s="41"/>
      <c r="J258" s="51"/>
      <c r="K258" s="50"/>
      <c r="L258" s="51"/>
      <c r="M258" s="39"/>
      <c r="N258" s="39"/>
      <c r="O258" s="39"/>
      <c r="P258" s="39"/>
      <c r="Q258" s="39"/>
      <c r="R258" s="39"/>
      <c r="S258" s="39"/>
      <c r="T258" s="39"/>
      <c r="U258" s="39"/>
      <c r="V258" s="39"/>
      <c r="W258" s="39"/>
      <c r="X258" s="39"/>
      <c r="Y258" s="39"/>
    </row>
    <row r="259" spans="1:25" ht="94.5" hidden="1" x14ac:dyDescent="0.25">
      <c r="A259" s="28">
        <v>258</v>
      </c>
      <c r="B259" s="30" t="s">
        <v>28</v>
      </c>
      <c r="C259" s="30" t="s">
        <v>41</v>
      </c>
      <c r="D259" s="48" t="s">
        <v>701</v>
      </c>
      <c r="E259" s="334" t="s">
        <v>58</v>
      </c>
      <c r="F259" s="321" t="s">
        <v>702</v>
      </c>
      <c r="G259" s="321" t="s">
        <v>703</v>
      </c>
      <c r="H259" s="350" t="s">
        <v>24</v>
      </c>
      <c r="I259" s="41"/>
      <c r="J259" s="51"/>
      <c r="K259" s="50"/>
      <c r="L259" s="51"/>
      <c r="M259" s="39"/>
      <c r="N259" s="39"/>
      <c r="O259" s="39"/>
      <c r="P259" s="39"/>
      <c r="Q259" s="39"/>
      <c r="R259" s="39"/>
      <c r="S259" s="39"/>
      <c r="T259" s="39"/>
      <c r="U259" s="39"/>
      <c r="V259" s="39"/>
      <c r="W259" s="39"/>
      <c r="X259" s="39"/>
      <c r="Y259" s="39"/>
    </row>
    <row r="260" spans="1:25" ht="31.5" hidden="1" x14ac:dyDescent="0.25">
      <c r="A260" s="28">
        <v>259</v>
      </c>
      <c r="B260" s="30" t="s">
        <v>28</v>
      </c>
      <c r="C260" s="30" t="s">
        <v>41</v>
      </c>
      <c r="D260" s="48" t="s">
        <v>704</v>
      </c>
      <c r="E260" s="334" t="s">
        <v>58</v>
      </c>
      <c r="F260" s="335" t="s">
        <v>59</v>
      </c>
      <c r="G260" s="335" t="s">
        <v>705</v>
      </c>
      <c r="H260" s="350" t="s">
        <v>24</v>
      </c>
      <c r="I260" s="41"/>
      <c r="J260" s="51"/>
      <c r="K260" s="50"/>
      <c r="L260" s="51"/>
      <c r="M260" s="39"/>
      <c r="N260" s="39"/>
      <c r="O260" s="39"/>
      <c r="P260" s="39"/>
      <c r="Q260" s="39"/>
      <c r="R260" s="39"/>
      <c r="S260" s="39"/>
      <c r="T260" s="39"/>
      <c r="U260" s="39"/>
      <c r="V260" s="39"/>
      <c r="W260" s="39"/>
      <c r="X260" s="39"/>
      <c r="Y260" s="39"/>
    </row>
    <row r="261" spans="1:25" ht="31.5" hidden="1" x14ac:dyDescent="0.25">
      <c r="A261" s="28">
        <v>260</v>
      </c>
      <c r="B261" s="30" t="s">
        <v>28</v>
      </c>
      <c r="C261" s="30" t="s">
        <v>41</v>
      </c>
      <c r="D261" s="48" t="s">
        <v>704</v>
      </c>
      <c r="E261" s="334" t="s">
        <v>58</v>
      </c>
      <c r="F261" s="335" t="s">
        <v>59</v>
      </c>
      <c r="G261" s="335" t="s">
        <v>705</v>
      </c>
      <c r="H261" s="350" t="s">
        <v>24</v>
      </c>
      <c r="I261" s="41"/>
      <c r="J261" s="51"/>
      <c r="K261" s="50"/>
      <c r="L261" s="51"/>
      <c r="M261" s="39"/>
      <c r="N261" s="39"/>
      <c r="O261" s="39"/>
      <c r="P261" s="39"/>
      <c r="Q261" s="39"/>
      <c r="R261" s="39"/>
      <c r="S261" s="39"/>
      <c r="T261" s="39"/>
      <c r="U261" s="39"/>
      <c r="V261" s="39"/>
      <c r="W261" s="39"/>
      <c r="X261" s="39"/>
      <c r="Y261" s="39"/>
    </row>
    <row r="262" spans="1:25" ht="31.5" hidden="1" x14ac:dyDescent="0.25">
      <c r="A262" s="28">
        <v>261</v>
      </c>
      <c r="B262" s="30" t="s">
        <v>28</v>
      </c>
      <c r="C262" s="30" t="s">
        <v>41</v>
      </c>
      <c r="D262" s="48" t="s">
        <v>704</v>
      </c>
      <c r="E262" s="334" t="s">
        <v>58</v>
      </c>
      <c r="F262" s="335" t="s">
        <v>59</v>
      </c>
      <c r="G262" s="335" t="s">
        <v>705</v>
      </c>
      <c r="H262" s="350" t="s">
        <v>24</v>
      </c>
      <c r="I262" s="41"/>
      <c r="J262" s="51"/>
      <c r="K262" s="50"/>
      <c r="L262" s="51"/>
      <c r="M262" s="39"/>
      <c r="N262" s="39"/>
      <c r="O262" s="39"/>
      <c r="P262" s="39"/>
      <c r="Q262" s="39"/>
      <c r="R262" s="39"/>
      <c r="S262" s="39"/>
      <c r="T262" s="39"/>
      <c r="U262" s="39"/>
      <c r="V262" s="39"/>
      <c r="W262" s="39"/>
      <c r="X262" s="39"/>
      <c r="Y262" s="39"/>
    </row>
    <row r="263" spans="1:25" ht="31.5" hidden="1" x14ac:dyDescent="0.25">
      <c r="A263" s="28">
        <v>262</v>
      </c>
      <c r="B263" s="30" t="s">
        <v>28</v>
      </c>
      <c r="C263" s="30" t="s">
        <v>41</v>
      </c>
      <c r="D263" s="48" t="s">
        <v>706</v>
      </c>
      <c r="E263" s="334" t="s">
        <v>58</v>
      </c>
      <c r="F263" s="335" t="s">
        <v>59</v>
      </c>
      <c r="G263" s="335" t="s">
        <v>707</v>
      </c>
      <c r="H263" s="350" t="s">
        <v>24</v>
      </c>
      <c r="I263" s="41"/>
      <c r="J263" s="51"/>
      <c r="K263" s="50"/>
      <c r="L263" s="51"/>
      <c r="M263" s="39"/>
      <c r="N263" s="39"/>
      <c r="O263" s="39"/>
      <c r="P263" s="39"/>
      <c r="Q263" s="39"/>
      <c r="R263" s="39"/>
      <c r="S263" s="39"/>
      <c r="T263" s="39"/>
      <c r="U263" s="39"/>
      <c r="V263" s="39"/>
      <c r="W263" s="39"/>
      <c r="X263" s="39"/>
      <c r="Y263" s="39"/>
    </row>
    <row r="264" spans="1:25" ht="31.5" hidden="1" x14ac:dyDescent="0.25">
      <c r="A264" s="28">
        <v>263</v>
      </c>
      <c r="B264" s="30" t="s">
        <v>28</v>
      </c>
      <c r="C264" s="30" t="s">
        <v>41</v>
      </c>
      <c r="D264" s="48" t="s">
        <v>921</v>
      </c>
      <c r="E264" s="334" t="s">
        <v>58</v>
      </c>
      <c r="F264" s="335" t="s">
        <v>59</v>
      </c>
      <c r="G264" s="335" t="s">
        <v>707</v>
      </c>
      <c r="H264" s="350" t="s">
        <v>24</v>
      </c>
      <c r="I264" s="41"/>
      <c r="J264" s="51"/>
      <c r="K264" s="50"/>
      <c r="L264" s="51"/>
      <c r="M264" s="39"/>
      <c r="N264" s="39"/>
      <c r="O264" s="39"/>
      <c r="P264" s="39"/>
      <c r="Q264" s="39"/>
      <c r="R264" s="39"/>
      <c r="S264" s="39"/>
      <c r="T264" s="39"/>
      <c r="U264" s="39"/>
      <c r="V264" s="39"/>
      <c r="W264" s="39"/>
      <c r="X264" s="39"/>
      <c r="Y264" s="39"/>
    </row>
    <row r="265" spans="1:25" ht="31.5" hidden="1" x14ac:dyDescent="0.25">
      <c r="A265" s="28">
        <v>264</v>
      </c>
      <c r="B265" s="30" t="s">
        <v>28</v>
      </c>
      <c r="C265" s="30" t="s">
        <v>41</v>
      </c>
      <c r="D265" s="48" t="s">
        <v>711</v>
      </c>
      <c r="E265" s="334" t="s">
        <v>58</v>
      </c>
      <c r="F265" s="335" t="s">
        <v>59</v>
      </c>
      <c r="G265" s="335" t="s">
        <v>712</v>
      </c>
      <c r="H265" s="350" t="s">
        <v>24</v>
      </c>
      <c r="I265" s="41"/>
      <c r="J265" s="51"/>
      <c r="K265" s="50"/>
      <c r="L265" s="51"/>
      <c r="M265" s="39"/>
      <c r="N265" s="39"/>
      <c r="O265" s="39"/>
      <c r="P265" s="39"/>
      <c r="Q265" s="39"/>
      <c r="R265" s="39"/>
      <c r="S265" s="39"/>
      <c r="T265" s="39"/>
      <c r="U265" s="39"/>
      <c r="V265" s="39"/>
      <c r="W265" s="39"/>
      <c r="X265" s="39"/>
      <c r="Y265" s="39"/>
    </row>
    <row r="266" spans="1:25" ht="31.5" hidden="1" x14ac:dyDescent="0.25">
      <c r="A266" s="28">
        <v>265</v>
      </c>
      <c r="B266" s="30" t="s">
        <v>28</v>
      </c>
      <c r="C266" s="30" t="s">
        <v>41</v>
      </c>
      <c r="D266" s="48" t="s">
        <v>714</v>
      </c>
      <c r="E266" s="334" t="s">
        <v>58</v>
      </c>
      <c r="F266" s="335" t="s">
        <v>59</v>
      </c>
      <c r="G266" s="335" t="s">
        <v>712</v>
      </c>
      <c r="H266" s="350" t="s">
        <v>24</v>
      </c>
      <c r="I266" s="41"/>
      <c r="J266" s="51"/>
      <c r="K266" s="50"/>
      <c r="L266" s="51"/>
      <c r="M266" s="39"/>
      <c r="N266" s="39"/>
      <c r="O266" s="39"/>
      <c r="P266" s="39"/>
      <c r="Q266" s="39"/>
      <c r="R266" s="39"/>
      <c r="S266" s="39"/>
      <c r="T266" s="39"/>
      <c r="U266" s="39"/>
      <c r="V266" s="39"/>
      <c r="W266" s="39"/>
      <c r="X266" s="39"/>
      <c r="Y266" s="39"/>
    </row>
    <row r="267" spans="1:25" ht="47.25" hidden="1" x14ac:dyDescent="0.25">
      <c r="A267" s="28">
        <v>266</v>
      </c>
      <c r="B267" s="30" t="s">
        <v>28</v>
      </c>
      <c r="C267" s="30" t="s">
        <v>41</v>
      </c>
      <c r="D267" s="48" t="s">
        <v>717</v>
      </c>
      <c r="E267" s="334" t="s">
        <v>58</v>
      </c>
      <c r="F267" s="321" t="s">
        <v>718</v>
      </c>
      <c r="G267" s="321" t="s">
        <v>719</v>
      </c>
      <c r="H267" s="350" t="s">
        <v>24</v>
      </c>
      <c r="I267" s="41"/>
      <c r="J267" s="51"/>
      <c r="K267" s="50"/>
      <c r="L267" s="51"/>
      <c r="M267" s="39"/>
      <c r="N267" s="39"/>
      <c r="O267" s="39"/>
      <c r="P267" s="39"/>
      <c r="Q267" s="39"/>
      <c r="R267" s="39"/>
      <c r="S267" s="39"/>
      <c r="T267" s="39"/>
      <c r="U267" s="39"/>
      <c r="V267" s="39"/>
      <c r="W267" s="39"/>
      <c r="X267" s="39"/>
      <c r="Y267" s="39"/>
    </row>
    <row r="268" spans="1:25" ht="157.5" hidden="1" x14ac:dyDescent="0.25">
      <c r="A268" s="28">
        <v>267</v>
      </c>
      <c r="B268" s="30" t="s">
        <v>28</v>
      </c>
      <c r="C268" s="30" t="s">
        <v>41</v>
      </c>
      <c r="D268" s="48" t="s">
        <v>721</v>
      </c>
      <c r="E268" s="334" t="s">
        <v>58</v>
      </c>
      <c r="F268" s="321" t="s">
        <v>621</v>
      </c>
      <c r="G268" s="321" t="s">
        <v>719</v>
      </c>
      <c r="H268" s="350" t="s">
        <v>24</v>
      </c>
      <c r="I268" s="41"/>
      <c r="J268" s="51"/>
      <c r="K268" s="50"/>
      <c r="L268" s="51"/>
      <c r="M268" s="39"/>
      <c r="N268" s="39"/>
      <c r="O268" s="39"/>
      <c r="P268" s="39"/>
      <c r="Q268" s="39"/>
      <c r="R268" s="39"/>
      <c r="S268" s="39"/>
      <c r="T268" s="39"/>
      <c r="U268" s="39"/>
      <c r="V268" s="39"/>
      <c r="W268" s="39"/>
      <c r="X268" s="39"/>
      <c r="Y268" s="39"/>
    </row>
    <row r="269" spans="1:25" ht="47.25" hidden="1" x14ac:dyDescent="0.25">
      <c r="A269" s="28">
        <v>268</v>
      </c>
      <c r="B269" s="30" t="s">
        <v>28</v>
      </c>
      <c r="C269" s="30" t="s">
        <v>41</v>
      </c>
      <c r="D269" s="48" t="s">
        <v>722</v>
      </c>
      <c r="E269" s="334" t="s">
        <v>58</v>
      </c>
      <c r="F269" s="335" t="s">
        <v>59</v>
      </c>
      <c r="G269" s="321" t="s">
        <v>719</v>
      </c>
      <c r="H269" s="350" t="s">
        <v>24</v>
      </c>
      <c r="I269" s="41"/>
      <c r="J269" s="51"/>
      <c r="K269" s="50"/>
      <c r="L269" s="51"/>
      <c r="M269" s="39"/>
      <c r="N269" s="39"/>
      <c r="O269" s="39"/>
      <c r="P269" s="39"/>
      <c r="Q269" s="39"/>
      <c r="R269" s="39"/>
      <c r="S269" s="39"/>
      <c r="T269" s="39"/>
      <c r="U269" s="39"/>
      <c r="V269" s="39"/>
      <c r="W269" s="39"/>
      <c r="X269" s="39"/>
      <c r="Y269" s="39"/>
    </row>
    <row r="270" spans="1:25" ht="63" hidden="1" x14ac:dyDescent="0.25">
      <c r="A270" s="28">
        <v>269</v>
      </c>
      <c r="B270" s="30" t="s">
        <v>28</v>
      </c>
      <c r="C270" s="30" t="s">
        <v>41</v>
      </c>
      <c r="D270" s="48" t="s">
        <v>723</v>
      </c>
      <c r="E270" s="334" t="s">
        <v>58</v>
      </c>
      <c r="F270" s="335" t="s">
        <v>59</v>
      </c>
      <c r="G270" s="335" t="s">
        <v>725</v>
      </c>
      <c r="H270" s="350" t="s">
        <v>24</v>
      </c>
      <c r="I270" s="41"/>
      <c r="J270" s="51"/>
      <c r="K270" s="50"/>
      <c r="L270" s="51"/>
      <c r="M270" s="39"/>
      <c r="N270" s="39"/>
      <c r="O270" s="39"/>
      <c r="P270" s="39"/>
      <c r="Q270" s="39"/>
      <c r="R270" s="39"/>
      <c r="S270" s="39"/>
      <c r="T270" s="39"/>
      <c r="U270" s="39"/>
      <c r="V270" s="39"/>
      <c r="W270" s="39"/>
      <c r="X270" s="39"/>
      <c r="Y270" s="39"/>
    </row>
    <row r="271" spans="1:25" ht="157.5" hidden="1" x14ac:dyDescent="0.25">
      <c r="A271" s="28">
        <v>270</v>
      </c>
      <c r="B271" s="30" t="s">
        <v>28</v>
      </c>
      <c r="C271" s="30" t="s">
        <v>41</v>
      </c>
      <c r="D271" s="48" t="s">
        <v>726</v>
      </c>
      <c r="E271" s="334" t="s">
        <v>58</v>
      </c>
      <c r="F271" s="321" t="s">
        <v>621</v>
      </c>
      <c r="G271" s="335" t="s">
        <v>725</v>
      </c>
      <c r="H271" s="350" t="s">
        <v>24</v>
      </c>
      <c r="I271" s="41"/>
      <c r="J271" s="51"/>
      <c r="K271" s="50"/>
      <c r="L271" s="51"/>
      <c r="M271" s="39"/>
      <c r="N271" s="39"/>
      <c r="O271" s="39"/>
      <c r="P271" s="39"/>
      <c r="Q271" s="39"/>
      <c r="R271" s="39"/>
      <c r="S271" s="39"/>
      <c r="T271" s="39"/>
      <c r="U271" s="39"/>
      <c r="V271" s="39"/>
      <c r="W271" s="39"/>
      <c r="X271" s="39"/>
      <c r="Y271" s="39"/>
    </row>
    <row r="272" spans="1:25" ht="31.5" hidden="1" x14ac:dyDescent="0.25">
      <c r="A272" s="28">
        <v>271</v>
      </c>
      <c r="B272" s="30" t="s">
        <v>28</v>
      </c>
      <c r="C272" s="30" t="s">
        <v>41</v>
      </c>
      <c r="D272" s="48" t="s">
        <v>940</v>
      </c>
      <c r="E272" s="334" t="s">
        <v>58</v>
      </c>
      <c r="F272" s="335" t="s">
        <v>59</v>
      </c>
      <c r="G272" s="335" t="s">
        <v>729</v>
      </c>
      <c r="H272" s="350" t="s">
        <v>24</v>
      </c>
      <c r="I272" s="41"/>
      <c r="J272" s="51"/>
      <c r="K272" s="50"/>
      <c r="L272" s="51"/>
      <c r="M272" s="39"/>
      <c r="N272" s="39"/>
      <c r="O272" s="39"/>
      <c r="P272" s="39"/>
      <c r="Q272" s="39"/>
      <c r="R272" s="39"/>
      <c r="S272" s="39"/>
      <c r="T272" s="39"/>
      <c r="U272" s="39"/>
      <c r="V272" s="39"/>
      <c r="W272" s="39"/>
      <c r="X272" s="39"/>
      <c r="Y272" s="39"/>
    </row>
    <row r="273" spans="1:25" ht="31.5" hidden="1" x14ac:dyDescent="0.25">
      <c r="A273" s="28">
        <v>272</v>
      </c>
      <c r="B273" s="30" t="s">
        <v>28</v>
      </c>
      <c r="C273" s="30" t="s">
        <v>41</v>
      </c>
      <c r="D273" s="48" t="s">
        <v>944</v>
      </c>
      <c r="E273" s="334" t="s">
        <v>21</v>
      </c>
      <c r="F273" s="321" t="s">
        <v>731</v>
      </c>
      <c r="G273" s="321" t="s">
        <v>729</v>
      </c>
      <c r="H273" s="350" t="s">
        <v>732</v>
      </c>
      <c r="I273" s="41" t="s">
        <v>734</v>
      </c>
      <c r="J273" s="51"/>
      <c r="K273" s="50"/>
      <c r="L273" s="51"/>
      <c r="M273" s="39"/>
      <c r="N273" s="39"/>
      <c r="O273" s="39"/>
      <c r="P273" s="39"/>
      <c r="Q273" s="39"/>
      <c r="R273" s="39"/>
      <c r="S273" s="39"/>
      <c r="T273" s="39"/>
      <c r="U273" s="39"/>
      <c r="V273" s="39"/>
      <c r="W273" s="39"/>
      <c r="X273" s="39"/>
      <c r="Y273" s="39"/>
    </row>
    <row r="274" spans="1:25" ht="47.25" hidden="1" x14ac:dyDescent="0.25">
      <c r="A274" s="28">
        <v>273</v>
      </c>
      <c r="B274" s="30" t="s">
        <v>28</v>
      </c>
      <c r="C274" s="30" t="s">
        <v>41</v>
      </c>
      <c r="D274" s="48" t="s">
        <v>947</v>
      </c>
      <c r="E274" s="334" t="s">
        <v>167</v>
      </c>
      <c r="F274" s="321" t="s">
        <v>738</v>
      </c>
      <c r="G274" s="321" t="s">
        <v>729</v>
      </c>
      <c r="H274" s="339" t="s">
        <v>176</v>
      </c>
      <c r="I274" s="41"/>
      <c r="J274" s="51"/>
      <c r="K274" s="50"/>
      <c r="L274" s="51"/>
      <c r="M274" s="39"/>
      <c r="N274" s="39"/>
      <c r="O274" s="39"/>
      <c r="P274" s="39"/>
      <c r="Q274" s="39"/>
      <c r="R274" s="39"/>
      <c r="S274" s="39"/>
      <c r="T274" s="39"/>
      <c r="U274" s="39"/>
      <c r="V274" s="39"/>
      <c r="W274" s="39"/>
      <c r="X274" s="39"/>
      <c r="Y274" s="39"/>
    </row>
    <row r="275" spans="1:25" ht="173.25" hidden="1" x14ac:dyDescent="0.25">
      <c r="A275" s="28">
        <v>274</v>
      </c>
      <c r="B275" s="30" t="s">
        <v>28</v>
      </c>
      <c r="C275" s="30" t="s">
        <v>41</v>
      </c>
      <c r="D275" s="48" t="s">
        <v>950</v>
      </c>
      <c r="E275" s="334" t="s">
        <v>58</v>
      </c>
      <c r="F275" s="321" t="s">
        <v>635</v>
      </c>
      <c r="G275" s="321" t="s">
        <v>729</v>
      </c>
      <c r="H275" s="350" t="s">
        <v>24</v>
      </c>
      <c r="I275" s="41"/>
      <c r="J275" s="51"/>
      <c r="K275" s="50"/>
      <c r="L275" s="51"/>
      <c r="M275" s="39"/>
      <c r="N275" s="39"/>
      <c r="O275" s="39"/>
      <c r="P275" s="39"/>
      <c r="Q275" s="39"/>
      <c r="R275" s="39"/>
      <c r="S275" s="39"/>
      <c r="T275" s="39"/>
      <c r="U275" s="39"/>
      <c r="V275" s="39"/>
      <c r="W275" s="39"/>
      <c r="X275" s="39"/>
      <c r="Y275" s="39"/>
    </row>
    <row r="276" spans="1:25" ht="63" hidden="1" x14ac:dyDescent="0.25">
      <c r="A276" s="28">
        <v>275</v>
      </c>
      <c r="B276" s="30" t="s">
        <v>28</v>
      </c>
      <c r="C276" s="30" t="s">
        <v>41</v>
      </c>
      <c r="D276" s="48" t="s">
        <v>742</v>
      </c>
      <c r="E276" s="334" t="s">
        <v>58</v>
      </c>
      <c r="F276" s="335" t="s">
        <v>59</v>
      </c>
      <c r="G276" s="335" t="s">
        <v>743</v>
      </c>
      <c r="H276" s="350" t="s">
        <v>24</v>
      </c>
      <c r="I276" s="41"/>
      <c r="J276" s="51"/>
      <c r="K276" s="50"/>
      <c r="L276" s="51"/>
      <c r="M276" s="39"/>
      <c r="N276" s="39"/>
      <c r="O276" s="39"/>
      <c r="P276" s="39"/>
      <c r="Q276" s="39"/>
      <c r="R276" s="39"/>
      <c r="S276" s="39"/>
      <c r="T276" s="39"/>
      <c r="U276" s="39"/>
      <c r="V276" s="39"/>
      <c r="W276" s="39"/>
      <c r="X276" s="39"/>
      <c r="Y276" s="39"/>
    </row>
    <row r="277" spans="1:25" ht="47.25" hidden="1" x14ac:dyDescent="0.25">
      <c r="A277" s="28">
        <v>276</v>
      </c>
      <c r="B277" s="30" t="s">
        <v>28</v>
      </c>
      <c r="C277" s="30" t="s">
        <v>41</v>
      </c>
      <c r="D277" s="48" t="s">
        <v>745</v>
      </c>
      <c r="E277" s="334" t="s">
        <v>58</v>
      </c>
      <c r="F277" s="335" t="s">
        <v>59</v>
      </c>
      <c r="G277" s="335" t="s">
        <v>747</v>
      </c>
      <c r="H277" s="350" t="s">
        <v>24</v>
      </c>
      <c r="I277" s="41"/>
      <c r="J277" s="51"/>
      <c r="K277" s="50"/>
      <c r="L277" s="51"/>
      <c r="M277" s="39"/>
      <c r="N277" s="39"/>
      <c r="O277" s="39"/>
      <c r="P277" s="39"/>
      <c r="Q277" s="39"/>
      <c r="R277" s="39"/>
      <c r="S277" s="39"/>
      <c r="T277" s="39"/>
      <c r="U277" s="39"/>
      <c r="V277" s="39"/>
      <c r="W277" s="39"/>
      <c r="X277" s="39"/>
      <c r="Y277" s="39"/>
    </row>
    <row r="278" spans="1:25" ht="31.5" hidden="1" x14ac:dyDescent="0.25">
      <c r="A278" s="28">
        <v>277</v>
      </c>
      <c r="B278" s="30" t="s">
        <v>28</v>
      </c>
      <c r="C278" s="30" t="s">
        <v>41</v>
      </c>
      <c r="D278" s="48" t="s">
        <v>748</v>
      </c>
      <c r="E278" s="334" t="s">
        <v>58</v>
      </c>
      <c r="F278" s="335" t="s">
        <v>59</v>
      </c>
      <c r="G278" s="335" t="s">
        <v>749</v>
      </c>
      <c r="H278" s="350" t="s">
        <v>24</v>
      </c>
      <c r="I278" s="41"/>
      <c r="J278" s="51"/>
      <c r="K278" s="50"/>
      <c r="L278" s="51"/>
      <c r="M278" s="39"/>
      <c r="N278" s="39"/>
      <c r="O278" s="39"/>
      <c r="P278" s="39"/>
      <c r="Q278" s="39"/>
      <c r="R278" s="39"/>
      <c r="S278" s="39"/>
      <c r="T278" s="39"/>
      <c r="U278" s="39"/>
      <c r="V278" s="39"/>
      <c r="W278" s="39"/>
      <c r="X278" s="39"/>
      <c r="Y278" s="39"/>
    </row>
    <row r="279" spans="1:25" ht="31.5" hidden="1" x14ac:dyDescent="0.25">
      <c r="A279" s="28">
        <v>278</v>
      </c>
      <c r="B279" s="30" t="s">
        <v>28</v>
      </c>
      <c r="C279" s="30" t="s">
        <v>41</v>
      </c>
      <c r="D279" s="48" t="s">
        <v>751</v>
      </c>
      <c r="E279" s="334" t="s">
        <v>58</v>
      </c>
      <c r="F279" s="335" t="s">
        <v>59</v>
      </c>
      <c r="G279" s="335" t="s">
        <v>752</v>
      </c>
      <c r="H279" s="350" t="s">
        <v>24</v>
      </c>
      <c r="I279" s="41"/>
      <c r="J279" s="51"/>
      <c r="K279" s="50"/>
      <c r="L279" s="51"/>
      <c r="M279" s="39"/>
      <c r="N279" s="39"/>
      <c r="O279" s="39"/>
      <c r="P279" s="39"/>
      <c r="Q279" s="39"/>
      <c r="R279" s="39"/>
      <c r="S279" s="39"/>
      <c r="T279" s="39"/>
      <c r="U279" s="39"/>
      <c r="V279" s="39"/>
      <c r="W279" s="39"/>
      <c r="X279" s="39"/>
      <c r="Y279" s="39"/>
    </row>
    <row r="280" spans="1:25" ht="31.5" hidden="1" x14ac:dyDescent="0.25">
      <c r="A280" s="28">
        <v>279</v>
      </c>
      <c r="B280" s="30" t="s">
        <v>28</v>
      </c>
      <c r="C280" s="30" t="s">
        <v>41</v>
      </c>
      <c r="D280" s="48" t="s">
        <v>754</v>
      </c>
      <c r="E280" s="334" t="s">
        <v>58</v>
      </c>
      <c r="F280" s="335" t="s">
        <v>59</v>
      </c>
      <c r="G280" s="335" t="s">
        <v>755</v>
      </c>
      <c r="H280" s="350" t="s">
        <v>24</v>
      </c>
      <c r="I280" s="41"/>
      <c r="J280" s="51"/>
      <c r="K280" s="50"/>
      <c r="L280" s="51"/>
      <c r="M280" s="39"/>
      <c r="N280" s="39"/>
      <c r="O280" s="39"/>
      <c r="P280" s="39"/>
      <c r="Q280" s="39"/>
      <c r="R280" s="39"/>
      <c r="S280" s="39"/>
      <c r="T280" s="39"/>
      <c r="U280" s="39"/>
      <c r="V280" s="39"/>
      <c r="W280" s="39"/>
      <c r="X280" s="39"/>
      <c r="Y280" s="39"/>
    </row>
    <row r="281" spans="1:25" ht="31.5" hidden="1" x14ac:dyDescent="0.25">
      <c r="A281" s="28">
        <v>280</v>
      </c>
      <c r="B281" s="30" t="s">
        <v>28</v>
      </c>
      <c r="C281" s="30" t="s">
        <v>41</v>
      </c>
      <c r="D281" s="48" t="s">
        <v>757</v>
      </c>
      <c r="E281" s="334" t="s">
        <v>58</v>
      </c>
      <c r="F281" s="335" t="s">
        <v>59</v>
      </c>
      <c r="G281" s="335" t="s">
        <v>758</v>
      </c>
      <c r="H281" s="350" t="s">
        <v>24</v>
      </c>
      <c r="I281" s="41"/>
      <c r="J281" s="51"/>
      <c r="K281" s="50"/>
      <c r="L281" s="51"/>
      <c r="M281" s="39"/>
      <c r="N281" s="39"/>
      <c r="O281" s="39"/>
      <c r="P281" s="39"/>
      <c r="Q281" s="39"/>
      <c r="R281" s="39"/>
      <c r="S281" s="39"/>
      <c r="T281" s="39"/>
      <c r="U281" s="39"/>
      <c r="V281" s="39"/>
      <c r="W281" s="39"/>
      <c r="X281" s="39"/>
      <c r="Y281" s="39"/>
    </row>
    <row r="282" spans="1:25" ht="47.25" hidden="1" x14ac:dyDescent="0.25">
      <c r="A282" s="28">
        <v>281</v>
      </c>
      <c r="B282" s="30" t="s">
        <v>28</v>
      </c>
      <c r="C282" s="30" t="s">
        <v>41</v>
      </c>
      <c r="D282" s="48" t="s">
        <v>964</v>
      </c>
      <c r="E282" s="334" t="s">
        <v>58</v>
      </c>
      <c r="F282" s="335" t="s">
        <v>59</v>
      </c>
      <c r="G282" s="335" t="s">
        <v>760</v>
      </c>
      <c r="H282" s="350" t="s">
        <v>24</v>
      </c>
      <c r="I282" s="41"/>
      <c r="J282" s="51"/>
      <c r="K282" s="50"/>
      <c r="L282" s="51"/>
      <c r="M282" s="39"/>
      <c r="N282" s="39"/>
      <c r="O282" s="39"/>
      <c r="P282" s="39"/>
      <c r="Q282" s="39"/>
      <c r="R282" s="39"/>
      <c r="S282" s="39"/>
      <c r="T282" s="39"/>
      <c r="U282" s="39"/>
      <c r="V282" s="39"/>
      <c r="W282" s="39"/>
      <c r="X282" s="39"/>
      <c r="Y282" s="39"/>
    </row>
    <row r="283" spans="1:25" ht="47.25" hidden="1" x14ac:dyDescent="0.25">
      <c r="A283" s="28">
        <v>282</v>
      </c>
      <c r="B283" s="30" t="s">
        <v>28</v>
      </c>
      <c r="C283" s="30" t="s">
        <v>41</v>
      </c>
      <c r="D283" s="48" t="s">
        <v>969</v>
      </c>
      <c r="E283" s="334" t="s">
        <v>21</v>
      </c>
      <c r="F283" s="321" t="s">
        <v>763</v>
      </c>
      <c r="G283" s="335" t="s">
        <v>760</v>
      </c>
      <c r="H283" s="350" t="s">
        <v>24</v>
      </c>
      <c r="I283" s="41"/>
      <c r="J283" s="51"/>
      <c r="K283" s="50"/>
      <c r="L283" s="51"/>
      <c r="M283" s="39"/>
      <c r="N283" s="39"/>
      <c r="O283" s="39"/>
      <c r="P283" s="39"/>
      <c r="Q283" s="39"/>
      <c r="R283" s="39"/>
      <c r="S283" s="39"/>
      <c r="T283" s="39"/>
      <c r="U283" s="39"/>
      <c r="V283" s="39"/>
      <c r="W283" s="39"/>
      <c r="X283" s="39"/>
      <c r="Y283" s="39"/>
    </row>
    <row r="284" spans="1:25" ht="47.25" hidden="1" x14ac:dyDescent="0.25">
      <c r="A284" s="28">
        <v>283</v>
      </c>
      <c r="B284" s="30" t="s">
        <v>28</v>
      </c>
      <c r="C284" s="30" t="s">
        <v>41</v>
      </c>
      <c r="D284" s="48" t="s">
        <v>974</v>
      </c>
      <c r="E284" s="334" t="s">
        <v>58</v>
      </c>
      <c r="F284" s="335" t="s">
        <v>59</v>
      </c>
      <c r="G284" s="335" t="s">
        <v>760</v>
      </c>
      <c r="H284" s="350" t="s">
        <v>24</v>
      </c>
      <c r="I284" s="41"/>
      <c r="J284" s="51"/>
      <c r="K284" s="50"/>
      <c r="L284" s="51"/>
      <c r="M284" s="39"/>
      <c r="N284" s="39"/>
      <c r="O284" s="39"/>
      <c r="P284" s="39"/>
      <c r="Q284" s="39"/>
      <c r="R284" s="39"/>
      <c r="S284" s="39"/>
      <c r="T284" s="39"/>
      <c r="U284" s="39"/>
      <c r="V284" s="39"/>
      <c r="W284" s="39"/>
      <c r="X284" s="39"/>
      <c r="Y284" s="39"/>
    </row>
    <row r="285" spans="1:25" ht="47.25" hidden="1" x14ac:dyDescent="0.25">
      <c r="A285" s="28">
        <v>284</v>
      </c>
      <c r="B285" s="30" t="s">
        <v>28</v>
      </c>
      <c r="C285" s="30" t="s">
        <v>41</v>
      </c>
      <c r="D285" s="48" t="s">
        <v>978</v>
      </c>
      <c r="E285" s="334" t="s">
        <v>58</v>
      </c>
      <c r="F285" s="335" t="s">
        <v>59</v>
      </c>
      <c r="G285" s="335" t="s">
        <v>760</v>
      </c>
      <c r="H285" s="350" t="s">
        <v>24</v>
      </c>
      <c r="I285" s="41"/>
      <c r="J285" s="51"/>
      <c r="K285" s="50"/>
      <c r="L285" s="51"/>
      <c r="M285" s="39"/>
      <c r="N285" s="39"/>
      <c r="O285" s="39"/>
      <c r="P285" s="39"/>
      <c r="Q285" s="39"/>
      <c r="R285" s="39"/>
      <c r="S285" s="39"/>
      <c r="T285" s="39"/>
      <c r="U285" s="39"/>
      <c r="V285" s="39"/>
      <c r="W285" s="39"/>
      <c r="X285" s="39"/>
      <c r="Y285" s="39"/>
    </row>
    <row r="286" spans="1:25" ht="63" hidden="1" x14ac:dyDescent="0.25">
      <c r="A286" s="28">
        <v>285</v>
      </c>
      <c r="B286" s="30" t="s">
        <v>28</v>
      </c>
      <c r="C286" s="30" t="s">
        <v>41</v>
      </c>
      <c r="D286" s="48" t="s">
        <v>979</v>
      </c>
      <c r="E286" s="334" t="s">
        <v>58</v>
      </c>
      <c r="F286" s="321" t="s">
        <v>768</v>
      </c>
      <c r="G286" s="335" t="s">
        <v>760</v>
      </c>
      <c r="H286" s="350" t="s">
        <v>24</v>
      </c>
      <c r="I286" s="41"/>
      <c r="J286" s="51"/>
      <c r="K286" s="50"/>
      <c r="L286" s="51"/>
      <c r="M286" s="39"/>
      <c r="N286" s="39"/>
      <c r="O286" s="39"/>
      <c r="P286" s="39"/>
      <c r="Q286" s="39"/>
      <c r="R286" s="39"/>
      <c r="S286" s="39"/>
      <c r="T286" s="39"/>
      <c r="U286" s="39"/>
      <c r="V286" s="39"/>
      <c r="W286" s="39"/>
      <c r="X286" s="39"/>
      <c r="Y286" s="39"/>
    </row>
    <row r="287" spans="1:25" ht="47.25" hidden="1" x14ac:dyDescent="0.25">
      <c r="A287" s="28">
        <v>286</v>
      </c>
      <c r="B287" s="30" t="s">
        <v>28</v>
      </c>
      <c r="C287" s="30" t="s">
        <v>41</v>
      </c>
      <c r="D287" s="48" t="s">
        <v>982</v>
      </c>
      <c r="E287" s="334" t="s">
        <v>58</v>
      </c>
      <c r="F287" s="321" t="s">
        <v>771</v>
      </c>
      <c r="G287" s="335" t="s">
        <v>760</v>
      </c>
      <c r="H287" s="350" t="s">
        <v>24</v>
      </c>
      <c r="I287" s="41"/>
      <c r="J287" s="51"/>
      <c r="K287" s="50"/>
      <c r="L287" s="51"/>
      <c r="M287" s="39"/>
      <c r="N287" s="39"/>
      <c r="O287" s="39"/>
      <c r="P287" s="39"/>
      <c r="Q287" s="39"/>
      <c r="R287" s="39"/>
      <c r="S287" s="39"/>
      <c r="T287" s="39"/>
      <c r="U287" s="39"/>
      <c r="V287" s="39"/>
      <c r="W287" s="39"/>
      <c r="X287" s="39"/>
      <c r="Y287" s="39"/>
    </row>
    <row r="288" spans="1:25" ht="378" hidden="1" x14ac:dyDescent="0.25">
      <c r="A288" s="28">
        <v>287</v>
      </c>
      <c r="B288" s="30" t="s">
        <v>28</v>
      </c>
      <c r="C288" s="30" t="s">
        <v>19</v>
      </c>
      <c r="D288" s="48" t="s">
        <v>774</v>
      </c>
      <c r="E288" s="334" t="s">
        <v>58</v>
      </c>
      <c r="F288" s="321" t="s">
        <v>775</v>
      </c>
      <c r="G288" s="321" t="s">
        <v>23</v>
      </c>
      <c r="H288" s="339" t="s">
        <v>24</v>
      </c>
      <c r="I288" s="41"/>
      <c r="J288" s="51"/>
      <c r="K288" s="50"/>
      <c r="L288" s="51"/>
      <c r="M288" s="39"/>
      <c r="N288" s="39"/>
      <c r="O288" s="39"/>
      <c r="P288" s="39"/>
      <c r="Q288" s="39"/>
      <c r="R288" s="39"/>
      <c r="S288" s="39"/>
      <c r="T288" s="39"/>
      <c r="U288" s="39"/>
      <c r="V288" s="39"/>
      <c r="W288" s="39"/>
      <c r="X288" s="39"/>
      <c r="Y288" s="39"/>
    </row>
    <row r="289" spans="1:25" ht="63" hidden="1" x14ac:dyDescent="0.25">
      <c r="A289" s="28">
        <v>288</v>
      </c>
      <c r="B289" s="30" t="s">
        <v>28</v>
      </c>
      <c r="C289" s="30" t="s">
        <v>19</v>
      </c>
      <c r="D289" s="48" t="s">
        <v>777</v>
      </c>
      <c r="E289" s="334" t="s">
        <v>21</v>
      </c>
      <c r="F289" s="321" t="s">
        <v>778</v>
      </c>
      <c r="G289" s="321" t="s">
        <v>23</v>
      </c>
      <c r="H289" s="339" t="s">
        <v>46</v>
      </c>
      <c r="I289" s="41"/>
      <c r="J289" s="51"/>
      <c r="K289" s="50"/>
      <c r="L289" s="51"/>
      <c r="M289" s="39"/>
      <c r="N289" s="39"/>
      <c r="O289" s="39"/>
      <c r="P289" s="39"/>
      <c r="Q289" s="39"/>
      <c r="R289" s="39"/>
      <c r="S289" s="39"/>
      <c r="T289" s="39"/>
      <c r="U289" s="39"/>
      <c r="V289" s="39"/>
      <c r="W289" s="39"/>
      <c r="X289" s="39"/>
      <c r="Y289" s="39"/>
    </row>
    <row r="290" spans="1:25" ht="110.25" hidden="1" x14ac:dyDescent="0.25">
      <c r="A290" s="28">
        <v>289</v>
      </c>
      <c r="B290" s="30" t="s">
        <v>28</v>
      </c>
      <c r="C290" s="30" t="s">
        <v>19</v>
      </c>
      <c r="D290" s="48" t="s">
        <v>780</v>
      </c>
      <c r="E290" s="334" t="s">
        <v>21</v>
      </c>
      <c r="F290" s="321" t="s">
        <v>781</v>
      </c>
      <c r="G290" s="321" t="s">
        <v>782</v>
      </c>
      <c r="H290" s="339" t="s">
        <v>46</v>
      </c>
      <c r="I290" s="41"/>
      <c r="J290" s="51"/>
      <c r="K290" s="50"/>
      <c r="L290" s="51"/>
      <c r="M290" s="39"/>
      <c r="N290" s="39"/>
      <c r="O290" s="39"/>
      <c r="P290" s="39"/>
      <c r="Q290" s="39"/>
      <c r="R290" s="39"/>
      <c r="S290" s="39"/>
      <c r="T290" s="39"/>
      <c r="U290" s="39"/>
      <c r="V290" s="39"/>
      <c r="W290" s="39"/>
      <c r="X290" s="39"/>
      <c r="Y290" s="39"/>
    </row>
    <row r="291" spans="1:25" ht="110.25" hidden="1" x14ac:dyDescent="0.25">
      <c r="A291" s="28">
        <v>290</v>
      </c>
      <c r="B291" s="30" t="s">
        <v>28</v>
      </c>
      <c r="C291" s="30" t="s">
        <v>19</v>
      </c>
      <c r="D291" s="48" t="s">
        <v>783</v>
      </c>
      <c r="E291" s="334" t="s">
        <v>21</v>
      </c>
      <c r="F291" s="321" t="s">
        <v>781</v>
      </c>
      <c r="G291" s="321" t="s">
        <v>782</v>
      </c>
      <c r="H291" s="339" t="s">
        <v>46</v>
      </c>
      <c r="I291" s="41"/>
      <c r="J291" s="51"/>
      <c r="K291" s="50"/>
      <c r="L291" s="51"/>
      <c r="M291" s="39"/>
      <c r="N291" s="39"/>
      <c r="O291" s="39"/>
      <c r="P291" s="39"/>
      <c r="Q291" s="39"/>
      <c r="R291" s="39"/>
      <c r="S291" s="39"/>
      <c r="T291" s="39"/>
      <c r="U291" s="39"/>
      <c r="V291" s="39"/>
      <c r="W291" s="39"/>
      <c r="X291" s="39"/>
      <c r="Y291" s="39"/>
    </row>
    <row r="292" spans="1:25" ht="110.25" hidden="1" x14ac:dyDescent="0.25">
      <c r="A292" s="28">
        <v>291</v>
      </c>
      <c r="B292" s="30" t="s">
        <v>28</v>
      </c>
      <c r="C292" s="30" t="s">
        <v>19</v>
      </c>
      <c r="D292" s="48" t="s">
        <v>784</v>
      </c>
      <c r="E292" s="334" t="s">
        <v>21</v>
      </c>
      <c r="F292" s="321" t="s">
        <v>781</v>
      </c>
      <c r="G292" s="321" t="s">
        <v>782</v>
      </c>
      <c r="H292" s="339" t="s">
        <v>46</v>
      </c>
      <c r="I292" s="41"/>
      <c r="J292" s="51"/>
      <c r="K292" s="50"/>
      <c r="L292" s="51"/>
      <c r="M292" s="39"/>
      <c r="N292" s="39"/>
      <c r="O292" s="39"/>
      <c r="P292" s="39"/>
      <c r="Q292" s="39"/>
      <c r="R292" s="39"/>
      <c r="S292" s="39"/>
      <c r="T292" s="39"/>
      <c r="U292" s="39"/>
      <c r="V292" s="39"/>
      <c r="W292" s="39"/>
      <c r="X292" s="39"/>
      <c r="Y292" s="39"/>
    </row>
    <row r="293" spans="1:25" ht="31.5" hidden="1" x14ac:dyDescent="0.25">
      <c r="A293" s="28">
        <v>292</v>
      </c>
      <c r="B293" s="30" t="s">
        <v>28</v>
      </c>
      <c r="C293" s="30" t="s">
        <v>19</v>
      </c>
      <c r="D293" s="95" t="s">
        <v>993</v>
      </c>
      <c r="E293" s="334" t="s">
        <v>21</v>
      </c>
      <c r="F293" s="321" t="s">
        <v>789</v>
      </c>
      <c r="G293" s="321" t="s">
        <v>790</v>
      </c>
      <c r="H293" s="339" t="s">
        <v>791</v>
      </c>
      <c r="I293" s="41"/>
      <c r="J293" s="51"/>
      <c r="K293" s="50"/>
      <c r="L293" s="51"/>
      <c r="M293" s="39"/>
      <c r="N293" s="39"/>
      <c r="O293" s="39"/>
      <c r="P293" s="39"/>
      <c r="Q293" s="39"/>
      <c r="R293" s="39"/>
      <c r="S293" s="39"/>
      <c r="T293" s="39"/>
      <c r="U293" s="39"/>
      <c r="V293" s="39"/>
      <c r="W293" s="39"/>
      <c r="X293" s="39"/>
      <c r="Y293" s="39"/>
    </row>
    <row r="294" spans="1:25" ht="63" hidden="1" x14ac:dyDescent="0.25">
      <c r="A294" s="28">
        <v>293</v>
      </c>
      <c r="B294" s="30" t="s">
        <v>28</v>
      </c>
      <c r="C294" s="30" t="s">
        <v>19</v>
      </c>
      <c r="D294" s="95" t="s">
        <v>1001</v>
      </c>
      <c r="E294" s="334" t="s">
        <v>106</v>
      </c>
      <c r="F294" s="321" t="s">
        <v>794</v>
      </c>
      <c r="G294" s="321" t="s">
        <v>795</v>
      </c>
      <c r="H294" s="339" t="s">
        <v>24</v>
      </c>
      <c r="I294" s="41"/>
      <c r="J294" s="51"/>
      <c r="K294" s="50"/>
      <c r="L294" s="51"/>
      <c r="M294" s="39"/>
      <c r="N294" s="39"/>
      <c r="O294" s="39"/>
      <c r="P294" s="39"/>
      <c r="Q294" s="39"/>
      <c r="R294" s="39"/>
      <c r="S294" s="39"/>
      <c r="T294" s="39"/>
      <c r="U294" s="39"/>
      <c r="V294" s="39"/>
      <c r="W294" s="39"/>
      <c r="X294" s="39"/>
      <c r="Y294" s="39"/>
    </row>
    <row r="295" spans="1:25" ht="47.25" hidden="1" x14ac:dyDescent="0.25">
      <c r="A295" s="28">
        <v>294</v>
      </c>
      <c r="B295" s="30" t="s">
        <v>28</v>
      </c>
      <c r="C295" s="30" t="s">
        <v>19</v>
      </c>
      <c r="D295" s="48" t="s">
        <v>1003</v>
      </c>
      <c r="E295" s="334" t="s">
        <v>21</v>
      </c>
      <c r="F295" s="321" t="s">
        <v>797</v>
      </c>
      <c r="G295" s="321" t="s">
        <v>798</v>
      </c>
      <c r="H295" s="339" t="s">
        <v>46</v>
      </c>
      <c r="I295" s="41"/>
      <c r="J295" s="51"/>
      <c r="K295" s="50"/>
      <c r="L295" s="51"/>
      <c r="M295" s="39"/>
      <c r="N295" s="39"/>
      <c r="O295" s="39"/>
      <c r="P295" s="39"/>
      <c r="Q295" s="39"/>
      <c r="R295" s="39"/>
      <c r="S295" s="39"/>
      <c r="T295" s="39"/>
      <c r="U295" s="39"/>
      <c r="V295" s="39"/>
      <c r="W295" s="39"/>
      <c r="X295" s="39"/>
      <c r="Y295" s="39"/>
    </row>
    <row r="296" spans="1:25" ht="110.25" hidden="1" x14ac:dyDescent="0.25">
      <c r="A296" s="28">
        <v>295</v>
      </c>
      <c r="B296" s="30" t="s">
        <v>28</v>
      </c>
      <c r="C296" s="30" t="s">
        <v>19</v>
      </c>
      <c r="D296" s="48" t="s">
        <v>1006</v>
      </c>
      <c r="E296" s="334" t="s">
        <v>21</v>
      </c>
      <c r="F296" s="321" t="s">
        <v>801</v>
      </c>
      <c r="G296" s="321" t="s">
        <v>802</v>
      </c>
      <c r="H296" s="339" t="s">
        <v>803</v>
      </c>
      <c r="I296" s="41"/>
      <c r="J296" s="51"/>
      <c r="K296" s="50"/>
      <c r="L296" s="51"/>
      <c r="M296" s="39"/>
      <c r="N296" s="39"/>
      <c r="O296" s="39"/>
      <c r="P296" s="39"/>
      <c r="Q296" s="39"/>
      <c r="R296" s="39"/>
      <c r="S296" s="39"/>
      <c r="T296" s="39"/>
      <c r="U296" s="39"/>
      <c r="V296" s="39"/>
      <c r="W296" s="39"/>
      <c r="X296" s="39"/>
      <c r="Y296" s="39"/>
    </row>
    <row r="297" spans="1:25" ht="63" hidden="1" x14ac:dyDescent="0.25">
      <c r="A297" s="28">
        <v>296</v>
      </c>
      <c r="B297" s="30" t="s">
        <v>28</v>
      </c>
      <c r="C297" s="30" t="s">
        <v>19</v>
      </c>
      <c r="D297" s="48" t="s">
        <v>1009</v>
      </c>
      <c r="E297" s="334" t="s">
        <v>58</v>
      </c>
      <c r="F297" s="321" t="s">
        <v>806</v>
      </c>
      <c r="G297" s="321" t="s">
        <v>23</v>
      </c>
      <c r="H297" s="339" t="s">
        <v>807</v>
      </c>
      <c r="I297" s="41"/>
      <c r="J297" s="51"/>
      <c r="K297" s="50"/>
      <c r="L297" s="51"/>
      <c r="M297" s="39"/>
      <c r="N297" s="39"/>
      <c r="O297" s="39"/>
      <c r="P297" s="39"/>
      <c r="Q297" s="39"/>
      <c r="R297" s="39"/>
      <c r="S297" s="39"/>
      <c r="T297" s="39"/>
      <c r="U297" s="39"/>
      <c r="V297" s="39"/>
      <c r="W297" s="39"/>
      <c r="X297" s="39"/>
      <c r="Y297" s="39"/>
    </row>
    <row r="298" spans="1:25" ht="94.5" hidden="1" x14ac:dyDescent="0.25">
      <c r="A298" s="28">
        <v>297</v>
      </c>
      <c r="B298" s="30" t="s">
        <v>28</v>
      </c>
      <c r="C298" s="30" t="s">
        <v>19</v>
      </c>
      <c r="D298" s="48" t="s">
        <v>808</v>
      </c>
      <c r="E298" s="334" t="s">
        <v>58</v>
      </c>
      <c r="F298" s="321" t="s">
        <v>810</v>
      </c>
      <c r="G298" s="321" t="s">
        <v>23</v>
      </c>
      <c r="H298" s="339" t="s">
        <v>24</v>
      </c>
      <c r="I298" s="41"/>
      <c r="J298" s="51"/>
      <c r="K298" s="50"/>
      <c r="L298" s="51"/>
      <c r="M298" s="39"/>
      <c r="N298" s="39"/>
      <c r="O298" s="39"/>
      <c r="P298" s="39"/>
      <c r="Q298" s="39"/>
      <c r="R298" s="39"/>
      <c r="S298" s="39"/>
      <c r="T298" s="39"/>
      <c r="U298" s="39"/>
      <c r="V298" s="39"/>
      <c r="W298" s="39"/>
      <c r="X298" s="39"/>
      <c r="Y298" s="39"/>
    </row>
    <row r="299" spans="1:25" ht="47.25" hidden="1" x14ac:dyDescent="0.25">
      <c r="A299" s="28">
        <v>298</v>
      </c>
      <c r="B299" s="30" t="s">
        <v>28</v>
      </c>
      <c r="C299" s="30" t="s">
        <v>19</v>
      </c>
      <c r="D299" s="48" t="s">
        <v>1014</v>
      </c>
      <c r="E299" s="334" t="s">
        <v>21</v>
      </c>
      <c r="F299" s="321" t="s">
        <v>814</v>
      </c>
      <c r="G299" s="321" t="s">
        <v>815</v>
      </c>
      <c r="H299" s="339" t="s">
        <v>791</v>
      </c>
      <c r="I299" s="41"/>
      <c r="J299" s="51"/>
      <c r="K299" s="50"/>
      <c r="L299" s="51"/>
      <c r="M299" s="39"/>
      <c r="N299" s="39"/>
      <c r="O299" s="39"/>
      <c r="P299" s="39"/>
      <c r="Q299" s="39"/>
      <c r="R299" s="39"/>
      <c r="S299" s="39"/>
      <c r="T299" s="39"/>
      <c r="U299" s="39"/>
      <c r="V299" s="39"/>
      <c r="W299" s="39"/>
      <c r="X299" s="39"/>
      <c r="Y299" s="39"/>
    </row>
    <row r="300" spans="1:25" ht="94.5" hidden="1" x14ac:dyDescent="0.25">
      <c r="A300" s="28">
        <v>299</v>
      </c>
      <c r="B300" s="30" t="s">
        <v>28</v>
      </c>
      <c r="C300" s="30" t="s">
        <v>19</v>
      </c>
      <c r="D300" s="48" t="s">
        <v>818</v>
      </c>
      <c r="E300" s="334" t="s">
        <v>58</v>
      </c>
      <c r="F300" s="321" t="s">
        <v>819</v>
      </c>
      <c r="G300" s="321" t="s">
        <v>23</v>
      </c>
      <c r="H300" s="339" t="s">
        <v>24</v>
      </c>
      <c r="I300" s="41"/>
      <c r="J300" s="51"/>
      <c r="K300" s="50"/>
      <c r="L300" s="51"/>
      <c r="M300" s="39"/>
      <c r="N300" s="39"/>
      <c r="O300" s="39"/>
      <c r="P300" s="39"/>
      <c r="Q300" s="39"/>
      <c r="R300" s="39"/>
      <c r="S300" s="39"/>
      <c r="T300" s="39"/>
      <c r="U300" s="39"/>
      <c r="V300" s="39"/>
      <c r="W300" s="39"/>
      <c r="X300" s="39"/>
      <c r="Y300" s="39"/>
    </row>
    <row r="301" spans="1:25" ht="63" hidden="1" x14ac:dyDescent="0.25">
      <c r="A301" s="28">
        <v>300</v>
      </c>
      <c r="B301" s="30" t="s">
        <v>28</v>
      </c>
      <c r="C301" s="30" t="s">
        <v>19</v>
      </c>
      <c r="D301" s="48" t="s">
        <v>1018</v>
      </c>
      <c r="E301" s="334" t="s">
        <v>58</v>
      </c>
      <c r="F301" s="321" t="s">
        <v>824</v>
      </c>
      <c r="G301" s="321" t="s">
        <v>825</v>
      </c>
      <c r="H301" s="339" t="s">
        <v>24</v>
      </c>
      <c r="I301" s="41"/>
      <c r="J301" s="51"/>
      <c r="K301" s="50"/>
      <c r="L301" s="51"/>
      <c r="M301" s="39"/>
      <c r="N301" s="39"/>
      <c r="O301" s="39"/>
      <c r="P301" s="39"/>
      <c r="Q301" s="39"/>
      <c r="R301" s="39"/>
      <c r="S301" s="39"/>
      <c r="T301" s="39"/>
      <c r="U301" s="39"/>
      <c r="V301" s="39"/>
      <c r="W301" s="39"/>
      <c r="X301" s="39"/>
      <c r="Y301" s="39"/>
    </row>
    <row r="302" spans="1:25" ht="141.75" hidden="1" x14ac:dyDescent="0.25">
      <c r="A302" s="28">
        <v>301</v>
      </c>
      <c r="B302" s="30" t="s">
        <v>28</v>
      </c>
      <c r="C302" s="30" t="s">
        <v>19</v>
      </c>
      <c r="D302" s="48" t="s">
        <v>828</v>
      </c>
      <c r="E302" s="334" t="s">
        <v>21</v>
      </c>
      <c r="F302" s="321" t="s">
        <v>829</v>
      </c>
      <c r="G302" s="321" t="s">
        <v>830</v>
      </c>
      <c r="H302" s="339" t="s">
        <v>24</v>
      </c>
      <c r="I302" s="41"/>
      <c r="J302" s="51"/>
      <c r="K302" s="50"/>
      <c r="L302" s="51"/>
      <c r="M302" s="39"/>
      <c r="N302" s="39"/>
      <c r="O302" s="39"/>
      <c r="P302" s="39"/>
      <c r="Q302" s="39"/>
      <c r="R302" s="39"/>
      <c r="S302" s="39"/>
      <c r="T302" s="39"/>
      <c r="U302" s="39"/>
      <c r="V302" s="39"/>
      <c r="W302" s="39"/>
      <c r="X302" s="39"/>
      <c r="Y302" s="39"/>
    </row>
    <row r="303" spans="1:25" ht="31.5" hidden="1" x14ac:dyDescent="0.25">
      <c r="A303" s="28">
        <v>302</v>
      </c>
      <c r="B303" s="30" t="s">
        <v>28</v>
      </c>
      <c r="C303" s="30" t="s">
        <v>19</v>
      </c>
      <c r="D303" s="48" t="s">
        <v>831</v>
      </c>
      <c r="E303" s="334" t="s">
        <v>21</v>
      </c>
      <c r="F303" s="321" t="s">
        <v>832</v>
      </c>
      <c r="G303" s="321" t="s">
        <v>830</v>
      </c>
      <c r="H303" s="339" t="s">
        <v>24</v>
      </c>
      <c r="I303" s="41"/>
      <c r="J303" s="51"/>
      <c r="K303" s="50"/>
      <c r="L303" s="51"/>
      <c r="M303" s="39"/>
      <c r="N303" s="39"/>
      <c r="O303" s="39"/>
      <c r="P303" s="39"/>
      <c r="Q303" s="39"/>
      <c r="R303" s="39"/>
      <c r="S303" s="39"/>
      <c r="T303" s="39"/>
      <c r="U303" s="39"/>
      <c r="V303" s="39"/>
      <c r="W303" s="39"/>
      <c r="X303" s="39"/>
      <c r="Y303" s="39"/>
    </row>
    <row r="304" spans="1:25" ht="94.5" hidden="1" x14ac:dyDescent="0.25">
      <c r="A304" s="28">
        <v>303</v>
      </c>
      <c r="B304" s="30" t="s">
        <v>28</v>
      </c>
      <c r="C304" s="30" t="s">
        <v>19</v>
      </c>
      <c r="D304" s="48" t="s">
        <v>1025</v>
      </c>
      <c r="E304" s="334" t="s">
        <v>58</v>
      </c>
      <c r="F304" s="321" t="s">
        <v>832</v>
      </c>
      <c r="G304" s="321" t="s">
        <v>836</v>
      </c>
      <c r="H304" s="339" t="s">
        <v>24</v>
      </c>
      <c r="I304" s="41"/>
      <c r="J304" s="51"/>
      <c r="K304" s="50"/>
      <c r="L304" s="51"/>
      <c r="M304" s="39"/>
      <c r="N304" s="39"/>
      <c r="O304" s="39"/>
      <c r="P304" s="39"/>
      <c r="Q304" s="39"/>
      <c r="R304" s="39"/>
      <c r="S304" s="39"/>
      <c r="T304" s="39"/>
      <c r="U304" s="39"/>
      <c r="V304" s="39"/>
      <c r="W304" s="39"/>
      <c r="X304" s="39"/>
      <c r="Y304" s="39"/>
    </row>
    <row r="305" spans="1:25" ht="236.25" hidden="1" x14ac:dyDescent="0.25">
      <c r="A305" s="28">
        <v>304</v>
      </c>
      <c r="B305" s="30" t="s">
        <v>28</v>
      </c>
      <c r="C305" s="30" t="s">
        <v>19</v>
      </c>
      <c r="D305" s="48" t="s">
        <v>837</v>
      </c>
      <c r="E305" s="334" t="s">
        <v>21</v>
      </c>
      <c r="F305" s="321" t="s">
        <v>829</v>
      </c>
      <c r="G305" s="321" t="s">
        <v>23</v>
      </c>
      <c r="H305" s="339" t="s">
        <v>807</v>
      </c>
      <c r="I305" s="41"/>
      <c r="J305" s="51"/>
      <c r="K305" s="50"/>
      <c r="L305" s="51"/>
      <c r="M305" s="39"/>
      <c r="N305" s="39"/>
      <c r="O305" s="39"/>
      <c r="P305" s="39"/>
      <c r="Q305" s="39"/>
      <c r="R305" s="39"/>
      <c r="S305" s="39"/>
      <c r="T305" s="39"/>
      <c r="U305" s="39"/>
      <c r="V305" s="39"/>
      <c r="W305" s="39"/>
      <c r="X305" s="39"/>
      <c r="Y305" s="39"/>
    </row>
    <row r="306" spans="1:25" ht="267.75" hidden="1" x14ac:dyDescent="0.25">
      <c r="A306" s="28">
        <v>305</v>
      </c>
      <c r="B306" s="30" t="s">
        <v>28</v>
      </c>
      <c r="C306" s="30" t="s">
        <v>19</v>
      </c>
      <c r="D306" s="48" t="s">
        <v>840</v>
      </c>
      <c r="E306" s="334" t="s">
        <v>21</v>
      </c>
      <c r="F306" s="321" t="s">
        <v>829</v>
      </c>
      <c r="G306" s="321" t="s">
        <v>23</v>
      </c>
      <c r="H306" s="339" t="s">
        <v>807</v>
      </c>
      <c r="I306" s="41"/>
      <c r="J306" s="51"/>
      <c r="K306" s="50"/>
      <c r="L306" s="51"/>
      <c r="M306" s="39"/>
      <c r="N306" s="39"/>
      <c r="O306" s="39"/>
      <c r="P306" s="39"/>
      <c r="Q306" s="39"/>
      <c r="R306" s="39"/>
      <c r="S306" s="39"/>
      <c r="T306" s="39"/>
      <c r="U306" s="39"/>
      <c r="V306" s="39"/>
      <c r="W306" s="39"/>
      <c r="X306" s="39"/>
      <c r="Y306" s="39"/>
    </row>
    <row r="307" spans="1:25" ht="78.75" hidden="1" x14ac:dyDescent="0.25">
      <c r="A307" s="28">
        <v>306</v>
      </c>
      <c r="B307" s="30" t="s">
        <v>28</v>
      </c>
      <c r="C307" s="30" t="s">
        <v>19</v>
      </c>
      <c r="D307" s="48" t="s">
        <v>842</v>
      </c>
      <c r="E307" s="334" t="s">
        <v>167</v>
      </c>
      <c r="F307" s="321" t="s">
        <v>843</v>
      </c>
      <c r="G307" s="321" t="s">
        <v>23</v>
      </c>
      <c r="H307" s="339" t="s">
        <v>24</v>
      </c>
      <c r="I307" s="41"/>
      <c r="J307" s="51"/>
      <c r="K307" s="50"/>
      <c r="L307" s="51"/>
      <c r="M307" s="39"/>
      <c r="N307" s="39"/>
      <c r="O307" s="39"/>
      <c r="P307" s="39"/>
      <c r="Q307" s="39"/>
      <c r="R307" s="39"/>
      <c r="S307" s="39"/>
      <c r="T307" s="39"/>
      <c r="U307" s="39"/>
      <c r="V307" s="39"/>
      <c r="W307" s="39"/>
      <c r="X307" s="39"/>
      <c r="Y307" s="39"/>
    </row>
    <row r="308" spans="1:25" ht="78.75" hidden="1" x14ac:dyDescent="0.25">
      <c r="A308" s="28">
        <v>307</v>
      </c>
      <c r="B308" s="30" t="s">
        <v>28</v>
      </c>
      <c r="C308" s="30" t="s">
        <v>19</v>
      </c>
      <c r="D308" s="48" t="s">
        <v>1039</v>
      </c>
      <c r="E308" s="334" t="s">
        <v>58</v>
      </c>
      <c r="F308" s="321" t="s">
        <v>846</v>
      </c>
      <c r="G308" s="321" t="s">
        <v>847</v>
      </c>
      <c r="H308" s="339" t="s">
        <v>24</v>
      </c>
      <c r="I308" s="41"/>
      <c r="J308" s="51"/>
      <c r="K308" s="50"/>
      <c r="L308" s="51"/>
      <c r="M308" s="39"/>
      <c r="N308" s="39"/>
      <c r="O308" s="39"/>
      <c r="P308" s="39"/>
      <c r="Q308" s="39"/>
      <c r="R308" s="39"/>
      <c r="S308" s="39"/>
      <c r="T308" s="39"/>
      <c r="U308" s="39"/>
      <c r="V308" s="39"/>
      <c r="W308" s="39"/>
      <c r="X308" s="39"/>
      <c r="Y308" s="39"/>
    </row>
    <row r="309" spans="1:25" ht="31.5" hidden="1" x14ac:dyDescent="0.25">
      <c r="A309" s="28">
        <v>308</v>
      </c>
      <c r="B309" s="30" t="s">
        <v>28</v>
      </c>
      <c r="C309" s="30" t="s">
        <v>19</v>
      </c>
      <c r="D309" s="48" t="s">
        <v>1043</v>
      </c>
      <c r="E309" s="334" t="s">
        <v>58</v>
      </c>
      <c r="F309" s="321" t="s">
        <v>850</v>
      </c>
      <c r="G309" s="321" t="s">
        <v>23</v>
      </c>
      <c r="H309" s="339" t="s">
        <v>807</v>
      </c>
      <c r="I309" s="41"/>
      <c r="J309" s="51"/>
      <c r="K309" s="50"/>
      <c r="L309" s="51"/>
      <c r="M309" s="39"/>
      <c r="N309" s="39"/>
      <c r="O309" s="39"/>
      <c r="P309" s="39"/>
      <c r="Q309" s="39"/>
      <c r="R309" s="39"/>
      <c r="S309" s="39"/>
      <c r="T309" s="39"/>
      <c r="U309" s="39"/>
      <c r="V309" s="39"/>
      <c r="W309" s="39"/>
      <c r="X309" s="39"/>
      <c r="Y309" s="39"/>
    </row>
    <row r="310" spans="1:25" ht="31.5" hidden="1" x14ac:dyDescent="0.25">
      <c r="A310" s="28">
        <v>309</v>
      </c>
      <c r="B310" s="30" t="s">
        <v>28</v>
      </c>
      <c r="C310" s="30" t="s">
        <v>19</v>
      </c>
      <c r="D310" s="48" t="s">
        <v>1046</v>
      </c>
      <c r="E310" s="334" t="s">
        <v>58</v>
      </c>
      <c r="F310" s="321" t="s">
        <v>853</v>
      </c>
      <c r="G310" s="321" t="s">
        <v>23</v>
      </c>
      <c r="H310" s="339" t="s">
        <v>24</v>
      </c>
      <c r="I310" s="41"/>
      <c r="J310" s="51"/>
      <c r="K310" s="50"/>
      <c r="L310" s="51"/>
      <c r="M310" s="39"/>
      <c r="N310" s="39"/>
      <c r="O310" s="39"/>
      <c r="P310" s="39"/>
      <c r="Q310" s="39"/>
      <c r="R310" s="39"/>
      <c r="S310" s="39"/>
      <c r="T310" s="39"/>
      <c r="U310" s="39"/>
      <c r="V310" s="39"/>
      <c r="W310" s="39"/>
      <c r="X310" s="39"/>
      <c r="Y310" s="39"/>
    </row>
    <row r="311" spans="1:25" ht="31.5" hidden="1" x14ac:dyDescent="0.25">
      <c r="A311" s="28">
        <v>310</v>
      </c>
      <c r="B311" s="30" t="s">
        <v>28</v>
      </c>
      <c r="C311" s="30" t="s">
        <v>19</v>
      </c>
      <c r="D311" s="48" t="s">
        <v>1049</v>
      </c>
      <c r="E311" s="334" t="s">
        <v>21</v>
      </c>
      <c r="F311" s="321" t="s">
        <v>856</v>
      </c>
      <c r="G311" s="321" t="s">
        <v>23</v>
      </c>
      <c r="H311" s="339" t="s">
        <v>791</v>
      </c>
      <c r="I311" s="41"/>
      <c r="J311" s="51"/>
      <c r="K311" s="50"/>
      <c r="L311" s="51"/>
      <c r="M311" s="39"/>
      <c r="N311" s="39"/>
      <c r="O311" s="39"/>
      <c r="P311" s="39"/>
      <c r="Q311" s="39"/>
      <c r="R311" s="39"/>
      <c r="S311" s="39"/>
      <c r="T311" s="39"/>
      <c r="U311" s="39"/>
      <c r="V311" s="39"/>
      <c r="W311" s="39"/>
      <c r="X311" s="39"/>
      <c r="Y311" s="39"/>
    </row>
    <row r="312" spans="1:25" ht="31.5" hidden="1" x14ac:dyDescent="0.25">
      <c r="A312" s="28">
        <v>311</v>
      </c>
      <c r="B312" s="30" t="s">
        <v>28</v>
      </c>
      <c r="C312" s="30" t="s">
        <v>19</v>
      </c>
      <c r="D312" s="48" t="s">
        <v>858</v>
      </c>
      <c r="E312" s="334" t="s">
        <v>58</v>
      </c>
      <c r="F312" s="321" t="s">
        <v>859</v>
      </c>
      <c r="G312" s="321" t="s">
        <v>23</v>
      </c>
      <c r="H312" s="339" t="s">
        <v>24</v>
      </c>
      <c r="I312" s="41"/>
      <c r="J312" s="51"/>
      <c r="K312" s="50"/>
      <c r="L312" s="51"/>
      <c r="M312" s="39"/>
      <c r="N312" s="39"/>
      <c r="O312" s="39"/>
      <c r="P312" s="39"/>
      <c r="Q312" s="39"/>
      <c r="R312" s="39"/>
      <c r="S312" s="39"/>
      <c r="T312" s="39"/>
      <c r="U312" s="39"/>
      <c r="V312" s="39"/>
      <c r="W312" s="39"/>
      <c r="X312" s="39"/>
      <c r="Y312" s="39"/>
    </row>
    <row r="313" spans="1:25" ht="141.75" hidden="1" x14ac:dyDescent="0.25">
      <c r="A313" s="28">
        <v>312</v>
      </c>
      <c r="B313" s="30" t="s">
        <v>28</v>
      </c>
      <c r="C313" s="30" t="s">
        <v>19</v>
      </c>
      <c r="D313" s="48" t="s">
        <v>860</v>
      </c>
      <c r="E313" s="334" t="s">
        <v>58</v>
      </c>
      <c r="F313" s="321" t="s">
        <v>861</v>
      </c>
      <c r="G313" s="321" t="s">
        <v>862</v>
      </c>
      <c r="H313" s="339" t="s">
        <v>807</v>
      </c>
      <c r="I313" s="41"/>
      <c r="J313" s="51"/>
      <c r="K313" s="50"/>
      <c r="L313" s="51"/>
      <c r="M313" s="39"/>
      <c r="N313" s="39"/>
      <c r="O313" s="39"/>
      <c r="P313" s="39"/>
      <c r="Q313" s="39"/>
      <c r="R313" s="39"/>
      <c r="S313" s="39"/>
      <c r="T313" s="39"/>
      <c r="U313" s="39"/>
      <c r="V313" s="39"/>
      <c r="W313" s="39"/>
      <c r="X313" s="39"/>
      <c r="Y313" s="39"/>
    </row>
    <row r="314" spans="1:25" ht="94.5" hidden="1" x14ac:dyDescent="0.25">
      <c r="A314" s="28">
        <v>313</v>
      </c>
      <c r="B314" s="30" t="s">
        <v>28</v>
      </c>
      <c r="C314" s="30" t="s">
        <v>19</v>
      </c>
      <c r="D314" s="48" t="s">
        <v>864</v>
      </c>
      <c r="E314" s="334" t="s">
        <v>21</v>
      </c>
      <c r="F314" s="321" t="s">
        <v>866</v>
      </c>
      <c r="G314" s="321" t="s">
        <v>798</v>
      </c>
      <c r="H314" s="339" t="s">
        <v>24</v>
      </c>
      <c r="I314" s="41"/>
      <c r="J314" s="51"/>
      <c r="K314" s="50"/>
      <c r="L314" s="51"/>
      <c r="M314" s="39"/>
      <c r="N314" s="39"/>
      <c r="O314" s="39"/>
      <c r="P314" s="39"/>
      <c r="Q314" s="39"/>
      <c r="R314" s="39"/>
      <c r="S314" s="39"/>
      <c r="T314" s="39"/>
      <c r="U314" s="39"/>
      <c r="V314" s="39"/>
      <c r="W314" s="39"/>
      <c r="X314" s="39"/>
      <c r="Y314" s="39"/>
    </row>
    <row r="315" spans="1:25" ht="94.5" hidden="1" x14ac:dyDescent="0.25">
      <c r="A315" s="28">
        <v>314</v>
      </c>
      <c r="B315" s="30" t="s">
        <v>28</v>
      </c>
      <c r="C315" s="30" t="s">
        <v>19</v>
      </c>
      <c r="D315" s="48" t="s">
        <v>867</v>
      </c>
      <c r="E315" s="334" t="s">
        <v>58</v>
      </c>
      <c r="F315" s="321" t="s">
        <v>868</v>
      </c>
      <c r="G315" s="321" t="s">
        <v>869</v>
      </c>
      <c r="H315" s="339" t="s">
        <v>24</v>
      </c>
      <c r="I315" s="41"/>
      <c r="J315" s="51"/>
      <c r="K315" s="50"/>
      <c r="L315" s="51"/>
      <c r="M315" s="39"/>
      <c r="N315" s="39"/>
      <c r="O315" s="39"/>
      <c r="P315" s="39"/>
      <c r="Q315" s="39"/>
      <c r="R315" s="39"/>
      <c r="S315" s="39"/>
      <c r="T315" s="39"/>
      <c r="U315" s="39"/>
      <c r="V315" s="39"/>
      <c r="W315" s="39"/>
      <c r="X315" s="39"/>
      <c r="Y315" s="39"/>
    </row>
    <row r="316" spans="1:25" ht="78.75" hidden="1" x14ac:dyDescent="0.25">
      <c r="A316" s="28">
        <v>315</v>
      </c>
      <c r="B316" s="30" t="s">
        <v>28</v>
      </c>
      <c r="C316" s="30" t="s">
        <v>19</v>
      </c>
      <c r="D316" s="48" t="s">
        <v>871</v>
      </c>
      <c r="E316" s="334" t="s">
        <v>58</v>
      </c>
      <c r="F316" s="321" t="s">
        <v>873</v>
      </c>
      <c r="G316" s="321" t="s">
        <v>869</v>
      </c>
      <c r="H316" s="339" t="s">
        <v>24</v>
      </c>
      <c r="I316" s="41"/>
      <c r="J316" s="51"/>
      <c r="K316" s="50"/>
      <c r="L316" s="51"/>
      <c r="M316" s="39"/>
      <c r="N316" s="39"/>
      <c r="O316" s="39"/>
      <c r="P316" s="39"/>
      <c r="Q316" s="39"/>
      <c r="R316" s="39"/>
      <c r="S316" s="39"/>
      <c r="T316" s="39"/>
      <c r="U316" s="39"/>
      <c r="V316" s="39"/>
      <c r="W316" s="39"/>
      <c r="X316" s="39"/>
      <c r="Y316" s="39"/>
    </row>
    <row r="317" spans="1:25" ht="47.25" hidden="1" x14ac:dyDescent="0.25">
      <c r="A317" s="28">
        <v>316</v>
      </c>
      <c r="B317" s="30" t="s">
        <v>28</v>
      </c>
      <c r="C317" s="30" t="s">
        <v>19</v>
      </c>
      <c r="D317" s="48" t="s">
        <v>875</v>
      </c>
      <c r="E317" s="334" t="s">
        <v>58</v>
      </c>
      <c r="F317" s="321" t="s">
        <v>876</v>
      </c>
      <c r="G317" s="321" t="s">
        <v>877</v>
      </c>
      <c r="H317" s="339" t="s">
        <v>24</v>
      </c>
      <c r="I317" s="41"/>
      <c r="J317" s="51"/>
      <c r="K317" s="50"/>
      <c r="L317" s="51"/>
      <c r="M317" s="39"/>
      <c r="N317" s="39"/>
      <c r="O317" s="39"/>
      <c r="P317" s="39"/>
      <c r="Q317" s="39"/>
      <c r="R317" s="39"/>
      <c r="S317" s="39"/>
      <c r="T317" s="39"/>
      <c r="U317" s="39"/>
      <c r="V317" s="39"/>
      <c r="W317" s="39"/>
      <c r="X317" s="39"/>
      <c r="Y317" s="39"/>
    </row>
    <row r="318" spans="1:25" ht="94.5" hidden="1" x14ac:dyDescent="0.25">
      <c r="A318" s="28">
        <v>317</v>
      </c>
      <c r="B318" s="30" t="s">
        <v>28</v>
      </c>
      <c r="C318" s="30" t="s">
        <v>19</v>
      </c>
      <c r="D318" s="48" t="s">
        <v>1073</v>
      </c>
      <c r="E318" s="334" t="s">
        <v>58</v>
      </c>
      <c r="F318" s="321" t="s">
        <v>880</v>
      </c>
      <c r="G318" s="321" t="s">
        <v>881</v>
      </c>
      <c r="H318" s="339" t="s">
        <v>24</v>
      </c>
      <c r="I318" s="41"/>
      <c r="J318" s="51"/>
      <c r="K318" s="50"/>
      <c r="L318" s="51"/>
      <c r="M318" s="39"/>
      <c r="N318" s="39"/>
      <c r="O318" s="39"/>
      <c r="P318" s="39"/>
      <c r="Q318" s="39"/>
      <c r="R318" s="39"/>
      <c r="S318" s="39"/>
      <c r="T318" s="39"/>
      <c r="U318" s="39"/>
      <c r="V318" s="39"/>
      <c r="W318" s="39"/>
      <c r="X318" s="39"/>
      <c r="Y318" s="39"/>
    </row>
    <row r="319" spans="1:25" ht="63" hidden="1" x14ac:dyDescent="0.25">
      <c r="A319" s="28">
        <v>318</v>
      </c>
      <c r="B319" s="30" t="s">
        <v>28</v>
      </c>
      <c r="C319" s="30" t="s">
        <v>19</v>
      </c>
      <c r="D319" s="48" t="s">
        <v>882</v>
      </c>
      <c r="E319" s="334" t="s">
        <v>58</v>
      </c>
      <c r="F319" s="321" t="s">
        <v>883</v>
      </c>
      <c r="G319" s="321" t="s">
        <v>869</v>
      </c>
      <c r="H319" s="339" t="s">
        <v>24</v>
      </c>
      <c r="I319" s="41"/>
      <c r="J319" s="51"/>
      <c r="K319" s="50"/>
      <c r="L319" s="51"/>
      <c r="M319" s="39"/>
      <c r="N319" s="39"/>
      <c r="O319" s="39"/>
      <c r="P319" s="39"/>
      <c r="Q319" s="39"/>
      <c r="R319" s="39"/>
      <c r="S319" s="39"/>
      <c r="T319" s="39"/>
      <c r="U319" s="39"/>
      <c r="V319" s="39"/>
      <c r="W319" s="39"/>
      <c r="X319" s="39"/>
      <c r="Y319" s="39"/>
    </row>
    <row r="320" spans="1:25" ht="110.25" hidden="1" x14ac:dyDescent="0.25">
      <c r="A320" s="28">
        <v>319</v>
      </c>
      <c r="B320" s="30" t="s">
        <v>28</v>
      </c>
      <c r="C320" s="30" t="s">
        <v>19</v>
      </c>
      <c r="D320" s="48" t="s">
        <v>886</v>
      </c>
      <c r="E320" s="334" t="s">
        <v>58</v>
      </c>
      <c r="F320" s="321" t="s">
        <v>887</v>
      </c>
      <c r="G320" s="321" t="s">
        <v>869</v>
      </c>
      <c r="H320" s="339" t="s">
        <v>24</v>
      </c>
      <c r="I320" s="41"/>
      <c r="J320" s="51"/>
      <c r="K320" s="50"/>
      <c r="L320" s="51"/>
      <c r="M320" s="39"/>
      <c r="N320" s="39"/>
      <c r="O320" s="39"/>
      <c r="P320" s="39"/>
      <c r="Q320" s="39"/>
      <c r="R320" s="39"/>
      <c r="S320" s="39"/>
      <c r="T320" s="39"/>
      <c r="U320" s="39"/>
      <c r="V320" s="39"/>
      <c r="W320" s="39"/>
      <c r="X320" s="39"/>
      <c r="Y320" s="39"/>
    </row>
    <row r="321" spans="1:25" ht="78.75" hidden="1" x14ac:dyDescent="0.25">
      <c r="A321" s="28">
        <v>320</v>
      </c>
      <c r="B321" s="30" t="s">
        <v>28</v>
      </c>
      <c r="C321" s="30" t="s">
        <v>19</v>
      </c>
      <c r="D321" s="48" t="s">
        <v>889</v>
      </c>
      <c r="E321" s="334" t="s">
        <v>58</v>
      </c>
      <c r="F321" s="321" t="s">
        <v>890</v>
      </c>
      <c r="G321" s="321" t="s">
        <v>23</v>
      </c>
      <c r="H321" s="339" t="s">
        <v>24</v>
      </c>
      <c r="I321" s="41"/>
      <c r="J321" s="51"/>
      <c r="K321" s="50"/>
      <c r="L321" s="51"/>
      <c r="M321" s="39"/>
      <c r="N321" s="39"/>
      <c r="O321" s="39"/>
      <c r="P321" s="39"/>
      <c r="Q321" s="39"/>
      <c r="R321" s="39"/>
      <c r="S321" s="39"/>
      <c r="T321" s="39"/>
      <c r="U321" s="39"/>
      <c r="V321" s="39"/>
      <c r="W321" s="39"/>
      <c r="X321" s="39"/>
      <c r="Y321" s="39"/>
    </row>
    <row r="322" spans="1:25" ht="126" hidden="1" x14ac:dyDescent="0.25">
      <c r="A322" s="28">
        <v>321</v>
      </c>
      <c r="B322" s="30" t="s">
        <v>28</v>
      </c>
      <c r="C322" s="30" t="s">
        <v>19</v>
      </c>
      <c r="D322" s="48" t="s">
        <v>891</v>
      </c>
      <c r="E322" s="334" t="s">
        <v>58</v>
      </c>
      <c r="F322" s="321" t="s">
        <v>892</v>
      </c>
      <c r="G322" s="321" t="s">
        <v>893</v>
      </c>
      <c r="H322" s="339" t="s">
        <v>894</v>
      </c>
      <c r="I322" s="41"/>
      <c r="J322" s="51"/>
      <c r="K322" s="50"/>
      <c r="L322" s="51"/>
      <c r="M322" s="39"/>
      <c r="N322" s="39"/>
      <c r="O322" s="39"/>
      <c r="P322" s="39"/>
      <c r="Q322" s="39"/>
      <c r="R322" s="39"/>
      <c r="S322" s="39"/>
      <c r="T322" s="39"/>
      <c r="U322" s="39"/>
      <c r="V322" s="39"/>
      <c r="W322" s="39"/>
      <c r="X322" s="39"/>
      <c r="Y322" s="39"/>
    </row>
    <row r="323" spans="1:25" ht="110.25" hidden="1" x14ac:dyDescent="0.25">
      <c r="A323" s="28">
        <v>322</v>
      </c>
      <c r="B323" s="30" t="s">
        <v>28</v>
      </c>
      <c r="C323" s="30" t="s">
        <v>19</v>
      </c>
      <c r="D323" s="48" t="s">
        <v>896</v>
      </c>
      <c r="E323" s="334" t="s">
        <v>58</v>
      </c>
      <c r="F323" s="321" t="s">
        <v>897</v>
      </c>
      <c r="G323" s="321" t="s">
        <v>862</v>
      </c>
      <c r="H323" s="339" t="s">
        <v>24</v>
      </c>
      <c r="I323" s="41"/>
      <c r="J323" s="51"/>
      <c r="K323" s="50"/>
      <c r="L323" s="51"/>
      <c r="M323" s="39"/>
      <c r="N323" s="39"/>
      <c r="O323" s="39"/>
      <c r="P323" s="39"/>
      <c r="Q323" s="39"/>
      <c r="R323" s="39"/>
      <c r="S323" s="39"/>
      <c r="T323" s="39"/>
      <c r="U323" s="39"/>
      <c r="V323" s="39"/>
      <c r="W323" s="39"/>
      <c r="X323" s="39"/>
      <c r="Y323" s="39"/>
    </row>
    <row r="324" spans="1:25" ht="31.5" hidden="1" x14ac:dyDescent="0.25">
      <c r="A324" s="28">
        <v>323</v>
      </c>
      <c r="B324" s="30" t="s">
        <v>28</v>
      </c>
      <c r="C324" s="30" t="s">
        <v>19</v>
      </c>
      <c r="D324" s="48" t="s">
        <v>899</v>
      </c>
      <c r="E324" s="334" t="s">
        <v>58</v>
      </c>
      <c r="F324" s="321" t="s">
        <v>900</v>
      </c>
      <c r="G324" s="321" t="s">
        <v>23</v>
      </c>
      <c r="H324" s="339" t="s">
        <v>24</v>
      </c>
      <c r="I324" s="41"/>
      <c r="J324" s="51"/>
      <c r="K324" s="50"/>
      <c r="L324" s="51"/>
      <c r="M324" s="39"/>
      <c r="N324" s="39"/>
      <c r="O324" s="39"/>
      <c r="P324" s="39"/>
      <c r="Q324" s="39"/>
      <c r="R324" s="39"/>
      <c r="S324" s="39"/>
      <c r="T324" s="39"/>
      <c r="U324" s="39"/>
      <c r="V324" s="39"/>
      <c r="W324" s="39"/>
      <c r="X324" s="39"/>
      <c r="Y324" s="39"/>
    </row>
    <row r="325" spans="1:25" ht="47.25" hidden="1" x14ac:dyDescent="0.25">
      <c r="A325" s="28">
        <v>324</v>
      </c>
      <c r="B325" s="30" t="s">
        <v>28</v>
      </c>
      <c r="C325" s="30" t="s">
        <v>19</v>
      </c>
      <c r="D325" s="48" t="s">
        <v>903</v>
      </c>
      <c r="E325" s="334" t="s">
        <v>58</v>
      </c>
      <c r="F325" s="321" t="s">
        <v>904</v>
      </c>
      <c r="G325" s="321" t="s">
        <v>23</v>
      </c>
      <c r="H325" s="339" t="s">
        <v>24</v>
      </c>
      <c r="I325" s="41"/>
      <c r="J325" s="51"/>
      <c r="K325" s="50"/>
      <c r="L325" s="51"/>
      <c r="M325" s="39"/>
      <c r="N325" s="39"/>
      <c r="O325" s="39"/>
      <c r="P325" s="39"/>
      <c r="Q325" s="39"/>
      <c r="R325" s="39"/>
      <c r="S325" s="39"/>
      <c r="T325" s="39"/>
      <c r="U325" s="39"/>
      <c r="V325" s="39"/>
      <c r="W325" s="39"/>
      <c r="X325" s="39"/>
      <c r="Y325" s="39"/>
    </row>
    <row r="326" spans="1:25" ht="31.5" hidden="1" x14ac:dyDescent="0.25">
      <c r="A326" s="28">
        <v>325</v>
      </c>
      <c r="B326" s="30" t="s">
        <v>28</v>
      </c>
      <c r="C326" s="30" t="s">
        <v>19</v>
      </c>
      <c r="D326" s="48" t="s">
        <v>1102</v>
      </c>
      <c r="E326" s="334" t="s">
        <v>21</v>
      </c>
      <c r="F326" s="321" t="s">
        <v>892</v>
      </c>
      <c r="G326" s="321" t="s">
        <v>907</v>
      </c>
      <c r="H326" s="339" t="s">
        <v>791</v>
      </c>
      <c r="I326" s="41"/>
      <c r="J326" s="51"/>
      <c r="K326" s="50"/>
      <c r="L326" s="51"/>
      <c r="M326" s="39"/>
      <c r="N326" s="39"/>
      <c r="O326" s="39"/>
      <c r="P326" s="39"/>
      <c r="Q326" s="39"/>
      <c r="R326" s="39"/>
      <c r="S326" s="39"/>
      <c r="T326" s="39"/>
      <c r="U326" s="39"/>
      <c r="V326" s="39"/>
      <c r="W326" s="39"/>
      <c r="X326" s="39"/>
      <c r="Y326" s="39"/>
    </row>
    <row r="327" spans="1:25" ht="78.75" hidden="1" x14ac:dyDescent="0.25">
      <c r="A327" s="28">
        <v>326</v>
      </c>
      <c r="B327" s="30" t="s">
        <v>28</v>
      </c>
      <c r="C327" s="30" t="s">
        <v>19</v>
      </c>
      <c r="D327" s="48" t="s">
        <v>1104</v>
      </c>
      <c r="E327" s="334" t="s">
        <v>58</v>
      </c>
      <c r="F327" s="321" t="s">
        <v>911</v>
      </c>
      <c r="G327" s="321" t="s">
        <v>912</v>
      </c>
      <c r="H327" s="339" t="s">
        <v>913</v>
      </c>
      <c r="I327" s="41"/>
      <c r="J327" s="51"/>
      <c r="K327" s="50"/>
      <c r="L327" s="51"/>
      <c r="M327" s="39"/>
      <c r="N327" s="39"/>
      <c r="O327" s="39"/>
      <c r="P327" s="39"/>
      <c r="Q327" s="39"/>
      <c r="R327" s="39"/>
      <c r="S327" s="39"/>
      <c r="T327" s="39"/>
      <c r="U327" s="39"/>
      <c r="V327" s="39"/>
      <c r="W327" s="39"/>
      <c r="X327" s="39"/>
      <c r="Y327" s="39"/>
    </row>
    <row r="328" spans="1:25" ht="47.25" hidden="1" x14ac:dyDescent="0.25">
      <c r="A328" s="28">
        <v>327</v>
      </c>
      <c r="B328" s="30" t="s">
        <v>28</v>
      </c>
      <c r="C328" s="30" t="s">
        <v>19</v>
      </c>
      <c r="D328" s="48" t="s">
        <v>1107</v>
      </c>
      <c r="E328" s="334" t="s">
        <v>58</v>
      </c>
      <c r="F328" s="321" t="s">
        <v>915</v>
      </c>
      <c r="G328" s="321" t="s">
        <v>23</v>
      </c>
      <c r="H328" s="339" t="s">
        <v>24</v>
      </c>
      <c r="I328" s="41"/>
      <c r="J328" s="51"/>
      <c r="K328" s="50"/>
      <c r="L328" s="51"/>
      <c r="M328" s="39"/>
      <c r="N328" s="39"/>
      <c r="O328" s="39"/>
      <c r="P328" s="39"/>
      <c r="Q328" s="39"/>
      <c r="R328" s="39"/>
      <c r="S328" s="39"/>
      <c r="T328" s="39"/>
      <c r="U328" s="39"/>
      <c r="V328" s="39"/>
      <c r="W328" s="39"/>
      <c r="X328" s="39"/>
      <c r="Y328" s="39"/>
    </row>
    <row r="329" spans="1:25" ht="63" hidden="1" x14ac:dyDescent="0.25">
      <c r="A329" s="28">
        <v>328</v>
      </c>
      <c r="B329" s="30" t="s">
        <v>28</v>
      </c>
      <c r="C329" s="30" t="s">
        <v>19</v>
      </c>
      <c r="D329" s="48" t="s">
        <v>1110</v>
      </c>
      <c r="E329" s="334" t="s">
        <v>58</v>
      </c>
      <c r="F329" s="321" t="s">
        <v>918</v>
      </c>
      <c r="G329" s="321" t="s">
        <v>23</v>
      </c>
      <c r="H329" s="339" t="s">
        <v>24</v>
      </c>
      <c r="I329" s="41"/>
      <c r="J329" s="51"/>
      <c r="K329" s="50"/>
      <c r="L329" s="51"/>
      <c r="M329" s="39"/>
      <c r="N329" s="39"/>
      <c r="O329" s="39"/>
      <c r="P329" s="39"/>
      <c r="Q329" s="39"/>
      <c r="R329" s="39"/>
      <c r="S329" s="39"/>
      <c r="T329" s="39"/>
      <c r="U329" s="39"/>
      <c r="V329" s="39"/>
      <c r="W329" s="39"/>
      <c r="X329" s="39"/>
      <c r="Y329" s="39"/>
    </row>
    <row r="330" spans="1:25" ht="110.25" hidden="1" x14ac:dyDescent="0.25">
      <c r="A330" s="28">
        <v>329</v>
      </c>
      <c r="B330" s="30" t="s">
        <v>28</v>
      </c>
      <c r="C330" s="30" t="s">
        <v>19</v>
      </c>
      <c r="D330" s="48" t="s">
        <v>1112</v>
      </c>
      <c r="E330" s="334" t="s">
        <v>58</v>
      </c>
      <c r="F330" s="321" t="s">
        <v>920</v>
      </c>
      <c r="G330" s="321" t="s">
        <v>23</v>
      </c>
      <c r="H330" s="339" t="s">
        <v>24</v>
      </c>
      <c r="I330" s="41"/>
      <c r="J330" s="51"/>
      <c r="K330" s="50"/>
      <c r="L330" s="51"/>
      <c r="M330" s="39"/>
      <c r="N330" s="39"/>
      <c r="O330" s="39"/>
      <c r="P330" s="39"/>
      <c r="Q330" s="39"/>
      <c r="R330" s="39"/>
      <c r="S330" s="39"/>
      <c r="T330" s="39"/>
      <c r="U330" s="39"/>
      <c r="V330" s="39"/>
      <c r="W330" s="39"/>
      <c r="X330" s="39"/>
      <c r="Y330" s="39"/>
    </row>
    <row r="331" spans="1:25" ht="141.75" hidden="1" x14ac:dyDescent="0.25">
      <c r="A331" s="28">
        <v>330</v>
      </c>
      <c r="B331" s="30" t="s">
        <v>28</v>
      </c>
      <c r="C331" s="30" t="s">
        <v>19</v>
      </c>
      <c r="D331" s="48" t="s">
        <v>922</v>
      </c>
      <c r="E331" s="334" t="s">
        <v>58</v>
      </c>
      <c r="F331" s="321" t="s">
        <v>4878</v>
      </c>
      <c r="G331" s="321" t="s">
        <v>924</v>
      </c>
      <c r="H331" s="339" t="s">
        <v>24</v>
      </c>
      <c r="I331" s="41"/>
      <c r="J331" s="51"/>
      <c r="K331" s="50"/>
      <c r="L331" s="51"/>
      <c r="M331" s="39"/>
      <c r="N331" s="39"/>
      <c r="O331" s="39"/>
      <c r="P331" s="39"/>
      <c r="Q331" s="39"/>
      <c r="R331" s="39"/>
      <c r="S331" s="39"/>
      <c r="T331" s="39"/>
      <c r="U331" s="39"/>
      <c r="V331" s="39"/>
      <c r="W331" s="39"/>
      <c r="X331" s="39"/>
      <c r="Y331" s="39"/>
    </row>
    <row r="332" spans="1:25" ht="15.75" x14ac:dyDescent="0.25">
      <c r="A332" s="28">
        <v>331</v>
      </c>
      <c r="B332" s="30" t="s">
        <v>18</v>
      </c>
      <c r="C332" s="30" t="s">
        <v>41</v>
      </c>
      <c r="D332" s="48" t="s">
        <v>925</v>
      </c>
      <c r="E332" s="334" t="s">
        <v>21</v>
      </c>
      <c r="F332" s="321" t="s">
        <v>1118</v>
      </c>
      <c r="G332" s="321" t="s">
        <v>45</v>
      </c>
      <c r="H332" s="339" t="s">
        <v>46</v>
      </c>
      <c r="I332" s="41"/>
      <c r="J332" s="36"/>
      <c r="K332" s="50"/>
      <c r="L332" s="51"/>
      <c r="M332" s="39"/>
      <c r="N332" s="39"/>
      <c r="O332" s="39"/>
      <c r="P332" s="39"/>
      <c r="Q332" s="39"/>
      <c r="R332" s="39"/>
      <c r="S332" s="39"/>
      <c r="T332" s="39"/>
      <c r="U332" s="39"/>
      <c r="V332" s="39"/>
      <c r="W332" s="39"/>
      <c r="X332" s="39"/>
      <c r="Y332" s="39"/>
    </row>
    <row r="333" spans="1:25" ht="47.25" x14ac:dyDescent="0.25">
      <c r="A333" s="28">
        <v>332</v>
      </c>
      <c r="B333" s="30" t="s">
        <v>18</v>
      </c>
      <c r="C333" s="30" t="s">
        <v>41</v>
      </c>
      <c r="D333" s="48" t="s">
        <v>926</v>
      </c>
      <c r="E333" s="334" t="s">
        <v>58</v>
      </c>
      <c r="F333" s="278" t="s">
        <v>4879</v>
      </c>
      <c r="G333" s="321" t="s">
        <v>45</v>
      </c>
      <c r="H333" s="350" t="s">
        <v>24</v>
      </c>
      <c r="I333" s="41"/>
      <c r="J333" s="36"/>
      <c r="K333" s="50"/>
      <c r="L333" s="51"/>
      <c r="M333" s="39"/>
      <c r="N333" s="39"/>
      <c r="O333" s="39"/>
      <c r="P333" s="39"/>
      <c r="Q333" s="39"/>
      <c r="R333" s="39"/>
      <c r="S333" s="39"/>
      <c r="T333" s="39"/>
      <c r="U333" s="39"/>
      <c r="V333" s="39"/>
      <c r="W333" s="39"/>
      <c r="X333" s="39"/>
      <c r="Y333" s="39"/>
    </row>
    <row r="334" spans="1:25" ht="63" x14ac:dyDescent="0.25">
      <c r="A334" s="65">
        <v>333</v>
      </c>
      <c r="B334" s="66" t="s">
        <v>18</v>
      </c>
      <c r="C334" s="66" t="s">
        <v>41</v>
      </c>
      <c r="D334" s="48" t="s">
        <v>927</v>
      </c>
      <c r="E334" s="334" t="s">
        <v>106</v>
      </c>
      <c r="F334" s="321" t="s">
        <v>1125</v>
      </c>
      <c r="G334" s="321" t="s">
        <v>929</v>
      </c>
      <c r="H334" s="339" t="s">
        <v>24</v>
      </c>
      <c r="I334" s="35"/>
      <c r="J334" s="34" t="s">
        <v>1126</v>
      </c>
      <c r="K334" s="97" t="s">
        <v>247</v>
      </c>
      <c r="L334" s="51"/>
      <c r="M334" s="39"/>
      <c r="N334" s="39"/>
      <c r="O334" s="39"/>
      <c r="P334" s="39"/>
      <c r="Q334" s="39"/>
      <c r="R334" s="39"/>
      <c r="S334" s="39"/>
      <c r="T334" s="39"/>
      <c r="U334" s="39"/>
      <c r="V334" s="39"/>
      <c r="W334" s="39"/>
      <c r="X334" s="39"/>
      <c r="Y334" s="39"/>
    </row>
    <row r="335" spans="1:25" ht="63" x14ac:dyDescent="0.25">
      <c r="A335" s="28">
        <v>334</v>
      </c>
      <c r="B335" s="30" t="s">
        <v>18</v>
      </c>
      <c r="C335" s="30" t="s">
        <v>41</v>
      </c>
      <c r="D335" s="48" t="s">
        <v>930</v>
      </c>
      <c r="E335" s="334" t="s">
        <v>58</v>
      </c>
      <c r="F335" s="321" t="s">
        <v>931</v>
      </c>
      <c r="G335" s="321" t="s">
        <v>253</v>
      </c>
      <c r="H335" s="350" t="s">
        <v>24</v>
      </c>
      <c r="I335" s="41"/>
      <c r="J335" s="36"/>
      <c r="K335" s="50"/>
      <c r="L335" s="51"/>
      <c r="M335" s="39"/>
      <c r="N335" s="39"/>
      <c r="O335" s="39"/>
      <c r="P335" s="39"/>
      <c r="Q335" s="39"/>
      <c r="R335" s="39"/>
      <c r="S335" s="39"/>
      <c r="T335" s="39"/>
      <c r="U335" s="39"/>
      <c r="V335" s="39"/>
      <c r="W335" s="39"/>
      <c r="X335" s="39"/>
      <c r="Y335" s="39"/>
    </row>
    <row r="336" spans="1:25" ht="267.75" x14ac:dyDescent="0.25">
      <c r="A336" s="65">
        <v>335</v>
      </c>
      <c r="B336" s="66" t="s">
        <v>18</v>
      </c>
      <c r="C336" s="66" t="s">
        <v>41</v>
      </c>
      <c r="D336" s="48" t="s">
        <v>932</v>
      </c>
      <c r="E336" s="334" t="s">
        <v>167</v>
      </c>
      <c r="F336" s="321" t="s">
        <v>933</v>
      </c>
      <c r="G336" s="321" t="s">
        <v>935</v>
      </c>
      <c r="H336" s="339" t="s">
        <v>176</v>
      </c>
      <c r="I336" s="35"/>
      <c r="J336" s="34" t="s">
        <v>1137</v>
      </c>
      <c r="K336" s="57" t="s">
        <v>1138</v>
      </c>
      <c r="L336" s="51"/>
      <c r="M336" s="42"/>
      <c r="N336" s="42"/>
      <c r="O336" s="39"/>
      <c r="P336" s="39"/>
      <c r="Q336" s="39"/>
      <c r="R336" s="39"/>
      <c r="S336" s="39"/>
      <c r="T336" s="39"/>
      <c r="U336" s="39"/>
      <c r="V336" s="39"/>
      <c r="W336" s="39"/>
      <c r="X336" s="39"/>
      <c r="Y336" s="39"/>
    </row>
    <row r="337" spans="1:25" ht="47.25" x14ac:dyDescent="0.25">
      <c r="A337" s="28">
        <v>336</v>
      </c>
      <c r="B337" s="30" t="s">
        <v>18</v>
      </c>
      <c r="C337" s="30" t="s">
        <v>41</v>
      </c>
      <c r="D337" s="48" t="s">
        <v>936</v>
      </c>
      <c r="E337" s="334" t="s">
        <v>21</v>
      </c>
      <c r="F337" s="278" t="s">
        <v>937</v>
      </c>
      <c r="G337" s="321" t="s">
        <v>938</v>
      </c>
      <c r="H337" s="350" t="s">
        <v>46</v>
      </c>
      <c r="I337" s="41"/>
      <c r="J337" s="36"/>
      <c r="K337" s="50"/>
      <c r="L337" s="51"/>
      <c r="M337" s="39"/>
      <c r="N337" s="39"/>
      <c r="O337" s="39"/>
      <c r="P337" s="39"/>
      <c r="Q337" s="39"/>
      <c r="R337" s="39"/>
      <c r="S337" s="39"/>
      <c r="T337" s="39"/>
      <c r="U337" s="39"/>
      <c r="V337" s="39"/>
      <c r="W337" s="39"/>
      <c r="X337" s="39"/>
      <c r="Y337" s="39"/>
    </row>
    <row r="338" spans="1:25" ht="47.25" x14ac:dyDescent="0.25">
      <c r="A338" s="28">
        <v>337</v>
      </c>
      <c r="B338" s="30" t="s">
        <v>18</v>
      </c>
      <c r="C338" s="30" t="s">
        <v>41</v>
      </c>
      <c r="D338" s="48" t="s">
        <v>939</v>
      </c>
      <c r="E338" s="334" t="s">
        <v>21</v>
      </c>
      <c r="F338" s="321" t="s">
        <v>1141</v>
      </c>
      <c r="G338" s="321" t="s">
        <v>938</v>
      </c>
      <c r="H338" s="350" t="s">
        <v>46</v>
      </c>
      <c r="I338" s="41"/>
      <c r="J338" s="36"/>
      <c r="K338" s="50"/>
      <c r="L338" s="51"/>
      <c r="M338" s="39"/>
      <c r="N338" s="39"/>
      <c r="O338" s="39"/>
      <c r="P338" s="39"/>
      <c r="Q338" s="39"/>
      <c r="R338" s="39"/>
      <c r="S338" s="39"/>
      <c r="T338" s="39"/>
      <c r="U338" s="39"/>
      <c r="V338" s="39"/>
      <c r="W338" s="39"/>
      <c r="X338" s="39"/>
      <c r="Y338" s="39"/>
    </row>
    <row r="339" spans="1:25" ht="47.25" x14ac:dyDescent="0.25">
      <c r="A339" s="28">
        <v>338</v>
      </c>
      <c r="B339" s="30" t="s">
        <v>18</v>
      </c>
      <c r="C339" s="30" t="s">
        <v>41</v>
      </c>
      <c r="D339" s="48" t="s">
        <v>941</v>
      </c>
      <c r="E339" s="334" t="s">
        <v>58</v>
      </c>
      <c r="F339" s="321" t="s">
        <v>1144</v>
      </c>
      <c r="G339" s="321" t="s">
        <v>938</v>
      </c>
      <c r="H339" s="350" t="s">
        <v>24</v>
      </c>
      <c r="I339" s="41"/>
      <c r="J339" s="36"/>
      <c r="K339" s="50"/>
      <c r="L339" s="51"/>
      <c r="M339" s="39"/>
      <c r="N339" s="39"/>
      <c r="O339" s="39"/>
      <c r="P339" s="39"/>
      <c r="Q339" s="39"/>
      <c r="R339" s="39"/>
      <c r="S339" s="39"/>
      <c r="T339" s="39"/>
      <c r="U339" s="39"/>
      <c r="V339" s="39"/>
      <c r="W339" s="39"/>
      <c r="X339" s="39"/>
      <c r="Y339" s="39"/>
    </row>
    <row r="340" spans="1:25" ht="31.5" x14ac:dyDescent="0.25">
      <c r="A340" s="28">
        <v>339</v>
      </c>
      <c r="B340" s="30" t="s">
        <v>18</v>
      </c>
      <c r="C340" s="30" t="s">
        <v>41</v>
      </c>
      <c r="D340" s="48" t="s">
        <v>942</v>
      </c>
      <c r="E340" s="334" t="s">
        <v>21</v>
      </c>
      <c r="F340" s="321" t="s">
        <v>1146</v>
      </c>
      <c r="G340" s="321" t="s">
        <v>943</v>
      </c>
      <c r="H340" s="350" t="s">
        <v>46</v>
      </c>
      <c r="I340" s="41"/>
      <c r="J340" s="36"/>
      <c r="K340" s="50"/>
      <c r="L340" s="51"/>
      <c r="M340" s="39"/>
      <c r="N340" s="39"/>
      <c r="O340" s="39"/>
      <c r="P340" s="39"/>
      <c r="Q340" s="39"/>
      <c r="R340" s="39"/>
      <c r="S340" s="39"/>
      <c r="T340" s="39"/>
      <c r="U340" s="39"/>
      <c r="V340" s="39"/>
      <c r="W340" s="39"/>
      <c r="X340" s="39"/>
      <c r="Y340" s="39"/>
    </row>
    <row r="341" spans="1:25" ht="94.5" x14ac:dyDescent="0.25">
      <c r="A341" s="65">
        <v>340</v>
      </c>
      <c r="B341" s="66" t="s">
        <v>18</v>
      </c>
      <c r="C341" s="66" t="s">
        <v>41</v>
      </c>
      <c r="D341" s="48" t="s">
        <v>945</v>
      </c>
      <c r="E341" s="334" t="s">
        <v>167</v>
      </c>
      <c r="F341" s="321" t="s">
        <v>322</v>
      </c>
      <c r="G341" s="321" t="s">
        <v>946</v>
      </c>
      <c r="H341" s="339" t="s">
        <v>176</v>
      </c>
      <c r="I341" s="35"/>
      <c r="J341" s="34" t="s">
        <v>366</v>
      </c>
      <c r="K341" s="57" t="s">
        <v>1149</v>
      </c>
      <c r="L341" s="51"/>
      <c r="M341" s="42"/>
      <c r="N341" s="42"/>
      <c r="O341" s="39"/>
      <c r="P341" s="39"/>
      <c r="Q341" s="39"/>
      <c r="R341" s="39"/>
      <c r="S341" s="39"/>
      <c r="T341" s="39"/>
      <c r="U341" s="39"/>
      <c r="V341" s="39"/>
      <c r="W341" s="39"/>
      <c r="X341" s="39"/>
      <c r="Y341" s="39"/>
    </row>
    <row r="342" spans="1:25" ht="15.75" x14ac:dyDescent="0.25">
      <c r="A342" s="65">
        <v>341</v>
      </c>
      <c r="B342" s="66" t="s">
        <v>18</v>
      </c>
      <c r="C342" s="66" t="s">
        <v>41</v>
      </c>
      <c r="D342" s="48" t="s">
        <v>948</v>
      </c>
      <c r="E342" s="334" t="s">
        <v>167</v>
      </c>
      <c r="F342" s="321" t="s">
        <v>949</v>
      </c>
      <c r="G342" s="321" t="s">
        <v>224</v>
      </c>
      <c r="H342" s="339" t="s">
        <v>176</v>
      </c>
      <c r="I342" s="35"/>
      <c r="J342" s="34" t="s">
        <v>366</v>
      </c>
      <c r="K342" s="67" t="s">
        <v>1151</v>
      </c>
      <c r="L342" s="51"/>
      <c r="M342" s="42"/>
      <c r="N342" s="42"/>
      <c r="O342" s="39"/>
      <c r="P342" s="39"/>
      <c r="Q342" s="39"/>
      <c r="R342" s="39"/>
      <c r="S342" s="39"/>
      <c r="T342" s="39"/>
      <c r="U342" s="39"/>
      <c r="V342" s="39"/>
      <c r="W342" s="39"/>
      <c r="X342" s="39"/>
      <c r="Y342" s="39"/>
    </row>
    <row r="343" spans="1:25" ht="31.5" x14ac:dyDescent="0.25">
      <c r="A343" s="28">
        <v>342</v>
      </c>
      <c r="B343" s="30" t="s">
        <v>36</v>
      </c>
      <c r="C343" s="30" t="s">
        <v>41</v>
      </c>
      <c r="D343" s="48" t="s">
        <v>951</v>
      </c>
      <c r="E343" s="334" t="s">
        <v>58</v>
      </c>
      <c r="F343" s="335" t="s">
        <v>952</v>
      </c>
      <c r="G343" s="321" t="s">
        <v>228</v>
      </c>
      <c r="H343" s="350" t="s">
        <v>24</v>
      </c>
      <c r="I343" s="41"/>
      <c r="J343" s="36"/>
      <c r="K343" s="50"/>
      <c r="L343" s="51"/>
      <c r="M343" s="39"/>
      <c r="N343" s="39"/>
      <c r="O343" s="39"/>
      <c r="P343" s="39"/>
      <c r="Q343" s="39"/>
      <c r="R343" s="39"/>
      <c r="S343" s="39"/>
      <c r="T343" s="39"/>
      <c r="U343" s="39"/>
      <c r="V343" s="39"/>
      <c r="W343" s="39"/>
      <c r="X343" s="39"/>
      <c r="Y343" s="39"/>
    </row>
    <row r="344" spans="1:25" ht="173.25" x14ac:dyDescent="0.25">
      <c r="A344" s="28">
        <v>343</v>
      </c>
      <c r="B344" s="30" t="s">
        <v>36</v>
      </c>
      <c r="C344" s="30" t="s">
        <v>41</v>
      </c>
      <c r="D344" s="48" t="s">
        <v>953</v>
      </c>
      <c r="E344" s="334" t="s">
        <v>58</v>
      </c>
      <c r="F344" s="321" t="s">
        <v>1155</v>
      </c>
      <c r="G344" s="335" t="s">
        <v>336</v>
      </c>
      <c r="H344" s="350" t="s">
        <v>24</v>
      </c>
      <c r="I344" s="41"/>
      <c r="J344" s="36"/>
      <c r="K344" s="50"/>
      <c r="L344" s="51"/>
      <c r="M344" s="39"/>
      <c r="N344" s="39"/>
      <c r="O344" s="39"/>
      <c r="P344" s="39"/>
      <c r="Q344" s="39"/>
      <c r="R344" s="39"/>
      <c r="S344" s="39"/>
      <c r="T344" s="39"/>
      <c r="U344" s="39"/>
      <c r="V344" s="39"/>
      <c r="W344" s="39"/>
      <c r="X344" s="39"/>
      <c r="Y344" s="39"/>
    </row>
    <row r="345" spans="1:25" ht="94.5" x14ac:dyDescent="0.25">
      <c r="A345" s="28">
        <v>344</v>
      </c>
      <c r="B345" s="30" t="s">
        <v>36</v>
      </c>
      <c r="C345" s="30" t="s">
        <v>41</v>
      </c>
      <c r="D345" s="48" t="s">
        <v>955</v>
      </c>
      <c r="E345" s="334" t="s">
        <v>58</v>
      </c>
      <c r="F345" s="321" t="s">
        <v>1158</v>
      </c>
      <c r="G345" s="335" t="s">
        <v>336</v>
      </c>
      <c r="H345" s="350" t="s">
        <v>24</v>
      </c>
      <c r="I345" s="41"/>
      <c r="J345" s="36"/>
      <c r="K345" s="50"/>
      <c r="L345" s="51"/>
      <c r="M345" s="39"/>
      <c r="N345" s="39"/>
      <c r="O345" s="39"/>
      <c r="P345" s="39"/>
      <c r="Q345" s="39"/>
      <c r="R345" s="39"/>
      <c r="S345" s="39"/>
      <c r="T345" s="39"/>
      <c r="U345" s="39"/>
      <c r="V345" s="39"/>
      <c r="W345" s="39"/>
      <c r="X345" s="39"/>
      <c r="Y345" s="39"/>
    </row>
    <row r="346" spans="1:25" ht="63" x14ac:dyDescent="0.25">
      <c r="A346" s="28">
        <v>345</v>
      </c>
      <c r="B346" s="30" t="s">
        <v>36</v>
      </c>
      <c r="C346" s="30" t="s">
        <v>41</v>
      </c>
      <c r="D346" s="48" t="s">
        <v>958</v>
      </c>
      <c r="E346" s="334" t="s">
        <v>58</v>
      </c>
      <c r="F346" s="335" t="s">
        <v>59</v>
      </c>
      <c r="G346" s="335" t="s">
        <v>377</v>
      </c>
      <c r="H346" s="350" t="s">
        <v>24</v>
      </c>
      <c r="I346" s="41"/>
      <c r="J346" s="36"/>
      <c r="K346" s="50"/>
      <c r="L346" s="51"/>
      <c r="M346" s="39"/>
      <c r="N346" s="39"/>
      <c r="O346" s="39"/>
      <c r="P346" s="39"/>
      <c r="Q346" s="39"/>
      <c r="R346" s="39"/>
      <c r="S346" s="39"/>
      <c r="T346" s="39"/>
      <c r="U346" s="39"/>
      <c r="V346" s="39"/>
      <c r="W346" s="39"/>
      <c r="X346" s="39"/>
      <c r="Y346" s="39"/>
    </row>
    <row r="347" spans="1:25" ht="63" x14ac:dyDescent="0.25">
      <c r="A347" s="28">
        <v>346</v>
      </c>
      <c r="B347" s="30" t="s">
        <v>36</v>
      </c>
      <c r="C347" s="30" t="s">
        <v>41</v>
      </c>
      <c r="D347" s="48" t="s">
        <v>960</v>
      </c>
      <c r="E347" s="334" t="s">
        <v>58</v>
      </c>
      <c r="F347" s="335" t="s">
        <v>961</v>
      </c>
      <c r="G347" s="335" t="s">
        <v>377</v>
      </c>
      <c r="H347" s="350" t="s">
        <v>24</v>
      </c>
      <c r="I347" s="41"/>
      <c r="J347" s="36"/>
      <c r="K347" s="50"/>
      <c r="L347" s="51"/>
      <c r="M347" s="39"/>
      <c r="N347" s="39"/>
      <c r="O347" s="39"/>
      <c r="P347" s="39"/>
      <c r="Q347" s="39"/>
      <c r="R347" s="39"/>
      <c r="S347" s="39"/>
      <c r="T347" s="39"/>
      <c r="U347" s="39"/>
      <c r="V347" s="39"/>
      <c r="W347" s="39"/>
      <c r="X347" s="39"/>
      <c r="Y347" s="39"/>
    </row>
    <row r="348" spans="1:25" ht="141.75" x14ac:dyDescent="0.25">
      <c r="A348" s="65">
        <v>347</v>
      </c>
      <c r="B348" s="66" t="s">
        <v>36</v>
      </c>
      <c r="C348" s="66" t="s">
        <v>41</v>
      </c>
      <c r="D348" s="48" t="s">
        <v>963</v>
      </c>
      <c r="E348" s="334" t="s">
        <v>167</v>
      </c>
      <c r="F348" s="321" t="s">
        <v>965</v>
      </c>
      <c r="G348" s="321" t="s">
        <v>935</v>
      </c>
      <c r="H348" s="339" t="s">
        <v>176</v>
      </c>
      <c r="I348" s="35"/>
      <c r="J348" s="34" t="s">
        <v>448</v>
      </c>
      <c r="K348" s="67" t="s">
        <v>1164</v>
      </c>
      <c r="L348" s="51"/>
      <c r="M348" s="42"/>
      <c r="N348" s="42"/>
      <c r="O348" s="39"/>
      <c r="P348" s="39"/>
      <c r="Q348" s="39"/>
      <c r="R348" s="39"/>
      <c r="S348" s="39"/>
      <c r="T348" s="39"/>
      <c r="U348" s="39"/>
      <c r="V348" s="39"/>
      <c r="W348" s="39"/>
      <c r="X348" s="39"/>
      <c r="Y348" s="39"/>
    </row>
    <row r="349" spans="1:25" ht="126" x14ac:dyDescent="0.25">
      <c r="A349" s="28">
        <v>348</v>
      </c>
      <c r="B349" s="30" t="s">
        <v>36</v>
      </c>
      <c r="C349" s="30" t="s">
        <v>41</v>
      </c>
      <c r="D349" s="48" t="s">
        <v>967</v>
      </c>
      <c r="E349" s="334" t="s">
        <v>58</v>
      </c>
      <c r="F349" s="321" t="s">
        <v>968</v>
      </c>
      <c r="G349" s="321" t="s">
        <v>935</v>
      </c>
      <c r="H349" s="350" t="s">
        <v>24</v>
      </c>
      <c r="I349" s="41"/>
      <c r="J349" s="36"/>
      <c r="K349" s="50"/>
      <c r="L349" s="51"/>
      <c r="M349" s="39"/>
      <c r="N349" s="39"/>
      <c r="O349" s="39"/>
      <c r="P349" s="39"/>
      <c r="Q349" s="39"/>
      <c r="R349" s="39"/>
      <c r="S349" s="39"/>
      <c r="T349" s="39"/>
      <c r="U349" s="39"/>
      <c r="V349" s="39"/>
      <c r="W349" s="39"/>
      <c r="X349" s="39"/>
      <c r="Y349" s="39"/>
    </row>
    <row r="350" spans="1:25" ht="273" customHeight="1" x14ac:dyDescent="0.25">
      <c r="A350" s="28">
        <v>349</v>
      </c>
      <c r="B350" s="30" t="s">
        <v>36</v>
      </c>
      <c r="C350" s="30" t="s">
        <v>41</v>
      </c>
      <c r="D350" s="48" t="s">
        <v>970</v>
      </c>
      <c r="E350" s="334" t="s">
        <v>21</v>
      </c>
      <c r="F350" s="321" t="s">
        <v>972</v>
      </c>
      <c r="G350" s="321" t="s">
        <v>973</v>
      </c>
      <c r="H350" s="339" t="s">
        <v>46</v>
      </c>
      <c r="I350" s="41"/>
      <c r="J350" s="36"/>
      <c r="K350" s="50"/>
      <c r="L350" s="51"/>
      <c r="M350" s="39"/>
      <c r="N350" s="39"/>
      <c r="O350" s="39"/>
      <c r="P350" s="39"/>
      <c r="Q350" s="39"/>
      <c r="R350" s="39"/>
      <c r="S350" s="39"/>
      <c r="T350" s="39"/>
      <c r="U350" s="39"/>
      <c r="V350" s="39"/>
      <c r="W350" s="39"/>
      <c r="X350" s="39"/>
      <c r="Y350" s="39"/>
    </row>
    <row r="351" spans="1:25" ht="47.25" x14ac:dyDescent="0.25">
      <c r="A351" s="28">
        <v>350</v>
      </c>
      <c r="B351" s="30" t="s">
        <v>36</v>
      </c>
      <c r="C351" s="30" t="s">
        <v>41</v>
      </c>
      <c r="D351" s="48" t="s">
        <v>975</v>
      </c>
      <c r="E351" s="334" t="s">
        <v>58</v>
      </c>
      <c r="F351" s="321" t="s">
        <v>976</v>
      </c>
      <c r="G351" s="321" t="s">
        <v>973</v>
      </c>
      <c r="H351" s="350" t="s">
        <v>24</v>
      </c>
      <c r="I351" s="41"/>
      <c r="J351" s="36"/>
      <c r="K351" s="50"/>
      <c r="L351" s="51"/>
      <c r="M351" s="39"/>
      <c r="N351" s="39"/>
      <c r="O351" s="39"/>
      <c r="P351" s="39"/>
      <c r="Q351" s="39"/>
      <c r="R351" s="39"/>
      <c r="S351" s="39"/>
      <c r="T351" s="39"/>
      <c r="U351" s="39"/>
      <c r="V351" s="39"/>
      <c r="W351" s="39"/>
      <c r="X351" s="39"/>
      <c r="Y351" s="39"/>
    </row>
    <row r="352" spans="1:25" ht="94.5" x14ac:dyDescent="0.25">
      <c r="A352" s="28">
        <v>351</v>
      </c>
      <c r="B352" s="30" t="s">
        <v>36</v>
      </c>
      <c r="C352" s="30" t="s">
        <v>41</v>
      </c>
      <c r="D352" s="48" t="s">
        <v>977</v>
      </c>
      <c r="E352" s="334" t="s">
        <v>58</v>
      </c>
      <c r="F352" s="321" t="s">
        <v>976</v>
      </c>
      <c r="G352" s="321" t="s">
        <v>973</v>
      </c>
      <c r="H352" s="350" t="s">
        <v>24</v>
      </c>
      <c r="I352" s="41"/>
      <c r="J352" s="36"/>
      <c r="K352" s="50"/>
      <c r="L352" s="51"/>
      <c r="M352" s="39"/>
      <c r="N352" s="39"/>
      <c r="O352" s="39"/>
      <c r="P352" s="39"/>
      <c r="Q352" s="39"/>
      <c r="R352" s="39"/>
      <c r="S352" s="39"/>
      <c r="T352" s="39"/>
      <c r="U352" s="39"/>
      <c r="V352" s="39"/>
      <c r="W352" s="39"/>
      <c r="X352" s="39"/>
      <c r="Y352" s="39"/>
    </row>
    <row r="353" spans="1:25" ht="141.75" x14ac:dyDescent="0.25">
      <c r="A353" s="28">
        <v>352</v>
      </c>
      <c r="B353" s="30" t="s">
        <v>36</v>
      </c>
      <c r="C353" s="30" t="s">
        <v>41</v>
      </c>
      <c r="D353" s="48" t="s">
        <v>980</v>
      </c>
      <c r="E353" s="334" t="s">
        <v>58</v>
      </c>
      <c r="F353" s="321" t="s">
        <v>981</v>
      </c>
      <c r="G353" s="321" t="s">
        <v>973</v>
      </c>
      <c r="H353" s="350" t="s">
        <v>24</v>
      </c>
      <c r="I353" s="41"/>
      <c r="J353" s="36"/>
      <c r="K353" s="50"/>
      <c r="L353" s="51"/>
      <c r="M353" s="39"/>
      <c r="N353" s="39"/>
      <c r="O353" s="39"/>
      <c r="P353" s="39"/>
      <c r="Q353" s="39"/>
      <c r="R353" s="39"/>
      <c r="S353" s="39"/>
      <c r="T353" s="39"/>
      <c r="U353" s="39"/>
      <c r="V353" s="39"/>
      <c r="W353" s="39"/>
      <c r="X353" s="39"/>
      <c r="Y353" s="39"/>
    </row>
    <row r="354" spans="1:25" ht="173.25" x14ac:dyDescent="0.25">
      <c r="A354" s="28">
        <v>353</v>
      </c>
      <c r="B354" s="30" t="s">
        <v>36</v>
      </c>
      <c r="C354" s="30" t="s">
        <v>41</v>
      </c>
      <c r="D354" s="48" t="s">
        <v>983</v>
      </c>
      <c r="E354" s="334" t="s">
        <v>58</v>
      </c>
      <c r="F354" s="321" t="s">
        <v>1174</v>
      </c>
      <c r="G354" s="321" t="s">
        <v>985</v>
      </c>
      <c r="H354" s="350" t="s">
        <v>24</v>
      </c>
      <c r="I354" s="41"/>
      <c r="J354" s="36"/>
      <c r="K354" s="50"/>
      <c r="L354" s="51"/>
      <c r="M354" s="39"/>
      <c r="N354" s="39"/>
      <c r="O354" s="39"/>
      <c r="P354" s="39"/>
      <c r="Q354" s="39"/>
      <c r="R354" s="39"/>
      <c r="S354" s="39"/>
      <c r="T354" s="39"/>
      <c r="U354" s="39"/>
      <c r="V354" s="39"/>
      <c r="W354" s="39"/>
      <c r="X354" s="39"/>
      <c r="Y354" s="39"/>
    </row>
    <row r="355" spans="1:25" ht="31.5" x14ac:dyDescent="0.25">
      <c r="A355" s="28">
        <v>354</v>
      </c>
      <c r="B355" s="30" t="s">
        <v>36</v>
      </c>
      <c r="C355" s="30" t="s">
        <v>41</v>
      </c>
      <c r="D355" s="48" t="s">
        <v>986</v>
      </c>
      <c r="E355" s="334" t="s">
        <v>58</v>
      </c>
      <c r="F355" s="321" t="s">
        <v>987</v>
      </c>
      <c r="G355" s="321" t="s">
        <v>985</v>
      </c>
      <c r="H355" s="350" t="s">
        <v>24</v>
      </c>
      <c r="I355" s="41"/>
      <c r="J355" s="36"/>
      <c r="K355" s="50"/>
      <c r="L355" s="51"/>
      <c r="M355" s="39"/>
      <c r="N355" s="39"/>
      <c r="O355" s="39"/>
      <c r="P355" s="39"/>
      <c r="Q355" s="39"/>
      <c r="R355" s="39"/>
      <c r="S355" s="39"/>
      <c r="T355" s="39"/>
      <c r="U355" s="39"/>
      <c r="V355" s="39"/>
      <c r="W355" s="39"/>
      <c r="X355" s="39"/>
      <c r="Y355" s="39"/>
    </row>
    <row r="356" spans="1:25" ht="204.75" x14ac:dyDescent="0.25">
      <c r="A356" s="65">
        <v>355</v>
      </c>
      <c r="B356" s="66" t="s">
        <v>36</v>
      </c>
      <c r="C356" s="66" t="s">
        <v>41</v>
      </c>
      <c r="D356" s="48" t="s">
        <v>988</v>
      </c>
      <c r="E356" s="334" t="s">
        <v>167</v>
      </c>
      <c r="F356" s="321" t="s">
        <v>989</v>
      </c>
      <c r="G356" s="321" t="s">
        <v>985</v>
      </c>
      <c r="H356" s="339" t="s">
        <v>176</v>
      </c>
      <c r="I356" s="35"/>
      <c r="J356" s="34" t="s">
        <v>366</v>
      </c>
      <c r="K356" s="57" t="s">
        <v>1180</v>
      </c>
      <c r="L356" s="51"/>
      <c r="M356" s="42"/>
      <c r="N356" s="42"/>
      <c r="O356" s="39"/>
      <c r="P356" s="39"/>
      <c r="Q356" s="39"/>
      <c r="R356" s="39"/>
      <c r="S356" s="39"/>
      <c r="T356" s="39"/>
      <c r="U356" s="39"/>
      <c r="V356" s="39"/>
      <c r="W356" s="39"/>
      <c r="X356" s="39"/>
      <c r="Y356" s="39"/>
    </row>
    <row r="357" spans="1:25" ht="94.5" x14ac:dyDescent="0.25">
      <c r="A357" s="65">
        <v>356</v>
      </c>
      <c r="B357" s="66" t="s">
        <v>36</v>
      </c>
      <c r="C357" s="66" t="s">
        <v>41</v>
      </c>
      <c r="D357" s="48" t="s">
        <v>990</v>
      </c>
      <c r="E357" s="334" t="s">
        <v>167</v>
      </c>
      <c r="F357" s="321" t="s">
        <v>991</v>
      </c>
      <c r="G357" s="335" t="s">
        <v>228</v>
      </c>
      <c r="H357" s="339" t="s">
        <v>176</v>
      </c>
      <c r="I357" s="35"/>
      <c r="J357" s="34" t="s">
        <v>1182</v>
      </c>
      <c r="K357" s="77" t="s">
        <v>1183</v>
      </c>
      <c r="L357" s="51"/>
      <c r="M357" s="42"/>
      <c r="N357" s="42"/>
      <c r="O357" s="39"/>
      <c r="P357" s="39"/>
      <c r="Q357" s="39"/>
      <c r="R357" s="39"/>
      <c r="S357" s="39"/>
      <c r="T357" s="39"/>
      <c r="U357" s="39"/>
      <c r="V357" s="39"/>
      <c r="W357" s="39"/>
      <c r="X357" s="39"/>
      <c r="Y357" s="39"/>
    </row>
    <row r="358" spans="1:25" ht="189" x14ac:dyDescent="0.25">
      <c r="A358" s="65">
        <v>357</v>
      </c>
      <c r="B358" s="66" t="s">
        <v>36</v>
      </c>
      <c r="C358" s="66" t="s">
        <v>41</v>
      </c>
      <c r="D358" s="48" t="s">
        <v>992</v>
      </c>
      <c r="E358" s="334" t="s">
        <v>167</v>
      </c>
      <c r="F358" s="321" t="s">
        <v>994</v>
      </c>
      <c r="G358" s="335" t="s">
        <v>228</v>
      </c>
      <c r="H358" s="339" t="s">
        <v>176</v>
      </c>
      <c r="I358" s="35"/>
      <c r="J358" s="34" t="s">
        <v>1187</v>
      </c>
      <c r="K358" s="59" t="s">
        <v>258</v>
      </c>
      <c r="L358" s="51"/>
      <c r="M358" s="55" t="s">
        <v>1191</v>
      </c>
      <c r="N358" s="60" t="s">
        <v>1193</v>
      </c>
      <c r="O358" s="62" t="s">
        <v>1194</v>
      </c>
      <c r="P358" s="98" t="s">
        <v>1196</v>
      </c>
      <c r="Q358" s="39"/>
      <c r="R358" s="39"/>
      <c r="S358" s="39"/>
      <c r="T358" s="39"/>
      <c r="U358" s="39"/>
      <c r="V358" s="39"/>
      <c r="W358" s="39"/>
      <c r="X358" s="39"/>
      <c r="Y358" s="39"/>
    </row>
    <row r="359" spans="1:25" ht="94.5" x14ac:dyDescent="0.25">
      <c r="A359" s="28">
        <v>358</v>
      </c>
      <c r="B359" s="30" t="s">
        <v>36</v>
      </c>
      <c r="C359" s="30" t="s">
        <v>41</v>
      </c>
      <c r="D359" s="48" t="s">
        <v>995</v>
      </c>
      <c r="E359" s="334" t="s">
        <v>21</v>
      </c>
      <c r="F359" s="335" t="s">
        <v>996</v>
      </c>
      <c r="G359" s="335" t="s">
        <v>228</v>
      </c>
      <c r="H359" s="350" t="s">
        <v>24</v>
      </c>
      <c r="I359" s="41"/>
      <c r="J359" s="36"/>
      <c r="K359" s="50"/>
      <c r="L359" s="51"/>
      <c r="M359" s="39"/>
      <c r="N359" s="39"/>
      <c r="O359" s="39"/>
      <c r="P359" s="39"/>
      <c r="Q359" s="39"/>
      <c r="R359" s="39"/>
      <c r="S359" s="39"/>
      <c r="T359" s="39"/>
      <c r="U359" s="39"/>
      <c r="V359" s="39"/>
      <c r="W359" s="39"/>
      <c r="X359" s="39"/>
      <c r="Y359" s="39"/>
    </row>
    <row r="360" spans="1:25" ht="63" x14ac:dyDescent="0.25">
      <c r="A360" s="65">
        <v>359</v>
      </c>
      <c r="B360" s="66" t="s">
        <v>36</v>
      </c>
      <c r="C360" s="66" t="s">
        <v>41</v>
      </c>
      <c r="D360" s="48" t="s">
        <v>997</v>
      </c>
      <c r="E360" s="334" t="s">
        <v>167</v>
      </c>
      <c r="F360" s="321" t="s">
        <v>998</v>
      </c>
      <c r="G360" s="335" t="s">
        <v>228</v>
      </c>
      <c r="H360" s="339" t="s">
        <v>176</v>
      </c>
      <c r="I360" s="35"/>
      <c r="J360" s="34" t="s">
        <v>1187</v>
      </c>
      <c r="K360" s="57" t="s">
        <v>1203</v>
      </c>
      <c r="L360" s="57" t="s">
        <v>451</v>
      </c>
      <c r="M360" s="42"/>
      <c r="N360" s="42"/>
      <c r="O360" s="39"/>
      <c r="P360" s="39"/>
      <c r="Q360" s="39"/>
      <c r="R360" s="39"/>
      <c r="S360" s="39"/>
      <c r="T360" s="39"/>
      <c r="U360" s="39"/>
      <c r="V360" s="39"/>
      <c r="W360" s="39"/>
      <c r="X360" s="39"/>
      <c r="Y360" s="39"/>
    </row>
    <row r="361" spans="1:25" ht="47.25" x14ac:dyDescent="0.25">
      <c r="A361" s="28">
        <v>360</v>
      </c>
      <c r="B361" s="30" t="s">
        <v>36</v>
      </c>
      <c r="C361" s="30" t="s">
        <v>41</v>
      </c>
      <c r="D361" s="48" t="s">
        <v>999</v>
      </c>
      <c r="E361" s="334" t="s">
        <v>58</v>
      </c>
      <c r="F361" s="321" t="s">
        <v>1000</v>
      </c>
      <c r="G361" s="335" t="s">
        <v>228</v>
      </c>
      <c r="H361" s="350" t="s">
        <v>24</v>
      </c>
      <c r="I361" s="41"/>
      <c r="J361" s="36"/>
      <c r="K361" s="77" t="s">
        <v>1204</v>
      </c>
      <c r="L361" s="57" t="s">
        <v>451</v>
      </c>
      <c r="M361" s="39"/>
      <c r="N361" s="39"/>
      <c r="O361" s="39"/>
      <c r="P361" s="39"/>
      <c r="Q361" s="39"/>
      <c r="R361" s="39"/>
      <c r="S361" s="39"/>
      <c r="T361" s="39"/>
      <c r="U361" s="39"/>
      <c r="V361" s="39"/>
      <c r="W361" s="39"/>
      <c r="X361" s="39"/>
      <c r="Y361" s="39"/>
    </row>
    <row r="362" spans="1:25" ht="47.25" x14ac:dyDescent="0.25">
      <c r="A362" s="65">
        <v>361</v>
      </c>
      <c r="B362" s="66" t="s">
        <v>36</v>
      </c>
      <c r="C362" s="66" t="s">
        <v>41</v>
      </c>
      <c r="D362" s="48" t="s">
        <v>1002</v>
      </c>
      <c r="E362" s="334" t="s">
        <v>167</v>
      </c>
      <c r="F362" s="321" t="s">
        <v>998</v>
      </c>
      <c r="G362" s="335" t="s">
        <v>228</v>
      </c>
      <c r="H362" s="339" t="s">
        <v>176</v>
      </c>
      <c r="I362" s="35"/>
      <c r="J362" s="34" t="s">
        <v>1187</v>
      </c>
      <c r="K362" s="59" t="s">
        <v>258</v>
      </c>
      <c r="L362" s="51"/>
      <c r="M362" s="55" t="s">
        <v>1207</v>
      </c>
      <c r="N362" s="55"/>
      <c r="O362" s="39"/>
      <c r="P362" s="39"/>
      <c r="Q362" s="39"/>
      <c r="R362" s="39"/>
      <c r="S362" s="39"/>
      <c r="T362" s="39"/>
      <c r="U362" s="39"/>
      <c r="V362" s="39"/>
      <c r="W362" s="39"/>
      <c r="X362" s="39"/>
      <c r="Y362" s="39"/>
    </row>
    <row r="363" spans="1:25" ht="173.25" x14ac:dyDescent="0.25">
      <c r="A363" s="28">
        <v>362</v>
      </c>
      <c r="B363" s="30" t="s">
        <v>36</v>
      </c>
      <c r="C363" s="30" t="s">
        <v>41</v>
      </c>
      <c r="D363" s="48" t="s">
        <v>1004</v>
      </c>
      <c r="E363" s="334" t="s">
        <v>21</v>
      </c>
      <c r="F363" s="321" t="s">
        <v>1005</v>
      </c>
      <c r="G363" s="335" t="s">
        <v>228</v>
      </c>
      <c r="H363" s="339" t="s">
        <v>46</v>
      </c>
      <c r="I363" s="41"/>
      <c r="J363" s="36"/>
      <c r="K363" s="50"/>
      <c r="L363" s="51"/>
      <c r="M363" s="39"/>
      <c r="N363" s="39"/>
      <c r="O363" s="39"/>
      <c r="P363" s="39"/>
      <c r="Q363" s="39"/>
      <c r="R363" s="39"/>
      <c r="S363" s="39"/>
      <c r="T363" s="39"/>
      <c r="U363" s="39"/>
      <c r="V363" s="39"/>
      <c r="W363" s="39"/>
      <c r="X363" s="39"/>
      <c r="Y363" s="39"/>
    </row>
    <row r="364" spans="1:25" ht="141.75" x14ac:dyDescent="0.25">
      <c r="A364" s="65">
        <v>363</v>
      </c>
      <c r="B364" s="66" t="s">
        <v>36</v>
      </c>
      <c r="C364" s="66" t="s">
        <v>41</v>
      </c>
      <c r="D364" s="48" t="s">
        <v>1007</v>
      </c>
      <c r="E364" s="334" t="s">
        <v>167</v>
      </c>
      <c r="F364" s="321" t="s">
        <v>1008</v>
      </c>
      <c r="G364" s="335" t="s">
        <v>228</v>
      </c>
      <c r="H364" s="339" t="s">
        <v>176</v>
      </c>
      <c r="I364" s="35"/>
      <c r="J364" s="34" t="s">
        <v>1214</v>
      </c>
      <c r="K364" s="59" t="s">
        <v>258</v>
      </c>
      <c r="L364" s="51"/>
      <c r="M364" s="55" t="s">
        <v>1216</v>
      </c>
      <c r="N364" s="55"/>
      <c r="O364" s="39"/>
      <c r="P364" s="39"/>
      <c r="Q364" s="39"/>
      <c r="R364" s="39"/>
      <c r="S364" s="39"/>
      <c r="T364" s="39"/>
      <c r="U364" s="39"/>
      <c r="V364" s="39"/>
      <c r="W364" s="39"/>
      <c r="X364" s="39"/>
      <c r="Y364" s="39"/>
    </row>
    <row r="365" spans="1:25" ht="47.25" x14ac:dyDescent="0.25">
      <c r="A365" s="28">
        <v>364</v>
      </c>
      <c r="B365" s="30" t="s">
        <v>36</v>
      </c>
      <c r="C365" s="30" t="s">
        <v>41</v>
      </c>
      <c r="D365" s="48" t="s">
        <v>1010</v>
      </c>
      <c r="E365" s="334" t="s">
        <v>58</v>
      </c>
      <c r="F365" s="321" t="s">
        <v>1011</v>
      </c>
      <c r="G365" s="335" t="s">
        <v>228</v>
      </c>
      <c r="H365" s="350" t="s">
        <v>24</v>
      </c>
      <c r="I365" s="41"/>
      <c r="J365" s="36"/>
      <c r="K365" s="50"/>
      <c r="L365" s="51"/>
      <c r="M365" s="39"/>
      <c r="N365" s="39"/>
      <c r="O365" s="39"/>
      <c r="P365" s="39"/>
      <c r="Q365" s="39"/>
      <c r="R365" s="39"/>
      <c r="S365" s="39"/>
      <c r="T365" s="39"/>
      <c r="U365" s="39"/>
      <c r="V365" s="39"/>
      <c r="W365" s="39"/>
      <c r="X365" s="39"/>
      <c r="Y365" s="39"/>
    </row>
    <row r="366" spans="1:25" ht="31.5" x14ac:dyDescent="0.25">
      <c r="A366" s="28">
        <v>365</v>
      </c>
      <c r="B366" s="30" t="s">
        <v>36</v>
      </c>
      <c r="C366" s="30" t="s">
        <v>41</v>
      </c>
      <c r="D366" s="48" t="s">
        <v>1012</v>
      </c>
      <c r="E366" s="334" t="s">
        <v>58</v>
      </c>
      <c r="F366" s="335" t="s">
        <v>59</v>
      </c>
      <c r="G366" s="335" t="s">
        <v>66</v>
      </c>
      <c r="H366" s="350" t="s">
        <v>24</v>
      </c>
      <c r="I366" s="41"/>
      <c r="J366" s="36"/>
      <c r="K366" s="50"/>
      <c r="L366" s="51"/>
      <c r="M366" s="39"/>
      <c r="N366" s="39"/>
      <c r="O366" s="39"/>
      <c r="P366" s="39"/>
      <c r="Q366" s="39"/>
      <c r="R366" s="39"/>
      <c r="S366" s="39"/>
      <c r="T366" s="39"/>
      <c r="U366" s="39"/>
      <c r="V366" s="39"/>
      <c r="W366" s="39"/>
      <c r="X366" s="39"/>
      <c r="Y366" s="39"/>
    </row>
    <row r="367" spans="1:25" ht="63" x14ac:dyDescent="0.25">
      <c r="A367" s="28">
        <v>366</v>
      </c>
      <c r="B367" s="30" t="s">
        <v>36</v>
      </c>
      <c r="C367" s="30" t="s">
        <v>41</v>
      </c>
      <c r="D367" s="48" t="s">
        <v>1013</v>
      </c>
      <c r="E367" s="334" t="s">
        <v>21</v>
      </c>
      <c r="F367" s="335" t="s">
        <v>1015</v>
      </c>
      <c r="G367" s="321" t="s">
        <v>118</v>
      </c>
      <c r="H367" s="339" t="s">
        <v>24</v>
      </c>
      <c r="I367" s="36" t="s">
        <v>25</v>
      </c>
      <c r="J367" s="36"/>
      <c r="K367" s="50"/>
      <c r="L367" s="51"/>
      <c r="M367" s="39"/>
      <c r="N367" s="39"/>
      <c r="O367" s="39"/>
      <c r="P367" s="39"/>
      <c r="Q367" s="39"/>
      <c r="R367" s="39"/>
      <c r="S367" s="39"/>
      <c r="T367" s="39"/>
      <c r="U367" s="39"/>
      <c r="V367" s="39"/>
      <c r="W367" s="39"/>
      <c r="X367" s="39"/>
      <c r="Y367" s="39"/>
    </row>
    <row r="368" spans="1:25" ht="78.75" x14ac:dyDescent="0.25">
      <c r="A368" s="65">
        <v>367</v>
      </c>
      <c r="B368" s="66" t="s">
        <v>36</v>
      </c>
      <c r="C368" s="66" t="s">
        <v>41</v>
      </c>
      <c r="D368" s="48" t="s">
        <v>1016</v>
      </c>
      <c r="E368" s="334" t="s">
        <v>167</v>
      </c>
      <c r="F368" s="321" t="s">
        <v>1017</v>
      </c>
      <c r="G368" s="321" t="s">
        <v>228</v>
      </c>
      <c r="H368" s="339" t="s">
        <v>176</v>
      </c>
      <c r="I368" s="35"/>
      <c r="J368" s="34" t="s">
        <v>1226</v>
      </c>
      <c r="K368" s="99" t="s">
        <v>1228</v>
      </c>
      <c r="L368" s="51"/>
      <c r="M368" s="42"/>
      <c r="N368" s="42"/>
      <c r="O368" s="39"/>
      <c r="P368" s="39"/>
      <c r="Q368" s="39"/>
      <c r="R368" s="39"/>
      <c r="S368" s="39"/>
      <c r="T368" s="39"/>
      <c r="U368" s="39"/>
      <c r="V368" s="39"/>
      <c r="W368" s="39"/>
      <c r="X368" s="39"/>
      <c r="Y368" s="39"/>
    </row>
    <row r="369" spans="1:25" ht="220.5" x14ac:dyDescent="0.25">
      <c r="A369" s="28">
        <v>368</v>
      </c>
      <c r="B369" s="30" t="s">
        <v>36</v>
      </c>
      <c r="C369" s="30" t="s">
        <v>41</v>
      </c>
      <c r="D369" s="48" t="s">
        <v>1019</v>
      </c>
      <c r="E369" s="334" t="s">
        <v>21</v>
      </c>
      <c r="F369" s="321" t="s">
        <v>4883</v>
      </c>
      <c r="G369" s="321" t="s">
        <v>228</v>
      </c>
      <c r="H369" s="350" t="s">
        <v>24</v>
      </c>
      <c r="I369" s="41"/>
      <c r="J369" s="36"/>
      <c r="K369" s="50"/>
      <c r="L369" s="51"/>
      <c r="M369" s="39"/>
      <c r="N369" s="39"/>
      <c r="O369" s="39"/>
      <c r="P369" s="39"/>
      <c r="Q369" s="39"/>
      <c r="R369" s="39"/>
      <c r="S369" s="39"/>
      <c r="T369" s="39"/>
      <c r="U369" s="39"/>
      <c r="V369" s="39"/>
      <c r="W369" s="39"/>
      <c r="X369" s="39"/>
      <c r="Y369" s="39"/>
    </row>
    <row r="370" spans="1:25" ht="157.5" x14ac:dyDescent="0.25">
      <c r="A370" s="65">
        <v>369</v>
      </c>
      <c r="B370" s="66" t="s">
        <v>36</v>
      </c>
      <c r="C370" s="66" t="s">
        <v>41</v>
      </c>
      <c r="D370" s="48" t="s">
        <v>1021</v>
      </c>
      <c r="E370" s="334" t="s">
        <v>167</v>
      </c>
      <c r="F370" s="321" t="s">
        <v>1022</v>
      </c>
      <c r="G370" s="321" t="s">
        <v>228</v>
      </c>
      <c r="H370" s="339" t="s">
        <v>176</v>
      </c>
      <c r="I370" s="35"/>
      <c r="J370" s="34" t="s">
        <v>448</v>
      </c>
      <c r="K370" s="82" t="s">
        <v>1233</v>
      </c>
      <c r="L370" s="51"/>
      <c r="M370" s="42"/>
      <c r="N370" s="42"/>
      <c r="O370" s="39"/>
      <c r="P370" s="39"/>
      <c r="Q370" s="39"/>
      <c r="R370" s="39"/>
      <c r="S370" s="39"/>
      <c r="T370" s="39"/>
      <c r="U370" s="39"/>
      <c r="V370" s="39"/>
      <c r="W370" s="39"/>
      <c r="X370" s="39"/>
      <c r="Y370" s="39"/>
    </row>
    <row r="371" spans="1:25" ht="110.25" x14ac:dyDescent="0.25">
      <c r="A371" s="65">
        <v>370</v>
      </c>
      <c r="B371" s="66" t="s">
        <v>36</v>
      </c>
      <c r="C371" s="66" t="s">
        <v>41</v>
      </c>
      <c r="D371" s="48" t="s">
        <v>1023</v>
      </c>
      <c r="E371" s="334" t="s">
        <v>167</v>
      </c>
      <c r="F371" s="321" t="s">
        <v>1024</v>
      </c>
      <c r="G371" s="321" t="s">
        <v>66</v>
      </c>
      <c r="H371" s="339" t="s">
        <v>176</v>
      </c>
      <c r="I371" s="35"/>
      <c r="J371" s="34" t="s">
        <v>448</v>
      </c>
      <c r="K371" s="97" t="s">
        <v>247</v>
      </c>
      <c r="L371" s="51"/>
      <c r="M371" s="42"/>
      <c r="N371" s="42"/>
      <c r="O371" s="39"/>
      <c r="P371" s="39"/>
      <c r="Q371" s="39"/>
      <c r="R371" s="39"/>
      <c r="S371" s="39"/>
      <c r="T371" s="39"/>
      <c r="U371" s="39"/>
      <c r="V371" s="39"/>
      <c r="W371" s="39"/>
      <c r="X371" s="39"/>
      <c r="Y371" s="39"/>
    </row>
    <row r="372" spans="1:25" ht="267.75" x14ac:dyDescent="0.25">
      <c r="A372" s="28">
        <v>371</v>
      </c>
      <c r="B372" s="30" t="s">
        <v>30</v>
      </c>
      <c r="C372" s="30" t="s">
        <v>63</v>
      </c>
      <c r="D372" s="48" t="s">
        <v>1026</v>
      </c>
      <c r="E372" s="334" t="s">
        <v>167</v>
      </c>
      <c r="F372" s="321" t="s">
        <v>1027</v>
      </c>
      <c r="G372" s="321" t="s">
        <v>66</v>
      </c>
      <c r="H372" s="339" t="s">
        <v>176</v>
      </c>
      <c r="I372" s="41"/>
      <c r="J372" s="36"/>
      <c r="K372" s="59" t="s">
        <v>258</v>
      </c>
      <c r="L372" s="51"/>
      <c r="M372" s="55" t="s">
        <v>1239</v>
      </c>
      <c r="N372" s="55"/>
      <c r="O372" s="39"/>
      <c r="P372" s="39"/>
      <c r="Q372" s="39"/>
      <c r="R372" s="39"/>
      <c r="S372" s="39"/>
      <c r="T372" s="39"/>
      <c r="U372" s="39"/>
      <c r="V372" s="39"/>
      <c r="W372" s="39"/>
      <c r="X372" s="39"/>
      <c r="Y372" s="39"/>
    </row>
    <row r="373" spans="1:25" ht="31.5" x14ac:dyDescent="0.25">
      <c r="A373" s="28">
        <v>372</v>
      </c>
      <c r="B373" s="66" t="s">
        <v>1030</v>
      </c>
      <c r="C373" s="30" t="s">
        <v>63</v>
      </c>
      <c r="D373" s="48" t="s">
        <v>1031</v>
      </c>
      <c r="E373" s="334" t="s">
        <v>58</v>
      </c>
      <c r="F373" s="321" t="s">
        <v>1032</v>
      </c>
      <c r="G373" s="321" t="s">
        <v>66</v>
      </c>
      <c r="H373" s="350" t="s">
        <v>24</v>
      </c>
      <c r="I373" s="41"/>
      <c r="J373" s="36"/>
      <c r="K373" s="50"/>
      <c r="L373" s="51"/>
      <c r="M373" s="39"/>
      <c r="N373" s="39"/>
      <c r="O373" s="39"/>
      <c r="P373" s="39"/>
      <c r="Q373" s="39"/>
      <c r="R373" s="39"/>
      <c r="S373" s="39"/>
      <c r="T373" s="39"/>
      <c r="U373" s="39"/>
      <c r="V373" s="39"/>
      <c r="W373" s="39"/>
      <c r="X373" s="39"/>
      <c r="Y373" s="39"/>
    </row>
    <row r="374" spans="1:25" ht="31.5" x14ac:dyDescent="0.25">
      <c r="A374" s="28">
        <v>373</v>
      </c>
      <c r="B374" s="66" t="s">
        <v>1030</v>
      </c>
      <c r="C374" s="30" t="s">
        <v>63</v>
      </c>
      <c r="D374" s="48" t="s">
        <v>1033</v>
      </c>
      <c r="E374" s="334" t="s">
        <v>58</v>
      </c>
      <c r="F374" s="321" t="s">
        <v>1034</v>
      </c>
      <c r="G374" s="321" t="s">
        <v>451</v>
      </c>
      <c r="H374" s="350" t="s">
        <v>24</v>
      </c>
      <c r="I374" s="41"/>
      <c r="J374" s="36"/>
      <c r="K374" s="50"/>
      <c r="L374" s="51"/>
      <c r="M374" s="39"/>
      <c r="N374" s="39"/>
      <c r="O374" s="39"/>
      <c r="P374" s="39"/>
      <c r="Q374" s="39"/>
      <c r="R374" s="39"/>
      <c r="S374" s="39"/>
      <c r="T374" s="39"/>
      <c r="U374" s="39"/>
      <c r="V374" s="39"/>
      <c r="W374" s="39"/>
      <c r="X374" s="39"/>
      <c r="Y374" s="39"/>
    </row>
    <row r="375" spans="1:25" ht="63" x14ac:dyDescent="0.25">
      <c r="A375" s="28">
        <v>374</v>
      </c>
      <c r="B375" s="66" t="s">
        <v>1030</v>
      </c>
      <c r="C375" s="30" t="s">
        <v>63</v>
      </c>
      <c r="D375" s="48" t="s">
        <v>1035</v>
      </c>
      <c r="E375" s="334" t="s">
        <v>21</v>
      </c>
      <c r="F375" s="321" t="s">
        <v>1245</v>
      </c>
      <c r="G375" s="321" t="s">
        <v>66</v>
      </c>
      <c r="H375" s="350" t="s">
        <v>176</v>
      </c>
      <c r="I375" s="41"/>
      <c r="J375" s="36"/>
      <c r="K375" s="50"/>
      <c r="L375" s="51"/>
      <c r="M375" s="39"/>
      <c r="N375" s="39"/>
      <c r="O375" s="39"/>
      <c r="P375" s="39"/>
      <c r="Q375" s="39"/>
      <c r="R375" s="39"/>
      <c r="S375" s="39"/>
      <c r="T375" s="39"/>
      <c r="U375" s="39"/>
      <c r="V375" s="39"/>
      <c r="W375" s="39"/>
      <c r="X375" s="39"/>
      <c r="Y375" s="39"/>
    </row>
    <row r="376" spans="1:25" ht="173.25" x14ac:dyDescent="0.25">
      <c r="A376" s="28">
        <v>375</v>
      </c>
      <c r="B376" s="66" t="s">
        <v>1030</v>
      </c>
      <c r="C376" s="30" t="s">
        <v>63</v>
      </c>
      <c r="D376" s="48" t="s">
        <v>1037</v>
      </c>
      <c r="E376" s="334" t="s">
        <v>58</v>
      </c>
      <c r="F376" s="321" t="s">
        <v>1038</v>
      </c>
      <c r="G376" s="321" t="s">
        <v>66</v>
      </c>
      <c r="H376" s="350" t="s">
        <v>24</v>
      </c>
      <c r="I376" s="41"/>
      <c r="J376" s="36"/>
      <c r="K376" s="50"/>
      <c r="L376" s="51"/>
      <c r="M376" s="39"/>
      <c r="N376" s="39"/>
      <c r="O376" s="39"/>
      <c r="P376" s="39"/>
      <c r="Q376" s="39"/>
      <c r="R376" s="39"/>
      <c r="S376" s="39"/>
      <c r="T376" s="39"/>
      <c r="U376" s="39"/>
      <c r="V376" s="39"/>
      <c r="W376" s="39"/>
      <c r="X376" s="39"/>
      <c r="Y376" s="39"/>
    </row>
    <row r="377" spans="1:25" ht="78.75" x14ac:dyDescent="0.25">
      <c r="A377" s="28">
        <v>376</v>
      </c>
      <c r="B377" s="66" t="s">
        <v>1030</v>
      </c>
      <c r="C377" s="30" t="s">
        <v>63</v>
      </c>
      <c r="D377" s="48" t="s">
        <v>1040</v>
      </c>
      <c r="E377" s="334" t="s">
        <v>58</v>
      </c>
      <c r="F377" s="321" t="s">
        <v>1041</v>
      </c>
      <c r="G377" s="321" t="s">
        <v>23</v>
      </c>
      <c r="H377" s="339" t="s">
        <v>1042</v>
      </c>
      <c r="I377" s="41"/>
      <c r="J377" s="36"/>
      <c r="K377" s="50"/>
      <c r="L377" s="51"/>
      <c r="M377" s="39"/>
      <c r="N377" s="39"/>
      <c r="O377" s="39"/>
      <c r="P377" s="39"/>
      <c r="Q377" s="39"/>
      <c r="R377" s="39"/>
      <c r="S377" s="39"/>
      <c r="T377" s="39"/>
      <c r="U377" s="39"/>
      <c r="V377" s="39"/>
      <c r="W377" s="39"/>
      <c r="X377" s="39"/>
      <c r="Y377" s="39"/>
    </row>
    <row r="378" spans="1:25" ht="47.25" x14ac:dyDescent="0.25">
      <c r="A378" s="28">
        <v>377</v>
      </c>
      <c r="B378" s="66" t="s">
        <v>1030</v>
      </c>
      <c r="C378" s="30" t="s">
        <v>63</v>
      </c>
      <c r="D378" s="48" t="s">
        <v>1044</v>
      </c>
      <c r="E378" s="334" t="s">
        <v>58</v>
      </c>
      <c r="F378" s="321" t="s">
        <v>1045</v>
      </c>
      <c r="G378" s="321" t="s">
        <v>23</v>
      </c>
      <c r="H378" s="339" t="s">
        <v>24</v>
      </c>
      <c r="I378" s="41"/>
      <c r="J378" s="36"/>
      <c r="K378" s="50"/>
      <c r="L378" s="51"/>
      <c r="M378" s="39"/>
      <c r="N378" s="39"/>
      <c r="O378" s="39"/>
      <c r="P378" s="39"/>
      <c r="Q378" s="39"/>
      <c r="R378" s="39"/>
      <c r="S378" s="39"/>
      <c r="T378" s="39"/>
      <c r="U378" s="39"/>
      <c r="V378" s="39"/>
      <c r="W378" s="39"/>
      <c r="X378" s="39"/>
      <c r="Y378" s="39"/>
    </row>
    <row r="379" spans="1:25" ht="63" x14ac:dyDescent="0.25">
      <c r="A379" s="28">
        <v>378</v>
      </c>
      <c r="B379" s="66" t="s">
        <v>1030</v>
      </c>
      <c r="C379" s="30" t="s">
        <v>63</v>
      </c>
      <c r="D379" s="48" t="s">
        <v>1047</v>
      </c>
      <c r="E379" s="334" t="s">
        <v>21</v>
      </c>
      <c r="F379" s="321" t="s">
        <v>1253</v>
      </c>
      <c r="G379" s="321" t="s">
        <v>87</v>
      </c>
      <c r="H379" s="339" t="s">
        <v>46</v>
      </c>
      <c r="I379" s="41"/>
      <c r="J379" s="36"/>
      <c r="K379" s="50"/>
      <c r="L379" s="51"/>
      <c r="M379" s="39"/>
      <c r="N379" s="39"/>
      <c r="O379" s="39"/>
      <c r="P379" s="39"/>
      <c r="Q379" s="39"/>
      <c r="R379" s="39"/>
      <c r="S379" s="39"/>
      <c r="T379" s="39"/>
      <c r="U379" s="39"/>
      <c r="V379" s="39"/>
      <c r="W379" s="39"/>
      <c r="X379" s="39"/>
      <c r="Y379" s="39"/>
    </row>
    <row r="380" spans="1:25" ht="31.5" x14ac:dyDescent="0.25">
      <c r="A380" s="28">
        <v>379</v>
      </c>
      <c r="B380" s="66" t="s">
        <v>1030</v>
      </c>
      <c r="C380" s="30" t="s">
        <v>63</v>
      </c>
      <c r="D380" s="48" t="s">
        <v>1050</v>
      </c>
      <c r="E380" s="334" t="s">
        <v>58</v>
      </c>
      <c r="F380" s="321" t="s">
        <v>1051</v>
      </c>
      <c r="G380" s="321" t="s">
        <v>1052</v>
      </c>
      <c r="H380" s="350" t="s">
        <v>24</v>
      </c>
      <c r="I380" s="41"/>
      <c r="J380" s="36"/>
      <c r="K380" s="50"/>
      <c r="L380" s="51"/>
      <c r="M380" s="39"/>
      <c r="N380" s="39"/>
      <c r="O380" s="39"/>
      <c r="P380" s="39"/>
      <c r="Q380" s="39"/>
      <c r="R380" s="39"/>
      <c r="S380" s="39"/>
      <c r="T380" s="39"/>
      <c r="U380" s="39"/>
      <c r="V380" s="39"/>
      <c r="W380" s="39"/>
      <c r="X380" s="39"/>
      <c r="Y380" s="39"/>
    </row>
    <row r="381" spans="1:25" ht="31.5" x14ac:dyDescent="0.25">
      <c r="A381" s="28">
        <v>380</v>
      </c>
      <c r="B381" s="66" t="s">
        <v>1030</v>
      </c>
      <c r="C381" s="30" t="s">
        <v>63</v>
      </c>
      <c r="D381" s="48" t="s">
        <v>1053</v>
      </c>
      <c r="E381" s="334" t="s">
        <v>58</v>
      </c>
      <c r="F381" s="321" t="s">
        <v>1054</v>
      </c>
      <c r="G381" s="321" t="s">
        <v>66</v>
      </c>
      <c r="H381" s="350" t="s">
        <v>24</v>
      </c>
      <c r="I381" s="41"/>
      <c r="J381" s="36"/>
      <c r="K381" s="50"/>
      <c r="L381" s="51"/>
      <c r="M381" s="39"/>
      <c r="N381" s="39"/>
      <c r="O381" s="39"/>
      <c r="P381" s="39"/>
      <c r="Q381" s="39"/>
      <c r="R381" s="39"/>
      <c r="S381" s="39"/>
      <c r="T381" s="39"/>
      <c r="U381" s="39"/>
      <c r="V381" s="39"/>
      <c r="W381" s="39"/>
      <c r="X381" s="39"/>
      <c r="Y381" s="39"/>
    </row>
    <row r="382" spans="1:25" ht="110.25" x14ac:dyDescent="0.25">
      <c r="A382" s="28">
        <v>381</v>
      </c>
      <c r="B382" s="66" t="s">
        <v>1030</v>
      </c>
      <c r="C382" s="30" t="s">
        <v>63</v>
      </c>
      <c r="D382" s="48" t="s">
        <v>1055</v>
      </c>
      <c r="E382" s="334" t="s">
        <v>167</v>
      </c>
      <c r="F382" s="321" t="s">
        <v>1056</v>
      </c>
      <c r="G382" s="321" t="s">
        <v>199</v>
      </c>
      <c r="H382" s="339" t="s">
        <v>176</v>
      </c>
      <c r="I382" s="41"/>
      <c r="J382" s="36"/>
      <c r="K382" s="59" t="s">
        <v>258</v>
      </c>
      <c r="L382" s="51"/>
      <c r="M382" s="55" t="s">
        <v>1259</v>
      </c>
      <c r="N382" s="55"/>
      <c r="O382" s="39"/>
      <c r="P382" s="98"/>
      <c r="Q382" s="39"/>
      <c r="R382" s="39"/>
      <c r="S382" s="39"/>
      <c r="T382" s="39"/>
      <c r="U382" s="39"/>
      <c r="V382" s="39"/>
      <c r="W382" s="39"/>
      <c r="X382" s="39"/>
      <c r="Y382" s="39"/>
    </row>
    <row r="383" spans="1:25" ht="78.75" x14ac:dyDescent="0.25">
      <c r="A383" s="28">
        <v>382</v>
      </c>
      <c r="B383" s="66" t="s">
        <v>1030</v>
      </c>
      <c r="C383" s="30" t="s">
        <v>63</v>
      </c>
      <c r="D383" s="48" t="s">
        <v>1059</v>
      </c>
      <c r="E383" s="334" t="s">
        <v>21</v>
      </c>
      <c r="F383" s="321" t="s">
        <v>4884</v>
      </c>
      <c r="G383" s="321" t="s">
        <v>66</v>
      </c>
      <c r="H383" s="339" t="s">
        <v>46</v>
      </c>
      <c r="I383" s="41"/>
      <c r="J383" s="36"/>
      <c r="K383" s="101"/>
      <c r="L383" s="51"/>
      <c r="M383" s="39"/>
      <c r="N383" s="39"/>
      <c r="O383" s="39"/>
      <c r="P383" s="39"/>
      <c r="Q383" s="39"/>
      <c r="R383" s="39"/>
      <c r="S383" s="39"/>
      <c r="T383" s="39"/>
      <c r="U383" s="39"/>
      <c r="V383" s="39"/>
      <c r="W383" s="39"/>
      <c r="X383" s="39"/>
      <c r="Y383" s="39"/>
    </row>
    <row r="384" spans="1:25" ht="157.5" x14ac:dyDescent="0.25">
      <c r="A384" s="28">
        <v>383</v>
      </c>
      <c r="B384" s="66" t="s">
        <v>1030</v>
      </c>
      <c r="C384" s="30" t="s">
        <v>63</v>
      </c>
      <c r="D384" s="48" t="s">
        <v>1061</v>
      </c>
      <c r="E384" s="334" t="s">
        <v>167</v>
      </c>
      <c r="F384" s="321" t="s">
        <v>1062</v>
      </c>
      <c r="G384" s="321" t="s">
        <v>943</v>
      </c>
      <c r="H384" s="350" t="s">
        <v>24</v>
      </c>
      <c r="I384" s="41"/>
      <c r="J384" s="36"/>
      <c r="K384" s="57" t="s">
        <v>1264</v>
      </c>
      <c r="L384" s="51"/>
      <c r="M384" s="42"/>
      <c r="N384" s="42"/>
      <c r="O384" s="39"/>
      <c r="P384" s="39"/>
      <c r="Q384" s="39"/>
      <c r="R384" s="39"/>
      <c r="S384" s="39"/>
      <c r="T384" s="39"/>
      <c r="U384" s="39"/>
      <c r="V384" s="39"/>
      <c r="W384" s="39"/>
      <c r="X384" s="39"/>
      <c r="Y384" s="39"/>
    </row>
    <row r="385" spans="1:25" ht="31.5" x14ac:dyDescent="0.25">
      <c r="A385" s="28">
        <v>384</v>
      </c>
      <c r="B385" s="66" t="s">
        <v>1030</v>
      </c>
      <c r="C385" s="30" t="s">
        <v>63</v>
      </c>
      <c r="D385" s="48" t="s">
        <v>1066</v>
      </c>
      <c r="E385" s="334" t="s">
        <v>21</v>
      </c>
      <c r="F385" s="321" t="s">
        <v>1267</v>
      </c>
      <c r="G385" s="321" t="s">
        <v>45</v>
      </c>
      <c r="H385" s="339" t="s">
        <v>46</v>
      </c>
      <c r="I385" s="41"/>
      <c r="J385" s="36"/>
      <c r="K385" s="50"/>
      <c r="L385" s="51"/>
      <c r="M385" s="39"/>
      <c r="N385" s="39"/>
      <c r="O385" s="39"/>
      <c r="P385" s="39"/>
      <c r="Q385" s="39"/>
      <c r="R385" s="39"/>
      <c r="S385" s="39"/>
      <c r="T385" s="39"/>
      <c r="U385" s="39"/>
      <c r="V385" s="39"/>
      <c r="W385" s="39"/>
      <c r="X385" s="39"/>
      <c r="Y385" s="39"/>
    </row>
    <row r="386" spans="1:25" ht="267.75" x14ac:dyDescent="0.25">
      <c r="A386" s="28">
        <v>385</v>
      </c>
      <c r="B386" s="66" t="s">
        <v>1030</v>
      </c>
      <c r="C386" s="30" t="s">
        <v>63</v>
      </c>
      <c r="D386" s="48" t="s">
        <v>1068</v>
      </c>
      <c r="E386" s="334" t="s">
        <v>167</v>
      </c>
      <c r="F386" s="321" t="s">
        <v>1069</v>
      </c>
      <c r="G386" s="321" t="s">
        <v>66</v>
      </c>
      <c r="H386" s="339" t="s">
        <v>176</v>
      </c>
      <c r="I386" s="41"/>
      <c r="J386" s="36"/>
      <c r="K386" s="57" t="s">
        <v>1270</v>
      </c>
      <c r="L386" s="51"/>
      <c r="M386" s="42"/>
      <c r="N386" s="42"/>
      <c r="O386" s="39"/>
      <c r="P386" s="39"/>
      <c r="Q386" s="39"/>
      <c r="R386" s="39"/>
      <c r="S386" s="39"/>
      <c r="T386" s="39"/>
      <c r="U386" s="39"/>
      <c r="V386" s="39"/>
      <c r="W386" s="39"/>
      <c r="X386" s="39"/>
      <c r="Y386" s="39"/>
    </row>
    <row r="387" spans="1:25" ht="31.5" x14ac:dyDescent="0.25">
      <c r="A387" s="28">
        <v>386</v>
      </c>
      <c r="B387" s="30" t="s">
        <v>36</v>
      </c>
      <c r="C387" s="30" t="s">
        <v>41</v>
      </c>
      <c r="D387" s="48" t="s">
        <v>1072</v>
      </c>
      <c r="E387" s="334" t="s">
        <v>58</v>
      </c>
      <c r="F387" s="335" t="s">
        <v>59</v>
      </c>
      <c r="G387" s="335" t="s">
        <v>66</v>
      </c>
      <c r="H387" s="350" t="s">
        <v>24</v>
      </c>
      <c r="I387" s="41"/>
      <c r="J387" s="36"/>
      <c r="K387" s="50"/>
      <c r="L387" s="51"/>
      <c r="M387" s="39"/>
      <c r="N387" s="39"/>
      <c r="O387" s="39"/>
      <c r="P387" s="39"/>
      <c r="Q387" s="39"/>
      <c r="R387" s="39"/>
      <c r="S387" s="39"/>
      <c r="T387" s="39"/>
      <c r="U387" s="39"/>
      <c r="V387" s="39"/>
      <c r="W387" s="39"/>
      <c r="X387" s="39"/>
      <c r="Y387" s="39"/>
    </row>
    <row r="388" spans="1:25" ht="31.5" x14ac:dyDescent="0.25">
      <c r="A388" s="28">
        <v>387</v>
      </c>
      <c r="B388" s="30" t="s">
        <v>36</v>
      </c>
      <c r="C388" s="30" t="s">
        <v>41</v>
      </c>
      <c r="D388" s="48" t="s">
        <v>1074</v>
      </c>
      <c r="E388" s="334" t="s">
        <v>58</v>
      </c>
      <c r="F388" s="335" t="s">
        <v>59</v>
      </c>
      <c r="G388" s="335" t="s">
        <v>1075</v>
      </c>
      <c r="H388" s="350" t="s">
        <v>24</v>
      </c>
      <c r="I388" s="41"/>
      <c r="J388" s="36"/>
      <c r="K388" s="50"/>
      <c r="L388" s="51"/>
      <c r="M388" s="39"/>
      <c r="N388" s="39"/>
      <c r="O388" s="39"/>
      <c r="P388" s="39"/>
      <c r="Q388" s="39"/>
      <c r="R388" s="39"/>
      <c r="S388" s="39"/>
      <c r="T388" s="39"/>
      <c r="U388" s="39"/>
      <c r="V388" s="39"/>
      <c r="W388" s="39"/>
      <c r="X388" s="39"/>
      <c r="Y388" s="39"/>
    </row>
    <row r="389" spans="1:25" ht="78.75" x14ac:dyDescent="0.25">
      <c r="A389" s="28">
        <v>388</v>
      </c>
      <c r="B389" s="30" t="s">
        <v>36</v>
      </c>
      <c r="C389" s="30" t="s">
        <v>41</v>
      </c>
      <c r="D389" s="48" t="s">
        <v>1076</v>
      </c>
      <c r="E389" s="334" t="s">
        <v>21</v>
      </c>
      <c r="F389" s="335" t="s">
        <v>1077</v>
      </c>
      <c r="G389" s="335" t="s">
        <v>1078</v>
      </c>
      <c r="H389" s="350" t="s">
        <v>791</v>
      </c>
      <c r="I389" s="41"/>
      <c r="J389" s="36"/>
      <c r="K389" s="50"/>
      <c r="L389" s="51"/>
      <c r="M389" s="39"/>
      <c r="N389" s="39"/>
      <c r="O389" s="39"/>
      <c r="P389" s="39"/>
      <c r="Q389" s="39"/>
      <c r="R389" s="39"/>
      <c r="S389" s="39"/>
      <c r="T389" s="39"/>
      <c r="U389" s="39"/>
      <c r="V389" s="39"/>
      <c r="W389" s="39"/>
      <c r="X389" s="39"/>
      <c r="Y389" s="39"/>
    </row>
    <row r="390" spans="1:25" ht="31.5" x14ac:dyDescent="0.25">
      <c r="A390" s="65">
        <v>389</v>
      </c>
      <c r="B390" s="66" t="s">
        <v>18</v>
      </c>
      <c r="C390" s="66" t="s">
        <v>41</v>
      </c>
      <c r="D390" s="48" t="s">
        <v>1079</v>
      </c>
      <c r="E390" s="334" t="s">
        <v>167</v>
      </c>
      <c r="F390" s="321" t="s">
        <v>1080</v>
      </c>
      <c r="G390" s="321" t="s">
        <v>45</v>
      </c>
      <c r="H390" s="339" t="s">
        <v>176</v>
      </c>
      <c r="I390" s="35"/>
      <c r="J390" s="34" t="s">
        <v>366</v>
      </c>
      <c r="K390" s="67" t="s">
        <v>1276</v>
      </c>
      <c r="L390" s="51"/>
      <c r="M390" s="42"/>
      <c r="N390" s="42"/>
      <c r="O390" s="39"/>
      <c r="P390" s="39"/>
      <c r="Q390" s="39"/>
      <c r="R390" s="39"/>
      <c r="S390" s="39"/>
      <c r="T390" s="39"/>
      <c r="U390" s="39"/>
      <c r="V390" s="39"/>
      <c r="W390" s="39"/>
      <c r="X390" s="39"/>
      <c r="Y390" s="39"/>
    </row>
    <row r="391" spans="1:25" ht="94.5" x14ac:dyDescent="0.25">
      <c r="A391" s="28">
        <v>390</v>
      </c>
      <c r="B391" s="30" t="s">
        <v>18</v>
      </c>
      <c r="C391" s="30" t="s">
        <v>41</v>
      </c>
      <c r="D391" s="48" t="s">
        <v>1081</v>
      </c>
      <c r="E391" s="334" t="s">
        <v>58</v>
      </c>
      <c r="F391" s="321" t="s">
        <v>1082</v>
      </c>
      <c r="G391" s="335" t="s">
        <v>377</v>
      </c>
      <c r="H391" s="350" t="s">
        <v>24</v>
      </c>
      <c r="I391" s="41"/>
      <c r="J391" s="36"/>
      <c r="K391" s="50"/>
      <c r="L391" s="51"/>
      <c r="M391" s="39"/>
      <c r="N391" s="39"/>
      <c r="O391" s="39"/>
      <c r="P391" s="39"/>
      <c r="Q391" s="39"/>
      <c r="R391" s="39"/>
      <c r="S391" s="39"/>
      <c r="T391" s="39"/>
      <c r="U391" s="39"/>
      <c r="V391" s="39"/>
      <c r="W391" s="39"/>
      <c r="X391" s="39"/>
      <c r="Y391" s="39"/>
    </row>
    <row r="392" spans="1:25" ht="31.5" x14ac:dyDescent="0.25">
      <c r="A392" s="28">
        <v>391</v>
      </c>
      <c r="B392" s="30" t="s">
        <v>18</v>
      </c>
      <c r="C392" s="30" t="s">
        <v>41</v>
      </c>
      <c r="D392" s="48" t="s">
        <v>1083</v>
      </c>
      <c r="E392" s="334" t="s">
        <v>21</v>
      </c>
      <c r="F392" s="321" t="s">
        <v>1279</v>
      </c>
      <c r="G392" s="321" t="s">
        <v>56</v>
      </c>
      <c r="H392" s="350" t="s">
        <v>46</v>
      </c>
      <c r="I392" s="41"/>
      <c r="J392" s="36"/>
      <c r="K392" s="50"/>
      <c r="L392" s="51"/>
      <c r="M392" s="39"/>
      <c r="N392" s="39"/>
      <c r="O392" s="39"/>
      <c r="P392" s="39"/>
      <c r="Q392" s="39"/>
      <c r="R392" s="39"/>
      <c r="S392" s="39"/>
      <c r="T392" s="39"/>
      <c r="U392" s="39"/>
      <c r="V392" s="39"/>
      <c r="W392" s="39"/>
      <c r="X392" s="39"/>
      <c r="Y392" s="39"/>
    </row>
    <row r="393" spans="1:25" ht="47.25" x14ac:dyDescent="0.25">
      <c r="A393" s="28">
        <v>392</v>
      </c>
      <c r="B393" s="30" t="s">
        <v>18</v>
      </c>
      <c r="C393" s="30" t="s">
        <v>41</v>
      </c>
      <c r="D393" s="48" t="s">
        <v>1085</v>
      </c>
      <c r="E393" s="334" t="s">
        <v>58</v>
      </c>
      <c r="F393" s="321" t="s">
        <v>1281</v>
      </c>
      <c r="G393" s="321" t="s">
        <v>1087</v>
      </c>
      <c r="H393" s="350" t="s">
        <v>24</v>
      </c>
      <c r="I393" s="41"/>
      <c r="J393" s="36"/>
      <c r="K393" s="50"/>
      <c r="L393" s="51"/>
      <c r="M393" s="39"/>
      <c r="N393" s="39"/>
      <c r="O393" s="39"/>
      <c r="P393" s="39"/>
      <c r="Q393" s="39"/>
      <c r="R393" s="39"/>
      <c r="S393" s="39"/>
      <c r="T393" s="39"/>
      <c r="U393" s="39"/>
      <c r="V393" s="39"/>
      <c r="W393" s="39"/>
      <c r="X393" s="39"/>
      <c r="Y393" s="39"/>
    </row>
    <row r="394" spans="1:25" ht="63" x14ac:dyDescent="0.25">
      <c r="A394" s="28">
        <v>393</v>
      </c>
      <c r="B394" s="30" t="s">
        <v>18</v>
      </c>
      <c r="C394" s="30" t="s">
        <v>41</v>
      </c>
      <c r="D394" s="48" t="s">
        <v>1088</v>
      </c>
      <c r="E394" s="334" t="s">
        <v>58</v>
      </c>
      <c r="F394" s="321" t="s">
        <v>1286</v>
      </c>
      <c r="G394" s="321" t="s">
        <v>1090</v>
      </c>
      <c r="H394" s="350" t="s">
        <v>24</v>
      </c>
      <c r="I394" s="41"/>
      <c r="J394" s="36"/>
      <c r="K394" s="50"/>
      <c r="L394" s="51"/>
      <c r="M394" s="39"/>
      <c r="N394" s="39"/>
      <c r="O394" s="39"/>
      <c r="P394" s="39"/>
      <c r="Q394" s="39"/>
      <c r="R394" s="39"/>
      <c r="S394" s="39"/>
      <c r="T394" s="39"/>
      <c r="U394" s="39"/>
      <c r="V394" s="39"/>
      <c r="W394" s="39"/>
      <c r="X394" s="39"/>
      <c r="Y394" s="39"/>
    </row>
    <row r="395" spans="1:25" ht="78.75" x14ac:dyDescent="0.25">
      <c r="A395" s="65">
        <v>394</v>
      </c>
      <c r="B395" s="66" t="s">
        <v>18</v>
      </c>
      <c r="C395" s="66" t="s">
        <v>41</v>
      </c>
      <c r="D395" s="48" t="s">
        <v>1091</v>
      </c>
      <c r="E395" s="334" t="s">
        <v>167</v>
      </c>
      <c r="F395" s="321" t="s">
        <v>1092</v>
      </c>
      <c r="G395" s="321" t="s">
        <v>1090</v>
      </c>
      <c r="H395" s="339" t="s">
        <v>176</v>
      </c>
      <c r="I395" s="35"/>
      <c r="J395" s="34" t="s">
        <v>1289</v>
      </c>
      <c r="K395" s="57" t="s">
        <v>1291</v>
      </c>
      <c r="L395" s="51"/>
      <c r="M395" s="42"/>
      <c r="N395" s="42"/>
      <c r="O395" s="39"/>
      <c r="P395" s="39"/>
      <c r="Q395" s="39"/>
      <c r="R395" s="39"/>
      <c r="S395" s="39"/>
      <c r="T395" s="39"/>
      <c r="U395" s="39"/>
      <c r="V395" s="39"/>
      <c r="W395" s="39"/>
      <c r="X395" s="39"/>
      <c r="Y395" s="39"/>
    </row>
    <row r="396" spans="1:25" ht="63" x14ac:dyDescent="0.25">
      <c r="A396" s="28">
        <v>395</v>
      </c>
      <c r="B396" s="30" t="s">
        <v>18</v>
      </c>
      <c r="C396" s="30" t="s">
        <v>41</v>
      </c>
      <c r="D396" s="48" t="s">
        <v>1093</v>
      </c>
      <c r="E396" s="334" t="s">
        <v>21</v>
      </c>
      <c r="F396" s="321" t="s">
        <v>1094</v>
      </c>
      <c r="G396" s="321" t="s">
        <v>228</v>
      </c>
      <c r="H396" s="350" t="s">
        <v>24</v>
      </c>
      <c r="I396" s="41"/>
      <c r="J396" s="36"/>
      <c r="K396" s="50"/>
      <c r="L396" s="51"/>
      <c r="M396" s="39"/>
      <c r="N396" s="39"/>
      <c r="O396" s="39"/>
      <c r="P396" s="39"/>
      <c r="Q396" s="39"/>
      <c r="R396" s="39"/>
      <c r="S396" s="39"/>
      <c r="T396" s="39"/>
      <c r="U396" s="39"/>
      <c r="V396" s="39"/>
      <c r="W396" s="39"/>
      <c r="X396" s="39"/>
      <c r="Y396" s="39"/>
    </row>
    <row r="397" spans="1:25" ht="31.5" x14ac:dyDescent="0.25">
      <c r="A397" s="28">
        <v>396</v>
      </c>
      <c r="B397" s="30" t="s">
        <v>18</v>
      </c>
      <c r="C397" s="30" t="s">
        <v>41</v>
      </c>
      <c r="D397" s="48" t="s">
        <v>1095</v>
      </c>
      <c r="E397" s="334" t="s">
        <v>58</v>
      </c>
      <c r="F397" s="321" t="s">
        <v>1096</v>
      </c>
      <c r="G397" s="321" t="s">
        <v>1097</v>
      </c>
      <c r="H397" s="350" t="s">
        <v>24</v>
      </c>
      <c r="I397" s="41"/>
      <c r="J397" s="36"/>
      <c r="K397" s="50"/>
      <c r="L397" s="51"/>
      <c r="M397" s="39"/>
      <c r="N397" s="39"/>
      <c r="O397" s="39"/>
      <c r="P397" s="39"/>
      <c r="Q397" s="39"/>
      <c r="R397" s="39"/>
      <c r="S397" s="39"/>
      <c r="T397" s="39"/>
      <c r="U397" s="39"/>
      <c r="V397" s="39"/>
      <c r="W397" s="39"/>
      <c r="X397" s="39"/>
      <c r="Y397" s="39"/>
    </row>
    <row r="398" spans="1:25" ht="47.25" x14ac:dyDescent="0.25">
      <c r="A398" s="28">
        <v>397</v>
      </c>
      <c r="B398" s="30" t="s">
        <v>18</v>
      </c>
      <c r="C398" s="30" t="s">
        <v>41</v>
      </c>
      <c r="D398" s="48" t="s">
        <v>1098</v>
      </c>
      <c r="E398" s="334" t="s">
        <v>21</v>
      </c>
      <c r="F398" s="321" t="s">
        <v>1295</v>
      </c>
      <c r="G398" s="321" t="s">
        <v>199</v>
      </c>
      <c r="H398" s="350" t="s">
        <v>24</v>
      </c>
      <c r="I398" s="41"/>
      <c r="J398" s="36"/>
      <c r="K398" s="50"/>
      <c r="L398" s="51"/>
      <c r="M398" s="39"/>
      <c r="N398" s="39"/>
      <c r="O398" s="39"/>
      <c r="P398" s="39"/>
      <c r="Q398" s="39"/>
      <c r="R398" s="39"/>
      <c r="S398" s="39"/>
      <c r="T398" s="39"/>
      <c r="U398" s="39"/>
      <c r="V398" s="39"/>
      <c r="W398" s="39"/>
      <c r="X398" s="39"/>
      <c r="Y398" s="39"/>
    </row>
    <row r="399" spans="1:25" ht="126" x14ac:dyDescent="0.25">
      <c r="A399" s="28">
        <v>398</v>
      </c>
      <c r="B399" s="30" t="s">
        <v>62</v>
      </c>
      <c r="C399" s="30" t="s">
        <v>63</v>
      </c>
      <c r="D399" s="48" t="s">
        <v>1100</v>
      </c>
      <c r="E399" s="334" t="s">
        <v>21</v>
      </c>
      <c r="F399" s="321" t="s">
        <v>1101</v>
      </c>
      <c r="G399" s="321" t="s">
        <v>66</v>
      </c>
      <c r="H399" s="339" t="s">
        <v>46</v>
      </c>
      <c r="I399" s="41"/>
      <c r="J399" s="36"/>
      <c r="K399" s="50"/>
      <c r="L399" s="51"/>
      <c r="M399" s="39"/>
      <c r="N399" s="39"/>
      <c r="O399" s="39"/>
      <c r="P399" s="39"/>
      <c r="Q399" s="39"/>
      <c r="R399" s="39"/>
      <c r="S399" s="39"/>
      <c r="T399" s="39"/>
      <c r="U399" s="39"/>
      <c r="V399" s="39"/>
      <c r="W399" s="39"/>
      <c r="X399" s="39"/>
      <c r="Y399" s="39"/>
    </row>
    <row r="400" spans="1:25" ht="78.75" x14ac:dyDescent="0.25">
      <c r="A400" s="28">
        <v>399</v>
      </c>
      <c r="B400" s="30" t="s">
        <v>62</v>
      </c>
      <c r="C400" s="30" t="s">
        <v>63</v>
      </c>
      <c r="D400" s="48" t="s">
        <v>1103</v>
      </c>
      <c r="E400" s="334" t="s">
        <v>21</v>
      </c>
      <c r="F400" s="321" t="s">
        <v>1101</v>
      </c>
      <c r="G400" s="321" t="s">
        <v>66</v>
      </c>
      <c r="H400" s="339" t="s">
        <v>46</v>
      </c>
      <c r="I400" s="41"/>
      <c r="J400" s="36"/>
      <c r="K400" s="50"/>
      <c r="L400" s="51"/>
      <c r="M400" s="39"/>
      <c r="N400" s="39"/>
      <c r="O400" s="39"/>
      <c r="P400" s="39"/>
      <c r="Q400" s="39"/>
      <c r="R400" s="39"/>
      <c r="S400" s="39"/>
      <c r="T400" s="39"/>
      <c r="U400" s="39"/>
      <c r="V400" s="39"/>
      <c r="W400" s="39"/>
      <c r="X400" s="39"/>
      <c r="Y400" s="39"/>
    </row>
    <row r="401" spans="1:25" ht="94.5" x14ac:dyDescent="0.25">
      <c r="A401" s="28">
        <v>400</v>
      </c>
      <c r="B401" s="30" t="s">
        <v>62</v>
      </c>
      <c r="C401" s="30" t="s">
        <v>63</v>
      </c>
      <c r="D401" s="48" t="s">
        <v>1105</v>
      </c>
      <c r="E401" s="334" t="s">
        <v>58</v>
      </c>
      <c r="F401" s="321" t="s">
        <v>1106</v>
      </c>
      <c r="G401" s="321" t="s">
        <v>66</v>
      </c>
      <c r="H401" s="350" t="s">
        <v>24</v>
      </c>
      <c r="I401" s="41"/>
      <c r="J401" s="36"/>
      <c r="K401" s="50"/>
      <c r="L401" s="51"/>
      <c r="M401" s="39"/>
      <c r="N401" s="39"/>
      <c r="O401" s="39"/>
      <c r="P401" s="39"/>
      <c r="Q401" s="39"/>
      <c r="R401" s="39"/>
      <c r="S401" s="39"/>
      <c r="T401" s="39"/>
      <c r="U401" s="39"/>
      <c r="V401" s="39"/>
      <c r="W401" s="39"/>
      <c r="X401" s="39"/>
      <c r="Y401" s="39"/>
    </row>
    <row r="402" spans="1:25" ht="141.75" x14ac:dyDescent="0.25">
      <c r="A402" s="28">
        <v>401</v>
      </c>
      <c r="B402" s="30" t="s">
        <v>62</v>
      </c>
      <c r="C402" s="30" t="s">
        <v>63</v>
      </c>
      <c r="D402" s="48" t="s">
        <v>1108</v>
      </c>
      <c r="E402" s="334" t="s">
        <v>58</v>
      </c>
      <c r="F402" s="321" t="s">
        <v>1109</v>
      </c>
      <c r="G402" s="321" t="s">
        <v>66</v>
      </c>
      <c r="H402" s="350" t="s">
        <v>24</v>
      </c>
      <c r="I402" s="41"/>
      <c r="J402" s="36"/>
      <c r="K402" s="50"/>
      <c r="L402" s="51"/>
      <c r="M402" s="39"/>
      <c r="N402" s="39"/>
      <c r="O402" s="39"/>
      <c r="P402" s="39"/>
      <c r="Q402" s="39"/>
      <c r="R402" s="39"/>
      <c r="S402" s="39"/>
      <c r="T402" s="39"/>
      <c r="U402" s="39"/>
      <c r="V402" s="39"/>
      <c r="W402" s="39"/>
      <c r="X402" s="39"/>
      <c r="Y402" s="39"/>
    </row>
    <row r="403" spans="1:25" ht="204.75" x14ac:dyDescent="0.25">
      <c r="A403" s="28">
        <v>402</v>
      </c>
      <c r="B403" s="30" t="s">
        <v>62</v>
      </c>
      <c r="C403" s="30" t="s">
        <v>63</v>
      </c>
      <c r="D403" s="48" t="s">
        <v>1111</v>
      </c>
      <c r="E403" s="334" t="s">
        <v>21</v>
      </c>
      <c r="F403" s="321" t="s">
        <v>1101</v>
      </c>
      <c r="G403" s="321" t="s">
        <v>66</v>
      </c>
      <c r="H403" s="339" t="s">
        <v>46</v>
      </c>
      <c r="I403" s="41"/>
      <c r="J403" s="36"/>
      <c r="K403" s="50"/>
      <c r="L403" s="51"/>
      <c r="M403" s="39"/>
      <c r="N403" s="39"/>
      <c r="O403" s="39"/>
      <c r="P403" s="39"/>
      <c r="Q403" s="39"/>
      <c r="R403" s="39"/>
      <c r="S403" s="39"/>
      <c r="T403" s="39"/>
      <c r="U403" s="39"/>
      <c r="V403" s="39"/>
      <c r="W403" s="39"/>
      <c r="X403" s="39"/>
      <c r="Y403" s="39"/>
    </row>
    <row r="404" spans="1:25" ht="63" x14ac:dyDescent="0.25">
      <c r="A404" s="28">
        <v>403</v>
      </c>
      <c r="B404" s="30" t="s">
        <v>62</v>
      </c>
      <c r="C404" s="30" t="s">
        <v>63</v>
      </c>
      <c r="D404" s="48" t="s">
        <v>1113</v>
      </c>
      <c r="E404" s="334" t="s">
        <v>58</v>
      </c>
      <c r="F404" s="321" t="s">
        <v>1305</v>
      </c>
      <c r="G404" s="321" t="s">
        <v>66</v>
      </c>
      <c r="H404" s="350" t="s">
        <v>24</v>
      </c>
      <c r="I404" s="41"/>
      <c r="J404" s="36"/>
      <c r="K404" s="50"/>
      <c r="L404" s="51"/>
      <c r="M404" s="39"/>
      <c r="N404" s="39"/>
      <c r="O404" s="39"/>
      <c r="P404" s="39"/>
      <c r="Q404" s="39"/>
      <c r="R404" s="39"/>
      <c r="S404" s="39"/>
      <c r="T404" s="39"/>
      <c r="U404" s="39"/>
      <c r="V404" s="39"/>
      <c r="W404" s="39"/>
      <c r="X404" s="39"/>
      <c r="Y404" s="39"/>
    </row>
    <row r="405" spans="1:25" ht="94.5" x14ac:dyDescent="0.25">
      <c r="A405" s="28">
        <v>404</v>
      </c>
      <c r="B405" s="30" t="s">
        <v>62</v>
      </c>
      <c r="C405" s="30" t="s">
        <v>63</v>
      </c>
      <c r="D405" s="48" t="s">
        <v>1115</v>
      </c>
      <c r="E405" s="334" t="s">
        <v>58</v>
      </c>
      <c r="F405" s="321" t="s">
        <v>1309</v>
      </c>
      <c r="G405" s="321" t="s">
        <v>45</v>
      </c>
      <c r="H405" s="350" t="s">
        <v>24</v>
      </c>
      <c r="I405" s="41"/>
      <c r="J405" s="36"/>
      <c r="K405" s="50"/>
      <c r="L405" s="51"/>
      <c r="M405" s="39"/>
      <c r="N405" s="39"/>
      <c r="O405" s="39"/>
      <c r="P405" s="39"/>
      <c r="Q405" s="39"/>
      <c r="R405" s="39"/>
      <c r="S405" s="39"/>
      <c r="T405" s="39"/>
      <c r="U405" s="39"/>
      <c r="V405" s="39"/>
      <c r="W405" s="39"/>
      <c r="X405" s="39"/>
      <c r="Y405" s="39"/>
    </row>
    <row r="406" spans="1:25" ht="47.25" x14ac:dyDescent="0.25">
      <c r="A406" s="28">
        <v>405</v>
      </c>
      <c r="B406" s="30" t="s">
        <v>62</v>
      </c>
      <c r="C406" s="30" t="s">
        <v>63</v>
      </c>
      <c r="D406" s="48" t="s">
        <v>1117</v>
      </c>
      <c r="E406" s="334" t="s">
        <v>58</v>
      </c>
      <c r="F406" s="321" t="s">
        <v>1119</v>
      </c>
      <c r="G406" s="321" t="s">
        <v>23</v>
      </c>
      <c r="H406" s="339" t="s">
        <v>24</v>
      </c>
      <c r="I406" s="36" t="s">
        <v>25</v>
      </c>
      <c r="J406" s="36"/>
      <c r="K406" s="50"/>
      <c r="L406" s="51"/>
      <c r="M406" s="39"/>
      <c r="N406" s="39"/>
      <c r="O406" s="39"/>
      <c r="P406" s="39"/>
      <c r="Q406" s="39"/>
      <c r="R406" s="39"/>
      <c r="S406" s="39"/>
      <c r="T406" s="39"/>
      <c r="U406" s="39"/>
      <c r="V406" s="39"/>
      <c r="W406" s="39"/>
      <c r="X406" s="39"/>
      <c r="Y406" s="39"/>
    </row>
    <row r="407" spans="1:25" ht="63" x14ac:dyDescent="0.25">
      <c r="A407" s="28">
        <v>406</v>
      </c>
      <c r="B407" s="30" t="s">
        <v>62</v>
      </c>
      <c r="C407" s="30" t="s">
        <v>63</v>
      </c>
      <c r="D407" s="48" t="s">
        <v>1120</v>
      </c>
      <c r="E407" s="334" t="s">
        <v>58</v>
      </c>
      <c r="F407" s="321" t="s">
        <v>1121</v>
      </c>
      <c r="G407" s="321" t="s">
        <v>23</v>
      </c>
      <c r="H407" s="339" t="s">
        <v>24</v>
      </c>
      <c r="I407" s="36" t="s">
        <v>25</v>
      </c>
      <c r="J407" s="36"/>
      <c r="K407" s="50"/>
      <c r="L407" s="51"/>
      <c r="M407" s="39"/>
      <c r="N407" s="39"/>
      <c r="O407" s="39"/>
      <c r="P407" s="39"/>
      <c r="Q407" s="39"/>
      <c r="R407" s="39"/>
      <c r="S407" s="39"/>
      <c r="T407" s="39"/>
      <c r="U407" s="39"/>
      <c r="V407" s="39"/>
      <c r="W407" s="39"/>
      <c r="X407" s="39"/>
      <c r="Y407" s="39"/>
    </row>
    <row r="408" spans="1:25" ht="110.25" x14ac:dyDescent="0.25">
      <c r="A408" s="28">
        <v>407</v>
      </c>
      <c r="B408" s="30" t="s">
        <v>62</v>
      </c>
      <c r="C408" s="30" t="s">
        <v>63</v>
      </c>
      <c r="D408" s="48" t="s">
        <v>1124</v>
      </c>
      <c r="E408" s="334" t="s">
        <v>58</v>
      </c>
      <c r="F408" s="321" t="s">
        <v>1314</v>
      </c>
      <c r="G408" s="321" t="s">
        <v>23</v>
      </c>
      <c r="H408" s="339" t="s">
        <v>24</v>
      </c>
      <c r="I408" s="36" t="s">
        <v>25</v>
      </c>
      <c r="J408" s="36"/>
      <c r="K408" s="50"/>
      <c r="L408" s="51"/>
      <c r="M408" s="39"/>
      <c r="N408" s="39"/>
      <c r="O408" s="39"/>
      <c r="P408" s="39"/>
      <c r="Q408" s="39"/>
      <c r="R408" s="39"/>
      <c r="S408" s="39"/>
      <c r="T408" s="39"/>
      <c r="U408" s="39"/>
      <c r="V408" s="39"/>
      <c r="W408" s="39"/>
      <c r="X408" s="39"/>
      <c r="Y408" s="39"/>
    </row>
    <row r="409" spans="1:25" ht="63" x14ac:dyDescent="0.25">
      <c r="A409" s="28">
        <v>408</v>
      </c>
      <c r="B409" s="30" t="s">
        <v>62</v>
      </c>
      <c r="C409" s="30" t="s">
        <v>63</v>
      </c>
      <c r="D409" s="48" t="s">
        <v>1127</v>
      </c>
      <c r="E409" s="334" t="s">
        <v>58</v>
      </c>
      <c r="F409" s="321" t="s">
        <v>1315</v>
      </c>
      <c r="G409" s="321" t="s">
        <v>23</v>
      </c>
      <c r="H409" s="350" t="s">
        <v>24</v>
      </c>
      <c r="I409" s="41"/>
      <c r="J409" s="36"/>
      <c r="K409" s="50"/>
      <c r="L409" s="51"/>
      <c r="M409" s="39"/>
      <c r="N409" s="39"/>
      <c r="O409" s="39"/>
      <c r="P409" s="39"/>
      <c r="Q409" s="39"/>
      <c r="R409" s="39"/>
      <c r="S409" s="39"/>
      <c r="T409" s="39"/>
      <c r="U409" s="39"/>
      <c r="V409" s="39"/>
      <c r="W409" s="39"/>
      <c r="X409" s="39"/>
      <c r="Y409" s="39"/>
    </row>
    <row r="410" spans="1:25" ht="31.5" x14ac:dyDescent="0.25">
      <c r="A410" s="28">
        <v>409</v>
      </c>
      <c r="B410" s="30" t="s">
        <v>62</v>
      </c>
      <c r="C410" s="30" t="s">
        <v>63</v>
      </c>
      <c r="D410" s="48" t="s">
        <v>1129</v>
      </c>
      <c r="E410" s="334" t="s">
        <v>106</v>
      </c>
      <c r="F410" s="321" t="s">
        <v>1128</v>
      </c>
      <c r="G410" s="321" t="s">
        <v>23</v>
      </c>
      <c r="H410" s="350" t="s">
        <v>24</v>
      </c>
      <c r="I410" s="41"/>
      <c r="J410" s="36"/>
      <c r="K410" s="50"/>
      <c r="L410" s="51"/>
      <c r="M410" s="39"/>
      <c r="N410" s="39"/>
      <c r="O410" s="39"/>
      <c r="P410" s="39"/>
      <c r="Q410" s="39"/>
      <c r="R410" s="39"/>
      <c r="S410" s="39"/>
      <c r="T410" s="39"/>
      <c r="U410" s="39"/>
      <c r="V410" s="39"/>
      <c r="W410" s="39"/>
      <c r="X410" s="39"/>
      <c r="Y410" s="39"/>
    </row>
    <row r="411" spans="1:25" ht="78.75" x14ac:dyDescent="0.25">
      <c r="A411" s="28">
        <v>410</v>
      </c>
      <c r="B411" s="30" t="s">
        <v>62</v>
      </c>
      <c r="C411" s="30" t="s">
        <v>63</v>
      </c>
      <c r="D411" s="48" t="s">
        <v>1130</v>
      </c>
      <c r="E411" s="334" t="s">
        <v>21</v>
      </c>
      <c r="F411" s="321" t="s">
        <v>892</v>
      </c>
      <c r="G411" s="321" t="s">
        <v>1131</v>
      </c>
      <c r="H411" s="339" t="s">
        <v>24</v>
      </c>
      <c r="I411" s="36" t="s">
        <v>25</v>
      </c>
      <c r="J411" s="36"/>
      <c r="K411" s="50"/>
      <c r="L411" s="51"/>
      <c r="M411" s="39"/>
      <c r="N411" s="39"/>
      <c r="O411" s="39"/>
      <c r="P411" s="39"/>
      <c r="Q411" s="39"/>
      <c r="R411" s="39"/>
      <c r="S411" s="39"/>
      <c r="T411" s="39"/>
      <c r="U411" s="39"/>
      <c r="V411" s="39"/>
      <c r="W411" s="39"/>
      <c r="X411" s="39"/>
      <c r="Y411" s="39"/>
    </row>
    <row r="412" spans="1:25" ht="126" x14ac:dyDescent="0.25">
      <c r="A412" s="28">
        <v>411</v>
      </c>
      <c r="B412" s="30" t="s">
        <v>62</v>
      </c>
      <c r="C412" s="30" t="s">
        <v>63</v>
      </c>
      <c r="D412" s="48" t="s">
        <v>1132</v>
      </c>
      <c r="E412" s="334" t="s">
        <v>21</v>
      </c>
      <c r="F412" s="321" t="s">
        <v>1133</v>
      </c>
      <c r="G412" s="321" t="s">
        <v>1134</v>
      </c>
      <c r="H412" s="339" t="s">
        <v>24</v>
      </c>
      <c r="I412" s="36" t="s">
        <v>25</v>
      </c>
      <c r="J412" s="36"/>
      <c r="K412" s="50"/>
      <c r="L412" s="51"/>
      <c r="M412" s="39"/>
      <c r="N412" s="39"/>
      <c r="O412" s="39"/>
      <c r="P412" s="39"/>
      <c r="Q412" s="39"/>
      <c r="R412" s="39"/>
      <c r="S412" s="39"/>
      <c r="T412" s="39"/>
      <c r="U412" s="39"/>
      <c r="V412" s="39"/>
      <c r="W412" s="39"/>
      <c r="X412" s="39"/>
      <c r="Y412" s="39"/>
    </row>
    <row r="413" spans="1:25" ht="141.75" x14ac:dyDescent="0.25">
      <c r="A413" s="28">
        <v>412</v>
      </c>
      <c r="B413" s="30" t="s">
        <v>62</v>
      </c>
      <c r="C413" s="30" t="s">
        <v>63</v>
      </c>
      <c r="D413" s="48" t="s">
        <v>1135</v>
      </c>
      <c r="E413" s="334" t="s">
        <v>58</v>
      </c>
      <c r="F413" s="321" t="s">
        <v>1136</v>
      </c>
      <c r="G413" s="321" t="s">
        <v>23</v>
      </c>
      <c r="H413" s="339" t="s">
        <v>24</v>
      </c>
      <c r="I413" s="36" t="s">
        <v>25</v>
      </c>
      <c r="J413" s="36"/>
      <c r="K413" s="50"/>
      <c r="L413" s="51"/>
      <c r="M413" s="39"/>
      <c r="N413" s="39"/>
      <c r="O413" s="39"/>
      <c r="P413" s="39"/>
      <c r="Q413" s="39"/>
      <c r="R413" s="39"/>
      <c r="S413" s="39"/>
      <c r="T413" s="39"/>
      <c r="U413" s="39"/>
      <c r="V413" s="39"/>
      <c r="W413" s="39"/>
      <c r="X413" s="39"/>
      <c r="Y413" s="39"/>
    </row>
    <row r="414" spans="1:25" ht="157.5" x14ac:dyDescent="0.25">
      <c r="A414" s="28">
        <v>413</v>
      </c>
      <c r="B414" s="30" t="s">
        <v>62</v>
      </c>
      <c r="C414" s="30" t="s">
        <v>63</v>
      </c>
      <c r="D414" s="48" t="s">
        <v>1139</v>
      </c>
      <c r="E414" s="334" t="s">
        <v>58</v>
      </c>
      <c r="F414" s="321" t="s">
        <v>4885</v>
      </c>
      <c r="G414" s="321" t="s">
        <v>66</v>
      </c>
      <c r="H414" s="350" t="s">
        <v>24</v>
      </c>
      <c r="I414" s="41"/>
      <c r="J414" s="36"/>
      <c r="K414" s="50"/>
      <c r="L414" s="51"/>
      <c r="M414" s="39"/>
      <c r="N414" s="39"/>
      <c r="O414" s="39"/>
      <c r="P414" s="39"/>
      <c r="Q414" s="39"/>
      <c r="R414" s="39"/>
      <c r="S414" s="39"/>
      <c r="T414" s="39"/>
      <c r="U414" s="39"/>
      <c r="V414" s="39"/>
      <c r="W414" s="39"/>
      <c r="X414" s="39"/>
      <c r="Y414" s="39"/>
    </row>
    <row r="415" spans="1:25" ht="63" x14ac:dyDescent="0.25">
      <c r="A415" s="28">
        <v>414</v>
      </c>
      <c r="B415" s="30" t="s">
        <v>62</v>
      </c>
      <c r="C415" s="30" t="s">
        <v>63</v>
      </c>
      <c r="D415" s="48" t="s">
        <v>1142</v>
      </c>
      <c r="E415" s="334" t="s">
        <v>58</v>
      </c>
      <c r="F415" s="321" t="s">
        <v>1143</v>
      </c>
      <c r="G415" s="321" t="s">
        <v>66</v>
      </c>
      <c r="H415" s="350" t="s">
        <v>24</v>
      </c>
      <c r="I415" s="41"/>
      <c r="J415" s="36"/>
      <c r="K415" s="50"/>
      <c r="L415" s="51"/>
      <c r="M415" s="39"/>
      <c r="N415" s="39"/>
      <c r="O415" s="39"/>
      <c r="P415" s="39"/>
      <c r="Q415" s="39"/>
      <c r="R415" s="39"/>
      <c r="S415" s="39"/>
      <c r="T415" s="39"/>
      <c r="U415" s="39"/>
      <c r="V415" s="39"/>
      <c r="W415" s="39"/>
      <c r="X415" s="39"/>
      <c r="Y415" s="39"/>
    </row>
    <row r="416" spans="1:25" ht="94.5" x14ac:dyDescent="0.25">
      <c r="A416" s="28">
        <v>415</v>
      </c>
      <c r="B416" s="30" t="s">
        <v>62</v>
      </c>
      <c r="C416" s="30" t="s">
        <v>63</v>
      </c>
      <c r="D416" s="48" t="s">
        <v>1145</v>
      </c>
      <c r="E416" s="334" t="s">
        <v>58</v>
      </c>
      <c r="F416" s="321" t="s">
        <v>1143</v>
      </c>
      <c r="G416" s="321" t="s">
        <v>66</v>
      </c>
      <c r="H416" s="350" t="s">
        <v>24</v>
      </c>
      <c r="I416" s="41"/>
      <c r="J416" s="36"/>
      <c r="K416" s="50"/>
      <c r="L416" s="51"/>
      <c r="M416" s="39"/>
      <c r="N416" s="39"/>
      <c r="O416" s="39"/>
      <c r="P416" s="39"/>
      <c r="Q416" s="39"/>
      <c r="R416" s="39"/>
      <c r="S416" s="39"/>
      <c r="T416" s="39"/>
      <c r="U416" s="39"/>
      <c r="V416" s="39"/>
      <c r="W416" s="39"/>
      <c r="X416" s="39"/>
      <c r="Y416" s="39"/>
    </row>
    <row r="417" spans="1:25" ht="126" x14ac:dyDescent="0.25">
      <c r="A417" s="28">
        <v>416</v>
      </c>
      <c r="B417" s="30" t="s">
        <v>62</v>
      </c>
      <c r="C417" s="30" t="s">
        <v>63</v>
      </c>
      <c r="D417" s="48" t="s">
        <v>1147</v>
      </c>
      <c r="E417" s="334" t="s">
        <v>58</v>
      </c>
      <c r="F417" s="321" t="s">
        <v>1148</v>
      </c>
      <c r="G417" s="321" t="s">
        <v>66</v>
      </c>
      <c r="H417" s="350" t="s">
        <v>24</v>
      </c>
      <c r="I417" s="41"/>
      <c r="J417" s="36"/>
      <c r="K417" s="50"/>
      <c r="L417" s="51"/>
      <c r="M417" s="39"/>
      <c r="N417" s="39"/>
      <c r="O417" s="39"/>
      <c r="P417" s="39"/>
      <c r="Q417" s="39"/>
      <c r="R417" s="39"/>
      <c r="S417" s="39"/>
      <c r="T417" s="39"/>
      <c r="U417" s="39"/>
      <c r="V417" s="39"/>
      <c r="W417" s="39"/>
      <c r="X417" s="39"/>
      <c r="Y417" s="39"/>
    </row>
    <row r="418" spans="1:25" ht="173.25" x14ac:dyDescent="0.25">
      <c r="A418" s="28">
        <v>417</v>
      </c>
      <c r="B418" s="30" t="s">
        <v>62</v>
      </c>
      <c r="C418" s="30" t="s">
        <v>63</v>
      </c>
      <c r="D418" s="48" t="s">
        <v>1150</v>
      </c>
      <c r="E418" s="334" t="s">
        <v>58</v>
      </c>
      <c r="F418" s="321" t="s">
        <v>1325</v>
      </c>
      <c r="G418" s="321" t="s">
        <v>66</v>
      </c>
      <c r="H418" s="350" t="s">
        <v>24</v>
      </c>
      <c r="I418" s="41"/>
      <c r="J418" s="36"/>
      <c r="K418" s="50"/>
      <c r="L418" s="51"/>
      <c r="M418" s="39"/>
      <c r="N418" s="39"/>
      <c r="O418" s="39"/>
      <c r="P418" s="39"/>
      <c r="Q418" s="39"/>
      <c r="R418" s="39"/>
      <c r="S418" s="39"/>
      <c r="T418" s="39"/>
      <c r="U418" s="39"/>
      <c r="V418" s="39"/>
      <c r="W418" s="39"/>
      <c r="X418" s="39"/>
      <c r="Y418" s="39"/>
    </row>
    <row r="419" spans="1:25" ht="94.5" x14ac:dyDescent="0.25">
      <c r="A419" s="28">
        <v>418</v>
      </c>
      <c r="B419" s="30" t="s">
        <v>62</v>
      </c>
      <c r="C419" s="30" t="s">
        <v>63</v>
      </c>
      <c r="D419" s="48" t="s">
        <v>1152</v>
      </c>
      <c r="E419" s="334" t="s">
        <v>58</v>
      </c>
      <c r="F419" s="321" t="s">
        <v>1153</v>
      </c>
      <c r="G419" s="321" t="s">
        <v>66</v>
      </c>
      <c r="H419" s="350" t="s">
        <v>24</v>
      </c>
      <c r="I419" s="41"/>
      <c r="J419" s="36"/>
      <c r="K419" s="50"/>
      <c r="L419" s="51"/>
      <c r="M419" s="39"/>
      <c r="N419" s="39"/>
      <c r="O419" s="39"/>
      <c r="P419" s="39"/>
      <c r="Q419" s="39"/>
      <c r="R419" s="39"/>
      <c r="S419" s="39"/>
      <c r="T419" s="39"/>
      <c r="U419" s="39"/>
      <c r="V419" s="39"/>
      <c r="W419" s="39"/>
      <c r="X419" s="39"/>
      <c r="Y419" s="39"/>
    </row>
    <row r="420" spans="1:25" ht="157.5" x14ac:dyDescent="0.25">
      <c r="A420" s="28">
        <v>419</v>
      </c>
      <c r="B420" s="30" t="s">
        <v>62</v>
      </c>
      <c r="C420" s="30" t="s">
        <v>63</v>
      </c>
      <c r="D420" s="48" t="s">
        <v>1154</v>
      </c>
      <c r="E420" s="334" t="s">
        <v>58</v>
      </c>
      <c r="F420" s="321" t="s">
        <v>1153</v>
      </c>
      <c r="G420" s="321" t="s">
        <v>66</v>
      </c>
      <c r="H420" s="350" t="s">
        <v>24</v>
      </c>
      <c r="I420" s="41"/>
      <c r="J420" s="36"/>
      <c r="K420" s="50"/>
      <c r="L420" s="51"/>
      <c r="M420" s="39"/>
      <c r="N420" s="39"/>
      <c r="O420" s="39"/>
      <c r="P420" s="39"/>
      <c r="Q420" s="39"/>
      <c r="R420" s="39"/>
      <c r="S420" s="39"/>
      <c r="T420" s="39"/>
      <c r="U420" s="39"/>
      <c r="V420" s="39"/>
      <c r="W420" s="39"/>
      <c r="X420" s="39"/>
      <c r="Y420" s="39"/>
    </row>
    <row r="421" spans="1:25" ht="141.75" x14ac:dyDescent="0.25">
      <c r="A421" s="28">
        <v>420</v>
      </c>
      <c r="B421" s="30" t="s">
        <v>62</v>
      </c>
      <c r="C421" s="30" t="s">
        <v>63</v>
      </c>
      <c r="D421" s="48" t="s">
        <v>1156</v>
      </c>
      <c r="E421" s="334" t="s">
        <v>21</v>
      </c>
      <c r="F421" s="321" t="s">
        <v>1157</v>
      </c>
      <c r="G421" s="321" t="s">
        <v>377</v>
      </c>
      <c r="H421" s="350" t="s">
        <v>24</v>
      </c>
      <c r="I421" s="41"/>
      <c r="J421" s="36"/>
      <c r="K421" s="50"/>
      <c r="L421" s="51"/>
      <c r="M421" s="39"/>
      <c r="N421" s="39"/>
      <c r="O421" s="39"/>
      <c r="P421" s="39"/>
      <c r="Q421" s="39"/>
      <c r="R421" s="39"/>
      <c r="S421" s="39"/>
      <c r="T421" s="39"/>
      <c r="U421" s="39"/>
      <c r="V421" s="39"/>
      <c r="W421" s="39"/>
      <c r="X421" s="39"/>
      <c r="Y421" s="39"/>
    </row>
    <row r="422" spans="1:25" ht="110.25" x14ac:dyDescent="0.25">
      <c r="A422" s="28">
        <v>421</v>
      </c>
      <c r="B422" s="30" t="s">
        <v>62</v>
      </c>
      <c r="C422" s="30" t="s">
        <v>63</v>
      </c>
      <c r="D422" s="48" t="s">
        <v>1159</v>
      </c>
      <c r="E422" s="334" t="s">
        <v>167</v>
      </c>
      <c r="F422" s="321" t="s">
        <v>322</v>
      </c>
      <c r="G422" s="321" t="s">
        <v>66</v>
      </c>
      <c r="H422" s="339" t="s">
        <v>176</v>
      </c>
      <c r="I422" s="41"/>
      <c r="J422" s="36"/>
      <c r="K422" s="97" t="s">
        <v>247</v>
      </c>
      <c r="L422" s="51"/>
      <c r="M422" s="42"/>
      <c r="N422" s="42"/>
      <c r="O422" s="39"/>
      <c r="P422" s="39"/>
      <c r="Q422" s="39"/>
      <c r="R422" s="39"/>
      <c r="S422" s="39"/>
      <c r="T422" s="39"/>
      <c r="U422" s="39"/>
      <c r="V422" s="39"/>
      <c r="W422" s="39"/>
      <c r="X422" s="39"/>
      <c r="Y422" s="39"/>
    </row>
    <row r="423" spans="1:25" ht="110.25" x14ac:dyDescent="0.25">
      <c r="A423" s="28">
        <v>422</v>
      </c>
      <c r="B423" s="30" t="s">
        <v>62</v>
      </c>
      <c r="C423" s="30" t="s">
        <v>63</v>
      </c>
      <c r="D423" s="48" t="s">
        <v>1161</v>
      </c>
      <c r="E423" s="334" t="s">
        <v>58</v>
      </c>
      <c r="F423" s="321" t="s">
        <v>1133</v>
      </c>
      <c r="G423" s="321" t="s">
        <v>66</v>
      </c>
      <c r="H423" s="350" t="s">
        <v>24</v>
      </c>
      <c r="I423" s="41"/>
      <c r="J423" s="36"/>
      <c r="K423" s="50"/>
      <c r="L423" s="51"/>
      <c r="M423" s="39"/>
      <c r="N423" s="39"/>
      <c r="O423" s="39"/>
      <c r="P423" s="39"/>
      <c r="Q423" s="39"/>
      <c r="R423" s="39"/>
      <c r="S423" s="39"/>
      <c r="T423" s="39"/>
      <c r="U423" s="39"/>
      <c r="V423" s="39"/>
      <c r="W423" s="39"/>
      <c r="X423" s="39"/>
      <c r="Y423" s="39"/>
    </row>
    <row r="424" spans="1:25" ht="126" x14ac:dyDescent="0.25">
      <c r="A424" s="28">
        <v>424</v>
      </c>
      <c r="B424" s="30" t="s">
        <v>62</v>
      </c>
      <c r="C424" s="30" t="s">
        <v>63</v>
      </c>
      <c r="D424" s="48" t="s">
        <v>1162</v>
      </c>
      <c r="E424" s="334" t="s">
        <v>58</v>
      </c>
      <c r="F424" s="321" t="s">
        <v>1163</v>
      </c>
      <c r="G424" s="321" t="s">
        <v>56</v>
      </c>
      <c r="H424" s="350" t="s">
        <v>24</v>
      </c>
      <c r="I424" s="41"/>
      <c r="J424" s="36"/>
      <c r="K424" s="50"/>
      <c r="L424" s="51"/>
      <c r="M424" s="39"/>
      <c r="N424" s="39"/>
      <c r="O424" s="39"/>
      <c r="P424" s="39"/>
      <c r="Q424" s="39"/>
      <c r="R424" s="39"/>
      <c r="S424" s="39"/>
      <c r="T424" s="39"/>
      <c r="U424" s="39"/>
      <c r="V424" s="39"/>
      <c r="W424" s="39"/>
      <c r="X424" s="39"/>
      <c r="Y424" s="39"/>
    </row>
    <row r="425" spans="1:25" ht="78.75" x14ac:dyDescent="0.25">
      <c r="A425" s="28">
        <v>425</v>
      </c>
      <c r="B425" s="30" t="s">
        <v>62</v>
      </c>
      <c r="C425" s="30" t="s">
        <v>63</v>
      </c>
      <c r="D425" s="48" t="s">
        <v>1165</v>
      </c>
      <c r="E425" s="334" t="s">
        <v>21</v>
      </c>
      <c r="F425" s="321" t="s">
        <v>1133</v>
      </c>
      <c r="G425" s="321" t="s">
        <v>56</v>
      </c>
      <c r="H425" s="339" t="s">
        <v>46</v>
      </c>
      <c r="I425" s="41"/>
      <c r="J425" s="36"/>
      <c r="K425" s="50"/>
      <c r="L425" s="51"/>
      <c r="M425" s="39"/>
      <c r="N425" s="39"/>
      <c r="O425" s="39"/>
      <c r="P425" s="39"/>
      <c r="Q425" s="39"/>
      <c r="R425" s="39"/>
      <c r="S425" s="39"/>
      <c r="T425" s="39"/>
      <c r="U425" s="39"/>
      <c r="V425" s="39"/>
      <c r="W425" s="39"/>
      <c r="X425" s="39"/>
      <c r="Y425" s="39"/>
    </row>
    <row r="426" spans="1:25" ht="126" x14ac:dyDescent="0.25">
      <c r="A426" s="28">
        <v>426</v>
      </c>
      <c r="B426" s="30" t="s">
        <v>62</v>
      </c>
      <c r="C426" s="30" t="s">
        <v>63</v>
      </c>
      <c r="D426" s="48" t="s">
        <v>1166</v>
      </c>
      <c r="E426" s="334" t="s">
        <v>21</v>
      </c>
      <c r="F426" s="321" t="s">
        <v>1167</v>
      </c>
      <c r="G426" s="321" t="s">
        <v>1168</v>
      </c>
      <c r="H426" s="350" t="s">
        <v>24</v>
      </c>
      <c r="I426" s="41"/>
      <c r="J426" s="36"/>
      <c r="K426" s="50"/>
      <c r="L426" s="51"/>
      <c r="M426" s="39"/>
      <c r="N426" s="39"/>
      <c r="O426" s="39"/>
      <c r="P426" s="39"/>
      <c r="Q426" s="39"/>
      <c r="R426" s="39"/>
      <c r="S426" s="39"/>
      <c r="T426" s="39"/>
      <c r="U426" s="39"/>
      <c r="V426" s="39"/>
      <c r="W426" s="39"/>
      <c r="X426" s="39"/>
      <c r="Y426" s="39"/>
    </row>
    <row r="427" spans="1:25" ht="267.75" x14ac:dyDescent="0.25">
      <c r="A427" s="28">
        <v>427</v>
      </c>
      <c r="B427" s="30" t="s">
        <v>62</v>
      </c>
      <c r="C427" s="30" t="s">
        <v>63</v>
      </c>
      <c r="D427" s="48" t="s">
        <v>1169</v>
      </c>
      <c r="E427" s="334" t="s">
        <v>58</v>
      </c>
      <c r="F427" s="321" t="s">
        <v>1170</v>
      </c>
      <c r="G427" s="321" t="s">
        <v>336</v>
      </c>
      <c r="H427" s="350" t="s">
        <v>24</v>
      </c>
      <c r="I427" s="41"/>
      <c r="J427" s="36"/>
      <c r="K427" s="50"/>
      <c r="L427" s="51"/>
      <c r="M427" s="39"/>
      <c r="N427" s="39"/>
      <c r="O427" s="39"/>
      <c r="P427" s="39"/>
      <c r="Q427" s="39"/>
      <c r="R427" s="39"/>
      <c r="S427" s="39"/>
      <c r="T427" s="39"/>
      <c r="U427" s="39"/>
      <c r="V427" s="39"/>
      <c r="W427" s="39"/>
      <c r="X427" s="39"/>
      <c r="Y427" s="39"/>
    </row>
    <row r="428" spans="1:25" ht="189" x14ac:dyDescent="0.25">
      <c r="A428" s="28">
        <v>428</v>
      </c>
      <c r="B428" s="30" t="s">
        <v>62</v>
      </c>
      <c r="C428" s="30" t="s">
        <v>63</v>
      </c>
      <c r="D428" s="48" t="s">
        <v>1171</v>
      </c>
      <c r="E428" s="334" t="s">
        <v>21</v>
      </c>
      <c r="F428" s="321" t="s">
        <v>1133</v>
      </c>
      <c r="G428" s="321" t="s">
        <v>1168</v>
      </c>
      <c r="H428" s="350" t="s">
        <v>24</v>
      </c>
      <c r="I428" s="41"/>
      <c r="J428" s="36"/>
      <c r="K428" s="50"/>
      <c r="L428" s="51"/>
      <c r="M428" s="39"/>
      <c r="N428" s="39"/>
      <c r="O428" s="39"/>
      <c r="P428" s="39"/>
      <c r="Q428" s="39"/>
      <c r="R428" s="39"/>
      <c r="S428" s="39"/>
      <c r="T428" s="39"/>
      <c r="U428" s="39"/>
      <c r="V428" s="39"/>
      <c r="W428" s="39"/>
      <c r="X428" s="39"/>
      <c r="Y428" s="39"/>
    </row>
    <row r="429" spans="1:25" ht="220.5" x14ac:dyDescent="0.25">
      <c r="A429" s="28">
        <v>429</v>
      </c>
      <c r="B429" s="30" t="s">
        <v>62</v>
      </c>
      <c r="C429" s="30" t="s">
        <v>63</v>
      </c>
      <c r="D429" s="48" t="s">
        <v>1172</v>
      </c>
      <c r="E429" s="334" t="s">
        <v>21</v>
      </c>
      <c r="F429" s="321" t="s">
        <v>1173</v>
      </c>
      <c r="G429" s="321" t="s">
        <v>1168</v>
      </c>
      <c r="H429" s="350" t="s">
        <v>24</v>
      </c>
      <c r="I429" s="41"/>
      <c r="J429" s="36"/>
      <c r="K429" s="50"/>
      <c r="L429" s="51"/>
      <c r="M429" s="39"/>
      <c r="N429" s="39"/>
      <c r="O429" s="39"/>
      <c r="P429" s="39"/>
      <c r="Q429" s="39"/>
      <c r="R429" s="39"/>
      <c r="S429" s="39"/>
      <c r="T429" s="39"/>
      <c r="U429" s="39"/>
      <c r="V429" s="39"/>
      <c r="W429" s="39"/>
      <c r="X429" s="39"/>
      <c r="Y429" s="39"/>
    </row>
    <row r="430" spans="1:25" ht="299.25" x14ac:dyDescent="0.25">
      <c r="A430" s="28">
        <v>430</v>
      </c>
      <c r="B430" s="30" t="s">
        <v>62</v>
      </c>
      <c r="C430" s="30" t="s">
        <v>63</v>
      </c>
      <c r="D430" s="48" t="s">
        <v>1175</v>
      </c>
      <c r="E430" s="334" t="s">
        <v>58</v>
      </c>
      <c r="F430" s="321" t="s">
        <v>1176</v>
      </c>
      <c r="G430" s="321" t="s">
        <v>66</v>
      </c>
      <c r="H430" s="350" t="s">
        <v>24</v>
      </c>
      <c r="I430" s="41"/>
      <c r="J430" s="36"/>
      <c r="K430" s="50"/>
      <c r="L430" s="51"/>
      <c r="M430" s="39"/>
      <c r="N430" s="39"/>
      <c r="O430" s="39"/>
      <c r="P430" s="39"/>
      <c r="Q430" s="39"/>
      <c r="R430" s="39"/>
      <c r="S430" s="39"/>
      <c r="T430" s="39"/>
      <c r="U430" s="39"/>
      <c r="V430" s="39"/>
      <c r="W430" s="39"/>
      <c r="X430" s="39"/>
      <c r="Y430" s="39"/>
    </row>
    <row r="431" spans="1:25" ht="173.25" x14ac:dyDescent="0.25">
      <c r="A431" s="28">
        <v>431</v>
      </c>
      <c r="B431" s="30" t="s">
        <v>62</v>
      </c>
      <c r="C431" s="30" t="s">
        <v>63</v>
      </c>
      <c r="D431" s="48" t="s">
        <v>1177</v>
      </c>
      <c r="E431" s="334" t="s">
        <v>58</v>
      </c>
      <c r="F431" s="321" t="s">
        <v>1176</v>
      </c>
      <c r="G431" s="321" t="s">
        <v>23</v>
      </c>
      <c r="H431" s="339" t="s">
        <v>24</v>
      </c>
      <c r="I431" s="36" t="s">
        <v>25</v>
      </c>
      <c r="J431" s="36"/>
      <c r="K431" s="50"/>
      <c r="L431" s="51"/>
      <c r="M431" s="39"/>
      <c r="N431" s="39"/>
      <c r="O431" s="39"/>
      <c r="P431" s="39"/>
      <c r="Q431" s="39"/>
      <c r="R431" s="39"/>
      <c r="S431" s="39"/>
      <c r="T431" s="39"/>
      <c r="U431" s="39"/>
      <c r="V431" s="39"/>
      <c r="W431" s="39"/>
      <c r="X431" s="39"/>
      <c r="Y431" s="39"/>
    </row>
    <row r="432" spans="1:25" ht="141.75" x14ac:dyDescent="0.25">
      <c r="A432" s="28">
        <v>432</v>
      </c>
      <c r="B432" s="30" t="s">
        <v>62</v>
      </c>
      <c r="C432" s="30" t="s">
        <v>63</v>
      </c>
      <c r="D432" s="48" t="s">
        <v>1178</v>
      </c>
      <c r="E432" s="334" t="s">
        <v>21</v>
      </c>
      <c r="F432" s="321" t="s">
        <v>1179</v>
      </c>
      <c r="G432" s="321" t="s">
        <v>1168</v>
      </c>
      <c r="H432" s="350" t="s">
        <v>24</v>
      </c>
      <c r="I432" s="41"/>
      <c r="J432" s="36"/>
      <c r="K432" s="50"/>
      <c r="L432" s="51"/>
      <c r="M432" s="39"/>
      <c r="N432" s="39"/>
      <c r="O432" s="39"/>
      <c r="P432" s="39"/>
      <c r="Q432" s="39"/>
      <c r="R432" s="39"/>
      <c r="S432" s="39"/>
      <c r="T432" s="39"/>
      <c r="U432" s="39"/>
      <c r="V432" s="39"/>
      <c r="W432" s="39"/>
      <c r="X432" s="39"/>
      <c r="Y432" s="39"/>
    </row>
    <row r="433" spans="1:25" ht="252" x14ac:dyDescent="0.25">
      <c r="A433" s="28">
        <v>433</v>
      </c>
      <c r="B433" s="30" t="s">
        <v>62</v>
      </c>
      <c r="C433" s="30" t="s">
        <v>63</v>
      </c>
      <c r="D433" s="48" t="s">
        <v>1181</v>
      </c>
      <c r="E433" s="334" t="s">
        <v>58</v>
      </c>
      <c r="F433" s="321" t="s">
        <v>1184</v>
      </c>
      <c r="G433" s="321" t="s">
        <v>204</v>
      </c>
      <c r="H433" s="350" t="s">
        <v>24</v>
      </c>
      <c r="I433" s="41"/>
      <c r="J433" s="36"/>
      <c r="K433" s="59" t="s">
        <v>258</v>
      </c>
      <c r="L433" s="51"/>
      <c r="M433" s="39"/>
      <c r="N433" s="39"/>
      <c r="O433" s="39"/>
      <c r="P433" s="39"/>
      <c r="Q433" s="39"/>
      <c r="R433" s="39"/>
      <c r="S433" s="39"/>
      <c r="T433" s="39"/>
      <c r="U433" s="39"/>
      <c r="V433" s="39"/>
      <c r="W433" s="39"/>
      <c r="X433" s="39"/>
      <c r="Y433" s="39"/>
    </row>
    <row r="434" spans="1:25" ht="173.25" x14ac:dyDescent="0.25">
      <c r="A434" s="28">
        <v>434</v>
      </c>
      <c r="B434" s="30" t="s">
        <v>62</v>
      </c>
      <c r="C434" s="30" t="s">
        <v>63</v>
      </c>
      <c r="D434" s="48" t="s">
        <v>1185</v>
      </c>
      <c r="E434" s="334" t="s">
        <v>167</v>
      </c>
      <c r="F434" s="321" t="s">
        <v>1186</v>
      </c>
      <c r="G434" s="321" t="s">
        <v>204</v>
      </c>
      <c r="H434" s="339" t="s">
        <v>176</v>
      </c>
      <c r="I434" s="41"/>
      <c r="J434" s="36"/>
      <c r="K434" s="97" t="s">
        <v>247</v>
      </c>
      <c r="L434" s="51"/>
      <c r="M434" s="42"/>
      <c r="N434" s="42"/>
      <c r="O434" s="39"/>
      <c r="P434" s="120" t="s">
        <v>1375</v>
      </c>
      <c r="Q434" s="39"/>
      <c r="R434" s="39"/>
      <c r="S434" s="39"/>
      <c r="T434" s="39"/>
      <c r="U434" s="39"/>
      <c r="V434" s="39"/>
      <c r="W434" s="39"/>
      <c r="X434" s="39"/>
      <c r="Y434" s="39"/>
    </row>
    <row r="435" spans="1:25" ht="204.75" x14ac:dyDescent="0.25">
      <c r="A435" s="28">
        <v>435</v>
      </c>
      <c r="B435" s="30" t="s">
        <v>62</v>
      </c>
      <c r="C435" s="30" t="s">
        <v>63</v>
      </c>
      <c r="D435" s="48" t="s">
        <v>1192</v>
      </c>
      <c r="E435" s="334" t="s">
        <v>58</v>
      </c>
      <c r="F435" s="321" t="s">
        <v>1184</v>
      </c>
      <c r="G435" s="321" t="s">
        <v>1195</v>
      </c>
      <c r="H435" s="350" t="s">
        <v>24</v>
      </c>
      <c r="I435" s="41"/>
      <c r="J435" s="36"/>
      <c r="K435" s="50"/>
      <c r="L435" s="51"/>
      <c r="M435" s="39"/>
      <c r="N435" s="39"/>
      <c r="O435" s="39"/>
      <c r="P435" s="39"/>
      <c r="Q435" s="39"/>
      <c r="R435" s="39"/>
      <c r="S435" s="39"/>
      <c r="T435" s="39"/>
      <c r="U435" s="39"/>
      <c r="V435" s="39"/>
      <c r="W435" s="39"/>
      <c r="X435" s="39"/>
      <c r="Y435" s="39"/>
    </row>
    <row r="436" spans="1:25" ht="94.5" x14ac:dyDescent="0.25">
      <c r="A436" s="28">
        <v>436</v>
      </c>
      <c r="B436" s="30" t="s">
        <v>62</v>
      </c>
      <c r="C436" s="30" t="s">
        <v>63</v>
      </c>
      <c r="D436" s="48" t="s">
        <v>1197</v>
      </c>
      <c r="E436" s="334" t="s">
        <v>58</v>
      </c>
      <c r="F436" s="321" t="s">
        <v>1184</v>
      </c>
      <c r="G436" s="321" t="s">
        <v>66</v>
      </c>
      <c r="H436" s="350" t="s">
        <v>24</v>
      </c>
      <c r="I436" s="41"/>
      <c r="J436" s="36"/>
      <c r="K436" s="50"/>
      <c r="L436" s="51"/>
      <c r="M436" s="39"/>
      <c r="N436" s="39"/>
      <c r="O436" s="39"/>
      <c r="P436" s="39"/>
      <c r="Q436" s="39"/>
      <c r="R436" s="39"/>
      <c r="S436" s="39"/>
      <c r="T436" s="39"/>
      <c r="U436" s="39"/>
      <c r="V436" s="39"/>
      <c r="W436" s="39"/>
      <c r="X436" s="39"/>
      <c r="Y436" s="39"/>
    </row>
    <row r="437" spans="1:25" ht="63" x14ac:dyDescent="0.25">
      <c r="A437" s="28">
        <v>437</v>
      </c>
      <c r="B437" s="30" t="s">
        <v>62</v>
      </c>
      <c r="C437" s="30" t="s">
        <v>63</v>
      </c>
      <c r="D437" s="48" t="s">
        <v>1198</v>
      </c>
      <c r="E437" s="334" t="s">
        <v>58</v>
      </c>
      <c r="F437" s="321" t="s">
        <v>1199</v>
      </c>
      <c r="G437" s="321" t="s">
        <v>1200</v>
      </c>
      <c r="H437" s="350" t="s">
        <v>24</v>
      </c>
      <c r="I437" s="41"/>
      <c r="J437" s="36"/>
      <c r="K437" s="50"/>
      <c r="L437" s="51"/>
      <c r="M437" s="39"/>
      <c r="N437" s="39"/>
      <c r="O437" s="39"/>
      <c r="P437" s="39"/>
      <c r="Q437" s="39"/>
      <c r="R437" s="39"/>
      <c r="S437" s="39"/>
      <c r="T437" s="39"/>
      <c r="U437" s="39"/>
      <c r="V437" s="39"/>
      <c r="W437" s="39"/>
      <c r="X437" s="39"/>
      <c r="Y437" s="39"/>
    </row>
    <row r="438" spans="1:25" ht="94.5" x14ac:dyDescent="0.25">
      <c r="A438" s="28">
        <v>438</v>
      </c>
      <c r="B438" s="30" t="s">
        <v>62</v>
      </c>
      <c r="C438" s="30" t="s">
        <v>63</v>
      </c>
      <c r="D438" s="48" t="s">
        <v>1201</v>
      </c>
      <c r="E438" s="334" t="s">
        <v>167</v>
      </c>
      <c r="F438" s="321" t="s">
        <v>322</v>
      </c>
      <c r="G438" s="321" t="s">
        <v>1200</v>
      </c>
      <c r="H438" s="339" t="s">
        <v>176</v>
      </c>
      <c r="I438" s="41"/>
      <c r="J438" s="36"/>
      <c r="K438" s="82" t="s">
        <v>1380</v>
      </c>
      <c r="L438" s="51"/>
      <c r="M438" s="42"/>
      <c r="N438" s="42"/>
      <c r="O438" s="39"/>
      <c r="P438" s="120" t="s">
        <v>1381</v>
      </c>
      <c r="Q438" s="39"/>
      <c r="R438" s="39"/>
      <c r="S438" s="39"/>
      <c r="T438" s="39"/>
      <c r="U438" s="39"/>
      <c r="V438" s="39"/>
      <c r="W438" s="39"/>
      <c r="X438" s="39"/>
      <c r="Y438" s="39"/>
    </row>
    <row r="439" spans="1:25" ht="346.5" x14ac:dyDescent="0.25">
      <c r="A439" s="28">
        <v>439</v>
      </c>
      <c r="B439" s="30" t="s">
        <v>62</v>
      </c>
      <c r="C439" s="30" t="s">
        <v>63</v>
      </c>
      <c r="D439" s="48" t="s">
        <v>1205</v>
      </c>
      <c r="E439" s="334" t="s">
        <v>58</v>
      </c>
      <c r="F439" s="321" t="s">
        <v>1206</v>
      </c>
      <c r="G439" s="321" t="s">
        <v>336</v>
      </c>
      <c r="H439" s="350" t="s">
        <v>24</v>
      </c>
      <c r="I439" s="41"/>
      <c r="J439" s="36"/>
      <c r="K439" s="50"/>
      <c r="L439" s="51"/>
      <c r="M439" s="39"/>
      <c r="N439" s="39"/>
      <c r="O439" s="39"/>
      <c r="P439" s="39"/>
      <c r="Q439" s="39"/>
      <c r="R439" s="39"/>
      <c r="S439" s="39"/>
      <c r="T439" s="39"/>
      <c r="U439" s="39"/>
      <c r="V439" s="39"/>
      <c r="W439" s="39"/>
      <c r="X439" s="39"/>
      <c r="Y439" s="39"/>
    </row>
    <row r="440" spans="1:25" ht="94.5" x14ac:dyDescent="0.25">
      <c r="A440" s="28">
        <v>440</v>
      </c>
      <c r="B440" s="30" t="s">
        <v>62</v>
      </c>
      <c r="C440" s="30" t="s">
        <v>63</v>
      </c>
      <c r="D440" s="48" t="s">
        <v>1208</v>
      </c>
      <c r="E440" s="334" t="s">
        <v>58</v>
      </c>
      <c r="F440" s="321" t="s">
        <v>1209</v>
      </c>
      <c r="G440" s="321" t="s">
        <v>66</v>
      </c>
      <c r="H440" s="350" t="s">
        <v>24</v>
      </c>
      <c r="I440" s="41"/>
      <c r="J440" s="36"/>
      <c r="K440" s="50"/>
      <c r="L440" s="51"/>
      <c r="M440" s="39"/>
      <c r="N440" s="39"/>
      <c r="O440" s="39"/>
      <c r="P440" s="39"/>
      <c r="Q440" s="39"/>
      <c r="R440" s="39"/>
      <c r="S440" s="39"/>
      <c r="T440" s="39"/>
      <c r="U440" s="39"/>
      <c r="V440" s="39"/>
      <c r="W440" s="39"/>
      <c r="X440" s="39"/>
      <c r="Y440" s="39"/>
    </row>
    <row r="441" spans="1:25" ht="110.25" x14ac:dyDescent="0.25">
      <c r="A441" s="28">
        <v>441</v>
      </c>
      <c r="B441" s="30" t="s">
        <v>62</v>
      </c>
      <c r="C441" s="30" t="s">
        <v>63</v>
      </c>
      <c r="D441" s="48" t="s">
        <v>1210</v>
      </c>
      <c r="E441" s="334" t="s">
        <v>58</v>
      </c>
      <c r="F441" s="321" t="s">
        <v>1211</v>
      </c>
      <c r="G441" s="321" t="s">
        <v>66</v>
      </c>
      <c r="H441" s="350" t="s">
        <v>24</v>
      </c>
      <c r="I441" s="41"/>
      <c r="J441" s="36"/>
      <c r="K441" s="50"/>
      <c r="L441" s="51"/>
      <c r="M441" s="39"/>
      <c r="N441" s="39"/>
      <c r="O441" s="39"/>
      <c r="P441" s="39"/>
      <c r="Q441" s="39"/>
      <c r="R441" s="39"/>
      <c r="S441" s="39"/>
      <c r="T441" s="39"/>
      <c r="U441" s="39"/>
      <c r="V441" s="39"/>
      <c r="W441" s="39"/>
      <c r="X441" s="39"/>
      <c r="Y441" s="39"/>
    </row>
    <row r="442" spans="1:25" ht="78.75" x14ac:dyDescent="0.25">
      <c r="A442" s="28">
        <v>442</v>
      </c>
      <c r="B442" s="30" t="s">
        <v>62</v>
      </c>
      <c r="C442" s="30" t="s">
        <v>63</v>
      </c>
      <c r="D442" s="48" t="s">
        <v>1212</v>
      </c>
      <c r="E442" s="334" t="s">
        <v>58</v>
      </c>
      <c r="F442" s="321" t="s">
        <v>1213</v>
      </c>
      <c r="G442" s="321" t="s">
        <v>336</v>
      </c>
      <c r="H442" s="350" t="s">
        <v>24</v>
      </c>
      <c r="I442" s="41"/>
      <c r="J442" s="36"/>
      <c r="K442" s="50"/>
      <c r="L442" s="51"/>
      <c r="M442" s="39"/>
      <c r="N442" s="39"/>
      <c r="O442" s="39"/>
      <c r="P442" s="39"/>
      <c r="Q442" s="39"/>
      <c r="R442" s="39"/>
      <c r="S442" s="39"/>
      <c r="T442" s="39"/>
      <c r="U442" s="39"/>
      <c r="V442" s="39"/>
      <c r="W442" s="39"/>
      <c r="X442" s="39"/>
      <c r="Y442" s="39"/>
    </row>
    <row r="443" spans="1:25" ht="94.5" x14ac:dyDescent="0.25">
      <c r="A443" s="28">
        <v>443</v>
      </c>
      <c r="B443" s="30" t="s">
        <v>62</v>
      </c>
      <c r="C443" s="30" t="s">
        <v>63</v>
      </c>
      <c r="D443" s="48" t="s">
        <v>1215</v>
      </c>
      <c r="E443" s="334" t="s">
        <v>58</v>
      </c>
      <c r="F443" s="321" t="s">
        <v>1217</v>
      </c>
      <c r="G443" s="321" t="s">
        <v>1218</v>
      </c>
      <c r="H443" s="350" t="s">
        <v>24</v>
      </c>
      <c r="I443" s="41"/>
      <c r="J443" s="36"/>
      <c r="K443" s="50"/>
      <c r="L443" s="51"/>
      <c r="M443" s="39"/>
      <c r="N443" s="39"/>
      <c r="O443" s="39"/>
      <c r="P443" s="98" t="s">
        <v>1389</v>
      </c>
      <c r="Q443" s="39"/>
      <c r="R443" s="39"/>
      <c r="S443" s="39"/>
      <c r="T443" s="39"/>
      <c r="U443" s="39"/>
      <c r="V443" s="39"/>
      <c r="W443" s="39"/>
      <c r="X443" s="39"/>
      <c r="Y443" s="39"/>
    </row>
    <row r="444" spans="1:25" ht="141.75" x14ac:dyDescent="0.25">
      <c r="A444" s="28">
        <v>444</v>
      </c>
      <c r="B444" s="30" t="s">
        <v>62</v>
      </c>
      <c r="C444" s="30" t="s">
        <v>63</v>
      </c>
      <c r="D444" s="48" t="s">
        <v>1219</v>
      </c>
      <c r="E444" s="334" t="s">
        <v>58</v>
      </c>
      <c r="F444" s="321" t="s">
        <v>1220</v>
      </c>
      <c r="G444" s="321" t="s">
        <v>1221</v>
      </c>
      <c r="H444" s="350" t="s">
        <v>24</v>
      </c>
      <c r="I444" s="41"/>
      <c r="J444" s="36"/>
      <c r="K444" s="50"/>
      <c r="L444" s="51"/>
      <c r="M444" s="39"/>
      <c r="N444" s="39"/>
      <c r="O444" s="39"/>
      <c r="P444" s="39"/>
      <c r="Q444" s="39"/>
      <c r="R444" s="39"/>
      <c r="S444" s="39"/>
      <c r="T444" s="39"/>
      <c r="U444" s="39"/>
      <c r="V444" s="39"/>
      <c r="W444" s="39"/>
      <c r="X444" s="39"/>
      <c r="Y444" s="39"/>
    </row>
    <row r="445" spans="1:25" ht="126" x14ac:dyDescent="0.25">
      <c r="A445" s="28">
        <v>445</v>
      </c>
      <c r="B445" s="30" t="s">
        <v>62</v>
      </c>
      <c r="C445" s="30" t="s">
        <v>63</v>
      </c>
      <c r="D445" s="48" t="s">
        <v>1222</v>
      </c>
      <c r="E445" s="334" t="s">
        <v>58</v>
      </c>
      <c r="F445" s="321" t="s">
        <v>1223</v>
      </c>
      <c r="G445" s="321" t="s">
        <v>66</v>
      </c>
      <c r="H445" s="350" t="s">
        <v>24</v>
      </c>
      <c r="I445" s="41"/>
      <c r="J445" s="36"/>
      <c r="K445" s="50"/>
      <c r="L445" s="51"/>
      <c r="M445" s="39"/>
      <c r="N445" s="39"/>
      <c r="O445" s="39"/>
      <c r="P445" s="39"/>
      <c r="Q445" s="39"/>
      <c r="R445" s="39"/>
      <c r="S445" s="39"/>
      <c r="T445" s="39"/>
      <c r="U445" s="39"/>
      <c r="V445" s="39"/>
      <c r="W445" s="39"/>
      <c r="X445" s="39"/>
      <c r="Y445" s="39"/>
    </row>
    <row r="446" spans="1:25" ht="63" x14ac:dyDescent="0.25">
      <c r="A446" s="28">
        <v>446</v>
      </c>
      <c r="B446" s="30" t="s">
        <v>62</v>
      </c>
      <c r="C446" s="30" t="s">
        <v>63</v>
      </c>
      <c r="D446" s="48" t="s">
        <v>1224</v>
      </c>
      <c r="E446" s="334" t="s">
        <v>21</v>
      </c>
      <c r="F446" s="321" t="s">
        <v>1225</v>
      </c>
      <c r="G446" s="321" t="s">
        <v>23</v>
      </c>
      <c r="H446" s="339"/>
      <c r="I446" s="36" t="s">
        <v>25</v>
      </c>
      <c r="J446" s="36"/>
      <c r="K446" s="50"/>
      <c r="L446" s="51"/>
      <c r="M446" s="39"/>
      <c r="N446" s="39"/>
      <c r="O446" s="39"/>
      <c r="P446" s="39"/>
      <c r="Q446" s="39"/>
      <c r="R446" s="39"/>
      <c r="S446" s="39"/>
      <c r="T446" s="39"/>
      <c r="U446" s="39"/>
      <c r="V446" s="39"/>
      <c r="W446" s="39"/>
      <c r="X446" s="39"/>
      <c r="Y446" s="39"/>
    </row>
    <row r="447" spans="1:25" ht="63" x14ac:dyDescent="0.25">
      <c r="A447" s="28">
        <v>447</v>
      </c>
      <c r="B447" s="30" t="s">
        <v>62</v>
      </c>
      <c r="C447" s="30" t="s">
        <v>63</v>
      </c>
      <c r="D447" s="48" t="s">
        <v>1227</v>
      </c>
      <c r="E447" s="334" t="s">
        <v>58</v>
      </c>
      <c r="F447" s="321" t="s">
        <v>1229</v>
      </c>
      <c r="G447" s="321" t="s">
        <v>1087</v>
      </c>
      <c r="H447" s="350" t="s">
        <v>24</v>
      </c>
      <c r="I447" s="41"/>
      <c r="J447" s="36"/>
      <c r="K447" s="50"/>
      <c r="L447" s="51"/>
      <c r="M447" s="39"/>
      <c r="N447" s="39"/>
      <c r="O447" s="39"/>
      <c r="P447" s="39"/>
      <c r="Q447" s="39"/>
      <c r="R447" s="39"/>
      <c r="S447" s="39"/>
      <c r="T447" s="39"/>
      <c r="U447" s="39"/>
      <c r="V447" s="39"/>
      <c r="W447" s="39"/>
      <c r="X447" s="39"/>
      <c r="Y447" s="39"/>
    </row>
    <row r="448" spans="1:25" ht="47.25" x14ac:dyDescent="0.25">
      <c r="A448" s="28">
        <v>448</v>
      </c>
      <c r="B448" s="30" t="s">
        <v>62</v>
      </c>
      <c r="C448" s="30" t="s">
        <v>63</v>
      </c>
      <c r="D448" s="48" t="s">
        <v>1230</v>
      </c>
      <c r="E448" s="334" t="s">
        <v>106</v>
      </c>
      <c r="F448" s="321" t="s">
        <v>1231</v>
      </c>
      <c r="G448" s="321" t="s">
        <v>66</v>
      </c>
      <c r="H448" s="350" t="s">
        <v>24</v>
      </c>
      <c r="I448" s="41"/>
      <c r="J448" s="36"/>
      <c r="K448" s="50"/>
      <c r="L448" s="51"/>
      <c r="M448" s="39"/>
      <c r="N448" s="39"/>
      <c r="O448" s="39"/>
      <c r="P448" s="39"/>
      <c r="Q448" s="39"/>
      <c r="R448" s="39"/>
      <c r="S448" s="39"/>
      <c r="T448" s="39"/>
      <c r="U448" s="39"/>
      <c r="V448" s="39"/>
      <c r="W448" s="39"/>
      <c r="X448" s="39"/>
      <c r="Y448" s="39"/>
    </row>
    <row r="449" spans="1:25" ht="63" x14ac:dyDescent="0.25">
      <c r="A449" s="28">
        <v>449</v>
      </c>
      <c r="B449" s="30" t="s">
        <v>62</v>
      </c>
      <c r="C449" s="30" t="s">
        <v>63</v>
      </c>
      <c r="D449" s="48" t="s">
        <v>1232</v>
      </c>
      <c r="E449" s="334" t="s">
        <v>58</v>
      </c>
      <c r="F449" s="321" t="s">
        <v>1231</v>
      </c>
      <c r="G449" s="321" t="s">
        <v>23</v>
      </c>
      <c r="H449" s="339" t="s">
        <v>24</v>
      </c>
      <c r="I449" s="36" t="s">
        <v>25</v>
      </c>
      <c r="J449" s="36"/>
      <c r="K449" s="50"/>
      <c r="L449" s="51"/>
      <c r="M449" s="39"/>
      <c r="N449" s="39"/>
      <c r="O449" s="39"/>
      <c r="P449" s="39"/>
      <c r="Q449" s="39"/>
      <c r="R449" s="39"/>
      <c r="S449" s="39"/>
      <c r="T449" s="39"/>
      <c r="U449" s="39"/>
      <c r="V449" s="39"/>
      <c r="W449" s="39"/>
      <c r="X449" s="39"/>
      <c r="Y449" s="39"/>
    </row>
    <row r="450" spans="1:25" ht="94.5" x14ac:dyDescent="0.25">
      <c r="A450" s="28">
        <v>450</v>
      </c>
      <c r="B450" s="30" t="s">
        <v>62</v>
      </c>
      <c r="C450" s="30" t="s">
        <v>63</v>
      </c>
      <c r="D450" s="48" t="s">
        <v>1235</v>
      </c>
      <c r="E450" s="334" t="s">
        <v>167</v>
      </c>
      <c r="F450" s="321" t="s">
        <v>322</v>
      </c>
      <c r="G450" s="321" t="s">
        <v>204</v>
      </c>
      <c r="H450" s="339" t="s">
        <v>176</v>
      </c>
      <c r="I450" s="41"/>
      <c r="J450" s="36"/>
      <c r="K450" s="59" t="s">
        <v>258</v>
      </c>
      <c r="L450" s="51"/>
      <c r="M450" s="55" t="s">
        <v>1401</v>
      </c>
      <c r="N450" s="60" t="s">
        <v>1402</v>
      </c>
      <c r="O450" s="108" t="s">
        <v>1403</v>
      </c>
      <c r="P450" s="46" t="s">
        <v>1405</v>
      </c>
      <c r="Q450" s="39"/>
      <c r="R450" s="39"/>
      <c r="S450" s="39"/>
      <c r="T450" s="39"/>
      <c r="U450" s="39"/>
      <c r="V450" s="39"/>
      <c r="W450" s="39"/>
      <c r="X450" s="39"/>
      <c r="Y450" s="39"/>
    </row>
    <row r="451" spans="1:25" ht="94.5" x14ac:dyDescent="0.25">
      <c r="A451" s="28">
        <v>451</v>
      </c>
      <c r="B451" s="30" t="s">
        <v>62</v>
      </c>
      <c r="C451" s="30" t="s">
        <v>63</v>
      </c>
      <c r="D451" s="48" t="s">
        <v>1237</v>
      </c>
      <c r="E451" s="334" t="s">
        <v>58</v>
      </c>
      <c r="F451" s="321" t="s">
        <v>1408</v>
      </c>
      <c r="G451" s="321" t="s">
        <v>204</v>
      </c>
      <c r="H451" s="350" t="s">
        <v>24</v>
      </c>
      <c r="I451" s="41"/>
      <c r="J451" s="36"/>
      <c r="K451" s="50"/>
      <c r="L451" s="51"/>
      <c r="M451" s="39"/>
      <c r="N451" s="39"/>
      <c r="O451" s="39"/>
      <c r="P451" s="39"/>
      <c r="Q451" s="39"/>
      <c r="R451" s="39"/>
      <c r="S451" s="39"/>
      <c r="T451" s="39"/>
      <c r="U451" s="39"/>
      <c r="V451" s="39"/>
      <c r="W451" s="39"/>
      <c r="X451" s="39"/>
      <c r="Y451" s="39"/>
    </row>
    <row r="452" spans="1:25" ht="47.25" x14ac:dyDescent="0.25">
      <c r="A452" s="28">
        <v>452</v>
      </c>
      <c r="B452" s="30" t="s">
        <v>62</v>
      </c>
      <c r="C452" s="30" t="s">
        <v>63</v>
      </c>
      <c r="D452" s="48" t="s">
        <v>1240</v>
      </c>
      <c r="E452" s="334" t="s">
        <v>21</v>
      </c>
      <c r="F452" s="321" t="s">
        <v>1410</v>
      </c>
      <c r="G452" s="321" t="s">
        <v>66</v>
      </c>
      <c r="H452" s="350" t="s">
        <v>46</v>
      </c>
      <c r="I452" s="41"/>
      <c r="J452" s="36"/>
      <c r="K452" s="50"/>
      <c r="L452" s="51"/>
      <c r="M452" s="39"/>
      <c r="N452" s="39"/>
      <c r="O452" s="39"/>
      <c r="P452" s="39"/>
      <c r="Q452" s="39"/>
      <c r="R452" s="39"/>
      <c r="S452" s="39"/>
      <c r="T452" s="39"/>
      <c r="U452" s="39"/>
      <c r="V452" s="39"/>
      <c r="W452" s="39"/>
      <c r="X452" s="39"/>
      <c r="Y452" s="39"/>
    </row>
    <row r="453" spans="1:25" ht="78.75" x14ac:dyDescent="0.25">
      <c r="A453" s="28">
        <v>453</v>
      </c>
      <c r="B453" s="30" t="s">
        <v>62</v>
      </c>
      <c r="C453" s="30" t="s">
        <v>63</v>
      </c>
      <c r="D453" s="48" t="s">
        <v>1242</v>
      </c>
      <c r="E453" s="334" t="s">
        <v>58</v>
      </c>
      <c r="F453" s="321" t="s">
        <v>1413</v>
      </c>
      <c r="G453" s="321" t="s">
        <v>66</v>
      </c>
      <c r="H453" s="350" t="s">
        <v>24</v>
      </c>
      <c r="I453" s="41"/>
      <c r="J453" s="36"/>
      <c r="K453" s="50"/>
      <c r="L453" s="51"/>
      <c r="M453" s="39"/>
      <c r="N453" s="39"/>
      <c r="O453" s="39"/>
      <c r="P453" s="39"/>
      <c r="Q453" s="39"/>
      <c r="R453" s="39"/>
      <c r="S453" s="39"/>
      <c r="T453" s="39"/>
      <c r="U453" s="39"/>
      <c r="V453" s="39"/>
      <c r="W453" s="39"/>
      <c r="X453" s="39"/>
      <c r="Y453" s="39"/>
    </row>
    <row r="454" spans="1:25" ht="31.5" x14ac:dyDescent="0.25">
      <c r="A454" s="28">
        <v>454</v>
      </c>
      <c r="B454" s="30" t="s">
        <v>62</v>
      </c>
      <c r="C454" s="30" t="s">
        <v>63</v>
      </c>
      <c r="D454" s="48" t="s">
        <v>1244</v>
      </c>
      <c r="E454" s="334" t="s">
        <v>58</v>
      </c>
      <c r="F454" s="321" t="s">
        <v>1246</v>
      </c>
      <c r="G454" s="321" t="s">
        <v>66</v>
      </c>
      <c r="H454" s="350" t="s">
        <v>24</v>
      </c>
      <c r="I454" s="41"/>
      <c r="J454" s="36"/>
      <c r="K454" s="50"/>
      <c r="L454" s="51"/>
      <c r="M454" s="39"/>
      <c r="N454" s="39"/>
      <c r="O454" s="39"/>
      <c r="P454" s="39"/>
      <c r="Q454" s="39"/>
      <c r="R454" s="39"/>
      <c r="S454" s="39"/>
      <c r="T454" s="39"/>
      <c r="U454" s="39"/>
      <c r="V454" s="39"/>
      <c r="W454" s="39"/>
      <c r="X454" s="39"/>
      <c r="Y454" s="39"/>
    </row>
    <row r="455" spans="1:25" ht="63" x14ac:dyDescent="0.25">
      <c r="A455" s="28">
        <v>455</v>
      </c>
      <c r="B455" s="30" t="s">
        <v>62</v>
      </c>
      <c r="C455" s="30" t="s">
        <v>63</v>
      </c>
      <c r="D455" s="48" t="s">
        <v>1247</v>
      </c>
      <c r="E455" s="334" t="s">
        <v>58</v>
      </c>
      <c r="F455" s="321" t="s">
        <v>1418</v>
      </c>
      <c r="G455" s="321" t="s">
        <v>23</v>
      </c>
      <c r="H455" s="350" t="s">
        <v>24</v>
      </c>
      <c r="I455" s="41"/>
      <c r="J455" s="36"/>
      <c r="K455" s="50"/>
      <c r="L455" s="51"/>
      <c r="M455" s="39"/>
      <c r="N455" s="39"/>
      <c r="O455" s="39"/>
      <c r="P455" s="39"/>
      <c r="Q455" s="39"/>
      <c r="R455" s="39"/>
      <c r="S455" s="39"/>
      <c r="T455" s="39"/>
      <c r="U455" s="39"/>
      <c r="V455" s="39"/>
      <c r="W455" s="39"/>
      <c r="X455" s="39"/>
      <c r="Y455" s="39"/>
    </row>
    <row r="456" spans="1:25" ht="78.75" x14ac:dyDescent="0.25">
      <c r="A456" s="28">
        <v>456</v>
      </c>
      <c r="B456" s="30" t="s">
        <v>62</v>
      </c>
      <c r="C456" s="30" t="s">
        <v>63</v>
      </c>
      <c r="D456" s="48" t="s">
        <v>1249</v>
      </c>
      <c r="E456" s="334" t="s">
        <v>58</v>
      </c>
      <c r="F456" s="321" t="s">
        <v>1250</v>
      </c>
      <c r="G456" s="321" t="s">
        <v>23</v>
      </c>
      <c r="H456" s="339" t="s">
        <v>24</v>
      </c>
      <c r="I456" s="36" t="s">
        <v>25</v>
      </c>
      <c r="J456" s="36"/>
      <c r="K456" s="50"/>
      <c r="L456" s="51"/>
      <c r="M456" s="39"/>
      <c r="N456" s="39"/>
      <c r="O456" s="39"/>
      <c r="P456" s="39"/>
      <c r="Q456" s="39"/>
      <c r="R456" s="39"/>
      <c r="S456" s="39"/>
      <c r="T456" s="39"/>
      <c r="U456" s="39"/>
      <c r="V456" s="39"/>
      <c r="W456" s="39"/>
      <c r="X456" s="39"/>
      <c r="Y456" s="39"/>
    </row>
    <row r="457" spans="1:25" ht="299.25" x14ac:dyDescent="0.25">
      <c r="A457" s="28">
        <v>457</v>
      </c>
      <c r="B457" s="30" t="s">
        <v>62</v>
      </c>
      <c r="C457" s="30" t="s">
        <v>63</v>
      </c>
      <c r="D457" s="48" t="s">
        <v>1251</v>
      </c>
      <c r="E457" s="334" t="s">
        <v>58</v>
      </c>
      <c r="F457" s="321" t="s">
        <v>1423</v>
      </c>
      <c r="G457" s="321" t="s">
        <v>66</v>
      </c>
      <c r="H457" s="350" t="s">
        <v>24</v>
      </c>
      <c r="I457" s="41"/>
      <c r="J457" s="36"/>
      <c r="K457" s="50"/>
      <c r="L457" s="51"/>
      <c r="M457" s="39"/>
      <c r="N457" s="39"/>
      <c r="O457" s="39"/>
      <c r="P457" s="39"/>
      <c r="Q457" s="39"/>
      <c r="R457" s="39"/>
      <c r="S457" s="39"/>
      <c r="T457" s="39"/>
      <c r="U457" s="39"/>
      <c r="V457" s="39"/>
      <c r="W457" s="39"/>
      <c r="X457" s="39"/>
      <c r="Y457" s="39"/>
    </row>
    <row r="458" spans="1:25" ht="393.75" x14ac:dyDescent="0.25">
      <c r="A458" s="28">
        <v>458</v>
      </c>
      <c r="B458" s="66" t="s">
        <v>1030</v>
      </c>
      <c r="C458" s="30" t="s">
        <v>63</v>
      </c>
      <c r="D458" s="48" t="s">
        <v>1254</v>
      </c>
      <c r="E458" s="334" t="s">
        <v>58</v>
      </c>
      <c r="F458" s="321" t="s">
        <v>1255</v>
      </c>
      <c r="G458" s="321" t="s">
        <v>66</v>
      </c>
      <c r="H458" s="350" t="s">
        <v>24</v>
      </c>
      <c r="I458" s="41"/>
      <c r="J458" s="36"/>
      <c r="K458" s="50"/>
      <c r="L458" s="51"/>
      <c r="M458" s="39"/>
      <c r="N458" s="39"/>
      <c r="O458" s="39"/>
      <c r="P458" s="39"/>
      <c r="Q458" s="39"/>
      <c r="R458" s="39"/>
      <c r="S458" s="39"/>
      <c r="T458" s="39"/>
      <c r="U458" s="39"/>
      <c r="V458" s="39"/>
      <c r="W458" s="39"/>
      <c r="X458" s="39"/>
      <c r="Y458" s="39"/>
    </row>
    <row r="459" spans="1:25" ht="220.5" x14ac:dyDescent="0.25">
      <c r="A459" s="28">
        <v>459</v>
      </c>
      <c r="B459" s="66" t="s">
        <v>1030</v>
      </c>
      <c r="C459" s="30" t="s">
        <v>63</v>
      </c>
      <c r="D459" s="48" t="s">
        <v>1256</v>
      </c>
      <c r="E459" s="334" t="s">
        <v>58</v>
      </c>
      <c r="F459" s="321" t="s">
        <v>1257</v>
      </c>
      <c r="G459" s="321" t="s">
        <v>66</v>
      </c>
      <c r="H459" s="350" t="s">
        <v>24</v>
      </c>
      <c r="I459" s="41"/>
      <c r="J459" s="36"/>
      <c r="K459" s="50"/>
      <c r="L459" s="51"/>
      <c r="M459" s="39"/>
      <c r="N459" s="39"/>
      <c r="O459" s="39"/>
      <c r="P459" s="39"/>
      <c r="Q459" s="39"/>
      <c r="R459" s="39"/>
      <c r="S459" s="39"/>
      <c r="T459" s="39"/>
      <c r="U459" s="39"/>
      <c r="V459" s="39"/>
      <c r="W459" s="39"/>
      <c r="X459" s="39"/>
      <c r="Y459" s="39"/>
    </row>
    <row r="460" spans="1:25" ht="299.25" x14ac:dyDescent="0.25">
      <c r="A460" s="28">
        <v>460</v>
      </c>
      <c r="B460" s="66" t="s">
        <v>1030</v>
      </c>
      <c r="C460" s="30" t="s">
        <v>63</v>
      </c>
      <c r="D460" s="48" t="s">
        <v>1258</v>
      </c>
      <c r="E460" s="334" t="s">
        <v>58</v>
      </c>
      <c r="F460" s="321" t="s">
        <v>1257</v>
      </c>
      <c r="G460" s="321" t="s">
        <v>66</v>
      </c>
      <c r="H460" s="350" t="s">
        <v>24</v>
      </c>
      <c r="I460" s="41"/>
      <c r="J460" s="36"/>
      <c r="K460" s="50"/>
      <c r="L460" s="51"/>
      <c r="M460" s="39"/>
      <c r="N460" s="39"/>
      <c r="O460" s="39"/>
      <c r="P460" s="39"/>
      <c r="Q460" s="39"/>
      <c r="R460" s="39"/>
      <c r="S460" s="39"/>
      <c r="T460" s="39"/>
      <c r="U460" s="39"/>
      <c r="V460" s="39"/>
      <c r="W460" s="39"/>
      <c r="X460" s="39"/>
      <c r="Y460" s="39"/>
    </row>
    <row r="461" spans="1:25" ht="409.5" x14ac:dyDescent="0.25">
      <c r="A461" s="28">
        <v>461</v>
      </c>
      <c r="B461" s="66" t="s">
        <v>1030</v>
      </c>
      <c r="C461" s="30" t="s">
        <v>63</v>
      </c>
      <c r="D461" s="48" t="s">
        <v>1260</v>
      </c>
      <c r="E461" s="334" t="s">
        <v>58</v>
      </c>
      <c r="F461" s="321" t="s">
        <v>1257</v>
      </c>
      <c r="G461" s="321" t="s">
        <v>66</v>
      </c>
      <c r="H461" s="350" t="s">
        <v>24</v>
      </c>
      <c r="I461" s="41"/>
      <c r="J461" s="36"/>
      <c r="K461" s="50"/>
      <c r="L461" s="51"/>
      <c r="M461" s="39"/>
      <c r="N461" s="39"/>
      <c r="O461" s="39"/>
      <c r="P461" s="39"/>
      <c r="Q461" s="39"/>
      <c r="R461" s="39"/>
      <c r="S461" s="39"/>
      <c r="T461" s="39"/>
      <c r="U461" s="39"/>
      <c r="V461" s="39"/>
      <c r="W461" s="39"/>
      <c r="X461" s="39"/>
      <c r="Y461" s="39"/>
    </row>
    <row r="462" spans="1:25" ht="409.5" x14ac:dyDescent="0.25">
      <c r="A462" s="28">
        <v>462</v>
      </c>
      <c r="B462" s="66" t="s">
        <v>1030</v>
      </c>
      <c r="C462" s="30" t="s">
        <v>63</v>
      </c>
      <c r="D462" s="48" t="s">
        <v>1261</v>
      </c>
      <c r="E462" s="334" t="s">
        <v>58</v>
      </c>
      <c r="F462" s="321" t="s">
        <v>1262</v>
      </c>
      <c r="G462" s="321" t="s">
        <v>66</v>
      </c>
      <c r="H462" s="350" t="s">
        <v>24</v>
      </c>
      <c r="I462" s="41"/>
      <c r="J462" s="36"/>
      <c r="K462" s="50"/>
      <c r="L462" s="51"/>
      <c r="M462" s="39"/>
      <c r="N462" s="39"/>
      <c r="O462" s="39"/>
      <c r="P462" s="39"/>
      <c r="Q462" s="39"/>
      <c r="R462" s="39"/>
      <c r="S462" s="39"/>
      <c r="T462" s="39"/>
      <c r="U462" s="39"/>
      <c r="V462" s="39"/>
      <c r="W462" s="39"/>
      <c r="X462" s="39"/>
      <c r="Y462" s="39"/>
    </row>
    <row r="463" spans="1:25" ht="220.5" x14ac:dyDescent="0.25">
      <c r="A463" s="28">
        <v>463</v>
      </c>
      <c r="B463" s="30" t="s">
        <v>62</v>
      </c>
      <c r="C463" s="30" t="s">
        <v>63</v>
      </c>
      <c r="D463" s="48" t="s">
        <v>1263</v>
      </c>
      <c r="E463" s="334" t="s">
        <v>58</v>
      </c>
      <c r="F463" s="321" t="s">
        <v>1246</v>
      </c>
      <c r="G463" s="321" t="s">
        <v>66</v>
      </c>
      <c r="H463" s="350" t="s">
        <v>24</v>
      </c>
      <c r="I463" s="41"/>
      <c r="J463" s="36"/>
      <c r="K463" s="50"/>
      <c r="L463" s="51"/>
      <c r="M463" s="39"/>
      <c r="N463" s="39"/>
      <c r="O463" s="39"/>
      <c r="P463" s="39"/>
      <c r="Q463" s="39"/>
      <c r="R463" s="39"/>
      <c r="S463" s="39"/>
      <c r="T463" s="39"/>
      <c r="U463" s="39"/>
      <c r="V463" s="39"/>
      <c r="W463" s="39"/>
      <c r="X463" s="39"/>
      <c r="Y463" s="39"/>
    </row>
    <row r="464" spans="1:25" ht="315" x14ac:dyDescent="0.25">
      <c r="A464" s="28">
        <v>464</v>
      </c>
      <c r="B464" s="30" t="s">
        <v>62</v>
      </c>
      <c r="C464" s="30" t="s">
        <v>63</v>
      </c>
      <c r="D464" s="48" t="s">
        <v>1265</v>
      </c>
      <c r="E464" s="334" t="s">
        <v>58</v>
      </c>
      <c r="F464" s="321" t="s">
        <v>1266</v>
      </c>
      <c r="G464" s="321" t="s">
        <v>66</v>
      </c>
      <c r="H464" s="350" t="s">
        <v>24</v>
      </c>
      <c r="I464" s="41"/>
      <c r="J464" s="36"/>
      <c r="K464" s="50"/>
      <c r="L464" s="51"/>
      <c r="M464" s="39"/>
      <c r="N464" s="39"/>
      <c r="O464" s="39"/>
      <c r="P464" s="39"/>
      <c r="Q464" s="39"/>
      <c r="R464" s="39"/>
      <c r="S464" s="39"/>
      <c r="T464" s="39"/>
      <c r="U464" s="39"/>
      <c r="V464" s="39"/>
      <c r="W464" s="39"/>
      <c r="X464" s="39"/>
      <c r="Y464" s="39"/>
    </row>
    <row r="465" spans="1:25" ht="204.75" x14ac:dyDescent="0.25">
      <c r="A465" s="28">
        <v>465</v>
      </c>
      <c r="B465" s="30" t="s">
        <v>62</v>
      </c>
      <c r="C465" s="30" t="s">
        <v>63</v>
      </c>
      <c r="D465" s="48" t="s">
        <v>1268</v>
      </c>
      <c r="E465" s="334" t="s">
        <v>21</v>
      </c>
      <c r="F465" s="321" t="s">
        <v>1269</v>
      </c>
      <c r="G465" s="321" t="s">
        <v>66</v>
      </c>
      <c r="H465" s="350" t="s">
        <v>24</v>
      </c>
      <c r="I465" s="41"/>
      <c r="J465" s="36"/>
      <c r="K465" s="50"/>
      <c r="L465" s="51"/>
      <c r="M465" s="39"/>
      <c r="N465" s="39"/>
      <c r="O465" s="39"/>
      <c r="P465" s="39"/>
      <c r="Q465" s="39"/>
      <c r="R465" s="39"/>
      <c r="S465" s="39"/>
      <c r="T465" s="39"/>
      <c r="U465" s="39"/>
      <c r="V465" s="39"/>
      <c r="W465" s="39"/>
      <c r="X465" s="39"/>
      <c r="Y465" s="39"/>
    </row>
    <row r="466" spans="1:25" ht="173.25" x14ac:dyDescent="0.25">
      <c r="A466" s="28">
        <v>466</v>
      </c>
      <c r="B466" s="30" t="s">
        <v>62</v>
      </c>
      <c r="C466" s="30" t="s">
        <v>63</v>
      </c>
      <c r="D466" s="48" t="s">
        <v>1271</v>
      </c>
      <c r="E466" s="334" t="s">
        <v>21</v>
      </c>
      <c r="F466" s="321" t="s">
        <v>1269</v>
      </c>
      <c r="G466" s="321" t="s">
        <v>66</v>
      </c>
      <c r="H466" s="350" t="s">
        <v>24</v>
      </c>
      <c r="I466" s="41"/>
      <c r="J466" s="36"/>
      <c r="K466" s="50"/>
      <c r="L466" s="51"/>
      <c r="M466" s="39"/>
      <c r="N466" s="39"/>
      <c r="O466" s="39"/>
      <c r="P466" s="39"/>
      <c r="Q466" s="39"/>
      <c r="R466" s="39"/>
      <c r="S466" s="39"/>
      <c r="T466" s="39"/>
      <c r="U466" s="39"/>
      <c r="V466" s="39"/>
      <c r="W466" s="39"/>
      <c r="X466" s="39"/>
      <c r="Y466" s="39"/>
    </row>
    <row r="467" spans="1:25" ht="126" x14ac:dyDescent="0.25">
      <c r="A467" s="28">
        <v>467</v>
      </c>
      <c r="B467" s="30" t="s">
        <v>62</v>
      </c>
      <c r="C467" s="30" t="s">
        <v>63</v>
      </c>
      <c r="D467" s="48" t="s">
        <v>1272</v>
      </c>
      <c r="E467" s="334" t="s">
        <v>167</v>
      </c>
      <c r="F467" s="321" t="s">
        <v>1273</v>
      </c>
      <c r="G467" s="321" t="s">
        <v>23</v>
      </c>
      <c r="H467" s="339" t="s">
        <v>176</v>
      </c>
      <c r="I467" s="36" t="s">
        <v>25</v>
      </c>
      <c r="J467" s="36"/>
      <c r="K467" s="102" t="s">
        <v>1275</v>
      </c>
      <c r="L467" s="51"/>
      <c r="M467" s="42"/>
      <c r="N467" s="42"/>
      <c r="O467" s="39"/>
      <c r="P467" s="39"/>
      <c r="Q467" s="39"/>
      <c r="R467" s="39"/>
      <c r="S467" s="39"/>
      <c r="T467" s="39"/>
      <c r="U467" s="39"/>
      <c r="V467" s="39"/>
      <c r="W467" s="39"/>
      <c r="X467" s="39"/>
      <c r="Y467" s="39"/>
    </row>
    <row r="468" spans="1:25" ht="126" x14ac:dyDescent="0.25">
      <c r="A468" s="28">
        <v>468</v>
      </c>
      <c r="B468" s="30" t="s">
        <v>62</v>
      </c>
      <c r="C468" s="30" t="s">
        <v>63</v>
      </c>
      <c r="D468" s="48" t="s">
        <v>1278</v>
      </c>
      <c r="E468" s="334" t="s">
        <v>58</v>
      </c>
      <c r="F468" s="321" t="s">
        <v>4886</v>
      </c>
      <c r="G468" s="335" t="s">
        <v>315</v>
      </c>
      <c r="H468" s="350" t="s">
        <v>24</v>
      </c>
      <c r="I468" s="41"/>
      <c r="J468" s="36"/>
      <c r="K468" s="50"/>
      <c r="L468" s="51"/>
      <c r="M468" s="39"/>
      <c r="N468" s="39"/>
      <c r="O468" s="39"/>
      <c r="P468" s="39"/>
      <c r="Q468" s="39"/>
      <c r="R468" s="39"/>
      <c r="S468" s="39"/>
      <c r="T468" s="39"/>
      <c r="U468" s="39"/>
      <c r="V468" s="39"/>
      <c r="W468" s="39"/>
      <c r="X468" s="39"/>
      <c r="Y468" s="39"/>
    </row>
    <row r="469" spans="1:25" ht="78.75" x14ac:dyDescent="0.25">
      <c r="A469" s="28">
        <v>469</v>
      </c>
      <c r="B469" s="30" t="s">
        <v>62</v>
      </c>
      <c r="C469" s="30" t="s">
        <v>63</v>
      </c>
      <c r="D469" s="48" t="s">
        <v>1282</v>
      </c>
      <c r="E469" s="334" t="s">
        <v>167</v>
      </c>
      <c r="F469" s="321" t="s">
        <v>1283</v>
      </c>
      <c r="G469" s="321" t="s">
        <v>23</v>
      </c>
      <c r="H469" s="339" t="s">
        <v>1284</v>
      </c>
      <c r="I469" s="41"/>
      <c r="J469" s="36"/>
      <c r="K469" s="57" t="s">
        <v>1459</v>
      </c>
      <c r="L469" s="51"/>
      <c r="M469" s="42"/>
      <c r="N469" s="42"/>
      <c r="O469" s="39"/>
      <c r="P469" s="39"/>
      <c r="Q469" s="39"/>
      <c r="R469" s="39"/>
      <c r="S469" s="39"/>
      <c r="T469" s="39"/>
      <c r="U469" s="39"/>
      <c r="V469" s="39"/>
      <c r="W469" s="39"/>
      <c r="X469" s="39"/>
      <c r="Y469" s="39"/>
    </row>
    <row r="470" spans="1:25" ht="204.75" x14ac:dyDescent="0.25">
      <c r="A470" s="28">
        <v>470</v>
      </c>
      <c r="B470" s="30" t="s">
        <v>62</v>
      </c>
      <c r="C470" s="30" t="s">
        <v>63</v>
      </c>
      <c r="D470" s="48" t="s">
        <v>1287</v>
      </c>
      <c r="E470" s="334" t="s">
        <v>58</v>
      </c>
      <c r="F470" s="321" t="s">
        <v>1288</v>
      </c>
      <c r="G470" s="335" t="s">
        <v>315</v>
      </c>
      <c r="H470" s="350" t="s">
        <v>24</v>
      </c>
      <c r="I470" s="41"/>
      <c r="J470" s="36"/>
      <c r="K470" s="50"/>
      <c r="L470" s="51"/>
      <c r="M470" s="39"/>
      <c r="N470" s="39"/>
      <c r="O470" s="39"/>
      <c r="P470" s="39"/>
      <c r="Q470" s="39"/>
      <c r="R470" s="39"/>
      <c r="S470" s="39"/>
      <c r="T470" s="39"/>
      <c r="U470" s="39"/>
      <c r="V470" s="39"/>
      <c r="W470" s="39"/>
      <c r="X470" s="39"/>
      <c r="Y470" s="39"/>
    </row>
    <row r="471" spans="1:25" ht="126" x14ac:dyDescent="0.25">
      <c r="A471" s="28">
        <v>471</v>
      </c>
      <c r="B471" s="30" t="s">
        <v>62</v>
      </c>
      <c r="C471" s="30" t="s">
        <v>63</v>
      </c>
      <c r="D471" s="48" t="s">
        <v>1290</v>
      </c>
      <c r="E471" s="334" t="s">
        <v>21</v>
      </c>
      <c r="F471" s="321" t="s">
        <v>1292</v>
      </c>
      <c r="G471" s="335" t="s">
        <v>315</v>
      </c>
      <c r="H471" s="350" t="s">
        <v>24</v>
      </c>
      <c r="I471" s="41"/>
      <c r="J471" s="36"/>
      <c r="K471" s="50"/>
      <c r="L471" s="51"/>
      <c r="M471" s="39"/>
      <c r="N471" s="39"/>
      <c r="O471" s="39"/>
      <c r="P471" s="39"/>
      <c r="Q471" s="39"/>
      <c r="R471" s="39"/>
      <c r="S471" s="39"/>
      <c r="T471" s="39"/>
      <c r="U471" s="39"/>
      <c r="V471" s="39"/>
      <c r="W471" s="39"/>
      <c r="X471" s="39"/>
      <c r="Y471" s="39"/>
    </row>
    <row r="472" spans="1:25" ht="78.75" x14ac:dyDescent="0.25">
      <c r="A472" s="28">
        <v>472</v>
      </c>
      <c r="B472" s="30" t="s">
        <v>62</v>
      </c>
      <c r="C472" s="30" t="s">
        <v>63</v>
      </c>
      <c r="D472" s="48" t="s">
        <v>1293</v>
      </c>
      <c r="E472" s="334" t="s">
        <v>21</v>
      </c>
      <c r="F472" s="321" t="s">
        <v>1292</v>
      </c>
      <c r="G472" s="335" t="s">
        <v>315</v>
      </c>
      <c r="H472" s="350" t="s">
        <v>24</v>
      </c>
      <c r="I472" s="41"/>
      <c r="J472" s="36"/>
      <c r="K472" s="50"/>
      <c r="L472" s="51"/>
      <c r="M472" s="39"/>
      <c r="N472" s="39"/>
      <c r="O472" s="39"/>
      <c r="P472" s="39"/>
      <c r="Q472" s="39"/>
      <c r="R472" s="39"/>
      <c r="S472" s="39"/>
      <c r="T472" s="39"/>
      <c r="U472" s="39"/>
      <c r="V472" s="39"/>
      <c r="W472" s="39"/>
      <c r="X472" s="39"/>
      <c r="Y472" s="39"/>
    </row>
    <row r="473" spans="1:25" ht="141.75" x14ac:dyDescent="0.25">
      <c r="A473" s="28">
        <v>473</v>
      </c>
      <c r="B473" s="30" t="s">
        <v>62</v>
      </c>
      <c r="C473" s="30" t="s">
        <v>63</v>
      </c>
      <c r="D473" s="48" t="s">
        <v>1294</v>
      </c>
      <c r="E473" s="334" t="s">
        <v>21</v>
      </c>
      <c r="F473" s="321" t="s">
        <v>398</v>
      </c>
      <c r="G473" s="321" t="s">
        <v>66</v>
      </c>
      <c r="H473" s="350" t="s">
        <v>24</v>
      </c>
      <c r="I473" s="41"/>
      <c r="J473" s="36"/>
      <c r="K473" s="50"/>
      <c r="L473" s="51"/>
      <c r="M473" s="39"/>
      <c r="N473" s="39"/>
      <c r="O473" s="39"/>
      <c r="P473" s="39"/>
      <c r="Q473" s="39"/>
      <c r="R473" s="39"/>
      <c r="S473" s="39"/>
      <c r="T473" s="39"/>
      <c r="U473" s="39"/>
      <c r="V473" s="39"/>
      <c r="W473" s="39"/>
      <c r="X473" s="39"/>
      <c r="Y473" s="39"/>
    </row>
    <row r="474" spans="1:25" ht="267.75" x14ac:dyDescent="0.25">
      <c r="A474" s="28">
        <v>474</v>
      </c>
      <c r="B474" s="30" t="s">
        <v>62</v>
      </c>
      <c r="C474" s="30" t="s">
        <v>63</v>
      </c>
      <c r="D474" s="48" t="s">
        <v>1296</v>
      </c>
      <c r="E474" s="334" t="s">
        <v>21</v>
      </c>
      <c r="F474" s="321" t="s">
        <v>1297</v>
      </c>
      <c r="G474" s="321" t="s">
        <v>66</v>
      </c>
      <c r="H474" s="350" t="s">
        <v>24</v>
      </c>
      <c r="I474" s="41"/>
      <c r="J474" s="36"/>
      <c r="K474" s="50"/>
      <c r="L474" s="51"/>
      <c r="M474" s="39"/>
      <c r="N474" s="39"/>
      <c r="O474" s="39"/>
      <c r="P474" s="39"/>
      <c r="Q474" s="39"/>
      <c r="R474" s="39"/>
      <c r="S474" s="39"/>
      <c r="T474" s="39"/>
      <c r="U474" s="39"/>
      <c r="V474" s="39"/>
      <c r="W474" s="39"/>
      <c r="X474" s="39"/>
      <c r="Y474" s="39"/>
    </row>
    <row r="475" spans="1:25" ht="141.75" x14ac:dyDescent="0.25">
      <c r="A475" s="28">
        <v>475</v>
      </c>
      <c r="B475" s="30" t="s">
        <v>62</v>
      </c>
      <c r="C475" s="30" t="s">
        <v>63</v>
      </c>
      <c r="D475" s="48" t="s">
        <v>1298</v>
      </c>
      <c r="E475" s="334" t="s">
        <v>58</v>
      </c>
      <c r="F475" s="321" t="s">
        <v>1299</v>
      </c>
      <c r="G475" s="321" t="s">
        <v>23</v>
      </c>
      <c r="H475" s="350" t="s">
        <v>24</v>
      </c>
      <c r="I475" s="41"/>
      <c r="J475" s="36"/>
      <c r="K475" s="50"/>
      <c r="L475" s="51"/>
      <c r="M475" s="39"/>
      <c r="N475" s="39"/>
      <c r="O475" s="39"/>
      <c r="P475" s="39"/>
      <c r="Q475" s="39"/>
      <c r="R475" s="39"/>
      <c r="S475" s="39"/>
      <c r="T475" s="39"/>
      <c r="U475" s="39"/>
      <c r="V475" s="39"/>
      <c r="W475" s="39"/>
      <c r="X475" s="39"/>
      <c r="Y475" s="39"/>
    </row>
    <row r="476" spans="1:25" ht="94.5" x14ac:dyDescent="0.25">
      <c r="A476" s="28">
        <v>476</v>
      </c>
      <c r="B476" s="30" t="s">
        <v>62</v>
      </c>
      <c r="C476" s="30" t="s">
        <v>63</v>
      </c>
      <c r="D476" s="48" t="s">
        <v>1300</v>
      </c>
      <c r="E476" s="334" t="s">
        <v>58</v>
      </c>
      <c r="F476" s="321" t="s">
        <v>1246</v>
      </c>
      <c r="G476" s="321" t="s">
        <v>23</v>
      </c>
      <c r="H476" s="350" t="s">
        <v>24</v>
      </c>
      <c r="I476" s="41"/>
      <c r="J476" s="36"/>
      <c r="K476" s="50"/>
      <c r="L476" s="51"/>
      <c r="M476" s="39"/>
      <c r="N476" s="39"/>
      <c r="O476" s="39"/>
      <c r="P476" s="39"/>
      <c r="Q476" s="39"/>
      <c r="R476" s="39"/>
      <c r="S476" s="39"/>
      <c r="T476" s="39"/>
      <c r="U476" s="39"/>
      <c r="V476" s="39"/>
      <c r="W476" s="39"/>
      <c r="X476" s="39"/>
      <c r="Y476" s="39"/>
    </row>
    <row r="477" spans="1:25" ht="204.75" x14ac:dyDescent="0.25">
      <c r="A477" s="28">
        <v>477</v>
      </c>
      <c r="B477" s="30" t="s">
        <v>62</v>
      </c>
      <c r="C477" s="30" t="s">
        <v>63</v>
      </c>
      <c r="D477" s="48" t="s">
        <v>1301</v>
      </c>
      <c r="E477" s="334" t="s">
        <v>58</v>
      </c>
      <c r="F477" s="321" t="s">
        <v>1262</v>
      </c>
      <c r="G477" s="321" t="s">
        <v>23</v>
      </c>
      <c r="H477" s="350" t="s">
        <v>24</v>
      </c>
      <c r="I477" s="41"/>
      <c r="J477" s="36"/>
      <c r="K477" s="50"/>
      <c r="L477" s="51"/>
      <c r="M477" s="39"/>
      <c r="N477" s="39"/>
      <c r="O477" s="39"/>
      <c r="P477" s="39"/>
      <c r="Q477" s="39"/>
      <c r="R477" s="39"/>
      <c r="S477" s="39"/>
      <c r="T477" s="39"/>
      <c r="U477" s="39"/>
      <c r="V477" s="39"/>
      <c r="W477" s="39"/>
      <c r="X477" s="39"/>
      <c r="Y477" s="39"/>
    </row>
    <row r="478" spans="1:25" ht="110.25" x14ac:dyDescent="0.25">
      <c r="A478" s="28">
        <v>478</v>
      </c>
      <c r="B478" s="30" t="s">
        <v>62</v>
      </c>
      <c r="C478" s="30" t="s">
        <v>63</v>
      </c>
      <c r="D478" s="48" t="s">
        <v>1302</v>
      </c>
      <c r="E478" s="334" t="s">
        <v>58</v>
      </c>
      <c r="F478" s="321" t="s">
        <v>1303</v>
      </c>
      <c r="G478" s="321" t="s">
        <v>23</v>
      </c>
      <c r="H478" s="350" t="s">
        <v>24</v>
      </c>
      <c r="I478" s="41"/>
      <c r="J478" s="36"/>
      <c r="K478" s="50"/>
      <c r="L478" s="51"/>
      <c r="M478" s="39"/>
      <c r="N478" s="39"/>
      <c r="O478" s="39"/>
      <c r="P478" s="39"/>
      <c r="Q478" s="39"/>
      <c r="R478" s="39"/>
      <c r="S478" s="39"/>
      <c r="T478" s="39"/>
      <c r="U478" s="39"/>
      <c r="V478" s="39"/>
      <c r="W478" s="39"/>
      <c r="X478" s="39"/>
      <c r="Y478" s="39"/>
    </row>
    <row r="479" spans="1:25" ht="110.25" x14ac:dyDescent="0.25">
      <c r="A479" s="28">
        <v>479</v>
      </c>
      <c r="B479" s="30" t="s">
        <v>62</v>
      </c>
      <c r="C479" s="30" t="s">
        <v>63</v>
      </c>
      <c r="D479" s="48" t="s">
        <v>1304</v>
      </c>
      <c r="E479" s="334" t="s">
        <v>58</v>
      </c>
      <c r="F479" s="321" t="s">
        <v>1306</v>
      </c>
      <c r="G479" s="321" t="s">
        <v>23</v>
      </c>
      <c r="H479" s="350" t="s">
        <v>24</v>
      </c>
      <c r="I479" s="41"/>
      <c r="J479" s="36"/>
      <c r="K479" s="50"/>
      <c r="L479" s="51"/>
      <c r="M479" s="39"/>
      <c r="N479" s="39"/>
      <c r="O479" s="39"/>
      <c r="P479" s="39"/>
      <c r="Q479" s="39"/>
      <c r="R479" s="39"/>
      <c r="S479" s="39"/>
      <c r="T479" s="39"/>
      <c r="U479" s="39"/>
      <c r="V479" s="39"/>
      <c r="W479" s="39"/>
      <c r="X479" s="39"/>
      <c r="Y479" s="39"/>
    </row>
    <row r="480" spans="1:25" ht="94.5" x14ac:dyDescent="0.25">
      <c r="A480" s="28">
        <v>480</v>
      </c>
      <c r="B480" s="30" t="s">
        <v>62</v>
      </c>
      <c r="C480" s="30" t="s">
        <v>63</v>
      </c>
      <c r="D480" s="48" t="s">
        <v>1307</v>
      </c>
      <c r="E480" s="334" t="s">
        <v>58</v>
      </c>
      <c r="F480" s="321" t="s">
        <v>1308</v>
      </c>
      <c r="G480" s="321" t="s">
        <v>23</v>
      </c>
      <c r="H480" s="350" t="s">
        <v>24</v>
      </c>
      <c r="I480" s="41"/>
      <c r="J480" s="36"/>
      <c r="K480" s="50"/>
      <c r="L480" s="51"/>
      <c r="M480" s="39"/>
      <c r="N480" s="39"/>
      <c r="O480" s="39"/>
      <c r="P480" s="39"/>
      <c r="Q480" s="39"/>
      <c r="R480" s="39"/>
      <c r="S480" s="39"/>
      <c r="T480" s="39"/>
      <c r="U480" s="39"/>
      <c r="V480" s="39"/>
      <c r="W480" s="39"/>
      <c r="X480" s="39"/>
      <c r="Y480" s="39"/>
    </row>
    <row r="481" spans="1:25" ht="141.75" x14ac:dyDescent="0.25">
      <c r="A481" s="28">
        <v>481</v>
      </c>
      <c r="B481" s="30" t="s">
        <v>62</v>
      </c>
      <c r="C481" s="30" t="s">
        <v>63</v>
      </c>
      <c r="D481" s="48" t="s">
        <v>1310</v>
      </c>
      <c r="E481" s="334" t="s">
        <v>58</v>
      </c>
      <c r="F481" s="321" t="s">
        <v>1311</v>
      </c>
      <c r="G481" s="321" t="s">
        <v>23</v>
      </c>
      <c r="H481" s="350" t="s">
        <v>24</v>
      </c>
      <c r="I481" s="41"/>
      <c r="J481" s="36"/>
      <c r="K481" s="50"/>
      <c r="L481" s="51"/>
      <c r="M481" s="39"/>
      <c r="N481" s="39"/>
      <c r="O481" s="39"/>
      <c r="P481" s="39"/>
      <c r="Q481" s="39"/>
      <c r="R481" s="39"/>
      <c r="S481" s="39"/>
      <c r="T481" s="39"/>
      <c r="U481" s="39"/>
      <c r="V481" s="39"/>
      <c r="W481" s="39"/>
      <c r="X481" s="39"/>
      <c r="Y481" s="39"/>
    </row>
    <row r="482" spans="1:25" ht="378" x14ac:dyDescent="0.25">
      <c r="A482" s="28">
        <v>482</v>
      </c>
      <c r="B482" s="30" t="s">
        <v>62</v>
      </c>
      <c r="C482" s="30" t="s">
        <v>63</v>
      </c>
      <c r="D482" s="48" t="s">
        <v>1312</v>
      </c>
      <c r="E482" s="334" t="s">
        <v>58</v>
      </c>
      <c r="F482" s="321" t="s">
        <v>1313</v>
      </c>
      <c r="G482" s="321" t="s">
        <v>23</v>
      </c>
      <c r="H482" s="350" t="s">
        <v>24</v>
      </c>
      <c r="I482" s="41"/>
      <c r="J482" s="36"/>
      <c r="K482" s="50"/>
      <c r="L482" s="51"/>
      <c r="M482" s="39"/>
      <c r="N482" s="39"/>
      <c r="O482" s="39"/>
      <c r="P482" s="39"/>
      <c r="Q482" s="39"/>
      <c r="R482" s="39"/>
      <c r="S482" s="39"/>
      <c r="T482" s="39"/>
      <c r="U482" s="39"/>
      <c r="V482" s="39"/>
      <c r="W482" s="39"/>
      <c r="X482" s="39"/>
      <c r="Y482" s="39"/>
    </row>
    <row r="483" spans="1:25" ht="220.5" x14ac:dyDescent="0.25">
      <c r="A483" s="28">
        <v>483</v>
      </c>
      <c r="B483" s="30" t="s">
        <v>62</v>
      </c>
      <c r="C483" s="30" t="s">
        <v>63</v>
      </c>
      <c r="D483" s="48" t="s">
        <v>1316</v>
      </c>
      <c r="E483" s="334" t="s">
        <v>58</v>
      </c>
      <c r="F483" s="321" t="s">
        <v>1153</v>
      </c>
      <c r="G483" s="321" t="s">
        <v>23</v>
      </c>
      <c r="H483" s="350" t="s">
        <v>24</v>
      </c>
      <c r="I483" s="41"/>
      <c r="J483" s="36"/>
      <c r="K483" s="50"/>
      <c r="L483" s="51"/>
      <c r="M483" s="39"/>
      <c r="N483" s="39"/>
      <c r="O483" s="39"/>
      <c r="P483" s="39"/>
      <c r="Q483" s="39"/>
      <c r="R483" s="39"/>
      <c r="S483" s="39"/>
      <c r="T483" s="39"/>
      <c r="U483" s="39"/>
      <c r="V483" s="39"/>
      <c r="W483" s="39"/>
      <c r="X483" s="39"/>
      <c r="Y483" s="39"/>
    </row>
    <row r="484" spans="1:25" ht="94.5" x14ac:dyDescent="0.25">
      <c r="A484" s="28">
        <v>484</v>
      </c>
      <c r="B484" s="30" t="s">
        <v>62</v>
      </c>
      <c r="C484" s="30" t="s">
        <v>63</v>
      </c>
      <c r="D484" s="48" t="s">
        <v>1317</v>
      </c>
      <c r="E484" s="334" t="s">
        <v>21</v>
      </c>
      <c r="F484" s="321" t="s">
        <v>1133</v>
      </c>
      <c r="G484" s="321" t="s">
        <v>66</v>
      </c>
      <c r="H484" s="350" t="s">
        <v>24</v>
      </c>
      <c r="I484" s="41"/>
      <c r="J484" s="36"/>
      <c r="K484" s="50"/>
      <c r="L484" s="51"/>
      <c r="M484" s="39"/>
      <c r="N484" s="39"/>
      <c r="O484" s="39"/>
      <c r="P484" s="39"/>
      <c r="Q484" s="39"/>
      <c r="R484" s="39"/>
      <c r="S484" s="39"/>
      <c r="T484" s="39"/>
      <c r="U484" s="39"/>
      <c r="V484" s="39"/>
      <c r="W484" s="39"/>
      <c r="X484" s="39"/>
      <c r="Y484" s="39"/>
    </row>
    <row r="485" spans="1:25" ht="78.75" x14ac:dyDescent="0.25">
      <c r="A485" s="28">
        <v>485</v>
      </c>
      <c r="B485" s="30" t="s">
        <v>62</v>
      </c>
      <c r="C485" s="30" t="s">
        <v>63</v>
      </c>
      <c r="D485" s="48" t="s">
        <v>1318</v>
      </c>
      <c r="E485" s="334" t="s">
        <v>21</v>
      </c>
      <c r="F485" s="321" t="s">
        <v>1319</v>
      </c>
      <c r="G485" s="321" t="s">
        <v>66</v>
      </c>
      <c r="H485" s="350" t="s">
        <v>24</v>
      </c>
      <c r="I485" s="41"/>
      <c r="J485" s="36"/>
      <c r="K485" s="50"/>
      <c r="L485" s="51"/>
      <c r="M485" s="39"/>
      <c r="N485" s="39"/>
      <c r="O485" s="39"/>
      <c r="P485" s="39"/>
      <c r="Q485" s="39"/>
      <c r="R485" s="39"/>
      <c r="S485" s="39"/>
      <c r="T485" s="39"/>
      <c r="U485" s="39"/>
      <c r="V485" s="39"/>
      <c r="W485" s="39"/>
      <c r="X485" s="39"/>
      <c r="Y485" s="39"/>
    </row>
    <row r="486" spans="1:25" ht="47.25" x14ac:dyDescent="0.25">
      <c r="A486" s="28">
        <v>486</v>
      </c>
      <c r="B486" s="30" t="s">
        <v>62</v>
      </c>
      <c r="C486" s="30" t="s">
        <v>63</v>
      </c>
      <c r="D486" s="48" t="s">
        <v>1320</v>
      </c>
      <c r="E486" s="334" t="s">
        <v>167</v>
      </c>
      <c r="F486" s="321" t="s">
        <v>1048</v>
      </c>
      <c r="G486" s="321" t="s">
        <v>66</v>
      </c>
      <c r="H486" s="339" t="s">
        <v>176</v>
      </c>
      <c r="I486" s="41"/>
      <c r="J486" s="36"/>
      <c r="K486" s="97" t="s">
        <v>247</v>
      </c>
      <c r="L486" s="51"/>
      <c r="M486" s="42"/>
      <c r="N486" s="42"/>
      <c r="O486" s="39"/>
      <c r="P486" s="39"/>
      <c r="Q486" s="39"/>
      <c r="R486" s="39"/>
      <c r="S486" s="39"/>
      <c r="T486" s="39"/>
      <c r="U486" s="39"/>
      <c r="V486" s="39"/>
      <c r="W486" s="39"/>
      <c r="X486" s="39"/>
      <c r="Y486" s="39"/>
    </row>
    <row r="487" spans="1:25" ht="78.75" x14ac:dyDescent="0.25">
      <c r="A487" s="28">
        <v>487</v>
      </c>
      <c r="B487" s="30" t="s">
        <v>62</v>
      </c>
      <c r="C487" s="30" t="s">
        <v>63</v>
      </c>
      <c r="D487" s="48" t="s">
        <v>1322</v>
      </c>
      <c r="E487" s="334" t="s">
        <v>21</v>
      </c>
      <c r="F487" s="321" t="s">
        <v>1502</v>
      </c>
      <c r="G487" s="321" t="s">
        <v>23</v>
      </c>
      <c r="H487" s="339" t="s">
        <v>1324</v>
      </c>
      <c r="I487" s="36" t="s">
        <v>25</v>
      </c>
      <c r="J487" s="36"/>
      <c r="K487" s="50"/>
      <c r="L487" s="51"/>
      <c r="M487" s="39"/>
      <c r="N487" s="39"/>
      <c r="O487" s="39"/>
      <c r="P487" s="39"/>
      <c r="Q487" s="39"/>
      <c r="R487" s="39"/>
      <c r="S487" s="39"/>
      <c r="T487" s="39"/>
      <c r="U487" s="39"/>
      <c r="V487" s="39"/>
      <c r="W487" s="39"/>
      <c r="X487" s="39"/>
      <c r="Y487" s="39"/>
    </row>
    <row r="488" spans="1:25" ht="47.25" x14ac:dyDescent="0.25">
      <c r="A488" s="28">
        <v>488</v>
      </c>
      <c r="B488" s="30" t="s">
        <v>62</v>
      </c>
      <c r="C488" s="30" t="s">
        <v>63</v>
      </c>
      <c r="D488" s="48" t="s">
        <v>1326</v>
      </c>
      <c r="E488" s="334" t="s">
        <v>21</v>
      </c>
      <c r="F488" s="321" t="s">
        <v>1133</v>
      </c>
      <c r="G488" s="321" t="s">
        <v>66</v>
      </c>
      <c r="H488" s="350" t="s">
        <v>141</v>
      </c>
      <c r="I488" s="41"/>
      <c r="J488" s="36"/>
      <c r="K488" s="50"/>
      <c r="L488" s="51"/>
      <c r="M488" s="39"/>
      <c r="N488" s="39"/>
      <c r="O488" s="39"/>
      <c r="P488" s="39"/>
      <c r="Q488" s="39"/>
      <c r="R488" s="39"/>
      <c r="S488" s="39"/>
      <c r="T488" s="39"/>
      <c r="U488" s="39"/>
      <c r="V488" s="39"/>
      <c r="W488" s="39"/>
      <c r="X488" s="39"/>
      <c r="Y488" s="39"/>
    </row>
    <row r="489" spans="1:25" ht="31.5" x14ac:dyDescent="0.25">
      <c r="A489" s="28">
        <v>489</v>
      </c>
      <c r="B489" s="30" t="s">
        <v>18</v>
      </c>
      <c r="C489" s="30" t="s">
        <v>41</v>
      </c>
      <c r="D489" s="48" t="s">
        <v>1327</v>
      </c>
      <c r="E489" s="334" t="s">
        <v>21</v>
      </c>
      <c r="F489" s="321" t="s">
        <v>1507</v>
      </c>
      <c r="G489" s="321" t="s">
        <v>1078</v>
      </c>
      <c r="H489" s="339" t="s">
        <v>46</v>
      </c>
      <c r="I489" s="41"/>
      <c r="J489" s="36"/>
      <c r="K489" s="50"/>
      <c r="L489" s="51"/>
      <c r="M489" s="39"/>
      <c r="N489" s="39"/>
      <c r="O489" s="39"/>
      <c r="P489" s="39"/>
      <c r="Q489" s="39"/>
      <c r="R489" s="39"/>
      <c r="S489" s="39"/>
      <c r="T489" s="39"/>
      <c r="U489" s="39"/>
      <c r="V489" s="39"/>
      <c r="W489" s="39"/>
      <c r="X489" s="39"/>
      <c r="Y489" s="39"/>
    </row>
    <row r="490" spans="1:25" ht="63" x14ac:dyDescent="0.25">
      <c r="A490" s="28">
        <v>490</v>
      </c>
      <c r="B490" s="30" t="s">
        <v>18</v>
      </c>
      <c r="C490" s="30" t="s">
        <v>41</v>
      </c>
      <c r="D490" s="48" t="s">
        <v>1329</v>
      </c>
      <c r="E490" s="334" t="s">
        <v>21</v>
      </c>
      <c r="F490" s="321" t="s">
        <v>1511</v>
      </c>
      <c r="G490" s="321" t="s">
        <v>1331</v>
      </c>
      <c r="H490" s="339" t="s">
        <v>46</v>
      </c>
      <c r="I490" s="41"/>
      <c r="J490" s="36"/>
      <c r="K490" s="50"/>
      <c r="L490" s="51"/>
      <c r="M490" s="39"/>
      <c r="N490" s="39"/>
      <c r="O490" s="39"/>
      <c r="P490" s="39"/>
      <c r="Q490" s="39"/>
      <c r="R490" s="39"/>
      <c r="S490" s="39"/>
      <c r="T490" s="39"/>
      <c r="U490" s="39"/>
      <c r="V490" s="39"/>
      <c r="W490" s="39"/>
      <c r="X490" s="39"/>
      <c r="Y490" s="39"/>
    </row>
    <row r="491" spans="1:25" ht="31.5" x14ac:dyDescent="0.25">
      <c r="A491" s="28">
        <v>491</v>
      </c>
      <c r="B491" s="30" t="s">
        <v>18</v>
      </c>
      <c r="C491" s="30" t="s">
        <v>41</v>
      </c>
      <c r="D491" s="48" t="s">
        <v>1332</v>
      </c>
      <c r="E491" s="334" t="s">
        <v>21</v>
      </c>
      <c r="F491" s="321" t="s">
        <v>1333</v>
      </c>
      <c r="G491" s="321" t="s">
        <v>1334</v>
      </c>
      <c r="H491" s="339" t="s">
        <v>46</v>
      </c>
      <c r="I491" s="41"/>
      <c r="J491" s="36"/>
      <c r="K491" s="50"/>
      <c r="L491" s="51"/>
      <c r="M491" s="39"/>
      <c r="N491" s="39"/>
      <c r="O491" s="39"/>
      <c r="P491" s="39"/>
      <c r="Q491" s="39"/>
      <c r="R491" s="39"/>
      <c r="S491" s="39"/>
      <c r="T491" s="39"/>
      <c r="U491" s="39"/>
      <c r="V491" s="39"/>
      <c r="W491" s="39"/>
      <c r="X491" s="39"/>
      <c r="Y491" s="39"/>
    </row>
    <row r="492" spans="1:25" ht="31.5" x14ac:dyDescent="0.25">
      <c r="A492" s="28">
        <v>492</v>
      </c>
      <c r="B492" s="30" t="s">
        <v>18</v>
      </c>
      <c r="C492" s="30" t="s">
        <v>41</v>
      </c>
      <c r="D492" s="48" t="s">
        <v>1335</v>
      </c>
      <c r="E492" s="334" t="s">
        <v>21</v>
      </c>
      <c r="F492" s="321" t="s">
        <v>1333</v>
      </c>
      <c r="G492" s="321" t="s">
        <v>1336</v>
      </c>
      <c r="H492" s="339" t="s">
        <v>46</v>
      </c>
      <c r="I492" s="41"/>
      <c r="J492" s="36"/>
      <c r="K492" s="50"/>
      <c r="L492" s="51"/>
      <c r="M492" s="39"/>
      <c r="N492" s="39"/>
      <c r="O492" s="39"/>
      <c r="P492" s="39"/>
      <c r="Q492" s="39"/>
      <c r="R492" s="39"/>
      <c r="S492" s="39"/>
      <c r="T492" s="39"/>
      <c r="U492" s="39"/>
      <c r="V492" s="39"/>
      <c r="W492" s="39"/>
      <c r="X492" s="39"/>
      <c r="Y492" s="39"/>
    </row>
    <row r="493" spans="1:25" ht="31.5" x14ac:dyDescent="0.25">
      <c r="A493" s="28">
        <v>493</v>
      </c>
      <c r="B493" s="30" t="s">
        <v>18</v>
      </c>
      <c r="C493" s="30" t="s">
        <v>41</v>
      </c>
      <c r="D493" s="48" t="s">
        <v>1337</v>
      </c>
      <c r="E493" s="334" t="s">
        <v>58</v>
      </c>
      <c r="F493" s="321" t="s">
        <v>1514</v>
      </c>
      <c r="G493" s="321" t="s">
        <v>45</v>
      </c>
      <c r="H493" s="350" t="s">
        <v>24</v>
      </c>
      <c r="I493" s="41"/>
      <c r="J493" s="36"/>
      <c r="K493" s="50"/>
      <c r="L493" s="51"/>
      <c r="M493" s="39"/>
      <c r="N493" s="39"/>
      <c r="O493" s="39"/>
      <c r="P493" s="39"/>
      <c r="Q493" s="39"/>
      <c r="R493" s="39"/>
      <c r="S493" s="39"/>
      <c r="T493" s="39"/>
      <c r="U493" s="39"/>
      <c r="V493" s="39"/>
      <c r="W493" s="39"/>
      <c r="X493" s="39"/>
      <c r="Y493" s="39"/>
    </row>
    <row r="494" spans="1:25" ht="47.25" x14ac:dyDescent="0.25">
      <c r="A494" s="28">
        <v>494</v>
      </c>
      <c r="B494" s="30" t="s">
        <v>18</v>
      </c>
      <c r="C494" s="30" t="s">
        <v>41</v>
      </c>
      <c r="D494" s="48" t="s">
        <v>1339</v>
      </c>
      <c r="E494" s="334" t="s">
        <v>58</v>
      </c>
      <c r="F494" s="321" t="s">
        <v>1516</v>
      </c>
      <c r="G494" s="321" t="s">
        <v>1341</v>
      </c>
      <c r="H494" s="350" t="s">
        <v>24</v>
      </c>
      <c r="I494" s="41"/>
      <c r="J494" s="36"/>
      <c r="K494" s="50"/>
      <c r="L494" s="51"/>
      <c r="M494" s="39"/>
      <c r="N494" s="39"/>
      <c r="O494" s="39"/>
      <c r="P494" s="39"/>
      <c r="Q494" s="39"/>
      <c r="R494" s="39"/>
      <c r="S494" s="39"/>
      <c r="T494" s="39"/>
      <c r="U494" s="39"/>
      <c r="V494" s="39"/>
      <c r="W494" s="39"/>
      <c r="X494" s="39"/>
      <c r="Y494" s="39"/>
    </row>
    <row r="495" spans="1:25" ht="63" x14ac:dyDescent="0.25">
      <c r="A495" s="28">
        <v>495</v>
      </c>
      <c r="B495" s="30" t="s">
        <v>18</v>
      </c>
      <c r="C495" s="30" t="s">
        <v>41</v>
      </c>
      <c r="D495" s="48" t="s">
        <v>1342</v>
      </c>
      <c r="E495" s="334" t="s">
        <v>58</v>
      </c>
      <c r="F495" s="335" t="s">
        <v>1343</v>
      </c>
      <c r="G495" s="321" t="s">
        <v>23</v>
      </c>
      <c r="H495" s="350" t="s">
        <v>24</v>
      </c>
      <c r="I495" s="41"/>
      <c r="J495" s="36"/>
      <c r="K495" s="50"/>
      <c r="L495" s="51"/>
      <c r="M495" s="39"/>
      <c r="N495" s="39"/>
      <c r="O495" s="39"/>
      <c r="P495" s="39"/>
      <c r="Q495" s="39"/>
      <c r="R495" s="39"/>
      <c r="S495" s="39"/>
      <c r="T495" s="39"/>
      <c r="U495" s="39"/>
      <c r="V495" s="39"/>
      <c r="W495" s="39"/>
      <c r="X495" s="39"/>
      <c r="Y495" s="39"/>
    </row>
    <row r="496" spans="1:25" ht="47.25" x14ac:dyDescent="0.25">
      <c r="A496" s="28">
        <v>496</v>
      </c>
      <c r="B496" s="30" t="s">
        <v>18</v>
      </c>
      <c r="C496" s="30" t="s">
        <v>41</v>
      </c>
      <c r="D496" s="48" t="s">
        <v>1344</v>
      </c>
      <c r="E496" s="334" t="s">
        <v>21</v>
      </c>
      <c r="F496" s="335" t="s">
        <v>1345</v>
      </c>
      <c r="G496" s="321" t="s">
        <v>66</v>
      </c>
      <c r="H496" s="350" t="s">
        <v>24</v>
      </c>
      <c r="I496" s="41"/>
      <c r="J496" s="36"/>
      <c r="K496" s="50"/>
      <c r="L496" s="51"/>
      <c r="M496" s="39"/>
      <c r="N496" s="39"/>
      <c r="O496" s="39"/>
      <c r="P496" s="39"/>
      <c r="Q496" s="39"/>
      <c r="R496" s="39"/>
      <c r="S496" s="39"/>
      <c r="T496" s="39"/>
      <c r="U496" s="39"/>
      <c r="V496" s="39"/>
      <c r="W496" s="39"/>
      <c r="X496" s="39"/>
      <c r="Y496" s="39"/>
    </row>
    <row r="497" spans="1:25" ht="31.5" x14ac:dyDescent="0.25">
      <c r="A497" s="28">
        <v>497</v>
      </c>
      <c r="B497" s="30" t="s">
        <v>18</v>
      </c>
      <c r="C497" s="30" t="s">
        <v>41</v>
      </c>
      <c r="D497" s="48" t="s">
        <v>1346</v>
      </c>
      <c r="E497" s="334" t="s">
        <v>58</v>
      </c>
      <c r="F497" s="335" t="s">
        <v>1347</v>
      </c>
      <c r="G497" s="321" t="s">
        <v>23</v>
      </c>
      <c r="H497" s="350" t="s">
        <v>24</v>
      </c>
      <c r="I497" s="41"/>
      <c r="J497" s="36"/>
      <c r="K497" s="50"/>
      <c r="L497" s="51"/>
      <c r="M497" s="39"/>
      <c r="N497" s="39"/>
      <c r="O497" s="39"/>
      <c r="P497" s="39"/>
      <c r="Q497" s="39"/>
      <c r="R497" s="39"/>
      <c r="S497" s="39"/>
      <c r="T497" s="39"/>
      <c r="U497" s="39"/>
      <c r="V497" s="39"/>
      <c r="W497" s="39"/>
      <c r="X497" s="39"/>
      <c r="Y497" s="39"/>
    </row>
    <row r="498" spans="1:25" ht="31.5" x14ac:dyDescent="0.25">
      <c r="A498" s="28">
        <v>498</v>
      </c>
      <c r="B498" s="30" t="s">
        <v>18</v>
      </c>
      <c r="C498" s="30" t="s">
        <v>41</v>
      </c>
      <c r="D498" s="48" t="s">
        <v>1348</v>
      </c>
      <c r="E498" s="334" t="s">
        <v>21</v>
      </c>
      <c r="F498" s="321" t="s">
        <v>1349</v>
      </c>
      <c r="G498" s="321" t="s">
        <v>336</v>
      </c>
      <c r="H498" s="350" t="s">
        <v>24</v>
      </c>
      <c r="I498" s="41"/>
      <c r="J498" s="36"/>
      <c r="K498" s="50"/>
      <c r="L498" s="51"/>
      <c r="M498" s="39"/>
      <c r="N498" s="39"/>
      <c r="O498" s="39"/>
      <c r="P498" s="39"/>
      <c r="Q498" s="39"/>
      <c r="R498" s="39"/>
      <c r="S498" s="39"/>
      <c r="T498" s="39"/>
      <c r="U498" s="39"/>
      <c r="V498" s="39"/>
      <c r="W498" s="39"/>
      <c r="X498" s="39"/>
      <c r="Y498" s="39"/>
    </row>
    <row r="499" spans="1:25" ht="31.5" x14ac:dyDescent="0.25">
      <c r="A499" s="28">
        <v>499</v>
      </c>
      <c r="B499" s="30" t="s">
        <v>18</v>
      </c>
      <c r="C499" s="30" t="s">
        <v>41</v>
      </c>
      <c r="D499" s="48" t="s">
        <v>1350</v>
      </c>
      <c r="E499" s="334" t="s">
        <v>21</v>
      </c>
      <c r="F499" s="321" t="s">
        <v>1351</v>
      </c>
      <c r="G499" s="321" t="s">
        <v>339</v>
      </c>
      <c r="H499" s="339" t="s">
        <v>46</v>
      </c>
      <c r="I499" s="41"/>
      <c r="J499" s="36"/>
      <c r="K499" s="50"/>
      <c r="L499" s="51"/>
      <c r="M499" s="39"/>
      <c r="N499" s="39"/>
      <c r="O499" s="39"/>
      <c r="P499" s="39"/>
      <c r="Q499" s="39"/>
      <c r="R499" s="39"/>
      <c r="S499" s="39"/>
      <c r="T499" s="39"/>
      <c r="U499" s="39"/>
      <c r="V499" s="39"/>
      <c r="W499" s="39"/>
      <c r="X499" s="39"/>
      <c r="Y499" s="39"/>
    </row>
    <row r="500" spans="1:25" ht="63" x14ac:dyDescent="0.25">
      <c r="A500" s="28">
        <v>500</v>
      </c>
      <c r="B500" s="30" t="s">
        <v>18</v>
      </c>
      <c r="C500" s="30" t="s">
        <v>41</v>
      </c>
      <c r="D500" s="48" t="s">
        <v>1352</v>
      </c>
      <c r="E500" s="334" t="s">
        <v>58</v>
      </c>
      <c r="F500" s="321" t="s">
        <v>1527</v>
      </c>
      <c r="G500" s="335" t="s">
        <v>377</v>
      </c>
      <c r="H500" s="350" t="s">
        <v>24</v>
      </c>
      <c r="I500" s="41"/>
      <c r="J500" s="36"/>
      <c r="K500" s="50"/>
      <c r="L500" s="51"/>
      <c r="M500" s="39"/>
      <c r="N500" s="39"/>
      <c r="O500" s="39"/>
      <c r="P500" s="39"/>
      <c r="Q500" s="39"/>
      <c r="R500" s="39"/>
      <c r="S500" s="39"/>
      <c r="T500" s="39"/>
      <c r="U500" s="39"/>
      <c r="V500" s="39"/>
      <c r="W500" s="39"/>
      <c r="X500" s="39"/>
      <c r="Y500" s="39"/>
    </row>
    <row r="501" spans="1:25" ht="63" x14ac:dyDescent="0.25">
      <c r="A501" s="28">
        <v>501</v>
      </c>
      <c r="B501" s="30" t="s">
        <v>18</v>
      </c>
      <c r="C501" s="30" t="s">
        <v>41</v>
      </c>
      <c r="D501" s="48" t="s">
        <v>1354</v>
      </c>
      <c r="E501" s="334" t="s">
        <v>21</v>
      </c>
      <c r="F501" s="321" t="s">
        <v>1528</v>
      </c>
      <c r="G501" s="335" t="s">
        <v>377</v>
      </c>
      <c r="H501" s="339" t="s">
        <v>46</v>
      </c>
      <c r="I501" s="41"/>
      <c r="J501" s="36"/>
      <c r="K501" s="50"/>
      <c r="L501" s="51"/>
      <c r="M501" s="39"/>
      <c r="N501" s="39"/>
      <c r="O501" s="39"/>
      <c r="P501" s="39"/>
      <c r="Q501" s="39"/>
      <c r="R501" s="39"/>
      <c r="S501" s="39"/>
      <c r="T501" s="39"/>
      <c r="U501" s="39"/>
      <c r="V501" s="39"/>
      <c r="W501" s="39"/>
      <c r="X501" s="39"/>
      <c r="Y501" s="39"/>
    </row>
    <row r="502" spans="1:25" ht="63" x14ac:dyDescent="0.25">
      <c r="A502" s="65">
        <v>502</v>
      </c>
      <c r="B502" s="66" t="s">
        <v>18</v>
      </c>
      <c r="C502" s="66" t="s">
        <v>41</v>
      </c>
      <c r="D502" s="48" t="s">
        <v>1356</v>
      </c>
      <c r="E502" s="334" t="s">
        <v>167</v>
      </c>
      <c r="F502" s="321" t="s">
        <v>1530</v>
      </c>
      <c r="G502" s="335" t="s">
        <v>377</v>
      </c>
      <c r="H502" s="339" t="s">
        <v>176</v>
      </c>
      <c r="I502" s="35"/>
      <c r="J502" s="34" t="s">
        <v>366</v>
      </c>
      <c r="K502" s="67" t="s">
        <v>1532</v>
      </c>
      <c r="L502" s="51"/>
      <c r="M502" s="42"/>
      <c r="N502" s="42"/>
      <c r="O502" s="39"/>
      <c r="P502" s="39"/>
      <c r="Q502" s="39"/>
      <c r="R502" s="39"/>
      <c r="S502" s="39"/>
      <c r="T502" s="39"/>
      <c r="U502" s="39"/>
      <c r="V502" s="39"/>
      <c r="W502" s="39"/>
      <c r="X502" s="39"/>
      <c r="Y502" s="39"/>
    </row>
    <row r="503" spans="1:25" ht="31.5" x14ac:dyDescent="0.25">
      <c r="A503" s="28">
        <v>503</v>
      </c>
      <c r="B503" s="30" t="s">
        <v>18</v>
      </c>
      <c r="C503" s="30" t="s">
        <v>41</v>
      </c>
      <c r="D503" s="48" t="s">
        <v>1358</v>
      </c>
      <c r="E503" s="334" t="s">
        <v>58</v>
      </c>
      <c r="F503" s="321" t="s">
        <v>1533</v>
      </c>
      <c r="G503" s="321" t="s">
        <v>253</v>
      </c>
      <c r="H503" s="350" t="s">
        <v>24</v>
      </c>
      <c r="I503" s="41"/>
      <c r="J503" s="36"/>
      <c r="K503" s="50"/>
      <c r="L503" s="51"/>
      <c r="M503" s="39"/>
      <c r="N503" s="39"/>
      <c r="O503" s="39"/>
      <c r="P503" s="39"/>
      <c r="Q503" s="39"/>
      <c r="R503" s="39"/>
      <c r="S503" s="39"/>
      <c r="T503" s="39"/>
      <c r="U503" s="39"/>
      <c r="V503" s="39"/>
      <c r="W503" s="39"/>
      <c r="X503" s="39"/>
      <c r="Y503" s="39"/>
    </row>
    <row r="504" spans="1:25" ht="31.5" x14ac:dyDescent="0.25">
      <c r="A504" s="28">
        <v>504</v>
      </c>
      <c r="B504" s="30" t="s">
        <v>18</v>
      </c>
      <c r="C504" s="30" t="s">
        <v>41</v>
      </c>
      <c r="D504" s="48" t="s">
        <v>1360</v>
      </c>
      <c r="E504" s="334" t="s">
        <v>58</v>
      </c>
      <c r="F504" s="321" t="s">
        <v>1535</v>
      </c>
      <c r="G504" s="321" t="s">
        <v>943</v>
      </c>
      <c r="H504" s="350" t="s">
        <v>24</v>
      </c>
      <c r="I504" s="41"/>
      <c r="J504" s="36"/>
      <c r="K504" s="50"/>
      <c r="L504" s="51"/>
      <c r="M504" s="39"/>
      <c r="N504" s="39"/>
      <c r="O504" s="39"/>
      <c r="P504" s="39"/>
      <c r="Q504" s="39"/>
      <c r="R504" s="39"/>
      <c r="S504" s="39"/>
      <c r="T504" s="39"/>
      <c r="U504" s="39"/>
      <c r="V504" s="39"/>
      <c r="W504" s="39"/>
      <c r="X504" s="39"/>
      <c r="Y504" s="39"/>
    </row>
    <row r="505" spans="1:25" ht="31.5" x14ac:dyDescent="0.25">
      <c r="A505" s="28">
        <v>505</v>
      </c>
      <c r="B505" s="30" t="s">
        <v>18</v>
      </c>
      <c r="C505" s="30" t="s">
        <v>41</v>
      </c>
      <c r="D505" s="48" t="s">
        <v>1362</v>
      </c>
      <c r="E505" s="334" t="s">
        <v>21</v>
      </c>
      <c r="F505" s="321" t="s">
        <v>1363</v>
      </c>
      <c r="G505" s="321" t="s">
        <v>274</v>
      </c>
      <c r="H505" s="339" t="s">
        <v>176</v>
      </c>
      <c r="I505" s="41"/>
      <c r="J505" s="36"/>
      <c r="K505" s="50"/>
      <c r="L505" s="51"/>
      <c r="M505" s="39"/>
      <c r="N505" s="39"/>
      <c r="O505" s="39"/>
      <c r="P505" s="39"/>
      <c r="Q505" s="39"/>
      <c r="R505" s="39"/>
      <c r="S505" s="39"/>
      <c r="T505" s="39"/>
      <c r="U505" s="39"/>
      <c r="V505" s="39"/>
      <c r="W505" s="39"/>
      <c r="X505" s="39"/>
      <c r="Y505" s="39"/>
    </row>
    <row r="506" spans="1:25" ht="63" x14ac:dyDescent="0.25">
      <c r="A506" s="65">
        <v>506</v>
      </c>
      <c r="B506" s="66" t="s">
        <v>18</v>
      </c>
      <c r="C506" s="66" t="s">
        <v>41</v>
      </c>
      <c r="D506" s="48" t="s">
        <v>1364</v>
      </c>
      <c r="E506" s="334" t="s">
        <v>167</v>
      </c>
      <c r="F506" s="321" t="s">
        <v>1365</v>
      </c>
      <c r="G506" s="321" t="s">
        <v>1090</v>
      </c>
      <c r="H506" s="339" t="s">
        <v>176</v>
      </c>
      <c r="I506" s="35"/>
      <c r="J506" s="34" t="s">
        <v>1540</v>
      </c>
      <c r="K506" s="57" t="s">
        <v>1545</v>
      </c>
      <c r="L506" s="51"/>
      <c r="M506" s="42"/>
      <c r="N506" s="42"/>
      <c r="O506" s="39"/>
      <c r="P506" s="39"/>
      <c r="Q506" s="39"/>
      <c r="R506" s="39"/>
      <c r="S506" s="39"/>
      <c r="T506" s="39"/>
      <c r="U506" s="39"/>
      <c r="V506" s="39"/>
      <c r="W506" s="39"/>
      <c r="X506" s="39"/>
      <c r="Y506" s="39"/>
    </row>
    <row r="507" spans="1:25" ht="63" x14ac:dyDescent="0.25">
      <c r="A507" s="28">
        <v>507</v>
      </c>
      <c r="B507" s="30" t="s">
        <v>18</v>
      </c>
      <c r="C507" s="30" t="s">
        <v>41</v>
      </c>
      <c r="D507" s="48" t="s">
        <v>1366</v>
      </c>
      <c r="E507" s="334" t="s">
        <v>21</v>
      </c>
      <c r="F507" s="321" t="s">
        <v>1094</v>
      </c>
      <c r="G507" s="321" t="s">
        <v>946</v>
      </c>
      <c r="H507" s="350" t="s">
        <v>24</v>
      </c>
      <c r="I507" s="41"/>
      <c r="J507" s="36"/>
      <c r="K507" s="73" t="s">
        <v>367</v>
      </c>
      <c r="L507" s="51"/>
      <c r="M507" s="39"/>
      <c r="N507" s="39"/>
      <c r="O507" s="39"/>
      <c r="P507" s="39"/>
      <c r="Q507" s="39"/>
      <c r="R507" s="39"/>
      <c r="S507" s="39"/>
      <c r="T507" s="39"/>
      <c r="U507" s="39"/>
      <c r="V507" s="39"/>
      <c r="W507" s="39"/>
      <c r="X507" s="39"/>
      <c r="Y507" s="39"/>
    </row>
    <row r="508" spans="1:25" ht="31.5" x14ac:dyDescent="0.25">
      <c r="A508" s="65">
        <v>508</v>
      </c>
      <c r="B508" s="66" t="s">
        <v>18</v>
      </c>
      <c r="C508" s="66" t="s">
        <v>41</v>
      </c>
      <c r="D508" s="48" t="s">
        <v>1367</v>
      </c>
      <c r="E508" s="334" t="s">
        <v>167</v>
      </c>
      <c r="F508" s="321" t="s">
        <v>1368</v>
      </c>
      <c r="G508" s="321" t="s">
        <v>224</v>
      </c>
      <c r="H508" s="339" t="s">
        <v>176</v>
      </c>
      <c r="I508" s="35"/>
      <c r="J508" s="34" t="s">
        <v>1549</v>
      </c>
      <c r="K508" s="67" t="s">
        <v>1550</v>
      </c>
      <c r="L508" s="51"/>
      <c r="M508" s="42"/>
      <c r="N508" s="42"/>
      <c r="O508" s="39"/>
      <c r="P508" s="39"/>
      <c r="Q508" s="39"/>
      <c r="R508" s="39"/>
      <c r="S508" s="39"/>
      <c r="T508" s="39"/>
      <c r="U508" s="39"/>
      <c r="V508" s="39"/>
      <c r="W508" s="39"/>
      <c r="X508" s="39"/>
      <c r="Y508" s="39"/>
    </row>
    <row r="509" spans="1:25" ht="63" x14ac:dyDescent="0.25">
      <c r="A509" s="28">
        <v>509</v>
      </c>
      <c r="B509" s="30" t="s">
        <v>18</v>
      </c>
      <c r="C509" s="30" t="s">
        <v>41</v>
      </c>
      <c r="D509" s="48" t="s">
        <v>1369</v>
      </c>
      <c r="E509" s="334" t="s">
        <v>58</v>
      </c>
      <c r="F509" s="321" t="s">
        <v>1554</v>
      </c>
      <c r="G509" s="321" t="s">
        <v>1371</v>
      </c>
      <c r="H509" s="350" t="s">
        <v>24</v>
      </c>
      <c r="I509" s="41"/>
      <c r="J509" s="36"/>
      <c r="K509" s="50"/>
      <c r="L509" s="51"/>
      <c r="M509" s="39"/>
      <c r="N509" s="39"/>
      <c r="O509" s="39"/>
      <c r="P509" s="39"/>
      <c r="Q509" s="39"/>
      <c r="R509" s="39"/>
      <c r="S509" s="39"/>
      <c r="T509" s="39"/>
      <c r="U509" s="39"/>
      <c r="V509" s="39"/>
      <c r="W509" s="39"/>
      <c r="X509" s="39"/>
      <c r="Y509" s="39"/>
    </row>
    <row r="510" spans="1:25" ht="31.5" x14ac:dyDescent="0.25">
      <c r="A510" s="28">
        <v>510</v>
      </c>
      <c r="B510" s="30" t="s">
        <v>18</v>
      </c>
      <c r="C510" s="30" t="s">
        <v>41</v>
      </c>
      <c r="D510" s="48" t="s">
        <v>1372</v>
      </c>
      <c r="E510" s="334" t="s">
        <v>58</v>
      </c>
      <c r="F510" s="321" t="s">
        <v>1557</v>
      </c>
      <c r="G510" s="321" t="s">
        <v>61</v>
      </c>
      <c r="H510" s="350" t="s">
        <v>24</v>
      </c>
      <c r="I510" s="41"/>
      <c r="J510" s="36"/>
      <c r="K510" s="50"/>
      <c r="L510" s="51"/>
      <c r="M510" s="39"/>
      <c r="N510" s="39"/>
      <c r="O510" s="39"/>
      <c r="P510" s="39"/>
      <c r="Q510" s="39"/>
      <c r="R510" s="39"/>
      <c r="S510" s="39"/>
      <c r="T510" s="39"/>
      <c r="U510" s="39"/>
      <c r="V510" s="39"/>
      <c r="W510" s="39"/>
      <c r="X510" s="39"/>
      <c r="Y510" s="39"/>
    </row>
    <row r="511" spans="1:25" ht="315" x14ac:dyDescent="0.25">
      <c r="A511" s="28">
        <v>511</v>
      </c>
      <c r="B511" s="30" t="s">
        <v>62</v>
      </c>
      <c r="C511" s="30" t="s">
        <v>63</v>
      </c>
      <c r="D511" s="48" t="s">
        <v>1374</v>
      </c>
      <c r="E511" s="334" t="s">
        <v>21</v>
      </c>
      <c r="F511" s="321" t="s">
        <v>1266</v>
      </c>
      <c r="G511" s="321" t="s">
        <v>66</v>
      </c>
      <c r="H511" s="350" t="s">
        <v>24</v>
      </c>
      <c r="I511" s="41"/>
      <c r="J511" s="36"/>
      <c r="K511" s="50"/>
      <c r="L511" s="51"/>
      <c r="M511" s="39"/>
      <c r="N511" s="39"/>
      <c r="O511" s="39"/>
      <c r="P511" s="39"/>
      <c r="Q511" s="39"/>
      <c r="R511" s="39"/>
      <c r="S511" s="39"/>
      <c r="T511" s="39"/>
      <c r="U511" s="39"/>
      <c r="V511" s="39"/>
      <c r="W511" s="39"/>
      <c r="X511" s="39"/>
      <c r="Y511" s="39"/>
    </row>
    <row r="512" spans="1:25" ht="252" x14ac:dyDescent="0.25">
      <c r="A512" s="28">
        <v>512</v>
      </c>
      <c r="B512" s="30" t="s">
        <v>62</v>
      </c>
      <c r="C512" s="30" t="s">
        <v>63</v>
      </c>
      <c r="D512" s="48" t="s">
        <v>1376</v>
      </c>
      <c r="E512" s="334" t="s">
        <v>21</v>
      </c>
      <c r="F512" s="321" t="s">
        <v>1292</v>
      </c>
      <c r="G512" s="321" t="s">
        <v>66</v>
      </c>
      <c r="H512" s="350" t="s">
        <v>24</v>
      </c>
      <c r="I512" s="41"/>
      <c r="J512" s="36"/>
      <c r="K512" s="50"/>
      <c r="L512" s="51"/>
      <c r="M512" s="39"/>
      <c r="N512" s="39"/>
      <c r="O512" s="39"/>
      <c r="P512" s="39"/>
      <c r="Q512" s="39"/>
      <c r="R512" s="39"/>
      <c r="S512" s="39"/>
      <c r="T512" s="39"/>
      <c r="U512" s="39"/>
      <c r="V512" s="39"/>
      <c r="W512" s="39"/>
      <c r="X512" s="39"/>
      <c r="Y512" s="39"/>
    </row>
    <row r="513" spans="1:25" ht="409.5" x14ac:dyDescent="0.25">
      <c r="A513" s="28">
        <v>513</v>
      </c>
      <c r="B513" s="30" t="s">
        <v>62</v>
      </c>
      <c r="C513" s="30" t="s">
        <v>63</v>
      </c>
      <c r="D513" s="48" t="s">
        <v>1377</v>
      </c>
      <c r="E513" s="334" t="s">
        <v>58</v>
      </c>
      <c r="F513" s="321" t="s">
        <v>1153</v>
      </c>
      <c r="G513" s="321" t="s">
        <v>23</v>
      </c>
      <c r="H513" s="350" t="s">
        <v>24</v>
      </c>
      <c r="I513" s="41"/>
      <c r="J513" s="36"/>
      <c r="K513" s="50"/>
      <c r="L513" s="51"/>
      <c r="M513" s="39"/>
      <c r="N513" s="39"/>
      <c r="O513" s="39"/>
      <c r="P513" s="39"/>
      <c r="Q513" s="39"/>
      <c r="R513" s="39"/>
      <c r="S513" s="39"/>
      <c r="T513" s="39"/>
      <c r="U513" s="39"/>
      <c r="V513" s="39"/>
      <c r="W513" s="39"/>
      <c r="X513" s="39"/>
      <c r="Y513" s="39"/>
    </row>
    <row r="514" spans="1:25" ht="204.75" x14ac:dyDescent="0.25">
      <c r="A514" s="28">
        <v>514</v>
      </c>
      <c r="B514" s="30" t="s">
        <v>62</v>
      </c>
      <c r="C514" s="30" t="s">
        <v>63</v>
      </c>
      <c r="D514" s="48" t="s">
        <v>1378</v>
      </c>
      <c r="E514" s="334" t="s">
        <v>58</v>
      </c>
      <c r="F514" s="321" t="s">
        <v>1379</v>
      </c>
      <c r="G514" s="321" t="s">
        <v>23</v>
      </c>
      <c r="H514" s="339" t="s">
        <v>24</v>
      </c>
      <c r="I514" s="36" t="s">
        <v>25</v>
      </c>
      <c r="J514" s="36"/>
      <c r="K514" s="50"/>
      <c r="L514" s="51"/>
      <c r="M514" s="39"/>
      <c r="N514" s="39"/>
      <c r="O514" s="39"/>
      <c r="P514" s="39"/>
      <c r="Q514" s="39"/>
      <c r="R514" s="39"/>
      <c r="S514" s="39"/>
      <c r="T514" s="39"/>
      <c r="U514" s="39"/>
      <c r="V514" s="39"/>
      <c r="W514" s="39"/>
      <c r="X514" s="39"/>
      <c r="Y514" s="39"/>
    </row>
    <row r="515" spans="1:25" ht="141.75" x14ac:dyDescent="0.25">
      <c r="A515" s="28">
        <v>515</v>
      </c>
      <c r="B515" s="30" t="s">
        <v>62</v>
      </c>
      <c r="C515" s="30" t="s">
        <v>63</v>
      </c>
      <c r="D515" s="48" t="s">
        <v>1382</v>
      </c>
      <c r="E515" s="334" t="s">
        <v>58</v>
      </c>
      <c r="F515" s="321" t="s">
        <v>1383</v>
      </c>
      <c r="G515" s="321" t="s">
        <v>66</v>
      </c>
      <c r="H515" s="350" t="s">
        <v>24</v>
      </c>
      <c r="I515" s="41"/>
      <c r="J515" s="36"/>
      <c r="K515" s="50"/>
      <c r="L515" s="51"/>
      <c r="M515" s="39"/>
      <c r="N515" s="39"/>
      <c r="O515" s="39"/>
      <c r="P515" s="39"/>
      <c r="Q515" s="39"/>
      <c r="R515" s="39"/>
      <c r="S515" s="39"/>
      <c r="T515" s="39"/>
      <c r="U515" s="39"/>
      <c r="V515" s="39"/>
      <c r="W515" s="39"/>
      <c r="X515" s="39"/>
      <c r="Y515" s="39"/>
    </row>
    <row r="516" spans="1:25" ht="315" x14ac:dyDescent="0.25">
      <c r="A516" s="28">
        <v>516</v>
      </c>
      <c r="B516" s="30" t="s">
        <v>62</v>
      </c>
      <c r="C516" s="30" t="s">
        <v>63</v>
      </c>
      <c r="D516" s="48" t="s">
        <v>1384</v>
      </c>
      <c r="E516" s="334" t="s">
        <v>167</v>
      </c>
      <c r="F516" s="321" t="s">
        <v>1577</v>
      </c>
      <c r="G516" s="335" t="s">
        <v>315</v>
      </c>
      <c r="H516" s="339" t="s">
        <v>176</v>
      </c>
      <c r="I516" s="41"/>
      <c r="J516" s="56" t="s">
        <v>1579</v>
      </c>
      <c r="K516" s="67" t="s">
        <v>1580</v>
      </c>
      <c r="L516" s="51"/>
      <c r="M516" s="42"/>
      <c r="N516" s="42"/>
      <c r="O516" s="39"/>
      <c r="P516" s="39"/>
      <c r="Q516" s="39"/>
      <c r="R516" s="39"/>
      <c r="S516" s="39"/>
      <c r="T516" s="39"/>
      <c r="U516" s="39"/>
      <c r="V516" s="39"/>
      <c r="W516" s="39"/>
      <c r="X516" s="39"/>
      <c r="Y516" s="39"/>
    </row>
    <row r="517" spans="1:25" ht="94.5" x14ac:dyDescent="0.25">
      <c r="A517" s="28">
        <v>517</v>
      </c>
      <c r="B517" s="30" t="s">
        <v>62</v>
      </c>
      <c r="C517" s="30" t="s">
        <v>63</v>
      </c>
      <c r="D517" s="48" t="s">
        <v>1385</v>
      </c>
      <c r="E517" s="334" t="s">
        <v>21</v>
      </c>
      <c r="F517" s="321" t="s">
        <v>1386</v>
      </c>
      <c r="G517" s="321" t="s">
        <v>66</v>
      </c>
      <c r="H517" s="350" t="s">
        <v>24</v>
      </c>
      <c r="I517" s="41"/>
      <c r="J517" s="36"/>
      <c r="K517" s="50"/>
      <c r="L517" s="51"/>
      <c r="M517" s="39"/>
      <c r="N517" s="39"/>
      <c r="O517" s="39"/>
      <c r="P517" s="39"/>
      <c r="Q517" s="39"/>
      <c r="R517" s="39"/>
      <c r="S517" s="39"/>
      <c r="T517" s="39"/>
      <c r="U517" s="39"/>
      <c r="V517" s="39"/>
      <c r="W517" s="39"/>
      <c r="X517" s="39"/>
      <c r="Y517" s="39"/>
    </row>
    <row r="518" spans="1:25" ht="141.75" x14ac:dyDescent="0.25">
      <c r="A518" s="28">
        <v>518</v>
      </c>
      <c r="B518" s="30" t="s">
        <v>62</v>
      </c>
      <c r="C518" s="30" t="s">
        <v>63</v>
      </c>
      <c r="D518" s="48" t="s">
        <v>1387</v>
      </c>
      <c r="E518" s="334" t="s">
        <v>21</v>
      </c>
      <c r="F518" s="321" t="s">
        <v>1586</v>
      </c>
      <c r="G518" s="321" t="s">
        <v>66</v>
      </c>
      <c r="H518" s="350" t="s">
        <v>24</v>
      </c>
      <c r="I518" s="41"/>
      <c r="J518" s="36"/>
      <c r="K518" s="50"/>
      <c r="L518" s="51"/>
      <c r="M518" s="39"/>
      <c r="N518" s="39"/>
      <c r="O518" s="39"/>
      <c r="P518" s="39"/>
      <c r="Q518" s="39"/>
      <c r="R518" s="39"/>
      <c r="S518" s="39"/>
      <c r="T518" s="39"/>
      <c r="U518" s="39"/>
      <c r="V518" s="39"/>
      <c r="W518" s="39"/>
      <c r="X518" s="39"/>
      <c r="Y518" s="39"/>
    </row>
    <row r="519" spans="1:25" ht="409.5" x14ac:dyDescent="0.25">
      <c r="A519" s="28">
        <v>519</v>
      </c>
      <c r="B519" s="30" t="s">
        <v>62</v>
      </c>
      <c r="C519" s="30" t="s">
        <v>63</v>
      </c>
      <c r="D519" s="48" t="s">
        <v>1388</v>
      </c>
      <c r="E519" s="334" t="s">
        <v>58</v>
      </c>
      <c r="F519" s="321" t="s">
        <v>1313</v>
      </c>
      <c r="G519" s="321" t="s">
        <v>23</v>
      </c>
      <c r="H519" s="350" t="s">
        <v>24</v>
      </c>
      <c r="I519" s="41"/>
      <c r="J519" s="36"/>
      <c r="K519" s="50"/>
      <c r="L519" s="51"/>
      <c r="M519" s="39"/>
      <c r="N519" s="39"/>
      <c r="O519" s="39"/>
      <c r="P519" s="39"/>
      <c r="Q519" s="39"/>
      <c r="R519" s="39"/>
      <c r="S519" s="39"/>
      <c r="T519" s="39"/>
      <c r="U519" s="39"/>
      <c r="V519" s="39"/>
      <c r="W519" s="39"/>
      <c r="X519" s="39"/>
      <c r="Y519" s="39"/>
    </row>
    <row r="520" spans="1:25" ht="157.5" x14ac:dyDescent="0.25">
      <c r="A520" s="28">
        <v>520</v>
      </c>
      <c r="B520" s="30" t="s">
        <v>62</v>
      </c>
      <c r="C520" s="30" t="s">
        <v>63</v>
      </c>
      <c r="D520" s="48" t="s">
        <v>1390</v>
      </c>
      <c r="E520" s="334" t="s">
        <v>58</v>
      </c>
      <c r="F520" s="321" t="s">
        <v>1153</v>
      </c>
      <c r="G520" s="321" t="s">
        <v>23</v>
      </c>
      <c r="H520" s="350" t="s">
        <v>24</v>
      </c>
      <c r="I520" s="41"/>
      <c r="J520" s="36"/>
      <c r="K520" s="50"/>
      <c r="L520" s="51"/>
      <c r="M520" s="39"/>
      <c r="N520" s="39"/>
      <c r="O520" s="39"/>
      <c r="P520" s="39"/>
      <c r="Q520" s="39"/>
      <c r="R520" s="39"/>
      <c r="S520" s="39"/>
      <c r="T520" s="39"/>
      <c r="U520" s="39"/>
      <c r="V520" s="39"/>
      <c r="W520" s="39"/>
      <c r="X520" s="39"/>
      <c r="Y520" s="39"/>
    </row>
    <row r="521" spans="1:25" ht="236.25" x14ac:dyDescent="0.25">
      <c r="A521" s="28">
        <v>521</v>
      </c>
      <c r="B521" s="30" t="s">
        <v>62</v>
      </c>
      <c r="C521" s="30" t="s">
        <v>41</v>
      </c>
      <c r="D521" s="48" t="s">
        <v>1391</v>
      </c>
      <c r="E521" s="334" t="s">
        <v>58</v>
      </c>
      <c r="F521" s="321" t="s">
        <v>1392</v>
      </c>
      <c r="G521" s="321" t="s">
        <v>66</v>
      </c>
      <c r="H521" s="350" t="s">
        <v>24</v>
      </c>
      <c r="I521" s="41"/>
      <c r="J521" s="36"/>
      <c r="K521" s="50"/>
      <c r="L521" s="51"/>
      <c r="M521" s="39"/>
      <c r="N521" s="39"/>
      <c r="O521" s="39"/>
      <c r="P521" s="39"/>
      <c r="Q521" s="39"/>
      <c r="R521" s="39"/>
      <c r="S521" s="39"/>
      <c r="T521" s="39"/>
      <c r="U521" s="39"/>
      <c r="V521" s="39"/>
      <c r="W521" s="39"/>
      <c r="X521" s="39"/>
      <c r="Y521" s="39"/>
    </row>
    <row r="522" spans="1:25" ht="157.5" x14ac:dyDescent="0.25">
      <c r="A522" s="28">
        <v>522</v>
      </c>
      <c r="B522" s="30" t="s">
        <v>62</v>
      </c>
      <c r="C522" s="30" t="s">
        <v>41</v>
      </c>
      <c r="D522" s="48" t="s">
        <v>1393</v>
      </c>
      <c r="E522" s="334" t="s">
        <v>58</v>
      </c>
      <c r="F522" s="321" t="s">
        <v>1394</v>
      </c>
      <c r="G522" s="321" t="s">
        <v>66</v>
      </c>
      <c r="H522" s="350" t="s">
        <v>24</v>
      </c>
      <c r="I522" s="41"/>
      <c r="J522" s="36"/>
      <c r="K522" s="50"/>
      <c r="L522" s="51"/>
      <c r="M522" s="39"/>
      <c r="N522" s="39"/>
      <c r="O522" s="39"/>
      <c r="P522" s="39"/>
      <c r="Q522" s="39"/>
      <c r="R522" s="39"/>
      <c r="S522" s="39"/>
      <c r="T522" s="39"/>
      <c r="U522" s="39"/>
      <c r="V522" s="39"/>
      <c r="W522" s="39"/>
      <c r="X522" s="39"/>
      <c r="Y522" s="39"/>
    </row>
    <row r="523" spans="1:25" ht="157.5" x14ac:dyDescent="0.25">
      <c r="A523" s="65">
        <v>523</v>
      </c>
      <c r="B523" s="66" t="s">
        <v>62</v>
      </c>
      <c r="C523" s="66" t="s">
        <v>41</v>
      </c>
      <c r="D523" s="48" t="s">
        <v>1395</v>
      </c>
      <c r="E523" s="334" t="s">
        <v>167</v>
      </c>
      <c r="F523" s="321" t="s">
        <v>1396</v>
      </c>
      <c r="G523" s="321" t="s">
        <v>204</v>
      </c>
      <c r="H523" s="339" t="s">
        <v>176</v>
      </c>
      <c r="I523" s="35"/>
      <c r="J523" s="34" t="s">
        <v>366</v>
      </c>
      <c r="K523" s="67" t="s">
        <v>1600</v>
      </c>
      <c r="L523" s="51"/>
      <c r="M523" s="42"/>
      <c r="N523" s="42"/>
      <c r="O523" s="39"/>
      <c r="P523" s="39"/>
      <c r="Q523" s="39"/>
      <c r="R523" s="39"/>
      <c r="S523" s="39"/>
      <c r="T523" s="39"/>
      <c r="U523" s="39"/>
      <c r="V523" s="39"/>
      <c r="W523" s="39"/>
      <c r="X523" s="39"/>
      <c r="Y523" s="39"/>
    </row>
    <row r="524" spans="1:25" ht="189" x14ac:dyDescent="0.25">
      <c r="A524" s="28">
        <v>524</v>
      </c>
      <c r="B524" s="30" t="s">
        <v>62</v>
      </c>
      <c r="C524" s="30" t="s">
        <v>41</v>
      </c>
      <c r="D524" s="48" t="s">
        <v>1397</v>
      </c>
      <c r="E524" s="334" t="s">
        <v>58</v>
      </c>
      <c r="F524" s="321" t="s">
        <v>1398</v>
      </c>
      <c r="G524" s="321" t="s">
        <v>66</v>
      </c>
      <c r="H524" s="350" t="s">
        <v>24</v>
      </c>
      <c r="I524" s="41"/>
      <c r="J524" s="36"/>
      <c r="K524" s="50"/>
      <c r="L524" s="51"/>
      <c r="M524" s="39"/>
      <c r="N524" s="39"/>
      <c r="O524" s="39"/>
      <c r="P524" s="39"/>
      <c r="Q524" s="39"/>
      <c r="R524" s="39"/>
      <c r="S524" s="39"/>
      <c r="T524" s="39"/>
      <c r="U524" s="39"/>
      <c r="V524" s="39"/>
      <c r="W524" s="39"/>
      <c r="X524" s="39"/>
      <c r="Y524" s="39"/>
    </row>
    <row r="525" spans="1:25" ht="78.75" x14ac:dyDescent="0.25">
      <c r="A525" s="28">
        <v>525</v>
      </c>
      <c r="B525" s="30" t="s">
        <v>62</v>
      </c>
      <c r="C525" s="30" t="s">
        <v>41</v>
      </c>
      <c r="D525" s="48" t="s">
        <v>1399</v>
      </c>
      <c r="E525" s="334" t="s">
        <v>58</v>
      </c>
      <c r="F525" s="321" t="s">
        <v>1400</v>
      </c>
      <c r="G525" s="321" t="s">
        <v>66</v>
      </c>
      <c r="H525" s="350" t="s">
        <v>24</v>
      </c>
      <c r="I525" s="41"/>
      <c r="J525" s="36"/>
      <c r="K525" s="50"/>
      <c r="L525" s="51"/>
      <c r="M525" s="39"/>
      <c r="N525" s="39"/>
      <c r="O525" s="39"/>
      <c r="P525" s="39"/>
      <c r="Q525" s="39"/>
      <c r="R525" s="39"/>
      <c r="S525" s="39"/>
      <c r="T525" s="39"/>
      <c r="U525" s="39"/>
      <c r="V525" s="39"/>
      <c r="W525" s="39"/>
      <c r="X525" s="39"/>
      <c r="Y525" s="39"/>
    </row>
    <row r="526" spans="1:25" ht="189" x14ac:dyDescent="0.25">
      <c r="A526" s="28">
        <v>526</v>
      </c>
      <c r="B526" s="30" t="s">
        <v>62</v>
      </c>
      <c r="C526" s="30" t="s">
        <v>41</v>
      </c>
      <c r="D526" s="48" t="s">
        <v>1404</v>
      </c>
      <c r="E526" s="334" t="s">
        <v>58</v>
      </c>
      <c r="F526" s="321" t="s">
        <v>1609</v>
      </c>
      <c r="G526" s="321" t="s">
        <v>66</v>
      </c>
      <c r="H526" s="350" t="s">
        <v>24</v>
      </c>
      <c r="I526" s="41"/>
      <c r="J526" s="36"/>
      <c r="K526" s="50"/>
      <c r="L526" s="51"/>
      <c r="M526" s="39"/>
      <c r="N526" s="39"/>
      <c r="O526" s="39"/>
      <c r="P526" s="39"/>
      <c r="Q526" s="39"/>
      <c r="R526" s="39"/>
      <c r="S526" s="39"/>
      <c r="T526" s="39"/>
      <c r="U526" s="39"/>
      <c r="V526" s="39"/>
      <c r="W526" s="39"/>
      <c r="X526" s="39"/>
      <c r="Y526" s="39"/>
    </row>
    <row r="527" spans="1:25" ht="110.25" x14ac:dyDescent="0.25">
      <c r="A527" s="28">
        <v>527</v>
      </c>
      <c r="B527" s="30" t="s">
        <v>62</v>
      </c>
      <c r="C527" s="30" t="s">
        <v>41</v>
      </c>
      <c r="D527" s="48" t="s">
        <v>1406</v>
      </c>
      <c r="E527" s="334" t="s">
        <v>58</v>
      </c>
      <c r="F527" s="321" t="s">
        <v>1400</v>
      </c>
      <c r="G527" s="321" t="s">
        <v>1407</v>
      </c>
      <c r="H527" s="350" t="s">
        <v>24</v>
      </c>
      <c r="I527" s="41"/>
      <c r="J527" s="36"/>
      <c r="K527" s="50"/>
      <c r="L527" s="51"/>
      <c r="M527" s="39"/>
      <c r="N527" s="39"/>
      <c r="O527" s="39"/>
      <c r="P527" s="39"/>
      <c r="Q527" s="39"/>
      <c r="R527" s="39"/>
      <c r="S527" s="39"/>
      <c r="T527" s="39"/>
      <c r="U527" s="39"/>
      <c r="V527" s="39"/>
      <c r="W527" s="39"/>
      <c r="X527" s="39"/>
      <c r="Y527" s="39"/>
    </row>
    <row r="528" spans="1:25" ht="63" x14ac:dyDescent="0.25">
      <c r="A528" s="65">
        <v>528</v>
      </c>
      <c r="B528" s="66" t="s">
        <v>62</v>
      </c>
      <c r="C528" s="66" t="s">
        <v>41</v>
      </c>
      <c r="D528" s="48" t="s">
        <v>1409</v>
      </c>
      <c r="E528" s="334" t="s">
        <v>167</v>
      </c>
      <c r="F528" s="321" t="s">
        <v>322</v>
      </c>
      <c r="G528" s="321" t="s">
        <v>204</v>
      </c>
      <c r="H528" s="339" t="s">
        <v>176</v>
      </c>
      <c r="I528" s="35"/>
      <c r="J528" s="34" t="s">
        <v>366</v>
      </c>
      <c r="K528" s="57" t="s">
        <v>1189</v>
      </c>
      <c r="L528" s="57" t="s">
        <v>451</v>
      </c>
      <c r="M528" s="42"/>
      <c r="N528" s="42"/>
      <c r="O528" s="39"/>
      <c r="P528" s="39"/>
      <c r="Q528" s="39"/>
      <c r="R528" s="39"/>
      <c r="S528" s="39"/>
      <c r="T528" s="39"/>
      <c r="U528" s="39"/>
      <c r="V528" s="39"/>
      <c r="W528" s="39"/>
      <c r="X528" s="39"/>
      <c r="Y528" s="39"/>
    </row>
    <row r="529" spans="1:25" ht="47.25" x14ac:dyDescent="0.25">
      <c r="A529" s="65">
        <v>529</v>
      </c>
      <c r="B529" s="66" t="s">
        <v>62</v>
      </c>
      <c r="C529" s="66" t="s">
        <v>41</v>
      </c>
      <c r="D529" s="48" t="s">
        <v>1411</v>
      </c>
      <c r="E529" s="334" t="s">
        <v>167</v>
      </c>
      <c r="F529" s="321" t="s">
        <v>322</v>
      </c>
      <c r="G529" s="321" t="s">
        <v>1412</v>
      </c>
      <c r="H529" s="339" t="s">
        <v>176</v>
      </c>
      <c r="I529" s="35"/>
      <c r="J529" s="34" t="s">
        <v>366</v>
      </c>
      <c r="K529" s="67" t="s">
        <v>1620</v>
      </c>
      <c r="L529" s="51"/>
      <c r="M529" s="42"/>
      <c r="N529" s="42"/>
      <c r="O529" s="39"/>
      <c r="P529" s="39"/>
      <c r="Q529" s="39"/>
      <c r="R529" s="39"/>
      <c r="S529" s="39"/>
      <c r="T529" s="39"/>
      <c r="U529" s="39"/>
      <c r="V529" s="39"/>
      <c r="W529" s="39"/>
      <c r="X529" s="39"/>
      <c r="Y529" s="39"/>
    </row>
    <row r="530" spans="1:25" ht="94.5" x14ac:dyDescent="0.25">
      <c r="A530" s="28">
        <v>530</v>
      </c>
      <c r="B530" s="30" t="s">
        <v>30</v>
      </c>
      <c r="C530" s="30" t="s">
        <v>41</v>
      </c>
      <c r="D530" s="48" t="s">
        <v>1414</v>
      </c>
      <c r="E530" s="334" t="s">
        <v>58</v>
      </c>
      <c r="F530" s="321" t="s">
        <v>1415</v>
      </c>
      <c r="G530" s="321" t="s">
        <v>66</v>
      </c>
      <c r="H530" s="350" t="s">
        <v>24</v>
      </c>
      <c r="I530" s="41"/>
      <c r="J530" s="36"/>
      <c r="K530" s="50"/>
      <c r="L530" s="51"/>
      <c r="M530" s="39"/>
      <c r="N530" s="39"/>
      <c r="O530" s="39"/>
      <c r="P530" s="39"/>
      <c r="Q530" s="39"/>
      <c r="R530" s="39"/>
      <c r="S530" s="39"/>
      <c r="T530" s="39"/>
      <c r="U530" s="39"/>
      <c r="V530" s="39"/>
      <c r="W530" s="39"/>
      <c r="X530" s="39"/>
      <c r="Y530" s="39"/>
    </row>
    <row r="531" spans="1:25" ht="31.5" x14ac:dyDescent="0.25">
      <c r="A531" s="28">
        <v>531</v>
      </c>
      <c r="B531" s="30" t="s">
        <v>30</v>
      </c>
      <c r="C531" s="30" t="s">
        <v>41</v>
      </c>
      <c r="D531" s="48" t="s">
        <v>1416</v>
      </c>
      <c r="E531" s="334" t="s">
        <v>21</v>
      </c>
      <c r="F531" s="321" t="s">
        <v>1417</v>
      </c>
      <c r="G531" s="321" t="s">
        <v>66</v>
      </c>
      <c r="H531" s="350" t="s">
        <v>24</v>
      </c>
      <c r="I531" s="41"/>
      <c r="J531" s="36"/>
      <c r="K531" s="50"/>
      <c r="L531" s="51"/>
      <c r="M531" s="39"/>
      <c r="N531" s="39"/>
      <c r="O531" s="39"/>
      <c r="P531" s="39"/>
      <c r="Q531" s="39"/>
      <c r="R531" s="39"/>
      <c r="S531" s="39"/>
      <c r="T531" s="39"/>
      <c r="U531" s="39"/>
      <c r="V531" s="39"/>
      <c r="W531" s="39"/>
      <c r="X531" s="39"/>
      <c r="Y531" s="39"/>
    </row>
    <row r="532" spans="1:25" ht="94.5" x14ac:dyDescent="0.25">
      <c r="A532" s="28">
        <v>532</v>
      </c>
      <c r="B532" s="30" t="s">
        <v>30</v>
      </c>
      <c r="C532" s="30" t="s">
        <v>41</v>
      </c>
      <c r="D532" s="48" t="s">
        <v>1419</v>
      </c>
      <c r="E532" s="334" t="s">
        <v>21</v>
      </c>
      <c r="F532" s="335" t="s">
        <v>1420</v>
      </c>
      <c r="G532" s="321" t="s">
        <v>66</v>
      </c>
      <c r="H532" s="350" t="s">
        <v>24</v>
      </c>
      <c r="I532" s="41"/>
      <c r="J532" s="36"/>
      <c r="K532" s="50"/>
      <c r="L532" s="51"/>
      <c r="M532" s="39"/>
      <c r="N532" s="39"/>
      <c r="O532" s="39"/>
      <c r="P532" s="39"/>
      <c r="Q532" s="39"/>
      <c r="R532" s="39"/>
      <c r="S532" s="39"/>
      <c r="T532" s="39"/>
      <c r="U532" s="39"/>
      <c r="V532" s="39"/>
      <c r="W532" s="39"/>
      <c r="X532" s="39"/>
      <c r="Y532" s="39"/>
    </row>
    <row r="533" spans="1:25" ht="141.75" x14ac:dyDescent="0.25">
      <c r="A533" s="65">
        <v>533</v>
      </c>
      <c r="B533" s="66" t="s">
        <v>30</v>
      </c>
      <c r="C533" s="66" t="s">
        <v>41</v>
      </c>
      <c r="D533" s="48" t="s">
        <v>1421</v>
      </c>
      <c r="E533" s="334" t="s">
        <v>106</v>
      </c>
      <c r="F533" s="321" t="s">
        <v>1422</v>
      </c>
      <c r="G533" s="321" t="s">
        <v>66</v>
      </c>
      <c r="H533" s="339" t="s">
        <v>24</v>
      </c>
      <c r="I533" s="35"/>
      <c r="J533" s="34" t="s">
        <v>366</v>
      </c>
      <c r="K533" s="57" t="s">
        <v>1630</v>
      </c>
      <c r="L533" s="51"/>
      <c r="M533" s="39"/>
      <c r="N533" s="39"/>
      <c r="O533" s="39"/>
      <c r="P533" s="39"/>
      <c r="Q533" s="39"/>
      <c r="R533" s="39"/>
      <c r="S533" s="39"/>
      <c r="T533" s="39"/>
      <c r="U533" s="39"/>
      <c r="V533" s="39"/>
      <c r="W533" s="39"/>
      <c r="X533" s="39"/>
      <c r="Y533" s="39"/>
    </row>
    <row r="534" spans="1:25" ht="126" x14ac:dyDescent="0.25">
      <c r="A534" s="65">
        <v>534</v>
      </c>
      <c r="B534" s="66" t="s">
        <v>30</v>
      </c>
      <c r="C534" s="66" t="s">
        <v>41</v>
      </c>
      <c r="D534" s="48" t="s">
        <v>1424</v>
      </c>
      <c r="E534" s="334" t="s">
        <v>167</v>
      </c>
      <c r="F534" s="321" t="s">
        <v>1425</v>
      </c>
      <c r="G534" s="321" t="s">
        <v>66</v>
      </c>
      <c r="H534" s="339" t="s">
        <v>176</v>
      </c>
      <c r="I534" s="35"/>
      <c r="J534" s="34" t="s">
        <v>366</v>
      </c>
      <c r="K534" s="73" t="s">
        <v>367</v>
      </c>
      <c r="L534" s="51"/>
      <c r="M534" s="42"/>
      <c r="N534" s="42"/>
      <c r="O534" s="39"/>
      <c r="P534" s="39"/>
      <c r="Q534" s="39"/>
      <c r="R534" s="39"/>
      <c r="S534" s="39"/>
      <c r="T534" s="39"/>
      <c r="U534" s="39"/>
      <c r="V534" s="39"/>
      <c r="W534" s="39"/>
      <c r="X534" s="39"/>
      <c r="Y534" s="39"/>
    </row>
    <row r="535" spans="1:25" ht="47.25" x14ac:dyDescent="0.25">
      <c r="A535" s="28">
        <v>535</v>
      </c>
      <c r="B535" s="30" t="s">
        <v>30</v>
      </c>
      <c r="C535" s="30" t="s">
        <v>41</v>
      </c>
      <c r="D535" s="48" t="s">
        <v>1426</v>
      </c>
      <c r="E535" s="334" t="s">
        <v>58</v>
      </c>
      <c r="F535" s="335" t="s">
        <v>59</v>
      </c>
      <c r="G535" s="335" t="s">
        <v>938</v>
      </c>
      <c r="H535" s="350" t="s">
        <v>24</v>
      </c>
      <c r="I535" s="41"/>
      <c r="J535" s="36"/>
      <c r="K535" s="50"/>
      <c r="L535" s="51"/>
      <c r="M535" s="39"/>
      <c r="N535" s="39"/>
      <c r="O535" s="39"/>
      <c r="P535" s="39"/>
      <c r="Q535" s="39"/>
      <c r="R535" s="39"/>
      <c r="S535" s="39"/>
      <c r="T535" s="39"/>
      <c r="U535" s="39"/>
      <c r="V535" s="39"/>
      <c r="W535" s="39"/>
      <c r="X535" s="39"/>
      <c r="Y535" s="39"/>
    </row>
    <row r="536" spans="1:25" ht="78.75" x14ac:dyDescent="0.25">
      <c r="A536" s="28">
        <v>536</v>
      </c>
      <c r="B536" s="30" t="s">
        <v>30</v>
      </c>
      <c r="C536" s="30" t="s">
        <v>41</v>
      </c>
      <c r="D536" s="48" t="s">
        <v>1427</v>
      </c>
      <c r="E536" s="334" t="s">
        <v>21</v>
      </c>
      <c r="F536" s="321" t="s">
        <v>4889</v>
      </c>
      <c r="G536" s="335" t="s">
        <v>938</v>
      </c>
      <c r="H536" s="350" t="s">
        <v>24</v>
      </c>
      <c r="I536" s="41"/>
      <c r="J536" s="36"/>
      <c r="K536" s="50"/>
      <c r="L536" s="51"/>
      <c r="M536" s="39"/>
      <c r="N536" s="39"/>
      <c r="O536" s="39"/>
      <c r="P536" s="39"/>
      <c r="Q536" s="39"/>
      <c r="R536" s="39"/>
      <c r="S536" s="39"/>
      <c r="T536" s="39"/>
      <c r="U536" s="39"/>
      <c r="V536" s="39"/>
      <c r="W536" s="39"/>
      <c r="X536" s="39"/>
      <c r="Y536" s="39"/>
    </row>
    <row r="537" spans="1:25" ht="78.75" x14ac:dyDescent="0.25">
      <c r="A537" s="28">
        <v>537</v>
      </c>
      <c r="B537" s="30" t="s">
        <v>30</v>
      </c>
      <c r="C537" s="30" t="s">
        <v>41</v>
      </c>
      <c r="D537" s="48" t="s">
        <v>1429</v>
      </c>
      <c r="E537" s="334" t="s">
        <v>58</v>
      </c>
      <c r="F537" s="321" t="s">
        <v>1430</v>
      </c>
      <c r="G537" s="321" t="s">
        <v>164</v>
      </c>
      <c r="H537" s="350" t="s">
        <v>24</v>
      </c>
      <c r="I537" s="41"/>
      <c r="J537" s="36"/>
      <c r="K537" s="50"/>
      <c r="L537" s="51"/>
      <c r="M537" s="39"/>
      <c r="N537" s="39"/>
      <c r="O537" s="39"/>
      <c r="P537" s="39"/>
      <c r="Q537" s="39"/>
      <c r="R537" s="39"/>
      <c r="S537" s="39"/>
      <c r="T537" s="39"/>
      <c r="U537" s="39"/>
      <c r="V537" s="39"/>
      <c r="W537" s="39"/>
      <c r="X537" s="39"/>
      <c r="Y537" s="39"/>
    </row>
    <row r="538" spans="1:25" ht="63" x14ac:dyDescent="0.25">
      <c r="A538" s="28">
        <v>538</v>
      </c>
      <c r="B538" s="30" t="s">
        <v>30</v>
      </c>
      <c r="C538" s="30" t="s">
        <v>41</v>
      </c>
      <c r="D538" s="48" t="s">
        <v>1431</v>
      </c>
      <c r="E538" s="334" t="s">
        <v>58</v>
      </c>
      <c r="F538" s="335" t="s">
        <v>59</v>
      </c>
      <c r="G538" s="321" t="s">
        <v>164</v>
      </c>
      <c r="H538" s="350" t="s">
        <v>24</v>
      </c>
      <c r="I538" s="41"/>
      <c r="J538" s="36"/>
      <c r="K538" s="50"/>
      <c r="L538" s="51"/>
      <c r="M538" s="39"/>
      <c r="N538" s="39"/>
      <c r="O538" s="39"/>
      <c r="P538" s="39"/>
      <c r="Q538" s="39"/>
      <c r="R538" s="39"/>
      <c r="S538" s="39"/>
      <c r="T538" s="39"/>
      <c r="U538" s="39"/>
      <c r="V538" s="39"/>
      <c r="W538" s="39"/>
      <c r="X538" s="39"/>
      <c r="Y538" s="39"/>
    </row>
    <row r="539" spans="1:25" ht="47.25" x14ac:dyDescent="0.25">
      <c r="A539" s="28">
        <v>539</v>
      </c>
      <c r="B539" s="30" t="s">
        <v>30</v>
      </c>
      <c r="C539" s="30" t="s">
        <v>41</v>
      </c>
      <c r="D539" s="48" t="s">
        <v>1432</v>
      </c>
      <c r="E539" s="334" t="s">
        <v>58</v>
      </c>
      <c r="F539" s="321" t="s">
        <v>1433</v>
      </c>
      <c r="G539" s="321" t="s">
        <v>164</v>
      </c>
      <c r="H539" s="350" t="s">
        <v>24</v>
      </c>
      <c r="I539" s="41"/>
      <c r="J539" s="36"/>
      <c r="K539" s="50"/>
      <c r="L539" s="51"/>
      <c r="M539" s="39"/>
      <c r="N539" s="39"/>
      <c r="O539" s="39"/>
      <c r="P539" s="39"/>
      <c r="Q539" s="39"/>
      <c r="R539" s="39"/>
      <c r="S539" s="39"/>
      <c r="T539" s="39"/>
      <c r="U539" s="39"/>
      <c r="V539" s="39"/>
      <c r="W539" s="39"/>
      <c r="X539" s="39"/>
      <c r="Y539" s="39"/>
    </row>
    <row r="540" spans="1:25" ht="283.5" x14ac:dyDescent="0.25">
      <c r="A540" s="65">
        <v>540</v>
      </c>
      <c r="B540" s="66" t="s">
        <v>30</v>
      </c>
      <c r="C540" s="66" t="s">
        <v>41</v>
      </c>
      <c r="D540" s="48" t="s">
        <v>1434</v>
      </c>
      <c r="E540" s="334" t="s">
        <v>167</v>
      </c>
      <c r="F540" s="321" t="s">
        <v>1435</v>
      </c>
      <c r="G540" s="321" t="s">
        <v>164</v>
      </c>
      <c r="H540" s="339" t="s">
        <v>176</v>
      </c>
      <c r="I540" s="35"/>
      <c r="J540" s="34" t="s">
        <v>1640</v>
      </c>
      <c r="K540" s="57" t="s">
        <v>1642</v>
      </c>
      <c r="L540" s="51"/>
      <c r="M540" s="42"/>
      <c r="N540" s="42"/>
      <c r="O540" s="39"/>
      <c r="P540" s="108" t="s">
        <v>1643</v>
      </c>
      <c r="Q540" s="39"/>
      <c r="R540" s="39"/>
      <c r="S540" s="39"/>
      <c r="T540" s="39"/>
      <c r="U540" s="39"/>
      <c r="V540" s="39"/>
      <c r="W540" s="39"/>
      <c r="X540" s="39"/>
      <c r="Y540" s="39"/>
    </row>
    <row r="541" spans="1:25" ht="31.5" x14ac:dyDescent="0.25">
      <c r="A541" s="65">
        <v>541</v>
      </c>
      <c r="B541" s="66" t="s">
        <v>30</v>
      </c>
      <c r="C541" s="66" t="s">
        <v>41</v>
      </c>
      <c r="D541" s="48" t="s">
        <v>1436</v>
      </c>
      <c r="E541" s="334" t="s">
        <v>167</v>
      </c>
      <c r="F541" s="321" t="s">
        <v>322</v>
      </c>
      <c r="G541" s="321" t="s">
        <v>1437</v>
      </c>
      <c r="H541" s="339" t="s">
        <v>176</v>
      </c>
      <c r="I541" s="35"/>
      <c r="J541" s="34" t="s">
        <v>1645</v>
      </c>
      <c r="K541" s="57" t="s">
        <v>1647</v>
      </c>
      <c r="L541" s="51"/>
      <c r="M541" s="42"/>
      <c r="N541" s="42"/>
      <c r="O541" s="39"/>
      <c r="P541" s="39"/>
      <c r="Q541" s="39"/>
      <c r="R541" s="39"/>
      <c r="S541" s="39"/>
      <c r="T541" s="39"/>
      <c r="U541" s="39"/>
      <c r="V541" s="39"/>
      <c r="W541" s="39"/>
      <c r="X541" s="39"/>
      <c r="Y541" s="39"/>
    </row>
    <row r="542" spans="1:25" ht="63" x14ac:dyDescent="0.25">
      <c r="A542" s="28">
        <v>542</v>
      </c>
      <c r="B542" s="30" t="s">
        <v>30</v>
      </c>
      <c r="C542" s="30" t="s">
        <v>41</v>
      </c>
      <c r="D542" s="48" t="s">
        <v>1438</v>
      </c>
      <c r="E542" s="334" t="s">
        <v>21</v>
      </c>
      <c r="F542" s="321" t="s">
        <v>1439</v>
      </c>
      <c r="G542" s="321" t="s">
        <v>1437</v>
      </c>
      <c r="H542" s="350" t="s">
        <v>24</v>
      </c>
      <c r="I542" s="41"/>
      <c r="J542" s="36"/>
      <c r="K542" s="50"/>
      <c r="L542" s="51"/>
      <c r="M542" s="39"/>
      <c r="N542" s="39"/>
      <c r="O542" s="39"/>
      <c r="P542" s="39"/>
      <c r="Q542" s="39"/>
      <c r="R542" s="39"/>
      <c r="S542" s="39"/>
      <c r="T542" s="39"/>
      <c r="U542" s="39"/>
      <c r="V542" s="39"/>
      <c r="W542" s="39"/>
      <c r="X542" s="39"/>
      <c r="Y542" s="39"/>
    </row>
    <row r="543" spans="1:25" ht="94.5" x14ac:dyDescent="0.25">
      <c r="A543" s="65">
        <v>543</v>
      </c>
      <c r="B543" s="66" t="s">
        <v>30</v>
      </c>
      <c r="C543" s="66" t="s">
        <v>41</v>
      </c>
      <c r="D543" s="48" t="s">
        <v>1440</v>
      </c>
      <c r="E543" s="334" t="s">
        <v>167</v>
      </c>
      <c r="F543" s="321" t="s">
        <v>1441</v>
      </c>
      <c r="G543" s="321" t="s">
        <v>344</v>
      </c>
      <c r="H543" s="339" t="s">
        <v>176</v>
      </c>
      <c r="I543" s="35"/>
      <c r="J543" s="34" t="s">
        <v>1651</v>
      </c>
      <c r="K543" s="59" t="s">
        <v>258</v>
      </c>
      <c r="L543" s="51"/>
      <c r="M543" s="55" t="s">
        <v>1653</v>
      </c>
      <c r="N543" s="60" t="s">
        <v>1654</v>
      </c>
      <c r="O543" s="108" t="s">
        <v>1657</v>
      </c>
      <c r="P543" s="39"/>
      <c r="Q543" s="39"/>
      <c r="R543" s="39"/>
      <c r="S543" s="39"/>
      <c r="T543" s="39"/>
      <c r="U543" s="39"/>
      <c r="V543" s="39"/>
      <c r="W543" s="39"/>
      <c r="X543" s="39"/>
      <c r="Y543" s="39"/>
    </row>
    <row r="544" spans="1:25" ht="47.25" x14ac:dyDescent="0.25">
      <c r="A544" s="28">
        <v>544</v>
      </c>
      <c r="B544" s="30" t="s">
        <v>30</v>
      </c>
      <c r="C544" s="30" t="s">
        <v>41</v>
      </c>
      <c r="D544" s="48" t="s">
        <v>1442</v>
      </c>
      <c r="E544" s="334" t="s">
        <v>58</v>
      </c>
      <c r="F544" s="335" t="s">
        <v>59</v>
      </c>
      <c r="G544" s="335" t="s">
        <v>261</v>
      </c>
      <c r="H544" s="350" t="s">
        <v>24</v>
      </c>
      <c r="I544" s="41"/>
      <c r="J544" s="36"/>
      <c r="K544" s="50"/>
      <c r="L544" s="51"/>
      <c r="M544" s="39"/>
      <c r="N544" s="39"/>
      <c r="O544" s="39"/>
      <c r="P544" s="39"/>
      <c r="Q544" s="39"/>
      <c r="R544" s="39"/>
      <c r="S544" s="39"/>
      <c r="T544" s="39"/>
      <c r="U544" s="39"/>
      <c r="V544" s="39"/>
      <c r="W544" s="39"/>
      <c r="X544" s="39"/>
      <c r="Y544" s="39"/>
    </row>
    <row r="545" spans="1:25" ht="78.75" x14ac:dyDescent="0.25">
      <c r="A545" s="28">
        <v>545</v>
      </c>
      <c r="B545" s="30" t="s">
        <v>30</v>
      </c>
      <c r="C545" s="30" t="s">
        <v>41</v>
      </c>
      <c r="D545" s="48" t="s">
        <v>1443</v>
      </c>
      <c r="E545" s="334" t="s">
        <v>21</v>
      </c>
      <c r="F545" s="321" t="s">
        <v>1444</v>
      </c>
      <c r="G545" s="335" t="s">
        <v>261</v>
      </c>
      <c r="H545" s="339" t="s">
        <v>46</v>
      </c>
      <c r="I545" s="41"/>
      <c r="J545" s="36"/>
      <c r="K545" s="50"/>
      <c r="L545" s="51"/>
      <c r="M545" s="39"/>
      <c r="N545" s="111"/>
      <c r="O545" s="39"/>
      <c r="P545" s="39"/>
      <c r="Q545" s="39"/>
      <c r="R545" s="39"/>
      <c r="S545" s="39"/>
      <c r="T545" s="39"/>
      <c r="U545" s="39"/>
      <c r="V545" s="39"/>
      <c r="W545" s="39"/>
      <c r="X545" s="39"/>
      <c r="Y545" s="39"/>
    </row>
    <row r="546" spans="1:25" ht="78.75" x14ac:dyDescent="0.25">
      <c r="A546" s="65">
        <v>546</v>
      </c>
      <c r="B546" s="66" t="s">
        <v>30</v>
      </c>
      <c r="C546" s="66" t="s">
        <v>41</v>
      </c>
      <c r="D546" s="48" t="s">
        <v>1445</v>
      </c>
      <c r="E546" s="334" t="s">
        <v>167</v>
      </c>
      <c r="F546" s="321" t="s">
        <v>1446</v>
      </c>
      <c r="G546" s="335" t="s">
        <v>261</v>
      </c>
      <c r="H546" s="339" t="s">
        <v>176</v>
      </c>
      <c r="I546" s="35"/>
      <c r="J546" s="34" t="s">
        <v>366</v>
      </c>
      <c r="K546" s="75" t="s">
        <v>367</v>
      </c>
      <c r="L546" s="51"/>
      <c r="M546" s="42"/>
      <c r="N546" s="42"/>
      <c r="O546" s="39"/>
      <c r="P546" s="39"/>
      <c r="Q546" s="39"/>
      <c r="R546" s="39"/>
      <c r="S546" s="39"/>
      <c r="T546" s="39"/>
      <c r="U546" s="39"/>
      <c r="V546" s="39"/>
      <c r="W546" s="39"/>
      <c r="X546" s="39"/>
      <c r="Y546" s="39"/>
    </row>
    <row r="547" spans="1:25" ht="47.25" x14ac:dyDescent="0.25">
      <c r="A547" s="28">
        <v>547</v>
      </c>
      <c r="B547" s="30" t="s">
        <v>30</v>
      </c>
      <c r="C547" s="30" t="s">
        <v>41</v>
      </c>
      <c r="D547" s="48" t="s">
        <v>1447</v>
      </c>
      <c r="E547" s="334" t="s">
        <v>21</v>
      </c>
      <c r="F547" s="335" t="s">
        <v>1448</v>
      </c>
      <c r="G547" s="335" t="s">
        <v>261</v>
      </c>
      <c r="H547" s="350" t="s">
        <v>24</v>
      </c>
      <c r="I547" s="41"/>
      <c r="J547" s="36"/>
      <c r="K547" s="50"/>
      <c r="L547" s="51"/>
      <c r="M547" s="39"/>
      <c r="N547" s="39"/>
      <c r="O547" s="39"/>
      <c r="P547" s="39"/>
      <c r="Q547" s="39"/>
      <c r="R547" s="39"/>
      <c r="S547" s="39"/>
      <c r="T547" s="39"/>
      <c r="U547" s="39"/>
      <c r="V547" s="39"/>
      <c r="W547" s="39"/>
      <c r="X547" s="39"/>
      <c r="Y547" s="39"/>
    </row>
    <row r="548" spans="1:25" ht="126" x14ac:dyDescent="0.25">
      <c r="A548" s="65">
        <v>548</v>
      </c>
      <c r="B548" s="66" t="s">
        <v>30</v>
      </c>
      <c r="C548" s="66" t="s">
        <v>41</v>
      </c>
      <c r="D548" s="48" t="s">
        <v>1449</v>
      </c>
      <c r="E548" s="334" t="s">
        <v>167</v>
      </c>
      <c r="F548" s="321" t="s">
        <v>1450</v>
      </c>
      <c r="G548" s="335" t="s">
        <v>261</v>
      </c>
      <c r="H548" s="339" t="s">
        <v>176</v>
      </c>
      <c r="I548" s="35"/>
      <c r="J548" s="34" t="s">
        <v>1673</v>
      </c>
      <c r="K548" s="57" t="s">
        <v>1674</v>
      </c>
      <c r="L548" s="51"/>
      <c r="M548" s="42"/>
      <c r="N548" s="42"/>
      <c r="O548" s="39"/>
      <c r="P548" s="39"/>
      <c r="Q548" s="39"/>
      <c r="R548" s="39"/>
      <c r="S548" s="39"/>
      <c r="T548" s="39"/>
      <c r="U548" s="39"/>
      <c r="V548" s="39"/>
      <c r="W548" s="39"/>
      <c r="X548" s="39"/>
      <c r="Y548" s="39"/>
    </row>
    <row r="549" spans="1:25" ht="63" x14ac:dyDescent="0.25">
      <c r="A549" s="65">
        <v>549</v>
      </c>
      <c r="B549" s="66" t="s">
        <v>30</v>
      </c>
      <c r="C549" s="66" t="s">
        <v>41</v>
      </c>
      <c r="D549" s="48" t="s">
        <v>1451</v>
      </c>
      <c r="E549" s="334" t="s">
        <v>167</v>
      </c>
      <c r="F549" s="321" t="s">
        <v>965</v>
      </c>
      <c r="G549" s="335" t="s">
        <v>261</v>
      </c>
      <c r="H549" s="339" t="s">
        <v>176</v>
      </c>
      <c r="I549" s="35"/>
      <c r="J549" s="34" t="s">
        <v>1677</v>
      </c>
      <c r="K549" s="57" t="s">
        <v>1681</v>
      </c>
      <c r="L549" s="51"/>
      <c r="M549" s="42"/>
      <c r="N549" s="42"/>
      <c r="O549" s="39"/>
      <c r="P549" s="39"/>
      <c r="Q549" s="39"/>
      <c r="R549" s="39"/>
      <c r="S549" s="39"/>
      <c r="T549" s="39"/>
      <c r="U549" s="39"/>
      <c r="V549" s="39"/>
      <c r="W549" s="39"/>
      <c r="X549" s="39"/>
      <c r="Y549" s="39"/>
    </row>
    <row r="550" spans="1:25" ht="78.75" x14ac:dyDescent="0.25">
      <c r="A550" s="65">
        <v>550</v>
      </c>
      <c r="B550" s="66" t="s">
        <v>30</v>
      </c>
      <c r="C550" s="66" t="s">
        <v>41</v>
      </c>
      <c r="D550" s="48" t="s">
        <v>1452</v>
      </c>
      <c r="E550" s="334" t="s">
        <v>167</v>
      </c>
      <c r="F550" s="321" t="s">
        <v>1453</v>
      </c>
      <c r="G550" s="335" t="s">
        <v>261</v>
      </c>
      <c r="H550" s="339" t="s">
        <v>176</v>
      </c>
      <c r="I550" s="35"/>
      <c r="J550" s="34" t="s">
        <v>323</v>
      </c>
      <c r="K550" s="57" t="s">
        <v>1684</v>
      </c>
      <c r="L550" s="57" t="s">
        <v>451</v>
      </c>
      <c r="M550" s="42"/>
      <c r="N550" s="42"/>
      <c r="O550" s="39"/>
      <c r="P550" s="39"/>
      <c r="Q550" s="39"/>
      <c r="R550" s="39"/>
      <c r="S550" s="39"/>
      <c r="T550" s="39"/>
      <c r="U550" s="39"/>
      <c r="V550" s="39"/>
      <c r="W550" s="39"/>
      <c r="X550" s="39"/>
      <c r="Y550" s="39"/>
    </row>
    <row r="551" spans="1:25" ht="63" x14ac:dyDescent="0.25">
      <c r="A551" s="65">
        <v>551</v>
      </c>
      <c r="B551" s="66" t="s">
        <v>30</v>
      </c>
      <c r="C551" s="66" t="s">
        <v>41</v>
      </c>
      <c r="D551" s="48" t="s">
        <v>1454</v>
      </c>
      <c r="E551" s="334" t="s">
        <v>167</v>
      </c>
      <c r="F551" s="321" t="s">
        <v>1455</v>
      </c>
      <c r="G551" s="321" t="s">
        <v>1456</v>
      </c>
      <c r="H551" s="339" t="s">
        <v>176</v>
      </c>
      <c r="I551" s="35"/>
      <c r="J551" s="34" t="s">
        <v>1640</v>
      </c>
      <c r="K551" s="59" t="s">
        <v>258</v>
      </c>
      <c r="L551" s="51"/>
      <c r="M551" s="55" t="s">
        <v>1689</v>
      </c>
      <c r="N551" s="111"/>
      <c r="O551" s="107" t="s">
        <v>1580</v>
      </c>
      <c r="P551" s="39"/>
      <c r="Q551" s="39"/>
      <c r="R551" s="39"/>
      <c r="S551" s="39"/>
      <c r="T551" s="39"/>
      <c r="U551" s="39"/>
      <c r="V551" s="39"/>
      <c r="W551" s="39"/>
      <c r="X551" s="39"/>
      <c r="Y551" s="39"/>
    </row>
    <row r="552" spans="1:25" ht="47.25" x14ac:dyDescent="0.25">
      <c r="A552" s="28">
        <v>552</v>
      </c>
      <c r="B552" s="30" t="s">
        <v>30</v>
      </c>
      <c r="C552" s="30" t="s">
        <v>41</v>
      </c>
      <c r="D552" s="48" t="s">
        <v>1457</v>
      </c>
      <c r="E552" s="334" t="s">
        <v>58</v>
      </c>
      <c r="F552" s="321" t="s">
        <v>1458</v>
      </c>
      <c r="G552" s="321" t="s">
        <v>1456</v>
      </c>
      <c r="H552" s="350" t="s">
        <v>24</v>
      </c>
      <c r="I552" s="41"/>
      <c r="J552" s="36"/>
      <c r="K552" s="50"/>
      <c r="L552" s="51"/>
      <c r="M552" s="39"/>
      <c r="N552" s="39"/>
      <c r="O552" s="39"/>
      <c r="P552" s="39"/>
      <c r="Q552" s="39"/>
      <c r="R552" s="39"/>
      <c r="S552" s="39"/>
      <c r="T552" s="39"/>
      <c r="U552" s="39"/>
      <c r="V552" s="39"/>
      <c r="W552" s="39"/>
      <c r="X552" s="39"/>
      <c r="Y552" s="39"/>
    </row>
    <row r="553" spans="1:25" ht="47.25" x14ac:dyDescent="0.25">
      <c r="A553" s="65">
        <v>553</v>
      </c>
      <c r="B553" s="66" t="s">
        <v>30</v>
      </c>
      <c r="C553" s="66" t="s">
        <v>41</v>
      </c>
      <c r="D553" s="48" t="s">
        <v>1460</v>
      </c>
      <c r="E553" s="334" t="s">
        <v>167</v>
      </c>
      <c r="F553" s="321" t="s">
        <v>1461</v>
      </c>
      <c r="G553" s="335" t="s">
        <v>1456</v>
      </c>
      <c r="H553" s="339" t="s">
        <v>176</v>
      </c>
      <c r="I553" s="35"/>
      <c r="J553" s="34" t="s">
        <v>1696</v>
      </c>
      <c r="K553" s="59" t="s">
        <v>258</v>
      </c>
      <c r="L553" s="51"/>
      <c r="M553" s="55" t="s">
        <v>1698</v>
      </c>
      <c r="N553" s="111"/>
      <c r="O553" s="107" t="s">
        <v>1700</v>
      </c>
      <c r="P553" s="39"/>
      <c r="Q553" s="39"/>
      <c r="R553" s="39"/>
      <c r="S553" s="39"/>
      <c r="T553" s="39"/>
      <c r="U553" s="39"/>
      <c r="V553" s="39"/>
      <c r="W553" s="39"/>
      <c r="X553" s="39"/>
      <c r="Y553" s="39"/>
    </row>
    <row r="554" spans="1:25" ht="63" x14ac:dyDescent="0.25">
      <c r="A554" s="28">
        <v>554</v>
      </c>
      <c r="B554" s="30" t="s">
        <v>30</v>
      </c>
      <c r="C554" s="30" t="s">
        <v>41</v>
      </c>
      <c r="D554" s="48" t="s">
        <v>1462</v>
      </c>
      <c r="E554" s="334" t="s">
        <v>21</v>
      </c>
      <c r="F554" s="335" t="s">
        <v>1448</v>
      </c>
      <c r="G554" s="335" t="s">
        <v>1456</v>
      </c>
      <c r="H554" s="350" t="s">
        <v>24</v>
      </c>
      <c r="I554" s="41"/>
      <c r="J554" s="36"/>
      <c r="K554" s="50"/>
      <c r="L554" s="51"/>
      <c r="M554" s="39"/>
      <c r="N554" s="39"/>
      <c r="O554" s="39"/>
      <c r="P554" s="39"/>
      <c r="Q554" s="39"/>
      <c r="R554" s="39"/>
      <c r="S554" s="39"/>
      <c r="T554" s="39"/>
      <c r="U554" s="39"/>
      <c r="V554" s="39"/>
      <c r="W554" s="39"/>
      <c r="X554" s="39"/>
      <c r="Y554" s="39"/>
    </row>
    <row r="555" spans="1:25" ht="47.25" x14ac:dyDescent="0.25">
      <c r="A555" s="28">
        <v>555</v>
      </c>
      <c r="B555" s="30" t="s">
        <v>30</v>
      </c>
      <c r="C555" s="30" t="s">
        <v>41</v>
      </c>
      <c r="D555" s="48" t="s">
        <v>1463</v>
      </c>
      <c r="E555" s="334" t="s">
        <v>58</v>
      </c>
      <c r="F555" s="335" t="s">
        <v>59</v>
      </c>
      <c r="G555" s="335" t="s">
        <v>279</v>
      </c>
      <c r="H555" s="350" t="s">
        <v>24</v>
      </c>
      <c r="I555" s="41"/>
      <c r="J555" s="36"/>
      <c r="K555" s="50"/>
      <c r="L555" s="51"/>
      <c r="M555" s="39"/>
      <c r="N555" s="39"/>
      <c r="O555" s="39"/>
      <c r="P555" s="39"/>
      <c r="Q555" s="39"/>
      <c r="R555" s="39"/>
      <c r="S555" s="39"/>
      <c r="T555" s="39"/>
      <c r="U555" s="39"/>
      <c r="V555" s="39"/>
      <c r="W555" s="39"/>
      <c r="X555" s="39"/>
      <c r="Y555" s="39"/>
    </row>
    <row r="556" spans="1:25" ht="47.25" x14ac:dyDescent="0.25">
      <c r="A556" s="28">
        <v>556</v>
      </c>
      <c r="B556" s="30" t="s">
        <v>30</v>
      </c>
      <c r="C556" s="30" t="s">
        <v>41</v>
      </c>
      <c r="D556" s="48" t="s">
        <v>1464</v>
      </c>
      <c r="E556" s="334" t="s">
        <v>21</v>
      </c>
      <c r="F556" s="335" t="s">
        <v>1465</v>
      </c>
      <c r="G556" s="335" t="s">
        <v>279</v>
      </c>
      <c r="H556" s="350" t="s">
        <v>791</v>
      </c>
      <c r="I556" s="41"/>
      <c r="J556" s="36"/>
      <c r="K556" s="50"/>
      <c r="L556" s="51"/>
      <c r="M556" s="39"/>
      <c r="N556" s="107" t="s">
        <v>1706</v>
      </c>
      <c r="O556" s="39"/>
      <c r="P556" s="39"/>
      <c r="Q556" s="39"/>
      <c r="R556" s="39"/>
      <c r="S556" s="39"/>
      <c r="T556" s="39"/>
      <c r="U556" s="39"/>
      <c r="V556" s="39"/>
      <c r="W556" s="39"/>
      <c r="X556" s="39"/>
      <c r="Y556" s="39"/>
    </row>
    <row r="557" spans="1:25" ht="47.25" x14ac:dyDescent="0.25">
      <c r="A557" s="28">
        <v>557</v>
      </c>
      <c r="B557" s="30" t="s">
        <v>30</v>
      </c>
      <c r="C557" s="30" t="s">
        <v>41</v>
      </c>
      <c r="D557" s="48" t="s">
        <v>1466</v>
      </c>
      <c r="E557" s="334" t="s">
        <v>21</v>
      </c>
      <c r="F557" s="321" t="s">
        <v>1444</v>
      </c>
      <c r="G557" s="335" t="s">
        <v>279</v>
      </c>
      <c r="H557" s="350" t="s">
        <v>46</v>
      </c>
      <c r="I557" s="41"/>
      <c r="J557" s="36"/>
      <c r="K557" s="50"/>
      <c r="L557" s="51"/>
      <c r="M557" s="39"/>
      <c r="N557" s="107" t="s">
        <v>1580</v>
      </c>
      <c r="O557" s="107" t="s">
        <v>1580</v>
      </c>
      <c r="P557" s="39"/>
      <c r="Q557" s="39"/>
      <c r="R557" s="39"/>
      <c r="S557" s="39"/>
      <c r="T557" s="39"/>
      <c r="U557" s="39"/>
      <c r="V557" s="39"/>
      <c r="W557" s="39"/>
      <c r="X557" s="39"/>
      <c r="Y557" s="39"/>
    </row>
    <row r="558" spans="1:25" ht="110.25" x14ac:dyDescent="0.25">
      <c r="A558" s="65">
        <v>558</v>
      </c>
      <c r="B558" s="66" t="s">
        <v>30</v>
      </c>
      <c r="C558" s="66" t="s">
        <v>41</v>
      </c>
      <c r="D558" s="48" t="s">
        <v>1467</v>
      </c>
      <c r="E558" s="334" t="s">
        <v>167</v>
      </c>
      <c r="F558" s="321" t="s">
        <v>1468</v>
      </c>
      <c r="G558" s="335" t="s">
        <v>279</v>
      </c>
      <c r="H558" s="339" t="s">
        <v>176</v>
      </c>
      <c r="I558" s="35"/>
      <c r="J558" s="34" t="s">
        <v>448</v>
      </c>
      <c r="K558" s="57" t="s">
        <v>1714</v>
      </c>
      <c r="L558" s="51"/>
      <c r="M558" s="42"/>
      <c r="N558" s="42"/>
      <c r="O558" s="39"/>
      <c r="P558" s="39"/>
      <c r="Q558" s="39"/>
      <c r="R558" s="39"/>
      <c r="S558" s="39"/>
      <c r="T558" s="39"/>
      <c r="U558" s="39"/>
      <c r="V558" s="39"/>
      <c r="W558" s="39"/>
      <c r="X558" s="39"/>
      <c r="Y558" s="39"/>
    </row>
    <row r="559" spans="1:25" ht="47.25" x14ac:dyDescent="0.25">
      <c r="A559" s="28">
        <v>559</v>
      </c>
      <c r="B559" s="30" t="s">
        <v>30</v>
      </c>
      <c r="C559" s="30" t="s">
        <v>41</v>
      </c>
      <c r="D559" s="48" t="s">
        <v>1469</v>
      </c>
      <c r="E559" s="334" t="s">
        <v>21</v>
      </c>
      <c r="F559" s="321" t="s">
        <v>1470</v>
      </c>
      <c r="G559" s="335" t="s">
        <v>279</v>
      </c>
      <c r="H559" s="350" t="s">
        <v>24</v>
      </c>
      <c r="I559" s="41"/>
      <c r="J559" s="36"/>
      <c r="K559" s="50"/>
      <c r="L559" s="51"/>
      <c r="M559" s="39"/>
      <c r="N559" s="39"/>
      <c r="O559" s="39"/>
      <c r="P559" s="39"/>
      <c r="Q559" s="39"/>
      <c r="R559" s="39"/>
      <c r="S559" s="39"/>
      <c r="T559" s="39"/>
      <c r="U559" s="39"/>
      <c r="V559" s="39"/>
      <c r="W559" s="39"/>
      <c r="X559" s="39"/>
      <c r="Y559" s="39"/>
    </row>
    <row r="560" spans="1:25" ht="63" x14ac:dyDescent="0.25">
      <c r="A560" s="28">
        <v>560</v>
      </c>
      <c r="B560" s="30" t="s">
        <v>30</v>
      </c>
      <c r="C560" s="30" t="s">
        <v>41</v>
      </c>
      <c r="D560" s="48" t="s">
        <v>1471</v>
      </c>
      <c r="E560" s="334" t="s">
        <v>21</v>
      </c>
      <c r="F560" s="321" t="s">
        <v>1472</v>
      </c>
      <c r="G560" s="335" t="s">
        <v>279</v>
      </c>
      <c r="H560" s="350" t="s">
        <v>24</v>
      </c>
      <c r="I560" s="41"/>
      <c r="J560" s="36"/>
      <c r="K560" s="50"/>
      <c r="L560" s="51"/>
      <c r="M560" s="39"/>
      <c r="N560" s="39"/>
      <c r="O560" s="39"/>
      <c r="P560" s="39"/>
      <c r="Q560" s="39"/>
      <c r="R560" s="39"/>
      <c r="S560" s="39"/>
      <c r="T560" s="39"/>
      <c r="U560" s="39"/>
      <c r="V560" s="39"/>
      <c r="W560" s="39"/>
      <c r="X560" s="39"/>
      <c r="Y560" s="39"/>
    </row>
    <row r="561" spans="1:25" ht="47.25" x14ac:dyDescent="0.25">
      <c r="A561" s="28">
        <v>561</v>
      </c>
      <c r="B561" s="30" t="s">
        <v>30</v>
      </c>
      <c r="C561" s="30" t="s">
        <v>41</v>
      </c>
      <c r="D561" s="48" t="s">
        <v>1473</v>
      </c>
      <c r="E561" s="334" t="s">
        <v>21</v>
      </c>
      <c r="F561" s="335" t="s">
        <v>1474</v>
      </c>
      <c r="G561" s="335" t="s">
        <v>279</v>
      </c>
      <c r="H561" s="350" t="s">
        <v>24</v>
      </c>
      <c r="I561" s="41"/>
      <c r="J561" s="36"/>
      <c r="K561" s="50"/>
      <c r="L561" s="51"/>
      <c r="M561" s="39"/>
      <c r="N561" s="39"/>
      <c r="O561" s="39"/>
      <c r="P561" s="39"/>
      <c r="Q561" s="39"/>
      <c r="R561" s="39"/>
      <c r="S561" s="39"/>
      <c r="T561" s="39"/>
      <c r="U561" s="39"/>
      <c r="V561" s="39"/>
      <c r="W561" s="39"/>
      <c r="X561" s="39"/>
      <c r="Y561" s="39"/>
    </row>
    <row r="562" spans="1:25" ht="110.25" x14ac:dyDescent="0.25">
      <c r="A562" s="28">
        <v>562</v>
      </c>
      <c r="B562" s="30" t="s">
        <v>30</v>
      </c>
      <c r="C562" s="30" t="s">
        <v>41</v>
      </c>
      <c r="D562" s="48" t="s">
        <v>1475</v>
      </c>
      <c r="E562" s="334" t="s">
        <v>21</v>
      </c>
      <c r="F562" s="321" t="s">
        <v>1476</v>
      </c>
      <c r="G562" s="335" t="s">
        <v>279</v>
      </c>
      <c r="H562" s="350" t="s">
        <v>1477</v>
      </c>
      <c r="I562" s="41"/>
      <c r="J562" s="36"/>
      <c r="K562" s="50"/>
      <c r="L562" s="51"/>
      <c r="M562" s="39"/>
      <c r="N562" s="39"/>
      <c r="O562" s="39"/>
      <c r="P562" s="39"/>
      <c r="Q562" s="39"/>
      <c r="R562" s="39"/>
      <c r="S562" s="39"/>
      <c r="T562" s="39"/>
      <c r="U562" s="39"/>
      <c r="V562" s="39"/>
      <c r="W562" s="39"/>
      <c r="X562" s="39"/>
      <c r="Y562" s="39"/>
    </row>
    <row r="563" spans="1:25" ht="78.75" x14ac:dyDescent="0.25">
      <c r="A563" s="65">
        <v>563</v>
      </c>
      <c r="B563" s="66" t="s">
        <v>30</v>
      </c>
      <c r="C563" s="66" t="s">
        <v>41</v>
      </c>
      <c r="D563" s="48" t="s">
        <v>1478</v>
      </c>
      <c r="E563" s="334" t="s">
        <v>167</v>
      </c>
      <c r="F563" s="321" t="s">
        <v>1479</v>
      </c>
      <c r="G563" s="335" t="s">
        <v>279</v>
      </c>
      <c r="H563" s="339" t="s">
        <v>176</v>
      </c>
      <c r="I563" s="35"/>
      <c r="J563" s="34" t="s">
        <v>448</v>
      </c>
      <c r="K563" s="102" t="s">
        <v>1275</v>
      </c>
      <c r="L563" s="51"/>
      <c r="M563" s="42"/>
      <c r="N563" s="42"/>
      <c r="O563" s="39"/>
      <c r="P563" s="39"/>
      <c r="Q563" s="39"/>
      <c r="R563" s="39"/>
      <c r="S563" s="39"/>
      <c r="T563" s="39"/>
      <c r="U563" s="39"/>
      <c r="V563" s="39"/>
      <c r="W563" s="39"/>
      <c r="X563" s="39"/>
      <c r="Y563" s="39"/>
    </row>
    <row r="564" spans="1:25" ht="78.75" x14ac:dyDescent="0.25">
      <c r="A564" s="28">
        <v>564</v>
      </c>
      <c r="B564" s="30" t="s">
        <v>30</v>
      </c>
      <c r="C564" s="30" t="s">
        <v>41</v>
      </c>
      <c r="D564" s="48" t="s">
        <v>1480</v>
      </c>
      <c r="E564" s="334" t="s">
        <v>58</v>
      </c>
      <c r="F564" s="321" t="s">
        <v>1735</v>
      </c>
      <c r="G564" s="335" t="s">
        <v>1482</v>
      </c>
      <c r="H564" s="350" t="s">
        <v>24</v>
      </c>
      <c r="I564" s="41"/>
      <c r="J564" s="36"/>
      <c r="K564" s="50"/>
      <c r="L564" s="51"/>
      <c r="M564" s="39"/>
      <c r="N564" s="39"/>
      <c r="O564" s="39"/>
      <c r="P564" s="39"/>
      <c r="Q564" s="39"/>
      <c r="R564" s="39"/>
      <c r="S564" s="39"/>
      <c r="T564" s="39"/>
      <c r="U564" s="39"/>
      <c r="V564" s="39"/>
      <c r="W564" s="39"/>
      <c r="X564" s="39"/>
      <c r="Y564" s="39"/>
    </row>
    <row r="565" spans="1:25" ht="31.5" x14ac:dyDescent="0.25">
      <c r="A565" s="28">
        <v>565</v>
      </c>
      <c r="B565" s="30" t="s">
        <v>30</v>
      </c>
      <c r="C565" s="30" t="s">
        <v>41</v>
      </c>
      <c r="D565" s="48" t="s">
        <v>1483</v>
      </c>
      <c r="E565" s="334" t="s">
        <v>58</v>
      </c>
      <c r="F565" s="335" t="s">
        <v>59</v>
      </c>
      <c r="G565" s="335" t="s">
        <v>1482</v>
      </c>
      <c r="H565" s="350" t="s">
        <v>24</v>
      </c>
      <c r="I565" s="41"/>
      <c r="J565" s="36"/>
      <c r="K565" s="50"/>
      <c r="L565" s="51"/>
      <c r="M565" s="39"/>
      <c r="N565" s="39"/>
      <c r="O565" s="39"/>
      <c r="P565" s="39"/>
      <c r="Q565" s="39"/>
      <c r="R565" s="39"/>
      <c r="S565" s="39"/>
      <c r="T565" s="39"/>
      <c r="U565" s="39"/>
      <c r="V565" s="39"/>
      <c r="W565" s="39"/>
      <c r="X565" s="39"/>
      <c r="Y565" s="39"/>
    </row>
    <row r="566" spans="1:25" ht="63" x14ac:dyDescent="0.25">
      <c r="A566" s="28">
        <v>566</v>
      </c>
      <c r="B566" s="30" t="s">
        <v>30</v>
      </c>
      <c r="C566" s="30" t="s">
        <v>41</v>
      </c>
      <c r="D566" s="48" t="s">
        <v>1484</v>
      </c>
      <c r="E566" s="334" t="s">
        <v>21</v>
      </c>
      <c r="F566" s="321" t="s">
        <v>1741</v>
      </c>
      <c r="G566" s="321" t="s">
        <v>1097</v>
      </c>
      <c r="H566" s="350" t="s">
        <v>24</v>
      </c>
      <c r="I566" s="41"/>
      <c r="J566" s="36"/>
      <c r="K566" s="50"/>
      <c r="L566" s="51"/>
      <c r="M566" s="39"/>
      <c r="N566" s="39"/>
      <c r="O566" s="39"/>
      <c r="P566" s="39"/>
      <c r="Q566" s="39"/>
      <c r="R566" s="39"/>
      <c r="S566" s="39"/>
      <c r="T566" s="39"/>
      <c r="U566" s="39"/>
      <c r="V566" s="39"/>
      <c r="W566" s="39"/>
      <c r="X566" s="39"/>
      <c r="Y566" s="39"/>
    </row>
    <row r="567" spans="1:25" ht="31.5" x14ac:dyDescent="0.25">
      <c r="A567" s="28">
        <v>567</v>
      </c>
      <c r="B567" s="30" t="s">
        <v>30</v>
      </c>
      <c r="C567" s="30" t="s">
        <v>41</v>
      </c>
      <c r="D567" s="48" t="s">
        <v>1486</v>
      </c>
      <c r="E567" s="334" t="s">
        <v>21</v>
      </c>
      <c r="F567" s="321" t="s">
        <v>1487</v>
      </c>
      <c r="G567" s="321" t="s">
        <v>1097</v>
      </c>
      <c r="H567" s="350" t="s">
        <v>24</v>
      </c>
      <c r="I567" s="41"/>
      <c r="J567" s="36"/>
      <c r="K567" s="50"/>
      <c r="L567" s="51"/>
      <c r="M567" s="39"/>
      <c r="N567" s="39"/>
      <c r="O567" s="39"/>
      <c r="P567" s="39"/>
      <c r="Q567" s="39"/>
      <c r="R567" s="39"/>
      <c r="S567" s="39"/>
      <c r="T567" s="39"/>
      <c r="U567" s="39"/>
      <c r="V567" s="39"/>
      <c r="W567" s="39"/>
      <c r="X567" s="39"/>
      <c r="Y567" s="39"/>
    </row>
    <row r="568" spans="1:25" ht="47.25" x14ac:dyDescent="0.25">
      <c r="A568" s="65">
        <v>568</v>
      </c>
      <c r="B568" s="66" t="s">
        <v>30</v>
      </c>
      <c r="C568" s="66" t="s">
        <v>41</v>
      </c>
      <c r="D568" s="48" t="s">
        <v>1488</v>
      </c>
      <c r="E568" s="334" t="s">
        <v>167</v>
      </c>
      <c r="F568" s="321" t="s">
        <v>1489</v>
      </c>
      <c r="G568" s="321" t="s">
        <v>1097</v>
      </c>
      <c r="H568" s="339" t="s">
        <v>192</v>
      </c>
      <c r="I568" s="35" t="s">
        <v>1490</v>
      </c>
      <c r="J568" s="34" t="s">
        <v>366</v>
      </c>
      <c r="K568" s="57" t="s">
        <v>1748</v>
      </c>
      <c r="L568" s="51"/>
      <c r="M568" s="42"/>
      <c r="N568" s="42"/>
      <c r="O568" s="39"/>
      <c r="P568" s="39"/>
      <c r="Q568" s="39"/>
      <c r="R568" s="39"/>
      <c r="S568" s="39"/>
      <c r="T568" s="39"/>
      <c r="U568" s="39"/>
      <c r="V568" s="39"/>
      <c r="W568" s="39"/>
      <c r="X568" s="39"/>
      <c r="Y568" s="39"/>
    </row>
    <row r="569" spans="1:25" ht="63" x14ac:dyDescent="0.25">
      <c r="A569" s="65">
        <v>569</v>
      </c>
      <c r="B569" s="66" t="s">
        <v>30</v>
      </c>
      <c r="C569" s="66" t="s">
        <v>41</v>
      </c>
      <c r="D569" s="48" t="s">
        <v>1491</v>
      </c>
      <c r="E569" s="334" t="s">
        <v>167</v>
      </c>
      <c r="F569" s="321" t="s">
        <v>1453</v>
      </c>
      <c r="G569" s="321" t="s">
        <v>1492</v>
      </c>
      <c r="H569" s="339" t="s">
        <v>176</v>
      </c>
      <c r="I569" s="35"/>
      <c r="J569" s="34" t="s">
        <v>366</v>
      </c>
      <c r="K569" s="57" t="s">
        <v>1748</v>
      </c>
      <c r="L569" s="51"/>
      <c r="M569" s="42"/>
      <c r="N569" s="42"/>
      <c r="O569" s="39"/>
      <c r="P569" s="39"/>
      <c r="Q569" s="39"/>
      <c r="R569" s="39"/>
      <c r="S569" s="39"/>
      <c r="T569" s="39"/>
      <c r="U569" s="39"/>
      <c r="V569" s="39"/>
      <c r="W569" s="39"/>
      <c r="X569" s="39"/>
      <c r="Y569" s="39"/>
    </row>
    <row r="570" spans="1:25" ht="173.25" x14ac:dyDescent="0.25">
      <c r="A570" s="28">
        <v>570</v>
      </c>
      <c r="B570" s="30" t="s">
        <v>30</v>
      </c>
      <c r="C570" s="30" t="s">
        <v>41</v>
      </c>
      <c r="D570" s="48" t="s">
        <v>1493</v>
      </c>
      <c r="E570" s="334" t="s">
        <v>21</v>
      </c>
      <c r="F570" s="321" t="s">
        <v>1494</v>
      </c>
      <c r="G570" s="321" t="s">
        <v>1492</v>
      </c>
      <c r="H570" s="350" t="s">
        <v>24</v>
      </c>
      <c r="I570" s="41"/>
      <c r="J570" s="36"/>
      <c r="K570" s="50"/>
      <c r="L570" s="51"/>
      <c r="M570" s="39"/>
      <c r="N570" s="39"/>
      <c r="O570" s="39"/>
      <c r="P570" s="39"/>
      <c r="Q570" s="39"/>
      <c r="R570" s="39"/>
      <c r="S570" s="39"/>
      <c r="T570" s="39"/>
      <c r="U570" s="39"/>
      <c r="V570" s="39"/>
      <c r="W570" s="39"/>
      <c r="X570" s="39"/>
      <c r="Y570" s="39"/>
    </row>
    <row r="571" spans="1:25" ht="31.5" x14ac:dyDescent="0.25">
      <c r="A571" s="28">
        <v>571</v>
      </c>
      <c r="B571" s="30" t="s">
        <v>30</v>
      </c>
      <c r="C571" s="30" t="s">
        <v>41</v>
      </c>
      <c r="D571" s="48" t="s">
        <v>1495</v>
      </c>
      <c r="E571" s="334" t="s">
        <v>58</v>
      </c>
      <c r="F571" s="321" t="s">
        <v>1496</v>
      </c>
      <c r="G571" s="321" t="s">
        <v>1492</v>
      </c>
      <c r="H571" s="350" t="s">
        <v>24</v>
      </c>
      <c r="I571" s="41"/>
      <c r="J571" s="36"/>
      <c r="K571" s="50"/>
      <c r="L571" s="51"/>
      <c r="M571" s="39"/>
      <c r="N571" s="39"/>
      <c r="O571" s="39"/>
      <c r="P571" s="39"/>
      <c r="Q571" s="39"/>
      <c r="R571" s="39"/>
      <c r="S571" s="39"/>
      <c r="T571" s="39"/>
      <c r="U571" s="39"/>
      <c r="V571" s="39"/>
      <c r="W571" s="39"/>
      <c r="X571" s="39"/>
      <c r="Y571" s="39"/>
    </row>
    <row r="572" spans="1:25" ht="63" x14ac:dyDescent="0.25">
      <c r="A572" s="28">
        <v>572</v>
      </c>
      <c r="B572" s="30" t="s">
        <v>30</v>
      </c>
      <c r="C572" s="30" t="s">
        <v>41</v>
      </c>
      <c r="D572" s="48" t="s">
        <v>1497</v>
      </c>
      <c r="E572" s="334" t="s">
        <v>58</v>
      </c>
      <c r="F572" s="335" t="s">
        <v>59</v>
      </c>
      <c r="G572" s="335" t="s">
        <v>224</v>
      </c>
      <c r="H572" s="350" t="s">
        <v>24</v>
      </c>
      <c r="I572" s="41"/>
      <c r="J572" s="36"/>
      <c r="K572" s="50"/>
      <c r="L572" s="51"/>
      <c r="M572" s="39"/>
      <c r="N572" s="39"/>
      <c r="O572" s="39"/>
      <c r="P572" s="39"/>
      <c r="Q572" s="39"/>
      <c r="R572" s="39"/>
      <c r="S572" s="39"/>
      <c r="T572" s="39"/>
      <c r="U572" s="39"/>
      <c r="V572" s="39"/>
      <c r="W572" s="39"/>
      <c r="X572" s="39"/>
      <c r="Y572" s="39"/>
    </row>
    <row r="573" spans="1:25" ht="47.25" x14ac:dyDescent="0.25">
      <c r="A573" s="28">
        <v>573</v>
      </c>
      <c r="B573" s="30" t="s">
        <v>30</v>
      </c>
      <c r="C573" s="30" t="s">
        <v>41</v>
      </c>
      <c r="D573" s="48" t="s">
        <v>1498</v>
      </c>
      <c r="E573" s="334" t="s">
        <v>21</v>
      </c>
      <c r="F573" s="321" t="s">
        <v>1444</v>
      </c>
      <c r="G573" s="335" t="s">
        <v>224</v>
      </c>
      <c r="H573" s="350" t="s">
        <v>46</v>
      </c>
      <c r="I573" s="41"/>
      <c r="J573" s="36"/>
      <c r="K573" s="50"/>
      <c r="L573" s="51"/>
      <c r="M573" s="39"/>
      <c r="N573" s="39"/>
      <c r="O573" s="39"/>
      <c r="P573" s="39"/>
      <c r="Q573" s="39"/>
      <c r="R573" s="39"/>
      <c r="S573" s="39"/>
      <c r="T573" s="39"/>
      <c r="U573" s="39"/>
      <c r="V573" s="39"/>
      <c r="W573" s="39"/>
      <c r="X573" s="39"/>
      <c r="Y573" s="39"/>
    </row>
    <row r="574" spans="1:25" ht="78.75" x14ac:dyDescent="0.25">
      <c r="A574" s="28">
        <v>574</v>
      </c>
      <c r="B574" s="30" t="s">
        <v>18</v>
      </c>
      <c r="C574" s="30" t="s">
        <v>41</v>
      </c>
      <c r="D574" s="48" t="s">
        <v>1499</v>
      </c>
      <c r="E574" s="334" t="s">
        <v>58</v>
      </c>
      <c r="F574" s="335" t="s">
        <v>59</v>
      </c>
      <c r="G574" s="335" t="s">
        <v>66</v>
      </c>
      <c r="H574" s="350" t="s">
        <v>24</v>
      </c>
      <c r="I574" s="41"/>
      <c r="J574" s="36"/>
      <c r="K574" s="50"/>
      <c r="L574" s="51"/>
      <c r="M574" s="39"/>
      <c r="N574" s="39"/>
      <c r="O574" s="39"/>
      <c r="P574" s="39"/>
      <c r="Q574" s="39"/>
      <c r="R574" s="39"/>
      <c r="S574" s="39"/>
      <c r="T574" s="39"/>
      <c r="U574" s="39"/>
      <c r="V574" s="39"/>
      <c r="W574" s="39"/>
      <c r="X574" s="39"/>
      <c r="Y574" s="39"/>
    </row>
    <row r="575" spans="1:25" ht="157.5" x14ac:dyDescent="0.25">
      <c r="A575" s="65">
        <v>575</v>
      </c>
      <c r="B575" s="66" t="s">
        <v>18</v>
      </c>
      <c r="C575" s="66" t="s">
        <v>41</v>
      </c>
      <c r="D575" s="48" t="s">
        <v>1500</v>
      </c>
      <c r="E575" s="334" t="s">
        <v>167</v>
      </c>
      <c r="F575" s="321" t="s">
        <v>1501</v>
      </c>
      <c r="G575" s="321" t="s">
        <v>66</v>
      </c>
      <c r="H575" s="339" t="s">
        <v>146</v>
      </c>
      <c r="I575" s="35" t="s">
        <v>147</v>
      </c>
      <c r="J575" s="34" t="s">
        <v>1762</v>
      </c>
      <c r="K575" s="57" t="s">
        <v>1763</v>
      </c>
      <c r="L575" s="51"/>
      <c r="M575" s="42"/>
      <c r="N575" s="42"/>
      <c r="O575" s="39"/>
      <c r="P575" s="39"/>
      <c r="Q575" s="39"/>
      <c r="R575" s="39"/>
      <c r="S575" s="39"/>
      <c r="T575" s="39"/>
      <c r="U575" s="39"/>
      <c r="V575" s="39"/>
      <c r="W575" s="39"/>
      <c r="X575" s="39"/>
      <c r="Y575" s="39"/>
    </row>
    <row r="576" spans="1:25" ht="78.75" x14ac:dyDescent="0.25">
      <c r="A576" s="65">
        <v>576</v>
      </c>
      <c r="B576" s="66" t="s">
        <v>18</v>
      </c>
      <c r="C576" s="66" t="s">
        <v>41</v>
      </c>
      <c r="D576" s="48" t="s">
        <v>1503</v>
      </c>
      <c r="E576" s="334" t="s">
        <v>167</v>
      </c>
      <c r="F576" s="321" t="s">
        <v>1504</v>
      </c>
      <c r="G576" s="321" t="s">
        <v>66</v>
      </c>
      <c r="H576" s="339" t="s">
        <v>176</v>
      </c>
      <c r="I576" s="35"/>
      <c r="J576" s="34" t="s">
        <v>366</v>
      </c>
      <c r="K576" s="57" t="s">
        <v>1767</v>
      </c>
      <c r="L576" s="51"/>
      <c r="M576" s="42"/>
      <c r="N576" s="42"/>
      <c r="O576" s="39"/>
      <c r="P576" s="39"/>
      <c r="Q576" s="39"/>
      <c r="R576" s="39"/>
      <c r="S576" s="39"/>
      <c r="T576" s="39"/>
      <c r="U576" s="39"/>
      <c r="V576" s="39"/>
      <c r="W576" s="39"/>
      <c r="X576" s="39"/>
      <c r="Y576" s="39"/>
    </row>
    <row r="577" spans="1:25" ht="31.5" x14ac:dyDescent="0.25">
      <c r="A577" s="28">
        <v>577</v>
      </c>
      <c r="B577" s="30" t="s">
        <v>18</v>
      </c>
      <c r="C577" s="30" t="s">
        <v>41</v>
      </c>
      <c r="D577" s="48" t="s">
        <v>1505</v>
      </c>
      <c r="E577" s="334" t="s">
        <v>58</v>
      </c>
      <c r="F577" s="321" t="s">
        <v>1506</v>
      </c>
      <c r="G577" s="321" t="s">
        <v>66</v>
      </c>
      <c r="H577" s="350" t="s">
        <v>24</v>
      </c>
      <c r="I577" s="41"/>
      <c r="J577" s="36"/>
      <c r="K577" s="50"/>
      <c r="L577" s="51"/>
      <c r="M577" s="39"/>
      <c r="N577" s="39"/>
      <c r="O577" s="39"/>
      <c r="P577" s="39"/>
      <c r="Q577" s="39"/>
      <c r="R577" s="39"/>
      <c r="S577" s="39"/>
      <c r="T577" s="39"/>
      <c r="U577" s="39"/>
      <c r="V577" s="39"/>
      <c r="W577" s="39"/>
      <c r="X577" s="39"/>
      <c r="Y577" s="39"/>
    </row>
    <row r="578" spans="1:25" ht="63" x14ac:dyDescent="0.25">
      <c r="A578" s="65">
        <v>578</v>
      </c>
      <c r="B578" s="66" t="s">
        <v>18</v>
      </c>
      <c r="C578" s="66" t="s">
        <v>41</v>
      </c>
      <c r="D578" s="48" t="s">
        <v>1508</v>
      </c>
      <c r="E578" s="334" t="s">
        <v>167</v>
      </c>
      <c r="F578" s="321" t="s">
        <v>1509</v>
      </c>
      <c r="G578" s="321" t="s">
        <v>66</v>
      </c>
      <c r="H578" s="339" t="s">
        <v>176</v>
      </c>
      <c r="I578" s="35"/>
      <c r="J578" s="34" t="s">
        <v>366</v>
      </c>
      <c r="K578" s="97" t="s">
        <v>247</v>
      </c>
      <c r="L578" s="51"/>
      <c r="M578" s="42"/>
      <c r="N578" s="42"/>
      <c r="O578" s="39"/>
      <c r="P578" s="39"/>
      <c r="Q578" s="39"/>
      <c r="R578" s="39"/>
      <c r="S578" s="39"/>
      <c r="T578" s="39"/>
      <c r="U578" s="39"/>
      <c r="V578" s="39"/>
      <c r="W578" s="39"/>
      <c r="X578" s="39"/>
      <c r="Y578" s="39"/>
    </row>
    <row r="579" spans="1:25" ht="47.25" x14ac:dyDescent="0.25">
      <c r="A579" s="65">
        <v>579</v>
      </c>
      <c r="B579" s="66" t="s">
        <v>18</v>
      </c>
      <c r="C579" s="66" t="s">
        <v>41</v>
      </c>
      <c r="D579" s="48" t="s">
        <v>1510</v>
      </c>
      <c r="E579" s="334" t="s">
        <v>167</v>
      </c>
      <c r="F579" s="321" t="s">
        <v>1365</v>
      </c>
      <c r="G579" s="321" t="s">
        <v>66</v>
      </c>
      <c r="H579" s="339" t="s">
        <v>176</v>
      </c>
      <c r="I579" s="35"/>
      <c r="J579" s="34" t="s">
        <v>366</v>
      </c>
      <c r="K579" s="57" t="s">
        <v>1270</v>
      </c>
      <c r="L579" s="51"/>
      <c r="M579" s="42"/>
      <c r="N579" s="42"/>
      <c r="O579" s="39"/>
      <c r="P579" s="39"/>
      <c r="Q579" s="39"/>
      <c r="R579" s="39"/>
      <c r="S579" s="39"/>
      <c r="T579" s="39"/>
      <c r="U579" s="39"/>
      <c r="V579" s="39"/>
      <c r="W579" s="39"/>
      <c r="X579" s="39"/>
      <c r="Y579" s="39"/>
    </row>
    <row r="580" spans="1:25" ht="47.25" x14ac:dyDescent="0.25">
      <c r="A580" s="65">
        <v>580</v>
      </c>
      <c r="B580" s="66" t="s">
        <v>18</v>
      </c>
      <c r="C580" s="66" t="s">
        <v>41</v>
      </c>
      <c r="D580" s="48" t="s">
        <v>1512</v>
      </c>
      <c r="E580" s="334" t="s">
        <v>167</v>
      </c>
      <c r="F580" s="321" t="s">
        <v>1365</v>
      </c>
      <c r="G580" s="321" t="s">
        <v>938</v>
      </c>
      <c r="H580" s="339" t="s">
        <v>176</v>
      </c>
      <c r="I580" s="35"/>
      <c r="J580" s="34" t="s">
        <v>366</v>
      </c>
      <c r="K580" s="57" t="s">
        <v>1149</v>
      </c>
      <c r="L580" s="51"/>
      <c r="M580" s="42"/>
      <c r="N580" s="42"/>
      <c r="O580" s="39"/>
      <c r="P580" s="39"/>
      <c r="Q580" s="39"/>
      <c r="R580" s="39"/>
      <c r="S580" s="39"/>
      <c r="T580" s="39"/>
      <c r="U580" s="39"/>
      <c r="V580" s="39"/>
      <c r="W580" s="39"/>
      <c r="X580" s="39"/>
      <c r="Y580" s="39"/>
    </row>
    <row r="581" spans="1:25" ht="94.5" x14ac:dyDescent="0.25">
      <c r="A581" s="65">
        <v>581</v>
      </c>
      <c r="B581" s="66" t="s">
        <v>18</v>
      </c>
      <c r="C581" s="66" t="s">
        <v>41</v>
      </c>
      <c r="D581" s="48" t="s">
        <v>1513</v>
      </c>
      <c r="E581" s="334" t="s">
        <v>167</v>
      </c>
      <c r="F581" s="321" t="s">
        <v>1515</v>
      </c>
      <c r="G581" s="321" t="s">
        <v>938</v>
      </c>
      <c r="H581" s="339" t="s">
        <v>176</v>
      </c>
      <c r="I581" s="35"/>
      <c r="J581" s="34" t="s">
        <v>366</v>
      </c>
      <c r="K581" s="57" t="s">
        <v>1786</v>
      </c>
      <c r="L581" s="51"/>
      <c r="M581" s="42"/>
      <c r="N581" s="42"/>
      <c r="O581" s="39"/>
      <c r="P581" s="39"/>
      <c r="Q581" s="39"/>
      <c r="R581" s="39"/>
      <c r="S581" s="39"/>
      <c r="T581" s="39"/>
      <c r="U581" s="39"/>
      <c r="V581" s="39"/>
      <c r="W581" s="39"/>
      <c r="X581" s="39"/>
      <c r="Y581" s="39"/>
    </row>
    <row r="582" spans="1:25" ht="47.25" x14ac:dyDescent="0.25">
      <c r="A582" s="28">
        <v>582</v>
      </c>
      <c r="B582" s="30" t="s">
        <v>18</v>
      </c>
      <c r="C582" s="30" t="s">
        <v>41</v>
      </c>
      <c r="D582" s="48" t="s">
        <v>1517</v>
      </c>
      <c r="E582" s="334" t="s">
        <v>21</v>
      </c>
      <c r="F582" s="321" t="s">
        <v>1518</v>
      </c>
      <c r="G582" s="321" t="s">
        <v>938</v>
      </c>
      <c r="H582" s="350" t="s">
        <v>24</v>
      </c>
      <c r="I582" s="41"/>
      <c r="J582" s="36"/>
      <c r="K582" s="50"/>
      <c r="L582" s="51"/>
      <c r="M582" s="39"/>
      <c r="N582" s="39"/>
      <c r="O582" s="39"/>
      <c r="P582" s="39"/>
      <c r="Q582" s="39"/>
      <c r="R582" s="39"/>
      <c r="S582" s="39"/>
      <c r="T582" s="39"/>
      <c r="U582" s="39"/>
      <c r="V582" s="39"/>
      <c r="W582" s="39"/>
      <c r="X582" s="39"/>
      <c r="Y582" s="39"/>
    </row>
    <row r="583" spans="1:25" ht="78.75" x14ac:dyDescent="0.25">
      <c r="A583" s="65">
        <v>583</v>
      </c>
      <c r="B583" s="66" t="s">
        <v>18</v>
      </c>
      <c r="C583" s="66" t="s">
        <v>41</v>
      </c>
      <c r="D583" s="48" t="s">
        <v>1519</v>
      </c>
      <c r="E583" s="334" t="s">
        <v>167</v>
      </c>
      <c r="F583" s="321" t="s">
        <v>1515</v>
      </c>
      <c r="G583" s="321" t="s">
        <v>938</v>
      </c>
      <c r="H583" s="339" t="s">
        <v>146</v>
      </c>
      <c r="I583" s="35" t="s">
        <v>1520</v>
      </c>
      <c r="J583" s="34" t="s">
        <v>1792</v>
      </c>
      <c r="K583" s="57" t="s">
        <v>1794</v>
      </c>
      <c r="L583" s="51"/>
      <c r="M583" s="42"/>
      <c r="N583" s="42"/>
      <c r="O583" s="39"/>
      <c r="P583" s="39"/>
      <c r="Q583" s="39"/>
      <c r="R583" s="39"/>
      <c r="S583" s="39"/>
      <c r="T583" s="39"/>
      <c r="U583" s="39"/>
      <c r="V583" s="39"/>
      <c r="W583" s="39"/>
      <c r="X583" s="39"/>
      <c r="Y583" s="39"/>
    </row>
    <row r="584" spans="1:25" ht="78.75" x14ac:dyDescent="0.25">
      <c r="A584" s="28">
        <v>584</v>
      </c>
      <c r="B584" s="30" t="s">
        <v>18</v>
      </c>
      <c r="C584" s="30" t="s">
        <v>41</v>
      </c>
      <c r="D584" s="48" t="s">
        <v>1521</v>
      </c>
      <c r="E584" s="334" t="s">
        <v>58</v>
      </c>
      <c r="F584" s="321" t="s">
        <v>1522</v>
      </c>
      <c r="G584" s="321" t="s">
        <v>938</v>
      </c>
      <c r="H584" s="350" t="s">
        <v>24</v>
      </c>
      <c r="I584" s="41"/>
      <c r="J584" s="36"/>
      <c r="K584" s="50"/>
      <c r="L584" s="51"/>
      <c r="M584" s="39"/>
      <c r="N584" s="39"/>
      <c r="O584" s="39"/>
      <c r="P584" s="39"/>
      <c r="Q584" s="39"/>
      <c r="R584" s="39"/>
      <c r="S584" s="39"/>
      <c r="T584" s="39"/>
      <c r="U584" s="39"/>
      <c r="V584" s="39"/>
      <c r="W584" s="39"/>
      <c r="X584" s="39"/>
      <c r="Y584" s="39"/>
    </row>
    <row r="585" spans="1:25" ht="47.25" x14ac:dyDescent="0.25">
      <c r="A585" s="28">
        <v>585</v>
      </c>
      <c r="B585" s="30" t="s">
        <v>18</v>
      </c>
      <c r="C585" s="30" t="s">
        <v>41</v>
      </c>
      <c r="D585" s="48" t="s">
        <v>1523</v>
      </c>
      <c r="E585" s="334" t="s">
        <v>58</v>
      </c>
      <c r="F585" s="321" t="s">
        <v>1524</v>
      </c>
      <c r="G585" s="321" t="s">
        <v>938</v>
      </c>
      <c r="H585" s="350" t="s">
        <v>24</v>
      </c>
      <c r="I585" s="41"/>
      <c r="J585" s="36"/>
      <c r="K585" s="50"/>
      <c r="L585" s="51"/>
      <c r="M585" s="39"/>
      <c r="N585" s="39"/>
      <c r="O585" s="39"/>
      <c r="P585" s="39"/>
      <c r="Q585" s="39"/>
      <c r="R585" s="39"/>
      <c r="S585" s="39"/>
      <c r="T585" s="39"/>
      <c r="U585" s="39"/>
      <c r="V585" s="39"/>
      <c r="W585" s="39"/>
      <c r="X585" s="39"/>
      <c r="Y585" s="39"/>
    </row>
    <row r="586" spans="1:25" ht="78.75" x14ac:dyDescent="0.25">
      <c r="A586" s="65">
        <v>586</v>
      </c>
      <c r="B586" s="66" t="s">
        <v>18</v>
      </c>
      <c r="C586" s="66" t="s">
        <v>41</v>
      </c>
      <c r="D586" s="48" t="s">
        <v>1525</v>
      </c>
      <c r="E586" s="334" t="s">
        <v>167</v>
      </c>
      <c r="F586" s="321" t="s">
        <v>1515</v>
      </c>
      <c r="G586" s="321" t="s">
        <v>938</v>
      </c>
      <c r="H586" s="339" t="s">
        <v>176</v>
      </c>
      <c r="I586" s="35"/>
      <c r="J586" s="34" t="s">
        <v>1803</v>
      </c>
      <c r="K586" s="57" t="s">
        <v>1804</v>
      </c>
      <c r="L586" s="51"/>
      <c r="M586" s="42"/>
      <c r="N586" s="42"/>
      <c r="O586" s="39"/>
      <c r="P586" s="39"/>
      <c r="Q586" s="39"/>
      <c r="R586" s="39"/>
      <c r="S586" s="39"/>
      <c r="T586" s="39"/>
      <c r="U586" s="39"/>
      <c r="V586" s="39"/>
      <c r="W586" s="39"/>
      <c r="X586" s="39"/>
      <c r="Y586" s="39"/>
    </row>
    <row r="587" spans="1:25" ht="63" x14ac:dyDescent="0.25">
      <c r="A587" s="65">
        <v>587</v>
      </c>
      <c r="B587" s="66" t="s">
        <v>18</v>
      </c>
      <c r="C587" s="66" t="s">
        <v>41</v>
      </c>
      <c r="D587" s="48" t="s">
        <v>1526</v>
      </c>
      <c r="E587" s="334" t="s">
        <v>167</v>
      </c>
      <c r="F587" s="321" t="s">
        <v>1515</v>
      </c>
      <c r="G587" s="321" t="s">
        <v>938</v>
      </c>
      <c r="H587" s="339" t="s">
        <v>176</v>
      </c>
      <c r="I587" s="35"/>
      <c r="J587" s="34" t="s">
        <v>1808</v>
      </c>
      <c r="K587" s="57" t="s">
        <v>1812</v>
      </c>
      <c r="L587" s="51"/>
      <c r="M587" s="42"/>
      <c r="N587" s="42"/>
      <c r="O587" s="39"/>
      <c r="P587" s="39"/>
      <c r="Q587" s="39"/>
      <c r="R587" s="39"/>
      <c r="S587" s="39"/>
      <c r="T587" s="39"/>
      <c r="U587" s="39"/>
      <c r="V587" s="39"/>
      <c r="W587" s="39"/>
      <c r="X587" s="39"/>
      <c r="Y587" s="39"/>
    </row>
    <row r="588" spans="1:25" ht="78.75" x14ac:dyDescent="0.25">
      <c r="A588" s="65">
        <v>588</v>
      </c>
      <c r="B588" s="66" t="s">
        <v>18</v>
      </c>
      <c r="C588" s="66" t="s">
        <v>41</v>
      </c>
      <c r="D588" s="48" t="s">
        <v>1529</v>
      </c>
      <c r="E588" s="334" t="s">
        <v>167</v>
      </c>
      <c r="F588" s="321" t="s">
        <v>1515</v>
      </c>
      <c r="G588" s="321" t="s">
        <v>938</v>
      </c>
      <c r="H588" s="339" t="s">
        <v>176</v>
      </c>
      <c r="I588" s="35"/>
      <c r="J588" s="34" t="s">
        <v>1808</v>
      </c>
      <c r="K588" s="57" t="s">
        <v>1819</v>
      </c>
      <c r="L588" s="51"/>
      <c r="M588" s="42"/>
      <c r="N588" s="42"/>
      <c r="O588" s="39"/>
      <c r="P588" s="39"/>
      <c r="Q588" s="39"/>
      <c r="R588" s="39"/>
      <c r="S588" s="39"/>
      <c r="T588" s="39"/>
      <c r="U588" s="39"/>
      <c r="V588" s="39"/>
      <c r="W588" s="39"/>
      <c r="X588" s="39"/>
      <c r="Y588" s="39"/>
    </row>
    <row r="589" spans="1:25" ht="63" x14ac:dyDescent="0.25">
      <c r="A589" s="65">
        <v>589</v>
      </c>
      <c r="B589" s="66" t="s">
        <v>18</v>
      </c>
      <c r="C589" s="66" t="s">
        <v>41</v>
      </c>
      <c r="D589" s="48" t="s">
        <v>1531</v>
      </c>
      <c r="E589" s="334" t="s">
        <v>167</v>
      </c>
      <c r="F589" s="321" t="s">
        <v>1515</v>
      </c>
      <c r="G589" s="321" t="s">
        <v>938</v>
      </c>
      <c r="H589" s="339" t="s">
        <v>176</v>
      </c>
      <c r="I589" s="35"/>
      <c r="J589" s="34" t="s">
        <v>1822</v>
      </c>
      <c r="K589" s="57" t="s">
        <v>1823</v>
      </c>
      <c r="L589" s="51"/>
      <c r="M589" s="42"/>
      <c r="N589" s="42"/>
      <c r="O589" s="39"/>
      <c r="P589" s="39"/>
      <c r="Q589" s="39"/>
      <c r="R589" s="39"/>
      <c r="S589" s="39"/>
      <c r="T589" s="39"/>
      <c r="U589" s="39"/>
      <c r="V589" s="39"/>
      <c r="W589" s="39"/>
      <c r="X589" s="39"/>
      <c r="Y589" s="39"/>
    </row>
    <row r="590" spans="1:25" ht="110.25" x14ac:dyDescent="0.25">
      <c r="A590" s="65">
        <v>590</v>
      </c>
      <c r="B590" s="66" t="s">
        <v>18</v>
      </c>
      <c r="C590" s="66" t="s">
        <v>41</v>
      </c>
      <c r="D590" s="48" t="s">
        <v>1534</v>
      </c>
      <c r="E590" s="334" t="s">
        <v>167</v>
      </c>
      <c r="F590" s="321" t="s">
        <v>1515</v>
      </c>
      <c r="G590" s="321" t="s">
        <v>261</v>
      </c>
      <c r="H590" s="339" t="s">
        <v>176</v>
      </c>
      <c r="I590" s="35"/>
      <c r="J590" s="34" t="s">
        <v>1825</v>
      </c>
      <c r="K590" s="57" t="s">
        <v>1829</v>
      </c>
      <c r="L590" s="51"/>
      <c r="M590" s="42"/>
      <c r="N590" s="42"/>
      <c r="O590" s="39"/>
      <c r="P590" s="39"/>
      <c r="Q590" s="39"/>
      <c r="R590" s="39"/>
      <c r="S590" s="39"/>
      <c r="T590" s="39"/>
      <c r="U590" s="39"/>
      <c r="V590" s="39"/>
      <c r="W590" s="39"/>
      <c r="X590" s="39"/>
      <c r="Y590" s="39"/>
    </row>
    <row r="591" spans="1:25" ht="78.75" x14ac:dyDescent="0.25">
      <c r="A591" s="28">
        <v>591</v>
      </c>
      <c r="B591" s="30" t="s">
        <v>18</v>
      </c>
      <c r="C591" s="30" t="s">
        <v>41</v>
      </c>
      <c r="D591" s="48" t="s">
        <v>1536</v>
      </c>
      <c r="E591" s="334" t="s">
        <v>21</v>
      </c>
      <c r="F591" s="321" t="s">
        <v>1537</v>
      </c>
      <c r="G591" s="321" t="s">
        <v>261</v>
      </c>
      <c r="H591" s="350" t="s">
        <v>24</v>
      </c>
      <c r="I591" s="41"/>
      <c r="J591" s="36"/>
      <c r="K591" s="50"/>
      <c r="L591" s="51"/>
      <c r="M591" s="39"/>
      <c r="N591" s="39"/>
      <c r="O591" s="39"/>
      <c r="P591" s="39"/>
      <c r="Q591" s="39"/>
      <c r="R591" s="39"/>
      <c r="S591" s="39"/>
      <c r="T591" s="39"/>
      <c r="U591" s="39"/>
      <c r="V591" s="39"/>
      <c r="W591" s="39"/>
      <c r="X591" s="39"/>
      <c r="Y591" s="39"/>
    </row>
    <row r="592" spans="1:25" ht="78.75" x14ac:dyDescent="0.25">
      <c r="A592" s="65">
        <v>592</v>
      </c>
      <c r="B592" s="66" t="s">
        <v>18</v>
      </c>
      <c r="C592" s="66" t="s">
        <v>41</v>
      </c>
      <c r="D592" s="48" t="s">
        <v>1538</v>
      </c>
      <c r="E592" s="334" t="s">
        <v>106</v>
      </c>
      <c r="F592" s="321" t="s">
        <v>1539</v>
      </c>
      <c r="G592" s="321" t="s">
        <v>344</v>
      </c>
      <c r="H592" s="339" t="s">
        <v>24</v>
      </c>
      <c r="I592" s="35"/>
      <c r="J592" s="34" t="s">
        <v>1835</v>
      </c>
      <c r="K592" s="57" t="s">
        <v>387</v>
      </c>
      <c r="L592" s="51"/>
      <c r="M592" s="39"/>
      <c r="N592" s="39"/>
      <c r="O592" s="39"/>
      <c r="P592" s="39"/>
      <c r="Q592" s="39"/>
      <c r="R592" s="39"/>
      <c r="S592" s="39"/>
      <c r="T592" s="39"/>
      <c r="U592" s="39"/>
      <c r="V592" s="39"/>
      <c r="W592" s="39"/>
      <c r="X592" s="39"/>
      <c r="Y592" s="39"/>
    </row>
    <row r="593" spans="1:25" ht="31.5" x14ac:dyDescent="0.25">
      <c r="A593" s="28">
        <v>593</v>
      </c>
      <c r="B593" s="30" t="s">
        <v>18</v>
      </c>
      <c r="C593" s="30" t="s">
        <v>41</v>
      </c>
      <c r="D593" s="48" t="s">
        <v>1541</v>
      </c>
      <c r="E593" s="334" t="s">
        <v>58</v>
      </c>
      <c r="F593" s="321" t="s">
        <v>1542</v>
      </c>
      <c r="G593" s="321" t="s">
        <v>943</v>
      </c>
      <c r="H593" s="350" t="s">
        <v>24</v>
      </c>
      <c r="I593" s="41"/>
      <c r="J593" s="36"/>
      <c r="K593" s="50"/>
      <c r="L593" s="51"/>
      <c r="M593" s="39"/>
      <c r="N593" s="39"/>
      <c r="O593" s="39"/>
      <c r="P593" s="39"/>
      <c r="Q593" s="39"/>
      <c r="R593" s="39"/>
      <c r="S593" s="39"/>
      <c r="T593" s="39"/>
      <c r="U593" s="39"/>
      <c r="V593" s="39"/>
      <c r="W593" s="39"/>
      <c r="X593" s="39"/>
      <c r="Y593" s="39"/>
    </row>
    <row r="594" spans="1:25" ht="31.5" x14ac:dyDescent="0.25">
      <c r="A594" s="28">
        <v>594</v>
      </c>
      <c r="B594" s="30" t="s">
        <v>18</v>
      </c>
      <c r="C594" s="30" t="s">
        <v>41</v>
      </c>
      <c r="D594" s="48" t="s">
        <v>1543</v>
      </c>
      <c r="E594" s="334" t="s">
        <v>21</v>
      </c>
      <c r="F594" s="321" t="s">
        <v>1544</v>
      </c>
      <c r="G594" s="321" t="s">
        <v>943</v>
      </c>
      <c r="H594" s="350" t="s">
        <v>24</v>
      </c>
      <c r="I594" s="41"/>
      <c r="J594" s="36"/>
      <c r="K594" s="50"/>
      <c r="L594" s="51"/>
      <c r="M594" s="39"/>
      <c r="N594" s="39"/>
      <c r="O594" s="39"/>
      <c r="P594" s="39"/>
      <c r="Q594" s="39"/>
      <c r="R594" s="39"/>
      <c r="S594" s="39"/>
      <c r="T594" s="39"/>
      <c r="U594" s="39"/>
      <c r="V594" s="39"/>
      <c r="W594" s="39"/>
      <c r="X594" s="39"/>
      <c r="Y594" s="39"/>
    </row>
    <row r="595" spans="1:25" ht="47.25" x14ac:dyDescent="0.25">
      <c r="A595" s="65">
        <v>595</v>
      </c>
      <c r="B595" s="66" t="s">
        <v>18</v>
      </c>
      <c r="C595" s="66" t="s">
        <v>41</v>
      </c>
      <c r="D595" s="48" t="s">
        <v>1546</v>
      </c>
      <c r="E595" s="334" t="s">
        <v>167</v>
      </c>
      <c r="F595" s="321" t="s">
        <v>1547</v>
      </c>
      <c r="G595" s="321" t="s">
        <v>943</v>
      </c>
      <c r="H595" s="339" t="s">
        <v>176</v>
      </c>
      <c r="I595" s="35"/>
      <c r="J595" s="34" t="s">
        <v>366</v>
      </c>
      <c r="K595" s="97" t="s">
        <v>247</v>
      </c>
      <c r="L595" s="51"/>
      <c r="M595" s="42"/>
      <c r="N595" s="42"/>
      <c r="O595" s="39"/>
      <c r="P595" s="39"/>
      <c r="Q595" s="39"/>
      <c r="R595" s="39"/>
      <c r="S595" s="39"/>
      <c r="T595" s="39"/>
      <c r="U595" s="39"/>
      <c r="V595" s="39"/>
      <c r="W595" s="39"/>
      <c r="X595" s="39"/>
      <c r="Y595" s="39"/>
    </row>
    <row r="596" spans="1:25" ht="110.25" x14ac:dyDescent="0.25">
      <c r="A596" s="65">
        <v>596</v>
      </c>
      <c r="B596" s="66" t="s">
        <v>18</v>
      </c>
      <c r="C596" s="66" t="s">
        <v>41</v>
      </c>
      <c r="D596" s="48" t="s">
        <v>1548</v>
      </c>
      <c r="E596" s="334" t="s">
        <v>167</v>
      </c>
      <c r="F596" s="321" t="s">
        <v>1515</v>
      </c>
      <c r="G596" s="321" t="s">
        <v>274</v>
      </c>
      <c r="H596" s="339" t="s">
        <v>176</v>
      </c>
      <c r="I596" s="35"/>
      <c r="J596" s="34" t="s">
        <v>1846</v>
      </c>
      <c r="K596" s="57" t="s">
        <v>1848</v>
      </c>
      <c r="L596" s="51"/>
      <c r="M596" s="42"/>
      <c r="N596" s="42"/>
      <c r="O596" s="39"/>
      <c r="P596" s="39"/>
      <c r="Q596" s="39"/>
      <c r="R596" s="39"/>
      <c r="S596" s="39"/>
      <c r="T596" s="39"/>
      <c r="U596" s="39"/>
      <c r="V596" s="39"/>
      <c r="W596" s="39"/>
      <c r="X596" s="39"/>
      <c r="Y596" s="39"/>
    </row>
    <row r="597" spans="1:25" ht="78.75" x14ac:dyDescent="0.25">
      <c r="A597" s="65">
        <v>597</v>
      </c>
      <c r="B597" s="66" t="s">
        <v>18</v>
      </c>
      <c r="C597" s="66" t="s">
        <v>41</v>
      </c>
      <c r="D597" s="48" t="s">
        <v>1551</v>
      </c>
      <c r="E597" s="334" t="s">
        <v>167</v>
      </c>
      <c r="F597" s="321" t="s">
        <v>1515</v>
      </c>
      <c r="G597" s="321" t="s">
        <v>274</v>
      </c>
      <c r="H597" s="339" t="s">
        <v>192</v>
      </c>
      <c r="I597" s="35" t="s">
        <v>1552</v>
      </c>
      <c r="J597" s="34" t="s">
        <v>1651</v>
      </c>
      <c r="K597" s="57" t="s">
        <v>1852</v>
      </c>
      <c r="L597" s="51"/>
      <c r="M597" s="42"/>
      <c r="N597" s="42"/>
      <c r="O597" s="39"/>
      <c r="P597" s="39"/>
      <c r="Q597" s="39"/>
      <c r="R597" s="39"/>
      <c r="S597" s="39"/>
      <c r="T597" s="39"/>
      <c r="U597" s="39"/>
      <c r="V597" s="39"/>
      <c r="W597" s="39"/>
      <c r="X597" s="39"/>
      <c r="Y597" s="39"/>
    </row>
    <row r="598" spans="1:25" ht="47.25" x14ac:dyDescent="0.25">
      <c r="A598" s="28">
        <v>598</v>
      </c>
      <c r="B598" s="30" t="s">
        <v>18</v>
      </c>
      <c r="C598" s="30" t="s">
        <v>41</v>
      </c>
      <c r="D598" s="48" t="s">
        <v>1553</v>
      </c>
      <c r="E598" s="334" t="s">
        <v>21</v>
      </c>
      <c r="F598" s="321" t="s">
        <v>1555</v>
      </c>
      <c r="G598" s="321" t="s">
        <v>274</v>
      </c>
      <c r="H598" s="350" t="s">
        <v>24</v>
      </c>
      <c r="I598" s="41"/>
      <c r="J598" s="36"/>
      <c r="K598" s="50"/>
      <c r="L598" s="51"/>
      <c r="M598" s="39"/>
      <c r="N598" s="39"/>
      <c r="O598" s="39"/>
      <c r="P598" s="39"/>
      <c r="Q598" s="39"/>
      <c r="R598" s="39"/>
      <c r="S598" s="39"/>
      <c r="T598" s="39"/>
      <c r="U598" s="39"/>
      <c r="V598" s="39"/>
      <c r="W598" s="39"/>
      <c r="X598" s="39"/>
      <c r="Y598" s="39"/>
    </row>
    <row r="599" spans="1:25" ht="47.25" x14ac:dyDescent="0.25">
      <c r="A599" s="28">
        <v>599</v>
      </c>
      <c r="B599" s="30" t="s">
        <v>18</v>
      </c>
      <c r="C599" s="30" t="s">
        <v>41</v>
      </c>
      <c r="D599" s="48" t="s">
        <v>1556</v>
      </c>
      <c r="E599" s="334" t="s">
        <v>21</v>
      </c>
      <c r="F599" s="321" t="s">
        <v>1558</v>
      </c>
      <c r="G599" s="321" t="s">
        <v>274</v>
      </c>
      <c r="H599" s="350" t="s">
        <v>46</v>
      </c>
      <c r="I599" s="41"/>
      <c r="J599" s="36"/>
      <c r="K599" s="50"/>
      <c r="L599" s="51"/>
      <c r="M599" s="39"/>
      <c r="N599" s="39"/>
      <c r="O599" s="39"/>
      <c r="P599" s="39"/>
      <c r="Q599" s="39"/>
      <c r="R599" s="39"/>
      <c r="S599" s="39"/>
      <c r="T599" s="39"/>
      <c r="U599" s="39"/>
      <c r="V599" s="39"/>
      <c r="W599" s="39"/>
      <c r="X599" s="39"/>
      <c r="Y599" s="39"/>
    </row>
    <row r="600" spans="1:25" ht="63" x14ac:dyDescent="0.25">
      <c r="A600" s="65">
        <v>600</v>
      </c>
      <c r="B600" s="66" t="s">
        <v>18</v>
      </c>
      <c r="C600" s="66" t="s">
        <v>41</v>
      </c>
      <c r="D600" s="48" t="s">
        <v>1559</v>
      </c>
      <c r="E600" s="334" t="s">
        <v>167</v>
      </c>
      <c r="F600" s="321" t="s">
        <v>1560</v>
      </c>
      <c r="G600" s="321" t="s">
        <v>1866</v>
      </c>
      <c r="H600" s="339" t="s">
        <v>176</v>
      </c>
      <c r="I600" s="35"/>
      <c r="J600" s="34" t="s">
        <v>366</v>
      </c>
      <c r="K600" s="67" t="s">
        <v>1867</v>
      </c>
      <c r="L600" s="51"/>
      <c r="M600" s="42"/>
      <c r="N600" s="42"/>
      <c r="O600" s="39"/>
      <c r="P600" s="39"/>
      <c r="Q600" s="39"/>
      <c r="R600" s="39"/>
      <c r="S600" s="39"/>
      <c r="T600" s="39"/>
      <c r="U600" s="39"/>
      <c r="V600" s="39"/>
      <c r="W600" s="39"/>
      <c r="X600" s="39"/>
      <c r="Y600" s="39"/>
    </row>
    <row r="601" spans="1:25" ht="126" x14ac:dyDescent="0.25">
      <c r="A601" s="65">
        <v>601</v>
      </c>
      <c r="B601" s="66" t="s">
        <v>18</v>
      </c>
      <c r="C601" s="66" t="s">
        <v>41</v>
      </c>
      <c r="D601" s="48" t="s">
        <v>1561</v>
      </c>
      <c r="E601" s="334" t="s">
        <v>167</v>
      </c>
      <c r="F601" s="321" t="s">
        <v>1562</v>
      </c>
      <c r="G601" s="321" t="s">
        <v>1090</v>
      </c>
      <c r="H601" s="339" t="s">
        <v>1563</v>
      </c>
      <c r="I601" s="35" t="s">
        <v>1564</v>
      </c>
      <c r="J601" s="34" t="s">
        <v>1873</v>
      </c>
      <c r="K601" s="59" t="s">
        <v>258</v>
      </c>
      <c r="L601" s="51"/>
      <c r="M601" s="55" t="s">
        <v>1874</v>
      </c>
      <c r="N601" s="60" t="s">
        <v>1876</v>
      </c>
      <c r="O601" s="113" t="s">
        <v>1878</v>
      </c>
      <c r="P601" s="113" t="s">
        <v>1883</v>
      </c>
      <c r="Q601" s="39"/>
      <c r="R601" s="39"/>
      <c r="S601" s="39"/>
      <c r="T601" s="39"/>
      <c r="U601" s="39"/>
      <c r="V601" s="39"/>
      <c r="W601" s="39"/>
      <c r="X601" s="39"/>
      <c r="Y601" s="39"/>
    </row>
    <row r="602" spans="1:25" ht="78.75" x14ac:dyDescent="0.25">
      <c r="A602" s="28">
        <v>602</v>
      </c>
      <c r="B602" s="30" t="s">
        <v>18</v>
      </c>
      <c r="C602" s="30" t="s">
        <v>41</v>
      </c>
      <c r="D602" s="48" t="s">
        <v>1565</v>
      </c>
      <c r="E602" s="334" t="s">
        <v>21</v>
      </c>
      <c r="F602" s="321" t="s">
        <v>1884</v>
      </c>
      <c r="G602" s="321" t="s">
        <v>1090</v>
      </c>
      <c r="H602" s="350" t="s">
        <v>24</v>
      </c>
      <c r="I602" s="35"/>
      <c r="J602" s="36"/>
      <c r="K602" s="50"/>
      <c r="L602" s="51"/>
      <c r="M602" s="39"/>
      <c r="N602" s="39"/>
      <c r="O602" s="39"/>
      <c r="P602" s="39"/>
      <c r="Q602" s="39"/>
      <c r="R602" s="39"/>
      <c r="S602" s="39"/>
      <c r="T602" s="39"/>
      <c r="U602" s="39"/>
      <c r="V602" s="39"/>
      <c r="W602" s="39"/>
      <c r="X602" s="39"/>
      <c r="Y602" s="39"/>
    </row>
    <row r="603" spans="1:25" ht="31.5" x14ac:dyDescent="0.25">
      <c r="A603" s="28">
        <v>603</v>
      </c>
      <c r="B603" s="30" t="s">
        <v>18</v>
      </c>
      <c r="C603" s="30" t="s">
        <v>41</v>
      </c>
      <c r="D603" s="48" t="s">
        <v>1568</v>
      </c>
      <c r="E603" s="334" t="s">
        <v>21</v>
      </c>
      <c r="F603" s="321" t="s">
        <v>1569</v>
      </c>
      <c r="G603" s="321" t="s">
        <v>1090</v>
      </c>
      <c r="H603" s="350" t="s">
        <v>24</v>
      </c>
      <c r="I603" s="41"/>
      <c r="J603" s="36"/>
      <c r="K603" s="50"/>
      <c r="L603" s="51"/>
      <c r="M603" s="39"/>
      <c r="N603" s="39"/>
      <c r="O603" s="39"/>
      <c r="P603" s="39"/>
      <c r="Q603" s="39"/>
      <c r="R603" s="39"/>
      <c r="S603" s="39"/>
      <c r="T603" s="39"/>
      <c r="U603" s="39"/>
      <c r="V603" s="39"/>
      <c r="W603" s="39"/>
      <c r="X603" s="39"/>
      <c r="Y603" s="39"/>
    </row>
    <row r="604" spans="1:25" ht="47.25" x14ac:dyDescent="0.25">
      <c r="A604" s="28">
        <v>604</v>
      </c>
      <c r="B604" s="30" t="s">
        <v>18</v>
      </c>
      <c r="C604" s="30" t="s">
        <v>41</v>
      </c>
      <c r="D604" s="48" t="s">
        <v>1570</v>
      </c>
      <c r="E604" s="334" t="s">
        <v>21</v>
      </c>
      <c r="F604" s="321" t="s">
        <v>1571</v>
      </c>
      <c r="G604" s="321" t="s">
        <v>1090</v>
      </c>
      <c r="H604" s="350" t="s">
        <v>24</v>
      </c>
      <c r="I604" s="41"/>
      <c r="J604" s="36"/>
      <c r="K604" s="50"/>
      <c r="L604" s="51"/>
      <c r="M604" s="39"/>
      <c r="N604" s="39"/>
      <c r="O604" s="39"/>
      <c r="P604" s="39"/>
      <c r="Q604" s="39"/>
      <c r="R604" s="39"/>
      <c r="S604" s="39"/>
      <c r="T604" s="39"/>
      <c r="U604" s="39"/>
      <c r="V604" s="39"/>
      <c r="W604" s="39"/>
      <c r="X604" s="39"/>
      <c r="Y604" s="39"/>
    </row>
    <row r="605" spans="1:25" ht="47.25" x14ac:dyDescent="0.25">
      <c r="A605" s="28">
        <v>605</v>
      </c>
      <c r="B605" s="30" t="s">
        <v>18</v>
      </c>
      <c r="C605" s="30" t="s">
        <v>41</v>
      </c>
      <c r="D605" s="48" t="s">
        <v>1572</v>
      </c>
      <c r="E605" s="334" t="s">
        <v>21</v>
      </c>
      <c r="F605" s="321" t="s">
        <v>1573</v>
      </c>
      <c r="G605" s="321" t="s">
        <v>1090</v>
      </c>
      <c r="H605" s="350" t="s">
        <v>24</v>
      </c>
      <c r="I605" s="41"/>
      <c r="J605" s="36"/>
      <c r="K605" s="50"/>
      <c r="L605" s="51"/>
      <c r="M605" s="39"/>
      <c r="N605" s="39"/>
      <c r="O605" s="39"/>
      <c r="P605" s="39"/>
      <c r="Q605" s="39"/>
      <c r="R605" s="39"/>
      <c r="S605" s="39"/>
      <c r="T605" s="39"/>
      <c r="U605" s="39"/>
      <c r="V605" s="39"/>
      <c r="W605" s="39"/>
      <c r="X605" s="39"/>
      <c r="Y605" s="39"/>
    </row>
    <row r="606" spans="1:25" ht="63" x14ac:dyDescent="0.25">
      <c r="A606" s="28">
        <v>606</v>
      </c>
      <c r="B606" s="30" t="s">
        <v>18</v>
      </c>
      <c r="C606" s="30" t="s">
        <v>41</v>
      </c>
      <c r="D606" s="48" t="s">
        <v>1574</v>
      </c>
      <c r="E606" s="334" t="s">
        <v>58</v>
      </c>
      <c r="F606" s="321" t="s">
        <v>1575</v>
      </c>
      <c r="G606" s="321" t="s">
        <v>1090</v>
      </c>
      <c r="H606" s="350" t="s">
        <v>24</v>
      </c>
      <c r="I606" s="41"/>
      <c r="J606" s="36"/>
      <c r="K606" s="50"/>
      <c r="L606" s="51"/>
      <c r="M606" s="39"/>
      <c r="N606" s="39"/>
      <c r="O606" s="39"/>
      <c r="P606" s="46" t="s">
        <v>1895</v>
      </c>
      <c r="Q606" s="39"/>
      <c r="R606" s="39"/>
      <c r="S606" s="39"/>
      <c r="T606" s="39"/>
      <c r="U606" s="39"/>
      <c r="V606" s="39"/>
      <c r="W606" s="39"/>
      <c r="X606" s="39"/>
      <c r="Y606" s="39"/>
    </row>
    <row r="607" spans="1:25" ht="31.5" x14ac:dyDescent="0.25">
      <c r="A607" s="28">
        <v>607</v>
      </c>
      <c r="B607" s="30" t="s">
        <v>18</v>
      </c>
      <c r="C607" s="30" t="s">
        <v>41</v>
      </c>
      <c r="D607" s="48" t="s">
        <v>1576</v>
      </c>
      <c r="E607" s="334" t="s">
        <v>21</v>
      </c>
      <c r="F607" s="321" t="s">
        <v>1578</v>
      </c>
      <c r="G607" s="321" t="s">
        <v>1090</v>
      </c>
      <c r="H607" s="350" t="s">
        <v>24</v>
      </c>
      <c r="I607" s="41"/>
      <c r="J607" s="36"/>
      <c r="K607" s="50"/>
      <c r="L607" s="51"/>
      <c r="M607" s="39"/>
      <c r="N607" s="39"/>
      <c r="O607" s="39"/>
      <c r="P607" s="39"/>
      <c r="Q607" s="39"/>
      <c r="R607" s="39"/>
      <c r="S607" s="39"/>
      <c r="T607" s="39"/>
      <c r="U607" s="39"/>
      <c r="V607" s="39"/>
      <c r="W607" s="39"/>
      <c r="X607" s="39"/>
      <c r="Y607" s="39"/>
    </row>
    <row r="608" spans="1:25" ht="47.25" x14ac:dyDescent="0.25">
      <c r="A608" s="28">
        <v>608</v>
      </c>
      <c r="B608" s="30" t="s">
        <v>18</v>
      </c>
      <c r="C608" s="30" t="s">
        <v>41</v>
      </c>
      <c r="D608" s="48" t="s">
        <v>1581</v>
      </c>
      <c r="E608" s="334" t="s">
        <v>21</v>
      </c>
      <c r="F608" s="321" t="s">
        <v>1582</v>
      </c>
      <c r="G608" s="321" t="s">
        <v>1090</v>
      </c>
      <c r="H608" s="339" t="s">
        <v>46</v>
      </c>
      <c r="I608" s="41"/>
      <c r="J608" s="36"/>
      <c r="K608" s="50"/>
      <c r="L608" s="51"/>
      <c r="M608" s="39"/>
      <c r="N608" s="39"/>
      <c r="O608" s="39"/>
      <c r="P608" s="39"/>
      <c r="Q608" s="39"/>
      <c r="R608" s="39"/>
      <c r="S608" s="39"/>
      <c r="T608" s="39"/>
      <c r="U608" s="39"/>
      <c r="V608" s="39"/>
      <c r="W608" s="39"/>
      <c r="X608" s="39"/>
      <c r="Y608" s="39"/>
    </row>
    <row r="609" spans="1:25" ht="47.25" x14ac:dyDescent="0.25">
      <c r="A609" s="28">
        <v>609</v>
      </c>
      <c r="B609" s="30" t="s">
        <v>18</v>
      </c>
      <c r="C609" s="30" t="s">
        <v>41</v>
      </c>
      <c r="D609" s="48" t="s">
        <v>1583</v>
      </c>
      <c r="E609" s="334" t="s">
        <v>21</v>
      </c>
      <c r="F609" s="321" t="s">
        <v>1584</v>
      </c>
      <c r="G609" s="321" t="s">
        <v>1090</v>
      </c>
      <c r="H609" s="339" t="s">
        <v>1585</v>
      </c>
      <c r="I609" s="41"/>
      <c r="J609" s="36"/>
      <c r="K609" s="57" t="s">
        <v>1900</v>
      </c>
      <c r="L609" s="51"/>
      <c r="M609" s="39"/>
      <c r="N609" s="39"/>
      <c r="O609" s="39"/>
      <c r="P609" s="39"/>
      <c r="Q609" s="39"/>
      <c r="R609" s="39"/>
      <c r="S609" s="39"/>
      <c r="T609" s="39"/>
      <c r="U609" s="39"/>
      <c r="V609" s="39"/>
      <c r="W609" s="39"/>
      <c r="X609" s="39"/>
      <c r="Y609" s="39"/>
    </row>
    <row r="610" spans="1:25" ht="252" x14ac:dyDescent="0.25">
      <c r="A610" s="65">
        <v>610</v>
      </c>
      <c r="B610" s="66" t="s">
        <v>18</v>
      </c>
      <c r="C610" s="66" t="s">
        <v>41</v>
      </c>
      <c r="D610" s="48" t="s">
        <v>1587</v>
      </c>
      <c r="E610" s="334" t="s">
        <v>167</v>
      </c>
      <c r="F610" s="321" t="s">
        <v>1515</v>
      </c>
      <c r="G610" s="321" t="s">
        <v>1903</v>
      </c>
      <c r="H610" s="339" t="s">
        <v>176</v>
      </c>
      <c r="I610" s="35"/>
      <c r="J610" s="34" t="s">
        <v>1904</v>
      </c>
      <c r="K610" s="57" t="s">
        <v>1907</v>
      </c>
      <c r="L610" s="51"/>
      <c r="M610" s="42"/>
      <c r="N610" s="42"/>
      <c r="O610" s="39"/>
      <c r="P610" s="39"/>
      <c r="Q610" s="39"/>
      <c r="R610" s="39"/>
      <c r="S610" s="39"/>
      <c r="T610" s="39"/>
      <c r="U610" s="39"/>
      <c r="V610" s="39"/>
      <c r="W610" s="39"/>
      <c r="X610" s="39"/>
      <c r="Y610" s="39"/>
    </row>
    <row r="611" spans="1:25" ht="47.25" x14ac:dyDescent="0.25">
      <c r="A611" s="65">
        <v>611</v>
      </c>
      <c r="B611" s="66" t="s">
        <v>18</v>
      </c>
      <c r="C611" s="66" t="s">
        <v>41</v>
      </c>
      <c r="D611" s="48" t="s">
        <v>1588</v>
      </c>
      <c r="E611" s="334" t="s">
        <v>167</v>
      </c>
      <c r="F611" s="321" t="s">
        <v>1589</v>
      </c>
      <c r="G611" s="321" t="s">
        <v>1090</v>
      </c>
      <c r="H611" s="339" t="s">
        <v>176</v>
      </c>
      <c r="I611" s="35"/>
      <c r="J611" s="34" t="s">
        <v>366</v>
      </c>
      <c r="K611" s="58" t="s">
        <v>247</v>
      </c>
      <c r="L611" s="51"/>
      <c r="M611" s="42"/>
      <c r="N611" s="42"/>
      <c r="O611" s="39"/>
      <c r="P611" s="39"/>
      <c r="Q611" s="39"/>
      <c r="R611" s="39"/>
      <c r="S611" s="39"/>
      <c r="T611" s="39"/>
      <c r="U611" s="39"/>
      <c r="V611" s="39"/>
      <c r="W611" s="39"/>
      <c r="X611" s="39"/>
      <c r="Y611" s="39"/>
    </row>
    <row r="612" spans="1:25" ht="126" x14ac:dyDescent="0.25">
      <c r="A612" s="65">
        <v>612</v>
      </c>
      <c r="B612" s="66" t="s">
        <v>18</v>
      </c>
      <c r="C612" s="66" t="s">
        <v>41</v>
      </c>
      <c r="D612" s="48" t="s">
        <v>1590</v>
      </c>
      <c r="E612" s="334" t="s">
        <v>167</v>
      </c>
      <c r="F612" s="321" t="s">
        <v>1591</v>
      </c>
      <c r="G612" s="321" t="s">
        <v>261</v>
      </c>
      <c r="H612" s="339" t="s">
        <v>176</v>
      </c>
      <c r="I612" s="35"/>
      <c r="J612" s="34" t="s">
        <v>1913</v>
      </c>
      <c r="K612" s="59" t="s">
        <v>258</v>
      </c>
      <c r="L612" s="51"/>
      <c r="M612" s="55" t="s">
        <v>1915</v>
      </c>
      <c r="N612" s="60" t="s">
        <v>1918</v>
      </c>
      <c r="O612" s="113" t="s">
        <v>1919</v>
      </c>
      <c r="P612" s="108" t="s">
        <v>1920</v>
      </c>
      <c r="Q612" s="39"/>
      <c r="R612" s="39"/>
      <c r="S612" s="39"/>
      <c r="T612" s="39"/>
      <c r="U612" s="39"/>
      <c r="V612" s="39"/>
      <c r="W612" s="39"/>
      <c r="X612" s="39"/>
      <c r="Y612" s="39"/>
    </row>
    <row r="613" spans="1:25" ht="94.5" x14ac:dyDescent="0.25">
      <c r="A613" s="65">
        <v>613</v>
      </c>
      <c r="B613" s="66" t="s">
        <v>18</v>
      </c>
      <c r="C613" s="66" t="s">
        <v>41</v>
      </c>
      <c r="D613" s="48" t="s">
        <v>1592</v>
      </c>
      <c r="E613" s="334" t="s">
        <v>167</v>
      </c>
      <c r="F613" s="321" t="s">
        <v>1515</v>
      </c>
      <c r="G613" s="321" t="s">
        <v>261</v>
      </c>
      <c r="H613" s="339" t="s">
        <v>176</v>
      </c>
      <c r="I613" s="35"/>
      <c r="J613" s="34" t="s">
        <v>366</v>
      </c>
      <c r="K613" s="58" t="s">
        <v>1924</v>
      </c>
      <c r="L613" s="51"/>
      <c r="M613" s="42"/>
      <c r="N613" s="42"/>
      <c r="O613" s="39"/>
      <c r="P613" s="39"/>
      <c r="Q613" s="39"/>
      <c r="R613" s="39"/>
      <c r="S613" s="39"/>
      <c r="T613" s="39"/>
      <c r="U613" s="39"/>
      <c r="V613" s="39"/>
      <c r="W613" s="39"/>
      <c r="X613" s="39"/>
      <c r="Y613" s="39"/>
    </row>
    <row r="614" spans="1:25" ht="63" x14ac:dyDescent="0.25">
      <c r="A614" s="65">
        <v>614</v>
      </c>
      <c r="B614" s="66" t="s">
        <v>18</v>
      </c>
      <c r="C614" s="66" t="s">
        <v>41</v>
      </c>
      <c r="D614" s="48" t="s">
        <v>1593</v>
      </c>
      <c r="E614" s="334" t="s">
        <v>167</v>
      </c>
      <c r="F614" s="321" t="s">
        <v>1594</v>
      </c>
      <c r="G614" s="321" t="s">
        <v>261</v>
      </c>
      <c r="H614" s="339" t="s">
        <v>176</v>
      </c>
      <c r="I614" s="35"/>
      <c r="J614" s="34" t="s">
        <v>347</v>
      </c>
      <c r="K614" s="57" t="s">
        <v>1927</v>
      </c>
      <c r="L614" s="51"/>
      <c r="M614" s="42"/>
      <c r="N614" s="42"/>
      <c r="O614" s="39"/>
      <c r="P614" s="39"/>
      <c r="Q614" s="39"/>
      <c r="R614" s="39"/>
      <c r="S614" s="39"/>
      <c r="T614" s="39"/>
      <c r="U614" s="39"/>
      <c r="V614" s="39"/>
      <c r="W614" s="39"/>
      <c r="X614" s="39"/>
      <c r="Y614" s="39"/>
    </row>
    <row r="615" spans="1:25" ht="31.5" x14ac:dyDescent="0.25">
      <c r="A615" s="65">
        <v>615</v>
      </c>
      <c r="B615" s="66" t="s">
        <v>18</v>
      </c>
      <c r="C615" s="66" t="s">
        <v>41</v>
      </c>
      <c r="D615" s="48" t="s">
        <v>1595</v>
      </c>
      <c r="E615" s="334" t="s">
        <v>167</v>
      </c>
      <c r="F615" s="321" t="s">
        <v>1596</v>
      </c>
      <c r="G615" s="321" t="s">
        <v>261</v>
      </c>
      <c r="H615" s="339" t="s">
        <v>176</v>
      </c>
      <c r="I615" s="35"/>
      <c r="J615" s="34" t="s">
        <v>366</v>
      </c>
      <c r="K615" s="67" t="s">
        <v>1930</v>
      </c>
      <c r="L615" s="51"/>
      <c r="M615" s="42"/>
      <c r="N615" s="42"/>
      <c r="O615" s="39"/>
      <c r="P615" s="39"/>
      <c r="Q615" s="39"/>
      <c r="R615" s="39"/>
      <c r="S615" s="39"/>
      <c r="T615" s="39"/>
      <c r="U615" s="39"/>
      <c r="V615" s="39"/>
      <c r="W615" s="39"/>
      <c r="X615" s="39"/>
      <c r="Y615" s="39"/>
    </row>
    <row r="616" spans="1:25" ht="94.5" x14ac:dyDescent="0.25">
      <c r="A616" s="65">
        <v>616</v>
      </c>
      <c r="B616" s="66" t="s">
        <v>18</v>
      </c>
      <c r="C616" s="66" t="s">
        <v>41</v>
      </c>
      <c r="D616" s="48" t="s">
        <v>1597</v>
      </c>
      <c r="E616" s="334" t="s">
        <v>167</v>
      </c>
      <c r="F616" s="321" t="s">
        <v>1515</v>
      </c>
      <c r="G616" s="321" t="s">
        <v>946</v>
      </c>
      <c r="H616" s="339" t="s">
        <v>176</v>
      </c>
      <c r="I616" s="35"/>
      <c r="J616" s="34" t="s">
        <v>366</v>
      </c>
      <c r="K616" s="73" t="s">
        <v>367</v>
      </c>
      <c r="L616" s="51"/>
      <c r="M616" s="42"/>
      <c r="N616" s="42"/>
      <c r="O616" s="39"/>
      <c r="P616" s="39"/>
      <c r="Q616" s="39"/>
      <c r="R616" s="39"/>
      <c r="S616" s="39"/>
      <c r="T616" s="39"/>
      <c r="U616" s="39"/>
      <c r="V616" s="39"/>
      <c r="W616" s="39"/>
      <c r="X616" s="39"/>
      <c r="Y616" s="39"/>
    </row>
    <row r="617" spans="1:25" ht="110.25" x14ac:dyDescent="0.25">
      <c r="A617" s="65">
        <v>617</v>
      </c>
      <c r="B617" s="66" t="s">
        <v>18</v>
      </c>
      <c r="C617" s="66" t="s">
        <v>41</v>
      </c>
      <c r="D617" s="48" t="s">
        <v>1598</v>
      </c>
      <c r="E617" s="334" t="s">
        <v>167</v>
      </c>
      <c r="F617" s="321" t="s">
        <v>1515</v>
      </c>
      <c r="G617" s="321" t="s">
        <v>946</v>
      </c>
      <c r="H617" s="339" t="s">
        <v>192</v>
      </c>
      <c r="I617" s="35" t="s">
        <v>1599</v>
      </c>
      <c r="J617" s="34" t="s">
        <v>347</v>
      </c>
      <c r="K617" s="57" t="s">
        <v>1936</v>
      </c>
      <c r="L617" s="51"/>
      <c r="M617" s="42"/>
      <c r="N617" s="42"/>
      <c r="O617" s="39"/>
      <c r="P617" s="39"/>
      <c r="Q617" s="39"/>
      <c r="R617" s="39"/>
      <c r="S617" s="39"/>
      <c r="T617" s="39"/>
      <c r="U617" s="39"/>
      <c r="V617" s="39"/>
      <c r="W617" s="39"/>
      <c r="X617" s="39"/>
      <c r="Y617" s="39"/>
    </row>
    <row r="618" spans="1:25" ht="126" x14ac:dyDescent="0.25">
      <c r="A618" s="28">
        <v>618</v>
      </c>
      <c r="B618" s="30" t="s">
        <v>18</v>
      </c>
      <c r="C618" s="30" t="s">
        <v>41</v>
      </c>
      <c r="D618" s="48" t="s">
        <v>1601</v>
      </c>
      <c r="E618" s="334" t="s">
        <v>21</v>
      </c>
      <c r="F618" s="335" t="s">
        <v>1602</v>
      </c>
      <c r="G618" s="321" t="s">
        <v>946</v>
      </c>
      <c r="H618" s="350" t="s">
        <v>192</v>
      </c>
      <c r="I618" s="41" t="s">
        <v>1603</v>
      </c>
      <c r="J618" s="36"/>
      <c r="K618" s="57" t="s">
        <v>1940</v>
      </c>
      <c r="L618" s="51"/>
      <c r="M618" s="39"/>
      <c r="N618" s="39"/>
      <c r="O618" s="39"/>
      <c r="P618" s="39"/>
      <c r="Q618" s="39"/>
      <c r="R618" s="39"/>
      <c r="S618" s="39"/>
      <c r="T618" s="39"/>
      <c r="U618" s="39"/>
      <c r="V618" s="39"/>
      <c r="W618" s="39"/>
      <c r="X618" s="39"/>
      <c r="Y618" s="39"/>
    </row>
    <row r="619" spans="1:25" ht="63" x14ac:dyDescent="0.25">
      <c r="A619" s="65">
        <v>619</v>
      </c>
      <c r="B619" s="66" t="s">
        <v>18</v>
      </c>
      <c r="C619" s="66" t="s">
        <v>41</v>
      </c>
      <c r="D619" s="48" t="s">
        <v>1604</v>
      </c>
      <c r="E619" s="334" t="s">
        <v>167</v>
      </c>
      <c r="F619" s="321" t="s">
        <v>1605</v>
      </c>
      <c r="G619" s="321" t="s">
        <v>1492</v>
      </c>
      <c r="H619" s="339" t="s">
        <v>176</v>
      </c>
      <c r="I619" s="35"/>
      <c r="J619" s="34" t="s">
        <v>1913</v>
      </c>
      <c r="K619" s="57" t="s">
        <v>1942</v>
      </c>
      <c r="L619" s="51"/>
      <c r="M619" s="42"/>
      <c r="N619" s="42"/>
      <c r="O619" s="39"/>
      <c r="P619" s="39"/>
      <c r="Q619" s="39"/>
      <c r="R619" s="39"/>
      <c r="S619" s="39"/>
      <c r="T619" s="39"/>
      <c r="U619" s="39"/>
      <c r="V619" s="39"/>
      <c r="W619" s="39"/>
      <c r="X619" s="39"/>
      <c r="Y619" s="39"/>
    </row>
    <row r="620" spans="1:25" ht="63" x14ac:dyDescent="0.25">
      <c r="A620" s="65">
        <v>620</v>
      </c>
      <c r="B620" s="66" t="s">
        <v>18</v>
      </c>
      <c r="C620" s="66" t="s">
        <v>41</v>
      </c>
      <c r="D620" s="48" t="s">
        <v>1606</v>
      </c>
      <c r="E620" s="334" t="s">
        <v>167</v>
      </c>
      <c r="F620" s="321" t="s">
        <v>1607</v>
      </c>
      <c r="G620" s="321" t="s">
        <v>1492</v>
      </c>
      <c r="H620" s="339" t="s">
        <v>146</v>
      </c>
      <c r="I620" s="35" t="s">
        <v>1608</v>
      </c>
      <c r="J620" s="34" t="s">
        <v>1945</v>
      </c>
      <c r="K620" s="57" t="s">
        <v>1942</v>
      </c>
      <c r="L620" s="51"/>
      <c r="M620" s="42"/>
      <c r="N620" s="42"/>
      <c r="O620" s="39"/>
      <c r="P620" s="39"/>
      <c r="Q620" s="39"/>
      <c r="R620" s="39"/>
      <c r="S620" s="39"/>
      <c r="T620" s="39"/>
      <c r="U620" s="39"/>
      <c r="V620" s="39"/>
      <c r="W620" s="39"/>
      <c r="X620" s="39"/>
      <c r="Y620" s="39"/>
    </row>
    <row r="621" spans="1:25" ht="63" x14ac:dyDescent="0.25">
      <c r="A621" s="65">
        <v>621</v>
      </c>
      <c r="B621" s="66" t="s">
        <v>18</v>
      </c>
      <c r="C621" s="66" t="s">
        <v>41</v>
      </c>
      <c r="D621" s="48" t="s">
        <v>1610</v>
      </c>
      <c r="E621" s="334" t="s">
        <v>167</v>
      </c>
      <c r="F621" s="321" t="s">
        <v>1611</v>
      </c>
      <c r="G621" s="321" t="s">
        <v>1492</v>
      </c>
      <c r="H621" s="339" t="s">
        <v>146</v>
      </c>
      <c r="I621" s="35" t="s">
        <v>1612</v>
      </c>
      <c r="J621" s="34" t="s">
        <v>1945</v>
      </c>
      <c r="K621" s="57" t="s">
        <v>1942</v>
      </c>
      <c r="L621" s="51"/>
      <c r="M621" s="42"/>
      <c r="N621" s="42"/>
      <c r="O621" s="39"/>
      <c r="P621" s="39"/>
      <c r="Q621" s="39"/>
      <c r="R621" s="39"/>
      <c r="S621" s="39"/>
      <c r="T621" s="39"/>
      <c r="U621" s="39"/>
      <c r="V621" s="39"/>
      <c r="W621" s="39"/>
      <c r="X621" s="39"/>
      <c r="Y621" s="39"/>
    </row>
    <row r="622" spans="1:25" ht="110.25" x14ac:dyDescent="0.25">
      <c r="A622" s="28">
        <v>622</v>
      </c>
      <c r="B622" s="30" t="s">
        <v>18</v>
      </c>
      <c r="C622" s="30" t="s">
        <v>41</v>
      </c>
      <c r="D622" s="48" t="s">
        <v>1613</v>
      </c>
      <c r="E622" s="334" t="s">
        <v>58</v>
      </c>
      <c r="F622" s="321" t="s">
        <v>1614</v>
      </c>
      <c r="G622" s="321" t="s">
        <v>1492</v>
      </c>
      <c r="H622" s="350" t="s">
        <v>24</v>
      </c>
      <c r="I622" s="41"/>
      <c r="J622" s="36"/>
      <c r="K622" s="50"/>
      <c r="L622" s="51"/>
      <c r="M622" s="39"/>
      <c r="N622" s="39"/>
      <c r="O622" s="39"/>
      <c r="P622" s="39"/>
      <c r="Q622" s="39"/>
      <c r="R622" s="39"/>
      <c r="S622" s="39"/>
      <c r="T622" s="39"/>
      <c r="U622" s="39"/>
      <c r="V622" s="39"/>
      <c r="W622" s="39"/>
      <c r="X622" s="39"/>
      <c r="Y622" s="39"/>
    </row>
    <row r="623" spans="1:25" ht="63" x14ac:dyDescent="0.25">
      <c r="A623" s="65">
        <v>623</v>
      </c>
      <c r="B623" s="66" t="s">
        <v>18</v>
      </c>
      <c r="C623" s="66" t="s">
        <v>41</v>
      </c>
      <c r="D623" s="48" t="s">
        <v>1615</v>
      </c>
      <c r="E623" s="334" t="s">
        <v>167</v>
      </c>
      <c r="F623" s="321" t="s">
        <v>1616</v>
      </c>
      <c r="G623" s="321" t="s">
        <v>1492</v>
      </c>
      <c r="H623" s="339" t="s">
        <v>176</v>
      </c>
      <c r="I623" s="35"/>
      <c r="J623" s="34" t="s">
        <v>1945</v>
      </c>
      <c r="K623" s="57" t="s">
        <v>1942</v>
      </c>
      <c r="L623" s="51"/>
      <c r="M623" s="42"/>
      <c r="N623" s="42"/>
      <c r="O623" s="108" t="s">
        <v>1953</v>
      </c>
      <c r="P623" s="39"/>
      <c r="Q623" s="39"/>
      <c r="R623" s="39"/>
      <c r="S623" s="39"/>
      <c r="T623" s="39"/>
      <c r="U623" s="39"/>
      <c r="V623" s="39"/>
      <c r="W623" s="39"/>
      <c r="X623" s="39"/>
      <c r="Y623" s="39"/>
    </row>
    <row r="624" spans="1:25" ht="78.75" x14ac:dyDescent="0.25">
      <c r="A624" s="28">
        <v>624</v>
      </c>
      <c r="B624" s="30" t="s">
        <v>18</v>
      </c>
      <c r="C624" s="30" t="s">
        <v>41</v>
      </c>
      <c r="D624" s="48" t="s">
        <v>1617</v>
      </c>
      <c r="E624" s="334" t="s">
        <v>21</v>
      </c>
      <c r="F624" s="321" t="s">
        <v>1618</v>
      </c>
      <c r="G624" s="321" t="s">
        <v>1492</v>
      </c>
      <c r="H624" s="350" t="s">
        <v>24</v>
      </c>
      <c r="I624" s="41"/>
      <c r="J624" s="36"/>
      <c r="K624" s="50"/>
      <c r="L624" s="51"/>
      <c r="M624" s="39"/>
      <c r="N624" s="39"/>
      <c r="O624" s="39"/>
      <c r="P624" s="39"/>
      <c r="Q624" s="39"/>
      <c r="R624" s="39"/>
      <c r="S624" s="39"/>
      <c r="T624" s="39"/>
      <c r="U624" s="39"/>
      <c r="V624" s="39"/>
      <c r="W624" s="39"/>
      <c r="X624" s="39"/>
      <c r="Y624" s="39"/>
    </row>
    <row r="625" spans="1:25" ht="94.5" x14ac:dyDescent="0.25">
      <c r="A625" s="28">
        <v>625</v>
      </c>
      <c r="B625" s="30" t="s">
        <v>18</v>
      </c>
      <c r="C625" s="30" t="s">
        <v>41</v>
      </c>
      <c r="D625" s="48" t="s">
        <v>1619</v>
      </c>
      <c r="E625" s="334" t="s">
        <v>21</v>
      </c>
      <c r="F625" s="335" t="s">
        <v>57</v>
      </c>
      <c r="G625" s="321" t="s">
        <v>1492</v>
      </c>
      <c r="H625" s="350" t="s">
        <v>300</v>
      </c>
      <c r="I625" s="35" t="s">
        <v>1621</v>
      </c>
      <c r="J625" s="36"/>
      <c r="K625" s="50"/>
      <c r="L625" s="51"/>
      <c r="M625" s="39"/>
      <c r="N625" s="39"/>
      <c r="O625" s="39"/>
      <c r="P625" s="39"/>
      <c r="Q625" s="39"/>
      <c r="R625" s="39"/>
      <c r="S625" s="39"/>
      <c r="T625" s="39"/>
      <c r="U625" s="39"/>
      <c r="V625" s="39"/>
      <c r="W625" s="39"/>
      <c r="X625" s="39"/>
      <c r="Y625" s="39"/>
    </row>
    <row r="626" spans="1:25" ht="63" x14ac:dyDescent="0.25">
      <c r="A626" s="28">
        <v>626</v>
      </c>
      <c r="B626" s="30" t="s">
        <v>18</v>
      </c>
      <c r="C626" s="30" t="s">
        <v>41</v>
      </c>
      <c r="D626" s="48" t="s">
        <v>1622</v>
      </c>
      <c r="E626" s="334" t="s">
        <v>58</v>
      </c>
      <c r="F626" s="321" t="s">
        <v>1614</v>
      </c>
      <c r="G626" s="321" t="s">
        <v>1492</v>
      </c>
      <c r="H626" s="350" t="s">
        <v>24</v>
      </c>
      <c r="I626" s="41"/>
      <c r="J626" s="36"/>
      <c r="K626" s="50"/>
      <c r="L626" s="51"/>
      <c r="M626" s="39"/>
      <c r="N626" s="39"/>
      <c r="O626" s="39"/>
      <c r="P626" s="39"/>
      <c r="Q626" s="39"/>
      <c r="R626" s="39"/>
      <c r="S626" s="39"/>
      <c r="T626" s="39"/>
      <c r="U626" s="39"/>
      <c r="V626" s="39"/>
      <c r="W626" s="39"/>
      <c r="X626" s="39"/>
      <c r="Y626" s="39"/>
    </row>
    <row r="627" spans="1:25" ht="63" x14ac:dyDescent="0.25">
      <c r="A627" s="28">
        <v>627</v>
      </c>
      <c r="B627" s="30" t="s">
        <v>18</v>
      </c>
      <c r="C627" s="30" t="s">
        <v>41</v>
      </c>
      <c r="D627" s="48" t="s">
        <v>1623</v>
      </c>
      <c r="E627" s="334" t="s">
        <v>21</v>
      </c>
      <c r="F627" s="321" t="s">
        <v>1624</v>
      </c>
      <c r="G627" s="321" t="s">
        <v>1492</v>
      </c>
      <c r="H627" s="350" t="s">
        <v>192</v>
      </c>
      <c r="I627" s="41" t="s">
        <v>1625</v>
      </c>
      <c r="J627" s="36"/>
      <c r="K627" s="50"/>
      <c r="L627" s="51"/>
      <c r="M627" s="39"/>
      <c r="N627" s="39"/>
      <c r="O627" s="39"/>
      <c r="P627" s="39"/>
      <c r="Q627" s="39"/>
      <c r="R627" s="39"/>
      <c r="S627" s="39"/>
      <c r="T627" s="39"/>
      <c r="U627" s="39"/>
      <c r="V627" s="39"/>
      <c r="W627" s="39"/>
      <c r="X627" s="39"/>
      <c r="Y627" s="39"/>
    </row>
    <row r="628" spans="1:25" ht="63" x14ac:dyDescent="0.25">
      <c r="A628" s="28">
        <v>628</v>
      </c>
      <c r="B628" s="30" t="s">
        <v>18</v>
      </c>
      <c r="C628" s="30" t="s">
        <v>41</v>
      </c>
      <c r="D628" s="48" t="s">
        <v>1626</v>
      </c>
      <c r="E628" s="334" t="s">
        <v>21</v>
      </c>
      <c r="F628" s="321" t="s">
        <v>1624</v>
      </c>
      <c r="G628" s="321" t="s">
        <v>1492</v>
      </c>
      <c r="H628" s="350" t="s">
        <v>192</v>
      </c>
      <c r="I628" s="41" t="s">
        <v>1627</v>
      </c>
      <c r="J628" s="36"/>
      <c r="K628" s="50"/>
      <c r="L628" s="51"/>
      <c r="M628" s="39"/>
      <c r="N628" s="39"/>
      <c r="O628" s="39"/>
      <c r="P628" s="39"/>
      <c r="Q628" s="39"/>
      <c r="R628" s="39"/>
      <c r="S628" s="39"/>
      <c r="T628" s="39"/>
      <c r="U628" s="39"/>
      <c r="V628" s="39"/>
      <c r="W628" s="39"/>
      <c r="X628" s="39"/>
      <c r="Y628" s="39"/>
    </row>
    <row r="629" spans="1:25" ht="63" x14ac:dyDescent="0.25">
      <c r="A629" s="28">
        <v>629</v>
      </c>
      <c r="B629" s="30" t="s">
        <v>18</v>
      </c>
      <c r="C629" s="30" t="s">
        <v>41</v>
      </c>
      <c r="D629" s="48" t="s">
        <v>1628</v>
      </c>
      <c r="E629" s="334" t="s">
        <v>21</v>
      </c>
      <c r="F629" s="321" t="s">
        <v>1624</v>
      </c>
      <c r="G629" s="321" t="s">
        <v>1492</v>
      </c>
      <c r="H629" s="350" t="s">
        <v>192</v>
      </c>
      <c r="I629" s="41" t="s">
        <v>1629</v>
      </c>
      <c r="J629" s="36"/>
      <c r="K629" s="50"/>
      <c r="L629" s="51"/>
      <c r="M629" s="39"/>
      <c r="N629" s="39"/>
      <c r="O629" s="39"/>
      <c r="P629" s="39"/>
      <c r="Q629" s="39"/>
      <c r="R629" s="39"/>
      <c r="S629" s="39"/>
      <c r="T629" s="39"/>
      <c r="U629" s="39"/>
      <c r="V629" s="39"/>
      <c r="W629" s="39"/>
      <c r="X629" s="39"/>
      <c r="Y629" s="39"/>
    </row>
    <row r="630" spans="1:25" ht="252" x14ac:dyDescent="0.25">
      <c r="A630" s="65">
        <v>630</v>
      </c>
      <c r="B630" s="66" t="s">
        <v>18</v>
      </c>
      <c r="C630" s="66" t="s">
        <v>41</v>
      </c>
      <c r="D630" s="48" t="s">
        <v>1631</v>
      </c>
      <c r="E630" s="334" t="s">
        <v>167</v>
      </c>
      <c r="F630" s="321" t="s">
        <v>1632</v>
      </c>
      <c r="G630" s="321" t="s">
        <v>1492</v>
      </c>
      <c r="H630" s="339" t="s">
        <v>1633</v>
      </c>
      <c r="I630" s="109" t="s">
        <v>1970</v>
      </c>
      <c r="J630" s="34" t="s">
        <v>347</v>
      </c>
      <c r="K630" s="67" t="s">
        <v>1971</v>
      </c>
      <c r="L630" s="51"/>
      <c r="M630" s="42"/>
      <c r="N630" s="42"/>
      <c r="O630" s="39"/>
      <c r="P630" s="39"/>
      <c r="Q630" s="39"/>
      <c r="R630" s="39"/>
      <c r="S630" s="39"/>
      <c r="T630" s="39"/>
      <c r="U630" s="39"/>
      <c r="V630" s="39"/>
      <c r="W630" s="39"/>
      <c r="X630" s="39"/>
      <c r="Y630" s="39"/>
    </row>
    <row r="631" spans="1:25" ht="330.75" x14ac:dyDescent="0.25">
      <c r="A631" s="65">
        <v>631</v>
      </c>
      <c r="B631" s="66" t="s">
        <v>18</v>
      </c>
      <c r="C631" s="66" t="s">
        <v>41</v>
      </c>
      <c r="D631" s="48" t="s">
        <v>1635</v>
      </c>
      <c r="E631" s="334" t="s">
        <v>167</v>
      </c>
      <c r="F631" s="321" t="s">
        <v>1636</v>
      </c>
      <c r="G631" s="321" t="s">
        <v>1492</v>
      </c>
      <c r="H631" s="339" t="s">
        <v>1633</v>
      </c>
      <c r="I631" s="34" t="s">
        <v>1637</v>
      </c>
      <c r="J631" s="34" t="s">
        <v>347</v>
      </c>
      <c r="K631" s="57" t="s">
        <v>1977</v>
      </c>
      <c r="L631" s="51"/>
      <c r="M631" s="42"/>
      <c r="N631" s="42"/>
      <c r="O631" s="39"/>
      <c r="P631" s="39"/>
      <c r="Q631" s="39"/>
      <c r="R631" s="39"/>
      <c r="S631" s="39"/>
      <c r="T631" s="39"/>
      <c r="U631" s="39"/>
      <c r="V631" s="39"/>
      <c r="W631" s="39"/>
      <c r="X631" s="39"/>
      <c r="Y631" s="39"/>
    </row>
    <row r="632" spans="1:25" ht="94.5" x14ac:dyDescent="0.25">
      <c r="A632" s="65">
        <v>632</v>
      </c>
      <c r="B632" s="66" t="s">
        <v>18</v>
      </c>
      <c r="C632" s="66" t="s">
        <v>41</v>
      </c>
      <c r="D632" s="48" t="s">
        <v>1638</v>
      </c>
      <c r="E632" s="334" t="s">
        <v>167</v>
      </c>
      <c r="F632" s="321" t="s">
        <v>1639</v>
      </c>
      <c r="G632" s="321" t="s">
        <v>1097</v>
      </c>
      <c r="H632" s="339" t="s">
        <v>176</v>
      </c>
      <c r="I632" s="35"/>
      <c r="J632" s="34" t="s">
        <v>1913</v>
      </c>
      <c r="K632" s="59" t="s">
        <v>258</v>
      </c>
      <c r="L632" s="51"/>
      <c r="M632" s="55" t="s">
        <v>1982</v>
      </c>
      <c r="N632" s="114" t="s">
        <v>1983</v>
      </c>
      <c r="O632" s="114" t="s">
        <v>1988</v>
      </c>
      <c r="P632" s="39"/>
      <c r="Q632" s="39"/>
      <c r="R632" s="39"/>
      <c r="S632" s="39"/>
      <c r="T632" s="39"/>
      <c r="U632" s="39"/>
      <c r="V632" s="39"/>
      <c r="W632" s="39"/>
      <c r="X632" s="39"/>
      <c r="Y632" s="39"/>
    </row>
    <row r="633" spans="1:25" ht="63" x14ac:dyDescent="0.25">
      <c r="A633" s="65">
        <v>633</v>
      </c>
      <c r="B633" s="66" t="s">
        <v>18</v>
      </c>
      <c r="C633" s="66" t="s">
        <v>41</v>
      </c>
      <c r="D633" s="48" t="s">
        <v>1641</v>
      </c>
      <c r="E633" s="334" t="s">
        <v>167</v>
      </c>
      <c r="F633" s="321" t="s">
        <v>1515</v>
      </c>
      <c r="G633" s="321" t="s">
        <v>1097</v>
      </c>
      <c r="H633" s="339" t="s">
        <v>192</v>
      </c>
      <c r="I633" s="35" t="s">
        <v>1644</v>
      </c>
      <c r="J633" s="34" t="s">
        <v>1913</v>
      </c>
      <c r="K633" s="59" t="s">
        <v>258</v>
      </c>
      <c r="L633" s="51"/>
      <c r="M633" s="55" t="s">
        <v>1994</v>
      </c>
      <c r="N633" s="60" t="s">
        <v>1995</v>
      </c>
      <c r="O633" s="46" t="s">
        <v>1996</v>
      </c>
      <c r="P633" s="39"/>
      <c r="Q633" s="39"/>
      <c r="R633" s="39"/>
      <c r="S633" s="39"/>
      <c r="T633" s="39"/>
      <c r="U633" s="39"/>
      <c r="V633" s="39"/>
      <c r="W633" s="39"/>
      <c r="X633" s="39"/>
      <c r="Y633" s="39"/>
    </row>
    <row r="634" spans="1:25" ht="78.75" x14ac:dyDescent="0.25">
      <c r="A634" s="28">
        <v>634</v>
      </c>
      <c r="B634" s="30" t="s">
        <v>18</v>
      </c>
      <c r="C634" s="30" t="s">
        <v>41</v>
      </c>
      <c r="D634" s="48" t="s">
        <v>1646</v>
      </c>
      <c r="E634" s="334" t="s">
        <v>58</v>
      </c>
      <c r="F634" s="335" t="s">
        <v>59</v>
      </c>
      <c r="G634" s="321" t="s">
        <v>1097</v>
      </c>
      <c r="H634" s="350" t="s">
        <v>24</v>
      </c>
      <c r="I634" s="41"/>
      <c r="J634" s="36"/>
      <c r="K634" s="50"/>
      <c r="L634" s="51"/>
      <c r="M634" s="39"/>
      <c r="N634" s="39"/>
      <c r="O634" s="39"/>
      <c r="P634" s="39"/>
      <c r="Q634" s="39"/>
      <c r="R634" s="39"/>
      <c r="S634" s="39"/>
      <c r="T634" s="39"/>
      <c r="U634" s="39"/>
      <c r="V634" s="39"/>
      <c r="W634" s="39"/>
      <c r="X634" s="39"/>
      <c r="Y634" s="39"/>
    </row>
    <row r="635" spans="1:25" ht="78.75" x14ac:dyDescent="0.25">
      <c r="A635" s="65">
        <v>635</v>
      </c>
      <c r="B635" s="66" t="s">
        <v>18</v>
      </c>
      <c r="C635" s="66" t="s">
        <v>41</v>
      </c>
      <c r="D635" s="48" t="s">
        <v>1648</v>
      </c>
      <c r="E635" s="334" t="s">
        <v>167</v>
      </c>
      <c r="F635" s="353" t="s">
        <v>4787</v>
      </c>
      <c r="G635" s="321" t="s">
        <v>224</v>
      </c>
      <c r="H635" s="339" t="s">
        <v>176</v>
      </c>
      <c r="I635" s="35"/>
      <c r="J635" s="308" t="s">
        <v>4788</v>
      </c>
      <c r="K635" s="57" t="s">
        <v>2000</v>
      </c>
      <c r="L635" s="51"/>
      <c r="M635" s="42"/>
      <c r="N635" s="42"/>
      <c r="O635" s="39"/>
      <c r="P635" s="39"/>
      <c r="Q635" s="39"/>
      <c r="R635" s="39"/>
      <c r="S635" s="39"/>
      <c r="T635" s="39"/>
      <c r="U635" s="39"/>
      <c r="V635" s="39"/>
      <c r="W635" s="39"/>
      <c r="X635" s="39"/>
      <c r="Y635" s="39"/>
    </row>
    <row r="636" spans="1:25" ht="31.5" x14ac:dyDescent="0.25">
      <c r="A636" s="28">
        <v>636</v>
      </c>
      <c r="B636" s="30" t="s">
        <v>18</v>
      </c>
      <c r="C636" s="30" t="s">
        <v>41</v>
      </c>
      <c r="D636" s="48" t="s">
        <v>1650</v>
      </c>
      <c r="E636" s="334" t="s">
        <v>21</v>
      </c>
      <c r="F636" s="335" t="s">
        <v>1015</v>
      </c>
      <c r="G636" s="321" t="s">
        <v>224</v>
      </c>
      <c r="H636" s="350" t="s">
        <v>24</v>
      </c>
      <c r="I636" s="41"/>
      <c r="J636" s="36"/>
      <c r="K636" s="50"/>
      <c r="L636" s="51"/>
      <c r="M636" s="39"/>
      <c r="N636" s="39"/>
      <c r="O636" s="39"/>
      <c r="P636" s="39"/>
      <c r="Q636" s="39"/>
      <c r="R636" s="39"/>
      <c r="S636" s="39"/>
      <c r="T636" s="39"/>
      <c r="U636" s="39"/>
      <c r="V636" s="39"/>
      <c r="W636" s="39"/>
      <c r="X636" s="39"/>
      <c r="Y636" s="39"/>
    </row>
    <row r="637" spans="1:25" ht="47.25" x14ac:dyDescent="0.25">
      <c r="A637" s="28">
        <v>637</v>
      </c>
      <c r="B637" s="30" t="s">
        <v>18</v>
      </c>
      <c r="C637" s="30" t="s">
        <v>41</v>
      </c>
      <c r="D637" s="48" t="s">
        <v>1652</v>
      </c>
      <c r="E637" s="334" t="s">
        <v>58</v>
      </c>
      <c r="F637" s="335" t="s">
        <v>320</v>
      </c>
      <c r="G637" s="321" t="s">
        <v>224</v>
      </c>
      <c r="H637" s="350" t="s">
        <v>24</v>
      </c>
      <c r="I637" s="41"/>
      <c r="J637" s="36"/>
      <c r="K637" s="50"/>
      <c r="L637" s="51"/>
      <c r="M637" s="39"/>
      <c r="N637" s="39"/>
      <c r="O637" s="39"/>
      <c r="P637" s="39"/>
      <c r="Q637" s="39"/>
      <c r="R637" s="39"/>
      <c r="S637" s="39"/>
      <c r="T637" s="39"/>
      <c r="U637" s="39"/>
      <c r="V637" s="39"/>
      <c r="W637" s="39"/>
      <c r="X637" s="39"/>
      <c r="Y637" s="39"/>
    </row>
    <row r="638" spans="1:25" ht="47.25" x14ac:dyDescent="0.25">
      <c r="A638" s="28">
        <v>638</v>
      </c>
      <c r="B638" s="30" t="s">
        <v>18</v>
      </c>
      <c r="C638" s="30" t="s">
        <v>41</v>
      </c>
      <c r="D638" s="48" t="s">
        <v>1655</v>
      </c>
      <c r="E638" s="334" t="s">
        <v>58</v>
      </c>
      <c r="F638" s="321" t="s">
        <v>1656</v>
      </c>
      <c r="G638" s="321" t="s">
        <v>224</v>
      </c>
      <c r="H638" s="350" t="s">
        <v>24</v>
      </c>
      <c r="I638" s="41"/>
      <c r="J638" s="36"/>
      <c r="K638" s="50"/>
      <c r="L638" s="51"/>
      <c r="M638" s="39"/>
      <c r="N638" s="39"/>
      <c r="O638" s="39"/>
      <c r="P638" s="39"/>
      <c r="Q638" s="39"/>
      <c r="R638" s="39"/>
      <c r="S638" s="39"/>
      <c r="T638" s="39"/>
      <c r="U638" s="39"/>
      <c r="V638" s="39"/>
      <c r="W638" s="39"/>
      <c r="X638" s="39"/>
      <c r="Y638" s="39"/>
    </row>
    <row r="639" spans="1:25" ht="94.5" x14ac:dyDescent="0.25">
      <c r="A639" s="65">
        <v>639</v>
      </c>
      <c r="B639" s="66" t="s">
        <v>18</v>
      </c>
      <c r="C639" s="66" t="s">
        <v>41</v>
      </c>
      <c r="D639" s="48" t="s">
        <v>1658</v>
      </c>
      <c r="E639" s="334" t="s">
        <v>167</v>
      </c>
      <c r="F639" s="321" t="s">
        <v>1515</v>
      </c>
      <c r="G639" s="321" t="s">
        <v>1659</v>
      </c>
      <c r="H639" s="339" t="s">
        <v>176</v>
      </c>
      <c r="I639" s="35"/>
      <c r="J639" s="34" t="s">
        <v>2007</v>
      </c>
      <c r="K639" s="59" t="s">
        <v>258</v>
      </c>
      <c r="L639" s="51"/>
      <c r="M639" s="55" t="s">
        <v>2009</v>
      </c>
      <c r="N639" s="115" t="s">
        <v>2011</v>
      </c>
      <c r="O639" s="108" t="s">
        <v>2013</v>
      </c>
      <c r="P639" s="98" t="s">
        <v>2015</v>
      </c>
      <c r="Q639" s="39"/>
      <c r="R639" s="39"/>
      <c r="S639" s="39"/>
      <c r="T639" s="39"/>
      <c r="U639" s="39"/>
      <c r="V639" s="39"/>
      <c r="W639" s="39"/>
      <c r="X639" s="39"/>
      <c r="Y639" s="39"/>
    </row>
    <row r="640" spans="1:25" ht="47.25" x14ac:dyDescent="0.25">
      <c r="A640" s="28">
        <v>640</v>
      </c>
      <c r="B640" s="30" t="s">
        <v>18</v>
      </c>
      <c r="C640" s="30" t="s">
        <v>41</v>
      </c>
      <c r="D640" s="48" t="s">
        <v>1660</v>
      </c>
      <c r="E640" s="334" t="s">
        <v>21</v>
      </c>
      <c r="F640" s="335" t="s">
        <v>57</v>
      </c>
      <c r="G640" s="335" t="s">
        <v>199</v>
      </c>
      <c r="H640" s="350" t="s">
        <v>46</v>
      </c>
      <c r="I640" s="41"/>
      <c r="J640" s="36"/>
      <c r="K640" s="50"/>
      <c r="L640" s="51"/>
      <c r="M640" s="39"/>
      <c r="N640" s="39"/>
      <c r="O640" s="39"/>
      <c r="P640" s="39"/>
      <c r="Q640" s="39"/>
      <c r="R640" s="39"/>
      <c r="S640" s="39"/>
      <c r="T640" s="39"/>
      <c r="U640" s="39"/>
      <c r="V640" s="39"/>
      <c r="W640" s="39"/>
      <c r="X640" s="39"/>
      <c r="Y640" s="39"/>
    </row>
    <row r="641" spans="1:25" ht="47.25" x14ac:dyDescent="0.25">
      <c r="A641" s="28">
        <v>641</v>
      </c>
      <c r="B641" s="30" t="s">
        <v>36</v>
      </c>
      <c r="C641" s="30" t="s">
        <v>41</v>
      </c>
      <c r="D641" s="48" t="s">
        <v>1661</v>
      </c>
      <c r="E641" s="334" t="s">
        <v>21</v>
      </c>
      <c r="F641" s="321" t="s">
        <v>1662</v>
      </c>
      <c r="G641" s="321" t="s">
        <v>66</v>
      </c>
      <c r="H641" s="339" t="s">
        <v>46</v>
      </c>
      <c r="I641" s="41"/>
      <c r="J641" s="36"/>
      <c r="K641" s="50"/>
      <c r="L641" s="51"/>
      <c r="M641" s="39"/>
      <c r="N641" s="39"/>
      <c r="O641" s="39"/>
      <c r="P641" s="39"/>
      <c r="Q641" s="39"/>
      <c r="R641" s="39"/>
      <c r="S641" s="39"/>
      <c r="T641" s="39"/>
      <c r="U641" s="39"/>
      <c r="V641" s="39"/>
      <c r="W641" s="39"/>
      <c r="X641" s="39"/>
      <c r="Y641" s="39"/>
    </row>
    <row r="642" spans="1:25" ht="78.75" x14ac:dyDescent="0.25">
      <c r="A642" s="65">
        <v>642</v>
      </c>
      <c r="B642" s="66" t="s">
        <v>36</v>
      </c>
      <c r="C642" s="66" t="s">
        <v>41</v>
      </c>
      <c r="D642" s="48" t="s">
        <v>1663</v>
      </c>
      <c r="E642" s="334" t="s">
        <v>167</v>
      </c>
      <c r="F642" s="321" t="s">
        <v>1664</v>
      </c>
      <c r="G642" s="321" t="s">
        <v>66</v>
      </c>
      <c r="H642" s="339" t="s">
        <v>176</v>
      </c>
      <c r="I642" s="35"/>
      <c r="J642" s="34" t="s">
        <v>448</v>
      </c>
      <c r="K642" s="57" t="s">
        <v>2026</v>
      </c>
      <c r="L642" s="51"/>
      <c r="M642" s="42"/>
      <c r="N642" s="42"/>
      <c r="O642" s="39"/>
      <c r="P642" s="39"/>
      <c r="Q642" s="39"/>
      <c r="R642" s="39"/>
      <c r="S642" s="39"/>
      <c r="T642" s="39"/>
      <c r="U642" s="39"/>
      <c r="V642" s="39"/>
      <c r="W642" s="39"/>
      <c r="X642" s="39"/>
      <c r="Y642" s="39"/>
    </row>
    <row r="643" spans="1:25" ht="47.25" x14ac:dyDescent="0.25">
      <c r="A643" s="28">
        <v>643</v>
      </c>
      <c r="B643" s="30" t="s">
        <v>36</v>
      </c>
      <c r="C643" s="30" t="s">
        <v>41</v>
      </c>
      <c r="D643" s="48" t="s">
        <v>1665</v>
      </c>
      <c r="E643" s="334" t="s">
        <v>58</v>
      </c>
      <c r="F643" s="321" t="s">
        <v>1666</v>
      </c>
      <c r="G643" s="321" t="s">
        <v>66</v>
      </c>
      <c r="H643" s="350" t="s">
        <v>24</v>
      </c>
      <c r="I643" s="41"/>
      <c r="J643" s="36"/>
      <c r="K643" s="50"/>
      <c r="L643" s="51"/>
      <c r="M643" s="39"/>
      <c r="N643" s="39"/>
      <c r="O643" s="39"/>
      <c r="P643" s="39"/>
      <c r="Q643" s="39"/>
      <c r="R643" s="39"/>
      <c r="S643" s="39"/>
      <c r="T643" s="39"/>
      <c r="U643" s="39"/>
      <c r="V643" s="39"/>
      <c r="W643" s="39"/>
      <c r="X643" s="39"/>
      <c r="Y643" s="39"/>
    </row>
    <row r="644" spans="1:25" ht="110.25" x14ac:dyDescent="0.25">
      <c r="A644" s="28">
        <v>644</v>
      </c>
      <c r="B644" s="30" t="s">
        <v>36</v>
      </c>
      <c r="C644" s="30" t="s">
        <v>41</v>
      </c>
      <c r="D644" s="48" t="s">
        <v>1667</v>
      </c>
      <c r="E644" s="334" t="s">
        <v>21</v>
      </c>
      <c r="F644" s="335" t="s">
        <v>1668</v>
      </c>
      <c r="G644" s="335" t="s">
        <v>973</v>
      </c>
      <c r="H644" s="350" t="s">
        <v>791</v>
      </c>
      <c r="I644" s="41"/>
      <c r="J644" s="36"/>
      <c r="K644" s="50"/>
      <c r="L644" s="51"/>
      <c r="M644" s="39"/>
      <c r="N644" s="39"/>
      <c r="O644" s="39"/>
      <c r="P644" s="39"/>
      <c r="Q644" s="39"/>
      <c r="R644" s="39"/>
      <c r="S644" s="39"/>
      <c r="T644" s="39"/>
      <c r="U644" s="39"/>
      <c r="V644" s="39"/>
      <c r="W644" s="39"/>
      <c r="X644" s="39"/>
      <c r="Y644" s="39"/>
    </row>
    <row r="645" spans="1:25" ht="47.25" x14ac:dyDescent="0.25">
      <c r="A645" s="65">
        <v>645</v>
      </c>
      <c r="B645" s="66" t="s">
        <v>36</v>
      </c>
      <c r="C645" s="66" t="s">
        <v>41</v>
      </c>
      <c r="D645" s="48" t="s">
        <v>1669</v>
      </c>
      <c r="E645" s="334" t="s">
        <v>167</v>
      </c>
      <c r="F645" s="321" t="s">
        <v>1515</v>
      </c>
      <c r="G645" s="321" t="s">
        <v>1670</v>
      </c>
      <c r="H645" s="339" t="s">
        <v>176</v>
      </c>
      <c r="I645" s="35"/>
      <c r="J645" s="34" t="s">
        <v>448</v>
      </c>
      <c r="K645" s="97" t="s">
        <v>247</v>
      </c>
      <c r="L645" s="51"/>
      <c r="M645" s="42"/>
      <c r="N645" s="42"/>
      <c r="O645" s="39"/>
      <c r="P645" s="39"/>
      <c r="Q645" s="39"/>
      <c r="R645" s="39"/>
      <c r="S645" s="39"/>
      <c r="T645" s="39"/>
      <c r="U645" s="39"/>
      <c r="V645" s="39"/>
      <c r="W645" s="39"/>
      <c r="X645" s="39"/>
      <c r="Y645" s="39"/>
    </row>
    <row r="646" spans="1:25" ht="31.5" x14ac:dyDescent="0.25">
      <c r="A646" s="28">
        <v>646</v>
      </c>
      <c r="B646" s="30" t="s">
        <v>36</v>
      </c>
      <c r="C646" s="30" t="s">
        <v>41</v>
      </c>
      <c r="D646" s="48" t="s">
        <v>1671</v>
      </c>
      <c r="E646" s="334" t="s">
        <v>58</v>
      </c>
      <c r="F646" s="321" t="s">
        <v>1672</v>
      </c>
      <c r="G646" s="321" t="s">
        <v>1670</v>
      </c>
      <c r="H646" s="350" t="s">
        <v>24</v>
      </c>
      <c r="I646" s="41"/>
      <c r="J646" s="36"/>
      <c r="K646" s="50"/>
      <c r="L646" s="51"/>
      <c r="M646" s="39"/>
      <c r="N646" s="39"/>
      <c r="O646" s="39"/>
      <c r="P646" s="39"/>
      <c r="Q646" s="39"/>
      <c r="R646" s="39"/>
      <c r="S646" s="39"/>
      <c r="T646" s="39"/>
      <c r="U646" s="39"/>
      <c r="V646" s="39"/>
      <c r="W646" s="39"/>
      <c r="X646" s="39"/>
      <c r="Y646" s="39"/>
    </row>
    <row r="647" spans="1:25" ht="31.5" x14ac:dyDescent="0.25">
      <c r="A647" s="28">
        <v>647</v>
      </c>
      <c r="B647" s="30" t="s">
        <v>36</v>
      </c>
      <c r="C647" s="30" t="s">
        <v>41</v>
      </c>
      <c r="D647" s="48" t="s">
        <v>1675</v>
      </c>
      <c r="E647" s="334" t="s">
        <v>58</v>
      </c>
      <c r="F647" s="335" t="s">
        <v>59</v>
      </c>
      <c r="G647" s="335" t="s">
        <v>228</v>
      </c>
      <c r="H647" s="350" t="s">
        <v>24</v>
      </c>
      <c r="I647" s="41"/>
      <c r="J647" s="36"/>
      <c r="K647" s="50"/>
      <c r="L647" s="51"/>
      <c r="M647" s="39"/>
      <c r="N647" s="39"/>
      <c r="O647" s="39"/>
      <c r="P647" s="39"/>
      <c r="Q647" s="39"/>
      <c r="R647" s="39"/>
      <c r="S647" s="39"/>
      <c r="T647" s="39"/>
      <c r="U647" s="39"/>
      <c r="V647" s="39"/>
      <c r="W647" s="39"/>
      <c r="X647" s="39"/>
      <c r="Y647" s="39"/>
    </row>
    <row r="648" spans="1:25" ht="47.25" x14ac:dyDescent="0.25">
      <c r="A648" s="28">
        <v>648</v>
      </c>
      <c r="B648" s="30" t="s">
        <v>36</v>
      </c>
      <c r="C648" s="30" t="s">
        <v>41</v>
      </c>
      <c r="D648" s="48" t="s">
        <v>1676</v>
      </c>
      <c r="E648" s="334" t="s">
        <v>21</v>
      </c>
      <c r="F648" s="326" t="s">
        <v>2035</v>
      </c>
      <c r="G648" s="335" t="s">
        <v>228</v>
      </c>
      <c r="H648" s="350" t="s">
        <v>791</v>
      </c>
      <c r="I648" s="41"/>
      <c r="J648" s="36"/>
      <c r="K648" s="50"/>
      <c r="L648" s="51"/>
      <c r="M648" s="39"/>
      <c r="N648" s="39"/>
      <c r="O648" s="39"/>
      <c r="P648" s="39"/>
      <c r="Q648" s="39"/>
      <c r="R648" s="39"/>
      <c r="S648" s="39"/>
      <c r="T648" s="39"/>
      <c r="U648" s="39"/>
      <c r="V648" s="39"/>
      <c r="W648" s="39"/>
      <c r="X648" s="39"/>
      <c r="Y648" s="39"/>
    </row>
    <row r="649" spans="1:25" ht="31.5" x14ac:dyDescent="0.25">
      <c r="A649" s="65">
        <v>649</v>
      </c>
      <c r="B649" s="66" t="s">
        <v>36</v>
      </c>
      <c r="C649" s="66" t="s">
        <v>41</v>
      </c>
      <c r="D649" s="48" t="s">
        <v>1679</v>
      </c>
      <c r="E649" s="334" t="s">
        <v>167</v>
      </c>
      <c r="F649" s="321" t="s">
        <v>1680</v>
      </c>
      <c r="G649" s="335" t="s">
        <v>228</v>
      </c>
      <c r="H649" s="339" t="s">
        <v>176</v>
      </c>
      <c r="I649" s="35"/>
      <c r="J649" s="34" t="s">
        <v>448</v>
      </c>
      <c r="K649" s="73" t="s">
        <v>367</v>
      </c>
      <c r="L649" s="51"/>
      <c r="M649" s="42"/>
      <c r="N649" s="42"/>
      <c r="O649" s="39"/>
      <c r="P649" s="39"/>
      <c r="Q649" s="39"/>
      <c r="R649" s="39"/>
      <c r="S649" s="39"/>
      <c r="T649" s="39"/>
      <c r="U649" s="39"/>
      <c r="V649" s="39"/>
      <c r="W649" s="39"/>
      <c r="X649" s="39"/>
      <c r="Y649" s="39"/>
    </row>
    <row r="650" spans="1:25" ht="78.75" x14ac:dyDescent="0.25">
      <c r="A650" s="28">
        <v>650</v>
      </c>
      <c r="B650" s="30" t="s">
        <v>36</v>
      </c>
      <c r="C650" s="30" t="s">
        <v>41</v>
      </c>
      <c r="D650" s="48" t="s">
        <v>1682</v>
      </c>
      <c r="E650" s="334" t="s">
        <v>21</v>
      </c>
      <c r="F650" s="321" t="s">
        <v>1683</v>
      </c>
      <c r="G650" s="335" t="s">
        <v>228</v>
      </c>
      <c r="H650" s="350" t="s">
        <v>24</v>
      </c>
      <c r="I650" s="41"/>
      <c r="J650" s="36"/>
      <c r="K650" s="50"/>
      <c r="L650" s="51"/>
      <c r="M650" s="39"/>
      <c r="N650" s="39"/>
      <c r="O650" s="39"/>
      <c r="P650" s="39"/>
      <c r="Q650" s="39"/>
      <c r="R650" s="39"/>
      <c r="S650" s="39"/>
      <c r="T650" s="39"/>
      <c r="U650" s="39"/>
      <c r="V650" s="39"/>
      <c r="W650" s="39"/>
      <c r="X650" s="39"/>
      <c r="Y650" s="39"/>
    </row>
    <row r="651" spans="1:25" ht="63" x14ac:dyDescent="0.25">
      <c r="A651" s="65">
        <v>651</v>
      </c>
      <c r="B651" s="66" t="s">
        <v>36</v>
      </c>
      <c r="C651" s="66" t="s">
        <v>41</v>
      </c>
      <c r="D651" s="48" t="s">
        <v>1685</v>
      </c>
      <c r="E651" s="334" t="s">
        <v>167</v>
      </c>
      <c r="F651" s="321" t="s">
        <v>1686</v>
      </c>
      <c r="G651" s="335" t="s">
        <v>228</v>
      </c>
      <c r="H651" s="339" t="s">
        <v>46</v>
      </c>
      <c r="I651" s="35"/>
      <c r="J651" s="34" t="s">
        <v>448</v>
      </c>
      <c r="K651" s="73" t="s">
        <v>367</v>
      </c>
      <c r="L651" s="51"/>
      <c r="M651" s="42"/>
      <c r="N651" s="42"/>
      <c r="O651" s="39"/>
      <c r="P651" s="39"/>
      <c r="Q651" s="39"/>
      <c r="R651" s="39"/>
      <c r="S651" s="39"/>
      <c r="T651" s="39"/>
      <c r="U651" s="39"/>
      <c r="V651" s="39"/>
      <c r="W651" s="39"/>
      <c r="X651" s="39"/>
      <c r="Y651" s="39"/>
    </row>
    <row r="652" spans="1:25" ht="78.75" x14ac:dyDescent="0.25">
      <c r="A652" s="28">
        <v>652</v>
      </c>
      <c r="B652" s="30" t="s">
        <v>36</v>
      </c>
      <c r="C652" s="30" t="s">
        <v>41</v>
      </c>
      <c r="D652" s="48" t="s">
        <v>1687</v>
      </c>
      <c r="E652" s="334" t="s">
        <v>21</v>
      </c>
      <c r="F652" s="335" t="s">
        <v>1688</v>
      </c>
      <c r="G652" s="335" t="s">
        <v>228</v>
      </c>
      <c r="H652" s="350" t="s">
        <v>300</v>
      </c>
      <c r="I652" s="35" t="s">
        <v>1690</v>
      </c>
      <c r="J652" s="36"/>
      <c r="K652" s="50"/>
      <c r="L652" s="51"/>
      <c r="M652" s="39"/>
      <c r="N652" s="39"/>
      <c r="O652" s="39"/>
      <c r="P652" s="39"/>
      <c r="Q652" s="39"/>
      <c r="R652" s="39"/>
      <c r="S652" s="39"/>
      <c r="T652" s="39"/>
      <c r="U652" s="39"/>
      <c r="V652" s="39"/>
      <c r="W652" s="39"/>
      <c r="X652" s="39"/>
      <c r="Y652" s="39"/>
    </row>
    <row r="653" spans="1:25" ht="47.25" x14ac:dyDescent="0.25">
      <c r="A653" s="28">
        <v>653</v>
      </c>
      <c r="B653" s="30" t="s">
        <v>36</v>
      </c>
      <c r="C653" s="30" t="s">
        <v>41</v>
      </c>
      <c r="D653" s="48" t="s">
        <v>1691</v>
      </c>
      <c r="E653" s="334" t="s">
        <v>21</v>
      </c>
      <c r="F653" s="335" t="s">
        <v>1692</v>
      </c>
      <c r="G653" s="335" t="s">
        <v>228</v>
      </c>
      <c r="H653" s="350" t="s">
        <v>24</v>
      </c>
      <c r="I653" s="41"/>
      <c r="J653" s="36"/>
      <c r="K653" s="50"/>
      <c r="L653" s="51"/>
      <c r="M653" s="39"/>
      <c r="N653" s="39"/>
      <c r="O653" s="39"/>
      <c r="P653" s="39"/>
      <c r="Q653" s="39"/>
      <c r="R653" s="39"/>
      <c r="S653" s="39"/>
      <c r="T653" s="39"/>
      <c r="U653" s="39"/>
      <c r="V653" s="39"/>
      <c r="W653" s="39"/>
      <c r="X653" s="39"/>
      <c r="Y653" s="39"/>
    </row>
    <row r="654" spans="1:25" ht="47.25" x14ac:dyDescent="0.25">
      <c r="A654" s="28">
        <v>654</v>
      </c>
      <c r="B654" s="30" t="s">
        <v>36</v>
      </c>
      <c r="C654" s="30" t="s">
        <v>41</v>
      </c>
      <c r="D654" s="48" t="s">
        <v>1693</v>
      </c>
      <c r="E654" s="334" t="s">
        <v>58</v>
      </c>
      <c r="F654" s="335" t="s">
        <v>59</v>
      </c>
      <c r="G654" s="335" t="s">
        <v>1694</v>
      </c>
      <c r="H654" s="350" t="s">
        <v>24</v>
      </c>
      <c r="I654" s="41"/>
      <c r="J654" s="36"/>
      <c r="K654" s="50"/>
      <c r="L654" s="51"/>
      <c r="M654" s="39"/>
      <c r="N654" s="39"/>
      <c r="O654" s="39"/>
      <c r="P654" s="39"/>
      <c r="Q654" s="39"/>
      <c r="R654" s="39"/>
      <c r="S654" s="39"/>
      <c r="T654" s="39"/>
      <c r="U654" s="39"/>
      <c r="V654" s="39"/>
      <c r="W654" s="39"/>
      <c r="X654" s="39"/>
      <c r="Y654" s="39"/>
    </row>
    <row r="655" spans="1:25" ht="78.75" x14ac:dyDescent="0.25">
      <c r="A655" s="28">
        <v>655</v>
      </c>
      <c r="B655" s="30" t="s">
        <v>36</v>
      </c>
      <c r="C655" s="30" t="s">
        <v>41</v>
      </c>
      <c r="D655" s="48" t="s">
        <v>1695</v>
      </c>
      <c r="E655" s="334" t="s">
        <v>21</v>
      </c>
      <c r="F655" s="321" t="s">
        <v>1697</v>
      </c>
      <c r="G655" s="335" t="s">
        <v>1694</v>
      </c>
      <c r="H655" s="350" t="s">
        <v>24</v>
      </c>
      <c r="I655" s="41"/>
      <c r="J655" s="36"/>
      <c r="K655" s="50"/>
      <c r="L655" s="51"/>
      <c r="M655" s="39"/>
      <c r="N655" s="39"/>
      <c r="O655" s="39"/>
      <c r="P655" s="39"/>
      <c r="Q655" s="39"/>
      <c r="R655" s="39"/>
      <c r="S655" s="39"/>
      <c r="T655" s="39"/>
      <c r="U655" s="39"/>
      <c r="V655" s="39"/>
      <c r="W655" s="39"/>
      <c r="X655" s="39"/>
      <c r="Y655" s="39"/>
    </row>
    <row r="656" spans="1:25" ht="47.25" x14ac:dyDescent="0.25">
      <c r="A656" s="28">
        <v>656</v>
      </c>
      <c r="B656" s="30" t="s">
        <v>36</v>
      </c>
      <c r="C656" s="30" t="s">
        <v>41</v>
      </c>
      <c r="D656" s="48" t="s">
        <v>1699</v>
      </c>
      <c r="E656" s="334" t="s">
        <v>58</v>
      </c>
      <c r="F656" s="321" t="s">
        <v>1701</v>
      </c>
      <c r="G656" s="335" t="s">
        <v>1694</v>
      </c>
      <c r="H656" s="350" t="s">
        <v>24</v>
      </c>
      <c r="I656" s="41"/>
      <c r="J656" s="36"/>
      <c r="K656" s="50"/>
      <c r="L656" s="51"/>
      <c r="M656" s="39"/>
      <c r="N656" s="39"/>
      <c r="O656" s="39"/>
      <c r="P656" s="39"/>
      <c r="Q656" s="39"/>
      <c r="R656" s="39"/>
      <c r="S656" s="39"/>
      <c r="T656" s="39"/>
      <c r="U656" s="39"/>
      <c r="V656" s="39"/>
      <c r="W656" s="39"/>
      <c r="X656" s="39"/>
      <c r="Y656" s="39"/>
    </row>
    <row r="657" spans="1:25" ht="63" x14ac:dyDescent="0.25">
      <c r="A657" s="65">
        <v>657</v>
      </c>
      <c r="B657" s="66" t="s">
        <v>36</v>
      </c>
      <c r="C657" s="66" t="s">
        <v>41</v>
      </c>
      <c r="D657" s="48" t="s">
        <v>1702</v>
      </c>
      <c r="E657" s="334" t="s">
        <v>167</v>
      </c>
      <c r="F657" s="321" t="s">
        <v>1515</v>
      </c>
      <c r="G657" s="335" t="s">
        <v>1694</v>
      </c>
      <c r="H657" s="339" t="s">
        <v>176</v>
      </c>
      <c r="I657" s="35"/>
      <c r="J657" s="34" t="s">
        <v>2054</v>
      </c>
      <c r="K657" s="57" t="s">
        <v>2056</v>
      </c>
      <c r="L657" s="51"/>
      <c r="M657" s="42"/>
      <c r="N657" s="42"/>
      <c r="O657" s="39"/>
      <c r="P657" s="39"/>
      <c r="Q657" s="39"/>
      <c r="R657" s="39"/>
      <c r="S657" s="39"/>
      <c r="T657" s="39"/>
      <c r="U657" s="39"/>
      <c r="V657" s="39"/>
      <c r="W657" s="39"/>
      <c r="X657" s="39"/>
      <c r="Y657" s="39"/>
    </row>
    <row r="658" spans="1:25" ht="78.75" x14ac:dyDescent="0.25">
      <c r="A658" s="28">
        <v>658</v>
      </c>
      <c r="B658" s="30" t="s">
        <v>36</v>
      </c>
      <c r="C658" s="30" t="s">
        <v>41</v>
      </c>
      <c r="D658" s="48" t="s">
        <v>1703</v>
      </c>
      <c r="E658" s="334" t="s">
        <v>21</v>
      </c>
      <c r="F658" s="335" t="s">
        <v>1015</v>
      </c>
      <c r="G658" s="335" t="s">
        <v>1694</v>
      </c>
      <c r="H658" s="350" t="s">
        <v>24</v>
      </c>
      <c r="I658" s="41"/>
      <c r="J658" s="36"/>
      <c r="K658" s="50"/>
      <c r="L658" s="51"/>
      <c r="M658" s="39"/>
      <c r="N658" s="39"/>
      <c r="O658" s="39"/>
      <c r="P658" s="39"/>
      <c r="Q658" s="39"/>
      <c r="R658" s="39"/>
      <c r="S658" s="39"/>
      <c r="T658" s="39"/>
      <c r="U658" s="39"/>
      <c r="V658" s="39"/>
      <c r="W658" s="39"/>
      <c r="X658" s="39"/>
      <c r="Y658" s="39"/>
    </row>
    <row r="659" spans="1:25" ht="47.25" x14ac:dyDescent="0.25">
      <c r="A659" s="28">
        <v>659</v>
      </c>
      <c r="B659" s="30" t="s">
        <v>36</v>
      </c>
      <c r="C659" s="30" t="s">
        <v>41</v>
      </c>
      <c r="D659" s="48" t="s">
        <v>1704</v>
      </c>
      <c r="E659" s="334" t="s">
        <v>21</v>
      </c>
      <c r="F659" s="335" t="s">
        <v>1705</v>
      </c>
      <c r="G659" s="335" t="s">
        <v>1694</v>
      </c>
      <c r="H659" s="350" t="s">
        <v>24</v>
      </c>
      <c r="I659" s="41"/>
      <c r="J659" s="36"/>
      <c r="K659" s="50"/>
      <c r="L659" s="51"/>
      <c r="M659" s="39"/>
      <c r="N659" s="39"/>
      <c r="O659" s="39"/>
      <c r="P659" s="39"/>
      <c r="Q659" s="39"/>
      <c r="R659" s="39"/>
      <c r="S659" s="39"/>
      <c r="T659" s="39"/>
      <c r="U659" s="39"/>
      <c r="V659" s="39"/>
      <c r="W659" s="39"/>
      <c r="X659" s="39"/>
      <c r="Y659" s="39"/>
    </row>
    <row r="660" spans="1:25" ht="110.25" x14ac:dyDescent="0.25">
      <c r="A660" s="28">
        <v>660</v>
      </c>
      <c r="B660" s="30" t="s">
        <v>36</v>
      </c>
      <c r="C660" s="30" t="s">
        <v>41</v>
      </c>
      <c r="D660" s="48" t="s">
        <v>1707</v>
      </c>
      <c r="E660" s="334" t="s">
        <v>21</v>
      </c>
      <c r="F660" s="321" t="s">
        <v>1708</v>
      </c>
      <c r="G660" s="335" t="s">
        <v>1694</v>
      </c>
      <c r="H660" s="339" t="s">
        <v>176</v>
      </c>
      <c r="I660" s="41"/>
      <c r="J660" s="36"/>
      <c r="K660" s="50"/>
      <c r="L660" s="51"/>
      <c r="M660" s="39"/>
      <c r="N660" s="39"/>
      <c r="O660" s="39"/>
      <c r="P660" s="39"/>
      <c r="Q660" s="39"/>
      <c r="R660" s="39"/>
      <c r="S660" s="39"/>
      <c r="T660" s="39"/>
      <c r="U660" s="39"/>
      <c r="V660" s="39"/>
      <c r="W660" s="39"/>
      <c r="X660" s="39"/>
      <c r="Y660" s="39"/>
    </row>
    <row r="661" spans="1:25" ht="78.75" x14ac:dyDescent="0.25">
      <c r="A661" s="65">
        <v>661</v>
      </c>
      <c r="B661" s="66" t="s">
        <v>36</v>
      </c>
      <c r="C661" s="66" t="s">
        <v>41</v>
      </c>
      <c r="D661" s="48" t="s">
        <v>1709</v>
      </c>
      <c r="E661" s="334" t="s">
        <v>106</v>
      </c>
      <c r="F661" s="321" t="s">
        <v>1710</v>
      </c>
      <c r="G661" s="321" t="s">
        <v>1711</v>
      </c>
      <c r="H661" s="339" t="s">
        <v>24</v>
      </c>
      <c r="I661" s="35"/>
      <c r="J661" s="34" t="s">
        <v>2064</v>
      </c>
      <c r="K661" s="59" t="s">
        <v>258</v>
      </c>
      <c r="L661" s="51"/>
      <c r="M661" s="39"/>
      <c r="N661" s="39"/>
      <c r="O661" s="39"/>
      <c r="P661" s="34" t="s">
        <v>625</v>
      </c>
      <c r="Q661" s="39"/>
      <c r="R661" s="39"/>
      <c r="S661" s="39"/>
      <c r="T661" s="39"/>
      <c r="U661" s="39"/>
      <c r="V661" s="39"/>
      <c r="W661" s="39"/>
      <c r="X661" s="39"/>
      <c r="Y661" s="39"/>
    </row>
    <row r="662" spans="1:25" ht="110.25" x14ac:dyDescent="0.25">
      <c r="A662" s="65">
        <v>662</v>
      </c>
      <c r="B662" s="66" t="s">
        <v>36</v>
      </c>
      <c r="C662" s="66" t="s">
        <v>41</v>
      </c>
      <c r="D662" s="48" t="s">
        <v>1712</v>
      </c>
      <c r="E662" s="334" t="s">
        <v>167</v>
      </c>
      <c r="F662" s="321" t="s">
        <v>1713</v>
      </c>
      <c r="G662" s="321" t="s">
        <v>1711</v>
      </c>
      <c r="H662" s="339" t="s">
        <v>46</v>
      </c>
      <c r="I662" s="35"/>
      <c r="J662" s="34" t="s">
        <v>448</v>
      </c>
      <c r="K662" s="102" t="s">
        <v>1275</v>
      </c>
      <c r="L662" s="51"/>
      <c r="M662" s="42"/>
      <c r="N662" s="42"/>
      <c r="O662" s="39"/>
      <c r="P662" s="39"/>
      <c r="Q662" s="39"/>
      <c r="R662" s="39"/>
      <c r="S662" s="39"/>
      <c r="T662" s="39"/>
      <c r="U662" s="39"/>
      <c r="V662" s="39"/>
      <c r="W662" s="39"/>
      <c r="X662" s="39"/>
      <c r="Y662" s="39"/>
    </row>
    <row r="663" spans="1:25" ht="78.75" x14ac:dyDescent="0.25">
      <c r="A663" s="28">
        <v>663</v>
      </c>
      <c r="B663" s="30" t="s">
        <v>36</v>
      </c>
      <c r="C663" s="30" t="s">
        <v>41</v>
      </c>
      <c r="D663" s="48" t="s">
        <v>1715</v>
      </c>
      <c r="E663" s="334" t="s">
        <v>21</v>
      </c>
      <c r="F663" s="321" t="s">
        <v>1716</v>
      </c>
      <c r="G663" s="321" t="s">
        <v>1717</v>
      </c>
      <c r="H663" s="339" t="s">
        <v>176</v>
      </c>
      <c r="I663" s="41"/>
      <c r="J663" s="36"/>
      <c r="K663" s="50"/>
      <c r="L663" s="51"/>
      <c r="M663" s="39"/>
      <c r="N663" s="39"/>
      <c r="O663" s="39"/>
      <c r="P663" s="39"/>
      <c r="Q663" s="39"/>
      <c r="R663" s="39"/>
      <c r="S663" s="39"/>
      <c r="T663" s="39"/>
      <c r="U663" s="39"/>
      <c r="V663" s="39"/>
      <c r="W663" s="39"/>
      <c r="X663" s="39"/>
      <c r="Y663" s="39"/>
    </row>
    <row r="664" spans="1:25" ht="63" x14ac:dyDescent="0.25">
      <c r="A664" s="28">
        <v>664</v>
      </c>
      <c r="B664" s="30" t="s">
        <v>36</v>
      </c>
      <c r="C664" s="30" t="s">
        <v>41</v>
      </c>
      <c r="D664" s="48" t="s">
        <v>1718</v>
      </c>
      <c r="E664" s="334" t="s">
        <v>58</v>
      </c>
      <c r="F664" s="335" t="s">
        <v>1719</v>
      </c>
      <c r="G664" s="321" t="s">
        <v>1717</v>
      </c>
      <c r="H664" s="350" t="s">
        <v>24</v>
      </c>
      <c r="I664" s="41"/>
      <c r="J664" s="36"/>
      <c r="K664" s="50"/>
      <c r="L664" s="51"/>
      <c r="M664" s="39"/>
      <c r="N664" s="39"/>
      <c r="O664" s="39"/>
      <c r="P664" s="39"/>
      <c r="Q664" s="39"/>
      <c r="R664" s="39"/>
      <c r="S664" s="39"/>
      <c r="T664" s="39"/>
      <c r="U664" s="39"/>
      <c r="V664" s="39"/>
      <c r="W664" s="39"/>
      <c r="X664" s="39"/>
      <c r="Y664" s="39"/>
    </row>
    <row r="665" spans="1:25" ht="141.75" hidden="1" x14ac:dyDescent="0.25">
      <c r="A665" s="28">
        <v>665</v>
      </c>
      <c r="B665" s="30" t="s">
        <v>62</v>
      </c>
      <c r="C665" s="30" t="s">
        <v>19</v>
      </c>
      <c r="D665" s="48" t="s">
        <v>1720</v>
      </c>
      <c r="E665" s="334" t="s">
        <v>167</v>
      </c>
      <c r="F665" s="321" t="s">
        <v>1721</v>
      </c>
      <c r="G665" s="321" t="s">
        <v>23</v>
      </c>
      <c r="H665" s="339" t="s">
        <v>24</v>
      </c>
      <c r="I665" s="36" t="s">
        <v>25</v>
      </c>
      <c r="J665" s="36"/>
      <c r="K665" s="50"/>
      <c r="L665" s="51"/>
      <c r="M665" s="39"/>
      <c r="N665" s="39"/>
      <c r="O665" s="39"/>
      <c r="P665" s="39"/>
      <c r="Q665" s="39"/>
      <c r="R665" s="39"/>
      <c r="S665" s="39"/>
      <c r="T665" s="39"/>
      <c r="U665" s="39"/>
      <c r="V665" s="39"/>
      <c r="W665" s="39"/>
      <c r="X665" s="39"/>
      <c r="Y665" s="39"/>
    </row>
    <row r="666" spans="1:25" ht="110.25" hidden="1" x14ac:dyDescent="0.25">
      <c r="A666" s="28">
        <v>666</v>
      </c>
      <c r="B666" s="30" t="s">
        <v>62</v>
      </c>
      <c r="C666" s="30" t="s">
        <v>19</v>
      </c>
      <c r="D666" s="48" t="s">
        <v>1723</v>
      </c>
      <c r="E666" s="334" t="s">
        <v>58</v>
      </c>
      <c r="F666" s="321" t="s">
        <v>1724</v>
      </c>
      <c r="G666" s="321" t="s">
        <v>23</v>
      </c>
      <c r="H666" s="339" t="s">
        <v>24</v>
      </c>
      <c r="I666" s="36" t="s">
        <v>25</v>
      </c>
      <c r="J666" s="36"/>
      <c r="K666" s="50"/>
      <c r="L666" s="51"/>
      <c r="M666" s="39"/>
      <c r="N666" s="39"/>
      <c r="O666" s="39"/>
      <c r="P666" s="39"/>
      <c r="Q666" s="39"/>
      <c r="R666" s="39"/>
      <c r="S666" s="39"/>
      <c r="T666" s="39"/>
      <c r="U666" s="39"/>
      <c r="V666" s="39"/>
      <c r="W666" s="39"/>
      <c r="X666" s="39"/>
      <c r="Y666" s="39"/>
    </row>
    <row r="667" spans="1:25" ht="78.75" hidden="1" x14ac:dyDescent="0.25">
      <c r="A667" s="28">
        <v>667</v>
      </c>
      <c r="B667" s="30" t="s">
        <v>62</v>
      </c>
      <c r="C667" s="30" t="s">
        <v>19</v>
      </c>
      <c r="D667" s="48" t="s">
        <v>1725</v>
      </c>
      <c r="E667" s="334" t="s">
        <v>58</v>
      </c>
      <c r="F667" s="321" t="s">
        <v>1726</v>
      </c>
      <c r="G667" s="321" t="s">
        <v>1727</v>
      </c>
      <c r="H667" s="339" t="s">
        <v>24</v>
      </c>
      <c r="I667" s="36" t="s">
        <v>25</v>
      </c>
      <c r="J667" s="36"/>
      <c r="K667" s="50"/>
      <c r="L667" s="51"/>
      <c r="M667" s="39"/>
      <c r="N667" s="39"/>
      <c r="O667" s="39"/>
      <c r="P667" s="39"/>
      <c r="Q667" s="39"/>
      <c r="R667" s="39"/>
      <c r="S667" s="39"/>
      <c r="T667" s="39"/>
      <c r="U667" s="39"/>
      <c r="V667" s="39"/>
      <c r="W667" s="39"/>
      <c r="X667" s="39"/>
      <c r="Y667" s="39"/>
    </row>
    <row r="668" spans="1:25" ht="63" hidden="1" x14ac:dyDescent="0.25">
      <c r="A668" s="28">
        <v>668</v>
      </c>
      <c r="B668" s="30" t="s">
        <v>62</v>
      </c>
      <c r="C668" s="30" t="s">
        <v>19</v>
      </c>
      <c r="D668" s="48" t="s">
        <v>1728</v>
      </c>
      <c r="E668" s="334" t="s">
        <v>21</v>
      </c>
      <c r="F668" s="321" t="s">
        <v>1729</v>
      </c>
      <c r="G668" s="321" t="s">
        <v>1730</v>
      </c>
      <c r="H668" s="339" t="s">
        <v>24</v>
      </c>
      <c r="I668" s="36" t="s">
        <v>25</v>
      </c>
      <c r="J668" s="36"/>
      <c r="K668" s="50"/>
      <c r="L668" s="51"/>
      <c r="M668" s="39"/>
      <c r="N668" s="39"/>
      <c r="O668" s="39"/>
      <c r="P668" s="39"/>
      <c r="Q668" s="39"/>
      <c r="R668" s="39"/>
      <c r="S668" s="39"/>
      <c r="T668" s="39"/>
      <c r="U668" s="39"/>
      <c r="V668" s="39"/>
      <c r="W668" s="39"/>
      <c r="X668" s="39"/>
      <c r="Y668" s="39"/>
    </row>
    <row r="669" spans="1:25" ht="173.25" hidden="1" x14ac:dyDescent="0.25">
      <c r="A669" s="28">
        <v>669</v>
      </c>
      <c r="B669" s="30" t="s">
        <v>62</v>
      </c>
      <c r="C669" s="30" t="s">
        <v>19</v>
      </c>
      <c r="D669" s="48" t="s">
        <v>1731</v>
      </c>
      <c r="E669" s="334" t="s">
        <v>167</v>
      </c>
      <c r="F669" s="321" t="s">
        <v>1732</v>
      </c>
      <c r="G669" s="321" t="s">
        <v>23</v>
      </c>
      <c r="H669" s="339" t="s">
        <v>176</v>
      </c>
      <c r="I669" s="36" t="s">
        <v>25</v>
      </c>
      <c r="J669" s="36"/>
      <c r="K669" s="50"/>
      <c r="L669" s="51"/>
      <c r="M669" s="39"/>
      <c r="N669" s="39"/>
      <c r="O669" s="39"/>
      <c r="P669" s="39"/>
      <c r="Q669" s="39"/>
      <c r="R669" s="39"/>
      <c r="S669" s="39"/>
      <c r="T669" s="39"/>
      <c r="U669" s="39"/>
      <c r="V669" s="39"/>
      <c r="W669" s="39"/>
      <c r="X669" s="39"/>
      <c r="Y669" s="39"/>
    </row>
    <row r="670" spans="1:25" ht="47.25" hidden="1" x14ac:dyDescent="0.25">
      <c r="A670" s="28">
        <v>670</v>
      </c>
      <c r="B670" s="30" t="s">
        <v>62</v>
      </c>
      <c r="C670" s="30" t="s">
        <v>19</v>
      </c>
      <c r="D670" s="48" t="s">
        <v>1736</v>
      </c>
      <c r="E670" s="334" t="s">
        <v>21</v>
      </c>
      <c r="F670" s="321" t="s">
        <v>1737</v>
      </c>
      <c r="G670" s="321" t="s">
        <v>1738</v>
      </c>
      <c r="H670" s="339" t="s">
        <v>24</v>
      </c>
      <c r="I670" s="36" t="s">
        <v>25</v>
      </c>
      <c r="J670" s="36"/>
      <c r="K670" s="50"/>
      <c r="L670" s="51"/>
      <c r="M670" s="39"/>
      <c r="N670" s="39"/>
      <c r="O670" s="39"/>
      <c r="P670" s="39"/>
      <c r="Q670" s="39"/>
      <c r="R670" s="39"/>
      <c r="S670" s="39"/>
      <c r="T670" s="39"/>
      <c r="U670" s="39"/>
      <c r="V670" s="39"/>
      <c r="W670" s="39"/>
      <c r="X670" s="39"/>
      <c r="Y670" s="39"/>
    </row>
    <row r="671" spans="1:25" ht="110.25" hidden="1" x14ac:dyDescent="0.25">
      <c r="A671" s="28">
        <v>671</v>
      </c>
      <c r="B671" s="30" t="s">
        <v>62</v>
      </c>
      <c r="C671" s="30" t="s">
        <v>19</v>
      </c>
      <c r="D671" s="48" t="s">
        <v>1739</v>
      </c>
      <c r="E671" s="334" t="s">
        <v>58</v>
      </c>
      <c r="F671" s="321" t="s">
        <v>1740</v>
      </c>
      <c r="G671" s="321" t="s">
        <v>118</v>
      </c>
      <c r="H671" s="339" t="s">
        <v>24</v>
      </c>
      <c r="I671" s="36" t="s">
        <v>25</v>
      </c>
      <c r="J671" s="36"/>
      <c r="K671" s="50"/>
      <c r="L671" s="51"/>
      <c r="M671" s="39"/>
      <c r="N671" s="39"/>
      <c r="O671" s="39"/>
      <c r="P671" s="39"/>
      <c r="Q671" s="39"/>
      <c r="R671" s="39"/>
      <c r="S671" s="39"/>
      <c r="T671" s="39"/>
      <c r="U671" s="39"/>
      <c r="V671" s="39"/>
      <c r="W671" s="39"/>
      <c r="X671" s="39"/>
      <c r="Y671" s="39"/>
    </row>
    <row r="672" spans="1:25" ht="63" hidden="1" x14ac:dyDescent="0.25">
      <c r="A672" s="28">
        <v>672</v>
      </c>
      <c r="B672" s="30" t="s">
        <v>62</v>
      </c>
      <c r="C672" s="30" t="s">
        <v>19</v>
      </c>
      <c r="D672" s="48" t="s">
        <v>1742</v>
      </c>
      <c r="E672" s="334" t="s">
        <v>58</v>
      </c>
      <c r="F672" s="321" t="s">
        <v>1743</v>
      </c>
      <c r="G672" s="321" t="s">
        <v>1744</v>
      </c>
      <c r="H672" s="339" t="s">
        <v>24</v>
      </c>
      <c r="I672" s="36" t="s">
        <v>25</v>
      </c>
      <c r="J672" s="36"/>
      <c r="K672" s="50"/>
      <c r="L672" s="51"/>
      <c r="M672" s="39"/>
      <c r="N672" s="39"/>
      <c r="O672" s="39"/>
      <c r="P672" s="39"/>
      <c r="Q672" s="39"/>
      <c r="R672" s="39"/>
      <c r="S672" s="39"/>
      <c r="T672" s="39"/>
      <c r="U672" s="39"/>
      <c r="V672" s="39"/>
      <c r="W672" s="39"/>
      <c r="X672" s="39"/>
      <c r="Y672" s="39"/>
    </row>
    <row r="673" spans="1:25" ht="94.5" hidden="1" x14ac:dyDescent="0.25">
      <c r="A673" s="28">
        <v>673</v>
      </c>
      <c r="B673" s="30" t="s">
        <v>62</v>
      </c>
      <c r="C673" s="30" t="s">
        <v>19</v>
      </c>
      <c r="D673" s="48" t="s">
        <v>1745</v>
      </c>
      <c r="E673" s="334" t="s">
        <v>21</v>
      </c>
      <c r="F673" s="321" t="s">
        <v>1746</v>
      </c>
      <c r="G673" s="321" t="s">
        <v>1747</v>
      </c>
      <c r="H673" s="339" t="s">
        <v>176</v>
      </c>
      <c r="I673" s="36" t="s">
        <v>25</v>
      </c>
      <c r="J673" s="36"/>
      <c r="K673" s="50"/>
      <c r="L673" s="51"/>
      <c r="M673" s="39"/>
      <c r="N673" s="39"/>
      <c r="O673" s="39"/>
      <c r="P673" s="39"/>
      <c r="Q673" s="39"/>
      <c r="R673" s="39"/>
      <c r="S673" s="39"/>
      <c r="T673" s="39"/>
      <c r="U673" s="39"/>
      <c r="V673" s="39"/>
      <c r="W673" s="39"/>
      <c r="X673" s="39"/>
      <c r="Y673" s="39"/>
    </row>
    <row r="674" spans="1:25" ht="78.75" hidden="1" x14ac:dyDescent="0.25">
      <c r="A674" s="28">
        <v>674</v>
      </c>
      <c r="B674" s="30" t="s">
        <v>62</v>
      </c>
      <c r="C674" s="30" t="s">
        <v>19</v>
      </c>
      <c r="D674" s="48" t="s">
        <v>1749</v>
      </c>
      <c r="E674" s="334" t="s">
        <v>21</v>
      </c>
      <c r="F674" s="321" t="s">
        <v>1246</v>
      </c>
      <c r="G674" s="321" t="s">
        <v>1750</v>
      </c>
      <c r="H674" s="339"/>
      <c r="I674" s="36" t="s">
        <v>25</v>
      </c>
      <c r="J674" s="36"/>
      <c r="K674" s="50"/>
      <c r="L674" s="51"/>
      <c r="M674" s="39"/>
      <c r="N674" s="39"/>
      <c r="O674" s="39"/>
      <c r="P674" s="39"/>
      <c r="Q674" s="39"/>
      <c r="R674" s="39"/>
      <c r="S674" s="39"/>
      <c r="T674" s="39"/>
      <c r="U674" s="39"/>
      <c r="V674" s="39"/>
      <c r="W674" s="39"/>
      <c r="X674" s="39"/>
      <c r="Y674" s="39"/>
    </row>
    <row r="675" spans="1:25" ht="173.25" hidden="1" x14ac:dyDescent="0.25">
      <c r="A675" s="28">
        <v>675</v>
      </c>
      <c r="B675" s="30" t="s">
        <v>62</v>
      </c>
      <c r="C675" s="30" t="s">
        <v>19</v>
      </c>
      <c r="D675" s="48" t="s">
        <v>1751</v>
      </c>
      <c r="E675" s="334" t="s">
        <v>167</v>
      </c>
      <c r="F675" s="321" t="s">
        <v>1752</v>
      </c>
      <c r="G675" s="321" t="s">
        <v>1750</v>
      </c>
      <c r="H675" s="339" t="s">
        <v>176</v>
      </c>
      <c r="I675" s="36" t="s">
        <v>25</v>
      </c>
      <c r="J675" s="36"/>
      <c r="K675" s="50"/>
      <c r="L675" s="51"/>
      <c r="M675" s="39"/>
      <c r="N675" s="39"/>
      <c r="O675" s="39"/>
      <c r="P675" s="39"/>
      <c r="Q675" s="39"/>
      <c r="R675" s="39"/>
      <c r="S675" s="39"/>
      <c r="T675" s="39"/>
      <c r="U675" s="39"/>
      <c r="V675" s="39"/>
      <c r="W675" s="39"/>
      <c r="X675" s="39"/>
      <c r="Y675" s="39"/>
    </row>
    <row r="676" spans="1:25" ht="141.75" hidden="1" x14ac:dyDescent="0.25">
      <c r="A676" s="28">
        <v>676</v>
      </c>
      <c r="B676" s="30" t="s">
        <v>62</v>
      </c>
      <c r="C676" s="30" t="s">
        <v>19</v>
      </c>
      <c r="D676" s="48" t="s">
        <v>1756</v>
      </c>
      <c r="E676" s="334" t="s">
        <v>58</v>
      </c>
      <c r="F676" s="321" t="s">
        <v>1757</v>
      </c>
      <c r="G676" s="321" t="s">
        <v>23</v>
      </c>
      <c r="H676" s="339" t="s">
        <v>24</v>
      </c>
      <c r="I676" s="36" t="s">
        <v>25</v>
      </c>
      <c r="J676" s="36"/>
      <c r="K676" s="50"/>
      <c r="L676" s="51"/>
      <c r="M676" s="39"/>
      <c r="N676" s="39"/>
      <c r="O676" s="39"/>
      <c r="P676" s="39"/>
      <c r="Q676" s="39"/>
      <c r="R676" s="39"/>
      <c r="S676" s="39"/>
      <c r="T676" s="39"/>
      <c r="U676" s="39"/>
      <c r="V676" s="39"/>
      <c r="W676" s="39"/>
      <c r="X676" s="39"/>
      <c r="Y676" s="39"/>
    </row>
    <row r="677" spans="1:25" ht="189" hidden="1" x14ac:dyDescent="0.25">
      <c r="A677" s="28">
        <v>677</v>
      </c>
      <c r="B677" s="30" t="s">
        <v>62</v>
      </c>
      <c r="C677" s="30" t="s">
        <v>19</v>
      </c>
      <c r="D677" s="48" t="s">
        <v>1758</v>
      </c>
      <c r="E677" s="334" t="s">
        <v>58</v>
      </c>
      <c r="F677" s="321" t="s">
        <v>1759</v>
      </c>
      <c r="G677" s="321" t="s">
        <v>23</v>
      </c>
      <c r="H677" s="339" t="s">
        <v>24</v>
      </c>
      <c r="I677" s="36" t="s">
        <v>25</v>
      </c>
      <c r="J677" s="36"/>
      <c r="K677" s="50"/>
      <c r="L677" s="51"/>
      <c r="M677" s="39"/>
      <c r="N677" s="39"/>
      <c r="O677" s="39"/>
      <c r="P677" s="39"/>
      <c r="Q677" s="39"/>
      <c r="R677" s="39"/>
      <c r="S677" s="39"/>
      <c r="T677" s="39"/>
      <c r="U677" s="39"/>
      <c r="V677" s="39"/>
      <c r="W677" s="39"/>
      <c r="X677" s="39"/>
      <c r="Y677" s="39"/>
    </row>
    <row r="678" spans="1:25" ht="141.75" hidden="1" x14ac:dyDescent="0.25">
      <c r="A678" s="28">
        <v>678</v>
      </c>
      <c r="B678" s="30" t="s">
        <v>62</v>
      </c>
      <c r="C678" s="30" t="s">
        <v>19</v>
      </c>
      <c r="D678" s="48" t="s">
        <v>1760</v>
      </c>
      <c r="E678" s="334" t="s">
        <v>167</v>
      </c>
      <c r="F678" s="321" t="s">
        <v>1761</v>
      </c>
      <c r="G678" s="321" t="s">
        <v>1744</v>
      </c>
      <c r="H678" s="339" t="s">
        <v>176</v>
      </c>
      <c r="I678" s="36" t="s">
        <v>25</v>
      </c>
      <c r="J678" s="36"/>
      <c r="K678" s="50"/>
      <c r="L678" s="51"/>
      <c r="M678" s="39"/>
      <c r="N678" s="39"/>
      <c r="O678" s="39"/>
      <c r="P678" s="39"/>
      <c r="Q678" s="39"/>
      <c r="R678" s="39"/>
      <c r="S678" s="39"/>
      <c r="T678" s="39"/>
      <c r="U678" s="39"/>
      <c r="V678" s="39"/>
      <c r="W678" s="39"/>
      <c r="X678" s="39"/>
      <c r="Y678" s="39"/>
    </row>
    <row r="679" spans="1:25" ht="110.25" hidden="1" x14ac:dyDescent="0.25">
      <c r="A679" s="28">
        <v>679</v>
      </c>
      <c r="B679" s="30" t="s">
        <v>62</v>
      </c>
      <c r="C679" s="30" t="s">
        <v>19</v>
      </c>
      <c r="D679" s="48" t="s">
        <v>1768</v>
      </c>
      <c r="E679" s="334" t="s">
        <v>21</v>
      </c>
      <c r="F679" s="321" t="s">
        <v>1769</v>
      </c>
      <c r="G679" s="321" t="s">
        <v>1770</v>
      </c>
      <c r="H679" s="339" t="s">
        <v>24</v>
      </c>
      <c r="I679" s="36" t="s">
        <v>25</v>
      </c>
      <c r="J679" s="36"/>
      <c r="K679" s="50"/>
      <c r="L679" s="51"/>
      <c r="M679" s="39"/>
      <c r="N679" s="39"/>
      <c r="O679" s="39"/>
      <c r="P679" s="39"/>
      <c r="Q679" s="39"/>
      <c r="R679" s="39"/>
      <c r="S679" s="39"/>
      <c r="T679" s="39"/>
      <c r="U679" s="39"/>
      <c r="V679" s="39"/>
      <c r="W679" s="39"/>
      <c r="X679" s="39"/>
      <c r="Y679" s="39"/>
    </row>
    <row r="680" spans="1:25" ht="63" hidden="1" x14ac:dyDescent="0.25">
      <c r="A680" s="28">
        <v>680</v>
      </c>
      <c r="B680" s="30" t="s">
        <v>62</v>
      </c>
      <c r="C680" s="30" t="s">
        <v>19</v>
      </c>
      <c r="D680" s="48" t="s">
        <v>1771</v>
      </c>
      <c r="E680" s="334" t="s">
        <v>21</v>
      </c>
      <c r="F680" s="321" t="s">
        <v>1772</v>
      </c>
      <c r="G680" s="321" t="s">
        <v>1770</v>
      </c>
      <c r="H680" s="339" t="s">
        <v>24</v>
      </c>
      <c r="I680" s="36" t="s">
        <v>25</v>
      </c>
      <c r="J680" s="36"/>
      <c r="K680" s="50"/>
      <c r="L680" s="51"/>
      <c r="M680" s="39"/>
      <c r="N680" s="39"/>
      <c r="O680" s="39"/>
      <c r="P680" s="39"/>
      <c r="Q680" s="39"/>
      <c r="R680" s="39"/>
      <c r="S680" s="39"/>
      <c r="T680" s="39"/>
      <c r="U680" s="39"/>
      <c r="V680" s="39"/>
      <c r="W680" s="39"/>
      <c r="X680" s="39"/>
      <c r="Y680" s="39"/>
    </row>
    <row r="681" spans="1:25" ht="141.75" hidden="1" x14ac:dyDescent="0.25">
      <c r="A681" s="28">
        <v>681</v>
      </c>
      <c r="B681" s="30" t="s">
        <v>62</v>
      </c>
      <c r="C681" s="30" t="s">
        <v>19</v>
      </c>
      <c r="D681" s="48" t="s">
        <v>1773</v>
      </c>
      <c r="E681" s="334" t="s">
        <v>167</v>
      </c>
      <c r="F681" s="321" t="s">
        <v>1774</v>
      </c>
      <c r="G681" s="321" t="s">
        <v>1775</v>
      </c>
      <c r="H681" s="339" t="s">
        <v>176</v>
      </c>
      <c r="I681" s="36" t="s">
        <v>25</v>
      </c>
      <c r="J681" s="36"/>
      <c r="K681" s="50"/>
      <c r="L681" s="51"/>
      <c r="M681" s="39"/>
      <c r="N681" s="39"/>
      <c r="O681" s="39"/>
      <c r="P681" s="39"/>
      <c r="Q681" s="39"/>
      <c r="R681" s="39"/>
      <c r="S681" s="39"/>
      <c r="T681" s="39"/>
      <c r="U681" s="39"/>
      <c r="V681" s="39"/>
      <c r="W681" s="39"/>
      <c r="X681" s="39"/>
      <c r="Y681" s="39"/>
    </row>
    <row r="682" spans="1:25" ht="126" hidden="1" x14ac:dyDescent="0.25">
      <c r="A682" s="28">
        <v>682</v>
      </c>
      <c r="B682" s="30" t="s">
        <v>62</v>
      </c>
      <c r="C682" s="30" t="s">
        <v>19</v>
      </c>
      <c r="D682" s="48" t="s">
        <v>1779</v>
      </c>
      <c r="E682" s="334" t="s">
        <v>58</v>
      </c>
      <c r="F682" s="321" t="s">
        <v>1774</v>
      </c>
      <c r="G682" s="321" t="s">
        <v>1780</v>
      </c>
      <c r="H682" s="339" t="s">
        <v>24</v>
      </c>
      <c r="I682" s="36" t="s">
        <v>25</v>
      </c>
      <c r="J682" s="36"/>
      <c r="K682" s="50"/>
      <c r="L682" s="51"/>
      <c r="M682" s="39"/>
      <c r="N682" s="39"/>
      <c r="O682" s="39"/>
      <c r="P682" s="39"/>
      <c r="Q682" s="39"/>
      <c r="R682" s="39"/>
      <c r="S682" s="39"/>
      <c r="T682" s="39"/>
      <c r="U682" s="39"/>
      <c r="V682" s="39"/>
      <c r="W682" s="39"/>
      <c r="X682" s="39"/>
      <c r="Y682" s="39"/>
    </row>
    <row r="683" spans="1:25" ht="94.5" hidden="1" x14ac:dyDescent="0.25">
      <c r="A683" s="28">
        <v>683</v>
      </c>
      <c r="B683" s="30" t="s">
        <v>62</v>
      </c>
      <c r="C683" s="30" t="s">
        <v>19</v>
      </c>
      <c r="D683" s="48" t="s">
        <v>1781</v>
      </c>
      <c r="E683" s="334" t="s">
        <v>58</v>
      </c>
      <c r="F683" s="321" t="s">
        <v>1782</v>
      </c>
      <c r="G683" s="321" t="s">
        <v>23</v>
      </c>
      <c r="H683" s="339" t="s">
        <v>24</v>
      </c>
      <c r="I683" s="36" t="s">
        <v>25</v>
      </c>
      <c r="J683" s="36"/>
      <c r="K683" s="50"/>
      <c r="L683" s="51"/>
      <c r="M683" s="39"/>
      <c r="N683" s="39"/>
      <c r="O683" s="39"/>
      <c r="P683" s="39"/>
      <c r="Q683" s="39"/>
      <c r="R683" s="39"/>
      <c r="S683" s="39"/>
      <c r="T683" s="39"/>
      <c r="U683" s="39"/>
      <c r="V683" s="39"/>
      <c r="W683" s="39"/>
      <c r="X683" s="39"/>
      <c r="Y683" s="39"/>
    </row>
    <row r="684" spans="1:25" ht="78.75" hidden="1" x14ac:dyDescent="0.25">
      <c r="A684" s="28">
        <v>684</v>
      </c>
      <c r="B684" s="30" t="s">
        <v>62</v>
      </c>
      <c r="C684" s="30" t="s">
        <v>19</v>
      </c>
      <c r="D684" s="48" t="s">
        <v>1783</v>
      </c>
      <c r="E684" s="334" t="s">
        <v>58</v>
      </c>
      <c r="F684" s="321" t="s">
        <v>1784</v>
      </c>
      <c r="G684" s="321" t="s">
        <v>23</v>
      </c>
      <c r="H684" s="339" t="s">
        <v>24</v>
      </c>
      <c r="I684" s="36" t="s">
        <v>25</v>
      </c>
      <c r="J684" s="36"/>
      <c r="K684" s="50"/>
      <c r="L684" s="51"/>
      <c r="M684" s="39"/>
      <c r="N684" s="39"/>
      <c r="O684" s="39"/>
      <c r="P684" s="39"/>
      <c r="Q684" s="39"/>
      <c r="R684" s="39"/>
      <c r="S684" s="39"/>
      <c r="T684" s="39"/>
      <c r="U684" s="39"/>
      <c r="V684" s="39"/>
      <c r="W684" s="39"/>
      <c r="X684" s="39"/>
      <c r="Y684" s="39"/>
    </row>
    <row r="685" spans="1:25" ht="63" hidden="1" x14ac:dyDescent="0.25">
      <c r="A685" s="28">
        <v>685</v>
      </c>
      <c r="B685" s="30" t="s">
        <v>62</v>
      </c>
      <c r="C685" s="30" t="s">
        <v>19</v>
      </c>
      <c r="D685" s="48" t="s">
        <v>1785</v>
      </c>
      <c r="E685" s="334" t="s">
        <v>58</v>
      </c>
      <c r="F685" s="321" t="s">
        <v>1787</v>
      </c>
      <c r="G685" s="321" t="s">
        <v>23</v>
      </c>
      <c r="H685" s="339" t="s">
        <v>24</v>
      </c>
      <c r="I685" s="36" t="s">
        <v>25</v>
      </c>
      <c r="J685" s="36"/>
      <c r="K685" s="50"/>
      <c r="L685" s="51"/>
      <c r="M685" s="39"/>
      <c r="N685" s="39"/>
      <c r="O685" s="39"/>
      <c r="P685" s="39"/>
      <c r="Q685" s="39"/>
      <c r="R685" s="39"/>
      <c r="S685" s="39"/>
      <c r="T685" s="39"/>
      <c r="U685" s="39"/>
      <c r="V685" s="39"/>
      <c r="W685" s="39"/>
      <c r="X685" s="39"/>
      <c r="Y685" s="39"/>
    </row>
    <row r="686" spans="1:25" ht="47.25" hidden="1" x14ac:dyDescent="0.25">
      <c r="A686" s="28">
        <v>686</v>
      </c>
      <c r="B686" s="30" t="s">
        <v>62</v>
      </c>
      <c r="C686" s="30" t="s">
        <v>19</v>
      </c>
      <c r="D686" s="48" t="s">
        <v>1788</v>
      </c>
      <c r="E686" s="334" t="s">
        <v>58</v>
      </c>
      <c r="F686" s="321" t="s">
        <v>1789</v>
      </c>
      <c r="G686" s="321" t="s">
        <v>23</v>
      </c>
      <c r="H686" s="339" t="s">
        <v>24</v>
      </c>
      <c r="I686" s="36" t="s">
        <v>25</v>
      </c>
      <c r="J686" s="36"/>
      <c r="K686" s="50"/>
      <c r="L686" s="51"/>
      <c r="M686" s="39"/>
      <c r="N686" s="39"/>
      <c r="O686" s="39"/>
      <c r="P686" s="39"/>
      <c r="Q686" s="39"/>
      <c r="R686" s="39"/>
      <c r="S686" s="39"/>
      <c r="T686" s="39"/>
      <c r="U686" s="39"/>
      <c r="V686" s="39"/>
      <c r="W686" s="39"/>
      <c r="X686" s="39"/>
      <c r="Y686" s="39"/>
    </row>
    <row r="687" spans="1:25" ht="78.75" hidden="1" x14ac:dyDescent="0.25">
      <c r="A687" s="28">
        <v>687</v>
      </c>
      <c r="B687" s="30" t="s">
        <v>62</v>
      </c>
      <c r="C687" s="30" t="s">
        <v>19</v>
      </c>
      <c r="D687" s="48" t="s">
        <v>1790</v>
      </c>
      <c r="E687" s="334" t="s">
        <v>21</v>
      </c>
      <c r="F687" s="321" t="s">
        <v>1791</v>
      </c>
      <c r="G687" s="321" t="s">
        <v>23</v>
      </c>
      <c r="H687" s="339" t="s">
        <v>24</v>
      </c>
      <c r="I687" s="36" t="s">
        <v>25</v>
      </c>
      <c r="J687" s="36"/>
      <c r="K687" s="50"/>
      <c r="L687" s="51"/>
      <c r="M687" s="39"/>
      <c r="N687" s="39"/>
      <c r="O687" s="39"/>
      <c r="P687" s="39"/>
      <c r="Q687" s="39"/>
      <c r="R687" s="39"/>
      <c r="S687" s="39"/>
      <c r="T687" s="39"/>
      <c r="U687" s="39"/>
      <c r="V687" s="39"/>
      <c r="W687" s="39"/>
      <c r="X687" s="39"/>
      <c r="Y687" s="39"/>
    </row>
    <row r="688" spans="1:25" ht="78.75" hidden="1" x14ac:dyDescent="0.25">
      <c r="A688" s="28">
        <v>688</v>
      </c>
      <c r="B688" s="30" t="s">
        <v>62</v>
      </c>
      <c r="C688" s="30" t="s">
        <v>19</v>
      </c>
      <c r="D688" s="48" t="s">
        <v>1793</v>
      </c>
      <c r="E688" s="334" t="s">
        <v>58</v>
      </c>
      <c r="F688" s="321" t="s">
        <v>1795</v>
      </c>
      <c r="G688" s="321" t="s">
        <v>1796</v>
      </c>
      <c r="H688" s="339" t="s">
        <v>24</v>
      </c>
      <c r="I688" s="36" t="s">
        <v>25</v>
      </c>
      <c r="J688" s="36"/>
      <c r="K688" s="50"/>
      <c r="L688" s="51"/>
      <c r="M688" s="39"/>
      <c r="N688" s="39"/>
      <c r="O688" s="39"/>
      <c r="P688" s="39"/>
      <c r="Q688" s="39"/>
      <c r="R688" s="39"/>
      <c r="S688" s="39"/>
      <c r="T688" s="39"/>
      <c r="U688" s="39"/>
      <c r="V688" s="39"/>
      <c r="W688" s="39"/>
      <c r="X688" s="39"/>
      <c r="Y688" s="39"/>
    </row>
    <row r="689" spans="1:25" ht="63" hidden="1" x14ac:dyDescent="0.25">
      <c r="A689" s="28">
        <v>689</v>
      </c>
      <c r="B689" s="30" t="s">
        <v>62</v>
      </c>
      <c r="C689" s="30" t="s">
        <v>19</v>
      </c>
      <c r="D689" s="48" t="s">
        <v>1797</v>
      </c>
      <c r="E689" s="334" t="s">
        <v>58</v>
      </c>
      <c r="F689" s="321" t="s">
        <v>1798</v>
      </c>
      <c r="G689" s="321" t="s">
        <v>1799</v>
      </c>
      <c r="H689" s="339" t="s">
        <v>1800</v>
      </c>
      <c r="I689" s="36" t="s">
        <v>25</v>
      </c>
      <c r="J689" s="36"/>
      <c r="K689" s="50"/>
      <c r="L689" s="51"/>
      <c r="M689" s="39"/>
      <c r="N689" s="39"/>
      <c r="O689" s="39"/>
      <c r="P689" s="39"/>
      <c r="Q689" s="39"/>
      <c r="R689" s="39"/>
      <c r="S689" s="39"/>
      <c r="T689" s="39"/>
      <c r="U689" s="39"/>
      <c r="V689" s="39"/>
      <c r="W689" s="39"/>
      <c r="X689" s="39"/>
      <c r="Y689" s="39"/>
    </row>
    <row r="690" spans="1:25" ht="110.25" hidden="1" x14ac:dyDescent="0.25">
      <c r="A690" s="28">
        <v>690</v>
      </c>
      <c r="B690" s="30" t="s">
        <v>62</v>
      </c>
      <c r="C690" s="30" t="s">
        <v>19</v>
      </c>
      <c r="D690" s="48" t="s">
        <v>1801</v>
      </c>
      <c r="E690" s="334" t="s">
        <v>58</v>
      </c>
      <c r="F690" s="321" t="s">
        <v>1802</v>
      </c>
      <c r="G690" s="321" t="s">
        <v>1780</v>
      </c>
      <c r="H690" s="339" t="s">
        <v>24</v>
      </c>
      <c r="I690" s="36" t="s">
        <v>25</v>
      </c>
      <c r="J690" s="36"/>
      <c r="K690" s="50"/>
      <c r="L690" s="51"/>
      <c r="M690" s="39"/>
      <c r="N690" s="39"/>
      <c r="O690" s="39"/>
      <c r="P690" s="39"/>
      <c r="Q690" s="39"/>
      <c r="R690" s="39"/>
      <c r="S690" s="39"/>
      <c r="T690" s="39"/>
      <c r="U690" s="39"/>
      <c r="V690" s="39"/>
      <c r="W690" s="39"/>
      <c r="X690" s="39"/>
      <c r="Y690" s="39"/>
    </row>
    <row r="691" spans="1:25" ht="110.25" hidden="1" x14ac:dyDescent="0.25">
      <c r="A691" s="28">
        <v>691</v>
      </c>
      <c r="B691" s="30" t="s">
        <v>62</v>
      </c>
      <c r="C691" s="30" t="s">
        <v>19</v>
      </c>
      <c r="D691" s="48" t="s">
        <v>1805</v>
      </c>
      <c r="E691" s="334" t="s">
        <v>58</v>
      </c>
      <c r="F691" s="321" t="s">
        <v>1806</v>
      </c>
      <c r="G691" s="321" t="s">
        <v>1807</v>
      </c>
      <c r="H691" s="339" t="s">
        <v>24</v>
      </c>
      <c r="I691" s="36" t="s">
        <v>25</v>
      </c>
      <c r="J691" s="36"/>
      <c r="K691" s="50"/>
      <c r="L691" s="51"/>
      <c r="M691" s="39"/>
      <c r="N691" s="39"/>
      <c r="O691" s="39"/>
      <c r="P691" s="39"/>
      <c r="Q691" s="39"/>
      <c r="R691" s="39"/>
      <c r="S691" s="39"/>
      <c r="T691" s="39"/>
      <c r="U691" s="39"/>
      <c r="V691" s="39"/>
      <c r="W691" s="39"/>
      <c r="X691" s="39"/>
      <c r="Y691" s="39"/>
    </row>
    <row r="692" spans="1:25" ht="94.5" hidden="1" x14ac:dyDescent="0.25">
      <c r="A692" s="28">
        <v>692</v>
      </c>
      <c r="B692" s="30" t="s">
        <v>62</v>
      </c>
      <c r="C692" s="30" t="s">
        <v>19</v>
      </c>
      <c r="D692" s="48" t="s">
        <v>1809</v>
      </c>
      <c r="E692" s="334" t="s">
        <v>21</v>
      </c>
      <c r="F692" s="321" t="s">
        <v>1810</v>
      </c>
      <c r="G692" s="321" t="s">
        <v>1811</v>
      </c>
      <c r="H692" s="339" t="s">
        <v>24</v>
      </c>
      <c r="I692" s="36" t="s">
        <v>25</v>
      </c>
      <c r="J692" s="36"/>
      <c r="K692" s="50"/>
      <c r="L692" s="51"/>
      <c r="M692" s="39"/>
      <c r="N692" s="39"/>
      <c r="O692" s="39"/>
      <c r="P692" s="39"/>
      <c r="Q692" s="39"/>
      <c r="R692" s="39"/>
      <c r="S692" s="39"/>
      <c r="T692" s="39"/>
      <c r="U692" s="39"/>
      <c r="V692" s="39"/>
      <c r="W692" s="39"/>
      <c r="X692" s="39"/>
      <c r="Y692" s="39"/>
    </row>
    <row r="693" spans="1:25" ht="78.75" hidden="1" x14ac:dyDescent="0.25">
      <c r="A693" s="28">
        <v>693</v>
      </c>
      <c r="B693" s="30" t="s">
        <v>62</v>
      </c>
      <c r="C693" s="30" t="s">
        <v>19</v>
      </c>
      <c r="D693" s="48" t="s">
        <v>1813</v>
      </c>
      <c r="E693" s="334" t="s">
        <v>58</v>
      </c>
      <c r="F693" s="321" t="s">
        <v>1814</v>
      </c>
      <c r="G693" s="321" t="s">
        <v>23</v>
      </c>
      <c r="H693" s="339" t="s">
        <v>24</v>
      </c>
      <c r="I693" s="36" t="s">
        <v>25</v>
      </c>
      <c r="J693" s="36"/>
      <c r="K693" s="50"/>
      <c r="L693" s="51"/>
      <c r="M693" s="39"/>
      <c r="N693" s="39"/>
      <c r="O693" s="39"/>
      <c r="P693" s="39"/>
      <c r="Q693" s="39"/>
      <c r="R693" s="39"/>
      <c r="S693" s="39"/>
      <c r="T693" s="39"/>
      <c r="U693" s="39"/>
      <c r="V693" s="39"/>
      <c r="W693" s="39"/>
      <c r="X693" s="39"/>
      <c r="Y693" s="39"/>
    </row>
    <row r="694" spans="1:25" ht="63" hidden="1" x14ac:dyDescent="0.25">
      <c r="A694" s="28">
        <v>694</v>
      </c>
      <c r="B694" s="30" t="s">
        <v>62</v>
      </c>
      <c r="C694" s="30" t="s">
        <v>19</v>
      </c>
      <c r="D694" s="48" t="s">
        <v>1815</v>
      </c>
      <c r="E694" s="334" t="s">
        <v>21</v>
      </c>
      <c r="F694" s="321" t="s">
        <v>1816</v>
      </c>
      <c r="G694" s="321" t="s">
        <v>1775</v>
      </c>
      <c r="H694" s="339" t="s">
        <v>24</v>
      </c>
      <c r="I694" s="36" t="s">
        <v>25</v>
      </c>
      <c r="J694" s="36"/>
      <c r="K694" s="50"/>
      <c r="L694" s="51"/>
      <c r="M694" s="39"/>
      <c r="N694" s="39"/>
      <c r="O694" s="39"/>
      <c r="P694" s="39"/>
      <c r="Q694" s="39"/>
      <c r="R694" s="39"/>
      <c r="S694" s="39"/>
      <c r="T694" s="39"/>
      <c r="U694" s="39"/>
      <c r="V694" s="39"/>
      <c r="W694" s="39"/>
      <c r="X694" s="39"/>
      <c r="Y694" s="39"/>
    </row>
    <row r="695" spans="1:25" ht="47.25" hidden="1" x14ac:dyDescent="0.25">
      <c r="A695" s="28">
        <v>695</v>
      </c>
      <c r="B695" s="30" t="s">
        <v>62</v>
      </c>
      <c r="C695" s="30" t="s">
        <v>19</v>
      </c>
      <c r="D695" s="48" t="s">
        <v>1817</v>
      </c>
      <c r="E695" s="334" t="s">
        <v>21</v>
      </c>
      <c r="F695" s="321" t="s">
        <v>1818</v>
      </c>
      <c r="G695" s="321" t="s">
        <v>23</v>
      </c>
      <c r="H695" s="339" t="s">
        <v>24</v>
      </c>
      <c r="I695" s="36" t="s">
        <v>25</v>
      </c>
      <c r="J695" s="36"/>
      <c r="K695" s="50"/>
      <c r="L695" s="51"/>
      <c r="M695" s="39"/>
      <c r="N695" s="39"/>
      <c r="O695" s="39"/>
      <c r="P695" s="39"/>
      <c r="Q695" s="39"/>
      <c r="R695" s="39"/>
      <c r="S695" s="39"/>
      <c r="T695" s="39"/>
      <c r="U695" s="39"/>
      <c r="V695" s="39"/>
      <c r="W695" s="39"/>
      <c r="X695" s="39"/>
      <c r="Y695" s="39"/>
    </row>
    <row r="696" spans="1:25" ht="63" hidden="1" x14ac:dyDescent="0.25">
      <c r="A696" s="28">
        <v>696</v>
      </c>
      <c r="B696" s="30" t="s">
        <v>62</v>
      </c>
      <c r="C696" s="30" t="s">
        <v>19</v>
      </c>
      <c r="D696" s="48" t="s">
        <v>1820</v>
      </c>
      <c r="E696" s="334" t="s">
        <v>167</v>
      </c>
      <c r="F696" s="321" t="s">
        <v>1821</v>
      </c>
      <c r="G696" s="321" t="s">
        <v>23</v>
      </c>
      <c r="H696" s="339" t="s">
        <v>176</v>
      </c>
      <c r="I696" s="36" t="s">
        <v>25</v>
      </c>
      <c r="J696" s="36"/>
      <c r="K696" s="50"/>
      <c r="L696" s="51"/>
      <c r="M696" s="39"/>
      <c r="N696" s="39"/>
      <c r="O696" s="39"/>
      <c r="P696" s="39"/>
      <c r="Q696" s="39"/>
      <c r="R696" s="39"/>
      <c r="S696" s="39"/>
      <c r="T696" s="39"/>
      <c r="U696" s="39"/>
      <c r="V696" s="39"/>
      <c r="W696" s="39"/>
      <c r="X696" s="39"/>
      <c r="Y696" s="39"/>
    </row>
    <row r="697" spans="1:25" ht="47.25" hidden="1" x14ac:dyDescent="0.25">
      <c r="A697" s="28">
        <v>697</v>
      </c>
      <c r="B697" s="30" t="s">
        <v>62</v>
      </c>
      <c r="C697" s="30" t="s">
        <v>19</v>
      </c>
      <c r="D697" s="48" t="s">
        <v>1826</v>
      </c>
      <c r="E697" s="334" t="s">
        <v>167</v>
      </c>
      <c r="F697" s="321" t="s">
        <v>1827</v>
      </c>
      <c r="G697" s="321" t="s">
        <v>1828</v>
      </c>
      <c r="H697" s="339" t="s">
        <v>176</v>
      </c>
      <c r="I697" s="36" t="s">
        <v>25</v>
      </c>
      <c r="J697" s="36"/>
      <c r="K697" s="50"/>
      <c r="L697" s="51"/>
      <c r="M697" s="39"/>
      <c r="N697" s="39"/>
      <c r="O697" s="39"/>
      <c r="P697" s="39"/>
      <c r="Q697" s="39"/>
      <c r="R697" s="39"/>
      <c r="S697" s="39"/>
      <c r="T697" s="39"/>
      <c r="U697" s="39"/>
      <c r="V697" s="39"/>
      <c r="W697" s="39"/>
      <c r="X697" s="39"/>
      <c r="Y697" s="39"/>
    </row>
    <row r="698" spans="1:25" ht="78.75" hidden="1" x14ac:dyDescent="0.25">
      <c r="A698" s="28">
        <v>698</v>
      </c>
      <c r="B698" s="30" t="s">
        <v>62</v>
      </c>
      <c r="C698" s="30" t="s">
        <v>19</v>
      </c>
      <c r="D698" s="48" t="s">
        <v>1830</v>
      </c>
      <c r="E698" s="334" t="s">
        <v>58</v>
      </c>
      <c r="F698" s="321" t="s">
        <v>1831</v>
      </c>
      <c r="G698" s="321" t="s">
        <v>1832</v>
      </c>
      <c r="H698" s="339" t="s">
        <v>24</v>
      </c>
      <c r="I698" s="36" t="s">
        <v>25</v>
      </c>
      <c r="J698" s="36"/>
      <c r="K698" s="50"/>
      <c r="L698" s="51"/>
      <c r="M698" s="39"/>
      <c r="N698" s="39"/>
      <c r="O698" s="39"/>
      <c r="P698" s="39"/>
      <c r="Q698" s="39"/>
      <c r="R698" s="39"/>
      <c r="S698" s="39"/>
      <c r="T698" s="39"/>
      <c r="U698" s="39"/>
      <c r="V698" s="39"/>
      <c r="W698" s="39"/>
      <c r="X698" s="39"/>
      <c r="Y698" s="39"/>
    </row>
    <row r="699" spans="1:25" ht="47.25" hidden="1" x14ac:dyDescent="0.25">
      <c r="A699" s="28">
        <v>699</v>
      </c>
      <c r="B699" s="30" t="s">
        <v>62</v>
      </c>
      <c r="C699" s="30" t="s">
        <v>19</v>
      </c>
      <c r="D699" s="48" t="s">
        <v>1833</v>
      </c>
      <c r="E699" s="334" t="s">
        <v>58</v>
      </c>
      <c r="F699" s="321" t="s">
        <v>1834</v>
      </c>
      <c r="G699" s="321" t="s">
        <v>23</v>
      </c>
      <c r="H699" s="339" t="s">
        <v>24</v>
      </c>
      <c r="I699" s="36" t="s">
        <v>25</v>
      </c>
      <c r="J699" s="36"/>
      <c r="K699" s="50"/>
      <c r="L699" s="51"/>
      <c r="M699" s="39"/>
      <c r="N699" s="39"/>
      <c r="O699" s="39"/>
      <c r="P699" s="39"/>
      <c r="Q699" s="39"/>
      <c r="R699" s="39"/>
      <c r="S699" s="39"/>
      <c r="T699" s="39"/>
      <c r="U699" s="39"/>
      <c r="V699" s="39"/>
      <c r="W699" s="39"/>
      <c r="X699" s="39"/>
      <c r="Y699" s="39"/>
    </row>
    <row r="700" spans="1:25" ht="110.25" hidden="1" x14ac:dyDescent="0.25">
      <c r="A700" s="28">
        <v>700</v>
      </c>
      <c r="B700" s="30" t="s">
        <v>62</v>
      </c>
      <c r="C700" s="30" t="s">
        <v>19</v>
      </c>
      <c r="D700" s="48" t="s">
        <v>1836</v>
      </c>
      <c r="E700" s="334" t="s">
        <v>58</v>
      </c>
      <c r="F700" s="321" t="s">
        <v>1837</v>
      </c>
      <c r="G700" s="321" t="s">
        <v>23</v>
      </c>
      <c r="H700" s="339" t="s">
        <v>24</v>
      </c>
      <c r="I700" s="36" t="s">
        <v>25</v>
      </c>
      <c r="J700" s="36"/>
      <c r="K700" s="50"/>
      <c r="L700" s="51"/>
      <c r="M700" s="39"/>
      <c r="N700" s="39"/>
      <c r="O700" s="39"/>
      <c r="P700" s="39"/>
      <c r="Q700" s="39"/>
      <c r="R700" s="39"/>
      <c r="S700" s="39"/>
      <c r="T700" s="39"/>
      <c r="U700" s="39"/>
      <c r="V700" s="39"/>
      <c r="W700" s="39"/>
      <c r="X700" s="39"/>
      <c r="Y700" s="39"/>
    </row>
    <row r="701" spans="1:25" ht="94.5" hidden="1" x14ac:dyDescent="0.25">
      <c r="A701" s="28">
        <v>701</v>
      </c>
      <c r="B701" s="30" t="s">
        <v>62</v>
      </c>
      <c r="C701" s="30" t="s">
        <v>19</v>
      </c>
      <c r="D701" s="48" t="s">
        <v>1838</v>
      </c>
      <c r="E701" s="334" t="s">
        <v>21</v>
      </c>
      <c r="F701" s="321" t="s">
        <v>1839</v>
      </c>
      <c r="G701" s="321" t="s">
        <v>881</v>
      </c>
      <c r="H701" s="339" t="s">
        <v>24</v>
      </c>
      <c r="I701" s="36" t="s">
        <v>25</v>
      </c>
      <c r="J701" s="36"/>
      <c r="K701" s="50"/>
      <c r="L701" s="51"/>
      <c r="M701" s="39"/>
      <c r="N701" s="39"/>
      <c r="O701" s="39"/>
      <c r="P701" s="39"/>
      <c r="Q701" s="39"/>
      <c r="R701" s="39"/>
      <c r="S701" s="39"/>
      <c r="T701" s="39"/>
      <c r="U701" s="39"/>
      <c r="V701" s="39"/>
      <c r="W701" s="39"/>
      <c r="X701" s="39"/>
      <c r="Y701" s="39"/>
    </row>
    <row r="702" spans="1:25" ht="110.25" hidden="1" x14ac:dyDescent="0.25">
      <c r="A702" s="28">
        <v>702</v>
      </c>
      <c r="B702" s="30" t="s">
        <v>62</v>
      </c>
      <c r="C702" s="30" t="s">
        <v>19</v>
      </c>
      <c r="D702" s="48" t="s">
        <v>1840</v>
      </c>
      <c r="E702" s="334" t="s">
        <v>167</v>
      </c>
      <c r="F702" s="321" t="s">
        <v>1841</v>
      </c>
      <c r="G702" s="321" t="s">
        <v>23</v>
      </c>
      <c r="H702" s="339" t="s">
        <v>176</v>
      </c>
      <c r="I702" s="36" t="s">
        <v>25</v>
      </c>
      <c r="J702" s="36"/>
      <c r="K702" s="50"/>
      <c r="L702" s="51"/>
      <c r="M702" s="39"/>
      <c r="N702" s="39"/>
      <c r="O702" s="39"/>
      <c r="P702" s="39"/>
      <c r="Q702" s="39"/>
      <c r="R702" s="39"/>
      <c r="S702" s="39"/>
      <c r="T702" s="39"/>
      <c r="U702" s="39"/>
      <c r="V702" s="39"/>
      <c r="W702" s="39"/>
      <c r="X702" s="39"/>
      <c r="Y702" s="39"/>
    </row>
    <row r="703" spans="1:25" ht="78.75" hidden="1" x14ac:dyDescent="0.25">
      <c r="A703" s="28">
        <v>703</v>
      </c>
      <c r="B703" s="30" t="s">
        <v>62</v>
      </c>
      <c r="C703" s="30" t="s">
        <v>19</v>
      </c>
      <c r="D703" s="48" t="s">
        <v>1843</v>
      </c>
      <c r="E703" s="334" t="s">
        <v>21</v>
      </c>
      <c r="F703" s="321" t="s">
        <v>1844</v>
      </c>
      <c r="G703" s="321" t="s">
        <v>23</v>
      </c>
      <c r="H703" s="339" t="s">
        <v>24</v>
      </c>
      <c r="I703" s="36" t="s">
        <v>25</v>
      </c>
      <c r="J703" s="36"/>
      <c r="K703" s="50"/>
      <c r="L703" s="51"/>
      <c r="M703" s="39"/>
      <c r="N703" s="39"/>
      <c r="O703" s="39"/>
      <c r="P703" s="39"/>
      <c r="Q703" s="39"/>
      <c r="R703" s="39"/>
      <c r="S703" s="39"/>
      <c r="T703" s="39"/>
      <c r="U703" s="39"/>
      <c r="V703" s="39"/>
      <c r="W703" s="39"/>
      <c r="X703" s="39"/>
      <c r="Y703" s="39"/>
    </row>
    <row r="704" spans="1:25" ht="126" hidden="1" x14ac:dyDescent="0.25">
      <c r="A704" s="28">
        <v>704</v>
      </c>
      <c r="B704" s="30" t="s">
        <v>62</v>
      </c>
      <c r="C704" s="30" t="s">
        <v>19</v>
      </c>
      <c r="D704" s="48" t="s">
        <v>1845</v>
      </c>
      <c r="E704" s="334" t="s">
        <v>21</v>
      </c>
      <c r="F704" s="321" t="s">
        <v>1847</v>
      </c>
      <c r="G704" s="321" t="s">
        <v>23</v>
      </c>
      <c r="H704" s="339" t="s">
        <v>24</v>
      </c>
      <c r="I704" s="36" t="s">
        <v>25</v>
      </c>
      <c r="J704" s="36"/>
      <c r="K704" s="50"/>
      <c r="L704" s="51"/>
      <c r="M704" s="39"/>
      <c r="N704" s="39"/>
      <c r="O704" s="39"/>
      <c r="P704" s="39"/>
      <c r="Q704" s="39"/>
      <c r="R704" s="39"/>
      <c r="S704" s="39"/>
      <c r="T704" s="39"/>
      <c r="U704" s="39"/>
      <c r="V704" s="39"/>
      <c r="W704" s="39"/>
      <c r="X704" s="39"/>
      <c r="Y704" s="39"/>
    </row>
    <row r="705" spans="1:25" ht="94.5" hidden="1" x14ac:dyDescent="0.25">
      <c r="A705" s="28">
        <v>705</v>
      </c>
      <c r="B705" s="30" t="s">
        <v>62</v>
      </c>
      <c r="C705" s="30" t="s">
        <v>19</v>
      </c>
      <c r="D705" s="48" t="s">
        <v>1849</v>
      </c>
      <c r="E705" s="334" t="s">
        <v>21</v>
      </c>
      <c r="F705" s="321" t="s">
        <v>1850</v>
      </c>
      <c r="G705" s="321" t="s">
        <v>1851</v>
      </c>
      <c r="H705" s="339" t="s">
        <v>24</v>
      </c>
      <c r="I705" s="36" t="s">
        <v>25</v>
      </c>
      <c r="J705" s="36"/>
      <c r="K705" s="50"/>
      <c r="L705" s="51"/>
      <c r="M705" s="39"/>
      <c r="N705" s="39"/>
      <c r="O705" s="39"/>
      <c r="P705" s="39"/>
      <c r="Q705" s="39"/>
      <c r="R705" s="39"/>
      <c r="S705" s="39"/>
      <c r="T705" s="39"/>
      <c r="U705" s="39"/>
      <c r="V705" s="39"/>
      <c r="W705" s="39"/>
      <c r="X705" s="39"/>
      <c r="Y705" s="39"/>
    </row>
    <row r="706" spans="1:25" ht="63" hidden="1" x14ac:dyDescent="0.25">
      <c r="A706" s="28">
        <v>706</v>
      </c>
      <c r="B706" s="30" t="s">
        <v>62</v>
      </c>
      <c r="C706" s="30" t="s">
        <v>19</v>
      </c>
      <c r="D706" s="48" t="s">
        <v>1853</v>
      </c>
      <c r="E706" s="334" t="s">
        <v>58</v>
      </c>
      <c r="F706" s="321" t="s">
        <v>1246</v>
      </c>
      <c r="G706" s="321" t="s">
        <v>1854</v>
      </c>
      <c r="H706" s="339"/>
      <c r="I706" s="36" t="s">
        <v>25</v>
      </c>
      <c r="J706" s="36"/>
      <c r="K706" s="50"/>
      <c r="L706" s="51"/>
      <c r="M706" s="39"/>
      <c r="N706" s="39"/>
      <c r="O706" s="39"/>
      <c r="P706" s="39"/>
      <c r="Q706" s="39"/>
      <c r="R706" s="39"/>
      <c r="S706" s="39"/>
      <c r="T706" s="39"/>
      <c r="U706" s="39"/>
      <c r="V706" s="39"/>
      <c r="W706" s="39"/>
      <c r="X706" s="39"/>
      <c r="Y706" s="39"/>
    </row>
    <row r="707" spans="1:25" ht="47.25" hidden="1" x14ac:dyDescent="0.25">
      <c r="A707" s="28">
        <v>707</v>
      </c>
      <c r="B707" s="30" t="s">
        <v>62</v>
      </c>
      <c r="C707" s="30" t="s">
        <v>19</v>
      </c>
      <c r="D707" s="48" t="s">
        <v>1855</v>
      </c>
      <c r="E707" s="334" t="s">
        <v>21</v>
      </c>
      <c r="F707" s="321" t="s">
        <v>1856</v>
      </c>
      <c r="G707" s="321" t="s">
        <v>23</v>
      </c>
      <c r="H707" s="339"/>
      <c r="I707" s="36" t="s">
        <v>25</v>
      </c>
      <c r="J707" s="36"/>
      <c r="K707" s="50"/>
      <c r="L707" s="51"/>
      <c r="M707" s="39"/>
      <c r="N707" s="39"/>
      <c r="O707" s="39"/>
      <c r="P707" s="39"/>
      <c r="Q707" s="39"/>
      <c r="R707" s="39"/>
      <c r="S707" s="39"/>
      <c r="T707" s="39"/>
      <c r="U707" s="39"/>
      <c r="V707" s="39"/>
      <c r="W707" s="39"/>
      <c r="X707" s="39"/>
      <c r="Y707" s="39"/>
    </row>
    <row r="708" spans="1:25" ht="47.25" hidden="1" x14ac:dyDescent="0.25">
      <c r="A708" s="28">
        <v>708</v>
      </c>
      <c r="B708" s="30" t="s">
        <v>62</v>
      </c>
      <c r="C708" s="30" t="s">
        <v>19</v>
      </c>
      <c r="D708" s="48" t="s">
        <v>1857</v>
      </c>
      <c r="E708" s="334" t="s">
        <v>58</v>
      </c>
      <c r="F708" s="321" t="s">
        <v>1858</v>
      </c>
      <c r="G708" s="321" t="s">
        <v>1859</v>
      </c>
      <c r="H708" s="339"/>
      <c r="I708" s="36" t="s">
        <v>25</v>
      </c>
      <c r="J708" s="36"/>
      <c r="K708" s="50"/>
      <c r="L708" s="51"/>
      <c r="M708" s="39"/>
      <c r="N708" s="39"/>
      <c r="O708" s="39"/>
      <c r="P708" s="39"/>
      <c r="Q708" s="39"/>
      <c r="R708" s="39"/>
      <c r="S708" s="39"/>
      <c r="T708" s="39"/>
      <c r="U708" s="39"/>
      <c r="V708" s="39"/>
      <c r="W708" s="39"/>
      <c r="X708" s="39"/>
      <c r="Y708" s="39"/>
    </row>
    <row r="709" spans="1:25" ht="94.5" hidden="1" x14ac:dyDescent="0.25">
      <c r="A709" s="28">
        <v>709</v>
      </c>
      <c r="B709" s="30" t="s">
        <v>62</v>
      </c>
      <c r="C709" s="30" t="s">
        <v>19</v>
      </c>
      <c r="D709" s="48" t="s">
        <v>1860</v>
      </c>
      <c r="E709" s="334" t="s">
        <v>58</v>
      </c>
      <c r="F709" s="321" t="s">
        <v>1861</v>
      </c>
      <c r="G709" s="321" t="s">
        <v>1862</v>
      </c>
      <c r="H709" s="339" t="s">
        <v>24</v>
      </c>
      <c r="I709" s="36" t="s">
        <v>25</v>
      </c>
      <c r="J709" s="36"/>
      <c r="K709" s="50"/>
      <c r="L709" s="51"/>
      <c r="M709" s="39"/>
      <c r="N709" s="39"/>
      <c r="O709" s="39"/>
      <c r="P709" s="39"/>
      <c r="Q709" s="39"/>
      <c r="R709" s="39"/>
      <c r="S709" s="39"/>
      <c r="T709" s="39"/>
      <c r="U709" s="39"/>
      <c r="V709" s="39"/>
      <c r="W709" s="39"/>
      <c r="X709" s="39"/>
      <c r="Y709" s="39"/>
    </row>
    <row r="710" spans="1:25" ht="47.25" hidden="1" x14ac:dyDescent="0.25">
      <c r="A710" s="28">
        <v>710</v>
      </c>
      <c r="B710" s="30" t="s">
        <v>62</v>
      </c>
      <c r="C710" s="30" t="s">
        <v>19</v>
      </c>
      <c r="D710" s="48" t="s">
        <v>1863</v>
      </c>
      <c r="E710" s="334" t="s">
        <v>58</v>
      </c>
      <c r="F710" s="321" t="s">
        <v>1864</v>
      </c>
      <c r="G710" s="321" t="s">
        <v>1865</v>
      </c>
      <c r="H710" s="339" t="s">
        <v>24</v>
      </c>
      <c r="I710" s="36" t="s">
        <v>25</v>
      </c>
      <c r="J710" s="36"/>
      <c r="K710" s="50"/>
      <c r="L710" s="51"/>
      <c r="M710" s="39"/>
      <c r="N710" s="39"/>
      <c r="O710" s="39"/>
      <c r="P710" s="39"/>
      <c r="Q710" s="39"/>
      <c r="R710" s="39"/>
      <c r="S710" s="39"/>
      <c r="T710" s="39"/>
      <c r="U710" s="39"/>
      <c r="V710" s="39"/>
      <c r="W710" s="39"/>
      <c r="X710" s="39"/>
      <c r="Y710" s="39"/>
    </row>
    <row r="711" spans="1:25" ht="31.5" hidden="1" x14ac:dyDescent="0.25">
      <c r="A711" s="28">
        <v>711</v>
      </c>
      <c r="B711" s="30" t="s">
        <v>62</v>
      </c>
      <c r="C711" s="30" t="s">
        <v>19</v>
      </c>
      <c r="D711" s="48" t="s">
        <v>1868</v>
      </c>
      <c r="E711" s="334" t="s">
        <v>58</v>
      </c>
      <c r="F711" s="321" t="s">
        <v>1869</v>
      </c>
      <c r="G711" s="321" t="s">
        <v>1859</v>
      </c>
      <c r="H711" s="339" t="s">
        <v>24</v>
      </c>
      <c r="I711" s="36" t="s">
        <v>25</v>
      </c>
      <c r="J711" s="36"/>
      <c r="K711" s="50"/>
      <c r="L711" s="51"/>
      <c r="M711" s="39"/>
      <c r="N711" s="39"/>
      <c r="O711" s="39"/>
      <c r="P711" s="39"/>
      <c r="Q711" s="39"/>
      <c r="R711" s="39"/>
      <c r="S711" s="39"/>
      <c r="T711" s="39"/>
      <c r="U711" s="39"/>
      <c r="V711" s="39"/>
      <c r="W711" s="39"/>
      <c r="X711" s="39"/>
      <c r="Y711" s="39"/>
    </row>
    <row r="712" spans="1:25" ht="236.25" hidden="1" x14ac:dyDescent="0.25">
      <c r="A712" s="28">
        <v>712</v>
      </c>
      <c r="B712" s="30" t="s">
        <v>62</v>
      </c>
      <c r="C712" s="30" t="s">
        <v>19</v>
      </c>
      <c r="D712" s="48" t="s">
        <v>1870</v>
      </c>
      <c r="E712" s="334" t="s">
        <v>58</v>
      </c>
      <c r="F712" s="321" t="s">
        <v>1871</v>
      </c>
      <c r="G712" s="321" t="s">
        <v>1872</v>
      </c>
      <c r="H712" s="339" t="s">
        <v>24</v>
      </c>
      <c r="I712" s="36" t="s">
        <v>25</v>
      </c>
      <c r="J712" s="36"/>
      <c r="K712" s="50"/>
      <c r="L712" s="51"/>
      <c r="M712" s="39"/>
      <c r="N712" s="39"/>
      <c r="O712" s="39"/>
      <c r="P712" s="39"/>
      <c r="Q712" s="39"/>
      <c r="R712" s="39"/>
      <c r="S712" s="39"/>
      <c r="T712" s="39"/>
      <c r="U712" s="39"/>
      <c r="V712" s="39"/>
      <c r="W712" s="39"/>
      <c r="X712" s="39"/>
      <c r="Y712" s="39"/>
    </row>
    <row r="713" spans="1:25" ht="173.25" hidden="1" x14ac:dyDescent="0.25">
      <c r="A713" s="28">
        <v>713</v>
      </c>
      <c r="B713" s="30" t="s">
        <v>62</v>
      </c>
      <c r="C713" s="30" t="s">
        <v>19</v>
      </c>
      <c r="D713" s="48" t="s">
        <v>1875</v>
      </c>
      <c r="E713" s="334" t="s">
        <v>58</v>
      </c>
      <c r="F713" s="321" t="s">
        <v>1877</v>
      </c>
      <c r="G713" s="321" t="s">
        <v>1872</v>
      </c>
      <c r="H713" s="339" t="s">
        <v>24</v>
      </c>
      <c r="I713" s="36" t="s">
        <v>25</v>
      </c>
      <c r="J713" s="36"/>
      <c r="K713" s="50"/>
      <c r="L713" s="51"/>
      <c r="M713" s="39"/>
      <c r="N713" s="39"/>
      <c r="O713" s="39"/>
      <c r="P713" s="39"/>
      <c r="Q713" s="39"/>
      <c r="R713" s="39"/>
      <c r="S713" s="39"/>
      <c r="T713" s="39"/>
      <c r="U713" s="39"/>
      <c r="V713" s="39"/>
      <c r="W713" s="39"/>
      <c r="X713" s="39"/>
      <c r="Y713" s="39"/>
    </row>
    <row r="714" spans="1:25" ht="94.5" hidden="1" x14ac:dyDescent="0.25">
      <c r="A714" s="28">
        <v>714</v>
      </c>
      <c r="B714" s="30" t="s">
        <v>62</v>
      </c>
      <c r="C714" s="30" t="s">
        <v>19</v>
      </c>
      <c r="D714" s="48" t="s">
        <v>1879</v>
      </c>
      <c r="E714" s="334" t="s">
        <v>58</v>
      </c>
      <c r="F714" s="321" t="s">
        <v>1880</v>
      </c>
      <c r="G714" s="321" t="s">
        <v>23</v>
      </c>
      <c r="H714" s="339" t="s">
        <v>24</v>
      </c>
      <c r="I714" s="36" t="s">
        <v>25</v>
      </c>
      <c r="J714" s="36"/>
      <c r="K714" s="50"/>
      <c r="L714" s="51"/>
      <c r="M714" s="39"/>
      <c r="N714" s="39"/>
      <c r="O714" s="39"/>
      <c r="P714" s="39"/>
      <c r="Q714" s="39"/>
      <c r="R714" s="39"/>
      <c r="S714" s="39"/>
      <c r="T714" s="39"/>
      <c r="U714" s="39"/>
      <c r="V714" s="39"/>
      <c r="W714" s="39"/>
      <c r="X714" s="39"/>
      <c r="Y714" s="39"/>
    </row>
    <row r="715" spans="1:25" ht="78.75" hidden="1" x14ac:dyDescent="0.25">
      <c r="A715" s="28">
        <v>715</v>
      </c>
      <c r="B715" s="30" t="s">
        <v>62</v>
      </c>
      <c r="C715" s="30" t="s">
        <v>19</v>
      </c>
      <c r="D715" s="48" t="s">
        <v>1881</v>
      </c>
      <c r="E715" s="334" t="s">
        <v>58</v>
      </c>
      <c r="F715" s="321" t="s">
        <v>1882</v>
      </c>
      <c r="G715" s="321" t="s">
        <v>1872</v>
      </c>
      <c r="H715" s="339" t="s">
        <v>24</v>
      </c>
      <c r="I715" s="36" t="s">
        <v>25</v>
      </c>
      <c r="J715" s="36"/>
      <c r="K715" s="50"/>
      <c r="L715" s="51"/>
      <c r="M715" s="39"/>
      <c r="N715" s="39"/>
      <c r="O715" s="39"/>
      <c r="P715" s="39"/>
      <c r="Q715" s="39"/>
      <c r="R715" s="39"/>
      <c r="S715" s="39"/>
      <c r="T715" s="39"/>
      <c r="U715" s="39"/>
      <c r="V715" s="39"/>
      <c r="W715" s="39"/>
      <c r="X715" s="39"/>
      <c r="Y715" s="39"/>
    </row>
    <row r="716" spans="1:25" ht="252" hidden="1" x14ac:dyDescent="0.25">
      <c r="A716" s="28">
        <v>716</v>
      </c>
      <c r="B716" s="30" t="s">
        <v>62</v>
      </c>
      <c r="C716" s="30" t="s">
        <v>19</v>
      </c>
      <c r="D716" s="48" t="s">
        <v>1885</v>
      </c>
      <c r="E716" s="334" t="s">
        <v>58</v>
      </c>
      <c r="F716" s="321" t="s">
        <v>1886</v>
      </c>
      <c r="G716" s="321" t="s">
        <v>23</v>
      </c>
      <c r="H716" s="339" t="s">
        <v>24</v>
      </c>
      <c r="I716" s="36" t="s">
        <v>25</v>
      </c>
      <c r="J716" s="36"/>
      <c r="K716" s="50"/>
      <c r="L716" s="51"/>
      <c r="M716" s="39"/>
      <c r="N716" s="39"/>
      <c r="O716" s="39"/>
      <c r="P716" s="39"/>
      <c r="Q716" s="39"/>
      <c r="R716" s="39"/>
      <c r="S716" s="39"/>
      <c r="T716" s="39"/>
      <c r="U716" s="39"/>
      <c r="V716" s="39"/>
      <c r="W716" s="39"/>
      <c r="X716" s="39"/>
      <c r="Y716" s="39"/>
    </row>
    <row r="717" spans="1:25" ht="236.25" hidden="1" x14ac:dyDescent="0.25">
      <c r="A717" s="28">
        <v>717</v>
      </c>
      <c r="B717" s="30" t="s">
        <v>62</v>
      </c>
      <c r="C717" s="30" t="s">
        <v>19</v>
      </c>
      <c r="D717" s="48" t="s">
        <v>1887</v>
      </c>
      <c r="E717" s="334" t="s">
        <v>58</v>
      </c>
      <c r="F717" s="321" t="s">
        <v>1246</v>
      </c>
      <c r="G717" s="321" t="s">
        <v>23</v>
      </c>
      <c r="H717" s="339" t="s">
        <v>24</v>
      </c>
      <c r="I717" s="36" t="s">
        <v>25</v>
      </c>
      <c r="J717" s="36"/>
      <c r="K717" s="50"/>
      <c r="L717" s="51"/>
      <c r="M717" s="39"/>
      <c r="N717" s="39"/>
      <c r="O717" s="39"/>
      <c r="P717" s="39"/>
      <c r="Q717" s="39"/>
      <c r="R717" s="39"/>
      <c r="S717" s="39"/>
      <c r="T717" s="39"/>
      <c r="U717" s="39"/>
      <c r="V717" s="39"/>
      <c r="W717" s="39"/>
      <c r="X717" s="39"/>
      <c r="Y717" s="39"/>
    </row>
    <row r="718" spans="1:25" ht="47.25" hidden="1" x14ac:dyDescent="0.25">
      <c r="A718" s="28">
        <v>718</v>
      </c>
      <c r="B718" s="30" t="s">
        <v>62</v>
      </c>
      <c r="C718" s="30" t="s">
        <v>19</v>
      </c>
      <c r="D718" s="48" t="s">
        <v>1888</v>
      </c>
      <c r="E718" s="334" t="s">
        <v>58</v>
      </c>
      <c r="F718" s="321" t="s">
        <v>1889</v>
      </c>
      <c r="G718" s="321" t="s">
        <v>862</v>
      </c>
      <c r="H718" s="339" t="s">
        <v>24</v>
      </c>
      <c r="I718" s="36" t="s">
        <v>25</v>
      </c>
      <c r="J718" s="36"/>
      <c r="K718" s="50"/>
      <c r="L718" s="51"/>
      <c r="M718" s="39"/>
      <c r="N718" s="39"/>
      <c r="O718" s="39"/>
      <c r="P718" s="39"/>
      <c r="Q718" s="39"/>
      <c r="R718" s="39"/>
      <c r="S718" s="39"/>
      <c r="T718" s="39"/>
      <c r="U718" s="39"/>
      <c r="V718" s="39"/>
      <c r="W718" s="39"/>
      <c r="X718" s="39"/>
      <c r="Y718" s="39"/>
    </row>
    <row r="719" spans="1:25" ht="63" hidden="1" x14ac:dyDescent="0.25">
      <c r="A719" s="28">
        <v>719</v>
      </c>
      <c r="B719" s="30" t="s">
        <v>62</v>
      </c>
      <c r="C719" s="30" t="s">
        <v>19</v>
      </c>
      <c r="D719" s="48" t="s">
        <v>1890</v>
      </c>
      <c r="E719" s="334" t="s">
        <v>58</v>
      </c>
      <c r="F719" s="321" t="s">
        <v>391</v>
      </c>
      <c r="G719" s="321" t="s">
        <v>862</v>
      </c>
      <c r="H719" s="339" t="s">
        <v>24</v>
      </c>
      <c r="I719" s="36" t="s">
        <v>25</v>
      </c>
      <c r="J719" s="36"/>
      <c r="K719" s="50"/>
      <c r="L719" s="51"/>
      <c r="M719" s="39"/>
      <c r="N719" s="39"/>
      <c r="O719" s="39"/>
      <c r="P719" s="39"/>
      <c r="Q719" s="39"/>
      <c r="R719" s="39"/>
      <c r="S719" s="39"/>
      <c r="T719" s="39"/>
      <c r="U719" s="39"/>
      <c r="V719" s="39"/>
      <c r="W719" s="39"/>
      <c r="X719" s="39"/>
      <c r="Y719" s="39"/>
    </row>
    <row r="720" spans="1:25" ht="31.5" hidden="1" x14ac:dyDescent="0.25">
      <c r="A720" s="28">
        <v>720</v>
      </c>
      <c r="B720" s="30" t="s">
        <v>62</v>
      </c>
      <c r="C720" s="30" t="s">
        <v>19</v>
      </c>
      <c r="D720" s="48" t="s">
        <v>1891</v>
      </c>
      <c r="E720" s="334" t="s">
        <v>58</v>
      </c>
      <c r="F720" s="321" t="s">
        <v>391</v>
      </c>
      <c r="G720" s="321" t="s">
        <v>862</v>
      </c>
      <c r="H720" s="339" t="s">
        <v>24</v>
      </c>
      <c r="I720" s="36" t="s">
        <v>25</v>
      </c>
      <c r="J720" s="36"/>
      <c r="K720" s="50"/>
      <c r="L720" s="51"/>
      <c r="M720" s="39"/>
      <c r="N720" s="39"/>
      <c r="O720" s="39"/>
      <c r="P720" s="39"/>
      <c r="Q720" s="39"/>
      <c r="R720" s="39"/>
      <c r="S720" s="39"/>
      <c r="T720" s="39"/>
      <c r="U720" s="39"/>
      <c r="V720" s="39"/>
      <c r="W720" s="39"/>
      <c r="X720" s="39"/>
      <c r="Y720" s="39"/>
    </row>
    <row r="721" spans="1:25" ht="63" hidden="1" x14ac:dyDescent="0.25">
      <c r="A721" s="28">
        <v>721</v>
      </c>
      <c r="B721" s="30" t="s">
        <v>62</v>
      </c>
      <c r="C721" s="30" t="s">
        <v>19</v>
      </c>
      <c r="D721" s="48" t="s">
        <v>1892</v>
      </c>
      <c r="E721" s="334" t="s">
        <v>167</v>
      </c>
      <c r="F721" s="321" t="s">
        <v>1893</v>
      </c>
      <c r="G721" s="321" t="s">
        <v>862</v>
      </c>
      <c r="H721" s="339" t="s">
        <v>1894</v>
      </c>
      <c r="I721" s="36" t="s">
        <v>25</v>
      </c>
      <c r="J721" s="36"/>
      <c r="K721" s="50"/>
      <c r="L721" s="51"/>
      <c r="M721" s="39"/>
      <c r="N721" s="39"/>
      <c r="O721" s="39"/>
      <c r="P721" s="39"/>
      <c r="Q721" s="39"/>
      <c r="R721" s="39"/>
      <c r="S721" s="39"/>
      <c r="T721" s="39"/>
      <c r="U721" s="39"/>
      <c r="V721" s="39"/>
      <c r="W721" s="39"/>
      <c r="X721" s="39"/>
      <c r="Y721" s="39"/>
    </row>
    <row r="722" spans="1:25" ht="63" hidden="1" x14ac:dyDescent="0.25">
      <c r="A722" s="28">
        <v>722</v>
      </c>
      <c r="B722" s="30" t="s">
        <v>62</v>
      </c>
      <c r="C722" s="30" t="s">
        <v>19</v>
      </c>
      <c r="D722" s="48" t="s">
        <v>1896</v>
      </c>
      <c r="E722" s="334" t="s">
        <v>58</v>
      </c>
      <c r="F722" s="321" t="s">
        <v>1893</v>
      </c>
      <c r="G722" s="321" t="s">
        <v>862</v>
      </c>
      <c r="H722" s="339" t="s">
        <v>1894</v>
      </c>
      <c r="I722" s="36" t="s">
        <v>25</v>
      </c>
      <c r="J722" s="36"/>
      <c r="K722" s="50"/>
      <c r="L722" s="51"/>
      <c r="M722" s="39"/>
      <c r="N722" s="39"/>
      <c r="O722" s="39"/>
      <c r="P722" s="39"/>
      <c r="Q722" s="39"/>
      <c r="R722" s="39"/>
      <c r="S722" s="39"/>
      <c r="T722" s="39"/>
      <c r="U722" s="39"/>
      <c r="V722" s="39"/>
      <c r="W722" s="39"/>
      <c r="X722" s="39"/>
      <c r="Y722" s="39"/>
    </row>
    <row r="723" spans="1:25" ht="78.75" hidden="1" x14ac:dyDescent="0.25">
      <c r="A723" s="28">
        <v>723</v>
      </c>
      <c r="B723" s="30" t="s">
        <v>62</v>
      </c>
      <c r="C723" s="30" t="s">
        <v>19</v>
      </c>
      <c r="D723" s="48" t="s">
        <v>1897</v>
      </c>
      <c r="E723" s="334" t="s">
        <v>58</v>
      </c>
      <c r="F723" s="321" t="s">
        <v>1893</v>
      </c>
      <c r="G723" s="321" t="s">
        <v>862</v>
      </c>
      <c r="H723" s="339" t="s">
        <v>1894</v>
      </c>
      <c r="I723" s="36" t="s">
        <v>25</v>
      </c>
      <c r="J723" s="36"/>
      <c r="K723" s="50"/>
      <c r="L723" s="51"/>
      <c r="M723" s="39"/>
      <c r="N723" s="39"/>
      <c r="O723" s="39"/>
      <c r="P723" s="39"/>
      <c r="Q723" s="39"/>
      <c r="R723" s="39"/>
      <c r="S723" s="39"/>
      <c r="T723" s="39"/>
      <c r="U723" s="39"/>
      <c r="V723" s="39"/>
      <c r="W723" s="39"/>
      <c r="X723" s="39"/>
      <c r="Y723" s="39"/>
    </row>
    <row r="724" spans="1:25" ht="110.25" hidden="1" x14ac:dyDescent="0.25">
      <c r="A724" s="28">
        <v>724</v>
      </c>
      <c r="B724" s="30" t="s">
        <v>62</v>
      </c>
      <c r="C724" s="30" t="s">
        <v>19</v>
      </c>
      <c r="D724" s="48" t="s">
        <v>1898</v>
      </c>
      <c r="E724" s="334" t="s">
        <v>58</v>
      </c>
      <c r="F724" s="321" t="s">
        <v>1899</v>
      </c>
      <c r="G724" s="321" t="s">
        <v>862</v>
      </c>
      <c r="H724" s="339" t="s">
        <v>1894</v>
      </c>
      <c r="I724" s="36" t="s">
        <v>25</v>
      </c>
      <c r="J724" s="36"/>
      <c r="K724" s="50"/>
      <c r="L724" s="51"/>
      <c r="M724" s="39"/>
      <c r="N724" s="39"/>
      <c r="O724" s="39"/>
      <c r="P724" s="39"/>
      <c r="Q724" s="39"/>
      <c r="R724" s="39"/>
      <c r="S724" s="39"/>
      <c r="T724" s="39"/>
      <c r="U724" s="39"/>
      <c r="V724" s="39"/>
      <c r="W724" s="39"/>
      <c r="X724" s="39"/>
      <c r="Y724" s="39"/>
    </row>
    <row r="725" spans="1:25" ht="78.75" hidden="1" x14ac:dyDescent="0.25">
      <c r="A725" s="28">
        <v>725</v>
      </c>
      <c r="B725" s="30" t="s">
        <v>62</v>
      </c>
      <c r="C725" s="30" t="s">
        <v>19</v>
      </c>
      <c r="D725" s="48" t="s">
        <v>1901</v>
      </c>
      <c r="E725" s="334" t="s">
        <v>58</v>
      </c>
      <c r="F725" s="321" t="s">
        <v>1902</v>
      </c>
      <c r="G725" s="321" t="s">
        <v>862</v>
      </c>
      <c r="H725" s="339" t="s">
        <v>1894</v>
      </c>
      <c r="I725" s="36" t="s">
        <v>25</v>
      </c>
      <c r="J725" s="36"/>
      <c r="K725" s="50"/>
      <c r="L725" s="51"/>
      <c r="M725" s="39"/>
      <c r="N725" s="39"/>
      <c r="O725" s="39"/>
      <c r="P725" s="39"/>
      <c r="Q725" s="39"/>
      <c r="R725" s="39"/>
      <c r="S725" s="39"/>
      <c r="T725" s="39"/>
      <c r="U725" s="39"/>
      <c r="V725" s="39"/>
      <c r="W725" s="39"/>
      <c r="X725" s="39"/>
      <c r="Y725" s="39"/>
    </row>
    <row r="726" spans="1:25" ht="78.75" hidden="1" x14ac:dyDescent="0.25">
      <c r="A726" s="28">
        <v>726</v>
      </c>
      <c r="B726" s="30" t="s">
        <v>62</v>
      </c>
      <c r="C726" s="30" t="s">
        <v>19</v>
      </c>
      <c r="D726" s="48" t="s">
        <v>1905</v>
      </c>
      <c r="E726" s="334" t="s">
        <v>58</v>
      </c>
      <c r="F726" s="321" t="s">
        <v>1906</v>
      </c>
      <c r="G726" s="321" t="s">
        <v>862</v>
      </c>
      <c r="H726" s="339" t="s">
        <v>1894</v>
      </c>
      <c r="I726" s="36" t="s">
        <v>25</v>
      </c>
      <c r="J726" s="36"/>
      <c r="K726" s="50"/>
      <c r="L726" s="51"/>
      <c r="M726" s="39"/>
      <c r="N726" s="39"/>
      <c r="O726" s="39"/>
      <c r="P726" s="39"/>
      <c r="Q726" s="39"/>
      <c r="R726" s="39"/>
      <c r="S726" s="39"/>
      <c r="T726" s="39"/>
      <c r="U726" s="39"/>
      <c r="V726" s="39"/>
      <c r="W726" s="39"/>
      <c r="X726" s="39"/>
      <c r="Y726" s="39"/>
    </row>
    <row r="727" spans="1:25" ht="126" hidden="1" x14ac:dyDescent="0.25">
      <c r="A727" s="28">
        <v>727</v>
      </c>
      <c r="B727" s="30" t="s">
        <v>62</v>
      </c>
      <c r="C727" s="30" t="s">
        <v>19</v>
      </c>
      <c r="D727" s="48" t="s">
        <v>1908</v>
      </c>
      <c r="E727" s="334" t="s">
        <v>58</v>
      </c>
      <c r="F727" s="321" t="s">
        <v>1909</v>
      </c>
      <c r="G727" s="321" t="s">
        <v>893</v>
      </c>
      <c r="H727" s="339" t="s">
        <v>894</v>
      </c>
      <c r="I727" s="36" t="s">
        <v>25</v>
      </c>
      <c r="J727" s="36"/>
      <c r="K727" s="50"/>
      <c r="L727" s="51"/>
      <c r="M727" s="39"/>
      <c r="N727" s="39"/>
      <c r="O727" s="39"/>
      <c r="P727" s="39"/>
      <c r="Q727" s="39"/>
      <c r="R727" s="39"/>
      <c r="S727" s="39"/>
      <c r="T727" s="39"/>
      <c r="U727" s="39"/>
      <c r="V727" s="39"/>
      <c r="W727" s="39"/>
      <c r="X727" s="39"/>
      <c r="Y727" s="39"/>
    </row>
    <row r="728" spans="1:25" ht="110.25" hidden="1" x14ac:dyDescent="0.25">
      <c r="A728" s="28">
        <v>728</v>
      </c>
      <c r="B728" s="30" t="s">
        <v>62</v>
      </c>
      <c r="C728" s="30" t="s">
        <v>19</v>
      </c>
      <c r="D728" s="48" t="s">
        <v>1910</v>
      </c>
      <c r="E728" s="334" t="s">
        <v>58</v>
      </c>
      <c r="F728" s="321" t="s">
        <v>1911</v>
      </c>
      <c r="G728" s="321" t="s">
        <v>1912</v>
      </c>
      <c r="H728" s="339" t="s">
        <v>176</v>
      </c>
      <c r="I728" s="36" t="s">
        <v>25</v>
      </c>
      <c r="J728" s="36"/>
      <c r="K728" s="50"/>
      <c r="L728" s="51"/>
      <c r="M728" s="39"/>
      <c r="N728" s="39"/>
      <c r="O728" s="39"/>
      <c r="P728" s="39"/>
      <c r="Q728" s="39"/>
      <c r="R728" s="39"/>
      <c r="S728" s="39"/>
      <c r="T728" s="39"/>
      <c r="U728" s="39"/>
      <c r="V728" s="39"/>
      <c r="W728" s="39"/>
      <c r="X728" s="39"/>
      <c r="Y728" s="39"/>
    </row>
    <row r="729" spans="1:25" ht="157.5" hidden="1" x14ac:dyDescent="0.25">
      <c r="A729" s="28">
        <v>729</v>
      </c>
      <c r="B729" s="30" t="s">
        <v>62</v>
      </c>
      <c r="C729" s="30" t="s">
        <v>19</v>
      </c>
      <c r="D729" s="48" t="s">
        <v>1914</v>
      </c>
      <c r="E729" s="334" t="s">
        <v>21</v>
      </c>
      <c r="F729" s="321" t="s">
        <v>1916</v>
      </c>
      <c r="G729" s="321" t="s">
        <v>1917</v>
      </c>
      <c r="H729" s="339" t="s">
        <v>24</v>
      </c>
      <c r="I729" s="36" t="s">
        <v>25</v>
      </c>
      <c r="J729" s="36"/>
      <c r="K729" s="50"/>
      <c r="L729" s="51"/>
      <c r="M729" s="39"/>
      <c r="N729" s="39"/>
      <c r="O729" s="39"/>
      <c r="P729" s="39"/>
      <c r="Q729" s="39"/>
      <c r="R729" s="39"/>
      <c r="S729" s="39"/>
      <c r="T729" s="39"/>
      <c r="U729" s="39"/>
      <c r="V729" s="39"/>
      <c r="W729" s="39"/>
      <c r="X729" s="39"/>
      <c r="Y729" s="39"/>
    </row>
    <row r="730" spans="1:25" ht="94.5" hidden="1" x14ac:dyDescent="0.25">
      <c r="A730" s="28">
        <v>730</v>
      </c>
      <c r="B730" s="30" t="s">
        <v>62</v>
      </c>
      <c r="C730" s="30" t="s">
        <v>19</v>
      </c>
      <c r="D730" s="48" t="s">
        <v>1921</v>
      </c>
      <c r="E730" s="334" t="s">
        <v>58</v>
      </c>
      <c r="F730" s="321" t="s">
        <v>1922</v>
      </c>
      <c r="G730" s="321" t="s">
        <v>1923</v>
      </c>
      <c r="H730" s="339" t="s">
        <v>176</v>
      </c>
      <c r="I730" s="36" t="s">
        <v>25</v>
      </c>
      <c r="J730" s="36"/>
      <c r="K730" s="50"/>
      <c r="L730" s="51"/>
      <c r="M730" s="39"/>
      <c r="N730" s="39"/>
      <c r="O730" s="39"/>
      <c r="P730" s="39"/>
      <c r="Q730" s="39"/>
      <c r="R730" s="39"/>
      <c r="S730" s="39"/>
      <c r="T730" s="39"/>
      <c r="U730" s="39"/>
      <c r="V730" s="39"/>
      <c r="W730" s="39"/>
      <c r="X730" s="39"/>
      <c r="Y730" s="39"/>
    </row>
    <row r="731" spans="1:25" ht="78.75" hidden="1" x14ac:dyDescent="0.25">
      <c r="A731" s="28">
        <v>731</v>
      </c>
      <c r="B731" s="30" t="s">
        <v>62</v>
      </c>
      <c r="C731" s="30" t="s">
        <v>19</v>
      </c>
      <c r="D731" s="48" t="s">
        <v>1925</v>
      </c>
      <c r="E731" s="334" t="s">
        <v>58</v>
      </c>
      <c r="F731" s="321" t="s">
        <v>1184</v>
      </c>
      <c r="G731" s="321" t="s">
        <v>1926</v>
      </c>
      <c r="H731" s="339" t="s">
        <v>24</v>
      </c>
      <c r="I731" s="36" t="s">
        <v>25</v>
      </c>
      <c r="J731" s="36"/>
      <c r="K731" s="50"/>
      <c r="L731" s="51"/>
      <c r="M731" s="39"/>
      <c r="N731" s="39"/>
      <c r="O731" s="39"/>
      <c r="P731" s="39"/>
      <c r="Q731" s="39"/>
      <c r="R731" s="39"/>
      <c r="S731" s="39"/>
      <c r="T731" s="39"/>
      <c r="U731" s="39"/>
      <c r="V731" s="39"/>
      <c r="W731" s="39"/>
      <c r="X731" s="39"/>
      <c r="Y731" s="39"/>
    </row>
    <row r="732" spans="1:25" ht="47.25" hidden="1" x14ac:dyDescent="0.25">
      <c r="A732" s="28">
        <v>732</v>
      </c>
      <c r="B732" s="30" t="s">
        <v>62</v>
      </c>
      <c r="C732" s="30" t="s">
        <v>19</v>
      </c>
      <c r="D732" s="48" t="s">
        <v>1928</v>
      </c>
      <c r="E732" s="334" t="s">
        <v>58</v>
      </c>
      <c r="F732" s="321" t="s">
        <v>1929</v>
      </c>
      <c r="G732" s="321" t="s">
        <v>1926</v>
      </c>
      <c r="H732" s="339" t="s">
        <v>24</v>
      </c>
      <c r="I732" s="36" t="s">
        <v>25</v>
      </c>
      <c r="J732" s="36"/>
      <c r="K732" s="50"/>
      <c r="L732" s="51"/>
      <c r="M732" s="39"/>
      <c r="N732" s="39"/>
      <c r="O732" s="39"/>
      <c r="P732" s="39"/>
      <c r="Q732" s="39"/>
      <c r="R732" s="39"/>
      <c r="S732" s="39"/>
      <c r="T732" s="39"/>
      <c r="U732" s="39"/>
      <c r="V732" s="39"/>
      <c r="W732" s="39"/>
      <c r="X732" s="39"/>
      <c r="Y732" s="39"/>
    </row>
    <row r="733" spans="1:25" ht="47.25" hidden="1" x14ac:dyDescent="0.25">
      <c r="A733" s="28">
        <v>733</v>
      </c>
      <c r="B733" s="30" t="s">
        <v>62</v>
      </c>
      <c r="C733" s="30" t="s">
        <v>19</v>
      </c>
      <c r="D733" s="48" t="s">
        <v>1928</v>
      </c>
      <c r="E733" s="334" t="s">
        <v>58</v>
      </c>
      <c r="F733" s="321" t="s">
        <v>1929</v>
      </c>
      <c r="G733" s="321" t="s">
        <v>1926</v>
      </c>
      <c r="H733" s="339" t="s">
        <v>24</v>
      </c>
      <c r="I733" s="36" t="s">
        <v>25</v>
      </c>
      <c r="J733" s="36"/>
      <c r="K733" s="50"/>
      <c r="L733" s="51"/>
      <c r="M733" s="39"/>
      <c r="N733" s="39"/>
      <c r="O733" s="39"/>
      <c r="P733" s="39"/>
      <c r="Q733" s="39"/>
      <c r="R733" s="39"/>
      <c r="S733" s="39"/>
      <c r="T733" s="39"/>
      <c r="U733" s="39"/>
      <c r="V733" s="39"/>
      <c r="W733" s="39"/>
      <c r="X733" s="39"/>
      <c r="Y733" s="39"/>
    </row>
    <row r="734" spans="1:25" ht="94.5" hidden="1" x14ac:dyDescent="0.25">
      <c r="A734" s="28">
        <v>734</v>
      </c>
      <c r="B734" s="30" t="s">
        <v>62</v>
      </c>
      <c r="C734" s="30" t="s">
        <v>19</v>
      </c>
      <c r="D734" s="48" t="s">
        <v>1931</v>
      </c>
      <c r="E734" s="334" t="s">
        <v>58</v>
      </c>
      <c r="F734" s="321" t="s">
        <v>1932</v>
      </c>
      <c r="G734" s="321" t="s">
        <v>1933</v>
      </c>
      <c r="H734" s="339" t="s">
        <v>24</v>
      </c>
      <c r="I734" s="36" t="s">
        <v>25</v>
      </c>
      <c r="J734" s="36"/>
      <c r="K734" s="50"/>
      <c r="L734" s="51"/>
      <c r="M734" s="39"/>
      <c r="N734" s="39"/>
      <c r="O734" s="39"/>
      <c r="P734" s="39"/>
      <c r="Q734" s="39"/>
      <c r="R734" s="39"/>
      <c r="S734" s="39"/>
      <c r="T734" s="39"/>
      <c r="U734" s="39"/>
      <c r="V734" s="39"/>
      <c r="W734" s="39"/>
      <c r="X734" s="39"/>
      <c r="Y734" s="39"/>
    </row>
    <row r="735" spans="1:25" ht="47.25" hidden="1" x14ac:dyDescent="0.25">
      <c r="A735" s="28">
        <v>735</v>
      </c>
      <c r="B735" s="30" t="s">
        <v>62</v>
      </c>
      <c r="C735" s="30" t="s">
        <v>19</v>
      </c>
      <c r="D735" s="48" t="s">
        <v>1934</v>
      </c>
      <c r="E735" s="334" t="s">
        <v>58</v>
      </c>
      <c r="F735" s="321" t="s">
        <v>1935</v>
      </c>
      <c r="G735" s="321" t="s">
        <v>23</v>
      </c>
      <c r="H735" s="339" t="s">
        <v>24</v>
      </c>
      <c r="I735" s="36" t="s">
        <v>25</v>
      </c>
      <c r="J735" s="36"/>
      <c r="K735" s="50"/>
      <c r="L735" s="51"/>
      <c r="M735" s="39"/>
      <c r="N735" s="39"/>
      <c r="O735" s="39"/>
      <c r="P735" s="39"/>
      <c r="Q735" s="39"/>
      <c r="R735" s="39"/>
      <c r="S735" s="39"/>
      <c r="T735" s="39"/>
      <c r="U735" s="39"/>
      <c r="V735" s="39"/>
      <c r="W735" s="39"/>
      <c r="X735" s="39"/>
      <c r="Y735" s="39"/>
    </row>
    <row r="736" spans="1:25" ht="110.25" hidden="1" x14ac:dyDescent="0.25">
      <c r="A736" s="28">
        <v>736</v>
      </c>
      <c r="B736" s="30" t="s">
        <v>62</v>
      </c>
      <c r="C736" s="30" t="s">
        <v>19</v>
      </c>
      <c r="D736" s="48" t="s">
        <v>1937</v>
      </c>
      <c r="E736" s="334" t="s">
        <v>58</v>
      </c>
      <c r="F736" s="321" t="s">
        <v>1938</v>
      </c>
      <c r="G736" s="321" t="s">
        <v>1780</v>
      </c>
      <c r="H736" s="339" t="s">
        <v>24</v>
      </c>
      <c r="I736" s="36" t="s">
        <v>25</v>
      </c>
      <c r="J736" s="36"/>
      <c r="K736" s="50"/>
      <c r="L736" s="51"/>
      <c r="M736" s="39"/>
      <c r="N736" s="39"/>
      <c r="O736" s="39"/>
      <c r="P736" s="39"/>
      <c r="Q736" s="39"/>
      <c r="R736" s="39"/>
      <c r="S736" s="39"/>
      <c r="T736" s="39"/>
      <c r="U736" s="39"/>
      <c r="V736" s="39"/>
      <c r="W736" s="39"/>
      <c r="X736" s="39"/>
      <c r="Y736" s="39"/>
    </row>
    <row r="737" spans="1:25" ht="157.5" hidden="1" x14ac:dyDescent="0.25">
      <c r="A737" s="28">
        <v>737</v>
      </c>
      <c r="B737" s="30" t="s">
        <v>62</v>
      </c>
      <c r="C737" s="30" t="s">
        <v>19</v>
      </c>
      <c r="D737" s="48" t="s">
        <v>1939</v>
      </c>
      <c r="E737" s="334" t="s">
        <v>58</v>
      </c>
      <c r="F737" s="321" t="s">
        <v>1941</v>
      </c>
      <c r="G737" s="321" t="s">
        <v>23</v>
      </c>
      <c r="H737" s="339" t="s">
        <v>24</v>
      </c>
      <c r="I737" s="36" t="s">
        <v>25</v>
      </c>
      <c r="J737" s="36"/>
      <c r="K737" s="50"/>
      <c r="L737" s="51"/>
      <c r="M737" s="39"/>
      <c r="N737" s="39"/>
      <c r="O737" s="39"/>
      <c r="P737" s="39"/>
      <c r="Q737" s="39"/>
      <c r="R737" s="39"/>
      <c r="S737" s="39"/>
      <c r="T737" s="39"/>
      <c r="U737" s="39"/>
      <c r="V737" s="39"/>
      <c r="W737" s="39"/>
      <c r="X737" s="39"/>
      <c r="Y737" s="39"/>
    </row>
    <row r="738" spans="1:25" ht="126" hidden="1" x14ac:dyDescent="0.25">
      <c r="A738" s="28">
        <v>738</v>
      </c>
      <c r="B738" s="30" t="s">
        <v>62</v>
      </c>
      <c r="C738" s="30" t="s">
        <v>19</v>
      </c>
      <c r="D738" s="48" t="s">
        <v>1943</v>
      </c>
      <c r="E738" s="334" t="s">
        <v>58</v>
      </c>
      <c r="F738" s="321" t="s">
        <v>1944</v>
      </c>
      <c r="G738" s="321" t="s">
        <v>23</v>
      </c>
      <c r="H738" s="339" t="s">
        <v>24</v>
      </c>
      <c r="I738" s="36" t="s">
        <v>25</v>
      </c>
      <c r="J738" s="36"/>
      <c r="K738" s="50"/>
      <c r="L738" s="51"/>
      <c r="M738" s="39"/>
      <c r="N738" s="39"/>
      <c r="O738" s="39"/>
      <c r="P738" s="39"/>
      <c r="Q738" s="39"/>
      <c r="R738" s="39"/>
      <c r="S738" s="39"/>
      <c r="T738" s="39"/>
      <c r="U738" s="39"/>
      <c r="V738" s="39"/>
      <c r="W738" s="39"/>
      <c r="X738" s="39"/>
      <c r="Y738" s="39"/>
    </row>
    <row r="739" spans="1:25" ht="63" hidden="1" x14ac:dyDescent="0.25">
      <c r="A739" s="28">
        <v>739</v>
      </c>
      <c r="B739" s="30" t="s">
        <v>62</v>
      </c>
      <c r="C739" s="30" t="s">
        <v>19</v>
      </c>
      <c r="D739" s="48" t="s">
        <v>1946</v>
      </c>
      <c r="E739" s="334" t="s">
        <v>58</v>
      </c>
      <c r="F739" s="321" t="s">
        <v>1947</v>
      </c>
      <c r="G739" s="321" t="s">
        <v>23</v>
      </c>
      <c r="H739" s="339" t="s">
        <v>24</v>
      </c>
      <c r="I739" s="36" t="s">
        <v>25</v>
      </c>
      <c r="J739" s="36"/>
      <c r="K739" s="50"/>
      <c r="L739" s="51"/>
      <c r="M739" s="39"/>
      <c r="N739" s="39"/>
      <c r="O739" s="39"/>
      <c r="P739" s="39"/>
      <c r="Q739" s="39"/>
      <c r="R739" s="39"/>
      <c r="S739" s="39"/>
      <c r="T739" s="39"/>
      <c r="U739" s="39"/>
      <c r="V739" s="39"/>
      <c r="W739" s="39"/>
      <c r="X739" s="39"/>
      <c r="Y739" s="39"/>
    </row>
    <row r="740" spans="1:25" ht="63" hidden="1" x14ac:dyDescent="0.25">
      <c r="A740" s="28">
        <v>740</v>
      </c>
      <c r="B740" s="30" t="s">
        <v>62</v>
      </c>
      <c r="C740" s="30" t="s">
        <v>19</v>
      </c>
      <c r="D740" s="48" t="s">
        <v>1948</v>
      </c>
      <c r="E740" s="334" t="s">
        <v>58</v>
      </c>
      <c r="F740" s="321" t="s">
        <v>1949</v>
      </c>
      <c r="G740" s="321" t="s">
        <v>23</v>
      </c>
      <c r="H740" s="339" t="s">
        <v>24</v>
      </c>
      <c r="I740" s="36" t="s">
        <v>25</v>
      </c>
      <c r="J740" s="36"/>
      <c r="K740" s="50"/>
      <c r="L740" s="51"/>
      <c r="M740" s="39"/>
      <c r="N740" s="39"/>
      <c r="O740" s="39"/>
      <c r="P740" s="39"/>
      <c r="Q740" s="39"/>
      <c r="R740" s="39"/>
      <c r="S740" s="39"/>
      <c r="T740" s="39"/>
      <c r="U740" s="39"/>
      <c r="V740" s="39"/>
      <c r="W740" s="39"/>
      <c r="X740" s="39"/>
      <c r="Y740" s="39"/>
    </row>
    <row r="741" spans="1:25" ht="141.75" hidden="1" x14ac:dyDescent="0.25">
      <c r="A741" s="28">
        <v>741</v>
      </c>
      <c r="B741" s="30" t="s">
        <v>62</v>
      </c>
      <c r="C741" s="30" t="s">
        <v>19</v>
      </c>
      <c r="D741" s="48" t="s">
        <v>1950</v>
      </c>
      <c r="E741" s="334" t="s">
        <v>58</v>
      </c>
      <c r="F741" s="321" t="s">
        <v>4875</v>
      </c>
      <c r="G741" s="321" t="s">
        <v>23</v>
      </c>
      <c r="H741" s="339" t="s">
        <v>24</v>
      </c>
      <c r="I741" s="36" t="s">
        <v>25</v>
      </c>
      <c r="J741" s="36"/>
      <c r="K741" s="50"/>
      <c r="L741" s="51"/>
      <c r="M741" s="39"/>
      <c r="N741" s="39"/>
      <c r="O741" s="39"/>
      <c r="P741" s="39"/>
      <c r="Q741" s="39"/>
      <c r="R741" s="39"/>
      <c r="S741" s="39"/>
      <c r="T741" s="39"/>
      <c r="U741" s="39"/>
      <c r="V741" s="39"/>
      <c r="W741" s="39"/>
      <c r="X741" s="39"/>
      <c r="Y741" s="39"/>
    </row>
    <row r="742" spans="1:25" ht="94.5" hidden="1" x14ac:dyDescent="0.25">
      <c r="A742" s="28">
        <v>742</v>
      </c>
      <c r="B742" s="30" t="s">
        <v>62</v>
      </c>
      <c r="C742" s="30" t="s">
        <v>19</v>
      </c>
      <c r="D742" s="48" t="s">
        <v>1952</v>
      </c>
      <c r="E742" s="334" t="s">
        <v>58</v>
      </c>
      <c r="F742" s="321" t="s">
        <v>1954</v>
      </c>
      <c r="G742" s="321" t="s">
        <v>881</v>
      </c>
      <c r="H742" s="339" t="s">
        <v>24</v>
      </c>
      <c r="I742" s="36" t="s">
        <v>25</v>
      </c>
      <c r="J742" s="36"/>
      <c r="K742" s="50"/>
      <c r="L742" s="51"/>
      <c r="M742" s="39"/>
      <c r="N742" s="39"/>
      <c r="O742" s="39"/>
      <c r="P742" s="39"/>
      <c r="Q742" s="39"/>
      <c r="R742" s="39"/>
      <c r="S742" s="39"/>
      <c r="T742" s="39"/>
      <c r="U742" s="39"/>
      <c r="V742" s="39"/>
      <c r="W742" s="39"/>
      <c r="X742" s="39"/>
      <c r="Y742" s="39"/>
    </row>
    <row r="743" spans="1:25" ht="78.75" hidden="1" x14ac:dyDescent="0.25">
      <c r="A743" s="28">
        <v>743</v>
      </c>
      <c r="B743" s="30" t="s">
        <v>62</v>
      </c>
      <c r="C743" s="30" t="s">
        <v>19</v>
      </c>
      <c r="D743" s="48" t="s">
        <v>1955</v>
      </c>
      <c r="E743" s="334" t="s">
        <v>58</v>
      </c>
      <c r="F743" s="321" t="s">
        <v>1954</v>
      </c>
      <c r="G743" s="321" t="s">
        <v>1956</v>
      </c>
      <c r="H743" s="339" t="s">
        <v>24</v>
      </c>
      <c r="I743" s="36" t="s">
        <v>25</v>
      </c>
      <c r="J743" s="36"/>
      <c r="K743" s="50"/>
      <c r="L743" s="51"/>
      <c r="M743" s="39"/>
      <c r="N743" s="39"/>
      <c r="O743" s="39"/>
      <c r="P743" s="39"/>
      <c r="Q743" s="39"/>
      <c r="R743" s="39"/>
      <c r="S743" s="39"/>
      <c r="T743" s="39"/>
      <c r="U743" s="39"/>
      <c r="V743" s="39"/>
      <c r="W743" s="39"/>
      <c r="X743" s="39"/>
      <c r="Y743" s="39"/>
    </row>
    <row r="744" spans="1:25" ht="94.5" hidden="1" x14ac:dyDescent="0.25">
      <c r="A744" s="28">
        <v>744</v>
      </c>
      <c r="B744" s="30" t="s">
        <v>62</v>
      </c>
      <c r="C744" s="30" t="s">
        <v>19</v>
      </c>
      <c r="D744" s="48" t="s">
        <v>1957</v>
      </c>
      <c r="E744" s="334" t="s">
        <v>58</v>
      </c>
      <c r="F744" s="321" t="s">
        <v>1954</v>
      </c>
      <c r="G744" s="321" t="s">
        <v>1958</v>
      </c>
      <c r="H744" s="339" t="s">
        <v>24</v>
      </c>
      <c r="I744" s="36" t="s">
        <v>25</v>
      </c>
      <c r="J744" s="36"/>
      <c r="K744" s="50"/>
      <c r="L744" s="51"/>
      <c r="M744" s="39"/>
      <c r="N744" s="39"/>
      <c r="O744" s="39"/>
      <c r="P744" s="39"/>
      <c r="Q744" s="39"/>
      <c r="R744" s="39"/>
      <c r="S744" s="39"/>
      <c r="T744" s="39"/>
      <c r="U744" s="39"/>
      <c r="V744" s="39"/>
      <c r="W744" s="39"/>
      <c r="X744" s="39"/>
      <c r="Y744" s="39"/>
    </row>
    <row r="745" spans="1:25" ht="47.25" hidden="1" x14ac:dyDescent="0.25">
      <c r="A745" s="28">
        <v>745</v>
      </c>
      <c r="B745" s="30" t="s">
        <v>62</v>
      </c>
      <c r="C745" s="30" t="s">
        <v>19</v>
      </c>
      <c r="D745" s="48" t="s">
        <v>1959</v>
      </c>
      <c r="E745" s="334" t="s">
        <v>21</v>
      </c>
      <c r="F745" s="321" t="s">
        <v>1960</v>
      </c>
      <c r="G745" s="321" t="s">
        <v>23</v>
      </c>
      <c r="H745" s="339" t="s">
        <v>24</v>
      </c>
      <c r="I745" s="36" t="s">
        <v>25</v>
      </c>
      <c r="J745" s="36"/>
      <c r="K745" s="50"/>
      <c r="L745" s="51"/>
      <c r="M745" s="39"/>
      <c r="N745" s="39"/>
      <c r="O745" s="39"/>
      <c r="P745" s="39"/>
      <c r="Q745" s="39"/>
      <c r="R745" s="39"/>
      <c r="S745" s="39"/>
      <c r="T745" s="39"/>
      <c r="U745" s="39"/>
      <c r="V745" s="39"/>
      <c r="W745" s="39"/>
      <c r="X745" s="39"/>
      <c r="Y745" s="39"/>
    </row>
    <row r="746" spans="1:25" ht="78.75" hidden="1" x14ac:dyDescent="0.25">
      <c r="A746" s="28">
        <v>746</v>
      </c>
      <c r="B746" s="30" t="s">
        <v>62</v>
      </c>
      <c r="C746" s="30" t="s">
        <v>19</v>
      </c>
      <c r="D746" s="48" t="s">
        <v>1961</v>
      </c>
      <c r="E746" s="334" t="s">
        <v>21</v>
      </c>
      <c r="F746" s="321" t="s">
        <v>1962</v>
      </c>
      <c r="G746" s="321" t="s">
        <v>23</v>
      </c>
      <c r="H746" s="339" t="s">
        <v>24</v>
      </c>
      <c r="I746" s="36" t="s">
        <v>25</v>
      </c>
      <c r="J746" s="36"/>
      <c r="K746" s="50"/>
      <c r="L746" s="51"/>
      <c r="M746" s="39"/>
      <c r="N746" s="39"/>
      <c r="O746" s="39"/>
      <c r="P746" s="39"/>
      <c r="Q746" s="39"/>
      <c r="R746" s="39"/>
      <c r="S746" s="39"/>
      <c r="T746" s="39"/>
      <c r="U746" s="39"/>
      <c r="V746" s="39"/>
      <c r="W746" s="39"/>
      <c r="X746" s="39"/>
      <c r="Y746" s="39"/>
    </row>
    <row r="747" spans="1:25" ht="63" hidden="1" x14ac:dyDescent="0.25">
      <c r="A747" s="28">
        <v>747</v>
      </c>
      <c r="B747" s="30" t="s">
        <v>62</v>
      </c>
      <c r="C747" s="30" t="s">
        <v>19</v>
      </c>
      <c r="D747" s="48" t="s">
        <v>1963</v>
      </c>
      <c r="E747" s="334" t="s">
        <v>21</v>
      </c>
      <c r="F747" s="321" t="s">
        <v>1964</v>
      </c>
      <c r="G747" s="321" t="s">
        <v>1965</v>
      </c>
      <c r="H747" s="339" t="s">
        <v>24</v>
      </c>
      <c r="I747" s="36" t="s">
        <v>25</v>
      </c>
      <c r="J747" s="36"/>
      <c r="K747" s="50"/>
      <c r="L747" s="51"/>
      <c r="M747" s="39"/>
      <c r="N747" s="39"/>
      <c r="O747" s="39"/>
      <c r="P747" s="39"/>
      <c r="Q747" s="39"/>
      <c r="R747" s="39"/>
      <c r="S747" s="39"/>
      <c r="T747" s="39"/>
      <c r="U747" s="39"/>
      <c r="V747" s="39"/>
      <c r="W747" s="39"/>
      <c r="X747" s="39"/>
      <c r="Y747" s="39"/>
    </row>
    <row r="748" spans="1:25" ht="78.75" hidden="1" x14ac:dyDescent="0.25">
      <c r="A748" s="28">
        <v>748</v>
      </c>
      <c r="B748" s="30" t="s">
        <v>62</v>
      </c>
      <c r="C748" s="30" t="s">
        <v>19</v>
      </c>
      <c r="D748" s="48" t="s">
        <v>1966</v>
      </c>
      <c r="E748" s="334" t="s">
        <v>58</v>
      </c>
      <c r="F748" s="321" t="s">
        <v>1967</v>
      </c>
      <c r="G748" s="321" t="s">
        <v>23</v>
      </c>
      <c r="H748" s="339" t="s">
        <v>24</v>
      </c>
      <c r="I748" s="36" t="s">
        <v>25</v>
      </c>
      <c r="J748" s="36"/>
      <c r="K748" s="50"/>
      <c r="L748" s="51"/>
      <c r="M748" s="39"/>
      <c r="N748" s="39"/>
      <c r="O748" s="39"/>
      <c r="P748" s="39"/>
      <c r="Q748" s="39"/>
      <c r="R748" s="39"/>
      <c r="S748" s="39"/>
      <c r="T748" s="39"/>
      <c r="U748" s="39"/>
      <c r="V748" s="39"/>
      <c r="W748" s="39"/>
      <c r="X748" s="39"/>
      <c r="Y748" s="39"/>
    </row>
    <row r="749" spans="1:25" ht="78.75" hidden="1" x14ac:dyDescent="0.25">
      <c r="A749" s="28">
        <v>749</v>
      </c>
      <c r="B749" s="30" t="s">
        <v>62</v>
      </c>
      <c r="C749" s="30" t="s">
        <v>19</v>
      </c>
      <c r="D749" s="48" t="s">
        <v>1968</v>
      </c>
      <c r="E749" s="334" t="s">
        <v>58</v>
      </c>
      <c r="F749" s="321" t="s">
        <v>1969</v>
      </c>
      <c r="G749" s="321" t="s">
        <v>118</v>
      </c>
      <c r="H749" s="339" t="s">
        <v>24</v>
      </c>
      <c r="I749" s="36" t="s">
        <v>25</v>
      </c>
      <c r="J749" s="36"/>
      <c r="K749" s="50"/>
      <c r="L749" s="51"/>
      <c r="M749" s="39"/>
      <c r="N749" s="39"/>
      <c r="O749" s="39"/>
      <c r="P749" s="39"/>
      <c r="Q749" s="39"/>
      <c r="R749" s="39"/>
      <c r="S749" s="39"/>
      <c r="T749" s="39"/>
      <c r="U749" s="39"/>
      <c r="V749" s="39"/>
      <c r="W749" s="39"/>
      <c r="X749" s="39"/>
      <c r="Y749" s="39"/>
    </row>
    <row r="750" spans="1:25" ht="78.75" hidden="1" x14ac:dyDescent="0.25">
      <c r="A750" s="28">
        <v>750</v>
      </c>
      <c r="B750" s="30" t="s">
        <v>62</v>
      </c>
      <c r="C750" s="30" t="s">
        <v>19</v>
      </c>
      <c r="D750" s="48" t="s">
        <v>1972</v>
      </c>
      <c r="E750" s="334" t="s">
        <v>21</v>
      </c>
      <c r="F750" s="321" t="s">
        <v>1973</v>
      </c>
      <c r="G750" s="321" t="s">
        <v>23</v>
      </c>
      <c r="H750" s="339" t="s">
        <v>1974</v>
      </c>
      <c r="I750" s="36" t="s">
        <v>25</v>
      </c>
      <c r="J750" s="36"/>
      <c r="K750" s="50"/>
      <c r="L750" s="51"/>
      <c r="M750" s="39"/>
      <c r="N750" s="39"/>
      <c r="O750" s="39"/>
      <c r="P750" s="39"/>
      <c r="Q750" s="39"/>
      <c r="R750" s="39"/>
      <c r="S750" s="39"/>
      <c r="T750" s="39"/>
      <c r="U750" s="39"/>
      <c r="V750" s="39"/>
      <c r="W750" s="39"/>
      <c r="X750" s="39"/>
      <c r="Y750" s="39"/>
    </row>
    <row r="751" spans="1:25" ht="47.25" hidden="1" x14ac:dyDescent="0.25">
      <c r="A751" s="28">
        <v>751</v>
      </c>
      <c r="B751" s="30" t="s">
        <v>62</v>
      </c>
      <c r="C751" s="30" t="s">
        <v>19</v>
      </c>
      <c r="D751" s="48" t="s">
        <v>1975</v>
      </c>
      <c r="E751" s="334" t="s">
        <v>58</v>
      </c>
      <c r="F751" s="321" t="s">
        <v>1976</v>
      </c>
      <c r="G751" s="321" t="s">
        <v>23</v>
      </c>
      <c r="H751" s="339" t="s">
        <v>24</v>
      </c>
      <c r="I751" s="36" t="s">
        <v>25</v>
      </c>
      <c r="J751" s="36"/>
      <c r="K751" s="50"/>
      <c r="L751" s="51"/>
      <c r="M751" s="39"/>
      <c r="N751" s="39"/>
      <c r="O751" s="39"/>
      <c r="P751" s="39"/>
      <c r="Q751" s="39"/>
      <c r="R751" s="39"/>
      <c r="S751" s="39"/>
      <c r="T751" s="39"/>
      <c r="U751" s="39"/>
      <c r="V751" s="39"/>
      <c r="W751" s="39"/>
      <c r="X751" s="39"/>
      <c r="Y751" s="39"/>
    </row>
    <row r="752" spans="1:25" ht="47.25" x14ac:dyDescent="0.25">
      <c r="A752" s="65">
        <v>752</v>
      </c>
      <c r="B752" s="66" t="s">
        <v>36</v>
      </c>
      <c r="C752" s="66" t="s">
        <v>41</v>
      </c>
      <c r="D752" s="48" t="s">
        <v>1978</v>
      </c>
      <c r="E752" s="334" t="s">
        <v>167</v>
      </c>
      <c r="F752" s="321" t="s">
        <v>1979</v>
      </c>
      <c r="G752" s="321" t="s">
        <v>23</v>
      </c>
      <c r="H752" s="339" t="s">
        <v>24</v>
      </c>
      <c r="I752" s="33" t="s">
        <v>25</v>
      </c>
      <c r="J752" s="34" t="s">
        <v>366</v>
      </c>
      <c r="K752" s="67" t="s">
        <v>2218</v>
      </c>
      <c r="L752" s="51"/>
      <c r="M752" s="42"/>
      <c r="N752" s="42"/>
      <c r="O752" s="39"/>
      <c r="P752" s="39"/>
      <c r="Q752" s="39"/>
      <c r="R752" s="39"/>
      <c r="S752" s="39"/>
      <c r="T752" s="39"/>
      <c r="U752" s="39"/>
      <c r="V752" s="39"/>
      <c r="W752" s="39"/>
      <c r="X752" s="39"/>
      <c r="Y752" s="39"/>
    </row>
    <row r="753" spans="1:25" ht="94.5" x14ac:dyDescent="0.25">
      <c r="A753" s="28">
        <v>753</v>
      </c>
      <c r="B753" s="30" t="s">
        <v>36</v>
      </c>
      <c r="C753" s="30" t="s">
        <v>41</v>
      </c>
      <c r="D753" s="48" t="s">
        <v>1980</v>
      </c>
      <c r="E753" s="334" t="s">
        <v>21</v>
      </c>
      <c r="F753" s="321" t="s">
        <v>2219</v>
      </c>
      <c r="G753" s="321" t="s">
        <v>45</v>
      </c>
      <c r="H753" s="339" t="s">
        <v>176</v>
      </c>
      <c r="I753" s="41"/>
      <c r="J753" s="36"/>
      <c r="K753" s="50"/>
      <c r="L753" s="51"/>
      <c r="M753" s="39"/>
      <c r="N753" s="39"/>
      <c r="O753" s="39"/>
      <c r="P753" s="39"/>
      <c r="Q753" s="39"/>
      <c r="R753" s="39"/>
      <c r="S753" s="39"/>
      <c r="T753" s="39"/>
      <c r="U753" s="39"/>
      <c r="V753" s="39"/>
      <c r="W753" s="39"/>
      <c r="X753" s="39"/>
      <c r="Y753" s="39"/>
    </row>
    <row r="754" spans="1:25" ht="63" x14ac:dyDescent="0.25">
      <c r="A754" s="28">
        <v>754</v>
      </c>
      <c r="B754" s="30" t="s">
        <v>36</v>
      </c>
      <c r="C754" s="30" t="s">
        <v>41</v>
      </c>
      <c r="D754" s="48" t="s">
        <v>1984</v>
      </c>
      <c r="E754" s="334" t="s">
        <v>21</v>
      </c>
      <c r="F754" s="321" t="s">
        <v>1985</v>
      </c>
      <c r="G754" s="321" t="s">
        <v>45</v>
      </c>
      <c r="H754" s="350" t="s">
        <v>24</v>
      </c>
      <c r="I754" s="41"/>
      <c r="J754" s="36"/>
      <c r="K754" s="50"/>
      <c r="L754" s="51"/>
      <c r="M754" s="39"/>
      <c r="N754" s="39"/>
      <c r="O754" s="39"/>
      <c r="P754" s="39"/>
      <c r="Q754" s="39"/>
      <c r="R754" s="39"/>
      <c r="S754" s="39"/>
      <c r="T754" s="39"/>
      <c r="U754" s="39"/>
      <c r="V754" s="39"/>
      <c r="W754" s="39"/>
      <c r="X754" s="39"/>
      <c r="Y754" s="39"/>
    </row>
    <row r="755" spans="1:25" ht="31.5" x14ac:dyDescent="0.25">
      <c r="A755" s="28">
        <v>755</v>
      </c>
      <c r="B755" s="30" t="s">
        <v>36</v>
      </c>
      <c r="C755" s="30" t="s">
        <v>41</v>
      </c>
      <c r="D755" s="48" t="s">
        <v>1986</v>
      </c>
      <c r="E755" s="334" t="s">
        <v>58</v>
      </c>
      <c r="F755" s="335" t="s">
        <v>1987</v>
      </c>
      <c r="G755" s="335" t="s">
        <v>339</v>
      </c>
      <c r="H755" s="350" t="s">
        <v>24</v>
      </c>
      <c r="I755" s="41"/>
      <c r="J755" s="36"/>
      <c r="K755" s="50"/>
      <c r="L755" s="51"/>
      <c r="M755" s="39"/>
      <c r="N755" s="39"/>
      <c r="O755" s="39"/>
      <c r="P755" s="39"/>
      <c r="Q755" s="39"/>
      <c r="R755" s="39"/>
      <c r="S755" s="39"/>
      <c r="T755" s="39"/>
      <c r="U755" s="39"/>
      <c r="V755" s="39"/>
      <c r="W755" s="39"/>
      <c r="X755" s="39"/>
      <c r="Y755" s="39"/>
    </row>
    <row r="756" spans="1:25" ht="78.75" x14ac:dyDescent="0.25">
      <c r="A756" s="65">
        <v>756</v>
      </c>
      <c r="B756" s="66" t="s">
        <v>36</v>
      </c>
      <c r="C756" s="66" t="s">
        <v>41</v>
      </c>
      <c r="D756" s="48" t="s">
        <v>1989</v>
      </c>
      <c r="E756" s="334" t="s">
        <v>167</v>
      </c>
      <c r="F756" s="321" t="s">
        <v>1990</v>
      </c>
      <c r="G756" s="321" t="s">
        <v>1991</v>
      </c>
      <c r="H756" s="339" t="s">
        <v>176</v>
      </c>
      <c r="I756" s="35"/>
      <c r="J756" s="34" t="s">
        <v>366</v>
      </c>
      <c r="K756" s="102" t="s">
        <v>1275</v>
      </c>
      <c r="L756" s="51"/>
      <c r="M756" s="42"/>
      <c r="N756" s="42"/>
      <c r="O756" s="39"/>
      <c r="P756" s="39"/>
      <c r="Q756" s="39"/>
      <c r="R756" s="39"/>
      <c r="S756" s="39"/>
      <c r="T756" s="39"/>
      <c r="U756" s="39"/>
      <c r="V756" s="39"/>
      <c r="W756" s="39"/>
      <c r="X756" s="39"/>
      <c r="Y756" s="39"/>
    </row>
    <row r="757" spans="1:25" ht="63" x14ac:dyDescent="0.25">
      <c r="A757" s="28">
        <v>757</v>
      </c>
      <c r="B757" s="30" t="s">
        <v>36</v>
      </c>
      <c r="C757" s="30" t="s">
        <v>41</v>
      </c>
      <c r="D757" s="48" t="s">
        <v>1992</v>
      </c>
      <c r="E757" s="334" t="s">
        <v>58</v>
      </c>
      <c r="F757" s="321" t="s">
        <v>1993</v>
      </c>
      <c r="G757" s="321" t="s">
        <v>56</v>
      </c>
      <c r="H757" s="350" t="s">
        <v>24</v>
      </c>
      <c r="I757" s="41"/>
      <c r="J757" s="36"/>
      <c r="K757" s="50"/>
      <c r="L757" s="51"/>
      <c r="M757" s="39"/>
      <c r="N757" s="39"/>
      <c r="O757" s="39"/>
      <c r="P757" s="39"/>
      <c r="Q757" s="39"/>
      <c r="R757" s="39"/>
      <c r="S757" s="39"/>
      <c r="T757" s="39"/>
      <c r="U757" s="39"/>
      <c r="V757" s="39"/>
      <c r="W757" s="39"/>
      <c r="X757" s="39"/>
      <c r="Y757" s="39"/>
    </row>
    <row r="758" spans="1:25" ht="78.75" x14ac:dyDescent="0.25">
      <c r="A758" s="28">
        <v>758</v>
      </c>
      <c r="B758" s="30" t="s">
        <v>36</v>
      </c>
      <c r="C758" s="30" t="s">
        <v>41</v>
      </c>
      <c r="D758" s="48" t="s">
        <v>1997</v>
      </c>
      <c r="E758" s="334" t="s">
        <v>58</v>
      </c>
      <c r="F758" s="321" t="s">
        <v>1998</v>
      </c>
      <c r="G758" s="321" t="s">
        <v>1999</v>
      </c>
      <c r="H758" s="350" t="s">
        <v>24</v>
      </c>
      <c r="I758" s="41"/>
      <c r="J758" s="36"/>
      <c r="K758" s="50"/>
      <c r="L758" s="51"/>
      <c r="M758" s="39"/>
      <c r="N758" s="39"/>
      <c r="O758" s="39"/>
      <c r="P758" s="39"/>
      <c r="Q758" s="39"/>
      <c r="R758" s="39"/>
      <c r="S758" s="39"/>
      <c r="T758" s="39"/>
      <c r="U758" s="39"/>
      <c r="V758" s="39"/>
      <c r="W758" s="39"/>
      <c r="X758" s="39"/>
      <c r="Y758" s="39"/>
    </row>
    <row r="759" spans="1:25" ht="47.25" x14ac:dyDescent="0.25">
      <c r="A759" s="28">
        <v>759</v>
      </c>
      <c r="B759" s="30" t="s">
        <v>36</v>
      </c>
      <c r="C759" s="30" t="s">
        <v>41</v>
      </c>
      <c r="D759" s="48" t="s">
        <v>2001</v>
      </c>
      <c r="E759" s="334" t="s">
        <v>58</v>
      </c>
      <c r="F759" s="335" t="s">
        <v>2002</v>
      </c>
      <c r="G759" s="335" t="s">
        <v>253</v>
      </c>
      <c r="H759" s="350" t="s">
        <v>24</v>
      </c>
      <c r="I759" s="41"/>
      <c r="J759" s="36"/>
      <c r="K759" s="50"/>
      <c r="L759" s="51"/>
      <c r="M759" s="39"/>
      <c r="N759" s="39"/>
      <c r="O759" s="39"/>
      <c r="P759" s="39"/>
      <c r="Q759" s="39"/>
      <c r="R759" s="39"/>
      <c r="S759" s="39"/>
      <c r="T759" s="39"/>
      <c r="U759" s="39"/>
      <c r="V759" s="39"/>
      <c r="W759" s="39"/>
      <c r="X759" s="39"/>
      <c r="Y759" s="39"/>
    </row>
    <row r="760" spans="1:25" ht="110.25" x14ac:dyDescent="0.25">
      <c r="A760" s="28">
        <v>760</v>
      </c>
      <c r="B760" s="30" t="s">
        <v>36</v>
      </c>
      <c r="C760" s="30" t="s">
        <v>41</v>
      </c>
      <c r="D760" s="48" t="s">
        <v>2003</v>
      </c>
      <c r="E760" s="334" t="s">
        <v>21</v>
      </c>
      <c r="F760" s="321" t="s">
        <v>2004</v>
      </c>
      <c r="G760" s="321" t="s">
        <v>973</v>
      </c>
      <c r="H760" s="339" t="s">
        <v>46</v>
      </c>
      <c r="I760" s="41"/>
      <c r="J760" s="36"/>
      <c r="K760" s="50"/>
      <c r="L760" s="51"/>
      <c r="M760" s="39"/>
      <c r="N760" s="39"/>
      <c r="O760" s="39"/>
      <c r="P760" s="39"/>
      <c r="Q760" s="39"/>
      <c r="R760" s="39"/>
      <c r="S760" s="39"/>
      <c r="T760" s="39"/>
      <c r="U760" s="39"/>
      <c r="V760" s="39"/>
      <c r="W760" s="39"/>
      <c r="X760" s="39"/>
      <c r="Y760" s="39"/>
    </row>
    <row r="761" spans="1:25" ht="63" x14ac:dyDescent="0.25">
      <c r="A761" s="65">
        <v>761</v>
      </c>
      <c r="B761" s="66" t="s">
        <v>36</v>
      </c>
      <c r="C761" s="66" t="s">
        <v>41</v>
      </c>
      <c r="D761" s="48" t="s">
        <v>2005</v>
      </c>
      <c r="E761" s="334" t="s">
        <v>167</v>
      </c>
      <c r="F761" s="335" t="s">
        <v>2006</v>
      </c>
      <c r="G761" s="321" t="s">
        <v>973</v>
      </c>
      <c r="H761" s="339" t="s">
        <v>176</v>
      </c>
      <c r="I761" s="35"/>
      <c r="J761" s="34" t="s">
        <v>2228</v>
      </c>
      <c r="K761" s="97" t="s">
        <v>247</v>
      </c>
      <c r="L761" s="51"/>
      <c r="M761" s="42"/>
      <c r="N761" s="42"/>
      <c r="O761" s="39"/>
      <c r="P761" s="39"/>
      <c r="Q761" s="39"/>
      <c r="R761" s="39"/>
      <c r="S761" s="39"/>
      <c r="T761" s="39"/>
      <c r="U761" s="39"/>
      <c r="V761" s="39"/>
      <c r="W761" s="39"/>
      <c r="X761" s="39"/>
      <c r="Y761" s="39"/>
    </row>
    <row r="762" spans="1:25" ht="31.5" x14ac:dyDescent="0.25">
      <c r="A762" s="28">
        <v>762</v>
      </c>
      <c r="B762" s="30" t="s">
        <v>36</v>
      </c>
      <c r="C762" s="30" t="s">
        <v>41</v>
      </c>
      <c r="D762" s="48" t="s">
        <v>2008</v>
      </c>
      <c r="E762" s="334" t="s">
        <v>58</v>
      </c>
      <c r="F762" s="321" t="s">
        <v>2010</v>
      </c>
      <c r="G762" s="321" t="s">
        <v>985</v>
      </c>
      <c r="H762" s="350" t="s">
        <v>24</v>
      </c>
      <c r="I762" s="41"/>
      <c r="J762" s="36"/>
      <c r="K762" s="50"/>
      <c r="L762" s="51"/>
      <c r="M762" s="39"/>
      <c r="N762" s="39"/>
      <c r="O762" s="39"/>
      <c r="P762" s="39"/>
      <c r="Q762" s="39"/>
      <c r="R762" s="39"/>
      <c r="S762" s="39"/>
      <c r="T762" s="39"/>
      <c r="U762" s="39"/>
      <c r="V762" s="39"/>
      <c r="W762" s="39"/>
      <c r="X762" s="39"/>
      <c r="Y762" s="39"/>
    </row>
    <row r="763" spans="1:25" ht="173.25" x14ac:dyDescent="0.25">
      <c r="A763" s="28">
        <v>763</v>
      </c>
      <c r="B763" s="30" t="s">
        <v>36</v>
      </c>
      <c r="C763" s="30" t="s">
        <v>41</v>
      </c>
      <c r="D763" s="48" t="s">
        <v>2012</v>
      </c>
      <c r="E763" s="334" t="s">
        <v>58</v>
      </c>
      <c r="F763" s="321" t="s">
        <v>2014</v>
      </c>
      <c r="G763" s="335" t="s">
        <v>228</v>
      </c>
      <c r="H763" s="350" t="s">
        <v>24</v>
      </c>
      <c r="I763" s="41"/>
      <c r="J763" s="36"/>
      <c r="K763" s="50"/>
      <c r="L763" s="51"/>
      <c r="M763" s="39"/>
      <c r="N763" s="39"/>
      <c r="O763" s="39"/>
      <c r="P763" s="39"/>
      <c r="Q763" s="39"/>
      <c r="R763" s="39"/>
      <c r="S763" s="39"/>
      <c r="T763" s="39"/>
      <c r="U763" s="39"/>
      <c r="V763" s="39"/>
      <c r="W763" s="39"/>
      <c r="X763" s="39"/>
      <c r="Y763" s="39"/>
    </row>
    <row r="764" spans="1:25" ht="47.25" x14ac:dyDescent="0.25">
      <c r="A764" s="28">
        <v>764</v>
      </c>
      <c r="B764" s="30" t="s">
        <v>36</v>
      </c>
      <c r="C764" s="30" t="s">
        <v>41</v>
      </c>
      <c r="D764" s="48" t="s">
        <v>2016</v>
      </c>
      <c r="E764" s="334" t="s">
        <v>21</v>
      </c>
      <c r="F764" s="321" t="s">
        <v>2017</v>
      </c>
      <c r="G764" s="335" t="s">
        <v>228</v>
      </c>
      <c r="H764" s="350" t="s">
        <v>24</v>
      </c>
      <c r="I764" s="41"/>
      <c r="J764" s="36"/>
      <c r="K764" s="50"/>
      <c r="L764" s="51"/>
      <c r="M764" s="39"/>
      <c r="N764" s="39"/>
      <c r="O764" s="39"/>
      <c r="P764" s="39"/>
      <c r="Q764" s="39"/>
      <c r="R764" s="39"/>
      <c r="S764" s="39"/>
      <c r="T764" s="39"/>
      <c r="U764" s="39"/>
      <c r="V764" s="39"/>
      <c r="W764" s="39"/>
      <c r="X764" s="39"/>
      <c r="Y764" s="39"/>
    </row>
    <row r="765" spans="1:25" ht="47.25" x14ac:dyDescent="0.25">
      <c r="A765" s="28">
        <v>765</v>
      </c>
      <c r="B765" s="30" t="s">
        <v>36</v>
      </c>
      <c r="C765" s="30" t="s">
        <v>41</v>
      </c>
      <c r="D765" s="48" t="s">
        <v>2018</v>
      </c>
      <c r="E765" s="334" t="s">
        <v>21</v>
      </c>
      <c r="F765" s="321" t="s">
        <v>2019</v>
      </c>
      <c r="G765" s="321" t="s">
        <v>2020</v>
      </c>
      <c r="H765" s="350" t="s">
        <v>46</v>
      </c>
      <c r="I765" s="41"/>
      <c r="J765" s="36"/>
      <c r="K765" s="50"/>
      <c r="L765" s="51"/>
      <c r="M765" s="39"/>
      <c r="N765" s="39"/>
      <c r="O765" s="39"/>
      <c r="P765" s="39"/>
      <c r="Q765" s="39"/>
      <c r="R765" s="39"/>
      <c r="S765" s="39"/>
      <c r="T765" s="39"/>
      <c r="U765" s="39"/>
      <c r="V765" s="39"/>
      <c r="W765" s="39"/>
      <c r="X765" s="39"/>
      <c r="Y765" s="39"/>
    </row>
    <row r="766" spans="1:25" ht="47.25" x14ac:dyDescent="0.25">
      <c r="A766" s="28">
        <v>766</v>
      </c>
      <c r="B766" s="30" t="s">
        <v>18</v>
      </c>
      <c r="C766" s="30" t="s">
        <v>41</v>
      </c>
      <c r="D766" s="48" t="s">
        <v>2021</v>
      </c>
      <c r="E766" s="334" t="s">
        <v>21</v>
      </c>
      <c r="F766" s="321" t="s">
        <v>2234</v>
      </c>
      <c r="G766" s="335" t="s">
        <v>315</v>
      </c>
      <c r="H766" s="350" t="s">
        <v>46</v>
      </c>
      <c r="I766" s="41"/>
      <c r="J766" s="36"/>
      <c r="K766" s="50"/>
      <c r="L766" s="51"/>
      <c r="M766" s="39"/>
      <c r="N766" s="39"/>
      <c r="O766" s="39"/>
      <c r="P766" s="39"/>
      <c r="Q766" s="39"/>
      <c r="R766" s="39"/>
      <c r="S766" s="39"/>
      <c r="T766" s="39"/>
      <c r="U766" s="39"/>
      <c r="V766" s="39"/>
      <c r="W766" s="39"/>
      <c r="X766" s="39"/>
      <c r="Y766" s="39"/>
    </row>
    <row r="767" spans="1:25" ht="31.5" x14ac:dyDescent="0.25">
      <c r="A767" s="28">
        <v>767</v>
      </c>
      <c r="B767" s="30" t="s">
        <v>18</v>
      </c>
      <c r="C767" s="30" t="s">
        <v>41</v>
      </c>
      <c r="D767" s="48" t="s">
        <v>2023</v>
      </c>
      <c r="E767" s="334" t="s">
        <v>21</v>
      </c>
      <c r="F767" s="321" t="s">
        <v>2024</v>
      </c>
      <c r="G767" s="335" t="s">
        <v>315</v>
      </c>
      <c r="H767" s="350" t="s">
        <v>46</v>
      </c>
      <c r="I767" s="41"/>
      <c r="J767" s="36"/>
      <c r="K767" s="50"/>
      <c r="L767" s="51"/>
      <c r="M767" s="39"/>
      <c r="N767" s="39"/>
      <c r="O767" s="39"/>
      <c r="P767" s="39"/>
      <c r="Q767" s="39"/>
      <c r="R767" s="39"/>
      <c r="S767" s="39"/>
      <c r="T767" s="39"/>
      <c r="U767" s="39"/>
      <c r="V767" s="39"/>
      <c r="W767" s="39"/>
      <c r="X767" s="39"/>
      <c r="Y767" s="39"/>
    </row>
    <row r="768" spans="1:25" ht="63" x14ac:dyDescent="0.25">
      <c r="A768" s="28">
        <v>768</v>
      </c>
      <c r="B768" s="30" t="s">
        <v>18</v>
      </c>
      <c r="C768" s="30" t="s">
        <v>41</v>
      </c>
      <c r="D768" s="48" t="s">
        <v>2025</v>
      </c>
      <c r="E768" s="334" t="s">
        <v>21</v>
      </c>
      <c r="F768" s="321" t="s">
        <v>2024</v>
      </c>
      <c r="G768" s="321" t="s">
        <v>336</v>
      </c>
      <c r="H768" s="350" t="s">
        <v>46</v>
      </c>
      <c r="I768" s="41"/>
      <c r="J768" s="36"/>
      <c r="K768" s="50"/>
      <c r="L768" s="51"/>
      <c r="M768" s="39"/>
      <c r="N768" s="39"/>
      <c r="O768" s="39"/>
      <c r="P768" s="39"/>
      <c r="Q768" s="39"/>
      <c r="R768" s="39"/>
      <c r="S768" s="39"/>
      <c r="T768" s="39"/>
      <c r="U768" s="39"/>
      <c r="V768" s="39"/>
      <c r="W768" s="39"/>
      <c r="X768" s="39"/>
      <c r="Y768" s="39"/>
    </row>
    <row r="769" spans="1:25" ht="47.25" x14ac:dyDescent="0.25">
      <c r="A769" s="28">
        <v>769</v>
      </c>
      <c r="B769" s="30" t="s">
        <v>18</v>
      </c>
      <c r="C769" s="30" t="s">
        <v>41</v>
      </c>
      <c r="D769" s="48" t="s">
        <v>2027</v>
      </c>
      <c r="E769" s="334" t="s">
        <v>21</v>
      </c>
      <c r="F769" s="321" t="s">
        <v>2024</v>
      </c>
      <c r="G769" s="321" t="s">
        <v>336</v>
      </c>
      <c r="H769" s="350" t="s">
        <v>46</v>
      </c>
      <c r="I769" s="41"/>
      <c r="J769" s="36"/>
      <c r="K769" s="50"/>
      <c r="L769" s="51"/>
      <c r="M769" s="39"/>
      <c r="N769" s="39"/>
      <c r="O769" s="39"/>
      <c r="P769" s="39"/>
      <c r="Q769" s="39"/>
      <c r="R769" s="39"/>
      <c r="S769" s="39"/>
      <c r="T769" s="39"/>
      <c r="U769" s="39"/>
      <c r="V769" s="39"/>
      <c r="W769" s="39"/>
      <c r="X769" s="39"/>
      <c r="Y769" s="39"/>
    </row>
    <row r="770" spans="1:25" ht="47.25" x14ac:dyDescent="0.25">
      <c r="A770" s="28">
        <v>770</v>
      </c>
      <c r="B770" s="30" t="s">
        <v>18</v>
      </c>
      <c r="C770" s="30" t="s">
        <v>41</v>
      </c>
      <c r="D770" s="48" t="s">
        <v>2028</v>
      </c>
      <c r="E770" s="334" t="s">
        <v>21</v>
      </c>
      <c r="F770" s="321" t="s">
        <v>2024</v>
      </c>
      <c r="G770" s="321" t="s">
        <v>336</v>
      </c>
      <c r="H770" s="350" t="s">
        <v>46</v>
      </c>
      <c r="I770" s="41"/>
      <c r="J770" s="36"/>
      <c r="K770" s="50"/>
      <c r="L770" s="51"/>
      <c r="M770" s="39"/>
      <c r="N770" s="39"/>
      <c r="O770" s="39"/>
      <c r="P770" s="39"/>
      <c r="Q770" s="39"/>
      <c r="R770" s="39"/>
      <c r="S770" s="39"/>
      <c r="T770" s="39"/>
      <c r="U770" s="39"/>
      <c r="V770" s="39"/>
      <c r="W770" s="39"/>
      <c r="X770" s="39"/>
      <c r="Y770" s="39"/>
    </row>
    <row r="771" spans="1:25" ht="31.5" x14ac:dyDescent="0.25">
      <c r="A771" s="28">
        <v>771</v>
      </c>
      <c r="B771" s="30" t="s">
        <v>18</v>
      </c>
      <c r="C771" s="30" t="s">
        <v>41</v>
      </c>
      <c r="D771" s="48" t="s">
        <v>2029</v>
      </c>
      <c r="E771" s="334" t="s">
        <v>21</v>
      </c>
      <c r="F771" s="321" t="s">
        <v>2030</v>
      </c>
      <c r="G771" s="321" t="s">
        <v>336</v>
      </c>
      <c r="H771" s="350" t="s">
        <v>46</v>
      </c>
      <c r="I771" s="41"/>
      <c r="J771" s="36"/>
      <c r="K771" s="50"/>
      <c r="L771" s="51"/>
      <c r="M771" s="39"/>
      <c r="N771" s="39"/>
      <c r="O771" s="39"/>
      <c r="P771" s="39"/>
      <c r="Q771" s="39"/>
      <c r="R771" s="39"/>
      <c r="S771" s="39"/>
      <c r="T771" s="39"/>
      <c r="U771" s="39"/>
      <c r="V771" s="39"/>
      <c r="W771" s="39"/>
      <c r="X771" s="39"/>
      <c r="Y771" s="39"/>
    </row>
    <row r="772" spans="1:25" ht="78.75" x14ac:dyDescent="0.25">
      <c r="A772" s="65">
        <v>772</v>
      </c>
      <c r="B772" s="66" t="s">
        <v>18</v>
      </c>
      <c r="C772" s="66" t="s">
        <v>41</v>
      </c>
      <c r="D772" s="48" t="s">
        <v>2031</v>
      </c>
      <c r="E772" s="334" t="s">
        <v>167</v>
      </c>
      <c r="F772" s="321" t="s">
        <v>2032</v>
      </c>
      <c r="G772" s="321" t="s">
        <v>339</v>
      </c>
      <c r="H772" s="339" t="s">
        <v>176</v>
      </c>
      <c r="I772" s="35"/>
      <c r="J772" s="34" t="s">
        <v>1187</v>
      </c>
      <c r="K772" s="57" t="s">
        <v>2241</v>
      </c>
      <c r="L772" s="57" t="s">
        <v>451</v>
      </c>
      <c r="M772" s="42"/>
      <c r="N772" s="42"/>
      <c r="O772" s="39"/>
      <c r="P772" s="39"/>
      <c r="Q772" s="39"/>
      <c r="R772" s="39"/>
      <c r="S772" s="39"/>
      <c r="T772" s="39"/>
      <c r="U772" s="39"/>
      <c r="V772" s="39"/>
      <c r="W772" s="39"/>
      <c r="X772" s="39"/>
      <c r="Y772" s="39"/>
    </row>
    <row r="773" spans="1:25" ht="47.25" x14ac:dyDescent="0.25">
      <c r="A773" s="28">
        <v>773</v>
      </c>
      <c r="B773" s="30" t="s">
        <v>18</v>
      </c>
      <c r="C773" s="30" t="s">
        <v>41</v>
      </c>
      <c r="D773" s="48" t="s">
        <v>2033</v>
      </c>
      <c r="E773" s="334" t="s">
        <v>21</v>
      </c>
      <c r="F773" s="321" t="s">
        <v>2034</v>
      </c>
      <c r="G773" s="321" t="s">
        <v>253</v>
      </c>
      <c r="H773" s="350" t="s">
        <v>24</v>
      </c>
      <c r="I773" s="41"/>
      <c r="J773" s="36"/>
      <c r="K773" s="50"/>
      <c r="L773" s="51"/>
      <c r="M773" s="39"/>
      <c r="N773" s="39"/>
      <c r="O773" s="39"/>
      <c r="P773" s="39"/>
      <c r="Q773" s="39"/>
      <c r="R773" s="39"/>
      <c r="S773" s="39"/>
      <c r="T773" s="39"/>
      <c r="U773" s="39"/>
      <c r="V773" s="39"/>
      <c r="W773" s="39"/>
      <c r="X773" s="39"/>
      <c r="Y773" s="39"/>
    </row>
    <row r="774" spans="1:25" ht="63" x14ac:dyDescent="0.25">
      <c r="A774" s="28">
        <v>774</v>
      </c>
      <c r="B774" s="30" t="s">
        <v>18</v>
      </c>
      <c r="C774" s="30" t="s">
        <v>41</v>
      </c>
      <c r="D774" s="48" t="s">
        <v>2036</v>
      </c>
      <c r="E774" s="334" t="s">
        <v>58</v>
      </c>
      <c r="F774" s="321" t="s">
        <v>2037</v>
      </c>
      <c r="G774" s="321" t="s">
        <v>253</v>
      </c>
      <c r="H774" s="350" t="s">
        <v>24</v>
      </c>
      <c r="I774" s="41"/>
      <c r="J774" s="36"/>
      <c r="K774" s="50"/>
      <c r="L774" s="51"/>
      <c r="M774" s="39"/>
      <c r="N774" s="39"/>
      <c r="O774" s="39"/>
      <c r="P774" s="39"/>
      <c r="Q774" s="39"/>
      <c r="R774" s="39"/>
      <c r="S774" s="39"/>
      <c r="T774" s="39"/>
      <c r="U774" s="39"/>
      <c r="V774" s="39"/>
      <c r="W774" s="39"/>
      <c r="X774" s="39"/>
      <c r="Y774" s="39"/>
    </row>
    <row r="775" spans="1:25" ht="126" x14ac:dyDescent="0.25">
      <c r="A775" s="65">
        <v>775</v>
      </c>
      <c r="B775" s="66" t="s">
        <v>18</v>
      </c>
      <c r="C775" s="66" t="s">
        <v>41</v>
      </c>
      <c r="D775" s="48" t="s">
        <v>2038</v>
      </c>
      <c r="E775" s="334" t="s">
        <v>167</v>
      </c>
      <c r="F775" s="321" t="s">
        <v>1515</v>
      </c>
      <c r="G775" s="321" t="s">
        <v>253</v>
      </c>
      <c r="H775" s="339" t="s">
        <v>176</v>
      </c>
      <c r="I775" s="35"/>
      <c r="J775" s="34" t="s">
        <v>2247</v>
      </c>
      <c r="K775" s="67" t="s">
        <v>2248</v>
      </c>
      <c r="L775" s="51"/>
      <c r="M775" s="42"/>
      <c r="N775" s="42"/>
      <c r="O775" s="39"/>
      <c r="P775" s="39"/>
      <c r="Q775" s="39"/>
      <c r="R775" s="39"/>
      <c r="S775" s="39"/>
      <c r="T775" s="39"/>
      <c r="U775" s="39"/>
      <c r="V775" s="39"/>
      <c r="W775" s="39"/>
      <c r="X775" s="39"/>
      <c r="Y775" s="39"/>
    </row>
    <row r="776" spans="1:25" ht="47.25" x14ac:dyDescent="0.25">
      <c r="A776" s="65">
        <v>776</v>
      </c>
      <c r="B776" s="66" t="s">
        <v>18</v>
      </c>
      <c r="C776" s="66" t="s">
        <v>41</v>
      </c>
      <c r="D776" s="48" t="s">
        <v>2039</v>
      </c>
      <c r="E776" s="334" t="s">
        <v>167</v>
      </c>
      <c r="F776" s="321" t="s">
        <v>2040</v>
      </c>
      <c r="G776" s="321" t="s">
        <v>253</v>
      </c>
      <c r="H776" s="339" t="s">
        <v>176</v>
      </c>
      <c r="I776" s="35"/>
      <c r="J776" s="34" t="s">
        <v>2250</v>
      </c>
      <c r="K776" s="57" t="s">
        <v>2252</v>
      </c>
      <c r="L776" s="51"/>
      <c r="M776" s="42"/>
      <c r="N776" s="42"/>
      <c r="O776" s="39"/>
      <c r="P776" s="39"/>
      <c r="Q776" s="39"/>
      <c r="R776" s="39"/>
      <c r="S776" s="39"/>
      <c r="T776" s="39"/>
      <c r="U776" s="39"/>
      <c r="V776" s="39"/>
      <c r="W776" s="39"/>
      <c r="X776" s="39"/>
      <c r="Y776" s="39"/>
    </row>
    <row r="777" spans="1:25" ht="31.5" x14ac:dyDescent="0.25">
      <c r="A777" s="28">
        <v>777</v>
      </c>
      <c r="B777" s="30" t="s">
        <v>18</v>
      </c>
      <c r="C777" s="30" t="s">
        <v>41</v>
      </c>
      <c r="D777" s="48" t="s">
        <v>2041</v>
      </c>
      <c r="E777" s="334" t="s">
        <v>21</v>
      </c>
      <c r="F777" s="335" t="s">
        <v>1048</v>
      </c>
      <c r="G777" s="335" t="s">
        <v>2042</v>
      </c>
      <c r="H777" s="350" t="s">
        <v>24</v>
      </c>
      <c r="I777" s="41"/>
      <c r="J777" s="36"/>
      <c r="K777" s="50"/>
      <c r="L777" s="51"/>
      <c r="M777" s="39"/>
      <c r="N777" s="39"/>
      <c r="O777" s="39"/>
      <c r="P777" s="39"/>
      <c r="Q777" s="39"/>
      <c r="R777" s="39"/>
      <c r="S777" s="39"/>
      <c r="T777" s="39"/>
      <c r="U777" s="39"/>
      <c r="V777" s="39"/>
      <c r="W777" s="39"/>
      <c r="X777" s="39"/>
      <c r="Y777" s="39"/>
    </row>
    <row r="778" spans="1:25" ht="47.25" x14ac:dyDescent="0.25">
      <c r="A778" s="28">
        <v>778</v>
      </c>
      <c r="B778" s="30" t="s">
        <v>18</v>
      </c>
      <c r="C778" s="30" t="s">
        <v>41</v>
      </c>
      <c r="D778" s="48" t="s">
        <v>2043</v>
      </c>
      <c r="E778" s="334" t="s">
        <v>21</v>
      </c>
      <c r="F778" s="321" t="s">
        <v>2044</v>
      </c>
      <c r="G778" s="321" t="s">
        <v>2045</v>
      </c>
      <c r="H778" s="350" t="s">
        <v>46</v>
      </c>
      <c r="I778" s="41"/>
      <c r="J778" s="36"/>
      <c r="K778" s="50"/>
      <c r="L778" s="51"/>
      <c r="M778" s="39"/>
      <c r="N778" s="39"/>
      <c r="O778" s="39"/>
      <c r="P778" s="39"/>
      <c r="Q778" s="39"/>
      <c r="R778" s="39"/>
      <c r="S778" s="39"/>
      <c r="T778" s="39"/>
      <c r="U778" s="39"/>
      <c r="V778" s="39"/>
      <c r="W778" s="39"/>
      <c r="X778" s="39"/>
      <c r="Y778" s="39"/>
    </row>
    <row r="779" spans="1:25" ht="63" x14ac:dyDescent="0.25">
      <c r="A779" s="65">
        <v>779</v>
      </c>
      <c r="B779" s="66" t="s">
        <v>18</v>
      </c>
      <c r="C779" s="66" t="s">
        <v>41</v>
      </c>
      <c r="D779" s="48" t="s">
        <v>2046</v>
      </c>
      <c r="E779" s="334" t="s">
        <v>167</v>
      </c>
      <c r="F779" s="321" t="s">
        <v>1515</v>
      </c>
      <c r="G779" s="321" t="s">
        <v>943</v>
      </c>
      <c r="H779" s="339" t="s">
        <v>176</v>
      </c>
      <c r="I779" s="35"/>
      <c r="J779" s="34" t="s">
        <v>2257</v>
      </c>
      <c r="K779" s="59" t="s">
        <v>258</v>
      </c>
      <c r="L779" s="51"/>
      <c r="M779" s="55" t="s">
        <v>2260</v>
      </c>
      <c r="N779" s="116" t="s">
        <v>2261</v>
      </c>
      <c r="O779" s="46" t="s">
        <v>2264</v>
      </c>
      <c r="P779" s="39"/>
      <c r="Q779" s="39"/>
      <c r="R779" s="39"/>
      <c r="S779" s="39"/>
      <c r="T779" s="39"/>
      <c r="U779" s="39"/>
      <c r="V779" s="39"/>
      <c r="W779" s="39"/>
      <c r="X779" s="39"/>
      <c r="Y779" s="39"/>
    </row>
    <row r="780" spans="1:25" ht="47.25" x14ac:dyDescent="0.25">
      <c r="A780" s="65">
        <v>780</v>
      </c>
      <c r="B780" s="66" t="s">
        <v>18</v>
      </c>
      <c r="C780" s="66" t="s">
        <v>41</v>
      </c>
      <c r="D780" s="48" t="s">
        <v>2047</v>
      </c>
      <c r="E780" s="334" t="s">
        <v>167</v>
      </c>
      <c r="F780" s="321" t="s">
        <v>1515</v>
      </c>
      <c r="G780" s="321" t="s">
        <v>943</v>
      </c>
      <c r="H780" s="339" t="s">
        <v>176</v>
      </c>
      <c r="I780" s="35"/>
      <c r="J780" s="34" t="s">
        <v>2265</v>
      </c>
      <c r="K780" s="59" t="s">
        <v>2267</v>
      </c>
      <c r="L780" s="51"/>
      <c r="M780" s="55" t="s">
        <v>2268</v>
      </c>
      <c r="N780" s="115" t="s">
        <v>2269</v>
      </c>
      <c r="O780" s="108" t="s">
        <v>2270</v>
      </c>
      <c r="P780" s="39"/>
      <c r="Q780" s="39"/>
      <c r="R780" s="39"/>
      <c r="S780" s="39"/>
      <c r="T780" s="39"/>
      <c r="U780" s="39"/>
      <c r="V780" s="39"/>
      <c r="W780" s="39"/>
      <c r="X780" s="39"/>
      <c r="Y780" s="39"/>
    </row>
    <row r="781" spans="1:25" ht="47.25" x14ac:dyDescent="0.25">
      <c r="A781" s="65">
        <v>781</v>
      </c>
      <c r="B781" s="66" t="s">
        <v>18</v>
      </c>
      <c r="C781" s="66" t="s">
        <v>41</v>
      </c>
      <c r="D781" s="48" t="s">
        <v>2048</v>
      </c>
      <c r="E781" s="334" t="s">
        <v>167</v>
      </c>
      <c r="F781" s="321" t="s">
        <v>2049</v>
      </c>
      <c r="G781" s="321" t="s">
        <v>261</v>
      </c>
      <c r="H781" s="339" t="s">
        <v>176</v>
      </c>
      <c r="I781" s="35"/>
      <c r="J781" s="34" t="s">
        <v>366</v>
      </c>
      <c r="K781" s="59" t="s">
        <v>2273</v>
      </c>
      <c r="L781" s="51"/>
      <c r="M781" s="55" t="s">
        <v>1824</v>
      </c>
      <c r="N781" s="55"/>
      <c r="O781" s="39"/>
      <c r="P781" s="39"/>
      <c r="Q781" s="39"/>
      <c r="R781" s="39"/>
      <c r="S781" s="39"/>
      <c r="T781" s="39"/>
      <c r="U781" s="39"/>
      <c r="V781" s="39"/>
      <c r="W781" s="39"/>
      <c r="X781" s="39"/>
      <c r="Y781" s="39"/>
    </row>
    <row r="782" spans="1:25" ht="31.5" x14ac:dyDescent="0.25">
      <c r="A782" s="28">
        <v>782</v>
      </c>
      <c r="B782" s="30" t="s">
        <v>18</v>
      </c>
      <c r="C782" s="30" t="s">
        <v>41</v>
      </c>
      <c r="D782" s="48" t="s">
        <v>2050</v>
      </c>
      <c r="E782" s="334" t="s">
        <v>21</v>
      </c>
      <c r="F782" s="321" t="s">
        <v>2051</v>
      </c>
      <c r="G782" s="321" t="s">
        <v>274</v>
      </c>
      <c r="H782" s="350" t="s">
        <v>192</v>
      </c>
      <c r="I782" s="41" t="s">
        <v>1552</v>
      </c>
      <c r="J782" s="36"/>
      <c r="K782" s="59"/>
      <c r="L782" s="51"/>
      <c r="M782" s="39"/>
      <c r="N782" s="39"/>
      <c r="O782" s="39"/>
      <c r="P782" s="39"/>
      <c r="Q782" s="39"/>
      <c r="R782" s="39"/>
      <c r="S782" s="39"/>
      <c r="T782" s="39"/>
      <c r="U782" s="39"/>
      <c r="V782" s="39"/>
      <c r="W782" s="39"/>
      <c r="X782" s="39"/>
      <c r="Y782" s="39"/>
    </row>
    <row r="783" spans="1:25" ht="31.5" x14ac:dyDescent="0.25">
      <c r="A783" s="28">
        <v>783</v>
      </c>
      <c r="B783" s="30" t="s">
        <v>18</v>
      </c>
      <c r="C783" s="30" t="s">
        <v>41</v>
      </c>
      <c r="D783" s="48" t="s">
        <v>2052</v>
      </c>
      <c r="E783" s="334" t="s">
        <v>21</v>
      </c>
      <c r="F783" s="321" t="s">
        <v>2053</v>
      </c>
      <c r="G783" s="321" t="s">
        <v>1090</v>
      </c>
      <c r="H783" s="350" t="s">
        <v>24</v>
      </c>
      <c r="I783" s="41"/>
      <c r="J783" s="36"/>
      <c r="K783" s="59"/>
      <c r="L783" s="51"/>
      <c r="M783" s="39"/>
      <c r="N783" s="39"/>
      <c r="O783" s="39"/>
      <c r="P783" s="39"/>
      <c r="Q783" s="39"/>
      <c r="R783" s="39"/>
      <c r="S783" s="39"/>
      <c r="T783" s="39"/>
      <c r="U783" s="39"/>
      <c r="V783" s="39"/>
      <c r="W783" s="39"/>
      <c r="X783" s="39"/>
      <c r="Y783" s="39"/>
    </row>
    <row r="784" spans="1:25" ht="47.25" x14ac:dyDescent="0.25">
      <c r="A784" s="65">
        <v>784</v>
      </c>
      <c r="B784" s="66" t="s">
        <v>18</v>
      </c>
      <c r="C784" s="66" t="s">
        <v>41</v>
      </c>
      <c r="D784" s="48" t="s">
        <v>2055</v>
      </c>
      <c r="E784" s="334" t="s">
        <v>167</v>
      </c>
      <c r="F784" s="321" t="s">
        <v>1580</v>
      </c>
      <c r="G784" s="321" t="s">
        <v>946</v>
      </c>
      <c r="H784" s="339" t="s">
        <v>46</v>
      </c>
      <c r="I784" s="35"/>
      <c r="J784" s="34" t="s">
        <v>366</v>
      </c>
      <c r="K784" s="59" t="s">
        <v>2273</v>
      </c>
      <c r="L784" s="51"/>
      <c r="M784" s="55" t="s">
        <v>1824</v>
      </c>
      <c r="N784" s="55"/>
      <c r="O784" s="39"/>
      <c r="P784" s="39"/>
      <c r="Q784" s="39"/>
      <c r="R784" s="39"/>
      <c r="S784" s="39"/>
      <c r="T784" s="39"/>
      <c r="U784" s="39"/>
      <c r="V784" s="39"/>
      <c r="W784" s="39"/>
      <c r="X784" s="39"/>
      <c r="Y784" s="39"/>
    </row>
    <row r="785" spans="1:25" ht="47.25" x14ac:dyDescent="0.25">
      <c r="A785" s="28">
        <v>785</v>
      </c>
      <c r="B785" s="30" t="s">
        <v>18</v>
      </c>
      <c r="C785" s="30" t="s">
        <v>41</v>
      </c>
      <c r="D785" s="48" t="s">
        <v>2057</v>
      </c>
      <c r="E785" s="334" t="s">
        <v>21</v>
      </c>
      <c r="F785" s="321" t="s">
        <v>2058</v>
      </c>
      <c r="G785" s="321" t="s">
        <v>224</v>
      </c>
      <c r="H785" s="339" t="s">
        <v>46</v>
      </c>
      <c r="I785" s="41"/>
      <c r="J785" s="36"/>
      <c r="K785" s="59"/>
      <c r="L785" s="51"/>
      <c r="M785" s="39"/>
      <c r="N785" s="39"/>
      <c r="O785" s="39"/>
      <c r="P785" s="39"/>
      <c r="Q785" s="39"/>
      <c r="R785" s="39"/>
      <c r="S785" s="39"/>
      <c r="T785" s="39"/>
      <c r="U785" s="39"/>
      <c r="V785" s="39"/>
      <c r="W785" s="39"/>
      <c r="X785" s="39"/>
      <c r="Y785" s="39"/>
    </row>
    <row r="786" spans="1:25" ht="15.75" x14ac:dyDescent="0.25">
      <c r="A786" s="28">
        <v>786</v>
      </c>
      <c r="B786" s="30" t="s">
        <v>18</v>
      </c>
      <c r="C786" s="30" t="s">
        <v>41</v>
      </c>
      <c r="D786" s="48" t="s">
        <v>2059</v>
      </c>
      <c r="E786" s="334" t="s">
        <v>21</v>
      </c>
      <c r="F786" s="321" t="s">
        <v>2060</v>
      </c>
      <c r="G786" s="321" t="s">
        <v>224</v>
      </c>
      <c r="H786" s="339" t="s">
        <v>46</v>
      </c>
      <c r="I786" s="41"/>
      <c r="J786" s="36"/>
      <c r="K786" s="59"/>
      <c r="L786" s="51"/>
      <c r="M786" s="39"/>
      <c r="N786" s="39"/>
      <c r="O786" s="39"/>
      <c r="P786" s="39"/>
      <c r="Q786" s="39"/>
      <c r="R786" s="39"/>
      <c r="S786" s="39"/>
      <c r="T786" s="39"/>
      <c r="U786" s="39"/>
      <c r="V786" s="39"/>
      <c r="W786" s="39"/>
      <c r="X786" s="39"/>
      <c r="Y786" s="39"/>
    </row>
    <row r="787" spans="1:25" ht="63" x14ac:dyDescent="0.25">
      <c r="A787" s="65">
        <v>787</v>
      </c>
      <c r="B787" s="66" t="s">
        <v>18</v>
      </c>
      <c r="C787" s="66" t="s">
        <v>41</v>
      </c>
      <c r="D787" s="48" t="s">
        <v>2061</v>
      </c>
      <c r="E787" s="334" t="s">
        <v>167</v>
      </c>
      <c r="F787" s="321" t="s">
        <v>2062</v>
      </c>
      <c r="G787" s="321" t="s">
        <v>1492</v>
      </c>
      <c r="H787" s="339" t="s">
        <v>176</v>
      </c>
      <c r="I787" s="35"/>
      <c r="J787" s="34" t="s">
        <v>2279</v>
      </c>
      <c r="K787" s="59" t="s">
        <v>2279</v>
      </c>
      <c r="L787" s="51"/>
      <c r="M787" s="55" t="s">
        <v>2280</v>
      </c>
      <c r="N787" s="115" t="s">
        <v>2281</v>
      </c>
      <c r="O787" s="108" t="s">
        <v>2283</v>
      </c>
      <c r="P787" s="39"/>
      <c r="Q787" s="39"/>
      <c r="R787" s="39"/>
      <c r="S787" s="39"/>
      <c r="T787" s="39"/>
      <c r="U787" s="39"/>
      <c r="V787" s="39"/>
      <c r="W787" s="39"/>
      <c r="X787" s="39"/>
      <c r="Y787" s="39"/>
    </row>
    <row r="788" spans="1:25" ht="31.5" x14ac:dyDescent="0.25">
      <c r="A788" s="28">
        <v>788</v>
      </c>
      <c r="B788" s="30" t="s">
        <v>18</v>
      </c>
      <c r="C788" s="30" t="s">
        <v>41</v>
      </c>
      <c r="D788" s="48" t="s">
        <v>2063</v>
      </c>
      <c r="E788" s="334" t="s">
        <v>58</v>
      </c>
      <c r="F788" s="321" t="s">
        <v>2065</v>
      </c>
      <c r="G788" s="321" t="s">
        <v>199</v>
      </c>
      <c r="H788" s="350" t="s">
        <v>24</v>
      </c>
      <c r="I788" s="41"/>
      <c r="J788" s="36"/>
      <c r="K788" s="59"/>
      <c r="L788" s="51"/>
      <c r="M788" s="39"/>
      <c r="N788" s="39"/>
      <c r="O788" s="39"/>
      <c r="P788" s="39"/>
      <c r="Q788" s="39"/>
      <c r="R788" s="39"/>
      <c r="S788" s="39"/>
      <c r="T788" s="39"/>
      <c r="U788" s="39"/>
      <c r="V788" s="39"/>
      <c r="W788" s="39"/>
      <c r="X788" s="39"/>
      <c r="Y788" s="39"/>
    </row>
    <row r="789" spans="1:25" ht="47.25" x14ac:dyDescent="0.25">
      <c r="A789" s="28">
        <v>789</v>
      </c>
      <c r="B789" s="30" t="s">
        <v>18</v>
      </c>
      <c r="C789" s="30" t="s">
        <v>41</v>
      </c>
      <c r="D789" s="48" t="s">
        <v>2066</v>
      </c>
      <c r="E789" s="334" t="s">
        <v>21</v>
      </c>
      <c r="F789" s="321" t="s">
        <v>2058</v>
      </c>
      <c r="G789" s="321" t="s">
        <v>1371</v>
      </c>
      <c r="H789" s="350" t="s">
        <v>46</v>
      </c>
      <c r="I789" s="41"/>
      <c r="J789" s="36"/>
      <c r="K789" s="59"/>
      <c r="L789" s="51"/>
      <c r="M789" s="39"/>
      <c r="N789" s="39"/>
      <c r="O789" s="39"/>
      <c r="P789" s="39"/>
      <c r="Q789" s="39"/>
      <c r="R789" s="39"/>
      <c r="S789" s="39"/>
      <c r="T789" s="39"/>
      <c r="U789" s="39"/>
      <c r="V789" s="39"/>
      <c r="W789" s="39"/>
      <c r="X789" s="39"/>
      <c r="Y789" s="39"/>
    </row>
    <row r="790" spans="1:25" ht="78.75" hidden="1" x14ac:dyDescent="0.25">
      <c r="A790" s="28">
        <v>790</v>
      </c>
      <c r="B790" s="30" t="s">
        <v>18</v>
      </c>
      <c r="C790" s="30" t="s">
        <v>19</v>
      </c>
      <c r="D790" s="48" t="s">
        <v>2067</v>
      </c>
      <c r="E790" s="334" t="s">
        <v>58</v>
      </c>
      <c r="F790" s="321" t="s">
        <v>2068</v>
      </c>
      <c r="G790" s="321" t="s">
        <v>2069</v>
      </c>
      <c r="H790" s="339" t="s">
        <v>24</v>
      </c>
      <c r="I790" s="36" t="s">
        <v>25</v>
      </c>
      <c r="J790" s="36"/>
      <c r="K790" s="59"/>
      <c r="L790" s="51"/>
      <c r="M790" s="39"/>
      <c r="N790" s="39"/>
      <c r="O790" s="39"/>
      <c r="P790" s="39"/>
      <c r="Q790" s="39"/>
      <c r="R790" s="39"/>
      <c r="S790" s="39"/>
      <c r="T790" s="39"/>
      <c r="U790" s="39"/>
      <c r="V790" s="39"/>
      <c r="W790" s="39"/>
      <c r="X790" s="39"/>
      <c r="Y790" s="39"/>
    </row>
    <row r="791" spans="1:25" ht="47.25" hidden="1" x14ac:dyDescent="0.25">
      <c r="A791" s="28">
        <v>791</v>
      </c>
      <c r="B791" s="30" t="s">
        <v>18</v>
      </c>
      <c r="C791" s="30" t="s">
        <v>19</v>
      </c>
      <c r="D791" s="48" t="s">
        <v>2070</v>
      </c>
      <c r="E791" s="334" t="s">
        <v>58</v>
      </c>
      <c r="F791" s="321" t="s">
        <v>2071</v>
      </c>
      <c r="G791" s="321" t="s">
        <v>2072</v>
      </c>
      <c r="H791" s="339" t="s">
        <v>24</v>
      </c>
      <c r="I791" s="36" t="s">
        <v>25</v>
      </c>
      <c r="J791" s="36"/>
      <c r="K791" s="59"/>
      <c r="L791" s="51"/>
      <c r="M791" s="39"/>
      <c r="N791" s="39"/>
      <c r="O791" s="39"/>
      <c r="P791" s="39"/>
      <c r="Q791" s="39"/>
      <c r="R791" s="39"/>
      <c r="S791" s="39"/>
      <c r="T791" s="39"/>
      <c r="U791" s="39"/>
      <c r="V791" s="39"/>
      <c r="W791" s="39"/>
      <c r="X791" s="39"/>
      <c r="Y791" s="39"/>
    </row>
    <row r="792" spans="1:25" ht="47.25" hidden="1" x14ac:dyDescent="0.25">
      <c r="A792" s="28">
        <v>792</v>
      </c>
      <c r="B792" s="30" t="s">
        <v>18</v>
      </c>
      <c r="C792" s="30" t="s">
        <v>19</v>
      </c>
      <c r="D792" s="48" t="s">
        <v>2073</v>
      </c>
      <c r="E792" s="334" t="s">
        <v>58</v>
      </c>
      <c r="F792" s="321" t="s">
        <v>2071</v>
      </c>
      <c r="G792" s="321" t="s">
        <v>2072</v>
      </c>
      <c r="H792" s="339" t="s">
        <v>24</v>
      </c>
      <c r="I792" s="36" t="s">
        <v>25</v>
      </c>
      <c r="J792" s="36"/>
      <c r="K792" s="59"/>
      <c r="L792" s="51"/>
      <c r="M792" s="39"/>
      <c r="N792" s="39"/>
      <c r="O792" s="39"/>
      <c r="P792" s="39"/>
      <c r="Q792" s="39"/>
      <c r="R792" s="39"/>
      <c r="S792" s="39"/>
      <c r="T792" s="39"/>
      <c r="U792" s="39"/>
      <c r="V792" s="39"/>
      <c r="W792" s="39"/>
      <c r="X792" s="39"/>
      <c r="Y792" s="39"/>
    </row>
    <row r="793" spans="1:25" ht="78.75" hidden="1" x14ac:dyDescent="0.25">
      <c r="A793" s="28">
        <v>793</v>
      </c>
      <c r="B793" s="30" t="s">
        <v>18</v>
      </c>
      <c r="C793" s="30" t="s">
        <v>19</v>
      </c>
      <c r="D793" s="48" t="s">
        <v>2074</v>
      </c>
      <c r="E793" s="334" t="s">
        <v>167</v>
      </c>
      <c r="F793" s="321" t="s">
        <v>2075</v>
      </c>
      <c r="G793" s="321" t="s">
        <v>23</v>
      </c>
      <c r="H793" s="339" t="s">
        <v>176</v>
      </c>
      <c r="I793" s="36" t="s">
        <v>25</v>
      </c>
      <c r="J793" s="36"/>
      <c r="K793" s="59"/>
      <c r="L793" s="51"/>
      <c r="M793" s="39"/>
      <c r="N793" s="39"/>
      <c r="O793" s="39"/>
      <c r="P793" s="39"/>
      <c r="Q793" s="39"/>
      <c r="R793" s="39"/>
      <c r="S793" s="39"/>
      <c r="T793" s="39"/>
      <c r="U793" s="39"/>
      <c r="V793" s="39"/>
      <c r="W793" s="39"/>
      <c r="X793" s="39"/>
      <c r="Y793" s="39"/>
    </row>
    <row r="794" spans="1:25" ht="47.25" x14ac:dyDescent="0.25">
      <c r="A794" s="65">
        <v>794</v>
      </c>
      <c r="B794" s="66" t="s">
        <v>18</v>
      </c>
      <c r="C794" s="66" t="s">
        <v>41</v>
      </c>
      <c r="D794" s="48" t="s">
        <v>2076</v>
      </c>
      <c r="E794" s="334" t="s">
        <v>167</v>
      </c>
      <c r="F794" s="321" t="s">
        <v>2077</v>
      </c>
      <c r="G794" s="348" t="s">
        <v>1078</v>
      </c>
      <c r="H794" s="339" t="s">
        <v>176</v>
      </c>
      <c r="I794" s="35"/>
      <c r="J794" s="34" t="s">
        <v>1187</v>
      </c>
      <c r="K794" s="59" t="s">
        <v>258</v>
      </c>
      <c r="L794" s="51"/>
      <c r="M794" s="55" t="s">
        <v>2289</v>
      </c>
      <c r="N794" s="55"/>
      <c r="O794" s="39"/>
      <c r="P794" s="39"/>
      <c r="Q794" s="39"/>
      <c r="R794" s="39"/>
      <c r="S794" s="39"/>
      <c r="T794" s="39"/>
      <c r="U794" s="39"/>
      <c r="V794" s="39"/>
      <c r="W794" s="39"/>
      <c r="X794" s="39"/>
      <c r="Y794" s="39"/>
    </row>
    <row r="795" spans="1:25" ht="15.75" x14ac:dyDescent="0.25">
      <c r="A795" s="28">
        <v>795</v>
      </c>
      <c r="B795" s="30" t="s">
        <v>18</v>
      </c>
      <c r="C795" s="30" t="s">
        <v>41</v>
      </c>
      <c r="D795" s="48" t="s">
        <v>2078</v>
      </c>
      <c r="E795" s="334" t="s">
        <v>21</v>
      </c>
      <c r="F795" s="321" t="s">
        <v>2079</v>
      </c>
      <c r="G795" s="335" t="s">
        <v>315</v>
      </c>
      <c r="H795" s="350" t="s">
        <v>46</v>
      </c>
      <c r="I795" s="41"/>
      <c r="J795" s="36"/>
      <c r="K795" s="59"/>
      <c r="L795" s="51"/>
      <c r="M795" s="39"/>
      <c r="N795" s="39"/>
      <c r="O795" s="39"/>
      <c r="P795" s="39"/>
      <c r="Q795" s="39"/>
      <c r="R795" s="39"/>
      <c r="S795" s="39"/>
      <c r="T795" s="39"/>
      <c r="U795" s="39"/>
      <c r="V795" s="39"/>
      <c r="W795" s="39"/>
      <c r="X795" s="39"/>
      <c r="Y795" s="39"/>
    </row>
    <row r="796" spans="1:25" ht="47.25" x14ac:dyDescent="0.25">
      <c r="A796" s="65">
        <v>796</v>
      </c>
      <c r="B796" s="66" t="s">
        <v>18</v>
      </c>
      <c r="C796" s="66" t="s">
        <v>41</v>
      </c>
      <c r="D796" s="48" t="s">
        <v>2080</v>
      </c>
      <c r="E796" s="334" t="s">
        <v>167</v>
      </c>
      <c r="F796" s="321" t="s">
        <v>2081</v>
      </c>
      <c r="G796" s="335" t="s">
        <v>315</v>
      </c>
      <c r="H796" s="339" t="s">
        <v>176</v>
      </c>
      <c r="I796" s="35"/>
      <c r="J796" s="34" t="s">
        <v>366</v>
      </c>
      <c r="K796" s="58" t="s">
        <v>247</v>
      </c>
      <c r="L796" s="51"/>
      <c r="M796" s="42"/>
      <c r="N796" s="42"/>
      <c r="O796" s="39"/>
      <c r="P796" s="39"/>
      <c r="Q796" s="39"/>
      <c r="R796" s="39"/>
      <c r="S796" s="39"/>
      <c r="T796" s="39"/>
      <c r="U796" s="39"/>
      <c r="V796" s="39"/>
      <c r="W796" s="39"/>
      <c r="X796" s="39"/>
      <c r="Y796" s="39"/>
    </row>
    <row r="797" spans="1:25" ht="31.5" x14ac:dyDescent="0.25">
      <c r="A797" s="28">
        <v>797</v>
      </c>
      <c r="B797" s="30" t="s">
        <v>18</v>
      </c>
      <c r="C797" s="30" t="s">
        <v>41</v>
      </c>
      <c r="D797" s="48" t="s">
        <v>2082</v>
      </c>
      <c r="E797" s="334" t="s">
        <v>21</v>
      </c>
      <c r="F797" s="321" t="s">
        <v>2058</v>
      </c>
      <c r="G797" s="321" t="s">
        <v>336</v>
      </c>
      <c r="H797" s="350" t="s">
        <v>46</v>
      </c>
      <c r="I797" s="41"/>
      <c r="J797" s="36"/>
      <c r="K797" s="58"/>
      <c r="L797" s="51"/>
      <c r="M797" s="39"/>
      <c r="N797" s="39"/>
      <c r="O797" s="39"/>
      <c r="P797" s="39"/>
      <c r="Q797" s="39"/>
      <c r="R797" s="39"/>
      <c r="S797" s="39"/>
      <c r="T797" s="39"/>
      <c r="U797" s="39"/>
      <c r="V797" s="39"/>
      <c r="W797" s="39"/>
      <c r="X797" s="39"/>
      <c r="Y797" s="39"/>
    </row>
    <row r="798" spans="1:25" ht="31.5" x14ac:dyDescent="0.25">
      <c r="A798" s="28">
        <v>798</v>
      </c>
      <c r="B798" s="30" t="s">
        <v>18</v>
      </c>
      <c r="C798" s="30" t="s">
        <v>41</v>
      </c>
      <c r="D798" s="48" t="s">
        <v>2078</v>
      </c>
      <c r="E798" s="334" t="s">
        <v>21</v>
      </c>
      <c r="F798" s="321" t="s">
        <v>2058</v>
      </c>
      <c r="G798" s="321" t="s">
        <v>336</v>
      </c>
      <c r="H798" s="350" t="s">
        <v>46</v>
      </c>
      <c r="I798" s="41"/>
      <c r="J798" s="36"/>
      <c r="K798" s="58"/>
      <c r="L798" s="51"/>
      <c r="M798" s="39"/>
      <c r="N798" s="39"/>
      <c r="O798" s="39"/>
      <c r="P798" s="39"/>
      <c r="Q798" s="39"/>
      <c r="R798" s="39"/>
      <c r="S798" s="39"/>
      <c r="T798" s="39"/>
      <c r="U798" s="39"/>
      <c r="V798" s="39"/>
      <c r="W798" s="39"/>
      <c r="X798" s="39"/>
      <c r="Y798" s="39"/>
    </row>
    <row r="799" spans="1:25" ht="47.25" x14ac:dyDescent="0.25">
      <c r="A799" s="28">
        <v>799</v>
      </c>
      <c r="B799" s="30" t="s">
        <v>18</v>
      </c>
      <c r="C799" s="30" t="s">
        <v>41</v>
      </c>
      <c r="D799" s="48" t="s">
        <v>2083</v>
      </c>
      <c r="E799" s="334" t="s">
        <v>58</v>
      </c>
      <c r="F799" s="321" t="s">
        <v>2084</v>
      </c>
      <c r="G799" s="321" t="s">
        <v>336</v>
      </c>
      <c r="H799" s="350" t="s">
        <v>24</v>
      </c>
      <c r="I799" s="41"/>
      <c r="J799" s="36"/>
      <c r="K799" s="58"/>
      <c r="L799" s="51"/>
      <c r="M799" s="39"/>
      <c r="N799" s="39"/>
      <c r="O799" s="39"/>
      <c r="P799" s="39"/>
      <c r="Q799" s="39"/>
      <c r="R799" s="39"/>
      <c r="S799" s="39"/>
      <c r="T799" s="39"/>
      <c r="U799" s="39"/>
      <c r="V799" s="39"/>
      <c r="W799" s="39"/>
      <c r="X799" s="39"/>
      <c r="Y799" s="39"/>
    </row>
    <row r="800" spans="1:25" ht="63" x14ac:dyDescent="0.25">
      <c r="A800" s="28">
        <v>800</v>
      </c>
      <c r="B800" s="30" t="s">
        <v>18</v>
      </c>
      <c r="C800" s="30" t="s">
        <v>41</v>
      </c>
      <c r="D800" s="48" t="s">
        <v>2085</v>
      </c>
      <c r="E800" s="334" t="s">
        <v>58</v>
      </c>
      <c r="F800" s="321" t="s">
        <v>2086</v>
      </c>
      <c r="G800" s="321" t="s">
        <v>2087</v>
      </c>
      <c r="H800" s="350" t="s">
        <v>24</v>
      </c>
      <c r="I800" s="41"/>
      <c r="J800" s="36"/>
      <c r="K800" s="58"/>
      <c r="L800" s="51"/>
      <c r="M800" s="39"/>
      <c r="N800" s="39"/>
      <c r="O800" s="39"/>
      <c r="P800" s="39"/>
      <c r="Q800" s="39"/>
      <c r="R800" s="39"/>
      <c r="S800" s="39"/>
      <c r="T800" s="39"/>
      <c r="U800" s="39"/>
      <c r="V800" s="39"/>
      <c r="W800" s="39"/>
      <c r="X800" s="39"/>
      <c r="Y800" s="39"/>
    </row>
    <row r="801" spans="1:25" ht="47.25" x14ac:dyDescent="0.25">
      <c r="A801" s="65">
        <v>801</v>
      </c>
      <c r="B801" s="66" t="s">
        <v>18</v>
      </c>
      <c r="C801" s="66" t="s">
        <v>41</v>
      </c>
      <c r="D801" s="48" t="s">
        <v>2088</v>
      </c>
      <c r="E801" s="334" t="s">
        <v>167</v>
      </c>
      <c r="F801" s="335" t="s">
        <v>322</v>
      </c>
      <c r="G801" s="335" t="s">
        <v>339</v>
      </c>
      <c r="H801" s="339" t="s">
        <v>176</v>
      </c>
      <c r="I801" s="35"/>
      <c r="J801" s="34" t="s">
        <v>366</v>
      </c>
      <c r="K801" s="58" t="s">
        <v>247</v>
      </c>
      <c r="L801" s="51"/>
      <c r="M801" s="42"/>
      <c r="N801" s="42"/>
      <c r="O801" s="39"/>
      <c r="P801" s="39"/>
      <c r="Q801" s="39"/>
      <c r="R801" s="39"/>
      <c r="S801" s="39"/>
      <c r="T801" s="39"/>
      <c r="U801" s="39"/>
      <c r="V801" s="39"/>
      <c r="W801" s="39"/>
      <c r="X801" s="39"/>
      <c r="Y801" s="39"/>
    </row>
    <row r="802" spans="1:25" ht="63" x14ac:dyDescent="0.25">
      <c r="A802" s="28">
        <v>802</v>
      </c>
      <c r="B802" s="30" t="s">
        <v>18</v>
      </c>
      <c r="C802" s="30" t="s">
        <v>41</v>
      </c>
      <c r="D802" s="48" t="s">
        <v>2089</v>
      </c>
      <c r="E802" s="334" t="s">
        <v>21</v>
      </c>
      <c r="F802" s="321" t="s">
        <v>2090</v>
      </c>
      <c r="G802" s="335" t="s">
        <v>377</v>
      </c>
      <c r="H802" s="350" t="s">
        <v>46</v>
      </c>
      <c r="I802" s="41"/>
      <c r="J802" s="36"/>
      <c r="K802" s="58"/>
      <c r="L802" s="51"/>
      <c r="M802" s="39"/>
      <c r="N802" s="39"/>
      <c r="O802" s="39"/>
      <c r="P802" s="39"/>
      <c r="Q802" s="39"/>
      <c r="R802" s="39"/>
      <c r="S802" s="39"/>
      <c r="T802" s="39"/>
      <c r="U802" s="39"/>
      <c r="V802" s="39"/>
      <c r="W802" s="39"/>
      <c r="X802" s="39"/>
      <c r="Y802" s="39"/>
    </row>
    <row r="803" spans="1:25" ht="31.5" x14ac:dyDescent="0.25">
      <c r="A803" s="28">
        <v>803</v>
      </c>
      <c r="B803" s="30" t="s">
        <v>18</v>
      </c>
      <c r="C803" s="30" t="s">
        <v>41</v>
      </c>
      <c r="D803" s="48" t="s">
        <v>2091</v>
      </c>
      <c r="E803" s="334" t="s">
        <v>21</v>
      </c>
      <c r="F803" s="321" t="s">
        <v>2092</v>
      </c>
      <c r="G803" s="321" t="s">
        <v>929</v>
      </c>
      <c r="H803" s="350" t="s">
        <v>46</v>
      </c>
      <c r="I803" s="41"/>
      <c r="J803" s="36"/>
      <c r="K803" s="58"/>
      <c r="L803" s="51"/>
      <c r="M803" s="39"/>
      <c r="N803" s="39"/>
      <c r="O803" s="39"/>
      <c r="P803" s="39"/>
      <c r="Q803" s="39"/>
      <c r="R803" s="39"/>
      <c r="S803" s="39"/>
      <c r="T803" s="39"/>
      <c r="U803" s="39"/>
      <c r="V803" s="39"/>
      <c r="W803" s="39"/>
      <c r="X803" s="39"/>
      <c r="Y803" s="39"/>
    </row>
    <row r="804" spans="1:25" ht="47.25" x14ac:dyDescent="0.25">
      <c r="A804" s="28">
        <v>804</v>
      </c>
      <c r="B804" s="30" t="s">
        <v>18</v>
      </c>
      <c r="C804" s="30" t="s">
        <v>41</v>
      </c>
      <c r="D804" s="48" t="s">
        <v>2093</v>
      </c>
      <c r="E804" s="334" t="s">
        <v>21</v>
      </c>
      <c r="F804" s="321" t="s">
        <v>2094</v>
      </c>
      <c r="G804" s="321" t="s">
        <v>2095</v>
      </c>
      <c r="H804" s="350" t="s">
        <v>46</v>
      </c>
      <c r="I804" s="41"/>
      <c r="J804" s="36"/>
      <c r="K804" s="58"/>
      <c r="L804" s="51"/>
      <c r="M804" s="39"/>
      <c r="N804" s="39"/>
      <c r="O804" s="39"/>
      <c r="P804" s="39"/>
      <c r="Q804" s="39"/>
      <c r="R804" s="39"/>
      <c r="S804" s="39"/>
      <c r="T804" s="39"/>
      <c r="U804" s="39"/>
      <c r="V804" s="39"/>
      <c r="W804" s="39"/>
      <c r="X804" s="39"/>
      <c r="Y804" s="39"/>
    </row>
    <row r="805" spans="1:25" ht="94.5" x14ac:dyDescent="0.25">
      <c r="A805" s="28">
        <v>805</v>
      </c>
      <c r="B805" s="30" t="s">
        <v>18</v>
      </c>
      <c r="C805" s="30" t="s">
        <v>41</v>
      </c>
      <c r="D805" s="48" t="s">
        <v>2096</v>
      </c>
      <c r="E805" s="334" t="s">
        <v>58</v>
      </c>
      <c r="F805" s="321" t="s">
        <v>2097</v>
      </c>
      <c r="G805" s="321" t="s">
        <v>1999</v>
      </c>
      <c r="H805" s="350" t="s">
        <v>24</v>
      </c>
      <c r="I805" s="41"/>
      <c r="J805" s="36"/>
      <c r="K805" s="58"/>
      <c r="L805" s="51"/>
      <c r="M805" s="39"/>
      <c r="N805" s="39"/>
      <c r="O805" s="39"/>
      <c r="P805" s="39"/>
      <c r="Q805" s="39"/>
      <c r="R805" s="39"/>
      <c r="S805" s="39"/>
      <c r="T805" s="39"/>
      <c r="U805" s="39"/>
      <c r="V805" s="39"/>
      <c r="W805" s="39"/>
      <c r="X805" s="39"/>
      <c r="Y805" s="39"/>
    </row>
    <row r="806" spans="1:25" ht="31.5" x14ac:dyDescent="0.25">
      <c r="A806" s="28">
        <v>806</v>
      </c>
      <c r="B806" s="30" t="s">
        <v>18</v>
      </c>
      <c r="C806" s="30" t="s">
        <v>41</v>
      </c>
      <c r="D806" s="48" t="s">
        <v>2098</v>
      </c>
      <c r="E806" s="334" t="s">
        <v>21</v>
      </c>
      <c r="F806" s="321" t="s">
        <v>2094</v>
      </c>
      <c r="G806" s="321" t="s">
        <v>1999</v>
      </c>
      <c r="H806" s="350" t="s">
        <v>46</v>
      </c>
      <c r="I806" s="41"/>
      <c r="J806" s="36"/>
      <c r="K806" s="58"/>
      <c r="L806" s="51"/>
      <c r="M806" s="39"/>
      <c r="N806" s="39"/>
      <c r="O806" s="39"/>
      <c r="P806" s="39"/>
      <c r="Q806" s="39"/>
      <c r="R806" s="39"/>
      <c r="S806" s="39"/>
      <c r="T806" s="39"/>
      <c r="U806" s="39"/>
      <c r="V806" s="39"/>
      <c r="W806" s="39"/>
      <c r="X806" s="39"/>
      <c r="Y806" s="39"/>
    </row>
    <row r="807" spans="1:25" ht="63" x14ac:dyDescent="0.25">
      <c r="A807" s="28">
        <v>807</v>
      </c>
      <c r="B807" s="30" t="s">
        <v>18</v>
      </c>
      <c r="C807" s="30" t="s">
        <v>41</v>
      </c>
      <c r="D807" s="48" t="s">
        <v>2099</v>
      </c>
      <c r="E807" s="334" t="s">
        <v>21</v>
      </c>
      <c r="F807" s="335" t="s">
        <v>2100</v>
      </c>
      <c r="G807" s="335" t="s">
        <v>2101</v>
      </c>
      <c r="H807" s="339" t="s">
        <v>46</v>
      </c>
      <c r="I807" s="41"/>
      <c r="J807" s="36"/>
      <c r="K807" s="58"/>
      <c r="L807" s="51"/>
      <c r="M807" s="39"/>
      <c r="N807" s="39"/>
      <c r="O807" s="39"/>
      <c r="P807" s="39"/>
      <c r="Q807" s="39"/>
      <c r="R807" s="39"/>
      <c r="S807" s="39"/>
      <c r="T807" s="39"/>
      <c r="U807" s="39"/>
      <c r="V807" s="39"/>
      <c r="W807" s="39"/>
      <c r="X807" s="39"/>
      <c r="Y807" s="39"/>
    </row>
    <row r="808" spans="1:25" ht="31.5" x14ac:dyDescent="0.25">
      <c r="A808" s="28">
        <v>808</v>
      </c>
      <c r="B808" s="30" t="s">
        <v>18</v>
      </c>
      <c r="C808" s="30" t="s">
        <v>41</v>
      </c>
      <c r="D808" s="48" t="s">
        <v>2102</v>
      </c>
      <c r="E808" s="334" t="s">
        <v>21</v>
      </c>
      <c r="F808" s="321" t="s">
        <v>2103</v>
      </c>
      <c r="G808" s="335" t="s">
        <v>2101</v>
      </c>
      <c r="H808" s="339" t="s">
        <v>46</v>
      </c>
      <c r="I808" s="41"/>
      <c r="J808" s="36"/>
      <c r="K808" s="58"/>
      <c r="L808" s="51"/>
      <c r="M808" s="39"/>
      <c r="N808" s="39"/>
      <c r="O808" s="39"/>
      <c r="P808" s="39"/>
      <c r="Q808" s="39"/>
      <c r="R808" s="39"/>
      <c r="S808" s="39"/>
      <c r="T808" s="39"/>
      <c r="U808" s="39"/>
      <c r="V808" s="39"/>
      <c r="W808" s="39"/>
      <c r="X808" s="39"/>
      <c r="Y808" s="39"/>
    </row>
    <row r="809" spans="1:25" ht="31.5" x14ac:dyDescent="0.25">
      <c r="A809" s="28">
        <v>809</v>
      </c>
      <c r="B809" s="30" t="s">
        <v>18</v>
      </c>
      <c r="C809" s="30" t="s">
        <v>41</v>
      </c>
      <c r="D809" s="48" t="s">
        <v>2104</v>
      </c>
      <c r="E809" s="334" t="s">
        <v>21</v>
      </c>
      <c r="F809" s="321" t="s">
        <v>2103</v>
      </c>
      <c r="G809" s="335" t="s">
        <v>2101</v>
      </c>
      <c r="H809" s="339" t="s">
        <v>46</v>
      </c>
      <c r="I809" s="41"/>
      <c r="J809" s="36"/>
      <c r="K809" s="58"/>
      <c r="L809" s="51"/>
      <c r="M809" s="39"/>
      <c r="N809" s="39"/>
      <c r="O809" s="39"/>
      <c r="P809" s="39"/>
      <c r="Q809" s="39"/>
      <c r="R809" s="39"/>
      <c r="S809" s="39"/>
      <c r="T809" s="39"/>
      <c r="U809" s="39"/>
      <c r="V809" s="39"/>
      <c r="W809" s="39"/>
      <c r="X809" s="39"/>
      <c r="Y809" s="39"/>
    </row>
    <row r="810" spans="1:25" ht="47.25" x14ac:dyDescent="0.25">
      <c r="A810" s="65">
        <v>810</v>
      </c>
      <c r="B810" s="66" t="s">
        <v>18</v>
      </c>
      <c r="C810" s="66" t="s">
        <v>41</v>
      </c>
      <c r="D810" s="48" t="s">
        <v>2105</v>
      </c>
      <c r="E810" s="334" t="s">
        <v>167</v>
      </c>
      <c r="F810" s="321" t="s">
        <v>1515</v>
      </c>
      <c r="G810" s="321" t="s">
        <v>253</v>
      </c>
      <c r="H810" s="339" t="s">
        <v>176</v>
      </c>
      <c r="I810" s="35"/>
      <c r="J810" s="34" t="s">
        <v>366</v>
      </c>
      <c r="K810" s="58" t="s">
        <v>247</v>
      </c>
      <c r="L810" s="51"/>
      <c r="M810" s="42"/>
      <c r="N810" s="42"/>
      <c r="O810" s="39"/>
      <c r="P810" s="39"/>
      <c r="Q810" s="39"/>
      <c r="R810" s="39"/>
      <c r="S810" s="39"/>
      <c r="T810" s="39"/>
      <c r="U810" s="39"/>
      <c r="V810" s="39"/>
      <c r="W810" s="39"/>
      <c r="X810" s="39"/>
      <c r="Y810" s="39"/>
    </row>
    <row r="811" spans="1:25" ht="63" x14ac:dyDescent="0.25">
      <c r="A811" s="28">
        <v>811</v>
      </c>
      <c r="B811" s="30" t="s">
        <v>18</v>
      </c>
      <c r="C811" s="30" t="s">
        <v>41</v>
      </c>
      <c r="D811" s="48" t="s">
        <v>2106</v>
      </c>
      <c r="E811" s="334" t="s">
        <v>21</v>
      </c>
      <c r="F811" s="335" t="s">
        <v>2107</v>
      </c>
      <c r="G811" s="321" t="s">
        <v>253</v>
      </c>
      <c r="H811" s="350" t="s">
        <v>499</v>
      </c>
      <c r="I811" s="41"/>
      <c r="J811" s="36"/>
      <c r="K811" s="58"/>
      <c r="L811" s="51"/>
      <c r="M811" s="39"/>
      <c r="N811" s="39"/>
      <c r="O811" s="39"/>
      <c r="P811" s="39"/>
      <c r="Q811" s="39"/>
      <c r="R811" s="39"/>
      <c r="S811" s="39"/>
      <c r="T811" s="39"/>
      <c r="U811" s="39"/>
      <c r="V811" s="39"/>
      <c r="W811" s="39"/>
      <c r="X811" s="39"/>
      <c r="Y811" s="39"/>
    </row>
    <row r="812" spans="1:25" ht="63" x14ac:dyDescent="0.25">
      <c r="A812" s="65">
        <v>812</v>
      </c>
      <c r="B812" s="66" t="s">
        <v>18</v>
      </c>
      <c r="C812" s="66" t="s">
        <v>41</v>
      </c>
      <c r="D812" s="48" t="s">
        <v>2108</v>
      </c>
      <c r="E812" s="334" t="s">
        <v>167</v>
      </c>
      <c r="F812" s="321" t="s">
        <v>1515</v>
      </c>
      <c r="G812" s="321" t="s">
        <v>253</v>
      </c>
      <c r="H812" s="339" t="s">
        <v>176</v>
      </c>
      <c r="I812" s="35"/>
      <c r="J812" s="34" t="s">
        <v>366</v>
      </c>
      <c r="K812" s="58" t="s">
        <v>367</v>
      </c>
      <c r="L812" s="51"/>
      <c r="M812" s="42"/>
      <c r="N812" s="42"/>
      <c r="O812" s="39"/>
      <c r="P812" s="39"/>
      <c r="Q812" s="39"/>
      <c r="R812" s="39"/>
      <c r="S812" s="39"/>
      <c r="T812" s="39"/>
      <c r="U812" s="39"/>
      <c r="V812" s="39"/>
      <c r="W812" s="39"/>
      <c r="X812" s="39"/>
      <c r="Y812" s="39"/>
    </row>
    <row r="813" spans="1:25" ht="47.25" x14ac:dyDescent="0.25">
      <c r="A813" s="65">
        <v>813</v>
      </c>
      <c r="B813" s="66" t="s">
        <v>18</v>
      </c>
      <c r="C813" s="66" t="s">
        <v>41</v>
      </c>
      <c r="D813" s="48" t="s">
        <v>2109</v>
      </c>
      <c r="E813" s="334" t="s">
        <v>167</v>
      </c>
      <c r="F813" s="321" t="s">
        <v>1515</v>
      </c>
      <c r="G813" s="321" t="s">
        <v>253</v>
      </c>
      <c r="H813" s="339" t="s">
        <v>176</v>
      </c>
      <c r="I813" s="35"/>
      <c r="J813" s="34" t="s">
        <v>366</v>
      </c>
      <c r="K813" s="58" t="s">
        <v>247</v>
      </c>
      <c r="L813" s="51"/>
      <c r="M813" s="42"/>
      <c r="N813" s="42"/>
      <c r="O813" s="39"/>
      <c r="P813" s="39"/>
      <c r="Q813" s="39"/>
      <c r="R813" s="39"/>
      <c r="S813" s="39"/>
      <c r="T813" s="39"/>
      <c r="U813" s="39"/>
      <c r="V813" s="39"/>
      <c r="W813" s="39"/>
      <c r="X813" s="39"/>
      <c r="Y813" s="39"/>
    </row>
    <row r="814" spans="1:25" ht="31.5" x14ac:dyDescent="0.25">
      <c r="A814" s="28">
        <v>814</v>
      </c>
      <c r="B814" s="30" t="s">
        <v>18</v>
      </c>
      <c r="C814" s="30" t="s">
        <v>41</v>
      </c>
      <c r="D814" s="48" t="s">
        <v>2110</v>
      </c>
      <c r="E814" s="334" t="s">
        <v>21</v>
      </c>
      <c r="F814" s="321" t="s">
        <v>2103</v>
      </c>
      <c r="G814" s="321" t="s">
        <v>935</v>
      </c>
      <c r="H814" s="350" t="s">
        <v>46</v>
      </c>
      <c r="I814" s="41"/>
      <c r="J814" s="36"/>
      <c r="K814" s="58"/>
      <c r="L814" s="51"/>
      <c r="M814" s="39"/>
      <c r="N814" s="39"/>
      <c r="O814" s="39"/>
      <c r="P814" s="39"/>
      <c r="Q814" s="39"/>
      <c r="R814" s="39"/>
      <c r="S814" s="39"/>
      <c r="T814" s="39"/>
      <c r="U814" s="39"/>
      <c r="V814" s="39"/>
      <c r="W814" s="39"/>
      <c r="X814" s="39"/>
      <c r="Y814" s="39"/>
    </row>
    <row r="815" spans="1:25" ht="31.5" x14ac:dyDescent="0.25">
      <c r="A815" s="28">
        <v>815</v>
      </c>
      <c r="B815" s="30" t="s">
        <v>18</v>
      </c>
      <c r="C815" s="30" t="s">
        <v>41</v>
      </c>
      <c r="D815" s="48" t="s">
        <v>2111</v>
      </c>
      <c r="E815" s="334" t="s">
        <v>21</v>
      </c>
      <c r="F815" s="321" t="s">
        <v>2103</v>
      </c>
      <c r="G815" s="321" t="s">
        <v>935</v>
      </c>
      <c r="H815" s="350" t="s">
        <v>46</v>
      </c>
      <c r="I815" s="41"/>
      <c r="J815" s="36"/>
      <c r="K815" s="58"/>
      <c r="L815" s="51"/>
      <c r="M815" s="39"/>
      <c r="N815" s="39"/>
      <c r="O815" s="39"/>
      <c r="P815" s="39"/>
      <c r="Q815" s="39"/>
      <c r="R815" s="39"/>
      <c r="S815" s="39"/>
      <c r="T815" s="39"/>
      <c r="U815" s="39"/>
      <c r="V815" s="39"/>
      <c r="W815" s="39"/>
      <c r="X815" s="39"/>
      <c r="Y815" s="39"/>
    </row>
    <row r="816" spans="1:25" ht="31.5" x14ac:dyDescent="0.25">
      <c r="A816" s="28">
        <v>816</v>
      </c>
      <c r="B816" s="30" t="s">
        <v>18</v>
      </c>
      <c r="C816" s="30" t="s">
        <v>41</v>
      </c>
      <c r="D816" s="48" t="s">
        <v>2112</v>
      </c>
      <c r="E816" s="334" t="s">
        <v>58</v>
      </c>
      <c r="F816" s="321" t="s">
        <v>2113</v>
      </c>
      <c r="G816" s="321" t="s">
        <v>1087</v>
      </c>
      <c r="H816" s="350" t="s">
        <v>24</v>
      </c>
      <c r="I816" s="41"/>
      <c r="J816" s="36"/>
      <c r="K816" s="58"/>
      <c r="L816" s="51"/>
      <c r="M816" s="39"/>
      <c r="N816" s="39"/>
      <c r="O816" s="39"/>
      <c r="P816" s="39"/>
      <c r="Q816" s="39"/>
      <c r="R816" s="39"/>
      <c r="S816" s="39"/>
      <c r="T816" s="39"/>
      <c r="U816" s="39"/>
      <c r="V816" s="39"/>
      <c r="W816" s="39"/>
      <c r="X816" s="39"/>
      <c r="Y816" s="39"/>
    </row>
    <row r="817" spans="1:25" ht="173.25" x14ac:dyDescent="0.25">
      <c r="A817" s="28">
        <v>817</v>
      </c>
      <c r="B817" s="30" t="s">
        <v>18</v>
      </c>
      <c r="C817" s="30" t="s">
        <v>41</v>
      </c>
      <c r="D817" s="48" t="s">
        <v>2114</v>
      </c>
      <c r="E817" s="334" t="s">
        <v>58</v>
      </c>
      <c r="F817" s="321" t="s">
        <v>2115</v>
      </c>
      <c r="G817" s="321" t="s">
        <v>1090</v>
      </c>
      <c r="H817" s="350" t="s">
        <v>24</v>
      </c>
      <c r="I817" s="41"/>
      <c r="J817" s="36"/>
      <c r="K817" s="58"/>
      <c r="L817" s="51"/>
      <c r="M817" s="39"/>
      <c r="N817" s="39"/>
      <c r="O817" s="39"/>
      <c r="P817" s="39"/>
      <c r="Q817" s="39"/>
      <c r="R817" s="39"/>
      <c r="S817" s="39"/>
      <c r="T817" s="39"/>
      <c r="U817" s="39"/>
      <c r="V817" s="39"/>
      <c r="W817" s="39"/>
      <c r="X817" s="39"/>
      <c r="Y817" s="39"/>
    </row>
    <row r="818" spans="1:25" ht="47.25" x14ac:dyDescent="0.25">
      <c r="A818" s="65">
        <v>818</v>
      </c>
      <c r="B818" s="66" t="s">
        <v>18</v>
      </c>
      <c r="C818" s="66" t="s">
        <v>41</v>
      </c>
      <c r="D818" s="48" t="s">
        <v>2116</v>
      </c>
      <c r="E818" s="334" t="s">
        <v>167</v>
      </c>
      <c r="F818" s="321" t="s">
        <v>2117</v>
      </c>
      <c r="G818" s="321" t="s">
        <v>2118</v>
      </c>
      <c r="H818" s="339" t="s">
        <v>670</v>
      </c>
      <c r="I818" s="35"/>
      <c r="J818" s="34" t="s">
        <v>2316</v>
      </c>
      <c r="K818" s="58" t="s">
        <v>247</v>
      </c>
      <c r="L818" s="51"/>
      <c r="M818" s="42"/>
      <c r="N818" s="42"/>
      <c r="O818" s="39"/>
      <c r="P818" s="39"/>
      <c r="Q818" s="39"/>
      <c r="R818" s="39"/>
      <c r="S818" s="39"/>
      <c r="T818" s="39"/>
      <c r="U818" s="39"/>
      <c r="V818" s="39"/>
      <c r="W818" s="39"/>
      <c r="X818" s="39"/>
      <c r="Y818" s="39"/>
    </row>
    <row r="819" spans="1:25" ht="47.25" x14ac:dyDescent="0.25">
      <c r="A819" s="65">
        <v>819</v>
      </c>
      <c r="B819" s="66" t="s">
        <v>18</v>
      </c>
      <c r="C819" s="66" t="s">
        <v>41</v>
      </c>
      <c r="D819" s="48" t="s">
        <v>2116</v>
      </c>
      <c r="E819" s="334" t="s">
        <v>167</v>
      </c>
      <c r="F819" s="321" t="s">
        <v>2117</v>
      </c>
      <c r="G819" s="321" t="s">
        <v>2118</v>
      </c>
      <c r="H819" s="339" t="s">
        <v>670</v>
      </c>
      <c r="I819" s="35"/>
      <c r="J819" s="34" t="s">
        <v>2316</v>
      </c>
      <c r="K819" s="58" t="s">
        <v>247</v>
      </c>
      <c r="L819" s="51"/>
      <c r="M819" s="42"/>
      <c r="N819" s="42"/>
      <c r="O819" s="39"/>
      <c r="P819" s="39"/>
      <c r="Q819" s="39"/>
      <c r="R819" s="39"/>
      <c r="S819" s="39"/>
      <c r="T819" s="39"/>
      <c r="U819" s="39"/>
      <c r="V819" s="39"/>
      <c r="W819" s="39"/>
      <c r="X819" s="39"/>
      <c r="Y819" s="39"/>
    </row>
    <row r="820" spans="1:25" ht="63" x14ac:dyDescent="0.25">
      <c r="A820" s="65">
        <v>820</v>
      </c>
      <c r="B820" s="66" t="s">
        <v>18</v>
      </c>
      <c r="C820" s="66" t="s">
        <v>41</v>
      </c>
      <c r="D820" s="48" t="s">
        <v>2119</v>
      </c>
      <c r="E820" s="334" t="s">
        <v>167</v>
      </c>
      <c r="F820" s="321" t="s">
        <v>2120</v>
      </c>
      <c r="G820" s="321" t="s">
        <v>1090</v>
      </c>
      <c r="H820" s="339" t="s">
        <v>176</v>
      </c>
      <c r="I820" s="35"/>
      <c r="J820" s="34" t="s">
        <v>2319</v>
      </c>
      <c r="K820" s="58" t="s">
        <v>258</v>
      </c>
      <c r="L820" s="51"/>
      <c r="M820" s="42"/>
      <c r="N820" s="42"/>
      <c r="O820" s="39"/>
      <c r="P820" s="39"/>
      <c r="Q820" s="39"/>
      <c r="R820" s="39"/>
      <c r="S820" s="39"/>
      <c r="T820" s="39"/>
      <c r="U820" s="39"/>
      <c r="V820" s="39"/>
      <c r="W820" s="39"/>
      <c r="X820" s="39"/>
      <c r="Y820" s="39"/>
    </row>
    <row r="821" spans="1:25" ht="47.25" x14ac:dyDescent="0.25">
      <c r="A821" s="28">
        <v>821</v>
      </c>
      <c r="B821" s="30" t="s">
        <v>18</v>
      </c>
      <c r="C821" s="30" t="s">
        <v>41</v>
      </c>
      <c r="D821" s="48" t="s">
        <v>2121</v>
      </c>
      <c r="E821" s="334" t="s">
        <v>21</v>
      </c>
      <c r="F821" s="321" t="s">
        <v>2122</v>
      </c>
      <c r="G821" s="321" t="s">
        <v>2123</v>
      </c>
      <c r="H821" s="339" t="s">
        <v>2124</v>
      </c>
      <c r="I821" s="41"/>
      <c r="J821" s="36"/>
      <c r="K821" s="58"/>
      <c r="L821" s="51"/>
      <c r="M821" s="39"/>
      <c r="N821" s="39"/>
      <c r="O821" s="39"/>
      <c r="P821" s="39"/>
      <c r="Q821" s="39"/>
      <c r="R821" s="39"/>
      <c r="S821" s="39"/>
      <c r="T821" s="39"/>
      <c r="U821" s="39"/>
      <c r="V821" s="39"/>
      <c r="W821" s="39"/>
      <c r="X821" s="39"/>
      <c r="Y821" s="39"/>
    </row>
    <row r="822" spans="1:25" ht="31.5" x14ac:dyDescent="0.25">
      <c r="A822" s="65">
        <v>822</v>
      </c>
      <c r="B822" s="66" t="s">
        <v>18</v>
      </c>
      <c r="C822" s="66" t="s">
        <v>41</v>
      </c>
      <c r="D822" s="48" t="s">
        <v>2125</v>
      </c>
      <c r="E822" s="334" t="s">
        <v>167</v>
      </c>
      <c r="F822" s="321" t="s">
        <v>1515</v>
      </c>
      <c r="G822" s="321" t="s">
        <v>1659</v>
      </c>
      <c r="H822" s="339" t="s">
        <v>176</v>
      </c>
      <c r="I822" s="35"/>
      <c r="J822" s="34" t="s">
        <v>366</v>
      </c>
      <c r="K822" s="58" t="s">
        <v>367</v>
      </c>
      <c r="L822" s="51"/>
      <c r="M822" s="42"/>
      <c r="N822" s="42"/>
      <c r="O822" s="39"/>
      <c r="P822" s="39"/>
      <c r="Q822" s="39"/>
      <c r="R822" s="39"/>
      <c r="S822" s="39"/>
      <c r="T822" s="39"/>
      <c r="U822" s="39"/>
      <c r="V822" s="39"/>
      <c r="W822" s="39"/>
      <c r="X822" s="39"/>
      <c r="Y822" s="39"/>
    </row>
    <row r="823" spans="1:25" ht="31.5" hidden="1" x14ac:dyDescent="0.25">
      <c r="A823" s="28">
        <v>823</v>
      </c>
      <c r="B823" s="30" t="s">
        <v>18</v>
      </c>
      <c r="C823" s="30" t="s">
        <v>19</v>
      </c>
      <c r="D823" s="48" t="s">
        <v>2126</v>
      </c>
      <c r="E823" s="334" t="s">
        <v>21</v>
      </c>
      <c r="F823" s="321" t="s">
        <v>2127</v>
      </c>
      <c r="G823" s="321" t="s">
        <v>23</v>
      </c>
      <c r="H823" s="339" t="s">
        <v>24</v>
      </c>
      <c r="I823" s="36" t="s">
        <v>25</v>
      </c>
      <c r="J823" s="36"/>
      <c r="K823" s="58"/>
      <c r="L823" s="51"/>
      <c r="M823" s="39"/>
      <c r="N823" s="39"/>
      <c r="O823" s="39"/>
      <c r="P823" s="39"/>
      <c r="Q823" s="39"/>
      <c r="R823" s="39"/>
      <c r="S823" s="39"/>
      <c r="T823" s="39"/>
      <c r="U823" s="39"/>
      <c r="V823" s="39"/>
      <c r="W823" s="39"/>
      <c r="X823" s="39"/>
      <c r="Y823" s="39"/>
    </row>
    <row r="824" spans="1:25" ht="110.25" hidden="1" x14ac:dyDescent="0.25">
      <c r="A824" s="28">
        <v>824</v>
      </c>
      <c r="B824" s="30" t="s">
        <v>18</v>
      </c>
      <c r="C824" s="30" t="s">
        <v>19</v>
      </c>
      <c r="D824" s="48" t="s">
        <v>2128</v>
      </c>
      <c r="E824" s="334" t="s">
        <v>58</v>
      </c>
      <c r="F824" s="321" t="s">
        <v>2129</v>
      </c>
      <c r="G824" s="321" t="s">
        <v>23</v>
      </c>
      <c r="H824" s="339" t="s">
        <v>24</v>
      </c>
      <c r="I824" s="36" t="s">
        <v>25</v>
      </c>
      <c r="J824" s="36"/>
      <c r="K824" s="58"/>
      <c r="L824" s="51"/>
      <c r="M824" s="39"/>
      <c r="N824" s="39"/>
      <c r="O824" s="39"/>
      <c r="P824" s="39"/>
      <c r="Q824" s="39"/>
      <c r="R824" s="39"/>
      <c r="S824" s="39"/>
      <c r="T824" s="39"/>
      <c r="U824" s="39"/>
      <c r="V824" s="39"/>
      <c r="W824" s="39"/>
      <c r="X824" s="39"/>
      <c r="Y824" s="39"/>
    </row>
    <row r="825" spans="1:25" ht="63" hidden="1" x14ac:dyDescent="0.25">
      <c r="A825" s="28">
        <v>825</v>
      </c>
      <c r="B825" s="30" t="s">
        <v>18</v>
      </c>
      <c r="C825" s="30" t="s">
        <v>19</v>
      </c>
      <c r="D825" s="48" t="s">
        <v>2130</v>
      </c>
      <c r="E825" s="334" t="s">
        <v>58</v>
      </c>
      <c r="F825" s="321" t="s">
        <v>2131</v>
      </c>
      <c r="G825" s="321" t="s">
        <v>23</v>
      </c>
      <c r="H825" s="339" t="s">
        <v>24</v>
      </c>
      <c r="I825" s="36" t="s">
        <v>25</v>
      </c>
      <c r="J825" s="36"/>
      <c r="K825" s="58"/>
      <c r="L825" s="51"/>
      <c r="M825" s="39"/>
      <c r="N825" s="39"/>
      <c r="O825" s="39"/>
      <c r="P825" s="39"/>
      <c r="Q825" s="39"/>
      <c r="R825" s="39"/>
      <c r="S825" s="39"/>
      <c r="T825" s="39"/>
      <c r="U825" s="39"/>
      <c r="V825" s="39"/>
      <c r="W825" s="39"/>
      <c r="X825" s="39"/>
      <c r="Y825" s="39"/>
    </row>
    <row r="826" spans="1:25" ht="31.5" hidden="1" x14ac:dyDescent="0.25">
      <c r="A826" s="28">
        <v>826</v>
      </c>
      <c r="B826" s="30" t="s">
        <v>18</v>
      </c>
      <c r="C826" s="30" t="s">
        <v>19</v>
      </c>
      <c r="D826" s="48" t="s">
        <v>2132</v>
      </c>
      <c r="E826" s="334" t="s">
        <v>21</v>
      </c>
      <c r="F826" s="321" t="s">
        <v>2127</v>
      </c>
      <c r="G826" s="321" t="s">
        <v>23</v>
      </c>
      <c r="H826" s="339" t="s">
        <v>24</v>
      </c>
      <c r="I826" s="36" t="s">
        <v>25</v>
      </c>
      <c r="J826" s="36"/>
      <c r="K826" s="58"/>
      <c r="L826" s="51"/>
      <c r="M826" s="39"/>
      <c r="N826" s="39"/>
      <c r="O826" s="39"/>
      <c r="P826" s="39"/>
      <c r="Q826" s="39"/>
      <c r="R826" s="39"/>
      <c r="S826" s="39"/>
      <c r="T826" s="39"/>
      <c r="U826" s="39"/>
      <c r="V826" s="39"/>
      <c r="W826" s="39"/>
      <c r="X826" s="39"/>
      <c r="Y826" s="39"/>
    </row>
    <row r="827" spans="1:25" ht="31.5" hidden="1" x14ac:dyDescent="0.25">
      <c r="A827" s="28">
        <v>827</v>
      </c>
      <c r="B827" s="30" t="s">
        <v>18</v>
      </c>
      <c r="C827" s="30" t="s">
        <v>19</v>
      </c>
      <c r="D827" s="48" t="s">
        <v>2133</v>
      </c>
      <c r="E827" s="334" t="s">
        <v>21</v>
      </c>
      <c r="F827" s="321" t="s">
        <v>2127</v>
      </c>
      <c r="G827" s="321" t="s">
        <v>23</v>
      </c>
      <c r="H827" s="339" t="s">
        <v>24</v>
      </c>
      <c r="I827" s="36" t="s">
        <v>25</v>
      </c>
      <c r="J827" s="36"/>
      <c r="K827" s="58"/>
      <c r="L827" s="51"/>
      <c r="M827" s="39"/>
      <c r="N827" s="39"/>
      <c r="O827" s="39"/>
      <c r="P827" s="39"/>
      <c r="Q827" s="39"/>
      <c r="R827" s="39"/>
      <c r="S827" s="39"/>
      <c r="T827" s="39"/>
      <c r="U827" s="39"/>
      <c r="V827" s="39"/>
      <c r="W827" s="39"/>
      <c r="X827" s="39"/>
      <c r="Y827" s="39"/>
    </row>
    <row r="828" spans="1:25" ht="31.5" hidden="1" x14ac:dyDescent="0.25">
      <c r="A828" s="28">
        <v>828</v>
      </c>
      <c r="B828" s="30" t="s">
        <v>18</v>
      </c>
      <c r="C828" s="30" t="s">
        <v>19</v>
      </c>
      <c r="D828" s="48" t="s">
        <v>2134</v>
      </c>
      <c r="E828" s="334" t="s">
        <v>21</v>
      </c>
      <c r="F828" s="321" t="s">
        <v>2127</v>
      </c>
      <c r="G828" s="321" t="s">
        <v>23</v>
      </c>
      <c r="H828" s="339" t="s">
        <v>24</v>
      </c>
      <c r="I828" s="36" t="s">
        <v>25</v>
      </c>
      <c r="J828" s="36"/>
      <c r="K828" s="58"/>
      <c r="L828" s="51"/>
      <c r="M828" s="39"/>
      <c r="N828" s="39"/>
      <c r="O828" s="39"/>
      <c r="P828" s="39"/>
      <c r="Q828" s="39"/>
      <c r="R828" s="39"/>
      <c r="S828" s="39"/>
      <c r="T828" s="39"/>
      <c r="U828" s="39"/>
      <c r="V828" s="39"/>
      <c r="W828" s="39"/>
      <c r="X828" s="39"/>
      <c r="Y828" s="39"/>
    </row>
    <row r="829" spans="1:25" ht="31.5" hidden="1" x14ac:dyDescent="0.25">
      <c r="A829" s="28">
        <v>829</v>
      </c>
      <c r="B829" s="30" t="s">
        <v>18</v>
      </c>
      <c r="C829" s="30" t="s">
        <v>19</v>
      </c>
      <c r="D829" s="48" t="s">
        <v>2135</v>
      </c>
      <c r="E829" s="334" t="s">
        <v>21</v>
      </c>
      <c r="F829" s="321" t="s">
        <v>2127</v>
      </c>
      <c r="G829" s="321" t="s">
        <v>23</v>
      </c>
      <c r="H829" s="339" t="s">
        <v>24</v>
      </c>
      <c r="I829" s="36" t="s">
        <v>25</v>
      </c>
      <c r="J829" s="36"/>
      <c r="K829" s="58"/>
      <c r="L829" s="51"/>
      <c r="M829" s="39"/>
      <c r="N829" s="39"/>
      <c r="O829" s="39"/>
      <c r="P829" s="39"/>
      <c r="Q829" s="39"/>
      <c r="R829" s="39"/>
      <c r="S829" s="39"/>
      <c r="T829" s="39"/>
      <c r="U829" s="39"/>
      <c r="V829" s="39"/>
      <c r="W829" s="39"/>
      <c r="X829" s="39"/>
      <c r="Y829" s="39"/>
    </row>
    <row r="830" spans="1:25" ht="31.5" hidden="1" x14ac:dyDescent="0.25">
      <c r="A830" s="28">
        <v>830</v>
      </c>
      <c r="B830" s="30" t="s">
        <v>18</v>
      </c>
      <c r="C830" s="30" t="s">
        <v>19</v>
      </c>
      <c r="D830" s="48" t="s">
        <v>2136</v>
      </c>
      <c r="E830" s="334" t="s">
        <v>21</v>
      </c>
      <c r="F830" s="321" t="s">
        <v>2127</v>
      </c>
      <c r="G830" s="321" t="s">
        <v>23</v>
      </c>
      <c r="H830" s="339" t="s">
        <v>24</v>
      </c>
      <c r="I830" s="36" t="s">
        <v>25</v>
      </c>
      <c r="J830" s="36"/>
      <c r="K830" s="58"/>
      <c r="L830" s="51"/>
      <c r="M830" s="39"/>
      <c r="N830" s="39"/>
      <c r="O830" s="39"/>
      <c r="P830" s="39"/>
      <c r="Q830" s="39"/>
      <c r="R830" s="39"/>
      <c r="S830" s="39"/>
      <c r="T830" s="39"/>
      <c r="U830" s="39"/>
      <c r="V830" s="39"/>
      <c r="W830" s="39"/>
      <c r="X830" s="39"/>
      <c r="Y830" s="39"/>
    </row>
    <row r="831" spans="1:25" ht="31.5" hidden="1" x14ac:dyDescent="0.25">
      <c r="A831" s="28">
        <v>831</v>
      </c>
      <c r="B831" s="30" t="s">
        <v>18</v>
      </c>
      <c r="C831" s="30" t="s">
        <v>19</v>
      </c>
      <c r="D831" s="48" t="s">
        <v>2137</v>
      </c>
      <c r="E831" s="334" t="s">
        <v>21</v>
      </c>
      <c r="F831" s="321" t="s">
        <v>2127</v>
      </c>
      <c r="G831" s="321" t="s">
        <v>23</v>
      </c>
      <c r="H831" s="339" t="s">
        <v>24</v>
      </c>
      <c r="I831" s="36" t="s">
        <v>25</v>
      </c>
      <c r="J831" s="36"/>
      <c r="K831" s="58"/>
      <c r="L831" s="51"/>
      <c r="M831" s="39"/>
      <c r="N831" s="39"/>
      <c r="O831" s="39"/>
      <c r="P831" s="39"/>
      <c r="Q831" s="39"/>
      <c r="R831" s="39"/>
      <c r="S831" s="39"/>
      <c r="T831" s="39"/>
      <c r="U831" s="39"/>
      <c r="V831" s="39"/>
      <c r="W831" s="39"/>
      <c r="X831" s="39"/>
      <c r="Y831" s="39"/>
    </row>
    <row r="832" spans="1:25" ht="47.25" hidden="1" x14ac:dyDescent="0.25">
      <c r="A832" s="28">
        <v>832</v>
      </c>
      <c r="B832" s="30" t="s">
        <v>18</v>
      </c>
      <c r="C832" s="30" t="s">
        <v>19</v>
      </c>
      <c r="D832" s="48" t="s">
        <v>2138</v>
      </c>
      <c r="E832" s="334" t="s">
        <v>58</v>
      </c>
      <c r="F832" s="321" t="s">
        <v>2139</v>
      </c>
      <c r="G832" s="321" t="s">
        <v>23</v>
      </c>
      <c r="H832" s="339" t="s">
        <v>24</v>
      </c>
      <c r="I832" s="36" t="s">
        <v>25</v>
      </c>
      <c r="J832" s="36"/>
      <c r="K832" s="58"/>
      <c r="L832" s="51"/>
      <c r="M832" s="39"/>
      <c r="N832" s="39"/>
      <c r="O832" s="39"/>
      <c r="P832" s="39"/>
      <c r="Q832" s="39"/>
      <c r="R832" s="39"/>
      <c r="S832" s="39"/>
      <c r="T832" s="39"/>
      <c r="U832" s="39"/>
      <c r="V832" s="39"/>
      <c r="W832" s="39"/>
      <c r="X832" s="39"/>
      <c r="Y832" s="39"/>
    </row>
    <row r="833" spans="1:25" ht="31.5" hidden="1" x14ac:dyDescent="0.25">
      <c r="A833" s="28">
        <v>833</v>
      </c>
      <c r="B833" s="30" t="s">
        <v>18</v>
      </c>
      <c r="C833" s="30" t="s">
        <v>19</v>
      </c>
      <c r="D833" s="48" t="s">
        <v>2140</v>
      </c>
      <c r="E833" s="334" t="s">
        <v>21</v>
      </c>
      <c r="F833" s="321" t="s">
        <v>2127</v>
      </c>
      <c r="G833" s="321" t="s">
        <v>23</v>
      </c>
      <c r="H833" s="339" t="s">
        <v>24</v>
      </c>
      <c r="I833" s="36" t="s">
        <v>25</v>
      </c>
      <c r="J833" s="36"/>
      <c r="K833" s="58"/>
      <c r="L833" s="51"/>
      <c r="M833" s="39"/>
      <c r="N833" s="39"/>
      <c r="O833" s="39"/>
      <c r="P833" s="39"/>
      <c r="Q833" s="39"/>
      <c r="R833" s="39"/>
      <c r="S833" s="39"/>
      <c r="T833" s="39"/>
      <c r="U833" s="39"/>
      <c r="V833" s="39"/>
      <c r="W833" s="39"/>
      <c r="X833" s="39"/>
      <c r="Y833" s="39"/>
    </row>
    <row r="834" spans="1:25" ht="31.5" hidden="1" x14ac:dyDescent="0.25">
      <c r="A834" s="28">
        <v>834</v>
      </c>
      <c r="B834" s="30" t="s">
        <v>18</v>
      </c>
      <c r="C834" s="30" t="s">
        <v>19</v>
      </c>
      <c r="D834" s="48" t="s">
        <v>2141</v>
      </c>
      <c r="E834" s="334" t="s">
        <v>21</v>
      </c>
      <c r="F834" s="321" t="s">
        <v>2127</v>
      </c>
      <c r="G834" s="321" t="s">
        <v>23</v>
      </c>
      <c r="H834" s="339" t="s">
        <v>24</v>
      </c>
      <c r="I834" s="36" t="s">
        <v>25</v>
      </c>
      <c r="J834" s="36"/>
      <c r="K834" s="58"/>
      <c r="L834" s="51"/>
      <c r="M834" s="39"/>
      <c r="N834" s="39"/>
      <c r="O834" s="39"/>
      <c r="P834" s="39"/>
      <c r="Q834" s="39"/>
      <c r="R834" s="39"/>
      <c r="S834" s="39"/>
      <c r="T834" s="39"/>
      <c r="U834" s="39"/>
      <c r="V834" s="39"/>
      <c r="W834" s="39"/>
      <c r="X834" s="39"/>
      <c r="Y834" s="39"/>
    </row>
    <row r="835" spans="1:25" ht="31.5" hidden="1" x14ac:dyDescent="0.25">
      <c r="A835" s="28">
        <v>835</v>
      </c>
      <c r="B835" s="30" t="s">
        <v>18</v>
      </c>
      <c r="C835" s="30" t="s">
        <v>19</v>
      </c>
      <c r="D835" s="48" t="s">
        <v>2142</v>
      </c>
      <c r="E835" s="334" t="s">
        <v>21</v>
      </c>
      <c r="F835" s="321" t="s">
        <v>2127</v>
      </c>
      <c r="G835" s="321" t="s">
        <v>23</v>
      </c>
      <c r="H835" s="339" t="s">
        <v>24</v>
      </c>
      <c r="I835" s="36" t="s">
        <v>25</v>
      </c>
      <c r="J835" s="36"/>
      <c r="K835" s="58"/>
      <c r="L835" s="51"/>
      <c r="M835" s="39"/>
      <c r="N835" s="39"/>
      <c r="O835" s="39"/>
      <c r="P835" s="39"/>
      <c r="Q835" s="39"/>
      <c r="R835" s="39"/>
      <c r="S835" s="39"/>
      <c r="T835" s="39"/>
      <c r="U835" s="39"/>
      <c r="V835" s="39"/>
      <c r="W835" s="39"/>
      <c r="X835" s="39"/>
      <c r="Y835" s="39"/>
    </row>
    <row r="836" spans="1:25" ht="31.5" hidden="1" x14ac:dyDescent="0.25">
      <c r="A836" s="28">
        <v>836</v>
      </c>
      <c r="B836" s="30" t="s">
        <v>18</v>
      </c>
      <c r="C836" s="30" t="s">
        <v>19</v>
      </c>
      <c r="D836" s="48" t="s">
        <v>2143</v>
      </c>
      <c r="E836" s="334" t="s">
        <v>21</v>
      </c>
      <c r="F836" s="321" t="s">
        <v>2127</v>
      </c>
      <c r="G836" s="321" t="s">
        <v>23</v>
      </c>
      <c r="H836" s="339" t="s">
        <v>24</v>
      </c>
      <c r="I836" s="36" t="s">
        <v>25</v>
      </c>
      <c r="J836" s="36"/>
      <c r="K836" s="58"/>
      <c r="L836" s="51"/>
      <c r="M836" s="39"/>
      <c r="N836" s="39"/>
      <c r="O836" s="39"/>
      <c r="P836" s="39"/>
      <c r="Q836" s="39"/>
      <c r="R836" s="39"/>
      <c r="S836" s="39"/>
      <c r="T836" s="39"/>
      <c r="U836" s="39"/>
      <c r="V836" s="39"/>
      <c r="W836" s="39"/>
      <c r="X836" s="39"/>
      <c r="Y836" s="39"/>
    </row>
    <row r="837" spans="1:25" ht="47.25" hidden="1" x14ac:dyDescent="0.25">
      <c r="A837" s="28">
        <v>837</v>
      </c>
      <c r="B837" s="30" t="s">
        <v>18</v>
      </c>
      <c r="C837" s="30" t="s">
        <v>19</v>
      </c>
      <c r="D837" s="48" t="s">
        <v>2144</v>
      </c>
      <c r="E837" s="334" t="s">
        <v>21</v>
      </c>
      <c r="F837" s="321" t="s">
        <v>2127</v>
      </c>
      <c r="G837" s="321" t="s">
        <v>23</v>
      </c>
      <c r="H837" s="339" t="s">
        <v>24</v>
      </c>
      <c r="I837" s="36" t="s">
        <v>25</v>
      </c>
      <c r="J837" s="36"/>
      <c r="K837" s="58"/>
      <c r="L837" s="51"/>
      <c r="M837" s="39"/>
      <c r="N837" s="39"/>
      <c r="O837" s="39"/>
      <c r="P837" s="39"/>
      <c r="Q837" s="39"/>
      <c r="R837" s="39"/>
      <c r="S837" s="39"/>
      <c r="T837" s="39"/>
      <c r="U837" s="39"/>
      <c r="V837" s="39"/>
      <c r="W837" s="39"/>
      <c r="X837" s="39"/>
      <c r="Y837" s="39"/>
    </row>
    <row r="838" spans="1:25" ht="31.5" hidden="1" x14ac:dyDescent="0.25">
      <c r="A838" s="28">
        <v>838</v>
      </c>
      <c r="B838" s="30" t="s">
        <v>18</v>
      </c>
      <c r="C838" s="30" t="s">
        <v>19</v>
      </c>
      <c r="D838" s="48" t="s">
        <v>2145</v>
      </c>
      <c r="E838" s="334" t="s">
        <v>58</v>
      </c>
      <c r="F838" s="321" t="s">
        <v>2146</v>
      </c>
      <c r="G838" s="321" t="s">
        <v>23</v>
      </c>
      <c r="H838" s="339" t="s">
        <v>24</v>
      </c>
      <c r="I838" s="36" t="s">
        <v>25</v>
      </c>
      <c r="J838" s="36"/>
      <c r="K838" s="58"/>
      <c r="L838" s="51"/>
      <c r="M838" s="39"/>
      <c r="N838" s="39"/>
      <c r="O838" s="39"/>
      <c r="P838" s="39"/>
      <c r="Q838" s="39"/>
      <c r="R838" s="39"/>
      <c r="S838" s="39"/>
      <c r="T838" s="39"/>
      <c r="U838" s="39"/>
      <c r="V838" s="39"/>
      <c r="W838" s="39"/>
      <c r="X838" s="39"/>
      <c r="Y838" s="39"/>
    </row>
    <row r="839" spans="1:25" ht="47.25" hidden="1" x14ac:dyDescent="0.25">
      <c r="A839" s="28">
        <v>839</v>
      </c>
      <c r="B839" s="30" t="s">
        <v>18</v>
      </c>
      <c r="C839" s="30" t="s">
        <v>19</v>
      </c>
      <c r="D839" s="48" t="s">
        <v>2147</v>
      </c>
      <c r="E839" s="334" t="s">
        <v>58</v>
      </c>
      <c r="F839" s="321" t="s">
        <v>2148</v>
      </c>
      <c r="G839" s="321" t="s">
        <v>23</v>
      </c>
      <c r="H839" s="339" t="s">
        <v>24</v>
      </c>
      <c r="I839" s="36" t="s">
        <v>25</v>
      </c>
      <c r="J839" s="36"/>
      <c r="K839" s="58"/>
      <c r="L839" s="51"/>
      <c r="M839" s="39"/>
      <c r="N839" s="39"/>
      <c r="O839" s="39"/>
      <c r="P839" s="39"/>
      <c r="Q839" s="39"/>
      <c r="R839" s="39"/>
      <c r="S839" s="39"/>
      <c r="T839" s="39"/>
      <c r="U839" s="39"/>
      <c r="V839" s="39"/>
      <c r="W839" s="39"/>
      <c r="X839" s="39"/>
      <c r="Y839" s="39"/>
    </row>
    <row r="840" spans="1:25" ht="31.5" hidden="1" x14ac:dyDescent="0.25">
      <c r="A840" s="28">
        <v>840</v>
      </c>
      <c r="B840" s="30" t="s">
        <v>18</v>
      </c>
      <c r="C840" s="30" t="s">
        <v>19</v>
      </c>
      <c r="D840" s="48" t="s">
        <v>2149</v>
      </c>
      <c r="E840" s="334" t="s">
        <v>21</v>
      </c>
      <c r="F840" s="321" t="s">
        <v>2127</v>
      </c>
      <c r="G840" s="321" t="s">
        <v>791</v>
      </c>
      <c r="H840" s="339" t="s">
        <v>24</v>
      </c>
      <c r="I840" s="36" t="s">
        <v>25</v>
      </c>
      <c r="J840" s="36"/>
      <c r="K840" s="58"/>
      <c r="L840" s="51"/>
      <c r="M840" s="39"/>
      <c r="N840" s="39"/>
      <c r="O840" s="39"/>
      <c r="P840" s="39"/>
      <c r="Q840" s="39"/>
      <c r="R840" s="39"/>
      <c r="S840" s="39"/>
      <c r="T840" s="39"/>
      <c r="U840" s="39"/>
      <c r="V840" s="39"/>
      <c r="W840" s="39"/>
      <c r="X840" s="39"/>
      <c r="Y840" s="39"/>
    </row>
    <row r="841" spans="1:25" ht="31.5" hidden="1" x14ac:dyDescent="0.25">
      <c r="A841" s="28">
        <v>841</v>
      </c>
      <c r="B841" s="30" t="s">
        <v>18</v>
      </c>
      <c r="C841" s="30" t="s">
        <v>19</v>
      </c>
      <c r="D841" s="48" t="s">
        <v>2150</v>
      </c>
      <c r="E841" s="334" t="s">
        <v>58</v>
      </c>
      <c r="F841" s="321" t="s">
        <v>2151</v>
      </c>
      <c r="G841" s="321" t="s">
        <v>1738</v>
      </c>
      <c r="H841" s="339" t="s">
        <v>24</v>
      </c>
      <c r="I841" s="36" t="s">
        <v>25</v>
      </c>
      <c r="J841" s="36"/>
      <c r="K841" s="58"/>
      <c r="L841" s="51"/>
      <c r="M841" s="39"/>
      <c r="N841" s="39"/>
      <c r="O841" s="39"/>
      <c r="P841" s="39"/>
      <c r="Q841" s="39"/>
      <c r="R841" s="39"/>
      <c r="S841" s="39"/>
      <c r="T841" s="39"/>
      <c r="U841" s="39"/>
      <c r="V841" s="39"/>
      <c r="W841" s="39"/>
      <c r="X841" s="39"/>
      <c r="Y841" s="39"/>
    </row>
    <row r="842" spans="1:25" ht="47.25" hidden="1" x14ac:dyDescent="0.25">
      <c r="A842" s="28">
        <v>842</v>
      </c>
      <c r="B842" s="30" t="s">
        <v>18</v>
      </c>
      <c r="C842" s="30" t="s">
        <v>19</v>
      </c>
      <c r="D842" s="48" t="s">
        <v>2152</v>
      </c>
      <c r="E842" s="334" t="s">
        <v>58</v>
      </c>
      <c r="F842" s="321" t="s">
        <v>2153</v>
      </c>
      <c r="G842" s="321" t="s">
        <v>2154</v>
      </c>
      <c r="H842" s="339" t="s">
        <v>24</v>
      </c>
      <c r="I842" s="36" t="s">
        <v>25</v>
      </c>
      <c r="J842" s="36"/>
      <c r="K842" s="58"/>
      <c r="L842" s="51"/>
      <c r="M842" s="39"/>
      <c r="N842" s="39"/>
      <c r="O842" s="39"/>
      <c r="P842" s="39"/>
      <c r="Q842" s="39"/>
      <c r="R842" s="39"/>
      <c r="S842" s="39"/>
      <c r="T842" s="39"/>
      <c r="U842" s="39"/>
      <c r="V842" s="39"/>
      <c r="W842" s="39"/>
      <c r="X842" s="39"/>
      <c r="Y842" s="39"/>
    </row>
    <row r="843" spans="1:25" ht="47.25" hidden="1" x14ac:dyDescent="0.25">
      <c r="A843" s="28">
        <v>843</v>
      </c>
      <c r="B843" s="30" t="s">
        <v>18</v>
      </c>
      <c r="C843" s="30" t="s">
        <v>19</v>
      </c>
      <c r="D843" s="48" t="s">
        <v>2155</v>
      </c>
      <c r="E843" s="334" t="s">
        <v>21</v>
      </c>
      <c r="F843" s="321" t="s">
        <v>2127</v>
      </c>
      <c r="G843" s="321" t="s">
        <v>23</v>
      </c>
      <c r="H843" s="339" t="s">
        <v>24</v>
      </c>
      <c r="I843" s="36" t="s">
        <v>25</v>
      </c>
      <c r="J843" s="36"/>
      <c r="K843" s="58"/>
      <c r="L843" s="51"/>
      <c r="M843" s="39"/>
      <c r="N843" s="39"/>
      <c r="O843" s="39"/>
      <c r="P843" s="39"/>
      <c r="Q843" s="39"/>
      <c r="R843" s="39"/>
      <c r="S843" s="39"/>
      <c r="T843" s="39"/>
      <c r="U843" s="39"/>
      <c r="V843" s="39"/>
      <c r="W843" s="39"/>
      <c r="X843" s="39"/>
      <c r="Y843" s="39"/>
    </row>
    <row r="844" spans="1:25" ht="63" hidden="1" x14ac:dyDescent="0.25">
      <c r="A844" s="28">
        <v>844</v>
      </c>
      <c r="B844" s="30" t="s">
        <v>18</v>
      </c>
      <c r="C844" s="30" t="s">
        <v>19</v>
      </c>
      <c r="D844" s="48" t="s">
        <v>2156</v>
      </c>
      <c r="E844" s="334" t="s">
        <v>21</v>
      </c>
      <c r="F844" s="321" t="s">
        <v>2157</v>
      </c>
      <c r="G844" s="321" t="s">
        <v>907</v>
      </c>
      <c r="H844" s="339" t="s">
        <v>807</v>
      </c>
      <c r="I844" s="36" t="s">
        <v>25</v>
      </c>
      <c r="J844" s="36"/>
      <c r="K844" s="58"/>
      <c r="L844" s="51"/>
      <c r="M844" s="39"/>
      <c r="N844" s="39"/>
      <c r="O844" s="39"/>
      <c r="P844" s="39"/>
      <c r="Q844" s="39"/>
      <c r="R844" s="39"/>
      <c r="S844" s="39"/>
      <c r="T844" s="39"/>
      <c r="U844" s="39"/>
      <c r="V844" s="39"/>
      <c r="W844" s="39"/>
      <c r="X844" s="39"/>
      <c r="Y844" s="39"/>
    </row>
    <row r="845" spans="1:25" ht="63" hidden="1" x14ac:dyDescent="0.25">
      <c r="A845" s="28">
        <v>845</v>
      </c>
      <c r="B845" s="30" t="s">
        <v>18</v>
      </c>
      <c r="C845" s="30" t="s">
        <v>19</v>
      </c>
      <c r="D845" s="48" t="s">
        <v>2158</v>
      </c>
      <c r="E845" s="334" t="s">
        <v>21</v>
      </c>
      <c r="F845" s="321" t="s">
        <v>2159</v>
      </c>
      <c r="G845" s="321" t="s">
        <v>23</v>
      </c>
      <c r="H845" s="339" t="s">
        <v>807</v>
      </c>
      <c r="I845" s="36" t="s">
        <v>25</v>
      </c>
      <c r="J845" s="36"/>
      <c r="K845" s="58"/>
      <c r="L845" s="51"/>
      <c r="M845" s="39"/>
      <c r="N845" s="39"/>
      <c r="O845" s="39"/>
      <c r="P845" s="39"/>
      <c r="Q845" s="39"/>
      <c r="R845" s="39"/>
      <c r="S845" s="39"/>
      <c r="T845" s="39"/>
      <c r="U845" s="39"/>
      <c r="V845" s="39"/>
      <c r="W845" s="39"/>
      <c r="X845" s="39"/>
      <c r="Y845" s="39"/>
    </row>
    <row r="846" spans="1:25" ht="63" hidden="1" x14ac:dyDescent="0.25">
      <c r="A846" s="28">
        <v>846</v>
      </c>
      <c r="B846" s="30" t="s">
        <v>18</v>
      </c>
      <c r="C846" s="30" t="s">
        <v>19</v>
      </c>
      <c r="D846" s="48" t="s">
        <v>2160</v>
      </c>
      <c r="E846" s="334" t="s">
        <v>21</v>
      </c>
      <c r="F846" s="321" t="s">
        <v>2159</v>
      </c>
      <c r="G846" s="321" t="s">
        <v>23</v>
      </c>
      <c r="H846" s="339" t="s">
        <v>807</v>
      </c>
      <c r="I846" s="36" t="s">
        <v>25</v>
      </c>
      <c r="J846" s="36"/>
      <c r="K846" s="58"/>
      <c r="L846" s="51"/>
      <c r="M846" s="39"/>
      <c r="N846" s="39"/>
      <c r="O846" s="39"/>
      <c r="P846" s="39"/>
      <c r="Q846" s="39"/>
      <c r="R846" s="39"/>
      <c r="S846" s="39"/>
      <c r="T846" s="39"/>
      <c r="U846" s="39"/>
      <c r="V846" s="39"/>
      <c r="W846" s="39"/>
      <c r="X846" s="39"/>
      <c r="Y846" s="39"/>
    </row>
    <row r="847" spans="1:25" ht="63" hidden="1" x14ac:dyDescent="0.25">
      <c r="A847" s="28">
        <v>847</v>
      </c>
      <c r="B847" s="30" t="s">
        <v>18</v>
      </c>
      <c r="C847" s="30" t="s">
        <v>19</v>
      </c>
      <c r="D847" s="48" t="s">
        <v>2161</v>
      </c>
      <c r="E847" s="334" t="s">
        <v>21</v>
      </c>
      <c r="F847" s="321" t="s">
        <v>2162</v>
      </c>
      <c r="G847" s="321" t="s">
        <v>23</v>
      </c>
      <c r="H847" s="339" t="s">
        <v>807</v>
      </c>
      <c r="I847" s="36" t="s">
        <v>25</v>
      </c>
      <c r="J847" s="36"/>
      <c r="K847" s="58"/>
      <c r="L847" s="51"/>
      <c r="M847" s="39"/>
      <c r="N847" s="39"/>
      <c r="O847" s="39"/>
      <c r="P847" s="39"/>
      <c r="Q847" s="39"/>
      <c r="R847" s="39"/>
      <c r="S847" s="39"/>
      <c r="T847" s="39"/>
      <c r="U847" s="39"/>
      <c r="V847" s="39"/>
      <c r="W847" s="39"/>
      <c r="X847" s="39"/>
      <c r="Y847" s="39"/>
    </row>
    <row r="848" spans="1:25" ht="63" hidden="1" x14ac:dyDescent="0.25">
      <c r="A848" s="28">
        <v>848</v>
      </c>
      <c r="B848" s="30" t="s">
        <v>18</v>
      </c>
      <c r="C848" s="30" t="s">
        <v>19</v>
      </c>
      <c r="D848" s="48" t="s">
        <v>2163</v>
      </c>
      <c r="E848" s="334" t="s">
        <v>21</v>
      </c>
      <c r="F848" s="321" t="s">
        <v>2162</v>
      </c>
      <c r="G848" s="321" t="s">
        <v>23</v>
      </c>
      <c r="H848" s="339" t="s">
        <v>807</v>
      </c>
      <c r="I848" s="36" t="s">
        <v>25</v>
      </c>
      <c r="J848" s="36"/>
      <c r="K848" s="58"/>
      <c r="L848" s="51"/>
      <c r="M848" s="39"/>
      <c r="N848" s="39"/>
      <c r="O848" s="39"/>
      <c r="P848" s="39"/>
      <c r="Q848" s="39"/>
      <c r="R848" s="39"/>
      <c r="S848" s="39"/>
      <c r="T848" s="39"/>
      <c r="U848" s="39"/>
      <c r="V848" s="39"/>
      <c r="W848" s="39"/>
      <c r="X848" s="39"/>
      <c r="Y848" s="39"/>
    </row>
    <row r="849" spans="1:25" ht="31.5" hidden="1" x14ac:dyDescent="0.25">
      <c r="A849" s="28">
        <v>849</v>
      </c>
      <c r="B849" s="30" t="s">
        <v>18</v>
      </c>
      <c r="C849" s="30" t="s">
        <v>19</v>
      </c>
      <c r="D849" s="48" t="s">
        <v>2164</v>
      </c>
      <c r="E849" s="334" t="s">
        <v>21</v>
      </c>
      <c r="F849" s="321" t="s">
        <v>2165</v>
      </c>
      <c r="G849" s="321" t="s">
        <v>1859</v>
      </c>
      <c r="H849" s="339" t="s">
        <v>24</v>
      </c>
      <c r="I849" s="36" t="s">
        <v>25</v>
      </c>
      <c r="J849" s="36"/>
      <c r="K849" s="58"/>
      <c r="L849" s="51"/>
      <c r="M849" s="39"/>
      <c r="N849" s="39"/>
      <c r="O849" s="39"/>
      <c r="P849" s="39"/>
      <c r="Q849" s="39"/>
      <c r="R849" s="39"/>
      <c r="S849" s="39"/>
      <c r="T849" s="39"/>
      <c r="U849" s="39"/>
      <c r="V849" s="39"/>
      <c r="W849" s="39"/>
      <c r="X849" s="39"/>
      <c r="Y849" s="39"/>
    </row>
    <row r="850" spans="1:25" ht="63" hidden="1" x14ac:dyDescent="0.25">
      <c r="A850" s="28">
        <v>850</v>
      </c>
      <c r="B850" s="30" t="s">
        <v>18</v>
      </c>
      <c r="C850" s="30" t="s">
        <v>19</v>
      </c>
      <c r="D850" s="48" t="s">
        <v>2166</v>
      </c>
      <c r="E850" s="334" t="s">
        <v>21</v>
      </c>
      <c r="F850" s="321" t="s">
        <v>2167</v>
      </c>
      <c r="G850" s="321" t="s">
        <v>23</v>
      </c>
      <c r="H850" s="339" t="s">
        <v>24</v>
      </c>
      <c r="I850" s="36" t="s">
        <v>25</v>
      </c>
      <c r="J850" s="36"/>
      <c r="K850" s="58"/>
      <c r="L850" s="51"/>
      <c r="M850" s="39"/>
      <c r="N850" s="39"/>
      <c r="O850" s="39"/>
      <c r="P850" s="39"/>
      <c r="Q850" s="39"/>
      <c r="R850" s="39"/>
      <c r="S850" s="39"/>
      <c r="T850" s="39"/>
      <c r="U850" s="39"/>
      <c r="V850" s="39"/>
      <c r="W850" s="39"/>
      <c r="X850" s="39"/>
      <c r="Y850" s="39"/>
    </row>
    <row r="851" spans="1:25" ht="63" hidden="1" x14ac:dyDescent="0.25">
      <c r="A851" s="28">
        <v>851</v>
      </c>
      <c r="B851" s="30" t="s">
        <v>18</v>
      </c>
      <c r="C851" s="30" t="s">
        <v>19</v>
      </c>
      <c r="D851" s="48" t="s">
        <v>2168</v>
      </c>
      <c r="E851" s="334" t="s">
        <v>58</v>
      </c>
      <c r="F851" s="321" t="s">
        <v>2169</v>
      </c>
      <c r="G851" s="321" t="s">
        <v>23</v>
      </c>
      <c r="H851" s="339" t="s">
        <v>24</v>
      </c>
      <c r="I851" s="36" t="s">
        <v>25</v>
      </c>
      <c r="J851" s="36"/>
      <c r="K851" s="58"/>
      <c r="L851" s="51"/>
      <c r="M851" s="39"/>
      <c r="N851" s="39"/>
      <c r="O851" s="39"/>
      <c r="P851" s="39"/>
      <c r="Q851" s="39"/>
      <c r="R851" s="39"/>
      <c r="S851" s="39"/>
      <c r="T851" s="39"/>
      <c r="U851" s="39"/>
      <c r="V851" s="39"/>
      <c r="W851" s="39"/>
      <c r="X851" s="39"/>
      <c r="Y851" s="39"/>
    </row>
    <row r="852" spans="1:25" ht="31.5" hidden="1" x14ac:dyDescent="0.25">
      <c r="A852" s="28">
        <v>852</v>
      </c>
      <c r="B852" s="30" t="s">
        <v>18</v>
      </c>
      <c r="C852" s="30" t="s">
        <v>19</v>
      </c>
      <c r="D852" s="48" t="s">
        <v>2170</v>
      </c>
      <c r="E852" s="334" t="s">
        <v>21</v>
      </c>
      <c r="F852" s="321" t="s">
        <v>1580</v>
      </c>
      <c r="G852" s="321" t="s">
        <v>23</v>
      </c>
      <c r="H852" s="339" t="s">
        <v>24</v>
      </c>
      <c r="I852" s="36" t="s">
        <v>25</v>
      </c>
      <c r="J852" s="36"/>
      <c r="K852" s="58"/>
      <c r="L852" s="51"/>
      <c r="M852" s="39"/>
      <c r="N852" s="39"/>
      <c r="O852" s="39"/>
      <c r="P852" s="39"/>
      <c r="Q852" s="39"/>
      <c r="R852" s="39"/>
      <c r="S852" s="39"/>
      <c r="T852" s="39"/>
      <c r="U852" s="39"/>
      <c r="V852" s="39"/>
      <c r="W852" s="39"/>
      <c r="X852" s="39"/>
      <c r="Y852" s="39"/>
    </row>
    <row r="853" spans="1:25" ht="126" hidden="1" x14ac:dyDescent="0.25">
      <c r="A853" s="28">
        <v>853</v>
      </c>
      <c r="B853" s="30" t="s">
        <v>18</v>
      </c>
      <c r="C853" s="30" t="s">
        <v>19</v>
      </c>
      <c r="D853" s="48" t="s">
        <v>2171</v>
      </c>
      <c r="E853" s="334" t="s">
        <v>58</v>
      </c>
      <c r="F853" s="321" t="s">
        <v>2172</v>
      </c>
      <c r="G853" s="321" t="s">
        <v>893</v>
      </c>
      <c r="H853" s="339" t="s">
        <v>894</v>
      </c>
      <c r="I853" s="36" t="s">
        <v>25</v>
      </c>
      <c r="J853" s="36"/>
      <c r="K853" s="58"/>
      <c r="L853" s="51"/>
      <c r="M853" s="39"/>
      <c r="N853" s="39"/>
      <c r="O853" s="39"/>
      <c r="P853" s="39"/>
      <c r="Q853" s="39"/>
      <c r="R853" s="39"/>
      <c r="S853" s="39"/>
      <c r="T853" s="39"/>
      <c r="U853" s="39"/>
      <c r="V853" s="39"/>
      <c r="W853" s="39"/>
      <c r="X853" s="39"/>
      <c r="Y853" s="39"/>
    </row>
    <row r="854" spans="1:25" ht="126" hidden="1" x14ac:dyDescent="0.25">
      <c r="A854" s="28">
        <v>854</v>
      </c>
      <c r="B854" s="30" t="s">
        <v>18</v>
      </c>
      <c r="C854" s="30" t="s">
        <v>19</v>
      </c>
      <c r="D854" s="48" t="s">
        <v>2173</v>
      </c>
      <c r="E854" s="334" t="s">
        <v>58</v>
      </c>
      <c r="F854" s="321" t="s">
        <v>2172</v>
      </c>
      <c r="G854" s="321" t="s">
        <v>893</v>
      </c>
      <c r="H854" s="339" t="s">
        <v>894</v>
      </c>
      <c r="I854" s="36" t="s">
        <v>25</v>
      </c>
      <c r="J854" s="36"/>
      <c r="K854" s="58"/>
      <c r="L854" s="51"/>
      <c r="M854" s="39"/>
      <c r="N854" s="39"/>
      <c r="O854" s="39"/>
      <c r="P854" s="39"/>
      <c r="Q854" s="39"/>
      <c r="R854" s="39"/>
      <c r="S854" s="39"/>
      <c r="T854" s="39"/>
      <c r="U854" s="39"/>
      <c r="V854" s="39"/>
      <c r="W854" s="39"/>
      <c r="X854" s="39"/>
      <c r="Y854" s="39"/>
    </row>
    <row r="855" spans="1:25" ht="126" hidden="1" x14ac:dyDescent="0.25">
      <c r="A855" s="28">
        <v>855</v>
      </c>
      <c r="B855" s="30" t="s">
        <v>18</v>
      </c>
      <c r="C855" s="30" t="s">
        <v>19</v>
      </c>
      <c r="D855" s="48" t="s">
        <v>2174</v>
      </c>
      <c r="E855" s="334" t="s">
        <v>58</v>
      </c>
      <c r="F855" s="321" t="s">
        <v>2172</v>
      </c>
      <c r="G855" s="321" t="s">
        <v>893</v>
      </c>
      <c r="H855" s="339" t="s">
        <v>894</v>
      </c>
      <c r="I855" s="36" t="s">
        <v>25</v>
      </c>
      <c r="J855" s="36"/>
      <c r="K855" s="58"/>
      <c r="L855" s="51"/>
      <c r="M855" s="39"/>
      <c r="N855" s="39"/>
      <c r="O855" s="39"/>
      <c r="P855" s="39"/>
      <c r="Q855" s="39"/>
      <c r="R855" s="39"/>
      <c r="S855" s="39"/>
      <c r="T855" s="39"/>
      <c r="U855" s="39"/>
      <c r="V855" s="39"/>
      <c r="W855" s="39"/>
      <c r="X855" s="39"/>
      <c r="Y855" s="39"/>
    </row>
    <row r="856" spans="1:25" ht="126" hidden="1" x14ac:dyDescent="0.25">
      <c r="A856" s="28">
        <v>856</v>
      </c>
      <c r="B856" s="30" t="s">
        <v>18</v>
      </c>
      <c r="C856" s="30" t="s">
        <v>19</v>
      </c>
      <c r="D856" s="48" t="s">
        <v>2175</v>
      </c>
      <c r="E856" s="334" t="s">
        <v>58</v>
      </c>
      <c r="F856" s="321" t="s">
        <v>2172</v>
      </c>
      <c r="G856" s="321" t="s">
        <v>893</v>
      </c>
      <c r="H856" s="339" t="s">
        <v>894</v>
      </c>
      <c r="I856" s="36" t="s">
        <v>25</v>
      </c>
      <c r="J856" s="36"/>
      <c r="K856" s="58"/>
      <c r="L856" s="51"/>
      <c r="M856" s="39"/>
      <c r="N856" s="39"/>
      <c r="O856" s="39"/>
      <c r="P856" s="39"/>
      <c r="Q856" s="39"/>
      <c r="R856" s="39"/>
      <c r="S856" s="39"/>
      <c r="T856" s="39"/>
      <c r="U856" s="39"/>
      <c r="V856" s="39"/>
      <c r="W856" s="39"/>
      <c r="X856" s="39"/>
      <c r="Y856" s="39"/>
    </row>
    <row r="857" spans="1:25" ht="47.25" hidden="1" x14ac:dyDescent="0.25">
      <c r="A857" s="28">
        <v>857</v>
      </c>
      <c r="B857" s="30" t="s">
        <v>18</v>
      </c>
      <c r="C857" s="30" t="s">
        <v>19</v>
      </c>
      <c r="D857" s="48" t="s">
        <v>2176</v>
      </c>
      <c r="E857" s="334" t="s">
        <v>58</v>
      </c>
      <c r="F857" s="321" t="s">
        <v>2177</v>
      </c>
      <c r="G857" s="321" t="s">
        <v>23</v>
      </c>
      <c r="H857" s="339" t="s">
        <v>24</v>
      </c>
      <c r="I857" s="36" t="s">
        <v>25</v>
      </c>
      <c r="J857" s="36"/>
      <c r="K857" s="58"/>
      <c r="L857" s="51"/>
      <c r="M857" s="39"/>
      <c r="N857" s="39"/>
      <c r="O857" s="39"/>
      <c r="P857" s="39"/>
      <c r="Q857" s="39"/>
      <c r="R857" s="39"/>
      <c r="S857" s="39"/>
      <c r="T857" s="39"/>
      <c r="U857" s="39"/>
      <c r="V857" s="39"/>
      <c r="W857" s="39"/>
      <c r="X857" s="39"/>
      <c r="Y857" s="39"/>
    </row>
    <row r="858" spans="1:25" ht="31.5" hidden="1" x14ac:dyDescent="0.25">
      <c r="A858" s="28">
        <v>858</v>
      </c>
      <c r="B858" s="30" t="s">
        <v>18</v>
      </c>
      <c r="C858" s="30" t="s">
        <v>19</v>
      </c>
      <c r="D858" s="48" t="s">
        <v>2178</v>
      </c>
      <c r="E858" s="334" t="s">
        <v>21</v>
      </c>
      <c r="F858" s="321" t="s">
        <v>2179</v>
      </c>
      <c r="G858" s="321" t="s">
        <v>1799</v>
      </c>
      <c r="H858" s="339" t="s">
        <v>24</v>
      </c>
      <c r="I858" s="36" t="s">
        <v>25</v>
      </c>
      <c r="J858" s="36"/>
      <c r="K858" s="58"/>
      <c r="L858" s="51"/>
      <c r="M858" s="39"/>
      <c r="N858" s="39"/>
      <c r="O858" s="39"/>
      <c r="P858" s="39"/>
      <c r="Q858" s="39"/>
      <c r="R858" s="39"/>
      <c r="S858" s="39"/>
      <c r="T858" s="39"/>
      <c r="U858" s="39"/>
      <c r="V858" s="39"/>
      <c r="W858" s="39"/>
      <c r="X858" s="39"/>
      <c r="Y858" s="39"/>
    </row>
    <row r="859" spans="1:25" ht="31.5" hidden="1" x14ac:dyDescent="0.25">
      <c r="A859" s="28">
        <v>859</v>
      </c>
      <c r="B859" s="30" t="s">
        <v>18</v>
      </c>
      <c r="C859" s="30" t="s">
        <v>19</v>
      </c>
      <c r="D859" s="48" t="s">
        <v>2180</v>
      </c>
      <c r="E859" s="334" t="s">
        <v>21</v>
      </c>
      <c r="F859" s="321" t="s">
        <v>2181</v>
      </c>
      <c r="G859" s="321" t="s">
        <v>23</v>
      </c>
      <c r="H859" s="339" t="s">
        <v>24</v>
      </c>
      <c r="I859" s="36" t="s">
        <v>25</v>
      </c>
      <c r="J859" s="36"/>
      <c r="K859" s="58"/>
      <c r="L859" s="51"/>
      <c r="M859" s="39"/>
      <c r="N859" s="39"/>
      <c r="O859" s="39"/>
      <c r="P859" s="39"/>
      <c r="Q859" s="39"/>
      <c r="R859" s="39"/>
      <c r="S859" s="39"/>
      <c r="T859" s="39"/>
      <c r="U859" s="39"/>
      <c r="V859" s="39"/>
      <c r="W859" s="39"/>
      <c r="X859" s="39"/>
      <c r="Y859" s="39"/>
    </row>
    <row r="860" spans="1:25" ht="47.25" hidden="1" x14ac:dyDescent="0.25">
      <c r="A860" s="28">
        <v>860</v>
      </c>
      <c r="B860" s="30" t="s">
        <v>18</v>
      </c>
      <c r="C860" s="30" t="s">
        <v>19</v>
      </c>
      <c r="D860" s="48" t="s">
        <v>2182</v>
      </c>
      <c r="E860" s="334" t="s">
        <v>21</v>
      </c>
      <c r="F860" s="321" t="s">
        <v>2183</v>
      </c>
      <c r="G860" s="321" t="s">
        <v>23</v>
      </c>
      <c r="H860" s="339" t="s">
        <v>24</v>
      </c>
      <c r="I860" s="36" t="s">
        <v>25</v>
      </c>
      <c r="J860" s="36"/>
      <c r="K860" s="58"/>
      <c r="L860" s="51"/>
      <c r="M860" s="39"/>
      <c r="N860" s="39"/>
      <c r="O860" s="39"/>
      <c r="P860" s="39"/>
      <c r="Q860" s="39"/>
      <c r="R860" s="39"/>
      <c r="S860" s="39"/>
      <c r="T860" s="39"/>
      <c r="U860" s="39"/>
      <c r="V860" s="39"/>
      <c r="W860" s="39"/>
      <c r="X860" s="39"/>
      <c r="Y860" s="39"/>
    </row>
    <row r="861" spans="1:25" ht="47.25" hidden="1" x14ac:dyDescent="0.25">
      <c r="A861" s="28">
        <v>861</v>
      </c>
      <c r="B861" s="30" t="s">
        <v>18</v>
      </c>
      <c r="C861" s="30" t="s">
        <v>19</v>
      </c>
      <c r="D861" s="48" t="s">
        <v>2184</v>
      </c>
      <c r="E861" s="334" t="s">
        <v>21</v>
      </c>
      <c r="F861" s="321" t="s">
        <v>2185</v>
      </c>
      <c r="G861" s="321" t="s">
        <v>23</v>
      </c>
      <c r="H861" s="339" t="s">
        <v>24</v>
      </c>
      <c r="I861" s="36" t="s">
        <v>25</v>
      </c>
      <c r="J861" s="36"/>
      <c r="K861" s="58"/>
      <c r="L861" s="51"/>
      <c r="M861" s="39"/>
      <c r="N861" s="39"/>
      <c r="O861" s="39"/>
      <c r="P861" s="39"/>
      <c r="Q861" s="39"/>
      <c r="R861" s="39"/>
      <c r="S861" s="39"/>
      <c r="T861" s="39"/>
      <c r="U861" s="39"/>
      <c r="V861" s="39"/>
      <c r="W861" s="39"/>
      <c r="X861" s="39"/>
      <c r="Y861" s="39"/>
    </row>
    <row r="862" spans="1:25" ht="141.75" hidden="1" x14ac:dyDescent="0.25">
      <c r="A862" s="28">
        <v>862</v>
      </c>
      <c r="B862" s="30" t="s">
        <v>18</v>
      </c>
      <c r="C862" s="30" t="s">
        <v>19</v>
      </c>
      <c r="D862" s="48" t="s">
        <v>2186</v>
      </c>
      <c r="E862" s="334" t="s">
        <v>21</v>
      </c>
      <c r="F862" s="321" t="s">
        <v>2187</v>
      </c>
      <c r="G862" s="321" t="s">
        <v>23</v>
      </c>
      <c r="H862" s="339" t="s">
        <v>24</v>
      </c>
      <c r="I862" s="36" t="s">
        <v>25</v>
      </c>
      <c r="J862" s="36"/>
      <c r="K862" s="58"/>
      <c r="L862" s="51"/>
      <c r="M862" s="39"/>
      <c r="N862" s="39"/>
      <c r="O862" s="39"/>
      <c r="P862" s="39"/>
      <c r="Q862" s="39"/>
      <c r="R862" s="39"/>
      <c r="S862" s="39"/>
      <c r="T862" s="39"/>
      <c r="U862" s="39"/>
      <c r="V862" s="39"/>
      <c r="W862" s="39"/>
      <c r="X862" s="39"/>
      <c r="Y862" s="39"/>
    </row>
    <row r="863" spans="1:25" ht="78.75" hidden="1" x14ac:dyDescent="0.25">
      <c r="A863" s="28">
        <v>863</v>
      </c>
      <c r="B863" s="30" t="s">
        <v>18</v>
      </c>
      <c r="C863" s="30" t="s">
        <v>19</v>
      </c>
      <c r="D863" s="48" t="s">
        <v>2188</v>
      </c>
      <c r="E863" s="334" t="s">
        <v>21</v>
      </c>
      <c r="F863" s="321" t="s">
        <v>2189</v>
      </c>
      <c r="G863" s="321" t="s">
        <v>23</v>
      </c>
      <c r="H863" s="339" t="s">
        <v>24</v>
      </c>
      <c r="I863" s="36" t="s">
        <v>25</v>
      </c>
      <c r="J863" s="36"/>
      <c r="K863" s="58"/>
      <c r="L863" s="51"/>
      <c r="M863" s="39"/>
      <c r="N863" s="39"/>
      <c r="O863" s="39"/>
      <c r="P863" s="39"/>
      <c r="Q863" s="39"/>
      <c r="R863" s="39"/>
      <c r="S863" s="39"/>
      <c r="T863" s="39"/>
      <c r="U863" s="39"/>
      <c r="V863" s="39"/>
      <c r="W863" s="39"/>
      <c r="X863" s="39"/>
      <c r="Y863" s="39"/>
    </row>
    <row r="864" spans="1:25" ht="78.75" hidden="1" x14ac:dyDescent="0.25">
      <c r="A864" s="28">
        <v>864</v>
      </c>
      <c r="B864" s="30" t="s">
        <v>18</v>
      </c>
      <c r="C864" s="30" t="s">
        <v>19</v>
      </c>
      <c r="D864" s="48" t="s">
        <v>2190</v>
      </c>
      <c r="E864" s="334" t="s">
        <v>21</v>
      </c>
      <c r="F864" s="321" t="s">
        <v>2189</v>
      </c>
      <c r="G864" s="321" t="s">
        <v>23</v>
      </c>
      <c r="H864" s="339" t="s">
        <v>24</v>
      </c>
      <c r="I864" s="36" t="s">
        <v>25</v>
      </c>
      <c r="J864" s="36"/>
      <c r="K864" s="58"/>
      <c r="L864" s="51"/>
      <c r="M864" s="39"/>
      <c r="N864" s="39"/>
      <c r="O864" s="39"/>
      <c r="P864" s="39"/>
      <c r="Q864" s="39"/>
      <c r="R864" s="39"/>
      <c r="S864" s="39"/>
      <c r="T864" s="39"/>
      <c r="U864" s="39"/>
      <c r="V864" s="39"/>
      <c r="W864" s="39"/>
      <c r="X864" s="39"/>
      <c r="Y864" s="39"/>
    </row>
    <row r="865" spans="1:25" ht="31.5" hidden="1" x14ac:dyDescent="0.25">
      <c r="A865" s="28">
        <v>865</v>
      </c>
      <c r="B865" s="30" t="s">
        <v>18</v>
      </c>
      <c r="C865" s="30" t="s">
        <v>19</v>
      </c>
      <c r="D865" s="48" t="s">
        <v>2191</v>
      </c>
      <c r="E865" s="334" t="s">
        <v>21</v>
      </c>
      <c r="F865" s="321" t="s">
        <v>2192</v>
      </c>
      <c r="G865" s="321" t="s">
        <v>23</v>
      </c>
      <c r="H865" s="339" t="s">
        <v>46</v>
      </c>
      <c r="I865" s="36" t="s">
        <v>25</v>
      </c>
      <c r="J865" s="36"/>
      <c r="K865" s="58"/>
      <c r="L865" s="51"/>
      <c r="M865" s="39"/>
      <c r="N865" s="39"/>
      <c r="O865" s="39"/>
      <c r="P865" s="39"/>
      <c r="Q865" s="39"/>
      <c r="R865" s="39"/>
      <c r="S865" s="39"/>
      <c r="T865" s="39"/>
      <c r="U865" s="39"/>
      <c r="V865" s="39"/>
      <c r="W865" s="39"/>
      <c r="X865" s="39"/>
      <c r="Y865" s="39"/>
    </row>
    <row r="866" spans="1:25" ht="94.5" hidden="1" x14ac:dyDescent="0.25">
      <c r="A866" s="28">
        <v>866</v>
      </c>
      <c r="B866" s="30" t="s">
        <v>18</v>
      </c>
      <c r="C866" s="30" t="s">
        <v>19</v>
      </c>
      <c r="D866" s="48" t="s">
        <v>2193</v>
      </c>
      <c r="E866" s="334" t="s">
        <v>21</v>
      </c>
      <c r="F866" s="321" t="s">
        <v>2194</v>
      </c>
      <c r="G866" s="321" t="s">
        <v>2195</v>
      </c>
      <c r="H866" s="339" t="s">
        <v>2196</v>
      </c>
      <c r="I866" s="36" t="s">
        <v>25</v>
      </c>
      <c r="J866" s="36"/>
      <c r="K866" s="58"/>
      <c r="L866" s="51"/>
      <c r="M866" s="39"/>
      <c r="N866" s="39"/>
      <c r="O866" s="39"/>
      <c r="P866" s="39"/>
      <c r="Q866" s="39"/>
      <c r="R866" s="39"/>
      <c r="S866" s="39"/>
      <c r="T866" s="39"/>
      <c r="U866" s="39"/>
      <c r="V866" s="39"/>
      <c r="W866" s="39"/>
      <c r="X866" s="39"/>
      <c r="Y866" s="39"/>
    </row>
    <row r="867" spans="1:25" ht="31.5" hidden="1" x14ac:dyDescent="0.25">
      <c r="A867" s="28">
        <v>867</v>
      </c>
      <c r="B867" s="30" t="s">
        <v>18</v>
      </c>
      <c r="C867" s="30" t="s">
        <v>19</v>
      </c>
      <c r="D867" s="48" t="s">
        <v>2197</v>
      </c>
      <c r="E867" s="334" t="s">
        <v>21</v>
      </c>
      <c r="F867" s="321" t="s">
        <v>2198</v>
      </c>
      <c r="G867" s="321" t="s">
        <v>23</v>
      </c>
      <c r="H867" s="339" t="s">
        <v>24</v>
      </c>
      <c r="I867" s="36" t="s">
        <v>25</v>
      </c>
      <c r="J867" s="36"/>
      <c r="K867" s="58"/>
      <c r="L867" s="51"/>
      <c r="M867" s="39"/>
      <c r="N867" s="39"/>
      <c r="O867" s="39"/>
      <c r="P867" s="39"/>
      <c r="Q867" s="39"/>
      <c r="R867" s="39"/>
      <c r="S867" s="39"/>
      <c r="T867" s="39"/>
      <c r="U867" s="39"/>
      <c r="V867" s="39"/>
      <c r="W867" s="39"/>
      <c r="X867" s="39"/>
      <c r="Y867" s="39"/>
    </row>
    <row r="868" spans="1:25" ht="78.75" hidden="1" x14ac:dyDescent="0.25">
      <c r="A868" s="28">
        <v>868</v>
      </c>
      <c r="B868" s="30" t="s">
        <v>18</v>
      </c>
      <c r="C868" s="30" t="s">
        <v>19</v>
      </c>
      <c r="D868" s="48" t="s">
        <v>2199</v>
      </c>
      <c r="E868" s="334" t="s">
        <v>58</v>
      </c>
      <c r="F868" s="321" t="s">
        <v>2200</v>
      </c>
      <c r="G868" s="321" t="s">
        <v>1956</v>
      </c>
      <c r="H868" s="339" t="s">
        <v>24</v>
      </c>
      <c r="I868" s="36" t="s">
        <v>25</v>
      </c>
      <c r="J868" s="36"/>
      <c r="K868" s="58"/>
      <c r="L868" s="51"/>
      <c r="M868" s="39"/>
      <c r="N868" s="39"/>
      <c r="O868" s="39"/>
      <c r="P868" s="39"/>
      <c r="Q868" s="39"/>
      <c r="R868" s="39"/>
      <c r="S868" s="39"/>
      <c r="T868" s="39"/>
      <c r="U868" s="39"/>
      <c r="V868" s="39"/>
      <c r="W868" s="39"/>
      <c r="X868" s="39"/>
      <c r="Y868" s="39"/>
    </row>
    <row r="869" spans="1:25" ht="63" hidden="1" x14ac:dyDescent="0.25">
      <c r="A869" s="28">
        <v>869</v>
      </c>
      <c r="B869" s="30" t="s">
        <v>18</v>
      </c>
      <c r="C869" s="30" t="s">
        <v>19</v>
      </c>
      <c r="D869" s="48" t="s">
        <v>2201</v>
      </c>
      <c r="E869" s="334" t="s">
        <v>21</v>
      </c>
      <c r="F869" s="321" t="s">
        <v>2202</v>
      </c>
      <c r="G869" s="321" t="s">
        <v>23</v>
      </c>
      <c r="H869" s="339" t="s">
        <v>807</v>
      </c>
      <c r="I869" s="36" t="s">
        <v>25</v>
      </c>
      <c r="J869" s="36"/>
      <c r="K869" s="58"/>
      <c r="L869" s="51"/>
      <c r="M869" s="39"/>
      <c r="N869" s="39"/>
      <c r="O869" s="39"/>
      <c r="P869" s="39"/>
      <c r="Q869" s="39"/>
      <c r="R869" s="39"/>
      <c r="S869" s="39"/>
      <c r="T869" s="39"/>
      <c r="U869" s="39"/>
      <c r="V869" s="39"/>
      <c r="W869" s="39"/>
      <c r="X869" s="39"/>
      <c r="Y869" s="39"/>
    </row>
    <row r="870" spans="1:25" ht="63" hidden="1" x14ac:dyDescent="0.25">
      <c r="A870" s="28">
        <v>870</v>
      </c>
      <c r="B870" s="30" t="s">
        <v>18</v>
      </c>
      <c r="C870" s="30" t="s">
        <v>19</v>
      </c>
      <c r="D870" s="48" t="s">
        <v>2203</v>
      </c>
      <c r="E870" s="334" t="s">
        <v>21</v>
      </c>
      <c r="F870" s="321" t="s">
        <v>2202</v>
      </c>
      <c r="G870" s="321" t="s">
        <v>23</v>
      </c>
      <c r="H870" s="339" t="s">
        <v>807</v>
      </c>
      <c r="I870" s="36" t="s">
        <v>25</v>
      </c>
      <c r="J870" s="36"/>
      <c r="K870" s="58"/>
      <c r="L870" s="51"/>
      <c r="M870" s="39"/>
      <c r="N870" s="39"/>
      <c r="O870" s="39"/>
      <c r="P870" s="39"/>
      <c r="Q870" s="39"/>
      <c r="R870" s="39"/>
      <c r="S870" s="39"/>
      <c r="T870" s="39"/>
      <c r="U870" s="39"/>
      <c r="V870" s="39"/>
      <c r="W870" s="39"/>
      <c r="X870" s="39"/>
      <c r="Y870" s="39"/>
    </row>
    <row r="871" spans="1:25" ht="63" hidden="1" x14ac:dyDescent="0.25">
      <c r="A871" s="28">
        <v>871</v>
      </c>
      <c r="B871" s="30" t="s">
        <v>18</v>
      </c>
      <c r="C871" s="30" t="s">
        <v>19</v>
      </c>
      <c r="D871" s="48" t="s">
        <v>2204</v>
      </c>
      <c r="E871" s="334" t="s">
        <v>21</v>
      </c>
      <c r="F871" s="321" t="s">
        <v>2202</v>
      </c>
      <c r="G871" s="321" t="s">
        <v>23</v>
      </c>
      <c r="H871" s="339" t="s">
        <v>807</v>
      </c>
      <c r="I871" s="36" t="s">
        <v>25</v>
      </c>
      <c r="J871" s="36"/>
      <c r="K871" s="58"/>
      <c r="L871" s="51"/>
      <c r="M871" s="39"/>
      <c r="N871" s="39"/>
      <c r="O871" s="39"/>
      <c r="P871" s="39"/>
      <c r="Q871" s="39"/>
      <c r="R871" s="39"/>
      <c r="S871" s="39"/>
      <c r="T871" s="39"/>
      <c r="U871" s="39"/>
      <c r="V871" s="39"/>
      <c r="W871" s="39"/>
      <c r="X871" s="39"/>
      <c r="Y871" s="39"/>
    </row>
    <row r="872" spans="1:25" ht="63" hidden="1" x14ac:dyDescent="0.25">
      <c r="A872" s="28">
        <v>872</v>
      </c>
      <c r="B872" s="30" t="s">
        <v>18</v>
      </c>
      <c r="C872" s="30" t="s">
        <v>19</v>
      </c>
      <c r="D872" s="48" t="s">
        <v>2205</v>
      </c>
      <c r="E872" s="334" t="s">
        <v>21</v>
      </c>
      <c r="F872" s="321" t="s">
        <v>2202</v>
      </c>
      <c r="G872" s="321" t="s">
        <v>23</v>
      </c>
      <c r="H872" s="339" t="s">
        <v>807</v>
      </c>
      <c r="I872" s="36" t="s">
        <v>25</v>
      </c>
      <c r="J872" s="36"/>
      <c r="K872" s="58"/>
      <c r="L872" s="51"/>
      <c r="M872" s="39"/>
      <c r="N872" s="39"/>
      <c r="O872" s="39"/>
      <c r="P872" s="39"/>
      <c r="Q872" s="39"/>
      <c r="R872" s="39"/>
      <c r="S872" s="39"/>
      <c r="T872" s="39"/>
      <c r="U872" s="39"/>
      <c r="V872" s="39"/>
      <c r="W872" s="39"/>
      <c r="X872" s="39"/>
      <c r="Y872" s="39"/>
    </row>
    <row r="873" spans="1:25" ht="63" hidden="1" x14ac:dyDescent="0.25">
      <c r="A873" s="28">
        <v>873</v>
      </c>
      <c r="B873" s="30" t="s">
        <v>18</v>
      </c>
      <c r="C873" s="30" t="s">
        <v>19</v>
      </c>
      <c r="D873" s="48" t="s">
        <v>2205</v>
      </c>
      <c r="E873" s="334" t="s">
        <v>21</v>
      </c>
      <c r="F873" s="321" t="s">
        <v>2202</v>
      </c>
      <c r="G873" s="321" t="s">
        <v>23</v>
      </c>
      <c r="H873" s="339" t="s">
        <v>807</v>
      </c>
      <c r="I873" s="36" t="s">
        <v>25</v>
      </c>
      <c r="J873" s="36"/>
      <c r="K873" s="58"/>
      <c r="L873" s="51"/>
      <c r="M873" s="39"/>
      <c r="N873" s="39"/>
      <c r="O873" s="39"/>
      <c r="P873" s="39"/>
      <c r="Q873" s="39"/>
      <c r="R873" s="39"/>
      <c r="S873" s="39"/>
      <c r="T873" s="39"/>
      <c r="U873" s="39"/>
      <c r="V873" s="39"/>
      <c r="W873" s="39"/>
      <c r="X873" s="39"/>
      <c r="Y873" s="39"/>
    </row>
    <row r="874" spans="1:25" ht="63" hidden="1" x14ac:dyDescent="0.25">
      <c r="A874" s="28">
        <v>874</v>
      </c>
      <c r="B874" s="30" t="s">
        <v>18</v>
      </c>
      <c r="C874" s="30" t="s">
        <v>19</v>
      </c>
      <c r="D874" s="48" t="s">
        <v>2205</v>
      </c>
      <c r="E874" s="334" t="s">
        <v>21</v>
      </c>
      <c r="F874" s="321" t="s">
        <v>2202</v>
      </c>
      <c r="G874" s="321" t="s">
        <v>23</v>
      </c>
      <c r="H874" s="339" t="s">
        <v>807</v>
      </c>
      <c r="I874" s="36" t="s">
        <v>25</v>
      </c>
      <c r="J874" s="36"/>
      <c r="K874" s="58"/>
      <c r="L874" s="51"/>
      <c r="M874" s="39"/>
      <c r="N874" s="39"/>
      <c r="O874" s="39"/>
      <c r="P874" s="39"/>
      <c r="Q874" s="39"/>
      <c r="R874" s="39"/>
      <c r="S874" s="39"/>
      <c r="T874" s="39"/>
      <c r="U874" s="39"/>
      <c r="V874" s="39"/>
      <c r="W874" s="39"/>
      <c r="X874" s="39"/>
      <c r="Y874" s="39"/>
    </row>
    <row r="875" spans="1:25" ht="63" hidden="1" x14ac:dyDescent="0.25">
      <c r="A875" s="28">
        <v>875</v>
      </c>
      <c r="B875" s="30" t="s">
        <v>18</v>
      </c>
      <c r="C875" s="30" t="s">
        <v>19</v>
      </c>
      <c r="D875" s="48" t="s">
        <v>2205</v>
      </c>
      <c r="E875" s="334" t="s">
        <v>21</v>
      </c>
      <c r="F875" s="321" t="s">
        <v>2202</v>
      </c>
      <c r="G875" s="321" t="s">
        <v>23</v>
      </c>
      <c r="H875" s="339" t="s">
        <v>807</v>
      </c>
      <c r="I875" s="36" t="s">
        <v>25</v>
      </c>
      <c r="J875" s="36"/>
      <c r="K875" s="58"/>
      <c r="L875" s="51"/>
      <c r="M875" s="39"/>
      <c r="N875" s="39"/>
      <c r="O875" s="39"/>
      <c r="P875" s="39"/>
      <c r="Q875" s="39"/>
      <c r="R875" s="39"/>
      <c r="S875" s="39"/>
      <c r="T875" s="39"/>
      <c r="U875" s="39"/>
      <c r="V875" s="39"/>
      <c r="W875" s="39"/>
      <c r="X875" s="39"/>
      <c r="Y875" s="39"/>
    </row>
    <row r="876" spans="1:25" ht="94.5" hidden="1" x14ac:dyDescent="0.25">
      <c r="A876" s="28">
        <v>876</v>
      </c>
      <c r="B876" s="30" t="s">
        <v>18</v>
      </c>
      <c r="C876" s="30" t="s">
        <v>19</v>
      </c>
      <c r="D876" s="48" t="s">
        <v>2206</v>
      </c>
      <c r="E876" s="334" t="s">
        <v>58</v>
      </c>
      <c r="F876" s="321" t="s">
        <v>2207</v>
      </c>
      <c r="G876" s="321" t="s">
        <v>23</v>
      </c>
      <c r="H876" s="339" t="s">
        <v>24</v>
      </c>
      <c r="I876" s="36" t="s">
        <v>25</v>
      </c>
      <c r="J876" s="36"/>
      <c r="K876" s="58"/>
      <c r="L876" s="51"/>
      <c r="M876" s="39"/>
      <c r="N876" s="39"/>
      <c r="O876" s="39"/>
      <c r="P876" s="39"/>
      <c r="Q876" s="39"/>
      <c r="R876" s="39"/>
      <c r="S876" s="39"/>
      <c r="T876" s="39"/>
      <c r="U876" s="39"/>
      <c r="V876" s="39"/>
      <c r="W876" s="39"/>
      <c r="X876" s="39"/>
      <c r="Y876" s="39"/>
    </row>
    <row r="877" spans="1:25" ht="63" hidden="1" x14ac:dyDescent="0.25">
      <c r="A877" s="28">
        <v>877</v>
      </c>
      <c r="B877" s="30" t="s">
        <v>18</v>
      </c>
      <c r="C877" s="30" t="s">
        <v>19</v>
      </c>
      <c r="D877" s="48" t="s">
        <v>2208</v>
      </c>
      <c r="E877" s="334" t="s">
        <v>21</v>
      </c>
      <c r="F877" s="321" t="s">
        <v>2202</v>
      </c>
      <c r="G877" s="321" t="s">
        <v>23</v>
      </c>
      <c r="H877" s="339" t="s">
        <v>807</v>
      </c>
      <c r="I877" s="36" t="s">
        <v>25</v>
      </c>
      <c r="J877" s="36"/>
      <c r="K877" s="58"/>
      <c r="L877" s="51"/>
      <c r="M877" s="39"/>
      <c r="N877" s="39"/>
      <c r="O877" s="39"/>
      <c r="P877" s="39"/>
      <c r="Q877" s="39"/>
      <c r="R877" s="39"/>
      <c r="S877" s="39"/>
      <c r="T877" s="39"/>
      <c r="U877" s="39"/>
      <c r="V877" s="39"/>
      <c r="W877" s="39"/>
      <c r="X877" s="39"/>
      <c r="Y877" s="39"/>
    </row>
    <row r="878" spans="1:25" ht="63" hidden="1" x14ac:dyDescent="0.25">
      <c r="A878" s="28">
        <v>878</v>
      </c>
      <c r="B878" s="30" t="s">
        <v>18</v>
      </c>
      <c r="C878" s="30" t="s">
        <v>19</v>
      </c>
      <c r="D878" s="48" t="s">
        <v>2205</v>
      </c>
      <c r="E878" s="334" t="s">
        <v>21</v>
      </c>
      <c r="F878" s="321" t="s">
        <v>2202</v>
      </c>
      <c r="G878" s="321" t="s">
        <v>23</v>
      </c>
      <c r="H878" s="339" t="s">
        <v>807</v>
      </c>
      <c r="I878" s="36" t="s">
        <v>25</v>
      </c>
      <c r="J878" s="36"/>
      <c r="K878" s="58"/>
      <c r="L878" s="51"/>
      <c r="M878" s="39"/>
      <c r="N878" s="39"/>
      <c r="O878" s="39"/>
      <c r="P878" s="39"/>
      <c r="Q878" s="39"/>
      <c r="R878" s="39"/>
      <c r="S878" s="39"/>
      <c r="T878" s="39"/>
      <c r="U878" s="39"/>
      <c r="V878" s="39"/>
      <c r="W878" s="39"/>
      <c r="X878" s="39"/>
      <c r="Y878" s="39"/>
    </row>
    <row r="879" spans="1:25" ht="126" hidden="1" x14ac:dyDescent="0.25">
      <c r="A879" s="28">
        <v>879</v>
      </c>
      <c r="B879" s="30" t="s">
        <v>18</v>
      </c>
      <c r="C879" s="30" t="s">
        <v>19</v>
      </c>
      <c r="D879" s="48" t="s">
        <v>2209</v>
      </c>
      <c r="E879" s="334" t="s">
        <v>58</v>
      </c>
      <c r="F879" s="321" t="s">
        <v>2172</v>
      </c>
      <c r="G879" s="321" t="s">
        <v>893</v>
      </c>
      <c r="H879" s="339" t="s">
        <v>894</v>
      </c>
      <c r="I879" s="36" t="s">
        <v>25</v>
      </c>
      <c r="J879" s="36"/>
      <c r="K879" s="58"/>
      <c r="L879" s="51"/>
      <c r="M879" s="39"/>
      <c r="N879" s="39"/>
      <c r="O879" s="39"/>
      <c r="P879" s="39"/>
      <c r="Q879" s="39"/>
      <c r="R879" s="39"/>
      <c r="S879" s="39"/>
      <c r="T879" s="39"/>
      <c r="U879" s="39"/>
      <c r="V879" s="39"/>
      <c r="W879" s="39"/>
      <c r="X879" s="39"/>
      <c r="Y879" s="39"/>
    </row>
    <row r="880" spans="1:25" ht="63" hidden="1" x14ac:dyDescent="0.25">
      <c r="A880" s="28">
        <v>880</v>
      </c>
      <c r="B880" s="30" t="s">
        <v>18</v>
      </c>
      <c r="C880" s="30" t="s">
        <v>19</v>
      </c>
      <c r="D880" s="48" t="s">
        <v>2210</v>
      </c>
      <c r="E880" s="334" t="s">
        <v>21</v>
      </c>
      <c r="F880" s="321" t="s">
        <v>2202</v>
      </c>
      <c r="G880" s="321" t="s">
        <v>23</v>
      </c>
      <c r="H880" s="339" t="s">
        <v>807</v>
      </c>
      <c r="I880" s="36" t="s">
        <v>25</v>
      </c>
      <c r="J880" s="36"/>
      <c r="K880" s="58"/>
      <c r="L880" s="51"/>
      <c r="M880" s="39"/>
      <c r="N880" s="39"/>
      <c r="O880" s="39"/>
      <c r="P880" s="39"/>
      <c r="Q880" s="39"/>
      <c r="R880" s="39"/>
      <c r="S880" s="39"/>
      <c r="T880" s="39"/>
      <c r="U880" s="39"/>
      <c r="V880" s="39"/>
      <c r="W880" s="39"/>
      <c r="X880" s="39"/>
      <c r="Y880" s="39"/>
    </row>
    <row r="881" spans="1:25" ht="63" hidden="1" x14ac:dyDescent="0.25">
      <c r="A881" s="28">
        <v>881</v>
      </c>
      <c r="B881" s="30" t="s">
        <v>18</v>
      </c>
      <c r="C881" s="30" t="s">
        <v>19</v>
      </c>
      <c r="D881" s="48" t="s">
        <v>2208</v>
      </c>
      <c r="E881" s="334" t="s">
        <v>21</v>
      </c>
      <c r="F881" s="321" t="s">
        <v>2202</v>
      </c>
      <c r="G881" s="321" t="s">
        <v>23</v>
      </c>
      <c r="H881" s="339" t="s">
        <v>807</v>
      </c>
      <c r="I881" s="36" t="s">
        <v>25</v>
      </c>
      <c r="J881" s="36"/>
      <c r="K881" s="58"/>
      <c r="L881" s="51"/>
      <c r="M881" s="39"/>
      <c r="N881" s="39"/>
      <c r="O881" s="39"/>
      <c r="P881" s="39"/>
      <c r="Q881" s="39"/>
      <c r="R881" s="39"/>
      <c r="S881" s="39"/>
      <c r="T881" s="39"/>
      <c r="U881" s="39"/>
      <c r="V881" s="39"/>
      <c r="W881" s="39"/>
      <c r="X881" s="39"/>
      <c r="Y881" s="39"/>
    </row>
    <row r="882" spans="1:25" ht="126" hidden="1" x14ac:dyDescent="0.25">
      <c r="A882" s="28">
        <v>882</v>
      </c>
      <c r="B882" s="30" t="s">
        <v>18</v>
      </c>
      <c r="C882" s="30" t="s">
        <v>19</v>
      </c>
      <c r="D882" s="48" t="s">
        <v>2211</v>
      </c>
      <c r="E882" s="334" t="s">
        <v>58</v>
      </c>
      <c r="F882" s="321" t="s">
        <v>2212</v>
      </c>
      <c r="G882" s="321" t="s">
        <v>23</v>
      </c>
      <c r="H882" s="339" t="s">
        <v>24</v>
      </c>
      <c r="I882" s="36" t="s">
        <v>25</v>
      </c>
      <c r="J882" s="36"/>
      <c r="K882" s="58"/>
      <c r="L882" s="51"/>
      <c r="M882" s="39"/>
      <c r="N882" s="39"/>
      <c r="O882" s="39"/>
      <c r="P882" s="39"/>
      <c r="Q882" s="39"/>
      <c r="R882" s="39"/>
      <c r="S882" s="39"/>
      <c r="T882" s="39"/>
      <c r="U882" s="39"/>
      <c r="V882" s="39"/>
      <c r="W882" s="39"/>
      <c r="X882" s="39"/>
      <c r="Y882" s="39"/>
    </row>
    <row r="883" spans="1:25" ht="63" hidden="1" x14ac:dyDescent="0.25">
      <c r="A883" s="28">
        <v>883</v>
      </c>
      <c r="B883" s="30" t="s">
        <v>18</v>
      </c>
      <c r="C883" s="30" t="s">
        <v>19</v>
      </c>
      <c r="D883" s="48" t="s">
        <v>2205</v>
      </c>
      <c r="E883" s="334" t="s">
        <v>21</v>
      </c>
      <c r="F883" s="321" t="s">
        <v>2202</v>
      </c>
      <c r="G883" s="321" t="s">
        <v>23</v>
      </c>
      <c r="H883" s="339" t="s">
        <v>807</v>
      </c>
      <c r="I883" s="36" t="s">
        <v>25</v>
      </c>
      <c r="J883" s="36"/>
      <c r="K883" s="58"/>
      <c r="L883" s="51"/>
      <c r="M883" s="39"/>
      <c r="N883" s="39"/>
      <c r="O883" s="39"/>
      <c r="P883" s="39"/>
      <c r="Q883" s="39"/>
      <c r="R883" s="39"/>
      <c r="S883" s="39"/>
      <c r="T883" s="39"/>
      <c r="U883" s="39"/>
      <c r="V883" s="39"/>
      <c r="W883" s="39"/>
      <c r="X883" s="39"/>
      <c r="Y883" s="39"/>
    </row>
    <row r="884" spans="1:25" ht="15.75" x14ac:dyDescent="0.25">
      <c r="A884" s="28">
        <v>884</v>
      </c>
      <c r="B884" s="30" t="s">
        <v>30</v>
      </c>
      <c r="C884" s="30" t="s">
        <v>41</v>
      </c>
      <c r="D884" s="48" t="s">
        <v>2078</v>
      </c>
      <c r="E884" s="334" t="s">
        <v>21</v>
      </c>
      <c r="F884" s="321" t="s">
        <v>222</v>
      </c>
      <c r="G884" s="335" t="s">
        <v>66</v>
      </c>
      <c r="H884" s="350" t="s">
        <v>46</v>
      </c>
      <c r="I884" s="41"/>
      <c r="J884" s="36"/>
      <c r="K884" s="58"/>
      <c r="L884" s="51"/>
      <c r="M884" s="39"/>
      <c r="N884" s="39"/>
      <c r="O884" s="39"/>
      <c r="P884" s="39"/>
      <c r="Q884" s="39"/>
      <c r="R884" s="39"/>
      <c r="S884" s="39"/>
      <c r="T884" s="39"/>
      <c r="U884" s="39"/>
      <c r="V884" s="39"/>
      <c r="W884" s="39"/>
      <c r="X884" s="39"/>
      <c r="Y884" s="39"/>
    </row>
    <row r="885" spans="1:25" ht="15.75" x14ac:dyDescent="0.25">
      <c r="A885" s="28">
        <v>885</v>
      </c>
      <c r="B885" s="30" t="s">
        <v>30</v>
      </c>
      <c r="C885" s="30" t="s">
        <v>41</v>
      </c>
      <c r="D885" s="48" t="s">
        <v>2078</v>
      </c>
      <c r="E885" s="334" t="s">
        <v>21</v>
      </c>
      <c r="F885" s="321" t="s">
        <v>222</v>
      </c>
      <c r="G885" s="335" t="s">
        <v>315</v>
      </c>
      <c r="H885" s="350" t="s">
        <v>46</v>
      </c>
      <c r="I885" s="41"/>
      <c r="J885" s="36"/>
      <c r="K885" s="58"/>
      <c r="L885" s="51"/>
      <c r="M885" s="39"/>
      <c r="N885" s="39"/>
      <c r="O885" s="39"/>
      <c r="P885" s="39"/>
      <c r="Q885" s="39"/>
      <c r="R885" s="39"/>
      <c r="S885" s="39"/>
      <c r="T885" s="39"/>
      <c r="U885" s="39"/>
      <c r="V885" s="39"/>
      <c r="W885" s="39"/>
      <c r="X885" s="39"/>
      <c r="Y885" s="39"/>
    </row>
    <row r="886" spans="1:25" ht="15.75" x14ac:dyDescent="0.25">
      <c r="A886" s="28">
        <v>886</v>
      </c>
      <c r="B886" s="30" t="s">
        <v>30</v>
      </c>
      <c r="C886" s="30" t="s">
        <v>41</v>
      </c>
      <c r="D886" s="48" t="s">
        <v>2078</v>
      </c>
      <c r="E886" s="334" t="s">
        <v>21</v>
      </c>
      <c r="F886" s="321" t="s">
        <v>222</v>
      </c>
      <c r="G886" s="335" t="s">
        <v>315</v>
      </c>
      <c r="H886" s="350" t="s">
        <v>46</v>
      </c>
      <c r="I886" s="41"/>
      <c r="J886" s="36"/>
      <c r="K886" s="58"/>
      <c r="L886" s="51"/>
      <c r="M886" s="39"/>
      <c r="N886" s="39"/>
      <c r="O886" s="39"/>
      <c r="P886" s="39"/>
      <c r="Q886" s="39"/>
      <c r="R886" s="39"/>
      <c r="S886" s="39"/>
      <c r="T886" s="39"/>
      <c r="U886" s="39"/>
      <c r="V886" s="39"/>
      <c r="W886" s="39"/>
      <c r="X886" s="39"/>
      <c r="Y886" s="39"/>
    </row>
    <row r="887" spans="1:25" ht="47.25" x14ac:dyDescent="0.25">
      <c r="A887" s="28">
        <v>887</v>
      </c>
      <c r="B887" s="30" t="s">
        <v>30</v>
      </c>
      <c r="C887" s="30" t="s">
        <v>41</v>
      </c>
      <c r="D887" s="48" t="s">
        <v>2213</v>
      </c>
      <c r="E887" s="334" t="s">
        <v>21</v>
      </c>
      <c r="F887" s="335" t="s">
        <v>57</v>
      </c>
      <c r="G887" s="335" t="s">
        <v>1999</v>
      </c>
      <c r="H887" s="350" t="s">
        <v>46</v>
      </c>
      <c r="I887" s="41"/>
      <c r="J887" s="36"/>
      <c r="K887" s="58"/>
      <c r="L887" s="51"/>
      <c r="M887" s="39"/>
      <c r="N887" s="39"/>
      <c r="O887" s="39"/>
      <c r="P887" s="39"/>
      <c r="Q887" s="39"/>
      <c r="R887" s="39"/>
      <c r="S887" s="39"/>
      <c r="T887" s="39"/>
      <c r="U887" s="39"/>
      <c r="V887" s="39"/>
      <c r="W887" s="39"/>
      <c r="X887" s="39"/>
      <c r="Y887" s="39"/>
    </row>
    <row r="888" spans="1:25" ht="78.75" x14ac:dyDescent="0.25">
      <c r="A888" s="28">
        <v>888</v>
      </c>
      <c r="B888" s="30" t="s">
        <v>30</v>
      </c>
      <c r="C888" s="30" t="s">
        <v>41</v>
      </c>
      <c r="D888" s="48" t="s">
        <v>2214</v>
      </c>
      <c r="E888" s="334" t="s">
        <v>21</v>
      </c>
      <c r="F888" s="335" t="s">
        <v>57</v>
      </c>
      <c r="G888" s="335" t="s">
        <v>2215</v>
      </c>
      <c r="H888" s="350" t="s">
        <v>46</v>
      </c>
      <c r="I888" s="41"/>
      <c r="J888" s="36"/>
      <c r="K888" s="58"/>
      <c r="L888" s="51"/>
      <c r="M888" s="39"/>
      <c r="N888" s="39"/>
      <c r="O888" s="39"/>
      <c r="P888" s="39"/>
      <c r="Q888" s="39"/>
      <c r="R888" s="39"/>
      <c r="S888" s="39"/>
      <c r="T888" s="39"/>
      <c r="U888" s="39"/>
      <c r="V888" s="39"/>
      <c r="W888" s="39"/>
      <c r="X888" s="39"/>
      <c r="Y888" s="39"/>
    </row>
    <row r="889" spans="1:25" ht="31.5" x14ac:dyDescent="0.25">
      <c r="A889" s="28">
        <v>889</v>
      </c>
      <c r="B889" s="30" t="s">
        <v>30</v>
      </c>
      <c r="C889" s="30" t="s">
        <v>41</v>
      </c>
      <c r="D889" s="48" t="s">
        <v>2216</v>
      </c>
      <c r="E889" s="334" t="s">
        <v>58</v>
      </c>
      <c r="F889" s="335" t="s">
        <v>2217</v>
      </c>
      <c r="G889" s="335" t="s">
        <v>2101</v>
      </c>
      <c r="H889" s="350" t="s">
        <v>24</v>
      </c>
      <c r="I889" s="41"/>
      <c r="J889" s="36"/>
      <c r="K889" s="58"/>
      <c r="L889" s="51"/>
      <c r="M889" s="39"/>
      <c r="N889" s="39"/>
      <c r="O889" s="39"/>
      <c r="P889" s="39"/>
      <c r="Q889" s="39"/>
      <c r="R889" s="39"/>
      <c r="S889" s="39"/>
      <c r="T889" s="39"/>
      <c r="U889" s="39"/>
      <c r="V889" s="39"/>
      <c r="W889" s="39"/>
      <c r="X889" s="39"/>
      <c r="Y889" s="39"/>
    </row>
    <row r="890" spans="1:25" ht="31.5" x14ac:dyDescent="0.25">
      <c r="A890" s="28">
        <v>890</v>
      </c>
      <c r="B890" s="30" t="s">
        <v>30</v>
      </c>
      <c r="C890" s="30" t="s">
        <v>41</v>
      </c>
      <c r="D890" s="48" t="s">
        <v>2102</v>
      </c>
      <c r="E890" s="334" t="s">
        <v>21</v>
      </c>
      <c r="F890" s="335" t="s">
        <v>57</v>
      </c>
      <c r="G890" s="335" t="s">
        <v>2101</v>
      </c>
      <c r="H890" s="350" t="s">
        <v>46</v>
      </c>
      <c r="I890" s="41"/>
      <c r="J890" s="36"/>
      <c r="K890" s="58"/>
      <c r="L890" s="51"/>
      <c r="M890" s="39"/>
      <c r="N890" s="39"/>
      <c r="O890" s="39"/>
      <c r="P890" s="39"/>
      <c r="Q890" s="39"/>
      <c r="R890" s="39"/>
      <c r="S890" s="39"/>
      <c r="T890" s="39"/>
      <c r="U890" s="39"/>
      <c r="V890" s="39"/>
      <c r="W890" s="39"/>
      <c r="X890" s="39"/>
      <c r="Y890" s="39"/>
    </row>
    <row r="891" spans="1:25" ht="31.5" x14ac:dyDescent="0.25">
      <c r="A891" s="28">
        <v>891</v>
      </c>
      <c r="B891" s="30" t="s">
        <v>30</v>
      </c>
      <c r="C891" s="30" t="s">
        <v>41</v>
      </c>
      <c r="D891" s="48" t="s">
        <v>2104</v>
      </c>
      <c r="E891" s="334" t="s">
        <v>21</v>
      </c>
      <c r="F891" s="335" t="s">
        <v>57</v>
      </c>
      <c r="G891" s="335" t="s">
        <v>2101</v>
      </c>
      <c r="H891" s="350" t="s">
        <v>46</v>
      </c>
      <c r="I891" s="41"/>
      <c r="J891" s="36"/>
      <c r="K891" s="58"/>
      <c r="L891" s="51"/>
      <c r="M891" s="39"/>
      <c r="N891" s="39"/>
      <c r="O891" s="39"/>
      <c r="P891" s="39"/>
      <c r="Q891" s="39"/>
      <c r="R891" s="39"/>
      <c r="S891" s="39"/>
      <c r="T891" s="39"/>
      <c r="U891" s="39"/>
      <c r="V891" s="39"/>
      <c r="W891" s="39"/>
      <c r="X891" s="39"/>
      <c r="Y891" s="39"/>
    </row>
    <row r="892" spans="1:25" ht="31.5" x14ac:dyDescent="0.25">
      <c r="A892" s="28">
        <v>892</v>
      </c>
      <c r="B892" s="30" t="s">
        <v>30</v>
      </c>
      <c r="C892" s="30" t="s">
        <v>41</v>
      </c>
      <c r="D892" s="48" t="s">
        <v>2105</v>
      </c>
      <c r="E892" s="334" t="s">
        <v>21</v>
      </c>
      <c r="F892" s="335" t="s">
        <v>2032</v>
      </c>
      <c r="G892" s="335" t="s">
        <v>253</v>
      </c>
      <c r="H892" s="350" t="s">
        <v>176</v>
      </c>
      <c r="I892" s="41"/>
      <c r="J892" s="36"/>
      <c r="K892" s="58"/>
      <c r="L892" s="51"/>
      <c r="M892" s="39"/>
      <c r="N892" s="39"/>
      <c r="O892" s="39"/>
      <c r="P892" s="39"/>
      <c r="Q892" s="39"/>
      <c r="R892" s="39"/>
      <c r="S892" s="39"/>
      <c r="T892" s="39"/>
      <c r="U892" s="39"/>
      <c r="V892" s="39"/>
      <c r="W892" s="39"/>
      <c r="X892" s="39"/>
      <c r="Y892" s="39"/>
    </row>
    <row r="893" spans="1:25" ht="31.5" hidden="1" x14ac:dyDescent="0.25">
      <c r="A893" s="28">
        <v>893</v>
      </c>
      <c r="B893" s="30" t="s">
        <v>30</v>
      </c>
      <c r="C893" s="30" t="s">
        <v>19</v>
      </c>
      <c r="D893" s="48" t="s">
        <v>2220</v>
      </c>
      <c r="E893" s="334" t="s">
        <v>21</v>
      </c>
      <c r="F893" s="321" t="s">
        <v>2127</v>
      </c>
      <c r="G893" s="321" t="s">
        <v>23</v>
      </c>
      <c r="H893" s="339" t="s">
        <v>24</v>
      </c>
      <c r="I893" s="36" t="s">
        <v>25</v>
      </c>
      <c r="J893" s="36"/>
      <c r="K893" s="58"/>
      <c r="L893" s="51"/>
      <c r="M893" s="39"/>
      <c r="N893" s="39"/>
      <c r="O893" s="39"/>
      <c r="P893" s="39"/>
      <c r="Q893" s="39"/>
      <c r="R893" s="39"/>
      <c r="S893" s="39"/>
      <c r="T893" s="39"/>
      <c r="U893" s="39"/>
      <c r="V893" s="39"/>
      <c r="W893" s="39"/>
      <c r="X893" s="39"/>
      <c r="Y893" s="39"/>
    </row>
    <row r="894" spans="1:25" ht="47.25" hidden="1" x14ac:dyDescent="0.25">
      <c r="A894" s="28">
        <v>894</v>
      </c>
      <c r="B894" s="30" t="s">
        <v>30</v>
      </c>
      <c r="C894" s="30" t="s">
        <v>19</v>
      </c>
      <c r="D894" s="48" t="s">
        <v>2221</v>
      </c>
      <c r="E894" s="334" t="s">
        <v>21</v>
      </c>
      <c r="F894" s="321" t="s">
        <v>4887</v>
      </c>
      <c r="G894" s="321" t="s">
        <v>23</v>
      </c>
      <c r="H894" s="339" t="s">
        <v>24</v>
      </c>
      <c r="I894" s="36" t="s">
        <v>25</v>
      </c>
      <c r="J894" s="36"/>
      <c r="K894" s="58"/>
      <c r="L894" s="51"/>
      <c r="M894" s="39"/>
      <c r="N894" s="39"/>
      <c r="O894" s="39"/>
      <c r="P894" s="39"/>
      <c r="Q894" s="39"/>
      <c r="R894" s="39"/>
      <c r="S894" s="39"/>
      <c r="T894" s="39"/>
      <c r="U894" s="39"/>
      <c r="V894" s="39"/>
      <c r="W894" s="39"/>
      <c r="X894" s="39"/>
      <c r="Y894" s="39"/>
    </row>
    <row r="895" spans="1:25" ht="47.25" hidden="1" x14ac:dyDescent="0.25">
      <c r="A895" s="28">
        <v>895</v>
      </c>
      <c r="B895" s="30" t="s">
        <v>30</v>
      </c>
      <c r="C895" s="30" t="s">
        <v>19</v>
      </c>
      <c r="D895" s="48" t="s">
        <v>2223</v>
      </c>
      <c r="E895" s="334" t="s">
        <v>58</v>
      </c>
      <c r="F895" s="321" t="s">
        <v>4887</v>
      </c>
      <c r="G895" s="321" t="s">
        <v>23</v>
      </c>
      <c r="H895" s="339" t="s">
        <v>24</v>
      </c>
      <c r="I895" s="36" t="s">
        <v>25</v>
      </c>
      <c r="J895" s="36"/>
      <c r="K895" s="58"/>
      <c r="L895" s="51"/>
      <c r="M895" s="39"/>
      <c r="N895" s="39"/>
      <c r="O895" s="39"/>
      <c r="P895" s="39"/>
      <c r="Q895" s="39"/>
      <c r="R895" s="39"/>
      <c r="S895" s="39"/>
      <c r="T895" s="39"/>
      <c r="U895" s="39"/>
      <c r="V895" s="39"/>
      <c r="W895" s="39"/>
      <c r="X895" s="39"/>
      <c r="Y895" s="39"/>
    </row>
    <row r="896" spans="1:25" ht="15.75" x14ac:dyDescent="0.25">
      <c r="A896" s="28">
        <v>896</v>
      </c>
      <c r="B896" s="30" t="s">
        <v>36</v>
      </c>
      <c r="C896" s="30" t="s">
        <v>41</v>
      </c>
      <c r="D896" s="48" t="s">
        <v>2078</v>
      </c>
      <c r="E896" s="334" t="s">
        <v>21</v>
      </c>
      <c r="F896" s="321" t="s">
        <v>222</v>
      </c>
      <c r="G896" s="321" t="s">
        <v>66</v>
      </c>
      <c r="H896" s="350" t="s">
        <v>46</v>
      </c>
      <c r="I896" s="41"/>
      <c r="J896" s="36"/>
      <c r="K896" s="58"/>
      <c r="L896" s="51"/>
      <c r="M896" s="39"/>
      <c r="N896" s="39"/>
      <c r="O896" s="39"/>
      <c r="P896" s="39"/>
      <c r="Q896" s="39"/>
      <c r="R896" s="39"/>
      <c r="S896" s="39"/>
      <c r="T896" s="39"/>
      <c r="U896" s="39"/>
      <c r="V896" s="39"/>
      <c r="W896" s="39"/>
      <c r="X896" s="39"/>
      <c r="Y896" s="39"/>
    </row>
    <row r="897" spans="1:25" ht="15.75" x14ac:dyDescent="0.25">
      <c r="A897" s="28">
        <v>897</v>
      </c>
      <c r="B897" s="30" t="s">
        <v>36</v>
      </c>
      <c r="C897" s="30" t="s">
        <v>41</v>
      </c>
      <c r="D897" s="48" t="s">
        <v>2078</v>
      </c>
      <c r="E897" s="334" t="s">
        <v>21</v>
      </c>
      <c r="F897" s="321" t="s">
        <v>222</v>
      </c>
      <c r="G897" s="335" t="s">
        <v>315</v>
      </c>
      <c r="H897" s="350" t="s">
        <v>46</v>
      </c>
      <c r="I897" s="41"/>
      <c r="J897" s="36"/>
      <c r="K897" s="58"/>
      <c r="L897" s="51"/>
      <c r="M897" s="39"/>
      <c r="N897" s="39"/>
      <c r="O897" s="39"/>
      <c r="P897" s="39"/>
      <c r="Q897" s="39"/>
      <c r="R897" s="39"/>
      <c r="S897" s="39"/>
      <c r="T897" s="39"/>
      <c r="U897" s="39"/>
      <c r="V897" s="39"/>
      <c r="W897" s="39"/>
      <c r="X897" s="39"/>
      <c r="Y897" s="39"/>
    </row>
    <row r="898" spans="1:25" ht="31.5" x14ac:dyDescent="0.25">
      <c r="A898" s="28">
        <v>898</v>
      </c>
      <c r="B898" s="30" t="s">
        <v>36</v>
      </c>
      <c r="C898" s="30" t="s">
        <v>41</v>
      </c>
      <c r="D898" s="48" t="s">
        <v>2078</v>
      </c>
      <c r="E898" s="334" t="s">
        <v>21</v>
      </c>
      <c r="F898" s="321" t="s">
        <v>222</v>
      </c>
      <c r="G898" s="321" t="s">
        <v>336</v>
      </c>
      <c r="H898" s="350" t="s">
        <v>46</v>
      </c>
      <c r="I898" s="41"/>
      <c r="J898" s="36"/>
      <c r="K898" s="58"/>
      <c r="L898" s="51"/>
      <c r="M898" s="39"/>
      <c r="N898" s="39"/>
      <c r="O898" s="39"/>
      <c r="P898" s="39"/>
      <c r="Q898" s="39"/>
      <c r="R898" s="39"/>
      <c r="S898" s="39"/>
      <c r="T898" s="39"/>
      <c r="U898" s="39"/>
      <c r="V898" s="39"/>
      <c r="W898" s="39"/>
      <c r="X898" s="39"/>
      <c r="Y898" s="39"/>
    </row>
    <row r="899" spans="1:25" ht="63" x14ac:dyDescent="0.25">
      <c r="A899" s="28">
        <v>899</v>
      </c>
      <c r="B899" s="30" t="s">
        <v>36</v>
      </c>
      <c r="C899" s="30" t="s">
        <v>41</v>
      </c>
      <c r="D899" s="48" t="s">
        <v>2213</v>
      </c>
      <c r="E899" s="334" t="s">
        <v>58</v>
      </c>
      <c r="F899" s="321" t="s">
        <v>2224</v>
      </c>
      <c r="G899" s="321" t="s">
        <v>1999</v>
      </c>
      <c r="H899" s="350" t="s">
        <v>24</v>
      </c>
      <c r="I899" s="41"/>
      <c r="J899" s="36"/>
      <c r="K899" s="58"/>
      <c r="L899" s="51"/>
      <c r="M899" s="39"/>
      <c r="N899" s="39"/>
      <c r="O899" s="39"/>
      <c r="P899" s="39"/>
      <c r="Q899" s="39"/>
      <c r="R899" s="39"/>
      <c r="S899" s="39"/>
      <c r="T899" s="39"/>
      <c r="U899" s="39"/>
      <c r="V899" s="39"/>
      <c r="W899" s="39"/>
      <c r="X899" s="39"/>
      <c r="Y899" s="39"/>
    </row>
    <row r="900" spans="1:25" ht="110.25" x14ac:dyDescent="0.25">
      <c r="A900" s="28">
        <v>900</v>
      </c>
      <c r="B900" s="30" t="s">
        <v>36</v>
      </c>
      <c r="C900" s="30" t="s">
        <v>41</v>
      </c>
      <c r="D900" s="48" t="s">
        <v>2214</v>
      </c>
      <c r="E900" s="334" t="s">
        <v>21</v>
      </c>
      <c r="F900" s="321" t="s">
        <v>2225</v>
      </c>
      <c r="G900" s="321" t="s">
        <v>1999</v>
      </c>
      <c r="H900" s="350" t="s">
        <v>46</v>
      </c>
      <c r="I900" s="41"/>
      <c r="J900" s="36"/>
      <c r="K900" s="58"/>
      <c r="L900" s="51"/>
      <c r="M900" s="39"/>
      <c r="N900" s="39"/>
      <c r="O900" s="39"/>
      <c r="P900" s="39"/>
      <c r="Q900" s="39"/>
      <c r="R900" s="39"/>
      <c r="S900" s="39"/>
      <c r="T900" s="39"/>
      <c r="U900" s="39"/>
      <c r="V900" s="39"/>
      <c r="W900" s="39"/>
      <c r="X900" s="39"/>
      <c r="Y900" s="39"/>
    </row>
    <row r="901" spans="1:25" ht="110.25" x14ac:dyDescent="0.25">
      <c r="A901" s="65">
        <v>901</v>
      </c>
      <c r="B901" s="66" t="s">
        <v>36</v>
      </c>
      <c r="C901" s="66" t="s">
        <v>41</v>
      </c>
      <c r="D901" s="48" t="s">
        <v>2226</v>
      </c>
      <c r="E901" s="334" t="s">
        <v>167</v>
      </c>
      <c r="F901" s="321" t="s">
        <v>2227</v>
      </c>
      <c r="G901" s="335" t="s">
        <v>2101</v>
      </c>
      <c r="H901" s="339" t="s">
        <v>176</v>
      </c>
      <c r="I901" s="35"/>
      <c r="J901" s="34" t="s">
        <v>448</v>
      </c>
      <c r="K901" s="58" t="s">
        <v>247</v>
      </c>
      <c r="L901" s="51"/>
      <c r="M901" s="42"/>
      <c r="N901" s="42"/>
      <c r="O901" s="39"/>
      <c r="P901" s="39"/>
      <c r="Q901" s="39"/>
      <c r="R901" s="39"/>
      <c r="S901" s="39"/>
      <c r="T901" s="39"/>
      <c r="U901" s="39"/>
      <c r="V901" s="39"/>
      <c r="W901" s="39"/>
      <c r="X901" s="39"/>
      <c r="Y901" s="39"/>
    </row>
    <row r="902" spans="1:25" ht="31.5" x14ac:dyDescent="0.25">
      <c r="A902" s="28">
        <v>902</v>
      </c>
      <c r="B902" s="30" t="s">
        <v>36</v>
      </c>
      <c r="C902" s="30" t="s">
        <v>41</v>
      </c>
      <c r="D902" s="48" t="s">
        <v>2102</v>
      </c>
      <c r="E902" s="334" t="s">
        <v>21</v>
      </c>
      <c r="F902" s="321" t="s">
        <v>2229</v>
      </c>
      <c r="G902" s="335" t="s">
        <v>2101</v>
      </c>
      <c r="H902" s="350" t="s">
        <v>46</v>
      </c>
      <c r="I902" s="41"/>
      <c r="J902" s="36"/>
      <c r="K902" s="58"/>
      <c r="L902" s="51"/>
      <c r="M902" s="39"/>
      <c r="N902" s="39"/>
      <c r="O902" s="39"/>
      <c r="P902" s="39"/>
      <c r="Q902" s="39"/>
      <c r="R902" s="39"/>
      <c r="S902" s="39"/>
      <c r="T902" s="39"/>
      <c r="U902" s="39"/>
      <c r="V902" s="39"/>
      <c r="W902" s="39"/>
      <c r="X902" s="39"/>
      <c r="Y902" s="39"/>
    </row>
    <row r="903" spans="1:25" ht="31.5" x14ac:dyDescent="0.25">
      <c r="A903" s="28">
        <v>903</v>
      </c>
      <c r="B903" s="30" t="s">
        <v>36</v>
      </c>
      <c r="C903" s="30" t="s">
        <v>41</v>
      </c>
      <c r="D903" s="48" t="s">
        <v>2104</v>
      </c>
      <c r="E903" s="334" t="s">
        <v>21</v>
      </c>
      <c r="F903" s="321" t="s">
        <v>2229</v>
      </c>
      <c r="G903" s="335" t="s">
        <v>2101</v>
      </c>
      <c r="H903" s="350" t="s">
        <v>46</v>
      </c>
      <c r="I903" s="41"/>
      <c r="J903" s="36"/>
      <c r="K903" s="58"/>
      <c r="L903" s="51"/>
      <c r="M903" s="39"/>
      <c r="N903" s="39"/>
      <c r="O903" s="39"/>
      <c r="P903" s="39"/>
      <c r="Q903" s="39"/>
      <c r="R903" s="39"/>
      <c r="S903" s="39"/>
      <c r="T903" s="39"/>
      <c r="U903" s="39"/>
      <c r="V903" s="39"/>
      <c r="W903" s="39"/>
      <c r="X903" s="39"/>
      <c r="Y903" s="39"/>
    </row>
    <row r="904" spans="1:25" ht="31.5" x14ac:dyDescent="0.25">
      <c r="A904" s="28">
        <v>904</v>
      </c>
      <c r="B904" s="30" t="s">
        <v>36</v>
      </c>
      <c r="C904" s="30" t="s">
        <v>41</v>
      </c>
      <c r="D904" s="48" t="s">
        <v>2105</v>
      </c>
      <c r="E904" s="334" t="s">
        <v>21</v>
      </c>
      <c r="F904" s="335" t="s">
        <v>2032</v>
      </c>
      <c r="G904" s="335" t="s">
        <v>253</v>
      </c>
      <c r="H904" s="350" t="s">
        <v>176</v>
      </c>
      <c r="I904" s="41"/>
      <c r="J904" s="36"/>
      <c r="K904" s="58"/>
      <c r="L904" s="51"/>
      <c r="M904" s="39"/>
      <c r="N904" s="39"/>
      <c r="O904" s="39"/>
      <c r="P904" s="107" t="s">
        <v>625</v>
      </c>
      <c r="Q904" s="39"/>
      <c r="R904" s="39"/>
      <c r="S904" s="39"/>
      <c r="T904" s="39"/>
      <c r="U904" s="39"/>
      <c r="V904" s="39"/>
      <c r="W904" s="39"/>
      <c r="X904" s="39"/>
      <c r="Y904" s="39"/>
    </row>
    <row r="905" spans="1:25" ht="31.5" hidden="1" x14ac:dyDescent="0.25">
      <c r="A905" s="28">
        <v>905</v>
      </c>
      <c r="B905" s="30" t="s">
        <v>36</v>
      </c>
      <c r="C905" s="30" t="s">
        <v>19</v>
      </c>
      <c r="D905" s="48" t="s">
        <v>2230</v>
      </c>
      <c r="E905" s="334" t="s">
        <v>21</v>
      </c>
      <c r="F905" s="321" t="s">
        <v>1101</v>
      </c>
      <c r="G905" s="321" t="s">
        <v>23</v>
      </c>
      <c r="H905" s="339" t="s">
        <v>24</v>
      </c>
      <c r="I905" s="36" t="s">
        <v>25</v>
      </c>
      <c r="J905" s="36"/>
      <c r="K905" s="58"/>
      <c r="L905" s="51"/>
      <c r="M905" s="39"/>
      <c r="N905" s="39"/>
      <c r="O905" s="39"/>
      <c r="P905" s="39"/>
      <c r="Q905" s="39"/>
      <c r="R905" s="39"/>
      <c r="S905" s="39"/>
      <c r="T905" s="39"/>
      <c r="U905" s="39"/>
      <c r="V905" s="39"/>
      <c r="W905" s="39"/>
      <c r="X905" s="39"/>
      <c r="Y905" s="39"/>
    </row>
    <row r="906" spans="1:25" ht="63" hidden="1" x14ac:dyDescent="0.25">
      <c r="A906" s="28">
        <v>906</v>
      </c>
      <c r="B906" s="30" t="s">
        <v>36</v>
      </c>
      <c r="C906" s="30" t="s">
        <v>19</v>
      </c>
      <c r="D906" s="48" t="s">
        <v>2231</v>
      </c>
      <c r="E906" s="334" t="s">
        <v>58</v>
      </c>
      <c r="F906" s="321" t="s">
        <v>2232</v>
      </c>
      <c r="G906" s="321" t="s">
        <v>2233</v>
      </c>
      <c r="H906" s="339"/>
      <c r="I906" s="36" t="s">
        <v>25</v>
      </c>
      <c r="J906" s="36"/>
      <c r="K906" s="58"/>
      <c r="L906" s="51"/>
      <c r="M906" s="39"/>
      <c r="N906" s="39"/>
      <c r="O906" s="39"/>
      <c r="P906" s="39"/>
      <c r="Q906" s="39"/>
      <c r="R906" s="39"/>
      <c r="S906" s="39"/>
      <c r="T906" s="39"/>
      <c r="U906" s="39"/>
      <c r="V906" s="39"/>
      <c r="W906" s="39"/>
      <c r="X906" s="39"/>
      <c r="Y906" s="39"/>
    </row>
    <row r="907" spans="1:25" ht="31.5" hidden="1" x14ac:dyDescent="0.25">
      <c r="A907" s="28">
        <v>907</v>
      </c>
      <c r="B907" s="30" t="s">
        <v>36</v>
      </c>
      <c r="C907" s="30" t="s">
        <v>19</v>
      </c>
      <c r="D907" s="48" t="s">
        <v>2235</v>
      </c>
      <c r="E907" s="334" t="s">
        <v>21</v>
      </c>
      <c r="F907" s="321" t="s">
        <v>2127</v>
      </c>
      <c r="G907" s="321" t="s">
        <v>23</v>
      </c>
      <c r="H907" s="339" t="s">
        <v>24</v>
      </c>
      <c r="I907" s="36" t="s">
        <v>25</v>
      </c>
      <c r="J907" s="36"/>
      <c r="K907" s="58"/>
      <c r="L907" s="51"/>
      <c r="M907" s="39"/>
      <c r="N907" s="39"/>
      <c r="O907" s="39"/>
      <c r="P907" s="39"/>
      <c r="Q907" s="39"/>
      <c r="R907" s="39"/>
      <c r="S907" s="39"/>
      <c r="T907" s="39"/>
      <c r="U907" s="39"/>
      <c r="V907" s="39"/>
      <c r="W907" s="39"/>
      <c r="X907" s="39"/>
      <c r="Y907" s="39"/>
    </row>
    <row r="908" spans="1:25" ht="47.25" hidden="1" x14ac:dyDescent="0.25">
      <c r="A908" s="28">
        <v>908</v>
      </c>
      <c r="B908" s="30" t="s">
        <v>36</v>
      </c>
      <c r="C908" s="30" t="s">
        <v>19</v>
      </c>
      <c r="D908" s="48" t="s">
        <v>2236</v>
      </c>
      <c r="E908" s="334" t="s">
        <v>21</v>
      </c>
      <c r="F908" s="321" t="s">
        <v>2127</v>
      </c>
      <c r="G908" s="321" t="s">
        <v>23</v>
      </c>
      <c r="H908" s="339" t="s">
        <v>24</v>
      </c>
      <c r="I908" s="36" t="s">
        <v>25</v>
      </c>
      <c r="J908" s="36"/>
      <c r="K908" s="58"/>
      <c r="L908" s="51"/>
      <c r="M908" s="39"/>
      <c r="N908" s="39"/>
      <c r="O908" s="39"/>
      <c r="P908" s="39"/>
      <c r="Q908" s="39"/>
      <c r="R908" s="39"/>
      <c r="S908" s="39"/>
      <c r="T908" s="39"/>
      <c r="U908" s="39"/>
      <c r="V908" s="39"/>
      <c r="W908" s="39"/>
      <c r="X908" s="39"/>
      <c r="Y908" s="39"/>
    </row>
    <row r="909" spans="1:25" ht="47.25" hidden="1" x14ac:dyDescent="0.25">
      <c r="A909" s="28">
        <v>909</v>
      </c>
      <c r="B909" s="30" t="s">
        <v>36</v>
      </c>
      <c r="C909" s="30" t="s">
        <v>19</v>
      </c>
      <c r="D909" s="48" t="s">
        <v>2237</v>
      </c>
      <c r="E909" s="334" t="s">
        <v>58</v>
      </c>
      <c r="F909" s="321" t="s">
        <v>4887</v>
      </c>
      <c r="G909" s="321" t="s">
        <v>23</v>
      </c>
      <c r="H909" s="339" t="s">
        <v>24</v>
      </c>
      <c r="I909" s="36" t="s">
        <v>25</v>
      </c>
      <c r="J909" s="36"/>
      <c r="K909" s="58"/>
      <c r="L909" s="51"/>
      <c r="M909" s="39"/>
      <c r="N909" s="39"/>
      <c r="O909" s="39"/>
      <c r="P909" s="39"/>
      <c r="Q909" s="39"/>
      <c r="R909" s="39"/>
      <c r="S909" s="39"/>
      <c r="T909" s="39"/>
      <c r="U909" s="39"/>
      <c r="V909" s="39"/>
      <c r="W909" s="39"/>
      <c r="X909" s="39"/>
      <c r="Y909" s="39"/>
    </row>
    <row r="910" spans="1:25" ht="31.5" x14ac:dyDescent="0.25">
      <c r="A910" s="28">
        <v>910</v>
      </c>
      <c r="B910" s="66" t="s">
        <v>1030</v>
      </c>
      <c r="C910" s="30" t="s">
        <v>63</v>
      </c>
      <c r="D910" s="48" t="s">
        <v>2238</v>
      </c>
      <c r="E910" s="334" t="s">
        <v>21</v>
      </c>
      <c r="F910" s="321" t="s">
        <v>1133</v>
      </c>
      <c r="G910" s="321" t="s">
        <v>1078</v>
      </c>
      <c r="H910" s="350" t="s">
        <v>46</v>
      </c>
      <c r="I910" s="41"/>
      <c r="J910" s="36"/>
      <c r="K910" s="58"/>
      <c r="L910" s="51"/>
      <c r="M910" s="39"/>
      <c r="N910" s="39"/>
      <c r="O910" s="39"/>
      <c r="P910" s="39"/>
      <c r="Q910" s="39"/>
      <c r="R910" s="39"/>
      <c r="S910" s="39"/>
      <c r="T910" s="39"/>
      <c r="U910" s="39"/>
      <c r="V910" s="39"/>
      <c r="W910" s="39"/>
      <c r="X910" s="39"/>
      <c r="Y910" s="39"/>
    </row>
    <row r="911" spans="1:25" ht="220.5" x14ac:dyDescent="0.25">
      <c r="A911" s="28">
        <v>911</v>
      </c>
      <c r="B911" s="66" t="s">
        <v>1030</v>
      </c>
      <c r="C911" s="30" t="s">
        <v>63</v>
      </c>
      <c r="D911" s="48" t="s">
        <v>2239</v>
      </c>
      <c r="E911" s="334" t="s">
        <v>21</v>
      </c>
      <c r="F911" s="321" t="s">
        <v>2240</v>
      </c>
      <c r="G911" s="321" t="s">
        <v>66</v>
      </c>
      <c r="H911" s="350" t="s">
        <v>24</v>
      </c>
      <c r="I911" s="41"/>
      <c r="J911" s="36"/>
      <c r="K911" s="58"/>
      <c r="L911" s="51"/>
      <c r="M911" s="39"/>
      <c r="N911" s="39"/>
      <c r="O911" s="39"/>
      <c r="P911" s="39"/>
      <c r="Q911" s="39"/>
      <c r="R911" s="39"/>
      <c r="S911" s="39"/>
      <c r="T911" s="39"/>
      <c r="U911" s="39"/>
      <c r="V911" s="39"/>
      <c r="W911" s="39"/>
      <c r="X911" s="39"/>
      <c r="Y911" s="39"/>
    </row>
    <row r="912" spans="1:25" ht="362.25" x14ac:dyDescent="0.25">
      <c r="A912" s="28">
        <v>912</v>
      </c>
      <c r="B912" s="66" t="s">
        <v>1030</v>
      </c>
      <c r="C912" s="30" t="s">
        <v>63</v>
      </c>
      <c r="D912" s="48" t="s">
        <v>2242</v>
      </c>
      <c r="E912" s="334" t="s">
        <v>58</v>
      </c>
      <c r="F912" s="321" t="s">
        <v>2243</v>
      </c>
      <c r="G912" s="321" t="s">
        <v>451</v>
      </c>
      <c r="H912" s="350" t="s">
        <v>24</v>
      </c>
      <c r="I912" s="41"/>
      <c r="J912" s="36"/>
      <c r="K912" s="58"/>
      <c r="L912" s="51"/>
      <c r="M912" s="39"/>
      <c r="N912" s="39"/>
      <c r="O912" s="39"/>
      <c r="P912" s="39"/>
      <c r="Q912" s="39"/>
      <c r="R912" s="39"/>
      <c r="S912" s="39"/>
      <c r="T912" s="39"/>
      <c r="U912" s="39"/>
      <c r="V912" s="39"/>
      <c r="W912" s="39"/>
      <c r="X912" s="39"/>
      <c r="Y912" s="39"/>
    </row>
    <row r="913" spans="1:25" ht="78.75" x14ac:dyDescent="0.25">
      <c r="A913" s="28">
        <v>913</v>
      </c>
      <c r="B913" s="66" t="s">
        <v>1030</v>
      </c>
      <c r="C913" s="30" t="s">
        <v>63</v>
      </c>
      <c r="D913" s="48" t="s">
        <v>2244</v>
      </c>
      <c r="E913" s="334" t="s">
        <v>21</v>
      </c>
      <c r="F913" s="321" t="s">
        <v>1396</v>
      </c>
      <c r="G913" s="321" t="s">
        <v>66</v>
      </c>
      <c r="H913" s="339" t="s">
        <v>186</v>
      </c>
      <c r="I913" s="41"/>
      <c r="J913" s="36"/>
      <c r="K913" s="58"/>
      <c r="L913" s="51"/>
      <c r="M913" s="39"/>
      <c r="N913" s="39"/>
      <c r="O913" s="39"/>
      <c r="P913" s="39"/>
      <c r="Q913" s="39"/>
      <c r="R913" s="39"/>
      <c r="S913" s="39"/>
      <c r="T913" s="39"/>
      <c r="U913" s="39"/>
      <c r="V913" s="39"/>
      <c r="W913" s="39"/>
      <c r="X913" s="39"/>
      <c r="Y913" s="39"/>
    </row>
    <row r="914" spans="1:25" ht="141.75" x14ac:dyDescent="0.25">
      <c r="A914" s="28">
        <v>914</v>
      </c>
      <c r="B914" s="66" t="s">
        <v>1030</v>
      </c>
      <c r="C914" s="30" t="s">
        <v>63</v>
      </c>
      <c r="D914" s="48" t="s">
        <v>2245</v>
      </c>
      <c r="E914" s="334" t="s">
        <v>58</v>
      </c>
      <c r="F914" s="321" t="s">
        <v>2246</v>
      </c>
      <c r="G914" s="321" t="s">
        <v>451</v>
      </c>
      <c r="H914" s="350" t="s">
        <v>24</v>
      </c>
      <c r="I914" s="41"/>
      <c r="J914" s="36"/>
      <c r="K914" s="58"/>
      <c r="L914" s="51"/>
      <c r="M914" s="39"/>
      <c r="N914" s="39"/>
      <c r="O914" s="39"/>
      <c r="P914" s="39"/>
      <c r="Q914" s="39"/>
      <c r="R914" s="39"/>
      <c r="S914" s="39"/>
      <c r="T914" s="39"/>
      <c r="U914" s="39"/>
      <c r="V914" s="39"/>
      <c r="W914" s="39"/>
      <c r="X914" s="39"/>
      <c r="Y914" s="39"/>
    </row>
    <row r="915" spans="1:25" ht="315" x14ac:dyDescent="0.25">
      <c r="A915" s="28">
        <v>915</v>
      </c>
      <c r="B915" s="66" t="s">
        <v>1030</v>
      </c>
      <c r="C915" s="30" t="s">
        <v>63</v>
      </c>
      <c r="D915" s="48" t="s">
        <v>2249</v>
      </c>
      <c r="E915" s="334" t="s">
        <v>58</v>
      </c>
      <c r="F915" s="321" t="s">
        <v>1266</v>
      </c>
      <c r="G915" s="321" t="s">
        <v>66</v>
      </c>
      <c r="H915" s="350" t="s">
        <v>24</v>
      </c>
      <c r="I915" s="41"/>
      <c r="J915" s="36"/>
      <c r="K915" s="58"/>
      <c r="L915" s="51"/>
      <c r="M915" s="39"/>
      <c r="N915" s="39"/>
      <c r="O915" s="39"/>
      <c r="P915" s="39"/>
      <c r="Q915" s="39"/>
      <c r="R915" s="39"/>
      <c r="S915" s="39"/>
      <c r="T915" s="39"/>
      <c r="U915" s="39"/>
      <c r="V915" s="39"/>
      <c r="W915" s="39"/>
      <c r="X915" s="39"/>
      <c r="Y915" s="39"/>
    </row>
    <row r="916" spans="1:25" ht="220.5" x14ac:dyDescent="0.25">
      <c r="A916" s="28">
        <v>916</v>
      </c>
      <c r="B916" s="66" t="s">
        <v>1030</v>
      </c>
      <c r="C916" s="30" t="s">
        <v>63</v>
      </c>
      <c r="D916" s="48" t="s">
        <v>2251</v>
      </c>
      <c r="E916" s="334" t="s">
        <v>58</v>
      </c>
      <c r="F916" s="321" t="s">
        <v>2253</v>
      </c>
      <c r="G916" s="321" t="s">
        <v>66</v>
      </c>
      <c r="H916" s="350" t="s">
        <v>24</v>
      </c>
      <c r="I916" s="41"/>
      <c r="J916" s="36"/>
      <c r="K916" s="58"/>
      <c r="L916" s="51"/>
      <c r="M916" s="39"/>
      <c r="N916" s="39"/>
      <c r="O916" s="39"/>
      <c r="P916" s="39"/>
      <c r="Q916" s="39"/>
      <c r="R916" s="39"/>
      <c r="S916" s="39"/>
      <c r="T916" s="39"/>
      <c r="U916" s="39"/>
      <c r="V916" s="39"/>
      <c r="W916" s="39"/>
      <c r="X916" s="39"/>
      <c r="Y916" s="39"/>
    </row>
    <row r="917" spans="1:25" ht="409.5" x14ac:dyDescent="0.25">
      <c r="A917" s="28">
        <v>917</v>
      </c>
      <c r="B917" s="66" t="s">
        <v>1030</v>
      </c>
      <c r="C917" s="30" t="s">
        <v>63</v>
      </c>
      <c r="D917" s="48" t="s">
        <v>2254</v>
      </c>
      <c r="E917" s="334" t="s">
        <v>21</v>
      </c>
      <c r="F917" s="321" t="s">
        <v>2255</v>
      </c>
      <c r="G917" s="321" t="s">
        <v>23</v>
      </c>
      <c r="H917" s="339" t="s">
        <v>1042</v>
      </c>
      <c r="I917" s="41" t="s">
        <v>25</v>
      </c>
      <c r="J917" s="36"/>
      <c r="K917" s="58"/>
      <c r="L917" s="51"/>
      <c r="M917" s="39"/>
      <c r="N917" s="39"/>
      <c r="O917" s="39"/>
      <c r="P917" s="39"/>
      <c r="Q917" s="39"/>
      <c r="R917" s="39"/>
      <c r="S917" s="39"/>
      <c r="T917" s="39"/>
      <c r="U917" s="39"/>
      <c r="V917" s="39"/>
      <c r="W917" s="39"/>
      <c r="X917" s="39"/>
      <c r="Y917" s="39"/>
    </row>
    <row r="918" spans="1:25" ht="78.75" x14ac:dyDescent="0.25">
      <c r="A918" s="28">
        <v>918</v>
      </c>
      <c r="B918" s="66" t="s">
        <v>1030</v>
      </c>
      <c r="C918" s="30" t="s">
        <v>63</v>
      </c>
      <c r="D918" s="48" t="s">
        <v>2256</v>
      </c>
      <c r="E918" s="334" t="s">
        <v>21</v>
      </c>
      <c r="F918" s="321" t="s">
        <v>1292</v>
      </c>
      <c r="G918" s="321" t="s">
        <v>66</v>
      </c>
      <c r="H918" s="350" t="s">
        <v>24</v>
      </c>
      <c r="I918" s="41"/>
      <c r="J918" s="36"/>
      <c r="K918" s="58"/>
      <c r="L918" s="51"/>
      <c r="M918" s="39"/>
      <c r="N918" s="39"/>
      <c r="O918" s="39"/>
      <c r="P918" s="39"/>
      <c r="Q918" s="39"/>
      <c r="R918" s="39"/>
      <c r="S918" s="39"/>
      <c r="T918" s="39"/>
      <c r="U918" s="39"/>
      <c r="V918" s="39"/>
      <c r="W918" s="39"/>
      <c r="X918" s="39"/>
      <c r="Y918" s="39"/>
    </row>
    <row r="919" spans="1:25" ht="173.25" x14ac:dyDescent="0.25">
      <c r="A919" s="28">
        <v>919</v>
      </c>
      <c r="B919" s="66" t="s">
        <v>1030</v>
      </c>
      <c r="C919" s="30" t="s">
        <v>63</v>
      </c>
      <c r="D919" s="48" t="s">
        <v>2258</v>
      </c>
      <c r="E919" s="334" t="s">
        <v>21</v>
      </c>
      <c r="F919" s="321" t="s">
        <v>2259</v>
      </c>
      <c r="G919" s="321" t="s">
        <v>66</v>
      </c>
      <c r="H919" s="350" t="s">
        <v>24</v>
      </c>
      <c r="I919" s="41"/>
      <c r="J919" s="36"/>
      <c r="K919" s="58"/>
      <c r="L919" s="51"/>
      <c r="M919" s="39"/>
      <c r="N919" s="39"/>
      <c r="O919" s="39"/>
      <c r="P919" s="39"/>
      <c r="Q919" s="39"/>
      <c r="R919" s="39"/>
      <c r="S919" s="39"/>
      <c r="T919" s="39"/>
      <c r="U919" s="39"/>
      <c r="V919" s="39"/>
      <c r="W919" s="39"/>
      <c r="X919" s="39"/>
      <c r="Y919" s="39"/>
    </row>
    <row r="920" spans="1:25" ht="362.25" x14ac:dyDescent="0.25">
      <c r="A920" s="28">
        <v>920</v>
      </c>
      <c r="B920" s="66" t="s">
        <v>1030</v>
      </c>
      <c r="C920" s="30" t="s">
        <v>63</v>
      </c>
      <c r="D920" s="48" t="s">
        <v>2262</v>
      </c>
      <c r="E920" s="334" t="s">
        <v>21</v>
      </c>
      <c r="F920" s="321" t="s">
        <v>2263</v>
      </c>
      <c r="G920" s="321" t="s">
        <v>66</v>
      </c>
      <c r="H920" s="350" t="s">
        <v>24</v>
      </c>
      <c r="I920" s="41"/>
      <c r="J920" s="36"/>
      <c r="K920" s="58"/>
      <c r="L920" s="51"/>
      <c r="M920" s="39"/>
      <c r="N920" s="39"/>
      <c r="O920" s="39"/>
      <c r="P920" s="39"/>
      <c r="Q920" s="39"/>
      <c r="R920" s="39"/>
      <c r="S920" s="39"/>
      <c r="T920" s="39"/>
      <c r="U920" s="39"/>
      <c r="V920" s="39"/>
      <c r="W920" s="39"/>
      <c r="X920" s="39"/>
      <c r="Y920" s="39"/>
    </row>
    <row r="921" spans="1:25" ht="346.5" x14ac:dyDescent="0.25">
      <c r="A921" s="28">
        <v>921</v>
      </c>
      <c r="B921" s="66" t="s">
        <v>1030</v>
      </c>
      <c r="C921" s="30" t="s">
        <v>63</v>
      </c>
      <c r="D921" s="48" t="s">
        <v>2266</v>
      </c>
      <c r="E921" s="334" t="s">
        <v>58</v>
      </c>
      <c r="F921" s="321" t="s">
        <v>1153</v>
      </c>
      <c r="G921" s="321" t="s">
        <v>451</v>
      </c>
      <c r="H921" s="350" t="s">
        <v>24</v>
      </c>
      <c r="I921" s="41"/>
      <c r="J921" s="36"/>
      <c r="K921" s="58"/>
      <c r="L921" s="51"/>
      <c r="M921" s="39"/>
      <c r="N921" s="39"/>
      <c r="O921" s="39"/>
      <c r="P921" s="39"/>
      <c r="Q921" s="39"/>
      <c r="R921" s="39"/>
      <c r="S921" s="39"/>
      <c r="T921" s="39"/>
      <c r="U921" s="39"/>
      <c r="V921" s="39"/>
      <c r="W921" s="39"/>
      <c r="X921" s="39"/>
      <c r="Y921" s="39"/>
    </row>
    <row r="922" spans="1:25" ht="78.75" x14ac:dyDescent="0.25">
      <c r="A922" s="28">
        <v>922</v>
      </c>
      <c r="B922" s="66" t="s">
        <v>1030</v>
      </c>
      <c r="C922" s="30" t="s">
        <v>63</v>
      </c>
      <c r="D922" s="48" t="s">
        <v>2271</v>
      </c>
      <c r="E922" s="334" t="s">
        <v>58</v>
      </c>
      <c r="F922" s="321" t="s">
        <v>2272</v>
      </c>
      <c r="G922" s="321" t="s">
        <v>23</v>
      </c>
      <c r="H922" s="339" t="s">
        <v>24</v>
      </c>
      <c r="I922" s="41"/>
      <c r="J922" s="36"/>
      <c r="K922" s="58"/>
      <c r="L922" s="51"/>
      <c r="M922" s="39"/>
      <c r="N922" s="39"/>
      <c r="O922" s="39"/>
      <c r="P922" s="39"/>
      <c r="Q922" s="39"/>
      <c r="R922" s="39"/>
      <c r="S922" s="39"/>
      <c r="T922" s="39"/>
      <c r="U922" s="39"/>
      <c r="V922" s="39"/>
      <c r="W922" s="39"/>
      <c r="X922" s="39"/>
      <c r="Y922" s="39"/>
    </row>
    <row r="923" spans="1:25" ht="110.25" x14ac:dyDescent="0.25">
      <c r="A923" s="28">
        <v>923</v>
      </c>
      <c r="B923" s="30" t="s">
        <v>62</v>
      </c>
      <c r="C923" s="30" t="s">
        <v>63</v>
      </c>
      <c r="D923" s="48" t="s">
        <v>2274</v>
      </c>
      <c r="E923" s="334" t="s">
        <v>21</v>
      </c>
      <c r="F923" s="321" t="s">
        <v>2275</v>
      </c>
      <c r="G923" s="321" t="s">
        <v>66</v>
      </c>
      <c r="H923" s="339" t="s">
        <v>46</v>
      </c>
      <c r="I923" s="41"/>
      <c r="J923" s="36"/>
      <c r="K923" s="58"/>
      <c r="L923" s="51"/>
      <c r="M923" s="39"/>
      <c r="N923" s="39"/>
      <c r="O923" s="39"/>
      <c r="P923" s="39"/>
      <c r="Q923" s="39"/>
      <c r="R923" s="39"/>
      <c r="S923" s="39"/>
      <c r="T923" s="39"/>
      <c r="U923" s="39"/>
      <c r="V923" s="39"/>
      <c r="W923" s="39"/>
      <c r="X923" s="39"/>
      <c r="Y923" s="39"/>
    </row>
    <row r="924" spans="1:25" ht="409.5" x14ac:dyDescent="0.25">
      <c r="A924" s="28">
        <v>924</v>
      </c>
      <c r="B924" s="30" t="s">
        <v>62</v>
      </c>
      <c r="C924" s="30" t="s">
        <v>63</v>
      </c>
      <c r="D924" s="48" t="s">
        <v>2276</v>
      </c>
      <c r="E924" s="334" t="s">
        <v>58</v>
      </c>
      <c r="F924" s="321" t="s">
        <v>1266</v>
      </c>
      <c r="G924" s="321" t="s">
        <v>66</v>
      </c>
      <c r="H924" s="350" t="s">
        <v>24</v>
      </c>
      <c r="I924" s="41"/>
      <c r="J924" s="36"/>
      <c r="K924" s="58"/>
      <c r="L924" s="51"/>
      <c r="M924" s="39"/>
      <c r="N924" s="39"/>
      <c r="O924" s="39"/>
      <c r="P924" s="39"/>
      <c r="Q924" s="39"/>
      <c r="R924" s="39"/>
      <c r="S924" s="39"/>
      <c r="T924" s="39"/>
      <c r="U924" s="39"/>
      <c r="V924" s="39"/>
      <c r="W924" s="39"/>
      <c r="X924" s="39"/>
      <c r="Y924" s="39"/>
    </row>
    <row r="925" spans="1:25" ht="283.5" x14ac:dyDescent="0.25">
      <c r="A925" s="28">
        <v>925</v>
      </c>
      <c r="B925" s="30" t="s">
        <v>62</v>
      </c>
      <c r="C925" s="30" t="s">
        <v>63</v>
      </c>
      <c r="D925" s="48" t="s">
        <v>2277</v>
      </c>
      <c r="E925" s="334" t="s">
        <v>58</v>
      </c>
      <c r="F925" s="321" t="s">
        <v>2278</v>
      </c>
      <c r="G925" s="321" t="s">
        <v>23</v>
      </c>
      <c r="H925" s="350" t="s">
        <v>24</v>
      </c>
      <c r="I925" s="41"/>
      <c r="J925" s="36"/>
      <c r="K925" s="58"/>
      <c r="L925" s="51"/>
      <c r="M925" s="39"/>
      <c r="N925" s="39"/>
      <c r="O925" s="39"/>
      <c r="P925" s="39"/>
      <c r="Q925" s="39"/>
      <c r="R925" s="39"/>
      <c r="S925" s="39"/>
      <c r="T925" s="39"/>
      <c r="U925" s="39"/>
      <c r="V925" s="39"/>
      <c r="W925" s="39"/>
      <c r="X925" s="39"/>
      <c r="Y925" s="39"/>
    </row>
    <row r="926" spans="1:25" ht="157.5" x14ac:dyDescent="0.25">
      <c r="A926" s="28">
        <v>926</v>
      </c>
      <c r="B926" s="30" t="s">
        <v>62</v>
      </c>
      <c r="C926" s="30" t="s">
        <v>63</v>
      </c>
      <c r="D926" s="48" t="s">
        <v>2282</v>
      </c>
      <c r="E926" s="334" t="s">
        <v>21</v>
      </c>
      <c r="F926" s="321" t="s">
        <v>1133</v>
      </c>
      <c r="G926" s="321" t="s">
        <v>66</v>
      </c>
      <c r="H926" s="350" t="s">
        <v>24</v>
      </c>
      <c r="I926" s="41"/>
      <c r="J926" s="36"/>
      <c r="K926" s="58"/>
      <c r="L926" s="51"/>
      <c r="M926" s="39"/>
      <c r="N926" s="39"/>
      <c r="O926" s="39"/>
      <c r="P926" s="39"/>
      <c r="Q926" s="39"/>
      <c r="R926" s="39"/>
      <c r="S926" s="39"/>
      <c r="T926" s="39"/>
      <c r="U926" s="39"/>
      <c r="V926" s="39"/>
      <c r="W926" s="39"/>
      <c r="X926" s="39"/>
      <c r="Y926" s="39"/>
    </row>
    <row r="927" spans="1:25" ht="378" x14ac:dyDescent="0.25">
      <c r="A927" s="28">
        <v>927</v>
      </c>
      <c r="B927" s="30" t="s">
        <v>62</v>
      </c>
      <c r="C927" s="30" t="s">
        <v>63</v>
      </c>
      <c r="D927" s="48" t="s">
        <v>2284</v>
      </c>
      <c r="E927" s="334" t="s">
        <v>21</v>
      </c>
      <c r="F927" s="321" t="s">
        <v>1133</v>
      </c>
      <c r="G927" s="321" t="s">
        <v>798</v>
      </c>
      <c r="H927" s="339" t="s">
        <v>24</v>
      </c>
      <c r="I927" s="36" t="s">
        <v>25</v>
      </c>
      <c r="J927" s="36"/>
      <c r="K927" s="58"/>
      <c r="L927" s="51"/>
      <c r="M927" s="39"/>
      <c r="N927" s="39"/>
      <c r="O927" s="39"/>
      <c r="P927" s="39"/>
      <c r="Q927" s="39"/>
      <c r="R927" s="39"/>
      <c r="S927" s="39"/>
      <c r="T927" s="39"/>
      <c r="U927" s="39"/>
      <c r="V927" s="39"/>
      <c r="W927" s="39"/>
      <c r="X927" s="39"/>
      <c r="Y927" s="39"/>
    </row>
    <row r="928" spans="1:25" ht="110.25" x14ac:dyDescent="0.25">
      <c r="A928" s="28">
        <v>928</v>
      </c>
      <c r="B928" s="30" t="s">
        <v>62</v>
      </c>
      <c r="C928" s="30" t="s">
        <v>63</v>
      </c>
      <c r="D928" s="48" t="s">
        <v>2285</v>
      </c>
      <c r="E928" s="334" t="s">
        <v>21</v>
      </c>
      <c r="F928" s="321" t="s">
        <v>2286</v>
      </c>
      <c r="G928" s="321" t="s">
        <v>1917</v>
      </c>
      <c r="H928" s="339" t="s">
        <v>24</v>
      </c>
      <c r="I928" s="36" t="s">
        <v>25</v>
      </c>
      <c r="J928" s="36"/>
      <c r="K928" s="58"/>
      <c r="L928" s="51"/>
      <c r="M928" s="39"/>
      <c r="N928" s="39"/>
      <c r="O928" s="39"/>
      <c r="P928" s="39"/>
      <c r="Q928" s="39"/>
      <c r="R928" s="39"/>
      <c r="S928" s="39"/>
      <c r="T928" s="39"/>
      <c r="U928" s="39"/>
      <c r="V928" s="39"/>
      <c r="W928" s="39"/>
      <c r="X928" s="39"/>
      <c r="Y928" s="39"/>
    </row>
    <row r="929" spans="1:25" ht="409.5" x14ac:dyDescent="0.25">
      <c r="A929" s="28">
        <v>929</v>
      </c>
      <c r="B929" s="30" t="s">
        <v>62</v>
      </c>
      <c r="C929" s="30" t="s">
        <v>63</v>
      </c>
      <c r="D929" s="48" t="s">
        <v>2287</v>
      </c>
      <c r="E929" s="334" t="s">
        <v>58</v>
      </c>
      <c r="F929" s="321" t="s">
        <v>2288</v>
      </c>
      <c r="G929" s="321" t="s">
        <v>23</v>
      </c>
      <c r="H929" s="350" t="s">
        <v>24</v>
      </c>
      <c r="I929" s="41"/>
      <c r="J929" s="36"/>
      <c r="K929" s="58"/>
      <c r="L929" s="51"/>
      <c r="M929" s="39"/>
      <c r="N929" s="39"/>
      <c r="O929" s="39"/>
      <c r="P929" s="39"/>
      <c r="Q929" s="39"/>
      <c r="R929" s="39"/>
      <c r="S929" s="39"/>
      <c r="T929" s="39"/>
      <c r="U929" s="39"/>
      <c r="V929" s="39"/>
      <c r="W929" s="39"/>
      <c r="X929" s="39"/>
      <c r="Y929" s="39"/>
    </row>
    <row r="930" spans="1:25" ht="94.5" x14ac:dyDescent="0.25">
      <c r="A930" s="28">
        <v>930</v>
      </c>
      <c r="B930" s="30" t="s">
        <v>62</v>
      </c>
      <c r="C930" s="30" t="s">
        <v>63</v>
      </c>
      <c r="D930" s="48" t="s">
        <v>2290</v>
      </c>
      <c r="E930" s="334" t="s">
        <v>58</v>
      </c>
      <c r="F930" s="321" t="s">
        <v>1184</v>
      </c>
      <c r="G930" s="321" t="s">
        <v>23</v>
      </c>
      <c r="H930" s="350" t="s">
        <v>24</v>
      </c>
      <c r="I930" s="41"/>
      <c r="J930" s="36"/>
      <c r="K930" s="58"/>
      <c r="L930" s="51"/>
      <c r="M930" s="39"/>
      <c r="N930" s="39"/>
      <c r="O930" s="39"/>
      <c r="P930" s="39"/>
      <c r="Q930" s="39"/>
      <c r="R930" s="39"/>
      <c r="S930" s="39"/>
      <c r="T930" s="39"/>
      <c r="U930" s="39"/>
      <c r="V930" s="39"/>
      <c r="W930" s="39"/>
      <c r="X930" s="39"/>
      <c r="Y930" s="39"/>
    </row>
    <row r="931" spans="1:25" ht="204.75" x14ac:dyDescent="0.25">
      <c r="A931" s="28">
        <v>931</v>
      </c>
      <c r="B931" s="30" t="s">
        <v>62</v>
      </c>
      <c r="C931" s="30" t="s">
        <v>63</v>
      </c>
      <c r="D931" s="48" t="s">
        <v>2291</v>
      </c>
      <c r="E931" s="334" t="s">
        <v>21</v>
      </c>
      <c r="F931" s="321" t="s">
        <v>2292</v>
      </c>
      <c r="G931" s="321" t="s">
        <v>1780</v>
      </c>
      <c r="H931" s="339" t="s">
        <v>24</v>
      </c>
      <c r="I931" s="36" t="s">
        <v>25</v>
      </c>
      <c r="J931" s="36"/>
      <c r="K931" s="58"/>
      <c r="L931" s="51"/>
      <c r="M931" s="39"/>
      <c r="N931" s="39"/>
      <c r="O931" s="39"/>
      <c r="P931" s="39"/>
      <c r="Q931" s="39"/>
      <c r="R931" s="39"/>
      <c r="S931" s="39"/>
      <c r="T931" s="39"/>
      <c r="U931" s="39"/>
      <c r="V931" s="39"/>
      <c r="W931" s="39"/>
      <c r="X931" s="39"/>
      <c r="Y931" s="39"/>
    </row>
    <row r="932" spans="1:25" ht="78.75" x14ac:dyDescent="0.25">
      <c r="A932" s="28">
        <v>932</v>
      </c>
      <c r="B932" s="30" t="s">
        <v>62</v>
      </c>
      <c r="C932" s="30" t="s">
        <v>63</v>
      </c>
      <c r="D932" s="48" t="s">
        <v>2293</v>
      </c>
      <c r="E932" s="334" t="s">
        <v>58</v>
      </c>
      <c r="F932" s="321" t="s">
        <v>391</v>
      </c>
      <c r="G932" s="321" t="s">
        <v>23</v>
      </c>
      <c r="H932" s="350" t="s">
        <v>24</v>
      </c>
      <c r="I932" s="41"/>
      <c r="J932" s="36"/>
      <c r="K932" s="58"/>
      <c r="L932" s="51"/>
      <c r="M932" s="39"/>
      <c r="N932" s="39"/>
      <c r="O932" s="39"/>
      <c r="P932" s="39"/>
      <c r="Q932" s="39"/>
      <c r="R932" s="39"/>
      <c r="S932" s="39"/>
      <c r="T932" s="39"/>
      <c r="U932" s="39"/>
      <c r="V932" s="39"/>
      <c r="W932" s="39"/>
      <c r="X932" s="39"/>
      <c r="Y932" s="39"/>
    </row>
    <row r="933" spans="1:25" ht="204.75" x14ac:dyDescent="0.25">
      <c r="A933" s="28">
        <v>933</v>
      </c>
      <c r="B933" s="30" t="s">
        <v>62</v>
      </c>
      <c r="C933" s="30" t="s">
        <v>63</v>
      </c>
      <c r="D933" s="48" t="s">
        <v>2294</v>
      </c>
      <c r="E933" s="334" t="s">
        <v>21</v>
      </c>
      <c r="F933" s="321" t="s">
        <v>2295</v>
      </c>
      <c r="G933" s="321" t="s">
        <v>1780</v>
      </c>
      <c r="H933" s="339" t="s">
        <v>24</v>
      </c>
      <c r="I933" s="36" t="s">
        <v>25</v>
      </c>
      <c r="J933" s="36"/>
      <c r="K933" s="58"/>
      <c r="L933" s="51"/>
      <c r="M933" s="39"/>
      <c r="N933" s="39"/>
      <c r="O933" s="39"/>
      <c r="P933" s="39"/>
      <c r="Q933" s="39"/>
      <c r="R933" s="39"/>
      <c r="S933" s="39"/>
      <c r="T933" s="39"/>
      <c r="U933" s="39"/>
      <c r="V933" s="39"/>
      <c r="W933" s="39"/>
      <c r="X933" s="39"/>
      <c r="Y933" s="39"/>
    </row>
    <row r="934" spans="1:25" ht="110.25" x14ac:dyDescent="0.25">
      <c r="A934" s="28">
        <v>934</v>
      </c>
      <c r="B934" s="30" t="s">
        <v>62</v>
      </c>
      <c r="C934" s="30" t="s">
        <v>63</v>
      </c>
      <c r="D934" s="48" t="s">
        <v>2296</v>
      </c>
      <c r="E934" s="334" t="s">
        <v>21</v>
      </c>
      <c r="F934" s="321" t="s">
        <v>2297</v>
      </c>
      <c r="G934" s="321" t="s">
        <v>1780</v>
      </c>
      <c r="H934" s="339" t="s">
        <v>24</v>
      </c>
      <c r="I934" s="36" t="s">
        <v>25</v>
      </c>
      <c r="J934" s="36"/>
      <c r="K934" s="58"/>
      <c r="L934" s="51"/>
      <c r="M934" s="39"/>
      <c r="N934" s="39"/>
      <c r="O934" s="39"/>
      <c r="P934" s="39"/>
      <c r="Q934" s="39"/>
      <c r="R934" s="39"/>
      <c r="S934" s="39"/>
      <c r="T934" s="39"/>
      <c r="U934" s="39"/>
      <c r="V934" s="39"/>
      <c r="W934" s="39"/>
      <c r="X934" s="39"/>
      <c r="Y934" s="39"/>
    </row>
    <row r="935" spans="1:25" ht="110.25" x14ac:dyDescent="0.25">
      <c r="A935" s="28">
        <v>935</v>
      </c>
      <c r="B935" s="30" t="s">
        <v>62</v>
      </c>
      <c r="C935" s="30" t="s">
        <v>63</v>
      </c>
      <c r="D935" s="48" t="s">
        <v>2296</v>
      </c>
      <c r="E935" s="334" t="s">
        <v>21</v>
      </c>
      <c r="F935" s="321" t="s">
        <v>2297</v>
      </c>
      <c r="G935" s="321" t="s">
        <v>1780</v>
      </c>
      <c r="H935" s="339" t="s">
        <v>24</v>
      </c>
      <c r="I935" s="36" t="s">
        <v>25</v>
      </c>
      <c r="J935" s="36"/>
      <c r="K935" s="58"/>
      <c r="L935" s="51"/>
      <c r="M935" s="39"/>
      <c r="N935" s="39"/>
      <c r="O935" s="39"/>
      <c r="P935" s="39"/>
      <c r="Q935" s="39"/>
      <c r="R935" s="39"/>
      <c r="S935" s="39"/>
      <c r="T935" s="39"/>
      <c r="U935" s="39"/>
      <c r="V935" s="39"/>
      <c r="W935" s="39"/>
      <c r="X935" s="39"/>
      <c r="Y935" s="39"/>
    </row>
    <row r="936" spans="1:25" ht="252" x14ac:dyDescent="0.25">
      <c r="A936" s="28">
        <v>936</v>
      </c>
      <c r="B936" s="30" t="s">
        <v>62</v>
      </c>
      <c r="C936" s="30" t="s">
        <v>63</v>
      </c>
      <c r="D936" s="48" t="s">
        <v>2298</v>
      </c>
      <c r="E936" s="334" t="s">
        <v>21</v>
      </c>
      <c r="F936" s="321" t="s">
        <v>1133</v>
      </c>
      <c r="G936" s="321" t="s">
        <v>1780</v>
      </c>
      <c r="H936" s="339" t="s">
        <v>24</v>
      </c>
      <c r="I936" s="36" t="s">
        <v>25</v>
      </c>
      <c r="J936" s="36"/>
      <c r="K936" s="58"/>
      <c r="L936" s="51"/>
      <c r="M936" s="39"/>
      <c r="N936" s="39"/>
      <c r="O936" s="39"/>
      <c r="P936" s="39"/>
      <c r="Q936" s="39"/>
      <c r="R936" s="39"/>
      <c r="S936" s="39"/>
      <c r="T936" s="39"/>
      <c r="U936" s="39"/>
      <c r="V936" s="39"/>
      <c r="W936" s="39"/>
      <c r="X936" s="39"/>
      <c r="Y936" s="39"/>
    </row>
    <row r="937" spans="1:25" ht="220.5" x14ac:dyDescent="0.25">
      <c r="A937" s="28">
        <v>937</v>
      </c>
      <c r="B937" s="30" t="s">
        <v>62</v>
      </c>
      <c r="C937" s="30" t="s">
        <v>63</v>
      </c>
      <c r="D937" s="48" t="s">
        <v>2299</v>
      </c>
      <c r="E937" s="334" t="s">
        <v>58</v>
      </c>
      <c r="F937" s="321" t="s">
        <v>2300</v>
      </c>
      <c r="G937" s="321" t="s">
        <v>2301</v>
      </c>
      <c r="H937" s="339" t="s">
        <v>24</v>
      </c>
      <c r="I937" s="36" t="s">
        <v>25</v>
      </c>
      <c r="J937" s="36"/>
      <c r="K937" s="58"/>
      <c r="L937" s="51"/>
      <c r="M937" s="39"/>
      <c r="N937" s="39"/>
      <c r="O937" s="39"/>
      <c r="P937" s="39"/>
      <c r="Q937" s="39"/>
      <c r="R937" s="39"/>
      <c r="S937" s="39"/>
      <c r="T937" s="39"/>
      <c r="U937" s="39"/>
      <c r="V937" s="39"/>
      <c r="W937" s="39"/>
      <c r="X937" s="39"/>
      <c r="Y937" s="39"/>
    </row>
    <row r="938" spans="1:25" ht="330.75" x14ac:dyDescent="0.25">
      <c r="A938" s="28">
        <v>938</v>
      </c>
      <c r="B938" s="30" t="s">
        <v>62</v>
      </c>
      <c r="C938" s="30" t="s">
        <v>63</v>
      </c>
      <c r="D938" s="48" t="s">
        <v>2302</v>
      </c>
      <c r="E938" s="334" t="s">
        <v>58</v>
      </c>
      <c r="F938" s="321" t="s">
        <v>2303</v>
      </c>
      <c r="G938" s="321" t="s">
        <v>66</v>
      </c>
      <c r="H938" s="350" t="s">
        <v>24</v>
      </c>
      <c r="I938" s="41"/>
      <c r="J938" s="36"/>
      <c r="K938" s="58"/>
      <c r="L938" s="51"/>
      <c r="M938" s="39"/>
      <c r="N938" s="39"/>
      <c r="O938" s="39"/>
      <c r="P938" s="39"/>
      <c r="Q938" s="39"/>
      <c r="R938" s="39"/>
      <c r="S938" s="39"/>
      <c r="T938" s="39"/>
      <c r="U938" s="39"/>
      <c r="V938" s="39"/>
      <c r="W938" s="39"/>
      <c r="X938" s="39"/>
      <c r="Y938" s="39"/>
    </row>
    <row r="939" spans="1:25" ht="283.5" x14ac:dyDescent="0.25">
      <c r="A939" s="28">
        <v>939</v>
      </c>
      <c r="B939" s="30" t="s">
        <v>62</v>
      </c>
      <c r="C939" s="30" t="s">
        <v>63</v>
      </c>
      <c r="D939" s="48" t="s">
        <v>2304</v>
      </c>
      <c r="E939" s="334" t="s">
        <v>58</v>
      </c>
      <c r="F939" s="321" t="s">
        <v>2305</v>
      </c>
      <c r="G939" s="321" t="s">
        <v>23</v>
      </c>
      <c r="H939" s="350" t="s">
        <v>24</v>
      </c>
      <c r="I939" s="41"/>
      <c r="J939" s="36"/>
      <c r="K939" s="58"/>
      <c r="L939" s="51"/>
      <c r="M939" s="39"/>
      <c r="N939" s="39"/>
      <c r="O939" s="39"/>
      <c r="P939" s="39"/>
      <c r="Q939" s="39"/>
      <c r="R939" s="39"/>
      <c r="S939" s="39"/>
      <c r="T939" s="39"/>
      <c r="U939" s="39"/>
      <c r="V939" s="39"/>
      <c r="W939" s="39"/>
      <c r="X939" s="39"/>
      <c r="Y939" s="39"/>
    </row>
    <row r="940" spans="1:25" ht="315" x14ac:dyDescent="0.25">
      <c r="A940" s="28">
        <v>940</v>
      </c>
      <c r="B940" s="30" t="s">
        <v>62</v>
      </c>
      <c r="C940" s="30" t="s">
        <v>63</v>
      </c>
      <c r="D940" s="48" t="s">
        <v>2306</v>
      </c>
      <c r="E940" s="334" t="s">
        <v>58</v>
      </c>
      <c r="F940" s="321" t="s">
        <v>2307</v>
      </c>
      <c r="G940" s="321" t="s">
        <v>23</v>
      </c>
      <c r="H940" s="350" t="s">
        <v>24</v>
      </c>
      <c r="I940" s="41"/>
      <c r="J940" s="36"/>
      <c r="K940" s="58"/>
      <c r="L940" s="51"/>
      <c r="M940" s="39"/>
      <c r="N940" s="39"/>
      <c r="O940" s="39"/>
      <c r="P940" s="39"/>
      <c r="Q940" s="39"/>
      <c r="R940" s="39"/>
      <c r="S940" s="39"/>
      <c r="T940" s="39"/>
      <c r="U940" s="39"/>
      <c r="V940" s="39"/>
      <c r="W940" s="39"/>
      <c r="X940" s="39"/>
      <c r="Y940" s="39"/>
    </row>
    <row r="941" spans="1:25" ht="330.75" x14ac:dyDescent="0.25">
      <c r="A941" s="28">
        <v>941</v>
      </c>
      <c r="B941" s="30" t="s">
        <v>62</v>
      </c>
      <c r="C941" s="30" t="s">
        <v>63</v>
      </c>
      <c r="D941" s="48" t="s">
        <v>2308</v>
      </c>
      <c r="E941" s="334" t="s">
        <v>58</v>
      </c>
      <c r="F941" s="321" t="s">
        <v>2309</v>
      </c>
      <c r="G941" s="321" t="s">
        <v>23</v>
      </c>
      <c r="H941" s="350" t="s">
        <v>24</v>
      </c>
      <c r="I941" s="41"/>
      <c r="J941" s="36"/>
      <c r="K941" s="58"/>
      <c r="L941" s="51"/>
      <c r="M941" s="39"/>
      <c r="N941" s="39"/>
      <c r="O941" s="39"/>
      <c r="P941" s="39"/>
      <c r="Q941" s="39"/>
      <c r="R941" s="39"/>
      <c r="S941" s="39"/>
      <c r="T941" s="39"/>
      <c r="U941" s="39"/>
      <c r="V941" s="39"/>
      <c r="W941" s="39"/>
      <c r="X941" s="39"/>
      <c r="Y941" s="39"/>
    </row>
    <row r="942" spans="1:25" ht="330.75" x14ac:dyDescent="0.25">
      <c r="A942" s="28">
        <v>942</v>
      </c>
      <c r="B942" s="30" t="s">
        <v>62</v>
      </c>
      <c r="C942" s="30" t="s">
        <v>63</v>
      </c>
      <c r="D942" s="48" t="s">
        <v>2310</v>
      </c>
      <c r="E942" s="334" t="s">
        <v>58</v>
      </c>
      <c r="F942" s="321" t="s">
        <v>2311</v>
      </c>
      <c r="G942" s="321" t="s">
        <v>23</v>
      </c>
      <c r="H942" s="350" t="s">
        <v>24</v>
      </c>
      <c r="I942" s="41"/>
      <c r="J942" s="36"/>
      <c r="K942" s="58"/>
      <c r="L942" s="51"/>
      <c r="M942" s="39"/>
      <c r="N942" s="39"/>
      <c r="O942" s="39"/>
      <c r="P942" s="39"/>
      <c r="Q942" s="39"/>
      <c r="R942" s="39"/>
      <c r="S942" s="39"/>
      <c r="T942" s="39"/>
      <c r="U942" s="39"/>
      <c r="V942" s="39"/>
      <c r="W942" s="39"/>
      <c r="X942" s="39"/>
      <c r="Y942" s="39"/>
    </row>
    <row r="943" spans="1:25" ht="362.25" x14ac:dyDescent="0.25">
      <c r="A943" s="28">
        <v>943</v>
      </c>
      <c r="B943" s="30" t="s">
        <v>62</v>
      </c>
      <c r="C943" s="30" t="s">
        <v>63</v>
      </c>
      <c r="D943" s="48" t="s">
        <v>2312</v>
      </c>
      <c r="E943" s="334" t="s">
        <v>58</v>
      </c>
      <c r="F943" s="321" t="s">
        <v>2313</v>
      </c>
      <c r="G943" s="321" t="s">
        <v>23</v>
      </c>
      <c r="H943" s="339" t="s">
        <v>807</v>
      </c>
      <c r="I943" s="36" t="s">
        <v>25</v>
      </c>
      <c r="J943" s="36"/>
      <c r="K943" s="58"/>
      <c r="L943" s="51"/>
      <c r="M943" s="39"/>
      <c r="N943" s="39"/>
      <c r="O943" s="39"/>
      <c r="P943" s="39"/>
      <c r="Q943" s="39"/>
      <c r="R943" s="39"/>
      <c r="S943" s="39"/>
      <c r="T943" s="39"/>
      <c r="U943" s="39"/>
      <c r="V943" s="39"/>
      <c r="W943" s="39"/>
      <c r="X943" s="39"/>
      <c r="Y943" s="39"/>
    </row>
    <row r="944" spans="1:25" ht="346.5" x14ac:dyDescent="0.25">
      <c r="A944" s="28">
        <v>944</v>
      </c>
      <c r="B944" s="30" t="s">
        <v>62</v>
      </c>
      <c r="C944" s="30" t="s">
        <v>63</v>
      </c>
      <c r="D944" s="48" t="s">
        <v>2314</v>
      </c>
      <c r="E944" s="334" t="s">
        <v>58</v>
      </c>
      <c r="F944" s="321" t="s">
        <v>2315</v>
      </c>
      <c r="G944" s="321" t="s">
        <v>23</v>
      </c>
      <c r="H944" s="339" t="s">
        <v>807</v>
      </c>
      <c r="I944" s="36" t="s">
        <v>25</v>
      </c>
      <c r="J944" s="36"/>
      <c r="K944" s="58"/>
      <c r="L944" s="51"/>
      <c r="M944" s="39"/>
      <c r="N944" s="39"/>
      <c r="O944" s="39"/>
      <c r="P944" s="39"/>
      <c r="Q944" s="39"/>
      <c r="R944" s="39"/>
      <c r="S944" s="39"/>
      <c r="T944" s="39"/>
      <c r="U944" s="39"/>
      <c r="V944" s="39"/>
      <c r="W944" s="39"/>
      <c r="X944" s="39"/>
      <c r="Y944" s="39"/>
    </row>
    <row r="945" spans="1:25" ht="236.25" x14ac:dyDescent="0.25">
      <c r="A945" s="28">
        <v>945</v>
      </c>
      <c r="B945" s="30" t="s">
        <v>62</v>
      </c>
      <c r="C945" s="30" t="s">
        <v>63</v>
      </c>
      <c r="D945" s="48" t="s">
        <v>2317</v>
      </c>
      <c r="E945" s="334" t="s">
        <v>58</v>
      </c>
      <c r="F945" s="321" t="s">
        <v>2318</v>
      </c>
      <c r="G945" s="321" t="s">
        <v>23</v>
      </c>
      <c r="H945" s="339" t="s">
        <v>807</v>
      </c>
      <c r="I945" s="36" t="s">
        <v>25</v>
      </c>
      <c r="J945" s="36"/>
      <c r="K945" s="58"/>
      <c r="L945" s="51"/>
      <c r="M945" s="39"/>
      <c r="N945" s="39"/>
      <c r="O945" s="39"/>
      <c r="P945" s="39"/>
      <c r="Q945" s="39"/>
      <c r="R945" s="39"/>
      <c r="S945" s="39"/>
      <c r="T945" s="39"/>
      <c r="U945" s="39"/>
      <c r="V945" s="39"/>
      <c r="W945" s="39"/>
      <c r="X945" s="39"/>
      <c r="Y945" s="39"/>
    </row>
    <row r="946" spans="1:25" ht="409.5" x14ac:dyDescent="0.25">
      <c r="A946" s="28">
        <v>946</v>
      </c>
      <c r="B946" s="30" t="s">
        <v>62</v>
      </c>
      <c r="C946" s="30" t="s">
        <v>63</v>
      </c>
      <c r="D946" s="48" t="s">
        <v>2320</v>
      </c>
      <c r="E946" s="334" t="s">
        <v>58</v>
      </c>
      <c r="F946" s="321" t="s">
        <v>2321</v>
      </c>
      <c r="G946" s="321" t="s">
        <v>23</v>
      </c>
      <c r="H946" s="339" t="s">
        <v>807</v>
      </c>
      <c r="I946" s="36" t="s">
        <v>25</v>
      </c>
      <c r="J946" s="36"/>
      <c r="K946" s="58"/>
      <c r="L946" s="51"/>
      <c r="M946" s="39"/>
      <c r="N946" s="39"/>
      <c r="O946" s="39"/>
      <c r="P946" s="39"/>
      <c r="Q946" s="39"/>
      <c r="R946" s="39"/>
      <c r="S946" s="39"/>
      <c r="T946" s="39"/>
      <c r="U946" s="39"/>
      <c r="V946" s="39"/>
      <c r="W946" s="39"/>
      <c r="X946" s="39"/>
      <c r="Y946" s="39"/>
    </row>
    <row r="947" spans="1:25" ht="378" x14ac:dyDescent="0.25">
      <c r="A947" s="28">
        <v>947</v>
      </c>
      <c r="B947" s="30" t="s">
        <v>62</v>
      </c>
      <c r="C947" s="30" t="s">
        <v>63</v>
      </c>
      <c r="D947" s="48" t="s">
        <v>2322</v>
      </c>
      <c r="E947" s="334" t="s">
        <v>58</v>
      </c>
      <c r="F947" s="321" t="s">
        <v>2323</v>
      </c>
      <c r="G947" s="321" t="s">
        <v>23</v>
      </c>
      <c r="H947" s="339" t="s">
        <v>807</v>
      </c>
      <c r="I947" s="36" t="s">
        <v>25</v>
      </c>
      <c r="J947" s="36"/>
      <c r="K947" s="58"/>
      <c r="L947" s="51"/>
      <c r="M947" s="39"/>
      <c r="N947" s="39"/>
      <c r="O947" s="39"/>
      <c r="P947" s="39"/>
      <c r="Q947" s="39"/>
      <c r="R947" s="39"/>
      <c r="S947" s="39"/>
      <c r="T947" s="39"/>
      <c r="U947" s="39"/>
      <c r="V947" s="39"/>
      <c r="W947" s="39"/>
      <c r="X947" s="39"/>
      <c r="Y947" s="39"/>
    </row>
    <row r="948" spans="1:25" ht="141.75" x14ac:dyDescent="0.25">
      <c r="A948" s="28">
        <v>948</v>
      </c>
      <c r="B948" s="30" t="s">
        <v>62</v>
      </c>
      <c r="C948" s="30" t="s">
        <v>63</v>
      </c>
      <c r="D948" s="48" t="s">
        <v>2324</v>
      </c>
      <c r="E948" s="334" t="s">
        <v>58</v>
      </c>
      <c r="F948" s="321" t="s">
        <v>2325</v>
      </c>
      <c r="G948" s="321" t="s">
        <v>2326</v>
      </c>
      <c r="H948" s="339" t="s">
        <v>24</v>
      </c>
      <c r="I948" s="36" t="s">
        <v>25</v>
      </c>
      <c r="J948" s="36"/>
      <c r="K948" s="58"/>
      <c r="L948" s="51"/>
      <c r="M948" s="39"/>
      <c r="N948" s="39"/>
      <c r="O948" s="39"/>
      <c r="P948" s="39"/>
      <c r="Q948" s="39"/>
      <c r="R948" s="39"/>
      <c r="S948" s="39"/>
      <c r="T948" s="39"/>
      <c r="U948" s="39"/>
      <c r="V948" s="39"/>
      <c r="W948" s="39"/>
      <c r="X948" s="39"/>
      <c r="Y948" s="39"/>
    </row>
    <row r="949" spans="1:25" ht="189" x14ac:dyDescent="0.25">
      <c r="A949" s="28">
        <v>949</v>
      </c>
      <c r="B949" s="30" t="s">
        <v>62</v>
      </c>
      <c r="C949" s="30" t="s">
        <v>63</v>
      </c>
      <c r="D949" s="48" t="s">
        <v>2327</v>
      </c>
      <c r="E949" s="334" t="s">
        <v>58</v>
      </c>
      <c r="F949" s="321" t="s">
        <v>2328</v>
      </c>
      <c r="G949" s="321" t="s">
        <v>23</v>
      </c>
      <c r="H949" s="339" t="s">
        <v>807</v>
      </c>
      <c r="I949" s="36" t="s">
        <v>25</v>
      </c>
      <c r="J949" s="36"/>
      <c r="K949" s="58"/>
      <c r="L949" s="51"/>
      <c r="M949" s="39"/>
      <c r="N949" s="39"/>
      <c r="O949" s="39"/>
      <c r="P949" s="39"/>
      <c r="Q949" s="39"/>
      <c r="R949" s="39"/>
      <c r="S949" s="39"/>
      <c r="T949" s="39"/>
      <c r="U949" s="39"/>
      <c r="V949" s="39"/>
      <c r="W949" s="39"/>
      <c r="X949" s="39"/>
      <c r="Y949" s="39"/>
    </row>
    <row r="950" spans="1:25" ht="409.5" x14ac:dyDescent="0.25">
      <c r="A950" s="28">
        <v>950</v>
      </c>
      <c r="B950" s="30" t="s">
        <v>62</v>
      </c>
      <c r="C950" s="30" t="s">
        <v>63</v>
      </c>
      <c r="D950" s="48" t="s">
        <v>2329</v>
      </c>
      <c r="E950" s="334" t="s">
        <v>58</v>
      </c>
      <c r="F950" s="321" t="s">
        <v>2330</v>
      </c>
      <c r="G950" s="321" t="s">
        <v>1926</v>
      </c>
      <c r="H950" s="339" t="s">
        <v>807</v>
      </c>
      <c r="I950" s="36" t="s">
        <v>25</v>
      </c>
      <c r="J950" s="36"/>
      <c r="K950" s="58"/>
      <c r="L950" s="51"/>
      <c r="M950" s="39"/>
      <c r="N950" s="39"/>
      <c r="O950" s="39"/>
      <c r="P950" s="39"/>
      <c r="Q950" s="39"/>
      <c r="R950" s="39"/>
      <c r="S950" s="39"/>
      <c r="T950" s="39"/>
      <c r="U950" s="39"/>
      <c r="V950" s="39"/>
      <c r="W950" s="39"/>
      <c r="X950" s="39"/>
      <c r="Y950" s="39"/>
    </row>
    <row r="951" spans="1:25" ht="173.25" x14ac:dyDescent="0.25">
      <c r="A951" s="28">
        <v>951</v>
      </c>
      <c r="B951" s="30" t="s">
        <v>62</v>
      </c>
      <c r="C951" s="30" t="s">
        <v>63</v>
      </c>
      <c r="D951" s="48" t="s">
        <v>2331</v>
      </c>
      <c r="E951" s="334" t="s">
        <v>167</v>
      </c>
      <c r="F951" s="321" t="s">
        <v>1273</v>
      </c>
      <c r="G951" s="321" t="s">
        <v>1828</v>
      </c>
      <c r="H951" s="339" t="s">
        <v>24</v>
      </c>
      <c r="I951" s="36" t="s">
        <v>25</v>
      </c>
      <c r="J951" s="36"/>
      <c r="K951" s="58" t="s">
        <v>247</v>
      </c>
      <c r="L951" s="51"/>
      <c r="M951" s="42"/>
      <c r="N951" s="42"/>
      <c r="O951" s="39"/>
      <c r="P951" s="39"/>
      <c r="Q951" s="39"/>
      <c r="R951" s="39"/>
      <c r="S951" s="39"/>
      <c r="T951" s="39"/>
      <c r="U951" s="39"/>
      <c r="V951" s="39"/>
      <c r="W951" s="39"/>
      <c r="X951" s="39"/>
      <c r="Y951" s="39"/>
    </row>
    <row r="952" spans="1:25" ht="31.5" x14ac:dyDescent="0.25">
      <c r="A952" s="28">
        <v>952</v>
      </c>
      <c r="B952" s="30" t="s">
        <v>62</v>
      </c>
      <c r="C952" s="30" t="s">
        <v>41</v>
      </c>
      <c r="D952" s="48" t="s">
        <v>2332</v>
      </c>
      <c r="E952" s="334" t="s">
        <v>21</v>
      </c>
      <c r="F952" s="321" t="s">
        <v>2333</v>
      </c>
      <c r="G952" s="321" t="s">
        <v>66</v>
      </c>
      <c r="H952" s="350" t="s">
        <v>24</v>
      </c>
      <c r="I952" s="41"/>
      <c r="J952" s="36"/>
      <c r="K952" s="58"/>
      <c r="L952" s="51"/>
      <c r="M952" s="39"/>
      <c r="N952" s="39"/>
      <c r="O952" s="39"/>
      <c r="P952" s="39"/>
      <c r="Q952" s="39"/>
      <c r="R952" s="39"/>
      <c r="S952" s="39"/>
      <c r="T952" s="39"/>
      <c r="U952" s="39"/>
      <c r="V952" s="39"/>
      <c r="W952" s="39"/>
      <c r="X952" s="39"/>
      <c r="Y952" s="39"/>
    </row>
    <row r="953" spans="1:25" ht="299.25" x14ac:dyDescent="0.25">
      <c r="A953" s="28">
        <v>953</v>
      </c>
      <c r="B953" s="30" t="s">
        <v>62</v>
      </c>
      <c r="C953" s="30" t="s">
        <v>41</v>
      </c>
      <c r="D953" s="48" t="s">
        <v>2334</v>
      </c>
      <c r="E953" s="334" t="s">
        <v>58</v>
      </c>
      <c r="F953" s="321" t="s">
        <v>2335</v>
      </c>
      <c r="G953" s="321" t="s">
        <v>336</v>
      </c>
      <c r="H953" s="350" t="s">
        <v>24</v>
      </c>
      <c r="I953" s="41"/>
      <c r="J953" s="36"/>
      <c r="K953" s="58"/>
      <c r="L953" s="51"/>
      <c r="M953" s="39"/>
      <c r="N953" s="39"/>
      <c r="O953" s="39"/>
      <c r="P953" s="39"/>
      <c r="Q953" s="39"/>
      <c r="R953" s="39"/>
      <c r="S953" s="39"/>
      <c r="T953" s="39"/>
      <c r="U953" s="39"/>
      <c r="V953" s="39"/>
      <c r="W953" s="39"/>
      <c r="X953" s="39"/>
      <c r="Y953" s="39"/>
    </row>
    <row r="954" spans="1:25" ht="31.5" x14ac:dyDescent="0.25">
      <c r="A954" s="28">
        <v>954</v>
      </c>
      <c r="B954" s="30" t="s">
        <v>62</v>
      </c>
      <c r="C954" s="30" t="s">
        <v>41</v>
      </c>
      <c r="D954" s="48" t="s">
        <v>2336</v>
      </c>
      <c r="E954" s="334" t="s">
        <v>58</v>
      </c>
      <c r="F954" s="321" t="s">
        <v>2337</v>
      </c>
      <c r="G954" s="321" t="s">
        <v>2338</v>
      </c>
      <c r="H954" s="350" t="s">
        <v>24</v>
      </c>
      <c r="I954" s="41"/>
      <c r="J954" s="36"/>
      <c r="K954" s="58"/>
      <c r="L954" s="51"/>
      <c r="M954" s="39"/>
      <c r="N954" s="39"/>
      <c r="O954" s="39"/>
      <c r="P954" s="39"/>
      <c r="Q954" s="39"/>
      <c r="R954" s="39"/>
      <c r="S954" s="39"/>
      <c r="T954" s="39"/>
      <c r="U954" s="39"/>
      <c r="V954" s="39"/>
      <c r="W954" s="39"/>
      <c r="X954" s="39"/>
      <c r="Y954" s="39"/>
    </row>
    <row r="955" spans="1:25" ht="63" x14ac:dyDescent="0.25">
      <c r="A955" s="28">
        <v>955</v>
      </c>
      <c r="B955" s="30" t="s">
        <v>62</v>
      </c>
      <c r="C955" s="30" t="s">
        <v>41</v>
      </c>
      <c r="D955" s="48" t="s">
        <v>2339</v>
      </c>
      <c r="E955" s="334" t="s">
        <v>21</v>
      </c>
      <c r="F955" s="321" t="s">
        <v>996</v>
      </c>
      <c r="G955" s="335" t="s">
        <v>377</v>
      </c>
      <c r="H955" s="350" t="s">
        <v>24</v>
      </c>
      <c r="I955" s="41"/>
      <c r="J955" s="36"/>
      <c r="K955" s="58"/>
      <c r="L955" s="51"/>
      <c r="M955" s="39"/>
      <c r="N955" s="39"/>
      <c r="O955" s="39"/>
      <c r="P955" s="39"/>
      <c r="Q955" s="39"/>
      <c r="R955" s="39"/>
      <c r="S955" s="39"/>
      <c r="T955" s="39"/>
      <c r="U955" s="39"/>
      <c r="V955" s="39"/>
      <c r="W955" s="39"/>
      <c r="X955" s="39"/>
      <c r="Y955" s="39"/>
    </row>
    <row r="956" spans="1:25" ht="110.25" x14ac:dyDescent="0.25">
      <c r="A956" s="28">
        <v>956</v>
      </c>
      <c r="B956" s="30" t="s">
        <v>62</v>
      </c>
      <c r="C956" s="30" t="s">
        <v>41</v>
      </c>
      <c r="D956" s="48" t="s">
        <v>2340</v>
      </c>
      <c r="E956" s="334" t="s">
        <v>58</v>
      </c>
      <c r="F956" s="278" t="s">
        <v>4880</v>
      </c>
      <c r="G956" s="321" t="s">
        <v>929</v>
      </c>
      <c r="H956" s="350" t="s">
        <v>24</v>
      </c>
      <c r="I956" s="41"/>
      <c r="J956" s="36"/>
      <c r="K956" s="58"/>
      <c r="L956" s="51"/>
      <c r="M956" s="39"/>
      <c r="N956" s="39"/>
      <c r="O956" s="39"/>
      <c r="P956" s="39"/>
      <c r="Q956" s="39"/>
      <c r="R956" s="39"/>
      <c r="S956" s="39"/>
      <c r="T956" s="39"/>
      <c r="U956" s="39"/>
      <c r="V956" s="39"/>
      <c r="W956" s="39"/>
      <c r="X956" s="39"/>
      <c r="Y956" s="39"/>
    </row>
    <row r="957" spans="1:25" ht="47.25" x14ac:dyDescent="0.25">
      <c r="A957" s="65">
        <v>957</v>
      </c>
      <c r="B957" s="66" t="s">
        <v>62</v>
      </c>
      <c r="C957" s="66" t="s">
        <v>41</v>
      </c>
      <c r="D957" s="48" t="s">
        <v>2342</v>
      </c>
      <c r="E957" s="334" t="s">
        <v>167</v>
      </c>
      <c r="F957" s="321" t="s">
        <v>322</v>
      </c>
      <c r="G957" s="321" t="s">
        <v>66</v>
      </c>
      <c r="H957" s="339" t="s">
        <v>176</v>
      </c>
      <c r="I957" s="35"/>
      <c r="J957" s="34" t="s">
        <v>1187</v>
      </c>
      <c r="K957" s="58" t="s">
        <v>258</v>
      </c>
      <c r="L957" s="51"/>
      <c r="M957" s="42"/>
      <c r="N957" s="42"/>
      <c r="O957" s="39"/>
      <c r="P957" s="39"/>
      <c r="Q957" s="39"/>
      <c r="R957" s="39"/>
      <c r="S957" s="39"/>
      <c r="T957" s="39"/>
      <c r="U957" s="39"/>
      <c r="V957" s="39"/>
      <c r="W957" s="39"/>
      <c r="X957" s="39"/>
      <c r="Y957" s="39"/>
    </row>
    <row r="958" spans="1:25" ht="126" x14ac:dyDescent="0.25">
      <c r="A958" s="65">
        <v>958</v>
      </c>
      <c r="B958" s="66" t="s">
        <v>62</v>
      </c>
      <c r="C958" s="66" t="s">
        <v>41</v>
      </c>
      <c r="D958" s="48" t="s">
        <v>2343</v>
      </c>
      <c r="E958" s="334" t="s">
        <v>167</v>
      </c>
      <c r="F958" s="321" t="s">
        <v>2344</v>
      </c>
      <c r="G958" s="321" t="s">
        <v>2345</v>
      </c>
      <c r="H958" s="339" t="s">
        <v>176</v>
      </c>
      <c r="I958" s="35"/>
      <c r="J958" s="34" t="s">
        <v>366</v>
      </c>
      <c r="K958" s="58" t="s">
        <v>2551</v>
      </c>
      <c r="L958" s="57" t="s">
        <v>451</v>
      </c>
      <c r="M958" s="42"/>
      <c r="N958" s="42"/>
      <c r="O958" s="39"/>
      <c r="P958" s="39"/>
      <c r="Q958" s="39"/>
      <c r="R958" s="39"/>
      <c r="S958" s="39"/>
      <c r="T958" s="39"/>
      <c r="U958" s="39"/>
      <c r="V958" s="39"/>
      <c r="W958" s="39"/>
      <c r="X958" s="39"/>
      <c r="Y958" s="39"/>
    </row>
    <row r="959" spans="1:25" ht="94.5" x14ac:dyDescent="0.25">
      <c r="A959" s="28">
        <v>959</v>
      </c>
      <c r="B959" s="30" t="s">
        <v>62</v>
      </c>
      <c r="C959" s="30" t="s">
        <v>41</v>
      </c>
      <c r="D959" s="48" t="s">
        <v>2346</v>
      </c>
      <c r="E959" s="334" t="s">
        <v>58</v>
      </c>
      <c r="F959" s="321" t="s">
        <v>2347</v>
      </c>
      <c r="G959" s="321" t="s">
        <v>2348</v>
      </c>
      <c r="H959" s="350" t="s">
        <v>24</v>
      </c>
      <c r="I959" s="41"/>
      <c r="J959" s="36"/>
      <c r="K959" s="58"/>
      <c r="L959" s="51"/>
      <c r="M959" s="39"/>
      <c r="N959" s="39"/>
      <c r="O959" s="39"/>
      <c r="P959" s="39"/>
      <c r="Q959" s="39"/>
      <c r="R959" s="39"/>
      <c r="S959" s="39"/>
      <c r="T959" s="39"/>
      <c r="U959" s="39"/>
      <c r="V959" s="39"/>
      <c r="W959" s="39"/>
      <c r="X959" s="39"/>
      <c r="Y959" s="39"/>
    </row>
    <row r="960" spans="1:25" ht="31.5" x14ac:dyDescent="0.25">
      <c r="A960" s="28">
        <v>960</v>
      </c>
      <c r="B960" s="30" t="s">
        <v>62</v>
      </c>
      <c r="C960" s="30" t="s">
        <v>41</v>
      </c>
      <c r="D960" s="48" t="s">
        <v>2349</v>
      </c>
      <c r="E960" s="334" t="s">
        <v>58</v>
      </c>
      <c r="F960" s="321" t="s">
        <v>2350</v>
      </c>
      <c r="G960" s="321" t="s">
        <v>2351</v>
      </c>
      <c r="H960" s="350" t="s">
        <v>24</v>
      </c>
      <c r="I960" s="41"/>
      <c r="J960" s="36"/>
      <c r="K960" s="58"/>
      <c r="L960" s="51"/>
      <c r="M960" s="39"/>
      <c r="N960" s="39"/>
      <c r="O960" s="39"/>
      <c r="P960" s="39"/>
      <c r="Q960" s="39"/>
      <c r="R960" s="39"/>
      <c r="S960" s="39"/>
      <c r="T960" s="39"/>
      <c r="U960" s="39"/>
      <c r="V960" s="39"/>
      <c r="W960" s="39"/>
      <c r="X960" s="39"/>
      <c r="Y960" s="39"/>
    </row>
    <row r="961" spans="1:25" ht="63" x14ac:dyDescent="0.25">
      <c r="A961" s="28">
        <v>961</v>
      </c>
      <c r="B961" s="30" t="s">
        <v>62</v>
      </c>
      <c r="C961" s="30" t="s">
        <v>41</v>
      </c>
      <c r="D961" s="48" t="s">
        <v>2352</v>
      </c>
      <c r="E961" s="334" t="s">
        <v>58</v>
      </c>
      <c r="F961" s="321" t="s">
        <v>2353</v>
      </c>
      <c r="G961" s="321" t="s">
        <v>66</v>
      </c>
      <c r="H961" s="350" t="s">
        <v>24</v>
      </c>
      <c r="I961" s="41"/>
      <c r="J961" s="36"/>
      <c r="K961" s="58"/>
      <c r="L961" s="51"/>
      <c r="M961" s="39"/>
      <c r="N961" s="39"/>
      <c r="O961" s="39"/>
      <c r="P961" s="39"/>
      <c r="Q961" s="39"/>
      <c r="R961" s="39"/>
      <c r="S961" s="39"/>
      <c r="T961" s="39"/>
      <c r="U961" s="39"/>
      <c r="V961" s="39"/>
      <c r="W961" s="39"/>
      <c r="X961" s="39"/>
      <c r="Y961" s="39"/>
    </row>
    <row r="962" spans="1:25" ht="47.25" x14ac:dyDescent="0.25">
      <c r="A962" s="28">
        <v>962</v>
      </c>
      <c r="B962" s="30" t="s">
        <v>62</v>
      </c>
      <c r="C962" s="30" t="s">
        <v>41</v>
      </c>
      <c r="D962" s="48" t="s">
        <v>2354</v>
      </c>
      <c r="E962" s="334" t="s">
        <v>58</v>
      </c>
      <c r="F962" s="321" t="s">
        <v>2355</v>
      </c>
      <c r="G962" s="321" t="s">
        <v>66</v>
      </c>
      <c r="H962" s="350" t="s">
        <v>24</v>
      </c>
      <c r="I962" s="41"/>
      <c r="J962" s="36"/>
      <c r="K962" s="58"/>
      <c r="L962" s="51"/>
      <c r="M962" s="39"/>
      <c r="N962" s="39"/>
      <c r="O962" s="39"/>
      <c r="P962" s="39"/>
      <c r="Q962" s="39"/>
      <c r="R962" s="39"/>
      <c r="S962" s="39"/>
      <c r="T962" s="39"/>
      <c r="U962" s="39"/>
      <c r="V962" s="39"/>
      <c r="W962" s="39"/>
      <c r="X962" s="39"/>
      <c r="Y962" s="39"/>
    </row>
    <row r="963" spans="1:25" ht="31.5" x14ac:dyDescent="0.25">
      <c r="A963" s="28">
        <v>963</v>
      </c>
      <c r="B963" s="30" t="s">
        <v>62</v>
      </c>
      <c r="C963" s="30" t="s">
        <v>41</v>
      </c>
      <c r="D963" s="48" t="s">
        <v>2356</v>
      </c>
      <c r="E963" s="334" t="s">
        <v>58</v>
      </c>
      <c r="F963" s="321" t="s">
        <v>2357</v>
      </c>
      <c r="G963" s="321" t="s">
        <v>66</v>
      </c>
      <c r="H963" s="350" t="s">
        <v>24</v>
      </c>
      <c r="I963" s="41"/>
      <c r="J963" s="36"/>
      <c r="K963" s="58"/>
      <c r="L963" s="51"/>
      <c r="M963" s="39"/>
      <c r="N963" s="39"/>
      <c r="O963" s="39"/>
      <c r="P963" s="39"/>
      <c r="Q963" s="39"/>
      <c r="R963" s="39"/>
      <c r="S963" s="39"/>
      <c r="T963" s="39"/>
      <c r="U963" s="39"/>
      <c r="V963" s="39"/>
      <c r="W963" s="39"/>
      <c r="X963" s="39"/>
      <c r="Y963" s="39"/>
    </row>
    <row r="964" spans="1:25" ht="157.5" x14ac:dyDescent="0.25">
      <c r="A964" s="28">
        <v>964</v>
      </c>
      <c r="B964" s="30" t="s">
        <v>18</v>
      </c>
      <c r="C964" s="30" t="s">
        <v>41</v>
      </c>
      <c r="D964" s="48" t="s">
        <v>2358</v>
      </c>
      <c r="E964" s="334" t="s">
        <v>21</v>
      </c>
      <c r="F964" s="321" t="s">
        <v>2359</v>
      </c>
      <c r="G964" s="348" t="s">
        <v>1331</v>
      </c>
      <c r="H964" s="350" t="s">
        <v>46</v>
      </c>
      <c r="I964" s="41"/>
      <c r="J964" s="36"/>
      <c r="K964" s="58"/>
      <c r="L964" s="51"/>
      <c r="M964" s="39"/>
      <c r="N964" s="39"/>
      <c r="O964" s="39"/>
      <c r="P964" s="39"/>
      <c r="Q964" s="39"/>
      <c r="R964" s="39"/>
      <c r="S964" s="39"/>
      <c r="T964" s="39"/>
      <c r="U964" s="39"/>
      <c r="V964" s="39"/>
      <c r="W964" s="39"/>
      <c r="X964" s="39"/>
      <c r="Y964" s="39"/>
    </row>
    <row r="965" spans="1:25" ht="110.25" x14ac:dyDescent="0.25">
      <c r="A965" s="28">
        <v>965</v>
      </c>
      <c r="B965" s="30" t="s">
        <v>18</v>
      </c>
      <c r="C965" s="30" t="s">
        <v>41</v>
      </c>
      <c r="D965" s="48" t="s">
        <v>2360</v>
      </c>
      <c r="E965" s="334" t="s">
        <v>21</v>
      </c>
      <c r="F965" s="321" t="s">
        <v>2361</v>
      </c>
      <c r="G965" s="321" t="s">
        <v>66</v>
      </c>
      <c r="H965" s="339" t="s">
        <v>46</v>
      </c>
      <c r="I965" s="41"/>
      <c r="J965" s="36"/>
      <c r="K965" s="58"/>
      <c r="L965" s="51"/>
      <c r="M965" s="39"/>
      <c r="N965" s="39"/>
      <c r="O965" s="39"/>
      <c r="P965" s="39"/>
      <c r="Q965" s="39"/>
      <c r="R965" s="39"/>
      <c r="S965" s="39"/>
      <c r="T965" s="39"/>
      <c r="U965" s="39"/>
      <c r="V965" s="39"/>
      <c r="W965" s="39"/>
      <c r="X965" s="39"/>
      <c r="Y965" s="39"/>
    </row>
    <row r="966" spans="1:25" ht="173.25" x14ac:dyDescent="0.25">
      <c r="A966" s="65">
        <v>966</v>
      </c>
      <c r="B966" s="66" t="s">
        <v>18</v>
      </c>
      <c r="C966" s="66" t="s">
        <v>41</v>
      </c>
      <c r="D966" s="48" t="s">
        <v>2362</v>
      </c>
      <c r="E966" s="334" t="s">
        <v>167</v>
      </c>
      <c r="F966" s="321" t="s">
        <v>2363</v>
      </c>
      <c r="G966" s="321" t="s">
        <v>336</v>
      </c>
      <c r="H966" s="339" t="s">
        <v>2364</v>
      </c>
      <c r="I966" s="35" t="s">
        <v>2365</v>
      </c>
      <c r="J966" s="34" t="s">
        <v>2567</v>
      </c>
      <c r="K966" s="58" t="s">
        <v>2572</v>
      </c>
      <c r="L966" s="51"/>
      <c r="M966" s="42"/>
      <c r="N966" s="42"/>
      <c r="O966" s="39"/>
      <c r="P966" s="39"/>
      <c r="Q966" s="39"/>
      <c r="R966" s="39"/>
      <c r="S966" s="39"/>
      <c r="T966" s="39"/>
      <c r="U966" s="39"/>
      <c r="V966" s="39"/>
      <c r="W966" s="39"/>
      <c r="X966" s="39"/>
      <c r="Y966" s="39"/>
    </row>
    <row r="967" spans="1:25" ht="31.5" x14ac:dyDescent="0.25">
      <c r="A967" s="28">
        <v>967</v>
      </c>
      <c r="B967" s="30" t="s">
        <v>18</v>
      </c>
      <c r="C967" s="30" t="s">
        <v>41</v>
      </c>
      <c r="D967" s="48" t="s">
        <v>2366</v>
      </c>
      <c r="E967" s="334" t="s">
        <v>58</v>
      </c>
      <c r="F967" s="335" t="s">
        <v>59</v>
      </c>
      <c r="G967" s="335" t="s">
        <v>339</v>
      </c>
      <c r="H967" s="350" t="s">
        <v>24</v>
      </c>
      <c r="I967" s="41"/>
      <c r="J967" s="36"/>
      <c r="K967" s="58"/>
      <c r="L967" s="51"/>
      <c r="M967" s="39"/>
      <c r="N967" s="39"/>
      <c r="O967" s="39"/>
      <c r="P967" s="39"/>
      <c r="Q967" s="39"/>
      <c r="R967" s="39"/>
      <c r="S967" s="39"/>
      <c r="T967" s="39"/>
      <c r="U967" s="39"/>
      <c r="V967" s="39"/>
      <c r="W967" s="39"/>
      <c r="X967" s="39"/>
      <c r="Y967" s="39"/>
    </row>
    <row r="968" spans="1:25" ht="94.5" x14ac:dyDescent="0.25">
      <c r="A968" s="28">
        <v>968</v>
      </c>
      <c r="B968" s="30" t="s">
        <v>18</v>
      </c>
      <c r="C968" s="30" t="s">
        <v>41</v>
      </c>
      <c r="D968" s="48" t="s">
        <v>2367</v>
      </c>
      <c r="E968" s="334" t="s">
        <v>58</v>
      </c>
      <c r="F968" s="321" t="s">
        <v>2368</v>
      </c>
      <c r="G968" s="335" t="s">
        <v>377</v>
      </c>
      <c r="H968" s="350" t="s">
        <v>24</v>
      </c>
      <c r="I968" s="41"/>
      <c r="J968" s="36"/>
      <c r="K968" s="58"/>
      <c r="L968" s="51"/>
      <c r="M968" s="39"/>
      <c r="N968" s="39"/>
      <c r="O968" s="39"/>
      <c r="P968" s="39"/>
      <c r="Q968" s="39"/>
      <c r="R968" s="39"/>
      <c r="S968" s="39"/>
      <c r="T968" s="39"/>
      <c r="U968" s="39"/>
      <c r="V968" s="39"/>
      <c r="W968" s="39"/>
      <c r="X968" s="39"/>
      <c r="Y968" s="39"/>
    </row>
    <row r="969" spans="1:25" ht="31.5" x14ac:dyDescent="0.25">
      <c r="A969" s="28">
        <v>969</v>
      </c>
      <c r="B969" s="30" t="s">
        <v>18</v>
      </c>
      <c r="C969" s="30" t="s">
        <v>41</v>
      </c>
      <c r="D969" s="48" t="s">
        <v>2369</v>
      </c>
      <c r="E969" s="334" t="s">
        <v>58</v>
      </c>
      <c r="F969" s="335" t="s">
        <v>59</v>
      </c>
      <c r="G969" s="321" t="s">
        <v>929</v>
      </c>
      <c r="H969" s="350" t="s">
        <v>24</v>
      </c>
      <c r="I969" s="41"/>
      <c r="J969" s="36"/>
      <c r="K969" s="58"/>
      <c r="L969" s="51"/>
      <c r="M969" s="39"/>
      <c r="N969" s="39"/>
      <c r="O969" s="39"/>
      <c r="P969" s="39"/>
      <c r="Q969" s="39"/>
      <c r="R969" s="39"/>
      <c r="S969" s="39"/>
      <c r="T969" s="39"/>
      <c r="U969" s="39"/>
      <c r="V969" s="39"/>
      <c r="W969" s="39"/>
      <c r="X969" s="39"/>
      <c r="Y969" s="39"/>
    </row>
    <row r="970" spans="1:25" ht="47.25" x14ac:dyDescent="0.25">
      <c r="A970" s="28">
        <v>970</v>
      </c>
      <c r="B970" s="30" t="s">
        <v>18</v>
      </c>
      <c r="C970" s="30" t="s">
        <v>41</v>
      </c>
      <c r="D970" s="48" t="s">
        <v>2370</v>
      </c>
      <c r="E970" s="334" t="s">
        <v>58</v>
      </c>
      <c r="F970" s="335" t="s">
        <v>59</v>
      </c>
      <c r="G970" s="335" t="s">
        <v>2101</v>
      </c>
      <c r="H970" s="350" t="s">
        <v>24</v>
      </c>
      <c r="I970" s="41"/>
      <c r="J970" s="36"/>
      <c r="K970" s="58"/>
      <c r="L970" s="51"/>
      <c r="M970" s="39"/>
      <c r="N970" s="39"/>
      <c r="O970" s="39"/>
      <c r="P970" s="39"/>
      <c r="Q970" s="39"/>
      <c r="R970" s="39"/>
      <c r="S970" s="39"/>
      <c r="T970" s="39"/>
      <c r="U970" s="39"/>
      <c r="V970" s="39"/>
      <c r="W970" s="39"/>
      <c r="X970" s="39"/>
      <c r="Y970" s="39"/>
    </row>
    <row r="971" spans="1:25" ht="31.5" x14ac:dyDescent="0.25">
      <c r="A971" s="28">
        <v>971</v>
      </c>
      <c r="B971" s="30" t="s">
        <v>18</v>
      </c>
      <c r="C971" s="30" t="s">
        <v>41</v>
      </c>
      <c r="D971" s="48" t="s">
        <v>2371</v>
      </c>
      <c r="E971" s="334" t="s">
        <v>58</v>
      </c>
      <c r="F971" s="335" t="s">
        <v>59</v>
      </c>
      <c r="G971" s="335" t="s">
        <v>935</v>
      </c>
      <c r="H971" s="350" t="s">
        <v>24</v>
      </c>
      <c r="I971" s="41"/>
      <c r="J971" s="36"/>
      <c r="K971" s="58"/>
      <c r="L971" s="51"/>
      <c r="M971" s="39"/>
      <c r="N971" s="39"/>
      <c r="O971" s="39"/>
      <c r="P971" s="39"/>
      <c r="Q971" s="39"/>
      <c r="R971" s="39"/>
      <c r="S971" s="39"/>
      <c r="T971" s="39"/>
      <c r="U971" s="39"/>
      <c r="V971" s="39"/>
      <c r="W971" s="39"/>
      <c r="X971" s="39"/>
      <c r="Y971" s="39"/>
    </row>
    <row r="972" spans="1:25" ht="47.25" x14ac:dyDescent="0.25">
      <c r="A972" s="65">
        <v>972</v>
      </c>
      <c r="B972" s="66" t="s">
        <v>18</v>
      </c>
      <c r="C972" s="66" t="s">
        <v>41</v>
      </c>
      <c r="D972" s="48" t="s">
        <v>2372</v>
      </c>
      <c r="E972" s="334" t="s">
        <v>167</v>
      </c>
      <c r="F972" s="321" t="s">
        <v>2373</v>
      </c>
      <c r="G972" s="321" t="s">
        <v>938</v>
      </c>
      <c r="H972" s="339" t="s">
        <v>176</v>
      </c>
      <c r="I972" s="35"/>
      <c r="J972" s="34" t="s">
        <v>366</v>
      </c>
      <c r="K972" s="58" t="s">
        <v>2579</v>
      </c>
      <c r="L972" s="51"/>
      <c r="M972" s="42"/>
      <c r="N972" s="42"/>
      <c r="O972" s="39"/>
      <c r="P972" s="39"/>
      <c r="Q972" s="39"/>
      <c r="R972" s="39"/>
      <c r="S972" s="39"/>
      <c r="T972" s="39"/>
      <c r="U972" s="39"/>
      <c r="V972" s="39"/>
      <c r="W972" s="39"/>
      <c r="X972" s="39"/>
      <c r="Y972" s="39"/>
    </row>
    <row r="973" spans="1:25" ht="94.5" x14ac:dyDescent="0.25">
      <c r="A973" s="65">
        <v>973</v>
      </c>
      <c r="B973" s="66" t="s">
        <v>18</v>
      </c>
      <c r="C973" s="66" t="s">
        <v>41</v>
      </c>
      <c r="D973" s="48" t="s">
        <v>2374</v>
      </c>
      <c r="E973" s="334" t="s">
        <v>167</v>
      </c>
      <c r="F973" s="321" t="s">
        <v>2375</v>
      </c>
      <c r="G973" s="321" t="s">
        <v>66</v>
      </c>
      <c r="H973" s="339" t="s">
        <v>176</v>
      </c>
      <c r="I973" s="35" t="s">
        <v>147</v>
      </c>
      <c r="J973" s="34" t="s">
        <v>366</v>
      </c>
      <c r="K973" s="58" t="s">
        <v>247</v>
      </c>
      <c r="L973" s="51"/>
      <c r="M973" s="42"/>
      <c r="N973" s="42"/>
      <c r="O973" s="39"/>
      <c r="P973" s="39"/>
      <c r="Q973" s="39"/>
      <c r="R973" s="39"/>
      <c r="S973" s="39"/>
      <c r="T973" s="39"/>
      <c r="U973" s="39"/>
      <c r="V973" s="39"/>
      <c r="W973" s="39"/>
      <c r="X973" s="39"/>
      <c r="Y973" s="39"/>
    </row>
    <row r="974" spans="1:25" ht="78.75" x14ac:dyDescent="0.25">
      <c r="A974" s="28">
        <v>974</v>
      </c>
      <c r="B974" s="30" t="s">
        <v>18</v>
      </c>
      <c r="C974" s="30" t="s">
        <v>41</v>
      </c>
      <c r="D974" s="48" t="s">
        <v>2376</v>
      </c>
      <c r="E974" s="334" t="s">
        <v>58</v>
      </c>
      <c r="F974" s="335" t="s">
        <v>2377</v>
      </c>
      <c r="G974" s="321" t="s">
        <v>1917</v>
      </c>
      <c r="H974" s="339" t="s">
        <v>24</v>
      </c>
      <c r="I974" s="36" t="s">
        <v>25</v>
      </c>
      <c r="J974" s="36"/>
      <c r="K974" s="58"/>
      <c r="L974" s="51"/>
      <c r="M974" s="39"/>
      <c r="N974" s="39"/>
      <c r="O974" s="39"/>
      <c r="P974" s="39"/>
      <c r="Q974" s="39"/>
      <c r="R974" s="39"/>
      <c r="S974" s="39"/>
      <c r="T974" s="39"/>
      <c r="U974" s="39"/>
      <c r="V974" s="39"/>
      <c r="W974" s="39"/>
      <c r="X974" s="39"/>
      <c r="Y974" s="39"/>
    </row>
    <row r="975" spans="1:25" ht="15.75" x14ac:dyDescent="0.25">
      <c r="A975" s="65">
        <v>975</v>
      </c>
      <c r="B975" s="66" t="s">
        <v>18</v>
      </c>
      <c r="C975" s="66" t="s">
        <v>41</v>
      </c>
      <c r="D975" s="48" t="s">
        <v>2378</v>
      </c>
      <c r="E975" s="334" t="s">
        <v>167</v>
      </c>
      <c r="F975" s="321" t="s">
        <v>2379</v>
      </c>
      <c r="G975" s="321" t="s">
        <v>943</v>
      </c>
      <c r="H975" s="339" t="s">
        <v>176</v>
      </c>
      <c r="I975" s="35"/>
      <c r="J975" s="34" t="s">
        <v>366</v>
      </c>
      <c r="K975" s="58" t="s">
        <v>367</v>
      </c>
      <c r="L975" s="51"/>
      <c r="M975" s="42"/>
      <c r="N975" s="42"/>
      <c r="O975" s="39"/>
      <c r="P975" s="39"/>
      <c r="Q975" s="39"/>
      <c r="R975" s="39"/>
      <c r="S975" s="39"/>
      <c r="T975" s="39"/>
      <c r="U975" s="39"/>
      <c r="V975" s="39"/>
      <c r="W975" s="39"/>
      <c r="X975" s="39"/>
      <c r="Y975" s="39"/>
    </row>
    <row r="976" spans="1:25" ht="189" x14ac:dyDescent="0.25">
      <c r="A976" s="28">
        <v>976</v>
      </c>
      <c r="B976" s="30" t="s">
        <v>18</v>
      </c>
      <c r="C976" s="30" t="s">
        <v>41</v>
      </c>
      <c r="D976" s="48" t="s">
        <v>2380</v>
      </c>
      <c r="E976" s="334" t="s">
        <v>58</v>
      </c>
      <c r="F976" s="321" t="s">
        <v>2381</v>
      </c>
      <c r="G976" s="321" t="s">
        <v>2382</v>
      </c>
      <c r="H976" s="350" t="s">
        <v>24</v>
      </c>
      <c r="I976" s="41"/>
      <c r="J976" s="36"/>
      <c r="K976" s="58"/>
      <c r="L976" s="51"/>
      <c r="M976" s="39"/>
      <c r="N976" s="39"/>
      <c r="O976" s="39"/>
      <c r="P976" s="39"/>
      <c r="Q976" s="39"/>
      <c r="R976" s="39"/>
      <c r="S976" s="39"/>
      <c r="T976" s="39"/>
      <c r="U976" s="39"/>
      <c r="V976" s="39"/>
      <c r="W976" s="39"/>
      <c r="X976" s="39"/>
      <c r="Y976" s="39"/>
    </row>
    <row r="977" spans="1:25" ht="94.5" x14ac:dyDescent="0.25">
      <c r="A977" s="65">
        <v>977</v>
      </c>
      <c r="B977" s="66" t="s">
        <v>18</v>
      </c>
      <c r="C977" s="66" t="s">
        <v>41</v>
      </c>
      <c r="D977" s="48" t="s">
        <v>2383</v>
      </c>
      <c r="E977" s="334" t="s">
        <v>167</v>
      </c>
      <c r="F977" s="321" t="s">
        <v>2384</v>
      </c>
      <c r="G977" s="321" t="s">
        <v>2385</v>
      </c>
      <c r="H977" s="339" t="s">
        <v>176</v>
      </c>
      <c r="I977" s="35"/>
      <c r="J977" s="34" t="s">
        <v>366</v>
      </c>
      <c r="K977" s="58" t="s">
        <v>367</v>
      </c>
      <c r="L977" s="51"/>
      <c r="M977" s="42"/>
      <c r="N977" s="42"/>
      <c r="O977" s="39"/>
      <c r="P977" s="39"/>
      <c r="Q977" s="39"/>
      <c r="R977" s="39"/>
      <c r="S977" s="39"/>
      <c r="T977" s="39"/>
      <c r="U977" s="39"/>
      <c r="V977" s="39"/>
      <c r="W977" s="39"/>
      <c r="X977" s="39"/>
      <c r="Y977" s="39"/>
    </row>
    <row r="978" spans="1:25" ht="94.5" x14ac:dyDescent="0.25">
      <c r="A978" s="28">
        <v>978</v>
      </c>
      <c r="B978" s="30" t="s">
        <v>18</v>
      </c>
      <c r="C978" s="30" t="s">
        <v>41</v>
      </c>
      <c r="D978" s="48" t="s">
        <v>2386</v>
      </c>
      <c r="E978" s="334" t="s">
        <v>58</v>
      </c>
      <c r="F978" s="321" t="s">
        <v>2387</v>
      </c>
      <c r="G978" s="321" t="s">
        <v>946</v>
      </c>
      <c r="H978" s="350" t="s">
        <v>24</v>
      </c>
      <c r="I978" s="41"/>
      <c r="J978" s="36"/>
      <c r="K978" s="58"/>
      <c r="L978" s="51"/>
      <c r="M978" s="39"/>
      <c r="N978" s="39"/>
      <c r="O978" s="39"/>
      <c r="P978" s="39"/>
      <c r="Q978" s="39"/>
      <c r="R978" s="39"/>
      <c r="S978" s="39"/>
      <c r="T978" s="39"/>
      <c r="U978" s="39"/>
      <c r="V978" s="39"/>
      <c r="W978" s="39"/>
      <c r="X978" s="39"/>
      <c r="Y978" s="39"/>
    </row>
    <row r="979" spans="1:25" ht="31.5" x14ac:dyDescent="0.25">
      <c r="A979" s="28">
        <v>979</v>
      </c>
      <c r="B979" s="30" t="s">
        <v>18</v>
      </c>
      <c r="C979" s="30" t="s">
        <v>41</v>
      </c>
      <c r="D979" s="48" t="s">
        <v>2388</v>
      </c>
      <c r="E979" s="334" t="s">
        <v>58</v>
      </c>
      <c r="F979" s="321" t="s">
        <v>2389</v>
      </c>
      <c r="G979" s="321" t="s">
        <v>1097</v>
      </c>
      <c r="H979" s="350" t="s">
        <v>24</v>
      </c>
      <c r="I979" s="41"/>
      <c r="J979" s="36"/>
      <c r="K979" s="58"/>
      <c r="L979" s="51"/>
      <c r="M979" s="39"/>
      <c r="N979" s="39"/>
      <c r="O979" s="39"/>
      <c r="P979" s="39"/>
      <c r="Q979" s="39"/>
      <c r="R979" s="39"/>
      <c r="S979" s="39"/>
      <c r="T979" s="39"/>
      <c r="U979" s="39"/>
      <c r="V979" s="39"/>
      <c r="W979" s="39"/>
      <c r="X979" s="39"/>
      <c r="Y979" s="39"/>
    </row>
    <row r="980" spans="1:25" ht="94.5" x14ac:dyDescent="0.25">
      <c r="A980" s="65">
        <v>980</v>
      </c>
      <c r="B980" s="66" t="s">
        <v>18</v>
      </c>
      <c r="C980" s="66" t="s">
        <v>41</v>
      </c>
      <c r="D980" s="48" t="s">
        <v>2390</v>
      </c>
      <c r="E980" s="334" t="s">
        <v>167</v>
      </c>
      <c r="F980" s="321" t="s">
        <v>2391</v>
      </c>
      <c r="G980" s="321" t="s">
        <v>2392</v>
      </c>
      <c r="H980" s="339" t="s">
        <v>176</v>
      </c>
      <c r="I980" s="35" t="s">
        <v>2365</v>
      </c>
      <c r="J980" s="34" t="s">
        <v>1549</v>
      </c>
      <c r="K980" s="58" t="s">
        <v>367</v>
      </c>
      <c r="L980" s="51"/>
      <c r="M980" s="42"/>
      <c r="N980" s="42"/>
      <c r="O980" s="39"/>
      <c r="P980" s="39"/>
      <c r="Q980" s="39"/>
      <c r="R980" s="39"/>
      <c r="S980" s="39"/>
      <c r="T980" s="39"/>
      <c r="U980" s="39"/>
      <c r="V980" s="39"/>
      <c r="W980" s="39"/>
      <c r="X980" s="39"/>
      <c r="Y980" s="39"/>
    </row>
    <row r="981" spans="1:25" ht="63" x14ac:dyDescent="0.25">
      <c r="A981" s="65">
        <v>981</v>
      </c>
      <c r="B981" s="66" t="s">
        <v>18</v>
      </c>
      <c r="C981" s="66" t="s">
        <v>41</v>
      </c>
      <c r="D981" s="48" t="s">
        <v>2393</v>
      </c>
      <c r="E981" s="334" t="s">
        <v>167</v>
      </c>
      <c r="F981" s="321" t="s">
        <v>2394</v>
      </c>
      <c r="G981" s="321" t="s">
        <v>1659</v>
      </c>
      <c r="H981" s="339" t="s">
        <v>176</v>
      </c>
      <c r="I981" s="35"/>
      <c r="J981" s="34" t="s">
        <v>2582</v>
      </c>
      <c r="K981" s="58" t="s">
        <v>258</v>
      </c>
      <c r="L981" s="51"/>
      <c r="M981" s="42"/>
      <c r="N981" s="42"/>
      <c r="O981" s="39"/>
      <c r="P981" s="39"/>
      <c r="Q981" s="39"/>
      <c r="R981" s="39"/>
      <c r="S981" s="39"/>
      <c r="T981" s="39"/>
      <c r="U981" s="39"/>
      <c r="V981" s="39"/>
      <c r="W981" s="39"/>
      <c r="X981" s="39"/>
      <c r="Y981" s="39"/>
    </row>
    <row r="982" spans="1:25" ht="31.5" x14ac:dyDescent="0.25">
      <c r="A982" s="28">
        <v>982</v>
      </c>
      <c r="B982" s="30" t="s">
        <v>18</v>
      </c>
      <c r="C982" s="30" t="s">
        <v>41</v>
      </c>
      <c r="D982" s="48" t="s">
        <v>2395</v>
      </c>
      <c r="E982" s="334" t="s">
        <v>58</v>
      </c>
      <c r="F982" s="335" t="s">
        <v>59</v>
      </c>
      <c r="G982" s="335" t="s">
        <v>2351</v>
      </c>
      <c r="H982" s="350" t="s">
        <v>24</v>
      </c>
      <c r="I982" s="41"/>
      <c r="J982" s="36"/>
      <c r="K982" s="58"/>
      <c r="L982" s="51"/>
      <c r="M982" s="39"/>
      <c r="N982" s="39"/>
      <c r="O982" s="39"/>
      <c r="P982" s="39"/>
      <c r="Q982" s="39"/>
      <c r="R982" s="39"/>
      <c r="S982" s="39"/>
      <c r="T982" s="39"/>
      <c r="U982" s="39"/>
      <c r="V982" s="39"/>
      <c r="W982" s="39"/>
      <c r="X982" s="39"/>
      <c r="Y982" s="39"/>
    </row>
    <row r="983" spans="1:25" ht="47.25" x14ac:dyDescent="0.25">
      <c r="A983" s="28">
        <v>983</v>
      </c>
      <c r="B983" s="30" t="s">
        <v>18</v>
      </c>
      <c r="C983" s="30" t="s">
        <v>41</v>
      </c>
      <c r="D983" s="48" t="s">
        <v>2396</v>
      </c>
      <c r="E983" s="334" t="s">
        <v>58</v>
      </c>
      <c r="F983" s="335" t="s">
        <v>59</v>
      </c>
      <c r="G983" s="335" t="s">
        <v>1371</v>
      </c>
      <c r="H983" s="350" t="s">
        <v>24</v>
      </c>
      <c r="I983" s="41"/>
      <c r="J983" s="36"/>
      <c r="K983" s="58"/>
      <c r="L983" s="51"/>
      <c r="M983" s="39"/>
      <c r="N983" s="39"/>
      <c r="O983" s="39"/>
      <c r="P983" s="39"/>
      <c r="Q983" s="39"/>
      <c r="R983" s="39"/>
      <c r="S983" s="39"/>
      <c r="T983" s="39"/>
      <c r="U983" s="39"/>
      <c r="V983" s="39"/>
      <c r="W983" s="39"/>
      <c r="X983" s="39"/>
      <c r="Y983" s="39"/>
    </row>
    <row r="984" spans="1:25" ht="47.25" x14ac:dyDescent="0.25">
      <c r="A984" s="65">
        <v>984</v>
      </c>
      <c r="B984" s="66" t="s">
        <v>18</v>
      </c>
      <c r="C984" s="66" t="s">
        <v>41</v>
      </c>
      <c r="D984" s="48" t="s">
        <v>2397</v>
      </c>
      <c r="E984" s="334" t="s">
        <v>167</v>
      </c>
      <c r="F984" s="321" t="s">
        <v>2398</v>
      </c>
      <c r="G984" s="321" t="s">
        <v>61</v>
      </c>
      <c r="H984" s="339" t="s">
        <v>176</v>
      </c>
      <c r="I984" s="35"/>
      <c r="J984" s="34" t="s">
        <v>366</v>
      </c>
      <c r="K984" s="58" t="s">
        <v>247</v>
      </c>
      <c r="L984" s="51"/>
      <c r="M984" s="42"/>
      <c r="N984" s="42"/>
      <c r="O984" s="39"/>
      <c r="P984" s="39"/>
      <c r="Q984" s="39"/>
      <c r="R984" s="39"/>
      <c r="S984" s="39"/>
      <c r="T984" s="39"/>
      <c r="U984" s="39"/>
      <c r="V984" s="39"/>
      <c r="W984" s="39"/>
      <c r="X984" s="39"/>
      <c r="Y984" s="39"/>
    </row>
    <row r="985" spans="1:25" ht="78.75" x14ac:dyDescent="0.25">
      <c r="A985" s="65">
        <v>985</v>
      </c>
      <c r="B985" s="66" t="s">
        <v>18</v>
      </c>
      <c r="C985" s="66" t="s">
        <v>41</v>
      </c>
      <c r="D985" s="48" t="s">
        <v>2399</v>
      </c>
      <c r="E985" s="334" t="s">
        <v>167</v>
      </c>
      <c r="F985" s="321" t="s">
        <v>2400</v>
      </c>
      <c r="G985" s="321" t="s">
        <v>66</v>
      </c>
      <c r="H985" s="339" t="s">
        <v>46</v>
      </c>
      <c r="I985" s="35"/>
      <c r="J985" s="34" t="s">
        <v>366</v>
      </c>
      <c r="K985" s="59" t="s">
        <v>2583</v>
      </c>
      <c r="L985" s="51"/>
      <c r="M985" s="55" t="s">
        <v>2289</v>
      </c>
      <c r="N985" s="55"/>
      <c r="O985" s="39"/>
      <c r="P985" s="39"/>
      <c r="Q985" s="39"/>
      <c r="R985" s="39"/>
      <c r="S985" s="39"/>
      <c r="T985" s="39"/>
      <c r="U985" s="39"/>
      <c r="V985" s="39"/>
      <c r="W985" s="39"/>
      <c r="X985" s="39"/>
      <c r="Y985" s="39"/>
    </row>
    <row r="986" spans="1:25" ht="299.25" x14ac:dyDescent="0.25">
      <c r="A986" s="28">
        <v>986</v>
      </c>
      <c r="B986" s="66" t="s">
        <v>1030</v>
      </c>
      <c r="C986" s="30" t="s">
        <v>63</v>
      </c>
      <c r="D986" s="48" t="s">
        <v>2401</v>
      </c>
      <c r="E986" s="334" t="s">
        <v>58</v>
      </c>
      <c r="F986" s="321" t="s">
        <v>1246</v>
      </c>
      <c r="G986" s="321" t="s">
        <v>1168</v>
      </c>
      <c r="H986" s="350" t="s">
        <v>24</v>
      </c>
      <c r="I986" s="41"/>
      <c r="J986" s="36"/>
      <c r="K986" s="59"/>
      <c r="L986" s="51"/>
      <c r="M986" s="39"/>
      <c r="N986" s="39"/>
      <c r="O986" s="39"/>
      <c r="P986" s="39"/>
      <c r="Q986" s="39"/>
      <c r="R986" s="39"/>
      <c r="S986" s="39"/>
      <c r="T986" s="39"/>
      <c r="U986" s="39"/>
      <c r="V986" s="39"/>
      <c r="W986" s="39"/>
      <c r="X986" s="39"/>
      <c r="Y986" s="39"/>
    </row>
    <row r="987" spans="1:25" ht="283.5" x14ac:dyDescent="0.25">
      <c r="A987" s="28">
        <v>987</v>
      </c>
      <c r="B987" s="66" t="s">
        <v>1030</v>
      </c>
      <c r="C987" s="30" t="s">
        <v>63</v>
      </c>
      <c r="D987" s="48" t="s">
        <v>2402</v>
      </c>
      <c r="E987" s="334" t="s">
        <v>58</v>
      </c>
      <c r="F987" s="321" t="s">
        <v>2403</v>
      </c>
      <c r="G987" s="321" t="s">
        <v>66</v>
      </c>
      <c r="H987" s="350" t="s">
        <v>24</v>
      </c>
      <c r="I987" s="41"/>
      <c r="J987" s="36"/>
      <c r="K987" s="59"/>
      <c r="L987" s="51"/>
      <c r="M987" s="39"/>
      <c r="N987" s="39"/>
      <c r="O987" s="39"/>
      <c r="P987" s="39"/>
      <c r="Q987" s="39"/>
      <c r="R987" s="39"/>
      <c r="S987" s="39"/>
      <c r="T987" s="39"/>
      <c r="U987" s="39"/>
      <c r="V987" s="39"/>
      <c r="W987" s="39"/>
      <c r="X987" s="39"/>
      <c r="Y987" s="39"/>
    </row>
    <row r="988" spans="1:25" ht="110.25" x14ac:dyDescent="0.25">
      <c r="A988" s="28">
        <v>988</v>
      </c>
      <c r="B988" s="66" t="s">
        <v>1030</v>
      </c>
      <c r="C988" s="30" t="s">
        <v>63</v>
      </c>
      <c r="D988" s="48" t="s">
        <v>2404</v>
      </c>
      <c r="E988" s="334" t="s">
        <v>58</v>
      </c>
      <c r="F988" s="321" t="s">
        <v>2405</v>
      </c>
      <c r="G988" s="321" t="s">
        <v>66</v>
      </c>
      <c r="H988" s="350" t="s">
        <v>24</v>
      </c>
      <c r="I988" s="41"/>
      <c r="J988" s="36"/>
      <c r="K988" s="59"/>
      <c r="L988" s="51"/>
      <c r="M988" s="39"/>
      <c r="N988" s="39"/>
      <c r="O988" s="39"/>
      <c r="P988" s="39"/>
      <c r="Q988" s="39"/>
      <c r="R988" s="39"/>
      <c r="S988" s="39"/>
      <c r="T988" s="39"/>
      <c r="U988" s="39"/>
      <c r="V988" s="39"/>
      <c r="W988" s="39"/>
      <c r="X988" s="39"/>
      <c r="Y988" s="39"/>
    </row>
    <row r="989" spans="1:25" ht="189" x14ac:dyDescent="0.25">
      <c r="A989" s="28">
        <v>989</v>
      </c>
      <c r="B989" s="66" t="s">
        <v>1030</v>
      </c>
      <c r="C989" s="30" t="s">
        <v>63</v>
      </c>
      <c r="D989" s="48" t="s">
        <v>2406</v>
      </c>
      <c r="E989" s="334" t="s">
        <v>58</v>
      </c>
      <c r="F989" s="321" t="s">
        <v>2407</v>
      </c>
      <c r="G989" s="321" t="s">
        <v>23</v>
      </c>
      <c r="H989" s="339" t="s">
        <v>24</v>
      </c>
      <c r="I989" s="41"/>
      <c r="J989" s="36"/>
      <c r="K989" s="59"/>
      <c r="L989" s="51"/>
      <c r="M989" s="39"/>
      <c r="N989" s="39"/>
      <c r="O989" s="39"/>
      <c r="P989" s="39"/>
      <c r="Q989" s="39"/>
      <c r="R989" s="39"/>
      <c r="S989" s="39"/>
      <c r="T989" s="39"/>
      <c r="U989" s="39"/>
      <c r="V989" s="39"/>
      <c r="W989" s="39"/>
      <c r="X989" s="39"/>
      <c r="Y989" s="39"/>
    </row>
    <row r="990" spans="1:25" ht="157.5" x14ac:dyDescent="0.25">
      <c r="A990" s="28">
        <v>990</v>
      </c>
      <c r="B990" s="66" t="s">
        <v>1030</v>
      </c>
      <c r="C990" s="30" t="s">
        <v>41</v>
      </c>
      <c r="D990" s="48" t="s">
        <v>2408</v>
      </c>
      <c r="E990" s="334" t="s">
        <v>58</v>
      </c>
      <c r="F990" s="321" t="s">
        <v>2409</v>
      </c>
      <c r="G990" s="321" t="s">
        <v>66</v>
      </c>
      <c r="H990" s="350" t="s">
        <v>24</v>
      </c>
      <c r="I990" s="41"/>
      <c r="J990" s="36"/>
      <c r="K990" s="59"/>
      <c r="L990" s="51"/>
      <c r="M990" s="39"/>
      <c r="N990" s="39"/>
      <c r="O990" s="39"/>
      <c r="P990" s="39"/>
      <c r="Q990" s="39"/>
      <c r="R990" s="39"/>
      <c r="S990" s="39"/>
      <c r="T990" s="39"/>
      <c r="U990" s="39"/>
      <c r="V990" s="39"/>
      <c r="W990" s="39"/>
      <c r="X990" s="39"/>
      <c r="Y990" s="39"/>
    </row>
    <row r="991" spans="1:25" ht="173.25" x14ac:dyDescent="0.25">
      <c r="A991" s="28">
        <v>991</v>
      </c>
      <c r="B991" s="66" t="s">
        <v>1030</v>
      </c>
      <c r="C991" s="30" t="s">
        <v>41</v>
      </c>
      <c r="D991" s="48" t="s">
        <v>2410</v>
      </c>
      <c r="E991" s="334" t="s">
        <v>21</v>
      </c>
      <c r="F991" s="321" t="s">
        <v>2411</v>
      </c>
      <c r="G991" s="321" t="s">
        <v>451</v>
      </c>
      <c r="H991" s="350" t="s">
        <v>24</v>
      </c>
      <c r="I991" s="41"/>
      <c r="J991" s="36"/>
      <c r="K991" s="59"/>
      <c r="L991" s="51"/>
      <c r="M991" s="39"/>
      <c r="N991" s="39"/>
      <c r="O991" s="39"/>
      <c r="P991" s="39"/>
      <c r="Q991" s="39"/>
      <c r="R991" s="39"/>
      <c r="S991" s="39"/>
      <c r="T991" s="39"/>
      <c r="U991" s="39"/>
      <c r="V991" s="39"/>
      <c r="W991" s="39"/>
      <c r="X991" s="39"/>
      <c r="Y991" s="39"/>
    </row>
    <row r="992" spans="1:25" ht="110.25" x14ac:dyDescent="0.25">
      <c r="A992" s="28">
        <v>992</v>
      </c>
      <c r="B992" s="66" t="s">
        <v>1030</v>
      </c>
      <c r="C992" s="30" t="s">
        <v>41</v>
      </c>
      <c r="D992" s="48" t="s">
        <v>2412</v>
      </c>
      <c r="E992" s="334" t="s">
        <v>58</v>
      </c>
      <c r="F992" s="321" t="s">
        <v>2409</v>
      </c>
      <c r="G992" s="321" t="s">
        <v>66</v>
      </c>
      <c r="H992" s="350" t="s">
        <v>24</v>
      </c>
      <c r="I992" s="41"/>
      <c r="J992" s="36"/>
      <c r="K992" s="59"/>
      <c r="L992" s="51"/>
      <c r="M992" s="39"/>
      <c r="N992" s="39"/>
      <c r="O992" s="39"/>
      <c r="P992" s="39"/>
      <c r="Q992" s="39"/>
      <c r="R992" s="39"/>
      <c r="S992" s="39"/>
      <c r="T992" s="39"/>
      <c r="U992" s="39"/>
      <c r="V992" s="39"/>
      <c r="W992" s="39"/>
      <c r="X992" s="39"/>
      <c r="Y992" s="39"/>
    </row>
    <row r="993" spans="1:25" ht="110.25" x14ac:dyDescent="0.25">
      <c r="A993" s="28">
        <v>993</v>
      </c>
      <c r="B993" s="66" t="s">
        <v>1030</v>
      </c>
      <c r="C993" s="30" t="s">
        <v>41</v>
      </c>
      <c r="D993" s="127" t="s">
        <v>2412</v>
      </c>
      <c r="E993" s="334" t="s">
        <v>58</v>
      </c>
      <c r="F993" s="321" t="s">
        <v>2357</v>
      </c>
      <c r="G993" s="321" t="s">
        <v>451</v>
      </c>
      <c r="H993" s="350" t="s">
        <v>24</v>
      </c>
      <c r="I993" s="41"/>
      <c r="J993" s="36"/>
      <c r="K993" s="59"/>
      <c r="L993" s="51"/>
      <c r="M993" s="39"/>
      <c r="N993" s="39"/>
      <c r="O993" s="39"/>
      <c r="P993" s="39"/>
      <c r="Q993" s="39"/>
      <c r="R993" s="39"/>
      <c r="S993" s="39"/>
      <c r="T993" s="39"/>
      <c r="U993" s="39"/>
      <c r="V993" s="39"/>
      <c r="W993" s="39"/>
      <c r="X993" s="39"/>
      <c r="Y993" s="39"/>
    </row>
    <row r="994" spans="1:25" ht="110.25" x14ac:dyDescent="0.25">
      <c r="A994" s="28">
        <v>994</v>
      </c>
      <c r="B994" s="66" t="s">
        <v>1030</v>
      </c>
      <c r="C994" s="30" t="s">
        <v>41</v>
      </c>
      <c r="D994" s="48" t="s">
        <v>2413</v>
      </c>
      <c r="E994" s="334" t="s">
        <v>58</v>
      </c>
      <c r="F994" s="321" t="s">
        <v>2414</v>
      </c>
      <c r="G994" s="321" t="s">
        <v>66</v>
      </c>
      <c r="H994" s="350" t="s">
        <v>24</v>
      </c>
      <c r="I994" s="41"/>
      <c r="J994" s="36"/>
      <c r="K994" s="59"/>
      <c r="L994" s="51"/>
      <c r="M994" s="39"/>
      <c r="N994" s="39"/>
      <c r="O994" s="39"/>
      <c r="P994" s="39"/>
      <c r="Q994" s="39"/>
      <c r="R994" s="39"/>
      <c r="S994" s="39"/>
      <c r="T994" s="39"/>
      <c r="U994" s="39"/>
      <c r="V994" s="39"/>
      <c r="W994" s="39"/>
      <c r="X994" s="39"/>
      <c r="Y994" s="39"/>
    </row>
    <row r="995" spans="1:25" ht="110.25" x14ac:dyDescent="0.25">
      <c r="A995" s="28">
        <v>995</v>
      </c>
      <c r="B995" s="66" t="s">
        <v>1030</v>
      </c>
      <c r="C995" s="30" t="s">
        <v>41</v>
      </c>
      <c r="D995" s="48" t="s">
        <v>2415</v>
      </c>
      <c r="E995" s="334" t="s">
        <v>58</v>
      </c>
      <c r="F995" s="321" t="s">
        <v>2414</v>
      </c>
      <c r="G995" s="321" t="s">
        <v>66</v>
      </c>
      <c r="H995" s="350" t="s">
        <v>24</v>
      </c>
      <c r="I995" s="41"/>
      <c r="J995" s="36"/>
      <c r="K995" s="59"/>
      <c r="L995" s="51"/>
      <c r="M995" s="39"/>
      <c r="N995" s="39"/>
      <c r="O995" s="39"/>
      <c r="P995" s="39"/>
      <c r="Q995" s="39"/>
      <c r="R995" s="39"/>
      <c r="S995" s="39"/>
      <c r="T995" s="39"/>
      <c r="U995" s="39"/>
      <c r="V995" s="39"/>
      <c r="W995" s="39"/>
      <c r="X995" s="39"/>
      <c r="Y995" s="39"/>
    </row>
    <row r="996" spans="1:25" ht="94.5" x14ac:dyDescent="0.25">
      <c r="A996" s="28">
        <v>996</v>
      </c>
      <c r="B996" s="66" t="s">
        <v>1030</v>
      </c>
      <c r="C996" s="30" t="s">
        <v>41</v>
      </c>
      <c r="D996" s="48" t="s">
        <v>2416</v>
      </c>
      <c r="E996" s="334" t="s">
        <v>58</v>
      </c>
      <c r="F996" s="321" t="s">
        <v>2414</v>
      </c>
      <c r="G996" s="321" t="s">
        <v>66</v>
      </c>
      <c r="H996" s="350" t="s">
        <v>24</v>
      </c>
      <c r="I996" s="41"/>
      <c r="J996" s="36"/>
      <c r="K996" s="59"/>
      <c r="L996" s="51"/>
      <c r="M996" s="39"/>
      <c r="N996" s="39"/>
      <c r="O996" s="39"/>
      <c r="P996" s="39"/>
      <c r="Q996" s="39"/>
      <c r="R996" s="39"/>
      <c r="S996" s="39"/>
      <c r="T996" s="39"/>
      <c r="U996" s="39"/>
      <c r="V996" s="39"/>
      <c r="W996" s="39"/>
      <c r="X996" s="39"/>
      <c r="Y996" s="39"/>
    </row>
    <row r="997" spans="1:25" ht="173.25" x14ac:dyDescent="0.25">
      <c r="A997" s="28">
        <v>997</v>
      </c>
      <c r="B997" s="66" t="s">
        <v>1030</v>
      </c>
      <c r="C997" s="30" t="s">
        <v>41</v>
      </c>
      <c r="D997" s="48" t="s">
        <v>2417</v>
      </c>
      <c r="E997" s="334" t="s">
        <v>21</v>
      </c>
      <c r="F997" s="321" t="s">
        <v>2414</v>
      </c>
      <c r="G997" s="321" t="s">
        <v>451</v>
      </c>
      <c r="H997" s="350" t="s">
        <v>24</v>
      </c>
      <c r="I997" s="41"/>
      <c r="J997" s="36"/>
      <c r="K997" s="59"/>
      <c r="L997" s="51"/>
      <c r="M997" s="39"/>
      <c r="N997" s="39"/>
      <c r="O997" s="39"/>
      <c r="P997" s="39"/>
      <c r="Q997" s="39"/>
      <c r="R997" s="39"/>
      <c r="S997" s="39"/>
      <c r="T997" s="39"/>
      <c r="U997" s="39"/>
      <c r="V997" s="39"/>
      <c r="W997" s="39"/>
      <c r="X997" s="39"/>
      <c r="Y997" s="39"/>
    </row>
    <row r="998" spans="1:25" ht="141.75" x14ac:dyDescent="0.25">
      <c r="A998" s="65">
        <v>998</v>
      </c>
      <c r="B998" s="66" t="s">
        <v>1030</v>
      </c>
      <c r="C998" s="66" t="s">
        <v>41</v>
      </c>
      <c r="D998" s="48" t="s">
        <v>2418</v>
      </c>
      <c r="E998" s="334" t="s">
        <v>167</v>
      </c>
      <c r="F998" s="321" t="s">
        <v>2419</v>
      </c>
      <c r="G998" s="321" t="s">
        <v>23</v>
      </c>
      <c r="H998" s="339" t="s">
        <v>176</v>
      </c>
      <c r="I998" s="35"/>
      <c r="J998" s="34" t="s">
        <v>2584</v>
      </c>
      <c r="K998" s="59" t="s">
        <v>1748</v>
      </c>
      <c r="L998" s="51"/>
      <c r="M998" s="55" t="s">
        <v>2289</v>
      </c>
      <c r="N998" s="55"/>
      <c r="O998" s="39"/>
      <c r="P998" s="39"/>
      <c r="Q998" s="39"/>
      <c r="R998" s="39"/>
      <c r="S998" s="39"/>
      <c r="T998" s="39"/>
      <c r="U998" s="39"/>
      <c r="V998" s="39"/>
      <c r="W998" s="39"/>
      <c r="X998" s="39"/>
      <c r="Y998" s="39"/>
    </row>
    <row r="999" spans="1:25" ht="157.5" hidden="1" x14ac:dyDescent="0.25">
      <c r="A999" s="28">
        <v>999</v>
      </c>
      <c r="B999" s="66" t="s">
        <v>1030</v>
      </c>
      <c r="C999" s="30" t="s">
        <v>19</v>
      </c>
      <c r="D999" s="48" t="s">
        <v>2420</v>
      </c>
      <c r="E999" s="334" t="s">
        <v>58</v>
      </c>
      <c r="F999" s="321" t="s">
        <v>2421</v>
      </c>
      <c r="G999" s="321" t="s">
        <v>23</v>
      </c>
      <c r="H999" s="339" t="s">
        <v>24</v>
      </c>
      <c r="I999" s="41"/>
      <c r="J999" s="36"/>
      <c r="K999" s="59"/>
      <c r="L999" s="51"/>
      <c r="M999" s="39"/>
      <c r="N999" s="39"/>
      <c r="O999" s="39"/>
      <c r="P999" s="39"/>
      <c r="Q999" s="39"/>
      <c r="R999" s="39"/>
      <c r="S999" s="39"/>
      <c r="T999" s="39"/>
      <c r="U999" s="39"/>
      <c r="V999" s="39"/>
      <c r="W999" s="39"/>
      <c r="X999" s="39"/>
      <c r="Y999" s="39"/>
    </row>
    <row r="1000" spans="1:25" ht="126" hidden="1" x14ac:dyDescent="0.25">
      <c r="A1000" s="28">
        <v>1000</v>
      </c>
      <c r="B1000" s="66" t="s">
        <v>1030</v>
      </c>
      <c r="C1000" s="30" t="s">
        <v>19</v>
      </c>
      <c r="D1000" s="48" t="s">
        <v>2422</v>
      </c>
      <c r="E1000" s="334" t="s">
        <v>58</v>
      </c>
      <c r="F1000" s="321" t="s">
        <v>2423</v>
      </c>
      <c r="G1000" s="321" t="s">
        <v>23</v>
      </c>
      <c r="H1000" s="339" t="s">
        <v>24</v>
      </c>
      <c r="I1000" s="41"/>
      <c r="J1000" s="36"/>
      <c r="K1000" s="59"/>
      <c r="L1000" s="51"/>
      <c r="M1000" s="39"/>
      <c r="N1000" s="39"/>
      <c r="O1000" s="39"/>
      <c r="P1000" s="39"/>
      <c r="Q1000" s="39"/>
      <c r="R1000" s="39"/>
      <c r="S1000" s="39"/>
      <c r="T1000" s="39"/>
      <c r="U1000" s="39"/>
      <c r="V1000" s="39"/>
      <c r="W1000" s="39"/>
      <c r="X1000" s="39"/>
      <c r="Y1000" s="39"/>
    </row>
    <row r="1001" spans="1:25" ht="110.25" hidden="1" x14ac:dyDescent="0.25">
      <c r="A1001" s="28">
        <v>1001</v>
      </c>
      <c r="B1001" s="66" t="s">
        <v>1030</v>
      </c>
      <c r="C1001" s="30" t="s">
        <v>19</v>
      </c>
      <c r="D1001" s="48" t="s">
        <v>2424</v>
      </c>
      <c r="E1001" s="334" t="s">
        <v>58</v>
      </c>
      <c r="F1001" s="321" t="s">
        <v>2425</v>
      </c>
      <c r="G1001" s="321" t="s">
        <v>23</v>
      </c>
      <c r="H1001" s="339" t="s">
        <v>24</v>
      </c>
      <c r="I1001" s="41"/>
      <c r="J1001" s="36"/>
      <c r="K1001" s="59"/>
      <c r="L1001" s="51"/>
      <c r="M1001" s="39"/>
      <c r="N1001" s="39"/>
      <c r="O1001" s="39"/>
      <c r="P1001" s="39"/>
      <c r="Q1001" s="39"/>
      <c r="R1001" s="39"/>
      <c r="S1001" s="39"/>
      <c r="T1001" s="39"/>
      <c r="U1001" s="39"/>
      <c r="V1001" s="39"/>
      <c r="W1001" s="39"/>
      <c r="X1001" s="39"/>
      <c r="Y1001" s="39"/>
    </row>
    <row r="1002" spans="1:25" ht="78.75" hidden="1" x14ac:dyDescent="0.25">
      <c r="A1002" s="28">
        <v>1002</v>
      </c>
      <c r="B1002" s="66" t="s">
        <v>1030</v>
      </c>
      <c r="C1002" s="30" t="s">
        <v>19</v>
      </c>
      <c r="D1002" s="48" t="s">
        <v>2426</v>
      </c>
      <c r="E1002" s="334" t="s">
        <v>58</v>
      </c>
      <c r="F1002" s="321" t="s">
        <v>2427</v>
      </c>
      <c r="G1002" s="321" t="s">
        <v>23</v>
      </c>
      <c r="H1002" s="339" t="s">
        <v>24</v>
      </c>
      <c r="I1002" s="41"/>
      <c r="J1002" s="36"/>
      <c r="K1002" s="59"/>
      <c r="L1002" s="51"/>
      <c r="M1002" s="39"/>
      <c r="N1002" s="39"/>
      <c r="O1002" s="39"/>
      <c r="P1002" s="39"/>
      <c r="Q1002" s="39"/>
      <c r="R1002" s="39"/>
      <c r="S1002" s="39"/>
      <c r="T1002" s="39"/>
      <c r="U1002" s="39"/>
      <c r="V1002" s="39"/>
      <c r="W1002" s="39"/>
      <c r="X1002" s="39"/>
      <c r="Y1002" s="39"/>
    </row>
    <row r="1003" spans="1:25" ht="299.25" hidden="1" x14ac:dyDescent="0.25">
      <c r="A1003" s="28">
        <v>1003</v>
      </c>
      <c r="B1003" s="66" t="s">
        <v>1030</v>
      </c>
      <c r="C1003" s="30" t="s">
        <v>19</v>
      </c>
      <c r="D1003" s="48" t="s">
        <v>2428</v>
      </c>
      <c r="E1003" s="334" t="s">
        <v>58</v>
      </c>
      <c r="F1003" s="321" t="s">
        <v>2429</v>
      </c>
      <c r="G1003" s="321" t="s">
        <v>2430</v>
      </c>
      <c r="H1003" s="339" t="s">
        <v>24</v>
      </c>
      <c r="I1003" s="41"/>
      <c r="J1003" s="36"/>
      <c r="K1003" s="59"/>
      <c r="L1003" s="51"/>
      <c r="M1003" s="39"/>
      <c r="N1003" s="39"/>
      <c r="O1003" s="39"/>
      <c r="P1003" s="39"/>
      <c r="Q1003" s="39"/>
      <c r="R1003" s="39"/>
      <c r="S1003" s="39"/>
      <c r="T1003" s="39"/>
      <c r="U1003" s="39"/>
      <c r="V1003" s="39"/>
      <c r="W1003" s="39"/>
      <c r="X1003" s="39"/>
      <c r="Y1003" s="39"/>
    </row>
    <row r="1004" spans="1:25" ht="283.5" hidden="1" x14ac:dyDescent="0.25">
      <c r="A1004" s="28">
        <v>1004</v>
      </c>
      <c r="B1004" s="66" t="s">
        <v>1030</v>
      </c>
      <c r="C1004" s="30" t="s">
        <v>19</v>
      </c>
      <c r="D1004" s="48" t="s">
        <v>2431</v>
      </c>
      <c r="E1004" s="334" t="s">
        <v>21</v>
      </c>
      <c r="F1004" s="321" t="s">
        <v>1184</v>
      </c>
      <c r="G1004" s="321" t="s">
        <v>23</v>
      </c>
      <c r="H1004" s="339" t="s">
        <v>24</v>
      </c>
      <c r="I1004" s="41"/>
      <c r="J1004" s="36"/>
      <c r="K1004" s="59"/>
      <c r="L1004" s="51"/>
      <c r="M1004" s="39"/>
      <c r="N1004" s="39"/>
      <c r="O1004" s="39"/>
      <c r="P1004" s="39"/>
      <c r="Q1004" s="39"/>
      <c r="R1004" s="39"/>
      <c r="S1004" s="39"/>
      <c r="T1004" s="39"/>
      <c r="U1004" s="39"/>
      <c r="V1004" s="39"/>
      <c r="W1004" s="39"/>
      <c r="X1004" s="39"/>
      <c r="Y1004" s="39"/>
    </row>
    <row r="1005" spans="1:25" ht="189" hidden="1" x14ac:dyDescent="0.25">
      <c r="A1005" s="28">
        <v>1005</v>
      </c>
      <c r="B1005" s="66" t="s">
        <v>1030</v>
      </c>
      <c r="C1005" s="30" t="s">
        <v>19</v>
      </c>
      <c r="D1005" s="48" t="s">
        <v>2432</v>
      </c>
      <c r="E1005" s="334" t="s">
        <v>58</v>
      </c>
      <c r="F1005" s="321" t="s">
        <v>2433</v>
      </c>
      <c r="G1005" s="321" t="s">
        <v>2434</v>
      </c>
      <c r="H1005" s="339" t="s">
        <v>24</v>
      </c>
      <c r="I1005" s="41"/>
      <c r="J1005" s="36"/>
      <c r="K1005" s="59"/>
      <c r="L1005" s="51"/>
      <c r="M1005" s="39"/>
      <c r="N1005" s="39"/>
      <c r="O1005" s="39"/>
      <c r="P1005" s="39"/>
      <c r="Q1005" s="39"/>
      <c r="R1005" s="39"/>
      <c r="S1005" s="39"/>
      <c r="T1005" s="39"/>
      <c r="U1005" s="39"/>
      <c r="V1005" s="39"/>
      <c r="W1005" s="39"/>
      <c r="X1005" s="39"/>
      <c r="Y1005" s="39"/>
    </row>
    <row r="1006" spans="1:25" ht="236.25" hidden="1" x14ac:dyDescent="0.25">
      <c r="A1006" s="28">
        <v>1006</v>
      </c>
      <c r="B1006" s="66" t="s">
        <v>1030</v>
      </c>
      <c r="C1006" s="30" t="s">
        <v>19</v>
      </c>
      <c r="D1006" s="48" t="s">
        <v>2435</v>
      </c>
      <c r="E1006" s="334" t="s">
        <v>58</v>
      </c>
      <c r="F1006" s="321" t="s">
        <v>2436</v>
      </c>
      <c r="G1006" s="321" t="s">
        <v>1859</v>
      </c>
      <c r="H1006" s="339" t="s">
        <v>807</v>
      </c>
      <c r="I1006" s="41"/>
      <c r="J1006" s="36"/>
      <c r="K1006" s="59"/>
      <c r="L1006" s="51"/>
      <c r="M1006" s="39"/>
      <c r="N1006" s="39"/>
      <c r="O1006" s="39"/>
      <c r="P1006" s="39"/>
      <c r="Q1006" s="39"/>
      <c r="R1006" s="39"/>
      <c r="S1006" s="39"/>
      <c r="T1006" s="39"/>
      <c r="U1006" s="39"/>
      <c r="V1006" s="39"/>
      <c r="W1006" s="39"/>
      <c r="X1006" s="39"/>
      <c r="Y1006" s="39"/>
    </row>
    <row r="1007" spans="1:25" ht="267.75" hidden="1" x14ac:dyDescent="0.25">
      <c r="A1007" s="28">
        <v>1007</v>
      </c>
      <c r="B1007" s="66" t="s">
        <v>1030</v>
      </c>
      <c r="C1007" s="30" t="s">
        <v>19</v>
      </c>
      <c r="D1007" s="48" t="s">
        <v>2437</v>
      </c>
      <c r="E1007" s="334" t="s">
        <v>58</v>
      </c>
      <c r="F1007" s="321" t="s">
        <v>2438</v>
      </c>
      <c r="G1007" s="321" t="s">
        <v>2233</v>
      </c>
      <c r="H1007" s="339" t="s">
        <v>24</v>
      </c>
      <c r="I1007" s="41"/>
      <c r="J1007" s="36"/>
      <c r="K1007" s="59"/>
      <c r="L1007" s="51"/>
      <c r="M1007" s="39"/>
      <c r="N1007" s="39"/>
      <c r="O1007" s="39"/>
      <c r="P1007" s="39"/>
      <c r="Q1007" s="39"/>
      <c r="R1007" s="39"/>
      <c r="S1007" s="39"/>
      <c r="T1007" s="39"/>
      <c r="U1007" s="39"/>
      <c r="V1007" s="39"/>
      <c r="W1007" s="39"/>
      <c r="X1007" s="39"/>
      <c r="Y1007" s="39"/>
    </row>
    <row r="1008" spans="1:25" ht="173.25" hidden="1" x14ac:dyDescent="0.25">
      <c r="A1008" s="28">
        <v>1008</v>
      </c>
      <c r="B1008" s="66" t="s">
        <v>1030</v>
      </c>
      <c r="C1008" s="30" t="s">
        <v>19</v>
      </c>
      <c r="D1008" s="48" t="s">
        <v>2439</v>
      </c>
      <c r="E1008" s="334" t="s">
        <v>21</v>
      </c>
      <c r="F1008" s="321" t="s">
        <v>2440</v>
      </c>
      <c r="G1008" s="321" t="s">
        <v>862</v>
      </c>
      <c r="H1008" s="339" t="s">
        <v>807</v>
      </c>
      <c r="I1008" s="41"/>
      <c r="J1008" s="36"/>
      <c r="K1008" s="59"/>
      <c r="L1008" s="51"/>
      <c r="M1008" s="39"/>
      <c r="N1008" s="39"/>
      <c r="O1008" s="39"/>
      <c r="P1008" s="39"/>
      <c r="Q1008" s="39"/>
      <c r="R1008" s="39"/>
      <c r="S1008" s="39"/>
      <c r="T1008" s="39"/>
      <c r="U1008" s="39"/>
      <c r="V1008" s="39"/>
      <c r="W1008" s="39"/>
      <c r="X1008" s="39"/>
      <c r="Y1008" s="39"/>
    </row>
    <row r="1009" spans="1:25" ht="220.5" hidden="1" x14ac:dyDescent="0.25">
      <c r="A1009" s="28">
        <v>1009</v>
      </c>
      <c r="B1009" s="66" t="s">
        <v>1030</v>
      </c>
      <c r="C1009" s="30" t="s">
        <v>19</v>
      </c>
      <c r="D1009" s="48" t="s">
        <v>2441</v>
      </c>
      <c r="E1009" s="334" t="s">
        <v>21</v>
      </c>
      <c r="F1009" s="321" t="s">
        <v>2442</v>
      </c>
      <c r="G1009" s="321" t="s">
        <v>1917</v>
      </c>
      <c r="H1009" s="339" t="s">
        <v>24</v>
      </c>
      <c r="I1009" s="41"/>
      <c r="J1009" s="36"/>
      <c r="K1009" s="59"/>
      <c r="L1009" s="51"/>
      <c r="M1009" s="39"/>
      <c r="N1009" s="39"/>
      <c r="O1009" s="39"/>
      <c r="P1009" s="39"/>
      <c r="Q1009" s="39"/>
      <c r="R1009" s="39"/>
      <c r="S1009" s="39"/>
      <c r="T1009" s="39"/>
      <c r="U1009" s="39"/>
      <c r="V1009" s="39"/>
      <c r="W1009" s="39"/>
      <c r="X1009" s="39"/>
      <c r="Y1009" s="39"/>
    </row>
    <row r="1010" spans="1:25" ht="220.5" hidden="1" x14ac:dyDescent="0.25">
      <c r="A1010" s="28">
        <v>1010</v>
      </c>
      <c r="B1010" s="66" t="s">
        <v>1030</v>
      </c>
      <c r="C1010" s="30" t="s">
        <v>19</v>
      </c>
      <c r="D1010" s="48" t="s">
        <v>2443</v>
      </c>
      <c r="E1010" s="334" t="s">
        <v>21</v>
      </c>
      <c r="F1010" s="321" t="s">
        <v>2444</v>
      </c>
      <c r="G1010" s="321" t="s">
        <v>2445</v>
      </c>
      <c r="H1010" s="339" t="s">
        <v>807</v>
      </c>
      <c r="I1010" s="41"/>
      <c r="J1010" s="36"/>
      <c r="K1010" s="59"/>
      <c r="L1010" s="51"/>
      <c r="M1010" s="39"/>
      <c r="N1010" s="39"/>
      <c r="O1010" s="39"/>
      <c r="P1010" s="39"/>
      <c r="Q1010" s="39"/>
      <c r="R1010" s="39"/>
      <c r="S1010" s="39"/>
      <c r="T1010" s="39"/>
      <c r="U1010" s="39"/>
      <c r="V1010" s="39"/>
      <c r="W1010" s="39"/>
      <c r="X1010" s="39"/>
      <c r="Y1010" s="39"/>
    </row>
    <row r="1011" spans="1:25" ht="283.5" hidden="1" x14ac:dyDescent="0.25">
      <c r="A1011" s="28">
        <v>1011</v>
      </c>
      <c r="B1011" s="66" t="s">
        <v>1030</v>
      </c>
      <c r="C1011" s="30" t="s">
        <v>19</v>
      </c>
      <c r="D1011" s="48" t="s">
        <v>2446</v>
      </c>
      <c r="E1011" s="334" t="s">
        <v>58</v>
      </c>
      <c r="F1011" s="321" t="s">
        <v>2447</v>
      </c>
      <c r="G1011" s="321" t="s">
        <v>1926</v>
      </c>
      <c r="H1011" s="339" t="s">
        <v>807</v>
      </c>
      <c r="I1011" s="41"/>
      <c r="J1011" s="36"/>
      <c r="K1011" s="59"/>
      <c r="L1011" s="51"/>
      <c r="M1011" s="39"/>
      <c r="N1011" s="39"/>
      <c r="O1011" s="39"/>
      <c r="P1011" s="39"/>
      <c r="Q1011" s="39"/>
      <c r="R1011" s="39"/>
      <c r="S1011" s="39"/>
      <c r="T1011" s="39"/>
      <c r="U1011" s="39"/>
      <c r="V1011" s="39"/>
      <c r="W1011" s="39"/>
      <c r="X1011" s="39"/>
      <c r="Y1011" s="39"/>
    </row>
    <row r="1012" spans="1:25" ht="409.5" hidden="1" x14ac:dyDescent="0.25">
      <c r="A1012" s="28">
        <v>1012</v>
      </c>
      <c r="B1012" s="66" t="s">
        <v>1030</v>
      </c>
      <c r="C1012" s="30" t="s">
        <v>19</v>
      </c>
      <c r="D1012" s="48" t="s">
        <v>2448</v>
      </c>
      <c r="E1012" s="334" t="s">
        <v>58</v>
      </c>
      <c r="F1012" s="321" t="s">
        <v>2449</v>
      </c>
      <c r="G1012" s="321" t="s">
        <v>1828</v>
      </c>
      <c r="H1012" s="339" t="s">
        <v>24</v>
      </c>
      <c r="I1012" s="41"/>
      <c r="J1012" s="36"/>
      <c r="K1012" s="59"/>
      <c r="L1012" s="51"/>
      <c r="M1012" s="39"/>
      <c r="N1012" s="39"/>
      <c r="O1012" s="39"/>
      <c r="P1012" s="39"/>
      <c r="Q1012" s="39"/>
      <c r="R1012" s="39"/>
      <c r="S1012" s="39"/>
      <c r="T1012" s="39"/>
      <c r="U1012" s="39"/>
      <c r="V1012" s="39"/>
      <c r="W1012" s="39"/>
      <c r="X1012" s="39"/>
      <c r="Y1012" s="39"/>
    </row>
    <row r="1013" spans="1:25" ht="204.75" x14ac:dyDescent="0.25">
      <c r="A1013" s="28">
        <v>1013</v>
      </c>
      <c r="B1013" s="66" t="s">
        <v>1030</v>
      </c>
      <c r="C1013" s="30" t="s">
        <v>63</v>
      </c>
      <c r="D1013" s="48" t="s">
        <v>2450</v>
      </c>
      <c r="E1013" s="334" t="s">
        <v>58</v>
      </c>
      <c r="F1013" s="321" t="s">
        <v>1246</v>
      </c>
      <c r="G1013" s="321" t="s">
        <v>66</v>
      </c>
      <c r="H1013" s="350" t="s">
        <v>24</v>
      </c>
      <c r="I1013" s="41"/>
      <c r="J1013" s="36"/>
      <c r="K1013" s="59"/>
      <c r="L1013" s="51"/>
      <c r="M1013" s="39"/>
      <c r="N1013" s="39"/>
      <c r="O1013" s="39"/>
      <c r="P1013" s="39"/>
      <c r="Q1013" s="39"/>
      <c r="R1013" s="39"/>
      <c r="S1013" s="39"/>
      <c r="T1013" s="39"/>
      <c r="U1013" s="39"/>
      <c r="V1013" s="39"/>
      <c r="W1013" s="39"/>
      <c r="X1013" s="39"/>
      <c r="Y1013" s="39"/>
    </row>
    <row r="1014" spans="1:25" ht="299.25" x14ac:dyDescent="0.25">
      <c r="A1014" s="28">
        <v>1014</v>
      </c>
      <c r="B1014" s="66" t="s">
        <v>1030</v>
      </c>
      <c r="C1014" s="30" t="s">
        <v>63</v>
      </c>
      <c r="D1014" s="48" t="s">
        <v>2451</v>
      </c>
      <c r="E1014" s="334" t="s">
        <v>58</v>
      </c>
      <c r="F1014" s="321" t="s">
        <v>2452</v>
      </c>
      <c r="G1014" s="321" t="s">
        <v>23</v>
      </c>
      <c r="H1014" s="339" t="s">
        <v>24</v>
      </c>
      <c r="I1014" s="41"/>
      <c r="J1014" s="36"/>
      <c r="K1014" s="59"/>
      <c r="L1014" s="51"/>
      <c r="M1014" s="39"/>
      <c r="N1014" s="39"/>
      <c r="O1014" s="39"/>
      <c r="P1014" s="39"/>
      <c r="Q1014" s="39"/>
      <c r="R1014" s="39"/>
      <c r="S1014" s="39"/>
      <c r="T1014" s="39"/>
      <c r="U1014" s="39"/>
      <c r="V1014" s="39"/>
      <c r="W1014" s="39"/>
      <c r="X1014" s="39"/>
      <c r="Y1014" s="39"/>
    </row>
    <row r="1015" spans="1:25" ht="157.5" x14ac:dyDescent="0.25">
      <c r="A1015" s="65">
        <v>1015</v>
      </c>
      <c r="B1015" s="66" t="s">
        <v>1030</v>
      </c>
      <c r="C1015" s="66" t="s">
        <v>41</v>
      </c>
      <c r="D1015" s="48" t="s">
        <v>2453</v>
      </c>
      <c r="E1015" s="334" t="s">
        <v>167</v>
      </c>
      <c r="F1015" s="321" t="s">
        <v>322</v>
      </c>
      <c r="G1015" s="321" t="s">
        <v>66</v>
      </c>
      <c r="H1015" s="339" t="s">
        <v>176</v>
      </c>
      <c r="I1015" s="35"/>
      <c r="J1015" s="34" t="s">
        <v>2585</v>
      </c>
      <c r="K1015" s="59" t="s">
        <v>1270</v>
      </c>
      <c r="L1015" s="51"/>
      <c r="M1015" s="55" t="s">
        <v>2289</v>
      </c>
      <c r="N1015" s="55"/>
      <c r="O1015" s="39"/>
      <c r="P1015" s="39"/>
      <c r="Q1015" s="39"/>
      <c r="R1015" s="39"/>
      <c r="S1015" s="39"/>
      <c r="T1015" s="39"/>
      <c r="U1015" s="39"/>
      <c r="V1015" s="39"/>
      <c r="W1015" s="39"/>
      <c r="X1015" s="39"/>
      <c r="Y1015" s="39"/>
    </row>
    <row r="1016" spans="1:25" ht="157.5" x14ac:dyDescent="0.25">
      <c r="A1016" s="65">
        <v>1016</v>
      </c>
      <c r="B1016" s="66" t="s">
        <v>1030</v>
      </c>
      <c r="C1016" s="66" t="s">
        <v>41</v>
      </c>
      <c r="D1016" s="48" t="s">
        <v>2454</v>
      </c>
      <c r="E1016" s="334" t="s">
        <v>167</v>
      </c>
      <c r="F1016" s="321" t="s">
        <v>322</v>
      </c>
      <c r="G1016" s="321" t="s">
        <v>66</v>
      </c>
      <c r="H1016" s="339" t="s">
        <v>176</v>
      </c>
      <c r="I1016" s="35"/>
      <c r="J1016" s="34" t="s">
        <v>2586</v>
      </c>
      <c r="K1016" s="59" t="s">
        <v>2587</v>
      </c>
      <c r="L1016" s="57" t="s">
        <v>451</v>
      </c>
      <c r="M1016" s="55" t="s">
        <v>2501</v>
      </c>
      <c r="N1016" s="55"/>
      <c r="O1016" s="39"/>
      <c r="P1016" s="39"/>
      <c r="Q1016" s="39"/>
      <c r="R1016" s="39"/>
      <c r="S1016" s="39"/>
      <c r="T1016" s="39"/>
      <c r="U1016" s="39"/>
      <c r="V1016" s="39"/>
      <c r="W1016" s="39"/>
      <c r="X1016" s="39"/>
      <c r="Y1016" s="39"/>
    </row>
    <row r="1017" spans="1:25" ht="78.75" x14ac:dyDescent="0.25">
      <c r="A1017" s="65">
        <v>1017</v>
      </c>
      <c r="B1017" s="66" t="s">
        <v>1030</v>
      </c>
      <c r="C1017" s="66" t="s">
        <v>41</v>
      </c>
      <c r="D1017" s="48" t="s">
        <v>2455</v>
      </c>
      <c r="E1017" s="334" t="s">
        <v>167</v>
      </c>
      <c r="F1017" s="321" t="s">
        <v>322</v>
      </c>
      <c r="G1017" s="321" t="s">
        <v>66</v>
      </c>
      <c r="H1017" s="339" t="s">
        <v>176</v>
      </c>
      <c r="I1017" s="35"/>
      <c r="J1017" s="34" t="s">
        <v>2588</v>
      </c>
      <c r="K1017" s="59" t="s">
        <v>2482</v>
      </c>
      <c r="L1017" s="57" t="s">
        <v>451</v>
      </c>
      <c r="M1017" s="55" t="s">
        <v>2501</v>
      </c>
      <c r="N1017" s="55"/>
      <c r="O1017" s="39"/>
      <c r="P1017" s="39"/>
      <c r="Q1017" s="39"/>
      <c r="R1017" s="39"/>
      <c r="S1017" s="39"/>
      <c r="T1017" s="39"/>
      <c r="U1017" s="39"/>
      <c r="V1017" s="39"/>
      <c r="W1017" s="39"/>
      <c r="X1017" s="39"/>
      <c r="Y1017" s="39"/>
    </row>
    <row r="1018" spans="1:25" ht="173.25" hidden="1" x14ac:dyDescent="0.25">
      <c r="A1018" s="28">
        <v>1018</v>
      </c>
      <c r="B1018" s="66" t="s">
        <v>1030</v>
      </c>
      <c r="C1018" s="30" t="s">
        <v>19</v>
      </c>
      <c r="D1018" s="48" t="s">
        <v>2457</v>
      </c>
      <c r="E1018" s="334" t="s">
        <v>58</v>
      </c>
      <c r="F1018" s="321" t="s">
        <v>2458</v>
      </c>
      <c r="G1018" s="321" t="s">
        <v>23</v>
      </c>
      <c r="H1018" s="339" t="s">
        <v>24</v>
      </c>
      <c r="I1018" s="41"/>
      <c r="J1018" s="36"/>
      <c r="K1018" s="59"/>
      <c r="L1018" s="51"/>
      <c r="M1018" s="39"/>
      <c r="N1018" s="39"/>
      <c r="O1018" s="39"/>
      <c r="P1018" s="39"/>
      <c r="Q1018" s="39"/>
      <c r="R1018" s="39"/>
      <c r="S1018" s="39"/>
      <c r="T1018" s="39"/>
      <c r="U1018" s="39"/>
      <c r="V1018" s="39"/>
      <c r="W1018" s="39"/>
      <c r="X1018" s="39"/>
      <c r="Y1018" s="39"/>
    </row>
    <row r="1019" spans="1:25" ht="94.5" hidden="1" x14ac:dyDescent="0.25">
      <c r="A1019" s="28">
        <v>1019</v>
      </c>
      <c r="B1019" s="66" t="s">
        <v>1030</v>
      </c>
      <c r="C1019" s="30" t="s">
        <v>19</v>
      </c>
      <c r="D1019" s="48" t="s">
        <v>2459</v>
      </c>
      <c r="E1019" s="334" t="s">
        <v>58</v>
      </c>
      <c r="F1019" s="321" t="s">
        <v>2460</v>
      </c>
      <c r="G1019" s="321" t="s">
        <v>23</v>
      </c>
      <c r="H1019" s="339" t="s">
        <v>2461</v>
      </c>
      <c r="I1019" s="41"/>
      <c r="J1019" s="36"/>
      <c r="K1019" s="59"/>
      <c r="L1019" s="51"/>
      <c r="M1019" s="39"/>
      <c r="N1019" s="39"/>
      <c r="O1019" s="39"/>
      <c r="P1019" s="39"/>
      <c r="Q1019" s="39"/>
      <c r="R1019" s="39"/>
      <c r="S1019" s="39"/>
      <c r="T1019" s="39"/>
      <c r="U1019" s="39"/>
      <c r="V1019" s="39"/>
      <c r="W1019" s="39"/>
      <c r="X1019" s="39"/>
      <c r="Y1019" s="39"/>
    </row>
    <row r="1020" spans="1:25" ht="47.25" hidden="1" x14ac:dyDescent="0.25">
      <c r="A1020" s="28">
        <v>1020</v>
      </c>
      <c r="B1020" s="66" t="s">
        <v>1030</v>
      </c>
      <c r="C1020" s="30" t="s">
        <v>19</v>
      </c>
      <c r="D1020" s="48" t="s">
        <v>2462</v>
      </c>
      <c r="E1020" s="334" t="s">
        <v>58</v>
      </c>
      <c r="F1020" s="321" t="s">
        <v>2463</v>
      </c>
      <c r="G1020" s="321" t="s">
        <v>23</v>
      </c>
      <c r="H1020" s="339" t="s">
        <v>24</v>
      </c>
      <c r="I1020" s="41"/>
      <c r="J1020" s="36"/>
      <c r="K1020" s="59"/>
      <c r="L1020" s="51"/>
      <c r="M1020" s="39"/>
      <c r="N1020" s="39"/>
      <c r="O1020" s="39"/>
      <c r="P1020" s="39"/>
      <c r="Q1020" s="39"/>
      <c r="R1020" s="39"/>
      <c r="S1020" s="39"/>
      <c r="T1020" s="39"/>
      <c r="U1020" s="39"/>
      <c r="V1020" s="39"/>
      <c r="W1020" s="39"/>
      <c r="X1020" s="39"/>
      <c r="Y1020" s="39"/>
    </row>
    <row r="1021" spans="1:25" ht="78.75" hidden="1" x14ac:dyDescent="0.25">
      <c r="A1021" s="28">
        <v>1021</v>
      </c>
      <c r="B1021" s="66" t="s">
        <v>1030</v>
      </c>
      <c r="C1021" s="30" t="s">
        <v>19</v>
      </c>
      <c r="D1021" s="48" t="s">
        <v>2464</v>
      </c>
      <c r="E1021" s="334" t="s">
        <v>21</v>
      </c>
      <c r="F1021" s="321" t="s">
        <v>2465</v>
      </c>
      <c r="G1021" s="321" t="s">
        <v>2466</v>
      </c>
      <c r="H1021" s="339" t="s">
        <v>24</v>
      </c>
      <c r="I1021" s="41"/>
      <c r="J1021" s="36"/>
      <c r="K1021" s="59"/>
      <c r="L1021" s="51"/>
      <c r="M1021" s="39"/>
      <c r="N1021" s="39"/>
      <c r="O1021" s="39"/>
      <c r="P1021" s="39"/>
      <c r="Q1021" s="39"/>
      <c r="R1021" s="39"/>
      <c r="S1021" s="39"/>
      <c r="T1021" s="39"/>
      <c r="U1021" s="39"/>
      <c r="V1021" s="39"/>
      <c r="W1021" s="39"/>
      <c r="X1021" s="39"/>
      <c r="Y1021" s="39"/>
    </row>
    <row r="1022" spans="1:25" ht="94.5" hidden="1" x14ac:dyDescent="0.25">
      <c r="A1022" s="28">
        <v>1022</v>
      </c>
      <c r="B1022" s="66" t="s">
        <v>1030</v>
      </c>
      <c r="C1022" s="30" t="s">
        <v>19</v>
      </c>
      <c r="D1022" s="48" t="s">
        <v>2467</v>
      </c>
      <c r="E1022" s="334" t="s">
        <v>21</v>
      </c>
      <c r="F1022" s="321" t="s">
        <v>2468</v>
      </c>
      <c r="G1022" s="321" t="s">
        <v>2469</v>
      </c>
      <c r="H1022" s="339" t="s">
        <v>2470</v>
      </c>
      <c r="I1022" s="41"/>
      <c r="J1022" s="36"/>
      <c r="K1022" s="59"/>
      <c r="L1022" s="51"/>
      <c r="M1022" s="39"/>
      <c r="N1022" s="39"/>
      <c r="O1022" s="39"/>
      <c r="P1022" s="39"/>
      <c r="Q1022" s="39"/>
      <c r="R1022" s="39"/>
      <c r="S1022" s="39"/>
      <c r="T1022" s="39"/>
      <c r="U1022" s="39"/>
      <c r="V1022" s="39"/>
      <c r="W1022" s="39"/>
      <c r="X1022" s="39"/>
      <c r="Y1022" s="39"/>
    </row>
    <row r="1023" spans="1:25" ht="47.25" x14ac:dyDescent="0.25">
      <c r="A1023" s="28">
        <v>1023</v>
      </c>
      <c r="B1023" s="66" t="s">
        <v>1030</v>
      </c>
      <c r="C1023" s="30" t="s">
        <v>63</v>
      </c>
      <c r="D1023" s="48" t="s">
        <v>2471</v>
      </c>
      <c r="E1023" s="334" t="s">
        <v>58</v>
      </c>
      <c r="F1023" s="321" t="s">
        <v>1153</v>
      </c>
      <c r="G1023" s="321" t="s">
        <v>451</v>
      </c>
      <c r="H1023" s="350" t="s">
        <v>24</v>
      </c>
      <c r="I1023" s="41"/>
      <c r="J1023" s="36"/>
      <c r="K1023" s="59"/>
      <c r="L1023" s="51"/>
      <c r="M1023" s="39"/>
      <c r="N1023" s="39"/>
      <c r="O1023" s="39"/>
      <c r="P1023" s="39"/>
      <c r="Q1023" s="39"/>
      <c r="R1023" s="39"/>
      <c r="S1023" s="39"/>
      <c r="T1023" s="39"/>
      <c r="U1023" s="39"/>
      <c r="V1023" s="39"/>
      <c r="W1023" s="39"/>
      <c r="X1023" s="39"/>
      <c r="Y1023" s="39"/>
    </row>
    <row r="1024" spans="1:25" ht="63" x14ac:dyDescent="0.25">
      <c r="A1024" s="28">
        <v>1024</v>
      </c>
      <c r="B1024" s="66" t="s">
        <v>1030</v>
      </c>
      <c r="C1024" s="30" t="s">
        <v>63</v>
      </c>
      <c r="D1024" s="48" t="s">
        <v>2472</v>
      </c>
      <c r="E1024" s="334" t="s">
        <v>58</v>
      </c>
      <c r="F1024" s="321" t="s">
        <v>2473</v>
      </c>
      <c r="G1024" s="321" t="s">
        <v>23</v>
      </c>
      <c r="H1024" s="339" t="s">
        <v>24</v>
      </c>
      <c r="I1024" s="41"/>
      <c r="J1024" s="36"/>
      <c r="K1024" s="59"/>
      <c r="L1024" s="51"/>
      <c r="M1024" s="39"/>
      <c r="N1024" s="39"/>
      <c r="O1024" s="39"/>
      <c r="P1024" s="39"/>
      <c r="Q1024" s="39"/>
      <c r="R1024" s="39"/>
      <c r="S1024" s="39"/>
      <c r="T1024" s="39"/>
      <c r="U1024" s="39"/>
      <c r="V1024" s="39"/>
      <c r="W1024" s="39"/>
      <c r="X1024" s="39"/>
      <c r="Y1024" s="39"/>
    </row>
    <row r="1025" spans="1:25" ht="31.5" x14ac:dyDescent="0.25">
      <c r="A1025" s="28">
        <v>1025</v>
      </c>
      <c r="B1025" s="66" t="s">
        <v>1030</v>
      </c>
      <c r="C1025" s="30" t="s">
        <v>63</v>
      </c>
      <c r="D1025" s="48" t="s">
        <v>2474</v>
      </c>
      <c r="E1025" s="334" t="s">
        <v>21</v>
      </c>
      <c r="F1025" s="321" t="s">
        <v>71</v>
      </c>
      <c r="G1025" s="321" t="s">
        <v>66</v>
      </c>
      <c r="H1025" s="350" t="s">
        <v>24</v>
      </c>
      <c r="I1025" s="41"/>
      <c r="J1025" s="36"/>
      <c r="K1025" s="59"/>
      <c r="L1025" s="51"/>
      <c r="M1025" s="39"/>
      <c r="N1025" s="39"/>
      <c r="O1025" s="39"/>
      <c r="P1025" s="39"/>
      <c r="Q1025" s="39"/>
      <c r="R1025" s="39"/>
      <c r="S1025" s="39"/>
      <c r="T1025" s="39"/>
      <c r="U1025" s="39"/>
      <c r="V1025" s="39"/>
      <c r="W1025" s="39"/>
      <c r="X1025" s="39"/>
      <c r="Y1025" s="39"/>
    </row>
    <row r="1026" spans="1:25" ht="63" x14ac:dyDescent="0.25">
      <c r="A1026" s="28">
        <v>1026</v>
      </c>
      <c r="B1026" s="66" t="s">
        <v>1030</v>
      </c>
      <c r="C1026" s="30" t="s">
        <v>63</v>
      </c>
      <c r="D1026" s="48" t="s">
        <v>2475</v>
      </c>
      <c r="E1026" s="334" t="s">
        <v>167</v>
      </c>
      <c r="F1026" s="321" t="s">
        <v>2476</v>
      </c>
      <c r="G1026" s="321" t="s">
        <v>66</v>
      </c>
      <c r="H1026" s="339" t="s">
        <v>176</v>
      </c>
      <c r="I1026" s="41"/>
      <c r="J1026" s="36"/>
      <c r="K1026" s="59" t="s">
        <v>258</v>
      </c>
      <c r="L1026" s="51"/>
      <c r="M1026" s="55" t="s">
        <v>2289</v>
      </c>
      <c r="N1026" s="55"/>
      <c r="O1026" s="39"/>
      <c r="P1026" s="39"/>
      <c r="Q1026" s="39"/>
      <c r="R1026" s="39"/>
      <c r="S1026" s="39"/>
      <c r="T1026" s="39"/>
      <c r="U1026" s="39"/>
      <c r="V1026" s="39"/>
      <c r="W1026" s="39"/>
      <c r="X1026" s="39"/>
      <c r="Y1026" s="39"/>
    </row>
    <row r="1027" spans="1:25" ht="267.75" x14ac:dyDescent="0.25">
      <c r="A1027" s="28">
        <v>1027</v>
      </c>
      <c r="B1027" s="66" t="s">
        <v>1030</v>
      </c>
      <c r="C1027" s="30" t="s">
        <v>63</v>
      </c>
      <c r="D1027" s="48" t="s">
        <v>2479</v>
      </c>
      <c r="E1027" s="334" t="s">
        <v>58</v>
      </c>
      <c r="F1027" s="321" t="s">
        <v>2473</v>
      </c>
      <c r="G1027" s="321" t="s">
        <v>66</v>
      </c>
      <c r="H1027" s="350" t="s">
        <v>24</v>
      </c>
      <c r="I1027" s="41"/>
      <c r="J1027" s="36"/>
      <c r="K1027" s="59"/>
      <c r="L1027" s="51"/>
      <c r="M1027" s="39"/>
      <c r="N1027" s="39"/>
      <c r="O1027" s="39"/>
      <c r="P1027" s="39"/>
      <c r="Q1027" s="39"/>
      <c r="R1027" s="39"/>
      <c r="S1027" s="39"/>
      <c r="T1027" s="39"/>
      <c r="U1027" s="39"/>
      <c r="V1027" s="39"/>
      <c r="W1027" s="39"/>
      <c r="X1027" s="39"/>
      <c r="Y1027" s="39"/>
    </row>
    <row r="1028" spans="1:25" ht="47.25" x14ac:dyDescent="0.25">
      <c r="A1028" s="28">
        <v>1028</v>
      </c>
      <c r="B1028" s="66" t="s">
        <v>1030</v>
      </c>
      <c r="C1028" s="30" t="s">
        <v>63</v>
      </c>
      <c r="D1028" s="48" t="s">
        <v>2480</v>
      </c>
      <c r="E1028" s="334" t="s">
        <v>167</v>
      </c>
      <c r="F1028" s="321" t="s">
        <v>2481</v>
      </c>
      <c r="G1028" s="321" t="s">
        <v>66</v>
      </c>
      <c r="H1028" s="339" t="s">
        <v>176</v>
      </c>
      <c r="I1028" s="41"/>
      <c r="J1028" s="36"/>
      <c r="K1028" s="59" t="s">
        <v>258</v>
      </c>
      <c r="L1028" s="51"/>
      <c r="M1028" s="55" t="s">
        <v>2289</v>
      </c>
      <c r="N1028" s="55"/>
      <c r="O1028" s="39"/>
      <c r="P1028" s="39"/>
      <c r="Q1028" s="39"/>
      <c r="R1028" s="39"/>
      <c r="S1028" s="39"/>
      <c r="T1028" s="39"/>
      <c r="U1028" s="39"/>
      <c r="V1028" s="39"/>
      <c r="W1028" s="39"/>
      <c r="X1028" s="39"/>
      <c r="Y1028" s="39"/>
    </row>
    <row r="1029" spans="1:25" ht="31.5" x14ac:dyDescent="0.25">
      <c r="A1029" s="28">
        <v>1029</v>
      </c>
      <c r="B1029" s="66" t="s">
        <v>1030</v>
      </c>
      <c r="C1029" s="30" t="s">
        <v>63</v>
      </c>
      <c r="D1029" s="48" t="s">
        <v>2484</v>
      </c>
      <c r="E1029" s="334" t="s">
        <v>58</v>
      </c>
      <c r="F1029" s="321" t="s">
        <v>2485</v>
      </c>
      <c r="G1029" s="321" t="s">
        <v>451</v>
      </c>
      <c r="H1029" s="350" t="s">
        <v>24</v>
      </c>
      <c r="I1029" s="41"/>
      <c r="J1029" s="36"/>
      <c r="K1029" s="59"/>
      <c r="L1029" s="51"/>
      <c r="M1029" s="39"/>
      <c r="N1029" s="39"/>
      <c r="O1029" s="39"/>
      <c r="P1029" s="39"/>
      <c r="Q1029" s="39"/>
      <c r="R1029" s="39"/>
      <c r="S1029" s="39"/>
      <c r="T1029" s="39"/>
      <c r="U1029" s="39"/>
      <c r="V1029" s="39"/>
      <c r="W1029" s="39"/>
      <c r="X1029" s="39"/>
      <c r="Y1029" s="39"/>
    </row>
    <row r="1030" spans="1:25" ht="110.25" x14ac:dyDescent="0.25">
      <c r="A1030" s="28">
        <v>1030</v>
      </c>
      <c r="B1030" s="66" t="s">
        <v>1030</v>
      </c>
      <c r="C1030" s="30" t="s">
        <v>63</v>
      </c>
      <c r="D1030" s="48" t="s">
        <v>2486</v>
      </c>
      <c r="E1030" s="334" t="s">
        <v>58</v>
      </c>
      <c r="F1030" s="321" t="s">
        <v>2487</v>
      </c>
      <c r="G1030" s="321" t="s">
        <v>451</v>
      </c>
      <c r="H1030" s="350" t="s">
        <v>24</v>
      </c>
      <c r="I1030" s="41"/>
      <c r="J1030" s="36"/>
      <c r="K1030" s="59"/>
      <c r="L1030" s="51"/>
      <c r="M1030" s="39"/>
      <c r="N1030" s="39"/>
      <c r="O1030" s="39"/>
      <c r="P1030" s="39"/>
      <c r="Q1030" s="39"/>
      <c r="R1030" s="39"/>
      <c r="S1030" s="39"/>
      <c r="T1030" s="39"/>
      <c r="U1030" s="39"/>
      <c r="V1030" s="39"/>
      <c r="W1030" s="39"/>
      <c r="X1030" s="39"/>
      <c r="Y1030" s="39"/>
    </row>
    <row r="1031" spans="1:25" ht="63" x14ac:dyDescent="0.25">
      <c r="A1031" s="28">
        <v>1031</v>
      </c>
      <c r="B1031" s="66" t="s">
        <v>1030</v>
      </c>
      <c r="C1031" s="30" t="s">
        <v>63</v>
      </c>
      <c r="D1031" s="48" t="s">
        <v>2488</v>
      </c>
      <c r="E1031" s="334" t="s">
        <v>58</v>
      </c>
      <c r="F1031" s="321" t="s">
        <v>2489</v>
      </c>
      <c r="G1031" s="321" t="s">
        <v>66</v>
      </c>
      <c r="H1031" s="350" t="s">
        <v>24</v>
      </c>
      <c r="I1031" s="41"/>
      <c r="J1031" s="36"/>
      <c r="K1031" s="59"/>
      <c r="L1031" s="51"/>
      <c r="M1031" s="39"/>
      <c r="N1031" s="39"/>
      <c r="O1031" s="39"/>
      <c r="P1031" s="39"/>
      <c r="Q1031" s="39"/>
      <c r="R1031" s="39"/>
      <c r="S1031" s="39"/>
      <c r="T1031" s="39"/>
      <c r="U1031" s="39"/>
      <c r="V1031" s="39"/>
      <c r="W1031" s="39"/>
      <c r="X1031" s="39"/>
      <c r="Y1031" s="39"/>
    </row>
    <row r="1032" spans="1:25" ht="31.5" x14ac:dyDescent="0.25">
      <c r="A1032" s="28">
        <v>1032</v>
      </c>
      <c r="B1032" s="66" t="s">
        <v>1030</v>
      </c>
      <c r="C1032" s="30" t="s">
        <v>63</v>
      </c>
      <c r="D1032" s="48" t="s">
        <v>2490</v>
      </c>
      <c r="E1032" s="334" t="s">
        <v>58</v>
      </c>
      <c r="F1032" s="321" t="s">
        <v>2491</v>
      </c>
      <c r="G1032" s="321" t="s">
        <v>66</v>
      </c>
      <c r="H1032" s="350" t="s">
        <v>24</v>
      </c>
      <c r="I1032" s="41"/>
      <c r="J1032" s="36"/>
      <c r="K1032" s="59"/>
      <c r="L1032" s="51"/>
      <c r="M1032" s="39"/>
      <c r="N1032" s="39"/>
      <c r="O1032" s="39"/>
      <c r="P1032" s="39"/>
      <c r="Q1032" s="39"/>
      <c r="R1032" s="39"/>
      <c r="S1032" s="39"/>
      <c r="T1032" s="39"/>
      <c r="U1032" s="39"/>
      <c r="V1032" s="39"/>
      <c r="W1032" s="39"/>
      <c r="X1032" s="39"/>
      <c r="Y1032" s="39"/>
    </row>
    <row r="1033" spans="1:25" ht="94.5" x14ac:dyDescent="0.25">
      <c r="A1033" s="28">
        <v>1033</v>
      </c>
      <c r="B1033" s="66" t="s">
        <v>1030</v>
      </c>
      <c r="C1033" s="30" t="s">
        <v>63</v>
      </c>
      <c r="D1033" s="48" t="s">
        <v>2492</v>
      </c>
      <c r="E1033" s="334" t="s">
        <v>58</v>
      </c>
      <c r="F1033" s="321" t="s">
        <v>1101</v>
      </c>
      <c r="G1033" s="321" t="s">
        <v>66</v>
      </c>
      <c r="H1033" s="350" t="s">
        <v>24</v>
      </c>
      <c r="I1033" s="41"/>
      <c r="J1033" s="36"/>
      <c r="K1033" s="59"/>
      <c r="L1033" s="51"/>
      <c r="M1033" s="39"/>
      <c r="N1033" s="39"/>
      <c r="O1033" s="39"/>
      <c r="P1033" s="39"/>
      <c r="Q1033" s="39"/>
      <c r="R1033" s="39"/>
      <c r="S1033" s="39"/>
      <c r="T1033" s="39"/>
      <c r="U1033" s="39"/>
      <c r="V1033" s="39"/>
      <c r="W1033" s="39"/>
      <c r="X1033" s="39"/>
      <c r="Y1033" s="39"/>
    </row>
    <row r="1034" spans="1:25" ht="110.25" x14ac:dyDescent="0.25">
      <c r="A1034" s="28">
        <v>1034</v>
      </c>
      <c r="B1034" s="66" t="s">
        <v>1030</v>
      </c>
      <c r="C1034" s="30" t="s">
        <v>63</v>
      </c>
      <c r="D1034" s="48" t="s">
        <v>2494</v>
      </c>
      <c r="E1034" s="334" t="s">
        <v>167</v>
      </c>
      <c r="F1034" s="321" t="s">
        <v>2495</v>
      </c>
      <c r="G1034" s="321" t="s">
        <v>66</v>
      </c>
      <c r="H1034" s="339" t="s">
        <v>176</v>
      </c>
      <c r="I1034" s="41"/>
      <c r="J1034" s="36"/>
      <c r="K1034" s="59" t="s">
        <v>2497</v>
      </c>
      <c r="L1034" s="51"/>
      <c r="M1034" s="55" t="s">
        <v>2589</v>
      </c>
      <c r="N1034" s="55"/>
      <c r="O1034" s="39"/>
      <c r="P1034" s="39"/>
      <c r="Q1034" s="39"/>
      <c r="R1034" s="39"/>
      <c r="S1034" s="39"/>
      <c r="T1034" s="39"/>
      <c r="U1034" s="39"/>
      <c r="V1034" s="39"/>
      <c r="W1034" s="39"/>
      <c r="X1034" s="39"/>
      <c r="Y1034" s="39"/>
    </row>
    <row r="1035" spans="1:25" ht="315" x14ac:dyDescent="0.25">
      <c r="A1035" s="28">
        <v>1035</v>
      </c>
      <c r="B1035" s="66" t="s">
        <v>1030</v>
      </c>
      <c r="C1035" s="30" t="s">
        <v>63</v>
      </c>
      <c r="D1035" s="48" t="s">
        <v>2499</v>
      </c>
      <c r="E1035" s="334" t="s">
        <v>58</v>
      </c>
      <c r="F1035" s="321" t="s">
        <v>1266</v>
      </c>
      <c r="G1035" s="321" t="s">
        <v>66</v>
      </c>
      <c r="H1035" s="350" t="s">
        <v>24</v>
      </c>
      <c r="I1035" s="41"/>
      <c r="J1035" s="36"/>
      <c r="K1035" s="59"/>
      <c r="L1035" s="51"/>
      <c r="M1035" s="39"/>
      <c r="N1035" s="39"/>
      <c r="O1035" s="39"/>
      <c r="P1035" s="39"/>
      <c r="Q1035" s="39"/>
      <c r="R1035" s="39"/>
      <c r="S1035" s="39"/>
      <c r="T1035" s="39"/>
      <c r="U1035" s="39"/>
      <c r="V1035" s="39"/>
      <c r="W1035" s="39"/>
      <c r="X1035" s="39"/>
      <c r="Y1035" s="39"/>
    </row>
    <row r="1036" spans="1:25" ht="94.5" x14ac:dyDescent="0.25">
      <c r="A1036" s="28">
        <v>1036</v>
      </c>
      <c r="B1036" s="66" t="s">
        <v>1030</v>
      </c>
      <c r="C1036" s="30" t="s">
        <v>63</v>
      </c>
      <c r="D1036" s="48" t="s">
        <v>2502</v>
      </c>
      <c r="E1036" s="334" t="s">
        <v>58</v>
      </c>
      <c r="F1036" s="321" t="s">
        <v>2503</v>
      </c>
      <c r="G1036" s="321" t="s">
        <v>66</v>
      </c>
      <c r="H1036" s="350" t="s">
        <v>24</v>
      </c>
      <c r="I1036" s="41"/>
      <c r="J1036" s="36"/>
      <c r="K1036" s="59"/>
      <c r="L1036" s="51"/>
      <c r="M1036" s="39"/>
      <c r="N1036" s="39"/>
      <c r="O1036" s="39"/>
      <c r="P1036" s="39"/>
      <c r="Q1036" s="39"/>
      <c r="R1036" s="39"/>
      <c r="S1036" s="39"/>
      <c r="T1036" s="39"/>
      <c r="U1036" s="39"/>
      <c r="V1036" s="39"/>
      <c r="W1036" s="39"/>
      <c r="X1036" s="39"/>
      <c r="Y1036" s="39"/>
    </row>
    <row r="1037" spans="1:25" ht="47.25" x14ac:dyDescent="0.25">
      <c r="A1037" s="28">
        <v>1037</v>
      </c>
      <c r="B1037" s="66" t="s">
        <v>1030</v>
      </c>
      <c r="C1037" s="30" t="s">
        <v>63</v>
      </c>
      <c r="D1037" s="48" t="s">
        <v>2504</v>
      </c>
      <c r="E1037" s="334" t="s">
        <v>58</v>
      </c>
      <c r="F1037" s="321" t="s">
        <v>2505</v>
      </c>
      <c r="G1037" s="321" t="s">
        <v>66</v>
      </c>
      <c r="H1037" s="350" t="s">
        <v>24</v>
      </c>
      <c r="I1037" s="41"/>
      <c r="J1037" s="36"/>
      <c r="K1037" s="59"/>
      <c r="L1037" s="51"/>
      <c r="M1037" s="39"/>
      <c r="N1037" s="39"/>
      <c r="O1037" s="39"/>
      <c r="P1037" s="39"/>
      <c r="Q1037" s="39"/>
      <c r="R1037" s="39"/>
      <c r="S1037" s="39"/>
      <c r="T1037" s="39"/>
      <c r="U1037" s="39"/>
      <c r="V1037" s="39"/>
      <c r="W1037" s="39"/>
      <c r="X1037" s="39"/>
      <c r="Y1037" s="39"/>
    </row>
    <row r="1038" spans="1:25" ht="63" x14ac:dyDescent="0.25">
      <c r="A1038" s="28">
        <v>1038</v>
      </c>
      <c r="B1038" s="66" t="s">
        <v>1030</v>
      </c>
      <c r="C1038" s="30" t="s">
        <v>63</v>
      </c>
      <c r="D1038" s="48" t="s">
        <v>2506</v>
      </c>
      <c r="E1038" s="334" t="s">
        <v>58</v>
      </c>
      <c r="F1038" s="321" t="s">
        <v>1153</v>
      </c>
      <c r="G1038" s="321" t="s">
        <v>66</v>
      </c>
      <c r="H1038" s="350" t="s">
        <v>24</v>
      </c>
      <c r="I1038" s="41"/>
      <c r="J1038" s="36"/>
      <c r="K1038" s="59"/>
      <c r="L1038" s="51"/>
      <c r="M1038" s="39"/>
      <c r="N1038" s="39"/>
      <c r="O1038" s="39"/>
      <c r="P1038" s="39"/>
      <c r="Q1038" s="39"/>
      <c r="R1038" s="39"/>
      <c r="S1038" s="39"/>
      <c r="T1038" s="39"/>
      <c r="U1038" s="39"/>
      <c r="V1038" s="39"/>
      <c r="W1038" s="39"/>
      <c r="X1038" s="39"/>
      <c r="Y1038" s="39"/>
    </row>
    <row r="1039" spans="1:25" ht="173.25" x14ac:dyDescent="0.25">
      <c r="A1039" s="28">
        <v>1039</v>
      </c>
      <c r="B1039" s="66" t="s">
        <v>1030</v>
      </c>
      <c r="C1039" s="30" t="s">
        <v>63</v>
      </c>
      <c r="D1039" s="48" t="s">
        <v>2507</v>
      </c>
      <c r="E1039" s="334" t="s">
        <v>58</v>
      </c>
      <c r="F1039" s="321" t="s">
        <v>2508</v>
      </c>
      <c r="G1039" s="321" t="s">
        <v>23</v>
      </c>
      <c r="H1039" s="339" t="s">
        <v>24</v>
      </c>
      <c r="I1039" s="41"/>
      <c r="J1039" s="36"/>
      <c r="K1039" s="59"/>
      <c r="L1039" s="51"/>
      <c r="M1039" s="39"/>
      <c r="N1039" s="39"/>
      <c r="O1039" s="39"/>
      <c r="P1039" s="39"/>
      <c r="Q1039" s="39"/>
      <c r="R1039" s="39"/>
      <c r="S1039" s="39"/>
      <c r="T1039" s="39"/>
      <c r="U1039" s="39"/>
      <c r="V1039" s="39"/>
      <c r="W1039" s="39"/>
      <c r="X1039" s="39"/>
      <c r="Y1039" s="39"/>
    </row>
    <row r="1040" spans="1:25" ht="94.5" x14ac:dyDescent="0.25">
      <c r="A1040" s="28">
        <v>1040</v>
      </c>
      <c r="B1040" s="66" t="s">
        <v>1030</v>
      </c>
      <c r="C1040" s="30" t="s">
        <v>63</v>
      </c>
      <c r="D1040" s="48" t="s">
        <v>2509</v>
      </c>
      <c r="E1040" s="334" t="s">
        <v>58</v>
      </c>
      <c r="F1040" s="321" t="s">
        <v>2510</v>
      </c>
      <c r="G1040" s="321" t="s">
        <v>66</v>
      </c>
      <c r="H1040" s="350" t="s">
        <v>24</v>
      </c>
      <c r="I1040" s="41"/>
      <c r="J1040" s="36"/>
      <c r="K1040" s="59"/>
      <c r="L1040" s="51"/>
      <c r="M1040" s="39"/>
      <c r="N1040" s="39"/>
      <c r="O1040" s="39"/>
      <c r="P1040" s="39"/>
      <c r="Q1040" s="39"/>
      <c r="R1040" s="39"/>
      <c r="S1040" s="39"/>
      <c r="T1040" s="39"/>
      <c r="U1040" s="39"/>
      <c r="V1040" s="39"/>
      <c r="W1040" s="39"/>
      <c r="X1040" s="39"/>
      <c r="Y1040" s="39"/>
    </row>
    <row r="1041" spans="1:25" ht="157.5" x14ac:dyDescent="0.25">
      <c r="A1041" s="28">
        <v>1041</v>
      </c>
      <c r="B1041" s="66" t="s">
        <v>1030</v>
      </c>
      <c r="C1041" s="30" t="s">
        <v>63</v>
      </c>
      <c r="D1041" s="48" t="s">
        <v>2511</v>
      </c>
      <c r="E1041" s="334" t="s">
        <v>58</v>
      </c>
      <c r="F1041" s="321" t="s">
        <v>2512</v>
      </c>
      <c r="G1041" s="321" t="s">
        <v>66</v>
      </c>
      <c r="H1041" s="350" t="s">
        <v>24</v>
      </c>
      <c r="I1041" s="41"/>
      <c r="J1041" s="36"/>
      <c r="K1041" s="59"/>
      <c r="L1041" s="51"/>
      <c r="M1041" s="39"/>
      <c r="N1041" s="39"/>
      <c r="O1041" s="39"/>
      <c r="P1041" s="39"/>
      <c r="Q1041" s="39"/>
      <c r="R1041" s="39"/>
      <c r="S1041" s="39"/>
      <c r="T1041" s="39"/>
      <c r="U1041" s="39"/>
      <c r="V1041" s="39"/>
      <c r="W1041" s="39"/>
      <c r="X1041" s="39"/>
      <c r="Y1041" s="39"/>
    </row>
    <row r="1042" spans="1:25" ht="78.75" x14ac:dyDescent="0.25">
      <c r="A1042" s="28">
        <v>1042</v>
      </c>
      <c r="B1042" s="66" t="s">
        <v>1030</v>
      </c>
      <c r="C1042" s="30" t="s">
        <v>63</v>
      </c>
      <c r="D1042" s="48" t="s">
        <v>2513</v>
      </c>
      <c r="E1042" s="334" t="s">
        <v>58</v>
      </c>
      <c r="F1042" s="321" t="s">
        <v>1153</v>
      </c>
      <c r="G1042" s="321" t="s">
        <v>451</v>
      </c>
      <c r="H1042" s="350" t="s">
        <v>24</v>
      </c>
      <c r="I1042" s="41"/>
      <c r="J1042" s="36"/>
      <c r="K1042" s="59"/>
      <c r="L1042" s="51"/>
      <c r="M1042" s="39"/>
      <c r="N1042" s="39"/>
      <c r="O1042" s="39"/>
      <c r="P1042" s="39"/>
      <c r="Q1042" s="39"/>
      <c r="R1042" s="39"/>
      <c r="S1042" s="39"/>
      <c r="T1042" s="39"/>
      <c r="U1042" s="39"/>
      <c r="V1042" s="39"/>
      <c r="W1042" s="39"/>
      <c r="X1042" s="39"/>
      <c r="Y1042" s="39"/>
    </row>
    <row r="1043" spans="1:25" ht="110.25" x14ac:dyDescent="0.25">
      <c r="A1043" s="28">
        <v>1043</v>
      </c>
      <c r="B1043" s="66" t="s">
        <v>1030</v>
      </c>
      <c r="C1043" s="30" t="s">
        <v>63</v>
      </c>
      <c r="D1043" s="48" t="s">
        <v>2514</v>
      </c>
      <c r="E1043" s="334" t="s">
        <v>58</v>
      </c>
      <c r="F1043" s="321" t="s">
        <v>2515</v>
      </c>
      <c r="G1043" s="321" t="s">
        <v>23</v>
      </c>
      <c r="H1043" s="339" t="s">
        <v>24</v>
      </c>
      <c r="I1043" s="41"/>
      <c r="J1043" s="36"/>
      <c r="K1043" s="59"/>
      <c r="L1043" s="51"/>
      <c r="M1043" s="39"/>
      <c r="N1043" s="39"/>
      <c r="O1043" s="39"/>
      <c r="P1043" s="39"/>
      <c r="Q1043" s="39"/>
      <c r="R1043" s="39"/>
      <c r="S1043" s="39"/>
      <c r="T1043" s="39"/>
      <c r="U1043" s="39"/>
      <c r="V1043" s="39"/>
      <c r="W1043" s="39"/>
      <c r="X1043" s="39"/>
      <c r="Y1043" s="39"/>
    </row>
    <row r="1044" spans="1:25" ht="173.25" x14ac:dyDescent="0.25">
      <c r="A1044" s="28">
        <v>1044</v>
      </c>
      <c r="B1044" s="66" t="s">
        <v>1030</v>
      </c>
      <c r="C1044" s="30" t="s">
        <v>63</v>
      </c>
      <c r="D1044" s="48" t="s">
        <v>2516</v>
      </c>
      <c r="E1044" s="334" t="s">
        <v>58</v>
      </c>
      <c r="F1044" s="321" t="s">
        <v>2517</v>
      </c>
      <c r="G1044" s="321" t="s">
        <v>23</v>
      </c>
      <c r="H1044" s="339" t="s">
        <v>807</v>
      </c>
      <c r="I1044" s="41"/>
      <c r="J1044" s="36"/>
      <c r="K1044" s="59"/>
      <c r="L1044" s="51"/>
      <c r="M1044" s="39"/>
      <c r="N1044" s="39"/>
      <c r="O1044" s="39"/>
      <c r="P1044" s="39"/>
      <c r="Q1044" s="39"/>
      <c r="R1044" s="39"/>
      <c r="S1044" s="39"/>
      <c r="T1044" s="39"/>
      <c r="U1044" s="39"/>
      <c r="V1044" s="39"/>
      <c r="W1044" s="39"/>
      <c r="X1044" s="39"/>
      <c r="Y1044" s="39"/>
    </row>
    <row r="1045" spans="1:25" ht="220.5" x14ac:dyDescent="0.25">
      <c r="A1045" s="28">
        <v>1045</v>
      </c>
      <c r="B1045" s="66" t="s">
        <v>1030</v>
      </c>
      <c r="C1045" s="30" t="s">
        <v>63</v>
      </c>
      <c r="D1045" s="48" t="s">
        <v>2518</v>
      </c>
      <c r="E1045" s="334" t="s">
        <v>58</v>
      </c>
      <c r="F1045" s="321" t="s">
        <v>2519</v>
      </c>
      <c r="G1045" s="321" t="s">
        <v>23</v>
      </c>
      <c r="H1045" s="339" t="s">
        <v>807</v>
      </c>
      <c r="I1045" s="41"/>
      <c r="J1045" s="36"/>
      <c r="K1045" s="59"/>
      <c r="L1045" s="51"/>
      <c r="M1045" s="39"/>
      <c r="N1045" s="39"/>
      <c r="O1045" s="39"/>
      <c r="P1045" s="39"/>
      <c r="Q1045" s="39"/>
      <c r="R1045" s="39"/>
      <c r="S1045" s="39"/>
      <c r="T1045" s="39"/>
      <c r="U1045" s="39"/>
      <c r="V1045" s="39"/>
      <c r="W1045" s="39"/>
      <c r="X1045" s="39"/>
      <c r="Y1045" s="39"/>
    </row>
    <row r="1046" spans="1:25" ht="252" x14ac:dyDescent="0.25">
      <c r="A1046" s="28">
        <v>1046</v>
      </c>
      <c r="B1046" s="66" t="s">
        <v>1030</v>
      </c>
      <c r="C1046" s="30" t="s">
        <v>63</v>
      </c>
      <c r="D1046" s="48" t="s">
        <v>2520</v>
      </c>
      <c r="E1046" s="334" t="s">
        <v>58</v>
      </c>
      <c r="F1046" s="321" t="s">
        <v>2521</v>
      </c>
      <c r="G1046" s="321" t="s">
        <v>23</v>
      </c>
      <c r="H1046" s="339" t="s">
        <v>807</v>
      </c>
      <c r="I1046" s="41"/>
      <c r="J1046" s="36"/>
      <c r="K1046" s="59"/>
      <c r="L1046" s="51"/>
      <c r="M1046" s="39"/>
      <c r="N1046" s="39"/>
      <c r="O1046" s="39"/>
      <c r="P1046" s="39"/>
      <c r="Q1046" s="39"/>
      <c r="R1046" s="39"/>
      <c r="S1046" s="39"/>
      <c r="T1046" s="39"/>
      <c r="U1046" s="39"/>
      <c r="V1046" s="39"/>
      <c r="W1046" s="39"/>
      <c r="X1046" s="39"/>
      <c r="Y1046" s="39"/>
    </row>
    <row r="1047" spans="1:25" ht="78.75" x14ac:dyDescent="0.25">
      <c r="A1047" s="28">
        <v>1047</v>
      </c>
      <c r="B1047" s="66" t="s">
        <v>1030</v>
      </c>
      <c r="C1047" s="30" t="s">
        <v>63</v>
      </c>
      <c r="D1047" s="48" t="s">
        <v>2522</v>
      </c>
      <c r="E1047" s="334" t="s">
        <v>21</v>
      </c>
      <c r="F1047" s="321" t="s">
        <v>71</v>
      </c>
      <c r="G1047" s="321" t="s">
        <v>66</v>
      </c>
      <c r="H1047" s="339" t="s">
        <v>176</v>
      </c>
      <c r="I1047" s="41"/>
      <c r="J1047" s="36"/>
      <c r="K1047" s="59"/>
      <c r="L1047" s="51"/>
      <c r="M1047" s="39"/>
      <c r="N1047" s="39"/>
      <c r="O1047" s="39"/>
      <c r="P1047" s="39"/>
      <c r="Q1047" s="39"/>
      <c r="R1047" s="39"/>
      <c r="S1047" s="39"/>
      <c r="T1047" s="39"/>
      <c r="U1047" s="39"/>
      <c r="V1047" s="39"/>
      <c r="W1047" s="39"/>
      <c r="X1047" s="39"/>
      <c r="Y1047" s="39"/>
    </row>
    <row r="1048" spans="1:25" ht="78.75" x14ac:dyDescent="0.25">
      <c r="A1048" s="28">
        <v>1048</v>
      </c>
      <c r="B1048" s="66" t="s">
        <v>1030</v>
      </c>
      <c r="C1048" s="30" t="s">
        <v>63</v>
      </c>
      <c r="D1048" s="48" t="s">
        <v>2523</v>
      </c>
      <c r="E1048" s="334" t="s">
        <v>167</v>
      </c>
      <c r="F1048" s="321" t="s">
        <v>322</v>
      </c>
      <c r="G1048" s="321" t="s">
        <v>66</v>
      </c>
      <c r="H1048" s="339" t="s">
        <v>176</v>
      </c>
      <c r="I1048" s="41"/>
      <c r="J1048" s="36"/>
      <c r="K1048" s="59" t="s">
        <v>258</v>
      </c>
      <c r="L1048" s="51"/>
      <c r="M1048" s="55" t="s">
        <v>2289</v>
      </c>
      <c r="N1048" s="55"/>
      <c r="O1048" s="39"/>
      <c r="P1048" s="39"/>
      <c r="Q1048" s="39"/>
      <c r="R1048" s="39"/>
      <c r="S1048" s="39"/>
      <c r="T1048" s="39"/>
      <c r="U1048" s="39"/>
      <c r="V1048" s="39"/>
      <c r="W1048" s="39"/>
      <c r="X1048" s="39"/>
      <c r="Y1048" s="39"/>
    </row>
    <row r="1049" spans="1:25" ht="78.75" x14ac:dyDescent="0.25">
      <c r="A1049" s="28">
        <v>1049</v>
      </c>
      <c r="B1049" s="66" t="s">
        <v>1030</v>
      </c>
      <c r="C1049" s="30" t="s">
        <v>63</v>
      </c>
      <c r="D1049" s="48" t="s">
        <v>2525</v>
      </c>
      <c r="E1049" s="334" t="s">
        <v>21</v>
      </c>
      <c r="F1049" s="321" t="s">
        <v>2526</v>
      </c>
      <c r="G1049" s="321" t="s">
        <v>66</v>
      </c>
      <c r="H1049" s="339" t="s">
        <v>176</v>
      </c>
      <c r="I1049" s="41"/>
      <c r="J1049" s="36"/>
      <c r="K1049" s="50"/>
      <c r="L1049" s="51"/>
      <c r="M1049" s="39"/>
      <c r="N1049" s="39"/>
      <c r="O1049" s="39"/>
      <c r="P1049" s="39"/>
      <c r="Q1049" s="39"/>
      <c r="R1049" s="39"/>
      <c r="S1049" s="39"/>
      <c r="T1049" s="39"/>
      <c r="U1049" s="39"/>
      <c r="V1049" s="39"/>
      <c r="W1049" s="39"/>
      <c r="X1049" s="39"/>
      <c r="Y1049" s="39"/>
    </row>
    <row r="1050" spans="1:25" ht="78.75" x14ac:dyDescent="0.25">
      <c r="A1050" s="28">
        <v>1050</v>
      </c>
      <c r="B1050" s="66" t="s">
        <v>1030</v>
      </c>
      <c r="C1050" s="30" t="s">
        <v>63</v>
      </c>
      <c r="D1050" s="48" t="s">
        <v>2527</v>
      </c>
      <c r="E1050" s="334" t="s">
        <v>21</v>
      </c>
      <c r="F1050" s="321" t="s">
        <v>2526</v>
      </c>
      <c r="G1050" s="321" t="s">
        <v>66</v>
      </c>
      <c r="H1050" s="339" t="s">
        <v>176</v>
      </c>
      <c r="I1050" s="41"/>
      <c r="J1050" s="36"/>
      <c r="K1050" s="50"/>
      <c r="L1050" s="51"/>
      <c r="M1050" s="39"/>
      <c r="N1050" s="39"/>
      <c r="O1050" s="39"/>
      <c r="P1050" s="39"/>
      <c r="Q1050" s="39"/>
      <c r="R1050" s="39"/>
      <c r="S1050" s="39"/>
      <c r="T1050" s="39"/>
      <c r="U1050" s="39"/>
      <c r="V1050" s="39"/>
      <c r="W1050" s="39"/>
      <c r="X1050" s="39"/>
      <c r="Y1050" s="39"/>
    </row>
    <row r="1051" spans="1:25" ht="189" x14ac:dyDescent="0.25">
      <c r="A1051" s="65">
        <v>1051</v>
      </c>
      <c r="B1051" s="66" t="s">
        <v>1030</v>
      </c>
      <c r="C1051" s="66" t="s">
        <v>41</v>
      </c>
      <c r="D1051" s="48" t="s">
        <v>2528</v>
      </c>
      <c r="E1051" s="334" t="s">
        <v>167</v>
      </c>
      <c r="F1051" s="321" t="s">
        <v>2529</v>
      </c>
      <c r="G1051" s="321" t="s">
        <v>66</v>
      </c>
      <c r="H1051" s="339" t="s">
        <v>176</v>
      </c>
      <c r="I1051" s="35"/>
      <c r="J1051" s="34" t="s">
        <v>366</v>
      </c>
      <c r="K1051" s="73" t="s">
        <v>367</v>
      </c>
      <c r="L1051" s="51"/>
      <c r="M1051" s="42"/>
      <c r="N1051" s="42"/>
      <c r="O1051" s="39"/>
      <c r="P1051" s="39"/>
      <c r="Q1051" s="39"/>
      <c r="R1051" s="39"/>
      <c r="S1051" s="39"/>
      <c r="T1051" s="39"/>
      <c r="U1051" s="39"/>
      <c r="V1051" s="39"/>
      <c r="W1051" s="39"/>
      <c r="X1051" s="39"/>
      <c r="Y1051" s="39"/>
    </row>
    <row r="1052" spans="1:25" ht="126" x14ac:dyDescent="0.25">
      <c r="A1052" s="65">
        <v>1052</v>
      </c>
      <c r="B1052" s="66" t="s">
        <v>1030</v>
      </c>
      <c r="C1052" s="66" t="s">
        <v>41</v>
      </c>
      <c r="D1052" s="48" t="s">
        <v>2530</v>
      </c>
      <c r="E1052" s="334" t="s">
        <v>167</v>
      </c>
      <c r="F1052" s="321" t="s">
        <v>322</v>
      </c>
      <c r="G1052" s="321" t="s">
        <v>66</v>
      </c>
      <c r="H1052" s="339" t="s">
        <v>176</v>
      </c>
      <c r="I1052" s="35"/>
      <c r="J1052" s="34" t="s">
        <v>2590</v>
      </c>
      <c r="K1052" s="57" t="s">
        <v>2591</v>
      </c>
      <c r="L1052" s="51"/>
      <c r="M1052" s="42"/>
      <c r="N1052" s="42"/>
      <c r="O1052" s="39"/>
      <c r="P1052" s="39"/>
      <c r="Q1052" s="39"/>
      <c r="R1052" s="39"/>
      <c r="S1052" s="39"/>
      <c r="T1052" s="39"/>
      <c r="U1052" s="39"/>
      <c r="V1052" s="39"/>
      <c r="W1052" s="39"/>
      <c r="X1052" s="39"/>
      <c r="Y1052" s="39"/>
    </row>
    <row r="1053" spans="1:25" ht="204.75" x14ac:dyDescent="0.25">
      <c r="A1053" s="65">
        <v>1053</v>
      </c>
      <c r="B1053" s="66" t="s">
        <v>1030</v>
      </c>
      <c r="C1053" s="66" t="s">
        <v>41</v>
      </c>
      <c r="D1053" s="48" t="s">
        <v>2531</v>
      </c>
      <c r="E1053" s="334" t="s">
        <v>167</v>
      </c>
      <c r="F1053" s="321" t="s">
        <v>2532</v>
      </c>
      <c r="G1053" s="321" t="s">
        <v>66</v>
      </c>
      <c r="H1053" s="339" t="s">
        <v>176</v>
      </c>
      <c r="I1053" s="35"/>
      <c r="J1053" s="34" t="s">
        <v>2592</v>
      </c>
      <c r="K1053" s="73" t="s">
        <v>367</v>
      </c>
      <c r="L1053" s="51"/>
      <c r="M1053" s="42"/>
      <c r="N1053" s="42"/>
      <c r="O1053" s="39"/>
      <c r="P1053" s="39"/>
      <c r="Q1053" s="39"/>
      <c r="R1053" s="39"/>
      <c r="S1053" s="39"/>
      <c r="T1053" s="39"/>
      <c r="U1053" s="39"/>
      <c r="V1053" s="39"/>
      <c r="W1053" s="39"/>
      <c r="X1053" s="39"/>
      <c r="Y1053" s="39"/>
    </row>
    <row r="1054" spans="1:25" ht="362.25" x14ac:dyDescent="0.25">
      <c r="A1054" s="28">
        <v>1054</v>
      </c>
      <c r="B1054" s="66" t="s">
        <v>1030</v>
      </c>
      <c r="C1054" s="30" t="s">
        <v>41</v>
      </c>
      <c r="D1054" s="48" t="s">
        <v>2533</v>
      </c>
      <c r="E1054" s="334" t="s">
        <v>21</v>
      </c>
      <c r="F1054" s="321" t="s">
        <v>2534</v>
      </c>
      <c r="G1054" s="321" t="s">
        <v>66</v>
      </c>
      <c r="H1054" s="350" t="s">
        <v>24</v>
      </c>
      <c r="I1054" s="41"/>
      <c r="J1054" s="36"/>
      <c r="K1054" s="50"/>
      <c r="L1054" s="51"/>
      <c r="M1054" s="39"/>
      <c r="N1054" s="39"/>
      <c r="O1054" s="39"/>
      <c r="P1054" s="39"/>
      <c r="Q1054" s="39"/>
      <c r="R1054" s="39"/>
      <c r="S1054" s="39"/>
      <c r="T1054" s="39"/>
      <c r="U1054" s="39"/>
      <c r="V1054" s="39"/>
      <c r="W1054" s="39"/>
      <c r="X1054" s="39"/>
      <c r="Y1054" s="39"/>
    </row>
    <row r="1055" spans="1:25" ht="204.75" x14ac:dyDescent="0.25">
      <c r="A1055" s="28">
        <v>1055</v>
      </c>
      <c r="B1055" s="66" t="s">
        <v>1030</v>
      </c>
      <c r="C1055" s="30" t="s">
        <v>41</v>
      </c>
      <c r="D1055" s="48" t="s">
        <v>2535</v>
      </c>
      <c r="E1055" s="334" t="s">
        <v>21</v>
      </c>
      <c r="F1055" s="321" t="s">
        <v>2536</v>
      </c>
      <c r="G1055" s="321" t="s">
        <v>66</v>
      </c>
      <c r="H1055" s="350" t="s">
        <v>24</v>
      </c>
      <c r="I1055" s="41"/>
      <c r="J1055" s="36"/>
      <c r="K1055" s="50"/>
      <c r="L1055" s="51"/>
      <c r="M1055" s="39"/>
      <c r="N1055" s="39"/>
      <c r="O1055" s="39"/>
      <c r="P1055" s="39"/>
      <c r="Q1055" s="39"/>
      <c r="R1055" s="39"/>
      <c r="S1055" s="39"/>
      <c r="T1055" s="39"/>
      <c r="U1055" s="39"/>
      <c r="V1055" s="39"/>
      <c r="W1055" s="39"/>
      <c r="X1055" s="39"/>
      <c r="Y1055" s="39"/>
    </row>
    <row r="1056" spans="1:25" ht="220.5" x14ac:dyDescent="0.25">
      <c r="A1056" s="28">
        <v>1056</v>
      </c>
      <c r="B1056" s="66" t="s">
        <v>1030</v>
      </c>
      <c r="C1056" s="30" t="s">
        <v>41</v>
      </c>
      <c r="D1056" s="48" t="s">
        <v>2537</v>
      </c>
      <c r="E1056" s="334" t="s">
        <v>21</v>
      </c>
      <c r="F1056" s="321" t="s">
        <v>4888</v>
      </c>
      <c r="G1056" s="321" t="s">
        <v>66</v>
      </c>
      <c r="H1056" s="350" t="s">
        <v>24</v>
      </c>
      <c r="I1056" s="41"/>
      <c r="J1056" s="36"/>
      <c r="K1056" s="50"/>
      <c r="L1056" s="51"/>
      <c r="M1056" s="39"/>
      <c r="N1056" s="39"/>
      <c r="O1056" s="39"/>
      <c r="P1056" s="39"/>
      <c r="Q1056" s="39"/>
      <c r="R1056" s="39"/>
      <c r="S1056" s="39"/>
      <c r="T1056" s="39"/>
      <c r="U1056" s="39"/>
      <c r="V1056" s="39"/>
      <c r="W1056" s="39"/>
      <c r="X1056" s="39"/>
      <c r="Y1056" s="39"/>
    </row>
    <row r="1057" spans="1:25" ht="94.5" x14ac:dyDescent="0.25">
      <c r="A1057" s="65">
        <v>1057</v>
      </c>
      <c r="B1057" s="66" t="s">
        <v>1030</v>
      </c>
      <c r="C1057" s="66" t="s">
        <v>41</v>
      </c>
      <c r="D1057" s="48" t="s">
        <v>2539</v>
      </c>
      <c r="E1057" s="334" t="s">
        <v>167</v>
      </c>
      <c r="F1057" s="321" t="s">
        <v>322</v>
      </c>
      <c r="G1057" s="321" t="s">
        <v>66</v>
      </c>
      <c r="H1057" s="339" t="s">
        <v>176</v>
      </c>
      <c r="I1057" s="35"/>
      <c r="J1057" s="34" t="s">
        <v>366</v>
      </c>
      <c r="K1057" s="57" t="s">
        <v>2593</v>
      </c>
      <c r="L1057" s="67" t="s">
        <v>502</v>
      </c>
      <c r="M1057" s="42"/>
      <c r="N1057" s="42"/>
      <c r="O1057" s="39"/>
      <c r="P1057" s="39"/>
      <c r="Q1057" s="39"/>
      <c r="R1057" s="39"/>
      <c r="S1057" s="39"/>
      <c r="T1057" s="39"/>
      <c r="U1057" s="39"/>
      <c r="V1057" s="39"/>
      <c r="W1057" s="39"/>
      <c r="X1057" s="39"/>
      <c r="Y1057" s="39"/>
    </row>
    <row r="1058" spans="1:25" ht="31.5" x14ac:dyDescent="0.25">
      <c r="A1058" s="28">
        <v>1058</v>
      </c>
      <c r="B1058" s="66" t="s">
        <v>1030</v>
      </c>
      <c r="C1058" s="30" t="s">
        <v>63</v>
      </c>
      <c r="D1058" s="48" t="s">
        <v>2541</v>
      </c>
      <c r="E1058" s="334" t="s">
        <v>58</v>
      </c>
      <c r="F1058" s="321" t="s">
        <v>1273</v>
      </c>
      <c r="G1058" s="321" t="s">
        <v>23</v>
      </c>
      <c r="H1058" s="339" t="s">
        <v>176</v>
      </c>
      <c r="I1058" s="41"/>
      <c r="J1058" s="36"/>
      <c r="K1058" s="50"/>
      <c r="L1058" s="51"/>
      <c r="M1058" s="39"/>
      <c r="N1058" s="39"/>
      <c r="O1058" s="39"/>
      <c r="P1058" s="39"/>
      <c r="Q1058" s="39"/>
      <c r="R1058" s="39"/>
      <c r="S1058" s="39"/>
      <c r="T1058" s="39"/>
      <c r="U1058" s="39"/>
      <c r="V1058" s="39"/>
      <c r="W1058" s="39"/>
      <c r="X1058" s="39"/>
      <c r="Y1058" s="39"/>
    </row>
    <row r="1059" spans="1:25" ht="63" x14ac:dyDescent="0.25">
      <c r="A1059" s="28">
        <v>1059</v>
      </c>
      <c r="B1059" s="66" t="s">
        <v>1030</v>
      </c>
      <c r="C1059" s="30" t="s">
        <v>63</v>
      </c>
      <c r="D1059" s="48" t="s">
        <v>2542</v>
      </c>
      <c r="E1059" s="334" t="s">
        <v>21</v>
      </c>
      <c r="F1059" s="321" t="s">
        <v>1048</v>
      </c>
      <c r="G1059" s="321" t="s">
        <v>66</v>
      </c>
      <c r="H1059" s="350" t="s">
        <v>24</v>
      </c>
      <c r="I1059" s="41"/>
      <c r="J1059" s="36"/>
      <c r="K1059" s="50"/>
      <c r="L1059" s="51"/>
      <c r="M1059" s="39"/>
      <c r="N1059" s="39"/>
      <c r="O1059" s="39"/>
      <c r="P1059" s="39"/>
      <c r="Q1059" s="39"/>
      <c r="R1059" s="39"/>
      <c r="S1059" s="39"/>
      <c r="T1059" s="39"/>
      <c r="U1059" s="39"/>
      <c r="V1059" s="39"/>
      <c r="W1059" s="39"/>
      <c r="X1059" s="39"/>
      <c r="Y1059" s="39"/>
    </row>
    <row r="1060" spans="1:25" ht="283.5" x14ac:dyDescent="0.25">
      <c r="A1060" s="28">
        <v>1060</v>
      </c>
      <c r="B1060" s="66" t="s">
        <v>1030</v>
      </c>
      <c r="C1060" s="30" t="s">
        <v>63</v>
      </c>
      <c r="D1060" s="48" t="s">
        <v>2543</v>
      </c>
      <c r="E1060" s="334" t="s">
        <v>58</v>
      </c>
      <c r="F1060" s="321" t="s">
        <v>2544</v>
      </c>
      <c r="G1060" s="321" t="s">
        <v>23</v>
      </c>
      <c r="H1060" s="339" t="s">
        <v>24</v>
      </c>
      <c r="I1060" s="41"/>
      <c r="J1060" s="36"/>
      <c r="K1060" s="50"/>
      <c r="L1060" s="51"/>
      <c r="M1060" s="39"/>
      <c r="N1060" s="39"/>
      <c r="O1060" s="39"/>
      <c r="P1060" s="39"/>
      <c r="Q1060" s="39"/>
      <c r="R1060" s="39"/>
      <c r="S1060" s="39"/>
      <c r="T1060" s="39"/>
      <c r="U1060" s="39"/>
      <c r="V1060" s="39"/>
      <c r="W1060" s="39"/>
      <c r="X1060" s="39"/>
      <c r="Y1060" s="39"/>
    </row>
    <row r="1061" spans="1:25" ht="63" x14ac:dyDescent="0.25">
      <c r="A1061" s="28">
        <v>1061</v>
      </c>
      <c r="B1061" s="66" t="s">
        <v>1030</v>
      </c>
      <c r="C1061" s="30" t="s">
        <v>63</v>
      </c>
      <c r="D1061" s="48" t="s">
        <v>2545</v>
      </c>
      <c r="E1061" s="334" t="s">
        <v>167</v>
      </c>
      <c r="F1061" s="321" t="s">
        <v>1292</v>
      </c>
      <c r="G1061" s="321" t="s">
        <v>66</v>
      </c>
      <c r="H1061" s="350" t="s">
        <v>176</v>
      </c>
      <c r="I1061" s="41"/>
      <c r="J1061" s="36"/>
      <c r="K1061" s="58" t="s">
        <v>247</v>
      </c>
      <c r="L1061" s="51"/>
      <c r="M1061" s="42"/>
      <c r="N1061" s="42"/>
      <c r="O1061" s="39"/>
      <c r="P1061" s="39"/>
      <c r="Q1061" s="39"/>
      <c r="R1061" s="39"/>
      <c r="S1061" s="39"/>
      <c r="T1061" s="39"/>
      <c r="U1061" s="39"/>
      <c r="V1061" s="39"/>
      <c r="W1061" s="39"/>
      <c r="X1061" s="39"/>
      <c r="Y1061" s="39"/>
    </row>
    <row r="1062" spans="1:25" ht="63" x14ac:dyDescent="0.25">
      <c r="A1062" s="28">
        <v>1062</v>
      </c>
      <c r="B1062" s="66" t="s">
        <v>1030</v>
      </c>
      <c r="C1062" s="30" t="s">
        <v>63</v>
      </c>
      <c r="D1062" s="48" t="s">
        <v>2548</v>
      </c>
      <c r="E1062" s="334" t="s">
        <v>21</v>
      </c>
      <c r="F1062" s="321" t="s">
        <v>1048</v>
      </c>
      <c r="G1062" s="321" t="s">
        <v>66</v>
      </c>
      <c r="H1062" s="350" t="s">
        <v>176</v>
      </c>
      <c r="I1062" s="41"/>
      <c r="J1062" s="36"/>
      <c r="K1062" s="50"/>
      <c r="L1062" s="51"/>
      <c r="M1062" s="39"/>
      <c r="N1062" s="39"/>
      <c r="O1062" s="39"/>
      <c r="P1062" s="39"/>
      <c r="Q1062" s="39"/>
      <c r="R1062" s="39"/>
      <c r="S1062" s="39"/>
      <c r="T1062" s="39"/>
      <c r="U1062" s="39"/>
      <c r="V1062" s="39"/>
      <c r="W1062" s="39"/>
      <c r="X1062" s="39"/>
      <c r="Y1062" s="39"/>
    </row>
    <row r="1063" spans="1:25" ht="78.75" x14ac:dyDescent="0.25">
      <c r="A1063" s="28">
        <v>1063</v>
      </c>
      <c r="B1063" s="66" t="s">
        <v>1030</v>
      </c>
      <c r="C1063" s="30" t="s">
        <v>63</v>
      </c>
      <c r="D1063" s="48" t="s">
        <v>2550</v>
      </c>
      <c r="E1063" s="334" t="s">
        <v>58</v>
      </c>
      <c r="F1063" s="321" t="s">
        <v>1036</v>
      </c>
      <c r="G1063" s="321" t="s">
        <v>23</v>
      </c>
      <c r="H1063" s="339" t="s">
        <v>176</v>
      </c>
      <c r="I1063" s="41"/>
      <c r="J1063" s="36"/>
      <c r="K1063" s="50"/>
      <c r="L1063" s="51"/>
      <c r="M1063" s="39"/>
      <c r="N1063" s="39"/>
      <c r="O1063" s="39"/>
      <c r="P1063" s="39"/>
      <c r="Q1063" s="39"/>
      <c r="R1063" s="39"/>
      <c r="S1063" s="39"/>
      <c r="T1063" s="39"/>
      <c r="U1063" s="39"/>
      <c r="V1063" s="39"/>
      <c r="W1063" s="39"/>
      <c r="X1063" s="39"/>
      <c r="Y1063" s="39"/>
    </row>
    <row r="1064" spans="1:25" ht="110.25" x14ac:dyDescent="0.25">
      <c r="A1064" s="28">
        <v>1064</v>
      </c>
      <c r="B1064" s="66" t="s">
        <v>1030</v>
      </c>
      <c r="C1064" s="30" t="s">
        <v>63</v>
      </c>
      <c r="D1064" s="48" t="s">
        <v>2554</v>
      </c>
      <c r="E1064" s="334" t="s">
        <v>21</v>
      </c>
      <c r="F1064" s="321" t="s">
        <v>1133</v>
      </c>
      <c r="G1064" s="321" t="s">
        <v>66</v>
      </c>
      <c r="H1064" s="350" t="s">
        <v>24</v>
      </c>
      <c r="I1064" s="41"/>
      <c r="J1064" s="36"/>
      <c r="K1064" s="50"/>
      <c r="L1064" s="51"/>
      <c r="M1064" s="39"/>
      <c r="N1064" s="39"/>
      <c r="O1064" s="39"/>
      <c r="P1064" s="39"/>
      <c r="Q1064" s="39"/>
      <c r="R1064" s="39"/>
      <c r="S1064" s="39"/>
      <c r="T1064" s="39"/>
      <c r="U1064" s="39"/>
      <c r="V1064" s="39"/>
      <c r="W1064" s="39"/>
      <c r="X1064" s="39"/>
      <c r="Y1064" s="39"/>
    </row>
    <row r="1065" spans="1:25" ht="78.75" x14ac:dyDescent="0.25">
      <c r="A1065" s="28">
        <v>1065</v>
      </c>
      <c r="B1065" s="66" t="s">
        <v>1030</v>
      </c>
      <c r="C1065" s="30" t="s">
        <v>63</v>
      </c>
      <c r="D1065" s="48" t="s">
        <v>2555</v>
      </c>
      <c r="E1065" s="334" t="s">
        <v>21</v>
      </c>
      <c r="F1065" s="321" t="s">
        <v>2556</v>
      </c>
      <c r="G1065" s="321" t="s">
        <v>23</v>
      </c>
      <c r="H1065" s="339" t="s">
        <v>24</v>
      </c>
      <c r="I1065" s="41"/>
      <c r="J1065" s="36"/>
      <c r="K1065" s="50"/>
      <c r="L1065" s="51"/>
      <c r="M1065" s="39"/>
      <c r="N1065" s="39"/>
      <c r="O1065" s="39"/>
      <c r="P1065" s="39"/>
      <c r="Q1065" s="39"/>
      <c r="R1065" s="39"/>
      <c r="S1065" s="39"/>
      <c r="T1065" s="39"/>
      <c r="U1065" s="39"/>
      <c r="V1065" s="39"/>
      <c r="W1065" s="39"/>
      <c r="X1065" s="39"/>
      <c r="Y1065" s="39"/>
    </row>
    <row r="1066" spans="1:25" ht="63" x14ac:dyDescent="0.25">
      <c r="A1066" s="28">
        <v>1066</v>
      </c>
      <c r="B1066" s="66" t="s">
        <v>1030</v>
      </c>
      <c r="C1066" s="30" t="s">
        <v>63</v>
      </c>
      <c r="D1066" s="48" t="s">
        <v>2557</v>
      </c>
      <c r="E1066" s="334" t="s">
        <v>21</v>
      </c>
      <c r="F1066" s="321" t="s">
        <v>2558</v>
      </c>
      <c r="G1066" s="339" t="s">
        <v>23</v>
      </c>
      <c r="H1066" s="339" t="s">
        <v>24</v>
      </c>
      <c r="I1066" s="41"/>
      <c r="J1066" s="36"/>
      <c r="K1066" s="50"/>
      <c r="L1066" s="51"/>
      <c r="M1066" s="39"/>
      <c r="N1066" s="39"/>
      <c r="O1066" s="39"/>
      <c r="P1066" s="39"/>
      <c r="Q1066" s="39"/>
      <c r="R1066" s="39"/>
      <c r="S1066" s="39"/>
      <c r="T1066" s="39"/>
      <c r="U1066" s="39"/>
      <c r="V1066" s="39"/>
      <c r="W1066" s="39"/>
      <c r="X1066" s="39"/>
      <c r="Y1066" s="39"/>
    </row>
    <row r="1067" spans="1:25" ht="63" x14ac:dyDescent="0.25">
      <c r="A1067" s="28">
        <v>1067</v>
      </c>
      <c r="B1067" s="66" t="s">
        <v>1030</v>
      </c>
      <c r="C1067" s="30" t="s">
        <v>63</v>
      </c>
      <c r="D1067" s="48" t="s">
        <v>2559</v>
      </c>
      <c r="E1067" s="334" t="s">
        <v>21</v>
      </c>
      <c r="F1067" s="321" t="s">
        <v>1133</v>
      </c>
      <c r="G1067" s="321" t="s">
        <v>66</v>
      </c>
      <c r="H1067" s="350" t="s">
        <v>176</v>
      </c>
      <c r="I1067" s="41"/>
      <c r="J1067" s="36"/>
      <c r="K1067" s="50"/>
      <c r="L1067" s="51"/>
      <c r="M1067" s="39"/>
      <c r="N1067" s="39"/>
      <c r="O1067" s="39"/>
      <c r="P1067" s="39"/>
      <c r="Q1067" s="39"/>
      <c r="R1067" s="39"/>
      <c r="S1067" s="39"/>
      <c r="T1067" s="39"/>
      <c r="U1067" s="39"/>
      <c r="V1067" s="39"/>
      <c r="W1067" s="39"/>
      <c r="X1067" s="39"/>
      <c r="Y1067" s="39"/>
    </row>
    <row r="1068" spans="1:25" ht="157.5" x14ac:dyDescent="0.25">
      <c r="A1068" s="28">
        <v>1068</v>
      </c>
      <c r="B1068" s="66" t="s">
        <v>1030</v>
      </c>
      <c r="C1068" s="30" t="s">
        <v>63</v>
      </c>
      <c r="D1068" s="48" t="s">
        <v>2560</v>
      </c>
      <c r="E1068" s="334" t="s">
        <v>58</v>
      </c>
      <c r="F1068" s="321" t="s">
        <v>2561</v>
      </c>
      <c r="G1068" s="321" t="s">
        <v>23</v>
      </c>
      <c r="H1068" s="339" t="s">
        <v>24</v>
      </c>
      <c r="I1068" s="41"/>
      <c r="J1068" s="36"/>
      <c r="K1068" s="50"/>
      <c r="L1068" s="51"/>
      <c r="M1068" s="39"/>
      <c r="N1068" s="39"/>
      <c r="O1068" s="39"/>
      <c r="P1068" s="39"/>
      <c r="Q1068" s="39"/>
      <c r="R1068" s="39"/>
      <c r="S1068" s="39"/>
      <c r="T1068" s="39"/>
      <c r="U1068" s="39"/>
      <c r="V1068" s="39"/>
      <c r="W1068" s="39"/>
      <c r="X1068" s="39"/>
      <c r="Y1068" s="39"/>
    </row>
    <row r="1069" spans="1:25" ht="47.25" x14ac:dyDescent="0.25">
      <c r="A1069" s="65">
        <v>1069</v>
      </c>
      <c r="B1069" s="66" t="s">
        <v>62</v>
      </c>
      <c r="C1069" s="66" t="s">
        <v>41</v>
      </c>
      <c r="D1069" s="48" t="s">
        <v>2562</v>
      </c>
      <c r="E1069" s="334" t="s">
        <v>167</v>
      </c>
      <c r="F1069" s="321" t="s">
        <v>322</v>
      </c>
      <c r="G1069" s="321" t="s">
        <v>66</v>
      </c>
      <c r="H1069" s="339" t="s">
        <v>176</v>
      </c>
      <c r="I1069" s="35"/>
      <c r="J1069" s="34" t="s">
        <v>2594</v>
      </c>
      <c r="K1069" s="59" t="s">
        <v>258</v>
      </c>
      <c r="L1069" s="51"/>
      <c r="M1069" s="55" t="s">
        <v>2595</v>
      </c>
      <c r="N1069" s="129" t="s">
        <v>2596</v>
      </c>
      <c r="O1069" s="42"/>
      <c r="P1069" s="39"/>
      <c r="Q1069" s="39"/>
      <c r="R1069" s="39"/>
      <c r="S1069" s="39"/>
      <c r="T1069" s="39"/>
      <c r="U1069" s="39"/>
      <c r="V1069" s="39"/>
      <c r="W1069" s="39"/>
      <c r="X1069" s="39"/>
      <c r="Y1069" s="39"/>
    </row>
    <row r="1070" spans="1:25" ht="63" x14ac:dyDescent="0.25">
      <c r="A1070" s="65">
        <v>1070</v>
      </c>
      <c r="B1070" s="66" t="s">
        <v>62</v>
      </c>
      <c r="C1070" s="66" t="s">
        <v>41</v>
      </c>
      <c r="D1070" s="48" t="s">
        <v>2564</v>
      </c>
      <c r="E1070" s="334" t="s">
        <v>167</v>
      </c>
      <c r="F1070" s="321" t="s">
        <v>2565</v>
      </c>
      <c r="G1070" s="321" t="s">
        <v>66</v>
      </c>
      <c r="H1070" s="339" t="s">
        <v>176</v>
      </c>
      <c r="I1070" s="35"/>
      <c r="J1070" s="34" t="s">
        <v>366</v>
      </c>
      <c r="K1070" s="97" t="s">
        <v>247</v>
      </c>
      <c r="L1070" s="51"/>
      <c r="M1070" s="42"/>
      <c r="N1070" s="42"/>
      <c r="O1070" s="39"/>
      <c r="P1070" s="39"/>
      <c r="Q1070" s="39"/>
      <c r="R1070" s="39"/>
      <c r="S1070" s="39"/>
      <c r="T1070" s="39"/>
      <c r="U1070" s="39"/>
      <c r="V1070" s="39"/>
      <c r="W1070" s="39"/>
      <c r="X1070" s="39"/>
      <c r="Y1070" s="39"/>
    </row>
    <row r="1071" spans="1:25" ht="47.25" x14ac:dyDescent="0.25">
      <c r="A1071" s="65">
        <v>1071</v>
      </c>
      <c r="B1071" s="66" t="s">
        <v>62</v>
      </c>
      <c r="C1071" s="66" t="s">
        <v>41</v>
      </c>
      <c r="D1071" s="48" t="s">
        <v>2566</v>
      </c>
      <c r="E1071" s="334" t="s">
        <v>167</v>
      </c>
      <c r="F1071" s="321" t="s">
        <v>322</v>
      </c>
      <c r="G1071" s="321" t="s">
        <v>66</v>
      </c>
      <c r="H1071" s="339" t="s">
        <v>176</v>
      </c>
      <c r="I1071" s="35"/>
      <c r="J1071" s="34" t="s">
        <v>366</v>
      </c>
      <c r="K1071" s="97" t="s">
        <v>247</v>
      </c>
      <c r="L1071" s="51"/>
      <c r="M1071" s="42"/>
      <c r="N1071" s="42"/>
      <c r="O1071" s="39"/>
      <c r="P1071" s="39"/>
      <c r="Q1071" s="39"/>
      <c r="R1071" s="39"/>
      <c r="S1071" s="39"/>
      <c r="T1071" s="39"/>
      <c r="U1071" s="39"/>
      <c r="V1071" s="39"/>
      <c r="W1071" s="39"/>
      <c r="X1071" s="39"/>
      <c r="Y1071" s="39"/>
    </row>
    <row r="1072" spans="1:25" ht="94.5" x14ac:dyDescent="0.25">
      <c r="A1072" s="28">
        <v>1072</v>
      </c>
      <c r="B1072" s="30" t="s">
        <v>62</v>
      </c>
      <c r="C1072" s="30" t="s">
        <v>41</v>
      </c>
      <c r="D1072" s="48" t="s">
        <v>2570</v>
      </c>
      <c r="E1072" s="334" t="s">
        <v>58</v>
      </c>
      <c r="F1072" s="321" t="s">
        <v>2571</v>
      </c>
      <c r="G1072" s="321" t="s">
        <v>66</v>
      </c>
      <c r="H1072" s="350" t="s">
        <v>24</v>
      </c>
      <c r="I1072" s="41"/>
      <c r="J1072" s="36"/>
      <c r="K1072" s="50"/>
      <c r="L1072" s="51"/>
      <c r="M1072" s="39"/>
      <c r="N1072" s="39"/>
      <c r="O1072" s="39"/>
      <c r="P1072" s="39"/>
      <c r="Q1072" s="39"/>
      <c r="R1072" s="39"/>
      <c r="S1072" s="39"/>
      <c r="T1072" s="39"/>
      <c r="U1072" s="39"/>
      <c r="V1072" s="39"/>
      <c r="W1072" s="39"/>
      <c r="X1072" s="39"/>
      <c r="Y1072" s="39"/>
    </row>
    <row r="1073" spans="1:25" ht="47.25" x14ac:dyDescent="0.25">
      <c r="A1073" s="65">
        <v>1073</v>
      </c>
      <c r="B1073" s="66" t="s">
        <v>62</v>
      </c>
      <c r="C1073" s="66" t="s">
        <v>41</v>
      </c>
      <c r="D1073" s="48" t="s">
        <v>2573</v>
      </c>
      <c r="E1073" s="334" t="s">
        <v>167</v>
      </c>
      <c r="F1073" s="321" t="s">
        <v>322</v>
      </c>
      <c r="G1073" s="321" t="s">
        <v>66</v>
      </c>
      <c r="H1073" s="339" t="s">
        <v>176</v>
      </c>
      <c r="I1073" s="35"/>
      <c r="J1073" s="34" t="s">
        <v>366</v>
      </c>
      <c r="K1073" s="58" t="s">
        <v>247</v>
      </c>
      <c r="L1073" s="51"/>
      <c r="M1073" s="42"/>
      <c r="N1073" s="42"/>
      <c r="O1073" s="39"/>
      <c r="P1073" s="39"/>
      <c r="Q1073" s="39"/>
      <c r="R1073" s="39"/>
      <c r="S1073" s="39"/>
      <c r="T1073" s="39"/>
      <c r="U1073" s="39"/>
      <c r="V1073" s="39"/>
      <c r="W1073" s="39"/>
      <c r="X1073" s="39"/>
      <c r="Y1073" s="39"/>
    </row>
    <row r="1074" spans="1:25" ht="63" x14ac:dyDescent="0.25">
      <c r="A1074" s="65">
        <v>1074</v>
      </c>
      <c r="B1074" s="66" t="s">
        <v>62</v>
      </c>
      <c r="C1074" s="66" t="s">
        <v>41</v>
      </c>
      <c r="D1074" s="48" t="s">
        <v>2574</v>
      </c>
      <c r="E1074" s="334" t="s">
        <v>167</v>
      </c>
      <c r="F1074" s="321" t="s">
        <v>322</v>
      </c>
      <c r="G1074" s="321" t="s">
        <v>66</v>
      </c>
      <c r="H1074" s="339" t="s">
        <v>176</v>
      </c>
      <c r="I1074" s="35"/>
      <c r="J1074" s="34" t="s">
        <v>366</v>
      </c>
      <c r="K1074" s="59" t="s">
        <v>258</v>
      </c>
      <c r="L1074" s="51"/>
      <c r="M1074" s="55" t="s">
        <v>2289</v>
      </c>
      <c r="N1074" s="55"/>
      <c r="O1074" s="39"/>
      <c r="P1074" s="39"/>
      <c r="Q1074" s="39"/>
      <c r="R1074" s="39"/>
      <c r="S1074" s="39"/>
      <c r="T1074" s="39"/>
      <c r="U1074" s="39"/>
      <c r="V1074" s="39"/>
      <c r="W1074" s="39"/>
      <c r="X1074" s="39"/>
      <c r="Y1074" s="39"/>
    </row>
    <row r="1075" spans="1:25" ht="63" x14ac:dyDescent="0.25">
      <c r="A1075" s="28">
        <v>1075</v>
      </c>
      <c r="B1075" s="30" t="s">
        <v>62</v>
      </c>
      <c r="C1075" s="30" t="s">
        <v>41</v>
      </c>
      <c r="D1075" s="48" t="s">
        <v>2575</v>
      </c>
      <c r="E1075" s="334" t="s">
        <v>21</v>
      </c>
      <c r="F1075" s="321" t="s">
        <v>2576</v>
      </c>
      <c r="G1075" s="321" t="s">
        <v>204</v>
      </c>
      <c r="H1075" s="350" t="s">
        <v>24</v>
      </c>
      <c r="I1075" s="41"/>
      <c r="J1075" s="36"/>
      <c r="K1075" s="50"/>
      <c r="L1075" s="51"/>
      <c r="M1075" s="39"/>
      <c r="N1075" s="39"/>
      <c r="O1075" s="39"/>
      <c r="P1075" s="39"/>
      <c r="Q1075" s="39"/>
      <c r="R1075" s="39"/>
      <c r="S1075" s="39"/>
      <c r="T1075" s="39"/>
      <c r="U1075" s="39"/>
      <c r="V1075" s="39"/>
      <c r="W1075" s="39"/>
      <c r="X1075" s="39"/>
      <c r="Y1075" s="39"/>
    </row>
    <row r="1076" spans="1:25" ht="78.75" x14ac:dyDescent="0.25">
      <c r="A1076" s="65">
        <v>1076</v>
      </c>
      <c r="B1076" s="66" t="s">
        <v>62</v>
      </c>
      <c r="C1076" s="66" t="s">
        <v>41</v>
      </c>
      <c r="D1076" s="48" t="s">
        <v>2577</v>
      </c>
      <c r="E1076" s="334" t="s">
        <v>167</v>
      </c>
      <c r="F1076" s="321" t="s">
        <v>322</v>
      </c>
      <c r="G1076" s="321" t="s">
        <v>204</v>
      </c>
      <c r="H1076" s="339" t="s">
        <v>176</v>
      </c>
      <c r="I1076" s="35"/>
      <c r="J1076" s="34" t="s">
        <v>2598</v>
      </c>
      <c r="K1076" s="57" t="s">
        <v>2599</v>
      </c>
      <c r="L1076" s="51"/>
      <c r="M1076" s="42"/>
      <c r="N1076" s="42"/>
      <c r="O1076" s="39"/>
      <c r="P1076" s="39"/>
      <c r="Q1076" s="39"/>
      <c r="R1076" s="39"/>
      <c r="S1076" s="39"/>
      <c r="T1076" s="39"/>
      <c r="U1076" s="39"/>
      <c r="V1076" s="39"/>
      <c r="W1076" s="39"/>
      <c r="X1076" s="39"/>
      <c r="Y1076" s="39"/>
    </row>
    <row r="1077" spans="1:25" ht="47.25" x14ac:dyDescent="0.25">
      <c r="A1077" s="28">
        <v>1077</v>
      </c>
      <c r="B1077" s="30" t="s">
        <v>62</v>
      </c>
      <c r="C1077" s="30" t="s">
        <v>41</v>
      </c>
      <c r="D1077" s="48" t="s">
        <v>2562</v>
      </c>
      <c r="E1077" s="334" t="s">
        <v>58</v>
      </c>
      <c r="F1077" s="321" t="s">
        <v>2600</v>
      </c>
      <c r="G1077" s="321" t="s">
        <v>66</v>
      </c>
      <c r="H1077" s="339" t="s">
        <v>176</v>
      </c>
      <c r="I1077" s="248"/>
      <c r="J1077" s="286"/>
      <c r="K1077" s="287"/>
      <c r="L1077" s="51"/>
      <c r="M1077" s="39"/>
      <c r="N1077" s="39"/>
      <c r="O1077" s="39"/>
      <c r="P1077" s="39"/>
      <c r="Q1077" s="39"/>
      <c r="R1077" s="39"/>
      <c r="S1077" s="39"/>
      <c r="T1077" s="39"/>
      <c r="U1077" s="39"/>
      <c r="V1077" s="39"/>
      <c r="W1077" s="39"/>
      <c r="X1077" s="39"/>
      <c r="Y1077" s="39"/>
    </row>
    <row r="1078" spans="1:25" ht="141.75" hidden="1" x14ac:dyDescent="0.25">
      <c r="A1078" s="28" t="s">
        <v>2578</v>
      </c>
      <c r="B1078" s="30" t="s">
        <v>62</v>
      </c>
      <c r="C1078" s="30" t="s">
        <v>19</v>
      </c>
      <c r="D1078" s="278" t="s">
        <v>2580</v>
      </c>
      <c r="E1078" s="323" t="s">
        <v>167</v>
      </c>
      <c r="F1078" s="278" t="s">
        <v>2581</v>
      </c>
      <c r="G1078" s="323" t="s">
        <v>167</v>
      </c>
      <c r="H1078" s="280"/>
      <c r="I1078" s="288"/>
      <c r="J1078" s="288"/>
      <c r="K1078" s="281"/>
      <c r="L1078" s="249" t="s">
        <v>3466</v>
      </c>
      <c r="M1078" s="283" t="s">
        <v>4774</v>
      </c>
      <c r="N1078" s="283" t="s">
        <v>4773</v>
      </c>
      <c r="O1078" s="283" t="s">
        <v>4775</v>
      </c>
      <c r="P1078" s="283" t="s">
        <v>4775</v>
      </c>
      <c r="Q1078" s="18"/>
      <c r="R1078" s="18"/>
      <c r="S1078" s="18"/>
      <c r="T1078" s="18"/>
      <c r="U1078" s="18"/>
      <c r="V1078" s="18"/>
      <c r="W1078" s="18"/>
      <c r="X1078" s="18"/>
    </row>
    <row r="1079" spans="1:25" ht="47.25" x14ac:dyDescent="0.25">
      <c r="A1079" s="28" t="s">
        <v>3462</v>
      </c>
      <c r="B1079" s="271" t="s">
        <v>1030</v>
      </c>
      <c r="C1079" s="260" t="s">
        <v>63</v>
      </c>
      <c r="D1079" s="249" t="s">
        <v>3463</v>
      </c>
      <c r="E1079" s="323" t="s">
        <v>167</v>
      </c>
      <c r="F1079" s="278"/>
      <c r="G1079" s="278" t="s">
        <v>66</v>
      </c>
      <c r="H1079" s="280"/>
      <c r="I1079" s="288"/>
      <c r="J1079" s="288"/>
      <c r="K1079" s="249" t="s">
        <v>3466</v>
      </c>
      <c r="L1079" s="249"/>
      <c r="M1079" s="274" t="s">
        <v>4776</v>
      </c>
      <c r="N1079" s="275" t="s">
        <v>791</v>
      </c>
      <c r="O1079" s="284" t="s">
        <v>3468</v>
      </c>
      <c r="P1079" s="284" t="s">
        <v>3468</v>
      </c>
      <c r="Q1079" s="18"/>
      <c r="R1079" s="18"/>
      <c r="S1079" s="18"/>
      <c r="T1079" s="18"/>
      <c r="U1079" s="18"/>
      <c r="V1079" s="18"/>
    </row>
    <row r="1080" spans="1:25" ht="94.5" hidden="1" x14ac:dyDescent="0.25">
      <c r="A1080" s="28" t="s">
        <v>3470</v>
      </c>
      <c r="B1080" s="271" t="s">
        <v>1030</v>
      </c>
      <c r="C1080" s="260" t="s">
        <v>19</v>
      </c>
      <c r="D1080" s="249" t="s">
        <v>3472</v>
      </c>
      <c r="E1080" s="323" t="s">
        <v>167</v>
      </c>
      <c r="F1080" s="278"/>
      <c r="G1080" s="278" t="s">
        <v>66</v>
      </c>
      <c r="H1080" s="280"/>
      <c r="I1080" s="288"/>
      <c r="J1080" s="288"/>
      <c r="K1080" s="285" t="s">
        <v>3474</v>
      </c>
      <c r="L1080" s="249"/>
      <c r="M1080" s="274" t="s">
        <v>4770</v>
      </c>
      <c r="N1080" s="275" t="s">
        <v>425</v>
      </c>
      <c r="O1080" s="285" t="s">
        <v>3474</v>
      </c>
      <c r="P1080" s="285" t="s">
        <v>3474</v>
      </c>
      <c r="Q1080" s="18"/>
      <c r="R1080" s="18"/>
      <c r="S1080" s="18"/>
      <c r="T1080" s="18"/>
      <c r="U1080" s="18"/>
      <c r="V1080" s="18"/>
    </row>
    <row r="1081" spans="1:25" ht="63" x14ac:dyDescent="0.25">
      <c r="A1081" s="28" t="s">
        <v>3475</v>
      </c>
      <c r="B1081" s="271" t="s">
        <v>1030</v>
      </c>
      <c r="C1081" s="260" t="s">
        <v>63</v>
      </c>
      <c r="D1081" s="249" t="s">
        <v>3477</v>
      </c>
      <c r="E1081" s="323" t="s">
        <v>167</v>
      </c>
      <c r="F1081" s="278"/>
      <c r="G1081" s="278" t="s">
        <v>66</v>
      </c>
      <c r="H1081" s="280"/>
      <c r="I1081" s="288"/>
      <c r="J1081" s="288"/>
      <c r="K1081" s="285" t="s">
        <v>3479</v>
      </c>
      <c r="L1081" s="249"/>
      <c r="M1081" s="274" t="s">
        <v>4777</v>
      </c>
      <c r="N1081" s="275" t="s">
        <v>425</v>
      </c>
      <c r="O1081" s="285" t="s">
        <v>3479</v>
      </c>
      <c r="P1081" s="285" t="s">
        <v>3479</v>
      </c>
      <c r="Q1081" s="18"/>
      <c r="R1081" s="18"/>
      <c r="S1081" s="18"/>
      <c r="T1081" s="18"/>
      <c r="U1081" s="18"/>
      <c r="V1081" s="18"/>
    </row>
    <row r="1082" spans="1:25" ht="63" hidden="1" x14ac:dyDescent="0.25">
      <c r="A1082" s="28" t="s">
        <v>3480</v>
      </c>
      <c r="B1082" s="271" t="s">
        <v>1030</v>
      </c>
      <c r="C1082" s="260" t="s">
        <v>19</v>
      </c>
      <c r="D1082" s="249" t="s">
        <v>3481</v>
      </c>
      <c r="E1082" s="323" t="s">
        <v>167</v>
      </c>
      <c r="F1082" s="278"/>
      <c r="G1082" s="278" t="s">
        <v>66</v>
      </c>
      <c r="H1082" s="280"/>
      <c r="I1082" s="288"/>
      <c r="J1082" s="288"/>
      <c r="K1082" s="319" t="s">
        <v>4781</v>
      </c>
      <c r="L1082" s="288"/>
      <c r="M1082" s="274" t="s">
        <v>4771</v>
      </c>
      <c r="N1082" s="275" t="s">
        <v>791</v>
      </c>
      <c r="O1082" s="284" t="s">
        <v>284</v>
      </c>
      <c r="P1082" s="284" t="s">
        <v>284</v>
      </c>
      <c r="Q1082" s="18"/>
      <c r="R1082" s="18"/>
      <c r="S1082" s="18"/>
      <c r="T1082" s="18"/>
      <c r="U1082" s="18"/>
      <c r="V1082" s="18"/>
    </row>
    <row r="1083" spans="1:25" ht="15.75" x14ac:dyDescent="0.25">
      <c r="A1083" s="131"/>
      <c r="B1083" s="128"/>
      <c r="C1083" s="128"/>
      <c r="D1083" s="128"/>
      <c r="E1083" s="123"/>
      <c r="F1083" s="64"/>
      <c r="G1083" s="123"/>
      <c r="H1083" s="20"/>
      <c r="I1083" s="20"/>
      <c r="J1083" s="134"/>
      <c r="K1083" s="128"/>
      <c r="L1083" s="128"/>
      <c r="M1083" s="20"/>
      <c r="N1083" s="20"/>
      <c r="O1083" s="18"/>
      <c r="P1083" s="18"/>
      <c r="Q1083" s="18"/>
      <c r="R1083" s="18"/>
      <c r="S1083" s="18"/>
      <c r="T1083" s="18"/>
      <c r="U1083" s="18"/>
      <c r="V1083" s="18"/>
      <c r="W1083" s="18"/>
      <c r="X1083" s="18"/>
      <c r="Y1083" s="18"/>
    </row>
    <row r="1084" spans="1:25" ht="15.75" x14ac:dyDescent="0.25">
      <c r="A1084" s="131"/>
      <c r="B1084" s="128"/>
      <c r="C1084" s="128"/>
      <c r="D1084" s="132"/>
      <c r="E1084" s="123"/>
      <c r="F1084" s="64"/>
      <c r="G1084" s="123"/>
      <c r="H1084" s="20"/>
      <c r="I1084" s="20"/>
      <c r="J1084" s="134"/>
      <c r="K1084" s="128"/>
      <c r="L1084" s="128"/>
      <c r="M1084" s="20"/>
      <c r="N1084" s="20"/>
      <c r="O1084" s="18"/>
      <c r="P1084" s="18"/>
      <c r="Q1084" s="18"/>
      <c r="R1084" s="18"/>
      <c r="S1084" s="18"/>
      <c r="T1084" s="18"/>
      <c r="U1084" s="18"/>
      <c r="V1084" s="18"/>
      <c r="W1084" s="18"/>
      <c r="X1084" s="18"/>
      <c r="Y1084" s="18"/>
    </row>
    <row r="1085" spans="1:25" ht="15.75" x14ac:dyDescent="0.25">
      <c r="A1085" s="131"/>
      <c r="B1085" s="128"/>
      <c r="C1085" s="128"/>
      <c r="D1085" s="132"/>
      <c r="E1085" s="123"/>
      <c r="F1085" s="64"/>
      <c r="G1085" s="123"/>
      <c r="H1085" s="20"/>
      <c r="I1085" s="20"/>
      <c r="J1085" s="134"/>
      <c r="K1085" s="128"/>
      <c r="L1085" s="128"/>
      <c r="M1085" s="20"/>
      <c r="N1085" s="20"/>
      <c r="O1085" s="18"/>
      <c r="P1085" s="18"/>
      <c r="Q1085" s="18"/>
      <c r="R1085" s="18"/>
      <c r="S1085" s="18"/>
      <c r="T1085" s="18"/>
      <c r="U1085" s="18"/>
      <c r="V1085" s="18"/>
      <c r="W1085" s="18"/>
      <c r="X1085" s="18"/>
      <c r="Y1085" s="18"/>
    </row>
    <row r="1086" spans="1:25" ht="15.75" x14ac:dyDescent="0.25">
      <c r="A1086" s="131"/>
      <c r="B1086" s="128"/>
      <c r="C1086" s="128"/>
      <c r="D1086" s="132"/>
      <c r="E1086" s="123"/>
      <c r="F1086" s="64"/>
      <c r="G1086" s="123"/>
      <c r="H1086" s="20"/>
      <c r="I1086" s="20"/>
      <c r="J1086" s="134"/>
      <c r="K1086" s="128"/>
      <c r="L1086" s="128"/>
      <c r="M1086" s="20"/>
      <c r="N1086" s="20"/>
      <c r="O1086" s="18"/>
      <c r="P1086" s="18"/>
      <c r="Q1086" s="18"/>
      <c r="R1086" s="18"/>
      <c r="S1086" s="18"/>
      <c r="T1086" s="18"/>
      <c r="U1086" s="18"/>
      <c r="V1086" s="18"/>
      <c r="W1086" s="18"/>
      <c r="X1086" s="18"/>
      <c r="Y1086" s="18"/>
    </row>
    <row r="1087" spans="1:25" ht="15.75" x14ac:dyDescent="0.25">
      <c r="A1087" s="131"/>
      <c r="B1087" s="128"/>
      <c r="C1087" s="128"/>
      <c r="D1087" s="132"/>
      <c r="E1087" s="123"/>
      <c r="F1087" s="64"/>
      <c r="G1087" s="123"/>
      <c r="H1087" s="20"/>
      <c r="I1087" s="20"/>
      <c r="J1087" s="134"/>
      <c r="K1087" s="128"/>
      <c r="L1087" s="128"/>
      <c r="M1087" s="20"/>
      <c r="N1087" s="20"/>
      <c r="O1087" s="18"/>
      <c r="P1087" s="18"/>
      <c r="Q1087" s="18"/>
      <c r="R1087" s="18"/>
      <c r="S1087" s="18"/>
      <c r="T1087" s="18"/>
      <c r="U1087" s="18"/>
      <c r="V1087" s="18"/>
      <c r="W1087" s="18"/>
      <c r="X1087" s="18"/>
      <c r="Y1087" s="18"/>
    </row>
    <row r="1088" spans="1:25" ht="15.75" x14ac:dyDescent="0.25">
      <c r="A1088" s="131"/>
      <c r="B1088" s="128"/>
      <c r="C1088" s="128"/>
      <c r="D1088" s="132"/>
      <c r="E1088" s="123"/>
      <c r="F1088" s="64"/>
      <c r="G1088" s="123"/>
      <c r="H1088" s="20"/>
      <c r="I1088" s="20"/>
      <c r="J1088" s="134"/>
      <c r="K1088" s="128"/>
      <c r="L1088" s="128"/>
      <c r="M1088" s="20"/>
      <c r="N1088" s="20"/>
      <c r="O1088" s="18"/>
      <c r="P1088" s="18"/>
      <c r="Q1088" s="18"/>
      <c r="R1088" s="18"/>
      <c r="S1088" s="18"/>
      <c r="T1088" s="18"/>
      <c r="U1088" s="18"/>
      <c r="V1088" s="18"/>
      <c r="W1088" s="18"/>
      <c r="X1088" s="18"/>
      <c r="Y1088" s="18"/>
    </row>
    <row r="1089" spans="1:25" ht="15.75" x14ac:dyDescent="0.25">
      <c r="A1089" s="131"/>
      <c r="B1089" s="128"/>
      <c r="C1089" s="128"/>
      <c r="D1089" s="132"/>
      <c r="E1089" s="123"/>
      <c r="F1089" s="64"/>
      <c r="G1089" s="123"/>
      <c r="H1089" s="20"/>
      <c r="I1089" s="20"/>
      <c r="J1089" s="134"/>
      <c r="K1089" s="128"/>
      <c r="L1089" s="128"/>
      <c r="M1089" s="20"/>
      <c r="N1089" s="20"/>
      <c r="O1089" s="18"/>
      <c r="P1089" s="18"/>
      <c r="Q1089" s="18"/>
      <c r="R1089" s="18"/>
      <c r="S1089" s="18"/>
      <c r="T1089" s="18"/>
      <c r="U1089" s="18"/>
      <c r="V1089" s="18"/>
      <c r="W1089" s="18"/>
      <c r="X1089" s="18"/>
      <c r="Y1089" s="18"/>
    </row>
    <row r="1090" spans="1:25" ht="15.75" x14ac:dyDescent="0.25">
      <c r="A1090" s="131"/>
      <c r="B1090" s="128"/>
      <c r="C1090" s="128"/>
      <c r="D1090" s="132"/>
      <c r="E1090" s="123"/>
      <c r="F1090" s="64"/>
      <c r="G1090" s="123"/>
      <c r="H1090" s="20"/>
      <c r="I1090" s="20"/>
      <c r="J1090" s="134"/>
      <c r="K1090" s="128"/>
      <c r="L1090" s="128"/>
      <c r="M1090" s="20"/>
      <c r="N1090" s="20"/>
      <c r="O1090" s="18"/>
      <c r="P1090" s="18"/>
      <c r="Q1090" s="18"/>
      <c r="R1090" s="18"/>
      <c r="S1090" s="18"/>
      <c r="T1090" s="18"/>
      <c r="U1090" s="18"/>
      <c r="V1090" s="18"/>
      <c r="W1090" s="18"/>
      <c r="X1090" s="18"/>
      <c r="Y1090" s="18"/>
    </row>
    <row r="1091" spans="1:25" ht="15.75" x14ac:dyDescent="0.25">
      <c r="A1091" s="131"/>
      <c r="B1091" s="128"/>
      <c r="C1091" s="128"/>
      <c r="D1091" s="132"/>
      <c r="E1091" s="123"/>
      <c r="F1091" s="64"/>
      <c r="G1091" s="123"/>
      <c r="H1091" s="20"/>
      <c r="I1091" s="20"/>
      <c r="J1091" s="134"/>
      <c r="K1091" s="128"/>
      <c r="L1091" s="128"/>
      <c r="M1091" s="20"/>
      <c r="N1091" s="20"/>
      <c r="O1091" s="18"/>
      <c r="P1091" s="18"/>
      <c r="Q1091" s="18"/>
      <c r="R1091" s="18"/>
      <c r="S1091" s="18"/>
      <c r="T1091" s="18"/>
      <c r="U1091" s="18"/>
      <c r="V1091" s="18"/>
      <c r="W1091" s="18"/>
      <c r="X1091" s="18"/>
      <c r="Y1091" s="18"/>
    </row>
    <row r="1092" spans="1:25" ht="15.75" x14ac:dyDescent="0.25">
      <c r="A1092" s="131"/>
      <c r="B1092" s="128"/>
      <c r="C1092" s="128"/>
      <c r="D1092" s="132"/>
      <c r="E1092" s="123"/>
      <c r="F1092" s="64"/>
      <c r="G1092" s="123"/>
      <c r="H1092" s="20"/>
      <c r="I1092" s="20"/>
      <c r="J1092" s="134"/>
      <c r="K1092" s="128"/>
      <c r="L1092" s="128"/>
      <c r="M1092" s="20"/>
      <c r="N1092" s="20"/>
      <c r="O1092" s="18"/>
      <c r="P1092" s="18"/>
      <c r="Q1092" s="18"/>
      <c r="R1092" s="18"/>
      <c r="S1092" s="18"/>
      <c r="T1092" s="18"/>
      <c r="U1092" s="18"/>
      <c r="V1092" s="18"/>
      <c r="W1092" s="18"/>
      <c r="X1092" s="18"/>
      <c r="Y1092" s="18"/>
    </row>
    <row r="1093" spans="1:25" ht="15.75" x14ac:dyDescent="0.25">
      <c r="A1093" s="131"/>
      <c r="B1093" s="128"/>
      <c r="C1093" s="128"/>
      <c r="D1093" s="132"/>
      <c r="E1093" s="123"/>
      <c r="F1093" s="64"/>
      <c r="G1093" s="123"/>
      <c r="H1093" s="20"/>
      <c r="I1093" s="20"/>
      <c r="J1093" s="134"/>
      <c r="K1093" s="128"/>
      <c r="L1093" s="128"/>
      <c r="M1093" s="20"/>
      <c r="N1093" s="20"/>
      <c r="O1093" s="18"/>
      <c r="P1093" s="18"/>
      <c r="Q1093" s="18"/>
      <c r="R1093" s="18"/>
      <c r="S1093" s="18"/>
      <c r="T1093" s="18"/>
      <c r="U1093" s="18"/>
      <c r="V1093" s="18"/>
      <c r="W1093" s="18"/>
      <c r="X1093" s="18"/>
      <c r="Y1093" s="18"/>
    </row>
    <row r="1094" spans="1:25" ht="15.75" x14ac:dyDescent="0.25">
      <c r="A1094" s="131"/>
      <c r="B1094" s="128"/>
      <c r="C1094" s="128"/>
      <c r="D1094" s="132"/>
      <c r="E1094" s="123"/>
      <c r="F1094" s="64"/>
      <c r="G1094" s="123"/>
      <c r="H1094" s="20"/>
      <c r="I1094" s="20"/>
      <c r="J1094" s="134"/>
      <c r="K1094" s="128"/>
      <c r="L1094" s="128"/>
      <c r="M1094" s="20"/>
      <c r="N1094" s="20"/>
      <c r="O1094" s="18"/>
      <c r="P1094" s="18"/>
      <c r="Q1094" s="18"/>
      <c r="R1094" s="18"/>
      <c r="S1094" s="18"/>
      <c r="T1094" s="18"/>
      <c r="U1094" s="18"/>
      <c r="V1094" s="18"/>
      <c r="W1094" s="18"/>
      <c r="X1094" s="18"/>
      <c r="Y1094" s="18"/>
    </row>
    <row r="1095" spans="1:25" ht="15.75" x14ac:dyDescent="0.25">
      <c r="A1095" s="131"/>
      <c r="B1095" s="128"/>
      <c r="C1095" s="128"/>
      <c r="D1095" s="132"/>
      <c r="E1095" s="123"/>
      <c r="F1095" s="64"/>
      <c r="G1095" s="123"/>
      <c r="H1095" s="20"/>
      <c r="I1095" s="20"/>
      <c r="J1095" s="134"/>
      <c r="K1095" s="128"/>
      <c r="L1095" s="128"/>
      <c r="M1095" s="20"/>
      <c r="N1095" s="20"/>
      <c r="O1095" s="18"/>
      <c r="P1095" s="18"/>
      <c r="Q1095" s="18"/>
      <c r="R1095" s="18"/>
      <c r="S1095" s="18"/>
      <c r="T1095" s="18"/>
      <c r="U1095" s="18"/>
      <c r="V1095" s="18"/>
      <c r="W1095" s="18"/>
      <c r="X1095" s="18"/>
      <c r="Y1095" s="18"/>
    </row>
    <row r="1096" spans="1:25" ht="15.75" x14ac:dyDescent="0.25">
      <c r="A1096" s="131"/>
      <c r="B1096" s="128"/>
      <c r="C1096" s="128"/>
      <c r="D1096" s="132"/>
      <c r="E1096" s="123"/>
      <c r="F1096" s="64"/>
      <c r="G1096" s="123"/>
      <c r="H1096" s="20"/>
      <c r="I1096" s="20"/>
      <c r="J1096" s="134"/>
      <c r="K1096" s="128"/>
      <c r="L1096" s="128"/>
      <c r="M1096" s="20"/>
      <c r="N1096" s="20"/>
      <c r="O1096" s="18"/>
      <c r="P1096" s="18"/>
      <c r="Q1096" s="18"/>
      <c r="R1096" s="18"/>
      <c r="S1096" s="18"/>
      <c r="T1096" s="18"/>
      <c r="U1096" s="18"/>
      <c r="V1096" s="18"/>
      <c r="W1096" s="18"/>
      <c r="X1096" s="18"/>
      <c r="Y1096" s="18"/>
    </row>
    <row r="1097" spans="1:25" ht="15.75" x14ac:dyDescent="0.25">
      <c r="A1097" s="131"/>
      <c r="B1097" s="128"/>
      <c r="C1097" s="128"/>
      <c r="D1097" s="132"/>
      <c r="E1097" s="123"/>
      <c r="F1097" s="64"/>
      <c r="G1097" s="123"/>
      <c r="H1097" s="20"/>
      <c r="I1097" s="20"/>
      <c r="J1097" s="134"/>
      <c r="K1097" s="128"/>
      <c r="L1097" s="128"/>
      <c r="M1097" s="20"/>
      <c r="N1097" s="20"/>
      <c r="O1097" s="18"/>
      <c r="P1097" s="18"/>
      <c r="Q1097" s="18"/>
      <c r="R1097" s="18"/>
      <c r="S1097" s="18"/>
      <c r="T1097" s="18"/>
      <c r="U1097" s="18"/>
      <c r="V1097" s="18"/>
      <c r="W1097" s="18"/>
      <c r="X1097" s="18"/>
      <c r="Y1097" s="18"/>
    </row>
    <row r="1098" spans="1:25" ht="15.75" x14ac:dyDescent="0.25">
      <c r="A1098" s="131"/>
      <c r="B1098" s="128"/>
      <c r="C1098" s="128"/>
      <c r="D1098" s="132"/>
      <c r="E1098" s="123"/>
      <c r="F1098" s="64"/>
      <c r="G1098" s="123"/>
      <c r="H1098" s="20"/>
      <c r="I1098" s="20"/>
      <c r="J1098" s="134"/>
      <c r="K1098" s="128"/>
      <c r="L1098" s="128"/>
      <c r="M1098" s="20"/>
      <c r="N1098" s="20"/>
      <c r="O1098" s="18"/>
      <c r="P1098" s="18"/>
      <c r="Q1098" s="18"/>
      <c r="R1098" s="18"/>
      <c r="S1098" s="18"/>
      <c r="T1098" s="18"/>
      <c r="U1098" s="18"/>
      <c r="V1098" s="18"/>
      <c r="W1098" s="18"/>
      <c r="X1098" s="18"/>
      <c r="Y1098" s="18"/>
    </row>
    <row r="1099" spans="1:25" ht="15.75" x14ac:dyDescent="0.25">
      <c r="A1099" s="131"/>
      <c r="B1099" s="128"/>
      <c r="C1099" s="128"/>
      <c r="D1099" s="132"/>
      <c r="E1099" s="123"/>
      <c r="F1099" s="64"/>
      <c r="G1099" s="123"/>
      <c r="H1099" s="20"/>
      <c r="I1099" s="20"/>
      <c r="J1099" s="134"/>
      <c r="K1099" s="128"/>
      <c r="L1099" s="128"/>
      <c r="M1099" s="20"/>
      <c r="N1099" s="20"/>
      <c r="O1099" s="18"/>
      <c r="P1099" s="18"/>
      <c r="Q1099" s="18"/>
      <c r="R1099" s="18"/>
      <c r="S1099" s="18"/>
      <c r="T1099" s="18"/>
      <c r="U1099" s="18"/>
      <c r="V1099" s="18"/>
      <c r="W1099" s="18"/>
      <c r="X1099" s="18"/>
      <c r="Y1099" s="18"/>
    </row>
    <row r="1100" spans="1:25" ht="15.75" x14ac:dyDescent="0.25">
      <c r="A1100" s="131"/>
      <c r="B1100" s="128"/>
      <c r="C1100" s="128"/>
      <c r="D1100" s="132"/>
      <c r="E1100" s="123"/>
      <c r="F1100" s="64"/>
      <c r="G1100" s="123"/>
      <c r="H1100" s="20"/>
      <c r="I1100" s="20"/>
      <c r="J1100" s="134"/>
      <c r="K1100" s="128"/>
      <c r="L1100" s="128"/>
      <c r="M1100" s="20"/>
      <c r="N1100" s="20"/>
      <c r="O1100" s="18"/>
      <c r="P1100" s="18"/>
      <c r="Q1100" s="18"/>
      <c r="R1100" s="18"/>
      <c r="S1100" s="18"/>
      <c r="T1100" s="18"/>
      <c r="U1100" s="18"/>
      <c r="V1100" s="18"/>
      <c r="W1100" s="18"/>
      <c r="X1100" s="18"/>
      <c r="Y1100" s="18"/>
    </row>
    <row r="1101" spans="1:25" ht="15.75" x14ac:dyDescent="0.25">
      <c r="A1101" s="131"/>
      <c r="B1101" s="128"/>
      <c r="C1101" s="128"/>
      <c r="D1101" s="132"/>
      <c r="E1101" s="123"/>
      <c r="F1101" s="64"/>
      <c r="G1101" s="123"/>
      <c r="H1101" s="20"/>
      <c r="I1101" s="20"/>
      <c r="J1101" s="134"/>
      <c r="K1101" s="128"/>
      <c r="L1101" s="128"/>
      <c r="M1101" s="20"/>
      <c r="N1101" s="20"/>
      <c r="O1101" s="18"/>
      <c r="P1101" s="18"/>
      <c r="Q1101" s="18"/>
      <c r="R1101" s="18"/>
      <c r="S1101" s="18"/>
      <c r="T1101" s="18"/>
      <c r="U1101" s="18"/>
      <c r="V1101" s="18"/>
      <c r="W1101" s="18"/>
      <c r="X1101" s="18"/>
      <c r="Y1101" s="18"/>
    </row>
    <row r="1102" spans="1:25" ht="15.75" x14ac:dyDescent="0.25">
      <c r="A1102" s="131"/>
      <c r="B1102" s="128"/>
      <c r="C1102" s="128"/>
      <c r="D1102" s="132"/>
      <c r="E1102" s="123"/>
      <c r="F1102" s="64"/>
      <c r="G1102" s="123"/>
      <c r="H1102" s="20"/>
      <c r="I1102" s="20"/>
      <c r="J1102" s="134"/>
      <c r="K1102" s="128"/>
      <c r="L1102" s="128"/>
      <c r="M1102" s="20"/>
      <c r="N1102" s="20"/>
      <c r="O1102" s="18"/>
      <c r="P1102" s="18"/>
      <c r="Q1102" s="18"/>
      <c r="R1102" s="18"/>
      <c r="S1102" s="18"/>
      <c r="T1102" s="18"/>
      <c r="U1102" s="18"/>
      <c r="V1102" s="18"/>
      <c r="W1102" s="18"/>
      <c r="X1102" s="18"/>
      <c r="Y1102" s="18"/>
    </row>
    <row r="1103" spans="1:25" ht="15.75" x14ac:dyDescent="0.25">
      <c r="A1103" s="131"/>
      <c r="B1103" s="128"/>
      <c r="C1103" s="128"/>
      <c r="D1103" s="132"/>
      <c r="E1103" s="123"/>
      <c r="F1103" s="64"/>
      <c r="G1103" s="123"/>
      <c r="H1103" s="20"/>
      <c r="I1103" s="20"/>
      <c r="J1103" s="134"/>
      <c r="K1103" s="128"/>
      <c r="L1103" s="128"/>
      <c r="M1103" s="20"/>
      <c r="N1103" s="20"/>
      <c r="O1103" s="18"/>
      <c r="P1103" s="18"/>
      <c r="Q1103" s="18"/>
      <c r="R1103" s="18"/>
      <c r="S1103" s="18"/>
      <c r="T1103" s="18"/>
      <c r="U1103" s="18"/>
      <c r="V1103" s="18"/>
      <c r="W1103" s="18"/>
      <c r="X1103" s="18"/>
      <c r="Y1103" s="18"/>
    </row>
    <row r="1104" spans="1:25" ht="15.75" x14ac:dyDescent="0.25">
      <c r="A1104" s="131"/>
      <c r="B1104" s="128"/>
      <c r="C1104" s="128"/>
      <c r="D1104" s="132"/>
      <c r="E1104" s="123"/>
      <c r="F1104" s="64"/>
      <c r="G1104" s="123"/>
      <c r="H1104" s="20"/>
      <c r="I1104" s="20"/>
      <c r="J1104" s="134"/>
      <c r="K1104" s="128"/>
      <c r="L1104" s="128"/>
      <c r="M1104" s="20"/>
      <c r="N1104" s="20"/>
      <c r="O1104" s="18"/>
      <c r="P1104" s="18"/>
      <c r="Q1104" s="18"/>
      <c r="R1104" s="18"/>
      <c r="S1104" s="18"/>
      <c r="T1104" s="18"/>
      <c r="U1104" s="18"/>
      <c r="V1104" s="18"/>
      <c r="W1104" s="18"/>
      <c r="X1104" s="18"/>
      <c r="Y1104" s="18"/>
    </row>
    <row r="1105" spans="1:25" ht="15.75" x14ac:dyDescent="0.25">
      <c r="A1105" s="131"/>
      <c r="B1105" s="128"/>
      <c r="C1105" s="128"/>
      <c r="D1105" s="132"/>
      <c r="E1105" s="123"/>
      <c r="F1105" s="64"/>
      <c r="G1105" s="123"/>
      <c r="H1105" s="20"/>
      <c r="I1105" s="20"/>
      <c r="J1105" s="134"/>
      <c r="K1105" s="128"/>
      <c r="L1105" s="128"/>
      <c r="M1105" s="20"/>
      <c r="N1105" s="20"/>
      <c r="O1105" s="18"/>
      <c r="P1105" s="18"/>
      <c r="Q1105" s="18"/>
      <c r="R1105" s="18"/>
      <c r="S1105" s="18"/>
      <c r="T1105" s="18"/>
      <c r="U1105" s="18"/>
      <c r="V1105" s="18"/>
      <c r="W1105" s="18"/>
      <c r="X1105" s="18"/>
      <c r="Y1105" s="18"/>
    </row>
    <row r="1106" spans="1:25" ht="15.75" x14ac:dyDescent="0.25">
      <c r="A1106" s="131"/>
      <c r="B1106" s="128"/>
      <c r="C1106" s="128"/>
      <c r="D1106" s="132"/>
      <c r="E1106" s="123"/>
      <c r="F1106" s="64"/>
      <c r="G1106" s="123"/>
      <c r="H1106" s="20"/>
      <c r="I1106" s="20"/>
      <c r="J1106" s="134"/>
      <c r="K1106" s="128"/>
      <c r="L1106" s="128"/>
      <c r="M1106" s="20"/>
      <c r="N1106" s="20"/>
      <c r="O1106" s="18"/>
      <c r="P1106" s="18"/>
      <c r="Q1106" s="18"/>
      <c r="R1106" s="18"/>
      <c r="S1106" s="18"/>
      <c r="T1106" s="18"/>
      <c r="U1106" s="18"/>
      <c r="V1106" s="18"/>
      <c r="W1106" s="18"/>
      <c r="X1106" s="18"/>
      <c r="Y1106" s="18"/>
    </row>
    <row r="1107" spans="1:25" ht="15.75" x14ac:dyDescent="0.25">
      <c r="A1107" s="131"/>
      <c r="B1107" s="128"/>
      <c r="C1107" s="128"/>
      <c r="D1107" s="132"/>
      <c r="E1107" s="123"/>
      <c r="F1107" s="64"/>
      <c r="G1107" s="123"/>
      <c r="H1107" s="20"/>
      <c r="I1107" s="20"/>
      <c r="J1107" s="134"/>
      <c r="K1107" s="128"/>
      <c r="L1107" s="128"/>
      <c r="M1107" s="20"/>
      <c r="N1107" s="20"/>
      <c r="O1107" s="18"/>
      <c r="P1107" s="18"/>
      <c r="Q1107" s="18"/>
      <c r="R1107" s="18"/>
      <c r="S1107" s="18"/>
      <c r="T1107" s="18"/>
      <c r="U1107" s="18"/>
      <c r="V1107" s="18"/>
      <c r="W1107" s="18"/>
      <c r="X1107" s="18"/>
      <c r="Y1107" s="18"/>
    </row>
    <row r="1108" spans="1:25" ht="15.75" x14ac:dyDescent="0.25">
      <c r="A1108" s="131"/>
      <c r="B1108" s="128"/>
      <c r="C1108" s="128"/>
      <c r="D1108" s="132"/>
      <c r="E1108" s="123"/>
      <c r="F1108" s="64"/>
      <c r="G1108" s="123"/>
      <c r="H1108" s="20"/>
      <c r="I1108" s="20"/>
      <c r="J1108" s="134"/>
      <c r="K1108" s="128"/>
      <c r="L1108" s="128"/>
      <c r="M1108" s="20"/>
      <c r="N1108" s="20"/>
      <c r="O1108" s="18"/>
      <c r="P1108" s="18"/>
      <c r="Q1108" s="18"/>
      <c r="R1108" s="18"/>
      <c r="S1108" s="18"/>
      <c r="T1108" s="18"/>
      <c r="U1108" s="18"/>
      <c r="V1108" s="18"/>
      <c r="W1108" s="18"/>
      <c r="X1108" s="18"/>
      <c r="Y1108" s="18"/>
    </row>
    <row r="1109" spans="1:25" ht="15.75" x14ac:dyDescent="0.25">
      <c r="A1109" s="131"/>
      <c r="B1109" s="128"/>
      <c r="C1109" s="128"/>
      <c r="D1109" s="132"/>
      <c r="E1109" s="123"/>
      <c r="F1109" s="64"/>
      <c r="G1109" s="123"/>
      <c r="H1109" s="20"/>
      <c r="I1109" s="20"/>
      <c r="J1109" s="134"/>
      <c r="K1109" s="128"/>
      <c r="L1109" s="128"/>
      <c r="M1109" s="20"/>
      <c r="N1109" s="20"/>
      <c r="O1109" s="18"/>
      <c r="P1109" s="18"/>
      <c r="Q1109" s="18"/>
      <c r="R1109" s="18"/>
      <c r="S1109" s="18"/>
      <c r="T1109" s="18"/>
      <c r="U1109" s="18"/>
      <c r="V1109" s="18"/>
      <c r="W1109" s="18"/>
      <c r="X1109" s="18"/>
      <c r="Y1109" s="18"/>
    </row>
    <row r="1110" spans="1:25" ht="15.75" x14ac:dyDescent="0.25">
      <c r="A1110" s="131"/>
      <c r="B1110" s="128"/>
      <c r="C1110" s="128"/>
      <c r="D1110" s="132"/>
      <c r="E1110" s="123"/>
      <c r="F1110" s="64"/>
      <c r="G1110" s="123"/>
      <c r="H1110" s="20"/>
      <c r="I1110" s="20"/>
      <c r="J1110" s="134"/>
      <c r="K1110" s="128"/>
      <c r="L1110" s="128"/>
      <c r="M1110" s="20"/>
      <c r="N1110" s="20"/>
      <c r="O1110" s="18"/>
      <c r="P1110" s="18"/>
      <c r="Q1110" s="18"/>
      <c r="R1110" s="18"/>
      <c r="S1110" s="18"/>
      <c r="T1110" s="18"/>
      <c r="U1110" s="18"/>
      <c r="V1110" s="18"/>
      <c r="W1110" s="18"/>
      <c r="X1110" s="18"/>
      <c r="Y1110" s="18"/>
    </row>
    <row r="1111" spans="1:25" ht="15.75" x14ac:dyDescent="0.25">
      <c r="A1111" s="131"/>
      <c r="B1111" s="128"/>
      <c r="C1111" s="128"/>
      <c r="D1111" s="132"/>
      <c r="E1111" s="123"/>
      <c r="F1111" s="64"/>
      <c r="G1111" s="123"/>
      <c r="H1111" s="20"/>
      <c r="I1111" s="20"/>
      <c r="J1111" s="134"/>
      <c r="K1111" s="128"/>
      <c r="L1111" s="128"/>
      <c r="M1111" s="20"/>
      <c r="N1111" s="20"/>
      <c r="O1111" s="18"/>
      <c r="P1111" s="18"/>
      <c r="Q1111" s="18"/>
      <c r="R1111" s="18"/>
      <c r="S1111" s="18"/>
      <c r="T1111" s="18"/>
      <c r="U1111" s="18"/>
      <c r="V1111" s="18"/>
      <c r="W1111" s="18"/>
      <c r="X1111" s="18"/>
      <c r="Y1111" s="18"/>
    </row>
    <row r="1112" spans="1:25" ht="15.75" x14ac:dyDescent="0.25">
      <c r="A1112" s="131"/>
      <c r="B1112" s="128"/>
      <c r="C1112" s="128"/>
      <c r="D1112" s="132"/>
      <c r="E1112" s="123"/>
      <c r="F1112" s="64"/>
      <c r="G1112" s="123"/>
      <c r="H1112" s="20"/>
      <c r="I1112" s="20"/>
      <c r="J1112" s="134"/>
      <c r="K1112" s="128"/>
      <c r="L1112" s="128"/>
      <c r="M1112" s="20"/>
      <c r="N1112" s="20"/>
      <c r="O1112" s="18"/>
      <c r="P1112" s="18"/>
      <c r="Q1112" s="18"/>
      <c r="R1112" s="18"/>
      <c r="S1112" s="18"/>
      <c r="T1112" s="18"/>
      <c r="U1112" s="18"/>
      <c r="V1112" s="18"/>
      <c r="W1112" s="18"/>
      <c r="X1112" s="18"/>
      <c r="Y1112" s="18"/>
    </row>
    <row r="1113" spans="1:25" ht="15.75" x14ac:dyDescent="0.25">
      <c r="A1113" s="131"/>
      <c r="B1113" s="128"/>
      <c r="C1113" s="128"/>
      <c r="D1113" s="132"/>
      <c r="E1113" s="123"/>
      <c r="F1113" s="64"/>
      <c r="G1113" s="123"/>
      <c r="H1113" s="20"/>
      <c r="I1113" s="20"/>
      <c r="J1113" s="134"/>
      <c r="K1113" s="128"/>
      <c r="L1113" s="128"/>
      <c r="M1113" s="20"/>
      <c r="N1113" s="20"/>
      <c r="O1113" s="18"/>
      <c r="P1113" s="18"/>
      <c r="Q1113" s="18"/>
      <c r="R1113" s="18"/>
      <c r="S1113" s="18"/>
      <c r="T1113" s="18"/>
      <c r="U1113" s="18"/>
      <c r="V1113" s="18"/>
      <c r="W1113" s="18"/>
      <c r="X1113" s="18"/>
      <c r="Y1113" s="18"/>
    </row>
    <row r="1114" spans="1:25" ht="15.75" x14ac:dyDescent="0.25">
      <c r="A1114" s="131"/>
      <c r="B1114" s="128"/>
      <c r="C1114" s="128"/>
      <c r="D1114" s="132"/>
      <c r="E1114" s="123"/>
      <c r="F1114" s="64"/>
      <c r="G1114" s="123"/>
      <c r="H1114" s="20"/>
      <c r="I1114" s="20"/>
      <c r="J1114" s="134"/>
      <c r="K1114" s="128"/>
      <c r="L1114" s="128"/>
      <c r="M1114" s="20"/>
      <c r="N1114" s="20"/>
      <c r="O1114" s="18"/>
      <c r="P1114" s="18"/>
      <c r="Q1114" s="18"/>
      <c r="R1114" s="18"/>
      <c r="S1114" s="18"/>
      <c r="T1114" s="18"/>
      <c r="U1114" s="18"/>
      <c r="V1114" s="18"/>
      <c r="W1114" s="18"/>
      <c r="X1114" s="18"/>
      <c r="Y1114" s="18"/>
    </row>
    <row r="1115" spans="1:25" ht="15.75" x14ac:dyDescent="0.25">
      <c r="A1115" s="131"/>
      <c r="B1115" s="128"/>
      <c r="C1115" s="128"/>
      <c r="D1115" s="132"/>
      <c r="E1115" s="123"/>
      <c r="F1115" s="64"/>
      <c r="G1115" s="123"/>
      <c r="H1115" s="20"/>
      <c r="I1115" s="20"/>
      <c r="J1115" s="134"/>
      <c r="K1115" s="128"/>
      <c r="L1115" s="128"/>
      <c r="M1115" s="20"/>
      <c r="N1115" s="20"/>
      <c r="O1115" s="18"/>
      <c r="P1115" s="18"/>
      <c r="Q1115" s="18"/>
      <c r="R1115" s="18"/>
      <c r="S1115" s="18"/>
      <c r="T1115" s="18"/>
      <c r="U1115" s="18"/>
      <c r="V1115" s="18"/>
      <c r="W1115" s="18"/>
      <c r="X1115" s="18"/>
      <c r="Y1115" s="18"/>
    </row>
    <row r="1116" spans="1:25" ht="15.75" x14ac:dyDescent="0.25">
      <c r="A1116" s="131"/>
      <c r="B1116" s="128"/>
      <c r="C1116" s="128"/>
      <c r="D1116" s="132"/>
      <c r="E1116" s="123"/>
      <c r="F1116" s="64"/>
      <c r="G1116" s="123"/>
      <c r="H1116" s="20"/>
      <c r="I1116" s="20"/>
      <c r="J1116" s="134"/>
      <c r="K1116" s="128"/>
      <c r="L1116" s="128"/>
      <c r="M1116" s="20"/>
      <c r="N1116" s="20"/>
      <c r="O1116" s="18"/>
      <c r="P1116" s="18"/>
      <c r="Q1116" s="18"/>
      <c r="R1116" s="18"/>
      <c r="S1116" s="18"/>
      <c r="T1116" s="18"/>
      <c r="U1116" s="18"/>
      <c r="V1116" s="18"/>
      <c r="W1116" s="18"/>
      <c r="X1116" s="18"/>
      <c r="Y1116" s="18"/>
    </row>
    <row r="1117" spans="1:25" ht="15.75" x14ac:dyDescent="0.25">
      <c r="A1117" s="131"/>
      <c r="B1117" s="128"/>
      <c r="C1117" s="128"/>
      <c r="D1117" s="132"/>
      <c r="E1117" s="123"/>
      <c r="F1117" s="64"/>
      <c r="G1117" s="123"/>
      <c r="H1117" s="20"/>
      <c r="I1117" s="20"/>
      <c r="J1117" s="134"/>
      <c r="K1117" s="128"/>
      <c r="L1117" s="128"/>
      <c r="M1117" s="20"/>
      <c r="N1117" s="20"/>
      <c r="O1117" s="18"/>
      <c r="P1117" s="18"/>
      <c r="Q1117" s="18"/>
      <c r="R1117" s="18"/>
      <c r="S1117" s="18"/>
      <c r="T1117" s="18"/>
      <c r="U1117" s="18"/>
      <c r="V1117" s="18"/>
      <c r="W1117" s="18"/>
      <c r="X1117" s="18"/>
      <c r="Y1117" s="18"/>
    </row>
    <row r="1118" spans="1:25" ht="15.75" x14ac:dyDescent="0.25">
      <c r="A1118" s="131"/>
      <c r="B1118" s="128"/>
      <c r="C1118" s="128"/>
      <c r="D1118" s="132"/>
      <c r="E1118" s="123"/>
      <c r="F1118" s="64"/>
      <c r="G1118" s="123"/>
      <c r="H1118" s="20"/>
      <c r="I1118" s="20"/>
      <c r="J1118" s="134"/>
      <c r="K1118" s="128"/>
      <c r="L1118" s="128"/>
      <c r="M1118" s="20"/>
      <c r="N1118" s="20"/>
      <c r="O1118" s="18"/>
      <c r="P1118" s="18"/>
      <c r="Q1118" s="18"/>
      <c r="R1118" s="18"/>
      <c r="S1118" s="18"/>
      <c r="T1118" s="18"/>
      <c r="U1118" s="18"/>
      <c r="V1118" s="18"/>
      <c r="W1118" s="18"/>
      <c r="X1118" s="18"/>
      <c r="Y1118" s="18"/>
    </row>
    <row r="1119" spans="1:25" ht="15.75" x14ac:dyDescent="0.25">
      <c r="A1119" s="131"/>
      <c r="B1119" s="128"/>
      <c r="C1119" s="128"/>
      <c r="D1119" s="132"/>
      <c r="E1119" s="123"/>
      <c r="F1119" s="64"/>
      <c r="G1119" s="123"/>
      <c r="H1119" s="20"/>
      <c r="I1119" s="20"/>
      <c r="J1119" s="134"/>
      <c r="K1119" s="128"/>
      <c r="L1119" s="128"/>
      <c r="M1119" s="20"/>
      <c r="N1119" s="20"/>
      <c r="O1119" s="18"/>
      <c r="P1119" s="18"/>
      <c r="Q1119" s="18"/>
      <c r="R1119" s="18"/>
      <c r="S1119" s="18"/>
      <c r="T1119" s="18"/>
      <c r="U1119" s="18"/>
      <c r="V1119" s="18"/>
      <c r="W1119" s="18"/>
      <c r="X1119" s="18"/>
      <c r="Y1119" s="18"/>
    </row>
    <row r="1120" spans="1:25" ht="15.75" x14ac:dyDescent="0.25">
      <c r="A1120" s="131"/>
      <c r="B1120" s="128"/>
      <c r="C1120" s="128"/>
      <c r="D1120" s="132"/>
      <c r="E1120" s="123"/>
      <c r="F1120" s="64"/>
      <c r="G1120" s="123"/>
      <c r="H1120" s="20"/>
      <c r="I1120" s="20"/>
      <c r="J1120" s="134"/>
      <c r="K1120" s="128"/>
      <c r="L1120" s="128"/>
      <c r="M1120" s="20"/>
      <c r="N1120" s="20"/>
      <c r="O1120" s="18"/>
      <c r="P1120" s="18"/>
      <c r="Q1120" s="18"/>
      <c r="R1120" s="18"/>
      <c r="S1120" s="18"/>
      <c r="T1120" s="18"/>
      <c r="U1120" s="18"/>
      <c r="V1120" s="18"/>
      <c r="W1120" s="18"/>
      <c r="X1120" s="18"/>
      <c r="Y1120" s="18"/>
    </row>
    <row r="1121" spans="1:25" ht="15.75" x14ac:dyDescent="0.25">
      <c r="A1121" s="131"/>
      <c r="B1121" s="128"/>
      <c r="C1121" s="128"/>
      <c r="D1121" s="132"/>
      <c r="E1121" s="123"/>
      <c r="F1121" s="64"/>
      <c r="G1121" s="123"/>
      <c r="H1121" s="20"/>
      <c r="I1121" s="20"/>
      <c r="J1121" s="134"/>
      <c r="K1121" s="128"/>
      <c r="L1121" s="128"/>
      <c r="M1121" s="20"/>
      <c r="N1121" s="20"/>
      <c r="O1121" s="18"/>
      <c r="P1121" s="18"/>
      <c r="Q1121" s="18"/>
      <c r="R1121" s="18"/>
      <c r="S1121" s="18"/>
      <c r="T1121" s="18"/>
      <c r="U1121" s="18"/>
      <c r="V1121" s="18"/>
      <c r="W1121" s="18"/>
      <c r="X1121" s="18"/>
      <c r="Y1121" s="18"/>
    </row>
    <row r="1122" spans="1:25" ht="15.75" x14ac:dyDescent="0.25">
      <c r="A1122" s="131"/>
      <c r="B1122" s="128"/>
      <c r="C1122" s="128"/>
      <c r="D1122" s="132"/>
      <c r="E1122" s="123"/>
      <c r="F1122" s="64"/>
      <c r="G1122" s="123"/>
      <c r="H1122" s="20"/>
      <c r="I1122" s="20"/>
      <c r="J1122" s="134"/>
      <c r="K1122" s="128"/>
      <c r="L1122" s="128"/>
      <c r="M1122" s="20"/>
      <c r="N1122" s="20"/>
      <c r="O1122" s="18"/>
      <c r="P1122" s="18"/>
      <c r="Q1122" s="18"/>
      <c r="R1122" s="18"/>
      <c r="S1122" s="18"/>
      <c r="T1122" s="18"/>
      <c r="U1122" s="18"/>
      <c r="V1122" s="18"/>
      <c r="W1122" s="18"/>
      <c r="X1122" s="18"/>
      <c r="Y1122" s="18"/>
    </row>
    <row r="1123" spans="1:25" ht="15.75" x14ac:dyDescent="0.25">
      <c r="A1123" s="131"/>
      <c r="B1123" s="128"/>
      <c r="C1123" s="128"/>
      <c r="D1123" s="132"/>
      <c r="E1123" s="123"/>
      <c r="F1123" s="64"/>
      <c r="G1123" s="123"/>
      <c r="H1123" s="20"/>
      <c r="I1123" s="20"/>
      <c r="J1123" s="134"/>
      <c r="K1123" s="128"/>
      <c r="L1123" s="128"/>
      <c r="M1123" s="20"/>
      <c r="N1123" s="20"/>
      <c r="O1123" s="18"/>
      <c r="P1123" s="18"/>
      <c r="Q1123" s="18"/>
      <c r="R1123" s="18"/>
      <c r="S1123" s="18"/>
      <c r="T1123" s="18"/>
      <c r="U1123" s="18"/>
      <c r="V1123" s="18"/>
      <c r="W1123" s="18"/>
      <c r="X1123" s="18"/>
      <c r="Y1123" s="18"/>
    </row>
    <row r="1124" spans="1:25" ht="15.75" x14ac:dyDescent="0.25">
      <c r="A1124" s="131"/>
      <c r="B1124" s="128"/>
      <c r="C1124" s="128"/>
      <c r="D1124" s="132"/>
      <c r="E1124" s="123"/>
      <c r="F1124" s="64"/>
      <c r="G1124" s="123"/>
      <c r="H1124" s="20"/>
      <c r="I1124" s="20"/>
      <c r="J1124" s="134"/>
      <c r="K1124" s="128"/>
      <c r="L1124" s="128"/>
      <c r="M1124" s="20"/>
      <c r="N1124" s="20"/>
      <c r="O1124" s="18"/>
      <c r="P1124" s="18"/>
      <c r="Q1124" s="18"/>
      <c r="R1124" s="18"/>
      <c r="S1124" s="18"/>
      <c r="T1124" s="18"/>
      <c r="U1124" s="18"/>
      <c r="V1124" s="18"/>
      <c r="W1124" s="18"/>
      <c r="X1124" s="18"/>
      <c r="Y1124" s="18"/>
    </row>
    <row r="1125" spans="1:25" ht="15.75" x14ac:dyDescent="0.25">
      <c r="A1125" s="131"/>
      <c r="B1125" s="128"/>
      <c r="C1125" s="128"/>
      <c r="D1125" s="132"/>
      <c r="E1125" s="123"/>
      <c r="F1125" s="64"/>
      <c r="G1125" s="123"/>
      <c r="H1125" s="20"/>
      <c r="I1125" s="20"/>
      <c r="J1125" s="134"/>
      <c r="K1125" s="128"/>
      <c r="L1125" s="128"/>
      <c r="M1125" s="20"/>
      <c r="N1125" s="20"/>
      <c r="O1125" s="18"/>
      <c r="P1125" s="18"/>
      <c r="Q1125" s="18"/>
      <c r="R1125" s="18"/>
      <c r="S1125" s="18"/>
      <c r="T1125" s="18"/>
      <c r="U1125" s="18"/>
      <c r="V1125" s="18"/>
      <c r="W1125" s="18"/>
      <c r="X1125" s="18"/>
      <c r="Y1125" s="18"/>
    </row>
    <row r="1126" spans="1:25" ht="15.75" x14ac:dyDescent="0.25">
      <c r="A1126" s="131"/>
      <c r="B1126" s="128"/>
      <c r="C1126" s="128"/>
      <c r="D1126" s="132"/>
      <c r="E1126" s="123"/>
      <c r="F1126" s="64"/>
      <c r="G1126" s="123"/>
      <c r="H1126" s="20"/>
      <c r="I1126" s="20"/>
      <c r="J1126" s="134"/>
      <c r="K1126" s="128"/>
      <c r="L1126" s="128"/>
      <c r="M1126" s="20"/>
      <c r="N1126" s="20"/>
      <c r="O1126" s="18"/>
      <c r="P1126" s="18"/>
      <c r="Q1126" s="18"/>
      <c r="R1126" s="18"/>
      <c r="S1126" s="18"/>
      <c r="T1126" s="18"/>
      <c r="U1126" s="18"/>
      <c r="V1126" s="18"/>
      <c r="W1126" s="18"/>
      <c r="X1126" s="18"/>
      <c r="Y1126" s="18"/>
    </row>
    <row r="1127" spans="1:25" ht="15.75" x14ac:dyDescent="0.25">
      <c r="A1127" s="131"/>
      <c r="B1127" s="128"/>
      <c r="C1127" s="128"/>
      <c r="D1127" s="132"/>
      <c r="E1127" s="123"/>
      <c r="F1127" s="64"/>
      <c r="G1127" s="123"/>
      <c r="H1127" s="20"/>
      <c r="I1127" s="20"/>
      <c r="J1127" s="134"/>
      <c r="K1127" s="128"/>
      <c r="L1127" s="128"/>
      <c r="M1127" s="20"/>
      <c r="N1127" s="20"/>
      <c r="O1127" s="18"/>
      <c r="P1127" s="18"/>
      <c r="Q1127" s="18"/>
      <c r="R1127" s="18"/>
      <c r="S1127" s="18"/>
      <c r="T1127" s="18"/>
      <c r="U1127" s="18"/>
      <c r="V1127" s="18"/>
      <c r="W1127" s="18"/>
      <c r="X1127" s="18"/>
      <c r="Y1127" s="18"/>
    </row>
    <row r="1128" spans="1:25" ht="15.75" x14ac:dyDescent="0.25">
      <c r="A1128" s="131"/>
      <c r="B1128" s="128"/>
      <c r="C1128" s="128"/>
      <c r="D1128" s="132"/>
      <c r="E1128" s="123"/>
      <c r="F1128" s="64"/>
      <c r="G1128" s="123"/>
      <c r="H1128" s="20"/>
      <c r="I1128" s="20"/>
      <c r="J1128" s="134"/>
      <c r="K1128" s="128"/>
      <c r="L1128" s="128"/>
      <c r="M1128" s="20"/>
      <c r="N1128" s="20"/>
      <c r="O1128" s="18"/>
      <c r="P1128" s="18"/>
      <c r="Q1128" s="18"/>
      <c r="R1128" s="18"/>
      <c r="S1128" s="18"/>
      <c r="T1128" s="18"/>
      <c r="U1128" s="18"/>
      <c r="V1128" s="18"/>
      <c r="W1128" s="18"/>
      <c r="X1128" s="18"/>
      <c r="Y1128" s="18"/>
    </row>
    <row r="1129" spans="1:25" ht="15.75" x14ac:dyDescent="0.25">
      <c r="A1129" s="131"/>
      <c r="B1129" s="128"/>
      <c r="C1129" s="128"/>
      <c r="D1129" s="132"/>
      <c r="E1129" s="123"/>
      <c r="F1129" s="64"/>
      <c r="G1129" s="123"/>
      <c r="H1129" s="20"/>
      <c r="I1129" s="20"/>
      <c r="J1129" s="134"/>
      <c r="K1129" s="128"/>
      <c r="L1129" s="128"/>
      <c r="M1129" s="20"/>
      <c r="N1129" s="20"/>
      <c r="O1129" s="18"/>
      <c r="P1129" s="18"/>
      <c r="Q1129" s="18"/>
      <c r="R1129" s="18"/>
      <c r="S1129" s="18"/>
      <c r="T1129" s="18"/>
      <c r="U1129" s="18"/>
      <c r="V1129" s="18"/>
      <c r="W1129" s="18"/>
      <c r="X1129" s="18"/>
      <c r="Y1129" s="18"/>
    </row>
    <row r="1130" spans="1:25" ht="15.75" x14ac:dyDescent="0.25">
      <c r="A1130" s="131"/>
      <c r="B1130" s="128"/>
      <c r="C1130" s="128"/>
      <c r="D1130" s="132"/>
      <c r="E1130" s="123"/>
      <c r="F1130" s="64"/>
      <c r="G1130" s="123"/>
      <c r="H1130" s="20"/>
      <c r="I1130" s="20"/>
      <c r="J1130" s="134"/>
      <c r="K1130" s="128"/>
      <c r="L1130" s="128"/>
      <c r="M1130" s="20"/>
      <c r="N1130" s="20"/>
      <c r="O1130" s="18"/>
      <c r="P1130" s="18"/>
      <c r="Q1130" s="18"/>
      <c r="R1130" s="18"/>
      <c r="S1130" s="18"/>
      <c r="T1130" s="18"/>
      <c r="U1130" s="18"/>
      <c r="V1130" s="18"/>
      <c r="W1130" s="18"/>
      <c r="X1130" s="18"/>
      <c r="Y1130" s="18"/>
    </row>
    <row r="1131" spans="1:25" ht="15.75" x14ac:dyDescent="0.25">
      <c r="A1131" s="131"/>
      <c r="B1131" s="128"/>
      <c r="C1131" s="128"/>
      <c r="D1131" s="132"/>
      <c r="E1131" s="123"/>
      <c r="F1131" s="64"/>
      <c r="G1131" s="123"/>
      <c r="H1131" s="20"/>
      <c r="I1131" s="20"/>
      <c r="J1131" s="134"/>
      <c r="K1131" s="128"/>
      <c r="L1131" s="128"/>
      <c r="M1131" s="20"/>
      <c r="N1131" s="20"/>
      <c r="O1131" s="18"/>
      <c r="P1131" s="18"/>
      <c r="Q1131" s="18"/>
      <c r="R1131" s="18"/>
      <c r="S1131" s="18"/>
      <c r="T1131" s="18"/>
      <c r="U1131" s="18"/>
      <c r="V1131" s="18"/>
      <c r="W1131" s="18"/>
      <c r="X1131" s="18"/>
      <c r="Y1131" s="18"/>
    </row>
    <row r="1132" spans="1:25" ht="15.75" x14ac:dyDescent="0.25">
      <c r="A1132" s="131"/>
      <c r="B1132" s="128"/>
      <c r="C1132" s="128"/>
      <c r="D1132" s="132"/>
      <c r="E1132" s="123"/>
      <c r="F1132" s="64"/>
      <c r="G1132" s="123"/>
      <c r="H1132" s="20"/>
      <c r="I1132" s="20"/>
      <c r="J1132" s="134"/>
      <c r="K1132" s="128"/>
      <c r="L1132" s="128"/>
      <c r="M1132" s="20"/>
      <c r="N1132" s="20"/>
      <c r="O1132" s="18"/>
      <c r="P1132" s="18"/>
      <c r="Q1132" s="18"/>
      <c r="R1132" s="18"/>
      <c r="S1132" s="18"/>
      <c r="T1132" s="18"/>
      <c r="U1132" s="18"/>
      <c r="V1132" s="18"/>
      <c r="W1132" s="18"/>
      <c r="X1132" s="18"/>
      <c r="Y1132" s="18"/>
    </row>
    <row r="1133" spans="1:25" ht="15.75" x14ac:dyDescent="0.25">
      <c r="A1133" s="131"/>
      <c r="B1133" s="128"/>
      <c r="C1133" s="128"/>
      <c r="D1133" s="132"/>
      <c r="E1133" s="123"/>
      <c r="F1133" s="64"/>
      <c r="G1133" s="123"/>
      <c r="H1133" s="20"/>
      <c r="I1133" s="20"/>
      <c r="J1133" s="134"/>
      <c r="K1133" s="128"/>
      <c r="L1133" s="128"/>
      <c r="M1133" s="20"/>
      <c r="N1133" s="20"/>
      <c r="O1133" s="18"/>
      <c r="P1133" s="18"/>
      <c r="Q1133" s="18"/>
      <c r="R1133" s="18"/>
      <c r="S1133" s="18"/>
      <c r="T1133" s="18"/>
      <c r="U1133" s="18"/>
      <c r="V1133" s="18"/>
      <c r="W1133" s="18"/>
      <c r="X1133" s="18"/>
      <c r="Y1133" s="18"/>
    </row>
    <row r="1134" spans="1:25" ht="15.75" x14ac:dyDescent="0.25">
      <c r="A1134" s="131"/>
      <c r="B1134" s="128"/>
      <c r="C1134" s="128"/>
      <c r="D1134" s="132"/>
      <c r="E1134" s="123"/>
      <c r="F1134" s="64"/>
      <c r="G1134" s="123"/>
      <c r="H1134" s="20"/>
      <c r="I1134" s="20"/>
      <c r="J1134" s="134"/>
      <c r="K1134" s="128"/>
      <c r="L1134" s="128"/>
      <c r="M1134" s="20"/>
      <c r="N1134" s="20"/>
      <c r="O1134" s="18"/>
      <c r="P1134" s="18"/>
      <c r="Q1134" s="18"/>
      <c r="R1134" s="18"/>
      <c r="S1134" s="18"/>
      <c r="T1134" s="18"/>
      <c r="U1134" s="18"/>
      <c r="V1134" s="18"/>
      <c r="W1134" s="18"/>
      <c r="X1134" s="18"/>
      <c r="Y1134" s="18"/>
    </row>
    <row r="1135" spans="1:25" ht="15.75" x14ac:dyDescent="0.25">
      <c r="A1135" s="131"/>
      <c r="B1135" s="128"/>
      <c r="C1135" s="128"/>
      <c r="D1135" s="132"/>
      <c r="E1135" s="123"/>
      <c r="F1135" s="64"/>
      <c r="G1135" s="123"/>
      <c r="H1135" s="20"/>
      <c r="I1135" s="20"/>
      <c r="J1135" s="134"/>
      <c r="K1135" s="128"/>
      <c r="L1135" s="128"/>
      <c r="M1135" s="20"/>
      <c r="N1135" s="20"/>
      <c r="O1135" s="18"/>
      <c r="P1135" s="18"/>
      <c r="Q1135" s="18"/>
      <c r="R1135" s="18"/>
      <c r="S1135" s="18"/>
      <c r="T1135" s="18"/>
      <c r="U1135" s="18"/>
      <c r="V1135" s="18"/>
      <c r="W1135" s="18"/>
      <c r="X1135" s="18"/>
      <c r="Y1135" s="18"/>
    </row>
    <row r="1136" spans="1:25" ht="15.75" x14ac:dyDescent="0.25">
      <c r="A1136" s="131"/>
      <c r="B1136" s="128"/>
      <c r="C1136" s="128"/>
      <c r="D1136" s="132"/>
      <c r="E1136" s="123"/>
      <c r="F1136" s="64"/>
      <c r="G1136" s="123"/>
      <c r="H1136" s="20"/>
      <c r="I1136" s="20"/>
      <c r="J1136" s="134"/>
      <c r="K1136" s="128"/>
      <c r="L1136" s="128"/>
      <c r="M1136" s="20"/>
      <c r="N1136" s="20"/>
      <c r="O1136" s="18"/>
      <c r="P1136" s="18"/>
      <c r="Q1136" s="18"/>
      <c r="R1136" s="18"/>
      <c r="S1136" s="18"/>
      <c r="T1136" s="18"/>
      <c r="U1136" s="18"/>
      <c r="V1136" s="18"/>
      <c r="W1136" s="18"/>
      <c r="X1136" s="18"/>
      <c r="Y1136" s="18"/>
    </row>
    <row r="1137" spans="1:25" ht="15.75" x14ac:dyDescent="0.25">
      <c r="A1137" s="131"/>
      <c r="B1137" s="128"/>
      <c r="C1137" s="128"/>
      <c r="D1137" s="132"/>
      <c r="E1137" s="123"/>
      <c r="F1137" s="64"/>
      <c r="G1137" s="123"/>
      <c r="H1137" s="20"/>
      <c r="I1137" s="20"/>
      <c r="J1137" s="134"/>
      <c r="K1137" s="128"/>
      <c r="L1137" s="128"/>
      <c r="M1137" s="20"/>
      <c r="N1137" s="20"/>
      <c r="O1137" s="18"/>
      <c r="P1137" s="18"/>
      <c r="Q1137" s="18"/>
      <c r="R1137" s="18"/>
      <c r="S1137" s="18"/>
      <c r="T1137" s="18"/>
      <c r="U1137" s="18"/>
      <c r="V1137" s="18"/>
      <c r="W1137" s="18"/>
      <c r="X1137" s="18"/>
      <c r="Y1137" s="18"/>
    </row>
    <row r="1138" spans="1:25" ht="15.75" x14ac:dyDescent="0.25">
      <c r="A1138" s="131"/>
      <c r="B1138" s="128"/>
      <c r="C1138" s="128"/>
      <c r="D1138" s="132"/>
      <c r="E1138" s="123"/>
      <c r="F1138" s="64"/>
      <c r="G1138" s="123"/>
      <c r="H1138" s="20"/>
      <c r="I1138" s="20"/>
      <c r="J1138" s="134"/>
      <c r="K1138" s="128"/>
      <c r="L1138" s="128"/>
      <c r="M1138" s="20"/>
      <c r="N1138" s="20"/>
      <c r="O1138" s="18"/>
      <c r="P1138" s="18"/>
      <c r="Q1138" s="18"/>
      <c r="R1138" s="18"/>
      <c r="S1138" s="18"/>
      <c r="T1138" s="18"/>
      <c r="U1138" s="18"/>
      <c r="V1138" s="18"/>
      <c r="W1138" s="18"/>
      <c r="X1138" s="18"/>
      <c r="Y1138" s="18"/>
    </row>
    <row r="1139" spans="1:25" ht="15.75" x14ac:dyDescent="0.25">
      <c r="A1139" s="131"/>
      <c r="B1139" s="128"/>
      <c r="C1139" s="128"/>
      <c r="D1139" s="132"/>
      <c r="E1139" s="123"/>
      <c r="F1139" s="64"/>
      <c r="G1139" s="123"/>
      <c r="H1139" s="20"/>
      <c r="I1139" s="20"/>
      <c r="J1139" s="134"/>
      <c r="K1139" s="128"/>
      <c r="L1139" s="128"/>
      <c r="M1139" s="20"/>
      <c r="N1139" s="20"/>
      <c r="O1139" s="18"/>
      <c r="P1139" s="18"/>
      <c r="Q1139" s="18"/>
      <c r="R1139" s="18"/>
      <c r="S1139" s="18"/>
      <c r="T1139" s="18"/>
      <c r="U1139" s="18"/>
      <c r="V1139" s="18"/>
      <c r="W1139" s="18"/>
      <c r="X1139" s="18"/>
      <c r="Y1139" s="18"/>
    </row>
    <row r="1140" spans="1:25" ht="15.75" x14ac:dyDescent="0.25">
      <c r="A1140" s="131"/>
      <c r="B1140" s="128"/>
      <c r="C1140" s="128"/>
      <c r="D1140" s="132"/>
      <c r="E1140" s="123"/>
      <c r="F1140" s="64"/>
      <c r="G1140" s="123"/>
      <c r="H1140" s="20"/>
      <c r="I1140" s="20"/>
      <c r="J1140" s="134"/>
      <c r="K1140" s="128"/>
      <c r="L1140" s="128"/>
      <c r="M1140" s="20"/>
      <c r="N1140" s="20"/>
      <c r="O1140" s="18"/>
      <c r="P1140" s="18"/>
      <c r="Q1140" s="18"/>
      <c r="R1140" s="18"/>
      <c r="S1140" s="18"/>
      <c r="T1140" s="18"/>
      <c r="U1140" s="18"/>
      <c r="V1140" s="18"/>
      <c r="W1140" s="18"/>
      <c r="X1140" s="18"/>
      <c r="Y1140" s="18"/>
    </row>
    <row r="1141" spans="1:25" ht="15.75" x14ac:dyDescent="0.25">
      <c r="A1141" s="131"/>
      <c r="B1141" s="128"/>
      <c r="C1141" s="128"/>
      <c r="D1141" s="132"/>
      <c r="E1141" s="123"/>
      <c r="F1141" s="64"/>
      <c r="G1141" s="123"/>
      <c r="H1141" s="20"/>
      <c r="I1141" s="20"/>
      <c r="J1141" s="134"/>
      <c r="K1141" s="128"/>
      <c r="L1141" s="128"/>
      <c r="M1141" s="20"/>
      <c r="N1141" s="20"/>
      <c r="O1141" s="18"/>
      <c r="P1141" s="18"/>
      <c r="Q1141" s="18"/>
      <c r="R1141" s="18"/>
      <c r="S1141" s="18"/>
      <c r="T1141" s="18"/>
      <c r="U1141" s="18"/>
      <c r="V1141" s="18"/>
      <c r="W1141" s="18"/>
      <c r="X1141" s="18"/>
      <c r="Y1141" s="18"/>
    </row>
    <row r="1142" spans="1:25" ht="15.75" x14ac:dyDescent="0.25">
      <c r="A1142" s="131"/>
      <c r="B1142" s="128"/>
      <c r="C1142" s="128"/>
      <c r="D1142" s="132"/>
      <c r="E1142" s="123"/>
      <c r="F1142" s="64"/>
      <c r="G1142" s="123"/>
      <c r="H1142" s="20"/>
      <c r="I1142" s="20"/>
      <c r="J1142" s="134"/>
      <c r="K1142" s="128"/>
      <c r="L1142" s="128"/>
      <c r="M1142" s="20"/>
      <c r="N1142" s="20"/>
      <c r="O1142" s="18"/>
      <c r="P1142" s="18"/>
      <c r="Q1142" s="18"/>
      <c r="R1142" s="18"/>
      <c r="S1142" s="18"/>
      <c r="T1142" s="18"/>
      <c r="U1142" s="18"/>
      <c r="V1142" s="18"/>
      <c r="W1142" s="18"/>
      <c r="X1142" s="18"/>
      <c r="Y1142" s="18"/>
    </row>
    <row r="1143" spans="1:25" ht="15.75" x14ac:dyDescent="0.25">
      <c r="A1143" s="131"/>
      <c r="B1143" s="128"/>
      <c r="C1143" s="128"/>
      <c r="D1143" s="132"/>
      <c r="E1143" s="123"/>
      <c r="F1143" s="64"/>
      <c r="G1143" s="123"/>
      <c r="H1143" s="20"/>
      <c r="I1143" s="20"/>
      <c r="J1143" s="134"/>
      <c r="K1143" s="128"/>
      <c r="L1143" s="128"/>
      <c r="M1143" s="20"/>
      <c r="N1143" s="20"/>
      <c r="O1143" s="18"/>
      <c r="P1143" s="18"/>
      <c r="Q1143" s="18"/>
      <c r="R1143" s="18"/>
      <c r="S1143" s="18"/>
      <c r="T1143" s="18"/>
      <c r="U1143" s="18"/>
      <c r="V1143" s="18"/>
      <c r="W1143" s="18"/>
      <c r="X1143" s="18"/>
      <c r="Y1143" s="18"/>
    </row>
    <row r="1144" spans="1:25" ht="15.75" x14ac:dyDescent="0.25">
      <c r="A1144" s="131"/>
      <c r="B1144" s="128"/>
      <c r="C1144" s="128"/>
      <c r="D1144" s="132"/>
      <c r="E1144" s="123"/>
      <c r="F1144" s="64"/>
      <c r="G1144" s="123"/>
      <c r="H1144" s="20"/>
      <c r="I1144" s="20"/>
      <c r="J1144" s="134"/>
      <c r="K1144" s="128"/>
      <c r="L1144" s="128"/>
      <c r="M1144" s="20"/>
      <c r="N1144" s="20"/>
      <c r="O1144" s="18"/>
      <c r="P1144" s="18"/>
      <c r="Q1144" s="18"/>
      <c r="R1144" s="18"/>
      <c r="S1144" s="18"/>
      <c r="T1144" s="18"/>
      <c r="U1144" s="18"/>
      <c r="V1144" s="18"/>
      <c r="W1144" s="18"/>
      <c r="X1144" s="18"/>
      <c r="Y1144" s="18"/>
    </row>
    <row r="1145" spans="1:25" ht="15.75" x14ac:dyDescent="0.25">
      <c r="A1145" s="131"/>
      <c r="B1145" s="128"/>
      <c r="C1145" s="128"/>
      <c r="D1145" s="132"/>
      <c r="E1145" s="123"/>
      <c r="F1145" s="64"/>
      <c r="G1145" s="123"/>
      <c r="H1145" s="20"/>
      <c r="I1145" s="20"/>
      <c r="J1145" s="134"/>
      <c r="K1145" s="128"/>
      <c r="L1145" s="128"/>
      <c r="M1145" s="20"/>
      <c r="N1145" s="20"/>
      <c r="O1145" s="18"/>
      <c r="P1145" s="18"/>
      <c r="Q1145" s="18"/>
      <c r="R1145" s="18"/>
      <c r="S1145" s="18"/>
      <c r="T1145" s="18"/>
      <c r="U1145" s="18"/>
      <c r="V1145" s="18"/>
      <c r="W1145" s="18"/>
      <c r="X1145" s="18"/>
      <c r="Y1145" s="18"/>
    </row>
    <row r="1146" spans="1:25" ht="15.75" x14ac:dyDescent="0.25">
      <c r="A1146" s="131"/>
      <c r="B1146" s="128"/>
      <c r="C1146" s="128"/>
      <c r="D1146" s="132"/>
      <c r="E1146" s="123"/>
      <c r="F1146" s="64"/>
      <c r="G1146" s="123"/>
      <c r="H1146" s="20"/>
      <c r="I1146" s="20"/>
      <c r="J1146" s="134"/>
      <c r="K1146" s="128"/>
      <c r="L1146" s="128"/>
      <c r="M1146" s="20"/>
      <c r="N1146" s="20"/>
      <c r="O1146" s="18"/>
      <c r="P1146" s="18"/>
      <c r="Q1146" s="18"/>
      <c r="R1146" s="18"/>
      <c r="S1146" s="18"/>
      <c r="T1146" s="18"/>
      <c r="U1146" s="18"/>
      <c r="V1146" s="18"/>
      <c r="W1146" s="18"/>
      <c r="X1146" s="18"/>
      <c r="Y1146" s="18"/>
    </row>
    <row r="1147" spans="1:25" ht="15.75" x14ac:dyDescent="0.25">
      <c r="A1147" s="131"/>
      <c r="B1147" s="128"/>
      <c r="C1147" s="128"/>
      <c r="D1147" s="132"/>
      <c r="E1147" s="123"/>
      <c r="F1147" s="64"/>
      <c r="G1147" s="123"/>
      <c r="H1147" s="20"/>
      <c r="I1147" s="20"/>
      <c r="J1147" s="134"/>
      <c r="K1147" s="128"/>
      <c r="L1147" s="128"/>
      <c r="M1147" s="20"/>
      <c r="N1147" s="20"/>
      <c r="O1147" s="18"/>
      <c r="P1147" s="18"/>
      <c r="Q1147" s="18"/>
      <c r="R1147" s="18"/>
      <c r="S1147" s="18"/>
      <c r="T1147" s="18"/>
      <c r="U1147" s="18"/>
      <c r="V1147" s="18"/>
      <c r="W1147" s="18"/>
      <c r="X1147" s="18"/>
      <c r="Y1147" s="18"/>
    </row>
    <row r="1148" spans="1:25" ht="15.75" x14ac:dyDescent="0.25">
      <c r="A1148" s="131"/>
      <c r="B1148" s="128"/>
      <c r="C1148" s="128"/>
      <c r="D1148" s="132"/>
      <c r="E1148" s="123"/>
      <c r="F1148" s="64"/>
      <c r="G1148" s="123"/>
      <c r="H1148" s="20"/>
      <c r="I1148" s="20"/>
      <c r="J1148" s="134"/>
      <c r="K1148" s="128"/>
      <c r="L1148" s="128"/>
      <c r="M1148" s="20"/>
      <c r="N1148" s="20"/>
      <c r="O1148" s="18"/>
      <c r="P1148" s="18"/>
      <c r="Q1148" s="18"/>
      <c r="R1148" s="18"/>
      <c r="S1148" s="18"/>
      <c r="T1148" s="18"/>
      <c r="U1148" s="18"/>
      <c r="V1148" s="18"/>
      <c r="W1148" s="18"/>
      <c r="X1148" s="18"/>
      <c r="Y1148" s="18"/>
    </row>
    <row r="1149" spans="1:25" ht="15.75" x14ac:dyDescent="0.25">
      <c r="A1149" s="131"/>
      <c r="B1149" s="128"/>
      <c r="C1149" s="128"/>
      <c r="D1149" s="132"/>
      <c r="E1149" s="123"/>
      <c r="F1149" s="64"/>
      <c r="G1149" s="123"/>
      <c r="H1149" s="20"/>
      <c r="I1149" s="20"/>
      <c r="J1149" s="134"/>
      <c r="K1149" s="128"/>
      <c r="L1149" s="128"/>
      <c r="M1149" s="20"/>
      <c r="N1149" s="20"/>
      <c r="O1149" s="18"/>
      <c r="P1149" s="18"/>
      <c r="Q1149" s="18"/>
      <c r="R1149" s="18"/>
      <c r="S1149" s="18"/>
      <c r="T1149" s="18"/>
      <c r="U1149" s="18"/>
      <c r="V1149" s="18"/>
      <c r="W1149" s="18"/>
      <c r="X1149" s="18"/>
      <c r="Y1149" s="18"/>
    </row>
    <row r="1150" spans="1:25" ht="15.75" x14ac:dyDescent="0.25">
      <c r="A1150" s="131"/>
      <c r="B1150" s="128"/>
      <c r="C1150" s="128"/>
      <c r="D1150" s="132"/>
      <c r="E1150" s="123"/>
      <c r="F1150" s="64"/>
      <c r="G1150" s="123"/>
      <c r="H1150" s="20"/>
      <c r="I1150" s="20"/>
      <c r="J1150" s="134"/>
      <c r="K1150" s="128"/>
      <c r="L1150" s="128"/>
      <c r="M1150" s="20"/>
      <c r="N1150" s="20"/>
      <c r="O1150" s="18"/>
      <c r="P1150" s="18"/>
      <c r="Q1150" s="18"/>
      <c r="R1150" s="18"/>
      <c r="S1150" s="18"/>
      <c r="T1150" s="18"/>
      <c r="U1150" s="18"/>
      <c r="V1150" s="18"/>
      <c r="W1150" s="18"/>
      <c r="X1150" s="18"/>
      <c r="Y1150" s="18"/>
    </row>
    <row r="1151" spans="1:25" ht="15.75" x14ac:dyDescent="0.25">
      <c r="A1151" s="131"/>
      <c r="B1151" s="128"/>
      <c r="C1151" s="128"/>
      <c r="D1151" s="132"/>
      <c r="E1151" s="123"/>
      <c r="F1151" s="64"/>
      <c r="G1151" s="123"/>
      <c r="H1151" s="20"/>
      <c r="I1151" s="20"/>
      <c r="J1151" s="134"/>
      <c r="K1151" s="128"/>
      <c r="L1151" s="128"/>
      <c r="M1151" s="20"/>
      <c r="N1151" s="20"/>
      <c r="O1151" s="18"/>
      <c r="P1151" s="18"/>
      <c r="Q1151" s="18"/>
      <c r="R1151" s="18"/>
      <c r="S1151" s="18"/>
      <c r="T1151" s="18"/>
      <c r="U1151" s="18"/>
      <c r="V1151" s="18"/>
      <c r="W1151" s="18"/>
      <c r="X1151" s="18"/>
      <c r="Y1151" s="18"/>
    </row>
    <row r="1152" spans="1:25" ht="15.75" x14ac:dyDescent="0.25">
      <c r="A1152" s="131"/>
      <c r="B1152" s="128"/>
      <c r="C1152" s="128"/>
      <c r="D1152" s="132"/>
      <c r="E1152" s="123"/>
      <c r="F1152" s="64"/>
      <c r="G1152" s="123"/>
      <c r="H1152" s="20"/>
      <c r="I1152" s="20"/>
      <c r="J1152" s="134"/>
      <c r="K1152" s="128"/>
      <c r="L1152" s="128"/>
      <c r="M1152" s="20"/>
      <c r="N1152" s="20"/>
      <c r="O1152" s="18"/>
      <c r="P1152" s="18"/>
      <c r="Q1152" s="18"/>
      <c r="R1152" s="18"/>
      <c r="S1152" s="18"/>
      <c r="T1152" s="18"/>
      <c r="U1152" s="18"/>
      <c r="V1152" s="18"/>
      <c r="W1152" s="18"/>
      <c r="X1152" s="18"/>
      <c r="Y1152" s="18"/>
    </row>
    <row r="1153" spans="1:25" ht="15.75" x14ac:dyDescent="0.25">
      <c r="A1153" s="131"/>
      <c r="B1153" s="128"/>
      <c r="C1153" s="128"/>
      <c r="D1153" s="132"/>
      <c r="E1153" s="123"/>
      <c r="F1153" s="64"/>
      <c r="G1153" s="123"/>
      <c r="H1153" s="20"/>
      <c r="I1153" s="20"/>
      <c r="J1153" s="134"/>
      <c r="K1153" s="128"/>
      <c r="L1153" s="128"/>
      <c r="M1153" s="20"/>
      <c r="N1153" s="20"/>
      <c r="O1153" s="18"/>
      <c r="P1153" s="18"/>
      <c r="Q1153" s="18"/>
      <c r="R1153" s="18"/>
      <c r="S1153" s="18"/>
      <c r="T1153" s="18"/>
      <c r="U1153" s="18"/>
      <c r="V1153" s="18"/>
      <c r="W1153" s="18"/>
      <c r="X1153" s="18"/>
      <c r="Y1153" s="18"/>
    </row>
    <row r="1154" spans="1:25" ht="15.75" x14ac:dyDescent="0.25">
      <c r="A1154" s="131"/>
      <c r="B1154" s="128"/>
      <c r="C1154" s="128"/>
      <c r="D1154" s="132"/>
      <c r="E1154" s="123"/>
      <c r="F1154" s="64"/>
      <c r="G1154" s="123"/>
      <c r="H1154" s="20"/>
      <c r="I1154" s="20"/>
      <c r="J1154" s="134"/>
      <c r="K1154" s="128"/>
      <c r="L1154" s="128"/>
      <c r="M1154" s="20"/>
      <c r="N1154" s="20"/>
      <c r="O1154" s="18"/>
      <c r="P1154" s="18"/>
      <c r="Q1154" s="18"/>
      <c r="R1154" s="18"/>
      <c r="S1154" s="18"/>
      <c r="T1154" s="18"/>
      <c r="U1154" s="18"/>
      <c r="V1154" s="18"/>
      <c r="W1154" s="18"/>
      <c r="X1154" s="18"/>
      <c r="Y1154" s="18"/>
    </row>
    <row r="1155" spans="1:25" ht="15.75" x14ac:dyDescent="0.25">
      <c r="A1155" s="131"/>
      <c r="B1155" s="128"/>
      <c r="C1155" s="128"/>
      <c r="D1155" s="132"/>
      <c r="E1155" s="123"/>
      <c r="F1155" s="64"/>
      <c r="G1155" s="123"/>
      <c r="H1155" s="20"/>
      <c r="I1155" s="20"/>
      <c r="J1155" s="134"/>
      <c r="K1155" s="128"/>
      <c r="L1155" s="128"/>
      <c r="M1155" s="20"/>
      <c r="N1155" s="20"/>
      <c r="O1155" s="18"/>
      <c r="P1155" s="18"/>
      <c r="Q1155" s="18"/>
      <c r="R1155" s="18"/>
      <c r="S1155" s="18"/>
      <c r="T1155" s="18"/>
      <c r="U1155" s="18"/>
      <c r="V1155" s="18"/>
      <c r="W1155" s="18"/>
      <c r="X1155" s="18"/>
      <c r="Y1155" s="18"/>
    </row>
    <row r="1156" spans="1:25" ht="15.75" x14ac:dyDescent="0.25">
      <c r="A1156" s="131"/>
      <c r="B1156" s="128"/>
      <c r="C1156" s="128"/>
      <c r="D1156" s="132"/>
      <c r="E1156" s="123"/>
      <c r="F1156" s="64"/>
      <c r="G1156" s="123"/>
      <c r="H1156" s="20"/>
      <c r="I1156" s="20"/>
      <c r="J1156" s="134"/>
      <c r="K1156" s="128"/>
      <c r="L1156" s="128"/>
      <c r="M1156" s="20"/>
      <c r="N1156" s="20"/>
      <c r="O1156" s="18"/>
      <c r="P1156" s="18"/>
      <c r="Q1156" s="18"/>
      <c r="R1156" s="18"/>
      <c r="S1156" s="18"/>
      <c r="T1156" s="18"/>
      <c r="U1156" s="18"/>
      <c r="V1156" s="18"/>
      <c r="W1156" s="18"/>
      <c r="X1156" s="18"/>
      <c r="Y1156" s="18"/>
    </row>
    <row r="1157" spans="1:25" ht="15.75" x14ac:dyDescent="0.25">
      <c r="A1157" s="131"/>
      <c r="B1157" s="128"/>
      <c r="C1157" s="128"/>
      <c r="D1157" s="132"/>
      <c r="E1157" s="123"/>
      <c r="F1157" s="64"/>
      <c r="G1157" s="123"/>
      <c r="H1157" s="20"/>
      <c r="I1157" s="20"/>
      <c r="J1157" s="134"/>
      <c r="K1157" s="128"/>
      <c r="L1157" s="128"/>
      <c r="M1157" s="20"/>
      <c r="N1157" s="20"/>
      <c r="O1157" s="18"/>
      <c r="P1157" s="18"/>
      <c r="Q1157" s="18"/>
      <c r="R1157" s="18"/>
      <c r="S1157" s="18"/>
      <c r="T1157" s="18"/>
      <c r="U1157" s="18"/>
      <c r="V1157" s="18"/>
      <c r="W1157" s="18"/>
      <c r="X1157" s="18"/>
      <c r="Y1157" s="18"/>
    </row>
    <row r="1158" spans="1:25" ht="15.75" x14ac:dyDescent="0.25">
      <c r="A1158" s="131"/>
      <c r="B1158" s="128"/>
      <c r="C1158" s="128"/>
      <c r="D1158" s="132"/>
      <c r="E1158" s="123"/>
      <c r="F1158" s="64"/>
      <c r="G1158" s="123"/>
      <c r="H1158" s="20"/>
      <c r="I1158" s="20"/>
      <c r="J1158" s="134"/>
      <c r="K1158" s="128"/>
      <c r="L1158" s="128"/>
      <c r="M1158" s="20"/>
      <c r="N1158" s="20"/>
      <c r="O1158" s="18"/>
      <c r="P1158" s="18"/>
      <c r="Q1158" s="18"/>
      <c r="R1158" s="18"/>
      <c r="S1158" s="18"/>
      <c r="T1158" s="18"/>
      <c r="U1158" s="18"/>
      <c r="V1158" s="18"/>
      <c r="W1158" s="18"/>
      <c r="X1158" s="18"/>
      <c r="Y1158" s="18"/>
    </row>
    <row r="1159" spans="1:25" ht="15.75" x14ac:dyDescent="0.25">
      <c r="A1159" s="131"/>
      <c r="B1159" s="128"/>
      <c r="C1159" s="128"/>
      <c r="D1159" s="132"/>
      <c r="E1159" s="123"/>
      <c r="F1159" s="64"/>
      <c r="G1159" s="123"/>
      <c r="H1159" s="20"/>
      <c r="I1159" s="20"/>
      <c r="J1159" s="134"/>
      <c r="K1159" s="128"/>
      <c r="L1159" s="128"/>
      <c r="M1159" s="20"/>
      <c r="N1159" s="20"/>
      <c r="O1159" s="18"/>
      <c r="P1159" s="18"/>
      <c r="Q1159" s="18"/>
      <c r="R1159" s="18"/>
      <c r="S1159" s="18"/>
      <c r="T1159" s="18"/>
      <c r="U1159" s="18"/>
      <c r="V1159" s="18"/>
      <c r="W1159" s="18"/>
      <c r="X1159" s="18"/>
      <c r="Y1159" s="18"/>
    </row>
    <row r="1160" spans="1:25" ht="15.75" x14ac:dyDescent="0.25">
      <c r="A1160" s="131"/>
      <c r="B1160" s="128"/>
      <c r="C1160" s="128"/>
      <c r="D1160" s="132"/>
      <c r="E1160" s="123"/>
      <c r="F1160" s="64"/>
      <c r="G1160" s="123"/>
      <c r="H1160" s="20"/>
      <c r="I1160" s="20"/>
      <c r="J1160" s="134"/>
      <c r="K1160" s="128"/>
      <c r="L1160" s="128"/>
      <c r="M1160" s="20"/>
      <c r="N1160" s="20"/>
      <c r="O1160" s="18"/>
      <c r="P1160" s="18"/>
      <c r="Q1160" s="18"/>
      <c r="R1160" s="18"/>
      <c r="S1160" s="18"/>
      <c r="T1160" s="18"/>
      <c r="U1160" s="18"/>
      <c r="V1160" s="18"/>
      <c r="W1160" s="18"/>
      <c r="X1160" s="18"/>
      <c r="Y1160" s="18"/>
    </row>
    <row r="1161" spans="1:25" ht="15.75" x14ac:dyDescent="0.25">
      <c r="A1161" s="131"/>
      <c r="B1161" s="128"/>
      <c r="C1161" s="128"/>
      <c r="D1161" s="132"/>
      <c r="E1161" s="123"/>
      <c r="F1161" s="64"/>
      <c r="G1161" s="123"/>
      <c r="H1161" s="20"/>
      <c r="I1161" s="20"/>
      <c r="J1161" s="134"/>
      <c r="K1161" s="128"/>
      <c r="L1161" s="128"/>
      <c r="M1161" s="20"/>
      <c r="N1161" s="20"/>
      <c r="O1161" s="18"/>
      <c r="P1161" s="18"/>
      <c r="Q1161" s="18"/>
      <c r="R1161" s="18"/>
      <c r="S1161" s="18"/>
      <c r="T1161" s="18"/>
      <c r="U1161" s="18"/>
      <c r="V1161" s="18"/>
      <c r="W1161" s="18"/>
      <c r="X1161" s="18"/>
      <c r="Y1161" s="18"/>
    </row>
    <row r="1162" spans="1:25" ht="15.75" x14ac:dyDescent="0.25">
      <c r="A1162" s="131"/>
      <c r="B1162" s="128"/>
      <c r="C1162" s="128"/>
      <c r="D1162" s="132"/>
      <c r="E1162" s="123"/>
      <c r="F1162" s="64"/>
      <c r="G1162" s="123"/>
      <c r="H1162" s="20"/>
      <c r="I1162" s="20"/>
      <c r="J1162" s="134"/>
      <c r="K1162" s="128"/>
      <c r="L1162" s="128"/>
      <c r="M1162" s="20"/>
      <c r="N1162" s="20"/>
      <c r="O1162" s="18"/>
      <c r="P1162" s="18"/>
      <c r="Q1162" s="18"/>
      <c r="R1162" s="18"/>
      <c r="S1162" s="18"/>
      <c r="T1162" s="18"/>
      <c r="U1162" s="18"/>
      <c r="V1162" s="18"/>
      <c r="W1162" s="18"/>
      <c r="X1162" s="18"/>
      <c r="Y1162" s="18"/>
    </row>
    <row r="1163" spans="1:25" ht="15.75" x14ac:dyDescent="0.25">
      <c r="A1163" s="131"/>
      <c r="B1163" s="128"/>
      <c r="C1163" s="128"/>
      <c r="D1163" s="132"/>
      <c r="E1163" s="123"/>
      <c r="F1163" s="64"/>
      <c r="G1163" s="123"/>
      <c r="H1163" s="20"/>
      <c r="I1163" s="20"/>
      <c r="J1163" s="134"/>
      <c r="K1163" s="128"/>
      <c r="L1163" s="128"/>
      <c r="M1163" s="20"/>
      <c r="N1163" s="20"/>
      <c r="O1163" s="18"/>
      <c r="P1163" s="18"/>
      <c r="Q1163" s="18"/>
      <c r="R1163" s="18"/>
      <c r="S1163" s="18"/>
      <c r="T1163" s="18"/>
      <c r="U1163" s="18"/>
      <c r="V1163" s="18"/>
      <c r="W1163" s="18"/>
      <c r="X1163" s="18"/>
      <c r="Y1163" s="18"/>
    </row>
    <row r="1164" spans="1:25" ht="15.75" x14ac:dyDescent="0.25">
      <c r="A1164" s="131"/>
      <c r="B1164" s="128"/>
      <c r="C1164" s="128"/>
      <c r="D1164" s="132"/>
      <c r="E1164" s="123"/>
      <c r="F1164" s="64"/>
      <c r="G1164" s="123"/>
      <c r="H1164" s="20"/>
      <c r="I1164" s="20"/>
      <c r="J1164" s="134"/>
      <c r="K1164" s="128"/>
      <c r="L1164" s="128"/>
      <c r="M1164" s="20"/>
      <c r="N1164" s="20"/>
      <c r="O1164" s="18"/>
      <c r="P1164" s="18"/>
      <c r="Q1164" s="18"/>
      <c r="R1164" s="18"/>
      <c r="S1164" s="18"/>
      <c r="T1164" s="18"/>
      <c r="U1164" s="18"/>
      <c r="V1164" s="18"/>
      <c r="W1164" s="18"/>
      <c r="X1164" s="18"/>
      <c r="Y1164" s="18"/>
    </row>
    <row r="1165" spans="1:25" ht="15.75" x14ac:dyDescent="0.25">
      <c r="A1165" s="131"/>
      <c r="B1165" s="128"/>
      <c r="C1165" s="128"/>
      <c r="D1165" s="132"/>
      <c r="E1165" s="123"/>
      <c r="F1165" s="64"/>
      <c r="G1165" s="123"/>
      <c r="H1165" s="20"/>
      <c r="I1165" s="20"/>
      <c r="J1165" s="134"/>
      <c r="K1165" s="128"/>
      <c r="L1165" s="128"/>
      <c r="M1165" s="20"/>
      <c r="N1165" s="20"/>
      <c r="O1165" s="18"/>
      <c r="P1165" s="18"/>
      <c r="Q1165" s="18"/>
      <c r="R1165" s="18"/>
      <c r="S1165" s="18"/>
      <c r="T1165" s="18"/>
      <c r="U1165" s="18"/>
      <c r="V1165" s="18"/>
      <c r="W1165" s="18"/>
      <c r="X1165" s="18"/>
      <c r="Y1165" s="18"/>
    </row>
    <row r="1166" spans="1:25" ht="15.75" x14ac:dyDescent="0.25">
      <c r="A1166" s="131"/>
      <c r="B1166" s="128"/>
      <c r="C1166" s="128"/>
      <c r="D1166" s="132"/>
      <c r="E1166" s="123"/>
      <c r="F1166" s="64"/>
      <c r="G1166" s="123"/>
      <c r="H1166" s="20"/>
      <c r="I1166" s="20"/>
      <c r="J1166" s="134"/>
      <c r="K1166" s="128"/>
      <c r="L1166" s="128"/>
      <c r="M1166" s="20"/>
      <c r="N1166" s="20"/>
      <c r="O1166" s="18"/>
      <c r="P1166" s="18"/>
      <c r="Q1166" s="18"/>
      <c r="R1166" s="18"/>
      <c r="S1166" s="18"/>
      <c r="T1166" s="18"/>
      <c r="U1166" s="18"/>
      <c r="V1166" s="18"/>
      <c r="W1166" s="18"/>
      <c r="X1166" s="18"/>
      <c r="Y1166" s="18"/>
    </row>
    <row r="1167" spans="1:25" ht="15.75" x14ac:dyDescent="0.25">
      <c r="A1167" s="131"/>
      <c r="B1167" s="128"/>
      <c r="C1167" s="128"/>
      <c r="D1167" s="132"/>
      <c r="E1167" s="123"/>
      <c r="F1167" s="64"/>
      <c r="G1167" s="123"/>
      <c r="H1167" s="20"/>
      <c r="I1167" s="20"/>
      <c r="J1167" s="134"/>
      <c r="K1167" s="128"/>
      <c r="L1167" s="128"/>
      <c r="M1167" s="20"/>
      <c r="N1167" s="20"/>
      <c r="O1167" s="18"/>
      <c r="P1167" s="18"/>
      <c r="Q1167" s="18"/>
      <c r="R1167" s="18"/>
      <c r="S1167" s="18"/>
      <c r="T1167" s="18"/>
      <c r="U1167" s="18"/>
      <c r="V1167" s="18"/>
      <c r="W1167" s="18"/>
      <c r="X1167" s="18"/>
      <c r="Y1167" s="18"/>
    </row>
    <row r="1168" spans="1:25" ht="15.75" x14ac:dyDescent="0.25">
      <c r="A1168" s="131"/>
      <c r="B1168" s="128"/>
      <c r="C1168" s="128"/>
      <c r="D1168" s="132"/>
      <c r="E1168" s="123"/>
      <c r="F1168" s="64"/>
      <c r="G1168" s="123"/>
      <c r="H1168" s="20"/>
      <c r="I1168" s="20"/>
      <c r="J1168" s="134"/>
      <c r="K1168" s="128"/>
      <c r="L1168" s="128"/>
      <c r="M1168" s="20"/>
      <c r="N1168" s="20"/>
      <c r="O1168" s="18"/>
      <c r="P1168" s="18"/>
      <c r="Q1168" s="18"/>
      <c r="R1168" s="18"/>
      <c r="S1168" s="18"/>
      <c r="T1168" s="18"/>
      <c r="U1168" s="18"/>
      <c r="V1168" s="18"/>
      <c r="W1168" s="18"/>
      <c r="X1168" s="18"/>
      <c r="Y1168" s="18"/>
    </row>
    <row r="1169" spans="1:25" ht="15.75" x14ac:dyDescent="0.25">
      <c r="A1169" s="131"/>
      <c r="B1169" s="128"/>
      <c r="C1169" s="128"/>
      <c r="D1169" s="132"/>
      <c r="E1169" s="123"/>
      <c r="F1169" s="64"/>
      <c r="G1169" s="123"/>
      <c r="H1169" s="20"/>
      <c r="I1169" s="20"/>
      <c r="J1169" s="134"/>
      <c r="K1169" s="128"/>
      <c r="L1169" s="128"/>
      <c r="M1169" s="20"/>
      <c r="N1169" s="20"/>
      <c r="O1169" s="18"/>
      <c r="P1169" s="18"/>
      <c r="Q1169" s="18"/>
      <c r="R1169" s="18"/>
      <c r="S1169" s="18"/>
      <c r="T1169" s="18"/>
      <c r="U1169" s="18"/>
      <c r="V1169" s="18"/>
      <c r="W1169" s="18"/>
      <c r="X1169" s="18"/>
      <c r="Y1169" s="18"/>
    </row>
    <row r="1170" spans="1:25" ht="15.75" x14ac:dyDescent="0.25">
      <c r="A1170" s="131"/>
      <c r="B1170" s="128"/>
      <c r="C1170" s="128"/>
      <c r="D1170" s="132"/>
      <c r="E1170" s="123"/>
      <c r="F1170" s="64"/>
      <c r="G1170" s="123"/>
      <c r="H1170" s="20"/>
      <c r="I1170" s="20"/>
      <c r="J1170" s="134"/>
      <c r="K1170" s="128"/>
      <c r="L1170" s="128"/>
      <c r="M1170" s="20"/>
      <c r="N1170" s="20"/>
      <c r="O1170" s="18"/>
      <c r="P1170" s="18"/>
      <c r="Q1170" s="18"/>
      <c r="R1170" s="18"/>
      <c r="S1170" s="18"/>
      <c r="T1170" s="18"/>
      <c r="U1170" s="18"/>
      <c r="V1170" s="18"/>
      <c r="W1170" s="18"/>
      <c r="X1170" s="18"/>
      <c r="Y1170" s="18"/>
    </row>
    <row r="1171" spans="1:25" ht="15.75" x14ac:dyDescent="0.25">
      <c r="A1171" s="131"/>
      <c r="B1171" s="128"/>
      <c r="C1171" s="128"/>
      <c r="D1171" s="132"/>
      <c r="E1171" s="123"/>
      <c r="F1171" s="64"/>
      <c r="G1171" s="123"/>
      <c r="H1171" s="20"/>
      <c r="I1171" s="20"/>
      <c r="J1171" s="134"/>
      <c r="K1171" s="128"/>
      <c r="L1171" s="128"/>
      <c r="M1171" s="20"/>
      <c r="N1171" s="20"/>
      <c r="O1171" s="18"/>
      <c r="P1171" s="18"/>
      <c r="Q1171" s="18"/>
      <c r="R1171" s="18"/>
      <c r="S1171" s="18"/>
      <c r="T1171" s="18"/>
      <c r="U1171" s="18"/>
      <c r="V1171" s="18"/>
      <c r="W1171" s="18"/>
      <c r="X1171" s="18"/>
      <c r="Y1171" s="18"/>
    </row>
    <row r="1172" spans="1:25" ht="15.75" x14ac:dyDescent="0.25">
      <c r="A1172" s="131"/>
      <c r="B1172" s="128"/>
      <c r="C1172" s="128"/>
      <c r="D1172" s="132"/>
      <c r="E1172" s="123"/>
      <c r="F1172" s="64"/>
      <c r="G1172" s="123"/>
      <c r="H1172" s="20"/>
      <c r="I1172" s="20"/>
      <c r="J1172" s="134"/>
      <c r="K1172" s="128"/>
      <c r="L1172" s="128"/>
      <c r="M1172" s="20"/>
      <c r="N1172" s="20"/>
      <c r="O1172" s="18"/>
      <c r="P1172" s="18"/>
      <c r="Q1172" s="18"/>
      <c r="R1172" s="18"/>
      <c r="S1172" s="18"/>
      <c r="T1172" s="18"/>
      <c r="U1172" s="18"/>
      <c r="V1172" s="18"/>
      <c r="W1172" s="18"/>
      <c r="X1172" s="18"/>
      <c r="Y1172" s="18"/>
    </row>
    <row r="1173" spans="1:25" ht="15.75" x14ac:dyDescent="0.25">
      <c r="A1173" s="131"/>
      <c r="B1173" s="128"/>
      <c r="C1173" s="128"/>
      <c r="D1173" s="132"/>
      <c r="E1173" s="123"/>
      <c r="F1173" s="64"/>
      <c r="G1173" s="123"/>
      <c r="H1173" s="20"/>
      <c r="I1173" s="20"/>
      <c r="J1173" s="134"/>
      <c r="K1173" s="128"/>
      <c r="L1173" s="128"/>
      <c r="M1173" s="20"/>
      <c r="N1173" s="20"/>
      <c r="O1173" s="18"/>
      <c r="P1173" s="18"/>
      <c r="Q1173" s="18"/>
      <c r="R1173" s="18"/>
      <c r="S1173" s="18"/>
      <c r="T1173" s="18"/>
      <c r="U1173" s="18"/>
      <c r="V1173" s="18"/>
      <c r="W1173" s="18"/>
      <c r="X1173" s="18"/>
      <c r="Y1173" s="18"/>
    </row>
    <row r="1174" spans="1:25" ht="15.75" x14ac:dyDescent="0.25">
      <c r="A1174" s="131"/>
      <c r="B1174" s="128"/>
      <c r="C1174" s="128"/>
      <c r="D1174" s="132"/>
      <c r="E1174" s="123"/>
      <c r="F1174" s="64"/>
      <c r="G1174" s="123"/>
      <c r="H1174" s="20"/>
      <c r="I1174" s="20"/>
      <c r="J1174" s="134"/>
      <c r="K1174" s="128"/>
      <c r="L1174" s="128"/>
      <c r="M1174" s="20"/>
      <c r="N1174" s="20"/>
      <c r="O1174" s="18"/>
      <c r="P1174" s="18"/>
      <c r="Q1174" s="18"/>
      <c r="R1174" s="18"/>
      <c r="S1174" s="18"/>
      <c r="T1174" s="18"/>
      <c r="U1174" s="18"/>
      <c r="V1174" s="18"/>
      <c r="W1174" s="18"/>
      <c r="X1174" s="18"/>
      <c r="Y1174" s="18"/>
    </row>
    <row r="1175" spans="1:25" ht="15.75" x14ac:dyDescent="0.25">
      <c r="A1175" s="131"/>
      <c r="B1175" s="128"/>
      <c r="C1175" s="128"/>
      <c r="D1175" s="132"/>
      <c r="E1175" s="123"/>
      <c r="F1175" s="64"/>
      <c r="G1175" s="123"/>
      <c r="H1175" s="20"/>
      <c r="I1175" s="20"/>
      <c r="J1175" s="134"/>
      <c r="K1175" s="128"/>
      <c r="L1175" s="128"/>
      <c r="M1175" s="20"/>
      <c r="N1175" s="20"/>
      <c r="O1175" s="18"/>
      <c r="P1175" s="18"/>
      <c r="Q1175" s="18"/>
      <c r="R1175" s="18"/>
      <c r="S1175" s="18"/>
      <c r="T1175" s="18"/>
      <c r="U1175" s="18"/>
      <c r="V1175" s="18"/>
      <c r="W1175" s="18"/>
      <c r="X1175" s="18"/>
      <c r="Y1175" s="18"/>
    </row>
    <row r="1176" spans="1:25" ht="15.75" x14ac:dyDescent="0.25">
      <c r="A1176" s="131"/>
      <c r="B1176" s="128"/>
      <c r="C1176" s="128"/>
      <c r="D1176" s="132"/>
      <c r="E1176" s="123"/>
      <c r="F1176" s="64"/>
      <c r="G1176" s="123"/>
      <c r="H1176" s="20"/>
      <c r="I1176" s="20"/>
      <c r="J1176" s="134"/>
      <c r="K1176" s="128"/>
      <c r="L1176" s="128"/>
      <c r="M1176" s="20"/>
      <c r="N1176" s="20"/>
      <c r="O1176" s="18"/>
      <c r="P1176" s="18"/>
      <c r="Q1176" s="18"/>
      <c r="R1176" s="18"/>
      <c r="S1176" s="18"/>
      <c r="T1176" s="18"/>
      <c r="U1176" s="18"/>
      <c r="V1176" s="18"/>
      <c r="W1176" s="18"/>
      <c r="X1176" s="18"/>
      <c r="Y1176" s="18"/>
    </row>
    <row r="1177" spans="1:25" ht="15.75" x14ac:dyDescent="0.25">
      <c r="A1177" s="131"/>
      <c r="B1177" s="128"/>
      <c r="C1177" s="128"/>
      <c r="D1177" s="132"/>
      <c r="E1177" s="123"/>
      <c r="F1177" s="64"/>
      <c r="G1177" s="123"/>
      <c r="H1177" s="20"/>
      <c r="I1177" s="20"/>
      <c r="J1177" s="134"/>
      <c r="K1177" s="128"/>
      <c r="L1177" s="128"/>
      <c r="M1177" s="20"/>
      <c r="N1177" s="20"/>
      <c r="O1177" s="18"/>
      <c r="P1177" s="18"/>
      <c r="Q1177" s="18"/>
      <c r="R1177" s="18"/>
      <c r="S1177" s="18"/>
      <c r="T1177" s="18"/>
      <c r="U1177" s="18"/>
      <c r="V1177" s="18"/>
      <c r="W1177" s="18"/>
      <c r="X1177" s="18"/>
      <c r="Y1177" s="18"/>
    </row>
  </sheetData>
  <autoFilter ref="A2:AA1082">
    <filterColumn colId="1">
      <filters>
        <filter val="3-Waters"/>
        <filter val="3-Waters &amp; Buildings"/>
        <filter val="Potable water"/>
        <filter val="Stormwater"/>
        <filter val="Wastewater"/>
      </filters>
    </filterColumn>
    <filterColumn colId="2">
      <filters>
        <filter val="Vol 1"/>
        <filter val="Vol 1 &amp; Vol 2"/>
      </filters>
    </filterColumn>
  </autoFilter>
  <customSheetViews>
    <customSheetView guid="{23BD1A9C-5C01-4262-AA88-D03A8CD7CC3A}" scale="55" showAutoFilter="1">
      <pageMargins left="0.7" right="0.7" top="0.75" bottom="0.75" header="0.3" footer="0.3"/>
      <pageSetup paperSize="9" orientation="portrait" horizontalDpi="300" verticalDpi="300" r:id="rId1"/>
      <autoFilter ref="A2:AB1082"/>
    </customSheetView>
  </customSheetViews>
  <pageMargins left="0.7" right="0.7" top="0.75" bottom="0.75" header="0.3" footer="0.3"/>
  <pageSetup paperSize="9" orientation="portrait"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84"/>
  <sheetViews>
    <sheetView workbookViewId="0"/>
  </sheetViews>
  <sheetFormatPr defaultColWidth="12.5703125" defaultRowHeight="15" customHeight="1" x14ac:dyDescent="0.25"/>
  <cols>
    <col min="1" max="1" width="9.28515625" customWidth="1"/>
    <col min="2" max="2" width="17.28515625" hidden="1" customWidth="1"/>
    <col min="3" max="3" width="11.7109375" hidden="1" customWidth="1"/>
    <col min="4" max="4" width="12.42578125" customWidth="1"/>
    <col min="5" max="5" width="11.5703125" customWidth="1"/>
    <col min="6" max="6" width="11.42578125" customWidth="1"/>
    <col min="7" max="7" width="8" customWidth="1"/>
    <col min="8" max="8" width="9" customWidth="1"/>
    <col min="9" max="9" width="43.140625" customWidth="1"/>
    <col min="10" max="10" width="15.140625" customWidth="1"/>
    <col min="11" max="11" width="30.85546875" customWidth="1"/>
    <col min="12" max="12" width="17.5703125" customWidth="1"/>
    <col min="13" max="26" width="8" customWidth="1"/>
  </cols>
  <sheetData>
    <row r="1" spans="1:26" ht="90" customHeight="1" x14ac:dyDescent="0.25">
      <c r="A1" s="354" t="s">
        <v>3578</v>
      </c>
      <c r="B1" s="355"/>
      <c r="C1" s="355"/>
      <c r="D1" s="355"/>
      <c r="E1" s="355"/>
      <c r="F1" s="355"/>
      <c r="G1" s="355"/>
      <c r="H1" s="355"/>
      <c r="I1" s="355"/>
      <c r="J1" s="208"/>
      <c r="K1" s="208"/>
      <c r="L1" s="209" t="s">
        <v>3582</v>
      </c>
      <c r="M1" s="208"/>
      <c r="N1" s="208"/>
      <c r="O1" s="208"/>
      <c r="P1" s="208"/>
      <c r="Q1" s="208"/>
      <c r="R1" s="208"/>
      <c r="S1" s="208"/>
      <c r="T1" s="208"/>
      <c r="U1" s="208"/>
      <c r="V1" s="208"/>
      <c r="W1" s="208"/>
      <c r="X1" s="208"/>
      <c r="Y1" s="208"/>
      <c r="Z1" s="208"/>
    </row>
    <row r="2" spans="1:26" ht="90" customHeight="1" x14ac:dyDescent="0.25">
      <c r="A2" s="210" t="str">
        <f>'All Cells'!A2</f>
        <v>ID</v>
      </c>
      <c r="B2" s="210" t="str">
        <f>'All Cells'!B2</f>
        <v>Respondent</v>
      </c>
      <c r="C2" s="210" t="str">
        <f>'All Cells'!C2</f>
        <v>Organisation</v>
      </c>
      <c r="D2" s="210" t="str">
        <f>'All Cells'!D2</f>
        <v>Standard</v>
      </c>
      <c r="E2" s="210" t="str">
        <f>'All Cells'!E2</f>
        <v>Volume</v>
      </c>
      <c r="F2" s="210" t="str">
        <f>'All Cells'!F2</f>
        <v>Section nr. V6</v>
      </c>
      <c r="G2" s="210" t="str">
        <f>'All Cells'!G2</f>
        <v>Page number V6</v>
      </c>
      <c r="H2" s="210" t="str">
        <f>'All Cells'!H2</f>
        <v>Paragraph / table V6</v>
      </c>
      <c r="I2" s="210" t="str">
        <f>'All Cells'!L2</f>
        <v>Feedback</v>
      </c>
      <c r="J2" s="210" t="str">
        <f>'All Cells'!U2</f>
        <v>Status 
Included, 
Excluded, 
Sector discussion, 
Noted: no action required</v>
      </c>
      <c r="K2" s="210" t="str">
        <f>'All Cells'!W2</f>
        <v xml:space="preserve">Final Comments for Publication </v>
      </c>
      <c r="L2" s="211" t="e">
        <f>'All Cells'!#REF!</f>
        <v>#REF!</v>
      </c>
      <c r="M2" s="210"/>
      <c r="N2" s="210"/>
      <c r="O2" s="210"/>
      <c r="P2" s="210"/>
      <c r="Q2" s="210"/>
      <c r="R2" s="210"/>
      <c r="S2" s="210"/>
      <c r="T2" s="210"/>
      <c r="U2" s="210"/>
      <c r="V2" s="210"/>
      <c r="W2" s="210"/>
      <c r="X2" s="210"/>
      <c r="Y2" s="210"/>
      <c r="Z2" s="210"/>
    </row>
    <row r="3" spans="1:26" ht="45" customHeight="1" x14ac:dyDescent="0.25">
      <c r="A3" s="208">
        <f>'All Cells'!A3</f>
        <v>1</v>
      </c>
      <c r="B3" s="208" t="str">
        <f>'All Cells'!B3</f>
        <v>Nic Donnelly</v>
      </c>
      <c r="C3" s="208" t="str">
        <f>'All Cells'!C3</f>
        <v>LINZ</v>
      </c>
      <c r="D3" s="208" t="str">
        <f>'All Cells'!D3</f>
        <v>Potable water</v>
      </c>
      <c r="E3" s="208" t="str">
        <f>'All Cells'!E3</f>
        <v>Vol 2</v>
      </c>
      <c r="F3" s="208" t="str">
        <f>'All Cells'!F3</f>
        <v>Use of spec</v>
      </c>
      <c r="G3" s="208" t="str">
        <f>'All Cells'!G3</f>
        <v>III</v>
      </c>
      <c r="H3" s="208">
        <f>'All Cells'!H3</f>
        <v>3</v>
      </c>
      <c r="I3" s="208" t="str">
        <f>'All Cells'!L3</f>
        <v>a. General feedback from the Stormwater and Potable Water sections should be treated as relevant to Wastewater.</v>
      </c>
      <c r="J3" s="208" t="str">
        <f>'All Cells'!U3</f>
        <v>Included</v>
      </c>
      <c r="K3" s="208" t="str">
        <f>'All Cells'!W3</f>
        <v>Completed with Metaconnect</v>
      </c>
      <c r="L3" s="212" t="e">
        <f>'All Cells'!#REF!</f>
        <v>#REF!</v>
      </c>
      <c r="M3" s="208"/>
      <c r="N3" s="208"/>
      <c r="O3" s="208"/>
      <c r="P3" s="208"/>
      <c r="Q3" s="208"/>
      <c r="R3" s="208"/>
      <c r="S3" s="208"/>
      <c r="T3" s="208"/>
      <c r="U3" s="208"/>
      <c r="V3" s="208"/>
      <c r="W3" s="208"/>
      <c r="X3" s="208"/>
      <c r="Y3" s="208"/>
      <c r="Z3" s="208"/>
    </row>
    <row r="4" spans="1:26" ht="45" customHeight="1" x14ac:dyDescent="0.25">
      <c r="A4" s="208">
        <f>'All Cells'!A4</f>
        <v>2</v>
      </c>
      <c r="B4" s="208" t="str">
        <f>'All Cells'!B4</f>
        <v>Nic Donnelly</v>
      </c>
      <c r="C4" s="208" t="str">
        <f>'All Cells'!C4</f>
        <v>LINZ</v>
      </c>
      <c r="D4" s="208" t="str">
        <f>'All Cells'!D4</f>
        <v>Potable water</v>
      </c>
      <c r="E4" s="208" t="str">
        <f>'All Cells'!E4</f>
        <v>Vol 2</v>
      </c>
      <c r="F4" s="208">
        <f>'All Cells'!F4</f>
        <v>3.4</v>
      </c>
      <c r="G4" s="208">
        <f>'All Cells'!G4</f>
        <v>43</v>
      </c>
      <c r="H4" s="208" t="str">
        <f>'All Cells'!H4</f>
        <v>Data table 3 / 3.10</v>
      </c>
      <c r="I4" s="208" t="str">
        <f>'All Cells'!L4</f>
        <v xml:space="preserve"> The structure of The standard should be “normalised” to take into account common data attributes across all asset classes</v>
      </c>
      <c r="J4" s="208" t="str">
        <f>'All Cells'!U4</f>
        <v>Included</v>
      </c>
      <c r="K4" s="208" t="str">
        <f>'All Cells'!W4</f>
        <v>Completed with Metaconnect</v>
      </c>
      <c r="L4" s="212" t="e">
        <f>'All Cells'!#REF!</f>
        <v>#REF!</v>
      </c>
      <c r="M4" s="208"/>
      <c r="N4" s="208"/>
      <c r="O4" s="208"/>
      <c r="P4" s="208"/>
      <c r="Q4" s="208"/>
      <c r="R4" s="208"/>
      <c r="S4" s="208"/>
      <c r="T4" s="208"/>
      <c r="U4" s="208"/>
      <c r="V4" s="208"/>
      <c r="W4" s="208"/>
      <c r="X4" s="208"/>
      <c r="Y4" s="208"/>
      <c r="Z4" s="208"/>
    </row>
    <row r="5" spans="1:26" ht="45" customHeight="1" x14ac:dyDescent="0.25">
      <c r="A5" s="208">
        <f>'All Cells'!A5</f>
        <v>3</v>
      </c>
      <c r="B5" s="208" t="str">
        <f>'All Cells'!B5</f>
        <v>Nic Donnelly</v>
      </c>
      <c r="C5" s="208" t="str">
        <f>'All Cells'!C5</f>
        <v>LINZ</v>
      </c>
      <c r="D5" s="208" t="str">
        <f>'All Cells'!D5</f>
        <v>Potable water</v>
      </c>
      <c r="E5" s="208" t="str">
        <f>'All Cells'!E5</f>
        <v>Vol 2</v>
      </c>
      <c r="F5" s="208">
        <f>'All Cells'!F5</f>
        <v>3.5</v>
      </c>
      <c r="G5" s="208">
        <f>'All Cells'!G5</f>
        <v>47</v>
      </c>
      <c r="H5" s="208" t="str">
        <f>'All Cells'!H5</f>
        <v>Code list 13 / A</v>
      </c>
      <c r="I5" s="208" t="str">
        <f>'All Cells'!L5</f>
        <v>A tool should be provided to reflect this “normalised” view and to make it simple for contractors to enter relevant data.</v>
      </c>
      <c r="J5" s="208" t="str">
        <f>'All Cells'!U5</f>
        <v>Included</v>
      </c>
      <c r="K5" s="208" t="str">
        <f>'All Cells'!W5</f>
        <v>Completed with Metaconnect</v>
      </c>
      <c r="L5" s="212" t="e">
        <f>'All Cells'!#REF!</f>
        <v>#REF!</v>
      </c>
      <c r="M5" s="208"/>
      <c r="N5" s="208"/>
      <c r="O5" s="208"/>
      <c r="P5" s="208"/>
      <c r="Q5" s="208"/>
      <c r="R5" s="208"/>
      <c r="S5" s="208"/>
      <c r="T5" s="208"/>
      <c r="U5" s="208"/>
      <c r="V5" s="208"/>
      <c r="W5" s="208"/>
      <c r="X5" s="208"/>
      <c r="Y5" s="208"/>
      <c r="Z5" s="208"/>
    </row>
    <row r="6" spans="1:26" ht="60" customHeight="1" x14ac:dyDescent="0.25">
      <c r="A6" s="208">
        <f>'All Cells'!A6</f>
        <v>4</v>
      </c>
      <c r="B6" s="208" t="str">
        <f>'All Cells'!B6</f>
        <v>Nic Donnelly</v>
      </c>
      <c r="C6" s="208" t="str">
        <f>'All Cells'!C6</f>
        <v>LINZ</v>
      </c>
      <c r="D6" s="208" t="str">
        <f>'All Cells'!D6</f>
        <v>Buildings</v>
      </c>
      <c r="E6" s="208" t="str">
        <f>'All Cells'!E6</f>
        <v>Vol 2</v>
      </c>
      <c r="F6" s="208" t="str">
        <f>'All Cells'!F6</f>
        <v>Use of spec</v>
      </c>
      <c r="G6" s="208" t="str">
        <f>'All Cells'!G6</f>
        <v>III</v>
      </c>
      <c r="H6" s="208">
        <f>'All Cells'!H6</f>
        <v>3</v>
      </c>
      <c r="I6" s="208" t="str">
        <f>'All Cells'!L6</f>
        <v>We note that the creation of a normalised data standard was key input provided by Wellington Water and other local authorities into the development of these standards.</v>
      </c>
      <c r="J6" s="208" t="str">
        <f>'All Cells'!U6</f>
        <v>Included</v>
      </c>
      <c r="K6" s="208" t="str">
        <f>'All Cells'!W6</f>
        <v>Completed with Metaconnect</v>
      </c>
      <c r="L6" s="212" t="e">
        <f>'All Cells'!#REF!</f>
        <v>#REF!</v>
      </c>
      <c r="M6" s="208"/>
      <c r="N6" s="208"/>
      <c r="O6" s="208"/>
      <c r="P6" s="208"/>
      <c r="Q6" s="208"/>
      <c r="R6" s="208"/>
      <c r="S6" s="208"/>
      <c r="T6" s="208"/>
      <c r="U6" s="208"/>
      <c r="V6" s="208"/>
      <c r="W6" s="208"/>
      <c r="X6" s="208"/>
      <c r="Y6" s="208"/>
      <c r="Z6" s="208"/>
    </row>
    <row r="7" spans="1:26" ht="60" customHeight="1" x14ac:dyDescent="0.25">
      <c r="A7" s="208">
        <f>'All Cells'!A7</f>
        <v>5</v>
      </c>
      <c r="B7" s="208" t="str">
        <f>'All Cells'!B7</f>
        <v>Nic Donnelly</v>
      </c>
      <c r="C7" s="208" t="str">
        <f>'All Cells'!C7</f>
        <v>LINZ</v>
      </c>
      <c r="D7" s="208" t="str">
        <f>'All Cells'!D7</f>
        <v>Stormwater</v>
      </c>
      <c r="E7" s="208" t="str">
        <f>'All Cells'!E7</f>
        <v>Vol 2</v>
      </c>
      <c r="F7" s="208" t="str">
        <f>'All Cells'!F7</f>
        <v>Use of spec</v>
      </c>
      <c r="G7" s="208" t="str">
        <f>'All Cells'!G7</f>
        <v>III</v>
      </c>
      <c r="H7" s="208">
        <f>'All Cells'!H7</f>
        <v>3</v>
      </c>
      <c r="I7" s="208" t="str">
        <f>'All Cells'!L7</f>
        <v>The risks associated with a “de-normalised” structure include errors and inconsistencies in entering the ‘same’ data in multiple fields. This, in turn, can lead to a lack of confidence in the data.</v>
      </c>
      <c r="J7" s="208" t="str">
        <f>'All Cells'!U7</f>
        <v>Included</v>
      </c>
      <c r="K7" s="208" t="str">
        <f>'All Cells'!W7</f>
        <v>Completed with Metaconnect</v>
      </c>
      <c r="L7" s="212" t="e">
        <f>'All Cells'!#REF!</f>
        <v>#REF!</v>
      </c>
      <c r="M7" s="208"/>
      <c r="N7" s="208"/>
      <c r="O7" s="208"/>
      <c r="P7" s="208"/>
      <c r="Q7" s="208"/>
      <c r="R7" s="208"/>
      <c r="S7" s="208"/>
      <c r="T7" s="208"/>
      <c r="U7" s="208"/>
      <c r="V7" s="208"/>
      <c r="W7" s="208"/>
      <c r="X7" s="208"/>
      <c r="Y7" s="208"/>
      <c r="Z7" s="208"/>
    </row>
    <row r="8" spans="1:26" ht="90" customHeight="1" x14ac:dyDescent="0.25">
      <c r="A8" s="208">
        <f>'All Cells'!A8</f>
        <v>6</v>
      </c>
      <c r="B8" s="208" t="str">
        <f>'All Cells'!B8</f>
        <v>Nic Donnelly</v>
      </c>
      <c r="C8" s="208" t="str">
        <f>'All Cells'!C8</f>
        <v>LINZ</v>
      </c>
      <c r="D8" s="208" t="str">
        <f>'All Cells'!D8</f>
        <v>Stormwater</v>
      </c>
      <c r="E8" s="208" t="str">
        <f>'All Cells'!E8</f>
        <v>Vol 2</v>
      </c>
      <c r="F8" s="208">
        <f>'All Cells'!F8</f>
        <v>3.5</v>
      </c>
      <c r="G8" s="208">
        <f>'All Cells'!G8</f>
        <v>50</v>
      </c>
      <c r="H8" s="208" t="str">
        <f>'All Cells'!H8</f>
        <v>Code list 13 / A</v>
      </c>
      <c r="I8" s="208" t="str">
        <f>'All Cells'!L8</f>
        <v>Suggest this is replaced with NZGD2000. WGS84 is not suitable for accurate spatial data as coordinates change with time due to tectonic motion. See http://www.linz.govt.nz/data/geodetic-system/datums-projections-and-heights/geodetic-datums/world-geodetic-system-1984-wgs84</v>
      </c>
      <c r="J8" s="208" t="str">
        <f>'All Cells'!U8</f>
        <v>Included</v>
      </c>
      <c r="K8" s="208" t="str">
        <f>'All Cells'!W8</f>
        <v>Adopt LINZ suggestion - to include in standards</v>
      </c>
      <c r="L8" s="212" t="e">
        <f>'All Cells'!#REF!</f>
        <v>#REF!</v>
      </c>
      <c r="M8" s="208"/>
      <c r="N8" s="208"/>
      <c r="O8" s="208"/>
      <c r="P8" s="208"/>
      <c r="Q8" s="208"/>
      <c r="R8" s="208"/>
      <c r="S8" s="208"/>
      <c r="T8" s="208"/>
      <c r="U8" s="208"/>
      <c r="V8" s="208"/>
      <c r="W8" s="208"/>
      <c r="X8" s="208"/>
      <c r="Y8" s="208"/>
      <c r="Z8" s="208"/>
    </row>
    <row r="9" spans="1:26" ht="30" customHeight="1" x14ac:dyDescent="0.25">
      <c r="A9" s="208">
        <f>'All Cells'!A9</f>
        <v>7</v>
      </c>
      <c r="B9" s="208" t="str">
        <f>'All Cells'!B9</f>
        <v>Nic Donnelly</v>
      </c>
      <c r="C9" s="208" t="str">
        <f>'All Cells'!C9</f>
        <v>LINZ</v>
      </c>
      <c r="D9" s="208" t="str">
        <f>'All Cells'!D9</f>
        <v>Wastewater</v>
      </c>
      <c r="E9" s="208" t="str">
        <f>'All Cells'!E9</f>
        <v>Vol 2</v>
      </c>
      <c r="F9" s="208" t="str">
        <f>'All Cells'!F9</f>
        <v>Use of spec</v>
      </c>
      <c r="G9" s="208" t="str">
        <f>'All Cells'!G9</f>
        <v>III</v>
      </c>
      <c r="H9" s="208">
        <f>'All Cells'!H9</f>
        <v>3</v>
      </c>
      <c r="I9" s="208" t="str">
        <f>'All Cells'!L9</f>
        <v>Should be "coordinate reference system" as in ISO 19111</v>
      </c>
      <c r="J9" s="208" t="str">
        <f>'All Cells'!U9</f>
        <v>Included</v>
      </c>
      <c r="K9" s="208" t="str">
        <f>'All Cells'!W9</f>
        <v xml:space="preserve">Standards are OGC spatial attribution compliant </v>
      </c>
      <c r="L9" s="212" t="e">
        <f>'All Cells'!#REF!</f>
        <v>#REF!</v>
      </c>
      <c r="M9" s="208"/>
      <c r="N9" s="208"/>
      <c r="O9" s="208"/>
      <c r="P9" s="208"/>
      <c r="Q9" s="208"/>
      <c r="R9" s="208"/>
      <c r="S9" s="208"/>
      <c r="T9" s="208"/>
      <c r="U9" s="208"/>
      <c r="V9" s="208"/>
      <c r="W9" s="208"/>
      <c r="X9" s="208"/>
      <c r="Y9" s="208"/>
      <c r="Z9" s="208"/>
    </row>
    <row r="10" spans="1:26" ht="90" customHeight="1" x14ac:dyDescent="0.25">
      <c r="A10" s="208">
        <f>'All Cells'!A10</f>
        <v>8</v>
      </c>
      <c r="B10" s="208" t="str">
        <f>'All Cells'!B10</f>
        <v>Nic Donnelly</v>
      </c>
      <c r="C10" s="208" t="str">
        <f>'All Cells'!C10</f>
        <v>LINZ</v>
      </c>
      <c r="D10" s="208" t="str">
        <f>'All Cells'!D10</f>
        <v>Wastewater</v>
      </c>
      <c r="E10" s="208" t="str">
        <f>'All Cells'!E10</f>
        <v>Vol 2</v>
      </c>
      <c r="F10" s="208">
        <f>'All Cells'!F10</f>
        <v>3.5</v>
      </c>
      <c r="G10" s="208">
        <f>'All Cells'!G10</f>
        <v>49</v>
      </c>
      <c r="H10" s="208" t="str">
        <f>'All Cells'!H10</f>
        <v>Code list 13 / A</v>
      </c>
      <c r="I10" s="208" t="str">
        <f>'All Cells'!L10</f>
        <v>Suggest this is replaced with NZGD2000. WGS84 is not suitable for accurate spatial data as coordinates change with time due to tectonic motion. See http://www.linz.govt.nz/data/geodetic-system/datums-projections-and-heights/geodetic-datums/world-geodetic-system-1984-wgs84</v>
      </c>
      <c r="J10" s="208" t="str">
        <f>'All Cells'!U10</f>
        <v>Included</v>
      </c>
      <c r="K10" s="208" t="str">
        <f>'All Cells'!W10</f>
        <v>Adopt LINZ suggestion - to include in standards</v>
      </c>
      <c r="L10" s="212" t="e">
        <f>'All Cells'!#REF!</f>
        <v>#REF!</v>
      </c>
      <c r="M10" s="208"/>
      <c r="N10" s="208"/>
      <c r="O10" s="208"/>
      <c r="P10" s="208"/>
      <c r="Q10" s="208"/>
      <c r="R10" s="208"/>
      <c r="S10" s="208"/>
      <c r="T10" s="208"/>
      <c r="U10" s="208"/>
      <c r="V10" s="208"/>
      <c r="W10" s="208"/>
      <c r="X10" s="208"/>
      <c r="Y10" s="208"/>
      <c r="Z10" s="208"/>
    </row>
    <row r="11" spans="1:26" ht="30" customHeight="1" x14ac:dyDescent="0.25">
      <c r="A11" s="208">
        <f>'All Cells'!A11</f>
        <v>9</v>
      </c>
      <c r="B11" s="208" t="str">
        <f>'All Cells'!B11</f>
        <v>Nic Donnelly</v>
      </c>
      <c r="C11" s="208" t="str">
        <f>'All Cells'!C11</f>
        <v>LINZ</v>
      </c>
      <c r="D11" s="208" t="str">
        <f>'All Cells'!D11</f>
        <v>Potable water</v>
      </c>
      <c r="E11" s="208" t="str">
        <f>'All Cells'!E11</f>
        <v>Vol 1</v>
      </c>
      <c r="F11" s="208" t="str">
        <f>'All Cells'!F11</f>
        <v>Use of spec</v>
      </c>
      <c r="G11" s="208" t="str">
        <f>'All Cells'!G11</f>
        <v>v</v>
      </c>
      <c r="H11" s="208">
        <f>'All Cells'!H11</f>
        <v>2</v>
      </c>
      <c r="I11" s="208" t="str">
        <f>'All Cells'!L11</f>
        <v>Should be "coordinate reference system" as in ISO 19111</v>
      </c>
      <c r="J11" s="208" t="str">
        <f>'All Cells'!U11</f>
        <v>Included</v>
      </c>
      <c r="K11" s="208" t="str">
        <f>'All Cells'!W11</f>
        <v>not required in this section, covered in later sections 28/2/2017</v>
      </c>
      <c r="L11" s="212" t="e">
        <f>'All Cells'!#REF!</f>
        <v>#REF!</v>
      </c>
      <c r="M11" s="208"/>
      <c r="N11" s="208"/>
      <c r="O11" s="208"/>
      <c r="P11" s="208"/>
      <c r="Q11" s="208"/>
      <c r="R11" s="208"/>
      <c r="S11" s="208"/>
      <c r="T11" s="208"/>
      <c r="U11" s="208"/>
      <c r="V11" s="208"/>
      <c r="W11" s="208"/>
      <c r="X11" s="208"/>
      <c r="Y11" s="208"/>
      <c r="Z11" s="208"/>
    </row>
    <row r="12" spans="1:26" ht="60" customHeight="1" x14ac:dyDescent="0.25">
      <c r="A12" s="208">
        <f>'All Cells'!A12</f>
        <v>10</v>
      </c>
      <c r="B12" s="208" t="str">
        <f>'All Cells'!B12</f>
        <v>Nic Donnelly</v>
      </c>
      <c r="C12" s="208" t="str">
        <f>'All Cells'!C12</f>
        <v>LINZ</v>
      </c>
      <c r="D12" s="208" t="str">
        <f>'All Cells'!D12</f>
        <v>Potable water</v>
      </c>
      <c r="E12" s="208" t="str">
        <f>'All Cells'!E12</f>
        <v>Vol 1</v>
      </c>
      <c r="F12" s="208">
        <f>'All Cells'!F12</f>
        <v>1.5</v>
      </c>
      <c r="G12" s="208">
        <f>'All Cells'!G12</f>
        <v>3</v>
      </c>
      <c r="H12" s="208" t="str">
        <f>'All Cells'!H12</f>
        <v>Validating data submission table</v>
      </c>
      <c r="I12" s="208" t="str">
        <f>'All Cells'!L12</f>
        <v>Should label this "Horizontal Coordinate System" to distinguish it from the vertical</v>
      </c>
      <c r="J12" s="208" t="str">
        <f>'All Cells'!U12</f>
        <v>Included</v>
      </c>
      <c r="K12" s="208" t="str">
        <f>'All Cells'!W12</f>
        <v>Updated in draft standards</v>
      </c>
      <c r="L12" s="212" t="e">
        <f>'All Cells'!#REF!</f>
        <v>#REF!</v>
      </c>
      <c r="M12" s="208"/>
      <c r="N12" s="208"/>
      <c r="O12" s="208"/>
      <c r="P12" s="208"/>
      <c r="Q12" s="208"/>
      <c r="R12" s="208"/>
      <c r="S12" s="208"/>
      <c r="T12" s="208"/>
      <c r="U12" s="208"/>
      <c r="V12" s="208"/>
      <c r="W12" s="208"/>
      <c r="X12" s="208"/>
      <c r="Y12" s="208"/>
      <c r="Z12" s="208"/>
    </row>
    <row r="13" spans="1:26" ht="60" customHeight="1" x14ac:dyDescent="0.25">
      <c r="A13" s="208">
        <f>'All Cells'!A13</f>
        <v>11</v>
      </c>
      <c r="B13" s="208" t="str">
        <f>'All Cells'!B13</f>
        <v>Nic Donnelly</v>
      </c>
      <c r="C13" s="208" t="str">
        <f>'All Cells'!C13</f>
        <v>LINZ</v>
      </c>
      <c r="D13" s="208" t="str">
        <f>'All Cells'!D13</f>
        <v>Potable water</v>
      </c>
      <c r="E13" s="208" t="str">
        <f>'All Cells'!E13</f>
        <v>Vol 1</v>
      </c>
      <c r="F13" s="208">
        <f>'All Cells'!F13</f>
        <v>1.5</v>
      </c>
      <c r="G13" s="208">
        <f>'All Cells'!G13</f>
        <v>3</v>
      </c>
      <c r="H13" s="208" t="str">
        <f>'All Cells'!H13</f>
        <v>Validating data submission table</v>
      </c>
      <c r="I13" s="208" t="str">
        <f>'All Cells'!L13</f>
        <v>Should label this "Vertical Datum" since datums can also be horizontal</v>
      </c>
      <c r="J13" s="208" t="str">
        <f>'All Cells'!U13</f>
        <v>Included</v>
      </c>
      <c r="K13" s="208" t="str">
        <f>'All Cells'!W13</f>
        <v>Updated in draft standards</v>
      </c>
      <c r="L13" s="212" t="e">
        <f>'All Cells'!#REF!</f>
        <v>#REF!</v>
      </c>
      <c r="M13" s="208"/>
      <c r="N13" s="208"/>
      <c r="O13" s="208"/>
      <c r="P13" s="208"/>
      <c r="Q13" s="208"/>
      <c r="R13" s="208"/>
      <c r="S13" s="208"/>
      <c r="T13" s="208"/>
      <c r="U13" s="208"/>
      <c r="V13" s="208"/>
      <c r="W13" s="208"/>
      <c r="X13" s="208"/>
      <c r="Y13" s="208"/>
      <c r="Z13" s="208"/>
    </row>
    <row r="14" spans="1:26" ht="60" customHeight="1" x14ac:dyDescent="0.25">
      <c r="A14" s="208">
        <f>'All Cells'!A14</f>
        <v>12</v>
      </c>
      <c r="B14" s="208" t="str">
        <f>'All Cells'!B14</f>
        <v>Nic Donnelly</v>
      </c>
      <c r="C14" s="208" t="str">
        <f>'All Cells'!C14</f>
        <v>LINZ</v>
      </c>
      <c r="D14" s="208" t="str">
        <f>'All Cells'!D14</f>
        <v>Potable water</v>
      </c>
      <c r="E14" s="208" t="str">
        <f>'All Cells'!E14</f>
        <v>Vol 1</v>
      </c>
      <c r="F14" s="208">
        <f>'All Cells'!F14</f>
        <v>1.5</v>
      </c>
      <c r="G14" s="208">
        <f>'All Cells'!G14</f>
        <v>3</v>
      </c>
      <c r="H14" s="208" t="str">
        <f>'All Cells'!H14</f>
        <v>Validating data submission table</v>
      </c>
      <c r="I14" s="208" t="str">
        <f>'All Cells'!L14</f>
        <v>or vertical datum</v>
      </c>
      <c r="J14" s="208" t="str">
        <f>'All Cells'!U14</f>
        <v>Included</v>
      </c>
      <c r="K14" s="208" t="str">
        <f>'All Cells'!W14</f>
        <v>Updated in draft standards</v>
      </c>
      <c r="L14" s="212" t="e">
        <f>'All Cells'!#REF!</f>
        <v>#REF!</v>
      </c>
      <c r="M14" s="208"/>
      <c r="N14" s="208"/>
      <c r="O14" s="208"/>
      <c r="P14" s="208"/>
      <c r="Q14" s="208"/>
      <c r="R14" s="208"/>
      <c r="S14" s="208"/>
      <c r="T14" s="208"/>
      <c r="U14" s="215" t="s">
        <v>1580</v>
      </c>
      <c r="V14" s="208"/>
      <c r="W14" s="208"/>
      <c r="X14" s="208"/>
      <c r="Y14" s="208"/>
      <c r="Z14" s="208"/>
    </row>
    <row r="15" spans="1:26" ht="45" customHeight="1" x14ac:dyDescent="0.25">
      <c r="A15" s="208">
        <f>'All Cells'!A15</f>
        <v>13</v>
      </c>
      <c r="B15" s="208" t="str">
        <f>'All Cells'!B15</f>
        <v>Nic Donnelly</v>
      </c>
      <c r="C15" s="208" t="str">
        <f>'All Cells'!C15</f>
        <v>LINZ</v>
      </c>
      <c r="D15" s="208" t="str">
        <f>'All Cells'!D15</f>
        <v>Potable water</v>
      </c>
      <c r="E15" s="208" t="str">
        <f>'All Cells'!E15</f>
        <v>Vol 1</v>
      </c>
      <c r="F15" s="208" t="str">
        <f>'All Cells'!F15</f>
        <v>2.1.2</v>
      </c>
      <c r="G15" s="208">
        <f>'All Cells'!G15</f>
        <v>8</v>
      </c>
      <c r="H15" s="208">
        <f>'All Cells'!H15</f>
        <v>5</v>
      </c>
      <c r="I15" s="208" t="str">
        <f>'All Cells'!L15</f>
        <v>There is now a new official datum, New Zealand Vertical Datum 2016, which is more accurate and should be used instead of NZVD2009.</v>
      </c>
      <c r="J15" s="208" t="str">
        <f>'All Cells'!U15</f>
        <v>Included</v>
      </c>
      <c r="K15" s="208" t="str">
        <f>'All Cells'!W15</f>
        <v>changed 28/2/2017 precision changed to 3 dec places, will need to ensure spec alignment with this</v>
      </c>
      <c r="L15" s="212" t="e">
        <f>'All Cells'!#REF!</f>
        <v>#REF!</v>
      </c>
      <c r="M15" s="208"/>
      <c r="N15" s="208"/>
      <c r="O15" s="208"/>
      <c r="P15" s="208"/>
      <c r="Q15" s="208"/>
      <c r="R15" s="208"/>
      <c r="S15" s="208"/>
      <c r="T15" s="208"/>
      <c r="U15" s="208"/>
      <c r="V15" s="208"/>
      <c r="W15" s="208"/>
      <c r="X15" s="208"/>
      <c r="Y15" s="208"/>
      <c r="Z15" s="208"/>
    </row>
    <row r="16" spans="1:26" ht="30" customHeight="1" x14ac:dyDescent="0.25">
      <c r="A16" s="208">
        <f>'All Cells'!A16</f>
        <v>14</v>
      </c>
      <c r="B16" s="208" t="str">
        <f>'All Cells'!B16</f>
        <v>Nic Donnelly</v>
      </c>
      <c r="C16" s="208" t="str">
        <f>'All Cells'!C16</f>
        <v>LINZ</v>
      </c>
      <c r="D16" s="208" t="str">
        <f>'All Cells'!D16</f>
        <v>Buildings</v>
      </c>
      <c r="E16" s="208" t="str">
        <f>'All Cells'!E16</f>
        <v>Vol 1</v>
      </c>
      <c r="F16" s="208" t="str">
        <f>'All Cells'!F16</f>
        <v>Use of spec</v>
      </c>
      <c r="G16" s="208">
        <f>'All Cells'!G16</f>
        <v>4</v>
      </c>
      <c r="H16" s="208">
        <f>'All Cells'!H16</f>
        <v>2</v>
      </c>
      <c r="I16" s="208" t="str">
        <f>'All Cells'!L16</f>
        <v>Should be "coordinate reference system" as in ISO 19111</v>
      </c>
      <c r="J16" s="208" t="str">
        <f>'All Cells'!U16</f>
        <v>Included</v>
      </c>
      <c r="K16" s="208" t="str">
        <f>'All Cells'!W16</f>
        <v>Reviewed and Noted for Inclusion</v>
      </c>
      <c r="L16" s="212" t="e">
        <f>'All Cells'!#REF!</f>
        <v>#REF!</v>
      </c>
      <c r="M16" s="208"/>
      <c r="N16" s="208"/>
      <c r="O16" s="208"/>
      <c r="P16" s="208"/>
      <c r="Q16" s="208"/>
      <c r="R16" s="208"/>
      <c r="S16" s="208"/>
      <c r="T16" s="208"/>
      <c r="U16" s="208"/>
      <c r="V16" s="208"/>
      <c r="W16" s="208"/>
      <c r="X16" s="208"/>
      <c r="Y16" s="208"/>
      <c r="Z16" s="208"/>
    </row>
    <row r="17" spans="1:26" ht="45" customHeight="1" x14ac:dyDescent="0.25">
      <c r="A17" s="208">
        <f>'All Cells'!A17</f>
        <v>15</v>
      </c>
      <c r="B17" s="208" t="str">
        <f>'All Cells'!B17</f>
        <v>Nic Donnelly</v>
      </c>
      <c r="C17" s="208" t="str">
        <f>'All Cells'!C17</f>
        <v>LINZ</v>
      </c>
      <c r="D17" s="208" t="str">
        <f>'All Cells'!D17</f>
        <v>Buildings</v>
      </c>
      <c r="E17" s="208" t="str">
        <f>'All Cells'!E17</f>
        <v>Vol 1</v>
      </c>
      <c r="F17" s="208" t="str">
        <f>'All Cells'!F17</f>
        <v>2.1.2</v>
      </c>
      <c r="G17" s="208">
        <f>'All Cells'!G17</f>
        <v>7</v>
      </c>
      <c r="H17" s="208">
        <f>'All Cells'!H17</f>
        <v>5</v>
      </c>
      <c r="I17" s="208" t="str">
        <f>'All Cells'!L17</f>
        <v>There is now a new official datum, New Zealand Vertical Datum 2016, which is more accurate and should be used instead of NZVD2009.</v>
      </c>
      <c r="J17" s="208" t="str">
        <f>'All Cells'!U17</f>
        <v>Included</v>
      </c>
      <c r="K17" s="208" t="str">
        <f>'All Cells'!W17</f>
        <v>Reviewed and Noted for Inclusion</v>
      </c>
      <c r="L17" s="212" t="e">
        <f>'All Cells'!#REF!</f>
        <v>#REF!</v>
      </c>
      <c r="M17" s="208"/>
      <c r="N17" s="208"/>
      <c r="O17" s="208"/>
      <c r="P17" s="208"/>
      <c r="Q17" s="208"/>
      <c r="R17" s="208"/>
      <c r="S17" s="208"/>
      <c r="T17" s="208"/>
      <c r="U17" s="208"/>
      <c r="V17" s="208"/>
      <c r="W17" s="208"/>
      <c r="X17" s="208"/>
      <c r="Y17" s="208"/>
      <c r="Z17" s="208"/>
    </row>
    <row r="18" spans="1:26" ht="30" customHeight="1" x14ac:dyDescent="0.25">
      <c r="A18" s="208">
        <f>'All Cells'!A18</f>
        <v>16</v>
      </c>
      <c r="B18" s="208" t="str">
        <f>'All Cells'!B18</f>
        <v>Nic Donnelly</v>
      </c>
      <c r="C18" s="208" t="str">
        <f>'All Cells'!C18</f>
        <v>LINZ</v>
      </c>
      <c r="D18" s="208" t="str">
        <f>'All Cells'!D18</f>
        <v>Stormwater</v>
      </c>
      <c r="E18" s="208" t="str">
        <f>'All Cells'!E18</f>
        <v>Vol 1</v>
      </c>
      <c r="F18" s="208" t="str">
        <f>'All Cells'!F18</f>
        <v>Use of spec</v>
      </c>
      <c r="G18" s="208" t="str">
        <f>'All Cells'!G18</f>
        <v>v</v>
      </c>
      <c r="H18" s="208">
        <f>'All Cells'!H18</f>
        <v>2</v>
      </c>
      <c r="I18" s="208" t="str">
        <f>'All Cells'!L18</f>
        <v>Should be "coordinate reference system" as in ISO 19111</v>
      </c>
      <c r="J18" s="208" t="str">
        <f>'All Cells'!U18</f>
        <v>Included</v>
      </c>
      <c r="K18" s="208" t="str">
        <f>'All Cells'!W18</f>
        <v>Reviewed and Noted for Inclusion</v>
      </c>
      <c r="L18" s="212" t="e">
        <f>'All Cells'!#REF!</f>
        <v>#REF!</v>
      </c>
      <c r="M18" s="208"/>
      <c r="N18" s="208"/>
      <c r="O18" s="208"/>
      <c r="P18" s="208"/>
      <c r="Q18" s="208"/>
      <c r="R18" s="208"/>
      <c r="S18" s="208"/>
      <c r="T18" s="208"/>
      <c r="U18" s="208"/>
      <c r="V18" s="208"/>
      <c r="W18" s="208"/>
      <c r="X18" s="208"/>
      <c r="Y18" s="208"/>
      <c r="Z18" s="208"/>
    </row>
    <row r="19" spans="1:26" ht="60" customHeight="1" x14ac:dyDescent="0.25">
      <c r="A19" s="208">
        <f>'All Cells'!A19</f>
        <v>17</v>
      </c>
      <c r="B19" s="208" t="str">
        <f>'All Cells'!B19</f>
        <v>Nic Donnelly</v>
      </c>
      <c r="C19" s="208" t="str">
        <f>'All Cells'!C19</f>
        <v>LINZ</v>
      </c>
      <c r="D19" s="208" t="str">
        <f>'All Cells'!D19</f>
        <v>Stormwater</v>
      </c>
      <c r="E19" s="208" t="str">
        <f>'All Cells'!E19</f>
        <v>Vol 1</v>
      </c>
      <c r="F19" s="208">
        <f>'All Cells'!F19</f>
        <v>1.5</v>
      </c>
      <c r="G19" s="208">
        <f>'All Cells'!G19</f>
        <v>3</v>
      </c>
      <c r="H19" s="208" t="str">
        <f>'All Cells'!H19</f>
        <v>Validating data submission table</v>
      </c>
      <c r="I19" s="208" t="str">
        <f>'All Cells'!L19</f>
        <v>Should label this "Horizontal Coordinate System" to distinguish it from the vertical</v>
      </c>
      <c r="J19" s="208" t="str">
        <f>'All Cells'!U19</f>
        <v>Included</v>
      </c>
      <c r="K19" s="208" t="str">
        <f>'All Cells'!W19</f>
        <v>Reviewed and Noted for Inclusion</v>
      </c>
      <c r="L19" s="212" t="e">
        <f>'All Cells'!#REF!</f>
        <v>#REF!</v>
      </c>
      <c r="M19" s="208"/>
      <c r="N19" s="208"/>
      <c r="O19" s="208"/>
      <c r="P19" s="208"/>
      <c r="Q19" s="208"/>
      <c r="R19" s="208"/>
      <c r="S19" s="208"/>
      <c r="T19" s="208"/>
      <c r="U19" s="208"/>
      <c r="V19" s="208"/>
      <c r="W19" s="208"/>
      <c r="X19" s="208"/>
      <c r="Y19" s="208"/>
      <c r="Z19" s="208"/>
    </row>
    <row r="20" spans="1:26" ht="60" customHeight="1" x14ac:dyDescent="0.25">
      <c r="A20" s="208">
        <f>'All Cells'!A20</f>
        <v>18</v>
      </c>
      <c r="B20" s="208" t="str">
        <f>'All Cells'!B20</f>
        <v>Nic Donnelly</v>
      </c>
      <c r="C20" s="208" t="str">
        <f>'All Cells'!C20</f>
        <v>LINZ</v>
      </c>
      <c r="D20" s="208" t="str">
        <f>'All Cells'!D20</f>
        <v>Stormwater</v>
      </c>
      <c r="E20" s="208" t="str">
        <f>'All Cells'!E20</f>
        <v>Vol 1</v>
      </c>
      <c r="F20" s="208">
        <f>'All Cells'!F20</f>
        <v>1.5</v>
      </c>
      <c r="G20" s="208">
        <f>'All Cells'!G20</f>
        <v>3</v>
      </c>
      <c r="H20" s="208" t="str">
        <f>'All Cells'!H20</f>
        <v>Validating data submission table</v>
      </c>
      <c r="I20" s="208" t="str">
        <f>'All Cells'!L20</f>
        <v>Should label this "Vertical Datum" since datums can also be horizontal</v>
      </c>
      <c r="J20" s="208" t="str">
        <f>'All Cells'!U20</f>
        <v>Included</v>
      </c>
      <c r="K20" s="208" t="str">
        <f>'All Cells'!W20</f>
        <v>Reviewed and Noted for Inclusion</v>
      </c>
      <c r="L20" s="212" t="e">
        <f>'All Cells'!#REF!</f>
        <v>#REF!</v>
      </c>
      <c r="M20" s="208"/>
      <c r="N20" s="208"/>
      <c r="O20" s="208"/>
      <c r="P20" s="208"/>
      <c r="Q20" s="208"/>
      <c r="R20" s="208"/>
      <c r="S20" s="208"/>
      <c r="T20" s="208"/>
      <c r="U20" s="208"/>
      <c r="V20" s="208"/>
      <c r="W20" s="208"/>
      <c r="X20" s="208"/>
      <c r="Y20" s="208"/>
      <c r="Z20" s="208"/>
    </row>
    <row r="21" spans="1:26" ht="45" customHeight="1" x14ac:dyDescent="0.25">
      <c r="A21" s="208">
        <f>'All Cells'!A21</f>
        <v>19</v>
      </c>
      <c r="B21" s="208" t="str">
        <f>'All Cells'!B21</f>
        <v>Nic Donnelly</v>
      </c>
      <c r="C21" s="208" t="str">
        <f>'All Cells'!C21</f>
        <v>LINZ</v>
      </c>
      <c r="D21" s="208" t="str">
        <f>'All Cells'!D21</f>
        <v>Stormwater</v>
      </c>
      <c r="E21" s="208" t="str">
        <f>'All Cells'!E21</f>
        <v>Vol 1</v>
      </c>
      <c r="F21" s="208" t="str">
        <f>'All Cells'!F21</f>
        <v>2.1.2</v>
      </c>
      <c r="G21" s="208">
        <f>'All Cells'!G21</f>
        <v>8</v>
      </c>
      <c r="H21" s="208">
        <f>'All Cells'!H21</f>
        <v>5</v>
      </c>
      <c r="I21" s="208" t="str">
        <f>'All Cells'!L21</f>
        <v>There is now a new official datum, New Zealand Vertical Datum 2016, which is more accurate and should be used instead of NZVD2009.</v>
      </c>
      <c r="J21" s="208" t="str">
        <f>'All Cells'!U21</f>
        <v>Included</v>
      </c>
      <c r="K21" s="208" t="str">
        <f>'All Cells'!W21</f>
        <v>Reviewed and Noted for Inclusion</v>
      </c>
      <c r="L21" s="212" t="e">
        <f>'All Cells'!#REF!</f>
        <v>#REF!</v>
      </c>
      <c r="M21" s="208"/>
      <c r="N21" s="208"/>
      <c r="O21" s="208"/>
      <c r="P21" s="208"/>
      <c r="Q21" s="208"/>
      <c r="R21" s="208"/>
      <c r="S21" s="208"/>
      <c r="T21" s="208"/>
      <c r="U21" s="208"/>
      <c r="V21" s="208"/>
      <c r="W21" s="208"/>
      <c r="X21" s="208"/>
      <c r="Y21" s="208"/>
      <c r="Z21" s="208"/>
    </row>
    <row r="22" spans="1:26" ht="30" customHeight="1" x14ac:dyDescent="0.25">
      <c r="A22" s="208">
        <f>'All Cells'!A22</f>
        <v>20</v>
      </c>
      <c r="B22" s="208" t="str">
        <f>'All Cells'!B22</f>
        <v>Nic Donnelly</v>
      </c>
      <c r="C22" s="208" t="str">
        <f>'All Cells'!C22</f>
        <v>LINZ</v>
      </c>
      <c r="D22" s="208" t="str">
        <f>'All Cells'!D22</f>
        <v>Wastewater</v>
      </c>
      <c r="E22" s="208" t="str">
        <f>'All Cells'!E22</f>
        <v>Vol 1</v>
      </c>
      <c r="F22" s="208" t="str">
        <f>'All Cells'!F22</f>
        <v>Use of spec</v>
      </c>
      <c r="G22" s="208" t="str">
        <f>'All Cells'!G22</f>
        <v>v</v>
      </c>
      <c r="H22" s="208">
        <f>'All Cells'!H22</f>
        <v>2</v>
      </c>
      <c r="I22" s="208" t="str">
        <f>'All Cells'!L22</f>
        <v>Should be "coordinate reference system" as in ISO 19111</v>
      </c>
      <c r="J22" s="208" t="str">
        <f>'All Cells'!U22</f>
        <v>Included</v>
      </c>
      <c r="K22" s="208" t="str">
        <f>'All Cells'!W22</f>
        <v>Updated in draft standards</v>
      </c>
      <c r="L22" s="212" t="e">
        <f>'All Cells'!#REF!</f>
        <v>#REF!</v>
      </c>
      <c r="M22" s="208"/>
      <c r="N22" s="208"/>
      <c r="O22" s="208"/>
      <c r="P22" s="208"/>
      <c r="Q22" s="208"/>
      <c r="R22" s="208"/>
      <c r="S22" s="208"/>
      <c r="T22" s="208"/>
      <c r="U22" s="208"/>
      <c r="V22" s="208"/>
      <c r="W22" s="208"/>
      <c r="X22" s="208"/>
      <c r="Y22" s="208"/>
      <c r="Z22" s="208"/>
    </row>
    <row r="23" spans="1:26" ht="60" customHeight="1" x14ac:dyDescent="0.25">
      <c r="A23" s="208">
        <f>'All Cells'!A23</f>
        <v>21</v>
      </c>
      <c r="B23" s="208" t="str">
        <f>'All Cells'!B23</f>
        <v>Nic Donnelly</v>
      </c>
      <c r="C23" s="208" t="str">
        <f>'All Cells'!C23</f>
        <v>LINZ</v>
      </c>
      <c r="D23" s="208" t="str">
        <f>'All Cells'!D23</f>
        <v>Wastewater</v>
      </c>
      <c r="E23" s="208" t="str">
        <f>'All Cells'!E23</f>
        <v>Vol 1</v>
      </c>
      <c r="F23" s="208">
        <f>'All Cells'!F23</f>
        <v>1.5</v>
      </c>
      <c r="G23" s="208">
        <f>'All Cells'!G23</f>
        <v>3</v>
      </c>
      <c r="H23" s="208" t="str">
        <f>'All Cells'!H23</f>
        <v>Validating data submission table</v>
      </c>
      <c r="I23" s="208" t="str">
        <f>'All Cells'!L23</f>
        <v>Should label this "Horizontal Coordinate System" to distinguish it from the vertical</v>
      </c>
      <c r="J23" s="208" t="str">
        <f>'All Cells'!U23</f>
        <v>Included</v>
      </c>
      <c r="K23" s="208" t="str">
        <f>'All Cells'!W23</f>
        <v>Updated in draft standards</v>
      </c>
      <c r="L23" s="212" t="e">
        <f>'All Cells'!#REF!</f>
        <v>#REF!</v>
      </c>
      <c r="M23" s="208"/>
      <c r="N23" s="208"/>
      <c r="O23" s="208"/>
      <c r="P23" s="208"/>
      <c r="Q23" s="208"/>
      <c r="R23" s="208"/>
      <c r="S23" s="208"/>
      <c r="T23" s="208"/>
      <c r="U23" s="208"/>
      <c r="V23" s="208"/>
      <c r="W23" s="208"/>
      <c r="X23" s="208"/>
      <c r="Y23" s="208"/>
      <c r="Z23" s="208"/>
    </row>
    <row r="24" spans="1:26" ht="60" customHeight="1" x14ac:dyDescent="0.25">
      <c r="A24" s="208">
        <f>'All Cells'!A24</f>
        <v>22</v>
      </c>
      <c r="B24" s="208" t="str">
        <f>'All Cells'!B24</f>
        <v>Nic Donnelly</v>
      </c>
      <c r="C24" s="208" t="str">
        <f>'All Cells'!C24</f>
        <v>LINZ</v>
      </c>
      <c r="D24" s="208" t="str">
        <f>'All Cells'!D24</f>
        <v>Wastewater</v>
      </c>
      <c r="E24" s="208" t="str">
        <f>'All Cells'!E24</f>
        <v>Vol 1</v>
      </c>
      <c r="F24" s="208">
        <f>'All Cells'!F24</f>
        <v>1.5</v>
      </c>
      <c r="G24" s="208">
        <f>'All Cells'!G24</f>
        <v>3</v>
      </c>
      <c r="H24" s="208" t="str">
        <f>'All Cells'!H24</f>
        <v>Validating data submission table</v>
      </c>
      <c r="I24" s="208" t="str">
        <f>'All Cells'!L24</f>
        <v>Should label this "Vertical Datum" since datums can also be horizontal</v>
      </c>
      <c r="J24" s="208" t="str">
        <f>'All Cells'!U24</f>
        <v>Included</v>
      </c>
      <c r="K24" s="208" t="str">
        <f>'All Cells'!W24</f>
        <v>Updated in draft standards</v>
      </c>
      <c r="L24" s="212" t="e">
        <f>'All Cells'!#REF!</f>
        <v>#REF!</v>
      </c>
      <c r="M24" s="208"/>
      <c r="N24" s="208"/>
      <c r="O24" s="208"/>
      <c r="P24" s="208"/>
      <c r="Q24" s="208"/>
      <c r="R24" s="208"/>
      <c r="S24" s="208"/>
      <c r="T24" s="208"/>
      <c r="U24" s="208"/>
      <c r="V24" s="208"/>
      <c r="W24" s="208"/>
      <c r="X24" s="208"/>
      <c r="Y24" s="208"/>
      <c r="Z24" s="208"/>
    </row>
    <row r="25" spans="1:26" ht="45" customHeight="1" x14ac:dyDescent="0.25">
      <c r="A25" s="208">
        <f>'All Cells'!A25</f>
        <v>23</v>
      </c>
      <c r="B25" s="208" t="str">
        <f>'All Cells'!B25</f>
        <v>Nic Donnelly</v>
      </c>
      <c r="C25" s="208" t="str">
        <f>'All Cells'!C25</f>
        <v>LINZ</v>
      </c>
      <c r="D25" s="208" t="str">
        <f>'All Cells'!D25</f>
        <v>Wastewater</v>
      </c>
      <c r="E25" s="208" t="str">
        <f>'All Cells'!E25</f>
        <v>Vol 1</v>
      </c>
      <c r="F25" s="208" t="str">
        <f>'All Cells'!F25</f>
        <v>2.1.2</v>
      </c>
      <c r="G25" s="208">
        <f>'All Cells'!G25</f>
        <v>8</v>
      </c>
      <c r="H25" s="208">
        <f>'All Cells'!H25</f>
        <v>5</v>
      </c>
      <c r="I25" s="208" t="str">
        <f>'All Cells'!L25</f>
        <v>There is now a new official datum, New Zealand Vertical Datum 2016, which is more accurate and should be used instead of NZVD2009.</v>
      </c>
      <c r="J25" s="208" t="str">
        <f>'All Cells'!U25</f>
        <v>Included</v>
      </c>
      <c r="K25" s="208" t="str">
        <f>'All Cells'!W25</f>
        <v>Updated in draft standards</v>
      </c>
      <c r="L25" s="212" t="e">
        <f>'All Cells'!#REF!</f>
        <v>#REF!</v>
      </c>
      <c r="M25" s="208"/>
      <c r="N25" s="208"/>
      <c r="O25" s="208"/>
      <c r="P25" s="208"/>
      <c r="Q25" s="208"/>
      <c r="R25" s="208"/>
      <c r="S25" s="208"/>
      <c r="T25" s="208"/>
      <c r="U25" s="208"/>
      <c r="V25" s="208"/>
      <c r="W25" s="208"/>
      <c r="X25" s="208"/>
      <c r="Y25" s="208"/>
      <c r="Z25" s="208"/>
    </row>
    <row r="26" spans="1:26" ht="30" customHeight="1" x14ac:dyDescent="0.25">
      <c r="A26" s="208">
        <f>'All Cells'!A26</f>
        <v>24</v>
      </c>
      <c r="B26" s="208" t="str">
        <f>'All Cells'!B26</f>
        <v>Nic Donnelly</v>
      </c>
      <c r="C26" s="208" t="str">
        <f>'All Cells'!C26</f>
        <v>LINZ</v>
      </c>
      <c r="D26" s="208" t="str">
        <f>'All Cells'!D26</f>
        <v>Wastewater</v>
      </c>
      <c r="E26" s="208" t="str">
        <f>'All Cells'!E26</f>
        <v>Vol 1</v>
      </c>
      <c r="F26" s="208" t="str">
        <f>'All Cells'!F26</f>
        <v>Glossary</v>
      </c>
      <c r="G26" s="208">
        <f>'All Cells'!G26</f>
        <v>112</v>
      </c>
      <c r="H26" s="208" t="str">
        <f>'All Cells'!H26</f>
        <v>Glossary table</v>
      </c>
      <c r="I26" s="208" t="str">
        <f>'All Cells'!L26</f>
        <v>Update to NZVD2016</v>
      </c>
      <c r="J26" s="208" t="str">
        <f>'All Cells'!U26</f>
        <v>Included</v>
      </c>
      <c r="K26" s="208" t="str">
        <f>'All Cells'!W26</f>
        <v>Updated in draft standards</v>
      </c>
      <c r="L26" s="212" t="e">
        <f>'All Cells'!#REF!</f>
        <v>#REF!</v>
      </c>
      <c r="M26" s="208"/>
      <c r="N26" s="208"/>
      <c r="O26" s="208"/>
      <c r="P26" s="208"/>
      <c r="Q26" s="208"/>
      <c r="R26" s="208"/>
      <c r="S26" s="208"/>
      <c r="T26" s="208"/>
      <c r="U26" s="208"/>
      <c r="V26" s="208"/>
      <c r="W26" s="208"/>
      <c r="X26" s="208"/>
      <c r="Y26" s="208"/>
      <c r="Z26" s="208"/>
    </row>
    <row r="27" spans="1:26" ht="165" customHeight="1" x14ac:dyDescent="0.25">
      <c r="A27" s="208">
        <f>'All Cells'!A27</f>
        <v>25</v>
      </c>
      <c r="B27" s="208" t="str">
        <f>'All Cells'!B27</f>
        <v>Bryan Everitt</v>
      </c>
      <c r="C27" s="208" t="str">
        <f>'All Cells'!C27</f>
        <v>Tauranga City Council</v>
      </c>
      <c r="D27" s="208" t="str">
        <f>'All Cells'!D27</f>
        <v>3-Waters</v>
      </c>
      <c r="E27" s="208" t="str">
        <f>'All Cells'!E27</f>
        <v>Vol 1 &amp; Vol 2</v>
      </c>
      <c r="F27" s="208" t="str">
        <f>'All Cells'!F27</f>
        <v>General</v>
      </c>
      <c r="G27" s="208">
        <f>'All Cells'!G27</f>
        <v>0</v>
      </c>
      <c r="H27" s="208">
        <f>'All Cells'!H27</f>
        <v>0</v>
      </c>
      <c r="I27" s="208" t="str">
        <f>'All Cells'!L27</f>
        <v>Our first point of submission is that in our opinion the standards should be titled "Asset Data Standards" not metadata standards. We feel that metadata is information about data while these standards are defining the actual data requirements.</v>
      </c>
      <c r="J27" s="208" t="str">
        <f>'All Cells'!U27</f>
        <v>Noted: no action required</v>
      </c>
      <c r="K27" s="208" t="str">
        <f>'All Cells'!W27</f>
        <v>Many participants have raised the point. IIMM defines metadata in both ways i.e.. "metadata goes in two forms. Structural metadata is detail particular to the asset in question, the physical attributes. Descriptive Metadata is particular to describing the content of the asset. Metadata standard when applied,  are used to impose uniformity and quality standards on data</v>
      </c>
      <c r="L27" s="212" t="e">
        <f>'All Cells'!#REF!</f>
        <v>#REF!</v>
      </c>
      <c r="M27" s="208"/>
      <c r="N27" s="208"/>
      <c r="O27" s="208"/>
      <c r="P27" s="208"/>
      <c r="Q27" s="208"/>
      <c r="R27" s="208"/>
      <c r="S27" s="208"/>
      <c r="T27" s="208"/>
      <c r="U27" s="208"/>
      <c r="V27" s="208"/>
      <c r="W27" s="208"/>
      <c r="X27" s="208"/>
      <c r="Y27" s="208"/>
      <c r="Z27" s="208"/>
    </row>
    <row r="28" spans="1:26" ht="270" customHeight="1" x14ac:dyDescent="0.25">
      <c r="A28" s="208">
        <f>'All Cells'!A28</f>
        <v>26</v>
      </c>
      <c r="B28" s="208" t="str">
        <f>'All Cells'!B28</f>
        <v>Bryan Everitt</v>
      </c>
      <c r="C28" s="208" t="str">
        <f>'All Cells'!C28</f>
        <v>Tauranga City Council</v>
      </c>
      <c r="D28" s="208" t="str">
        <f>'All Cells'!D28</f>
        <v>3-Waters</v>
      </c>
      <c r="E28" s="208" t="str">
        <f>'All Cells'!E28</f>
        <v>Vol 1 &amp; Vol 2</v>
      </c>
      <c r="F28" s="208" t="str">
        <f>'All Cells'!F28</f>
        <v>General</v>
      </c>
      <c r="G28" s="208">
        <f>'All Cells'!G28</f>
        <v>0</v>
      </c>
      <c r="H28" s="208">
        <f>'All Cells'!H28</f>
        <v>0</v>
      </c>
      <c r="I28" s="208" t="str">
        <f>'All Cells'!L28</f>
        <v>The Standard is written as a standard in some places and a specification in others. Our opinion is that the standard should be a standard and specifications about water suppliers' implementation of the standard (within the context of asset management maturity and aspirations) should be decided by themselves within the framework of the Asset Data Standard. As an example, the document is very prescriptive in the way data is to be submitted. In our opinion, this is not in line with the intent of the standard and in our case the data submission methods prescribed are a step backwards, as we have far more sophisticated systems for receiving and validating submitted data. How data is submitted by consultants should be the subject of a separate document (or Appendix) in the form of draft or default/minimum specification for water suppliers who are looking for this level of detail.</v>
      </c>
      <c r="J28" s="208" t="str">
        <f>'All Cells'!U28</f>
        <v>Noted: no action required</v>
      </c>
      <c r="K28" s="208" t="str">
        <f>'All Cells'!W28</f>
        <v>Reviewed and Noted only</v>
      </c>
      <c r="L28" s="212" t="e">
        <f>'All Cells'!#REF!</f>
        <v>#REF!</v>
      </c>
      <c r="M28" s="208"/>
      <c r="N28" s="208"/>
      <c r="O28" s="208"/>
      <c r="P28" s="208"/>
      <c r="Q28" s="208"/>
      <c r="R28" s="208"/>
      <c r="S28" s="208"/>
      <c r="T28" s="208"/>
      <c r="U28" s="208"/>
      <c r="V28" s="208"/>
      <c r="W28" s="208"/>
      <c r="X28" s="208"/>
      <c r="Y28" s="208"/>
      <c r="Z28" s="208"/>
    </row>
    <row r="29" spans="1:26" ht="150" customHeight="1" x14ac:dyDescent="0.25">
      <c r="A29" s="208">
        <f>'All Cells'!A29</f>
        <v>27</v>
      </c>
      <c r="B29" s="208" t="str">
        <f>'All Cells'!B29</f>
        <v>Bryan Everitt</v>
      </c>
      <c r="C29" s="208" t="str">
        <f>'All Cells'!C29</f>
        <v>Tauranga City Council</v>
      </c>
      <c r="D29" s="208" t="str">
        <f>'All Cells'!D29</f>
        <v>3-Waters</v>
      </c>
      <c r="E29" s="208" t="str">
        <f>'All Cells'!E29</f>
        <v>Vol 1 &amp; Vol 2</v>
      </c>
      <c r="F29" s="208" t="str">
        <f>'All Cells'!F29</f>
        <v>General</v>
      </c>
      <c r="G29" s="208">
        <f>'All Cells'!G29</f>
        <v>0</v>
      </c>
      <c r="H29" s="208">
        <f>'All Cells'!H29</f>
        <v>0</v>
      </c>
      <c r="I29" s="208" t="str">
        <f>'All Cells'!L29</f>
        <v>Although specifically excluded from the submission request, it is important to understand how these standards will likely be implemented, in particular whether the standards are to be mandatory. If the standards in their current form (as published) were to be adopted as mandatory, our opinion is that they would potentially result in more confusion and ambiguity in the water industry than they are trying to solve, and our submission includes numerous suggestions that would improve this.</v>
      </c>
      <c r="J29" s="208" t="str">
        <f>'All Cells'!U29</f>
        <v>Noted: no action required</v>
      </c>
      <c r="K29" s="208" t="str">
        <f>'All Cells'!W29</f>
        <v xml:space="preserve">Statement noted. To be considered in business case. No  changes required. </v>
      </c>
      <c r="L29" s="212" t="e">
        <f>'All Cells'!#REF!</f>
        <v>#REF!</v>
      </c>
      <c r="M29" s="208"/>
      <c r="N29" s="208"/>
      <c r="O29" s="208"/>
      <c r="P29" s="208"/>
      <c r="Q29" s="208"/>
      <c r="R29" s="208"/>
      <c r="S29" s="208"/>
      <c r="T29" s="208"/>
      <c r="U29" s="208"/>
      <c r="V29" s="208"/>
      <c r="W29" s="208"/>
      <c r="X29" s="208"/>
      <c r="Y29" s="208"/>
      <c r="Z29" s="208"/>
    </row>
    <row r="30" spans="1:26" ht="135" customHeight="1" x14ac:dyDescent="0.25">
      <c r="A30" s="208">
        <f>'All Cells'!A30</f>
        <v>28</v>
      </c>
      <c r="B30" s="208" t="str">
        <f>'All Cells'!B30</f>
        <v>Bryan Everitt</v>
      </c>
      <c r="C30" s="208" t="str">
        <f>'All Cells'!C30</f>
        <v>Tauranga City Council</v>
      </c>
      <c r="D30" s="208" t="str">
        <f>'All Cells'!D30</f>
        <v>3-Waters</v>
      </c>
      <c r="E30" s="208" t="str">
        <f>'All Cells'!E30</f>
        <v>Vol 1 &amp; Vol 2</v>
      </c>
      <c r="F30" s="208" t="str">
        <f>'All Cells'!F30</f>
        <v>General</v>
      </c>
      <c r="G30" s="208">
        <f>'All Cells'!G30</f>
        <v>0</v>
      </c>
      <c r="H30" s="208">
        <f>'All Cells'!H30</f>
        <v>0</v>
      </c>
      <c r="I30" s="208" t="str">
        <f>'All Cells'!L30</f>
        <v>There is evidence of quality assurance checking omissions in some of the documents. This submission does not attempt to deliver this level of basic quality assurance checking. For example:
generic  text  "cut  and  pastes"  not  corrected  for  the  relevant  activity  e.g. inappropriate references to wastewater in the stormwater metadata standards disjointed page numbering identified in the stormwater metadata standard</v>
      </c>
      <c r="J30" s="208" t="str">
        <f>'All Cells'!U30</f>
        <v>Included</v>
      </c>
      <c r="K30" s="208" t="str">
        <f>'All Cells'!W30</f>
        <v>The drafts have now had a full publishing edit</v>
      </c>
      <c r="L30" s="212" t="e">
        <f>'All Cells'!#REF!</f>
        <v>#REF!</v>
      </c>
      <c r="M30" s="208"/>
      <c r="N30" s="208"/>
      <c r="O30" s="208"/>
      <c r="P30" s="208"/>
      <c r="Q30" s="208"/>
      <c r="R30" s="208"/>
      <c r="S30" s="208"/>
      <c r="T30" s="208"/>
      <c r="U30" s="208"/>
      <c r="V30" s="208"/>
      <c r="W30" s="208"/>
      <c r="X30" s="208"/>
      <c r="Y30" s="208"/>
      <c r="Z30" s="208"/>
    </row>
    <row r="31" spans="1:26" ht="300" customHeight="1" x14ac:dyDescent="0.25">
      <c r="A31" s="208">
        <f>'All Cells'!A31</f>
        <v>29</v>
      </c>
      <c r="B31" s="208" t="str">
        <f>'All Cells'!B31</f>
        <v>Bryan Everitt</v>
      </c>
      <c r="C31" s="208" t="str">
        <f>'All Cells'!C31</f>
        <v>Tauranga City Council</v>
      </c>
      <c r="D31" s="208" t="str">
        <f>'All Cells'!D31</f>
        <v>3-Waters</v>
      </c>
      <c r="E31" s="208" t="str">
        <f>'All Cells'!E31</f>
        <v>Vol 1 &amp; Vol 2</v>
      </c>
      <c r="F31" s="208" t="str">
        <f>'All Cells'!F31</f>
        <v>General</v>
      </c>
      <c r="G31" s="208">
        <f>'All Cells'!G31</f>
        <v>0</v>
      </c>
      <c r="H31" s="208">
        <f>'All Cells'!H31</f>
        <v>0</v>
      </c>
      <c r="I31" s="208" t="str">
        <f>'All Cells'!L31</f>
        <v xml:space="preserve">STANDARDS OBJECTIVES
We understand the intent of the standards are to: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Submission
While a very positive start, we believe that the draft standard has not fully addressed the intent as outlined above. In particular, recognition of the various levels of sophistication are not adequately addressed, with too many data fields identified as mandatory, and little attention given to discretion or guidance based on the level of asset management sophistication being targeted. 
</v>
      </c>
      <c r="J31" s="208" t="str">
        <f>'All Cells'!U31</f>
        <v>Noted: no action required</v>
      </c>
      <c r="K31" s="208" t="str">
        <f>'All Cells'!W31</f>
        <v>The adoption of extents of fields is determined ny each organisation</v>
      </c>
      <c r="L31" s="212" t="e">
        <f>'All Cells'!#REF!</f>
        <v>#REF!</v>
      </c>
      <c r="M31" s="208"/>
      <c r="N31" s="208"/>
      <c r="O31" s="208"/>
      <c r="P31" s="208"/>
      <c r="Q31" s="208"/>
      <c r="R31" s="208"/>
      <c r="S31" s="208"/>
      <c r="T31" s="208"/>
      <c r="U31" s="208"/>
      <c r="V31" s="208"/>
      <c r="W31" s="208"/>
      <c r="X31" s="208"/>
      <c r="Y31" s="208"/>
      <c r="Z31" s="208"/>
    </row>
    <row r="32" spans="1:26" ht="405" customHeight="1" x14ac:dyDescent="0.25">
      <c r="A32" s="208">
        <f>'All Cells'!A32</f>
        <v>30</v>
      </c>
      <c r="B32" s="208" t="str">
        <f>'All Cells'!B32</f>
        <v>Bryan Everitt</v>
      </c>
      <c r="C32" s="208" t="str">
        <f>'All Cells'!C32</f>
        <v>Tauranga City Council</v>
      </c>
      <c r="D32" s="208" t="str">
        <f>'All Cells'!D32</f>
        <v>3-Waters</v>
      </c>
      <c r="E32" s="208" t="str">
        <f>'All Cells'!E32</f>
        <v>Vol 1 &amp; Vol 2</v>
      </c>
      <c r="F32" s="208" t="str">
        <f>'All Cells'!F32</f>
        <v>General</v>
      </c>
      <c r="G32" s="208">
        <f>'All Cells'!G32</f>
        <v>0</v>
      </c>
      <c r="H32" s="208">
        <f>'All Cells'!H32</f>
        <v>0</v>
      </c>
      <c r="I32" s="208" t="str">
        <f>'All Cells'!L32</f>
        <v>STANDARDS OBJECTIVES
We understand the intent of the standards are to: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Submission
Has the cost of data acquisition and management vs. benefit been considered? There are a large number of "Mandatory'' fields. This links back in to a common theme in this submission that the data requirements need to link back  to the level of asset management maturity targeted. To back populate all the data fields that are noted as "Mandatory''  will have  significant  national  cost  implications, and  will  need  to  be associated with specific improvement plans and prioritised cost I benefit investment plans. Even as a relatively advanced asset management practitioner Tauranga City Waters would approach the mandatory population of "missing" data fields with caution, noting that even the scoping of such a data collection effort is in itself a reasonably large undertaking.</v>
      </c>
      <c r="J32" s="208" t="str">
        <f>'All Cells'!U32</f>
        <v>Noted: no action required</v>
      </c>
      <c r="K32" s="208" t="str">
        <f>'All Cells'!W32</f>
        <v>The extents of attribute fields collected will be determined by each organisation</v>
      </c>
      <c r="L32" s="212" t="e">
        <f>'All Cells'!#REF!</f>
        <v>#REF!</v>
      </c>
      <c r="M32" s="208"/>
      <c r="N32" s="208"/>
      <c r="O32" s="208"/>
      <c r="P32" s="208"/>
      <c r="Q32" s="208"/>
      <c r="R32" s="208"/>
      <c r="S32" s="208"/>
      <c r="T32" s="208"/>
      <c r="U32" s="208"/>
      <c r="V32" s="208"/>
      <c r="W32" s="208"/>
      <c r="X32" s="208"/>
      <c r="Y32" s="208"/>
      <c r="Z32" s="208"/>
    </row>
    <row r="33" spans="1:26" ht="409.5" customHeight="1" x14ac:dyDescent="0.25">
      <c r="A33" s="208">
        <f>'All Cells'!A33</f>
        <v>31</v>
      </c>
      <c r="B33" s="208" t="str">
        <f>'All Cells'!B33</f>
        <v>Bryan Everitt</v>
      </c>
      <c r="C33" s="208" t="str">
        <f>'All Cells'!C33</f>
        <v>Tauranga City Council</v>
      </c>
      <c r="D33" s="208" t="str">
        <f>'All Cells'!D33</f>
        <v>3-Waters</v>
      </c>
      <c r="E33" s="208" t="str">
        <f>'All Cells'!E33</f>
        <v>Vol 1 &amp; Vol 2</v>
      </c>
      <c r="F33" s="208" t="str">
        <f>'All Cells'!F33</f>
        <v>General</v>
      </c>
      <c r="G33" s="208">
        <f>'All Cells'!G33</f>
        <v>0</v>
      </c>
      <c r="H33" s="208">
        <f>'All Cells'!H33</f>
        <v>0</v>
      </c>
      <c r="I33" s="208" t="str">
        <f>'All Cells'!L33</f>
        <v>STANDARDS OBJECTIVES
We understand the intent of the standards are to: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Submission
The summary of the introduction to the Wastewater Vol. 1states the main objective of the standard is "to provide information to the consultants who will be dealing with any public asset owner. This document outlines the specific requirements for the submission of all digital data that relates to any newly constructed".  
In this regard we believe that:
Providing information to consultants is not the main objective, but is a positive secondary objective of the standards.
If the standard in its current form were given to 10 different consultants, asset owners would receive 10 different and inconsistent datasets due to differences of opinion or interpretation. This is are outcome that standards should try to avoid. The standards need to consider and explain the degree of aggregation of data that is being targeted, and how this is achieved, by  suitably fully detailed defined asset grouping and asset class I type definitions (the as yet unpublished Code lists may provide further guidance).</v>
      </c>
      <c r="J33" s="208" t="str">
        <f>'All Cells'!U33</f>
        <v>Noted: no action required</v>
      </c>
      <c r="K33" s="208" t="str">
        <f>'All Cells'!W33</f>
        <v>These stadards are set at the lowest level of granularity for analytical purposes. The sector / organisation will determine the level of aggregation required for each circumstance</v>
      </c>
      <c r="L33" s="212" t="e">
        <f>'All Cells'!#REF!</f>
        <v>#REF!</v>
      </c>
      <c r="M33" s="208"/>
      <c r="N33" s="208"/>
      <c r="O33" s="208"/>
      <c r="P33" s="208"/>
      <c r="Q33" s="208"/>
      <c r="R33" s="208"/>
      <c r="S33" s="208"/>
      <c r="T33" s="208"/>
      <c r="U33" s="208"/>
      <c r="V33" s="208"/>
      <c r="W33" s="208"/>
      <c r="X33" s="208"/>
      <c r="Y33" s="208"/>
      <c r="Z33" s="208"/>
    </row>
    <row r="34" spans="1:26" ht="270" customHeight="1" x14ac:dyDescent="0.25">
      <c r="A34" s="208">
        <f>'All Cells'!A34</f>
        <v>32</v>
      </c>
      <c r="B34" s="208" t="str">
        <f>'All Cells'!B34</f>
        <v>Bryan Everitt</v>
      </c>
      <c r="C34" s="208" t="str">
        <f>'All Cells'!C34</f>
        <v>Tauranga City Council</v>
      </c>
      <c r="D34" s="208" t="str">
        <f>'All Cells'!D34</f>
        <v>3-Waters</v>
      </c>
      <c r="E34" s="208" t="str">
        <f>'All Cells'!E34</f>
        <v>Vol 1 &amp; Vol 2</v>
      </c>
      <c r="F34" s="208" t="str">
        <f>'All Cells'!F34</f>
        <v>General</v>
      </c>
      <c r="G34" s="208">
        <f>'All Cells'!G34</f>
        <v>0</v>
      </c>
      <c r="H34" s="208">
        <f>'All Cells'!H34</f>
        <v>0</v>
      </c>
      <c r="I34" s="208" t="str">
        <f>'All Cells'!L34</f>
        <v>STANDARDS OBJECTIVES
We understand the intent of the standards are to:
Provide a standard for asset data to support data creation, capture, storage and analytical capabilities for evidence based decision making
Create a basis for standardised and harmonised data for evidence based investment decision making across public assets in New Zealand
Recognise various levels of sophistication in data and provide relevant attribute guidance in this regard
Submission
Certain sections of the standard allude to future sections that will outline intervention methodologies, decision making analytics and asset management frameworks. This would appear to be outside the scope of a metadata standard, and in our opinion requires further scope discussion with the industry prior to proceeding.</v>
      </c>
      <c r="J34" s="208" t="str">
        <f>'All Cells'!U34</f>
        <v>Noted: no action required</v>
      </c>
      <c r="K34" s="208" t="str">
        <f>'All Cells'!W34</f>
        <v>Future work is yet to be determined</v>
      </c>
      <c r="L34" s="212" t="e">
        <f>'All Cells'!#REF!</f>
        <v>#REF!</v>
      </c>
      <c r="M34" s="208"/>
      <c r="N34" s="208"/>
      <c r="O34" s="208"/>
      <c r="P34" s="208"/>
      <c r="Q34" s="208"/>
      <c r="R34" s="208"/>
      <c r="S34" s="208"/>
      <c r="T34" s="208"/>
      <c r="U34" s="208"/>
      <c r="V34" s="208"/>
      <c r="W34" s="208"/>
      <c r="X34" s="208"/>
      <c r="Y34" s="208"/>
      <c r="Z34" s="208"/>
    </row>
    <row r="35" spans="1:26" ht="285" customHeight="1" x14ac:dyDescent="0.25">
      <c r="A35" s="208">
        <f>'All Cells'!A35</f>
        <v>33</v>
      </c>
      <c r="B35" s="208" t="str">
        <f>'All Cells'!B35</f>
        <v>Bryan Everitt</v>
      </c>
      <c r="C35" s="208" t="str">
        <f>'All Cells'!C35</f>
        <v>Tauranga City Council</v>
      </c>
      <c r="D35" s="208" t="str">
        <f>'All Cells'!D35</f>
        <v>3-Waters</v>
      </c>
      <c r="E35" s="208" t="str">
        <f>'All Cells'!E35</f>
        <v>Vol 1 &amp; Vol 2</v>
      </c>
      <c r="F35" s="208" t="str">
        <f>'All Cells'!F35</f>
        <v>General</v>
      </c>
      <c r="G35" s="208">
        <f>'All Cells'!G35</f>
        <v>0</v>
      </c>
      <c r="H35" s="208">
        <f>'All Cells'!H35</f>
        <v>0</v>
      </c>
      <c r="I35" s="208" t="str">
        <f>'All Cells'!L35</f>
        <v>CONSISTENCY
Submission
Inconsistent terminology and definition has been used through the documents. This creates uncertainty, miscommunication opportunities and outright confusion. There are instances of "Asset Groups", "Asset Categories", "Asset Classes", "Asset Types" cited, sometimes capitalised, sometimes not. What is the definition of each and how do they relate to each other.  At times Asset Groups are referred to implicitly in a paragraph that is defining/discussing Asset Classes. Asset Class seems to be the same thing as Asset Category, although this is not clear.
For example in Section 1.7 - Hierarchy, there is an "Asset Class" defined in 1.7, is this the same as "Asset Category" in 1.8?
There is poor (unexplained?) asset management logic to some of the asset classes cited when compared to others.</v>
      </c>
      <c r="J35" s="208" t="str">
        <f>'All Cells'!U35</f>
        <v>Included</v>
      </c>
      <c r="K35" s="208" t="str">
        <f>'All Cells'!W35</f>
        <v>The classification has been defined in the Standards</v>
      </c>
      <c r="L35" s="212" t="e">
        <f>'All Cells'!#REF!</f>
        <v>#REF!</v>
      </c>
      <c r="M35" s="208"/>
      <c r="N35" s="208"/>
      <c r="O35" s="208"/>
      <c r="P35" s="208"/>
      <c r="Q35" s="208"/>
      <c r="R35" s="208"/>
      <c r="S35" s="208"/>
      <c r="T35" s="208"/>
      <c r="U35" s="208"/>
      <c r="V35" s="208"/>
      <c r="W35" s="208"/>
      <c r="X35" s="208"/>
      <c r="Y35" s="208"/>
      <c r="Z35" s="208"/>
    </row>
    <row r="36" spans="1:26" ht="180" customHeight="1" x14ac:dyDescent="0.25">
      <c r="A36" s="208">
        <f>'All Cells'!A36</f>
        <v>34</v>
      </c>
      <c r="B36" s="208" t="str">
        <f>'All Cells'!B36</f>
        <v>Bryan Everitt</v>
      </c>
      <c r="C36" s="208" t="str">
        <f>'All Cells'!C36</f>
        <v>Tauranga City Council</v>
      </c>
      <c r="D36" s="208" t="str">
        <f>'All Cells'!D36</f>
        <v>3-Waters</v>
      </c>
      <c r="E36" s="208" t="str">
        <f>'All Cells'!E36</f>
        <v>Vol 1 &amp; Vol 2</v>
      </c>
      <c r="F36" s="208" t="str">
        <f>'All Cells'!F36</f>
        <v>General</v>
      </c>
      <c r="G36" s="208">
        <f>'All Cells'!G36</f>
        <v>0</v>
      </c>
      <c r="H36" s="208">
        <f>'All Cells'!H36</f>
        <v>0</v>
      </c>
      <c r="I36" s="208" t="str">
        <f>'All Cells'!L36</f>
        <v>HIERARCHY
Submission
Asset Categories need better definition.  All Code lists need to be published for comment at the same time as the rest of the standard.  We have many questions, queries and uncertainties about asset classes/types which could very well be answered with a set of Code lists, so it is disappointing that they have been left out of the first draft. We have included some of the sorts of uncertainties we have in a separate section of this submission headed "DATA".</v>
      </c>
      <c r="J36" s="208" t="str">
        <f>'All Cells'!U36</f>
        <v>Included</v>
      </c>
      <c r="K36" s="208" t="str">
        <f>'All Cells'!W36</f>
        <v>The classification has been defined in the Standards
Code Lists included</v>
      </c>
      <c r="L36" s="212" t="e">
        <f>'All Cells'!#REF!</f>
        <v>#REF!</v>
      </c>
      <c r="M36" s="208"/>
      <c r="N36" s="208"/>
      <c r="O36" s="208"/>
      <c r="P36" s="208"/>
      <c r="Q36" s="208"/>
      <c r="R36" s="208"/>
      <c r="S36" s="208"/>
      <c r="T36" s="208"/>
      <c r="U36" s="208"/>
      <c r="V36" s="208"/>
      <c r="W36" s="208"/>
      <c r="X36" s="208"/>
      <c r="Y36" s="208"/>
      <c r="Z36" s="208"/>
    </row>
    <row r="37" spans="1:26" ht="300" customHeight="1" x14ac:dyDescent="0.25">
      <c r="A37" s="208">
        <f>'All Cells'!A37</f>
        <v>35</v>
      </c>
      <c r="B37" s="208" t="str">
        <f>'All Cells'!B37</f>
        <v>Bryan Everitt</v>
      </c>
      <c r="C37" s="208" t="str">
        <f>'All Cells'!C37</f>
        <v>Tauranga City Council</v>
      </c>
      <c r="D37" s="208" t="str">
        <f>'All Cells'!D37</f>
        <v>3-Waters</v>
      </c>
      <c r="E37" s="208" t="str">
        <f>'All Cells'!E37</f>
        <v>Vol 1 &amp; Vol 2</v>
      </c>
      <c r="F37" s="208" t="str">
        <f>'All Cells'!F37</f>
        <v>General</v>
      </c>
      <c r="G37" s="208">
        <f>'All Cells'!G37</f>
        <v>0</v>
      </c>
      <c r="H37" s="208">
        <f>'All Cells'!H37</f>
        <v>0</v>
      </c>
      <c r="I37" s="208" t="str">
        <f>'All Cells'!L37</f>
        <v>HIERARCHY
Submission
The standard should include further description of asset groups, classes and types to explain what they do and what they do/do not include, and what level of disaggregation or componentisation is required based on level of asset management maturity using the International Infrastructure Management Manual as a  guide. Many asset managers group assets in different ways and include or exclude "components" based on personal preference, asset database capabilities, asset management maturity/objectives,  data  management  cost/benefit,  financial valuation constraints or a whole range of other factors. In our opinion the key to the asset data  standards is to provide asset managers access to a recognised and accepted source of guidance to design asset registers safe in the knowledge that industry data aggregation and comparison with other 3 waters asset owners can be made on a like for like basis.</v>
      </c>
      <c r="J37" s="208" t="str">
        <f>'All Cells'!U37</f>
        <v>Included</v>
      </c>
      <c r="K37" s="208" t="str">
        <f>'All Cells'!W37</f>
        <v>The classification has been defined in the Standards</v>
      </c>
      <c r="L37" s="212" t="e">
        <f>'All Cells'!#REF!</f>
        <v>#REF!</v>
      </c>
      <c r="M37" s="208"/>
      <c r="N37" s="208"/>
      <c r="O37" s="208"/>
      <c r="P37" s="208"/>
      <c r="Q37" s="208"/>
      <c r="R37" s="208"/>
      <c r="S37" s="208"/>
      <c r="T37" s="208"/>
      <c r="U37" s="208"/>
      <c r="V37" s="208"/>
      <c r="W37" s="208"/>
      <c r="X37" s="208"/>
      <c r="Y37" s="208"/>
      <c r="Z37" s="208"/>
    </row>
    <row r="38" spans="1:26" ht="240" customHeight="1" x14ac:dyDescent="0.25">
      <c r="A38" s="208">
        <f>'All Cells'!A38</f>
        <v>36</v>
      </c>
      <c r="B38" s="208" t="str">
        <f>'All Cells'!B38</f>
        <v>Bryan Everitt</v>
      </c>
      <c r="C38" s="208" t="str">
        <f>'All Cells'!C38</f>
        <v>Tauranga City Council</v>
      </c>
      <c r="D38" s="208" t="str">
        <f>'All Cells'!D38</f>
        <v>3-Waters</v>
      </c>
      <c r="E38" s="208" t="str">
        <f>'All Cells'!E38</f>
        <v>Vol 1 &amp; Vol 2</v>
      </c>
      <c r="F38" s="208" t="str">
        <f>'All Cells'!F38</f>
        <v>General</v>
      </c>
      <c r="G38" s="208">
        <f>'All Cells'!G38</f>
        <v>0</v>
      </c>
      <c r="H38" s="208">
        <f>'All Cells'!H38</f>
        <v>0</v>
      </c>
      <c r="I38" s="208" t="str">
        <f>'All Cells'!L38</f>
        <v>HIERARCHY
Submission
It is suggested that groups and classes should be named as such to avoid confusion
e.g. "Instrumentation Group", "Instrument Class", "Electrical Asset Group", "Electrical Equipment Class". (As a matter of interest, both "Electrical Asset" and "Mechanical Asset" have an "Equipment" class. How does this work to close out ambiguity and further questions i.e. which "Equipment" is grouped to "Electrical" vs "Mechanical" for consistent aggregation at industry/national level?)
An example 3 Waters Schema for practical implementation of the standards at various levels of ;;::;set management :;sophistication (advanced, intermediate, basic} would be a useful reference.</v>
      </c>
      <c r="J38" s="208" t="str">
        <f>'All Cells'!U38</f>
        <v>Included</v>
      </c>
      <c r="K38" s="208" t="str">
        <f>'All Cells'!W38</f>
        <v>Asset Classifications have been defined in the Standards
Code Lists included</v>
      </c>
      <c r="L38" s="212" t="e">
        <f>'All Cells'!#REF!</f>
        <v>#REF!</v>
      </c>
      <c r="M38" s="208"/>
      <c r="N38" s="208"/>
      <c r="O38" s="208"/>
      <c r="P38" s="208"/>
      <c r="Q38" s="208"/>
      <c r="R38" s="208"/>
      <c r="S38" s="208"/>
      <c r="T38" s="208"/>
      <c r="U38" s="208"/>
      <c r="V38" s="208"/>
      <c r="W38" s="208"/>
      <c r="X38" s="208"/>
      <c r="Y38" s="208"/>
      <c r="Z38" s="208"/>
    </row>
    <row r="39" spans="1:26" ht="165" customHeight="1" x14ac:dyDescent="0.25">
      <c r="A39" s="208">
        <f>'All Cells'!A39</f>
        <v>37</v>
      </c>
      <c r="B39" s="208" t="str">
        <f>'All Cells'!B39</f>
        <v>Bryan Everitt</v>
      </c>
      <c r="C39" s="208" t="str">
        <f>'All Cells'!C39</f>
        <v>Tauranga City Council</v>
      </c>
      <c r="D39" s="208" t="str">
        <f>'All Cells'!D39</f>
        <v>3-Waters</v>
      </c>
      <c r="E39" s="208" t="str">
        <f>'All Cells'!E39</f>
        <v>Vol 1 &amp; Vol 2</v>
      </c>
      <c r="F39" s="208" t="str">
        <f>'All Cells'!F39</f>
        <v>General</v>
      </c>
      <c r="G39" s="208">
        <f>'All Cells'!G39</f>
        <v>0</v>
      </c>
      <c r="H39" s="208">
        <f>'All Cells'!H39</f>
        <v>0</v>
      </c>
      <c r="I39" s="208" t="str">
        <f>'All Cells'!L39</f>
        <v>HIERARCHY
Submission
Network Type does not include a "Communications" network that may encompass and service all the network types suggested. For example the water and wastewater and stormwater networks may all be serviced by a Wide Area Network (WAN) communications network, yet the way the standard is currently structured, these assets will need to be grouped to one of the 3 waters networks.</v>
      </c>
      <c r="J39" s="208" t="str">
        <f>'All Cells'!U39</f>
        <v>Noted: no action required</v>
      </c>
      <c r="K39" s="208" t="str">
        <f>'All Cells'!W39</f>
        <v>In the context of these standards Network applies to one of the potable, waste or stormwater networks.
The purpose of this documentation is to identify the various assets and their data requirements. 
Each and every organisation can apply their specific classifications after the data is received.</v>
      </c>
      <c r="L39" s="212" t="e">
        <f>'All Cells'!#REF!</f>
        <v>#REF!</v>
      </c>
      <c r="M39" s="208"/>
      <c r="N39" s="208"/>
      <c r="O39" s="208"/>
      <c r="P39" s="208"/>
      <c r="Q39" s="208"/>
      <c r="R39" s="208"/>
      <c r="S39" s="208"/>
      <c r="T39" s="208"/>
      <c r="U39" s="208"/>
      <c r="V39" s="208"/>
      <c r="W39" s="208"/>
      <c r="X39" s="208"/>
      <c r="Y39" s="208"/>
      <c r="Z39" s="208"/>
    </row>
    <row r="40" spans="1:26" ht="195" customHeight="1" x14ac:dyDescent="0.25">
      <c r="A40" s="208">
        <f>'All Cells'!A40</f>
        <v>38</v>
      </c>
      <c r="B40" s="208" t="str">
        <f>'All Cells'!B40</f>
        <v>Bryan Everitt</v>
      </c>
      <c r="C40" s="208" t="str">
        <f>'All Cells'!C40</f>
        <v>Tauranga City Council</v>
      </c>
      <c r="D40" s="208" t="str">
        <f>'All Cells'!D40</f>
        <v>3-Waters</v>
      </c>
      <c r="E40" s="208" t="str">
        <f>'All Cells'!E40</f>
        <v>Vol 1 &amp; Vol 2</v>
      </c>
      <c r="F40" s="208" t="str">
        <f>'All Cells'!F40</f>
        <v>General</v>
      </c>
      <c r="G40" s="208">
        <f>'All Cells'!G40</f>
        <v>0</v>
      </c>
      <c r="H40" s="208">
        <f>'All Cells'!H40</f>
        <v>0</v>
      </c>
      <c r="I40" s="208" t="str">
        <f>'All Cells'!L40</f>
        <v>HIERARCHY
Submission
The standard is very spatially focussed - particularly GIS 2D. In reality for many assets (e.g. much/elec/instr) spatial representation offers little value to the management of the asset vs the data capture I maintenance cost. Furthermore, the standard    is   specifying   significant    additional   spatial   information   to    be
collected/populated e.g. polygons to represent asset extents rather than (or in addition to) just lines or points. While nice to have, it is unclear what the value of this additional work load will bring.</v>
      </c>
      <c r="J40" s="208" t="str">
        <f>'All Cells'!U40</f>
        <v>Noted: no action required</v>
      </c>
      <c r="K40" s="208" t="str">
        <f>'All Cells'!W40</f>
        <v>The adoption of extents of fields is determined by each organisation</v>
      </c>
      <c r="L40" s="212" t="e">
        <f>'All Cells'!#REF!</f>
        <v>#REF!</v>
      </c>
      <c r="M40" s="208"/>
      <c r="N40" s="208"/>
      <c r="O40" s="208"/>
      <c r="P40" s="208"/>
      <c r="Q40" s="208"/>
      <c r="R40" s="208"/>
      <c r="S40" s="208"/>
      <c r="T40" s="208"/>
      <c r="U40" s="208"/>
      <c r="V40" s="208"/>
      <c r="W40" s="208"/>
      <c r="X40" s="208"/>
      <c r="Y40" s="208"/>
      <c r="Z40" s="208"/>
    </row>
    <row r="41" spans="1:26" ht="165" customHeight="1" x14ac:dyDescent="0.25">
      <c r="A41" s="208">
        <f>'All Cells'!A41</f>
        <v>39</v>
      </c>
      <c r="B41" s="208" t="str">
        <f>'All Cells'!B41</f>
        <v>Bryan Everitt</v>
      </c>
      <c r="C41" s="208" t="str">
        <f>'All Cells'!C41</f>
        <v>Tauranga City Council</v>
      </c>
      <c r="D41" s="208" t="str">
        <f>'All Cells'!D41</f>
        <v>3-Waters</v>
      </c>
      <c r="E41" s="208" t="str">
        <f>'All Cells'!E41</f>
        <v>Vol 1 &amp; Vol 2</v>
      </c>
      <c r="F41" s="208" t="str">
        <f>'All Cells'!F41</f>
        <v>General</v>
      </c>
      <c r="G41" s="208">
        <f>'All Cells'!G41</f>
        <v>0</v>
      </c>
      <c r="H41" s="208">
        <f>'All Cells'!H41</f>
        <v>0</v>
      </c>
      <c r="I41" s="208" t="str">
        <f>'All Cells'!L41</f>
        <v>DATA
Submission
Data Uncertainty - there are no attribute fields relating to data uncertainty. For example in some cases a construction date may be assumed based on a certain piece of evidence with known uncertainty (say a "for construction" drawing dated 1965 leads to an assumption of a 1965 install date - when in reality this could be sometime after 1965). Data uncertainty attributes should use International Infrastructure Management Manual for guidance.</v>
      </c>
      <c r="J41" s="208" t="str">
        <f>'All Cells'!U41</f>
        <v>Excluded</v>
      </c>
      <c r="K41" s="208" t="str">
        <f>'All Cells'!W41</f>
        <v>Data quality is an analytical output - see for example the Harmonic data maturity scale</v>
      </c>
      <c r="L41" s="212" t="e">
        <f>'All Cells'!#REF!</f>
        <v>#REF!</v>
      </c>
      <c r="M41" s="208"/>
      <c r="N41" s="208"/>
      <c r="O41" s="208"/>
      <c r="P41" s="208"/>
      <c r="Q41" s="208"/>
      <c r="R41" s="208"/>
      <c r="S41" s="208"/>
      <c r="T41" s="208"/>
      <c r="U41" s="208"/>
      <c r="V41" s="208"/>
      <c r="W41" s="208"/>
      <c r="X41" s="208"/>
      <c r="Y41" s="208"/>
      <c r="Z41" s="208"/>
    </row>
    <row r="42" spans="1:26" ht="105" customHeight="1" x14ac:dyDescent="0.25">
      <c r="A42" s="208">
        <f>'All Cells'!A42</f>
        <v>40</v>
      </c>
      <c r="B42" s="208" t="str">
        <f>'All Cells'!B42</f>
        <v>Bryan Everitt</v>
      </c>
      <c r="C42" s="208" t="str">
        <f>'All Cells'!C42</f>
        <v>Tauranga City Council</v>
      </c>
      <c r="D42" s="208" t="str">
        <f>'All Cells'!D42</f>
        <v>3-Waters</v>
      </c>
      <c r="E42" s="208" t="str">
        <f>'All Cells'!E42</f>
        <v>Vol 1 &amp; Vol 2</v>
      </c>
      <c r="F42" s="208" t="str">
        <f>'All Cells'!F42</f>
        <v>General</v>
      </c>
      <c r="G42" s="208">
        <f>'All Cells'!G42</f>
        <v>0</v>
      </c>
      <c r="H42" s="208">
        <f>'All Cells'!H42</f>
        <v>0</v>
      </c>
      <c r="I42" s="208" t="str">
        <f>'All Cells'!L42</f>
        <v>DATA
Submission
Data completeness - it would be useful to have guidance on how to calculate asset register data completeness for various levels of asset management maturity, in accordance with the standard for industry/national aggregation.</v>
      </c>
      <c r="J42" s="208" t="str">
        <f>'All Cells'!U42</f>
        <v>Noted: no action required</v>
      </c>
      <c r="K42" s="208" t="str">
        <f>'All Cells'!W42</f>
        <v>Data quality is an analytical output - Will dicsuss options for determining data quality e.g. Harmonic data maturity scale</v>
      </c>
      <c r="L42" s="212" t="e">
        <f>'All Cells'!#REF!</f>
        <v>#REF!</v>
      </c>
      <c r="M42" s="208"/>
      <c r="N42" s="208"/>
      <c r="O42" s="208"/>
      <c r="P42" s="208"/>
      <c r="Q42" s="208"/>
      <c r="R42" s="208"/>
      <c r="S42" s="208"/>
      <c r="T42" s="208"/>
      <c r="U42" s="208"/>
      <c r="V42" s="208"/>
      <c r="W42" s="208"/>
      <c r="X42" s="208"/>
      <c r="Y42" s="208"/>
      <c r="Z42" s="208"/>
    </row>
    <row r="43" spans="1:26" ht="120" customHeight="1" x14ac:dyDescent="0.25">
      <c r="A43" s="208">
        <f>'All Cells'!A43</f>
        <v>41</v>
      </c>
      <c r="B43" s="208" t="str">
        <f>'All Cells'!B43</f>
        <v>Bryan Everitt</v>
      </c>
      <c r="C43" s="208" t="str">
        <f>'All Cells'!C43</f>
        <v>Tauranga City Council</v>
      </c>
      <c r="D43" s="208" t="str">
        <f>'All Cells'!D43</f>
        <v>3-Waters</v>
      </c>
      <c r="E43" s="208" t="str">
        <f>'All Cells'!E43</f>
        <v>Vol 1 &amp; Vol 2</v>
      </c>
      <c r="F43" s="208" t="str">
        <f>'All Cells'!F43</f>
        <v>General</v>
      </c>
      <c r="G43" s="208">
        <f>'All Cells'!G43</f>
        <v>0</v>
      </c>
      <c r="H43" s="208">
        <f>'All Cells'!H43</f>
        <v>0</v>
      </c>
      <c r="I43" s="208" t="str">
        <f>'All Cells'!L43</f>
        <v>DATA
Submission
Valuation information - the following valuation information needs to be captured (Vol 2 of the various standards) - Replacement value, Book Value and Annual Depreciation. Values for Insurance also required separately namely Insurance Replacement Value, Indemnity Value and Residual Value</v>
      </c>
      <c r="J43" s="208" t="str">
        <f>'All Cells'!U43</f>
        <v>Noted: no action required</v>
      </c>
      <c r="K43" s="208" t="str">
        <f>'All Cells'!W43</f>
        <v>ODRC, ORC and RC is included</v>
      </c>
      <c r="L43" s="212" t="e">
        <f>'All Cells'!#REF!</f>
        <v>#REF!</v>
      </c>
      <c r="M43" s="208"/>
      <c r="N43" s="208"/>
      <c r="O43" s="208"/>
      <c r="P43" s="208"/>
      <c r="Q43" s="208"/>
      <c r="R43" s="208"/>
      <c r="S43" s="208"/>
      <c r="T43" s="208"/>
      <c r="U43" s="208"/>
      <c r="V43" s="208"/>
      <c r="W43" s="208"/>
      <c r="X43" s="208"/>
      <c r="Y43" s="208"/>
      <c r="Z43" s="208"/>
    </row>
    <row r="44" spans="1:26" ht="210" customHeight="1" x14ac:dyDescent="0.25">
      <c r="A44" s="208">
        <f>'All Cells'!A44</f>
        <v>42</v>
      </c>
      <c r="B44" s="208" t="str">
        <f>'All Cells'!B44</f>
        <v>Bryan Everitt</v>
      </c>
      <c r="C44" s="208" t="str">
        <f>'All Cells'!C44</f>
        <v>Tauranga City Council</v>
      </c>
      <c r="D44" s="208" t="str">
        <f>'All Cells'!D44</f>
        <v>3-Waters</v>
      </c>
      <c r="E44" s="208" t="str">
        <f>'All Cells'!E44</f>
        <v>Vol 1 &amp; Vol 2</v>
      </c>
      <c r="F44" s="208" t="str">
        <f>'All Cells'!F44</f>
        <v>General</v>
      </c>
      <c r="G44" s="208">
        <f>'All Cells'!G44</f>
        <v>0</v>
      </c>
      <c r="H44" s="208">
        <f>'All Cells'!H44</f>
        <v>0</v>
      </c>
      <c r="I44" s="208" t="str">
        <f>'All Cells'!L44</f>
        <v>DATA
Submission
Datum - NZ Vertical Datum 2009 has been used in the draft standard. Many water suppliers will use different datums to this (including ourselves). Furthermore many Councils use a different datum for their other assets (e.g. Parks), so such a change will have major change management implications and risks for many organisations. We do not believe specification of a specific datum is required at a national level for the 3 Waters data set, and that it is more appropriately addressed at the regional or sub-regional level. The asset data standard should however define that a Datum is required.</v>
      </c>
      <c r="J44" s="208" t="str">
        <f>'All Cells'!U44</f>
        <v>Noted: no action required</v>
      </c>
      <c r="K44" s="208" t="str">
        <f>'All Cells'!W44</f>
        <v>The requirement will be for a uniform method of data supply to a national datum - without this benchmarking will not be possible.
Further without this standardisation errors will occur when data is being distributed/shared.</v>
      </c>
      <c r="L44" s="212" t="e">
        <f>'All Cells'!#REF!</f>
        <v>#REF!</v>
      </c>
      <c r="M44" s="208"/>
      <c r="N44" s="208"/>
      <c r="O44" s="208"/>
      <c r="P44" s="208"/>
      <c r="Q44" s="208"/>
      <c r="R44" s="208"/>
      <c r="S44" s="208"/>
      <c r="T44" s="208"/>
      <c r="U44" s="208"/>
      <c r="V44" s="208"/>
      <c r="W44" s="208"/>
      <c r="X44" s="208"/>
      <c r="Y44" s="208"/>
      <c r="Z44" s="208"/>
    </row>
    <row r="45" spans="1:26" ht="120" customHeight="1" x14ac:dyDescent="0.25">
      <c r="A45" s="208">
        <f>'All Cells'!A45</f>
        <v>44</v>
      </c>
      <c r="B45" s="208" t="str">
        <f>'All Cells'!B45</f>
        <v>Bryan Everitt</v>
      </c>
      <c r="C45" s="208" t="str">
        <f>'All Cells'!C45</f>
        <v>Tauranga City Council</v>
      </c>
      <c r="D45" s="208" t="str">
        <f>'All Cells'!D45</f>
        <v>3-Waters</v>
      </c>
      <c r="E45" s="208" t="str">
        <f>'All Cells'!E45</f>
        <v>Vol 1 &amp; Vol 2</v>
      </c>
      <c r="F45" s="208" t="str">
        <f>'All Cells'!F45</f>
        <v>General</v>
      </c>
      <c r="G45" s="208">
        <f>'All Cells'!G45</f>
        <v>0</v>
      </c>
      <c r="H45" s="208">
        <f>'All Cells'!H45</f>
        <v>0</v>
      </c>
      <c r="I45" s="208" t="str">
        <f>'All Cells'!L45</f>
        <v>DATA
Submission
Default date 01/04/1800 - this is not a valid MSExcel date (i.e. will not work in MSExcel). A lot of data analytics is done in MSExcel, this is just a matter of fact, and is unlikely to change in the short term. It is suggested that 31/12/9999 (or similar) is used as the default date.</v>
      </c>
      <c r="J45" s="208" t="str">
        <f>'All Cells'!U45</f>
        <v>Included</v>
      </c>
      <c r="K45" s="208" t="str">
        <f>'All Cells'!W45</f>
        <v>Adjustment will be made to standards</v>
      </c>
      <c r="L45" s="212" t="e">
        <f>'All Cells'!#REF!</f>
        <v>#REF!</v>
      </c>
      <c r="M45" s="208"/>
      <c r="N45" s="208"/>
      <c r="O45" s="208"/>
      <c r="P45" s="208"/>
      <c r="Q45" s="208"/>
      <c r="R45" s="208"/>
      <c r="S45" s="208"/>
      <c r="T45" s="208"/>
      <c r="U45" s="208"/>
      <c r="V45" s="208"/>
      <c r="W45" s="208"/>
      <c r="X45" s="208"/>
      <c r="Y45" s="208"/>
      <c r="Z45" s="208"/>
    </row>
    <row r="46" spans="1:26" ht="120" customHeight="1" x14ac:dyDescent="0.25">
      <c r="A46" s="208">
        <f>'All Cells'!A46</f>
        <v>45</v>
      </c>
      <c r="B46" s="208" t="str">
        <f>'All Cells'!B46</f>
        <v>Bryan Everitt</v>
      </c>
      <c r="C46" s="208" t="str">
        <f>'All Cells'!C46</f>
        <v>Tauranga City Council</v>
      </c>
      <c r="D46" s="208" t="str">
        <f>'All Cells'!D46</f>
        <v>3-Waters</v>
      </c>
      <c r="E46" s="208" t="str">
        <f>'All Cells'!E46</f>
        <v>Vol 1 &amp; Vol 2</v>
      </c>
      <c r="F46" s="208" t="str">
        <f>'All Cells'!F46</f>
        <v>General</v>
      </c>
      <c r="G46" s="208">
        <f>'All Cells'!G46</f>
        <v>0</v>
      </c>
      <c r="H46" s="208">
        <f>'All Cells'!H46</f>
        <v>0</v>
      </c>
      <c r="I46" s="208" t="str">
        <f>'All Cells'!L46</f>
        <v>DATA
Submission
10 characters is restrictive for field values (Code list Reference). Fields should hold the actual values, not just codes that represent those values. For example - Proj_Type (Project Type) max length is 10 characters, but example "Capital Works" is 13 characters. 10 characters for a Project Type is very short.</v>
      </c>
      <c r="J46" s="208" t="str">
        <f>'All Cells'!U46</f>
        <v>Noted: no action required</v>
      </c>
      <c r="K46" s="208" t="str">
        <f>'All Cells'!W46</f>
        <v>The challenge to be systems agnostic is some systems to not allow greater than 10 characters. This accommodates all known systems.</v>
      </c>
      <c r="L46" s="212" t="e">
        <f>'All Cells'!#REF!</f>
        <v>#REF!</v>
      </c>
      <c r="M46" s="208"/>
      <c r="N46" s="208"/>
      <c r="O46" s="208"/>
      <c r="P46" s="208"/>
      <c r="Q46" s="208"/>
      <c r="R46" s="208"/>
      <c r="S46" s="208"/>
      <c r="T46" s="208"/>
      <c r="U46" s="208"/>
      <c r="V46" s="208"/>
      <c r="W46" s="208"/>
      <c r="X46" s="208"/>
      <c r="Y46" s="208"/>
      <c r="Z46" s="208"/>
    </row>
    <row r="47" spans="1:26" ht="195" customHeight="1" x14ac:dyDescent="0.25">
      <c r="A47" s="208">
        <f>'All Cells'!A47</f>
        <v>46</v>
      </c>
      <c r="B47" s="208" t="str">
        <f>'All Cells'!B47</f>
        <v>Bryan Everitt</v>
      </c>
      <c r="C47" s="208" t="str">
        <f>'All Cells'!C47</f>
        <v>Tauranga City Council</v>
      </c>
      <c r="D47" s="208" t="str">
        <f>'All Cells'!D47</f>
        <v>3-Waters</v>
      </c>
      <c r="E47" s="208" t="str">
        <f>'All Cells'!E47</f>
        <v>Vol 1 &amp; Vol 2</v>
      </c>
      <c r="F47" s="208" t="str">
        <f>'All Cells'!F47</f>
        <v>General</v>
      </c>
      <c r="G47" s="208">
        <f>'All Cells'!G47</f>
        <v>0</v>
      </c>
      <c r="H47" s="208">
        <f>'All Cells'!H47</f>
        <v>0</v>
      </c>
      <c r="I47" s="208" t="str">
        <f>'All Cells'!L47</f>
        <v>DATA
Submission
Unique_ID (Unique Identifier) is quite short at 20 characters and there is potential benefit for longer IDs, particularly when using 'smart' Asset IDs for things like mechanical assets where the IDs refer to site, location, asset type, etc. It is also noted that if the standard is written "for consultants", in most cases, the unique ID will not be provided by the consultant, but more likely by the asset owner. The consultant/builder will however have to uniquely identify the asset for communication purposes (even if it is a temporary and I or transitional ID).</v>
      </c>
      <c r="J47" s="208" t="str">
        <f>'All Cells'!U47</f>
        <v>Noted: no action required</v>
      </c>
      <c r="K47" s="208" t="str">
        <f>'All Cells'!W47</f>
        <v>Reviewed and Noted only</v>
      </c>
      <c r="L47" s="212" t="e">
        <f>'All Cells'!#REF!</f>
        <v>#REF!</v>
      </c>
      <c r="M47" s="208"/>
      <c r="N47" s="208"/>
      <c r="O47" s="208"/>
      <c r="P47" s="208"/>
      <c r="Q47" s="208"/>
      <c r="R47" s="208"/>
      <c r="S47" s="208"/>
      <c r="T47" s="208"/>
      <c r="U47" s="208"/>
      <c r="V47" s="208"/>
      <c r="W47" s="208"/>
      <c r="X47" s="208"/>
      <c r="Y47" s="208"/>
      <c r="Z47" s="208"/>
    </row>
    <row r="48" spans="1:26" ht="120" customHeight="1" x14ac:dyDescent="0.25">
      <c r="A48" s="208">
        <f>'All Cells'!A48</f>
        <v>47</v>
      </c>
      <c r="B48" s="208" t="str">
        <f>'All Cells'!B48</f>
        <v>Bryan Everitt</v>
      </c>
      <c r="C48" s="208" t="str">
        <f>'All Cells'!C48</f>
        <v>Tauranga City Council</v>
      </c>
      <c r="D48" s="208" t="str">
        <f>'All Cells'!D48</f>
        <v>3-Waters</v>
      </c>
      <c r="E48" s="208" t="str">
        <f>'All Cells'!E48</f>
        <v>Vol 1 &amp; Vol 2</v>
      </c>
      <c r="F48" s="208" t="str">
        <f>'All Cells'!F48</f>
        <v>General</v>
      </c>
      <c r="G48" s="208">
        <f>'All Cells'!G48</f>
        <v>0</v>
      </c>
      <c r="H48" s="208">
        <f>'All Cells'!H48</f>
        <v>0</v>
      </c>
      <c r="I48" s="208" t="str">
        <f>'All Cells'!L48</f>
        <v>DATA
Submission
Photo_Ref (Photographic reference) shouldn't be "Mandatory" for all asset types,
e.g. for buried pipeline assets is the expectation that each metre, each length, each joint, each fitting is photographed? Maybe "Optional" is more appropriate for some assets.</v>
      </c>
      <c r="J48" s="208" t="str">
        <f>'All Cells'!U48</f>
        <v>Included</v>
      </c>
      <c r="K48" s="208" t="str">
        <f>'All Cells'!W48</f>
        <v>Photographic Evidence is an optional attribute</v>
      </c>
      <c r="L48" s="212" t="e">
        <f>'All Cells'!#REF!</f>
        <v>#REF!</v>
      </c>
      <c r="M48" s="208"/>
      <c r="N48" s="208"/>
      <c r="O48" s="208"/>
      <c r="P48" s="208"/>
      <c r="Q48" s="208"/>
      <c r="R48" s="208"/>
      <c r="S48" s="208"/>
      <c r="T48" s="208"/>
      <c r="U48" s="208"/>
      <c r="V48" s="208"/>
      <c r="W48" s="208"/>
      <c r="X48" s="208"/>
      <c r="Y48" s="208"/>
      <c r="Z48" s="208"/>
    </row>
    <row r="49" spans="1:26" ht="105" customHeight="1" x14ac:dyDescent="0.25">
      <c r="A49" s="208">
        <f>'All Cells'!A49</f>
        <v>48</v>
      </c>
      <c r="B49" s="208" t="str">
        <f>'All Cells'!B49</f>
        <v>Bryan Everitt</v>
      </c>
      <c r="C49" s="208" t="str">
        <f>'All Cells'!C49</f>
        <v>Tauranga City Council</v>
      </c>
      <c r="D49" s="208" t="str">
        <f>'All Cells'!D49</f>
        <v>3-Waters</v>
      </c>
      <c r="E49" s="208" t="str">
        <f>'All Cells'!E49</f>
        <v>Vol 1 &amp; Vol 2</v>
      </c>
      <c r="F49" s="208" t="str">
        <f>'All Cells'!F49</f>
        <v>General</v>
      </c>
      <c r="G49" s="208">
        <f>'All Cells'!G49</f>
        <v>0</v>
      </c>
      <c r="H49" s="208">
        <f>'All Cells'!H49</f>
        <v>0</v>
      </c>
      <c r="I49" s="208" t="str">
        <f>'All Cells'!L49</f>
        <v>DATA
Submission
Hlth_Sfty (Health And Safety Issues) should be a "Mandatory" value on all assets, even if the default is "No specific requirements", as this means it will be thought about for all assets and not just skipped over.</v>
      </c>
      <c r="J49" s="208" t="str">
        <f>'All Cells'!U49</f>
        <v>Noted: no action required</v>
      </c>
      <c r="K49" s="208" t="str">
        <f>'All Cells'!W49</f>
        <v>No specific requirements attribution will be replaced with 'Standard H&amp;S Requirements
Code List proposed</v>
      </c>
      <c r="L49" s="212" t="e">
        <f>'All Cells'!#REF!</f>
        <v>#REF!</v>
      </c>
      <c r="M49" s="208"/>
      <c r="N49" s="208"/>
      <c r="O49" s="208"/>
      <c r="P49" s="208"/>
      <c r="Q49" s="208"/>
      <c r="R49" s="208"/>
      <c r="S49" s="208"/>
      <c r="T49" s="208"/>
      <c r="U49" s="208"/>
      <c r="V49" s="208"/>
      <c r="W49" s="208"/>
      <c r="X49" s="208"/>
      <c r="Y49" s="208"/>
      <c r="Z49" s="208"/>
    </row>
    <row r="50" spans="1:26" ht="135" customHeight="1" x14ac:dyDescent="0.25">
      <c r="A50" s="208">
        <f>'All Cells'!A50</f>
        <v>49</v>
      </c>
      <c r="B50" s="208" t="str">
        <f>'All Cells'!B50</f>
        <v>Bryan Everitt</v>
      </c>
      <c r="C50" s="208" t="str">
        <f>'All Cells'!C50</f>
        <v>Tauranga City Council</v>
      </c>
      <c r="D50" s="208" t="str">
        <f>'All Cells'!D50</f>
        <v>3-Waters</v>
      </c>
      <c r="E50" s="208" t="str">
        <f>'All Cells'!E50</f>
        <v>Vol 1 &amp; Vol 2</v>
      </c>
      <c r="F50" s="208" t="str">
        <f>'All Cells'!F50</f>
        <v>General</v>
      </c>
      <c r="G50" s="208">
        <f>'All Cells'!G50</f>
        <v>0</v>
      </c>
      <c r="H50" s="208">
        <f>'All Cells'!H50</f>
        <v>0</v>
      </c>
      <c r="I50" s="208" t="str">
        <f>'All Cells'!L50</f>
        <v>DATA
Submission
Length_m (Length) and Width_m (Width Metres) are both required, however "if the asset is circular please populate [width_m] with the diameter" - what should then be entered into Length_m? - This ambiguity is a simple example of the uncertainty these standards should eliminate by providing the complete guidance and commentary.</v>
      </c>
      <c r="J50" s="208" t="str">
        <f>'All Cells'!U50</f>
        <v>Included</v>
      </c>
      <c r="K50" s="208" t="str">
        <f>'All Cells'!W50</f>
        <v>Adjustment will be made to standards</v>
      </c>
      <c r="L50" s="212" t="e">
        <f>'All Cells'!#REF!</f>
        <v>#REF!</v>
      </c>
      <c r="M50" s="208"/>
      <c r="N50" s="208"/>
      <c r="O50" s="208"/>
      <c r="P50" s="208"/>
      <c r="Q50" s="208"/>
      <c r="R50" s="208"/>
      <c r="S50" s="208"/>
      <c r="T50" s="208"/>
      <c r="U50" s="208"/>
      <c r="V50" s="208"/>
      <c r="W50" s="208"/>
      <c r="X50" s="208"/>
      <c r="Y50" s="208"/>
      <c r="Z50" s="208"/>
    </row>
    <row r="51" spans="1:26" ht="135" customHeight="1" x14ac:dyDescent="0.25">
      <c r="A51" s="208">
        <f>'All Cells'!A51</f>
        <v>50</v>
      </c>
      <c r="B51" s="208" t="str">
        <f>'All Cells'!B51</f>
        <v>Bryan Everitt</v>
      </c>
      <c r="C51" s="208" t="str">
        <f>'All Cells'!C51</f>
        <v>Tauranga City Council</v>
      </c>
      <c r="D51" s="208" t="str">
        <f>'All Cells'!D51</f>
        <v>3-Waters</v>
      </c>
      <c r="E51" s="208" t="str">
        <f>'All Cells'!E51</f>
        <v>Vol 1 &amp; Vol 2</v>
      </c>
      <c r="F51" s="208" t="str">
        <f>'All Cells'!F51</f>
        <v>General</v>
      </c>
      <c r="G51" s="208">
        <f>'All Cells'!G51</f>
        <v>0</v>
      </c>
      <c r="H51" s="208">
        <f>'All Cells'!H51</f>
        <v>0</v>
      </c>
      <c r="I51" s="208" t="str">
        <f>'All Cells'!L51</f>
        <v>DATA
Submission
"Area of Work" is just a spatial area to link to through attribution, not an asset. It is starting to delve into asset management, capital works and business planning processes, should this be part of an Asset Data Standard? This extension of the Asset Metadata Standard is more applicable to a development code type specification.</v>
      </c>
      <c r="J51" s="208" t="str">
        <f>'All Cells'!U51</f>
        <v>Included</v>
      </c>
      <c r="K51" s="208" t="str">
        <f>'All Cells'!W51</f>
        <v>Area of work is required for Vol 2
Adjustment will be made to standards - For analytical purposes</v>
      </c>
      <c r="L51" s="212" t="e">
        <f>'All Cells'!#REF!</f>
        <v>#REF!</v>
      </c>
      <c r="M51" s="208"/>
      <c r="N51" s="208"/>
      <c r="O51" s="208"/>
      <c r="P51" s="208"/>
      <c r="Q51" s="208"/>
      <c r="R51" s="208"/>
      <c r="S51" s="208"/>
      <c r="T51" s="208"/>
      <c r="U51" s="208"/>
      <c r="V51" s="208"/>
      <c r="W51" s="208"/>
      <c r="X51" s="208"/>
      <c r="Y51" s="208"/>
      <c r="Z51" s="208"/>
    </row>
    <row r="52" spans="1:26" ht="75" customHeight="1" x14ac:dyDescent="0.25">
      <c r="A52" s="208">
        <f>'All Cells'!A52</f>
        <v>51</v>
      </c>
      <c r="B52" s="208" t="str">
        <f>'All Cells'!B52</f>
        <v>Bryan Everitt</v>
      </c>
      <c r="C52" s="208" t="str">
        <f>'All Cells'!C52</f>
        <v>Tauranga City Council</v>
      </c>
      <c r="D52" s="208" t="str">
        <f>'All Cells'!D52</f>
        <v>3-Waters</v>
      </c>
      <c r="E52" s="208" t="str">
        <f>'All Cells'!E52</f>
        <v>Vol 1 &amp; Vol 2</v>
      </c>
      <c r="F52" s="208" t="str">
        <f>'All Cells'!F52</f>
        <v>General</v>
      </c>
      <c r="G52" s="208">
        <f>'All Cells'!G52</f>
        <v>0</v>
      </c>
      <c r="H52" s="208">
        <f>'All Cells'!H52</f>
        <v>0</v>
      </c>
      <c r="I52" s="208" t="str">
        <f>'All Cells'!L52</f>
        <v>DATA
Submission
Location - none of the standards record whether the asset  is located  in the carriageway, berm, private property (unless this is included in Code lists?).</v>
      </c>
      <c r="J52" s="208" t="str">
        <f>'All Cells'!U52</f>
        <v>Included</v>
      </c>
      <c r="K52" s="208" t="str">
        <f>'All Cells'!W52</f>
        <v>GIS queries should be able to identify this in 3 waters. Location is identified in buildings.</v>
      </c>
      <c r="L52" s="212" t="e">
        <f>'All Cells'!#REF!</f>
        <v>#REF!</v>
      </c>
      <c r="M52" s="208"/>
      <c r="N52" s="208"/>
      <c r="O52" s="208"/>
      <c r="P52" s="208"/>
      <c r="Q52" s="208"/>
      <c r="R52" s="208"/>
      <c r="S52" s="208"/>
      <c r="T52" s="208"/>
      <c r="U52" s="208"/>
      <c r="V52" s="208"/>
      <c r="W52" s="208"/>
      <c r="X52" s="208"/>
      <c r="Y52" s="208"/>
      <c r="Z52" s="208"/>
    </row>
    <row r="53" spans="1:26" ht="195" customHeight="1" x14ac:dyDescent="0.25">
      <c r="A53" s="208">
        <f>'All Cells'!A53</f>
        <v>52</v>
      </c>
      <c r="B53" s="208" t="str">
        <f>'All Cells'!B53</f>
        <v>Bryan Everitt</v>
      </c>
      <c r="C53" s="208" t="str">
        <f>'All Cells'!C53</f>
        <v>Tauranga City Council</v>
      </c>
      <c r="D53" s="208" t="str">
        <f>'All Cells'!D53</f>
        <v>3-Waters</v>
      </c>
      <c r="E53" s="208" t="str">
        <f>'All Cells'!E53</f>
        <v>Vol 1 &amp; Vol 2</v>
      </c>
      <c r="F53" s="208" t="str">
        <f>'All Cells'!F53</f>
        <v>General</v>
      </c>
      <c r="G53" s="208">
        <f>'All Cells'!G53</f>
        <v>0</v>
      </c>
      <c r="H53" s="208">
        <f>'All Cells'!H53</f>
        <v>0</v>
      </c>
      <c r="I53" s="208" t="str">
        <f>'All Cells'!L53</f>
        <v>DATA
Submission
Retaining Structure Asset Class - what is this? It is not the actual structure in many cases (e.g. a stormwater pond will have an "Embankment" asset). The name of the Retaining Structure Asset Class is open to misinterpretation and consideration should be given to a more appropriate name I description. For example the asset type in this class could include stormwater soakage pits, treatment devices such as rain garden, tree pit, silt trap, gross pollutant trap (or are these just grouped as treatment devices?). Many questions that the Code lists may help eliminate.</v>
      </c>
      <c r="J53" s="208" t="str">
        <f>'All Cells'!U53</f>
        <v>Included</v>
      </c>
      <c r="K53" s="208" t="str">
        <f>'All Cells'!W53</f>
        <v>Code lists included in standards</v>
      </c>
      <c r="L53" s="212" t="e">
        <f>'All Cells'!#REF!</f>
        <v>#REF!</v>
      </c>
      <c r="M53" s="208"/>
      <c r="N53" s="208"/>
      <c r="O53" s="208"/>
      <c r="P53" s="208"/>
      <c r="Q53" s="208"/>
      <c r="R53" s="208"/>
      <c r="S53" s="208"/>
      <c r="T53" s="208"/>
      <c r="U53" s="208"/>
      <c r="V53" s="208"/>
      <c r="W53" s="208"/>
      <c r="X53" s="208"/>
      <c r="Y53" s="208"/>
      <c r="Z53" s="208"/>
    </row>
    <row r="54" spans="1:26" ht="210" customHeight="1" x14ac:dyDescent="0.25">
      <c r="A54" s="208">
        <f>'All Cells'!A54</f>
        <v>53</v>
      </c>
      <c r="B54" s="208" t="str">
        <f>'All Cells'!B54</f>
        <v>Bryan Everitt</v>
      </c>
      <c r="C54" s="208" t="str">
        <f>'All Cells'!C54</f>
        <v>Tauranga City Council</v>
      </c>
      <c r="D54" s="208" t="str">
        <f>'All Cells'!D54</f>
        <v>3-Waters</v>
      </c>
      <c r="E54" s="208" t="str">
        <f>'All Cells'!E54</f>
        <v>Vol 1 &amp; Vol 2</v>
      </c>
      <c r="F54" s="208" t="str">
        <f>'All Cells'!F54</f>
        <v>General</v>
      </c>
      <c r="G54" s="208">
        <f>'All Cells'!G54</f>
        <v>0</v>
      </c>
      <c r="H54" s="208">
        <f>'All Cells'!H54</f>
        <v>0</v>
      </c>
      <c r="I54" s="208" t="str">
        <f>'All Cells'!L54</f>
        <v>DATA
Submission
"Pump" asset - the attributes are a mix of location and asset attributes e.g. impeller details and then asset connections, even going into tanks capacities and compressor details (aren't these last two separate asset classes?, they certainly would be in businesses aspiring to advanced asset management). Is there any benefit/value in recording the asset connections as attributes? Design life can also be run hours rather than years. This takes some analytics to convert to Remaining Useful Life based on current demand etc. but this is where Tauranga City Council is heading with our "Pump" asset class management.</v>
      </c>
      <c r="J54" s="208" t="str">
        <f>'All Cells'!U54</f>
        <v>Sector Discussion</v>
      </c>
      <c r="K54" s="208" t="str">
        <f>'All Cells'!W54</f>
        <v>Attributes for analytics on duty etc. included - to be discussed 
Code lists  developed for variable durations - to be discussed</v>
      </c>
      <c r="L54" s="212" t="e">
        <f>'All Cells'!#REF!</f>
        <v>#REF!</v>
      </c>
      <c r="M54" s="208"/>
      <c r="N54" s="208"/>
      <c r="O54" s="208"/>
      <c r="P54" s="208"/>
      <c r="Q54" s="208"/>
      <c r="R54" s="208"/>
      <c r="S54" s="208"/>
      <c r="T54" s="208"/>
      <c r="U54" s="208"/>
      <c r="V54" s="208"/>
      <c r="W54" s="208"/>
      <c r="X54" s="208"/>
      <c r="Y54" s="208"/>
      <c r="Z54" s="208"/>
    </row>
    <row r="55" spans="1:26" ht="300" customHeight="1" x14ac:dyDescent="0.25">
      <c r="A55" s="208">
        <f>'All Cells'!A55</f>
        <v>54</v>
      </c>
      <c r="B55" s="208" t="str">
        <f>'All Cells'!B55</f>
        <v>Bryan Everitt</v>
      </c>
      <c r="C55" s="208" t="str">
        <f>'All Cells'!C55</f>
        <v>Tauranga City Council</v>
      </c>
      <c r="D55" s="208" t="str">
        <f>'All Cells'!D55</f>
        <v>3-Waters</v>
      </c>
      <c r="E55" s="208" t="str">
        <f>'All Cells'!E55</f>
        <v>Vol 1 &amp; Vol 2</v>
      </c>
      <c r="F55" s="208" t="str">
        <f>'All Cells'!F55</f>
        <v>General</v>
      </c>
      <c r="G55" s="208">
        <f>'All Cells'!G55</f>
        <v>0</v>
      </c>
      <c r="H55" s="208">
        <f>'All Cells'!H55</f>
        <v>0</v>
      </c>
      <c r="I55" s="208" t="str">
        <f>'All Cells'!L55</f>
        <v>DATA
Submission
"Valves" - this ls a separate asset class yet ls also described under the "Mechanical Equipment" asset class.  I.e. lack of consistency and ambiguity creeping in. Size attribute - mixes ID (Internal diameter) and DN (Nominal diameter). Have all valves across all time had the same ID and DN? You cannot have some fields recording ID and some DN - what is it? There needs to be an additional attribute for Function or Purpose - e.g. a RSV can be an Isolation Valve or a Scour Valve - asset managers need to be able to sort the different functions.</v>
      </c>
      <c r="J55" s="208" t="str">
        <f>'All Cells'!U55</f>
        <v>Sector Discussion</v>
      </c>
      <c r="K55" s="208" t="str">
        <f>'All Cells'!W55</f>
        <v>There are a number of elements in this discussion.
Firstly assets that have the same attribute requirements were grouped to enable a reationalisation of tables.
This detail was identified at the previous workshops and determined to be appropriate - however it does not preclude asset owners from creating the asset as a discrete asset class in their systems once the asset data is provided. 
Discussion to be held regarding
appropriate size attributes for the specific asset types ?
Attribute field included for function/purpose called "Purpose"</v>
      </c>
      <c r="L55" s="212" t="e">
        <f>'All Cells'!#REF!</f>
        <v>#REF!</v>
      </c>
      <c r="M55" s="208"/>
      <c r="N55" s="208"/>
      <c r="O55" s="208"/>
      <c r="P55" s="208"/>
      <c r="Q55" s="208"/>
      <c r="R55" s="208"/>
      <c r="S55" s="208"/>
      <c r="T55" s="208"/>
      <c r="U55" s="208"/>
      <c r="V55" s="208"/>
      <c r="W55" s="208"/>
      <c r="X55" s="208"/>
      <c r="Y55" s="208"/>
      <c r="Z55" s="208"/>
    </row>
    <row r="56" spans="1:26" ht="225" customHeight="1" x14ac:dyDescent="0.25">
      <c r="A56" s="208">
        <f>'All Cells'!A56</f>
        <v>55</v>
      </c>
      <c r="B56" s="208" t="str">
        <f>'All Cells'!B56</f>
        <v>Bryan Everitt</v>
      </c>
      <c r="C56" s="208" t="str">
        <f>'All Cells'!C56</f>
        <v>Tauranga City Council</v>
      </c>
      <c r="D56" s="208" t="str">
        <f>'All Cells'!D56</f>
        <v>3-Waters</v>
      </c>
      <c r="E56" s="208" t="str">
        <f>'All Cells'!E56</f>
        <v>Vol 1 &amp; Vol 2</v>
      </c>
      <c r="F56" s="208" t="str">
        <f>'All Cells'!F56</f>
        <v>General</v>
      </c>
      <c r="G56" s="208">
        <f>'All Cells'!G56</f>
        <v>0</v>
      </c>
      <c r="H56" s="208">
        <f>'All Cells'!H56</f>
        <v>0</v>
      </c>
      <c r="I56" s="208" t="str">
        <f>'All Cells'!L56</f>
        <v>DATA
Submission
Cable Asset - why are we capturing the data at the level of mandatory detail suggested? At a treatment plant there are literally thousands of cables. The way the standard is written each one needs to be captured (spatially!). Drawings capture the cable details and will need to be referred to during field maintenance. There is little asset management benefit of capturing each exposed cable individually except in exceptionally advanced asset management systems (buried cables - particularly in public environment are a different story). Certainly higher priority asset classes than "Cable Asset" have been ignored.</v>
      </c>
      <c r="J56" s="208" t="str">
        <f>'All Cells'!U56</f>
        <v>Noted: no action required</v>
      </c>
      <c r="K56" s="208" t="str">
        <f>'All Cells'!W56</f>
        <v>These standards are not about Treatment Plants</v>
      </c>
      <c r="L56" s="212" t="e">
        <f>'All Cells'!#REF!</f>
        <v>#REF!</v>
      </c>
      <c r="M56" s="208"/>
      <c r="N56" s="208"/>
      <c r="O56" s="208"/>
      <c r="P56" s="208"/>
      <c r="Q56" s="208"/>
      <c r="R56" s="208"/>
      <c r="S56" s="208"/>
      <c r="T56" s="208"/>
      <c r="U56" s="208"/>
      <c r="V56" s="208"/>
      <c r="W56" s="208"/>
      <c r="X56" s="208"/>
      <c r="Y56" s="208"/>
      <c r="Z56" s="208"/>
    </row>
    <row r="57" spans="1:26" ht="120" customHeight="1" x14ac:dyDescent="0.25">
      <c r="A57" s="208">
        <f>'All Cells'!A57</f>
        <v>56</v>
      </c>
      <c r="B57" s="208" t="str">
        <f>'All Cells'!B57</f>
        <v>Bryan Everitt</v>
      </c>
      <c r="C57" s="208" t="str">
        <f>'All Cells'!C57</f>
        <v>Tauranga City Council</v>
      </c>
      <c r="D57" s="208" t="str">
        <f>'All Cells'!D57</f>
        <v>3-Waters</v>
      </c>
      <c r="E57" s="208" t="str">
        <f>'All Cells'!E57</f>
        <v>Vol 1 &amp; Vol 2</v>
      </c>
      <c r="F57" s="208" t="str">
        <f>'All Cells'!F57</f>
        <v>General</v>
      </c>
      <c r="G57" s="208">
        <f>'All Cells'!G57</f>
        <v>0</v>
      </c>
      <c r="H57" s="208">
        <f>'All Cells'!H57</f>
        <v>0</v>
      </c>
      <c r="I57" s="208" t="str">
        <f>'All Cells'!L57</f>
        <v xml:space="preserve">DATA
Submission
Why is a "Fan" grouped with "Electrical Equipment" yet a pump with a  motor grouped  with   "Mechanical  Equipment"?     We   need  to  see  the  Code lists  to
understand the full extent of the Asset Type I Class groupings.
</v>
      </c>
      <c r="J57" s="208" t="str">
        <f>'All Cells'!U57</f>
        <v>Included</v>
      </c>
      <c r="K57" s="208" t="str">
        <f>'All Cells'!W57</f>
        <v>Code lists included in standards</v>
      </c>
      <c r="L57" s="212" t="e">
        <f>'All Cells'!#REF!</f>
        <v>#REF!</v>
      </c>
      <c r="M57" s="208"/>
      <c r="N57" s="208"/>
      <c r="O57" s="208"/>
      <c r="P57" s="208"/>
      <c r="Q57" s="208"/>
      <c r="R57" s="208"/>
      <c r="S57" s="208"/>
      <c r="T57" s="208"/>
      <c r="U57" s="208"/>
      <c r="V57" s="208"/>
      <c r="W57" s="208"/>
      <c r="X57" s="208"/>
      <c r="Y57" s="208"/>
      <c r="Z57" s="208"/>
    </row>
    <row r="58" spans="1:26" ht="270" customHeight="1" x14ac:dyDescent="0.25">
      <c r="A58" s="208">
        <f>'All Cells'!A58</f>
        <v>57</v>
      </c>
      <c r="B58" s="208" t="str">
        <f>'All Cells'!B58</f>
        <v>Bryan Everitt</v>
      </c>
      <c r="C58" s="208" t="str">
        <f>'All Cells'!C58</f>
        <v>Tauranga City Council</v>
      </c>
      <c r="D58" s="208" t="str">
        <f>'All Cells'!D58</f>
        <v>3-Waters</v>
      </c>
      <c r="E58" s="208" t="str">
        <f>'All Cells'!E58</f>
        <v>Vol 1 &amp; Vol 2</v>
      </c>
      <c r="F58" s="208" t="str">
        <f>'All Cells'!F58</f>
        <v>General</v>
      </c>
      <c r="G58" s="208">
        <f>'All Cells'!G58</f>
        <v>0</v>
      </c>
      <c r="H58" s="208">
        <f>'All Cells'!H58</f>
        <v>0</v>
      </c>
      <c r="I58" s="208" t="str">
        <f>'All Cells'!L58</f>
        <v>DATA
Submission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v>
      </c>
      <c r="J58" s="208" t="str">
        <f>'All Cells'!U58</f>
        <v>Sector Discussion</v>
      </c>
      <c r="K58" s="208" t="str">
        <f>'All Cells'!W58</f>
        <v>Review with the sector</v>
      </c>
      <c r="L58" s="212" t="e">
        <f>'All Cells'!#REF!</f>
        <v>#REF!</v>
      </c>
      <c r="M58" s="208"/>
      <c r="N58" s="208"/>
      <c r="O58" s="208"/>
      <c r="P58" s="208"/>
      <c r="Q58" s="208"/>
      <c r="R58" s="208"/>
      <c r="S58" s="208"/>
      <c r="T58" s="208"/>
      <c r="U58" s="208"/>
      <c r="V58" s="208"/>
      <c r="W58" s="208"/>
      <c r="X58" s="208"/>
      <c r="Y58" s="208"/>
      <c r="Z58" s="208"/>
    </row>
    <row r="59" spans="1:26" ht="165" customHeight="1" x14ac:dyDescent="0.25">
      <c r="A59" s="208">
        <f>'All Cells'!A59</f>
        <v>58</v>
      </c>
      <c r="B59" s="208" t="str">
        <f>'All Cells'!B59</f>
        <v>Bryan Everitt</v>
      </c>
      <c r="C59" s="208" t="str">
        <f>'All Cells'!C59</f>
        <v>Tauranga City Council</v>
      </c>
      <c r="D59" s="208" t="str">
        <f>'All Cells'!D59</f>
        <v>3-Waters</v>
      </c>
      <c r="E59" s="208" t="str">
        <f>'All Cells'!E59</f>
        <v>Vol 1 &amp; Vol 2</v>
      </c>
      <c r="F59" s="208" t="str">
        <f>'All Cells'!F59</f>
        <v>General</v>
      </c>
      <c r="G59" s="208">
        <f>'All Cells'!G59</f>
        <v>0</v>
      </c>
      <c r="H59" s="208">
        <f>'All Cells'!H59</f>
        <v>0</v>
      </c>
      <c r="I59" s="208" t="str">
        <f>'All Cells'!L59</f>
        <v>DATA
Submission
"Instruments" - We have concerns with including domestic water meters within the instrument asset class. We believe that domestic water meters are such an important asset for metered water suppliers that they should have their own asset class.</v>
      </c>
      <c r="J59" s="208" t="str">
        <f>'All Cells'!U59</f>
        <v>Noted: no action required</v>
      </c>
      <c r="K59" s="208" t="str">
        <f>'All Cells'!W59</f>
        <v xml:space="preserve">Assets that have the same attribute requirements were grouped to enable a reationalisation of tables.
This detail was identified at the previous workshops and determined to be appropriate - however it does not preclude asset owners from creating the asset as a discrete asset class in their systems once the asset data is provided. </v>
      </c>
      <c r="L59" s="212" t="e">
        <f>'All Cells'!#REF!</f>
        <v>#REF!</v>
      </c>
      <c r="M59" s="208"/>
      <c r="N59" s="208"/>
      <c r="O59" s="208"/>
      <c r="P59" s="208"/>
      <c r="Q59" s="208"/>
      <c r="R59" s="208"/>
      <c r="S59" s="208"/>
      <c r="T59" s="208"/>
      <c r="U59" s="208"/>
      <c r="V59" s="208"/>
      <c r="W59" s="208"/>
      <c r="X59" s="208"/>
      <c r="Y59" s="208"/>
      <c r="Z59" s="208"/>
    </row>
    <row r="60" spans="1:26" ht="285" customHeight="1" x14ac:dyDescent="0.25">
      <c r="A60" s="208">
        <f>'All Cells'!A60</f>
        <v>59</v>
      </c>
      <c r="B60" s="208" t="str">
        <f>'All Cells'!B60</f>
        <v>Bryan Everitt</v>
      </c>
      <c r="C60" s="208" t="str">
        <f>'All Cells'!C60</f>
        <v>Tauranga City Council</v>
      </c>
      <c r="D60" s="208" t="str">
        <f>'All Cells'!D60</f>
        <v>3-Waters</v>
      </c>
      <c r="E60" s="208" t="str">
        <f>'All Cells'!E60</f>
        <v>Vol 1 &amp; Vol 2</v>
      </c>
      <c r="F60" s="208" t="str">
        <f>'All Cells'!F60</f>
        <v>General</v>
      </c>
      <c r="G60" s="208">
        <f>'All Cells'!G60</f>
        <v>0</v>
      </c>
      <c r="H60" s="208">
        <f>'All Cells'!H60</f>
        <v>0</v>
      </c>
      <c r="I60" s="208" t="str">
        <f>'All Cells'!L60</f>
        <v xml:space="preserve">DATA
Submission
"Pipe", "Fittings" - No information on the degree of "fittings" to be recorded. Is it mandatory to record all fittings, what about repairs? Similar for "Pipes", does the standard envisage pipe repair lengths during reactive maintenance to be recorded?
- No guidance or commentary on data requirements. Although preferable to maintain single segments access point to access point, there are occasions where pipe is 2 separate assets between access points. Note when subdivisions may be connected up. The pipes may be installed years apart, of the same material but we record as 2 assets.  The material may or may not be the same and even if the same manufacturing standards may change year to year.  Manholes may also be removed. Can occur on older sections of pipe
</v>
      </c>
      <c r="J60" s="208" t="str">
        <f>'All Cells'!U60</f>
        <v>Included</v>
      </c>
      <c r="K60" s="208" t="str">
        <f>'All Cells'!W60</f>
        <v xml:space="preserve">Code lists included in standards
Otherwise other comments noted
Record Repair lengths - yes - does not mean that a new segment needs to be created
This will be determined by each asset owner. </v>
      </c>
      <c r="L60" s="212" t="e">
        <f>'All Cells'!#REF!</f>
        <v>#REF!</v>
      </c>
      <c r="M60" s="208"/>
      <c r="N60" s="208"/>
      <c r="O60" s="208"/>
      <c r="P60" s="208"/>
      <c r="Q60" s="208"/>
      <c r="R60" s="208"/>
      <c r="S60" s="208"/>
      <c r="T60" s="208"/>
      <c r="U60" s="208"/>
      <c r="V60" s="208"/>
      <c r="W60" s="208"/>
      <c r="X60" s="208"/>
      <c r="Y60" s="208"/>
      <c r="Z60" s="208"/>
    </row>
    <row r="61" spans="1:26" ht="60" customHeight="1" x14ac:dyDescent="0.25">
      <c r="A61" s="208">
        <f>'All Cells'!A61</f>
        <v>60</v>
      </c>
      <c r="B61" s="208" t="str">
        <f>'All Cells'!B61</f>
        <v>Bryan Everitt</v>
      </c>
      <c r="C61" s="208" t="str">
        <f>'All Cells'!C61</f>
        <v>Tauranga City Council</v>
      </c>
      <c r="D61" s="208" t="str">
        <f>'All Cells'!D61</f>
        <v>3-Waters</v>
      </c>
      <c r="E61" s="208" t="str">
        <f>'All Cells'!E61</f>
        <v>Vol 1 &amp; Vol 2</v>
      </c>
      <c r="F61" s="208" t="str">
        <f>'All Cells'!F61</f>
        <v>General</v>
      </c>
      <c r="G61" s="208">
        <f>'All Cells'!G61</f>
        <v>0</v>
      </c>
      <c r="H61" s="208">
        <f>'All Cells'!H61</f>
        <v>0</v>
      </c>
      <c r="I61" s="208" t="str">
        <f>'All Cells'!L61</f>
        <v>DATA
Submission
Cost information - is it really necessary to record to 2 decimal places?</v>
      </c>
      <c r="J61" s="208" t="str">
        <f>'All Cells'!U61</f>
        <v>Noted: no action required</v>
      </c>
      <c r="K61" s="208" t="str">
        <f>'All Cells'!W61</f>
        <v>Unit rates are given as such by Valuation Reporting standards</v>
      </c>
      <c r="L61" s="212" t="e">
        <f>'All Cells'!#REF!</f>
        <v>#REF!</v>
      </c>
      <c r="M61" s="208"/>
      <c r="N61" s="208"/>
      <c r="O61" s="208"/>
      <c r="P61" s="208"/>
      <c r="Q61" s="208"/>
      <c r="R61" s="208"/>
      <c r="S61" s="208"/>
      <c r="T61" s="208"/>
      <c r="U61" s="208"/>
      <c r="V61" s="208"/>
      <c r="W61" s="208"/>
      <c r="X61" s="208"/>
      <c r="Y61" s="208"/>
      <c r="Z61" s="208"/>
    </row>
    <row r="62" spans="1:26" ht="75" customHeight="1" x14ac:dyDescent="0.25">
      <c r="A62" s="208">
        <f>'All Cells'!A62</f>
        <v>61</v>
      </c>
      <c r="B62" s="208" t="str">
        <f>'All Cells'!B62</f>
        <v>Bryan Everitt</v>
      </c>
      <c r="C62" s="208" t="str">
        <f>'All Cells'!C62</f>
        <v>Tauranga City Council</v>
      </c>
      <c r="D62" s="208" t="str">
        <f>'All Cells'!D62</f>
        <v>3-Waters</v>
      </c>
      <c r="E62" s="208" t="str">
        <f>'All Cells'!E62</f>
        <v>Vol 1 &amp; Vol 2</v>
      </c>
      <c r="F62" s="208" t="str">
        <f>'All Cells'!F62</f>
        <v>General</v>
      </c>
      <c r="G62" s="208">
        <f>'All Cells'!G62</f>
        <v>0</v>
      </c>
      <c r="H62" s="208">
        <f>'All Cells'!H62</f>
        <v>0</v>
      </c>
      <c r="I62" s="208" t="str">
        <f>'All Cells'!L62</f>
        <v>DATA
Submission
Potable  Water  Vol  2  - P  69,  Ref  7.08. - should  read  "Environmental"  and  not "Consequence Rating Overall"</v>
      </c>
      <c r="J62" s="208" t="str">
        <f>'All Cells'!U62</f>
        <v>Included</v>
      </c>
      <c r="K62" s="208" t="str">
        <f>'All Cells'!W62</f>
        <v>Reviewed and Noted for Inclusion</v>
      </c>
      <c r="L62" s="212" t="e">
        <f>'All Cells'!#REF!</f>
        <v>#REF!</v>
      </c>
      <c r="M62" s="208"/>
      <c r="N62" s="208"/>
      <c r="O62" s="208"/>
      <c r="P62" s="208"/>
      <c r="Q62" s="208"/>
      <c r="R62" s="208"/>
      <c r="S62" s="208"/>
      <c r="T62" s="208"/>
      <c r="U62" s="208"/>
      <c r="V62" s="208"/>
      <c r="W62" s="208"/>
      <c r="X62" s="208"/>
      <c r="Y62" s="208"/>
      <c r="Z62" s="208"/>
    </row>
    <row r="63" spans="1:26" ht="60" customHeight="1" x14ac:dyDescent="0.25">
      <c r="A63" s="208">
        <f>'All Cells'!A63</f>
        <v>62</v>
      </c>
      <c r="B63" s="208" t="str">
        <f>'All Cells'!B63</f>
        <v>Bryan Everitt</v>
      </c>
      <c r="C63" s="208" t="str">
        <f>'All Cells'!C63</f>
        <v>Tauranga City Council</v>
      </c>
      <c r="D63" s="208" t="str">
        <f>'All Cells'!D63</f>
        <v>3-Waters</v>
      </c>
      <c r="E63" s="208" t="str">
        <f>'All Cells'!E63</f>
        <v>Vol 1 &amp; Vol 2</v>
      </c>
      <c r="F63" s="208" t="str">
        <f>'All Cells'!F63</f>
        <v>General</v>
      </c>
      <c r="G63" s="208">
        <f>'All Cells'!G63</f>
        <v>0</v>
      </c>
      <c r="H63" s="208">
        <f>'All Cells'!H63</f>
        <v>0</v>
      </c>
      <c r="I63" s="208" t="str">
        <f>'All Cells'!L63</f>
        <v>DATA
Submission
Potable Water Vol 2 - Table 4 pp 13 - % not included as a data type in this table</v>
      </c>
      <c r="J63" s="208" t="str">
        <f>'All Cells'!U63</f>
        <v>Included</v>
      </c>
      <c r="K63" s="208" t="str">
        <f>'All Cells'!W63</f>
        <v>Reviewed and Noted for Inclusion</v>
      </c>
      <c r="L63" s="212" t="e">
        <f>'All Cells'!#REF!</f>
        <v>#REF!</v>
      </c>
      <c r="M63" s="208"/>
      <c r="N63" s="208"/>
      <c r="O63" s="208"/>
      <c r="P63" s="208"/>
      <c r="Q63" s="208"/>
      <c r="R63" s="208"/>
      <c r="S63" s="208"/>
      <c r="T63" s="208"/>
      <c r="U63" s="208"/>
      <c r="V63" s="208"/>
      <c r="W63" s="208"/>
      <c r="X63" s="208"/>
      <c r="Y63" s="208"/>
      <c r="Z63" s="208"/>
    </row>
    <row r="64" spans="1:26" ht="75" customHeight="1" x14ac:dyDescent="0.25">
      <c r="A64" s="208">
        <f>'All Cells'!A64</f>
        <v>63</v>
      </c>
      <c r="B64" s="208" t="str">
        <f>'All Cells'!B64</f>
        <v>Bryan Everitt</v>
      </c>
      <c r="C64" s="208" t="str">
        <f>'All Cells'!C64</f>
        <v>Tauranga City Council</v>
      </c>
      <c r="D64" s="208" t="str">
        <f>'All Cells'!D64</f>
        <v>3-Waters</v>
      </c>
      <c r="E64" s="208" t="str">
        <f>'All Cells'!E64</f>
        <v>Vol 1 &amp; Vol 2</v>
      </c>
      <c r="F64" s="208" t="str">
        <f>'All Cells'!F64</f>
        <v>General</v>
      </c>
      <c r="G64" s="208">
        <f>'All Cells'!G64</f>
        <v>0</v>
      </c>
      <c r="H64" s="208">
        <f>'All Cells'!H64</f>
        <v>0</v>
      </c>
      <c r="I64" s="208" t="str">
        <f>'All Cells'!L64</f>
        <v>DATA
Submission
Potable Water  Vol  1 -  P14 - Common Attribute  Set, Tauranga  City  Council also captures Catchment Area /Demand Management Area (OMA).</v>
      </c>
      <c r="J64" s="208" t="str">
        <f>'All Cells'!U64</f>
        <v>Sector Discussion</v>
      </c>
      <c r="K64" s="208" t="str">
        <f>'All Cells'!W64</f>
        <v>Reviewed and Noted for Inclusion</v>
      </c>
      <c r="L64" s="212" t="e">
        <f>'All Cells'!#REF!</f>
        <v>#REF!</v>
      </c>
      <c r="M64" s="208"/>
      <c r="N64" s="208"/>
      <c r="O64" s="208"/>
      <c r="P64" s="208"/>
      <c r="Q64" s="208"/>
      <c r="R64" s="208"/>
      <c r="S64" s="208"/>
      <c r="T64" s="208"/>
      <c r="U64" s="208"/>
      <c r="V64" s="208"/>
      <c r="W64" s="208"/>
      <c r="X64" s="208"/>
      <c r="Y64" s="208"/>
      <c r="Z64" s="208"/>
    </row>
    <row r="65" spans="1:26" ht="75" customHeight="1" x14ac:dyDescent="0.25">
      <c r="A65" s="208">
        <f>'All Cells'!A65</f>
        <v>64</v>
      </c>
      <c r="B65" s="208" t="str">
        <f>'All Cells'!B65</f>
        <v>Bryan Everitt</v>
      </c>
      <c r="C65" s="208" t="str">
        <f>'All Cells'!C65</f>
        <v>Tauranga City Council</v>
      </c>
      <c r="D65" s="208" t="str">
        <f>'All Cells'!D65</f>
        <v>3-Waters</v>
      </c>
      <c r="E65" s="208" t="str">
        <f>'All Cells'!E65</f>
        <v>Vol 1 &amp; Vol 2</v>
      </c>
      <c r="F65" s="208" t="str">
        <f>'All Cells'!F65</f>
        <v>General</v>
      </c>
      <c r="G65" s="208">
        <f>'All Cells'!G65</f>
        <v>0</v>
      </c>
      <c r="H65" s="208">
        <f>'All Cells'!H65</f>
        <v>0</v>
      </c>
      <c r="I65" s="208" t="str">
        <f>'All Cells'!L65</f>
        <v>DATA
Submission
Stormwater Vol 1- pages 95-96 - Mechanical Equipment Attribute Table, there is a problem with the data entry in this table which appears scrambled.</v>
      </c>
      <c r="J65" s="208" t="str">
        <f>'All Cells'!U65</f>
        <v>Noted: no action required</v>
      </c>
      <c r="K65" s="208" t="str">
        <f>'All Cells'!W65</f>
        <v>resolved in updated version</v>
      </c>
      <c r="L65" s="212" t="e">
        <f>'All Cells'!#REF!</f>
        <v>#REF!</v>
      </c>
      <c r="M65" s="208"/>
      <c r="N65" s="208"/>
      <c r="O65" s="208"/>
      <c r="P65" s="208"/>
      <c r="Q65" s="208"/>
      <c r="R65" s="208"/>
      <c r="S65" s="208"/>
      <c r="T65" s="208"/>
      <c r="U65" s="208"/>
      <c r="V65" s="208"/>
      <c r="W65" s="208"/>
      <c r="X65" s="208"/>
      <c r="Y65" s="208"/>
      <c r="Z65" s="208"/>
    </row>
    <row r="66" spans="1:26" ht="165" customHeight="1" x14ac:dyDescent="0.25">
      <c r="A66" s="208">
        <f>'All Cells'!A66</f>
        <v>65</v>
      </c>
      <c r="B66" s="208" t="str">
        <f>'All Cells'!B66</f>
        <v>Adrian Hynds</v>
      </c>
      <c r="C66" s="208" t="str">
        <f>'All Cells'!C66</f>
        <v>Hynds Group of Companies</v>
      </c>
      <c r="D66" s="208" t="str">
        <f>'All Cells'!D66</f>
        <v>Stormwater</v>
      </c>
      <c r="E66" s="208" t="str">
        <f>'All Cells'!E66</f>
        <v>Vol 1</v>
      </c>
      <c r="F66" s="208">
        <f>'All Cells'!F66</f>
        <v>1.6</v>
      </c>
      <c r="G66" s="208">
        <f>'All Cells'!G66</f>
        <v>2</v>
      </c>
      <c r="H66" s="208" t="str">
        <f>'All Cells'!H66</f>
        <v>Global Asset Metadata Schemata</v>
      </c>
      <c r="I66" s="208" t="str">
        <f>'All Cells'!L66</f>
        <v xml:space="preserve">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stormwater applications. </v>
      </c>
      <c r="J66" s="208" t="str">
        <f>'All Cells'!U66</f>
        <v>Sector Discussion</v>
      </c>
      <c r="K66" s="208" t="str">
        <f>'All Cells'!W66</f>
        <v>Add Rigid and Flexible to code list</v>
      </c>
      <c r="L66" s="212" t="e">
        <f>'All Cells'!#REF!</f>
        <v>#REF!</v>
      </c>
      <c r="M66" s="208"/>
      <c r="N66" s="208"/>
      <c r="O66" s="208"/>
      <c r="P66" s="208"/>
      <c r="Q66" s="208"/>
      <c r="R66" s="208"/>
      <c r="S66" s="208"/>
      <c r="T66" s="208"/>
      <c r="U66" s="208"/>
      <c r="V66" s="208"/>
      <c r="W66" s="208"/>
      <c r="X66" s="208"/>
      <c r="Y66" s="208"/>
      <c r="Z66" s="208"/>
    </row>
    <row r="67" spans="1:26" ht="60" customHeight="1" x14ac:dyDescent="0.25">
      <c r="A67" s="208">
        <f>'All Cells'!A67</f>
        <v>66</v>
      </c>
      <c r="B67" s="208" t="str">
        <f>'All Cells'!B67</f>
        <v>Adrian Hynds</v>
      </c>
      <c r="C67" s="208" t="str">
        <f>'All Cells'!C67</f>
        <v>Hynds Group of Companies</v>
      </c>
      <c r="D67" s="208" t="str">
        <f>'All Cells'!D67</f>
        <v>Stormwater</v>
      </c>
      <c r="E67" s="208" t="str">
        <f>'All Cells'!E67</f>
        <v>Vol 1</v>
      </c>
      <c r="F67" s="208">
        <f>'All Cells'!F67</f>
        <v>1.6</v>
      </c>
      <c r="G67" s="208">
        <f>'All Cells'!G67</f>
        <v>3</v>
      </c>
      <c r="H67" s="208" t="str">
        <f>'All Cells'!H67</f>
        <v>Risk</v>
      </c>
      <c r="I67" s="208" t="str">
        <f>'All Cells'!L67</f>
        <v>Deflection testing of flexible pipelines are not occurring according to Part 2 of NZS New Zealand Standard 4566.</v>
      </c>
      <c r="J67" s="208" t="str">
        <f>'All Cells'!U67</f>
        <v>Sector Discussion</v>
      </c>
      <c r="K67" s="208" t="str">
        <f>'All Cells'!W67</f>
        <v xml:space="preserve">Add Deflection testing  to code list testing type - Calculation of results into ratings (e.g. Condition) are a Vol 3 requirement </v>
      </c>
      <c r="L67" s="212" t="e">
        <f>'All Cells'!#REF!</f>
        <v>#REF!</v>
      </c>
      <c r="M67" s="208"/>
      <c r="N67" s="208"/>
      <c r="O67" s="208"/>
      <c r="P67" s="208"/>
      <c r="Q67" s="208"/>
      <c r="R67" s="208"/>
      <c r="S67" s="208"/>
      <c r="T67" s="208"/>
      <c r="U67" s="208"/>
      <c r="V67" s="208"/>
      <c r="W67" s="208"/>
      <c r="X67" s="208"/>
      <c r="Y67" s="208"/>
      <c r="Z67" s="208"/>
    </row>
    <row r="68" spans="1:26" ht="60" customHeight="1" x14ac:dyDescent="0.25">
      <c r="A68" s="208">
        <f>'All Cells'!A68</f>
        <v>67</v>
      </c>
      <c r="B68" s="208" t="str">
        <f>'All Cells'!B68</f>
        <v>Adrian Hynds</v>
      </c>
      <c r="C68" s="208" t="str">
        <f>'All Cells'!C68</f>
        <v>Hynds Group of Companies</v>
      </c>
      <c r="D68" s="208" t="str">
        <f>'All Cells'!D68</f>
        <v>Stormwater</v>
      </c>
      <c r="E68" s="208" t="str">
        <f>'All Cells'!E68</f>
        <v>Vol 1</v>
      </c>
      <c r="F68" s="208">
        <f>'All Cells'!F68</f>
        <v>1.6</v>
      </c>
      <c r="G68" s="208">
        <f>'All Cells'!G68</f>
        <v>3</v>
      </c>
      <c r="H68" s="208" t="str">
        <f>'All Cells'!H68</f>
        <v>Design Performance</v>
      </c>
      <c r="I68" s="208" t="str">
        <f>'All Cells'!L68</f>
        <v>Deflection testing of flexible pipelines are not occurring according to Part 2 of NZS New Zealand Standard 4566.</v>
      </c>
      <c r="J68" s="208" t="str">
        <f>'All Cells'!U68</f>
        <v>Sector Discussion</v>
      </c>
      <c r="K68" s="208" t="str">
        <f>'All Cells'!W68</f>
        <v xml:space="preserve">Add Deflection testing  to code list testing type - Calculation of results into ratings (e.g. Condition) are a Vol 3 requirement </v>
      </c>
      <c r="L68" s="212" t="e">
        <f>'All Cells'!#REF!</f>
        <v>#REF!</v>
      </c>
      <c r="M68" s="208"/>
      <c r="N68" s="208"/>
      <c r="O68" s="208"/>
      <c r="P68" s="208"/>
      <c r="Q68" s="208"/>
      <c r="R68" s="208"/>
      <c r="S68" s="208"/>
      <c r="T68" s="208"/>
      <c r="U68" s="208"/>
      <c r="V68" s="208"/>
      <c r="W68" s="208"/>
      <c r="X68" s="208"/>
      <c r="Y68" s="208"/>
      <c r="Z68" s="208"/>
    </row>
    <row r="69" spans="1:26" ht="45" customHeight="1" x14ac:dyDescent="0.25">
      <c r="A69" s="208">
        <f>'All Cells'!A69</f>
        <v>68</v>
      </c>
      <c r="B69" s="208" t="str">
        <f>'All Cells'!B69</f>
        <v>Adrian Hynds</v>
      </c>
      <c r="C69" s="208" t="str">
        <f>'All Cells'!C69</f>
        <v>Hynds Group of Companies</v>
      </c>
      <c r="D69" s="208" t="str">
        <f>'All Cells'!D69</f>
        <v>Stormwater</v>
      </c>
      <c r="E69" s="208" t="str">
        <f>'All Cells'!E69</f>
        <v>Vol 1</v>
      </c>
      <c r="F69" s="208">
        <f>'All Cells'!F69</f>
        <v>1.6</v>
      </c>
      <c r="G69" s="208">
        <f>'All Cells'!G69</f>
        <v>4</v>
      </c>
      <c r="H69" s="208" t="str">
        <f>'All Cells'!H69</f>
        <v>Volume 3 - 1</v>
      </c>
      <c r="I69" s="208" t="str">
        <f>'All Cells'!L69</f>
        <v>....CCTV camera assessments or laser profiling deflection testing (of all forms of flexible pipelines)....</v>
      </c>
      <c r="J69" s="208" t="str">
        <f>'All Cells'!U69</f>
        <v>Included</v>
      </c>
      <c r="K69" s="208" t="str">
        <f>'All Cells'!W69</f>
        <v>AddCCTV &amp; Laser Profiling testing  to code list testing type</v>
      </c>
      <c r="L69" s="212" t="e">
        <f>'All Cells'!#REF!</f>
        <v>#REF!</v>
      </c>
      <c r="M69" s="208"/>
      <c r="N69" s="208"/>
      <c r="O69" s="208"/>
      <c r="P69" s="208"/>
      <c r="Q69" s="208"/>
      <c r="R69" s="208"/>
      <c r="S69" s="208"/>
      <c r="T69" s="208"/>
      <c r="U69" s="208"/>
      <c r="V69" s="208"/>
      <c r="W69" s="208"/>
      <c r="X69" s="208"/>
      <c r="Y69" s="208"/>
      <c r="Z69" s="208"/>
    </row>
    <row r="70" spans="1:26" ht="120" customHeight="1" x14ac:dyDescent="0.25">
      <c r="A70" s="208">
        <f>'All Cells'!A70</f>
        <v>69</v>
      </c>
      <c r="B70" s="208" t="str">
        <f>'All Cells'!B70</f>
        <v>Adrian Hynds</v>
      </c>
      <c r="C70" s="208" t="str">
        <f>'All Cells'!C70</f>
        <v>Hynds Group of Companies</v>
      </c>
      <c r="D70" s="208" t="str">
        <f>'All Cells'!D70</f>
        <v>Stormwater</v>
      </c>
      <c r="E70" s="208" t="str">
        <f>'All Cells'!E70</f>
        <v>Vol 1</v>
      </c>
      <c r="F70" s="208">
        <f>'All Cells'!F70</f>
        <v>1.6</v>
      </c>
      <c r="G70" s="208">
        <f>'All Cells'!G70</f>
        <v>5</v>
      </c>
      <c r="H70" s="208" t="str">
        <f>'All Cells'!H70</f>
        <v>Volume 5</v>
      </c>
      <c r="I70" s="208" t="str">
        <f>'All Cells'!L70</f>
        <v>Table for "Instruments Attribute &amp; Validation File Format Instructions"
A record is needed to also include:
Designer of Asset
Manufacturer of Asset
Installer of Asset
Currently the table only includes the "Manufacturer of the Asset"</v>
      </c>
      <c r="J70" s="208" t="str">
        <f>'All Cells'!U70</f>
        <v>Sector Discussion</v>
      </c>
      <c r="K70" s="208" t="str">
        <f>'All Cells'!W70</f>
        <v>Reviewed and Noted for Inclusion
Designer of Asset covered in Project Attributes table in the "Design_Co" field</v>
      </c>
      <c r="L70" s="212" t="e">
        <f>'All Cells'!#REF!</f>
        <v>#REF!</v>
      </c>
      <c r="M70" s="208"/>
      <c r="N70" s="208"/>
      <c r="O70" s="208"/>
      <c r="P70" s="208"/>
      <c r="Q70" s="208"/>
      <c r="R70" s="208"/>
      <c r="S70" s="208"/>
      <c r="T70" s="208"/>
      <c r="U70" s="208"/>
      <c r="V70" s="208"/>
      <c r="W70" s="208"/>
      <c r="X70" s="208"/>
      <c r="Y70" s="208"/>
      <c r="Z70" s="208"/>
    </row>
    <row r="71" spans="1:26" ht="165" customHeight="1" x14ac:dyDescent="0.25">
      <c r="A71" s="208">
        <f>'All Cells'!A71</f>
        <v>70</v>
      </c>
      <c r="B71" s="208" t="str">
        <f>'All Cells'!B71</f>
        <v>Adrian Hynds</v>
      </c>
      <c r="C71" s="208" t="str">
        <f>'All Cells'!C71</f>
        <v>Hynds Group of Companies</v>
      </c>
      <c r="D71" s="208" t="str">
        <f>'All Cells'!D71</f>
        <v>Stormwater</v>
      </c>
      <c r="E71" s="208" t="str">
        <f>'All Cells'!E71</f>
        <v>Vol 1</v>
      </c>
      <c r="F71" s="208">
        <f>'All Cells'!F71</f>
        <v>1.6</v>
      </c>
      <c r="G71" s="208">
        <f>'All Cells'!G71</f>
        <v>5</v>
      </c>
      <c r="H71" s="208" t="str">
        <f>'All Cells'!H71</f>
        <v>Volume 5</v>
      </c>
      <c r="I71" s="208" t="str">
        <f>'All Cells'!L71</f>
        <v>Table also states "Photographic Reference"
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v>
      </c>
      <c r="J71" s="208" t="str">
        <f>'All Cells'!U71</f>
        <v>Sector Discussion</v>
      </c>
      <c r="K71" s="208" t="str">
        <f>'All Cells'!W71</f>
        <v>Reviewed and Noted for Inclusion</v>
      </c>
      <c r="L71" s="212" t="e">
        <f>'All Cells'!#REF!</f>
        <v>#REF!</v>
      </c>
      <c r="M71" s="208"/>
      <c r="N71" s="208"/>
      <c r="O71" s="208"/>
      <c r="P71" s="208"/>
      <c r="Q71" s="208"/>
      <c r="R71" s="208"/>
      <c r="S71" s="208"/>
      <c r="T71" s="208"/>
      <c r="U71" s="208"/>
      <c r="V71" s="208"/>
      <c r="W71" s="208"/>
      <c r="X71" s="208"/>
      <c r="Y71" s="208"/>
      <c r="Z71" s="208"/>
    </row>
    <row r="72" spans="1:26" ht="75" customHeight="1" x14ac:dyDescent="0.25">
      <c r="A72" s="208">
        <f>'All Cells'!A72</f>
        <v>71</v>
      </c>
      <c r="B72" s="208" t="str">
        <f>'All Cells'!B72</f>
        <v>Adrian Hynds</v>
      </c>
      <c r="C72" s="208" t="str">
        <f>'All Cells'!C72</f>
        <v>Hynds Group of Companies</v>
      </c>
      <c r="D72" s="208" t="str">
        <f>'All Cells'!D72</f>
        <v>Stormwater</v>
      </c>
      <c r="E72" s="208" t="str">
        <f>'All Cells'!E72</f>
        <v>Vol 1</v>
      </c>
      <c r="F72" s="208">
        <f>'All Cells'!F72</f>
        <v>1.7</v>
      </c>
      <c r="G72" s="208">
        <f>'All Cells'!G72</f>
        <v>1</v>
      </c>
      <c r="H72" s="208">
        <f>'All Cells'!H72</f>
        <v>1</v>
      </c>
      <c r="I72" s="208" t="str">
        <f>'All Cells'!L72</f>
        <v>Missing table:  Attribute &amp; Validation File Format Instructions:
Condition Assessment Type.
Needs a reference to Deflection Test result from as-built on site.</v>
      </c>
      <c r="J72" s="208" t="str">
        <f>'All Cells'!U72</f>
        <v>Included</v>
      </c>
      <c r="K72" s="208" t="str">
        <f>'All Cells'!W72</f>
        <v>Add Table</v>
      </c>
      <c r="L72" s="212" t="e">
        <f>'All Cells'!#REF!</f>
        <v>#REF!</v>
      </c>
      <c r="M72" s="208"/>
      <c r="N72" s="208"/>
      <c r="O72" s="208"/>
      <c r="P72" s="208"/>
      <c r="Q72" s="208"/>
      <c r="R72" s="208"/>
      <c r="S72" s="208"/>
      <c r="T72" s="208"/>
      <c r="U72" s="208"/>
      <c r="V72" s="208"/>
      <c r="W72" s="208"/>
      <c r="X72" s="208"/>
      <c r="Y72" s="208"/>
      <c r="Z72" s="208"/>
    </row>
    <row r="73" spans="1:26" ht="255" customHeight="1" x14ac:dyDescent="0.25">
      <c r="A73" s="208">
        <f>'All Cells'!A73</f>
        <v>72</v>
      </c>
      <c r="B73" s="208" t="str">
        <f>'All Cells'!B73</f>
        <v>Adrian Hynds</v>
      </c>
      <c r="C73" s="208" t="str">
        <f>'All Cells'!C73</f>
        <v>Hynds Group of Companies</v>
      </c>
      <c r="D73" s="208" t="str">
        <f>'All Cells'!D73</f>
        <v>Stormwater</v>
      </c>
      <c r="E73" s="208" t="str">
        <f>'All Cells'!E73</f>
        <v>Vol 1</v>
      </c>
      <c r="F73" s="208" t="str">
        <f>'All Cells'!F73</f>
        <v>2.1.8</v>
      </c>
      <c r="G73" s="208">
        <f>'All Cells'!G73</f>
        <v>14</v>
      </c>
      <c r="H73" s="208" t="str">
        <f>'All Cells'!H73</f>
        <v>Common Attribute &amp; Validation Format Instructions</v>
      </c>
      <c r="I73" s="208" t="str">
        <f>'All Cells'!L73</f>
        <v>There is not a link between the intention to achieve a design life and the choice of pipeline materials and the adoption of the installation and inspection standards. 
Pipeline materials have varying design life parameters.  Non use of installation QA requirements then reduces the ability to achieve the design life.
We need to note the QA Deflection Test result after installation for flexible pipelines per requirements of NZS4566.2.
Design is to be performed to NZS4566.1, including the link with pipe yield, material type, stiffness.  Needs link to installation compaction tests, installation layer compaction tests, post installation deflection tests, and optional 1-year post deflection tests.</v>
      </c>
      <c r="J73" s="208" t="str">
        <f>'All Cells'!U73</f>
        <v>Noted: no action required</v>
      </c>
      <c r="K73" s="208" t="str">
        <f>'All Cells'!W73</f>
        <v>This is not within the remit of Vol 1 &amp; 2 
(but we agree with the sentiments)</v>
      </c>
      <c r="L73" s="212" t="e">
        <f>'All Cells'!#REF!</f>
        <v>#REF!</v>
      </c>
      <c r="M73" s="208"/>
      <c r="N73" s="208"/>
      <c r="O73" s="208"/>
      <c r="P73" s="208"/>
      <c r="Q73" s="208"/>
      <c r="R73" s="208"/>
      <c r="S73" s="208"/>
      <c r="T73" s="208"/>
      <c r="U73" s="208"/>
      <c r="V73" s="208"/>
      <c r="W73" s="208"/>
      <c r="X73" s="208"/>
      <c r="Y73" s="208"/>
      <c r="Z73" s="208"/>
    </row>
    <row r="74" spans="1:26" ht="135" customHeight="1" x14ac:dyDescent="0.25">
      <c r="A74" s="208">
        <f>'All Cells'!A74</f>
        <v>73</v>
      </c>
      <c r="B74" s="208" t="str">
        <f>'All Cells'!B74</f>
        <v>Adrian Hynds</v>
      </c>
      <c r="C74" s="208" t="str">
        <f>'All Cells'!C74</f>
        <v>Hynds Group of Companies</v>
      </c>
      <c r="D74" s="208" t="str">
        <f>'All Cells'!D74</f>
        <v>Stormwater</v>
      </c>
      <c r="E74" s="208" t="str">
        <f>'All Cells'!E74</f>
        <v>Vol 1</v>
      </c>
      <c r="F74" s="208" t="str">
        <f>'All Cells'!F74</f>
        <v>2.1.8</v>
      </c>
      <c r="G74" s="208">
        <f>'All Cells'!G74</f>
        <v>15</v>
      </c>
      <c r="H74" s="208" t="str">
        <f>'All Cells'!H74</f>
        <v>Common Attribute &amp; Validation Format Instructions
Con_Ass_T</v>
      </c>
      <c r="I74" s="208" t="str">
        <f>'All Cells'!L74</f>
        <v>Flexible Pipe:
Compaction Tests
Deflection Test post installation</v>
      </c>
      <c r="J74" s="208" t="str">
        <f>'All Cells'!U74</f>
        <v>Sector Discussion</v>
      </c>
      <c r="K74" s="208" t="str">
        <f>'All Cells'!W74</f>
        <v>Add Compaction and Deflection testing  to code list testing type</v>
      </c>
      <c r="L74" s="212" t="e">
        <f>'All Cells'!#REF!</f>
        <v>#REF!</v>
      </c>
      <c r="M74" s="208"/>
      <c r="N74" s="208"/>
      <c r="O74" s="208"/>
      <c r="P74" s="208"/>
      <c r="Q74" s="208"/>
      <c r="R74" s="208"/>
      <c r="S74" s="208"/>
      <c r="T74" s="208"/>
      <c r="U74" s="208"/>
      <c r="V74" s="208"/>
      <c r="W74" s="208"/>
      <c r="X74" s="208"/>
      <c r="Y74" s="208"/>
      <c r="Z74" s="208"/>
    </row>
    <row r="75" spans="1:26" ht="120" customHeight="1" x14ac:dyDescent="0.25">
      <c r="A75" s="208">
        <f>'All Cells'!A75</f>
        <v>74</v>
      </c>
      <c r="B75" s="208" t="str">
        <f>'All Cells'!B75</f>
        <v>Adrian Hynds</v>
      </c>
      <c r="C75" s="208" t="str">
        <f>'All Cells'!C75</f>
        <v>Hynds Group of Companies</v>
      </c>
      <c r="D75" s="208" t="str">
        <f>'All Cells'!D75</f>
        <v>Stormwater</v>
      </c>
      <c r="E75" s="208" t="str">
        <f>'All Cells'!E75</f>
        <v>Vol 1</v>
      </c>
      <c r="F75" s="208" t="str">
        <f>'All Cells'!F75</f>
        <v>2.1.8</v>
      </c>
      <c r="G75" s="208">
        <f>'All Cells'!G75</f>
        <v>15</v>
      </c>
      <c r="H75" s="208" t="str">
        <f>'All Cells'!H75</f>
        <v>Common Attribute &amp; Validation Format Instructions 
Photo_Ref</v>
      </c>
      <c r="I75" s="208" t="str">
        <f>'All Cells'!L75</f>
        <v>Flexible Pipe:
Compaction Tests
Deflection Test post installation</v>
      </c>
      <c r="J75" s="208" t="str">
        <f>'All Cells'!U75</f>
        <v>Sector Discussion</v>
      </c>
      <c r="K75" s="208" t="str">
        <f>'All Cells'!W75</f>
        <v>Add Compaction and Deflection testing  to code list testing type</v>
      </c>
      <c r="L75" s="212" t="e">
        <f>'All Cells'!#REF!</f>
        <v>#REF!</v>
      </c>
      <c r="M75" s="208"/>
      <c r="N75" s="208"/>
      <c r="O75" s="208"/>
      <c r="P75" s="208"/>
      <c r="Q75" s="208"/>
      <c r="R75" s="208"/>
      <c r="S75" s="208"/>
      <c r="T75" s="208"/>
      <c r="U75" s="208"/>
      <c r="V75" s="208"/>
      <c r="W75" s="208"/>
      <c r="X75" s="208"/>
      <c r="Y75" s="208"/>
      <c r="Z75" s="208"/>
    </row>
    <row r="76" spans="1:26" ht="150" customHeight="1" x14ac:dyDescent="0.25">
      <c r="A76" s="208">
        <f>'All Cells'!A76</f>
        <v>75</v>
      </c>
      <c r="B76" s="208" t="str">
        <f>'All Cells'!B76</f>
        <v>Adrian Hynds</v>
      </c>
      <c r="C76" s="208" t="str">
        <f>'All Cells'!C76</f>
        <v>Hynds Group of Companies</v>
      </c>
      <c r="D76" s="208" t="str">
        <f>'All Cells'!D76</f>
        <v>Stormwater</v>
      </c>
      <c r="E76" s="208" t="str">
        <f>'All Cells'!E76</f>
        <v>Vol 1</v>
      </c>
      <c r="F76" s="208" t="str">
        <f>'All Cells'!F76</f>
        <v>2.4.1</v>
      </c>
      <c r="G76" s="208">
        <f>'All Cells'!G76</f>
        <v>53</v>
      </c>
      <c r="H76" s="208" t="str">
        <f>'All Cells'!H76</f>
        <v>Access Chamber Attribute &amp; Validation File Format Instructions
Photo_Ref</v>
      </c>
      <c r="I76" s="208" t="str">
        <f>'All Cells'!L76</f>
        <v>Deflection Test result</v>
      </c>
      <c r="J76" s="208" t="str">
        <f>'All Cells'!U76</f>
        <v>Included</v>
      </c>
      <c r="K76" s="208" t="str">
        <f>'All Cells'!W76</f>
        <v xml:space="preserve">Add Compaction Testing  result to code list  - Calculation of results into ratings (e.g. Condition) are a Vol 3 requirement </v>
      </c>
      <c r="L76" s="212" t="e">
        <f>'All Cells'!#REF!</f>
        <v>#REF!</v>
      </c>
      <c r="M76" s="208"/>
      <c r="N76" s="208"/>
      <c r="O76" s="208"/>
      <c r="P76" s="208"/>
      <c r="Q76" s="208"/>
      <c r="R76" s="208"/>
      <c r="S76" s="208"/>
      <c r="T76" s="208"/>
      <c r="U76" s="208"/>
      <c r="V76" s="208"/>
      <c r="W76" s="208"/>
      <c r="X76" s="208"/>
      <c r="Y76" s="208"/>
      <c r="Z76" s="208"/>
    </row>
    <row r="77" spans="1:26" ht="150" customHeight="1" x14ac:dyDescent="0.25">
      <c r="A77" s="208">
        <f>'All Cells'!A77</f>
        <v>76</v>
      </c>
      <c r="B77" s="208" t="str">
        <f>'All Cells'!B77</f>
        <v>Adrian Hynds</v>
      </c>
      <c r="C77" s="208" t="str">
        <f>'All Cells'!C77</f>
        <v>Hynds Group of Companies</v>
      </c>
      <c r="D77" s="208" t="str">
        <f>'All Cells'!D77</f>
        <v>Stormwater</v>
      </c>
      <c r="E77" s="208" t="str">
        <f>'All Cells'!E77</f>
        <v>Vol 1</v>
      </c>
      <c r="F77" s="208" t="str">
        <f>'All Cells'!F77</f>
        <v>2.4.1</v>
      </c>
      <c r="G77" s="208">
        <f>'All Cells'!G77</f>
        <v>55</v>
      </c>
      <c r="H77" s="208" t="str">
        <f>'All Cells'!H77</f>
        <v>Access Chamber Attribute &amp; Validation File Format Instructions
Cov_Type</v>
      </c>
      <c r="I77" s="208" t="str">
        <f>'All Cells'!L77</f>
        <v>Frame and Cover Class
Standard of Manufacture NZS
Joint Seal Type
Safety Access limit (or not)</v>
      </c>
      <c r="J77" s="208" t="str">
        <f>'All Cells'!U77</f>
        <v>Sector Discussion</v>
      </c>
      <c r="K77" s="208" t="str">
        <f>'All Cells'!W77</f>
        <v>Sector Discussion - intent to include in standards</v>
      </c>
      <c r="L77" s="212" t="e">
        <f>'All Cells'!#REF!</f>
        <v>#REF!</v>
      </c>
      <c r="M77" s="208"/>
      <c r="N77" s="208"/>
      <c r="O77" s="208"/>
      <c r="P77" s="208"/>
      <c r="Q77" s="208"/>
      <c r="R77" s="208"/>
      <c r="S77" s="208"/>
      <c r="T77" s="208"/>
      <c r="U77" s="208"/>
      <c r="V77" s="208"/>
      <c r="W77" s="208"/>
      <c r="X77" s="208"/>
      <c r="Y77" s="208"/>
      <c r="Z77" s="208"/>
    </row>
    <row r="78" spans="1:26" ht="150" customHeight="1" x14ac:dyDescent="0.25">
      <c r="A78" s="208">
        <f>'All Cells'!A78</f>
        <v>77</v>
      </c>
      <c r="B78" s="208" t="str">
        <f>'All Cells'!B78</f>
        <v>Adrian Hynds</v>
      </c>
      <c r="C78" s="208" t="str">
        <f>'All Cells'!C78</f>
        <v>Hynds Group of Companies</v>
      </c>
      <c r="D78" s="208" t="str">
        <f>'All Cells'!D78</f>
        <v>Stormwater</v>
      </c>
      <c r="E78" s="208" t="str">
        <f>'All Cells'!E78</f>
        <v>Vol 1</v>
      </c>
      <c r="F78" s="208" t="str">
        <f>'All Cells'!F78</f>
        <v>2.4.1</v>
      </c>
      <c r="G78" s="208">
        <f>'All Cells'!G78</f>
        <v>56</v>
      </c>
      <c r="H78" s="208" t="str">
        <f>'All Cells'!H78</f>
        <v>Access Chamber Attribute &amp; Validation File Format Instructions
Cov_RL</v>
      </c>
      <c r="I78" s="208" t="str">
        <f>'All Cells'!L78</f>
        <v>Seal
Access Safety</v>
      </c>
      <c r="J78" s="208" t="str">
        <f>'All Cells'!U78</f>
        <v>Sector Discussion</v>
      </c>
      <c r="K78" s="208" t="str">
        <f>'All Cells'!W78</f>
        <v>This a code list of its own
e.g confined space certification, working at heights etc.</v>
      </c>
      <c r="L78" s="212" t="e">
        <f>'All Cells'!#REF!</f>
        <v>#REF!</v>
      </c>
      <c r="M78" s="208"/>
      <c r="N78" s="208"/>
      <c r="O78" s="208"/>
      <c r="P78" s="208"/>
      <c r="Q78" s="208"/>
      <c r="R78" s="208"/>
      <c r="S78" s="208"/>
      <c r="T78" s="208"/>
      <c r="U78" s="208"/>
      <c r="V78" s="208"/>
      <c r="W78" s="208"/>
      <c r="X78" s="208"/>
      <c r="Y78" s="208"/>
      <c r="Z78" s="208"/>
    </row>
    <row r="79" spans="1:26" ht="135" customHeight="1" x14ac:dyDescent="0.25">
      <c r="A79" s="208">
        <f>'All Cells'!A79</f>
        <v>78</v>
      </c>
      <c r="B79" s="208" t="str">
        <f>'All Cells'!B79</f>
        <v>Adrian Hynds</v>
      </c>
      <c r="C79" s="208" t="str">
        <f>'All Cells'!C79</f>
        <v>Hynds Group of Companies</v>
      </c>
      <c r="D79" s="208" t="str">
        <f>'All Cells'!D79</f>
        <v>Stormwater</v>
      </c>
      <c r="E79" s="208" t="str">
        <f>'All Cells'!E79</f>
        <v>Vol 1</v>
      </c>
      <c r="F79" s="208" t="str">
        <f>'All Cells'!F79</f>
        <v>2.4.3</v>
      </c>
      <c r="G79" s="208">
        <f>'All Cells'!G79</f>
        <v>69</v>
      </c>
      <c r="H79" s="208" t="str">
        <f>'All Cells'!H79</f>
        <v>Fittings Attribute &amp; Validation File Format Instructions
Material</v>
      </c>
      <c r="I79" s="208" t="str">
        <f>'All Cells'!L79</f>
        <v>Manufacturer
Manufacturing Standard
Third Party QA Accreditation</v>
      </c>
      <c r="J79" s="208" t="str">
        <f>'All Cells'!U79</f>
        <v>Sector Discussion</v>
      </c>
      <c r="K79" s="208" t="str">
        <f>'All Cells'!W79</f>
        <v>Manufacturer included
Consider
Manufacturing Standard
Third Party QA Accreditation</v>
      </c>
      <c r="L79" s="212" t="e">
        <f>'All Cells'!#REF!</f>
        <v>#REF!</v>
      </c>
      <c r="M79" s="208"/>
      <c r="N79" s="208"/>
      <c r="O79" s="208"/>
      <c r="P79" s="208"/>
      <c r="Q79" s="208"/>
      <c r="R79" s="208"/>
      <c r="S79" s="208"/>
      <c r="T79" s="208"/>
      <c r="U79" s="208"/>
      <c r="V79" s="208"/>
      <c r="W79" s="208"/>
      <c r="X79" s="208"/>
      <c r="Y79" s="208"/>
      <c r="Z79" s="208"/>
    </row>
    <row r="80" spans="1:26" ht="165" customHeight="1" x14ac:dyDescent="0.25">
      <c r="A80" s="208">
        <f>'All Cells'!A80</f>
        <v>79</v>
      </c>
      <c r="B80" s="208" t="str">
        <f>'All Cells'!B80</f>
        <v>Adrian Hynds</v>
      </c>
      <c r="C80" s="208" t="str">
        <f>'All Cells'!C80</f>
        <v>Hynds Group of Companies</v>
      </c>
      <c r="D80" s="208" t="str">
        <f>'All Cells'!D80</f>
        <v>Stormwater</v>
      </c>
      <c r="E80" s="208" t="str">
        <f>'All Cells'!E80</f>
        <v>Vol 1</v>
      </c>
      <c r="F80" s="208" t="str">
        <f>'All Cells'!F80</f>
        <v>2.4.4</v>
      </c>
      <c r="G80" s="208">
        <f>'All Cells'!G80</f>
        <v>72</v>
      </c>
      <c r="H80" s="208" t="str">
        <f>'All Cells'!H80</f>
        <v>Pipe Attribute &amp; Validation File Format Instructions
Des_Life</v>
      </c>
      <c r="I80" s="208" t="str">
        <f>'All Cells'!L80</f>
        <v>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stormwater applications.</v>
      </c>
      <c r="J80" s="208" t="str">
        <f>'All Cells'!U80</f>
        <v>Sector Discussion</v>
      </c>
      <c r="K80" s="208" t="str">
        <f>'All Cells'!W80</f>
        <v>Add Rigid and Flexible to code list</v>
      </c>
      <c r="L80" s="212" t="e">
        <f>'All Cells'!#REF!</f>
        <v>#REF!</v>
      </c>
      <c r="M80" s="208"/>
      <c r="N80" s="208"/>
      <c r="O80" s="208"/>
      <c r="P80" s="208"/>
      <c r="Q80" s="208"/>
      <c r="R80" s="208"/>
      <c r="S80" s="208"/>
      <c r="T80" s="208"/>
      <c r="U80" s="208"/>
      <c r="V80" s="208"/>
      <c r="W80" s="208"/>
      <c r="X80" s="208"/>
      <c r="Y80" s="208"/>
      <c r="Z80" s="208"/>
    </row>
    <row r="81" spans="1:26" ht="150" customHeight="1" x14ac:dyDescent="0.25">
      <c r="A81" s="208">
        <f>'All Cells'!A81</f>
        <v>80</v>
      </c>
      <c r="B81" s="208" t="str">
        <f>'All Cells'!B81</f>
        <v>Adrian Hynds</v>
      </c>
      <c r="C81" s="208" t="str">
        <f>'All Cells'!C81</f>
        <v>Hynds Group of Companies</v>
      </c>
      <c r="D81" s="208" t="str">
        <f>'All Cells'!D81</f>
        <v>Stormwater</v>
      </c>
      <c r="E81" s="208" t="str">
        <f>'All Cells'!E81</f>
        <v>Vol 1</v>
      </c>
      <c r="F81" s="208" t="str">
        <f>'All Cells'!F81</f>
        <v>2.4.4</v>
      </c>
      <c r="G81" s="208">
        <f>'All Cells'!G81</f>
        <v>73</v>
      </c>
      <c r="H81" s="208" t="str">
        <f>'All Cells'!H81</f>
        <v>Pipe Attribute &amp; Validation File Format Instructions
Photo_Ref</v>
      </c>
      <c r="I81" s="208" t="str">
        <f>'All Cells'!L81</f>
        <v>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v>
      </c>
      <c r="J81" s="208" t="str">
        <f>'All Cells'!U81</f>
        <v>Included</v>
      </c>
      <c r="K81" s="208" t="str">
        <f>'All Cells'!W81</f>
        <v xml:space="preserve">Add Deflection Testing  / Laser Profiling / Compaction results to code list - Calculation of results into ratings (e.g. Condition) are a Vol 3 requirement </v>
      </c>
      <c r="L81" s="212" t="e">
        <f>'All Cells'!#REF!</f>
        <v>#REF!</v>
      </c>
      <c r="M81" s="208"/>
      <c r="N81" s="208"/>
      <c r="O81" s="208"/>
      <c r="P81" s="208"/>
      <c r="Q81" s="208"/>
      <c r="R81" s="208"/>
      <c r="S81" s="208"/>
      <c r="T81" s="208"/>
      <c r="U81" s="208"/>
      <c r="V81" s="208"/>
      <c r="W81" s="208"/>
      <c r="X81" s="208"/>
      <c r="Y81" s="208"/>
      <c r="Z81" s="208"/>
    </row>
    <row r="82" spans="1:26" ht="135" customHeight="1" x14ac:dyDescent="0.25">
      <c r="A82" s="208">
        <f>'All Cells'!A82</f>
        <v>81</v>
      </c>
      <c r="B82" s="208" t="str">
        <f>'All Cells'!B82</f>
        <v>Adrian Hynds</v>
      </c>
      <c r="C82" s="208" t="str">
        <f>'All Cells'!C82</f>
        <v>Hynds Group of Companies</v>
      </c>
      <c r="D82" s="208" t="str">
        <f>'All Cells'!D82</f>
        <v>Stormwater</v>
      </c>
      <c r="E82" s="208" t="str">
        <f>'All Cells'!E82</f>
        <v>Vol 1</v>
      </c>
      <c r="F82" s="208" t="str">
        <f>'All Cells'!F82</f>
        <v>2.4.4</v>
      </c>
      <c r="G82" s="208">
        <f>'All Cells'!G82</f>
        <v>75</v>
      </c>
      <c r="H82" s="208" t="str">
        <f>'All Cells'!H82</f>
        <v>Pipe Attribute &amp; Validation File Format Instructions
Pshape</v>
      </c>
      <c r="I82" s="208" t="str">
        <f>'All Cells'!L82</f>
        <v>Need to include:
Installation QA of soil strength and compaction per NZS4566.2.
Foundation Strength
Compaction Strength in notified layers
Deflection Test</v>
      </c>
      <c r="J82" s="208" t="str">
        <f>'All Cells'!U82</f>
        <v>Sector Discussion</v>
      </c>
      <c r="K82" s="208" t="str">
        <f>'All Cells'!W82</f>
        <v xml:space="preserve">Add Deflection Testing  / Laser Profiling / Compaction results to code list - Calculation of results into ratings (e.g. Condition) are a Vol 3 requirement </v>
      </c>
      <c r="L82" s="212" t="e">
        <f>'All Cells'!#REF!</f>
        <v>#REF!</v>
      </c>
      <c r="M82" s="208"/>
      <c r="N82" s="208"/>
      <c r="O82" s="208"/>
      <c r="P82" s="208"/>
      <c r="Q82" s="208"/>
      <c r="R82" s="208"/>
      <c r="S82" s="208"/>
      <c r="T82" s="208"/>
      <c r="U82" s="208"/>
      <c r="V82" s="208"/>
      <c r="W82" s="208"/>
      <c r="X82" s="208"/>
      <c r="Y82" s="208"/>
      <c r="Z82" s="208"/>
    </row>
    <row r="83" spans="1:26" ht="150" customHeight="1" x14ac:dyDescent="0.25">
      <c r="A83" s="208">
        <f>'All Cells'!A83</f>
        <v>82</v>
      </c>
      <c r="B83" s="208" t="str">
        <f>'All Cells'!B83</f>
        <v>Adrian Hynds</v>
      </c>
      <c r="C83" s="208" t="str">
        <f>'All Cells'!C83</f>
        <v>Hynds Group of Companies</v>
      </c>
      <c r="D83" s="208" t="str">
        <f>'All Cells'!D83</f>
        <v>Stormwater</v>
      </c>
      <c r="E83" s="208" t="str">
        <f>'All Cells'!E83</f>
        <v>Vol 1</v>
      </c>
      <c r="F83" s="208" t="str">
        <f>'All Cells'!F83</f>
        <v>2.4.4</v>
      </c>
      <c r="G83" s="208">
        <f>'All Cells'!G83</f>
        <v>75</v>
      </c>
      <c r="H83" s="208" t="str">
        <f>'All Cells'!H83</f>
        <v>Pipe Attribute &amp; Validation File Format Instructions
Pshape</v>
      </c>
      <c r="I83" s="208" t="str">
        <f>'All Cells'!L83</f>
        <v>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v>
      </c>
      <c r="J83" s="208" t="str">
        <f>'All Cells'!U83</f>
        <v>Included</v>
      </c>
      <c r="K83" s="208" t="str">
        <f>'All Cells'!W83</f>
        <v xml:space="preserve">Add Deflection Testing  / Laser Profiling / Compaction results to code list - Calculation of results into ratings (e.g. Condition) are a Vol 3 requirement </v>
      </c>
      <c r="L83" s="212" t="e">
        <f>'All Cells'!#REF!</f>
        <v>#REF!</v>
      </c>
      <c r="M83" s="208"/>
      <c r="N83" s="208"/>
      <c r="O83" s="208"/>
      <c r="P83" s="208"/>
      <c r="Q83" s="208"/>
      <c r="R83" s="208"/>
      <c r="S83" s="208"/>
      <c r="T83" s="208"/>
      <c r="U83" s="208"/>
      <c r="V83" s="208"/>
      <c r="W83" s="208"/>
      <c r="X83" s="208"/>
      <c r="Y83" s="208"/>
      <c r="Z83" s="208"/>
    </row>
    <row r="84" spans="1:26" ht="150" customHeight="1" x14ac:dyDescent="0.25">
      <c r="A84" s="208">
        <f>'All Cells'!A84</f>
        <v>83</v>
      </c>
      <c r="B84" s="208" t="str">
        <f>'All Cells'!B84</f>
        <v>Adrian Hynds</v>
      </c>
      <c r="C84" s="208" t="str">
        <f>'All Cells'!C84</f>
        <v>Hynds Group of Companies</v>
      </c>
      <c r="D84" s="208" t="str">
        <f>'All Cells'!D84</f>
        <v>Stormwater</v>
      </c>
      <c r="E84" s="208" t="str">
        <f>'All Cells'!E84</f>
        <v>Vol 1</v>
      </c>
      <c r="F84" s="208" t="str">
        <f>'All Cells'!F84</f>
        <v>2.4.4</v>
      </c>
      <c r="G84" s="208">
        <f>'All Cells'!G84</f>
        <v>77</v>
      </c>
      <c r="H84" s="208" t="str">
        <f>'All Cells'!H84</f>
        <v>Pipe Attribute &amp; Validation File Format Instructions
Instl_Mthd</v>
      </c>
      <c r="I84" s="208" t="str">
        <f>'All Cells'!L84</f>
        <v>Rigid material standard and QA
Separate Flexible material standard and it's QA</v>
      </c>
      <c r="J84" s="208" t="str">
        <f>'All Cells'!U84</f>
        <v>Sector Discussion</v>
      </c>
      <c r="K84" s="208" t="str">
        <f>'All Cells'!W84</f>
        <v>Add Rigid Material Std and its QA and Flexible Material Std and its QAas an attribute</v>
      </c>
      <c r="L84" s="212" t="e">
        <f>'All Cells'!#REF!</f>
        <v>#REF!</v>
      </c>
      <c r="M84" s="208"/>
      <c r="N84" s="208"/>
      <c r="O84" s="208"/>
      <c r="P84" s="208"/>
      <c r="Q84" s="208"/>
      <c r="R84" s="208"/>
      <c r="S84" s="208"/>
      <c r="T84" s="208"/>
      <c r="U84" s="208"/>
      <c r="V84" s="208"/>
      <c r="W84" s="208"/>
      <c r="X84" s="208"/>
      <c r="Y84" s="208"/>
      <c r="Z84" s="208"/>
    </row>
    <row r="85" spans="1:26" ht="135" customHeight="1" x14ac:dyDescent="0.25">
      <c r="A85" s="208">
        <f>'All Cells'!A85</f>
        <v>84</v>
      </c>
      <c r="B85" s="208" t="str">
        <f>'All Cells'!B85</f>
        <v>Adrian Hynds</v>
      </c>
      <c r="C85" s="208" t="str">
        <f>'All Cells'!C85</f>
        <v>Hynds Group of Companies</v>
      </c>
      <c r="D85" s="208" t="str">
        <f>'All Cells'!D85</f>
        <v>Stormwater</v>
      </c>
      <c r="E85" s="208" t="str">
        <f>'All Cells'!E85</f>
        <v>Vol 1</v>
      </c>
      <c r="F85" s="208" t="str">
        <f>'All Cells'!F85</f>
        <v>2.4.4</v>
      </c>
      <c r="G85" s="208">
        <f>'All Cells'!G85</f>
        <v>78</v>
      </c>
      <c r="H85" s="208" t="str">
        <f>'All Cells'!H85</f>
        <v>Pipe Attribute &amp; Validation File Format Instructions
Haunching</v>
      </c>
      <c r="I85" s="208" t="str">
        <f>'All Cells'!L85</f>
        <v>Foundation strength pre-install
Compaction strength per NZS4566.2</v>
      </c>
      <c r="J85" s="208" t="str">
        <f>'All Cells'!U85</f>
        <v>Included</v>
      </c>
      <c r="K85" s="208" t="str">
        <f>'All Cells'!W85</f>
        <v xml:space="preserve">Add Compaction Testing  result to code list  - Calculation of results into ratings (e.g. Condition) are a Vol 3 requirement </v>
      </c>
      <c r="L85" s="212" t="e">
        <f>'All Cells'!#REF!</f>
        <v>#REF!</v>
      </c>
      <c r="M85" s="208"/>
      <c r="N85" s="208"/>
      <c r="O85" s="208"/>
      <c r="P85" s="208"/>
      <c r="Q85" s="208"/>
      <c r="R85" s="208"/>
      <c r="S85" s="208"/>
      <c r="T85" s="208"/>
      <c r="U85" s="208"/>
      <c r="V85" s="208"/>
      <c r="W85" s="208"/>
      <c r="X85" s="208"/>
      <c r="Y85" s="208"/>
      <c r="Z85" s="208"/>
    </row>
    <row r="86" spans="1:26" ht="135" customHeight="1" x14ac:dyDescent="0.25">
      <c r="A86" s="208">
        <f>'All Cells'!A86</f>
        <v>85</v>
      </c>
      <c r="B86" s="208" t="str">
        <f>'All Cells'!B86</f>
        <v>Adrian Hynds</v>
      </c>
      <c r="C86" s="208" t="str">
        <f>'All Cells'!C86</f>
        <v>Hynds Group of Companies</v>
      </c>
      <c r="D86" s="208" t="str">
        <f>'All Cells'!D86</f>
        <v>Stormwater</v>
      </c>
      <c r="E86" s="208" t="str">
        <f>'All Cells'!E86</f>
        <v>Vol 1</v>
      </c>
      <c r="F86" s="208" t="str">
        <f>'All Cells'!F86</f>
        <v>2.4.4</v>
      </c>
      <c r="G86" s="208">
        <f>'All Cells'!G86</f>
        <v>78</v>
      </c>
      <c r="H86" s="208" t="str">
        <f>'All Cells'!H86</f>
        <v>Pipe Attribute &amp; Validation File Format Instructions
Backfill</v>
      </c>
      <c r="I86" s="208" t="str">
        <f>'All Cells'!L86</f>
        <v>Compaction strength per NZS4566.2</v>
      </c>
      <c r="J86" s="208" t="str">
        <f>'All Cells'!U86</f>
        <v>Sector Discussion</v>
      </c>
      <c r="K86" s="208" t="str">
        <f>'All Cells'!W86</f>
        <v>More information required for a way forward</v>
      </c>
      <c r="L86" s="212" t="e">
        <f>'All Cells'!#REF!</f>
        <v>#REF!</v>
      </c>
      <c r="M86" s="208"/>
      <c r="N86" s="208"/>
      <c r="O86" s="208"/>
      <c r="P86" s="208"/>
      <c r="Q86" s="208"/>
      <c r="R86" s="208"/>
      <c r="S86" s="208"/>
      <c r="T86" s="208"/>
      <c r="U86" s="208"/>
      <c r="V86" s="208"/>
      <c r="W86" s="208"/>
      <c r="X86" s="208"/>
      <c r="Y86" s="208"/>
      <c r="Z86" s="208"/>
    </row>
    <row r="87" spans="1:26" ht="135" customHeight="1" x14ac:dyDescent="0.25">
      <c r="A87" s="208">
        <f>'All Cells'!A87</f>
        <v>86</v>
      </c>
      <c r="B87" s="208" t="str">
        <f>'All Cells'!B87</f>
        <v>Adrian Hynds</v>
      </c>
      <c r="C87" s="208" t="str">
        <f>'All Cells'!C87</f>
        <v>Hynds Group of Companies</v>
      </c>
      <c r="D87" s="208" t="str">
        <f>'All Cells'!D87</f>
        <v>Stormwater</v>
      </c>
      <c r="E87" s="208" t="str">
        <f>'All Cells'!E87</f>
        <v>Vol 1</v>
      </c>
      <c r="F87" s="208" t="str">
        <f>'All Cells'!F87</f>
        <v>2.4.4</v>
      </c>
      <c r="G87" s="208">
        <f>'All Cells'!G87</f>
        <v>78</v>
      </c>
      <c r="H87" s="208" t="str">
        <f>'All Cells'!H87</f>
        <v>Pipe Attribute &amp; Validation File Format Instructions
Manu</v>
      </c>
      <c r="I87" s="208" t="str">
        <f>'All Cells'!L87</f>
        <v>Third Party QA for pipe material manufacturer</v>
      </c>
      <c r="J87" s="208" t="str">
        <f>'All Cells'!U87</f>
        <v>Sector Discussion</v>
      </c>
      <c r="K87" s="208" t="str">
        <f>'All Cells'!W87</f>
        <v>Third Party QA Accreditation to code lists</v>
      </c>
      <c r="L87" s="212" t="e">
        <f>'All Cells'!#REF!</f>
        <v>#REF!</v>
      </c>
      <c r="M87" s="208"/>
      <c r="N87" s="208"/>
      <c r="O87" s="208"/>
      <c r="P87" s="208"/>
      <c r="Q87" s="208"/>
      <c r="R87" s="208"/>
      <c r="S87" s="208"/>
      <c r="T87" s="208"/>
      <c r="U87" s="208"/>
      <c r="V87" s="208"/>
      <c r="W87" s="208"/>
      <c r="X87" s="208"/>
      <c r="Y87" s="208"/>
      <c r="Z87" s="208"/>
    </row>
    <row r="88" spans="1:26" ht="165" customHeight="1" x14ac:dyDescent="0.25">
      <c r="A88" s="208">
        <f>'All Cells'!A88</f>
        <v>87</v>
      </c>
      <c r="B88" s="208" t="str">
        <f>'All Cells'!B88</f>
        <v>Adrian Hynds</v>
      </c>
      <c r="C88" s="208" t="str">
        <f>'All Cells'!C88</f>
        <v>Hynds Group of Companies</v>
      </c>
      <c r="D88" s="208" t="str">
        <f>'All Cells'!D88</f>
        <v>Wastewater</v>
      </c>
      <c r="E88" s="208" t="str">
        <f>'All Cells'!E88</f>
        <v>Vol 1</v>
      </c>
      <c r="F88" s="208">
        <f>'All Cells'!F88</f>
        <v>1.6</v>
      </c>
      <c r="G88" s="208">
        <f>'All Cells'!G88</f>
        <v>2</v>
      </c>
      <c r="H88" s="208" t="str">
        <f>'All Cells'!H88</f>
        <v>Global Asset Metadata Schemata</v>
      </c>
      <c r="I88" s="208" t="str">
        <f>'All Cells'!L88</f>
        <v xml:space="preserve">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wastewater applications. </v>
      </c>
      <c r="J88" s="208" t="str">
        <f>'All Cells'!U88</f>
        <v>Included</v>
      </c>
      <c r="K88" s="208" t="str">
        <f>'All Cells'!W88</f>
        <v>Standards includes the ability to record the rigid and frlexible pipe options - education will follow in due course</v>
      </c>
      <c r="L88" s="212" t="e">
        <f>'All Cells'!#REF!</f>
        <v>#REF!</v>
      </c>
      <c r="M88" s="208"/>
      <c r="N88" s="208"/>
      <c r="O88" s="208"/>
      <c r="P88" s="208"/>
      <c r="Q88" s="208"/>
      <c r="R88" s="208"/>
      <c r="S88" s="208"/>
      <c r="T88" s="208"/>
      <c r="U88" s="208"/>
      <c r="V88" s="208"/>
      <c r="W88" s="208"/>
      <c r="X88" s="208"/>
      <c r="Y88" s="208"/>
      <c r="Z88" s="208"/>
    </row>
    <row r="89" spans="1:26" ht="45" customHeight="1" x14ac:dyDescent="0.25">
      <c r="A89" s="208">
        <f>'All Cells'!A89</f>
        <v>88</v>
      </c>
      <c r="B89" s="208" t="str">
        <f>'All Cells'!B89</f>
        <v>Adrian Hynds</v>
      </c>
      <c r="C89" s="208" t="str">
        <f>'All Cells'!C89</f>
        <v>Hynds Group of Companies</v>
      </c>
      <c r="D89" s="208" t="str">
        <f>'All Cells'!D89</f>
        <v>Wastewater</v>
      </c>
      <c r="E89" s="208" t="str">
        <f>'All Cells'!E89</f>
        <v>Vol 1</v>
      </c>
      <c r="F89" s="208">
        <f>'All Cells'!F89</f>
        <v>1.6</v>
      </c>
      <c r="G89" s="208">
        <f>'All Cells'!G89</f>
        <v>3</v>
      </c>
      <c r="H89" s="208" t="str">
        <f>'All Cells'!H89</f>
        <v>Risk</v>
      </c>
      <c r="I89" s="208" t="str">
        <f>'All Cells'!L89</f>
        <v>Deflection testing of flexible pipelines are not occurring according to Part 2 of NZS New Zealand Standard 4566.</v>
      </c>
      <c r="J89" s="208" t="str">
        <f>'All Cells'!U89</f>
        <v>Included</v>
      </c>
      <c r="K89" s="208" t="str">
        <f>'All Cells'!W89</f>
        <v xml:space="preserve">Add Deflection Testing to code list </v>
      </c>
      <c r="L89" s="212" t="e">
        <f>'All Cells'!#REF!</f>
        <v>#REF!</v>
      </c>
      <c r="M89" s="208"/>
      <c r="N89" s="208"/>
      <c r="O89" s="208"/>
      <c r="P89" s="208"/>
      <c r="Q89" s="208"/>
      <c r="R89" s="208"/>
      <c r="S89" s="208"/>
      <c r="T89" s="208"/>
      <c r="U89" s="208"/>
      <c r="V89" s="208"/>
      <c r="W89" s="208"/>
      <c r="X89" s="208"/>
      <c r="Y89" s="208"/>
      <c r="Z89" s="208"/>
    </row>
    <row r="90" spans="1:26" ht="45" customHeight="1" x14ac:dyDescent="0.25">
      <c r="A90" s="208">
        <f>'All Cells'!A90</f>
        <v>89</v>
      </c>
      <c r="B90" s="208" t="str">
        <f>'All Cells'!B90</f>
        <v>Adrian Hynds</v>
      </c>
      <c r="C90" s="208" t="str">
        <f>'All Cells'!C90</f>
        <v>Hynds Group of Companies</v>
      </c>
      <c r="D90" s="208" t="str">
        <f>'All Cells'!D90</f>
        <v>Wastewater</v>
      </c>
      <c r="E90" s="208" t="str">
        <f>'All Cells'!E90</f>
        <v>Vol 1</v>
      </c>
      <c r="F90" s="208">
        <f>'All Cells'!F90</f>
        <v>1.6</v>
      </c>
      <c r="G90" s="208">
        <f>'All Cells'!G90</f>
        <v>3</v>
      </c>
      <c r="H90" s="208" t="str">
        <f>'All Cells'!H90</f>
        <v>Design Performance</v>
      </c>
      <c r="I90" s="208" t="str">
        <f>'All Cells'!L90</f>
        <v>Deflection testing of flexible pipelines are not occurring according to Part 2 of NZS New Zealand Standard 4566.</v>
      </c>
      <c r="J90" s="208" t="str">
        <f>'All Cells'!U90</f>
        <v>Included</v>
      </c>
      <c r="K90" s="208" t="str">
        <f>'All Cells'!W90</f>
        <v xml:space="preserve">Add Deflection Testing to code list </v>
      </c>
      <c r="L90" s="212" t="e">
        <f>'All Cells'!#REF!</f>
        <v>#REF!</v>
      </c>
      <c r="M90" s="208"/>
      <c r="N90" s="208"/>
      <c r="O90" s="208"/>
      <c r="P90" s="208"/>
      <c r="Q90" s="208"/>
      <c r="R90" s="208"/>
      <c r="S90" s="208"/>
      <c r="T90" s="208"/>
      <c r="U90" s="208"/>
      <c r="V90" s="208"/>
      <c r="W90" s="208"/>
      <c r="X90" s="208"/>
      <c r="Y90" s="208"/>
      <c r="Z90" s="208"/>
    </row>
    <row r="91" spans="1:26" ht="45" customHeight="1" x14ac:dyDescent="0.25">
      <c r="A91" s="208">
        <f>'All Cells'!A91</f>
        <v>90</v>
      </c>
      <c r="B91" s="208" t="str">
        <f>'All Cells'!B91</f>
        <v>Adrian Hynds</v>
      </c>
      <c r="C91" s="208" t="str">
        <f>'All Cells'!C91</f>
        <v>Hynds Group of Companies</v>
      </c>
      <c r="D91" s="208" t="str">
        <f>'All Cells'!D91</f>
        <v>Wastewater</v>
      </c>
      <c r="E91" s="208" t="str">
        <f>'All Cells'!E91</f>
        <v>Vol 1</v>
      </c>
      <c r="F91" s="208">
        <f>'All Cells'!F91</f>
        <v>1.6</v>
      </c>
      <c r="G91" s="208">
        <f>'All Cells'!G91</f>
        <v>4</v>
      </c>
      <c r="H91" s="208" t="str">
        <f>'All Cells'!H91</f>
        <v>Volume 3 - 1</v>
      </c>
      <c r="I91" s="208" t="str">
        <f>'All Cells'!L91</f>
        <v>....CCTV camera assessments or laser profiling deflection testing (of all forms of flexible pipelines)....</v>
      </c>
      <c r="J91" s="208" t="str">
        <f>'All Cells'!U91</f>
        <v>Included</v>
      </c>
      <c r="K91" s="208" t="str">
        <f>'All Cells'!W91</f>
        <v>Add CCTV &amp; Laser Profiling testing  to code list testing type</v>
      </c>
      <c r="L91" s="212" t="e">
        <f>'All Cells'!#REF!</f>
        <v>#REF!</v>
      </c>
      <c r="M91" s="208"/>
      <c r="N91" s="208"/>
      <c r="O91" s="208"/>
      <c r="P91" s="208"/>
      <c r="Q91" s="208"/>
      <c r="R91" s="208"/>
      <c r="S91" s="208"/>
      <c r="T91" s="208"/>
      <c r="U91" s="208"/>
      <c r="V91" s="208"/>
      <c r="W91" s="208"/>
      <c r="X91" s="208"/>
      <c r="Y91" s="208"/>
      <c r="Z91" s="208"/>
    </row>
    <row r="92" spans="1:26" ht="120" customHeight="1" x14ac:dyDescent="0.25">
      <c r="A92" s="208">
        <f>'All Cells'!A92</f>
        <v>91</v>
      </c>
      <c r="B92" s="208" t="str">
        <f>'All Cells'!B92</f>
        <v>Adrian Hynds</v>
      </c>
      <c r="C92" s="208" t="str">
        <f>'All Cells'!C92</f>
        <v>Hynds Group of Companies</v>
      </c>
      <c r="D92" s="208" t="str">
        <f>'All Cells'!D92</f>
        <v>Wastewater</v>
      </c>
      <c r="E92" s="208" t="str">
        <f>'All Cells'!E92</f>
        <v>Vol 1</v>
      </c>
      <c r="F92" s="208">
        <f>'All Cells'!F92</f>
        <v>1.6</v>
      </c>
      <c r="G92" s="208">
        <f>'All Cells'!G92</f>
        <v>5</v>
      </c>
      <c r="H92" s="208" t="str">
        <f>'All Cells'!H92</f>
        <v>Volume 5</v>
      </c>
      <c r="I92" s="208" t="str">
        <f>'All Cells'!L92</f>
        <v>Table for "Instruments Attribute &amp; Validation File Format Instructions"
A record is needed to also include:
Designer of Asset
Manufacturer of Asset
Installer of Asset
Currently the table only includes the "Manufacturer of the Asset"</v>
      </c>
      <c r="J92" s="208" t="str">
        <f>'All Cells'!U92</f>
        <v>Included</v>
      </c>
      <c r="K92" s="208" t="str">
        <f>'All Cells'!W92</f>
        <v>Reviewed and Noted for Inclusion
Designer of Asset covered in Project Attributes table in the "Design_Co" field</v>
      </c>
      <c r="L92" s="212" t="e">
        <f>'All Cells'!#REF!</f>
        <v>#REF!</v>
      </c>
      <c r="M92" s="208"/>
      <c r="N92" s="208"/>
      <c r="O92" s="208"/>
      <c r="P92" s="208"/>
      <c r="Q92" s="208"/>
      <c r="R92" s="208"/>
      <c r="S92" s="208"/>
      <c r="T92" s="208"/>
      <c r="U92" s="208"/>
      <c r="V92" s="208"/>
      <c r="W92" s="208"/>
      <c r="X92" s="208"/>
      <c r="Y92" s="208"/>
      <c r="Z92" s="208"/>
    </row>
    <row r="93" spans="1:26" ht="165" customHeight="1" x14ac:dyDescent="0.25">
      <c r="A93" s="208">
        <f>'All Cells'!A93</f>
        <v>92</v>
      </c>
      <c r="B93" s="208" t="str">
        <f>'All Cells'!B93</f>
        <v>Adrian Hynds</v>
      </c>
      <c r="C93" s="208" t="str">
        <f>'All Cells'!C93</f>
        <v>Hynds Group of Companies</v>
      </c>
      <c r="D93" s="208" t="str">
        <f>'All Cells'!D93</f>
        <v>Wastewater</v>
      </c>
      <c r="E93" s="208" t="str">
        <f>'All Cells'!E93</f>
        <v>Vol 1</v>
      </c>
      <c r="F93" s="208">
        <f>'All Cells'!F93</f>
        <v>1.6</v>
      </c>
      <c r="G93" s="208">
        <f>'All Cells'!G93</f>
        <v>5</v>
      </c>
      <c r="H93" s="208" t="str">
        <f>'All Cells'!H93</f>
        <v>Volume 5</v>
      </c>
      <c r="I93" s="208" t="str">
        <f>'All Cells'!L93</f>
        <v>Table also states "Photographic Reference"
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v>
      </c>
      <c r="J93" s="208" t="str">
        <f>'All Cells'!U93</f>
        <v>Included</v>
      </c>
      <c r="K93" s="208" t="str">
        <f>'All Cells'!W93</f>
        <v xml:space="preserve">Add Deflection Testing/Laser Profiling  result to code list </v>
      </c>
      <c r="L93" s="212" t="e">
        <f>'All Cells'!#REF!</f>
        <v>#REF!</v>
      </c>
      <c r="M93" s="208"/>
      <c r="N93" s="208"/>
      <c r="O93" s="208"/>
      <c r="P93" s="208"/>
      <c r="Q93" s="208"/>
      <c r="R93" s="208"/>
      <c r="S93" s="208"/>
      <c r="T93" s="208"/>
      <c r="U93" s="208"/>
      <c r="V93" s="208"/>
      <c r="W93" s="208"/>
      <c r="X93" s="208"/>
      <c r="Y93" s="208"/>
      <c r="Z93" s="208"/>
    </row>
    <row r="94" spans="1:26" ht="75" customHeight="1" x14ac:dyDescent="0.25">
      <c r="A94" s="208">
        <f>'All Cells'!A94</f>
        <v>93</v>
      </c>
      <c r="B94" s="208" t="str">
        <f>'All Cells'!B94</f>
        <v>Adrian Hynds</v>
      </c>
      <c r="C94" s="208" t="str">
        <f>'All Cells'!C94</f>
        <v>Hynds Group of Companies</v>
      </c>
      <c r="D94" s="208" t="str">
        <f>'All Cells'!D94</f>
        <v>Wastewater</v>
      </c>
      <c r="E94" s="208" t="str">
        <f>'All Cells'!E94</f>
        <v>Vol 1</v>
      </c>
      <c r="F94" s="208">
        <f>'All Cells'!F94</f>
        <v>1.7</v>
      </c>
      <c r="G94" s="208">
        <f>'All Cells'!G94</f>
        <v>1</v>
      </c>
      <c r="H94" s="208">
        <f>'All Cells'!H94</f>
        <v>1</v>
      </c>
      <c r="I94" s="208" t="str">
        <f>'All Cells'!L94</f>
        <v>Missing table:  Attribute &amp; Validation File Format Instructions:
Condition Assessment Type.
Needs a reference to Deflection Test result from as-built on site.</v>
      </c>
      <c r="J94" s="208" t="str">
        <f>'All Cells'!U94</f>
        <v>Included</v>
      </c>
      <c r="K94" s="208" t="str">
        <f>'All Cells'!W94</f>
        <v>Add Table</v>
      </c>
      <c r="L94" s="212" t="e">
        <f>'All Cells'!#REF!</f>
        <v>#REF!</v>
      </c>
      <c r="M94" s="208"/>
      <c r="N94" s="208"/>
      <c r="O94" s="208"/>
      <c r="P94" s="208"/>
      <c r="Q94" s="208"/>
      <c r="R94" s="208"/>
      <c r="S94" s="208"/>
      <c r="T94" s="208"/>
      <c r="U94" s="208"/>
      <c r="V94" s="208"/>
      <c r="W94" s="208"/>
      <c r="X94" s="208"/>
      <c r="Y94" s="208"/>
      <c r="Z94" s="208"/>
    </row>
    <row r="95" spans="1:26" ht="255" customHeight="1" x14ac:dyDescent="0.25">
      <c r="A95" s="208">
        <f>'All Cells'!A95</f>
        <v>94</v>
      </c>
      <c r="B95" s="208" t="str">
        <f>'All Cells'!B95</f>
        <v>Adrian Hynds</v>
      </c>
      <c r="C95" s="208" t="str">
        <f>'All Cells'!C95</f>
        <v>Hynds Group of Companies</v>
      </c>
      <c r="D95" s="208" t="str">
        <f>'All Cells'!D95</f>
        <v>Wastewater</v>
      </c>
      <c r="E95" s="208" t="str">
        <f>'All Cells'!E95</f>
        <v>Vol 1</v>
      </c>
      <c r="F95" s="208" t="str">
        <f>'All Cells'!F95</f>
        <v>2.1.8</v>
      </c>
      <c r="G95" s="208">
        <f>'All Cells'!G95</f>
        <v>14</v>
      </c>
      <c r="H95" s="208" t="str">
        <f>'All Cells'!H95</f>
        <v>Common Attribute &amp; Validation Format Instructions
Des_Life</v>
      </c>
      <c r="I95" s="208" t="str">
        <f>'All Cells'!L95</f>
        <v>There is not a link between the intention to achieve a design life and the choice of pipeline materials and the adoption of the installation and inspection standards. 
Pipeline materials have varying design life parameters.  Non use of installation QA requirements then reduces the ability to achieve the design life.
We need to note the QA Deflection Test result after installation for flexible pipelines per requirements of NZS4566.2.
Design is to be performed to NZS4566.1, including the link with pipe yield, material type, stiffness.  Needs link to installation compaction tests, installation layer compaction tests, post installation deflection tests, and optional 1-year post deflection tests.</v>
      </c>
      <c r="J95" s="208" t="str">
        <f>'All Cells'!U95</f>
        <v>Noted: no action required</v>
      </c>
      <c r="K95" s="208" t="str">
        <f>'All Cells'!W95</f>
        <v>This is not within the remit of Vol 1 &amp; 2 
(but we agree with the sentiments)</v>
      </c>
      <c r="L95" s="212" t="e">
        <f>'All Cells'!#REF!</f>
        <v>#REF!</v>
      </c>
      <c r="M95" s="208"/>
      <c r="N95" s="208"/>
      <c r="O95" s="208"/>
      <c r="P95" s="208"/>
      <c r="Q95" s="208"/>
      <c r="R95" s="208"/>
      <c r="S95" s="208"/>
      <c r="T95" s="208"/>
      <c r="U95" s="208"/>
      <c r="V95" s="208"/>
      <c r="W95" s="208"/>
      <c r="X95" s="208"/>
      <c r="Y95" s="208"/>
      <c r="Z95" s="208"/>
    </row>
    <row r="96" spans="1:26" ht="135" customHeight="1" x14ac:dyDescent="0.25">
      <c r="A96" s="208">
        <f>'All Cells'!A96</f>
        <v>95</v>
      </c>
      <c r="B96" s="208" t="str">
        <f>'All Cells'!B96</f>
        <v>Adrian Hynds</v>
      </c>
      <c r="C96" s="208" t="str">
        <f>'All Cells'!C96</f>
        <v>Hynds Group of Companies</v>
      </c>
      <c r="D96" s="208" t="str">
        <f>'All Cells'!D96</f>
        <v>Wastewater</v>
      </c>
      <c r="E96" s="208" t="str">
        <f>'All Cells'!E96</f>
        <v>Vol 1</v>
      </c>
      <c r="F96" s="208" t="str">
        <f>'All Cells'!F96</f>
        <v>2.1.8</v>
      </c>
      <c r="G96" s="208">
        <f>'All Cells'!G96</f>
        <v>15</v>
      </c>
      <c r="H96" s="208" t="str">
        <f>'All Cells'!H96</f>
        <v>Common Attribute &amp; Validation Format Instructions
Comments</v>
      </c>
      <c r="I96" s="208" t="str">
        <f>'All Cells'!L96</f>
        <v>Flexible Pipe:
Compaction Tests
Deflection Test post installation</v>
      </c>
      <c r="J96" s="208" t="str">
        <f>'All Cells'!U96</f>
        <v>Included</v>
      </c>
      <c r="K96" s="208" t="str">
        <f>'All Cells'!W96</f>
        <v>Add Compaction and Deflection testing  to code list testing type</v>
      </c>
      <c r="L96" s="212" t="e">
        <f>'All Cells'!#REF!</f>
        <v>#REF!</v>
      </c>
      <c r="M96" s="208"/>
      <c r="N96" s="208"/>
      <c r="O96" s="208"/>
      <c r="P96" s="208"/>
      <c r="Q96" s="208"/>
      <c r="R96" s="208"/>
      <c r="S96" s="208"/>
      <c r="T96" s="208"/>
      <c r="U96" s="208"/>
      <c r="V96" s="208"/>
      <c r="W96" s="208"/>
      <c r="X96" s="208"/>
      <c r="Y96" s="208"/>
      <c r="Z96" s="208"/>
    </row>
    <row r="97" spans="1:26" ht="120" customHeight="1" x14ac:dyDescent="0.25">
      <c r="A97" s="208">
        <f>'All Cells'!A97</f>
        <v>96</v>
      </c>
      <c r="B97" s="208" t="str">
        <f>'All Cells'!B97</f>
        <v>Adrian Hynds</v>
      </c>
      <c r="C97" s="208" t="str">
        <f>'All Cells'!C97</f>
        <v>Hynds Group of Companies</v>
      </c>
      <c r="D97" s="208" t="str">
        <f>'All Cells'!D97</f>
        <v>Wastewater</v>
      </c>
      <c r="E97" s="208" t="str">
        <f>'All Cells'!E97</f>
        <v>Vol 1</v>
      </c>
      <c r="F97" s="208" t="str">
        <f>'All Cells'!F97</f>
        <v>2.1.8</v>
      </c>
      <c r="G97" s="208">
        <f>'All Cells'!G97</f>
        <v>15</v>
      </c>
      <c r="H97" s="208" t="str">
        <f>'All Cells'!H97</f>
        <v>Common Attribute &amp; Validation Format  Instructions
Photo_Ref</v>
      </c>
      <c r="I97" s="208" t="str">
        <f>'All Cells'!L97</f>
        <v>Flexible Pipe:
Compaction Tests
Deflection Test post installation</v>
      </c>
      <c r="J97" s="208" t="str">
        <f>'All Cells'!U97</f>
        <v>Included</v>
      </c>
      <c r="K97" s="208" t="str">
        <f>'All Cells'!W97</f>
        <v>Add Compaction and Deflection testing  to code list testing type</v>
      </c>
      <c r="L97" s="212" t="e">
        <f>'All Cells'!#REF!</f>
        <v>#REF!</v>
      </c>
      <c r="M97" s="208"/>
      <c r="N97" s="208"/>
      <c r="O97" s="208"/>
      <c r="P97" s="208"/>
      <c r="Q97" s="208"/>
      <c r="R97" s="208"/>
      <c r="S97" s="208"/>
      <c r="T97" s="208"/>
      <c r="U97" s="208"/>
      <c r="V97" s="208"/>
      <c r="W97" s="208"/>
      <c r="X97" s="208"/>
      <c r="Y97" s="208"/>
      <c r="Z97" s="208"/>
    </row>
    <row r="98" spans="1:26" ht="165" customHeight="1" x14ac:dyDescent="0.25">
      <c r="A98" s="208">
        <f>'All Cells'!A98</f>
        <v>97</v>
      </c>
      <c r="B98" s="208" t="str">
        <f>'All Cells'!B98</f>
        <v>Adrian Hynds</v>
      </c>
      <c r="C98" s="208" t="str">
        <f>'All Cells'!C98</f>
        <v>Hynds Group of Companies</v>
      </c>
      <c r="D98" s="208" t="str">
        <f>'All Cells'!D98</f>
        <v>Wastewater</v>
      </c>
      <c r="E98" s="208" t="str">
        <f>'All Cells'!E98</f>
        <v>Vol 1</v>
      </c>
      <c r="F98" s="208" t="str">
        <f>'All Cells'!F98</f>
        <v>2.3.4</v>
      </c>
      <c r="G98" s="208">
        <f>'All Cells'!G98</f>
        <v>44</v>
      </c>
      <c r="H98" s="208" t="str">
        <f>'All Cells'!H98</f>
        <v>Pipe Attribute &amp; Validation File Format Instructions
Des_life</v>
      </c>
      <c r="I98" s="208" t="str">
        <f>'All Cells'!L98</f>
        <v>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wastewater applications.</v>
      </c>
      <c r="J98" s="208" t="str">
        <f>'All Cells'!U98</f>
        <v>Sector Discussion</v>
      </c>
      <c r="K98" s="208" t="str">
        <f>'All Cells'!W98</f>
        <v>Add Rigid and Flexible to code list</v>
      </c>
      <c r="L98" s="212" t="e">
        <f>'All Cells'!#REF!</f>
        <v>#REF!</v>
      </c>
      <c r="M98" s="208"/>
      <c r="N98" s="208"/>
      <c r="O98" s="208"/>
      <c r="P98" s="208"/>
      <c r="Q98" s="208"/>
      <c r="R98" s="208"/>
      <c r="S98" s="208"/>
      <c r="T98" s="208"/>
      <c r="U98" s="208"/>
      <c r="V98" s="208"/>
      <c r="W98" s="208"/>
      <c r="X98" s="208"/>
      <c r="Y98" s="208"/>
      <c r="Z98" s="208"/>
    </row>
    <row r="99" spans="1:26" ht="150" customHeight="1" x14ac:dyDescent="0.25">
      <c r="A99" s="208">
        <f>'All Cells'!A99</f>
        <v>98</v>
      </c>
      <c r="B99" s="208" t="str">
        <f>'All Cells'!B99</f>
        <v>Adrian Hynds</v>
      </c>
      <c r="C99" s="208" t="str">
        <f>'All Cells'!C99</f>
        <v>Hynds Group of Companies</v>
      </c>
      <c r="D99" s="208" t="str">
        <f>'All Cells'!D99</f>
        <v>Wastewater</v>
      </c>
      <c r="E99" s="208" t="str">
        <f>'All Cells'!E99</f>
        <v>Vol 1</v>
      </c>
      <c r="F99" s="208" t="str">
        <f>'All Cells'!F99</f>
        <v>2.3.4</v>
      </c>
      <c r="G99" s="208">
        <f>'All Cells'!G99</f>
        <v>44</v>
      </c>
      <c r="H99" s="208" t="str">
        <f>'All Cells'!H99</f>
        <v>Pipe Attribute &amp; Validation File Format Instructions
Photo_Ref</v>
      </c>
      <c r="I99" s="208" t="str">
        <f>'All Cells'!L99</f>
        <v>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v>
      </c>
      <c r="J99" s="208" t="str">
        <f>'All Cells'!U99</f>
        <v>Included</v>
      </c>
      <c r="K99" s="208" t="str">
        <f>'All Cells'!W99</f>
        <v xml:space="preserve">Add Deflection Testing  / Laser Profiling / Compaction results to code list - Calculation of results into ratings (e.g. Condition) are a Vol 3 requirement </v>
      </c>
      <c r="L99" s="212" t="e">
        <f>'All Cells'!#REF!</f>
        <v>#REF!</v>
      </c>
      <c r="M99" s="208"/>
      <c r="N99" s="208"/>
      <c r="O99" s="208"/>
      <c r="P99" s="208"/>
      <c r="Q99" s="208"/>
      <c r="R99" s="208"/>
      <c r="S99" s="208"/>
      <c r="T99" s="208"/>
      <c r="U99" s="208"/>
      <c r="V99" s="208"/>
      <c r="W99" s="208"/>
      <c r="X99" s="208"/>
      <c r="Y99" s="208"/>
      <c r="Z99" s="208"/>
    </row>
    <row r="100" spans="1:26" ht="135" customHeight="1" x14ac:dyDescent="0.25">
      <c r="A100" s="208">
        <f>'All Cells'!A100</f>
        <v>99</v>
      </c>
      <c r="B100" s="208" t="str">
        <f>'All Cells'!B100</f>
        <v>Adrian Hynds</v>
      </c>
      <c r="C100" s="208" t="str">
        <f>'All Cells'!C100</f>
        <v>Hynds Group of Companies</v>
      </c>
      <c r="D100" s="208" t="str">
        <f>'All Cells'!D100</f>
        <v>Wastewater</v>
      </c>
      <c r="E100" s="208" t="str">
        <f>'All Cells'!E100</f>
        <v>Vol 1</v>
      </c>
      <c r="F100" s="208" t="str">
        <f>'All Cells'!F100</f>
        <v>2.3.4</v>
      </c>
      <c r="G100" s="208">
        <f>'All Cells'!G100</f>
        <v>48</v>
      </c>
      <c r="H100" s="208" t="str">
        <f>'All Cells'!H100</f>
        <v>Pipe Attribute &amp; Validation File Format Instructions
PShape</v>
      </c>
      <c r="I100" s="208" t="str">
        <f>'All Cells'!L100</f>
        <v>Need to include:
Installation QA of soil strength and compaction per NZS4566.2.
Foundation Strength
Compaction Strength in notified layers
Deflection Test</v>
      </c>
      <c r="J100" s="208" t="str">
        <f>'All Cells'!U100</f>
        <v>Sector Discussion</v>
      </c>
      <c r="K100" s="208" t="str">
        <f>'All Cells'!W100</f>
        <v xml:space="preserve">More information is required to inform a way forward </v>
      </c>
      <c r="L100" s="212" t="e">
        <f>'All Cells'!#REF!</f>
        <v>#REF!</v>
      </c>
      <c r="M100" s="208"/>
      <c r="N100" s="208"/>
      <c r="O100" s="208"/>
      <c r="P100" s="208"/>
      <c r="Q100" s="208"/>
      <c r="R100" s="208"/>
      <c r="S100" s="208"/>
      <c r="T100" s="208"/>
      <c r="U100" s="208"/>
      <c r="V100" s="208"/>
      <c r="W100" s="208"/>
      <c r="X100" s="208"/>
      <c r="Y100" s="208"/>
      <c r="Z100" s="208"/>
    </row>
    <row r="101" spans="1:26" ht="150" customHeight="1" x14ac:dyDescent="0.25">
      <c r="A101" s="208">
        <f>'All Cells'!A101</f>
        <v>100</v>
      </c>
      <c r="B101" s="208" t="str">
        <f>'All Cells'!B101</f>
        <v>Adrian Hynds</v>
      </c>
      <c r="C101" s="208" t="str">
        <f>'All Cells'!C101</f>
        <v>Hynds Group of Companies</v>
      </c>
      <c r="D101" s="208" t="str">
        <f>'All Cells'!D101</f>
        <v>Wastewater</v>
      </c>
      <c r="E101" s="208" t="str">
        <f>'All Cells'!E101</f>
        <v>Vol 1</v>
      </c>
      <c r="F101" s="208" t="str">
        <f>'All Cells'!F101</f>
        <v>2.3.4</v>
      </c>
      <c r="G101" s="208">
        <f>'All Cells'!G101</f>
        <v>48</v>
      </c>
      <c r="H101" s="208" t="str">
        <f>'All Cells'!H101</f>
        <v>Pipe Attribute &amp; Validation File Format Instructions
PShape</v>
      </c>
      <c r="I101" s="208" t="str">
        <f>'All Cells'!L101</f>
        <v>Need to also include/record results from "Deflection Testing/Laser Profiling" during the as-built.  Deflection Testing for Flexible Pipelines is a requirement of the installation standard.  Flexible pipelines rely almost completely on the soil strength and interaction with the yield and buckling resistance of the flexing pipe wall.  This is a requirement of NZS4566.2 but is not being registered - and a future asset failure risk is promoted if not checked per the request of the Standard.</v>
      </c>
      <c r="J101" s="208" t="str">
        <f>'All Cells'!U101</f>
        <v>Included</v>
      </c>
      <c r="K101" s="208" t="str">
        <f>'All Cells'!W101</f>
        <v xml:space="preserve">Add Deflection Testing  / Laser Profiling / Compaction results to code list - Calculation of results into ratings (e.g. Condition) are a Vol 3 requirement </v>
      </c>
      <c r="L101" s="212" t="e">
        <f>'All Cells'!#REF!</f>
        <v>#REF!</v>
      </c>
      <c r="M101" s="208"/>
      <c r="N101" s="208"/>
      <c r="O101" s="208"/>
      <c r="P101" s="208"/>
      <c r="Q101" s="208"/>
      <c r="R101" s="208"/>
      <c r="S101" s="208"/>
      <c r="T101" s="208"/>
      <c r="U101" s="208"/>
      <c r="V101" s="208"/>
      <c r="W101" s="208"/>
      <c r="X101" s="208"/>
      <c r="Y101" s="208"/>
      <c r="Z101" s="208"/>
    </row>
    <row r="102" spans="1:26" ht="135" customHeight="1" x14ac:dyDescent="0.25">
      <c r="A102" s="208">
        <f>'All Cells'!A102</f>
        <v>101</v>
      </c>
      <c r="B102" s="208" t="str">
        <f>'All Cells'!B102</f>
        <v>Adrian Hynds</v>
      </c>
      <c r="C102" s="208" t="str">
        <f>'All Cells'!C102</f>
        <v>Hynds Group of Companies</v>
      </c>
      <c r="D102" s="208" t="str">
        <f>'All Cells'!D102</f>
        <v>Wastewater</v>
      </c>
      <c r="E102" s="208" t="str">
        <f>'All Cells'!E102</f>
        <v>Vol 1</v>
      </c>
      <c r="F102" s="208" t="str">
        <f>'All Cells'!F102</f>
        <v>2.3.4</v>
      </c>
      <c r="G102" s="208">
        <f>'All Cells'!G102</f>
        <v>52</v>
      </c>
      <c r="H102" s="208" t="str">
        <f>'All Cells'!H102</f>
        <v>Pipe Attribute &amp; Validation File Format Instructions
Haunching</v>
      </c>
      <c r="I102" s="208" t="str">
        <f>'All Cells'!L102</f>
        <v>Foundation strength pre-install
Compaction strength per NZS4566.2</v>
      </c>
      <c r="J102" s="208" t="str">
        <f>'All Cells'!U102</f>
        <v>Included</v>
      </c>
      <c r="K102" s="208" t="str">
        <f>'All Cells'!W102</f>
        <v>Add Foundation strength pre-install and compaction strength per NZ4566.2</v>
      </c>
      <c r="L102" s="212" t="e">
        <f>'All Cells'!#REF!</f>
        <v>#REF!</v>
      </c>
      <c r="M102" s="208"/>
      <c r="N102" s="208"/>
      <c r="O102" s="208"/>
      <c r="P102" s="208"/>
      <c r="Q102" s="208"/>
      <c r="R102" s="208"/>
      <c r="S102" s="208"/>
      <c r="T102" s="208"/>
      <c r="U102" s="208"/>
      <c r="V102" s="208"/>
      <c r="W102" s="208"/>
      <c r="X102" s="208"/>
      <c r="Y102" s="208"/>
      <c r="Z102" s="208"/>
    </row>
    <row r="103" spans="1:26" ht="135" customHeight="1" x14ac:dyDescent="0.25">
      <c r="A103" s="208">
        <f>'All Cells'!A103</f>
        <v>102</v>
      </c>
      <c r="B103" s="208" t="str">
        <f>'All Cells'!B103</f>
        <v>Adrian Hynds</v>
      </c>
      <c r="C103" s="208" t="str">
        <f>'All Cells'!C103</f>
        <v>Hynds Group of Companies</v>
      </c>
      <c r="D103" s="208" t="str">
        <f>'All Cells'!D103</f>
        <v>Wastewater</v>
      </c>
      <c r="E103" s="208" t="str">
        <f>'All Cells'!E103</f>
        <v>Vol 1</v>
      </c>
      <c r="F103" s="208" t="str">
        <f>'All Cells'!F103</f>
        <v>2.3.4</v>
      </c>
      <c r="G103" s="208">
        <f>'All Cells'!G103</f>
        <v>52</v>
      </c>
      <c r="H103" s="208" t="str">
        <f>'All Cells'!H103</f>
        <v>Pipe Attribute &amp; Validation File Format Instructions
Backfill</v>
      </c>
      <c r="I103" s="208" t="str">
        <f>'All Cells'!L103</f>
        <v>Compaction strength per NZS4566.2 or NZS3725</v>
      </c>
      <c r="J103" s="208" t="str">
        <f>'All Cells'!U103</f>
        <v>Sector Discussion</v>
      </c>
      <c r="K103" s="208" t="str">
        <f>'All Cells'!W103</f>
        <v>More information required for a way forward</v>
      </c>
      <c r="L103" s="212" t="e">
        <f>'All Cells'!#REF!</f>
        <v>#REF!</v>
      </c>
      <c r="M103" s="208"/>
      <c r="N103" s="208"/>
      <c r="O103" s="208"/>
      <c r="P103" s="208"/>
      <c r="Q103" s="208"/>
      <c r="R103" s="208"/>
      <c r="S103" s="208"/>
      <c r="T103" s="208"/>
      <c r="U103" s="208"/>
      <c r="V103" s="208"/>
      <c r="W103" s="208"/>
      <c r="X103" s="208"/>
      <c r="Y103" s="208"/>
      <c r="Z103" s="208"/>
    </row>
    <row r="104" spans="1:26" ht="135" customHeight="1" x14ac:dyDescent="0.25">
      <c r="A104" s="208">
        <f>'All Cells'!A104</f>
        <v>103</v>
      </c>
      <c r="B104" s="208" t="str">
        <f>'All Cells'!B104</f>
        <v>Adrian Hynds</v>
      </c>
      <c r="C104" s="208" t="str">
        <f>'All Cells'!C104</f>
        <v>Hynds Group of Companies</v>
      </c>
      <c r="D104" s="208" t="str">
        <f>'All Cells'!D104</f>
        <v>Wastewater</v>
      </c>
      <c r="E104" s="208" t="str">
        <f>'All Cells'!E104</f>
        <v>Vol 1</v>
      </c>
      <c r="F104" s="208" t="str">
        <f>'All Cells'!F104</f>
        <v>2.3.4</v>
      </c>
      <c r="G104" s="208">
        <f>'All Cells'!G104</f>
        <v>52</v>
      </c>
      <c r="H104" s="208" t="str">
        <f>'All Cells'!H104</f>
        <v>Pipe Attribute &amp; Validation File Format Instructions
Manu</v>
      </c>
      <c r="I104" s="208" t="str">
        <f>'All Cells'!L104</f>
        <v>Third Party QA for pipe material manufacturer</v>
      </c>
      <c r="J104" s="208" t="str">
        <f>'All Cells'!U104</f>
        <v>Included</v>
      </c>
      <c r="K104" s="208" t="str">
        <f>'All Cells'!W104</f>
        <v>Add Manufacturer
Manufacturing Standard
Third Party QA Accreditation to code lists</v>
      </c>
      <c r="L104" s="212" t="e">
        <f>'All Cells'!#REF!</f>
        <v>#REF!</v>
      </c>
      <c r="M104" s="208"/>
      <c r="N104" s="208"/>
      <c r="O104" s="208"/>
      <c r="P104" s="208"/>
      <c r="Q104" s="208"/>
      <c r="R104" s="208"/>
      <c r="S104" s="208"/>
      <c r="T104" s="208"/>
      <c r="U104" s="208"/>
      <c r="V104" s="208"/>
      <c r="W104" s="208"/>
      <c r="X104" s="208"/>
      <c r="Y104" s="208"/>
      <c r="Z104" s="208"/>
    </row>
    <row r="105" spans="1:26" ht="285" customHeight="1" x14ac:dyDescent="0.25">
      <c r="A105" s="208">
        <f>'All Cells'!A105</f>
        <v>104</v>
      </c>
      <c r="B105" s="208" t="str">
        <f>'All Cells'!B105</f>
        <v>Alice Rieger</v>
      </c>
      <c r="C105" s="208" t="str">
        <f>'All Cells'!C105</f>
        <v>Morphum Environmental Ltd</v>
      </c>
      <c r="D105" s="208" t="str">
        <f>'All Cells'!D105</f>
        <v>Stormwater</v>
      </c>
      <c r="E105" s="208" t="str">
        <f>'All Cells'!E105</f>
        <v>Vol 1</v>
      </c>
      <c r="F105" s="208" t="str">
        <f>'All Cells'!F105</f>
        <v>General</v>
      </c>
      <c r="G105" s="208">
        <f>'All Cells'!G105</f>
        <v>0</v>
      </c>
      <c r="H105" s="208">
        <f>'All Cells'!H105</f>
        <v>0</v>
      </c>
      <c r="I105" s="208" t="str">
        <f>'All Cells'!L105</f>
        <v>Treatment Devices (Retaining Structures) Asset Data Schema
Morphum Environmental are currently preparing the Treatment Devices asset data schema for Hamilton City Council and have previously had input into the current Auckland Stormwater Asset Data Standard. We recommend that the attributes outlined in Appendix 1 are replaced with the attributes provided in the PDF attached which closely mirrors the Auckland Council draft Stormwater Assets Metadata Standard and has been prepared for Hamilton City Council.
In summary, we believe that the proposed scheme presented in Appendix 1 will not provide enough resolution to manage these complex assets and should be significantly modified. The provided schema represents more than 600 ponds and wetlands in the New Zealand urban landscape worth more than 1 Billion dollars.</v>
      </c>
      <c r="J105" s="208" t="str">
        <f>'All Cells'!U105</f>
        <v>Sector Discussion</v>
      </c>
      <c r="K105" s="208" t="str">
        <f>'All Cells'!W105</f>
        <v xml:space="preserve">More information is required to inform a way forward </v>
      </c>
      <c r="L105" s="212" t="e">
        <f>'All Cells'!#REF!</f>
        <v>#REF!</v>
      </c>
      <c r="M105" s="208"/>
      <c r="N105" s="208"/>
      <c r="O105" s="208"/>
      <c r="P105" s="208"/>
      <c r="Q105" s="208"/>
      <c r="R105" s="208"/>
      <c r="S105" s="208"/>
      <c r="T105" s="208"/>
      <c r="U105" s="208"/>
      <c r="V105" s="208"/>
      <c r="W105" s="208"/>
      <c r="X105" s="208"/>
      <c r="Y105" s="208"/>
      <c r="Z105" s="208"/>
    </row>
    <row r="106" spans="1:26" ht="150" customHeight="1" x14ac:dyDescent="0.25">
      <c r="A106" s="208">
        <f>'All Cells'!A106</f>
        <v>105</v>
      </c>
      <c r="B106" s="208" t="str">
        <f>'All Cells'!B106</f>
        <v>Alice Rieger</v>
      </c>
      <c r="C106" s="208" t="str">
        <f>'All Cells'!C106</f>
        <v>Morphum Environmental Ltd</v>
      </c>
      <c r="D106" s="208" t="str">
        <f>'All Cells'!D106</f>
        <v>Stormwater</v>
      </c>
      <c r="E106" s="208" t="str">
        <f>'All Cells'!E106</f>
        <v>Vol 1</v>
      </c>
      <c r="F106" s="208">
        <f>'All Cells'!F106</f>
        <v>1.8</v>
      </c>
      <c r="G106" s="208">
        <f>'All Cells'!G106</f>
        <v>1</v>
      </c>
      <c r="H106" s="208" t="str">
        <f>'All Cells'!H106</f>
        <v>Channel</v>
      </c>
      <c r="I106" s="208" t="str">
        <f>'All Cells'!L106</f>
        <v xml:space="preserve">Spillway should be its own Asset Class </v>
      </c>
      <c r="J106" s="208" t="str">
        <f>'All Cells'!U106</f>
        <v>Sector Discussion</v>
      </c>
      <c r="K106" s="208" t="str">
        <f>'All Cells'!W106</f>
        <v>Further information required about what data is required to be able to manage these assets.
The principal applied is that all assets that have the same characteristics are grouped. If they do not then a new asset class is created and offered for review and adoption or not by the community.</v>
      </c>
      <c r="L106" s="212" t="e">
        <f>'All Cells'!#REF!</f>
        <v>#REF!</v>
      </c>
      <c r="M106" s="208"/>
      <c r="N106" s="208"/>
      <c r="O106" s="208"/>
      <c r="P106" s="208"/>
      <c r="Q106" s="208"/>
      <c r="R106" s="208"/>
      <c r="S106" s="208"/>
      <c r="T106" s="208"/>
      <c r="U106" s="208"/>
      <c r="V106" s="208"/>
      <c r="W106" s="208"/>
      <c r="X106" s="208"/>
      <c r="Y106" s="208"/>
      <c r="Z106" s="208"/>
    </row>
    <row r="107" spans="1:26" ht="150" customHeight="1" x14ac:dyDescent="0.25">
      <c r="A107" s="208">
        <f>'All Cells'!A107</f>
        <v>106</v>
      </c>
      <c r="B107" s="208" t="str">
        <f>'All Cells'!B107</f>
        <v>Alice Rieger</v>
      </c>
      <c r="C107" s="208" t="str">
        <f>'All Cells'!C107</f>
        <v>Morphum Environmental Ltd</v>
      </c>
      <c r="D107" s="208" t="str">
        <f>'All Cells'!D107</f>
        <v>Stormwater</v>
      </c>
      <c r="E107" s="208" t="str">
        <f>'All Cells'!E107</f>
        <v>Vol 1</v>
      </c>
      <c r="F107" s="208">
        <f>'All Cells'!F107</f>
        <v>1.9</v>
      </c>
      <c r="G107" s="208">
        <f>'All Cells'!G107</f>
        <v>4</v>
      </c>
      <c r="H107" s="208" t="str">
        <f>'All Cells'!H107</f>
        <v>Stormwater Asset Class</v>
      </c>
      <c r="I107" s="208" t="str">
        <f>'All Cells'!L107</f>
        <v xml:space="preserve">Other Asset Classes we believe are missing:
-Watercourse (Line or Polygon)
-Forebay (Polygon)
-Bridge (Polygon)
-Maintenance Track (Polygon) 
-Fence (Line)
-Viewing Platform (Polygon)
-Erosion protection (gabion baskets etc.) (Polygon) </v>
      </c>
      <c r="J107" s="208" t="str">
        <f>'All Cells'!U107</f>
        <v>Sector Discussion</v>
      </c>
      <c r="K107" s="208" t="str">
        <f>'All Cells'!W107</f>
        <v>Further information required about what data is required to be able to manage these assets.
The principal applied is that all assets that have the same characteristics are grouped. If they do not then a new asset class is created and offered for review and adoption or not by the community.</v>
      </c>
      <c r="L107" s="212" t="e">
        <f>'All Cells'!#REF!</f>
        <v>#REF!</v>
      </c>
      <c r="M107" s="208"/>
      <c r="N107" s="208"/>
      <c r="O107" s="208"/>
      <c r="P107" s="208"/>
      <c r="Q107" s="208"/>
      <c r="R107" s="208"/>
      <c r="S107" s="208"/>
      <c r="T107" s="208"/>
      <c r="U107" s="208"/>
      <c r="V107" s="208"/>
      <c r="W107" s="208"/>
      <c r="X107" s="208"/>
      <c r="Y107" s="208"/>
      <c r="Z107" s="208"/>
    </row>
    <row r="108" spans="1:26" ht="120" customHeight="1" x14ac:dyDescent="0.25">
      <c r="A108" s="208">
        <f>'All Cells'!A108</f>
        <v>107</v>
      </c>
      <c r="B108" s="208" t="str">
        <f>'All Cells'!B108</f>
        <v>Alice Rieger</v>
      </c>
      <c r="C108" s="208" t="str">
        <f>'All Cells'!C108</f>
        <v>Morphum Environmental Ltd</v>
      </c>
      <c r="D108" s="208" t="str">
        <f>'All Cells'!D108</f>
        <v>Stormwater</v>
      </c>
      <c r="E108" s="208" t="str">
        <f>'All Cells'!E108</f>
        <v>Vol 1</v>
      </c>
      <c r="F108" s="208" t="str">
        <f>'All Cells'!F108</f>
        <v>2.1.8</v>
      </c>
      <c r="G108" s="208">
        <f>'All Cells'!G108</f>
        <v>14</v>
      </c>
      <c r="H108" s="208" t="str">
        <f>'All Cells'!H108</f>
        <v>Common Attribute &amp; Validation File Format Instructions</v>
      </c>
      <c r="I108" s="208" t="str">
        <f>'All Cells'!L108</f>
        <v>Source for what? This should have more detail.</v>
      </c>
      <c r="J108" s="208" t="str">
        <f>'All Cells'!U108</f>
        <v>Included</v>
      </c>
      <c r="K108" s="208" t="str">
        <f>'All Cells'!W108</f>
        <v>Clarified the purpose of this field</v>
      </c>
      <c r="L108" s="212" t="e">
        <f>'All Cells'!#REF!</f>
        <v>#REF!</v>
      </c>
      <c r="M108" s="208"/>
      <c r="N108" s="208"/>
      <c r="O108" s="208"/>
      <c r="P108" s="208"/>
      <c r="Q108" s="208"/>
      <c r="R108" s="208"/>
      <c r="S108" s="208"/>
      <c r="T108" s="208"/>
      <c r="U108" s="208"/>
      <c r="V108" s="208"/>
      <c r="W108" s="208"/>
      <c r="X108" s="208"/>
      <c r="Y108" s="208"/>
      <c r="Z108" s="208"/>
    </row>
    <row r="109" spans="1:26" ht="45" customHeight="1" x14ac:dyDescent="0.25">
      <c r="A109" s="208">
        <f>'All Cells'!A109</f>
        <v>108</v>
      </c>
      <c r="B109" s="208" t="str">
        <f>'All Cells'!B109</f>
        <v>Alice Rieger</v>
      </c>
      <c r="C109" s="208" t="str">
        <f>'All Cells'!C109</f>
        <v>Morphum Environmental Ltd</v>
      </c>
      <c r="D109" s="208" t="str">
        <f>'All Cells'!D109</f>
        <v>Stormwater</v>
      </c>
      <c r="E109" s="208" t="str">
        <f>'All Cells'!E109</f>
        <v>Vol 1</v>
      </c>
      <c r="F109" s="208" t="str">
        <f>'All Cells'!F109</f>
        <v>2.3.2</v>
      </c>
      <c r="G109" s="208">
        <f>'All Cells'!G109</f>
        <v>27</v>
      </c>
      <c r="H109" s="208">
        <f>'All Cells'!H109</f>
        <v>2</v>
      </c>
      <c r="I109" s="208" t="str">
        <f>'All Cells'!L109</f>
        <v>Does this include forebay bunds and pond banks associated with ponds?</v>
      </c>
      <c r="J109" s="208" t="str">
        <f>'All Cells'!U109</f>
        <v>Sector Discussion</v>
      </c>
      <c r="K109" s="208" t="str">
        <f>'All Cells'!W109</f>
        <v>Incorporate forebay bunds and pond banks as code list types</v>
      </c>
      <c r="L109" s="212" t="e">
        <f>'All Cells'!#REF!</f>
        <v>#REF!</v>
      </c>
      <c r="M109" s="208"/>
      <c r="N109" s="208"/>
      <c r="O109" s="208"/>
      <c r="P109" s="208"/>
      <c r="Q109" s="208"/>
      <c r="R109" s="208"/>
      <c r="S109" s="208"/>
      <c r="T109" s="208"/>
      <c r="U109" s="208"/>
      <c r="V109" s="208"/>
      <c r="W109" s="208"/>
      <c r="X109" s="208"/>
      <c r="Y109" s="208"/>
      <c r="Z109" s="208"/>
    </row>
    <row r="110" spans="1:26" ht="45" customHeight="1" x14ac:dyDescent="0.25">
      <c r="A110" s="208">
        <f>'All Cells'!A110</f>
        <v>109</v>
      </c>
      <c r="B110" s="208" t="str">
        <f>'All Cells'!B110</f>
        <v>Alice Rieger</v>
      </c>
      <c r="C110" s="208" t="str">
        <f>'All Cells'!C110</f>
        <v>Morphum Environmental Ltd</v>
      </c>
      <c r="D110" s="208" t="str">
        <f>'All Cells'!D110</f>
        <v>Stormwater</v>
      </c>
      <c r="E110" s="208" t="str">
        <f>'All Cells'!E110</f>
        <v>Vol 1</v>
      </c>
      <c r="F110" s="208" t="str">
        <f>'All Cells'!F110</f>
        <v>2.3.3</v>
      </c>
      <c r="G110" s="208">
        <f>'All Cells'!G110</f>
        <v>37</v>
      </c>
      <c r="H110" s="208" t="str">
        <f>'All Cells'!H110</f>
        <v>Figure 17</v>
      </c>
      <c r="I110" s="208" t="str">
        <f>'All Cells'!L110</f>
        <v xml:space="preserve">How would you like ponds and wetlands captured? Do you captured the permanent water level or the perimeter of the pond from aerials? </v>
      </c>
      <c r="J110" s="208" t="str">
        <f>'All Cells'!U110</f>
        <v>Sector Discussion</v>
      </c>
      <c r="K110" s="208" t="str">
        <f>'All Cells'!W110</f>
        <v>Review the requirements for capture</v>
      </c>
      <c r="L110" s="212" t="e">
        <f>'All Cells'!#REF!</f>
        <v>#REF!</v>
      </c>
      <c r="M110" s="208"/>
      <c r="N110" s="208"/>
      <c r="O110" s="208"/>
      <c r="P110" s="208"/>
      <c r="Q110" s="208"/>
      <c r="R110" s="208"/>
      <c r="S110" s="208"/>
      <c r="T110" s="208"/>
      <c r="U110" s="208"/>
      <c r="V110" s="208"/>
      <c r="W110" s="208"/>
      <c r="X110" s="208"/>
      <c r="Y110" s="208"/>
      <c r="Z110" s="208"/>
    </row>
    <row r="111" spans="1:26" ht="150" customHeight="1" x14ac:dyDescent="0.25">
      <c r="A111" s="208">
        <f>'All Cells'!A111</f>
        <v>110</v>
      </c>
      <c r="B111" s="208" t="str">
        <f>'All Cells'!B111</f>
        <v>Alice Rieger</v>
      </c>
      <c r="C111" s="208" t="str">
        <f>'All Cells'!C111</f>
        <v>Morphum Environmental Ltd</v>
      </c>
      <c r="D111" s="208" t="str">
        <f>'All Cells'!D111</f>
        <v>Stormwater</v>
      </c>
      <c r="E111" s="208" t="str">
        <f>'All Cells'!E111</f>
        <v>Vol 1</v>
      </c>
      <c r="F111" s="208" t="str">
        <f>'All Cells'!F111</f>
        <v>2.3.3</v>
      </c>
      <c r="G111" s="208">
        <f>'All Cells'!G111</f>
        <v>43</v>
      </c>
      <c r="H111" s="208" t="str">
        <f>'All Cells'!H111</f>
        <v>Retaining Structure Attribute &amp; Validation File Format Instructions
Link_ID</v>
      </c>
      <c r="I111" s="208" t="str">
        <f>'All Cells'!L111</f>
        <v xml:space="preserve">Bathymetry Attribute? </v>
      </c>
      <c r="J111" s="208" t="str">
        <f>'All Cells'!U111</f>
        <v>Included</v>
      </c>
      <c r="K111" s="208" t="str">
        <f>'All Cells'!W111</f>
        <v>Bathymetrics are the equivalence of Topographics and used in water bodies as an attribute to descibe water body type</v>
      </c>
      <c r="L111" s="212" t="e">
        <f>'All Cells'!#REF!</f>
        <v>#REF!</v>
      </c>
      <c r="M111" s="208"/>
      <c r="N111" s="208"/>
      <c r="O111" s="208"/>
      <c r="P111" s="208"/>
      <c r="Q111" s="208"/>
      <c r="R111" s="208"/>
      <c r="S111" s="208"/>
      <c r="T111" s="208"/>
      <c r="U111" s="208"/>
      <c r="V111" s="208"/>
      <c r="W111" s="208"/>
      <c r="X111" s="208"/>
      <c r="Y111" s="208"/>
      <c r="Z111" s="208"/>
    </row>
    <row r="112" spans="1:26" ht="409.5" customHeight="1" x14ac:dyDescent="0.25">
      <c r="A112" s="208">
        <f>'All Cells'!A112</f>
        <v>111</v>
      </c>
      <c r="B112" s="208" t="str">
        <f>'All Cells'!B112</f>
        <v>Andy Walmsley</v>
      </c>
      <c r="C112" s="208" t="str">
        <f>'All Cells'!C112</f>
        <v>Housing NZ</v>
      </c>
      <c r="D112" s="208" t="str">
        <f>'All Cells'!D112</f>
        <v>Buildings</v>
      </c>
      <c r="E112" s="208" t="str">
        <f>'All Cells'!E112</f>
        <v>Vol 1</v>
      </c>
      <c r="F112" s="208" t="str">
        <f>'All Cells'!F112</f>
        <v>General</v>
      </c>
      <c r="G112" s="208">
        <f>'All Cells'!G112</f>
        <v>0</v>
      </c>
      <c r="H112" s="208">
        <f>'All Cells'!H112</f>
        <v>0</v>
      </c>
      <c r="I112" s="208" t="str">
        <f>'All Cells'!L112</f>
        <v>Preamble:
Housing New Zealand’s Asset Management strategy is supported by a set of internal standards, guidelines and manuals that describes and in some cases prescribes the design elements, components, materials and other aspects for our new builds and the maintenance and upgrade of existing Housing New Zealand homes.  Those standards/guidelines and manuals have been developed over time based on industry practice and new technology/materials along with practical experience and reference existing legislation, regulatory standards and codes along with references to other similar jurisdictions social housing practices e.g. UK’s Decent Homes Standards.
Housing New Zealand already collects a range of data for it’s portfolio to support both adherence to these standards e.g. type and condition of insulation in ceilings and also to inform internal and external reporting, strategic and operational planning; financial and investment decisions, rent setting and financial modelling. As a result some of the proposed Metadata Standards, some details are captured and currently used by Housing New Zealand; some data is on Housing New Zealand’s plan to be captured in the foreseeable future while there are other data sets proposed (refer specific content feedback) that Housing New Zealand would not necessarily see adding value to Housing New Zealand’s asset management approach at this point.
Key:
✕ = Not needed / too hard to obtain
? = What does this mean?  / doesn’t make sense
✓ = Achievable</v>
      </c>
      <c r="J112" s="208" t="str">
        <f>'All Cells'!U112</f>
        <v>Noted: no action required</v>
      </c>
      <c r="K112" s="208" t="str">
        <f>'All Cells'!W112</f>
        <v>GISSA reference for review - Z:\Clients Projects\LINZ Meta-Data Standard Project\Buildings\Building Draft Standards\Distributed\Buildings New Format - V1 1 DRAFT - gissa v12 20160619 - Distributed Uncontrolled Copy</v>
      </c>
      <c r="L112" s="212" t="e">
        <f>'All Cells'!#REF!</f>
        <v>#REF!</v>
      </c>
      <c r="M112" s="208"/>
      <c r="N112" s="208"/>
      <c r="O112" s="208"/>
      <c r="P112" s="208"/>
      <c r="Q112" s="208"/>
      <c r="R112" s="208"/>
      <c r="S112" s="208"/>
      <c r="T112" s="208"/>
      <c r="U112" s="208"/>
      <c r="V112" s="208"/>
      <c r="W112" s="208"/>
      <c r="X112" s="208"/>
      <c r="Y112" s="208"/>
      <c r="Z112" s="208"/>
    </row>
    <row r="113" spans="1:26" ht="30" customHeight="1" x14ac:dyDescent="0.25">
      <c r="A113" s="208">
        <f>'All Cells'!A113</f>
        <v>112</v>
      </c>
      <c r="B113" s="208" t="str">
        <f>'All Cells'!B113</f>
        <v>Andy Walmsley</v>
      </c>
      <c r="C113" s="208" t="str">
        <f>'All Cells'!C113</f>
        <v>Housing NZ</v>
      </c>
      <c r="D113" s="208" t="str">
        <f>'All Cells'!D113</f>
        <v>Buildings</v>
      </c>
      <c r="E113" s="208" t="str">
        <f>'All Cells'!E113</f>
        <v>Vol 1</v>
      </c>
      <c r="F113" s="208">
        <f>'All Cells'!F113</f>
        <v>1.3</v>
      </c>
      <c r="G113" s="208">
        <f>'All Cells'!G113</f>
        <v>1</v>
      </c>
      <c r="H113" s="208">
        <f>'All Cells'!H113</f>
        <v>0</v>
      </c>
      <c r="I113" s="208" t="str">
        <f>'All Cells'!L113</f>
        <v>The Hierarchy table works well</v>
      </c>
      <c r="J113" s="208" t="str">
        <f>'All Cells'!U113</f>
        <v>Noted: no action required</v>
      </c>
      <c r="K113" s="208" t="str">
        <f>'All Cells'!W113</f>
        <v>Reviewed and Noted only</v>
      </c>
      <c r="L113" s="212" t="e">
        <f>'All Cells'!#REF!</f>
        <v>#REF!</v>
      </c>
      <c r="M113" s="208"/>
      <c r="N113" s="208"/>
      <c r="O113" s="208"/>
      <c r="P113" s="208"/>
      <c r="Q113" s="208"/>
      <c r="R113" s="208"/>
      <c r="S113" s="208"/>
      <c r="T113" s="208"/>
      <c r="U113" s="208"/>
      <c r="V113" s="208"/>
      <c r="W113" s="208"/>
      <c r="X113" s="208"/>
      <c r="Y113" s="208"/>
      <c r="Z113" s="208"/>
    </row>
    <row r="114" spans="1:26" ht="165" customHeight="1" x14ac:dyDescent="0.25">
      <c r="A114" s="208">
        <f>'All Cells'!A114</f>
        <v>113</v>
      </c>
      <c r="B114" s="208" t="str">
        <f>'All Cells'!B114</f>
        <v>Andy Walmsley</v>
      </c>
      <c r="C114" s="208" t="str">
        <f>'All Cells'!C114</f>
        <v>Housing NZ</v>
      </c>
      <c r="D114" s="208" t="str">
        <f>'All Cells'!D114</f>
        <v>Buildings</v>
      </c>
      <c r="E114" s="208" t="str">
        <f>'All Cells'!E114</f>
        <v>Vol 1</v>
      </c>
      <c r="F114" s="208" t="str">
        <f>'All Cells'!F114</f>
        <v>Global Asset Metadata Schemata</v>
      </c>
      <c r="G114" s="208">
        <f>'All Cells'!G114</f>
        <v>2</v>
      </c>
      <c r="H114" s="208">
        <f>'All Cells'!H114</f>
        <v>0</v>
      </c>
      <c r="I114" s="208" t="str">
        <f>'All Cells'!L114</f>
        <v xml:space="preserve">The schemata capture high level property data and component level data.  The amount of data required is enormous based on the attributes of each asset, pp. 11 – 244.  If the purpose of providing these data is for evidence-based investment decision making, in practice do we require having them all to come up with a perfect decision?   Is there an optimal set of data attribute that could address this concern?  We need to balance the effort required and the costs to provide the data with the benefits that could come out of a good investment decision.    </v>
      </c>
      <c r="J114" s="208" t="str">
        <f>'All Cells'!U114</f>
        <v>Sector Discussion</v>
      </c>
      <c r="K114" s="208" t="str">
        <f>'All Cells'!W114</f>
        <v>Reviewed and Noted only for discussion</v>
      </c>
      <c r="L114" s="212" t="e">
        <f>'All Cells'!#REF!</f>
        <v>#REF!</v>
      </c>
      <c r="M114" s="208"/>
      <c r="N114" s="208"/>
      <c r="O114" s="208"/>
      <c r="P114" s="208"/>
      <c r="Q114" s="208"/>
      <c r="R114" s="208"/>
      <c r="S114" s="208"/>
      <c r="T114" s="208"/>
      <c r="U114" s="208"/>
      <c r="V114" s="208"/>
      <c r="W114" s="208"/>
      <c r="X114" s="208"/>
      <c r="Y114" s="208"/>
      <c r="Z114" s="208"/>
    </row>
    <row r="115" spans="1:26" ht="30" customHeight="1" x14ac:dyDescent="0.25">
      <c r="A115" s="208">
        <f>'All Cells'!A115</f>
        <v>114</v>
      </c>
      <c r="B115" s="208" t="str">
        <f>'All Cells'!B115</f>
        <v>Andy Walmsley</v>
      </c>
      <c r="C115" s="208" t="str">
        <f>'All Cells'!C115</f>
        <v>Housing NZ</v>
      </c>
      <c r="D115" s="208" t="str">
        <f>'All Cells'!D115</f>
        <v>Buildings</v>
      </c>
      <c r="E115" s="208" t="str">
        <f>'All Cells'!E115</f>
        <v>Vol 1</v>
      </c>
      <c r="F115" s="208" t="str">
        <f>'All Cells'!F115</f>
        <v>1.5 Data Principles</v>
      </c>
      <c r="G115" s="208">
        <f>'All Cells'!G115</f>
        <v>3</v>
      </c>
      <c r="H115" s="208">
        <f>'All Cells'!H115</f>
        <v>0</v>
      </c>
      <c r="I115" s="208" t="str">
        <f>'All Cells'!L115</f>
        <v>Complex requirement for such a large property portfolio</v>
      </c>
      <c r="J115" s="208" t="str">
        <f>'All Cells'!U115</f>
        <v>Noted: no action required</v>
      </c>
      <c r="K115" s="208" t="str">
        <f>'All Cells'!W115</f>
        <v>Reviewed and Noted only</v>
      </c>
      <c r="L115" s="212" t="e">
        <f>'All Cells'!#REF!</f>
        <v>#REF!</v>
      </c>
      <c r="M115" s="208"/>
      <c r="N115" s="208"/>
      <c r="O115" s="208"/>
      <c r="P115" s="208"/>
      <c r="Q115" s="208"/>
      <c r="R115" s="208"/>
      <c r="S115" s="208"/>
      <c r="T115" s="208"/>
      <c r="U115" s="208"/>
      <c r="V115" s="208"/>
      <c r="W115" s="208"/>
      <c r="X115" s="208"/>
      <c r="Y115" s="208"/>
      <c r="Z115" s="208"/>
    </row>
    <row r="116" spans="1:26" ht="105" customHeight="1" x14ac:dyDescent="0.25">
      <c r="A116" s="208">
        <f>'All Cells'!A116</f>
        <v>115</v>
      </c>
      <c r="B116" s="208" t="str">
        <f>'All Cells'!B116</f>
        <v>Andy Walmsley</v>
      </c>
      <c r="C116" s="208" t="str">
        <f>'All Cells'!C116</f>
        <v>Housing NZ</v>
      </c>
      <c r="D116" s="208" t="str">
        <f>'All Cells'!D116</f>
        <v>Buildings</v>
      </c>
      <c r="E116" s="208" t="str">
        <f>'All Cells'!E116</f>
        <v>Vol 1</v>
      </c>
      <c r="F116" s="208" t="str">
        <f>'All Cells'!F116</f>
        <v>1.6 Graphical Data Construction Principles</v>
      </c>
      <c r="G116" s="208">
        <f>'All Cells'!G116</f>
        <v>4</v>
      </c>
      <c r="H116" s="208">
        <f>'All Cells'!H116</f>
        <v>0</v>
      </c>
      <c r="I116" s="208" t="str">
        <f>'All Cells'!L116</f>
        <v>CAD requirement utilisation means HNZ would require all CAD documentation in an acceptable format for all properties. This would be a huge project should existing stock need to be included in this requirement. Huge cost, risk of accurate outcome for existing buildings.  What advantage is there in this work?</v>
      </c>
      <c r="J116" s="208" t="str">
        <f>'All Cells'!U116</f>
        <v>Noted: no action required</v>
      </c>
      <c r="K116" s="208" t="str">
        <f>'All Cells'!W116</f>
        <v>Not within the scope of these standards</v>
      </c>
      <c r="L116" s="212" t="e">
        <f>'All Cells'!#REF!</f>
        <v>#REF!</v>
      </c>
      <c r="M116" s="208"/>
      <c r="N116" s="208"/>
      <c r="O116" s="208"/>
      <c r="P116" s="208"/>
      <c r="Q116" s="208"/>
      <c r="R116" s="208"/>
      <c r="S116" s="208"/>
      <c r="T116" s="208"/>
      <c r="U116" s="208"/>
      <c r="V116" s="208"/>
      <c r="W116" s="208"/>
      <c r="X116" s="208"/>
      <c r="Y116" s="208"/>
      <c r="Z116" s="208"/>
    </row>
    <row r="117" spans="1:26" ht="75" customHeight="1" x14ac:dyDescent="0.25">
      <c r="A117" s="208">
        <f>'All Cells'!A117</f>
        <v>116</v>
      </c>
      <c r="B117" s="208" t="str">
        <f>'All Cells'!B117</f>
        <v>Andy Walmsley</v>
      </c>
      <c r="C117" s="208" t="str">
        <f>'All Cells'!C117</f>
        <v>Housing NZ</v>
      </c>
      <c r="D117" s="208" t="str">
        <f>'All Cells'!D117</f>
        <v>Buildings</v>
      </c>
      <c r="E117" s="208" t="str">
        <f>'All Cells'!E117</f>
        <v>Vol 1</v>
      </c>
      <c r="F117" s="208" t="str">
        <f>'All Cells'!F117</f>
        <v>2.1.1 Accuracy Requirement for Locating Asset</v>
      </c>
      <c r="G117" s="208">
        <f>'All Cells'!G117</f>
        <v>5</v>
      </c>
      <c r="H117" s="208">
        <f>'All Cells'!H117</f>
        <v>0</v>
      </c>
      <c r="I117" s="208" t="str">
        <f>'All Cells'!L117</f>
        <v>This is a huge task for as constructed / as built for a large portfolio</v>
      </c>
      <c r="J117" s="208" t="str">
        <f>'All Cells'!U117</f>
        <v>Noted: no action required</v>
      </c>
      <c r="K117" s="208" t="str">
        <f>'All Cells'!W117</f>
        <v>Reviewed and Noted only</v>
      </c>
      <c r="L117" s="212" t="e">
        <f>'All Cells'!#REF!</f>
        <v>#REF!</v>
      </c>
      <c r="M117" s="208"/>
      <c r="N117" s="208"/>
      <c r="O117" s="208"/>
      <c r="P117" s="208"/>
      <c r="Q117" s="208"/>
      <c r="R117" s="208"/>
      <c r="S117" s="208"/>
      <c r="T117" s="208"/>
      <c r="U117" s="208"/>
      <c r="V117" s="208"/>
      <c r="W117" s="208"/>
      <c r="X117" s="208"/>
      <c r="Y117" s="208"/>
      <c r="Z117" s="208"/>
    </row>
    <row r="118" spans="1:26" ht="120" customHeight="1" x14ac:dyDescent="0.25">
      <c r="A118" s="208">
        <f>'All Cells'!A118</f>
        <v>117</v>
      </c>
      <c r="B118" s="208" t="str">
        <f>'All Cells'!B118</f>
        <v>Andy Walmsley</v>
      </c>
      <c r="C118" s="208" t="str">
        <f>'All Cells'!C118</f>
        <v>Housing NZ</v>
      </c>
      <c r="D118" s="208" t="str">
        <f>'All Cells'!D118</f>
        <v>Buildings</v>
      </c>
      <c r="E118" s="208" t="str">
        <f>'All Cells'!E118</f>
        <v>Vol 1</v>
      </c>
      <c r="F118" s="208" t="str">
        <f>'All Cells'!F118</f>
        <v>Asset Management Frameworks</v>
      </c>
      <c r="G118" s="208">
        <f>'All Cells'!G118</f>
        <v>5</v>
      </c>
      <c r="H118" s="208">
        <f>'All Cells'!H118</f>
        <v>0</v>
      </c>
      <c r="I118" s="208" t="str">
        <f>'All Cells'!L118</f>
        <v>Blank.  If the text will be the same as in Volume 2 then the examples indicated are not providing a good view of all the requirements needed in asset management.  Indicate a reference to the list of legislation, regulatory, and industry requirements.  For example, HNZ’s compliance requirements cover over 60 legislations, regulations, and industry standards that we need to adhere or complied with.</v>
      </c>
      <c r="J118" s="208" t="str">
        <f>'All Cells'!U118</f>
        <v>Noted: no action required</v>
      </c>
      <c r="K118" s="208" t="str">
        <f>'All Cells'!W118</f>
        <v>Reviewed and Noted only</v>
      </c>
      <c r="L118" s="212" t="e">
        <f>'All Cells'!#REF!</f>
        <v>#REF!</v>
      </c>
      <c r="M118" s="208"/>
      <c r="N118" s="208"/>
      <c r="O118" s="208"/>
      <c r="P118" s="208"/>
      <c r="Q118" s="208"/>
      <c r="R118" s="208"/>
      <c r="S118" s="208"/>
      <c r="T118" s="208"/>
      <c r="U118" s="208"/>
      <c r="V118" s="208"/>
      <c r="W118" s="208"/>
      <c r="X118" s="208"/>
      <c r="Y118" s="208"/>
      <c r="Z118" s="208"/>
    </row>
    <row r="119" spans="1:26" ht="90" customHeight="1" x14ac:dyDescent="0.25">
      <c r="A119" s="208">
        <f>'All Cells'!A119</f>
        <v>118</v>
      </c>
      <c r="B119" s="208" t="str">
        <f>'All Cells'!B119</f>
        <v>Andy Walmsley</v>
      </c>
      <c r="C119" s="208" t="str">
        <f>'All Cells'!C119</f>
        <v>Housing NZ</v>
      </c>
      <c r="D119" s="208" t="str">
        <f>'All Cells'!D119</f>
        <v>Buildings</v>
      </c>
      <c r="E119" s="208" t="str">
        <f>'All Cells'!E119</f>
        <v>Vol 1</v>
      </c>
      <c r="F119" s="208" t="str">
        <f>'All Cells'!F119</f>
        <v>Asset Management Frameworks</v>
      </c>
      <c r="G119" s="208">
        <f>'All Cells'!G119</f>
        <v>5</v>
      </c>
      <c r="H119" s="208">
        <f>'All Cells'!H119</f>
        <v>0</v>
      </c>
      <c r="I119" s="208" t="str">
        <f>'All Cells'!L119</f>
        <v>There is a significant amount of information required from this survey – much of which will be difficult to define.  This is problematic where a field can not be left empty.  Can it be assumed that an unknown or N/A can be utilised where appropriate? I.e. see below</v>
      </c>
      <c r="J119" s="208" t="str">
        <f>'All Cells'!U119</f>
        <v>Noted: no action required</v>
      </c>
      <c r="K119" s="208" t="str">
        <f>'All Cells'!W119</f>
        <v xml:space="preserve">Yes - there will be an appropriate entry for fields that are not required or cannot be populated. </v>
      </c>
      <c r="L119" s="212" t="e">
        <f>'All Cells'!#REF!</f>
        <v>#REF!</v>
      </c>
      <c r="M119" s="208"/>
      <c r="N119" s="208"/>
      <c r="O119" s="208"/>
      <c r="P119" s="208"/>
      <c r="Q119" s="208"/>
      <c r="R119" s="208"/>
      <c r="S119" s="208"/>
      <c r="T119" s="208"/>
      <c r="U119" s="208"/>
      <c r="V119" s="208"/>
      <c r="W119" s="208"/>
      <c r="X119" s="208"/>
      <c r="Y119" s="208"/>
      <c r="Z119" s="208"/>
    </row>
    <row r="120" spans="1:26" ht="75" customHeight="1" x14ac:dyDescent="0.25">
      <c r="A120" s="208">
        <f>'All Cells'!A120</f>
        <v>119</v>
      </c>
      <c r="B120" s="208" t="str">
        <f>'All Cells'!B120</f>
        <v>Andy Walmsley</v>
      </c>
      <c r="C120" s="208" t="str">
        <f>'All Cells'!C120</f>
        <v>Housing NZ</v>
      </c>
      <c r="D120" s="208" t="str">
        <f>'All Cells'!D120</f>
        <v>Buildings</v>
      </c>
      <c r="E120" s="208" t="str">
        <f>'All Cells'!E120</f>
        <v>Vol 1</v>
      </c>
      <c r="F120" s="208" t="str">
        <f>'All Cells'!F120</f>
        <v>2.1.6 Common Attributes Across all Asset Classes</v>
      </c>
      <c r="G120" s="208">
        <f>'All Cells'!G120</f>
        <v>11</v>
      </c>
      <c r="H120" s="208">
        <f>'All Cells'!H120</f>
        <v>0</v>
      </c>
      <c r="I120" s="208" t="str">
        <f>'All Cells'!L120</f>
        <v>QA Validation column has a Default = N/A.  Note this used in some boxes and is not given as an option in other boxes - so is this item selected as opposed to a blanket option?</v>
      </c>
      <c r="J120" s="208" t="str">
        <f>'All Cells'!U120</f>
        <v>Included</v>
      </c>
      <c r="K120" s="208" t="str">
        <f>'All Cells'!W120</f>
        <v xml:space="preserve">This is selected versus a blanket option
</v>
      </c>
      <c r="L120" s="212" t="e">
        <f>'All Cells'!#REF!</f>
        <v>#REF!</v>
      </c>
      <c r="M120" s="208"/>
      <c r="N120" s="208"/>
      <c r="O120" s="208"/>
      <c r="P120" s="208"/>
      <c r="Q120" s="208"/>
      <c r="R120" s="208"/>
      <c r="S120" s="208"/>
      <c r="T120" s="208"/>
      <c r="U120" s="208"/>
      <c r="V120" s="208"/>
      <c r="W120" s="208"/>
      <c r="X120" s="208"/>
      <c r="Y120" s="208"/>
      <c r="Z120" s="208"/>
    </row>
    <row r="121" spans="1:26" ht="210" customHeight="1" x14ac:dyDescent="0.25">
      <c r="A121" s="208">
        <f>'All Cells'!A121</f>
        <v>120</v>
      </c>
      <c r="B121" s="208" t="str">
        <f>'All Cells'!B121</f>
        <v>Andy Walmsley</v>
      </c>
      <c r="C121" s="208" t="str">
        <f>'All Cells'!C121</f>
        <v>Housing NZ</v>
      </c>
      <c r="D121" s="208" t="str">
        <f>'All Cells'!D121</f>
        <v>Buildings</v>
      </c>
      <c r="E121" s="208" t="str">
        <f>'All Cells'!E121</f>
        <v>Vol 1</v>
      </c>
      <c r="F121" s="208" t="str">
        <f>'All Cells'!F121</f>
        <v>2.1.6 Common Attributes Across all Asset Classes</v>
      </c>
      <c r="G121" s="208" t="str">
        <f>'All Cells'!G121</f>
        <v>11 - 244</v>
      </c>
      <c r="H121" s="208">
        <f>'All Cells'!H121</f>
        <v>0</v>
      </c>
      <c r="I121" s="208" t="str">
        <f>'All Cells'!L121</f>
        <v>The risk attributes required in Volume 1 are mainly on describing the risk and Volume 2 presents the risk schema.   While risk information is useful for decision making it has to consider the process per AS/NZS ISO 31000:2009. This process in not quite well articulated in these two documents.   
Risk attribute required in this standard is static. For it to be useful however, it has to consider over time how other aspects of the risks such as mitigations applied (repairs and maintenance) lower the risk rating, changes to material/component properties due perhaps to natural deterioration, and the impact of significant events (earthquake, gales, flooding) modifies the risk profile of a property or portfolio.</v>
      </c>
      <c r="J121" s="208" t="str">
        <f>'All Cells'!U121</f>
        <v>Sector Discussion</v>
      </c>
      <c r="K121" s="208" t="str">
        <f>'All Cells'!W121</f>
        <v>Reviewed and Noted for Inclusion
Risk is defined in standards and has a chronological attribution to measure change over time.</v>
      </c>
      <c r="L121" s="212" t="e">
        <f>'All Cells'!#REF!</f>
        <v>#REF!</v>
      </c>
      <c r="M121" s="208"/>
      <c r="N121" s="208"/>
      <c r="O121" s="208"/>
      <c r="P121" s="208"/>
      <c r="Q121" s="208"/>
      <c r="R121" s="208"/>
      <c r="S121" s="208"/>
      <c r="T121" s="208"/>
      <c r="U121" s="208"/>
      <c r="V121" s="208"/>
      <c r="W121" s="208"/>
      <c r="X121" s="208"/>
      <c r="Y121" s="208"/>
      <c r="Z121" s="208"/>
    </row>
    <row r="122" spans="1:26" ht="409.5" customHeight="1" x14ac:dyDescent="0.25">
      <c r="A122" s="208">
        <f>'All Cells'!A122</f>
        <v>121</v>
      </c>
      <c r="B122" s="208" t="str">
        <f>'All Cells'!B122</f>
        <v>Andy Walmsley</v>
      </c>
      <c r="C122" s="208" t="str">
        <f>'All Cells'!C122</f>
        <v>Housing NZ</v>
      </c>
      <c r="D122" s="208" t="str">
        <f>'All Cells'!D122</f>
        <v>Buildings</v>
      </c>
      <c r="E122" s="208" t="str">
        <f>'All Cells'!E122</f>
        <v>Vol 1</v>
      </c>
      <c r="F122" s="208" t="str">
        <f>'All Cells'!F122</f>
        <v>2.1.6 – 2.8</v>
      </c>
      <c r="G122" s="208" t="str">
        <f>'All Cells'!G122</f>
        <v>11-251</v>
      </c>
      <c r="H122" s="208">
        <f>'All Cells'!H122</f>
        <v>0</v>
      </c>
      <c r="I122" s="208" t="str">
        <f>'All Cells'!L122</f>
        <v>HNZ currently holds/uses very little of the proposed metadata in its systems. The as-constructed/as-built asset data we hold in our system includes:
• Location – Address/Geo location/Census Area Unit/Meshblock/Territorial Local Authority
• Asset Type
• Ownership
• Asset Status/Future Use
• Build year/acquisition date and type
• Hazards/Risks/Fire Compliance
• Basic dimensions e.g. land/floor area; number of bedrooms/toilets; number of stories; site type; etc.
• Title Information 
• Data for each Space in the property (e.g. Bedroom; Bathroom; Kitchen; Building Envelope; etc.) including:
o Configuration description e.g. living/dining/kitchen/
o Wall/ceiling/floor finish
o Key components and type e.g. bath; shower; Panel Heater – Electric; Cladding - Fibre Cement Weatherboard; Roof Type - Concrete Tile; 
o Installation date for some key components 
• Work order data for planned, responsive and routine work based on schedule of rates
• Fixed asset cost and annual revaluation
 We don’t capture detailed component information (e.g. types of doors, windows, lights etc.) or construction type (e.g. jib board, plywood, wooden frame, steal frame, etc.)</v>
      </c>
      <c r="J122" s="208" t="str">
        <f>'All Cells'!U122</f>
        <v>Noted: no action required</v>
      </c>
      <c r="K122" s="208" t="str">
        <f>'All Cells'!W122</f>
        <v>Reviewed and no changes made
Noted - Organisations can collect what they see fit in Volume 2 for asset management purposes</v>
      </c>
      <c r="L122" s="212" t="e">
        <f>'All Cells'!#REF!</f>
        <v>#REF!</v>
      </c>
      <c r="M122" s="208"/>
      <c r="N122" s="208"/>
      <c r="O122" s="208"/>
      <c r="P122" s="208"/>
      <c r="Q122" s="208"/>
      <c r="R122" s="208"/>
      <c r="S122" s="208"/>
      <c r="T122" s="208"/>
      <c r="U122" s="208"/>
      <c r="V122" s="208"/>
      <c r="W122" s="208"/>
      <c r="X122" s="208"/>
      <c r="Y122" s="208"/>
      <c r="Z122" s="208"/>
    </row>
    <row r="123" spans="1:26" ht="60" customHeight="1" x14ac:dyDescent="0.25">
      <c r="A123" s="208">
        <f>'All Cells'!A123</f>
        <v>122</v>
      </c>
      <c r="B123" s="208" t="str">
        <f>'All Cells'!B123</f>
        <v>Andy Walmsley</v>
      </c>
      <c r="C123" s="208" t="str">
        <f>'All Cells'!C123</f>
        <v>Housing NZ</v>
      </c>
      <c r="D123" s="208" t="str">
        <f>'All Cells'!D123</f>
        <v>Buildings</v>
      </c>
      <c r="E123" s="208" t="str">
        <f>'All Cells'!E123</f>
        <v>Vol 1</v>
      </c>
      <c r="F123" s="208" t="str">
        <f>'All Cells'!F123</f>
        <v>2.1.6 – 2.8</v>
      </c>
      <c r="G123" s="208">
        <f>'All Cells'!G123</f>
        <v>12</v>
      </c>
      <c r="H123" s="208">
        <f>'All Cells'!H123</f>
        <v>0</v>
      </c>
      <c r="I123" s="208" t="str">
        <f>'All Cells'!L123</f>
        <v>H_Prec  is it to be assumed this is national cadastral relative data?  QA Validation column requires input not always available</v>
      </c>
      <c r="J123" s="208" t="str">
        <f>'All Cells'!U123</f>
        <v>Noted: no action required</v>
      </c>
      <c r="K123" s="208" t="str">
        <f>'All Cells'!W123</f>
        <v xml:space="preserve">No - this refers to the level of accuracy and precision that is used to capture the geographic location of the asset. </v>
      </c>
      <c r="L123" s="212" t="e">
        <f>'All Cells'!#REF!</f>
        <v>#REF!</v>
      </c>
      <c r="M123" s="208"/>
      <c r="N123" s="208"/>
      <c r="O123" s="208"/>
      <c r="P123" s="208"/>
      <c r="Q123" s="208"/>
      <c r="R123" s="208"/>
      <c r="S123" s="208"/>
      <c r="T123" s="208"/>
      <c r="U123" s="208"/>
      <c r="V123" s="208"/>
      <c r="W123" s="208"/>
      <c r="X123" s="208"/>
      <c r="Y123" s="208"/>
      <c r="Z123" s="208"/>
    </row>
    <row r="124" spans="1:26" ht="60" customHeight="1" x14ac:dyDescent="0.25">
      <c r="A124" s="208">
        <f>'All Cells'!A124</f>
        <v>123</v>
      </c>
      <c r="B124" s="208" t="str">
        <f>'All Cells'!B124</f>
        <v>Andy Walmsley</v>
      </c>
      <c r="C124" s="208" t="str">
        <f>'All Cells'!C124</f>
        <v>Housing NZ</v>
      </c>
      <c r="D124" s="208" t="str">
        <f>'All Cells'!D124</f>
        <v>Buildings</v>
      </c>
      <c r="E124" s="208" t="str">
        <f>'All Cells'!E124</f>
        <v>Vol 1</v>
      </c>
      <c r="F124" s="208" t="str">
        <f>'All Cells'!F124</f>
        <v>2.1.6 – 2.8</v>
      </c>
      <c r="G124" s="208">
        <f>'All Cells'!G124</f>
        <v>13</v>
      </c>
      <c r="H124" s="208">
        <f>'All Cells'!H124</f>
        <v>0</v>
      </c>
      <c r="I124" s="208" t="str">
        <f>'All Cells'!L124</f>
        <v>V_Proc  what is this and what is it to relate to?</v>
      </c>
      <c r="J124" s="208" t="str">
        <f>'All Cells'!U124</f>
        <v>Noted: no action required</v>
      </c>
      <c r="K124" s="208" t="str">
        <f>'All Cells'!W124</f>
        <v xml:space="preserve">No - this refers to the level of accuracy and precision that is used to capture the geographic location of the asset. </v>
      </c>
      <c r="L124" s="212" t="e">
        <f>'All Cells'!#REF!</f>
        <v>#REF!</v>
      </c>
      <c r="M124" s="208"/>
      <c r="N124" s="208"/>
      <c r="O124" s="208"/>
      <c r="P124" s="208"/>
      <c r="Q124" s="208"/>
      <c r="R124" s="208"/>
      <c r="S124" s="208"/>
      <c r="T124" s="208"/>
      <c r="U124" s="208"/>
      <c r="V124" s="208"/>
      <c r="W124" s="208"/>
      <c r="X124" s="208"/>
      <c r="Y124" s="208"/>
      <c r="Z124" s="208"/>
    </row>
    <row r="125" spans="1:26" ht="45" customHeight="1" x14ac:dyDescent="0.25">
      <c r="A125" s="208">
        <f>'All Cells'!A125</f>
        <v>124</v>
      </c>
      <c r="B125" s="208" t="str">
        <f>'All Cells'!B125</f>
        <v>Andy Walmsley</v>
      </c>
      <c r="C125" s="208" t="str">
        <f>'All Cells'!C125</f>
        <v>Housing NZ</v>
      </c>
      <c r="D125" s="208" t="str">
        <f>'All Cells'!D125</f>
        <v>Buildings</v>
      </c>
      <c r="E125" s="208" t="str">
        <f>'All Cells'!E125</f>
        <v>Vol 1</v>
      </c>
      <c r="F125" s="208" t="str">
        <f>'All Cells'!F125</f>
        <v>2.1.6 – 2.8</v>
      </c>
      <c r="G125" s="208">
        <f>'All Cells'!G125</f>
        <v>13</v>
      </c>
      <c r="H125" s="208">
        <f>'All Cells'!H125</f>
        <v>0</v>
      </c>
      <c r="I125" s="208" t="str">
        <f>'All Cells'!L125</f>
        <v>There are many ‘Link field to Volume 2’.  Where / how is this linked?  Is there to be a reference or word link?</v>
      </c>
      <c r="J125" s="208" t="str">
        <f>'All Cells'!U125</f>
        <v>Included</v>
      </c>
      <c r="K125" s="208" t="str">
        <f>'All Cells'!W125</f>
        <v>Tables will be referenced in Final Versions</v>
      </c>
      <c r="L125" s="212" t="e">
        <f>'All Cells'!#REF!</f>
        <v>#REF!</v>
      </c>
      <c r="M125" s="208"/>
      <c r="N125" s="208"/>
      <c r="O125" s="208"/>
      <c r="P125" s="208"/>
      <c r="Q125" s="208"/>
      <c r="R125" s="208"/>
      <c r="S125" s="208"/>
      <c r="T125" s="208"/>
      <c r="U125" s="208"/>
      <c r="V125" s="208"/>
      <c r="W125" s="208"/>
      <c r="X125" s="208"/>
      <c r="Y125" s="208"/>
      <c r="Z125" s="208"/>
    </row>
    <row r="126" spans="1:26" ht="90" customHeight="1" x14ac:dyDescent="0.25">
      <c r="A126" s="208">
        <f>'All Cells'!A126</f>
        <v>125</v>
      </c>
      <c r="B126" s="208" t="str">
        <f>'All Cells'!B126</f>
        <v>Andy Walmsley</v>
      </c>
      <c r="C126" s="208" t="str">
        <f>'All Cells'!C126</f>
        <v>Housing NZ</v>
      </c>
      <c r="D126" s="208" t="str">
        <f>'All Cells'!D126</f>
        <v>Buildings</v>
      </c>
      <c r="E126" s="208" t="str">
        <f>'All Cells'!E126</f>
        <v>Vol 1</v>
      </c>
      <c r="F126" s="208" t="str">
        <f>'All Cells'!F126</f>
        <v>2.1.6 – 2.8</v>
      </c>
      <c r="G126" s="208">
        <f>'All Cells'!G126</f>
        <v>17</v>
      </c>
      <c r="H126" s="208">
        <f>'All Cells'!H126</f>
        <v>0</v>
      </c>
      <c r="I126" s="208" t="str">
        <f>'All Cells'!L126</f>
        <v>Integer, compliance with relevant Building Code Energy rating  Define what is required? 
Difficult to provide this given the changed BC requirements. It this to capture when built / or at current time of survey.  This is a moving target given the increased levels of R-value.</v>
      </c>
      <c r="J126" s="208" t="str">
        <f>'All Cells'!U126</f>
        <v>Sector Discussion</v>
      </c>
      <c r="K126" s="208" t="str">
        <f>'All Cells'!W126</f>
        <v xml:space="preserve">These standard data specifications are to enable data capture at time of completion of works and this value is to be captured when built and combined with the date will provide an audit trail for context. </v>
      </c>
      <c r="L126" s="212" t="e">
        <f>'All Cells'!#REF!</f>
        <v>#REF!</v>
      </c>
      <c r="M126" s="208"/>
      <c r="N126" s="208"/>
      <c r="O126" s="208"/>
      <c r="P126" s="208"/>
      <c r="Q126" s="208"/>
      <c r="R126" s="208"/>
      <c r="S126" s="208"/>
      <c r="T126" s="208"/>
      <c r="U126" s="208"/>
      <c r="V126" s="208"/>
      <c r="W126" s="208"/>
      <c r="X126" s="208"/>
      <c r="Y126" s="208"/>
      <c r="Z126" s="208"/>
    </row>
    <row r="127" spans="1:26" ht="105" customHeight="1" x14ac:dyDescent="0.25">
      <c r="A127" s="208">
        <f>'All Cells'!A127</f>
        <v>126</v>
      </c>
      <c r="B127" s="208" t="str">
        <f>'All Cells'!B127</f>
        <v>Andy Walmsley</v>
      </c>
      <c r="C127" s="208" t="str">
        <f>'All Cells'!C127</f>
        <v>Housing NZ</v>
      </c>
      <c r="D127" s="208" t="str">
        <f>'All Cells'!D127</f>
        <v>Buildings</v>
      </c>
      <c r="E127" s="208" t="str">
        <f>'All Cells'!E127</f>
        <v>Vol 1</v>
      </c>
      <c r="F127" s="208" t="str">
        <f>'All Cells'!F127</f>
        <v>Reference unknown- cut off page</v>
      </c>
      <c r="G127" s="208">
        <f>'All Cells'!G127</f>
        <v>0</v>
      </c>
      <c r="H127" s="208">
        <f>'All Cells'!H127</f>
        <v>0</v>
      </c>
      <c r="I127" s="208" t="str">
        <f>'All Cells'!L127</f>
        <v>Wind-loading  this info is on TA PIM /LIM as a site specific, which can vary from NZBC wind zones.  What is required, why and how relevant is this information?</v>
      </c>
      <c r="J127" s="208" t="str">
        <f>'All Cells'!U127</f>
        <v>Sector Discussion</v>
      </c>
      <c r="K127" s="208" t="str">
        <f>'All Cells'!W127</f>
        <v>A wind loading table code list per the NZ Building Code is to be included and linked to the wind load rating - For analytical purposes
To be discussed with the working group</v>
      </c>
      <c r="L127" s="212" t="e">
        <f>'All Cells'!#REF!</f>
        <v>#REF!</v>
      </c>
      <c r="M127" s="208"/>
      <c r="N127" s="208"/>
      <c r="O127" s="208"/>
      <c r="P127" s="208"/>
      <c r="Q127" s="208"/>
      <c r="R127" s="208"/>
      <c r="S127" s="208"/>
      <c r="T127" s="208"/>
      <c r="U127" s="208"/>
      <c r="V127" s="208"/>
      <c r="W127" s="208"/>
      <c r="X127" s="208"/>
      <c r="Y127" s="208"/>
      <c r="Z127" s="208"/>
    </row>
    <row r="128" spans="1:26" ht="120" customHeight="1" x14ac:dyDescent="0.25">
      <c r="A128" s="208">
        <f>'All Cells'!A128</f>
        <v>127</v>
      </c>
      <c r="B128" s="208" t="str">
        <f>'All Cells'!B128</f>
        <v>Andy Walmsley</v>
      </c>
      <c r="C128" s="208" t="str">
        <f>'All Cells'!C128</f>
        <v>Housing NZ</v>
      </c>
      <c r="D128" s="208" t="str">
        <f>'All Cells'!D128</f>
        <v>Buildings</v>
      </c>
      <c r="E128" s="208" t="str">
        <f>'All Cells'!E128</f>
        <v>Vol 1</v>
      </c>
      <c r="F128" s="208" t="str">
        <f>'All Cells'!F128</f>
        <v>Reference unknown- cut off page</v>
      </c>
      <c r="G128" s="208">
        <f>'All Cells'!G128</f>
        <v>0</v>
      </c>
      <c r="H128" s="208">
        <f>'All Cells'!H128</f>
        <v>0</v>
      </c>
      <c r="I128" s="208" t="str">
        <f>'All Cells'!L128</f>
        <v>Fixed Load rating (Dead load?)  what is required, and at what time. If unknown, how is this filled in a mandatory QA Validation box?  What purpose is this for?  It would never be used by the owner</v>
      </c>
      <c r="J128" s="208" t="str">
        <f>'All Cells'!U128</f>
        <v>Sector Discussion</v>
      </c>
      <c r="K128" s="208" t="str">
        <f>'All Cells'!W128</f>
        <v xml:space="preserve">This detail was identified at the previous workshops and determined to be a required field. 
Please provide a specific reference to the table this comment is related to for further review. Is this related to the Building Footprint table? </v>
      </c>
      <c r="L128" s="212" t="e">
        <f>'All Cells'!#REF!</f>
        <v>#REF!</v>
      </c>
      <c r="M128" s="208"/>
      <c r="N128" s="208"/>
      <c r="O128" s="208"/>
      <c r="P128" s="208"/>
      <c r="Q128" s="208"/>
      <c r="R128" s="208"/>
      <c r="S128" s="208"/>
      <c r="T128" s="208"/>
      <c r="U128" s="208"/>
      <c r="V128" s="208"/>
      <c r="W128" s="208"/>
      <c r="X128" s="208"/>
      <c r="Y128" s="208"/>
      <c r="Z128" s="208"/>
    </row>
    <row r="129" spans="1:26" ht="120" customHeight="1" x14ac:dyDescent="0.25">
      <c r="A129" s="208">
        <f>'All Cells'!A129</f>
        <v>128</v>
      </c>
      <c r="B129" s="208" t="str">
        <f>'All Cells'!B129</f>
        <v>Andy Walmsley</v>
      </c>
      <c r="C129" s="208" t="str">
        <f>'All Cells'!C129</f>
        <v>Housing NZ</v>
      </c>
      <c r="D129" s="208" t="str">
        <f>'All Cells'!D129</f>
        <v>Buildings</v>
      </c>
      <c r="E129" s="208" t="str">
        <f>'All Cells'!E129</f>
        <v>Vol 1</v>
      </c>
      <c r="F129" s="208" t="str">
        <f>'All Cells'!F129</f>
        <v>Reference unknown- cut off page</v>
      </c>
      <c r="G129" s="208">
        <f>'All Cells'!G129</f>
        <v>0</v>
      </c>
      <c r="H129" s="208">
        <f>'All Cells'!H129</f>
        <v>0</v>
      </c>
      <c r="I129" s="208" t="str">
        <f>'All Cells'!L129</f>
        <v>Live Load rating  can be a variable so what is required, and at what time in use? If unknown, how is this filled in a mandatory QA Validation box?  What purpose is this for?  It would never be used by the owner</v>
      </c>
      <c r="J129" s="208" t="str">
        <f>'All Cells'!U129</f>
        <v>Sector Discussion</v>
      </c>
      <c r="K129" s="208" t="str">
        <f>'All Cells'!W129</f>
        <v xml:space="preserve">This detail was identified at the previous workshops and determined to be a required field. 
Please provide a specific reference to the table this comment is related to for further review. Is this related to the Building Footprint table? </v>
      </c>
      <c r="L129" s="212" t="e">
        <f>'All Cells'!#REF!</f>
        <v>#REF!</v>
      </c>
      <c r="M129" s="208"/>
      <c r="N129" s="208"/>
      <c r="O129" s="208"/>
      <c r="P129" s="208"/>
      <c r="Q129" s="208"/>
      <c r="R129" s="208"/>
      <c r="S129" s="208"/>
      <c r="T129" s="208"/>
      <c r="U129" s="208"/>
      <c r="V129" s="208"/>
      <c r="W129" s="208"/>
      <c r="X129" s="208"/>
      <c r="Y129" s="208"/>
      <c r="Z129" s="208"/>
    </row>
    <row r="130" spans="1:26" ht="180" customHeight="1" x14ac:dyDescent="0.25">
      <c r="A130" s="208">
        <f>'All Cells'!A130</f>
        <v>129</v>
      </c>
      <c r="B130" s="208" t="str">
        <f>'All Cells'!B130</f>
        <v>Andy Walmsley</v>
      </c>
      <c r="C130" s="208" t="str">
        <f>'All Cells'!C130</f>
        <v>Housing NZ</v>
      </c>
      <c r="D130" s="208" t="str">
        <f>'All Cells'!D130</f>
        <v>Buildings</v>
      </c>
      <c r="E130" s="208" t="str">
        <f>'All Cells'!E130</f>
        <v>Vol 1</v>
      </c>
      <c r="F130" s="208">
        <f>'All Cells'!F130</f>
        <v>0</v>
      </c>
      <c r="G130" s="208">
        <f>'All Cells'!G130</f>
        <v>18</v>
      </c>
      <c r="H130" s="208">
        <f>'All Cells'!H130</f>
        <v>0</v>
      </c>
      <c r="I130" s="208" t="str">
        <f>'All Cells'!L130</f>
        <v>Seismic – what is required here and how is this obtained from existing properties.  May be useful for multi-storey development, but is it for standalone</v>
      </c>
      <c r="J130" s="208" t="str">
        <f>'All Cells'!U130</f>
        <v>Noted: no action required</v>
      </c>
      <c r="K130" s="208" t="str">
        <f>'All Cells'!W130</f>
        <v xml:space="preserve">I think this detail is to be provided at the time it was built not at time of capture? - thoughts??
This detail was identified at the previous workshops and determined to be a required field. 
Please provide a specific reference to the table this comment is related to for further review. Is this related to the Building Footprint table? </v>
      </c>
      <c r="L130" s="212" t="e">
        <f>'All Cells'!#REF!</f>
        <v>#REF!</v>
      </c>
      <c r="M130" s="208"/>
      <c r="N130" s="208"/>
      <c r="O130" s="208"/>
      <c r="P130" s="208"/>
      <c r="Q130" s="208"/>
      <c r="R130" s="208"/>
      <c r="S130" s="208"/>
      <c r="T130" s="208"/>
      <c r="U130" s="208"/>
      <c r="V130" s="208"/>
      <c r="W130" s="208"/>
      <c r="X130" s="208"/>
      <c r="Y130" s="208"/>
      <c r="Z130" s="208"/>
    </row>
    <row r="131" spans="1:26" ht="60" customHeight="1" x14ac:dyDescent="0.25">
      <c r="A131" s="208">
        <f>'All Cells'!A131</f>
        <v>130</v>
      </c>
      <c r="B131" s="208" t="str">
        <f>'All Cells'!B131</f>
        <v>Andy Walmsley</v>
      </c>
      <c r="C131" s="208" t="str">
        <f>'All Cells'!C131</f>
        <v>Housing NZ</v>
      </c>
      <c r="D131" s="208" t="str">
        <f>'All Cells'!D131</f>
        <v>Buildings</v>
      </c>
      <c r="E131" s="208" t="str">
        <f>'All Cells'!E131</f>
        <v>Vol 1</v>
      </c>
      <c r="F131" s="208">
        <f>'All Cells'!F131</f>
        <v>0</v>
      </c>
      <c r="G131" s="208">
        <f>'All Cells'!G131</f>
        <v>18</v>
      </c>
      <c r="H131" s="208">
        <f>'All Cells'!H131</f>
        <v>0</v>
      </c>
      <c r="I131" s="208" t="str">
        <f>'All Cells'!L131</f>
        <v>Fungi treatment is probably applicable to builds impacted upon by weather tightness issues, but empty field for other projects needs to have a N/A application available</v>
      </c>
      <c r="J131" s="208" t="str">
        <f>'All Cells'!U131</f>
        <v>Noted: no action required</v>
      </c>
      <c r="K131" s="208" t="str">
        <f>'All Cells'!W131</f>
        <v>Reviewed and Noted only</v>
      </c>
      <c r="L131" s="212" t="e">
        <f>'All Cells'!#REF!</f>
        <v>#REF!</v>
      </c>
      <c r="M131" s="208"/>
      <c r="N131" s="208"/>
      <c r="O131" s="208"/>
      <c r="P131" s="208"/>
      <c r="Q131" s="208"/>
      <c r="R131" s="208"/>
      <c r="S131" s="208"/>
      <c r="T131" s="208"/>
      <c r="U131" s="208"/>
      <c r="V131" s="208"/>
      <c r="W131" s="208"/>
      <c r="X131" s="208"/>
      <c r="Y131" s="208"/>
      <c r="Z131" s="208"/>
    </row>
    <row r="132" spans="1:26" ht="45" customHeight="1" x14ac:dyDescent="0.25">
      <c r="A132" s="208">
        <f>'All Cells'!A132</f>
        <v>131</v>
      </c>
      <c r="B132" s="208" t="str">
        <f>'All Cells'!B132</f>
        <v>Andy Walmsley</v>
      </c>
      <c r="C132" s="208" t="str">
        <f>'All Cells'!C132</f>
        <v>Housing NZ</v>
      </c>
      <c r="D132" s="208" t="str">
        <f>'All Cells'!D132</f>
        <v>Buildings</v>
      </c>
      <c r="E132" s="208" t="str">
        <f>'All Cells'!E132</f>
        <v>Vol 1</v>
      </c>
      <c r="F132" s="208">
        <f>'All Cells'!F132</f>
        <v>0</v>
      </c>
      <c r="G132" s="208">
        <f>'All Cells'!G132</f>
        <v>18</v>
      </c>
      <c r="H132" s="208">
        <f>'All Cells'!H132</f>
        <v>0</v>
      </c>
      <c r="I132" s="208" t="str">
        <f>'All Cells'!L132</f>
        <v>Ground type  how is this to be defined without geotechnical engineering input and related expense. For what purpose</v>
      </c>
      <c r="J132" s="208" t="str">
        <f>'All Cells'!U132</f>
        <v>Sector Discussion</v>
      </c>
      <c r="K132" s="208" t="str">
        <f>'All Cells'!W132</f>
        <v>A geotechnical table code list (%NBS) per the NZ Building Code is to be included - For analytical purposes</v>
      </c>
      <c r="L132" s="212" t="e">
        <f>'All Cells'!#REF!</f>
        <v>#REF!</v>
      </c>
      <c r="M132" s="208"/>
      <c r="N132" s="208"/>
      <c r="O132" s="208"/>
      <c r="P132" s="208"/>
      <c r="Q132" s="208"/>
      <c r="R132" s="208"/>
      <c r="S132" s="208"/>
      <c r="T132" s="208"/>
      <c r="U132" s="208"/>
      <c r="V132" s="208"/>
      <c r="W132" s="208"/>
      <c r="X132" s="208"/>
      <c r="Y132" s="208"/>
      <c r="Z132" s="208"/>
    </row>
    <row r="133" spans="1:26" ht="105" customHeight="1" x14ac:dyDescent="0.25">
      <c r="A133" s="208">
        <f>'All Cells'!A133</f>
        <v>132</v>
      </c>
      <c r="B133" s="208" t="str">
        <f>'All Cells'!B133</f>
        <v>Andy Walmsley</v>
      </c>
      <c r="C133" s="208" t="str">
        <f>'All Cells'!C133</f>
        <v>Housing NZ</v>
      </c>
      <c r="D133" s="208" t="str">
        <f>'All Cells'!D133</f>
        <v>Buildings</v>
      </c>
      <c r="E133" s="208" t="str">
        <f>'All Cells'!E133</f>
        <v>Vol 1</v>
      </c>
      <c r="F133" s="208">
        <f>'All Cells'!F133</f>
        <v>0</v>
      </c>
      <c r="G133" s="208">
        <f>'All Cells'!G133</f>
        <v>18</v>
      </c>
      <c r="H133" s="208">
        <f>'All Cells'!H133</f>
        <v>0</v>
      </c>
      <c r="I133" s="208" t="str">
        <f>'All Cells'!L133</f>
        <v>Graffiti  irrelevant</v>
      </c>
      <c r="J133" s="208" t="str">
        <f>'All Cells'!U133</f>
        <v>Noted: no action required</v>
      </c>
      <c r="K133" s="208" t="str">
        <f>'All Cells'!W133</f>
        <v>This detail was identified at the previous workshops and determined to be a required field. 
If Housing NZ do not collect this data now would they consider collecting it in the future?</v>
      </c>
      <c r="L133" s="212" t="e">
        <f>'All Cells'!#REF!</f>
        <v>#REF!</v>
      </c>
      <c r="M133" s="208"/>
      <c r="N133" s="208"/>
      <c r="O133" s="208"/>
      <c r="P133" s="208"/>
      <c r="Q133" s="208"/>
      <c r="R133" s="208"/>
      <c r="S133" s="208"/>
      <c r="T133" s="208"/>
      <c r="U133" s="208"/>
      <c r="V133" s="208"/>
      <c r="W133" s="208"/>
      <c r="X133" s="208"/>
      <c r="Y133" s="208"/>
      <c r="Z133" s="208"/>
    </row>
    <row r="134" spans="1:26" ht="75" customHeight="1" x14ac:dyDescent="0.25">
      <c r="A134" s="208">
        <f>'All Cells'!A134</f>
        <v>133</v>
      </c>
      <c r="B134" s="208" t="str">
        <f>'All Cells'!B134</f>
        <v>Andy Walmsley</v>
      </c>
      <c r="C134" s="208" t="str">
        <f>'All Cells'!C134</f>
        <v>Housing NZ</v>
      </c>
      <c r="D134" s="208" t="str">
        <f>'All Cells'!D134</f>
        <v>Buildings</v>
      </c>
      <c r="E134" s="208" t="str">
        <f>'All Cells'!E134</f>
        <v>Vol 1</v>
      </c>
      <c r="F134" s="208">
        <f>'All Cells'!F134</f>
        <v>0</v>
      </c>
      <c r="G134" s="208">
        <f>'All Cells'!G134</f>
        <v>18</v>
      </c>
      <c r="H134" s="208">
        <f>'All Cells'!H134</f>
        <v>0</v>
      </c>
      <c r="I134" s="208" t="str">
        <f>'All Cells'!L134</f>
        <v xml:space="preserve">Flood  applicable only in related areas, and this information is on local council records </v>
      </c>
      <c r="J134" s="208" t="str">
        <f>'All Cells'!U134</f>
        <v>Noted: no action required</v>
      </c>
      <c r="K134" s="208" t="str">
        <f>'All Cells'!W134</f>
        <v xml:space="preserve">This detail was identified at the previous workshops and determined to be a required field and would be collected as part of the project requirements. </v>
      </c>
      <c r="L134" s="212" t="e">
        <f>'All Cells'!#REF!</f>
        <v>#REF!</v>
      </c>
      <c r="M134" s="208"/>
      <c r="N134" s="208"/>
      <c r="O134" s="208"/>
      <c r="P134" s="208"/>
      <c r="Q134" s="208"/>
      <c r="R134" s="208"/>
      <c r="S134" s="208"/>
      <c r="T134" s="208"/>
      <c r="U134" s="208"/>
      <c r="V134" s="208"/>
      <c r="W134" s="208"/>
      <c r="X134" s="208"/>
      <c r="Y134" s="208"/>
      <c r="Z134" s="208"/>
    </row>
    <row r="135" spans="1:26" ht="120" customHeight="1" x14ac:dyDescent="0.25">
      <c r="A135" s="208">
        <f>'All Cells'!A135</f>
        <v>134</v>
      </c>
      <c r="B135" s="208" t="str">
        <f>'All Cells'!B135</f>
        <v>Andy Walmsley</v>
      </c>
      <c r="C135" s="208" t="str">
        <f>'All Cells'!C135</f>
        <v>Housing NZ</v>
      </c>
      <c r="D135" s="208" t="str">
        <f>'All Cells'!D135</f>
        <v>Buildings</v>
      </c>
      <c r="E135" s="208" t="str">
        <f>'All Cells'!E135</f>
        <v>Vol 1</v>
      </c>
      <c r="F135" s="208" t="str">
        <f>'All Cells'!F135</f>
        <v>Building Footprint Attribute</v>
      </c>
      <c r="G135" s="208" t="str">
        <f>'All Cells'!G135</f>
        <v>18, 20-250</v>
      </c>
      <c r="H135" s="208">
        <f>'All Cells'!H135</f>
        <v>0</v>
      </c>
      <c r="I135" s="208" t="str">
        <f>'All Cells'!L135</f>
        <v>A number of building footprint attributes (seismic performance status, asbestos, fungi) and even in the component attributes (ground type, utilisation, fire barrier type, fire rating) are by itself or in combination with other attributes could become a risk for a property.   The standard is silent on how these attributes interact or linked to help inform on and assess the risk/s of a property?</v>
      </c>
      <c r="J135" s="208" t="str">
        <f>'All Cells'!U135</f>
        <v>Noted: no action required</v>
      </c>
      <c r="K135" s="208" t="str">
        <f>'All Cells'!W135</f>
        <v xml:space="preserve">Please refer to Volume 2. </v>
      </c>
      <c r="L135" s="212" t="e">
        <f>'All Cells'!#REF!</f>
        <v>#REF!</v>
      </c>
      <c r="M135" s="208"/>
      <c r="N135" s="208"/>
      <c r="O135" s="208"/>
      <c r="P135" s="208"/>
      <c r="Q135" s="208"/>
      <c r="R135" s="208"/>
      <c r="S135" s="208"/>
      <c r="T135" s="208"/>
      <c r="U135" s="208"/>
      <c r="V135" s="208"/>
      <c r="W135" s="208"/>
      <c r="X135" s="208"/>
      <c r="Y135" s="208"/>
      <c r="Z135" s="208"/>
    </row>
    <row r="136" spans="1:26" ht="45" customHeight="1" x14ac:dyDescent="0.25">
      <c r="A136" s="208">
        <f>'All Cells'!A136</f>
        <v>135</v>
      </c>
      <c r="B136" s="208" t="str">
        <f>'All Cells'!B136</f>
        <v>Andy Walmsley</v>
      </c>
      <c r="C136" s="208" t="str">
        <f>'All Cells'!C136</f>
        <v>Housing NZ</v>
      </c>
      <c r="D136" s="208" t="str">
        <f>'All Cells'!D136</f>
        <v>Buildings</v>
      </c>
      <c r="E136" s="208" t="str">
        <f>'All Cells'!E136</f>
        <v>Vol 1</v>
      </c>
      <c r="F136" s="208" t="str">
        <f>'All Cells'!F136</f>
        <v>Building Footprint Attribute</v>
      </c>
      <c r="G136" s="208">
        <f>'All Cells'!G136</f>
        <v>20</v>
      </c>
      <c r="H136" s="208">
        <f>'All Cells'!H136</f>
        <v>0</v>
      </c>
      <c r="I136" s="208" t="str">
        <f>'All Cells'!L136</f>
        <v>Ground type  how is this to be defined without geotechnical engineering input and related expense. For what purpose</v>
      </c>
      <c r="J136" s="208" t="str">
        <f>'All Cells'!U136</f>
        <v>Noted: no action required</v>
      </c>
      <c r="K136" s="208" t="str">
        <f>'All Cells'!W136</f>
        <v xml:space="preserve">Addressed from previous comments see ID 131. </v>
      </c>
      <c r="L136" s="212" t="e">
        <f>'All Cells'!#REF!</f>
        <v>#REF!</v>
      </c>
      <c r="M136" s="208"/>
      <c r="N136" s="208"/>
      <c r="O136" s="208"/>
      <c r="P136" s="208"/>
      <c r="Q136" s="208"/>
      <c r="R136" s="208"/>
      <c r="S136" s="208"/>
      <c r="T136" s="208"/>
      <c r="U136" s="208"/>
      <c r="V136" s="208"/>
      <c r="W136" s="208"/>
      <c r="X136" s="208"/>
      <c r="Y136" s="208"/>
      <c r="Z136" s="208"/>
    </row>
    <row r="137" spans="1:26" ht="45" customHeight="1" x14ac:dyDescent="0.25">
      <c r="A137" s="208">
        <f>'All Cells'!A137</f>
        <v>136</v>
      </c>
      <c r="B137" s="208" t="str">
        <f>'All Cells'!B137</f>
        <v>Andy Walmsley</v>
      </c>
      <c r="C137" s="208" t="str">
        <f>'All Cells'!C137</f>
        <v>Housing NZ</v>
      </c>
      <c r="D137" s="208" t="str">
        <f>'All Cells'!D137</f>
        <v>Buildings</v>
      </c>
      <c r="E137" s="208" t="str">
        <f>'All Cells'!E137</f>
        <v>Vol 1</v>
      </c>
      <c r="F137" s="208" t="str">
        <f>'All Cells'!F137</f>
        <v>Building Footprint Attribute</v>
      </c>
      <c r="G137" s="208">
        <f>'All Cells'!G137</f>
        <v>20</v>
      </c>
      <c r="H137" s="208">
        <f>'All Cells'!H137</f>
        <v>0</v>
      </c>
      <c r="I137" s="208" t="str">
        <f>'All Cells'!L137</f>
        <v>Design life how is this applied to existing property</v>
      </c>
      <c r="J137" s="208" t="str">
        <f>'All Cells'!U137</f>
        <v>Noted: no action required</v>
      </c>
      <c r="K137" s="208" t="str">
        <f>'All Cells'!W137</f>
        <v>Reviewed and Noted only</v>
      </c>
      <c r="L137" s="212" t="e">
        <f>'All Cells'!#REF!</f>
        <v>#REF!</v>
      </c>
      <c r="M137" s="208"/>
      <c r="N137" s="208"/>
      <c r="O137" s="208"/>
      <c r="P137" s="208"/>
      <c r="Q137" s="208"/>
      <c r="R137" s="208"/>
      <c r="S137" s="208"/>
      <c r="T137" s="208"/>
      <c r="U137" s="208"/>
      <c r="V137" s="208"/>
      <c r="W137" s="208"/>
      <c r="X137" s="208"/>
      <c r="Y137" s="208"/>
      <c r="Z137" s="208"/>
    </row>
    <row r="138" spans="1:26" ht="60" customHeight="1" x14ac:dyDescent="0.25">
      <c r="A138" s="208">
        <f>'All Cells'!A138</f>
        <v>137</v>
      </c>
      <c r="B138" s="208" t="str">
        <f>'All Cells'!B138</f>
        <v>Andy Walmsley</v>
      </c>
      <c r="C138" s="208" t="str">
        <f>'All Cells'!C138</f>
        <v>Housing NZ</v>
      </c>
      <c r="D138" s="208" t="str">
        <f>'All Cells'!D138</f>
        <v>Buildings</v>
      </c>
      <c r="E138" s="208" t="str">
        <f>'All Cells'!E138</f>
        <v>Vol 1</v>
      </c>
      <c r="F138" s="208" t="str">
        <f>'All Cells'!F138</f>
        <v>Building Footprint Attribute</v>
      </c>
      <c r="G138" s="208">
        <f>'All Cells'!G138</f>
        <v>23</v>
      </c>
      <c r="H138" s="208">
        <f>'All Cells'!H138</f>
        <v>0</v>
      </c>
      <c r="I138" s="208" t="str">
        <f>'All Cells'!L138</f>
        <v xml:space="preserve">Most of this requirement seems more appropriate to multi-storey complexes, but not relevant to standalone housing. The exclusion is the structure type and materials </v>
      </c>
      <c r="J138" s="208" t="str">
        <f>'All Cells'!U138</f>
        <v>Noted: no action required</v>
      </c>
      <c r="K138" s="208" t="str">
        <f>'All Cells'!W138</f>
        <v xml:space="preserve">This standard will be applicable to both residential and light commercial buildings.
</v>
      </c>
      <c r="L138" s="212" t="e">
        <f>'All Cells'!#REF!</f>
        <v>#REF!</v>
      </c>
      <c r="M138" s="208"/>
      <c r="N138" s="208"/>
      <c r="O138" s="208"/>
      <c r="P138" s="208"/>
      <c r="Q138" s="208"/>
      <c r="R138" s="208"/>
      <c r="S138" s="208"/>
      <c r="T138" s="208"/>
      <c r="U138" s="208"/>
      <c r="V138" s="208"/>
      <c r="W138" s="208"/>
      <c r="X138" s="208"/>
      <c r="Y138" s="208"/>
      <c r="Z138" s="208"/>
    </row>
    <row r="139" spans="1:26" ht="60" customHeight="1" x14ac:dyDescent="0.25">
      <c r="A139" s="208">
        <f>'All Cells'!A139</f>
        <v>138</v>
      </c>
      <c r="B139" s="208" t="str">
        <f>'All Cells'!B139</f>
        <v>Andy Walmsley</v>
      </c>
      <c r="C139" s="208" t="str">
        <f>'All Cells'!C139</f>
        <v>Housing NZ</v>
      </c>
      <c r="D139" s="208" t="str">
        <f>'All Cells'!D139</f>
        <v>Buildings</v>
      </c>
      <c r="E139" s="208" t="str">
        <f>'All Cells'!E139</f>
        <v>Vol 1</v>
      </c>
      <c r="F139" s="208" t="str">
        <f>'All Cells'!F139</f>
        <v>Building Footprint Attribute</v>
      </c>
      <c r="G139" s="208" t="str">
        <f>'All Cells'!G139</f>
        <v>24-25</v>
      </c>
      <c r="H139" s="208">
        <f>'All Cells'!H139</f>
        <v>0</v>
      </c>
      <c r="I139" s="208" t="str">
        <f>'All Cells'!L139</f>
        <v xml:space="preserve">  As above, in addition the Condition Assessment, condition and repairs may be of use.  The rest is superfluous to requirement  (more and asset decision than standards) </v>
      </c>
      <c r="J139" s="208" t="str">
        <f>'All Cells'!U139</f>
        <v>Noted: no action required</v>
      </c>
      <c r="K139" s="208" t="str">
        <f>'All Cells'!W139</f>
        <v>Reviewed and Noted only</v>
      </c>
      <c r="L139" s="212" t="e">
        <f>'All Cells'!#REF!</f>
        <v>#REF!</v>
      </c>
      <c r="M139" s="208"/>
      <c r="N139" s="208"/>
      <c r="O139" s="208"/>
      <c r="P139" s="208"/>
      <c r="Q139" s="208"/>
      <c r="R139" s="208"/>
      <c r="S139" s="208"/>
      <c r="T139" s="208"/>
      <c r="U139" s="208"/>
      <c r="V139" s="208"/>
      <c r="W139" s="208"/>
      <c r="X139" s="208"/>
      <c r="Y139" s="208"/>
      <c r="Z139" s="208"/>
    </row>
    <row r="140" spans="1:26" ht="135" customHeight="1" x14ac:dyDescent="0.25">
      <c r="A140" s="208">
        <f>'All Cells'!A140</f>
        <v>139</v>
      </c>
      <c r="B140" s="208" t="str">
        <f>'All Cells'!B140</f>
        <v>Andy Walmsley</v>
      </c>
      <c r="C140" s="208" t="str">
        <f>'All Cells'!C140</f>
        <v>Housing NZ</v>
      </c>
      <c r="D140" s="208" t="str">
        <f>'All Cells'!D140</f>
        <v>Buildings</v>
      </c>
      <c r="E140" s="208" t="str">
        <f>'All Cells'!E140</f>
        <v>Vol 1</v>
      </c>
      <c r="F140" s="208" t="str">
        <f>'All Cells'!F140</f>
        <v>Building Footprint Attribute</v>
      </c>
      <c r="G140" s="208" t="str">
        <f>'All Cells'!G140</f>
        <v>25-28</v>
      </c>
      <c r="H140" s="208">
        <f>'All Cells'!H140</f>
        <v>0</v>
      </c>
      <c r="I140" s="208" t="str">
        <f>'All Cells'!L140</f>
        <v>Bracing  difficult to obtain this information in existing properties and for what use.  Age can establish levels of possible bracing, and anything prior to 2011 will be inadequate to current building code requirement.  Many of the items asked for are too complex – most of page 26, 27 and 28. What relevance?</v>
      </c>
      <c r="J140" s="208" t="str">
        <f>'All Cells'!U140</f>
        <v>Noted: no action required</v>
      </c>
      <c r="K140" s="208" t="str">
        <f>'All Cells'!W140</f>
        <v>This detail was identified at the previous workshops and determined to be a required field and would be collected as part of the project requirements. 
If Housing NZ do not collect this data now would they consider collecting it in the future?</v>
      </c>
      <c r="L140" s="212" t="e">
        <f>'All Cells'!#REF!</f>
        <v>#REF!</v>
      </c>
      <c r="M140" s="208"/>
      <c r="N140" s="208"/>
      <c r="O140" s="208"/>
      <c r="P140" s="208"/>
      <c r="Q140" s="208"/>
      <c r="R140" s="208"/>
      <c r="S140" s="208"/>
      <c r="T140" s="208"/>
      <c r="U140" s="208"/>
      <c r="V140" s="208"/>
      <c r="W140" s="208"/>
      <c r="X140" s="208"/>
      <c r="Y140" s="208"/>
      <c r="Z140" s="208"/>
    </row>
    <row r="141" spans="1:26" ht="45" customHeight="1" x14ac:dyDescent="0.25">
      <c r="A141" s="208">
        <f>'All Cells'!A141</f>
        <v>140</v>
      </c>
      <c r="B141" s="208" t="str">
        <f>'All Cells'!B141</f>
        <v>Andy Walmsley</v>
      </c>
      <c r="C141" s="208" t="str">
        <f>'All Cells'!C141</f>
        <v>Housing NZ</v>
      </c>
      <c r="D141" s="208" t="str">
        <f>'All Cells'!D141</f>
        <v>Buildings</v>
      </c>
      <c r="E141" s="208" t="str">
        <f>'All Cells'!E141</f>
        <v>Vol 1</v>
      </c>
      <c r="F141" s="208" t="str">
        <f>'All Cells'!F141</f>
        <v>Building Footprint Attribute</v>
      </c>
      <c r="G141" s="208">
        <f>'All Cells'!G141</f>
        <v>28</v>
      </c>
      <c r="H141" s="208" t="str">
        <f>'All Cells'!H141</f>
        <v xml:space="preserve">
</v>
      </c>
      <c r="I141" s="208" t="str">
        <f>'All Cells'!L141</f>
        <v xml:space="preserve">Finish  ✓ </v>
      </c>
      <c r="J141" s="208" t="str">
        <f>'All Cells'!U141</f>
        <v>Noted: no action required</v>
      </c>
      <c r="K141" s="208" t="str">
        <f>'All Cells'!W141</f>
        <v>Reviewed and Noted only</v>
      </c>
      <c r="L141" s="212" t="e">
        <f>'All Cells'!#REF!</f>
        <v>#REF!</v>
      </c>
      <c r="M141" s="208"/>
      <c r="N141" s="208"/>
      <c r="O141" s="208"/>
      <c r="P141" s="208"/>
      <c r="Q141" s="208"/>
      <c r="R141" s="208"/>
      <c r="S141" s="208"/>
      <c r="T141" s="208"/>
      <c r="U141" s="208"/>
      <c r="V141" s="208"/>
      <c r="W141" s="208"/>
      <c r="X141" s="208"/>
      <c r="Y141" s="208"/>
      <c r="Z141" s="208"/>
    </row>
    <row r="142" spans="1:26" ht="45" customHeight="1" x14ac:dyDescent="0.25">
      <c r="A142" s="208">
        <f>'All Cells'!A142</f>
        <v>141</v>
      </c>
      <c r="B142" s="208" t="str">
        <f>'All Cells'!B142</f>
        <v>Andy Walmsley</v>
      </c>
      <c r="C142" s="208" t="str">
        <f>'All Cells'!C142</f>
        <v>Housing NZ</v>
      </c>
      <c r="D142" s="208" t="str">
        <f>'All Cells'!D142</f>
        <v>Buildings</v>
      </c>
      <c r="E142" s="208" t="str">
        <f>'All Cells'!E142</f>
        <v>Vol 1</v>
      </c>
      <c r="F142" s="208" t="str">
        <f>'All Cells'!F142</f>
        <v>Building Footprint Attribute</v>
      </c>
      <c r="G142" s="208">
        <f>'All Cells'!G142</f>
        <v>29</v>
      </c>
      <c r="H142" s="208">
        <f>'All Cells'!H142</f>
        <v>0</v>
      </c>
      <c r="I142" s="208" t="str">
        <f>'All Cells'!L142</f>
        <v>Finish condition assessment, condition and repairs  ✓ The rest is superfluous</v>
      </c>
      <c r="J142" s="208" t="str">
        <f>'All Cells'!U142</f>
        <v>Noted: no action required</v>
      </c>
      <c r="K142" s="208" t="str">
        <f>'All Cells'!W142</f>
        <v>Reviewed and Noted only</v>
      </c>
      <c r="L142" s="212" t="e">
        <f>'All Cells'!#REF!</f>
        <v>#REF!</v>
      </c>
      <c r="M142" s="208"/>
      <c r="N142" s="208"/>
      <c r="O142" s="208"/>
      <c r="P142" s="208"/>
      <c r="Q142" s="208"/>
      <c r="R142" s="208"/>
      <c r="S142" s="208"/>
      <c r="T142" s="208"/>
      <c r="U142" s="208"/>
      <c r="V142" s="208"/>
      <c r="W142" s="208"/>
      <c r="X142" s="208"/>
      <c r="Y142" s="208"/>
      <c r="Z142" s="208"/>
    </row>
    <row r="143" spans="1:26" ht="150" customHeight="1" x14ac:dyDescent="0.25">
      <c r="A143" s="208">
        <f>'All Cells'!A143</f>
        <v>142</v>
      </c>
      <c r="B143" s="208" t="str">
        <f>'All Cells'!B143</f>
        <v>Andy Walmsley</v>
      </c>
      <c r="C143" s="208" t="str">
        <f>'All Cells'!C143</f>
        <v>Housing NZ</v>
      </c>
      <c r="D143" s="208" t="str">
        <f>'All Cells'!D143</f>
        <v>Buildings</v>
      </c>
      <c r="E143" s="208" t="str">
        <f>'All Cells'!E143</f>
        <v>Vol 1</v>
      </c>
      <c r="F143" s="208" t="str">
        <f>'All Cells'!F143</f>
        <v>Building Footprint Attribute</v>
      </c>
      <c r="G143" s="208" t="str">
        <f>'All Cells'!G143</f>
        <v>30 -34</v>
      </c>
      <c r="H143" s="208">
        <f>'All Cells'!H143</f>
        <v>0</v>
      </c>
      <c r="I143" s="208" t="str">
        <f>'All Cells'!L143</f>
        <v>Insulation type, material installer warrantee, acoustic design life, con ass and condition, repairs (maybe)  all ok. The rest is irrelevant. How is cu metre to be found and why?</v>
      </c>
      <c r="J143" s="208" t="str">
        <f>'All Cells'!U143</f>
        <v>Noted: no action required</v>
      </c>
      <c r="K143" s="208" t="str">
        <f>'All Cells'!W143</f>
        <v>This detail was identified at the previous workshops and determined to be required field. 
It is acknowledged that the level of detail is to satify both facilities management and asset management.
With respect to cu metre please provide more information.</v>
      </c>
      <c r="L143" s="212" t="e">
        <f>'All Cells'!#REF!</f>
        <v>#REF!</v>
      </c>
      <c r="M143" s="208"/>
      <c r="N143" s="208"/>
      <c r="O143" s="208"/>
      <c r="P143" s="208"/>
      <c r="Q143" s="208"/>
      <c r="R143" s="208"/>
      <c r="S143" s="208"/>
      <c r="T143" s="208"/>
      <c r="U143" s="208"/>
      <c r="V143" s="208"/>
      <c r="W143" s="208"/>
      <c r="X143" s="208"/>
      <c r="Y143" s="208"/>
      <c r="Z143" s="208"/>
    </row>
    <row r="144" spans="1:26" ht="60" customHeight="1" x14ac:dyDescent="0.25">
      <c r="A144" s="208">
        <f>'All Cells'!A144</f>
        <v>143</v>
      </c>
      <c r="B144" s="208" t="str">
        <f>'All Cells'!B144</f>
        <v>Andy Walmsley</v>
      </c>
      <c r="C144" s="208" t="str">
        <f>'All Cells'!C144</f>
        <v>Housing NZ</v>
      </c>
      <c r="D144" s="208" t="str">
        <f>'All Cells'!D144</f>
        <v>Buildings</v>
      </c>
      <c r="E144" s="208" t="str">
        <f>'All Cells'!E144</f>
        <v>Vol 1</v>
      </c>
      <c r="F144" s="208" t="str">
        <f>'All Cells'!F144</f>
        <v>Building Footprint Attribute</v>
      </c>
      <c r="G144" s="208">
        <f>'All Cells'!G144</f>
        <v>34</v>
      </c>
      <c r="H144" s="208">
        <f>'All Cells'!H144</f>
        <v>0</v>
      </c>
      <c r="I144" s="208" t="str">
        <f>'All Cells'!L144</f>
        <v xml:space="preserve">Services, fire barrier and type, installer, warranty FRR  yes.  
Design life Covered with building consent durability. If existing difficult to establish.  </v>
      </c>
      <c r="J144" s="208" t="str">
        <f>'All Cells'!U144</f>
        <v>Noted: no action required</v>
      </c>
      <c r="K144" s="208" t="str">
        <f>'All Cells'!W144</f>
        <v>It is acknowledged that this may not be available for existing assets and therefore a nominated default value would be utilised.</v>
      </c>
      <c r="L144" s="212" t="e">
        <f>'All Cells'!#REF!</f>
        <v>#REF!</v>
      </c>
      <c r="M144" s="208"/>
      <c r="N144" s="208"/>
      <c r="O144" s="208"/>
      <c r="P144" s="208"/>
      <c r="Q144" s="208"/>
      <c r="R144" s="208"/>
      <c r="S144" s="208"/>
      <c r="T144" s="208"/>
      <c r="U144" s="208"/>
      <c r="V144" s="208"/>
      <c r="W144" s="208"/>
      <c r="X144" s="208"/>
      <c r="Y144" s="208"/>
      <c r="Z144" s="208"/>
    </row>
    <row r="145" spans="1:26" ht="45" customHeight="1" x14ac:dyDescent="0.25">
      <c r="A145" s="208">
        <f>'All Cells'!A145</f>
        <v>144</v>
      </c>
      <c r="B145" s="208" t="str">
        <f>'All Cells'!B145</f>
        <v>Andy Walmsley</v>
      </c>
      <c r="C145" s="208" t="str">
        <f>'All Cells'!C145</f>
        <v>Housing NZ</v>
      </c>
      <c r="D145" s="208" t="str">
        <f>'All Cells'!D145</f>
        <v>Buildings</v>
      </c>
      <c r="E145" s="208" t="str">
        <f>'All Cells'!E145</f>
        <v>Vol 1</v>
      </c>
      <c r="F145" s="208" t="str">
        <f>'All Cells'!F145</f>
        <v>Building Footprint Attribute</v>
      </c>
      <c r="G145" s="208">
        <f>'All Cells'!G145</f>
        <v>35</v>
      </c>
      <c r="H145" s="208">
        <f>'All Cells'!H145</f>
        <v>0</v>
      </c>
      <c r="I145" s="208" t="str">
        <f>'All Cells'!L145</f>
        <v xml:space="preserve">Fire Rating  ✓
Fire Resistance standard  Difficult to define, because accepted = adequately </v>
      </c>
      <c r="J145" s="208" t="str">
        <f>'All Cells'!U145</f>
        <v>Noted: no action required</v>
      </c>
      <c r="K145" s="208" t="str">
        <f>'All Cells'!W145</f>
        <v>Reviewed and Noted only</v>
      </c>
      <c r="L145" s="212" t="e">
        <f>'All Cells'!#REF!</f>
        <v>#REF!</v>
      </c>
      <c r="M145" s="208"/>
      <c r="N145" s="208"/>
      <c r="O145" s="208"/>
      <c r="P145" s="208"/>
      <c r="Q145" s="208"/>
      <c r="R145" s="208"/>
      <c r="S145" s="208"/>
      <c r="T145" s="208"/>
      <c r="U145" s="208"/>
      <c r="V145" s="208"/>
      <c r="W145" s="208"/>
      <c r="X145" s="208"/>
      <c r="Y145" s="208"/>
      <c r="Z145" s="208"/>
    </row>
    <row r="146" spans="1:26" ht="45" customHeight="1" x14ac:dyDescent="0.25">
      <c r="A146" s="208">
        <f>'All Cells'!A146</f>
        <v>145</v>
      </c>
      <c r="B146" s="208" t="str">
        <f>'All Cells'!B146</f>
        <v>Andy Walmsley</v>
      </c>
      <c r="C146" s="208" t="str">
        <f>'All Cells'!C146</f>
        <v>Housing NZ</v>
      </c>
      <c r="D146" s="208" t="str">
        <f>'All Cells'!D146</f>
        <v>Buildings</v>
      </c>
      <c r="E146" s="208" t="str">
        <f>'All Cells'!E146</f>
        <v>Vol 1</v>
      </c>
      <c r="F146" s="208" t="str">
        <f>'All Cells'!F146</f>
        <v>Building Footprint Attribute</v>
      </c>
      <c r="G146" s="208">
        <f>'All Cells'!G146</f>
        <v>35</v>
      </c>
      <c r="H146" s="208">
        <f>'All Cells'!H146</f>
        <v>0</v>
      </c>
      <c r="I146" s="208" t="str">
        <f>'All Cells'!L146</f>
        <v>Design life  If new = Ok</v>
      </c>
      <c r="J146" s="208" t="str">
        <f>'All Cells'!U146</f>
        <v>Noted: no action required</v>
      </c>
      <c r="K146" s="208" t="str">
        <f>'All Cells'!W146</f>
        <v>Reviewed and Noted only</v>
      </c>
      <c r="L146" s="212" t="e">
        <f>'All Cells'!#REF!</f>
        <v>#REF!</v>
      </c>
      <c r="M146" s="208"/>
      <c r="N146" s="208"/>
      <c r="O146" s="208"/>
      <c r="P146" s="208"/>
      <c r="Q146" s="208"/>
      <c r="R146" s="208"/>
      <c r="S146" s="208"/>
      <c r="T146" s="208"/>
      <c r="U146" s="208"/>
      <c r="V146" s="208"/>
      <c r="W146" s="208"/>
      <c r="X146" s="208"/>
      <c r="Y146" s="208"/>
      <c r="Z146" s="208"/>
    </row>
    <row r="147" spans="1:26" ht="45" customHeight="1" x14ac:dyDescent="0.25">
      <c r="A147" s="208">
        <f>'All Cells'!A147</f>
        <v>146</v>
      </c>
      <c r="B147" s="208" t="str">
        <f>'All Cells'!B147</f>
        <v>Andy Walmsley</v>
      </c>
      <c r="C147" s="208" t="str">
        <f>'All Cells'!C147</f>
        <v>Housing NZ</v>
      </c>
      <c r="D147" s="208" t="str">
        <f>'All Cells'!D147</f>
        <v>Buildings</v>
      </c>
      <c r="E147" s="208" t="str">
        <f>'All Cells'!E147</f>
        <v>Vol 1</v>
      </c>
      <c r="F147" s="208" t="str">
        <f>'All Cells'!F147</f>
        <v>Building Footprint Attribute</v>
      </c>
      <c r="G147" s="208">
        <f>'All Cells'!G147</f>
        <v>35</v>
      </c>
      <c r="H147" s="208">
        <f>'All Cells'!H147</f>
        <v>0</v>
      </c>
      <c r="I147" s="208" t="str">
        <f>'All Cells'!L147</f>
        <v xml:space="preserve">Cost   Not needed? </v>
      </c>
      <c r="J147" s="208" t="str">
        <f>'All Cells'!U147</f>
        <v>Noted: no action required</v>
      </c>
      <c r="K147" s="208" t="str">
        <f>'All Cells'!W147</f>
        <v>Reviewed and Noted only</v>
      </c>
      <c r="L147" s="212" t="e">
        <f>'All Cells'!#REF!</f>
        <v>#REF!</v>
      </c>
      <c r="M147" s="208"/>
      <c r="N147" s="208"/>
      <c r="O147" s="208"/>
      <c r="P147" s="208"/>
      <c r="Q147" s="208"/>
      <c r="R147" s="208"/>
      <c r="S147" s="208"/>
      <c r="T147" s="208"/>
      <c r="U147" s="208"/>
      <c r="V147" s="208"/>
      <c r="W147" s="208"/>
      <c r="X147" s="208"/>
      <c r="Y147" s="208"/>
      <c r="Z147" s="208"/>
    </row>
    <row r="148" spans="1:26" ht="60" customHeight="1" x14ac:dyDescent="0.25">
      <c r="A148" s="208">
        <f>'All Cells'!A148</f>
        <v>147</v>
      </c>
      <c r="B148" s="208" t="str">
        <f>'All Cells'!B148</f>
        <v>Andy Walmsley</v>
      </c>
      <c r="C148" s="208" t="str">
        <f>'All Cells'!C148</f>
        <v>Housing NZ</v>
      </c>
      <c r="D148" s="208" t="str">
        <f>'All Cells'!D148</f>
        <v>Buildings</v>
      </c>
      <c r="E148" s="208" t="str">
        <f>'All Cells'!E148</f>
        <v>Vol 1</v>
      </c>
      <c r="F148" s="208" t="str">
        <f>'All Cells'!F148</f>
        <v>Building Footprint Attribute</v>
      </c>
      <c r="G148" s="208">
        <f>'All Cells'!G148</f>
        <v>36</v>
      </c>
      <c r="H148" s="208">
        <f>'All Cells'!H148</f>
        <v>0</v>
      </c>
      <c r="I148" s="208" t="str">
        <f>'All Cells'!L148</f>
        <v>Condition Assessment Type  ✓
Condition  ✓
Repairs and Maintenance, Utilisation, and Demand Contents  Too detailed for stand alone housing</v>
      </c>
      <c r="J148" s="208" t="str">
        <f>'All Cells'!U148</f>
        <v>Noted: no action required</v>
      </c>
      <c r="K148" s="208" t="str">
        <f>'All Cells'!W148</f>
        <v>Reviewed and Noted only</v>
      </c>
      <c r="L148" s="212" t="e">
        <f>'All Cells'!#REF!</f>
        <v>#REF!</v>
      </c>
      <c r="M148" s="208"/>
      <c r="N148" s="208"/>
      <c r="O148" s="208"/>
      <c r="P148" s="208"/>
      <c r="Q148" s="208"/>
      <c r="R148" s="208"/>
      <c r="S148" s="208"/>
      <c r="T148" s="208"/>
      <c r="U148" s="208"/>
      <c r="V148" s="208"/>
      <c r="W148" s="208"/>
      <c r="X148" s="208"/>
      <c r="Y148" s="208"/>
      <c r="Z148" s="208"/>
    </row>
    <row r="149" spans="1:26" ht="180" customHeight="1" x14ac:dyDescent="0.25">
      <c r="A149" s="208">
        <f>'All Cells'!A149</f>
        <v>148</v>
      </c>
      <c r="B149" s="208" t="str">
        <f>'All Cells'!B149</f>
        <v>Andy Walmsley</v>
      </c>
      <c r="C149" s="208" t="str">
        <f>'All Cells'!C149</f>
        <v>Housing NZ</v>
      </c>
      <c r="D149" s="208" t="str">
        <f>'All Cells'!D149</f>
        <v>Buildings</v>
      </c>
      <c r="E149" s="208" t="str">
        <f>'All Cells'!E149</f>
        <v>Vol 1</v>
      </c>
      <c r="F149" s="208" t="str">
        <f>'All Cells'!F149</f>
        <v>Building Footprint Attribute</v>
      </c>
      <c r="G149" s="208">
        <f>'All Cells'!G149</f>
        <v>37</v>
      </c>
      <c r="H149" s="208">
        <f>'All Cells'!H149</f>
        <v>0</v>
      </c>
      <c r="I149" s="208" t="str">
        <f>'All Cells'!L149</f>
        <v>Too much detail required for ceilings. 
Condition, material, surface finish = Yes</v>
      </c>
      <c r="J149" s="208" t="str">
        <f>'All Cells'!U149</f>
        <v>Noted: no action required</v>
      </c>
      <c r="K149" s="208" t="str">
        <f>'All Cells'!W149</f>
        <v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v>
      </c>
      <c r="L149" s="212" t="e">
        <f>'All Cells'!#REF!</f>
        <v>#REF!</v>
      </c>
      <c r="M149" s="208"/>
      <c r="N149" s="208"/>
      <c r="O149" s="208"/>
      <c r="P149" s="208"/>
      <c r="Q149" s="208"/>
      <c r="R149" s="208"/>
      <c r="S149" s="208"/>
      <c r="T149" s="208"/>
      <c r="U149" s="208"/>
      <c r="V149" s="208"/>
      <c r="W149" s="208"/>
      <c r="X149" s="208"/>
      <c r="Y149" s="208"/>
      <c r="Z149" s="208"/>
    </row>
    <row r="150" spans="1:26" ht="45" customHeight="1" x14ac:dyDescent="0.25">
      <c r="A150" s="208">
        <f>'All Cells'!A150</f>
        <v>149</v>
      </c>
      <c r="B150" s="208" t="str">
        <f>'All Cells'!B150</f>
        <v>Andy Walmsley</v>
      </c>
      <c r="C150" s="208" t="str">
        <f>'All Cells'!C150</f>
        <v>Housing NZ</v>
      </c>
      <c r="D150" s="208" t="str">
        <f>'All Cells'!D150</f>
        <v>Buildings</v>
      </c>
      <c r="E150" s="208" t="str">
        <f>'All Cells'!E150</f>
        <v>Vol 1</v>
      </c>
      <c r="F150" s="208" t="str">
        <f>'All Cells'!F150</f>
        <v>Building Footprint Attribute</v>
      </c>
      <c r="G150" s="208">
        <f>'All Cells'!G150</f>
        <v>37</v>
      </c>
      <c r="H150" s="208">
        <f>'All Cells'!H150</f>
        <v>0</v>
      </c>
      <c r="I150" s="208" t="str">
        <f>'All Cells'!L150</f>
        <v xml:space="preserve">Risk, Resilience, and Financial performance  Too much detail </v>
      </c>
      <c r="J150" s="208" t="str">
        <f>'All Cells'!U150</f>
        <v>Noted: no action required</v>
      </c>
      <c r="K150" s="208" t="str">
        <f>'All Cells'!W150</f>
        <v>Reviewed and Noted only</v>
      </c>
      <c r="L150" s="212" t="e">
        <f>'All Cells'!#REF!</f>
        <v>#REF!</v>
      </c>
      <c r="M150" s="208"/>
      <c r="N150" s="208"/>
      <c r="O150" s="208"/>
      <c r="P150" s="208"/>
      <c r="Q150" s="208"/>
      <c r="R150" s="208"/>
      <c r="S150" s="208"/>
      <c r="T150" s="208"/>
      <c r="U150" s="208"/>
      <c r="V150" s="208"/>
      <c r="W150" s="208"/>
      <c r="X150" s="208"/>
      <c r="Y150" s="208"/>
      <c r="Z150" s="208"/>
    </row>
    <row r="151" spans="1:26" ht="105" customHeight="1" x14ac:dyDescent="0.25">
      <c r="A151" s="208">
        <f>'All Cells'!A151</f>
        <v>150</v>
      </c>
      <c r="B151" s="208" t="str">
        <f>'All Cells'!B151</f>
        <v>Andy Walmsley</v>
      </c>
      <c r="C151" s="208" t="str">
        <f>'All Cells'!C151</f>
        <v>Housing NZ</v>
      </c>
      <c r="D151" s="208" t="str">
        <f>'All Cells'!D151</f>
        <v>Buildings</v>
      </c>
      <c r="E151" s="208" t="str">
        <f>'All Cells'!E151</f>
        <v>Vol 1</v>
      </c>
      <c r="F151" s="208" t="str">
        <f>'All Cells'!F151</f>
        <v>Building Footprint Attribute</v>
      </c>
      <c r="G151" s="208">
        <f>'All Cells'!G151</f>
        <v>37</v>
      </c>
      <c r="H151" s="208">
        <f>'All Cells'!H151</f>
        <v>0</v>
      </c>
      <c r="I151" s="208" t="str">
        <f>'All Cells'!L151</f>
        <v xml:space="preserve">Acoustic barrier, QA validation, Field cannot be empty  Problem. 
Has an acoustic barrier been installed?  Where? Application? Not sure how this applies residentially. 
Acoustic may be relevant in multi-storey, but should be deleted for standalone housing. Too much info even for resident multi-level. </v>
      </c>
      <c r="J151" s="208" t="str">
        <f>'All Cells'!U151</f>
        <v>Noted: no action required</v>
      </c>
      <c r="K151" s="208" t="str">
        <f>'All Cells'!W151</f>
        <v>Reviewed and Noted only</v>
      </c>
      <c r="L151" s="212" t="e">
        <f>'All Cells'!#REF!</f>
        <v>#REF!</v>
      </c>
      <c r="M151" s="208"/>
      <c r="N151" s="208"/>
      <c r="O151" s="208"/>
      <c r="P151" s="208"/>
      <c r="Q151" s="208"/>
      <c r="R151" s="208"/>
      <c r="S151" s="208"/>
      <c r="T151" s="208"/>
      <c r="U151" s="208"/>
      <c r="V151" s="208"/>
      <c r="W151" s="208"/>
      <c r="X151" s="208"/>
      <c r="Y151" s="208"/>
      <c r="Z151" s="208"/>
    </row>
    <row r="152" spans="1:26" ht="45" customHeight="1" x14ac:dyDescent="0.25">
      <c r="A152" s="208">
        <f>'All Cells'!A152</f>
        <v>151</v>
      </c>
      <c r="B152" s="208" t="str">
        <f>'All Cells'!B152</f>
        <v>Andy Walmsley</v>
      </c>
      <c r="C152" s="208" t="str">
        <f>'All Cells'!C152</f>
        <v>Housing NZ</v>
      </c>
      <c r="D152" s="208" t="str">
        <f>'All Cells'!D152</f>
        <v>Buildings</v>
      </c>
      <c r="E152" s="208" t="str">
        <f>'All Cells'!E152</f>
        <v>Vol 1</v>
      </c>
      <c r="F152" s="208" t="str">
        <f>'All Cells'!F152</f>
        <v>Building Footprint Attribute</v>
      </c>
      <c r="G152" s="208">
        <f>'All Cells'!G152</f>
        <v>40</v>
      </c>
      <c r="H152" s="208">
        <f>'All Cells'!H152</f>
        <v>0</v>
      </c>
      <c r="I152" s="208" t="str">
        <f>'All Cells'!L152</f>
        <v xml:space="preserve">Links to Volume 2   how does this work? Difficult to define and what relevance does it have in existing housing? </v>
      </c>
      <c r="J152" s="208" t="str">
        <f>'All Cells'!U152</f>
        <v>Sector Discussion</v>
      </c>
      <c r="K152" s="208" t="str">
        <f>'All Cells'!W152</f>
        <v>Links will be Reviewed and Noted for Inclusion</v>
      </c>
      <c r="L152" s="212" t="e">
        <f>'All Cells'!#REF!</f>
        <v>#REF!</v>
      </c>
      <c r="M152" s="208"/>
      <c r="N152" s="208"/>
      <c r="O152" s="208"/>
      <c r="P152" s="208"/>
      <c r="Q152" s="208"/>
      <c r="R152" s="208"/>
      <c r="S152" s="208"/>
      <c r="T152" s="208"/>
      <c r="U152" s="208"/>
      <c r="V152" s="208"/>
      <c r="W152" s="208"/>
      <c r="X152" s="208"/>
      <c r="Y152" s="208"/>
      <c r="Z152" s="208"/>
    </row>
    <row r="153" spans="1:26" ht="45" customHeight="1" x14ac:dyDescent="0.25">
      <c r="A153" s="208">
        <f>'All Cells'!A153</f>
        <v>152</v>
      </c>
      <c r="B153" s="208" t="str">
        <f>'All Cells'!B153</f>
        <v>Andy Walmsley</v>
      </c>
      <c r="C153" s="208" t="str">
        <f>'All Cells'!C153</f>
        <v>Housing NZ</v>
      </c>
      <c r="D153" s="208" t="str">
        <f>'All Cells'!D153</f>
        <v>Buildings</v>
      </c>
      <c r="E153" s="208" t="str">
        <f>'All Cells'!E153</f>
        <v>Vol 1</v>
      </c>
      <c r="F153" s="208" t="str">
        <f>'All Cells'!F153</f>
        <v>Building Footprint Attribute</v>
      </c>
      <c r="G153" s="208">
        <f>'All Cells'!G153</f>
        <v>40</v>
      </c>
      <c r="H153" s="208">
        <f>'All Cells'!H153</f>
        <v>0</v>
      </c>
      <c r="I153" s="208" t="str">
        <f>'All Cells'!L153</f>
        <v xml:space="preserve">Smoke_Barr  Smoke relevant to multiunit development only. </v>
      </c>
      <c r="J153" s="208" t="str">
        <f>'All Cells'!U153</f>
        <v>Noted: no action required</v>
      </c>
      <c r="K153" s="208" t="str">
        <f>'All Cells'!W153</f>
        <v>Reviewed and Noted only</v>
      </c>
      <c r="L153" s="212" t="e">
        <f>'All Cells'!#REF!</f>
        <v>#REF!</v>
      </c>
      <c r="M153" s="208"/>
      <c r="N153" s="208"/>
      <c r="O153" s="208"/>
      <c r="P153" s="208"/>
      <c r="Q153" s="208"/>
      <c r="R153" s="208"/>
      <c r="S153" s="208"/>
      <c r="T153" s="208"/>
      <c r="U153" s="208"/>
      <c r="V153" s="208"/>
      <c r="W153" s="208"/>
      <c r="X153" s="208"/>
      <c r="Y153" s="208"/>
      <c r="Z153" s="208"/>
    </row>
    <row r="154" spans="1:26" ht="45" customHeight="1" x14ac:dyDescent="0.25">
      <c r="A154" s="208">
        <f>'All Cells'!A154</f>
        <v>153</v>
      </c>
      <c r="B154" s="208" t="str">
        <f>'All Cells'!B154</f>
        <v>Andy Walmsley</v>
      </c>
      <c r="C154" s="208" t="str">
        <f>'All Cells'!C154</f>
        <v>Housing NZ</v>
      </c>
      <c r="D154" s="208" t="str">
        <f>'All Cells'!D154</f>
        <v>Buildings</v>
      </c>
      <c r="E154" s="208" t="str">
        <f>'All Cells'!E154</f>
        <v>Vol 1</v>
      </c>
      <c r="F154" s="208" t="str">
        <f>'All Cells'!F154</f>
        <v>Building Footprint Attribute</v>
      </c>
      <c r="G154" s="208">
        <f>'All Cells'!G154</f>
        <v>41</v>
      </c>
      <c r="H154" s="208">
        <f>'All Cells'!H154</f>
        <v>0</v>
      </c>
      <c r="I154" s="208" t="str">
        <f>'All Cells'!L154</f>
        <v>First 5 rows – achievable in new build buy why would this be required or used? Stand alone not needed</v>
      </c>
      <c r="J154" s="208" t="str">
        <f>'All Cells'!U154</f>
        <v>Sector Discussion</v>
      </c>
      <c r="K154" s="208" t="str">
        <f>'All Cells'!W154</f>
        <v>For analytical purposes for Vol 2</v>
      </c>
      <c r="L154" s="212" t="e">
        <f>'All Cells'!#REF!</f>
        <v>#REF!</v>
      </c>
      <c r="M154" s="208"/>
      <c r="N154" s="208"/>
      <c r="O154" s="208"/>
      <c r="P154" s="208"/>
      <c r="Q154" s="208"/>
      <c r="R154" s="208"/>
      <c r="S154" s="208"/>
      <c r="T154" s="208"/>
      <c r="U154" s="208"/>
      <c r="V154" s="208"/>
      <c r="W154" s="208"/>
      <c r="X154" s="208"/>
      <c r="Y154" s="208"/>
      <c r="Z154" s="208"/>
    </row>
    <row r="155" spans="1:26" ht="45" customHeight="1" x14ac:dyDescent="0.25">
      <c r="A155" s="208">
        <f>'All Cells'!A155</f>
        <v>154</v>
      </c>
      <c r="B155" s="208" t="str">
        <f>'All Cells'!B155</f>
        <v>Andy Walmsley</v>
      </c>
      <c r="C155" s="208" t="str">
        <f>'All Cells'!C155</f>
        <v>Housing NZ</v>
      </c>
      <c r="D155" s="208" t="str">
        <f>'All Cells'!D155</f>
        <v>Buildings</v>
      </c>
      <c r="E155" s="208" t="str">
        <f>'All Cells'!E155</f>
        <v>Vol 1</v>
      </c>
      <c r="F155" s="208" t="str">
        <f>'All Cells'!F155</f>
        <v>Building Footprint Attribute</v>
      </c>
      <c r="G155" s="208">
        <f>'All Cells'!G155</f>
        <v>41</v>
      </c>
      <c r="H155" s="208">
        <f>'All Cells'!H155</f>
        <v>0</v>
      </c>
      <c r="I155" s="208" t="str">
        <f>'All Cells'!L155</f>
        <v>Des_Life - ?</v>
      </c>
      <c r="J155" s="208" t="str">
        <f>'All Cells'!U155</f>
        <v>Noted: no action required</v>
      </c>
      <c r="K155" s="208" t="str">
        <f>'All Cells'!W155</f>
        <v>Reviewed and Noted only</v>
      </c>
      <c r="L155" s="212" t="e">
        <f>'All Cells'!#REF!</f>
        <v>#REF!</v>
      </c>
      <c r="M155" s="208"/>
      <c r="N155" s="208"/>
      <c r="O155" s="208"/>
      <c r="P155" s="208"/>
      <c r="Q155" s="208"/>
      <c r="R155" s="208"/>
      <c r="S155" s="208"/>
      <c r="T155" s="208"/>
      <c r="U155" s="208"/>
      <c r="V155" s="208"/>
      <c r="W155" s="208"/>
      <c r="X155" s="208"/>
      <c r="Y155" s="208"/>
      <c r="Z155" s="208"/>
    </row>
    <row r="156" spans="1:26" ht="45" customHeight="1" x14ac:dyDescent="0.25">
      <c r="A156" s="208">
        <f>'All Cells'!A156</f>
        <v>155</v>
      </c>
      <c r="B156" s="208" t="str">
        <f>'All Cells'!B156</f>
        <v>Andy Walmsley</v>
      </c>
      <c r="C156" s="208" t="str">
        <f>'All Cells'!C156</f>
        <v>Housing NZ</v>
      </c>
      <c r="D156" s="208" t="str">
        <f>'All Cells'!D156</f>
        <v>Buildings</v>
      </c>
      <c r="E156" s="208" t="str">
        <f>'All Cells'!E156</f>
        <v>Vol 1</v>
      </c>
      <c r="F156" s="208" t="str">
        <f>'All Cells'!F156</f>
        <v>Building Footprint Attribute</v>
      </c>
      <c r="G156" s="208">
        <f>'All Cells'!G156</f>
        <v>41</v>
      </c>
      <c r="H156" s="208">
        <f>'All Cells'!H156</f>
        <v>0</v>
      </c>
      <c r="I156" s="208" t="str">
        <f>'All Cells'!L156</f>
        <v>Cost ✕</v>
      </c>
      <c r="J156" s="208" t="str">
        <f>'All Cells'!U156</f>
        <v>Noted: no action required</v>
      </c>
      <c r="K156" s="208" t="str">
        <f>'All Cells'!W156</f>
        <v>Reviewed and Noted only</v>
      </c>
      <c r="L156" s="212" t="e">
        <f>'All Cells'!#REF!</f>
        <v>#REF!</v>
      </c>
      <c r="M156" s="208"/>
      <c r="N156" s="208"/>
      <c r="O156" s="208"/>
      <c r="P156" s="208"/>
      <c r="Q156" s="208"/>
      <c r="R156" s="208"/>
      <c r="S156" s="208"/>
      <c r="T156" s="208"/>
      <c r="U156" s="208"/>
      <c r="V156" s="208"/>
      <c r="W156" s="208"/>
      <c r="X156" s="208"/>
      <c r="Y156" s="208"/>
      <c r="Z156" s="208"/>
    </row>
    <row r="157" spans="1:26" ht="45" customHeight="1" x14ac:dyDescent="0.25">
      <c r="A157" s="208">
        <f>'All Cells'!A157</f>
        <v>156</v>
      </c>
      <c r="B157" s="208" t="str">
        <f>'All Cells'!B157</f>
        <v>Andy Walmsley</v>
      </c>
      <c r="C157" s="208" t="str">
        <f>'All Cells'!C157</f>
        <v>Housing NZ</v>
      </c>
      <c r="D157" s="208" t="str">
        <f>'All Cells'!D157</f>
        <v>Buildings</v>
      </c>
      <c r="E157" s="208" t="str">
        <f>'All Cells'!E157</f>
        <v>Vol 1</v>
      </c>
      <c r="F157" s="208" t="str">
        <f>'All Cells'!F157</f>
        <v>Building Footprint Attribute</v>
      </c>
      <c r="G157" s="208">
        <f>'All Cells'!G157</f>
        <v>42</v>
      </c>
      <c r="H157" s="208">
        <f>'All Cells'!H157</f>
        <v>0</v>
      </c>
      <c r="I157" s="208" t="str">
        <f>'All Cells'!L157</f>
        <v>Condition Assessment Type  ✓
Condition  ✓
Last 4 rows  ?\</v>
      </c>
      <c r="J157" s="208" t="str">
        <f>'All Cells'!U157</f>
        <v>Noted: no action required</v>
      </c>
      <c r="K157" s="208" t="str">
        <f>'All Cells'!W157</f>
        <v>Reviewed and Noted only</v>
      </c>
      <c r="L157" s="212" t="e">
        <f>'All Cells'!#REF!</f>
        <v>#REF!</v>
      </c>
      <c r="M157" s="208"/>
      <c r="N157" s="208"/>
      <c r="O157" s="208"/>
      <c r="P157" s="208"/>
      <c r="Q157" s="208"/>
      <c r="R157" s="208"/>
      <c r="S157" s="208"/>
      <c r="T157" s="208"/>
      <c r="U157" s="208"/>
      <c r="V157" s="208"/>
      <c r="W157" s="208"/>
      <c r="X157" s="208"/>
      <c r="Y157" s="208"/>
      <c r="Z157" s="208"/>
    </row>
    <row r="158" spans="1:26" ht="45" customHeight="1" x14ac:dyDescent="0.25">
      <c r="A158" s="208">
        <f>'All Cells'!A158</f>
        <v>157</v>
      </c>
      <c r="B158" s="208" t="str">
        <f>'All Cells'!B158</f>
        <v>Andy Walmsley</v>
      </c>
      <c r="C158" s="208" t="str">
        <f>'All Cells'!C158</f>
        <v>Housing NZ</v>
      </c>
      <c r="D158" s="208" t="str">
        <f>'All Cells'!D158</f>
        <v>Buildings</v>
      </c>
      <c r="E158" s="208" t="str">
        <f>'All Cells'!E158</f>
        <v>Vol 1</v>
      </c>
      <c r="F158" s="208" t="str">
        <f>'All Cells'!F158</f>
        <v>Building Footprint Attribute</v>
      </c>
      <c r="G158" s="208">
        <f>'All Cells'!G158</f>
        <v>43</v>
      </c>
      <c r="H158" s="208">
        <f>'All Cells'!H158</f>
        <v>0</v>
      </c>
      <c r="I158" s="208" t="str">
        <f>'All Cells'!L158</f>
        <v>Whole page  ✕</v>
      </c>
      <c r="J158" s="208" t="str">
        <f>'All Cells'!U158</f>
        <v>Noted: no action required</v>
      </c>
      <c r="K158" s="208" t="str">
        <f>'All Cells'!W158</f>
        <v>Reviewed and Noted only</v>
      </c>
      <c r="L158" s="212" t="e">
        <f>'All Cells'!#REF!</f>
        <v>#REF!</v>
      </c>
      <c r="M158" s="208"/>
      <c r="N158" s="208"/>
      <c r="O158" s="208"/>
      <c r="P158" s="208"/>
      <c r="Q158" s="208"/>
      <c r="R158" s="208"/>
      <c r="S158" s="208"/>
      <c r="T158" s="208"/>
      <c r="U158" s="208"/>
      <c r="V158" s="208"/>
      <c r="W158" s="208"/>
      <c r="X158" s="208"/>
      <c r="Y158" s="208"/>
      <c r="Z158" s="208"/>
    </row>
    <row r="159" spans="1:26" ht="255" customHeight="1" x14ac:dyDescent="0.25">
      <c r="A159" s="208">
        <f>'All Cells'!A159</f>
        <v>158</v>
      </c>
      <c r="B159" s="208" t="str">
        <f>'All Cells'!B159</f>
        <v>Andy Walmsley</v>
      </c>
      <c r="C159" s="208" t="str">
        <f>'All Cells'!C159</f>
        <v>Housing NZ</v>
      </c>
      <c r="D159" s="208" t="str">
        <f>'All Cells'!D159</f>
        <v>Buildings</v>
      </c>
      <c r="E159" s="208" t="str">
        <f>'All Cells'!E159</f>
        <v>Vol 1</v>
      </c>
      <c r="F159" s="208" t="str">
        <f>'All Cells'!F159</f>
        <v>Building Footprint Attribute</v>
      </c>
      <c r="G159" s="208">
        <f>'All Cells'!G159</f>
        <v>47</v>
      </c>
      <c r="H159" s="208">
        <f>'All Cells'!H159</f>
        <v>0</v>
      </c>
      <c r="I159" s="208" t="str">
        <f>'All Cells'!L159</f>
        <v xml:space="preserve">Build_ID Floor_ID, Purpose, Disable_Ac, Struc-Type, Struct_Ma  ✓,
Floor elevation  How can this be defined in existing housing and for what reason? Is this related to the national datum? </v>
      </c>
      <c r="J159" s="208" t="str">
        <f>'All Cells'!U159</f>
        <v>Noted: no action required</v>
      </c>
      <c r="K159" s="208" t="str">
        <f>'All Cells'!W159</f>
        <v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Floor Elevation - Yes this is related to the national datum and will be used for modelling against events such as flooding.  
</v>
      </c>
      <c r="L159" s="212" t="e">
        <f>'All Cells'!#REF!</f>
        <v>#REF!</v>
      </c>
      <c r="M159" s="208"/>
      <c r="N159" s="208"/>
      <c r="O159" s="208"/>
      <c r="P159" s="208"/>
      <c r="Q159" s="208"/>
      <c r="R159" s="208"/>
      <c r="S159" s="208"/>
      <c r="T159" s="208"/>
      <c r="U159" s="208"/>
      <c r="V159" s="208"/>
      <c r="W159" s="208"/>
      <c r="X159" s="208"/>
      <c r="Y159" s="208"/>
      <c r="Z159" s="208"/>
    </row>
    <row r="160" spans="1:26" ht="165" customHeight="1" x14ac:dyDescent="0.25">
      <c r="A160" s="208">
        <f>'All Cells'!A160</f>
        <v>159</v>
      </c>
      <c r="B160" s="208" t="str">
        <f>'All Cells'!B160</f>
        <v>Andy Walmsley</v>
      </c>
      <c r="C160" s="208" t="str">
        <f>'All Cells'!C160</f>
        <v>Housing NZ</v>
      </c>
      <c r="D160" s="208" t="str">
        <f>'All Cells'!D160</f>
        <v>Buildings</v>
      </c>
      <c r="E160" s="208" t="str">
        <f>'All Cells'!E160</f>
        <v>Vol 1</v>
      </c>
      <c r="F160" s="208" t="str">
        <f>'All Cells'!F160</f>
        <v>Building Footprint Attribute</v>
      </c>
      <c r="G160" s="208">
        <f>'All Cells'!G160</f>
        <v>47</v>
      </c>
      <c r="H160" s="208">
        <f>'All Cells'!H160</f>
        <v>0</v>
      </c>
      <c r="I160" s="208" t="str">
        <f>'All Cells'!L160</f>
        <v>Dead load rating à What use? This must be because compliant for new and unknown for existing properties.</v>
      </c>
      <c r="J160" s="208" t="str">
        <f>'All Cells'!U160</f>
        <v>Noted: no action required</v>
      </c>
      <c r="K160" s="208" t="str">
        <f>'All Cells'!W160</f>
        <v xml:space="preserve">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v>
      </c>
      <c r="L160" s="212" t="e">
        <f>'All Cells'!#REF!</f>
        <v>#REF!</v>
      </c>
      <c r="M160" s="208"/>
      <c r="N160" s="208"/>
      <c r="O160" s="208"/>
      <c r="P160" s="208"/>
      <c r="Q160" s="208"/>
      <c r="R160" s="208"/>
      <c r="S160" s="208"/>
      <c r="T160" s="208"/>
      <c r="U160" s="208"/>
      <c r="V160" s="208"/>
      <c r="W160" s="208"/>
      <c r="X160" s="208"/>
      <c r="Y160" s="208"/>
      <c r="Z160" s="208"/>
    </row>
    <row r="161" spans="1:26" ht="165" customHeight="1" x14ac:dyDescent="0.25">
      <c r="A161" s="208">
        <f>'All Cells'!A161</f>
        <v>160</v>
      </c>
      <c r="B161" s="208" t="str">
        <f>'All Cells'!B161</f>
        <v>Andy Walmsley</v>
      </c>
      <c r="C161" s="208" t="str">
        <f>'All Cells'!C161</f>
        <v>Housing NZ</v>
      </c>
      <c r="D161" s="208" t="str">
        <f>'All Cells'!D161</f>
        <v>Buildings</v>
      </c>
      <c r="E161" s="208" t="str">
        <f>'All Cells'!E161</f>
        <v>Vol 1</v>
      </c>
      <c r="F161" s="208" t="str">
        <f>'All Cells'!F161</f>
        <v>Building Footprint Attribute</v>
      </c>
      <c r="G161" s="208">
        <f>'All Cells'!G161</f>
        <v>48</v>
      </c>
      <c r="H161" s="208">
        <f>'All Cells'!H161</f>
        <v>0</v>
      </c>
      <c r="I161" s="208" t="str">
        <f>'All Cells'!L161</f>
        <v xml:space="preserve">Live load rating of floor à too difficult to define </v>
      </c>
      <c r="J161" s="208" t="str">
        <f>'All Cells'!U161</f>
        <v>Noted: no action required</v>
      </c>
      <c r="K161" s="208" t="str">
        <f>'All Cells'!W161</f>
        <v>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v>
      </c>
      <c r="L161" s="212" t="e">
        <f>'All Cells'!#REF!</f>
        <v>#REF!</v>
      </c>
      <c r="M161" s="208"/>
      <c r="N161" s="208"/>
      <c r="O161" s="208"/>
      <c r="P161" s="208"/>
      <c r="Q161" s="208"/>
      <c r="R161" s="208"/>
      <c r="S161" s="208"/>
      <c r="T161" s="208"/>
      <c r="U161" s="208"/>
      <c r="V161" s="208"/>
      <c r="W161" s="208"/>
      <c r="X161" s="208"/>
      <c r="Y161" s="208"/>
      <c r="Z161" s="208"/>
    </row>
    <row r="162" spans="1:26" ht="45" customHeight="1" x14ac:dyDescent="0.25">
      <c r="A162" s="208">
        <f>'All Cells'!A162</f>
        <v>161</v>
      </c>
      <c r="B162" s="208" t="str">
        <f>'All Cells'!B162</f>
        <v>Andy Walmsley</v>
      </c>
      <c r="C162" s="208" t="str">
        <f>'All Cells'!C162</f>
        <v>Housing NZ</v>
      </c>
      <c r="D162" s="208" t="str">
        <f>'All Cells'!D162</f>
        <v>Buildings</v>
      </c>
      <c r="E162" s="208" t="str">
        <f>'All Cells'!E162</f>
        <v>Vol 1</v>
      </c>
      <c r="F162" s="208" t="str">
        <f>'All Cells'!F162</f>
        <v>Building Footprint Attribute</v>
      </c>
      <c r="G162" s="208">
        <f>'All Cells'!G162</f>
        <v>48</v>
      </c>
      <c r="H162" s="208">
        <f>'All Cells'!H162</f>
        <v>0</v>
      </c>
      <c r="I162" s="208" t="str">
        <f>'All Cells'!L162</f>
        <v>Des-Life, Con-Ass_T, Condition à ✓
Cost row à ✕</v>
      </c>
      <c r="J162" s="208" t="str">
        <f>'All Cells'!U162</f>
        <v>Noted: no action required</v>
      </c>
      <c r="K162" s="208" t="str">
        <f>'All Cells'!W162</f>
        <v>Reviewed and Noted only</v>
      </c>
      <c r="L162" s="212" t="e">
        <f>'All Cells'!#REF!</f>
        <v>#REF!</v>
      </c>
      <c r="M162" s="208"/>
      <c r="N162" s="208"/>
      <c r="O162" s="208"/>
      <c r="P162" s="208"/>
      <c r="Q162" s="208"/>
      <c r="R162" s="208"/>
      <c r="S162" s="208"/>
      <c r="T162" s="208"/>
      <c r="U162" s="208"/>
      <c r="V162" s="208"/>
      <c r="W162" s="208"/>
      <c r="X162" s="208"/>
      <c r="Y162" s="208"/>
      <c r="Z162" s="208"/>
    </row>
    <row r="163" spans="1:26" ht="45" customHeight="1" x14ac:dyDescent="0.25">
      <c r="A163" s="208">
        <f>'All Cells'!A163</f>
        <v>162</v>
      </c>
      <c r="B163" s="208" t="str">
        <f>'All Cells'!B163</f>
        <v>Andy Walmsley</v>
      </c>
      <c r="C163" s="208" t="str">
        <f>'All Cells'!C163</f>
        <v>Housing NZ</v>
      </c>
      <c r="D163" s="208" t="str">
        <f>'All Cells'!D163</f>
        <v>Buildings</v>
      </c>
      <c r="E163" s="208" t="str">
        <f>'All Cells'!E163</f>
        <v>Vol 1</v>
      </c>
      <c r="F163" s="208" t="str">
        <f>'All Cells'!F163</f>
        <v>Building Footprint Attribute</v>
      </c>
      <c r="G163" s="208">
        <f>'All Cells'!G163</f>
        <v>48</v>
      </c>
      <c r="H163" s="208">
        <f>'All Cells'!H163</f>
        <v>0</v>
      </c>
      <c r="I163" s="208" t="str">
        <f>'All Cells'!L163</f>
        <v>Repairs and Maintenance à what’s the need for this?</v>
      </c>
      <c r="J163" s="208" t="str">
        <f>'All Cells'!U163</f>
        <v>Sector Discussion</v>
      </c>
      <c r="K163" s="208" t="str">
        <f>'All Cells'!W163</f>
        <v>Noted, for analytical purposes, e.g. investment decision</v>
      </c>
      <c r="L163" s="212" t="e">
        <f>'All Cells'!#REF!</f>
        <v>#REF!</v>
      </c>
      <c r="M163" s="208"/>
      <c r="N163" s="208"/>
      <c r="O163" s="208"/>
      <c r="P163" s="208"/>
      <c r="Q163" s="208"/>
      <c r="R163" s="208"/>
      <c r="S163" s="208"/>
      <c r="T163" s="208"/>
      <c r="U163" s="208"/>
      <c r="V163" s="208"/>
      <c r="W163" s="208"/>
      <c r="X163" s="208"/>
      <c r="Y163" s="208"/>
      <c r="Z163" s="208"/>
    </row>
    <row r="164" spans="1:26" ht="45" customHeight="1" x14ac:dyDescent="0.25">
      <c r="A164" s="208">
        <f>'All Cells'!A164</f>
        <v>163</v>
      </c>
      <c r="B164" s="208" t="str">
        <f>'All Cells'!B164</f>
        <v>Andy Walmsley</v>
      </c>
      <c r="C164" s="208" t="str">
        <f>'All Cells'!C164</f>
        <v>Housing NZ</v>
      </c>
      <c r="D164" s="208" t="str">
        <f>'All Cells'!D164</f>
        <v>Buildings</v>
      </c>
      <c r="E164" s="208" t="str">
        <f>'All Cells'!E164</f>
        <v>Vol 1</v>
      </c>
      <c r="F164" s="208" t="str">
        <f>'All Cells'!F164</f>
        <v>Building Footprint Attribute</v>
      </c>
      <c r="G164" s="208">
        <f>'All Cells'!G164</f>
        <v>48</v>
      </c>
      <c r="H164" s="208">
        <f>'All Cells'!H164</f>
        <v>0</v>
      </c>
      <c r="I164" s="208" t="str">
        <f>'All Cells'!L164</f>
        <v>Utilisation, Demand, and Critically à Fully needed and used. Floors = Always critical. So this would be a constant and why needed? **</v>
      </c>
      <c r="J164" s="208" t="str">
        <f>'All Cells'!U164</f>
        <v>Sector Discussion</v>
      </c>
      <c r="K164" s="208" t="str">
        <f>'All Cells'!W164</f>
        <v>Noted, for analytical purposes, e.g. economic yield</v>
      </c>
      <c r="L164" s="212" t="e">
        <f>'All Cells'!#REF!</f>
        <v>#REF!</v>
      </c>
      <c r="M164" s="208"/>
      <c r="N164" s="208"/>
      <c r="O164" s="208"/>
      <c r="P164" s="208"/>
      <c r="Q164" s="208"/>
      <c r="R164" s="208"/>
      <c r="S164" s="208"/>
      <c r="T164" s="208"/>
      <c r="U164" s="208"/>
      <c r="V164" s="208"/>
      <c r="W164" s="208"/>
      <c r="X164" s="208"/>
      <c r="Y164" s="208"/>
      <c r="Z164" s="208"/>
    </row>
    <row r="165" spans="1:26" ht="45" customHeight="1" x14ac:dyDescent="0.25">
      <c r="A165" s="208">
        <f>'All Cells'!A165</f>
        <v>164</v>
      </c>
      <c r="B165" s="208" t="str">
        <f>'All Cells'!B165</f>
        <v>Andy Walmsley</v>
      </c>
      <c r="C165" s="208" t="str">
        <f>'All Cells'!C165</f>
        <v>Housing NZ</v>
      </c>
      <c r="D165" s="208" t="str">
        <f>'All Cells'!D165</f>
        <v>Buildings</v>
      </c>
      <c r="E165" s="208" t="str">
        <f>'All Cells'!E165</f>
        <v>Vol 1</v>
      </c>
      <c r="F165" s="208" t="str">
        <f>'All Cells'!F165</f>
        <v>Building Footprint Attribute</v>
      </c>
      <c r="G165" s="208">
        <f>'All Cells'!G165</f>
        <v>49</v>
      </c>
      <c r="H165" s="208">
        <f>'All Cells'!H165</f>
        <v>0</v>
      </c>
      <c r="I165" s="208" t="str">
        <f>'All Cells'!L165</f>
        <v xml:space="preserve">First 5 rows à Very detailed for residential use. </v>
      </c>
      <c r="J165" s="208" t="str">
        <f>'All Cells'!U165</f>
        <v>Noted: no action required</v>
      </c>
      <c r="K165" s="208" t="str">
        <f>'All Cells'!W165</f>
        <v>Reviewed and Noted only</v>
      </c>
      <c r="L165" s="212" t="e">
        <f>'All Cells'!#REF!</f>
        <v>#REF!</v>
      </c>
      <c r="M165" s="208"/>
      <c r="N165" s="208"/>
      <c r="O165" s="208"/>
      <c r="P165" s="208"/>
      <c r="Q165" s="208"/>
      <c r="R165" s="208"/>
      <c r="S165" s="208"/>
      <c r="T165" s="208"/>
      <c r="U165" s="208"/>
      <c r="V165" s="208"/>
      <c r="W165" s="208"/>
      <c r="X165" s="208"/>
      <c r="Y165" s="208"/>
      <c r="Z165" s="208"/>
    </row>
    <row r="166" spans="1:26" ht="165" customHeight="1" x14ac:dyDescent="0.25">
      <c r="A166" s="208">
        <f>'All Cells'!A166</f>
        <v>165</v>
      </c>
      <c r="B166" s="208" t="str">
        <f>'All Cells'!B166</f>
        <v>Andy Walmsley</v>
      </c>
      <c r="C166" s="208" t="str">
        <f>'All Cells'!C166</f>
        <v>Housing NZ</v>
      </c>
      <c r="D166" s="208" t="str">
        <f>'All Cells'!D166</f>
        <v>Buildings</v>
      </c>
      <c r="E166" s="208" t="str">
        <f>'All Cells'!E166</f>
        <v>Vol 1</v>
      </c>
      <c r="F166" s="208" t="str">
        <f>'All Cells'!F166</f>
        <v>Building Footprint Attribute</v>
      </c>
      <c r="G166" s="208">
        <f>'All Cells'!G166</f>
        <v>50</v>
      </c>
      <c r="H166" s="208">
        <f>'All Cells'!H166</f>
        <v>0</v>
      </c>
      <c r="I166" s="208" t="str">
        <f>'All Cells'!L166</f>
        <v xml:space="preserve">Bracing is as per ceiling notes </v>
      </c>
      <c r="J166" s="208" t="str">
        <f>'All Cells'!U166</f>
        <v>Noted: no action required</v>
      </c>
      <c r="K166" s="208" t="str">
        <f>'All Cells'!W166</f>
        <v>This detail was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v>
      </c>
      <c r="L166" s="212" t="e">
        <f>'All Cells'!#REF!</f>
        <v>#REF!</v>
      </c>
      <c r="M166" s="208"/>
      <c r="N166" s="208"/>
      <c r="O166" s="208"/>
      <c r="P166" s="208"/>
      <c r="Q166" s="208"/>
      <c r="R166" s="208"/>
      <c r="S166" s="208"/>
      <c r="T166" s="208"/>
      <c r="U166" s="208"/>
      <c r="V166" s="208"/>
      <c r="W166" s="208"/>
      <c r="X166" s="208"/>
      <c r="Y166" s="208"/>
      <c r="Z166" s="208"/>
    </row>
    <row r="167" spans="1:26" ht="135" customHeight="1" x14ac:dyDescent="0.25">
      <c r="A167" s="208">
        <f>'All Cells'!A167</f>
        <v>166</v>
      </c>
      <c r="B167" s="208" t="str">
        <f>'All Cells'!B167</f>
        <v>Andy Walmsley</v>
      </c>
      <c r="C167" s="208" t="str">
        <f>'All Cells'!C167</f>
        <v>Housing NZ</v>
      </c>
      <c r="D167" s="208" t="str">
        <f>'All Cells'!D167</f>
        <v>Buildings</v>
      </c>
      <c r="E167" s="208" t="str">
        <f>'All Cells'!E167</f>
        <v>Vol 1</v>
      </c>
      <c r="F167" s="208" t="str">
        <f>'All Cells'!F167</f>
        <v>Building Footprint Attribute</v>
      </c>
      <c r="G167" s="208">
        <f>'All Cells'!G167</f>
        <v>52</v>
      </c>
      <c r="H167" s="208">
        <f>'All Cells'!H167</f>
        <v>0</v>
      </c>
      <c r="I167" s="208" t="str">
        <f>'All Cells'!L167</f>
        <v xml:space="preserve">Floor_Mat, Floor_Cond à ✓
Pen_seal, Last row à Why would this be needed, or used? </v>
      </c>
      <c r="J167" s="208" t="str">
        <f>'All Cells'!U167</f>
        <v>Sector Discussion</v>
      </c>
      <c r="K167" s="208" t="str">
        <f>'All Cells'!W167</f>
        <v>This detail was identified at the previous workshops and determined to be a required field. It is anticipated that when capturing data for new or replacement works this will be available. 
Will finalise following final workshops</v>
      </c>
      <c r="L167" s="212" t="e">
        <f>'All Cells'!#REF!</f>
        <v>#REF!</v>
      </c>
      <c r="M167" s="208"/>
      <c r="N167" s="208"/>
      <c r="O167" s="208"/>
      <c r="P167" s="208"/>
      <c r="Q167" s="208"/>
      <c r="R167" s="208"/>
      <c r="S167" s="208"/>
      <c r="T167" s="208"/>
      <c r="U167" s="208"/>
      <c r="V167" s="208"/>
      <c r="W167" s="208"/>
      <c r="X167" s="208"/>
      <c r="Y167" s="208"/>
      <c r="Z167" s="208"/>
    </row>
    <row r="168" spans="1:26" ht="135" customHeight="1" x14ac:dyDescent="0.25">
      <c r="A168" s="208">
        <f>'All Cells'!A168</f>
        <v>167</v>
      </c>
      <c r="B168" s="208" t="str">
        <f>'All Cells'!B168</f>
        <v>Andy Walmsley</v>
      </c>
      <c r="C168" s="208" t="str">
        <f>'All Cells'!C168</f>
        <v>Housing NZ</v>
      </c>
      <c r="D168" s="208" t="str">
        <f>'All Cells'!D168</f>
        <v>Buildings</v>
      </c>
      <c r="E168" s="208" t="str">
        <f>'All Cells'!E168</f>
        <v>Vol 1</v>
      </c>
      <c r="F168" s="208" t="str">
        <f>'All Cells'!F168</f>
        <v>Building Footprint Attribute</v>
      </c>
      <c r="G168" s="208">
        <f>'All Cells'!G168</f>
        <v>53</v>
      </c>
      <c r="H168" s="208">
        <f>'All Cells'!H168</f>
        <v>0</v>
      </c>
      <c r="I168" s="208" t="str">
        <f>'All Cells'!L168</f>
        <v xml:space="preserve">First row  as above
Des_Life  ✓
Cost row ✕
Con_Ass_T  ✓
</v>
      </c>
      <c r="J168" s="208" t="str">
        <f>'All Cells'!U168</f>
        <v>Sector Discussion</v>
      </c>
      <c r="K168" s="208" t="str">
        <f>'All Cells'!W168</f>
        <v>This detail was identified at the previous workshops and determined to be a required field. It is anticipated that when capturing data for new or replacement works this will be available. 
Will finalise following final workshops</v>
      </c>
      <c r="L168" s="212" t="e">
        <f>'All Cells'!#REF!</f>
        <v>#REF!</v>
      </c>
      <c r="M168" s="208"/>
      <c r="N168" s="208"/>
      <c r="O168" s="208"/>
      <c r="P168" s="208"/>
      <c r="Q168" s="208"/>
      <c r="R168" s="208"/>
      <c r="S168" s="208"/>
      <c r="T168" s="208"/>
      <c r="U168" s="208"/>
      <c r="V168" s="208"/>
      <c r="W168" s="208"/>
      <c r="X168" s="208"/>
      <c r="Y168" s="208"/>
      <c r="Z168" s="208"/>
    </row>
    <row r="169" spans="1:26" ht="75" customHeight="1" x14ac:dyDescent="0.25">
      <c r="A169" s="208">
        <f>'All Cells'!A169</f>
        <v>168</v>
      </c>
      <c r="B169" s="208" t="str">
        <f>'All Cells'!B169</f>
        <v>Andy Walmsley</v>
      </c>
      <c r="C169" s="208" t="str">
        <f>'All Cells'!C169</f>
        <v>Housing NZ</v>
      </c>
      <c r="D169" s="208" t="str">
        <f>'All Cells'!D169</f>
        <v>Buildings</v>
      </c>
      <c r="E169" s="208" t="str">
        <f>'All Cells'!E169</f>
        <v>Vol 1</v>
      </c>
      <c r="F169" s="208" t="str">
        <f>'All Cells'!F169</f>
        <v>Building Footprint Attribute</v>
      </c>
      <c r="G169" s="208">
        <f>'All Cells'!G169</f>
        <v>54</v>
      </c>
      <c r="H169" s="208">
        <f>'All Cells'!H169</f>
        <v>0</v>
      </c>
      <c r="I169" s="208" t="str">
        <f>'All Cells'!L169</f>
        <v xml:space="preserve">Condition  ✓
Repairs  ✓
Second row  Not sure repairs need noted. Replacements yes.
</v>
      </c>
      <c r="J169" s="208" t="str">
        <f>'All Cells'!U169</f>
        <v>Noted: no action required</v>
      </c>
      <c r="K169" s="208" t="str">
        <f>'All Cells'!W169</f>
        <v>Reviewed and Noted only</v>
      </c>
      <c r="L169" s="212" t="e">
        <f>'All Cells'!#REF!</f>
        <v>#REF!</v>
      </c>
      <c r="M169" s="208"/>
      <c r="N169" s="208"/>
      <c r="O169" s="208"/>
      <c r="P169" s="208"/>
      <c r="Q169" s="208"/>
      <c r="R169" s="208"/>
      <c r="S169" s="208"/>
      <c r="T169" s="208"/>
      <c r="U169" s="208"/>
      <c r="V169" s="208"/>
      <c r="W169" s="208"/>
      <c r="X169" s="208"/>
      <c r="Y169" s="208"/>
      <c r="Z169" s="208"/>
    </row>
    <row r="170" spans="1:26" ht="45" customHeight="1" x14ac:dyDescent="0.25">
      <c r="A170" s="208">
        <f>'All Cells'!A170</f>
        <v>169</v>
      </c>
      <c r="B170" s="208" t="str">
        <f>'All Cells'!B170</f>
        <v>Andy Walmsley</v>
      </c>
      <c r="C170" s="208" t="str">
        <f>'All Cells'!C170</f>
        <v>Housing NZ</v>
      </c>
      <c r="D170" s="208" t="str">
        <f>'All Cells'!D170</f>
        <v>Buildings</v>
      </c>
      <c r="E170" s="208" t="str">
        <f>'All Cells'!E170</f>
        <v>Vol 1</v>
      </c>
      <c r="F170" s="208" t="str">
        <f>'All Cells'!F170</f>
        <v>Building Footprint Attribute</v>
      </c>
      <c r="G170" s="208">
        <f>'All Cells'!G170</f>
        <v>54</v>
      </c>
      <c r="H170" s="208">
        <f>'All Cells'!H170</f>
        <v>0</v>
      </c>
      <c r="I170" s="208" t="str">
        <f>'All Cells'!L170</f>
        <v>Third row à Maybe</v>
      </c>
      <c r="J170" s="208" t="str">
        <f>'All Cells'!U170</f>
        <v>Noted: no action required</v>
      </c>
      <c r="K170" s="208" t="str">
        <f>'All Cells'!W170</f>
        <v>Reviewed and Noted only</v>
      </c>
      <c r="L170" s="212" t="e">
        <f>'All Cells'!#REF!</f>
        <v>#REF!</v>
      </c>
      <c r="M170" s="208"/>
      <c r="N170" s="208"/>
      <c r="O170" s="208"/>
      <c r="P170" s="208"/>
      <c r="Q170" s="208"/>
      <c r="R170" s="208"/>
      <c r="S170" s="208"/>
      <c r="T170" s="208"/>
      <c r="U170" s="208"/>
      <c r="V170" s="208"/>
      <c r="W170" s="208"/>
      <c r="X170" s="208"/>
      <c r="Y170" s="208"/>
      <c r="Z170" s="208"/>
    </row>
    <row r="171" spans="1:26" ht="60" customHeight="1" x14ac:dyDescent="0.25">
      <c r="A171" s="208">
        <f>'All Cells'!A171</f>
        <v>170</v>
      </c>
      <c r="B171" s="208" t="str">
        <f>'All Cells'!B171</f>
        <v>Andy Walmsley</v>
      </c>
      <c r="C171" s="208" t="str">
        <f>'All Cells'!C171</f>
        <v>Housing NZ</v>
      </c>
      <c r="D171" s="208" t="str">
        <f>'All Cells'!D171</f>
        <v>Buildings</v>
      </c>
      <c r="E171" s="208" t="str">
        <f>'All Cells'!E171</f>
        <v>Vol 1</v>
      </c>
      <c r="F171" s="208" t="str">
        <f>'All Cells'!F171</f>
        <v>Building Footprint Attribute</v>
      </c>
      <c r="G171" s="208">
        <f>'All Cells'!G171</f>
        <v>54</v>
      </c>
      <c r="H171" s="208">
        <f>'All Cells'!H171</f>
        <v>0</v>
      </c>
      <c r="I171" s="208" t="str">
        <f>'All Cells'!L171</f>
        <v>3rd, 4th and 5th row à Some of these items called for are obviously needed and are critical, so why the need for such intense breakdown. Too detailed – throughout.</v>
      </c>
      <c r="J171" s="208" t="str">
        <f>'All Cells'!U171</f>
        <v>Noted: no action required</v>
      </c>
      <c r="K171" s="208" t="str">
        <f>'All Cells'!W171</f>
        <v>The breakdown is provided to be clear and specific about the requirements.</v>
      </c>
      <c r="L171" s="212" t="e">
        <f>'All Cells'!#REF!</f>
        <v>#REF!</v>
      </c>
      <c r="M171" s="208"/>
      <c r="N171" s="208"/>
      <c r="O171" s="208"/>
      <c r="P171" s="208"/>
      <c r="Q171" s="208"/>
      <c r="R171" s="208"/>
      <c r="S171" s="208"/>
      <c r="T171" s="208"/>
      <c r="U171" s="208"/>
      <c r="V171" s="208"/>
      <c r="W171" s="208"/>
      <c r="X171" s="208"/>
      <c r="Y171" s="208"/>
      <c r="Z171" s="208"/>
    </row>
    <row r="172" spans="1:26" ht="45" customHeight="1" x14ac:dyDescent="0.25">
      <c r="A172" s="208">
        <f>'All Cells'!A172</f>
        <v>171</v>
      </c>
      <c r="B172" s="208" t="str">
        <f>'All Cells'!B172</f>
        <v>Andy Walmsley</v>
      </c>
      <c r="C172" s="208" t="str">
        <f>'All Cells'!C172</f>
        <v>Housing NZ</v>
      </c>
      <c r="D172" s="208" t="str">
        <f>'All Cells'!D172</f>
        <v>Buildings</v>
      </c>
      <c r="E172" s="208" t="str">
        <f>'All Cells'!E172</f>
        <v>Vol 1</v>
      </c>
      <c r="F172" s="208" t="str">
        <f>'All Cells'!F172</f>
        <v>Building Footprint Attribute</v>
      </c>
      <c r="G172" s="208">
        <f>'All Cells'!G172</f>
        <v>55</v>
      </c>
      <c r="H172" s="208">
        <f>'All Cells'!H172</f>
        <v>0</v>
      </c>
      <c r="I172" s="208" t="str">
        <f>'All Cells'!L172</f>
        <v>Whole page  ✕, too much detail.  
However, material, age (?), condition, date installed, maybe slip resistance Is all required.</v>
      </c>
      <c r="J172" s="208" t="str">
        <f>'All Cells'!U172</f>
        <v>Noted: no action required</v>
      </c>
      <c r="K172" s="208" t="str">
        <f>'All Cells'!W172</f>
        <v xml:space="preserve">The breakdown is provided to be clear and specific about the requirements. </v>
      </c>
      <c r="L172" s="212" t="e">
        <f>'All Cells'!#REF!</f>
        <v>#REF!</v>
      </c>
      <c r="M172" s="208"/>
      <c r="N172" s="208"/>
      <c r="O172" s="208"/>
      <c r="P172" s="208"/>
      <c r="Q172" s="208"/>
      <c r="R172" s="208"/>
      <c r="S172" s="208"/>
      <c r="T172" s="208"/>
      <c r="U172" s="208"/>
      <c r="V172" s="208"/>
      <c r="W172" s="208"/>
      <c r="X172" s="208"/>
      <c r="Y172" s="208"/>
      <c r="Z172" s="208"/>
    </row>
    <row r="173" spans="1:26" ht="45" customHeight="1" x14ac:dyDescent="0.25">
      <c r="A173" s="208">
        <f>'All Cells'!A173</f>
        <v>172</v>
      </c>
      <c r="B173" s="208" t="str">
        <f>'All Cells'!B173</f>
        <v>Andy Walmsley</v>
      </c>
      <c r="C173" s="208" t="str">
        <f>'All Cells'!C173</f>
        <v>Housing NZ</v>
      </c>
      <c r="D173" s="208" t="str">
        <f>'All Cells'!D173</f>
        <v>Buildings</v>
      </c>
      <c r="E173" s="208" t="str">
        <f>'All Cells'!E173</f>
        <v>Vol 1</v>
      </c>
      <c r="F173" s="208" t="str">
        <f>'All Cells'!F173</f>
        <v>Building Footprint Attribute</v>
      </c>
      <c r="G173" s="208">
        <f>'All Cells'!G173</f>
        <v>56</v>
      </c>
      <c r="H173" s="208">
        <f>'All Cells'!H173</f>
        <v>0</v>
      </c>
      <c r="I173" s="208" t="str">
        <f>'All Cells'!L173</f>
        <v xml:space="preserve">Design Life – Surface  ✓
Last 7 rows in grey  Multi storey application only. </v>
      </c>
      <c r="J173" s="208" t="str">
        <f>'All Cells'!U173</f>
        <v>Noted: no action required</v>
      </c>
      <c r="K173" s="208" t="str">
        <f>'All Cells'!W173</f>
        <v>Reviewed and Noted only</v>
      </c>
      <c r="L173" s="212" t="e">
        <f>'All Cells'!#REF!</f>
        <v>#REF!</v>
      </c>
      <c r="M173" s="208"/>
      <c r="N173" s="208"/>
      <c r="O173" s="208"/>
      <c r="P173" s="208"/>
      <c r="Q173" s="208"/>
      <c r="R173" s="208"/>
      <c r="S173" s="208"/>
      <c r="T173" s="208"/>
      <c r="U173" s="208"/>
      <c r="V173" s="208"/>
      <c r="W173" s="208"/>
      <c r="X173" s="208"/>
      <c r="Y173" s="208"/>
      <c r="Z173" s="208"/>
    </row>
    <row r="174" spans="1:26" ht="45" customHeight="1" x14ac:dyDescent="0.25">
      <c r="A174" s="208">
        <f>'All Cells'!A174</f>
        <v>173</v>
      </c>
      <c r="B174" s="208" t="str">
        <f>'All Cells'!B174</f>
        <v>Andy Walmsley</v>
      </c>
      <c r="C174" s="208" t="str">
        <f>'All Cells'!C174</f>
        <v>Housing NZ</v>
      </c>
      <c r="D174" s="208" t="str">
        <f>'All Cells'!D174</f>
        <v>Buildings</v>
      </c>
      <c r="E174" s="208" t="str">
        <f>'All Cells'!E174</f>
        <v>Vol 1</v>
      </c>
      <c r="F174" s="208" t="str">
        <f>'All Cells'!F174</f>
        <v>Building Footprint Attribute</v>
      </c>
      <c r="G174" s="208">
        <f>'All Cells'!G174</f>
        <v>57</v>
      </c>
      <c r="H174" s="208">
        <f>'All Cells'!H174</f>
        <v>0</v>
      </c>
      <c r="I174" s="208" t="str">
        <f>'All Cells'!L174</f>
        <v>Multi storey application only.</v>
      </c>
      <c r="J174" s="208" t="str">
        <f>'All Cells'!U174</f>
        <v>Noted: no action required</v>
      </c>
      <c r="K174" s="208" t="str">
        <f>'All Cells'!W174</f>
        <v>Reviewed and Noted only</v>
      </c>
      <c r="L174" s="212" t="e">
        <f>'All Cells'!#REF!</f>
        <v>#REF!</v>
      </c>
      <c r="M174" s="208"/>
      <c r="N174" s="208"/>
      <c r="O174" s="208"/>
      <c r="P174" s="208"/>
      <c r="Q174" s="208"/>
      <c r="R174" s="208"/>
      <c r="S174" s="208"/>
      <c r="T174" s="208"/>
      <c r="U174" s="208"/>
      <c r="V174" s="208"/>
      <c r="W174" s="208"/>
      <c r="X174" s="208"/>
      <c r="Y174" s="208"/>
      <c r="Z174" s="208"/>
    </row>
    <row r="175" spans="1:26" ht="45" customHeight="1" x14ac:dyDescent="0.25">
      <c r="A175" s="208">
        <f>'All Cells'!A175</f>
        <v>174</v>
      </c>
      <c r="B175" s="208" t="str">
        <f>'All Cells'!B175</f>
        <v>Andy Walmsley</v>
      </c>
      <c r="C175" s="208" t="str">
        <f>'All Cells'!C175</f>
        <v>Housing NZ</v>
      </c>
      <c r="D175" s="208" t="str">
        <f>'All Cells'!D175</f>
        <v>Buildings</v>
      </c>
      <c r="E175" s="208" t="str">
        <f>'All Cells'!E175</f>
        <v>Vol 1</v>
      </c>
      <c r="F175" s="208" t="str">
        <f>'All Cells'!F175</f>
        <v>Building Footprint Attribute</v>
      </c>
      <c r="G175" s="208">
        <f>'All Cells'!G175</f>
        <v>58</v>
      </c>
      <c r="H175" s="208">
        <f>'All Cells'!H175</f>
        <v>0</v>
      </c>
      <c r="I175" s="208" t="str">
        <f>'All Cells'!L175</f>
        <v xml:space="preserve">-           Multi storey application only. Too much detail required. </v>
      </c>
      <c r="J175" s="208" t="str">
        <f>'All Cells'!U175</f>
        <v>Noted: no action required</v>
      </c>
      <c r="K175" s="208" t="str">
        <f>'All Cells'!W175</f>
        <v>Reviewed and Noted only</v>
      </c>
      <c r="L175" s="212" t="e">
        <f>'All Cells'!#REF!</f>
        <v>#REF!</v>
      </c>
      <c r="M175" s="208"/>
      <c r="N175" s="208"/>
      <c r="O175" s="208"/>
      <c r="P175" s="208"/>
      <c r="Q175" s="208"/>
      <c r="R175" s="208"/>
      <c r="S175" s="208"/>
      <c r="T175" s="208"/>
      <c r="U175" s="208"/>
      <c r="V175" s="208"/>
      <c r="W175" s="208"/>
      <c r="X175" s="208"/>
      <c r="Y175" s="208"/>
      <c r="Z175" s="208"/>
    </row>
    <row r="176" spans="1:26" ht="45" customHeight="1" x14ac:dyDescent="0.25">
      <c r="A176" s="208">
        <f>'All Cells'!A176</f>
        <v>175</v>
      </c>
      <c r="B176" s="208" t="str">
        <f>'All Cells'!B176</f>
        <v>Andy Walmsley</v>
      </c>
      <c r="C176" s="208" t="str">
        <f>'All Cells'!C176</f>
        <v>Housing NZ</v>
      </c>
      <c r="D176" s="208" t="str">
        <f>'All Cells'!D176</f>
        <v>Buildings</v>
      </c>
      <c r="E176" s="208" t="str">
        <f>'All Cells'!E176</f>
        <v>Vol 1</v>
      </c>
      <c r="F176" s="208" t="str">
        <f>'All Cells'!F176</f>
        <v>Building Footprint Attribute</v>
      </c>
      <c r="G176" s="208">
        <f>'All Cells'!G176</f>
        <v>59</v>
      </c>
      <c r="H176" s="208">
        <f>'All Cells'!H176</f>
        <v>0</v>
      </c>
      <c r="I176" s="208" t="str">
        <f>'All Cells'!L176</f>
        <v>Last 5 yellow rows à ✓</v>
      </c>
      <c r="J176" s="208" t="str">
        <f>'All Cells'!U176</f>
        <v>Noted: no action required</v>
      </c>
      <c r="K176" s="208" t="str">
        <f>'All Cells'!W176</f>
        <v>Reviewed and Noted only</v>
      </c>
      <c r="L176" s="212" t="e">
        <f>'All Cells'!#REF!</f>
        <v>#REF!</v>
      </c>
      <c r="M176" s="208"/>
      <c r="N176" s="208"/>
      <c r="O176" s="208"/>
      <c r="P176" s="208"/>
      <c r="Q176" s="208"/>
      <c r="R176" s="208"/>
      <c r="S176" s="208"/>
      <c r="T176" s="208"/>
      <c r="U176" s="208"/>
      <c r="V176" s="208"/>
      <c r="W176" s="208"/>
      <c r="X176" s="208"/>
      <c r="Y176" s="208"/>
      <c r="Z176" s="208"/>
    </row>
    <row r="177" spans="1:26" ht="150" customHeight="1" x14ac:dyDescent="0.25">
      <c r="A177" s="208">
        <f>'All Cells'!A177</f>
        <v>176</v>
      </c>
      <c r="B177" s="208" t="str">
        <f>'All Cells'!B177</f>
        <v>Andy Walmsley</v>
      </c>
      <c r="C177" s="208" t="str">
        <f>'All Cells'!C177</f>
        <v>Housing NZ</v>
      </c>
      <c r="D177" s="208" t="str">
        <f>'All Cells'!D177</f>
        <v>Buildings</v>
      </c>
      <c r="E177" s="208" t="str">
        <f>'All Cells'!E177</f>
        <v>Vol 1</v>
      </c>
      <c r="F177" s="208" t="str">
        <f>'All Cells'!F177</f>
        <v>Building Footprint Attribute</v>
      </c>
      <c r="G177" s="208">
        <f>'All Cells'!G177</f>
        <v>60</v>
      </c>
      <c r="H177" s="208">
        <f>'All Cells'!H177</f>
        <v>0</v>
      </c>
      <c r="I177" s="208" t="str">
        <f>'All Cells'!L177</f>
        <v>-           2nd row à ? Building Code complaint for new works. Unknown for much existing</v>
      </c>
      <c r="J177" s="208" t="str">
        <f>'All Cells'!U177</f>
        <v>Noted: no action required</v>
      </c>
      <c r="K177" s="208" t="str">
        <f>'All Cells'!W177</f>
        <v>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v>
      </c>
      <c r="L177" s="212" t="e">
        <f>'All Cells'!#REF!</f>
        <v>#REF!</v>
      </c>
      <c r="M177" s="208"/>
      <c r="N177" s="208"/>
      <c r="O177" s="208"/>
      <c r="P177" s="208"/>
      <c r="Q177" s="208"/>
      <c r="R177" s="208"/>
      <c r="S177" s="208"/>
      <c r="T177" s="208"/>
      <c r="U177" s="208"/>
      <c r="V177" s="208"/>
      <c r="W177" s="208"/>
      <c r="X177" s="208"/>
      <c r="Y177" s="208"/>
      <c r="Z177" s="208"/>
    </row>
    <row r="178" spans="1:26" ht="45" customHeight="1" x14ac:dyDescent="0.25">
      <c r="A178" s="208">
        <f>'All Cells'!A178</f>
        <v>177</v>
      </c>
      <c r="B178" s="208" t="str">
        <f>'All Cells'!B178</f>
        <v>Andy Walmsley</v>
      </c>
      <c r="C178" s="208" t="str">
        <f>'All Cells'!C178</f>
        <v>Housing NZ</v>
      </c>
      <c r="D178" s="208" t="str">
        <f>'All Cells'!D178</f>
        <v>Buildings</v>
      </c>
      <c r="E178" s="208" t="str">
        <f>'All Cells'!E178</f>
        <v>Vol 1</v>
      </c>
      <c r="F178" s="208" t="str">
        <f>'All Cells'!F178</f>
        <v>Building Footprint Attribute</v>
      </c>
      <c r="G178" s="208">
        <f>'All Cells'!G178</f>
        <v>60</v>
      </c>
      <c r="H178" s="208">
        <f>'All Cells'!H178</f>
        <v>0</v>
      </c>
      <c r="I178" s="208" t="str">
        <f>'All Cells'!L178</f>
        <v>Inst_W, Fire Rating, Con_Ass_T  ✓
3rd row  ?
4th row  ✕</v>
      </c>
      <c r="J178" s="208" t="str">
        <f>'All Cells'!U178</f>
        <v>Noted: no action required</v>
      </c>
      <c r="K178" s="208" t="str">
        <f>'All Cells'!W178</f>
        <v>Reviewed and Noted only</v>
      </c>
      <c r="L178" s="212" t="e">
        <f>'All Cells'!#REF!</f>
        <v>#REF!</v>
      </c>
      <c r="M178" s="208"/>
      <c r="N178" s="208"/>
      <c r="O178" s="208"/>
      <c r="P178" s="208"/>
      <c r="Q178" s="208"/>
      <c r="R178" s="208"/>
      <c r="S178" s="208"/>
      <c r="T178" s="208"/>
      <c r="U178" s="208"/>
      <c r="V178" s="208"/>
      <c r="W178" s="208"/>
      <c r="X178" s="208"/>
      <c r="Y178" s="208"/>
      <c r="Z178" s="208"/>
    </row>
    <row r="179" spans="1:26" ht="45" customHeight="1" x14ac:dyDescent="0.25">
      <c r="A179" s="208">
        <f>'All Cells'!A179</f>
        <v>178</v>
      </c>
      <c r="B179" s="208" t="str">
        <f>'All Cells'!B179</f>
        <v>Andy Walmsley</v>
      </c>
      <c r="C179" s="208" t="str">
        <f>'All Cells'!C179</f>
        <v>Housing NZ</v>
      </c>
      <c r="D179" s="208" t="str">
        <f>'All Cells'!D179</f>
        <v>Buildings</v>
      </c>
      <c r="E179" s="208" t="str">
        <f>'All Cells'!E179</f>
        <v>Vol 1</v>
      </c>
      <c r="F179" s="208" t="str">
        <f>'All Cells'!F179</f>
        <v>Building Footprint Attribute</v>
      </c>
      <c r="G179" s="208">
        <f>'All Cells'!G179</f>
        <v>62</v>
      </c>
      <c r="H179" s="208">
        <f>'All Cells'!H179</f>
        <v>0</v>
      </c>
      <c r="I179" s="208" t="str">
        <f>'All Cells'!L179</f>
        <v xml:space="preserve">Thermal barrier à ? Floor insulation is all that is relevant in residential. </v>
      </c>
      <c r="J179" s="208" t="str">
        <f>'All Cells'!U179</f>
        <v>Noted: no action required</v>
      </c>
      <c r="K179" s="208" t="str">
        <f>'All Cells'!W179</f>
        <v>Reviewed and Noted only</v>
      </c>
      <c r="L179" s="212" t="e">
        <f>'All Cells'!#REF!</f>
        <v>#REF!</v>
      </c>
      <c r="M179" s="208"/>
      <c r="N179" s="208"/>
      <c r="O179" s="208"/>
      <c r="P179" s="208"/>
      <c r="Q179" s="208"/>
      <c r="R179" s="208"/>
      <c r="S179" s="208"/>
      <c r="T179" s="208"/>
      <c r="U179" s="208"/>
      <c r="V179" s="208"/>
      <c r="W179" s="208"/>
      <c r="X179" s="208"/>
      <c r="Y179" s="208"/>
      <c r="Z179" s="208"/>
    </row>
    <row r="180" spans="1:26" ht="45" customHeight="1" x14ac:dyDescent="0.25">
      <c r="A180" s="208">
        <f>'All Cells'!A180</f>
        <v>179</v>
      </c>
      <c r="B180" s="208" t="str">
        <f>'All Cells'!B180</f>
        <v>Andy Walmsley</v>
      </c>
      <c r="C180" s="208" t="str">
        <f>'All Cells'!C180</f>
        <v>Housing NZ</v>
      </c>
      <c r="D180" s="208" t="str">
        <f>'All Cells'!D180</f>
        <v>Buildings</v>
      </c>
      <c r="E180" s="208" t="str">
        <f>'All Cells'!E180</f>
        <v>Vol 1</v>
      </c>
      <c r="F180" s="208" t="str">
        <f>'All Cells'!F180</f>
        <v>Building Footprint Attribute</v>
      </c>
      <c r="G180" s="208" t="str">
        <f>'All Cells'!G180</f>
        <v>63 - 65</v>
      </c>
      <c r="H180" s="208">
        <f>'All Cells'!H180</f>
        <v>0</v>
      </c>
      <c r="I180" s="208" t="str">
        <f>'All Cells'!L180</f>
        <v>All pages à ✕</v>
      </c>
      <c r="J180" s="208" t="str">
        <f>'All Cells'!U180</f>
        <v>Noted: no action required</v>
      </c>
      <c r="K180" s="208" t="str">
        <f>'All Cells'!W180</f>
        <v>Reviewed and Noted only</v>
      </c>
      <c r="L180" s="212" t="e">
        <f>'All Cells'!#REF!</f>
        <v>#REF!</v>
      </c>
      <c r="M180" s="208"/>
      <c r="N180" s="208"/>
      <c r="O180" s="208"/>
      <c r="P180" s="208"/>
      <c r="Q180" s="208"/>
      <c r="R180" s="208"/>
      <c r="S180" s="208"/>
      <c r="T180" s="208"/>
      <c r="U180" s="208"/>
      <c r="V180" s="208"/>
      <c r="W180" s="208"/>
      <c r="X180" s="208"/>
      <c r="Y180" s="208"/>
      <c r="Z180" s="208"/>
    </row>
    <row r="181" spans="1:26" ht="45" customHeight="1" x14ac:dyDescent="0.25">
      <c r="A181" s="208">
        <f>'All Cells'!A181</f>
        <v>180</v>
      </c>
      <c r="B181" s="208" t="str">
        <f>'All Cells'!B181</f>
        <v>Andy Walmsley</v>
      </c>
      <c r="C181" s="208" t="str">
        <f>'All Cells'!C181</f>
        <v>Housing NZ</v>
      </c>
      <c r="D181" s="208" t="str">
        <f>'All Cells'!D181</f>
        <v>Buildings</v>
      </c>
      <c r="E181" s="208" t="str">
        <f>'All Cells'!E181</f>
        <v>Vol 1</v>
      </c>
      <c r="F181" s="208" t="str">
        <f>'All Cells'!F181</f>
        <v>Building Footprint Attribute</v>
      </c>
      <c r="G181" s="208">
        <f>'All Cells'!G181</f>
        <v>66</v>
      </c>
      <c r="H181" s="208">
        <f>'All Cells'!H181</f>
        <v>0</v>
      </c>
      <c r="I181" s="208" t="str">
        <f>'All Cells'!L181</f>
        <v>Whole page à ✓</v>
      </c>
      <c r="J181" s="208" t="str">
        <f>'All Cells'!U181</f>
        <v>Noted: no action required</v>
      </c>
      <c r="K181" s="208" t="str">
        <f>'All Cells'!W181</f>
        <v>Reviewed and Noted only</v>
      </c>
      <c r="L181" s="212" t="e">
        <f>'All Cells'!#REF!</f>
        <v>#REF!</v>
      </c>
      <c r="M181" s="208"/>
      <c r="N181" s="208"/>
      <c r="O181" s="208"/>
      <c r="P181" s="208"/>
      <c r="Q181" s="208"/>
      <c r="R181" s="208"/>
      <c r="S181" s="208"/>
      <c r="T181" s="208"/>
      <c r="U181" s="208"/>
      <c r="V181" s="208"/>
      <c r="W181" s="208"/>
      <c r="X181" s="208"/>
      <c r="Y181" s="208"/>
      <c r="Z181" s="208"/>
    </row>
    <row r="182" spans="1:26" ht="45" customHeight="1" x14ac:dyDescent="0.25">
      <c r="A182" s="208">
        <f>'All Cells'!A182</f>
        <v>181</v>
      </c>
      <c r="B182" s="208" t="str">
        <f>'All Cells'!B182</f>
        <v>Andy Walmsley</v>
      </c>
      <c r="C182" s="208" t="str">
        <f>'All Cells'!C182</f>
        <v>Housing NZ</v>
      </c>
      <c r="D182" s="208" t="str">
        <f>'All Cells'!D182</f>
        <v>Buildings</v>
      </c>
      <c r="E182" s="208" t="str">
        <f>'All Cells'!E182</f>
        <v>Vol 1</v>
      </c>
      <c r="F182" s="208" t="str">
        <f>'All Cells'!F182</f>
        <v>Building Footprint Attribute</v>
      </c>
      <c r="G182" s="208">
        <f>'All Cells'!G182</f>
        <v>67</v>
      </c>
      <c r="H182" s="208">
        <f>'All Cells'!H182</f>
        <v>0</v>
      </c>
      <c r="I182" s="208" t="str">
        <f>'All Cells'!L182</f>
        <v>Acoustic row, content  maybe
Cost  X
Rest of page  ✓</v>
      </c>
      <c r="J182" s="208" t="str">
        <f>'All Cells'!U182</f>
        <v>Noted: no action required</v>
      </c>
      <c r="K182" s="208" t="str">
        <f>'All Cells'!W182</f>
        <v>Reviewed and Noted only</v>
      </c>
      <c r="L182" s="212" t="e">
        <f>'All Cells'!#REF!</f>
        <v>#REF!</v>
      </c>
      <c r="M182" s="208"/>
      <c r="N182" s="208"/>
      <c r="O182" s="208"/>
      <c r="P182" s="208"/>
      <c r="Q182" s="208"/>
      <c r="R182" s="208"/>
      <c r="S182" s="208"/>
      <c r="T182" s="208"/>
      <c r="U182" s="208"/>
      <c r="V182" s="208"/>
      <c r="W182" s="208"/>
      <c r="X182" s="208"/>
      <c r="Y182" s="208"/>
      <c r="Z182" s="208"/>
    </row>
    <row r="183" spans="1:26" ht="75" customHeight="1" x14ac:dyDescent="0.25">
      <c r="A183" s="208">
        <f>'All Cells'!A183</f>
        <v>182</v>
      </c>
      <c r="B183" s="208" t="str">
        <f>'All Cells'!B183</f>
        <v>Andy Walmsley</v>
      </c>
      <c r="C183" s="208" t="str">
        <f>'All Cells'!C183</f>
        <v>Housing NZ</v>
      </c>
      <c r="D183" s="208" t="str">
        <f>'All Cells'!D183</f>
        <v>Buildings</v>
      </c>
      <c r="E183" s="208" t="str">
        <f>'All Cells'!E183</f>
        <v>Vol 1</v>
      </c>
      <c r="F183" s="208" t="str">
        <f>'All Cells'!F183</f>
        <v>Building Footprint Attribute</v>
      </c>
      <c r="G183" s="208">
        <f>'All Cells'!G183</f>
        <v>68</v>
      </c>
      <c r="H183" s="208">
        <f>'All Cells'!H183</f>
        <v>0</v>
      </c>
      <c r="I183" s="208" t="str">
        <f>'All Cells'!L183</f>
        <v xml:space="preserve">Util, Crit, Risk, resil,Structure  ✓
Demand  ?
Design  ?
Finance performance  ? tenant cost savings?
</v>
      </c>
      <c r="J183" s="208" t="str">
        <f>'All Cells'!U183</f>
        <v>Noted: no action required</v>
      </c>
      <c r="K183" s="208" t="str">
        <f>'All Cells'!W183</f>
        <v>Reviewed and Noted only</v>
      </c>
      <c r="L183" s="212" t="e">
        <f>'All Cells'!#REF!</f>
        <v>#REF!</v>
      </c>
      <c r="M183" s="208"/>
      <c r="N183" s="208"/>
      <c r="O183" s="208"/>
      <c r="P183" s="208"/>
      <c r="Q183" s="208"/>
      <c r="R183" s="208"/>
      <c r="S183" s="208"/>
      <c r="T183" s="208"/>
      <c r="U183" s="208"/>
      <c r="V183" s="208"/>
      <c r="W183" s="208"/>
      <c r="X183" s="208"/>
      <c r="Y183" s="208"/>
      <c r="Z183" s="208"/>
    </row>
    <row r="184" spans="1:26" ht="75" customHeight="1" x14ac:dyDescent="0.25">
      <c r="A184" s="208">
        <f>'All Cells'!A184</f>
        <v>183</v>
      </c>
      <c r="B184" s="208" t="str">
        <f>'All Cells'!B184</f>
        <v>Andy Walmsley</v>
      </c>
      <c r="C184" s="208" t="str">
        <f>'All Cells'!C184</f>
        <v>Housing NZ</v>
      </c>
      <c r="D184" s="208" t="str">
        <f>'All Cells'!D184</f>
        <v>Buildings</v>
      </c>
      <c r="E184" s="208" t="str">
        <f>'All Cells'!E184</f>
        <v>Vol 1</v>
      </c>
      <c r="F184" s="208" t="str">
        <f>'All Cells'!F184</f>
        <v>2.4.3 Foundation</v>
      </c>
      <c r="G184" s="208">
        <f>'All Cells'!G184</f>
        <v>70</v>
      </c>
      <c r="H184" s="208">
        <f>'All Cells'!H184</f>
        <v>0</v>
      </c>
      <c r="I184" s="208" t="str">
        <f>'All Cells'!L184</f>
        <v>This section is underground and undefinable in existing housing stock. Therefor, all tables are unable to be filled, except for new build works (What need to data collect over and above because of documents?)</v>
      </c>
      <c r="J184" s="208" t="str">
        <f>'All Cells'!U184</f>
        <v>Noted: no action required</v>
      </c>
      <c r="K184" s="208" t="str">
        <f>'All Cells'!W184</f>
        <v>The intent is to create a common structure for data to be collected. It is acknowledged that some data will not be available for existing assets.</v>
      </c>
      <c r="L184" s="212" t="e">
        <f>'All Cells'!#REF!</f>
        <v>#REF!</v>
      </c>
      <c r="M184" s="208"/>
      <c r="N184" s="208"/>
      <c r="O184" s="208"/>
      <c r="P184" s="208"/>
      <c r="Q184" s="208"/>
      <c r="R184" s="208"/>
      <c r="S184" s="208"/>
      <c r="T184" s="208"/>
      <c r="U184" s="208"/>
      <c r="V184" s="208"/>
      <c r="W184" s="208"/>
      <c r="X184" s="208"/>
      <c r="Y184" s="208"/>
      <c r="Z184" s="208"/>
    </row>
    <row r="185" spans="1:26" ht="75" customHeight="1" x14ac:dyDescent="0.25">
      <c r="A185" s="208">
        <f>'All Cells'!A185</f>
        <v>184</v>
      </c>
      <c r="B185" s="208" t="str">
        <f>'All Cells'!B185</f>
        <v>Andy Walmsley</v>
      </c>
      <c r="C185" s="208" t="str">
        <f>'All Cells'!C185</f>
        <v>Housing NZ</v>
      </c>
      <c r="D185" s="208" t="str">
        <f>'All Cells'!D185</f>
        <v>Buildings</v>
      </c>
      <c r="E185" s="208" t="str">
        <f>'All Cells'!E185</f>
        <v>Vol 1</v>
      </c>
      <c r="F185" s="208" t="str">
        <f>'All Cells'!F185</f>
        <v>2.4.3 Foundation</v>
      </c>
      <c r="G185" s="208">
        <f>'All Cells'!G185</f>
        <v>71</v>
      </c>
      <c r="H185" s="208">
        <f>'All Cells'!H185</f>
        <v>0</v>
      </c>
      <c r="I185" s="208" t="str">
        <f>'All Cells'!L185</f>
        <v xml:space="preserve">Whole page  undefinable in existing housing. </v>
      </c>
      <c r="J185" s="208" t="str">
        <f>'All Cells'!U185</f>
        <v>Noted: no action required</v>
      </c>
      <c r="K185" s="208" t="str">
        <f>'All Cells'!W185</f>
        <v xml:space="preserve">The intent is to create a common structure for data to be collected. It is acknowledged that some data will not be available for existing assets.
</v>
      </c>
      <c r="L185" s="212" t="e">
        <f>'All Cells'!#REF!</f>
        <v>#REF!</v>
      </c>
      <c r="M185" s="208"/>
      <c r="N185" s="208"/>
      <c r="O185" s="208"/>
      <c r="P185" s="208"/>
      <c r="Q185" s="208"/>
      <c r="R185" s="208"/>
      <c r="S185" s="208"/>
      <c r="T185" s="208"/>
      <c r="U185" s="208"/>
      <c r="V185" s="208"/>
      <c r="W185" s="208"/>
      <c r="X185" s="208"/>
      <c r="Y185" s="208"/>
      <c r="Z185" s="208"/>
    </row>
    <row r="186" spans="1:26" ht="45" customHeight="1" x14ac:dyDescent="0.25">
      <c r="A186" s="208">
        <f>'All Cells'!A186</f>
        <v>185</v>
      </c>
      <c r="B186" s="208" t="str">
        <f>'All Cells'!B186</f>
        <v>Andy Walmsley</v>
      </c>
      <c r="C186" s="208" t="str">
        <f>'All Cells'!C186</f>
        <v>Housing NZ</v>
      </c>
      <c r="D186" s="208" t="str">
        <f>'All Cells'!D186</f>
        <v>Buildings</v>
      </c>
      <c r="E186" s="208" t="str">
        <f>'All Cells'!E186</f>
        <v>Vol 1</v>
      </c>
      <c r="F186" s="208" t="str">
        <f>'All Cells'!F186</f>
        <v>2.4.3 Foundation</v>
      </c>
      <c r="G186" s="208">
        <f>'All Cells'!G186</f>
        <v>72</v>
      </c>
      <c r="H186" s="208">
        <f>'All Cells'!H186</f>
        <v>0</v>
      </c>
      <c r="I186" s="208" t="str">
        <f>'All Cells'!L186</f>
        <v xml:space="preserve">Vents  ✓
Membrane rows  Define what membrane? </v>
      </c>
      <c r="J186" s="208" t="str">
        <f>'All Cells'!U186</f>
        <v>Noted: no action required</v>
      </c>
      <c r="K186" s="208" t="str">
        <f>'All Cells'!W186</f>
        <v>The membrane refers to the membrane between the foundation and the floor.</v>
      </c>
      <c r="L186" s="212" t="e">
        <f>'All Cells'!#REF!</f>
        <v>#REF!</v>
      </c>
      <c r="M186" s="208"/>
      <c r="N186" s="208"/>
      <c r="O186" s="208"/>
      <c r="P186" s="208"/>
      <c r="Q186" s="208"/>
      <c r="R186" s="208"/>
      <c r="S186" s="208"/>
      <c r="T186" s="208"/>
      <c r="U186" s="208"/>
      <c r="V186" s="208"/>
      <c r="W186" s="208"/>
      <c r="X186" s="208"/>
      <c r="Y186" s="208"/>
      <c r="Z186" s="208"/>
    </row>
    <row r="187" spans="1:26" ht="105" customHeight="1" x14ac:dyDescent="0.25">
      <c r="A187" s="208">
        <f>'All Cells'!A187</f>
        <v>186</v>
      </c>
      <c r="B187" s="208" t="str">
        <f>'All Cells'!B187</f>
        <v>Andy Walmsley</v>
      </c>
      <c r="C187" s="208" t="str">
        <f>'All Cells'!C187</f>
        <v>Housing NZ</v>
      </c>
      <c r="D187" s="208" t="str">
        <f>'All Cells'!D187</f>
        <v>Buildings</v>
      </c>
      <c r="E187" s="208" t="str">
        <f>'All Cells'!E187</f>
        <v>Vol 1</v>
      </c>
      <c r="F187" s="208" t="str">
        <f>'All Cells'!F187</f>
        <v>2.4.3 Foundation</v>
      </c>
      <c r="G187" s="208">
        <f>'All Cells'!G187</f>
        <v>72</v>
      </c>
      <c r="H187" s="208">
        <f>'All Cells'!H187</f>
        <v>0</v>
      </c>
      <c r="I187" s="208" t="str">
        <f>'All Cells'!L187</f>
        <v>Foundation area, content à ?</v>
      </c>
      <c r="J187" s="208" t="str">
        <f>'All Cells'!U187</f>
        <v>Noted: no action required</v>
      </c>
      <c r="K187" s="208" t="str">
        <f>'All Cells'!W187</f>
        <v xml:space="preserve">This detail was identified at the previous workshops and determined to be a required field as the foundation area is larger than the footprint of the building and will be important in determining the extents in the event of works nearby. </v>
      </c>
      <c r="L187" s="212" t="e">
        <f>'All Cells'!#REF!</f>
        <v>#REF!</v>
      </c>
      <c r="M187" s="208"/>
      <c r="N187" s="208"/>
      <c r="O187" s="208"/>
      <c r="P187" s="208"/>
      <c r="Q187" s="208"/>
      <c r="R187" s="208"/>
      <c r="S187" s="208"/>
      <c r="T187" s="208"/>
      <c r="U187" s="208"/>
      <c r="V187" s="208"/>
      <c r="W187" s="208"/>
      <c r="X187" s="208"/>
      <c r="Y187" s="208"/>
      <c r="Z187" s="208"/>
    </row>
    <row r="188" spans="1:26" ht="30" customHeight="1" x14ac:dyDescent="0.25">
      <c r="A188" s="208">
        <f>'All Cells'!A188</f>
        <v>187</v>
      </c>
      <c r="B188" s="208" t="str">
        <f>'All Cells'!B188</f>
        <v>Andy Walmsley</v>
      </c>
      <c r="C188" s="208" t="str">
        <f>'All Cells'!C188</f>
        <v>Housing NZ</v>
      </c>
      <c r="D188" s="208" t="str">
        <f>'All Cells'!D188</f>
        <v>Buildings</v>
      </c>
      <c r="E188" s="208" t="str">
        <f>'All Cells'!E188</f>
        <v>Vol 1</v>
      </c>
      <c r="F188" s="208" t="str">
        <f>'All Cells'!F188</f>
        <v>2.4.3 Foundation</v>
      </c>
      <c r="G188" s="208">
        <f>'All Cells'!G188</f>
        <v>73</v>
      </c>
      <c r="H188" s="208">
        <f>'All Cells'!H188</f>
        <v>0</v>
      </c>
      <c r="I188" s="208" t="str">
        <f>'All Cells'!L188</f>
        <v>à See previous foundation notes</v>
      </c>
      <c r="J188" s="208" t="str">
        <f>'All Cells'!U188</f>
        <v>Sector Discussion</v>
      </c>
      <c r="K188" s="208" t="str">
        <f>'All Cells'!W188</f>
        <v xml:space="preserve">More information is required to inform a way forward </v>
      </c>
      <c r="L188" s="212" t="e">
        <f>'All Cells'!#REF!</f>
        <v>#REF!</v>
      </c>
      <c r="M188" s="208"/>
      <c r="N188" s="208"/>
      <c r="O188" s="208"/>
      <c r="P188" s="208"/>
      <c r="Q188" s="208"/>
      <c r="R188" s="208"/>
      <c r="S188" s="208"/>
      <c r="T188" s="208"/>
      <c r="U188" s="208"/>
      <c r="V188" s="208"/>
      <c r="W188" s="208"/>
      <c r="X188" s="208"/>
      <c r="Y188" s="208"/>
      <c r="Z188" s="208"/>
    </row>
    <row r="189" spans="1:26" ht="30" customHeight="1" x14ac:dyDescent="0.25">
      <c r="A189" s="208">
        <f>'All Cells'!A189</f>
        <v>188</v>
      </c>
      <c r="B189" s="208" t="str">
        <f>'All Cells'!B189</f>
        <v>Andy Walmsley</v>
      </c>
      <c r="C189" s="208" t="str">
        <f>'All Cells'!C189</f>
        <v>Housing NZ</v>
      </c>
      <c r="D189" s="208" t="str">
        <f>'All Cells'!D189</f>
        <v>Buildings</v>
      </c>
      <c r="E189" s="208" t="str">
        <f>'All Cells'!E189</f>
        <v>Vol 1</v>
      </c>
      <c r="F189" s="208" t="str">
        <f>'All Cells'!F189</f>
        <v>2.4.3 Foundation</v>
      </c>
      <c r="G189" s="208" t="str">
        <f>'All Cells'!G189</f>
        <v>74-77</v>
      </c>
      <c r="H189" s="208">
        <f>'All Cells'!H189</f>
        <v>0</v>
      </c>
      <c r="I189" s="208" t="str">
        <f>'All Cells'!L189</f>
        <v>All pages à ✕</v>
      </c>
      <c r="J189" s="208" t="str">
        <f>'All Cells'!U189</f>
        <v>Sector Discussion</v>
      </c>
      <c r="K189" s="208" t="str">
        <f>'All Cells'!W189</f>
        <v xml:space="preserve">More information is required to inform a way forward </v>
      </c>
      <c r="L189" s="212" t="e">
        <f>'All Cells'!#REF!</f>
        <v>#REF!</v>
      </c>
      <c r="M189" s="208"/>
      <c r="N189" s="208"/>
      <c r="O189" s="208"/>
      <c r="P189" s="208"/>
      <c r="Q189" s="208"/>
      <c r="R189" s="208"/>
      <c r="S189" s="208"/>
      <c r="T189" s="208"/>
      <c r="U189" s="208"/>
      <c r="V189" s="208"/>
      <c r="W189" s="208"/>
      <c r="X189" s="208"/>
      <c r="Y189" s="208"/>
      <c r="Z189" s="208"/>
    </row>
    <row r="190" spans="1:26" ht="75" customHeight="1" x14ac:dyDescent="0.25">
      <c r="A190" s="208">
        <f>'All Cells'!A190</f>
        <v>189</v>
      </c>
      <c r="B190" s="208" t="str">
        <f>'All Cells'!B190</f>
        <v>Andy Walmsley</v>
      </c>
      <c r="C190" s="208" t="str">
        <f>'All Cells'!C190</f>
        <v>Housing NZ</v>
      </c>
      <c r="D190" s="208" t="str">
        <f>'All Cells'!D190</f>
        <v>Buildings</v>
      </c>
      <c r="E190" s="208" t="str">
        <f>'All Cells'!E190</f>
        <v>Vol 1</v>
      </c>
      <c r="F190" s="208" t="str">
        <f>'All Cells'!F190</f>
        <v>2.4.4 Roof</v>
      </c>
      <c r="G190" s="208">
        <f>'All Cells'!G190</f>
        <v>79</v>
      </c>
      <c r="H190" s="208">
        <f>'All Cells'!H190</f>
        <v>0</v>
      </c>
      <c r="I190" s="208" t="str">
        <f>'All Cells'!L190</f>
        <v xml:space="preserve">Roof_Sturc, Frame_Mat, Des-Life, Con_Ass_T  ✓
Area row  need for? </v>
      </c>
      <c r="J190" s="208" t="str">
        <f>'All Cells'!U190</f>
        <v>Noted: no action required</v>
      </c>
      <c r="K190" s="208" t="str">
        <f>'All Cells'!W190</f>
        <v xml:space="preserve">This detail was identified"This detail was identified at the previous workshops and determined to be a required field if there is more than one roof system.  </v>
      </c>
      <c r="L190" s="212" t="e">
        <f>'All Cells'!#REF!</f>
        <v>#REF!</v>
      </c>
      <c r="M190" s="208"/>
      <c r="N190" s="208"/>
      <c r="O190" s="208"/>
      <c r="P190" s="208"/>
      <c r="Q190" s="208"/>
      <c r="R190" s="208"/>
      <c r="S190" s="208"/>
      <c r="T190" s="208"/>
      <c r="U190" s="208"/>
      <c r="V190" s="208"/>
      <c r="W190" s="208"/>
      <c r="X190" s="208"/>
      <c r="Y190" s="208"/>
      <c r="Z190" s="208"/>
    </row>
    <row r="191" spans="1:26" ht="75" customHeight="1" x14ac:dyDescent="0.25">
      <c r="A191" s="208">
        <f>'All Cells'!A191</f>
        <v>190</v>
      </c>
      <c r="B191" s="208" t="str">
        <f>'All Cells'!B191</f>
        <v>Andy Walmsley</v>
      </c>
      <c r="C191" s="208" t="str">
        <f>'All Cells'!C191</f>
        <v>Housing NZ</v>
      </c>
      <c r="D191" s="208" t="str">
        <f>'All Cells'!D191</f>
        <v>Buildings</v>
      </c>
      <c r="E191" s="208" t="str">
        <f>'All Cells'!E191</f>
        <v>Vol 1</v>
      </c>
      <c r="F191" s="208" t="str">
        <f>'All Cells'!F191</f>
        <v>2.4.4 Roof</v>
      </c>
      <c r="G191" s="208">
        <f>'All Cells'!G191</f>
        <v>79</v>
      </c>
      <c r="H191" s="208">
        <f>'All Cells'!H191</f>
        <v>0</v>
      </c>
      <c r="I191" s="208" t="str">
        <f>'All Cells'!L191</f>
        <v xml:space="preserve">Load wind/fix  Not known in existing stock </v>
      </c>
      <c r="J191" s="208" t="str">
        <f>'All Cells'!U191</f>
        <v>Noted: no action required</v>
      </c>
      <c r="K191" s="208" t="str">
        <f>'All Cells'!W191</f>
        <v xml:space="preserve">The intent is to create a common structure for data to be collected. It is acknowledged that some data will not be available for existing assets.  
</v>
      </c>
      <c r="L191" s="212" t="e">
        <f>'All Cells'!#REF!</f>
        <v>#REF!</v>
      </c>
      <c r="M191" s="208"/>
      <c r="N191" s="208"/>
      <c r="O191" s="208"/>
      <c r="P191" s="208"/>
      <c r="Q191" s="208"/>
      <c r="R191" s="208"/>
      <c r="S191" s="208"/>
      <c r="T191" s="208"/>
      <c r="U191" s="208"/>
      <c r="V191" s="208"/>
      <c r="W191" s="208"/>
      <c r="X191" s="208"/>
      <c r="Y191" s="208"/>
      <c r="Z191" s="208"/>
    </row>
    <row r="192" spans="1:26" ht="180" customHeight="1" x14ac:dyDescent="0.25">
      <c r="A192" s="208">
        <f>'All Cells'!A192</f>
        <v>191</v>
      </c>
      <c r="B192" s="208" t="str">
        <f>'All Cells'!B192</f>
        <v>Andy Walmsley</v>
      </c>
      <c r="C192" s="208" t="str">
        <f>'All Cells'!C192</f>
        <v>Housing NZ</v>
      </c>
      <c r="D192" s="208" t="str">
        <f>'All Cells'!D192</f>
        <v>Buildings</v>
      </c>
      <c r="E192" s="208" t="str">
        <f>'All Cells'!E192</f>
        <v>Vol 1</v>
      </c>
      <c r="F192" s="208" t="str">
        <f>'All Cells'!F192</f>
        <v>2.4.4 Roof</v>
      </c>
      <c r="G192" s="208">
        <f>'All Cells'!G192</f>
        <v>79</v>
      </c>
      <c r="H192" s="208">
        <f>'All Cells'!H192</f>
        <v>0</v>
      </c>
      <c r="I192" s="208" t="str">
        <f>'All Cells'!L192</f>
        <v>Frame_Tr  not always identifiable 
Frame_ Sp  why?</v>
      </c>
      <c r="J192" s="208" t="str">
        <f>'All Cells'!U192</f>
        <v>Noted: no action required</v>
      </c>
      <c r="K192" s="208" t="str">
        <f>'All Cells'!W192</f>
        <v xml:space="preserve">These two fields were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v>
      </c>
      <c r="L192" s="212" t="e">
        <f>'All Cells'!#REF!</f>
        <v>#REF!</v>
      </c>
      <c r="M192" s="208"/>
      <c r="N192" s="208"/>
      <c r="O192" s="208"/>
      <c r="P192" s="208"/>
      <c r="Q192" s="208"/>
      <c r="R192" s="208"/>
      <c r="S192" s="208"/>
      <c r="T192" s="208"/>
      <c r="U192" s="208"/>
      <c r="V192" s="208"/>
      <c r="W192" s="208"/>
      <c r="X192" s="208"/>
      <c r="Y192" s="208"/>
      <c r="Z192" s="208"/>
    </row>
    <row r="193" spans="1:26" ht="30" customHeight="1" x14ac:dyDescent="0.25">
      <c r="A193" s="208">
        <f>'All Cells'!A193</f>
        <v>192</v>
      </c>
      <c r="B193" s="208" t="str">
        <f>'All Cells'!B193</f>
        <v>Andy Walmsley</v>
      </c>
      <c r="C193" s="208" t="str">
        <f>'All Cells'!C193</f>
        <v>Housing NZ</v>
      </c>
      <c r="D193" s="208" t="str">
        <f>'All Cells'!D193</f>
        <v>Buildings</v>
      </c>
      <c r="E193" s="208" t="str">
        <f>'All Cells'!E193</f>
        <v>Vol 1</v>
      </c>
      <c r="F193" s="208" t="str">
        <f>'All Cells'!F193</f>
        <v>2.4.4 Roof</v>
      </c>
      <c r="G193" s="208">
        <f>'All Cells'!G193</f>
        <v>79</v>
      </c>
      <c r="H193" s="208">
        <f>'All Cells'!H193</f>
        <v>0</v>
      </c>
      <c r="I193" s="208" t="str">
        <f>'All Cells'!L193</f>
        <v>Cost row à ✕</v>
      </c>
      <c r="J193" s="208" t="str">
        <f>'All Cells'!U193</f>
        <v>Noted: no action required</v>
      </c>
      <c r="K193" s="208" t="str">
        <f>'All Cells'!W193</f>
        <v>Reviewed and Noted only</v>
      </c>
      <c r="L193" s="212" t="e">
        <f>'All Cells'!#REF!</f>
        <v>#REF!</v>
      </c>
      <c r="M193" s="208"/>
      <c r="N193" s="208"/>
      <c r="O193" s="208"/>
      <c r="P193" s="208"/>
      <c r="Q193" s="208"/>
      <c r="R193" s="208"/>
      <c r="S193" s="208"/>
      <c r="T193" s="208"/>
      <c r="U193" s="208"/>
      <c r="V193" s="208"/>
      <c r="W193" s="208"/>
      <c r="X193" s="208"/>
      <c r="Y193" s="208"/>
      <c r="Z193" s="208"/>
    </row>
    <row r="194" spans="1:26" ht="45" customHeight="1" x14ac:dyDescent="0.25">
      <c r="A194" s="208">
        <f>'All Cells'!A194</f>
        <v>193</v>
      </c>
      <c r="B194" s="208" t="str">
        <f>'All Cells'!B194</f>
        <v>Andy Walmsley</v>
      </c>
      <c r="C194" s="208" t="str">
        <f>'All Cells'!C194</f>
        <v>Housing NZ</v>
      </c>
      <c r="D194" s="208" t="str">
        <f>'All Cells'!D194</f>
        <v>Buildings</v>
      </c>
      <c r="E194" s="208" t="str">
        <f>'All Cells'!E194</f>
        <v>Vol 1</v>
      </c>
      <c r="F194" s="208" t="str">
        <f>'All Cells'!F194</f>
        <v>2.4.4 Roof</v>
      </c>
      <c r="G194" s="208">
        <f>'All Cells'!G194</f>
        <v>80</v>
      </c>
      <c r="H194" s="208">
        <f>'All Cells'!H194</f>
        <v>0</v>
      </c>
      <c r="I194" s="208" t="str">
        <f>'All Cells'!L194</f>
        <v>Con, Repairs, Util, Crit  ✓
Demand row  ?
Risk row  ?</v>
      </c>
      <c r="J194" s="208" t="str">
        <f>'All Cells'!U194</f>
        <v>Noted: no action required</v>
      </c>
      <c r="K194" s="208" t="str">
        <f>'All Cells'!W194</f>
        <v>Reviewed and Noted only</v>
      </c>
      <c r="L194" s="212" t="e">
        <f>'All Cells'!#REF!</f>
        <v>#REF!</v>
      </c>
      <c r="M194" s="208"/>
      <c r="N194" s="208"/>
      <c r="O194" s="208"/>
      <c r="P194" s="208"/>
      <c r="Q194" s="208"/>
      <c r="R194" s="208"/>
      <c r="S194" s="208"/>
      <c r="T194" s="208"/>
      <c r="U194" s="208"/>
      <c r="V194" s="208"/>
      <c r="W194" s="208"/>
      <c r="X194" s="208"/>
      <c r="Y194" s="208"/>
      <c r="Z194" s="208"/>
    </row>
    <row r="195" spans="1:26" ht="30" customHeight="1" x14ac:dyDescent="0.25">
      <c r="A195" s="208">
        <f>'All Cells'!A195</f>
        <v>194</v>
      </c>
      <c r="B195" s="208" t="str">
        <f>'All Cells'!B195</f>
        <v>Andy Walmsley</v>
      </c>
      <c r="C195" s="208" t="str">
        <f>'All Cells'!C195</f>
        <v>Housing NZ</v>
      </c>
      <c r="D195" s="208" t="str">
        <f>'All Cells'!D195</f>
        <v>Buildings</v>
      </c>
      <c r="E195" s="208" t="str">
        <f>'All Cells'!E195</f>
        <v>Vol 1</v>
      </c>
      <c r="F195" s="208" t="str">
        <f>'All Cells'!F195</f>
        <v>2.4.4 Roof</v>
      </c>
      <c r="G195" s="208">
        <f>'All Cells'!G195</f>
        <v>80</v>
      </c>
      <c r="H195" s="208">
        <f>'All Cells'!H195</f>
        <v>0</v>
      </c>
      <c r="I195" s="208" t="str">
        <f>'All Cells'!L195</f>
        <v xml:space="preserve">Last 3 rows  Is this needed and how is it defined? </v>
      </c>
      <c r="J195" s="208" t="str">
        <f>'All Cells'!U195</f>
        <v>Sector Discussion</v>
      </c>
      <c r="K195" s="208" t="str">
        <f>'All Cells'!W195</f>
        <v xml:space="preserve">Please specify the rows.  
</v>
      </c>
      <c r="L195" s="212" t="e">
        <f>'All Cells'!#REF!</f>
        <v>#REF!</v>
      </c>
      <c r="M195" s="208"/>
      <c r="N195" s="208"/>
      <c r="O195" s="208"/>
      <c r="P195" s="208"/>
      <c r="Q195" s="208"/>
      <c r="R195" s="208"/>
      <c r="S195" s="208"/>
      <c r="T195" s="208"/>
      <c r="U195" s="208"/>
      <c r="V195" s="208"/>
      <c r="W195" s="208"/>
      <c r="X195" s="208"/>
      <c r="Y195" s="208"/>
      <c r="Z195" s="208"/>
    </row>
    <row r="196" spans="1:26" ht="180" customHeight="1" x14ac:dyDescent="0.25">
      <c r="A196" s="208">
        <f>'All Cells'!A196</f>
        <v>195</v>
      </c>
      <c r="B196" s="208" t="str">
        <f>'All Cells'!B196</f>
        <v>Andy Walmsley</v>
      </c>
      <c r="C196" s="208" t="str">
        <f>'All Cells'!C196</f>
        <v>Housing NZ</v>
      </c>
      <c r="D196" s="208" t="str">
        <f>'All Cells'!D196</f>
        <v>Buildings</v>
      </c>
      <c r="E196" s="208" t="str">
        <f>'All Cells'!E196</f>
        <v>Vol 1</v>
      </c>
      <c r="F196" s="208" t="str">
        <f>'All Cells'!F196</f>
        <v>2.4.4 Roof</v>
      </c>
      <c r="G196" s="208">
        <f>'All Cells'!G196</f>
        <v>81</v>
      </c>
      <c r="H196" s="208">
        <f>'All Cells'!H196</f>
        <v>0</v>
      </c>
      <c r="I196" s="208" t="str">
        <f>'All Cells'!L196</f>
        <v xml:space="preserve">Cladding   ✓
Finish on the Cladding  ✓ ?
Manufacture, installation etc.  only able to be filled in new builds and replacement works. </v>
      </c>
      <c r="J196" s="208" t="str">
        <f>'All Cells'!U196</f>
        <v>Noted: no action required</v>
      </c>
      <c r="K196" s="208" t="str">
        <f>'All Cells'!W196</f>
        <v xml:space="preserve">These fields were identified at the previous workshops and determined to be a required field. It is anticipated that when capturing data for new or replacement works this will be available. 
It is also acknowledged that this may not be available for existing assets and therefore a nominated default value would be utilised.  
</v>
      </c>
      <c r="L196" s="212" t="e">
        <f>'All Cells'!#REF!</f>
        <v>#REF!</v>
      </c>
      <c r="M196" s="208"/>
      <c r="N196" s="208"/>
      <c r="O196" s="208"/>
      <c r="P196" s="208"/>
      <c r="Q196" s="208"/>
      <c r="R196" s="208"/>
      <c r="S196" s="208"/>
      <c r="T196" s="208"/>
      <c r="U196" s="208"/>
      <c r="V196" s="208"/>
      <c r="W196" s="208"/>
      <c r="X196" s="208"/>
      <c r="Y196" s="208"/>
      <c r="Z196" s="208"/>
    </row>
    <row r="197" spans="1:26" ht="60" customHeight="1" x14ac:dyDescent="0.25">
      <c r="A197" s="208">
        <f>'All Cells'!A197</f>
        <v>196</v>
      </c>
      <c r="B197" s="208" t="str">
        <f>'All Cells'!B197</f>
        <v>Andy Walmsley</v>
      </c>
      <c r="C197" s="208" t="str">
        <f>'All Cells'!C197</f>
        <v>Housing NZ</v>
      </c>
      <c r="D197" s="208" t="str">
        <f>'All Cells'!D197</f>
        <v>Buildings</v>
      </c>
      <c r="E197" s="208" t="str">
        <f>'All Cells'!E197</f>
        <v>Vol 1</v>
      </c>
      <c r="F197" s="208" t="str">
        <f>'All Cells'!F197</f>
        <v>2.4.4 Roof</v>
      </c>
      <c r="G197" s="208">
        <f>'All Cells'!G197</f>
        <v>81</v>
      </c>
      <c r="H197" s="208">
        <f>'All Cells'!H197</f>
        <v>0</v>
      </c>
      <c r="I197" s="208" t="str">
        <f>'All Cells'!L197</f>
        <v>First row, QA Validation  N/A needs to be applied here</v>
      </c>
      <c r="J197" s="208" t="str">
        <f>'All Cells'!U197</f>
        <v>Noted: no action required</v>
      </c>
      <c r="K197" s="208" t="str">
        <f>'All Cells'!W197</f>
        <v xml:space="preserve">If this refers to the Unique Identifer field this is to be created by the data supplier as a reference point.  
</v>
      </c>
      <c r="L197" s="212" t="e">
        <f>'All Cells'!#REF!</f>
        <v>#REF!</v>
      </c>
      <c r="M197" s="208"/>
      <c r="N197" s="208"/>
      <c r="O197" s="208"/>
      <c r="P197" s="208"/>
      <c r="Q197" s="208"/>
      <c r="R197" s="208"/>
      <c r="S197" s="208"/>
      <c r="T197" s="208"/>
      <c r="U197" s="208"/>
      <c r="V197" s="208"/>
      <c r="W197" s="208"/>
      <c r="X197" s="208"/>
      <c r="Y197" s="208"/>
      <c r="Z197" s="208"/>
    </row>
    <row r="198" spans="1:26" ht="45" customHeight="1" x14ac:dyDescent="0.25">
      <c r="A198" s="208">
        <f>'All Cells'!A198</f>
        <v>197</v>
      </c>
      <c r="B198" s="208" t="str">
        <f>'All Cells'!B198</f>
        <v>Andy Walmsley</v>
      </c>
      <c r="C198" s="208" t="str">
        <f>'All Cells'!C198</f>
        <v>Housing NZ</v>
      </c>
      <c r="D198" s="208" t="str">
        <f>'All Cells'!D198</f>
        <v>Buildings</v>
      </c>
      <c r="E198" s="208" t="str">
        <f>'All Cells'!E198</f>
        <v>Vol 1</v>
      </c>
      <c r="F198" s="208" t="str">
        <f>'All Cells'!F198</f>
        <v>2.4.4 Roof</v>
      </c>
      <c r="G198" s="208">
        <f>'All Cells'!G198</f>
        <v>82</v>
      </c>
      <c r="H198" s="208">
        <f>'All Cells'!H198</f>
        <v>0</v>
      </c>
      <c r="I198" s="208" t="str">
        <f>'All Cells'!L198</f>
        <v>Condition  ✓
Repair row  How do we accurately collect and record this information, and why? Unrealistic.</v>
      </c>
      <c r="J198" s="208" t="str">
        <f>'All Cells'!U198</f>
        <v>Noted: no action required</v>
      </c>
      <c r="K198" s="208" t="str">
        <f>'All Cells'!W198</f>
        <v>Reviewed and Noted only</v>
      </c>
      <c r="L198" s="212" t="e">
        <f>'All Cells'!#REF!</f>
        <v>#REF!</v>
      </c>
      <c r="M198" s="208"/>
      <c r="N198" s="208"/>
      <c r="O198" s="208"/>
      <c r="P198" s="208"/>
      <c r="Q198" s="208"/>
      <c r="R198" s="208"/>
      <c r="S198" s="208"/>
      <c r="T198" s="208"/>
      <c r="U198" s="208"/>
      <c r="V198" s="208"/>
      <c r="W198" s="208"/>
      <c r="X198" s="208"/>
      <c r="Y198" s="208"/>
      <c r="Z198" s="208"/>
    </row>
    <row r="199" spans="1:26" ht="30" customHeight="1" x14ac:dyDescent="0.25">
      <c r="A199" s="208">
        <f>'All Cells'!A199</f>
        <v>198</v>
      </c>
      <c r="B199" s="208" t="str">
        <f>'All Cells'!B199</f>
        <v>Andy Walmsley</v>
      </c>
      <c r="C199" s="208" t="str">
        <f>'All Cells'!C199</f>
        <v>Housing NZ</v>
      </c>
      <c r="D199" s="208" t="str">
        <f>'All Cells'!D199</f>
        <v>Buildings</v>
      </c>
      <c r="E199" s="208" t="str">
        <f>'All Cells'!E199</f>
        <v>Vol 1</v>
      </c>
      <c r="F199" s="208" t="str">
        <f>'All Cells'!F199</f>
        <v>2.4.4 Roof</v>
      </c>
      <c r="G199" s="208">
        <f>'All Cells'!G199</f>
        <v>82</v>
      </c>
      <c r="H199" s="208">
        <f>'All Cells'!H199</f>
        <v>0</v>
      </c>
      <c r="I199" s="208" t="str">
        <f>'All Cells'!L199</f>
        <v>Last 5 rows  as per previous notes</v>
      </c>
      <c r="J199" s="208" t="str">
        <f>'All Cells'!U199</f>
        <v>Sector Discussion</v>
      </c>
      <c r="K199" s="208" t="str">
        <f>'All Cells'!W199</f>
        <v xml:space="preserve">Please specify the rows.  
</v>
      </c>
      <c r="L199" s="212" t="e">
        <f>'All Cells'!#REF!</f>
        <v>#REF!</v>
      </c>
      <c r="M199" s="208"/>
      <c r="N199" s="208"/>
      <c r="O199" s="208"/>
      <c r="P199" s="208"/>
      <c r="Q199" s="208"/>
      <c r="R199" s="208"/>
      <c r="S199" s="208"/>
      <c r="T199" s="208"/>
      <c r="U199" s="208"/>
      <c r="V199" s="208"/>
      <c r="W199" s="208"/>
      <c r="X199" s="208"/>
      <c r="Y199" s="208"/>
      <c r="Z199" s="208"/>
    </row>
    <row r="200" spans="1:26" ht="195" customHeight="1" x14ac:dyDescent="0.25">
      <c r="A200" s="208">
        <f>'All Cells'!A200</f>
        <v>199</v>
      </c>
      <c r="B200" s="208" t="str">
        <f>'All Cells'!B200</f>
        <v>Andy Walmsley</v>
      </c>
      <c r="C200" s="208" t="str">
        <f>'All Cells'!C200</f>
        <v>Housing NZ</v>
      </c>
      <c r="D200" s="208" t="str">
        <f>'All Cells'!D200</f>
        <v>Buildings</v>
      </c>
      <c r="E200" s="208" t="str">
        <f>'All Cells'!E200</f>
        <v>Vol 1</v>
      </c>
      <c r="F200" s="208" t="str">
        <f>'All Cells'!F200</f>
        <v>2.4.4 Roof</v>
      </c>
      <c r="G200" s="208">
        <f>'All Cells'!G200</f>
        <v>83</v>
      </c>
      <c r="H200" s="208">
        <f>'All Cells'!H200</f>
        <v>0</v>
      </c>
      <c r="I200" s="208" t="str">
        <f>'All Cells'!L200</f>
        <v>Spout type, Material  ✓
Spouting product detail  ?
Spouting length  ✕</v>
      </c>
      <c r="J200" s="208" t="str">
        <f>'All Cells'!U200</f>
        <v>Noted: no action required</v>
      </c>
      <c r="K200" s="208" t="str">
        <f>'All Cells'!W200</f>
        <v xml:space="preserve">These fields were identified at the previous workshops and determined to be required.
Spouting product detail - refers to the fact sheet available for the product to be provided.
It is also acknowledged that this may not be available for existing assets and therefore a nominated default value would be utilised.  
</v>
      </c>
      <c r="L200" s="212" t="e">
        <f>'All Cells'!#REF!</f>
        <v>#REF!</v>
      </c>
      <c r="M200" s="208"/>
      <c r="N200" s="208"/>
      <c r="O200" s="208"/>
      <c r="P200" s="208"/>
      <c r="Q200" s="208"/>
      <c r="R200" s="208"/>
      <c r="S200" s="208"/>
      <c r="T200" s="208"/>
      <c r="U200" s="208"/>
      <c r="V200" s="208"/>
      <c r="W200" s="208"/>
      <c r="X200" s="208"/>
      <c r="Y200" s="208"/>
      <c r="Z200" s="208"/>
    </row>
    <row r="201" spans="1:26" ht="30" customHeight="1" x14ac:dyDescent="0.25">
      <c r="A201" s="208">
        <f>'All Cells'!A201</f>
        <v>200</v>
      </c>
      <c r="B201" s="208" t="str">
        <f>'All Cells'!B201</f>
        <v>Andy Walmsley</v>
      </c>
      <c r="C201" s="208" t="str">
        <f>'All Cells'!C201</f>
        <v>Housing NZ</v>
      </c>
      <c r="D201" s="208" t="str">
        <f>'All Cells'!D201</f>
        <v>Buildings</v>
      </c>
      <c r="E201" s="208" t="str">
        <f>'All Cells'!E201</f>
        <v>Vol 1</v>
      </c>
      <c r="F201" s="208" t="str">
        <f>'All Cells'!F201</f>
        <v>2.4.4 Roof</v>
      </c>
      <c r="G201" s="208">
        <f>'All Cells'!G201</f>
        <v>84</v>
      </c>
      <c r="H201" s="208">
        <f>'All Cells'!H201</f>
        <v>0</v>
      </c>
      <c r="I201" s="208" t="str">
        <f>'All Cells'!L201</f>
        <v>Whole page  ✓ apart from: Cost row  ?</v>
      </c>
      <c r="J201" s="208" t="str">
        <f>'All Cells'!U201</f>
        <v>Noted: no action required</v>
      </c>
      <c r="K201" s="208" t="str">
        <f>'All Cells'!W201</f>
        <v>Reviewed and Noted only</v>
      </c>
      <c r="L201" s="212" t="e">
        <f>'All Cells'!#REF!</f>
        <v>#REF!</v>
      </c>
      <c r="M201" s="208"/>
      <c r="N201" s="208"/>
      <c r="O201" s="208"/>
      <c r="P201" s="208"/>
      <c r="Q201" s="208"/>
      <c r="R201" s="208"/>
      <c r="S201" s="208"/>
      <c r="T201" s="208"/>
      <c r="U201" s="208"/>
      <c r="V201" s="208"/>
      <c r="W201" s="208"/>
      <c r="X201" s="208"/>
      <c r="Y201" s="208"/>
      <c r="Z201" s="208"/>
    </row>
    <row r="202" spans="1:26" ht="30" customHeight="1" x14ac:dyDescent="0.25">
      <c r="A202" s="208">
        <f>'All Cells'!A202</f>
        <v>201</v>
      </c>
      <c r="B202" s="208" t="str">
        <f>'All Cells'!B202</f>
        <v>Andy Walmsley</v>
      </c>
      <c r="C202" s="208" t="str">
        <f>'All Cells'!C202</f>
        <v>Housing NZ</v>
      </c>
      <c r="D202" s="208" t="str">
        <f>'All Cells'!D202</f>
        <v>Buildings</v>
      </c>
      <c r="E202" s="208" t="str">
        <f>'All Cells'!E202</f>
        <v>Vol 1</v>
      </c>
      <c r="F202" s="208" t="str">
        <f>'All Cells'!F202</f>
        <v>2.4.4 Roof</v>
      </c>
      <c r="G202" s="208">
        <f>'All Cells'!G202</f>
        <v>85</v>
      </c>
      <c r="H202" s="208">
        <f>'All Cells'!H202</f>
        <v>0</v>
      </c>
      <c r="I202" s="208" t="str">
        <f>'All Cells'!L202</f>
        <v>First 3 rows  ?</v>
      </c>
      <c r="J202" s="208" t="str">
        <f>'All Cells'!U202</f>
        <v>Sector Discussion</v>
      </c>
      <c r="K202" s="208" t="str">
        <f>'All Cells'!W202</f>
        <v xml:space="preserve">Please specify the rows.  
</v>
      </c>
      <c r="L202" s="212" t="e">
        <f>'All Cells'!#REF!</f>
        <v>#REF!</v>
      </c>
      <c r="M202" s="208"/>
      <c r="N202" s="208"/>
      <c r="O202" s="208"/>
      <c r="P202" s="208"/>
      <c r="Q202" s="208"/>
      <c r="R202" s="208"/>
      <c r="S202" s="208"/>
      <c r="T202" s="208"/>
      <c r="U202" s="208"/>
      <c r="V202" s="208"/>
      <c r="W202" s="208"/>
      <c r="X202" s="208"/>
      <c r="Y202" s="208"/>
      <c r="Z202" s="208"/>
    </row>
    <row r="203" spans="1:26" ht="45" customHeight="1" x14ac:dyDescent="0.25">
      <c r="A203" s="208">
        <f>'All Cells'!A203</f>
        <v>202</v>
      </c>
      <c r="B203" s="208" t="str">
        <f>'All Cells'!B203</f>
        <v>Andy Walmsley</v>
      </c>
      <c r="C203" s="208" t="str">
        <f>'All Cells'!C203</f>
        <v>Housing NZ</v>
      </c>
      <c r="D203" s="208" t="str">
        <f>'All Cells'!D203</f>
        <v>Buildings</v>
      </c>
      <c r="E203" s="208" t="str">
        <f>'All Cells'!E203</f>
        <v>Vol 1</v>
      </c>
      <c r="F203" s="208" t="str">
        <f>'All Cells'!F203</f>
        <v>2.4.4 Roof</v>
      </c>
      <c r="G203" s="208">
        <f>'All Cells'!G203</f>
        <v>85</v>
      </c>
      <c r="H203" s="208">
        <f>'All Cells'!H203</f>
        <v>0</v>
      </c>
      <c r="I203" s="208" t="str">
        <f>'All Cells'!L203</f>
        <v>Last row, QA validation à Critical</v>
      </c>
      <c r="J203" s="208" t="str">
        <f>'All Cells'!U203</f>
        <v>Sector Discussion</v>
      </c>
      <c r="K203" s="208" t="str">
        <f>'All Cells'!W203</f>
        <v xml:space="preserve">Please provide more information on the requirement.  
</v>
      </c>
      <c r="L203" s="212" t="e">
        <f>'All Cells'!#REF!</f>
        <v>#REF!</v>
      </c>
      <c r="M203" s="208"/>
      <c r="N203" s="208"/>
      <c r="O203" s="208"/>
      <c r="P203" s="208"/>
      <c r="Q203" s="208"/>
      <c r="R203" s="208"/>
      <c r="S203" s="208"/>
      <c r="T203" s="208"/>
      <c r="U203" s="208"/>
      <c r="V203" s="208"/>
      <c r="W203" s="208"/>
      <c r="X203" s="208"/>
      <c r="Y203" s="208"/>
      <c r="Z203" s="208"/>
    </row>
    <row r="204" spans="1:26" ht="30" customHeight="1" x14ac:dyDescent="0.25">
      <c r="A204" s="208">
        <f>'All Cells'!A204</f>
        <v>203</v>
      </c>
      <c r="B204" s="208" t="str">
        <f>'All Cells'!B204</f>
        <v>Andy Walmsley</v>
      </c>
      <c r="C204" s="208" t="str">
        <f>'All Cells'!C204</f>
        <v>Housing NZ</v>
      </c>
      <c r="D204" s="208" t="str">
        <f>'All Cells'!D204</f>
        <v>Buildings</v>
      </c>
      <c r="E204" s="208" t="str">
        <f>'All Cells'!E204</f>
        <v>Vol 1</v>
      </c>
      <c r="F204" s="208" t="str">
        <f>'All Cells'!F204</f>
        <v>2.4.4 Roof</v>
      </c>
      <c r="G204" s="208">
        <f>'All Cells'!G204</f>
        <v>86</v>
      </c>
      <c r="H204" s="208">
        <f>'All Cells'!H204</f>
        <v>0</v>
      </c>
      <c r="I204" s="208" t="str">
        <f>'All Cells'!L204</f>
        <v>Risk   ✓
Resil, Des_Perf   ✕</v>
      </c>
      <c r="J204" s="208" t="str">
        <f>'All Cells'!U204</f>
        <v>Noted: no action required</v>
      </c>
      <c r="K204" s="208" t="str">
        <f>'All Cells'!W204</f>
        <v>Reviewed and Noted only</v>
      </c>
      <c r="L204" s="212" t="e">
        <f>'All Cells'!#REF!</f>
        <v>#REF!</v>
      </c>
      <c r="M204" s="208"/>
      <c r="N204" s="208"/>
      <c r="O204" s="208"/>
      <c r="P204" s="208"/>
      <c r="Q204" s="208"/>
      <c r="R204" s="208"/>
      <c r="S204" s="208"/>
      <c r="T204" s="208"/>
      <c r="U204" s="208"/>
      <c r="V204" s="208"/>
      <c r="W204" s="208"/>
      <c r="X204" s="208"/>
      <c r="Y204" s="208"/>
      <c r="Z204" s="208"/>
    </row>
    <row r="205" spans="1:26" ht="75" customHeight="1" x14ac:dyDescent="0.25">
      <c r="A205" s="208">
        <f>'All Cells'!A205</f>
        <v>204</v>
      </c>
      <c r="B205" s="208" t="str">
        <f>'All Cells'!B205</f>
        <v>Andy Walmsley</v>
      </c>
      <c r="C205" s="208" t="str">
        <f>'All Cells'!C205</f>
        <v>Housing NZ</v>
      </c>
      <c r="D205" s="208" t="str">
        <f>'All Cells'!D205</f>
        <v>Buildings</v>
      </c>
      <c r="E205" s="208" t="str">
        <f>'All Cells'!E205</f>
        <v>Vol 1</v>
      </c>
      <c r="F205" s="208" t="str">
        <f>'All Cells'!F205</f>
        <v>2.4.4 Roof</v>
      </c>
      <c r="G205" s="208">
        <f>'All Cells'!G205</f>
        <v>87</v>
      </c>
      <c r="H205" s="208">
        <f>'All Cells'!H205</f>
        <v>0</v>
      </c>
      <c r="I205" s="208" t="str">
        <f>'All Cells'!L205</f>
        <v>First 2 rows  ✕
 Downpipes product detail ✕
Downpipes length  ✕
Downpipe capacity  ?
D_Manu, D_Man-W  ✓</v>
      </c>
      <c r="J205" s="208" t="str">
        <f>'All Cells'!U205</f>
        <v>Noted: no action required</v>
      </c>
      <c r="K205" s="208" t="str">
        <f>'All Cells'!W205</f>
        <v>Reviewed and Noted only</v>
      </c>
      <c r="L205" s="212" t="e">
        <f>'All Cells'!#REF!</f>
        <v>#REF!</v>
      </c>
      <c r="M205" s="208"/>
      <c r="N205" s="208"/>
      <c r="O205" s="208"/>
      <c r="P205" s="208"/>
      <c r="Q205" s="208"/>
      <c r="R205" s="208"/>
      <c r="S205" s="208"/>
      <c r="T205" s="208"/>
      <c r="U205" s="208"/>
      <c r="V205" s="208"/>
      <c r="W205" s="208"/>
      <c r="X205" s="208"/>
      <c r="Y205" s="208"/>
      <c r="Z205" s="208"/>
    </row>
    <row r="206" spans="1:26" ht="30" customHeight="1" x14ac:dyDescent="0.25">
      <c r="A206" s="208">
        <f>'All Cells'!A206</f>
        <v>205</v>
      </c>
      <c r="B206" s="208" t="str">
        <f>'All Cells'!B206</f>
        <v>Andy Walmsley</v>
      </c>
      <c r="C206" s="208" t="str">
        <f>'All Cells'!C206</f>
        <v>Housing NZ</v>
      </c>
      <c r="D206" s="208" t="str">
        <f>'All Cells'!D206</f>
        <v>Buildings</v>
      </c>
      <c r="E206" s="208" t="str">
        <f>'All Cells'!E206</f>
        <v>Vol 1</v>
      </c>
      <c r="F206" s="208" t="str">
        <f>'All Cells'!F206</f>
        <v>2.4.4 Roof</v>
      </c>
      <c r="G206" s="208">
        <f>'All Cells'!G206</f>
        <v>88</v>
      </c>
      <c r="H206" s="208">
        <f>'All Cells'!H206</f>
        <v>0</v>
      </c>
      <c r="I206" s="208" t="str">
        <f>'All Cells'!L206</f>
        <v>Whole page à ✓ Apart from Cost row à ?</v>
      </c>
      <c r="J206" s="208" t="str">
        <f>'All Cells'!U206</f>
        <v>Noted: no action required</v>
      </c>
      <c r="K206" s="208" t="str">
        <f>'All Cells'!W206</f>
        <v>Reviewed and Noted only</v>
      </c>
      <c r="L206" s="212" t="e">
        <f>'All Cells'!#REF!</f>
        <v>#REF!</v>
      </c>
      <c r="M206" s="208"/>
      <c r="N206" s="208"/>
      <c r="O206" s="208"/>
      <c r="P206" s="208"/>
      <c r="Q206" s="208"/>
      <c r="R206" s="208"/>
      <c r="S206" s="208"/>
      <c r="T206" s="208"/>
      <c r="U206" s="208"/>
      <c r="V206" s="208"/>
      <c r="W206" s="208"/>
      <c r="X206" s="208"/>
      <c r="Y206" s="208"/>
      <c r="Z206" s="208"/>
    </row>
    <row r="207" spans="1:26" ht="30" customHeight="1" x14ac:dyDescent="0.25">
      <c r="A207" s="208">
        <f>'All Cells'!A207</f>
        <v>206</v>
      </c>
      <c r="B207" s="208" t="str">
        <f>'All Cells'!B207</f>
        <v>Andy Walmsley</v>
      </c>
      <c r="C207" s="208" t="str">
        <f>'All Cells'!C207</f>
        <v>Housing NZ</v>
      </c>
      <c r="D207" s="208" t="str">
        <f>'All Cells'!D207</f>
        <v>Buildings</v>
      </c>
      <c r="E207" s="208" t="str">
        <f>'All Cells'!E207</f>
        <v>Vol 1</v>
      </c>
      <c r="F207" s="208" t="str">
        <f>'All Cells'!F207</f>
        <v>2.4.4 Roof</v>
      </c>
      <c r="G207" s="208">
        <f>'All Cells'!G207</f>
        <v>89</v>
      </c>
      <c r="H207" s="208">
        <f>'All Cells'!H207</f>
        <v>0</v>
      </c>
      <c r="I207" s="208" t="str">
        <f>'All Cells'!L207</f>
        <v>First 3 rows à?</v>
      </c>
      <c r="J207" s="208" t="str">
        <f>'All Cells'!U207</f>
        <v>Noted: no action required</v>
      </c>
      <c r="K207" s="208" t="str">
        <f>'All Cells'!W207</f>
        <v>Reviewed and Noted only</v>
      </c>
      <c r="L207" s="212" t="e">
        <f>'All Cells'!#REF!</f>
        <v>#REF!</v>
      </c>
      <c r="M207" s="208"/>
      <c r="N207" s="208"/>
      <c r="O207" s="208"/>
      <c r="P207" s="208"/>
      <c r="Q207" s="208"/>
      <c r="R207" s="208"/>
      <c r="S207" s="208"/>
      <c r="T207" s="208"/>
      <c r="U207" s="208"/>
      <c r="V207" s="208"/>
      <c r="W207" s="208"/>
      <c r="X207" s="208"/>
      <c r="Y207" s="208"/>
      <c r="Z207" s="208"/>
    </row>
    <row r="208" spans="1:26" ht="30" customHeight="1" x14ac:dyDescent="0.25">
      <c r="A208" s="208">
        <f>'All Cells'!A208</f>
        <v>207</v>
      </c>
      <c r="B208" s="208" t="str">
        <f>'All Cells'!B208</f>
        <v>Andy Walmsley</v>
      </c>
      <c r="C208" s="208" t="str">
        <f>'All Cells'!C208</f>
        <v>Housing NZ</v>
      </c>
      <c r="D208" s="208" t="str">
        <f>'All Cells'!D208</f>
        <v>Buildings</v>
      </c>
      <c r="E208" s="208" t="str">
        <f>'All Cells'!E208</f>
        <v>Vol 1</v>
      </c>
      <c r="F208" s="208" t="str">
        <f>'All Cells'!F208</f>
        <v>2.4.4 Roof</v>
      </c>
      <c r="G208" s="208">
        <f>'All Cells'!G208</f>
        <v>89</v>
      </c>
      <c r="H208" s="208">
        <f>'All Cells'!H208</f>
        <v>0</v>
      </c>
      <c r="I208" s="208" t="str">
        <f>'All Cells'!L208</f>
        <v xml:space="preserve">critically, QA Validation à Critical </v>
      </c>
      <c r="J208" s="208" t="str">
        <f>'All Cells'!U208</f>
        <v>Noted: no action required</v>
      </c>
      <c r="K208" s="208" t="str">
        <f>'All Cells'!W208</f>
        <v>Reviewed and Noted only</v>
      </c>
      <c r="L208" s="212" t="e">
        <f>'All Cells'!#REF!</f>
        <v>#REF!</v>
      </c>
      <c r="M208" s="208"/>
      <c r="N208" s="208"/>
      <c r="O208" s="208"/>
      <c r="P208" s="208"/>
      <c r="Q208" s="208"/>
      <c r="R208" s="208"/>
      <c r="S208" s="208"/>
      <c r="T208" s="208"/>
      <c r="U208" s="208"/>
      <c r="V208" s="208"/>
      <c r="W208" s="208"/>
      <c r="X208" s="208"/>
      <c r="Y208" s="208"/>
      <c r="Z208" s="208"/>
    </row>
    <row r="209" spans="1:26" ht="30" customHeight="1" x14ac:dyDescent="0.25">
      <c r="A209" s="208">
        <f>'All Cells'!A209</f>
        <v>208</v>
      </c>
      <c r="B209" s="208" t="str">
        <f>'All Cells'!B209</f>
        <v>Andy Walmsley</v>
      </c>
      <c r="C209" s="208" t="str">
        <f>'All Cells'!C209</f>
        <v>Housing NZ</v>
      </c>
      <c r="D209" s="208" t="str">
        <f>'All Cells'!D209</f>
        <v>Buildings</v>
      </c>
      <c r="E209" s="208" t="str">
        <f>'All Cells'!E209</f>
        <v>Vol 1</v>
      </c>
      <c r="F209" s="208" t="str">
        <f>'All Cells'!F209</f>
        <v>2.4.4 Roof</v>
      </c>
      <c r="G209" s="208">
        <f>'All Cells'!G209</f>
        <v>90</v>
      </c>
      <c r="H209" s="208">
        <f>'All Cells'!H209</f>
        <v>0</v>
      </c>
      <c r="I209" s="208" t="str">
        <f>'All Cells'!L209</f>
        <v>All 3 rows  ?
Row 3  Too much detail</v>
      </c>
      <c r="J209" s="208" t="str">
        <f>'All Cells'!U209</f>
        <v>Noted: no action required</v>
      </c>
      <c r="K209" s="208" t="str">
        <f>'All Cells'!W209</f>
        <v>Reviewed and Noted only</v>
      </c>
      <c r="L209" s="212" t="e">
        <f>'All Cells'!#REF!</f>
        <v>#REF!</v>
      </c>
      <c r="M209" s="208"/>
      <c r="N209" s="208"/>
      <c r="O209" s="208"/>
      <c r="P209" s="208"/>
      <c r="Q209" s="208"/>
      <c r="R209" s="208"/>
      <c r="S209" s="208"/>
      <c r="T209" s="208"/>
      <c r="U209" s="208"/>
      <c r="V209" s="208"/>
      <c r="W209" s="208"/>
      <c r="X209" s="208"/>
      <c r="Y209" s="208"/>
      <c r="Z209" s="208"/>
    </row>
    <row r="210" spans="1:26" ht="60" customHeight="1" x14ac:dyDescent="0.25">
      <c r="A210" s="208">
        <f>'All Cells'!A210</f>
        <v>209</v>
      </c>
      <c r="B210" s="208" t="str">
        <f>'All Cells'!B210</f>
        <v>Andy Walmsley</v>
      </c>
      <c r="C210" s="208" t="str">
        <f>'All Cells'!C210</f>
        <v>Housing NZ</v>
      </c>
      <c r="D210" s="208" t="str">
        <f>'All Cells'!D210</f>
        <v>Buildings</v>
      </c>
      <c r="E210" s="208" t="str">
        <f>'All Cells'!E210</f>
        <v>Vol 1</v>
      </c>
      <c r="F210" s="208" t="str">
        <f>'All Cells'!F210</f>
        <v>2.4.4 Roof</v>
      </c>
      <c r="G210" s="208">
        <f>'All Cells'!G210</f>
        <v>91</v>
      </c>
      <c r="H210" s="208">
        <f>'All Cells'!H210</f>
        <v>0</v>
      </c>
      <c r="I210" s="208" t="str">
        <f>'All Cells'!L210</f>
        <v>1st row  ✕
2nd row  ?
Fascia_Type, Fascia_Mat  ✓
Last 3 rows  ✕</v>
      </c>
      <c r="J210" s="208" t="str">
        <f>'All Cells'!U210</f>
        <v>Noted: no action required</v>
      </c>
      <c r="K210" s="208" t="str">
        <f>'All Cells'!W210</f>
        <v>Reviewed and Noted only</v>
      </c>
      <c r="L210" s="212" t="e">
        <f>'All Cells'!#REF!</f>
        <v>#REF!</v>
      </c>
      <c r="M210" s="208"/>
      <c r="N210" s="208"/>
      <c r="O210" s="208"/>
      <c r="P210" s="208"/>
      <c r="Q210" s="208"/>
      <c r="R210" s="208"/>
      <c r="S210" s="208"/>
      <c r="T210" s="208"/>
      <c r="U210" s="208"/>
      <c r="V210" s="208"/>
      <c r="W210" s="208"/>
      <c r="X210" s="208"/>
      <c r="Y210" s="208"/>
      <c r="Z210" s="208"/>
    </row>
    <row r="211" spans="1:26" ht="45" customHeight="1" x14ac:dyDescent="0.25">
      <c r="A211" s="208">
        <f>'All Cells'!A211</f>
        <v>210</v>
      </c>
      <c r="B211" s="208" t="str">
        <f>'All Cells'!B211</f>
        <v>Andy Walmsley</v>
      </c>
      <c r="C211" s="208" t="str">
        <f>'All Cells'!C211</f>
        <v>Housing NZ</v>
      </c>
      <c r="D211" s="208" t="str">
        <f>'All Cells'!D211</f>
        <v>Buildings</v>
      </c>
      <c r="E211" s="208" t="str">
        <f>'All Cells'!E211</f>
        <v>Vol 1</v>
      </c>
      <c r="F211" s="208" t="str">
        <f>'All Cells'!F211</f>
        <v>2.4.4 Roof</v>
      </c>
      <c r="G211" s="208">
        <f>'All Cells'!G211</f>
        <v>92</v>
      </c>
      <c r="H211" s="208">
        <f>'All Cells'!H211</f>
        <v>0</v>
      </c>
      <c r="I211" s="208" t="str">
        <f>'All Cells'!L211</f>
        <v>Condition  ✓
Cost row  ✕
Last 2 rows  ✕</v>
      </c>
      <c r="J211" s="208" t="str">
        <f>'All Cells'!U211</f>
        <v>Noted: no action required</v>
      </c>
      <c r="K211" s="208" t="str">
        <f>'All Cells'!W211</f>
        <v>Reviewed and Noted only</v>
      </c>
      <c r="L211" s="212" t="e">
        <f>'All Cells'!#REF!</f>
        <v>#REF!</v>
      </c>
      <c r="M211" s="208"/>
      <c r="N211" s="208"/>
      <c r="O211" s="208"/>
      <c r="P211" s="208"/>
      <c r="Q211" s="208"/>
      <c r="R211" s="208"/>
      <c r="S211" s="208"/>
      <c r="T211" s="208"/>
      <c r="U211" s="208"/>
      <c r="V211" s="208"/>
      <c r="W211" s="208"/>
      <c r="X211" s="208"/>
      <c r="Y211" s="208"/>
      <c r="Z211" s="208"/>
    </row>
    <row r="212" spans="1:26" ht="30" customHeight="1" x14ac:dyDescent="0.25">
      <c r="A212" s="208">
        <f>'All Cells'!A212</f>
        <v>211</v>
      </c>
      <c r="B212" s="208" t="str">
        <f>'All Cells'!B212</f>
        <v>Andy Walmsley</v>
      </c>
      <c r="C212" s="208" t="str">
        <f>'All Cells'!C212</f>
        <v>Housing NZ</v>
      </c>
      <c r="D212" s="208" t="str">
        <f>'All Cells'!D212</f>
        <v>Buildings</v>
      </c>
      <c r="E212" s="208" t="str">
        <f>'All Cells'!E212</f>
        <v>Vol 1</v>
      </c>
      <c r="F212" s="208" t="str">
        <f>'All Cells'!F212</f>
        <v>2.4.4 Roof</v>
      </c>
      <c r="G212" s="208">
        <f>'All Cells'!G212</f>
        <v>93</v>
      </c>
      <c r="H212" s="208">
        <f>'All Cells'!H212</f>
        <v>0</v>
      </c>
      <c r="I212" s="208" t="str">
        <f>'All Cells'!L212</f>
        <v xml:space="preserve">All 4 rows  ✕, ?, ?, ✕ </v>
      </c>
      <c r="J212" s="208" t="str">
        <f>'All Cells'!U212</f>
        <v>Noted: no action required</v>
      </c>
      <c r="K212" s="208" t="str">
        <f>'All Cells'!W212</f>
        <v>Reviewed and Noted only</v>
      </c>
      <c r="L212" s="212" t="e">
        <f>'All Cells'!#REF!</f>
        <v>#REF!</v>
      </c>
      <c r="M212" s="208"/>
      <c r="N212" s="208"/>
      <c r="O212" s="208"/>
      <c r="P212" s="208"/>
      <c r="Q212" s="208"/>
      <c r="R212" s="208"/>
      <c r="S212" s="208"/>
      <c r="T212" s="208"/>
      <c r="U212" s="208"/>
      <c r="V212" s="208"/>
      <c r="W212" s="208"/>
      <c r="X212" s="208"/>
      <c r="Y212" s="208"/>
      <c r="Z212" s="208"/>
    </row>
    <row r="213" spans="1:26" ht="30" customHeight="1" x14ac:dyDescent="0.25">
      <c r="A213" s="208">
        <f>'All Cells'!A213</f>
        <v>212</v>
      </c>
      <c r="B213" s="208" t="str">
        <f>'All Cells'!B213</f>
        <v>Andy Walmsley</v>
      </c>
      <c r="C213" s="208" t="str">
        <f>'All Cells'!C213</f>
        <v>Housing NZ</v>
      </c>
      <c r="D213" s="208" t="str">
        <f>'All Cells'!D213</f>
        <v>Buildings</v>
      </c>
      <c r="E213" s="208" t="str">
        <f>'All Cells'!E213</f>
        <v>Vol 1</v>
      </c>
      <c r="F213" s="208" t="str">
        <f>'All Cells'!F213</f>
        <v>2.4.4 Roof</v>
      </c>
      <c r="G213" s="208">
        <f>'All Cells'!G213</f>
        <v>94</v>
      </c>
      <c r="H213" s="208">
        <f>'All Cells'!H213</f>
        <v>0</v>
      </c>
      <c r="I213" s="208" t="str">
        <f>'All Cells'!L213</f>
        <v>1st 3 rows  ✕
Sof_Type, Sof_Mat  ✓</v>
      </c>
      <c r="J213" s="208" t="str">
        <f>'All Cells'!U213</f>
        <v>Noted: no action required</v>
      </c>
      <c r="K213" s="208" t="str">
        <f>'All Cells'!W213</f>
        <v>Reviewed and Noted only</v>
      </c>
      <c r="L213" s="212" t="e">
        <f>'All Cells'!#REF!</f>
        <v>#REF!</v>
      </c>
      <c r="M213" s="208"/>
      <c r="N213" s="208"/>
      <c r="O213" s="208"/>
      <c r="P213" s="208"/>
      <c r="Q213" s="208"/>
      <c r="R213" s="208"/>
      <c r="S213" s="208"/>
      <c r="T213" s="208"/>
      <c r="U213" s="208"/>
      <c r="V213" s="208"/>
      <c r="W213" s="208"/>
      <c r="X213" s="208"/>
      <c r="Y213" s="208"/>
      <c r="Z213" s="208"/>
    </row>
    <row r="214" spans="1:26" ht="60" customHeight="1" x14ac:dyDescent="0.25">
      <c r="A214" s="208">
        <f>'All Cells'!A214</f>
        <v>213</v>
      </c>
      <c r="B214" s="208" t="str">
        <f>'All Cells'!B214</f>
        <v>Andy Walmsley</v>
      </c>
      <c r="C214" s="208" t="str">
        <f>'All Cells'!C214</f>
        <v>Housing NZ</v>
      </c>
      <c r="D214" s="208" t="str">
        <f>'All Cells'!D214</f>
        <v>Buildings</v>
      </c>
      <c r="E214" s="208" t="str">
        <f>'All Cells'!E214</f>
        <v>Vol 1</v>
      </c>
      <c r="F214" s="208" t="str">
        <f>'All Cells'!F214</f>
        <v>2.4.4 Roof</v>
      </c>
      <c r="G214" s="208">
        <f>'All Cells'!G214</f>
        <v>94</v>
      </c>
      <c r="H214" s="208">
        <f>'All Cells'!H214</f>
        <v>0</v>
      </c>
      <c r="I214" s="208" t="str">
        <f>'All Cells'!L214</f>
        <v>Enclosure soffit length and area  ✕. Too detailed, why the need?
Enclosure soffit width   ? Can identify risk – needed?</v>
      </c>
      <c r="J214" s="208" t="str">
        <f>'All Cells'!U214</f>
        <v>Included</v>
      </c>
      <c r="K214" s="208" t="str">
        <f>'All Cells'!W214</f>
        <v>Width and  length = sqm (e.g. paint)</v>
      </c>
      <c r="L214" s="212" t="e">
        <f>'All Cells'!#REF!</f>
        <v>#REF!</v>
      </c>
      <c r="M214" s="208"/>
      <c r="N214" s="208"/>
      <c r="O214" s="208"/>
      <c r="P214" s="208"/>
      <c r="Q214" s="208"/>
      <c r="R214" s="208"/>
      <c r="S214" s="208"/>
      <c r="T214" s="208"/>
      <c r="U214" s="208"/>
      <c r="V214" s="208"/>
      <c r="W214" s="208"/>
      <c r="X214" s="208"/>
      <c r="Y214" s="208"/>
      <c r="Z214" s="208"/>
    </row>
    <row r="215" spans="1:26" ht="45" customHeight="1" x14ac:dyDescent="0.25">
      <c r="A215" s="208">
        <f>'All Cells'!A215</f>
        <v>214</v>
      </c>
      <c r="B215" s="208" t="str">
        <f>'All Cells'!B215</f>
        <v>Andy Walmsley</v>
      </c>
      <c r="C215" s="208" t="str">
        <f>'All Cells'!C215</f>
        <v>Housing NZ</v>
      </c>
      <c r="D215" s="208" t="str">
        <f>'All Cells'!D215</f>
        <v>Buildings</v>
      </c>
      <c r="E215" s="208" t="str">
        <f>'All Cells'!E215</f>
        <v>Vol 1</v>
      </c>
      <c r="F215" s="208" t="str">
        <f>'All Cells'!F215</f>
        <v>2.4.4 Roof</v>
      </c>
      <c r="G215" s="208">
        <f>'All Cells'!G215</f>
        <v>95</v>
      </c>
      <c r="H215" s="208">
        <f>'All Cells'!H215</f>
        <v>0</v>
      </c>
      <c r="I215" s="208" t="str">
        <f>'All Cells'!L215</f>
        <v>Condition  ✓
Top 2 rows  ✕
Repairs  ✕</v>
      </c>
      <c r="J215" s="208" t="str">
        <f>'All Cells'!U215</f>
        <v>Noted: no action required</v>
      </c>
      <c r="K215" s="208" t="str">
        <f>'All Cells'!W215</f>
        <v>Reviewed and Noted only</v>
      </c>
      <c r="L215" s="212" t="e">
        <f>'All Cells'!#REF!</f>
        <v>#REF!</v>
      </c>
      <c r="M215" s="208"/>
      <c r="N215" s="208"/>
      <c r="O215" s="208"/>
      <c r="P215" s="208"/>
      <c r="Q215" s="208"/>
      <c r="R215" s="208"/>
      <c r="S215" s="208"/>
      <c r="T215" s="208"/>
      <c r="U215" s="208"/>
      <c r="V215" s="208"/>
      <c r="W215" s="208"/>
      <c r="X215" s="208"/>
      <c r="Y215" s="208"/>
      <c r="Z215" s="208"/>
    </row>
    <row r="216" spans="1:26" ht="30" customHeight="1" x14ac:dyDescent="0.25">
      <c r="A216" s="208">
        <f>'All Cells'!A216</f>
        <v>215</v>
      </c>
      <c r="B216" s="208" t="str">
        <f>'All Cells'!B216</f>
        <v>Andy Walmsley</v>
      </c>
      <c r="C216" s="208" t="str">
        <f>'All Cells'!C216</f>
        <v>Housing NZ</v>
      </c>
      <c r="D216" s="208" t="str">
        <f>'All Cells'!D216</f>
        <v>Buildings</v>
      </c>
      <c r="E216" s="208" t="str">
        <f>'All Cells'!E216</f>
        <v>Vol 1</v>
      </c>
      <c r="F216" s="208" t="str">
        <f>'All Cells'!F216</f>
        <v>2.4.4 Roof</v>
      </c>
      <c r="G216" s="208">
        <f>'All Cells'!G216</f>
        <v>96</v>
      </c>
      <c r="H216" s="208">
        <f>'All Cells'!H216</f>
        <v>0</v>
      </c>
      <c r="I216" s="208" t="str">
        <f>'All Cells'!L216</f>
        <v>Whole page à✕. Risk – could relate to a water risks</v>
      </c>
      <c r="J216" s="208" t="str">
        <f>'All Cells'!U216</f>
        <v>Noted: no action required</v>
      </c>
      <c r="K216" s="208" t="str">
        <f>'All Cells'!W216</f>
        <v>Reviewed and Noted only</v>
      </c>
      <c r="L216" s="212" t="e">
        <f>'All Cells'!#REF!</f>
        <v>#REF!</v>
      </c>
      <c r="M216" s="208"/>
      <c r="N216" s="208"/>
      <c r="O216" s="208"/>
      <c r="P216" s="208"/>
      <c r="Q216" s="208"/>
      <c r="R216" s="208"/>
      <c r="S216" s="208"/>
      <c r="T216" s="208"/>
      <c r="U216" s="208"/>
      <c r="V216" s="208"/>
      <c r="W216" s="208"/>
      <c r="X216" s="208"/>
      <c r="Y216" s="208"/>
      <c r="Z216" s="208"/>
    </row>
    <row r="217" spans="1:26" ht="30" customHeight="1" x14ac:dyDescent="0.25">
      <c r="A217" s="208">
        <f>'All Cells'!A217</f>
        <v>216</v>
      </c>
      <c r="B217" s="208" t="str">
        <f>'All Cells'!B217</f>
        <v>Andy Walmsley</v>
      </c>
      <c r="C217" s="208" t="str">
        <f>'All Cells'!C217</f>
        <v>Housing NZ</v>
      </c>
      <c r="D217" s="208" t="str">
        <f>'All Cells'!D217</f>
        <v>Buildings</v>
      </c>
      <c r="E217" s="208" t="str">
        <f>'All Cells'!E217</f>
        <v>Vol 1</v>
      </c>
      <c r="F217" s="208" t="str">
        <f>'All Cells'!F217</f>
        <v>2.4.4 Roof</v>
      </c>
      <c r="G217" s="208">
        <f>'All Cells'!G217</f>
        <v>97</v>
      </c>
      <c r="H217" s="208">
        <f>'All Cells'!H217</f>
        <v>0</v>
      </c>
      <c r="I217" s="208" t="str">
        <f>'All Cells'!L217</f>
        <v>Whole page à ✕</v>
      </c>
      <c r="J217" s="208" t="str">
        <f>'All Cells'!U217</f>
        <v>Noted: no action required</v>
      </c>
      <c r="K217" s="208" t="str">
        <f>'All Cells'!W217</f>
        <v>Reviewed and Noted only</v>
      </c>
      <c r="L217" s="212" t="e">
        <f>'All Cells'!#REF!</f>
        <v>#REF!</v>
      </c>
      <c r="M217" s="208"/>
      <c r="N217" s="208"/>
      <c r="O217" s="208"/>
      <c r="P217" s="208"/>
      <c r="Q217" s="208"/>
      <c r="R217" s="208"/>
      <c r="S217" s="208"/>
      <c r="T217" s="208"/>
      <c r="U217" s="208"/>
      <c r="V217" s="208"/>
      <c r="W217" s="208"/>
      <c r="X217" s="208"/>
      <c r="Y217" s="208"/>
      <c r="Z217" s="208"/>
    </row>
    <row r="218" spans="1:26" ht="60" customHeight="1" x14ac:dyDescent="0.25">
      <c r="A218" s="208">
        <f>'All Cells'!A218</f>
        <v>217</v>
      </c>
      <c r="B218" s="208" t="str">
        <f>'All Cells'!B218</f>
        <v>Andy Walmsley</v>
      </c>
      <c r="C218" s="208" t="str">
        <f>'All Cells'!C218</f>
        <v>Housing NZ</v>
      </c>
      <c r="D218" s="208" t="str">
        <f>'All Cells'!D218</f>
        <v>Buildings</v>
      </c>
      <c r="E218" s="208" t="str">
        <f>'All Cells'!E218</f>
        <v>Vol 1</v>
      </c>
      <c r="F218" s="208" t="str">
        <f>'All Cells'!F218</f>
        <v>2.4.4 Roof</v>
      </c>
      <c r="G218" s="208" t="str">
        <f>'All Cells'!G218</f>
        <v>98-101</v>
      </c>
      <c r="H218" s="208">
        <f>'All Cells'!H218</f>
        <v>0</v>
      </c>
      <c r="I218" s="208" t="str">
        <f>'All Cells'!L218</f>
        <v xml:space="preserve">Classifications, Masterpec, Enclosure à not sure what this is representing? </v>
      </c>
      <c r="J218" s="208" t="str">
        <f>'All Cells'!U218</f>
        <v>Noted: no action required</v>
      </c>
      <c r="K218" s="208" t="str">
        <f>'All Cells'!W218</f>
        <v xml:space="preserve">Masterpsec is a classification systen created in NZ.
www.masterspec.co.nz  
</v>
      </c>
      <c r="L218" s="212" t="e">
        <f>'All Cells'!#REF!</f>
        <v>#REF!</v>
      </c>
      <c r="M218" s="208"/>
      <c r="N218" s="208"/>
      <c r="O218" s="208"/>
      <c r="P218" s="208"/>
      <c r="Q218" s="208"/>
      <c r="R218" s="208"/>
      <c r="S218" s="208"/>
      <c r="T218" s="208"/>
      <c r="U218" s="208"/>
      <c r="V218" s="208"/>
      <c r="W218" s="208"/>
      <c r="X218" s="208"/>
      <c r="Y218" s="208"/>
      <c r="Z218" s="208"/>
    </row>
    <row r="219" spans="1:26" ht="30" customHeight="1" x14ac:dyDescent="0.25">
      <c r="A219" s="208">
        <f>'All Cells'!A219</f>
        <v>218</v>
      </c>
      <c r="B219" s="208" t="str">
        <f>'All Cells'!B219</f>
        <v>Andy Walmsley</v>
      </c>
      <c r="C219" s="208" t="str">
        <f>'All Cells'!C219</f>
        <v>Housing NZ</v>
      </c>
      <c r="D219" s="208" t="str">
        <f>'All Cells'!D219</f>
        <v>Buildings</v>
      </c>
      <c r="E219" s="208" t="str">
        <f>'All Cells'!E219</f>
        <v>Vol 1</v>
      </c>
      <c r="F219" s="208" t="str">
        <f>'All Cells'!F219</f>
        <v>2.4.4 Roof</v>
      </c>
      <c r="G219" s="208">
        <f>'All Cells'!G219</f>
        <v>101</v>
      </c>
      <c r="H219" s="208">
        <f>'All Cells'!H219</f>
        <v>0</v>
      </c>
      <c r="I219" s="208" t="str">
        <f>'All Cells'!L219</f>
        <v>Ins-Type, R_Value à ✓</v>
      </c>
      <c r="J219" s="208" t="str">
        <f>'All Cells'!U219</f>
        <v>Noted: no action required</v>
      </c>
      <c r="K219" s="208" t="str">
        <f>'All Cells'!W219</f>
        <v>Reviewed and Noted only</v>
      </c>
      <c r="L219" s="212" t="e">
        <f>'All Cells'!#REF!</f>
        <v>#REF!</v>
      </c>
      <c r="M219" s="208"/>
      <c r="N219" s="208"/>
      <c r="O219" s="208"/>
      <c r="P219" s="208"/>
      <c r="Q219" s="208"/>
      <c r="R219" s="208"/>
      <c r="S219" s="208"/>
      <c r="T219" s="208"/>
      <c r="U219" s="208"/>
      <c r="V219" s="208"/>
      <c r="W219" s="208"/>
      <c r="X219" s="208"/>
      <c r="Y219" s="208"/>
      <c r="Z219" s="208"/>
    </row>
    <row r="220" spans="1:26" ht="30" customHeight="1" x14ac:dyDescent="0.25">
      <c r="A220" s="208">
        <f>'All Cells'!A220</f>
        <v>219</v>
      </c>
      <c r="B220" s="208" t="str">
        <f>'All Cells'!B220</f>
        <v>Andy Walmsley</v>
      </c>
      <c r="C220" s="208" t="str">
        <f>'All Cells'!C220</f>
        <v>Housing NZ</v>
      </c>
      <c r="D220" s="208" t="str">
        <f>'All Cells'!D220</f>
        <v>Buildings</v>
      </c>
      <c r="E220" s="208" t="str">
        <f>'All Cells'!E220</f>
        <v>Vol 1</v>
      </c>
      <c r="F220" s="208" t="str">
        <f>'All Cells'!F220</f>
        <v>2.4.4 Roof</v>
      </c>
      <c r="G220" s="208">
        <f>'All Cells'!G220</f>
        <v>102</v>
      </c>
      <c r="H220" s="208">
        <f>'All Cells'!H220</f>
        <v>0</v>
      </c>
      <c r="I220" s="208" t="str">
        <f>'All Cells'!L220</f>
        <v>Whole page  ✓
Insulation installer and warranty  maybe</v>
      </c>
      <c r="J220" s="208" t="str">
        <f>'All Cells'!U220</f>
        <v>Noted: no action required</v>
      </c>
      <c r="K220" s="208" t="str">
        <f>'All Cells'!W220</f>
        <v>Reviewed and Noted only</v>
      </c>
      <c r="L220" s="212" t="e">
        <f>'All Cells'!#REF!</f>
        <v>#REF!</v>
      </c>
      <c r="M220" s="208"/>
      <c r="N220" s="208"/>
      <c r="O220" s="208"/>
      <c r="P220" s="208"/>
      <c r="Q220" s="208"/>
      <c r="R220" s="208"/>
      <c r="S220" s="208"/>
      <c r="T220" s="208"/>
      <c r="U220" s="208"/>
      <c r="V220" s="208"/>
      <c r="W220" s="208"/>
      <c r="X220" s="208"/>
      <c r="Y220" s="208"/>
      <c r="Z220" s="208"/>
    </row>
    <row r="221" spans="1:26" ht="30" customHeight="1" x14ac:dyDescent="0.25">
      <c r="A221" s="208">
        <f>'All Cells'!A221</f>
        <v>220</v>
      </c>
      <c r="B221" s="208" t="str">
        <f>'All Cells'!B221</f>
        <v>Andy Walmsley</v>
      </c>
      <c r="C221" s="208" t="str">
        <f>'All Cells'!C221</f>
        <v>Housing NZ</v>
      </c>
      <c r="D221" s="208" t="str">
        <f>'All Cells'!D221</f>
        <v>Buildings</v>
      </c>
      <c r="E221" s="208" t="str">
        <f>'All Cells'!E221</f>
        <v>Vol 1</v>
      </c>
      <c r="F221" s="208" t="str">
        <f>'All Cells'!F221</f>
        <v>2.4.4 Roof</v>
      </c>
      <c r="G221" s="208">
        <f>'All Cells'!G221</f>
        <v>103</v>
      </c>
      <c r="H221" s="208">
        <f>'All Cells'!H221</f>
        <v>0</v>
      </c>
      <c r="I221" s="208" t="str">
        <f>'All Cells'!L221</f>
        <v>Des_Life, Con_ass_T, Condition  ✓
Cost row  ✕</v>
      </c>
      <c r="J221" s="208" t="str">
        <f>'All Cells'!U221</f>
        <v>Noted: no action required</v>
      </c>
      <c r="K221" s="208" t="str">
        <f>'All Cells'!W221</f>
        <v>Reviewed and Noted only</v>
      </c>
      <c r="L221" s="212" t="e">
        <f>'All Cells'!#REF!</f>
        <v>#REF!</v>
      </c>
      <c r="M221" s="208"/>
      <c r="N221" s="208"/>
      <c r="O221" s="208"/>
      <c r="P221" s="208"/>
      <c r="Q221" s="208"/>
      <c r="R221" s="208"/>
      <c r="S221" s="208"/>
      <c r="T221" s="208"/>
      <c r="U221" s="208"/>
      <c r="V221" s="208"/>
      <c r="W221" s="208"/>
      <c r="X221" s="208"/>
      <c r="Y221" s="208"/>
      <c r="Z221" s="208"/>
    </row>
    <row r="222" spans="1:26" ht="30" customHeight="1" x14ac:dyDescent="0.25">
      <c r="A222" s="208">
        <f>'All Cells'!A222</f>
        <v>221</v>
      </c>
      <c r="B222" s="208" t="str">
        <f>'All Cells'!B222</f>
        <v>Andy Walmsley</v>
      </c>
      <c r="C222" s="208" t="str">
        <f>'All Cells'!C222</f>
        <v>Housing NZ</v>
      </c>
      <c r="D222" s="208" t="str">
        <f>'All Cells'!D222</f>
        <v>Buildings</v>
      </c>
      <c r="E222" s="208" t="str">
        <f>'All Cells'!E222</f>
        <v>Vol 1</v>
      </c>
      <c r="F222" s="208" t="str">
        <f>'All Cells'!F222</f>
        <v>2.4.4 Roof</v>
      </c>
      <c r="G222" s="208" t="str">
        <f>'All Cells'!G222</f>
        <v>104-106</v>
      </c>
      <c r="H222" s="208">
        <f>'All Cells'!H222</f>
        <v>0</v>
      </c>
      <c r="I222" s="208" t="str">
        <f>'All Cells'!L222</f>
        <v>Whole pink pages/part  ✕</v>
      </c>
      <c r="J222" s="208" t="str">
        <f>'All Cells'!U222</f>
        <v>Noted: no action required</v>
      </c>
      <c r="K222" s="208" t="str">
        <f>'All Cells'!W222</f>
        <v>Reviewed and Noted only</v>
      </c>
      <c r="L222" s="212" t="e">
        <f>'All Cells'!#REF!</f>
        <v>#REF!</v>
      </c>
      <c r="M222" s="208"/>
      <c r="N222" s="208"/>
      <c r="O222" s="208"/>
      <c r="P222" s="208"/>
      <c r="Q222" s="208"/>
      <c r="R222" s="208"/>
      <c r="S222" s="208"/>
      <c r="T222" s="208"/>
      <c r="U222" s="208"/>
      <c r="V222" s="208"/>
      <c r="W222" s="208"/>
      <c r="X222" s="208"/>
      <c r="Y222" s="208"/>
      <c r="Z222" s="208"/>
    </row>
    <row r="223" spans="1:26" ht="45" customHeight="1" x14ac:dyDescent="0.25">
      <c r="A223" s="208">
        <f>'All Cells'!A223</f>
        <v>222</v>
      </c>
      <c r="B223" s="208" t="str">
        <f>'All Cells'!B223</f>
        <v>Andy Walmsley</v>
      </c>
      <c r="C223" s="208" t="str">
        <f>'All Cells'!C223</f>
        <v>Housing NZ</v>
      </c>
      <c r="D223" s="208" t="str">
        <f>'All Cells'!D223</f>
        <v>Buildings</v>
      </c>
      <c r="E223" s="208" t="str">
        <f>'All Cells'!E223</f>
        <v>Vol 1</v>
      </c>
      <c r="F223" s="208" t="str">
        <f>'All Cells'!F223</f>
        <v>2.4.5 Walls</v>
      </c>
      <c r="G223" s="208">
        <f>'All Cells'!G223</f>
        <v>109</v>
      </c>
      <c r="H223" s="208">
        <f>'All Cells'!H223</f>
        <v>0</v>
      </c>
      <c r="I223" s="208" t="str">
        <f>'All Cells'!L223</f>
        <v>Unique_ID, Build_ID, Floor_ID  ✓
Planted wall, Planted wall standard and Wall identifier   Not applicable</v>
      </c>
      <c r="J223" s="208" t="str">
        <f>'All Cells'!U223</f>
        <v>Noted: no action required</v>
      </c>
      <c r="K223" s="208" t="str">
        <f>'All Cells'!W223</f>
        <v>Not required for residential housing at Housing NZ</v>
      </c>
      <c r="L223" s="212" t="e">
        <f>'All Cells'!#REF!</f>
        <v>#REF!</v>
      </c>
      <c r="M223" s="208"/>
      <c r="N223" s="208"/>
      <c r="O223" s="208"/>
      <c r="P223" s="208"/>
      <c r="Q223" s="208"/>
      <c r="R223" s="208"/>
      <c r="S223" s="208"/>
      <c r="T223" s="208"/>
      <c r="U223" s="208"/>
      <c r="V223" s="208"/>
      <c r="W223" s="208"/>
      <c r="X223" s="208"/>
      <c r="Y223" s="208"/>
      <c r="Z223" s="208"/>
    </row>
    <row r="224" spans="1:26" ht="150" customHeight="1" x14ac:dyDescent="0.25">
      <c r="A224" s="208">
        <f>'All Cells'!A224</f>
        <v>223</v>
      </c>
      <c r="B224" s="208" t="str">
        <f>'All Cells'!B224</f>
        <v>Andy Walmsley</v>
      </c>
      <c r="C224" s="208" t="str">
        <f>'All Cells'!C224</f>
        <v>Housing NZ</v>
      </c>
      <c r="D224" s="208" t="str">
        <f>'All Cells'!D224</f>
        <v>Buildings</v>
      </c>
      <c r="E224" s="208" t="str">
        <f>'All Cells'!E224</f>
        <v>Vol 1</v>
      </c>
      <c r="F224" s="208" t="str">
        <f>'All Cells'!F224</f>
        <v>2.4.5 Walls</v>
      </c>
      <c r="G224" s="208">
        <f>'All Cells'!G224</f>
        <v>109</v>
      </c>
      <c r="H224" s="208">
        <f>'All Cells'!H224</f>
        <v>0</v>
      </c>
      <c r="I224" s="208" t="str">
        <f>'All Cells'!L224</f>
        <v>Last row, Shear Wall  Structural engineering determined. Hard to establish in existing houses and why needed?</v>
      </c>
      <c r="J224" s="208" t="str">
        <f>'All Cells'!U224</f>
        <v>Noted: no action required</v>
      </c>
      <c r="K224" s="208" t="str">
        <f>'All Cells'!W224</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24" s="212" t="e">
        <f>'All Cells'!#REF!</f>
        <v>#REF!</v>
      </c>
      <c r="M224" s="208"/>
      <c r="N224" s="208"/>
      <c r="O224" s="208"/>
      <c r="P224" s="208"/>
      <c r="Q224" s="208"/>
      <c r="R224" s="208"/>
      <c r="S224" s="208"/>
      <c r="T224" s="208"/>
      <c r="U224" s="208"/>
      <c r="V224" s="208"/>
      <c r="W224" s="208"/>
      <c r="X224" s="208"/>
      <c r="Y224" s="208"/>
      <c r="Z224" s="208"/>
    </row>
    <row r="225" spans="1:26" ht="60" customHeight="1" x14ac:dyDescent="0.25">
      <c r="A225" s="208">
        <f>'All Cells'!A225</f>
        <v>224</v>
      </c>
      <c r="B225" s="208" t="str">
        <f>'All Cells'!B225</f>
        <v>Andy Walmsley</v>
      </c>
      <c r="C225" s="208" t="str">
        <f>'All Cells'!C225</f>
        <v>Housing NZ</v>
      </c>
      <c r="D225" s="208" t="str">
        <f>'All Cells'!D225</f>
        <v>Buildings</v>
      </c>
      <c r="E225" s="208" t="str">
        <f>'All Cells'!E225</f>
        <v>Vol 1</v>
      </c>
      <c r="F225" s="208" t="str">
        <f>'All Cells'!F225</f>
        <v>2.4.5 Walls</v>
      </c>
      <c r="G225" s="208">
        <f>'All Cells'!G225</f>
        <v>110</v>
      </c>
      <c r="H225" s="208">
        <f>'All Cells'!H225</f>
        <v>0</v>
      </c>
      <c r="I225" s="208" t="str">
        <f>'All Cells'!L225</f>
        <v>First four rows  too much information that would not be needed for housing. Difficult to define in existing housing. Superfluous.
Wal-Type, Wall_Mat, Drainage  ✓</v>
      </c>
      <c r="J225" s="208" t="str">
        <f>'All Cells'!U225</f>
        <v>Noted: no action required</v>
      </c>
      <c r="K225" s="208" t="str">
        <f>'All Cells'!W225</f>
        <v>Reviewed and Noted only</v>
      </c>
      <c r="L225" s="212" t="e">
        <f>'All Cells'!#REF!</f>
        <v>#REF!</v>
      </c>
      <c r="M225" s="208"/>
      <c r="N225" s="208"/>
      <c r="O225" s="208"/>
      <c r="P225" s="208"/>
      <c r="Q225" s="208"/>
      <c r="R225" s="208"/>
      <c r="S225" s="208"/>
      <c r="T225" s="208"/>
      <c r="U225" s="208"/>
      <c r="V225" s="208"/>
      <c r="W225" s="208"/>
      <c r="X225" s="208"/>
      <c r="Y225" s="208"/>
      <c r="Z225" s="208"/>
    </row>
    <row r="226" spans="1:26" ht="30" customHeight="1" x14ac:dyDescent="0.25">
      <c r="A226" s="208">
        <f>'All Cells'!A226</f>
        <v>225</v>
      </c>
      <c r="B226" s="208" t="str">
        <f>'All Cells'!B226</f>
        <v>Andy Walmsley</v>
      </c>
      <c r="C226" s="208" t="str">
        <f>'All Cells'!C226</f>
        <v>Housing NZ</v>
      </c>
      <c r="D226" s="208" t="str">
        <f>'All Cells'!D226</f>
        <v>Buildings</v>
      </c>
      <c r="E226" s="208" t="str">
        <f>'All Cells'!E226</f>
        <v>Vol 1</v>
      </c>
      <c r="F226" s="208" t="str">
        <f>'All Cells'!F226</f>
        <v>2.4.5 Walls</v>
      </c>
      <c r="G226" s="208">
        <f>'All Cells'!G226</f>
        <v>110</v>
      </c>
      <c r="H226" s="208">
        <f>'All Cells'!H226</f>
        <v>0</v>
      </c>
      <c r="I226" s="208" t="str">
        <f>'All Cells'!L226</f>
        <v>Grout and Wall Structure Joint  ✕</v>
      </c>
      <c r="J226" s="208" t="str">
        <f>'All Cells'!U226</f>
        <v>Noted: no action required</v>
      </c>
      <c r="K226" s="208" t="str">
        <f>'All Cells'!W226</f>
        <v>Reviewed and Noted only</v>
      </c>
      <c r="L226" s="212" t="e">
        <f>'All Cells'!#REF!</f>
        <v>#REF!</v>
      </c>
      <c r="M226" s="208"/>
      <c r="N226" s="208"/>
      <c r="O226" s="208"/>
      <c r="P226" s="208"/>
      <c r="Q226" s="208"/>
      <c r="R226" s="208"/>
      <c r="S226" s="208"/>
      <c r="T226" s="208"/>
      <c r="U226" s="208"/>
      <c r="V226" s="208"/>
      <c r="W226" s="208"/>
      <c r="X226" s="208"/>
      <c r="Y226" s="208"/>
      <c r="Z226" s="208"/>
    </row>
    <row r="227" spans="1:26" ht="60" customHeight="1" x14ac:dyDescent="0.25">
      <c r="A227" s="208">
        <f>'All Cells'!A227</f>
        <v>226</v>
      </c>
      <c r="B227" s="208" t="str">
        <f>'All Cells'!B227</f>
        <v>Andy Walmsley</v>
      </c>
      <c r="C227" s="208" t="str">
        <f>'All Cells'!C227</f>
        <v>Housing NZ</v>
      </c>
      <c r="D227" s="208" t="str">
        <f>'All Cells'!D227</f>
        <v>Buildings</v>
      </c>
      <c r="E227" s="208" t="str">
        <f>'All Cells'!E227</f>
        <v>Vol 1</v>
      </c>
      <c r="F227" s="208" t="str">
        <f>'All Cells'!F227</f>
        <v>2.4.5 Walls</v>
      </c>
      <c r="G227" s="208">
        <f>'All Cells'!G227</f>
        <v>111</v>
      </c>
      <c r="H227" s="208">
        <f>'All Cells'!H227</f>
        <v>0</v>
      </c>
      <c r="I227" s="208" t="str">
        <f>'All Cells'!L227</f>
        <v>Drain type  ✕
Manufacturer  ?
Cost  ✕
D_Manu, Des_life, Con_ass_T  ✓</v>
      </c>
      <c r="J227" s="208" t="str">
        <f>'All Cells'!U227</f>
        <v>Noted: no action required</v>
      </c>
      <c r="K227" s="208" t="str">
        <f>'All Cells'!W227</f>
        <v>Reviewed and Noted only</v>
      </c>
      <c r="L227" s="212" t="e">
        <f>'All Cells'!#REF!</f>
        <v>#REF!</v>
      </c>
      <c r="M227" s="208"/>
      <c r="N227" s="208"/>
      <c r="O227" s="208"/>
      <c r="P227" s="208"/>
      <c r="Q227" s="208"/>
      <c r="R227" s="208"/>
      <c r="S227" s="208"/>
      <c r="T227" s="208"/>
      <c r="U227" s="208"/>
      <c r="V227" s="208"/>
      <c r="W227" s="208"/>
      <c r="X227" s="208"/>
      <c r="Y227" s="208"/>
      <c r="Z227" s="208"/>
    </row>
    <row r="228" spans="1:26" ht="30" customHeight="1" x14ac:dyDescent="0.25">
      <c r="A228" s="208">
        <f>'All Cells'!A228</f>
        <v>227</v>
      </c>
      <c r="B228" s="208" t="str">
        <f>'All Cells'!B228</f>
        <v>Andy Walmsley</v>
      </c>
      <c r="C228" s="208" t="str">
        <f>'All Cells'!C228</f>
        <v>Housing NZ</v>
      </c>
      <c r="D228" s="208" t="str">
        <f>'All Cells'!D228</f>
        <v>Buildings</v>
      </c>
      <c r="E228" s="208" t="str">
        <f>'All Cells'!E228</f>
        <v>Vol 1</v>
      </c>
      <c r="F228" s="208" t="str">
        <f>'All Cells'!F228</f>
        <v>2.4.5 Walls</v>
      </c>
      <c r="G228" s="208">
        <f>'All Cells'!G228</f>
        <v>112</v>
      </c>
      <c r="H228" s="208">
        <f>'All Cells'!H228</f>
        <v>0</v>
      </c>
      <c r="I228" s="208" t="str">
        <f>'All Cells'!L228</f>
        <v>Condition  ✓
Repairs  ?</v>
      </c>
      <c r="J228" s="208" t="str">
        <f>'All Cells'!U228</f>
        <v>Noted: no action required</v>
      </c>
      <c r="K228" s="208" t="str">
        <f>'All Cells'!W228</f>
        <v>Reviewed and Noted only</v>
      </c>
      <c r="L228" s="212" t="e">
        <f>'All Cells'!#REF!</f>
        <v>#REF!</v>
      </c>
      <c r="M228" s="208"/>
      <c r="N228" s="208"/>
      <c r="O228" s="208"/>
      <c r="P228" s="208"/>
      <c r="Q228" s="208"/>
      <c r="R228" s="208"/>
      <c r="S228" s="208"/>
      <c r="T228" s="208"/>
      <c r="U228" s="208"/>
      <c r="V228" s="208"/>
      <c r="W228" s="208"/>
      <c r="X228" s="208"/>
      <c r="Y228" s="208"/>
      <c r="Z228" s="208"/>
    </row>
    <row r="229" spans="1:26" ht="30" customHeight="1" x14ac:dyDescent="0.25">
      <c r="A229" s="208">
        <f>'All Cells'!A229</f>
        <v>228</v>
      </c>
      <c r="B229" s="208" t="str">
        <f>'All Cells'!B229</f>
        <v>Andy Walmsley</v>
      </c>
      <c r="C229" s="208" t="str">
        <f>'All Cells'!C229</f>
        <v>Housing NZ</v>
      </c>
      <c r="D229" s="208" t="str">
        <f>'All Cells'!D229</f>
        <v>Buildings</v>
      </c>
      <c r="E229" s="208" t="str">
        <f>'All Cells'!E229</f>
        <v>Vol 1</v>
      </c>
      <c r="F229" s="208" t="str">
        <f>'All Cells'!F229</f>
        <v>2.4.5 Walls</v>
      </c>
      <c r="G229" s="208" t="str">
        <f>'All Cells'!G229</f>
        <v>113 - 115</v>
      </c>
      <c r="H229" s="208">
        <f>'All Cells'!H229</f>
        <v>0</v>
      </c>
      <c r="I229" s="208" t="str">
        <f>'All Cells'!L229</f>
        <v>Structure, Bracing à As per floor and roof bracing</v>
      </c>
      <c r="J229" s="208" t="str">
        <f>'All Cells'!U229</f>
        <v>Noted: no action required</v>
      </c>
      <c r="K229" s="208" t="str">
        <f>'All Cells'!W229</f>
        <v>Reviewed and Noted only</v>
      </c>
      <c r="L229" s="212" t="e">
        <f>'All Cells'!#REF!</f>
        <v>#REF!</v>
      </c>
      <c r="M229" s="208"/>
      <c r="N229" s="208"/>
      <c r="O229" s="208"/>
      <c r="P229" s="208"/>
      <c r="Q229" s="208"/>
      <c r="R229" s="208"/>
      <c r="S229" s="208"/>
      <c r="T229" s="208"/>
      <c r="U229" s="208"/>
      <c r="V229" s="208"/>
      <c r="W229" s="208"/>
      <c r="X229" s="208"/>
      <c r="Y229" s="208"/>
      <c r="Z229" s="208"/>
    </row>
    <row r="230" spans="1:26" ht="165" customHeight="1" x14ac:dyDescent="0.25">
      <c r="A230" s="208">
        <f>'All Cells'!A230</f>
        <v>229</v>
      </c>
      <c r="B230" s="208" t="str">
        <f>'All Cells'!B230</f>
        <v>Andy Walmsley</v>
      </c>
      <c r="C230" s="208" t="str">
        <f>'All Cells'!C230</f>
        <v>Housing NZ</v>
      </c>
      <c r="D230" s="208" t="str">
        <f>'All Cells'!D230</f>
        <v>Buildings</v>
      </c>
      <c r="E230" s="208" t="str">
        <f>'All Cells'!E230</f>
        <v>Vol 1</v>
      </c>
      <c r="F230" s="208" t="str">
        <f>'All Cells'!F230</f>
        <v>2.4.5 Walls</v>
      </c>
      <c r="G230" s="208">
        <f>'All Cells'!G230</f>
        <v>116</v>
      </c>
      <c r="H230" s="208">
        <f>'All Cells'!H230</f>
        <v>0</v>
      </c>
      <c r="I230" s="208" t="str">
        <f>'All Cells'!L230</f>
        <v xml:space="preserve">Enclosure, yellow contents, Plasterboard à standard grade &amp; water-resistant – this would not be determinable in existing properties </v>
      </c>
      <c r="J230" s="208" t="str">
        <f>'All Cells'!U230</f>
        <v>Noted: no action required</v>
      </c>
      <c r="K230" s="208" t="str">
        <f>'All Cells'!W230</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30" s="212" t="e">
        <f>'All Cells'!#REF!</f>
        <v>#REF!</v>
      </c>
      <c r="M230" s="208"/>
      <c r="N230" s="208"/>
      <c r="O230" s="208"/>
      <c r="P230" s="208"/>
      <c r="Q230" s="208"/>
      <c r="R230" s="208"/>
      <c r="S230" s="208"/>
      <c r="T230" s="208"/>
      <c r="U230" s="208"/>
      <c r="V230" s="208"/>
      <c r="W230" s="208"/>
      <c r="X230" s="208"/>
      <c r="Y230" s="208"/>
      <c r="Z230" s="208"/>
    </row>
    <row r="231" spans="1:26" ht="30" customHeight="1" x14ac:dyDescent="0.25">
      <c r="A231" s="208">
        <f>'All Cells'!A231</f>
        <v>230</v>
      </c>
      <c r="B231" s="208" t="str">
        <f>'All Cells'!B231</f>
        <v>Andy Walmsley</v>
      </c>
      <c r="C231" s="208" t="str">
        <f>'All Cells'!C231</f>
        <v>Housing NZ</v>
      </c>
      <c r="D231" s="208" t="str">
        <f>'All Cells'!D231</f>
        <v>Buildings</v>
      </c>
      <c r="E231" s="208" t="str">
        <f>'All Cells'!E231</f>
        <v>Vol 1</v>
      </c>
      <c r="F231" s="208" t="str">
        <f>'All Cells'!F231</f>
        <v>2.4.5 Walls</v>
      </c>
      <c r="G231" s="208">
        <f>'All Cells'!G231</f>
        <v>118</v>
      </c>
      <c r="H231" s="208">
        <f>'All Cells'!H231</f>
        <v>0</v>
      </c>
      <c r="I231" s="208" t="str">
        <f>'All Cells'!L231</f>
        <v>Wall, Design Life à ✓</v>
      </c>
      <c r="J231" s="208" t="str">
        <f>'All Cells'!U231</f>
        <v>Noted: no action required</v>
      </c>
      <c r="K231" s="208" t="str">
        <f>'All Cells'!W231</f>
        <v>Reviewed and Noted only</v>
      </c>
      <c r="L231" s="212" t="e">
        <f>'All Cells'!#REF!</f>
        <v>#REF!</v>
      </c>
      <c r="M231" s="208"/>
      <c r="N231" s="208"/>
      <c r="O231" s="208"/>
      <c r="P231" s="208"/>
      <c r="Q231" s="208"/>
      <c r="R231" s="208"/>
      <c r="S231" s="208"/>
      <c r="T231" s="208"/>
      <c r="U231" s="208"/>
      <c r="V231" s="208"/>
      <c r="W231" s="208"/>
      <c r="X231" s="208"/>
      <c r="Y231" s="208"/>
      <c r="Z231" s="208"/>
    </row>
    <row r="232" spans="1:26" ht="45" customHeight="1" x14ac:dyDescent="0.25">
      <c r="A232" s="208">
        <f>'All Cells'!A232</f>
        <v>231</v>
      </c>
      <c r="B232" s="208" t="str">
        <f>'All Cells'!B232</f>
        <v>Andy Walmsley</v>
      </c>
      <c r="C232" s="208" t="str">
        <f>'All Cells'!C232</f>
        <v>Housing NZ</v>
      </c>
      <c r="D232" s="208" t="str">
        <f>'All Cells'!D232</f>
        <v>Buildings</v>
      </c>
      <c r="E232" s="208" t="str">
        <f>'All Cells'!E232</f>
        <v>Vol 1</v>
      </c>
      <c r="F232" s="208" t="str">
        <f>'All Cells'!F232</f>
        <v>2.4.5 Walls</v>
      </c>
      <c r="G232" s="208">
        <f>'All Cells'!G232</f>
        <v>119</v>
      </c>
      <c r="H232" s="208">
        <f>'All Cells'!H232</f>
        <v>0</v>
      </c>
      <c r="I232" s="208" t="str">
        <f>'All Cells'!L232</f>
        <v>Condition  ✓
Cost row  ✕ 
Repairs  ?</v>
      </c>
      <c r="J232" s="208" t="str">
        <f>'All Cells'!U232</f>
        <v>Noted: no action required</v>
      </c>
      <c r="K232" s="208" t="str">
        <f>'All Cells'!W232</f>
        <v>Reviewed and Noted only</v>
      </c>
      <c r="L232" s="212" t="e">
        <f>'All Cells'!#REF!</f>
        <v>#REF!</v>
      </c>
      <c r="M232" s="208"/>
      <c r="N232" s="208"/>
      <c r="O232" s="208"/>
      <c r="P232" s="208"/>
      <c r="Q232" s="208"/>
      <c r="R232" s="208"/>
      <c r="S232" s="208"/>
      <c r="T232" s="208"/>
      <c r="U232" s="208"/>
      <c r="V232" s="208"/>
      <c r="W232" s="208"/>
      <c r="X232" s="208"/>
      <c r="Y232" s="208"/>
      <c r="Z232" s="208"/>
    </row>
    <row r="233" spans="1:26" ht="165" customHeight="1" x14ac:dyDescent="0.25">
      <c r="A233" s="208">
        <f>'All Cells'!A233</f>
        <v>232</v>
      </c>
      <c r="B233" s="208" t="str">
        <f>'All Cells'!B233</f>
        <v>Andy Walmsley</v>
      </c>
      <c r="C233" s="208" t="str">
        <f>'All Cells'!C233</f>
        <v>Housing NZ</v>
      </c>
      <c r="D233" s="208" t="str">
        <f>'All Cells'!D233</f>
        <v>Buildings</v>
      </c>
      <c r="E233" s="208" t="str">
        <f>'All Cells'!E233</f>
        <v>Vol 1</v>
      </c>
      <c r="F233" s="208" t="str">
        <f>'All Cells'!F233</f>
        <v>2.4.5 Walls</v>
      </c>
      <c r="G233" s="208">
        <f>'All Cells'!G233</f>
        <v>121</v>
      </c>
      <c r="H233" s="208">
        <f>'All Cells'!H233</f>
        <v>0</v>
      </c>
      <c r="I233" s="208" t="str">
        <f>'All Cells'!L233</f>
        <v xml:space="preserve">Fire barrier à Multiunit. May not be known on existing stock </v>
      </c>
      <c r="J233" s="208" t="str">
        <f>'All Cells'!U233</f>
        <v>Noted: no action required</v>
      </c>
      <c r="K233" s="208" t="str">
        <f>'All Cells'!W233</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33" s="212" t="e">
        <f>'All Cells'!#REF!</f>
        <v>#REF!</v>
      </c>
      <c r="M233" s="208"/>
      <c r="N233" s="208"/>
      <c r="O233" s="208"/>
      <c r="P233" s="208"/>
      <c r="Q233" s="208"/>
      <c r="R233" s="208"/>
      <c r="S233" s="208"/>
      <c r="T233" s="208"/>
      <c r="U233" s="208"/>
      <c r="V233" s="208"/>
      <c r="W233" s="208"/>
      <c r="X233" s="208"/>
      <c r="Y233" s="208"/>
      <c r="Z233" s="208"/>
    </row>
    <row r="234" spans="1:26" ht="30" customHeight="1" x14ac:dyDescent="0.25">
      <c r="A234" s="208">
        <f>'All Cells'!A234</f>
        <v>233</v>
      </c>
      <c r="B234" s="208" t="str">
        <f>'All Cells'!B234</f>
        <v>Andy Walmsley</v>
      </c>
      <c r="C234" s="208" t="str">
        <f>'All Cells'!C234</f>
        <v>Housing NZ</v>
      </c>
      <c r="D234" s="208" t="str">
        <f>'All Cells'!D234</f>
        <v>Buildings</v>
      </c>
      <c r="E234" s="208" t="str">
        <f>'All Cells'!E234</f>
        <v>Vol 1</v>
      </c>
      <c r="F234" s="208" t="str">
        <f>'All Cells'!F234</f>
        <v>2.4.5 Walls</v>
      </c>
      <c r="G234" s="208" t="str">
        <f>'All Cells'!G234</f>
        <v>124-125</v>
      </c>
      <c r="H234" s="208">
        <f>'All Cells'!H234</f>
        <v>0</v>
      </c>
      <c r="I234" s="208" t="str">
        <f>'All Cells'!L234</f>
        <v>Orange à ✓</v>
      </c>
      <c r="J234" s="208" t="str">
        <f>'All Cells'!U234</f>
        <v>Noted: no action required</v>
      </c>
      <c r="K234" s="208" t="str">
        <f>'All Cells'!W234</f>
        <v>Reviewed and Noted only</v>
      </c>
      <c r="L234" s="212" t="e">
        <f>'All Cells'!#REF!</f>
        <v>#REF!</v>
      </c>
      <c r="M234" s="208"/>
      <c r="N234" s="208"/>
      <c r="O234" s="208"/>
      <c r="P234" s="208"/>
      <c r="Q234" s="208"/>
      <c r="R234" s="208"/>
      <c r="S234" s="208"/>
      <c r="T234" s="208"/>
      <c r="U234" s="208"/>
      <c r="V234" s="208"/>
      <c r="W234" s="208"/>
      <c r="X234" s="208"/>
      <c r="Y234" s="208"/>
      <c r="Z234" s="208"/>
    </row>
    <row r="235" spans="1:26" ht="165" customHeight="1" x14ac:dyDescent="0.25">
      <c r="A235" s="208">
        <f>'All Cells'!A235</f>
        <v>234</v>
      </c>
      <c r="B235" s="208" t="str">
        <f>'All Cells'!B235</f>
        <v>Andy Walmsley</v>
      </c>
      <c r="C235" s="208" t="str">
        <f>'All Cells'!C235</f>
        <v>Housing NZ</v>
      </c>
      <c r="D235" s="208" t="str">
        <f>'All Cells'!D235</f>
        <v>Buildings</v>
      </c>
      <c r="E235" s="208" t="str">
        <f>'All Cells'!E235</f>
        <v>Vol 1</v>
      </c>
      <c r="F235" s="208" t="str">
        <f>'All Cells'!F235</f>
        <v>2.4.5 Walls</v>
      </c>
      <c r="G235" s="208">
        <f>'All Cells'!G235</f>
        <v>126</v>
      </c>
      <c r="H235" s="208">
        <f>'All Cells'!H235</f>
        <v>0</v>
      </c>
      <c r="I235" s="208" t="str">
        <f>'All Cells'!L235</f>
        <v xml:space="preserve">Insulation Installer Warranty, QA validation, Field cannot be empty à What if not applicable as is the case in most housing? </v>
      </c>
      <c r="J235" s="208" t="str">
        <f>'All Cells'!U235</f>
        <v>Noted: no action required</v>
      </c>
      <c r="K235" s="208" t="str">
        <f>'All Cells'!W235</f>
        <v xml:space="preserve">This detail was identified at the previous workshops and determined to be a required field. It is anticipated that when capturing data for new works this will be available. 
It is also acknowledged that this may not be available or applicable for existing assets and therefore a nominated default value would be utilised.  </v>
      </c>
      <c r="L235" s="212" t="e">
        <f>'All Cells'!#REF!</f>
        <v>#REF!</v>
      </c>
      <c r="M235" s="208"/>
      <c r="N235" s="208"/>
      <c r="O235" s="208"/>
      <c r="P235" s="208"/>
      <c r="Q235" s="208"/>
      <c r="R235" s="208"/>
      <c r="S235" s="208"/>
      <c r="T235" s="208"/>
      <c r="U235" s="208"/>
      <c r="V235" s="208"/>
      <c r="W235" s="208"/>
      <c r="X235" s="208"/>
      <c r="Y235" s="208"/>
      <c r="Z235" s="208"/>
    </row>
    <row r="236" spans="1:26" ht="90" customHeight="1" x14ac:dyDescent="0.25">
      <c r="A236" s="208">
        <f>'All Cells'!A236</f>
        <v>235</v>
      </c>
      <c r="B236" s="208" t="str">
        <f>'All Cells'!B236</f>
        <v>Andy Walmsley</v>
      </c>
      <c r="C236" s="208" t="str">
        <f>'All Cells'!C236</f>
        <v>Housing NZ</v>
      </c>
      <c r="D236" s="208" t="str">
        <f>'All Cells'!D236</f>
        <v>Buildings</v>
      </c>
      <c r="E236" s="208" t="str">
        <f>'All Cells'!E236</f>
        <v>Vol 1</v>
      </c>
      <c r="F236" s="208" t="str">
        <f>'All Cells'!F236</f>
        <v xml:space="preserve">2.5 Structure – Minor </v>
      </c>
      <c r="G236" s="208">
        <f>'All Cells'!G236</f>
        <v>132</v>
      </c>
      <c r="H236" s="208">
        <f>'All Cells'!H236</f>
        <v>0</v>
      </c>
      <c r="I236" s="208" t="str">
        <f>'All Cells'!L236</f>
        <v xml:space="preserve"> Why would door info be needed? Maybe unidentifiable in existing stock*
Function of the door, Control system on the asset, and Asset grill  Applicable to multi-unit complexes. </v>
      </c>
      <c r="J236" s="208" t="str">
        <f>'All Cells'!U236</f>
        <v>Noted: no action required</v>
      </c>
      <c r="K236" s="208" t="str">
        <f>'All Cells'!W236</f>
        <v xml:space="preserve">This detail was identified at the previous workshops and determined to be a required field. It is anticipated that when capturing data for new or rehabilitated works this will be available.  </v>
      </c>
      <c r="L236" s="212" t="e">
        <f>'All Cells'!#REF!</f>
        <v>#REF!</v>
      </c>
      <c r="M236" s="208"/>
      <c r="N236" s="208"/>
      <c r="O236" s="208"/>
      <c r="P236" s="208"/>
      <c r="Q236" s="208"/>
      <c r="R236" s="208"/>
      <c r="S236" s="208"/>
      <c r="T236" s="208"/>
      <c r="U236" s="208"/>
      <c r="V236" s="208"/>
      <c r="W236" s="208"/>
      <c r="X236" s="208"/>
      <c r="Y236" s="208"/>
      <c r="Z236" s="208"/>
    </row>
    <row r="237" spans="1:26" ht="30" customHeight="1" x14ac:dyDescent="0.25">
      <c r="A237" s="208">
        <f>'All Cells'!A237</f>
        <v>236</v>
      </c>
      <c r="B237" s="208" t="str">
        <f>'All Cells'!B237</f>
        <v>Andy Walmsley</v>
      </c>
      <c r="C237" s="208" t="str">
        <f>'All Cells'!C237</f>
        <v>Housing NZ</v>
      </c>
      <c r="D237" s="208" t="str">
        <f>'All Cells'!D237</f>
        <v>Buildings</v>
      </c>
      <c r="E237" s="208" t="str">
        <f>'All Cells'!E237</f>
        <v>Vol 1</v>
      </c>
      <c r="F237" s="208" t="str">
        <f>'All Cells'!F237</f>
        <v xml:space="preserve">2.5 Structure – Minor </v>
      </c>
      <c r="G237" s="208">
        <f>'All Cells'!G237</f>
        <v>133</v>
      </c>
      <c r="H237" s="208">
        <f>'All Cells'!H237</f>
        <v>0</v>
      </c>
      <c r="I237" s="208" t="str">
        <f>'All Cells'!L237</f>
        <v>Whole page à why would we use this information?</v>
      </c>
      <c r="J237" s="208" t="str">
        <f>'All Cells'!U237</f>
        <v>Noted: no action required</v>
      </c>
      <c r="K237" s="208" t="str">
        <f>'All Cells'!W237</f>
        <v>Reviewed and Noted only</v>
      </c>
      <c r="L237" s="212" t="e">
        <f>'All Cells'!#REF!</f>
        <v>#REF!</v>
      </c>
      <c r="M237" s="208"/>
      <c r="N237" s="208"/>
      <c r="O237" s="208"/>
      <c r="P237" s="208"/>
      <c r="Q237" s="208"/>
      <c r="R237" s="208"/>
      <c r="S237" s="208"/>
      <c r="T237" s="208"/>
      <c r="U237" s="208"/>
      <c r="V237" s="208"/>
      <c r="W237" s="208"/>
      <c r="X237" s="208"/>
      <c r="Y237" s="208"/>
      <c r="Z237" s="208"/>
    </row>
    <row r="238" spans="1:26" ht="30" customHeight="1" x14ac:dyDescent="0.25">
      <c r="A238" s="208">
        <f>'All Cells'!A238</f>
        <v>237</v>
      </c>
      <c r="B238" s="208" t="str">
        <f>'All Cells'!B238</f>
        <v>Andy Walmsley</v>
      </c>
      <c r="C238" s="208" t="str">
        <f>'All Cells'!C238</f>
        <v>Housing NZ</v>
      </c>
      <c r="D238" s="208" t="str">
        <f>'All Cells'!D238</f>
        <v>Buildings</v>
      </c>
      <c r="E238" s="208" t="str">
        <f>'All Cells'!E238</f>
        <v>Vol 1</v>
      </c>
      <c r="F238" s="208" t="str">
        <f>'All Cells'!F238</f>
        <v xml:space="preserve">2.5 Structure – Minor </v>
      </c>
      <c r="G238" s="208">
        <f>'All Cells'!G238</f>
        <v>134</v>
      </c>
      <c r="H238" s="208">
        <f>'All Cells'!H238</f>
        <v>0</v>
      </c>
      <c r="I238" s="208" t="str">
        <f>'All Cells'!L238</f>
        <v>Acoustic and Thermal rating à Not used. Where applicable?</v>
      </c>
      <c r="J238" s="208" t="str">
        <f>'All Cells'!U238</f>
        <v>Noted: no action required</v>
      </c>
      <c r="K238" s="208" t="str">
        <f>'All Cells'!W238</f>
        <v>Reviewed and Noted only</v>
      </c>
      <c r="L238" s="212" t="e">
        <f>'All Cells'!#REF!</f>
        <v>#REF!</v>
      </c>
      <c r="M238" s="208"/>
      <c r="N238" s="208"/>
      <c r="O238" s="208"/>
      <c r="P238" s="208"/>
      <c r="Q238" s="208"/>
      <c r="R238" s="208"/>
      <c r="S238" s="208"/>
      <c r="T238" s="208"/>
      <c r="U238" s="208"/>
      <c r="V238" s="208"/>
      <c r="W238" s="208"/>
      <c r="X238" s="208"/>
      <c r="Y238" s="208"/>
      <c r="Z238" s="208"/>
    </row>
    <row r="239" spans="1:26" ht="165" customHeight="1" x14ac:dyDescent="0.25">
      <c r="A239" s="208">
        <f>'All Cells'!A239</f>
        <v>238</v>
      </c>
      <c r="B239" s="208" t="str">
        <f>'All Cells'!B239</f>
        <v>Andy Walmsley</v>
      </c>
      <c r="C239" s="208" t="str">
        <f>'All Cells'!C239</f>
        <v>Housing NZ</v>
      </c>
      <c r="D239" s="208" t="str">
        <f>'All Cells'!D239</f>
        <v>Buildings</v>
      </c>
      <c r="E239" s="208" t="str">
        <f>'All Cells'!E239</f>
        <v>Vol 1</v>
      </c>
      <c r="F239" s="208" t="str">
        <f>'All Cells'!F239</f>
        <v xml:space="preserve">2.5 Structure – Minor </v>
      </c>
      <c r="G239" s="208" t="str">
        <f>'All Cells'!G239</f>
        <v>137-138</v>
      </c>
      <c r="H239" s="208">
        <f>'All Cells'!H239</f>
        <v>0</v>
      </c>
      <c r="I239" s="208" t="str">
        <f>'All Cells'!L239</f>
        <v xml:space="preserve">Green Ironmongery section à difficult to identify in existing stock and why would we need this info? Maybe just notes in type; lever, knob, lockable, key, push button? </v>
      </c>
      <c r="J239" s="208" t="str">
        <f>'All Cells'!U239</f>
        <v>Noted: no action required</v>
      </c>
      <c r="K239" s="208" t="str">
        <f>'All Cells'!W239</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39" s="212" t="e">
        <f>'All Cells'!#REF!</f>
        <v>#REF!</v>
      </c>
      <c r="M239" s="208"/>
      <c r="N239" s="208"/>
      <c r="O239" s="208"/>
      <c r="P239" s="208"/>
      <c r="Q239" s="208"/>
      <c r="R239" s="208"/>
      <c r="S239" s="208"/>
      <c r="T239" s="208"/>
      <c r="U239" s="208"/>
      <c r="V239" s="208"/>
      <c r="W239" s="208"/>
      <c r="X239" s="208"/>
      <c r="Y239" s="208"/>
      <c r="Z239" s="208"/>
    </row>
    <row r="240" spans="1:26" ht="75" customHeight="1" x14ac:dyDescent="0.25">
      <c r="A240" s="208">
        <f>'All Cells'!A240</f>
        <v>239</v>
      </c>
      <c r="B240" s="208" t="str">
        <f>'All Cells'!B240</f>
        <v>Andy Walmsley</v>
      </c>
      <c r="C240" s="208" t="str">
        <f>'All Cells'!C240</f>
        <v>Housing NZ</v>
      </c>
      <c r="D240" s="208" t="str">
        <f>'All Cells'!D240</f>
        <v>Buildings</v>
      </c>
      <c r="E240" s="208" t="str">
        <f>'All Cells'!E240</f>
        <v>Vol 1</v>
      </c>
      <c r="F240" s="208" t="str">
        <f>'All Cells'!F240</f>
        <v>2.5.2 Stairs</v>
      </c>
      <c r="G240" s="208">
        <f>'All Cells'!G240</f>
        <v>141</v>
      </c>
      <c r="H240" s="208">
        <f>'All Cells'!H240</f>
        <v>0</v>
      </c>
      <c r="I240" s="208" t="str">
        <f>'All Cells'!L240</f>
        <v>à Why / how would we use this? Too much information required.</v>
      </c>
      <c r="J240" s="208" t="str">
        <f>'All Cells'!U240</f>
        <v>Noted: no action required</v>
      </c>
      <c r="K240" s="208" t="str">
        <f>'All Cells'!W240</f>
        <v xml:space="preserve">The diagram is indicative of the components of a staircase. This level of detail is not completely required. Please refer to the table.  
</v>
      </c>
      <c r="L240" s="212" t="e">
        <f>'All Cells'!#REF!</f>
        <v>#REF!</v>
      </c>
      <c r="M240" s="208"/>
      <c r="N240" s="208"/>
      <c r="O240" s="208"/>
      <c r="P240" s="208"/>
      <c r="Q240" s="208"/>
      <c r="R240" s="208"/>
      <c r="S240" s="208"/>
      <c r="T240" s="208"/>
      <c r="U240" s="208"/>
      <c r="V240" s="208"/>
      <c r="W240" s="208"/>
      <c r="X240" s="208"/>
      <c r="Y240" s="208"/>
      <c r="Z240" s="208"/>
    </row>
    <row r="241" spans="1:26" ht="150" customHeight="1" x14ac:dyDescent="0.25">
      <c r="A241" s="208">
        <f>'All Cells'!A241</f>
        <v>240</v>
      </c>
      <c r="B241" s="208" t="str">
        <f>'All Cells'!B241</f>
        <v>Andy Walmsley</v>
      </c>
      <c r="C241" s="208" t="str">
        <f>'All Cells'!C241</f>
        <v>Housing NZ</v>
      </c>
      <c r="D241" s="208" t="str">
        <f>'All Cells'!D241</f>
        <v>Buildings</v>
      </c>
      <c r="E241" s="208" t="str">
        <f>'All Cells'!E241</f>
        <v>Vol 1</v>
      </c>
      <c r="F241" s="208" t="str">
        <f>'All Cells'!F241</f>
        <v>2.5.2 Stairs</v>
      </c>
      <c r="G241" s="208">
        <f>'All Cells'!G241</f>
        <v>142</v>
      </c>
      <c r="H241" s="208">
        <f>'All Cells'!H241</f>
        <v>0</v>
      </c>
      <c r="I241" s="208" t="str">
        <f>'All Cells'!L241</f>
        <v>Type, Content  ✓
Material  Not able to be found if covered in carpet
Manufacturer Warranty, Installation date, Installer, Installer warranty  ✕</v>
      </c>
      <c r="J241" s="208" t="str">
        <f>'All Cells'!U241</f>
        <v>Noted: no action required</v>
      </c>
      <c r="K241" s="208" t="str">
        <f>'All Cells'!W241</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41" s="212" t="e">
        <f>'All Cells'!#REF!</f>
        <v>#REF!</v>
      </c>
      <c r="M241" s="208"/>
      <c r="N241" s="208"/>
      <c r="O241" s="208"/>
      <c r="P241" s="208"/>
      <c r="Q241" s="208"/>
      <c r="R241" s="208"/>
      <c r="S241" s="208"/>
      <c r="T241" s="208"/>
      <c r="U241" s="208"/>
      <c r="V241" s="208"/>
      <c r="W241" s="208"/>
      <c r="X241" s="208"/>
      <c r="Y241" s="208"/>
      <c r="Z241" s="208"/>
    </row>
    <row r="242" spans="1:26" ht="90" customHeight="1" x14ac:dyDescent="0.25">
      <c r="A242" s="208">
        <f>'All Cells'!A242</f>
        <v>241</v>
      </c>
      <c r="B242" s="208" t="str">
        <f>'All Cells'!B242</f>
        <v>Andy Walmsley</v>
      </c>
      <c r="C242" s="208" t="str">
        <f>'All Cells'!C242</f>
        <v>Housing NZ</v>
      </c>
      <c r="D242" s="208" t="str">
        <f>'All Cells'!D242</f>
        <v>Buildings</v>
      </c>
      <c r="E242" s="208" t="str">
        <f>'All Cells'!E242</f>
        <v>Vol 1</v>
      </c>
      <c r="F242" s="208" t="str">
        <f>'All Cells'!F242</f>
        <v>2.5.2 Stairs</v>
      </c>
      <c r="G242" s="208">
        <f>'All Cells'!G242</f>
        <v>143</v>
      </c>
      <c r="H242" s="208">
        <f>'All Cells'!H242</f>
        <v>0</v>
      </c>
      <c r="I242" s="208" t="str">
        <f>'All Cells'!L242</f>
        <v>Rail type and rail material  maybe
landings  ✕
Ramp gradient  hard to determine in reality
Non slip  how to determine
Emergency  0 Applicable to multi-unit, but covered in building WOF</v>
      </c>
      <c r="J242" s="208" t="str">
        <f>'All Cells'!U242</f>
        <v>Noted: no action required</v>
      </c>
      <c r="K242" s="208" t="str">
        <f>'All Cells'!W242</f>
        <v>Reviewed and Noted only</v>
      </c>
      <c r="L242" s="212" t="e">
        <f>'All Cells'!#REF!</f>
        <v>#REF!</v>
      </c>
      <c r="M242" s="208"/>
      <c r="N242" s="208"/>
      <c r="O242" s="208"/>
      <c r="P242" s="208"/>
      <c r="Q242" s="208"/>
      <c r="R242" s="208"/>
      <c r="S242" s="208"/>
      <c r="T242" s="208"/>
      <c r="U242" s="208"/>
      <c r="V242" s="208"/>
      <c r="W242" s="208"/>
      <c r="X242" s="208"/>
      <c r="Y242" s="208"/>
      <c r="Z242" s="208"/>
    </row>
    <row r="243" spans="1:26" ht="30" customHeight="1" x14ac:dyDescent="0.25">
      <c r="A243" s="208">
        <f>'All Cells'!A243</f>
        <v>242</v>
      </c>
      <c r="B243" s="208" t="str">
        <f>'All Cells'!B243</f>
        <v>Andy Walmsley</v>
      </c>
      <c r="C243" s="208" t="str">
        <f>'All Cells'!C243</f>
        <v>Housing NZ</v>
      </c>
      <c r="D243" s="208" t="str">
        <f>'All Cells'!D243</f>
        <v>Buildings</v>
      </c>
      <c r="E243" s="208" t="str">
        <f>'All Cells'!E243</f>
        <v>Vol 1</v>
      </c>
      <c r="F243" s="208" t="str">
        <f>'All Cells'!F243</f>
        <v>2.5.2 Stairs</v>
      </c>
      <c r="G243" s="208" t="str">
        <f>'All Cells'!G243</f>
        <v>144 - 146</v>
      </c>
      <c r="H243" s="208">
        <f>'All Cells'!H243</f>
        <v>0</v>
      </c>
      <c r="I243" s="208" t="str">
        <f>'All Cells'!L243</f>
        <v xml:space="preserve">Pages  ✕ </v>
      </c>
      <c r="J243" s="208" t="str">
        <f>'All Cells'!U243</f>
        <v>Noted: no action required</v>
      </c>
      <c r="K243" s="208" t="str">
        <f>'All Cells'!W243</f>
        <v>Reviewed and Noted only</v>
      </c>
      <c r="L243" s="212" t="e">
        <f>'All Cells'!#REF!</f>
        <v>#REF!</v>
      </c>
      <c r="M243" s="208"/>
      <c r="N243" s="208"/>
      <c r="O243" s="208"/>
      <c r="P243" s="208"/>
      <c r="Q243" s="208"/>
      <c r="R243" s="208"/>
      <c r="S243" s="208"/>
      <c r="T243" s="208"/>
      <c r="U243" s="208"/>
      <c r="V243" s="208"/>
      <c r="W243" s="208"/>
      <c r="X243" s="208"/>
      <c r="Y243" s="208"/>
      <c r="Z243" s="208"/>
    </row>
    <row r="244" spans="1:26" ht="45" customHeight="1" x14ac:dyDescent="0.25">
      <c r="A244" s="208">
        <f>'All Cells'!A244</f>
        <v>243</v>
      </c>
      <c r="B244" s="208" t="str">
        <f>'All Cells'!B244</f>
        <v>Andy Walmsley</v>
      </c>
      <c r="C244" s="208" t="str">
        <f>'All Cells'!C244</f>
        <v>Housing NZ</v>
      </c>
      <c r="D244" s="208" t="str">
        <f>'All Cells'!D244</f>
        <v>Buildings</v>
      </c>
      <c r="E244" s="208" t="str">
        <f>'All Cells'!E244</f>
        <v>Vol 1</v>
      </c>
      <c r="F244" s="208" t="str">
        <f>'All Cells'!F244</f>
        <v>2.5.3 Windows</v>
      </c>
      <c r="G244" s="208">
        <f>'All Cells'!G244</f>
        <v>151</v>
      </c>
      <c r="H244" s="208">
        <f>'All Cells'!H244</f>
        <v>0</v>
      </c>
      <c r="I244" s="208" t="str">
        <f>'All Cells'!L244</f>
        <v>Type, Finish, Sash_Mat, Sash_Fnsh  ✓
Location  Only record external in housing - suggested</v>
      </c>
      <c r="J244" s="208" t="str">
        <f>'All Cells'!U244</f>
        <v>Sector Discussion</v>
      </c>
      <c r="K244" s="208" t="str">
        <f>'All Cells'!W244</f>
        <v xml:space="preserve">More information is required to inform a way forward </v>
      </c>
      <c r="L244" s="212" t="e">
        <f>'All Cells'!#REF!</f>
        <v>#REF!</v>
      </c>
      <c r="M244" s="208"/>
      <c r="N244" s="208"/>
      <c r="O244" s="208"/>
      <c r="P244" s="208"/>
      <c r="Q244" s="208"/>
      <c r="R244" s="208"/>
      <c r="S244" s="208"/>
      <c r="T244" s="208"/>
      <c r="U244" s="208"/>
      <c r="V244" s="208"/>
      <c r="W244" s="208"/>
      <c r="X244" s="208"/>
      <c r="Y244" s="208"/>
      <c r="Z244" s="208"/>
    </row>
    <row r="245" spans="1:26" ht="30" customHeight="1" x14ac:dyDescent="0.25">
      <c r="A245" s="208">
        <f>'All Cells'!A245</f>
        <v>244</v>
      </c>
      <c r="B245" s="208" t="str">
        <f>'All Cells'!B245</f>
        <v>Andy Walmsley</v>
      </c>
      <c r="C245" s="208" t="str">
        <f>'All Cells'!C245</f>
        <v>Housing NZ</v>
      </c>
      <c r="D245" s="208" t="str">
        <f>'All Cells'!D245</f>
        <v>Buildings</v>
      </c>
      <c r="E245" s="208" t="str">
        <f>'All Cells'!E245</f>
        <v>Vol 1</v>
      </c>
      <c r="F245" s="208" t="str">
        <f>'All Cells'!F245</f>
        <v>2.5.3 Windows</v>
      </c>
      <c r="G245" s="208">
        <f>'All Cells'!G245</f>
        <v>151</v>
      </c>
      <c r="H245" s="208">
        <f>'All Cells'!H245</f>
        <v>0</v>
      </c>
      <c r="I245" s="208" t="str">
        <f>'All Cells'!L245</f>
        <v>Framed and Frame material à not defined in window anatomy page 149</v>
      </c>
      <c r="J245" s="208" t="str">
        <f>'All Cells'!U245</f>
        <v>Sector Discussion</v>
      </c>
      <c r="K245" s="208" t="str">
        <f>'All Cells'!W245</f>
        <v>Update diagram on p149</v>
      </c>
      <c r="L245" s="212" t="e">
        <f>'All Cells'!#REF!</f>
        <v>#REF!</v>
      </c>
      <c r="M245" s="208"/>
      <c r="N245" s="208"/>
      <c r="O245" s="208"/>
      <c r="P245" s="208"/>
      <c r="Q245" s="208"/>
      <c r="R245" s="208"/>
      <c r="S245" s="208"/>
      <c r="T245" s="208"/>
      <c r="U245" s="208"/>
      <c r="V245" s="208"/>
      <c r="W245" s="208"/>
      <c r="X245" s="208"/>
      <c r="Y245" s="208"/>
      <c r="Z245" s="208"/>
    </row>
    <row r="246" spans="1:26" ht="30" customHeight="1" x14ac:dyDescent="0.25">
      <c r="A246" s="208">
        <f>'All Cells'!A246</f>
        <v>245</v>
      </c>
      <c r="B246" s="208" t="str">
        <f>'All Cells'!B246</f>
        <v>Andy Walmsley</v>
      </c>
      <c r="C246" s="208" t="str">
        <f>'All Cells'!C246</f>
        <v>Housing NZ</v>
      </c>
      <c r="D246" s="208" t="str">
        <f>'All Cells'!D246</f>
        <v>Buildings</v>
      </c>
      <c r="E246" s="208" t="str">
        <f>'All Cells'!E246</f>
        <v>Vol 1</v>
      </c>
      <c r="F246" s="208" t="str">
        <f>'All Cells'!F246</f>
        <v>2.5.3 Windows</v>
      </c>
      <c r="G246" s="208">
        <f>'All Cells'!G246</f>
        <v>151</v>
      </c>
      <c r="H246" s="208">
        <f>'All Cells'!H246</f>
        <v>0</v>
      </c>
      <c r="I246" s="208" t="str">
        <f>'All Cells'!L246</f>
        <v xml:space="preserve">Height of windows in mm à what value? </v>
      </c>
      <c r="J246" s="208" t="str">
        <f>'All Cells'!U246</f>
        <v>Noted: no action required</v>
      </c>
      <c r="K246" s="208" t="str">
        <f>'All Cells'!W246</f>
        <v xml:space="preserve">External for H&amp;S. This is included for access and maintenance purposes </v>
      </c>
      <c r="L246" s="212" t="e">
        <f>'All Cells'!#REF!</f>
        <v>#REF!</v>
      </c>
      <c r="M246" s="208"/>
      <c r="N246" s="208"/>
      <c r="O246" s="208"/>
      <c r="P246" s="208"/>
      <c r="Q246" s="208"/>
      <c r="R246" s="208"/>
      <c r="S246" s="208"/>
      <c r="T246" s="208"/>
      <c r="U246" s="208"/>
      <c r="V246" s="208"/>
      <c r="W246" s="208"/>
      <c r="X246" s="208"/>
      <c r="Y246" s="208"/>
      <c r="Z246" s="208"/>
    </row>
    <row r="247" spans="1:26" ht="30" customHeight="1" x14ac:dyDescent="0.25">
      <c r="A247" s="208">
        <f>'All Cells'!A247</f>
        <v>246</v>
      </c>
      <c r="B247" s="208" t="str">
        <f>'All Cells'!B247</f>
        <v>Andy Walmsley</v>
      </c>
      <c r="C247" s="208" t="str">
        <f>'All Cells'!C247</f>
        <v>Housing NZ</v>
      </c>
      <c r="D247" s="208" t="str">
        <f>'All Cells'!D247</f>
        <v>Buildings</v>
      </c>
      <c r="E247" s="208" t="str">
        <f>'All Cells'!E247</f>
        <v>Vol 1</v>
      </c>
      <c r="F247" s="208" t="str">
        <f>'All Cells'!F247</f>
        <v>2.5.3 Windows</v>
      </c>
      <c r="G247" s="208">
        <f>'All Cells'!G247</f>
        <v>152</v>
      </c>
      <c r="H247" s="208">
        <f>'All Cells'!H247</f>
        <v>0</v>
      </c>
      <c r="I247" s="208" t="str">
        <f>'All Cells'!L247</f>
        <v>Condition  ✓
Width  why needed?</v>
      </c>
      <c r="J247" s="208" t="str">
        <f>'All Cells'!U247</f>
        <v>Sector Discussion</v>
      </c>
      <c r="K247" s="208" t="str">
        <f>'All Cells'!W247</f>
        <v xml:space="preserve">More information is required to inform a way forward </v>
      </c>
      <c r="L247" s="212" t="e">
        <f>'All Cells'!#REF!</f>
        <v>#REF!</v>
      </c>
      <c r="M247" s="208"/>
      <c r="N247" s="208"/>
      <c r="O247" s="208"/>
      <c r="P247" s="208"/>
      <c r="Q247" s="208"/>
      <c r="R247" s="208"/>
      <c r="S247" s="208"/>
      <c r="T247" s="208"/>
      <c r="U247" s="208"/>
      <c r="V247" s="208"/>
      <c r="W247" s="208"/>
      <c r="X247" s="208"/>
      <c r="Y247" s="208"/>
      <c r="Z247" s="208"/>
    </row>
    <row r="248" spans="1:26" ht="150" customHeight="1" x14ac:dyDescent="0.25">
      <c r="A248" s="208">
        <f>'All Cells'!A248</f>
        <v>247</v>
      </c>
      <c r="B248" s="208" t="str">
        <f>'All Cells'!B248</f>
        <v>Andy Walmsley</v>
      </c>
      <c r="C248" s="208" t="str">
        <f>'All Cells'!C248</f>
        <v>Housing NZ</v>
      </c>
      <c r="D248" s="208" t="str">
        <f>'All Cells'!D248</f>
        <v>Buildings</v>
      </c>
      <c r="E248" s="208" t="str">
        <f>'All Cells'!E248</f>
        <v>Vol 1</v>
      </c>
      <c r="F248" s="208" t="str">
        <f>'All Cells'!F248</f>
        <v>2.5.3 Windows</v>
      </c>
      <c r="G248" s="208">
        <f>'All Cells'!G248</f>
        <v>152</v>
      </c>
      <c r="H248" s="208">
        <f>'All Cells'!H248</f>
        <v>0</v>
      </c>
      <c r="I248" s="208" t="str">
        <f>'All Cells'!L248</f>
        <v>Manufacturer, warranty, installation date, installer àUnknown on existing</v>
      </c>
      <c r="J248" s="208" t="str">
        <f>'All Cells'!U248</f>
        <v>Noted: no action required</v>
      </c>
      <c r="K248" s="208" t="str">
        <f>'All Cells'!W248</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48" s="212" t="e">
        <f>'All Cells'!#REF!</f>
        <v>#REF!</v>
      </c>
      <c r="M248" s="208"/>
      <c r="N248" s="208"/>
      <c r="O248" s="208"/>
      <c r="P248" s="208"/>
      <c r="Q248" s="208"/>
      <c r="R248" s="208"/>
      <c r="S248" s="208"/>
      <c r="T248" s="208"/>
      <c r="U248" s="208"/>
      <c r="V248" s="208"/>
      <c r="W248" s="208"/>
      <c r="X248" s="208"/>
      <c r="Y248" s="208"/>
      <c r="Z248" s="208"/>
    </row>
    <row r="249" spans="1:26" ht="30" customHeight="1" x14ac:dyDescent="0.25">
      <c r="A249" s="208">
        <f>'All Cells'!A249</f>
        <v>248</v>
      </c>
      <c r="B249" s="208" t="str">
        <f>'All Cells'!B249</f>
        <v>Andy Walmsley</v>
      </c>
      <c r="C249" s="208" t="str">
        <f>'All Cells'!C249</f>
        <v>Housing NZ</v>
      </c>
      <c r="D249" s="208" t="str">
        <f>'All Cells'!D249</f>
        <v>Buildings</v>
      </c>
      <c r="E249" s="208" t="str">
        <f>'All Cells'!E249</f>
        <v>Vol 1</v>
      </c>
      <c r="F249" s="208" t="str">
        <f>'All Cells'!F249</f>
        <v>2.5.3 Windows</v>
      </c>
      <c r="G249" s="208">
        <f>'All Cells'!G249</f>
        <v>152</v>
      </c>
      <c r="H249" s="208">
        <f>'All Cells'!H249</f>
        <v>0</v>
      </c>
      <c r="I249" s="208" t="str">
        <f>'All Cells'!L249</f>
        <v xml:space="preserve">Design life à How to define? </v>
      </c>
      <c r="J249" s="208" t="str">
        <f>'All Cells'!U249</f>
        <v>Noted: no action required</v>
      </c>
      <c r="K249" s="208" t="str">
        <f>'All Cells'!W249</f>
        <v>Reviewed and Noted only</v>
      </c>
      <c r="L249" s="212" t="e">
        <f>'All Cells'!#REF!</f>
        <v>#REF!</v>
      </c>
      <c r="M249" s="208"/>
      <c r="N249" s="208"/>
      <c r="O249" s="208"/>
      <c r="P249" s="208"/>
      <c r="Q249" s="208"/>
      <c r="R249" s="208"/>
      <c r="S249" s="208"/>
      <c r="T249" s="208"/>
      <c r="U249" s="208"/>
      <c r="V249" s="208"/>
      <c r="W249" s="208"/>
      <c r="X249" s="208"/>
      <c r="Y249" s="208"/>
      <c r="Z249" s="208"/>
    </row>
    <row r="250" spans="1:26" ht="30" customHeight="1" x14ac:dyDescent="0.25">
      <c r="A250" s="208">
        <f>'All Cells'!A250</f>
        <v>249</v>
      </c>
      <c r="B250" s="208" t="str">
        <f>'All Cells'!B250</f>
        <v>Andy Walmsley</v>
      </c>
      <c r="C250" s="208" t="str">
        <f>'All Cells'!C250</f>
        <v>Housing NZ</v>
      </c>
      <c r="D250" s="208" t="str">
        <f>'All Cells'!D250</f>
        <v>Buildings</v>
      </c>
      <c r="E250" s="208" t="str">
        <f>'All Cells'!E250</f>
        <v>Vol 1</v>
      </c>
      <c r="F250" s="208" t="str">
        <f>'All Cells'!F250</f>
        <v>2.5.3 Windows</v>
      </c>
      <c r="G250" s="208">
        <f>'All Cells'!G250</f>
        <v>152</v>
      </c>
      <c r="H250" s="208">
        <f>'All Cells'!H250</f>
        <v>0</v>
      </c>
      <c r="I250" s="208" t="str">
        <f>'All Cells'!L250</f>
        <v>Repairs à ?</v>
      </c>
      <c r="J250" s="208" t="str">
        <f>'All Cells'!U250</f>
        <v>Noted: no action required</v>
      </c>
      <c r="K250" s="208" t="str">
        <f>'All Cells'!W250</f>
        <v>Reviewed and Noted only</v>
      </c>
      <c r="L250" s="212" t="e">
        <f>'All Cells'!#REF!</f>
        <v>#REF!</v>
      </c>
      <c r="M250" s="208"/>
      <c r="N250" s="208"/>
      <c r="O250" s="208"/>
      <c r="P250" s="208"/>
      <c r="Q250" s="208"/>
      <c r="R250" s="208"/>
      <c r="S250" s="208"/>
      <c r="T250" s="208"/>
      <c r="U250" s="208"/>
      <c r="V250" s="208"/>
      <c r="W250" s="208"/>
      <c r="X250" s="208"/>
      <c r="Y250" s="208"/>
      <c r="Z250" s="208"/>
    </row>
    <row r="251" spans="1:26" ht="30" customHeight="1" x14ac:dyDescent="0.25">
      <c r="A251" s="208">
        <f>'All Cells'!A251</f>
        <v>250</v>
      </c>
      <c r="B251" s="208" t="str">
        <f>'All Cells'!B251</f>
        <v>Andy Walmsley</v>
      </c>
      <c r="C251" s="208" t="str">
        <f>'All Cells'!C251</f>
        <v>Housing NZ</v>
      </c>
      <c r="D251" s="208" t="str">
        <f>'All Cells'!D251</f>
        <v>Buildings</v>
      </c>
      <c r="E251" s="208" t="str">
        <f>'All Cells'!E251</f>
        <v>Vol 1</v>
      </c>
      <c r="F251" s="208" t="str">
        <f>'All Cells'!F251</f>
        <v>2.5.3 Windows</v>
      </c>
      <c r="G251" s="208">
        <f>'All Cells'!G251</f>
        <v>153</v>
      </c>
      <c r="H251" s="208">
        <f>'All Cells'!H251</f>
        <v>0</v>
      </c>
      <c r="I251" s="208" t="str">
        <f>'All Cells'!L251</f>
        <v>Page à✕</v>
      </c>
      <c r="J251" s="208" t="str">
        <f>'All Cells'!U251</f>
        <v>Noted: no action required</v>
      </c>
      <c r="K251" s="208" t="str">
        <f>'All Cells'!W251</f>
        <v>Reviewed and Noted only</v>
      </c>
      <c r="L251" s="212" t="e">
        <f>'All Cells'!#REF!</f>
        <v>#REF!</v>
      </c>
      <c r="M251" s="208"/>
      <c r="N251" s="208"/>
      <c r="O251" s="208"/>
      <c r="P251" s="208"/>
      <c r="Q251" s="208"/>
      <c r="R251" s="208"/>
      <c r="S251" s="208"/>
      <c r="T251" s="208"/>
      <c r="U251" s="208"/>
      <c r="V251" s="208"/>
      <c r="W251" s="208"/>
      <c r="X251" s="208"/>
      <c r="Y251" s="208"/>
      <c r="Z251" s="208"/>
    </row>
    <row r="252" spans="1:26" ht="150" customHeight="1" x14ac:dyDescent="0.25">
      <c r="A252" s="208">
        <f>'All Cells'!A252</f>
        <v>251</v>
      </c>
      <c r="B252" s="208" t="str">
        <f>'All Cells'!B252</f>
        <v>Andy Walmsley</v>
      </c>
      <c r="C252" s="208" t="str">
        <f>'All Cells'!C252</f>
        <v>Housing NZ</v>
      </c>
      <c r="D252" s="208" t="str">
        <f>'All Cells'!D252</f>
        <v>Buildings</v>
      </c>
      <c r="E252" s="208" t="str">
        <f>'All Cells'!E252</f>
        <v>Vol 1</v>
      </c>
      <c r="F252" s="208" t="str">
        <f>'All Cells'!F252</f>
        <v>2.5.3 Windows</v>
      </c>
      <c r="G252" s="208" t="str">
        <f>'All Cells'!G252</f>
        <v>154-156</v>
      </c>
      <c r="H252" s="208">
        <f>'All Cells'!H252</f>
        <v>0</v>
      </c>
      <c r="I252" s="208" t="str">
        <f>'All Cells'!L252</f>
        <v xml:space="preserve">Yellow Glazing section àUnrealistic. Unidentifiable on existing. Safety glass identified? Double or single glazed is appropriate. </v>
      </c>
      <c r="J252" s="208" t="str">
        <f>'All Cells'!U252</f>
        <v>Noted: no action required</v>
      </c>
      <c r="K252" s="208" t="str">
        <f>'All Cells'!W252</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52" s="212" t="e">
        <f>'All Cells'!#REF!</f>
        <v>#REF!</v>
      </c>
      <c r="M252" s="208"/>
      <c r="N252" s="208"/>
      <c r="O252" s="208"/>
      <c r="P252" s="208"/>
      <c r="Q252" s="208"/>
      <c r="R252" s="208"/>
      <c r="S252" s="208"/>
      <c r="T252" s="208"/>
      <c r="U252" s="208"/>
      <c r="V252" s="208"/>
      <c r="W252" s="208"/>
      <c r="X252" s="208"/>
      <c r="Y252" s="208"/>
      <c r="Z252" s="208"/>
    </row>
    <row r="253" spans="1:26" ht="30" customHeight="1" x14ac:dyDescent="0.25">
      <c r="A253" s="208">
        <f>'All Cells'!A253</f>
        <v>252</v>
      </c>
      <c r="B253" s="208" t="str">
        <f>'All Cells'!B253</f>
        <v>Andy Walmsley</v>
      </c>
      <c r="C253" s="208" t="str">
        <f>'All Cells'!C253</f>
        <v>Housing NZ</v>
      </c>
      <c r="D253" s="208" t="str">
        <f>'All Cells'!D253</f>
        <v>Buildings</v>
      </c>
      <c r="E253" s="208" t="str">
        <f>'All Cells'!E253</f>
        <v>Vol 1</v>
      </c>
      <c r="F253" s="208" t="str">
        <f>'All Cells'!F253</f>
        <v>2.5.3 Windows</v>
      </c>
      <c r="G253" s="208">
        <f>'All Cells'!G253</f>
        <v>156</v>
      </c>
      <c r="H253" s="208">
        <f>'All Cells'!H253</f>
        <v>0</v>
      </c>
      <c r="I253" s="208" t="str">
        <f>'All Cells'!L253</f>
        <v xml:space="preserve">Hardware à Locks, Yes. Lever/knobs maybe. </v>
      </c>
      <c r="J253" s="208" t="str">
        <f>'All Cells'!U253</f>
        <v>Noted: no action required</v>
      </c>
      <c r="K253" s="208" t="str">
        <f>'All Cells'!W253</f>
        <v>Reviewed and Noted only</v>
      </c>
      <c r="L253" s="212" t="e">
        <f>'All Cells'!#REF!</f>
        <v>#REF!</v>
      </c>
      <c r="M253" s="208"/>
      <c r="N253" s="208"/>
      <c r="O253" s="208"/>
      <c r="P253" s="208"/>
      <c r="Q253" s="208"/>
      <c r="R253" s="208"/>
      <c r="S253" s="208"/>
      <c r="T253" s="208"/>
      <c r="U253" s="208"/>
      <c r="V253" s="208"/>
      <c r="W253" s="208"/>
      <c r="X253" s="208"/>
      <c r="Y253" s="208"/>
      <c r="Z253" s="208"/>
    </row>
    <row r="254" spans="1:26" ht="135" customHeight="1" x14ac:dyDescent="0.25">
      <c r="A254" s="208">
        <f>'All Cells'!A254</f>
        <v>253</v>
      </c>
      <c r="B254" s="208" t="str">
        <f>'All Cells'!B254</f>
        <v>Andy Walmsley</v>
      </c>
      <c r="C254" s="208" t="str">
        <f>'All Cells'!C254</f>
        <v>Housing NZ</v>
      </c>
      <c r="D254" s="208" t="str">
        <f>'All Cells'!D254</f>
        <v>Buildings</v>
      </c>
      <c r="E254" s="208" t="str">
        <f>'All Cells'!E254</f>
        <v>Vol 1</v>
      </c>
      <c r="F254" s="208" t="str">
        <f>'All Cells'!F254</f>
        <v>2.5.3 Windows</v>
      </c>
      <c r="G254" s="208">
        <f>'All Cells'!G254</f>
        <v>157</v>
      </c>
      <c r="H254" s="208">
        <f>'All Cells'!H254</f>
        <v>0</v>
      </c>
      <c r="I254" s="208" t="str">
        <f>'All Cells'!L254</f>
        <v>Whole Column Name – Full is circled à Not always known on existing. Why needed?</v>
      </c>
      <c r="J254" s="208" t="str">
        <f>'All Cells'!U254</f>
        <v>Noted: no action required</v>
      </c>
      <c r="K254" s="208" t="str">
        <f>'All Cells'!W254</f>
        <v xml:space="preserve">This structure has been developed to provide a common structure for data hat will be collected. 
It is acknowledged that this may not be available and will provide a Gap when a comparison is undertaken with your organisations data currently held.  </v>
      </c>
      <c r="L254" s="212" t="e">
        <f>'All Cells'!#REF!</f>
        <v>#REF!</v>
      </c>
      <c r="M254" s="208"/>
      <c r="N254" s="208"/>
      <c r="O254" s="208"/>
      <c r="P254" s="208"/>
      <c r="Q254" s="208"/>
      <c r="R254" s="208"/>
      <c r="S254" s="208"/>
      <c r="T254" s="208"/>
      <c r="U254" s="208"/>
      <c r="V254" s="208"/>
      <c r="W254" s="208"/>
      <c r="X254" s="208"/>
      <c r="Y254" s="208"/>
      <c r="Z254" s="208"/>
    </row>
    <row r="255" spans="1:26" ht="30" customHeight="1" x14ac:dyDescent="0.25">
      <c r="A255" s="208">
        <f>'All Cells'!A255</f>
        <v>254</v>
      </c>
      <c r="B255" s="208" t="str">
        <f>'All Cells'!B255</f>
        <v>Andy Walmsley</v>
      </c>
      <c r="C255" s="208" t="str">
        <f>'All Cells'!C255</f>
        <v>Housing NZ</v>
      </c>
      <c r="D255" s="208" t="str">
        <f>'All Cells'!D255</f>
        <v>Buildings</v>
      </c>
      <c r="E255" s="208" t="str">
        <f>'All Cells'!E255</f>
        <v>Vol 1</v>
      </c>
      <c r="F255" s="208" t="str">
        <f>'All Cells'!F255</f>
        <v>2.5.3 Windows</v>
      </c>
      <c r="G255" s="208" t="str">
        <f>'All Cells'!G255</f>
        <v>157-159</v>
      </c>
      <c r="H255" s="208">
        <f>'All Cells'!H255</f>
        <v>0</v>
      </c>
      <c r="I255" s="208" t="str">
        <f>'All Cells'!L255</f>
        <v>à ✕</v>
      </c>
      <c r="J255" s="208" t="str">
        <f>'All Cells'!U255</f>
        <v>Noted: no action required</v>
      </c>
      <c r="K255" s="208" t="str">
        <f>'All Cells'!W255</f>
        <v>Reviewed and Noted only</v>
      </c>
      <c r="L255" s="212" t="e">
        <f>'All Cells'!#REF!</f>
        <v>#REF!</v>
      </c>
      <c r="M255" s="208"/>
      <c r="N255" s="208"/>
      <c r="O255" s="208"/>
      <c r="P255" s="208"/>
      <c r="Q255" s="208"/>
      <c r="R255" s="208"/>
      <c r="S255" s="208"/>
      <c r="T255" s="208"/>
      <c r="U255" s="208"/>
      <c r="V255" s="208"/>
      <c r="W255" s="208"/>
      <c r="X255" s="208"/>
      <c r="Y255" s="208"/>
      <c r="Z255" s="208"/>
    </row>
    <row r="256" spans="1:26" ht="45" customHeight="1" x14ac:dyDescent="0.25">
      <c r="A256" s="208">
        <f>'All Cells'!A256</f>
        <v>255</v>
      </c>
      <c r="B256" s="208" t="str">
        <f>'All Cells'!B256</f>
        <v>Andy Walmsley</v>
      </c>
      <c r="C256" s="208" t="str">
        <f>'All Cells'!C256</f>
        <v>Housing NZ</v>
      </c>
      <c r="D256" s="208" t="str">
        <f>'All Cells'!D256</f>
        <v>Buildings</v>
      </c>
      <c r="E256" s="208" t="str">
        <f>'All Cells'!E256</f>
        <v>Vol 1</v>
      </c>
      <c r="F256" s="208" t="str">
        <f>'All Cells'!F256</f>
        <v xml:space="preserve">2.6 Utilities </v>
      </c>
      <c r="G256" s="208">
        <f>'All Cells'!G256</f>
        <v>163</v>
      </c>
      <c r="H256" s="208">
        <f>'All Cells'!H256</f>
        <v>0</v>
      </c>
      <c r="I256" s="208" t="str">
        <f>'All Cells'!L256</f>
        <v xml:space="preserve">Whole page à too detailed for residential application. Not even sure all these is useful on multi-storey? </v>
      </c>
      <c r="J256" s="208" t="str">
        <f>'All Cells'!U256</f>
        <v>Included</v>
      </c>
      <c r="K256" s="208" t="str">
        <f>'All Cells'!W256</f>
        <v>Organsiations will decide on the levcel of detail - some require this level</v>
      </c>
      <c r="L256" s="212" t="e">
        <f>'All Cells'!#REF!</f>
        <v>#REF!</v>
      </c>
      <c r="M256" s="208"/>
      <c r="N256" s="208"/>
      <c r="O256" s="208"/>
      <c r="P256" s="208"/>
      <c r="Q256" s="208"/>
      <c r="R256" s="208"/>
      <c r="S256" s="208"/>
      <c r="T256" s="208"/>
      <c r="U256" s="208"/>
      <c r="V256" s="208"/>
      <c r="W256" s="208"/>
      <c r="X256" s="208"/>
      <c r="Y256" s="208"/>
      <c r="Z256" s="208"/>
    </row>
    <row r="257" spans="1:26" ht="30" customHeight="1" x14ac:dyDescent="0.25">
      <c r="A257" s="208">
        <f>'All Cells'!A257</f>
        <v>256</v>
      </c>
      <c r="B257" s="208" t="str">
        <f>'All Cells'!B257</f>
        <v>Andy Walmsley</v>
      </c>
      <c r="C257" s="208" t="str">
        <f>'All Cells'!C257</f>
        <v>Housing NZ</v>
      </c>
      <c r="D257" s="208" t="str">
        <f>'All Cells'!D257</f>
        <v>Buildings</v>
      </c>
      <c r="E257" s="208" t="str">
        <f>'All Cells'!E257</f>
        <v>Vol 1</v>
      </c>
      <c r="F257" s="208" t="str">
        <f>'All Cells'!F257</f>
        <v xml:space="preserve">2.6 Utilities </v>
      </c>
      <c r="G257" s="208">
        <f>'All Cells'!G257</f>
        <v>164</v>
      </c>
      <c r="H257" s="208">
        <f>'All Cells'!H257</f>
        <v>0</v>
      </c>
      <c r="I257" s="208" t="str">
        <f>'All Cells'!L257</f>
        <v>à Maybe cover meter / switch board + light fittings? LED/incandescent/fluro</v>
      </c>
      <c r="J257" s="208" t="str">
        <f>'All Cells'!U257</f>
        <v>Noted: no action required</v>
      </c>
      <c r="K257" s="208" t="str">
        <f>'All Cells'!W257</f>
        <v>Reviewed and Noted only</v>
      </c>
      <c r="L257" s="212" t="e">
        <f>'All Cells'!#REF!</f>
        <v>#REF!</v>
      </c>
      <c r="M257" s="208"/>
      <c r="N257" s="208"/>
      <c r="O257" s="208"/>
      <c r="P257" s="208"/>
      <c r="Q257" s="208"/>
      <c r="R257" s="208"/>
      <c r="S257" s="208"/>
      <c r="T257" s="208"/>
      <c r="U257" s="208"/>
      <c r="V257" s="208"/>
      <c r="W257" s="208"/>
      <c r="X257" s="208"/>
      <c r="Y257" s="208"/>
      <c r="Z257" s="208"/>
    </row>
    <row r="258" spans="1:26" ht="30" customHeight="1" x14ac:dyDescent="0.25">
      <c r="A258" s="208">
        <f>'All Cells'!A258</f>
        <v>257</v>
      </c>
      <c r="B258" s="208" t="str">
        <f>'All Cells'!B258</f>
        <v>Andy Walmsley</v>
      </c>
      <c r="C258" s="208" t="str">
        <f>'All Cells'!C258</f>
        <v>Housing NZ</v>
      </c>
      <c r="D258" s="208" t="str">
        <f>'All Cells'!D258</f>
        <v>Buildings</v>
      </c>
      <c r="E258" s="208" t="str">
        <f>'All Cells'!E258</f>
        <v>Vol 1</v>
      </c>
      <c r="F258" s="208" t="str">
        <f>'All Cells'!F258</f>
        <v xml:space="preserve">2.6 Utilities </v>
      </c>
      <c r="G258" s="208">
        <f>'All Cells'!G258</f>
        <v>164</v>
      </c>
      <c r="H258" s="208">
        <f>'All Cells'!H258</f>
        <v>0</v>
      </c>
      <c r="I258" s="208" t="str">
        <f>'All Cells'!L258</f>
        <v>Services, pink section àmore commercial application.</v>
      </c>
      <c r="J258" s="208" t="str">
        <f>'All Cells'!U258</f>
        <v>Noted: no action required</v>
      </c>
      <c r="K258" s="208" t="str">
        <f>'All Cells'!W258</f>
        <v>Reviewed and Noted only</v>
      </c>
      <c r="L258" s="212" t="e">
        <f>'All Cells'!#REF!</f>
        <v>#REF!</v>
      </c>
      <c r="M258" s="208"/>
      <c r="N258" s="208"/>
      <c r="O258" s="208"/>
      <c r="P258" s="208"/>
      <c r="Q258" s="208"/>
      <c r="R258" s="208"/>
      <c r="S258" s="208"/>
      <c r="T258" s="208"/>
      <c r="U258" s="208"/>
      <c r="V258" s="208"/>
      <c r="W258" s="208"/>
      <c r="X258" s="208"/>
      <c r="Y258" s="208"/>
      <c r="Z258" s="208"/>
    </row>
    <row r="259" spans="1:26" ht="90" customHeight="1" x14ac:dyDescent="0.25">
      <c r="A259" s="208">
        <f>'All Cells'!A259</f>
        <v>258</v>
      </c>
      <c r="B259" s="208" t="str">
        <f>'All Cells'!B259</f>
        <v>Andy Walmsley</v>
      </c>
      <c r="C259" s="208" t="str">
        <f>'All Cells'!C259</f>
        <v>Housing NZ</v>
      </c>
      <c r="D259" s="208" t="str">
        <f>'All Cells'!D259</f>
        <v>Buildings</v>
      </c>
      <c r="E259" s="208" t="str">
        <f>'All Cells'!E259</f>
        <v>Vol 1</v>
      </c>
      <c r="F259" s="208" t="str">
        <f>'All Cells'!F259</f>
        <v>2.6.2 Electrical Components (Polyline)</v>
      </c>
      <c r="G259" s="208" t="str">
        <f>'All Cells'!G259</f>
        <v>168-170</v>
      </c>
      <c r="H259" s="208">
        <f>'All Cells'!H259</f>
        <v>0</v>
      </c>
      <c r="I259" s="208" t="str">
        <f>'All Cells'!L259</f>
        <v>à No! How is this captured realistically and why?</v>
      </c>
      <c r="J259" s="208" t="str">
        <f>'All Cells'!U259</f>
        <v>Noted: no action required</v>
      </c>
      <c r="K259" s="208" t="str">
        <f>'All Cells'!W259</f>
        <v xml:space="preserve">This detail was identified at the previous workshops and determined to be a required field. It is anticipated that when capturing data for new works this will be available.  
</v>
      </c>
      <c r="L259" s="212" t="e">
        <f>'All Cells'!#REF!</f>
        <v>#REF!</v>
      </c>
      <c r="M259" s="208"/>
      <c r="N259" s="208"/>
      <c r="O259" s="208"/>
      <c r="P259" s="208"/>
      <c r="Q259" s="208"/>
      <c r="R259" s="208"/>
      <c r="S259" s="208"/>
      <c r="T259" s="208"/>
      <c r="U259" s="208"/>
      <c r="V259" s="208"/>
      <c r="W259" s="208"/>
      <c r="X259" s="208"/>
      <c r="Y259" s="208"/>
      <c r="Z259" s="208"/>
    </row>
    <row r="260" spans="1:26" ht="45" customHeight="1" x14ac:dyDescent="0.25">
      <c r="A260" s="208">
        <f>'All Cells'!A260</f>
        <v>259</v>
      </c>
      <c r="B260" s="208" t="str">
        <f>'All Cells'!B260</f>
        <v>Andy Walmsley</v>
      </c>
      <c r="C260" s="208" t="str">
        <f>'All Cells'!C260</f>
        <v>Housing NZ</v>
      </c>
      <c r="D260" s="208" t="str">
        <f>'All Cells'!D260</f>
        <v>Buildings</v>
      </c>
      <c r="E260" s="208" t="str">
        <f>'All Cells'!E260</f>
        <v>Vol 1</v>
      </c>
      <c r="F260" s="208" t="str">
        <f>'All Cells'!F260</f>
        <v>2.6.3 HVAC-General (Point)</v>
      </c>
      <c r="G260" s="208" t="str">
        <f>'All Cells'!G260</f>
        <v>172-175</v>
      </c>
      <c r="H260" s="208">
        <f>'All Cells'!H260</f>
        <v>0</v>
      </c>
      <c r="I260" s="208" t="str">
        <f>'All Cells'!L260</f>
        <v>Not applicable to Residential</v>
      </c>
      <c r="J260" s="208" t="str">
        <f>'All Cells'!U260</f>
        <v>Noted: no action required</v>
      </c>
      <c r="K260" s="208" t="str">
        <f>'All Cells'!W260</f>
        <v>Reviewed and Noted only</v>
      </c>
      <c r="L260" s="212" t="e">
        <f>'All Cells'!#REF!</f>
        <v>#REF!</v>
      </c>
      <c r="M260" s="208"/>
      <c r="N260" s="208"/>
      <c r="O260" s="208"/>
      <c r="P260" s="208"/>
      <c r="Q260" s="208"/>
      <c r="R260" s="208"/>
      <c r="S260" s="208"/>
      <c r="T260" s="208"/>
      <c r="U260" s="208"/>
      <c r="V260" s="208"/>
      <c r="W260" s="208"/>
      <c r="X260" s="208"/>
      <c r="Y260" s="208"/>
      <c r="Z260" s="208"/>
    </row>
    <row r="261" spans="1:26" ht="30" customHeight="1" x14ac:dyDescent="0.25">
      <c r="A261" s="208">
        <f>'All Cells'!A261</f>
        <v>260</v>
      </c>
      <c r="B261" s="208" t="str">
        <f>'All Cells'!B261</f>
        <v>Andy Walmsley</v>
      </c>
      <c r="C261" s="208" t="str">
        <f>'All Cells'!C261</f>
        <v>Housing NZ</v>
      </c>
      <c r="D261" s="208" t="str">
        <f>'All Cells'!D261</f>
        <v>Buildings</v>
      </c>
      <c r="E261" s="208" t="str">
        <f>'All Cells'!E261</f>
        <v>Vol 1</v>
      </c>
      <c r="F261" s="208" t="str">
        <f>'All Cells'!F261</f>
        <v>2.6.4</v>
      </c>
      <c r="G261" s="208">
        <f>'All Cells'!G261</f>
        <v>0</v>
      </c>
      <c r="H261" s="208">
        <f>'All Cells'!H261</f>
        <v>0</v>
      </c>
      <c r="I261" s="208" t="str">
        <f>'All Cells'!L261</f>
        <v>Not applicable to Residential</v>
      </c>
      <c r="J261" s="208" t="str">
        <f>'All Cells'!U261</f>
        <v>Noted: no action required</v>
      </c>
      <c r="K261" s="208" t="str">
        <f>'All Cells'!W261</f>
        <v>Reviewed and Noted only</v>
      </c>
      <c r="L261" s="212" t="e">
        <f>'All Cells'!#REF!</f>
        <v>#REF!</v>
      </c>
      <c r="M261" s="208"/>
      <c r="N261" s="208"/>
      <c r="O261" s="208"/>
      <c r="P261" s="208"/>
      <c r="Q261" s="208"/>
      <c r="R261" s="208"/>
      <c r="S261" s="208"/>
      <c r="T261" s="208"/>
      <c r="U261" s="208"/>
      <c r="V261" s="208"/>
      <c r="W261" s="208"/>
      <c r="X261" s="208"/>
      <c r="Y261" s="208"/>
      <c r="Z261" s="208"/>
    </row>
    <row r="262" spans="1:26" ht="30" customHeight="1" x14ac:dyDescent="0.25">
      <c r="A262" s="208">
        <f>'All Cells'!A262</f>
        <v>261</v>
      </c>
      <c r="B262" s="208" t="str">
        <f>'All Cells'!B262</f>
        <v>Andy Walmsley</v>
      </c>
      <c r="C262" s="208" t="str">
        <f>'All Cells'!C262</f>
        <v>Housing NZ</v>
      </c>
      <c r="D262" s="208" t="str">
        <f>'All Cells'!D262</f>
        <v>Buildings</v>
      </c>
      <c r="E262" s="208" t="str">
        <f>'All Cells'!E262</f>
        <v>Vol 1</v>
      </c>
      <c r="F262" s="208" t="str">
        <f>'All Cells'!F262</f>
        <v>2.6.5</v>
      </c>
      <c r="G262" s="208">
        <f>'All Cells'!G262</f>
        <v>0</v>
      </c>
      <c r="H262" s="208">
        <f>'All Cells'!H262</f>
        <v>0</v>
      </c>
      <c r="I262" s="208" t="str">
        <f>'All Cells'!L262</f>
        <v>Not applicable to Residential</v>
      </c>
      <c r="J262" s="208" t="str">
        <f>'All Cells'!U262</f>
        <v>Noted: no action required</v>
      </c>
      <c r="K262" s="208" t="str">
        <f>'All Cells'!W262</f>
        <v>Reviewed and Noted only</v>
      </c>
      <c r="L262" s="212" t="e">
        <f>'All Cells'!#REF!</f>
        <v>#REF!</v>
      </c>
      <c r="M262" s="208"/>
      <c r="N262" s="208"/>
      <c r="O262" s="208"/>
      <c r="P262" s="208"/>
      <c r="Q262" s="208"/>
      <c r="R262" s="208"/>
      <c r="S262" s="208"/>
      <c r="T262" s="208"/>
      <c r="U262" s="208"/>
      <c r="V262" s="208"/>
      <c r="W262" s="208"/>
      <c r="X262" s="208"/>
      <c r="Y262" s="208"/>
      <c r="Z262" s="208"/>
    </row>
    <row r="263" spans="1:26" ht="45" customHeight="1" x14ac:dyDescent="0.25">
      <c r="A263" s="208">
        <f>'All Cells'!A263</f>
        <v>262</v>
      </c>
      <c r="B263" s="208" t="str">
        <f>'All Cells'!B263</f>
        <v>Andy Walmsley</v>
      </c>
      <c r="C263" s="208" t="str">
        <f>'All Cells'!C263</f>
        <v>Housing NZ</v>
      </c>
      <c r="D263" s="208" t="str">
        <f>'All Cells'!D263</f>
        <v>Buildings</v>
      </c>
      <c r="E263" s="208" t="str">
        <f>'All Cells'!E263</f>
        <v>Vol 1</v>
      </c>
      <c r="F263" s="208" t="str">
        <f>'All Cells'!F263</f>
        <v>Plumbing – Fittings (point)</v>
      </c>
      <c r="G263" s="208">
        <f>'All Cells'!G263</f>
        <v>187</v>
      </c>
      <c r="H263" s="208">
        <f>'All Cells'!H263</f>
        <v>0</v>
      </c>
      <c r="I263" s="208" t="str">
        <f>'All Cells'!L263</f>
        <v>à Would we use this at a per item attribute?</v>
      </c>
      <c r="J263" s="208" t="str">
        <f>'All Cells'!U263</f>
        <v>Noted: no action required</v>
      </c>
      <c r="K263" s="208" t="str">
        <f>'All Cells'!W263</f>
        <v>Reviewed and Noted only</v>
      </c>
      <c r="L263" s="212" t="e">
        <f>'All Cells'!#REF!</f>
        <v>#REF!</v>
      </c>
      <c r="M263" s="208"/>
      <c r="N263" s="208"/>
      <c r="O263" s="208"/>
      <c r="P263" s="208"/>
      <c r="Q263" s="208"/>
      <c r="R263" s="208"/>
      <c r="S263" s="208"/>
      <c r="T263" s="208"/>
      <c r="U263" s="208"/>
      <c r="V263" s="208"/>
      <c r="W263" s="208"/>
      <c r="X263" s="208"/>
      <c r="Y263" s="208"/>
      <c r="Z263" s="208"/>
    </row>
    <row r="264" spans="1:26" ht="45" customHeight="1" x14ac:dyDescent="0.25">
      <c r="A264" s="208">
        <f>'All Cells'!A264</f>
        <v>263</v>
      </c>
      <c r="B264" s="208" t="str">
        <f>'All Cells'!B264</f>
        <v>Andy Walmsley</v>
      </c>
      <c r="C264" s="208" t="str">
        <f>'All Cells'!C264</f>
        <v>Housing NZ</v>
      </c>
      <c r="D264" s="208" t="str">
        <f>'All Cells'!D264</f>
        <v>Buildings</v>
      </c>
      <c r="E264" s="208" t="str">
        <f>'All Cells'!E264</f>
        <v>Vol 1</v>
      </c>
      <c r="F264" s="208" t="str">
        <f>'All Cells'!F264</f>
        <v>Plumbing – Fittings (point)</v>
      </c>
      <c r="G264" s="208">
        <f>'All Cells'!G264</f>
        <v>188</v>
      </c>
      <c r="H264" s="208">
        <f>'All Cells'!H264</f>
        <v>0</v>
      </c>
      <c r="I264" s="208" t="str">
        <f>'All Cells'!L264</f>
        <v>Type à ✓
Last row, content à NA</v>
      </c>
      <c r="J264" s="208" t="str">
        <f>'All Cells'!U264</f>
        <v>Noted: no action required</v>
      </c>
      <c r="K264" s="208" t="str">
        <f>'All Cells'!W264</f>
        <v>Reviewed and Noted only</v>
      </c>
      <c r="L264" s="212" t="e">
        <f>'All Cells'!#REF!</f>
        <v>#REF!</v>
      </c>
      <c r="M264" s="208"/>
      <c r="N264" s="208"/>
      <c r="O264" s="208"/>
      <c r="P264" s="208"/>
      <c r="Q264" s="208"/>
      <c r="R264" s="208"/>
      <c r="S264" s="208"/>
      <c r="T264" s="208"/>
      <c r="U264" s="208"/>
      <c r="V264" s="208"/>
      <c r="W264" s="208"/>
      <c r="X264" s="208"/>
      <c r="Y264" s="208"/>
      <c r="Z264" s="208"/>
    </row>
    <row r="265" spans="1:26" ht="60" customHeight="1" x14ac:dyDescent="0.25">
      <c r="A265" s="208">
        <f>'All Cells'!A265</f>
        <v>264</v>
      </c>
      <c r="B265" s="208" t="str">
        <f>'All Cells'!B265</f>
        <v>Andy Walmsley</v>
      </c>
      <c r="C265" s="208" t="str">
        <f>'All Cells'!C265</f>
        <v>Housing NZ</v>
      </c>
      <c r="D265" s="208" t="str">
        <f>'All Cells'!D265</f>
        <v>Buildings</v>
      </c>
      <c r="E265" s="208" t="str">
        <f>'All Cells'!E265</f>
        <v>Vol 1</v>
      </c>
      <c r="F265" s="208" t="str">
        <f>'All Cells'!F265</f>
        <v xml:space="preserve">2.6.7 Plumbing – Pipework (Polyline) </v>
      </c>
      <c r="G265" s="208">
        <f>'All Cells'!G265</f>
        <v>192</v>
      </c>
      <c r="H265" s="208">
        <f>'All Cells'!H265</f>
        <v>0</v>
      </c>
      <c r="I265" s="208" t="str">
        <f>'All Cells'!L265</f>
        <v>à Problematic to get this info, other than gulley traps (or a number of water info – buy why need this?)</v>
      </c>
      <c r="J265" s="208" t="str">
        <f>'All Cells'!U265</f>
        <v>Noted: no action required</v>
      </c>
      <c r="K265" s="208" t="str">
        <f>'All Cells'!W265</f>
        <v>Reviewed and Noted only</v>
      </c>
      <c r="L265" s="212" t="e">
        <f>'All Cells'!#REF!</f>
        <v>#REF!</v>
      </c>
      <c r="M265" s="208"/>
      <c r="N265" s="208"/>
      <c r="O265" s="208"/>
      <c r="P265" s="208"/>
      <c r="Q265" s="208"/>
      <c r="R265" s="208"/>
      <c r="S265" s="208"/>
      <c r="T265" s="208"/>
      <c r="U265" s="208"/>
      <c r="V265" s="208"/>
      <c r="W265" s="208"/>
      <c r="X265" s="208"/>
      <c r="Y265" s="208"/>
      <c r="Z265" s="208"/>
    </row>
    <row r="266" spans="1:26" ht="60" customHeight="1" x14ac:dyDescent="0.25">
      <c r="A266" s="208">
        <f>'All Cells'!A266</f>
        <v>265</v>
      </c>
      <c r="B266" s="208" t="str">
        <f>'All Cells'!B266</f>
        <v>Andy Walmsley</v>
      </c>
      <c r="C266" s="208" t="str">
        <f>'All Cells'!C266</f>
        <v>Housing NZ</v>
      </c>
      <c r="D266" s="208" t="str">
        <f>'All Cells'!D266</f>
        <v>Buildings</v>
      </c>
      <c r="E266" s="208" t="str">
        <f>'All Cells'!E266</f>
        <v>Vol 1</v>
      </c>
      <c r="F266" s="208" t="str">
        <f>'All Cells'!F266</f>
        <v xml:space="preserve">2.6.7 Plumbing – Pipework (Polyline) </v>
      </c>
      <c r="G266" s="208">
        <f>'All Cells'!G266</f>
        <v>194</v>
      </c>
      <c r="H266" s="208">
        <f>'All Cells'!H266</f>
        <v>0</v>
      </c>
      <c r="I266" s="208" t="str">
        <f>'All Cells'!L266</f>
        <v xml:space="preserve">àToo difficult and unnecessary info  </v>
      </c>
      <c r="J266" s="208" t="str">
        <f>'All Cells'!U266</f>
        <v>Noted: no action required</v>
      </c>
      <c r="K266" s="208" t="str">
        <f>'All Cells'!W266</f>
        <v>Reviewed and Noted only</v>
      </c>
      <c r="L266" s="212" t="e">
        <f>'All Cells'!#REF!</f>
        <v>#REF!</v>
      </c>
      <c r="M266" s="208"/>
      <c r="N266" s="208"/>
      <c r="O266" s="208"/>
      <c r="P266" s="208"/>
      <c r="Q266" s="208"/>
      <c r="R266" s="208"/>
      <c r="S266" s="208"/>
      <c r="T266" s="208"/>
      <c r="U266" s="208"/>
      <c r="V266" s="208"/>
      <c r="W266" s="208"/>
      <c r="X266" s="208"/>
      <c r="Y266" s="208"/>
      <c r="Z266" s="208"/>
    </row>
    <row r="267" spans="1:26" ht="45" customHeight="1" x14ac:dyDescent="0.25">
      <c r="A267" s="208">
        <f>'All Cells'!A267</f>
        <v>266</v>
      </c>
      <c r="B267" s="208" t="str">
        <f>'All Cells'!B267</f>
        <v>Andy Walmsley</v>
      </c>
      <c r="C267" s="208" t="str">
        <f>'All Cells'!C267</f>
        <v>Housing NZ</v>
      </c>
      <c r="D267" s="208" t="str">
        <f>'All Cells'!D267</f>
        <v>Buildings</v>
      </c>
      <c r="E267" s="208" t="str">
        <f>'All Cells'!E267</f>
        <v>Vol 1</v>
      </c>
      <c r="F267" s="208" t="str">
        <f>'All Cells'!F267</f>
        <v>2.7 Services</v>
      </c>
      <c r="G267" s="208">
        <f>'All Cells'!G267</f>
        <v>197</v>
      </c>
      <c r="H267" s="208">
        <f>'All Cells'!H267</f>
        <v>0</v>
      </c>
      <c r="I267" s="208" t="str">
        <f>'All Cells'!L267</f>
        <v>à Stove have heater fans</v>
      </c>
      <c r="J267" s="208" t="str">
        <f>'All Cells'!U267</f>
        <v>Noted: no action required</v>
      </c>
      <c r="K267" s="208" t="str">
        <f>'All Cells'!W267</f>
        <v xml:space="preserve">Included as part of the product fact sheet provided with the appliance.  
</v>
      </c>
      <c r="L267" s="212" t="e">
        <f>'All Cells'!#REF!</f>
        <v>#REF!</v>
      </c>
      <c r="M267" s="208"/>
      <c r="N267" s="208"/>
      <c r="O267" s="208"/>
      <c r="P267" s="208"/>
      <c r="Q267" s="208"/>
      <c r="R267" s="208"/>
      <c r="S267" s="208"/>
      <c r="T267" s="208"/>
      <c r="U267" s="208"/>
      <c r="V267" s="208"/>
      <c r="W267" s="208"/>
      <c r="X267" s="208"/>
      <c r="Y267" s="208"/>
      <c r="Z267" s="208"/>
    </row>
    <row r="268" spans="1:26" ht="150" customHeight="1" x14ac:dyDescent="0.25">
      <c r="A268" s="208">
        <f>'All Cells'!A268</f>
        <v>267</v>
      </c>
      <c r="B268" s="208" t="str">
        <f>'All Cells'!B268</f>
        <v>Andy Walmsley</v>
      </c>
      <c r="C268" s="208" t="str">
        <f>'All Cells'!C268</f>
        <v>Housing NZ</v>
      </c>
      <c r="D268" s="208" t="str">
        <f>'All Cells'!D268</f>
        <v>Buildings</v>
      </c>
      <c r="E268" s="208" t="str">
        <f>'All Cells'!E268</f>
        <v>Vol 1</v>
      </c>
      <c r="F268" s="208" t="str">
        <f>'All Cells'!F268</f>
        <v>2.7 Services</v>
      </c>
      <c r="G268" s="208">
        <f>'All Cells'!G268</f>
        <v>198</v>
      </c>
      <c r="H268" s="208">
        <f>'All Cells'!H268</f>
        <v>0</v>
      </c>
      <c r="I268" s="208" t="str">
        <f>'All Cells'!L268</f>
        <v>Pink section:
 Type, Manufacturer, Location, and Utility supply  useful information
 Manufacturer warranty  ✕
 Installation date  ?</v>
      </c>
      <c r="J268" s="208" t="str">
        <f>'All Cells'!U268</f>
        <v>Noted: no action required</v>
      </c>
      <c r="K268" s="208" t="str">
        <f>'All Cells'!W268</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68" s="212" t="e">
        <f>'All Cells'!#REF!</f>
        <v>#REF!</v>
      </c>
      <c r="M268" s="208"/>
      <c r="N268" s="208"/>
      <c r="O268" s="208"/>
      <c r="P268" s="208"/>
      <c r="Q268" s="208"/>
      <c r="R268" s="208"/>
      <c r="S268" s="208"/>
      <c r="T268" s="208"/>
      <c r="U268" s="208"/>
      <c r="V268" s="208"/>
      <c r="W268" s="208"/>
      <c r="X268" s="208"/>
      <c r="Y268" s="208"/>
      <c r="Z268" s="208"/>
    </row>
    <row r="269" spans="1:26" ht="45" customHeight="1" x14ac:dyDescent="0.25">
      <c r="A269" s="208">
        <f>'All Cells'!A269</f>
        <v>268</v>
      </c>
      <c r="B269" s="208" t="str">
        <f>'All Cells'!B269</f>
        <v>Andy Walmsley</v>
      </c>
      <c r="C269" s="208" t="str">
        <f>'All Cells'!C269</f>
        <v>Housing NZ</v>
      </c>
      <c r="D269" s="208" t="str">
        <f>'All Cells'!D269</f>
        <v>Buildings</v>
      </c>
      <c r="E269" s="208" t="str">
        <f>'All Cells'!E269</f>
        <v>Vol 1</v>
      </c>
      <c r="F269" s="208" t="str">
        <f>'All Cells'!F269</f>
        <v>2.7 Services</v>
      </c>
      <c r="G269" s="208">
        <f>'All Cells'!G269</f>
        <v>199</v>
      </c>
      <c r="H269" s="208">
        <f>'All Cells'!H269</f>
        <v>0</v>
      </c>
      <c r="I269" s="208" t="str">
        <f>'All Cells'!L269</f>
        <v>Type, Manu, Location, Supply  ✓
PAT, QA Validation – N/A
Compliance Contents  ✓</v>
      </c>
      <c r="J269" s="208" t="str">
        <f>'All Cells'!U269</f>
        <v>Noted: no action required</v>
      </c>
      <c r="K269" s="208" t="str">
        <f>'All Cells'!W269</f>
        <v>Reviewed and Noted only</v>
      </c>
      <c r="L269" s="212" t="e">
        <f>'All Cells'!#REF!</f>
        <v>#REF!</v>
      </c>
      <c r="M269" s="208"/>
      <c r="N269" s="208"/>
      <c r="O269" s="208"/>
      <c r="P269" s="208"/>
      <c r="Q269" s="208"/>
      <c r="R269" s="208"/>
      <c r="S269" s="208"/>
      <c r="T269" s="208"/>
      <c r="U269" s="208"/>
      <c r="V269" s="208"/>
      <c r="W269" s="208"/>
      <c r="X269" s="208"/>
      <c r="Y269" s="208"/>
      <c r="Z269" s="208"/>
    </row>
    <row r="270" spans="1:26" ht="60" customHeight="1" x14ac:dyDescent="0.25">
      <c r="A270" s="208">
        <f>'All Cells'!A270</f>
        <v>269</v>
      </c>
      <c r="B270" s="208" t="str">
        <f>'All Cells'!B270</f>
        <v>Andy Walmsley</v>
      </c>
      <c r="C270" s="208" t="str">
        <f>'All Cells'!C270</f>
        <v>Housing NZ</v>
      </c>
      <c r="D270" s="208" t="str">
        <f>'All Cells'!D270</f>
        <v>Buildings</v>
      </c>
      <c r="E270" s="208" t="str">
        <f>'All Cells'!E270</f>
        <v>Vol 1</v>
      </c>
      <c r="F270" s="208" t="str">
        <f>'All Cells'!F270</f>
        <v>2.72 Data &amp; Communication (Point)</v>
      </c>
      <c r="G270" s="208">
        <f>'All Cells'!G270</f>
        <v>202</v>
      </c>
      <c r="H270" s="208">
        <f>'All Cells'!H270</f>
        <v>0</v>
      </c>
      <c r="I270" s="208" t="str">
        <f>'All Cells'!L270</f>
        <v>Blue section  ✓ 
Condition Assessment Type  ✓
Condition  ✓
 Not a lot of info required. If there, what, condition</v>
      </c>
      <c r="J270" s="208" t="str">
        <f>'All Cells'!U270</f>
        <v>Noted: no action required</v>
      </c>
      <c r="K270" s="208" t="str">
        <f>'All Cells'!W270</f>
        <v>Reviewed and Noted only</v>
      </c>
      <c r="L270" s="212" t="e">
        <f>'All Cells'!#REF!</f>
        <v>#REF!</v>
      </c>
      <c r="M270" s="208"/>
      <c r="N270" s="208"/>
      <c r="O270" s="208"/>
      <c r="P270" s="208"/>
      <c r="Q270" s="208"/>
      <c r="R270" s="208"/>
      <c r="S270" s="208"/>
      <c r="T270" s="208"/>
      <c r="U270" s="208"/>
      <c r="V270" s="208"/>
      <c r="W270" s="208"/>
      <c r="X270" s="208"/>
      <c r="Y270" s="208"/>
      <c r="Z270" s="208"/>
    </row>
    <row r="271" spans="1:26" ht="150" customHeight="1" x14ac:dyDescent="0.25">
      <c r="A271" s="208">
        <f>'All Cells'!A271</f>
        <v>270</v>
      </c>
      <c r="B271" s="208" t="str">
        <f>'All Cells'!B271</f>
        <v>Andy Walmsley</v>
      </c>
      <c r="C271" s="208" t="str">
        <f>'All Cells'!C271</f>
        <v>Housing NZ</v>
      </c>
      <c r="D271" s="208" t="str">
        <f>'All Cells'!D271</f>
        <v>Buildings</v>
      </c>
      <c r="E271" s="208" t="str">
        <f>'All Cells'!E271</f>
        <v>Vol 1</v>
      </c>
      <c r="F271" s="208" t="str">
        <f>'All Cells'!F271</f>
        <v>2.72 Data &amp; Communication (Point)</v>
      </c>
      <c r="G271" s="208">
        <f>'All Cells'!G271</f>
        <v>203</v>
      </c>
      <c r="H271" s="208">
        <f>'All Cells'!H271</f>
        <v>0</v>
      </c>
      <c r="I271" s="208" t="str">
        <f>'All Cells'!L271</f>
        <v>Pink section  Not sure how much of this is required/useful</v>
      </c>
      <c r="J271" s="208" t="str">
        <f>'All Cells'!U271</f>
        <v>Noted: no action required</v>
      </c>
      <c r="K271" s="208" t="str">
        <f>'All Cells'!W271</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71" s="212" t="e">
        <f>'All Cells'!#REF!</f>
        <v>#REF!</v>
      </c>
      <c r="M271" s="208"/>
      <c r="N271" s="208"/>
      <c r="O271" s="208"/>
      <c r="P271" s="208"/>
      <c r="Q271" s="208"/>
      <c r="R271" s="208"/>
      <c r="S271" s="208"/>
      <c r="T271" s="208"/>
      <c r="U271" s="208"/>
      <c r="V271" s="208"/>
      <c r="W271" s="208"/>
      <c r="X271" s="208"/>
      <c r="Y271" s="208"/>
      <c r="Z271" s="208"/>
    </row>
    <row r="272" spans="1:26" ht="45" customHeight="1" x14ac:dyDescent="0.25">
      <c r="A272" s="208">
        <f>'All Cells'!A272</f>
        <v>271</v>
      </c>
      <c r="B272" s="208" t="str">
        <f>'All Cells'!B272</f>
        <v>Andy Walmsley</v>
      </c>
      <c r="C272" s="208" t="str">
        <f>'All Cells'!C272</f>
        <v>Housing NZ</v>
      </c>
      <c r="D272" s="208" t="str">
        <f>'All Cells'!D272</f>
        <v>Buildings</v>
      </c>
      <c r="E272" s="208" t="str">
        <f>'All Cells'!E272</f>
        <v>Vol 1</v>
      </c>
      <c r="F272" s="208" t="str">
        <f>'All Cells'!F272</f>
        <v>2.7.4 Fixtures &amp; Fittings (Point)</v>
      </c>
      <c r="G272" s="208">
        <f>'All Cells'!G272</f>
        <v>211</v>
      </c>
      <c r="H272" s="208">
        <f>'All Cells'!H272</f>
        <v>0</v>
      </c>
      <c r="I272" s="208" t="str">
        <f>'All Cells'!L272</f>
        <v>Blue section - ✓</v>
      </c>
      <c r="J272" s="208" t="str">
        <f>'All Cells'!U272</f>
        <v>Noted: no action required</v>
      </c>
      <c r="K272" s="208" t="str">
        <f>'All Cells'!W272</f>
        <v>Reviewed and Noted only</v>
      </c>
      <c r="L272" s="212" t="e">
        <f>'All Cells'!#REF!</f>
        <v>#REF!</v>
      </c>
      <c r="M272" s="208"/>
      <c r="N272" s="208"/>
      <c r="O272" s="208"/>
      <c r="P272" s="208"/>
      <c r="Q272" s="208"/>
      <c r="R272" s="208"/>
      <c r="S272" s="208"/>
      <c r="T272" s="208"/>
      <c r="U272" s="208"/>
      <c r="V272" s="208"/>
      <c r="W272" s="208"/>
      <c r="X272" s="208"/>
      <c r="Y272" s="208"/>
      <c r="Z272" s="208"/>
    </row>
    <row r="273" spans="1:26" ht="45" customHeight="1" x14ac:dyDescent="0.25">
      <c r="A273" s="208">
        <f>'All Cells'!A273</f>
        <v>272</v>
      </c>
      <c r="B273" s="208" t="str">
        <f>'All Cells'!B273</f>
        <v>Andy Walmsley</v>
      </c>
      <c r="C273" s="208" t="str">
        <f>'All Cells'!C273</f>
        <v>Housing NZ</v>
      </c>
      <c r="D273" s="208" t="str">
        <f>'All Cells'!D273</f>
        <v>Buildings</v>
      </c>
      <c r="E273" s="208" t="str">
        <f>'All Cells'!E273</f>
        <v>Vol 1</v>
      </c>
      <c r="F273" s="208" t="str">
        <f>'All Cells'!F273</f>
        <v>2.7.4 Fixtures &amp; Fittings (Point)</v>
      </c>
      <c r="G273" s="208">
        <f>'All Cells'!G273</f>
        <v>211</v>
      </c>
      <c r="H273" s="208">
        <f>'All Cells'!H273</f>
        <v>0</v>
      </c>
      <c r="I273" s="208" t="str">
        <f>'All Cells'!L273</f>
        <v>Asset type à ✓ Kitchen Vanities in contents</v>
      </c>
      <c r="J273" s="208" t="str">
        <f>'All Cells'!U273</f>
        <v>Included</v>
      </c>
      <c r="K273" s="208" t="str">
        <f>'All Cells'!W273</f>
        <v>Add to codelist</v>
      </c>
      <c r="L273" s="212" t="e">
        <f>'All Cells'!#REF!</f>
        <v>#REF!</v>
      </c>
      <c r="M273" s="208"/>
      <c r="N273" s="208"/>
      <c r="O273" s="208"/>
      <c r="P273" s="208"/>
      <c r="Q273" s="208"/>
      <c r="R273" s="208"/>
      <c r="S273" s="208"/>
      <c r="T273" s="208"/>
      <c r="U273" s="208"/>
      <c r="V273" s="208"/>
      <c r="W273" s="208"/>
      <c r="X273" s="208"/>
      <c r="Y273" s="208"/>
      <c r="Z273" s="208"/>
    </row>
    <row r="274" spans="1:26" ht="45" customHeight="1" x14ac:dyDescent="0.25">
      <c r="A274" s="208">
        <f>'All Cells'!A274</f>
        <v>273</v>
      </c>
      <c r="B274" s="208" t="str">
        <f>'All Cells'!B274</f>
        <v>Andy Walmsley</v>
      </c>
      <c r="C274" s="208" t="str">
        <f>'All Cells'!C274</f>
        <v>Housing NZ</v>
      </c>
      <c r="D274" s="208" t="str">
        <f>'All Cells'!D274</f>
        <v>Buildings</v>
      </c>
      <c r="E274" s="208" t="str">
        <f>'All Cells'!E274</f>
        <v>Vol 1</v>
      </c>
      <c r="F274" s="208" t="str">
        <f>'All Cells'!F274</f>
        <v>2.7.4 Fixtures &amp; Fittings (Point)</v>
      </c>
      <c r="G274" s="208">
        <f>'All Cells'!G274</f>
        <v>211</v>
      </c>
      <c r="H274" s="208">
        <f>'All Cells'!H274</f>
        <v>0</v>
      </c>
      <c r="I274" s="208" t="str">
        <f>'All Cells'!L274</f>
        <v>Length, Height, Width à Why?</v>
      </c>
      <c r="J274" s="208" t="str">
        <f>'All Cells'!U274</f>
        <v>Sector Discussion</v>
      </c>
      <c r="K274" s="208" t="str">
        <f>'All Cells'!W274</f>
        <v xml:space="preserve">To be reviewed by the TWG for consideration to be excluded.  
</v>
      </c>
      <c r="L274" s="212" t="e">
        <f>'All Cells'!#REF!</f>
        <v>#REF!</v>
      </c>
      <c r="M274" s="208"/>
      <c r="N274" s="208"/>
      <c r="O274" s="208"/>
      <c r="P274" s="208"/>
      <c r="Q274" s="208"/>
      <c r="R274" s="208"/>
      <c r="S274" s="208"/>
      <c r="T274" s="208"/>
      <c r="U274" s="208"/>
      <c r="V274" s="208"/>
      <c r="W274" s="208"/>
      <c r="X274" s="208"/>
      <c r="Y274" s="208"/>
      <c r="Z274" s="208"/>
    </row>
    <row r="275" spans="1:26" ht="165" customHeight="1" x14ac:dyDescent="0.25">
      <c r="A275" s="208">
        <f>'All Cells'!A275</f>
        <v>274</v>
      </c>
      <c r="B275" s="208" t="str">
        <f>'All Cells'!B275</f>
        <v>Andy Walmsley</v>
      </c>
      <c r="C275" s="208" t="str">
        <f>'All Cells'!C275</f>
        <v>Housing NZ</v>
      </c>
      <c r="D275" s="208" t="str">
        <f>'All Cells'!D275</f>
        <v>Buildings</v>
      </c>
      <c r="E275" s="208" t="str">
        <f>'All Cells'!E275</f>
        <v>Vol 1</v>
      </c>
      <c r="F275" s="208" t="str">
        <f>'All Cells'!F275</f>
        <v>2.7.4 Fixtures &amp; Fittings (Point)</v>
      </c>
      <c r="G275" s="208">
        <f>'All Cells'!G275</f>
        <v>212</v>
      </c>
      <c r="H275" s="208">
        <f>'All Cells'!H275</f>
        <v>0</v>
      </c>
      <c r="I275" s="208" t="str">
        <f>'All Cells'!L275</f>
        <v>Whole page à Doubt this would be known</v>
      </c>
      <c r="J275" s="208" t="str">
        <f>'All Cells'!U275</f>
        <v>Noted: no action required</v>
      </c>
      <c r="K275" s="208" t="str">
        <f>'All Cells'!W275</f>
        <v xml:space="preserve">This detail was identified at the previous workshops and determined to be a required field. It is anticipated that when capturing data for new works this will be available. 
It is also acknowledged that this may not be available for existing assets and therefore a nominated default value would be utilised.  
</v>
      </c>
      <c r="L275" s="212" t="e">
        <f>'All Cells'!#REF!</f>
        <v>#REF!</v>
      </c>
      <c r="M275" s="208"/>
      <c r="N275" s="208"/>
      <c r="O275" s="208"/>
      <c r="P275" s="208"/>
      <c r="Q275" s="208"/>
      <c r="R275" s="208"/>
      <c r="S275" s="208"/>
      <c r="T275" s="208"/>
      <c r="U275" s="208"/>
      <c r="V275" s="208"/>
      <c r="W275" s="208"/>
      <c r="X275" s="208"/>
      <c r="Y275" s="208"/>
      <c r="Z275" s="208"/>
    </row>
    <row r="276" spans="1:26" ht="60" customHeight="1" x14ac:dyDescent="0.25">
      <c r="A276" s="208">
        <f>'All Cells'!A276</f>
        <v>275</v>
      </c>
      <c r="B276" s="208" t="str">
        <f>'All Cells'!B276</f>
        <v>Andy Walmsley</v>
      </c>
      <c r="C276" s="208" t="str">
        <f>'All Cells'!C276</f>
        <v>Housing NZ</v>
      </c>
      <c r="D276" s="208" t="str">
        <f>'All Cells'!D276</f>
        <v>Buildings</v>
      </c>
      <c r="E276" s="208" t="str">
        <f>'All Cells'!E276</f>
        <v>Vol 1</v>
      </c>
      <c r="F276" s="208" t="str">
        <f>'All Cells'!F276</f>
        <v>2.7.5 Fire Protection Components (Point)</v>
      </c>
      <c r="G276" s="208">
        <f>'All Cells'!G276</f>
        <v>217</v>
      </c>
      <c r="H276" s="208">
        <f>'All Cells'!H276</f>
        <v>0</v>
      </c>
      <c r="I276" s="208" t="str">
        <f>'All Cells'!L276</f>
        <v xml:space="preserve">à Applicable to multiunit complexes. *Expert input required = consultant needed = $$ </v>
      </c>
      <c r="J276" s="208" t="str">
        <f>'All Cells'!U276</f>
        <v>Noted: no action required</v>
      </c>
      <c r="K276" s="208" t="str">
        <f>'All Cells'!W276</f>
        <v>Reviewed and Noted only</v>
      </c>
      <c r="L276" s="212" t="e">
        <f>'All Cells'!#REF!</f>
        <v>#REF!</v>
      </c>
      <c r="M276" s="208"/>
      <c r="N276" s="208"/>
      <c r="O276" s="208"/>
      <c r="P276" s="208"/>
      <c r="Q276" s="208"/>
      <c r="R276" s="208"/>
      <c r="S276" s="208"/>
      <c r="T276" s="208"/>
      <c r="U276" s="208"/>
      <c r="V276" s="208"/>
      <c r="W276" s="208"/>
      <c r="X276" s="208"/>
      <c r="Y276" s="208"/>
      <c r="Z276" s="208"/>
    </row>
    <row r="277" spans="1:26" ht="45" customHeight="1" x14ac:dyDescent="0.25">
      <c r="A277" s="208">
        <f>'All Cells'!A277</f>
        <v>276</v>
      </c>
      <c r="B277" s="208" t="str">
        <f>'All Cells'!B277</f>
        <v>Andy Walmsley</v>
      </c>
      <c r="C277" s="208" t="str">
        <f>'All Cells'!C277</f>
        <v>Housing NZ</v>
      </c>
      <c r="D277" s="208" t="str">
        <f>'All Cells'!D277</f>
        <v>Buildings</v>
      </c>
      <c r="E277" s="208" t="str">
        <f>'All Cells'!E277</f>
        <v>Vol 1</v>
      </c>
      <c r="F277" s="208" t="str">
        <f>'All Cells'!F277</f>
        <v xml:space="preserve">2.7.6 Fire Protection Components </v>
      </c>
      <c r="G277" s="208">
        <f>'All Cells'!G277</f>
        <v>221</v>
      </c>
      <c r="H277" s="208">
        <f>'All Cells'!H277</f>
        <v>0</v>
      </c>
      <c r="I277" s="208" t="str">
        <f>'All Cells'!L277</f>
        <v>à Covered in Building WOF. *Specialist area = consultant needed = $$</v>
      </c>
      <c r="J277" s="208" t="str">
        <f>'All Cells'!U277</f>
        <v>Noted: no action required</v>
      </c>
      <c r="K277" s="208" t="str">
        <f>'All Cells'!W277</f>
        <v>Reviewed and Noted only</v>
      </c>
      <c r="L277" s="212" t="e">
        <f>'All Cells'!#REF!</f>
        <v>#REF!</v>
      </c>
      <c r="M277" s="208"/>
      <c r="N277" s="208"/>
      <c r="O277" s="208"/>
      <c r="P277" s="208"/>
      <c r="Q277" s="208"/>
      <c r="R277" s="208"/>
      <c r="S277" s="208"/>
      <c r="T277" s="208"/>
      <c r="U277" s="208"/>
      <c r="V277" s="208"/>
      <c r="W277" s="208"/>
      <c r="X277" s="208"/>
      <c r="Y277" s="208"/>
      <c r="Z277" s="208"/>
    </row>
    <row r="278" spans="1:26" ht="30" customHeight="1" x14ac:dyDescent="0.25">
      <c r="A278" s="208">
        <f>'All Cells'!A278</f>
        <v>277</v>
      </c>
      <c r="B278" s="208" t="str">
        <f>'All Cells'!B278</f>
        <v>Andy Walmsley</v>
      </c>
      <c r="C278" s="208" t="str">
        <f>'All Cells'!C278</f>
        <v>Housing NZ</v>
      </c>
      <c r="D278" s="208" t="str">
        <f>'All Cells'!D278</f>
        <v>Buildings</v>
      </c>
      <c r="E278" s="208" t="str">
        <f>'All Cells'!E278</f>
        <v>Vol 1</v>
      </c>
      <c r="F278" s="208" t="str">
        <f>'All Cells'!F278</f>
        <v>2.7.7 Lifts (Polygon)</v>
      </c>
      <c r="G278" s="208">
        <f>'All Cells'!G278</f>
        <v>226</v>
      </c>
      <c r="H278" s="208">
        <f>'All Cells'!H278</f>
        <v>0</v>
      </c>
      <c r="I278" s="208" t="str">
        <f>'All Cells'!L278</f>
        <v xml:space="preserve">àSpecialists information and only applicable to multi-unit/storey complexes. </v>
      </c>
      <c r="J278" s="208" t="str">
        <f>'All Cells'!U278</f>
        <v>Noted: no action required</v>
      </c>
      <c r="K278" s="208" t="str">
        <f>'All Cells'!W278</f>
        <v>Reviewed and Noted only</v>
      </c>
      <c r="L278" s="212" t="e">
        <f>'All Cells'!#REF!</f>
        <v>#REF!</v>
      </c>
      <c r="M278" s="208"/>
      <c r="N278" s="208"/>
      <c r="O278" s="208"/>
      <c r="P278" s="208"/>
      <c r="Q278" s="208"/>
      <c r="R278" s="208"/>
      <c r="S278" s="208"/>
      <c r="T278" s="208"/>
      <c r="U278" s="208"/>
      <c r="V278" s="208"/>
      <c r="W278" s="208"/>
      <c r="X278" s="208"/>
      <c r="Y278" s="208"/>
      <c r="Z278" s="208"/>
    </row>
    <row r="279" spans="1:26" ht="45" customHeight="1" x14ac:dyDescent="0.25">
      <c r="A279" s="208">
        <f>'All Cells'!A279</f>
        <v>278</v>
      </c>
      <c r="B279" s="208" t="str">
        <f>'All Cells'!B279</f>
        <v>Andy Walmsley</v>
      </c>
      <c r="C279" s="208" t="str">
        <f>'All Cells'!C279</f>
        <v>Housing NZ</v>
      </c>
      <c r="D279" s="208" t="str">
        <f>'All Cells'!D279</f>
        <v>Buildings</v>
      </c>
      <c r="E279" s="208" t="str">
        <f>'All Cells'!E279</f>
        <v>Vol 1</v>
      </c>
      <c r="F279" s="208" t="str">
        <f>'All Cells'!F279</f>
        <v>2.7.9 Security (Point)</v>
      </c>
      <c r="G279" s="208">
        <f>'All Cells'!G279</f>
        <v>237</v>
      </c>
      <c r="H279" s="208">
        <f>'All Cells'!H279</f>
        <v>0</v>
      </c>
      <c r="I279" s="208" t="str">
        <f>'All Cells'!L279</f>
        <v xml:space="preserve">à CCTV: only applicable in multi-units. Is it needed? Application? Maybe as a record but this is too detailed. </v>
      </c>
      <c r="J279" s="208" t="str">
        <f>'All Cells'!U279</f>
        <v>Noted: no action required</v>
      </c>
      <c r="K279" s="208" t="str">
        <f>'All Cells'!W279</f>
        <v>Reviewed and Noted only</v>
      </c>
      <c r="L279" s="212" t="e">
        <f>'All Cells'!#REF!</f>
        <v>#REF!</v>
      </c>
      <c r="M279" s="208"/>
      <c r="N279" s="208"/>
      <c r="O279" s="208"/>
      <c r="P279" s="208"/>
      <c r="Q279" s="208"/>
      <c r="R279" s="208"/>
      <c r="S279" s="208"/>
      <c r="T279" s="208"/>
      <c r="U279" s="208"/>
      <c r="V279" s="208"/>
      <c r="W279" s="208"/>
      <c r="X279" s="208"/>
      <c r="Y279" s="208"/>
      <c r="Z279" s="208"/>
    </row>
    <row r="280" spans="1:26" ht="30" customHeight="1" x14ac:dyDescent="0.25">
      <c r="A280" s="208">
        <f>'All Cells'!A280</f>
        <v>279</v>
      </c>
      <c r="B280" s="208" t="str">
        <f>'All Cells'!B280</f>
        <v>Andy Walmsley</v>
      </c>
      <c r="C280" s="208" t="str">
        <f>'All Cells'!C280</f>
        <v>Housing NZ</v>
      </c>
      <c r="D280" s="208" t="str">
        <f>'All Cells'!D280</f>
        <v>Buildings</v>
      </c>
      <c r="E280" s="208" t="str">
        <f>'All Cells'!E280</f>
        <v>Vol 1</v>
      </c>
      <c r="F280" s="208" t="str">
        <f>'All Cells'!F280</f>
        <v xml:space="preserve">2.7.10 Signage </v>
      </c>
      <c r="G280" s="208">
        <f>'All Cells'!G280</f>
        <v>242</v>
      </c>
      <c r="H280" s="208">
        <f>'All Cells'!H280</f>
        <v>0</v>
      </c>
      <c r="I280" s="208" t="str">
        <f>'All Cells'!L280</f>
        <v>à Not so useful in residential and difficult to maintain/update.</v>
      </c>
      <c r="J280" s="208" t="str">
        <f>'All Cells'!U280</f>
        <v>Noted: no action required</v>
      </c>
      <c r="K280" s="208" t="str">
        <f>'All Cells'!W280</f>
        <v>Reviewed and Noted only</v>
      </c>
      <c r="L280" s="212" t="e">
        <f>'All Cells'!#REF!</f>
        <v>#REF!</v>
      </c>
      <c r="M280" s="208"/>
      <c r="N280" s="208"/>
      <c r="O280" s="208"/>
      <c r="P280" s="208"/>
      <c r="Q280" s="208"/>
      <c r="R280" s="208"/>
      <c r="S280" s="208"/>
      <c r="T280" s="208"/>
      <c r="U280" s="208"/>
      <c r="V280" s="208"/>
      <c r="W280" s="208"/>
      <c r="X280" s="208"/>
      <c r="Y280" s="208"/>
      <c r="Z280" s="208"/>
    </row>
    <row r="281" spans="1:26" ht="30" customHeight="1" x14ac:dyDescent="0.25">
      <c r="A281" s="208">
        <f>'All Cells'!A281</f>
        <v>280</v>
      </c>
      <c r="B281" s="208" t="str">
        <f>'All Cells'!B281</f>
        <v>Andy Walmsley</v>
      </c>
      <c r="C281" s="208" t="str">
        <f>'All Cells'!C281</f>
        <v>Housing NZ</v>
      </c>
      <c r="D281" s="208" t="str">
        <f>'All Cells'!D281</f>
        <v>Buildings</v>
      </c>
      <c r="E281" s="208" t="str">
        <f>'All Cells'!E281</f>
        <v>Vol 1</v>
      </c>
      <c r="F281" s="208" t="str">
        <f>'All Cells'!F281</f>
        <v>2.8.1 Space (Polygon)</v>
      </c>
      <c r="G281" s="208">
        <f>'All Cells'!G281</f>
        <v>248</v>
      </c>
      <c r="H281" s="208">
        <f>'All Cells'!H281</f>
        <v>0</v>
      </c>
      <c r="I281" s="208" t="str">
        <f>'All Cells'!L281</f>
        <v xml:space="preserve">à Not really applicable to existing housing. Maybe some use in multi-unit development. </v>
      </c>
      <c r="J281" s="208" t="str">
        <f>'All Cells'!U281</f>
        <v>Noted: no action required</v>
      </c>
      <c r="K281" s="208" t="str">
        <f>'All Cells'!W281</f>
        <v>Reviewed and Noted only</v>
      </c>
      <c r="L281" s="212" t="e">
        <f>'All Cells'!#REF!</f>
        <v>#REF!</v>
      </c>
      <c r="M281" s="208"/>
      <c r="N281" s="208"/>
      <c r="O281" s="208"/>
      <c r="P281" s="208"/>
      <c r="Q281" s="208"/>
      <c r="R281" s="208"/>
      <c r="S281" s="208"/>
      <c r="T281" s="208"/>
      <c r="U281" s="208"/>
      <c r="V281" s="208"/>
      <c r="W281" s="208"/>
      <c r="X281" s="208"/>
      <c r="Y281" s="208"/>
      <c r="Z281" s="208"/>
    </row>
    <row r="282" spans="1:26" ht="45" customHeight="1" x14ac:dyDescent="0.25">
      <c r="A282" s="208">
        <f>'All Cells'!A282</f>
        <v>281</v>
      </c>
      <c r="B282" s="208" t="str">
        <f>'All Cells'!B282</f>
        <v>Andy Walmsley</v>
      </c>
      <c r="C282" s="208" t="str">
        <f>'All Cells'!C282</f>
        <v>Housing NZ</v>
      </c>
      <c r="D282" s="208" t="str">
        <f>'All Cells'!D282</f>
        <v>Buildings</v>
      </c>
      <c r="E282" s="208" t="str">
        <f>'All Cells'!E282</f>
        <v>Vol 1</v>
      </c>
      <c r="F282" s="208" t="str">
        <f>'All Cells'!F282</f>
        <v>2.9 Supplementary data</v>
      </c>
      <c r="G282" s="208">
        <f>'All Cells'!G282</f>
        <v>252</v>
      </c>
      <c r="H282" s="208">
        <f>'All Cells'!H282</f>
        <v>0</v>
      </c>
      <c r="I282" s="208" t="str">
        <f>'All Cells'!L282</f>
        <v>à ✕</v>
      </c>
      <c r="J282" s="208" t="str">
        <f>'All Cells'!U282</f>
        <v>Noted: no action required</v>
      </c>
      <c r="K282" s="208" t="str">
        <f>'All Cells'!W282</f>
        <v>Reviewed and Noted only</v>
      </c>
      <c r="L282" s="212" t="e">
        <f>'All Cells'!#REF!</f>
        <v>#REF!</v>
      </c>
      <c r="M282" s="208"/>
      <c r="N282" s="208"/>
      <c r="O282" s="208"/>
      <c r="P282" s="208"/>
      <c r="Q282" s="208"/>
      <c r="R282" s="208"/>
      <c r="S282" s="208"/>
      <c r="T282" s="208"/>
      <c r="U282" s="208"/>
      <c r="V282" s="208"/>
      <c r="W282" s="208"/>
      <c r="X282" s="208"/>
      <c r="Y282" s="208"/>
      <c r="Z282" s="208"/>
    </row>
    <row r="283" spans="1:26" ht="45" customHeight="1" x14ac:dyDescent="0.25">
      <c r="A283" s="208">
        <f>'All Cells'!A283</f>
        <v>282</v>
      </c>
      <c r="B283" s="208" t="str">
        <f>'All Cells'!B283</f>
        <v>Andy Walmsley</v>
      </c>
      <c r="C283" s="208" t="str">
        <f>'All Cells'!C283</f>
        <v>Housing NZ</v>
      </c>
      <c r="D283" s="208" t="str">
        <f>'All Cells'!D283</f>
        <v>Buildings</v>
      </c>
      <c r="E283" s="208" t="str">
        <f>'All Cells'!E283</f>
        <v>Vol 1</v>
      </c>
      <c r="F283" s="208" t="str">
        <f>'All Cells'!F283</f>
        <v>2.9 Supplementary data</v>
      </c>
      <c r="G283" s="208">
        <f>'All Cells'!G283</f>
        <v>254</v>
      </c>
      <c r="H283" s="208">
        <f>'All Cells'!H283</f>
        <v>0</v>
      </c>
      <c r="I283" s="208" t="str">
        <f>'All Cells'!L283</f>
        <v>à ✕</v>
      </c>
      <c r="J283" s="208" t="str">
        <f>'All Cells'!U283</f>
        <v>Included</v>
      </c>
      <c r="K283" s="208" t="str">
        <f>'All Cells'!W283</f>
        <v xml:space="preserve">Will have a particular application for connection to civil works.
</v>
      </c>
      <c r="L283" s="212" t="e">
        <f>'All Cells'!#REF!</f>
        <v>#REF!</v>
      </c>
      <c r="M283" s="208"/>
      <c r="N283" s="208"/>
      <c r="O283" s="208"/>
      <c r="P283" s="208"/>
      <c r="Q283" s="208"/>
      <c r="R283" s="208"/>
      <c r="S283" s="208"/>
      <c r="T283" s="208"/>
      <c r="U283" s="208"/>
      <c r="V283" s="208"/>
      <c r="W283" s="208"/>
      <c r="X283" s="208"/>
      <c r="Y283" s="208"/>
      <c r="Z283" s="208"/>
    </row>
    <row r="284" spans="1:26" ht="45" customHeight="1" x14ac:dyDescent="0.25">
      <c r="A284" s="208">
        <f>'All Cells'!A284</f>
        <v>283</v>
      </c>
      <c r="B284" s="208" t="str">
        <f>'All Cells'!B284</f>
        <v>Andy Walmsley</v>
      </c>
      <c r="C284" s="208" t="str">
        <f>'All Cells'!C284</f>
        <v>Housing NZ</v>
      </c>
      <c r="D284" s="208" t="str">
        <f>'All Cells'!D284</f>
        <v>Buildings</v>
      </c>
      <c r="E284" s="208" t="str">
        <f>'All Cells'!E284</f>
        <v>Vol 1</v>
      </c>
      <c r="F284" s="208" t="str">
        <f>'All Cells'!F284</f>
        <v>2.9 Supplementary data</v>
      </c>
      <c r="G284" s="208">
        <f>'All Cells'!G284</f>
        <v>255</v>
      </c>
      <c r="H284" s="208">
        <f>'All Cells'!H284</f>
        <v>0</v>
      </c>
      <c r="I284" s="208" t="str">
        <f>'All Cells'!L284</f>
        <v>à ✕</v>
      </c>
      <c r="J284" s="208" t="str">
        <f>'All Cells'!U284</f>
        <v>Noted: no action required</v>
      </c>
      <c r="K284" s="208" t="str">
        <f>'All Cells'!W284</f>
        <v>Reviewed and Noted only</v>
      </c>
      <c r="L284" s="212" t="e">
        <f>'All Cells'!#REF!</f>
        <v>#REF!</v>
      </c>
      <c r="M284" s="208"/>
      <c r="N284" s="208"/>
      <c r="O284" s="208"/>
      <c r="P284" s="208"/>
      <c r="Q284" s="208"/>
      <c r="R284" s="208"/>
      <c r="S284" s="208"/>
      <c r="T284" s="208"/>
      <c r="U284" s="208"/>
      <c r="V284" s="208"/>
      <c r="W284" s="208"/>
      <c r="X284" s="208"/>
      <c r="Y284" s="208"/>
      <c r="Z284" s="208"/>
    </row>
    <row r="285" spans="1:26" ht="45" customHeight="1" x14ac:dyDescent="0.25">
      <c r="A285" s="208">
        <f>'All Cells'!A285</f>
        <v>284</v>
      </c>
      <c r="B285" s="208" t="str">
        <f>'All Cells'!B285</f>
        <v>Andy Walmsley</v>
      </c>
      <c r="C285" s="208" t="str">
        <f>'All Cells'!C285</f>
        <v>Housing NZ</v>
      </c>
      <c r="D285" s="208" t="str">
        <f>'All Cells'!D285</f>
        <v>Buildings</v>
      </c>
      <c r="E285" s="208" t="str">
        <f>'All Cells'!E285</f>
        <v>Vol 1</v>
      </c>
      <c r="F285" s="208" t="str">
        <f>'All Cells'!F285</f>
        <v>2.9 Supplementary data</v>
      </c>
      <c r="G285" s="208">
        <f>'All Cells'!G285</f>
        <v>256</v>
      </c>
      <c r="H285" s="208">
        <f>'All Cells'!H285</f>
        <v>0</v>
      </c>
      <c r="I285" s="208" t="str">
        <f>'All Cells'!L285</f>
        <v>Material à ✓</v>
      </c>
      <c r="J285" s="208" t="str">
        <f>'All Cells'!U285</f>
        <v>Noted: no action required</v>
      </c>
      <c r="K285" s="208" t="str">
        <f>'All Cells'!W285</f>
        <v>Reviewed and Noted only</v>
      </c>
      <c r="L285" s="212" t="e">
        <f>'All Cells'!#REF!</f>
        <v>#REF!</v>
      </c>
      <c r="M285" s="208"/>
      <c r="N285" s="208"/>
      <c r="O285" s="208"/>
      <c r="P285" s="208"/>
      <c r="Q285" s="208"/>
      <c r="R285" s="208"/>
      <c r="S285" s="208"/>
      <c r="T285" s="208"/>
      <c r="U285" s="208"/>
      <c r="V285" s="208"/>
      <c r="W285" s="208"/>
      <c r="X285" s="208"/>
      <c r="Y285" s="208"/>
      <c r="Z285" s="208"/>
    </row>
    <row r="286" spans="1:26" ht="60" customHeight="1" x14ac:dyDescent="0.25">
      <c r="A286" s="208">
        <f>'All Cells'!A286</f>
        <v>285</v>
      </c>
      <c r="B286" s="208" t="str">
        <f>'All Cells'!B286</f>
        <v>Andy Walmsley</v>
      </c>
      <c r="C286" s="208" t="str">
        <f>'All Cells'!C286</f>
        <v>Housing NZ</v>
      </c>
      <c r="D286" s="208" t="str">
        <f>'All Cells'!D286</f>
        <v>Buildings</v>
      </c>
      <c r="E286" s="208" t="str">
        <f>'All Cells'!E286</f>
        <v>Vol 1</v>
      </c>
      <c r="F286" s="208" t="str">
        <f>'All Cells'!F286</f>
        <v>2.9 Supplementary data</v>
      </c>
      <c r="G286" s="208">
        <f>'All Cells'!G286</f>
        <v>257</v>
      </c>
      <c r="H286" s="208">
        <f>'All Cells'!H286</f>
        <v>0</v>
      </c>
      <c r="I286" s="208" t="str">
        <f>'All Cells'!L286</f>
        <v>Pipe type à ✕</v>
      </c>
      <c r="J286" s="208" t="str">
        <f>'All Cells'!U286</f>
        <v>Noted: no action required</v>
      </c>
      <c r="K286" s="208" t="str">
        <f>'All Cells'!W286</f>
        <v xml:space="preserve">Required for assets recorded in a building
 </v>
      </c>
      <c r="L286" s="212" t="e">
        <f>'All Cells'!#REF!</f>
        <v>#REF!</v>
      </c>
      <c r="M286" s="208"/>
      <c r="N286" s="208"/>
      <c r="O286" s="208"/>
      <c r="P286" s="208"/>
      <c r="Q286" s="208"/>
      <c r="R286" s="208"/>
      <c r="S286" s="208"/>
      <c r="T286" s="208"/>
      <c r="U286" s="208"/>
      <c r="V286" s="208"/>
      <c r="W286" s="208"/>
      <c r="X286" s="208"/>
      <c r="Y286" s="208"/>
      <c r="Z286" s="208"/>
    </row>
    <row r="287" spans="1:26" ht="45" customHeight="1" x14ac:dyDescent="0.25">
      <c r="A287" s="208">
        <f>'All Cells'!A287</f>
        <v>286</v>
      </c>
      <c r="B287" s="208" t="str">
        <f>'All Cells'!B287</f>
        <v>Andy Walmsley</v>
      </c>
      <c r="C287" s="208" t="str">
        <f>'All Cells'!C287</f>
        <v>Housing NZ</v>
      </c>
      <c r="D287" s="208" t="str">
        <f>'All Cells'!D287</f>
        <v>Buildings</v>
      </c>
      <c r="E287" s="208" t="str">
        <f>'All Cells'!E287</f>
        <v>Vol 1</v>
      </c>
      <c r="F287" s="208" t="str">
        <f>'All Cells'!F287</f>
        <v>2.9 Supplementary data</v>
      </c>
      <c r="G287" s="208">
        <f>'All Cells'!G287</f>
        <v>257</v>
      </c>
      <c r="H287" s="208">
        <f>'All Cells'!H287</f>
        <v>0</v>
      </c>
      <c r="I287" s="208" t="str">
        <f>'All Cells'!L287</f>
        <v>Water type à ?</v>
      </c>
      <c r="J287" s="208" t="str">
        <f>'All Cells'!U287</f>
        <v>Noted: no action required</v>
      </c>
      <c r="K287" s="208" t="str">
        <f>'All Cells'!W287</f>
        <v xml:space="preserve">To address if this is potable, recycled, raw etc.  
</v>
      </c>
      <c r="L287" s="212" t="e">
        <f>'All Cells'!#REF!</f>
        <v>#REF!</v>
      </c>
      <c r="M287" s="208"/>
      <c r="N287" s="208"/>
      <c r="O287" s="208"/>
      <c r="P287" s="208"/>
      <c r="Q287" s="208"/>
      <c r="R287" s="208"/>
      <c r="S287" s="208"/>
      <c r="T287" s="208"/>
      <c r="U287" s="208"/>
      <c r="V287" s="208"/>
      <c r="W287" s="208"/>
      <c r="X287" s="208"/>
      <c r="Y287" s="208"/>
      <c r="Z287" s="208"/>
    </row>
    <row r="288" spans="1:26" ht="409.5" customHeight="1" x14ac:dyDescent="0.25">
      <c r="A288" s="208">
        <f>'All Cells'!A288</f>
        <v>287</v>
      </c>
      <c r="B288" s="208" t="str">
        <f>'All Cells'!B288</f>
        <v>Andy Walmsley</v>
      </c>
      <c r="C288" s="208" t="str">
        <f>'All Cells'!C288</f>
        <v>Housing NZ</v>
      </c>
      <c r="D288" s="208" t="str">
        <f>'All Cells'!D288</f>
        <v>Buildings</v>
      </c>
      <c r="E288" s="208" t="str">
        <f>'All Cells'!E288</f>
        <v>Vol 2</v>
      </c>
      <c r="F288" s="208" t="str">
        <f>'All Cells'!F288</f>
        <v>General</v>
      </c>
      <c r="G288" s="208">
        <f>'All Cells'!G288</f>
        <v>0</v>
      </c>
      <c r="H288" s="208">
        <f>'All Cells'!H288</f>
        <v>0</v>
      </c>
      <c r="I288" s="208" t="str">
        <f>'All Cells'!L288</f>
        <v>Preamble:
Housing New Zealand’s Asset management performance approach has recently been reviewed and in light of this a number of initiatives are in place to improve the maturity of this approach. The focus on this approach is to ensure that we are designing tools and performance measures that are “fit for purpose” for a large scale social housing business owned by the Crown to ensure Housing New Zealand is the social housing provider of choice. As such we have recently embarked on a new approach to assessing property condition; refreshed a range of financial and investment methodologies; improved Housing New Zealand’s market rent setting policy and methodology and are continuing to invest in maturing our approach to asset management. We currently have tools and systems that reflect both the customer (tenant) and asset (rental property) which link both upstream to the purchaser (MSD); across to banking systems; and downstream to  large  and medium scale performance based maintenance contractors and national suppliers. Housing New Zealand is supportive of evolving and improving on the way we report and understand performance of our assets (and how they meet the needs of our customer base) however any potential large scale changes to measuring and monitoring performance is likely to have significantly implications both up and down stream; and we caution the need to confirm with each agency the level of unintended impact (especially to current performance/service levels) before final standards are agreed.</v>
      </c>
      <c r="J288" s="208" t="str">
        <f>'All Cells'!U288</f>
        <v>Noted: no action required</v>
      </c>
      <c r="K288" s="208" t="str">
        <f>'All Cells'!W288</f>
        <v xml:space="preserve">To be considered in business case. No  changes required. </v>
      </c>
      <c r="L288" s="212" t="e">
        <f>'All Cells'!#REF!</f>
        <v>#REF!</v>
      </c>
      <c r="M288" s="208"/>
      <c r="N288" s="208"/>
      <c r="O288" s="208"/>
      <c r="P288" s="208"/>
      <c r="Q288" s="208"/>
      <c r="R288" s="208"/>
      <c r="S288" s="208"/>
      <c r="T288" s="208"/>
      <c r="U288" s="208"/>
      <c r="V288" s="208"/>
      <c r="W288" s="208"/>
      <c r="X288" s="208"/>
      <c r="Y288" s="208"/>
      <c r="Z288" s="208"/>
    </row>
    <row r="289" spans="1:26" ht="75" customHeight="1" x14ac:dyDescent="0.25">
      <c r="A289" s="208">
        <f>'All Cells'!A289</f>
        <v>288</v>
      </c>
      <c r="B289" s="208" t="str">
        <f>'All Cells'!B289</f>
        <v>Andy Walmsley</v>
      </c>
      <c r="C289" s="208" t="str">
        <f>'All Cells'!C289</f>
        <v>Housing NZ</v>
      </c>
      <c r="D289" s="208" t="str">
        <f>'All Cells'!D289</f>
        <v>Buildings</v>
      </c>
      <c r="E289" s="208" t="str">
        <f>'All Cells'!E289</f>
        <v>Vol 2</v>
      </c>
      <c r="F289" s="208">
        <f>'All Cells'!F289</f>
        <v>0</v>
      </c>
      <c r="G289" s="208" t="str">
        <f>'All Cells'!G289</f>
        <v>iv</v>
      </c>
      <c r="H289" s="208">
        <f>'All Cells'!H289</f>
        <v>0</v>
      </c>
      <c r="I289" s="208" t="str">
        <f>'All Cells'!L289</f>
        <v>‘While all care has been taken with the preparation of this document, it is the responsibility of the consultants to confirm that all details are correct and relevant.’ 
What does this mean?</v>
      </c>
      <c r="J289" s="208" t="str">
        <f>'All Cells'!U289</f>
        <v>Included</v>
      </c>
      <c r="K289" s="208" t="str">
        <f>'All Cells'!W289</f>
        <v>Edited to make clearer</v>
      </c>
      <c r="L289" s="212" t="e">
        <f>'All Cells'!#REF!</f>
        <v>#REF!</v>
      </c>
      <c r="M289" s="208"/>
      <c r="N289" s="208"/>
      <c r="O289" s="208"/>
      <c r="P289" s="208"/>
      <c r="Q289" s="208"/>
      <c r="R289" s="208"/>
      <c r="S289" s="208"/>
      <c r="T289" s="208"/>
      <c r="U289" s="208"/>
      <c r="V289" s="208"/>
      <c r="W289" s="208"/>
      <c r="X289" s="208"/>
      <c r="Y289" s="208"/>
      <c r="Z289" s="208"/>
    </row>
    <row r="290" spans="1:26" ht="45" customHeight="1" x14ac:dyDescent="0.25">
      <c r="A290" s="208">
        <f>'All Cells'!A290</f>
        <v>289</v>
      </c>
      <c r="B290" s="208" t="str">
        <f>'All Cells'!B290</f>
        <v>Andy Walmsley</v>
      </c>
      <c r="C290" s="208" t="str">
        <f>'All Cells'!C290</f>
        <v>Housing NZ</v>
      </c>
      <c r="D290" s="208" t="str">
        <f>'All Cells'!D290</f>
        <v>Buildings</v>
      </c>
      <c r="E290" s="208" t="str">
        <f>'All Cells'!E290</f>
        <v>Vol 2</v>
      </c>
      <c r="F290" s="208" t="str">
        <f>'All Cells'!F290</f>
        <v>1.1 Purpose of this Document</v>
      </c>
      <c r="G290" s="208">
        <f>'All Cells'!G290</f>
        <v>8</v>
      </c>
      <c r="H290" s="208">
        <f>'All Cells'!H290</f>
        <v>0</v>
      </c>
      <c r="I290" s="208" t="str">
        <f>'All Cells'!L290</f>
        <v>This document excludes industrial buildings and Ancillary building’s  provide examples</v>
      </c>
      <c r="J290" s="208" t="str">
        <f>'All Cells'!U290</f>
        <v>Included</v>
      </c>
      <c r="K290" s="208" t="str">
        <f>'All Cells'!W290</f>
        <v>Table 1 updated per the Building Code (Residential and Light Commercial Buildings)</v>
      </c>
      <c r="L290" s="212" t="e">
        <f>'All Cells'!#REF!</f>
        <v>#REF!</v>
      </c>
      <c r="M290" s="208"/>
      <c r="N290" s="208"/>
      <c r="O290" s="208"/>
      <c r="P290" s="208"/>
      <c r="Q290" s="208"/>
      <c r="R290" s="208"/>
      <c r="S290" s="208"/>
      <c r="T290" s="208"/>
      <c r="U290" s="208"/>
      <c r="V290" s="208"/>
      <c r="W290" s="208"/>
      <c r="X290" s="208"/>
      <c r="Y290" s="208"/>
      <c r="Z290" s="208"/>
    </row>
    <row r="291" spans="1:26" ht="90" customHeight="1" x14ac:dyDescent="0.25">
      <c r="A291" s="208">
        <f>'All Cells'!A291</f>
        <v>290</v>
      </c>
      <c r="B291" s="208" t="str">
        <f>'All Cells'!B291</f>
        <v>Andy Walmsley</v>
      </c>
      <c r="C291" s="208" t="str">
        <f>'All Cells'!C291</f>
        <v>Housing NZ</v>
      </c>
      <c r="D291" s="208" t="str">
        <f>'All Cells'!D291</f>
        <v>Buildings</v>
      </c>
      <c r="E291" s="208" t="str">
        <f>'All Cells'!E291</f>
        <v>Vol 2</v>
      </c>
      <c r="F291" s="208" t="str">
        <f>'All Cells'!F291</f>
        <v>1.1 Purpose of this Document</v>
      </c>
      <c r="G291" s="208">
        <f>'All Cells'!G291</f>
        <v>9</v>
      </c>
      <c r="H291" s="208">
        <f>'All Cells'!H291</f>
        <v>0</v>
      </c>
      <c r="I291" s="208" t="str">
        <f>'All Cells'!L291</f>
        <v xml:space="preserve">Table 1 Building Act Classification
 Where are other types of buildings – e.g. residential. houses used for community facilities (office spaces; meeting rooms)
 ‘Hall’ is an example – does this mean Community spaces? </v>
      </c>
      <c r="J291" s="208" t="str">
        <f>'All Cells'!U291</f>
        <v>Included</v>
      </c>
      <c r="K291" s="208" t="str">
        <f>'All Cells'!W291</f>
        <v>Table 1 updated per the Building Code (Residential and Light Commercial Buildings)</v>
      </c>
      <c r="L291" s="212" t="e">
        <f>'All Cells'!#REF!</f>
        <v>#REF!</v>
      </c>
      <c r="M291" s="208"/>
      <c r="N291" s="208"/>
      <c r="O291" s="208"/>
      <c r="P291" s="208"/>
      <c r="Q291" s="208"/>
      <c r="R291" s="208"/>
      <c r="S291" s="208"/>
      <c r="T291" s="208"/>
      <c r="U291" s="208"/>
      <c r="V291" s="208"/>
      <c r="W291" s="208"/>
      <c r="X291" s="208"/>
      <c r="Y291" s="208"/>
      <c r="Z291" s="208"/>
    </row>
    <row r="292" spans="1:26" ht="45" customHeight="1" x14ac:dyDescent="0.25">
      <c r="A292" s="208">
        <f>'All Cells'!A292</f>
        <v>291</v>
      </c>
      <c r="B292" s="208" t="str">
        <f>'All Cells'!B292</f>
        <v>Andy Walmsley</v>
      </c>
      <c r="C292" s="208" t="str">
        <f>'All Cells'!C292</f>
        <v>Housing NZ</v>
      </c>
      <c r="D292" s="208" t="str">
        <f>'All Cells'!D292</f>
        <v>Buildings</v>
      </c>
      <c r="E292" s="208" t="str">
        <f>'All Cells'!E292</f>
        <v>Vol 2</v>
      </c>
      <c r="F292" s="208" t="str">
        <f>'All Cells'!F292</f>
        <v>1.1 Purpose of this Document</v>
      </c>
      <c r="G292" s="208">
        <f>'All Cells'!G292</f>
        <v>10</v>
      </c>
      <c r="H292" s="208">
        <f>'All Cells'!H292</f>
        <v>0</v>
      </c>
      <c r="I292" s="208" t="str">
        <f>'All Cells'!L292</f>
        <v>Added Laundry to Outbuildings, included in the Residential standard</v>
      </c>
      <c r="J292" s="208" t="str">
        <f>'All Cells'!U292</f>
        <v>Included</v>
      </c>
      <c r="K292" s="208" t="str">
        <f>'All Cells'!W292</f>
        <v>Table 1 updated per the Building Code (Residential and Light Commercial Buildings)</v>
      </c>
      <c r="L292" s="212" t="e">
        <f>'All Cells'!#REF!</f>
        <v>#REF!</v>
      </c>
      <c r="M292" s="208"/>
      <c r="N292" s="208"/>
      <c r="O292" s="208"/>
      <c r="P292" s="208"/>
      <c r="Q292" s="208"/>
      <c r="R292" s="208"/>
      <c r="S292" s="208"/>
      <c r="T292" s="208"/>
      <c r="U292" s="208"/>
      <c r="V292" s="208"/>
      <c r="W292" s="208"/>
      <c r="X292" s="208"/>
      <c r="Y292" s="208"/>
      <c r="Z292" s="208"/>
    </row>
    <row r="293" spans="1:26" ht="30" customHeight="1" x14ac:dyDescent="0.25">
      <c r="A293" s="208">
        <f>'All Cells'!A293</f>
        <v>292</v>
      </c>
      <c r="B293" s="208" t="str">
        <f>'All Cells'!B293</f>
        <v>Andy Walmsley</v>
      </c>
      <c r="C293" s="208" t="str">
        <f>'All Cells'!C293</f>
        <v>Housing NZ</v>
      </c>
      <c r="D293" s="208" t="str">
        <f>'All Cells'!D293</f>
        <v>Buildings</v>
      </c>
      <c r="E293" s="208" t="str">
        <f>'All Cells'!E293</f>
        <v>Vol 2</v>
      </c>
      <c r="F293" s="208" t="str">
        <f>'All Cells'!F293</f>
        <v>1.2 Structure of Standard</v>
      </c>
      <c r="G293" s="208">
        <f>'All Cells'!G293</f>
        <v>10</v>
      </c>
      <c r="H293" s="208">
        <f>'All Cells'!H293</f>
        <v>0</v>
      </c>
      <c r="I293" s="208" t="str">
        <f>'All Cells'!L293</f>
        <v>The bullet points à are they attributes or measures?</v>
      </c>
      <c r="J293" s="208" t="str">
        <f>'All Cells'!U293</f>
        <v>Included</v>
      </c>
      <c r="K293" s="208" t="str">
        <f>'All Cells'!W293</f>
        <v>These are design elements - per Volume 2</v>
      </c>
      <c r="L293" s="212" t="e">
        <f>'All Cells'!#REF!</f>
        <v>#REF!</v>
      </c>
      <c r="M293" s="208"/>
      <c r="N293" s="208"/>
      <c r="O293" s="208"/>
      <c r="P293" s="208"/>
      <c r="Q293" s="208"/>
      <c r="R293" s="208"/>
      <c r="S293" s="208"/>
      <c r="T293" s="208"/>
      <c r="U293" s="208"/>
      <c r="V293" s="208"/>
      <c r="W293" s="208"/>
      <c r="X293" s="208"/>
      <c r="Y293" s="208"/>
      <c r="Z293" s="208"/>
    </row>
    <row r="294" spans="1:26" ht="60" customHeight="1" x14ac:dyDescent="0.25">
      <c r="A294" s="208">
        <f>'All Cells'!A294</f>
        <v>293</v>
      </c>
      <c r="B294" s="208" t="str">
        <f>'All Cells'!B294</f>
        <v>Andy Walmsley</v>
      </c>
      <c r="C294" s="208" t="str">
        <f>'All Cells'!C294</f>
        <v>Housing NZ</v>
      </c>
      <c r="D294" s="208" t="str">
        <f>'All Cells'!D294</f>
        <v>Buildings</v>
      </c>
      <c r="E294" s="208" t="str">
        <f>'All Cells'!E294</f>
        <v>Vol 2</v>
      </c>
      <c r="F294" s="208" t="str">
        <f>'All Cells'!F294</f>
        <v>1.2 Structure of Standard</v>
      </c>
      <c r="G294" s="208">
        <f>'All Cells'!G294</f>
        <v>12</v>
      </c>
      <c r="H294" s="208">
        <f>'All Cells'!H294</f>
        <v>0</v>
      </c>
      <c r="I294" s="208" t="str">
        <f>'All Cells'!L294</f>
        <v>What is Boolean data type?</v>
      </c>
      <c r="J294" s="208" t="str">
        <f>'All Cells'!U294</f>
        <v>Excluded</v>
      </c>
      <c r="K294" s="208" t="str">
        <f>'All Cells'!W294</f>
        <v>No change required. Boolean is a data type with only two possible values i.e. Yes or No;  true or false, as indicated in report.</v>
      </c>
      <c r="L294" s="212" t="e">
        <f>'All Cells'!#REF!</f>
        <v>#REF!</v>
      </c>
      <c r="M294" s="208"/>
      <c r="N294" s="208"/>
      <c r="O294" s="208"/>
      <c r="P294" s="208"/>
      <c r="Q294" s="208"/>
      <c r="R294" s="208"/>
      <c r="S294" s="208"/>
      <c r="T294" s="208"/>
      <c r="U294" s="208"/>
      <c r="V294" s="208"/>
      <c r="W294" s="208"/>
      <c r="X294" s="208"/>
      <c r="Y294" s="208"/>
      <c r="Z294" s="208"/>
    </row>
    <row r="295" spans="1:26" ht="60" customHeight="1" x14ac:dyDescent="0.25">
      <c r="A295" s="208">
        <f>'All Cells'!A295</f>
        <v>294</v>
      </c>
      <c r="B295" s="208" t="str">
        <f>'All Cells'!B295</f>
        <v>Andy Walmsley</v>
      </c>
      <c r="C295" s="208" t="str">
        <f>'All Cells'!C295</f>
        <v>Housing NZ</v>
      </c>
      <c r="D295" s="208" t="str">
        <f>'All Cells'!D295</f>
        <v>Buildings</v>
      </c>
      <c r="E295" s="208" t="str">
        <f>'All Cells'!E295</f>
        <v>Vol 2</v>
      </c>
      <c r="F295" s="208" t="str">
        <f>'All Cells'!F295</f>
        <v>1.4 Context of Asset Data and Analytics</v>
      </c>
      <c r="G295" s="208" t="str">
        <f>'All Cells'!G295</f>
        <v>16-17</v>
      </c>
      <c r="H295" s="208">
        <f>'All Cells'!H295</f>
        <v>0</v>
      </c>
      <c r="I295" s="208" t="str">
        <f>'All Cells'!L295</f>
        <v>Vulnerability is circled in Figure 1 Global Asset Metadata Schemata. It is shown in Figure 1, but not included in the list of all the other decision elements. à Where is it?</v>
      </c>
      <c r="J295" s="208" t="str">
        <f>'All Cells'!U295</f>
        <v>Included</v>
      </c>
      <c r="K295" s="208" t="str">
        <f>'All Cells'!W295</f>
        <v xml:space="preserve">Vulnerability Schema has now been added -was missing from draft. No change required. </v>
      </c>
      <c r="L295" s="212" t="e">
        <f>'All Cells'!#REF!</f>
        <v>#REF!</v>
      </c>
      <c r="M295" s="208"/>
      <c r="N295" s="208"/>
      <c r="O295" s="208"/>
      <c r="P295" s="208"/>
      <c r="Q295" s="208"/>
      <c r="R295" s="208"/>
      <c r="S295" s="208"/>
      <c r="T295" s="208"/>
      <c r="U295" s="208"/>
      <c r="V295" s="208"/>
      <c r="W295" s="208"/>
      <c r="X295" s="208"/>
      <c r="Y295" s="208"/>
      <c r="Z295" s="208"/>
    </row>
    <row r="296" spans="1:26" ht="60" customHeight="1" x14ac:dyDescent="0.25">
      <c r="A296" s="208">
        <f>'All Cells'!A296</f>
        <v>295</v>
      </c>
      <c r="B296" s="208" t="str">
        <f>'All Cells'!B296</f>
        <v>Andy Walmsley</v>
      </c>
      <c r="C296" s="208" t="str">
        <f>'All Cells'!C296</f>
        <v>Housing NZ</v>
      </c>
      <c r="D296" s="208" t="str">
        <f>'All Cells'!D296</f>
        <v>Buildings</v>
      </c>
      <c r="E296" s="208" t="str">
        <f>'All Cells'!E296</f>
        <v>Vol 2</v>
      </c>
      <c r="F296" s="208" t="str">
        <f>'All Cells'!F296</f>
        <v>1.4 Context of Asset Data and Analytics</v>
      </c>
      <c r="G296" s="208">
        <f>'All Cells'!G296</f>
        <v>17</v>
      </c>
      <c r="H296" s="208">
        <f>'All Cells'!H296</f>
        <v>0</v>
      </c>
      <c r="I296" s="208" t="str">
        <f>'All Cells'!L296</f>
        <v>Criticality: the significant of the removal of any individual component or asset… à Is this also failure?</v>
      </c>
      <c r="J296" s="208" t="str">
        <f>'All Cells'!U296</f>
        <v>Included</v>
      </c>
      <c r="K296" s="208" t="str">
        <f>'All Cells'!W296</f>
        <v>Criticality and Failure are different. Criticality is a decision element of a network, failure is a consequence of an event incurred on a network</v>
      </c>
      <c r="L296" s="212" t="e">
        <f>'All Cells'!#REF!</f>
        <v>#REF!</v>
      </c>
      <c r="M296" s="208"/>
      <c r="N296" s="208"/>
      <c r="O296" s="208"/>
      <c r="P296" s="208"/>
      <c r="Q296" s="208"/>
      <c r="R296" s="208"/>
      <c r="S296" s="208"/>
      <c r="T296" s="208"/>
      <c r="U296" s="208"/>
      <c r="V296" s="208"/>
      <c r="W296" s="208"/>
      <c r="X296" s="208"/>
      <c r="Y296" s="208"/>
      <c r="Z296" s="208"/>
    </row>
    <row r="297" spans="1:26" ht="60" customHeight="1" x14ac:dyDescent="0.25">
      <c r="A297" s="208">
        <f>'All Cells'!A297</f>
        <v>296</v>
      </c>
      <c r="B297" s="208" t="str">
        <f>'All Cells'!B297</f>
        <v>Andy Walmsley</v>
      </c>
      <c r="C297" s="208" t="str">
        <f>'All Cells'!C297</f>
        <v>Housing NZ</v>
      </c>
      <c r="D297" s="208" t="str">
        <f>'All Cells'!D297</f>
        <v>Buildings</v>
      </c>
      <c r="E297" s="208" t="str">
        <f>'All Cells'!E297</f>
        <v>Vol 2</v>
      </c>
      <c r="F297" s="208" t="str">
        <f>'All Cells'!F297</f>
        <v>1.4 Context of Asset Data and Analytics</v>
      </c>
      <c r="G297" s="208">
        <f>'All Cells'!G297</f>
        <v>18</v>
      </c>
      <c r="H297" s="208">
        <f>'All Cells'!H297</f>
        <v>0</v>
      </c>
      <c r="I297" s="208" t="str">
        <f>'All Cells'!L297</f>
        <v>The third and fourth suite of analytics à seems very granular?</v>
      </c>
      <c r="J297" s="208" t="str">
        <f>'All Cells'!U297</f>
        <v>Noted: no action required</v>
      </c>
      <c r="K297" s="208" t="str">
        <f>'All Cells'!W297</f>
        <v>No change required. Intended to explain how more sophisticated techniques can be applied when more data is available.</v>
      </c>
      <c r="L297" s="212" t="e">
        <f>'All Cells'!#REF!</f>
        <v>#REF!</v>
      </c>
      <c r="M297" s="208"/>
      <c r="N297" s="208"/>
      <c r="O297" s="208"/>
      <c r="P297" s="208"/>
      <c r="Q297" s="208"/>
      <c r="R297" s="208"/>
      <c r="S297" s="208"/>
      <c r="T297" s="208"/>
      <c r="U297" s="208"/>
      <c r="V297" s="208"/>
      <c r="W297" s="208"/>
      <c r="X297" s="208"/>
      <c r="Y297" s="208"/>
      <c r="Z297" s="208"/>
    </row>
    <row r="298" spans="1:26" ht="105" customHeight="1" x14ac:dyDescent="0.25">
      <c r="A298" s="208">
        <f>'All Cells'!A298</f>
        <v>297</v>
      </c>
      <c r="B298" s="208" t="str">
        <f>'All Cells'!B298</f>
        <v>Andy Walmsley</v>
      </c>
      <c r="C298" s="208" t="str">
        <f>'All Cells'!C298</f>
        <v>Housing NZ</v>
      </c>
      <c r="D298" s="208" t="str">
        <f>'All Cells'!D298</f>
        <v>Buildings</v>
      </c>
      <c r="E298" s="208" t="str">
        <f>'All Cells'!E298</f>
        <v>Vol 2</v>
      </c>
      <c r="F298" s="208" t="str">
        <f>'All Cells'!F298</f>
        <v>Asset Management Frameworks (volume 5)</v>
      </c>
      <c r="G298" s="208">
        <f>'All Cells'!G298</f>
        <v>19</v>
      </c>
      <c r="H298" s="208">
        <f>'All Cells'!H298</f>
        <v>0</v>
      </c>
      <c r="I298" s="208" t="str">
        <f>'All Cells'!L298</f>
        <v>à The examples indicated are not providing a good view of all the requirements needed in asset management.  Indicate a reference to the list of legislation, regulatory, and industry requirements.  For example, HNZ’s compliance requirements cover over 60 legislations, regulations, and industry standards that we need to adhere or complied with.</v>
      </c>
      <c r="J298" s="208" t="str">
        <f>'All Cells'!U298</f>
        <v>Noted: no action required</v>
      </c>
      <c r="K298" s="208" t="str">
        <f>'All Cells'!W298</f>
        <v>References are being considerd</v>
      </c>
      <c r="L298" s="212" t="e">
        <f>'All Cells'!#REF!</f>
        <v>#REF!</v>
      </c>
      <c r="M298" s="208"/>
      <c r="N298" s="208"/>
      <c r="O298" s="208"/>
      <c r="P298" s="208"/>
      <c r="Q298" s="208"/>
      <c r="R298" s="208"/>
      <c r="S298" s="208"/>
      <c r="T298" s="208"/>
      <c r="U298" s="208"/>
      <c r="V298" s="208"/>
      <c r="W298" s="208"/>
      <c r="X298" s="208"/>
      <c r="Y298" s="208"/>
      <c r="Z298" s="208"/>
    </row>
    <row r="299" spans="1:26" ht="30" customHeight="1" x14ac:dyDescent="0.25">
      <c r="A299" s="208">
        <f>'All Cells'!A299</f>
        <v>298</v>
      </c>
      <c r="B299" s="208" t="str">
        <f>'All Cells'!B299</f>
        <v>Andy Walmsley</v>
      </c>
      <c r="C299" s="208" t="str">
        <f>'All Cells'!C299</f>
        <v>Housing NZ</v>
      </c>
      <c r="D299" s="208" t="str">
        <f>'All Cells'!D299</f>
        <v>Buildings</v>
      </c>
      <c r="E299" s="208" t="str">
        <f>'All Cells'!E299</f>
        <v>Vol 2</v>
      </c>
      <c r="F299" s="208" t="str">
        <f>'All Cells'!F299</f>
        <v xml:space="preserve">1.8 Theory and practice </v>
      </c>
      <c r="G299" s="208">
        <f>'All Cells'!G299</f>
        <v>29</v>
      </c>
      <c r="H299" s="208">
        <f>'All Cells'!H299</f>
        <v>0</v>
      </c>
      <c r="I299" s="208" t="str">
        <f>'All Cells'!L299</f>
        <v xml:space="preserve">Optimised replacement schematic – risk as an influence.  à Is this the same as criticality? </v>
      </c>
      <c r="J299" s="208" t="str">
        <f>'All Cells'!U299</f>
        <v>Included</v>
      </c>
      <c r="K299" s="208" t="str">
        <f>'All Cells'!W299</f>
        <v>No, note Risk and Criticality Schemas</v>
      </c>
      <c r="L299" s="212" t="e">
        <f>'All Cells'!#REF!</f>
        <v>#REF!</v>
      </c>
      <c r="M299" s="208"/>
      <c r="N299" s="208"/>
      <c r="O299" s="208"/>
      <c r="P299" s="208"/>
      <c r="Q299" s="208"/>
      <c r="R299" s="208"/>
      <c r="S299" s="208"/>
      <c r="T299" s="208"/>
      <c r="U299" s="208"/>
      <c r="V299" s="208"/>
      <c r="W299" s="208"/>
      <c r="X299" s="208"/>
      <c r="Y299" s="208"/>
      <c r="Z299" s="208"/>
    </row>
    <row r="300" spans="1:26" ht="90" customHeight="1" x14ac:dyDescent="0.25">
      <c r="A300" s="208">
        <f>'All Cells'!A300</f>
        <v>299</v>
      </c>
      <c r="B300" s="208" t="str">
        <f>'All Cells'!B300</f>
        <v>Andy Walmsley</v>
      </c>
      <c r="C300" s="208" t="str">
        <f>'All Cells'!C300</f>
        <v>Housing NZ</v>
      </c>
      <c r="D300" s="208" t="str">
        <f>'All Cells'!D300</f>
        <v>Buildings</v>
      </c>
      <c r="E300" s="208" t="str">
        <f>'All Cells'!E300</f>
        <v>Vol 2</v>
      </c>
      <c r="F300" s="208" t="str">
        <f>'All Cells'!F300</f>
        <v>2 Condition Schema</v>
      </c>
      <c r="G300" s="208">
        <f>'All Cells'!G300</f>
        <v>30</v>
      </c>
      <c r="H300" s="208">
        <f>'All Cells'!H300</f>
        <v>0</v>
      </c>
      <c r="I300" s="208" t="str">
        <f>'All Cells'!L300</f>
        <v xml:space="preserve">à Should there be a  requirement to  define timing/cycle  of when condition grade is  assessed? </v>
      </c>
      <c r="J300" s="208" t="str">
        <f>'All Cells'!U300</f>
        <v>Noted: no action required</v>
      </c>
      <c r="K300" s="208" t="str">
        <f>'All Cells'!W300</f>
        <v xml:space="preserve">Age of an asset (or expected life or residual life) of an asset are all measured independently from one another of required - the attributes in the standards allow this where / when required </v>
      </c>
      <c r="L300" s="212" t="e">
        <f>'All Cells'!#REF!</f>
        <v>#REF!</v>
      </c>
      <c r="M300" s="208"/>
      <c r="N300" s="208"/>
      <c r="O300" s="208"/>
      <c r="P300" s="208"/>
      <c r="Q300" s="208"/>
      <c r="R300" s="208"/>
      <c r="S300" s="208"/>
      <c r="T300" s="208"/>
      <c r="U300" s="208"/>
      <c r="V300" s="208"/>
      <c r="W300" s="208"/>
      <c r="X300" s="208"/>
      <c r="Y300" s="208"/>
      <c r="Z300" s="208"/>
    </row>
    <row r="301" spans="1:26" ht="45" customHeight="1" x14ac:dyDescent="0.25">
      <c r="A301" s="208">
        <f>'All Cells'!A301</f>
        <v>300</v>
      </c>
      <c r="B301" s="208" t="str">
        <f>'All Cells'!B301</f>
        <v>Andy Walmsley</v>
      </c>
      <c r="C301" s="208" t="str">
        <f>'All Cells'!C301</f>
        <v>Housing NZ</v>
      </c>
      <c r="D301" s="208" t="str">
        <f>'All Cells'!D301</f>
        <v>Buildings</v>
      </c>
      <c r="E301" s="208" t="str">
        <f>'All Cells'!E301</f>
        <v>Vol 2</v>
      </c>
      <c r="F301" s="208" t="str">
        <f>'All Cells'!F301</f>
        <v>2.3 Interfaces with Other Schema</v>
      </c>
      <c r="G301" s="208">
        <f>'All Cells'!G301</f>
        <v>31</v>
      </c>
      <c r="H301" s="208">
        <f>'All Cells'!H301</f>
        <v>0</v>
      </c>
      <c r="I301" s="208" t="str">
        <f>'All Cells'!L301</f>
        <v>Table 4. à unclear  what this actually shows?</v>
      </c>
      <c r="J301" s="208" t="str">
        <f>'All Cells'!U301</f>
        <v>Noted: no action required</v>
      </c>
      <c r="K301" s="208" t="str">
        <f>'All Cells'!W301</f>
        <v xml:space="preserve">No change requires: The table below identifies the other Schema that the Condition Schema interfaces with. </v>
      </c>
      <c r="L301" s="212" t="e">
        <f>'All Cells'!#REF!</f>
        <v>#REF!</v>
      </c>
      <c r="M301" s="208"/>
      <c r="N301" s="208"/>
      <c r="O301" s="208"/>
      <c r="P301" s="208"/>
      <c r="Q301" s="208"/>
      <c r="R301" s="208"/>
      <c r="S301" s="208"/>
      <c r="T301" s="208"/>
      <c r="U301" s="208"/>
      <c r="V301" s="208"/>
      <c r="W301" s="208"/>
      <c r="X301" s="208"/>
      <c r="Y301" s="208"/>
      <c r="Z301" s="208"/>
    </row>
    <row r="302" spans="1:26" ht="165" customHeight="1" x14ac:dyDescent="0.25">
      <c r="A302" s="208">
        <f>'All Cells'!A302</f>
        <v>301</v>
      </c>
      <c r="B302" s="208" t="str">
        <f>'All Cells'!B302</f>
        <v>Andy Walmsley</v>
      </c>
      <c r="C302" s="208" t="str">
        <f>'All Cells'!C302</f>
        <v>Housing NZ</v>
      </c>
      <c r="D302" s="208" t="str">
        <f>'All Cells'!D302</f>
        <v>Buildings</v>
      </c>
      <c r="E302" s="208" t="str">
        <f>'All Cells'!E302</f>
        <v>Vol 2</v>
      </c>
      <c r="F302" s="208" t="str">
        <f>'All Cells'!F302</f>
        <v>2.4 Assessing Asset Condition</v>
      </c>
      <c r="G302" s="208">
        <f>'All Cells'!G302</f>
        <v>32</v>
      </c>
      <c r="H302" s="208">
        <f>'All Cells'!H302</f>
        <v>0</v>
      </c>
      <c r="I302" s="208" t="str">
        <f>'All Cells'!L302</f>
        <v xml:space="preserve">Data Table 2 Condition Assessment Attributes
- 2.06 Qualification of the Assessor.: Mandatory  believe this information is too detailed  for recording
- 2.07: Number of years’ experience the assessor has.  Mandatory  believe this information is too detailed for recording.
- 2.11: Supporting documents. Mandatory  Should be optional not mandatory.
- 2.12: Image ID. Mandatory  Should not be optional.
- 2.14  2.15: Remaining Useful Life  These will be estimates. </v>
      </c>
      <c r="J302" s="208" t="str">
        <f>'All Cells'!U302</f>
        <v>Included</v>
      </c>
      <c r="K302" s="208" t="str">
        <f>'All Cells'!W302</f>
        <v>These tables have been completely revamped.
The analytical intent of the attributes are reflective of what has been included</v>
      </c>
      <c r="L302" s="212" t="e">
        <f>'All Cells'!#REF!</f>
        <v>#REF!</v>
      </c>
      <c r="M302" s="208"/>
      <c r="N302" s="208"/>
      <c r="O302" s="208"/>
      <c r="P302" s="208"/>
      <c r="Q302" s="208"/>
      <c r="R302" s="208"/>
      <c r="S302" s="208"/>
      <c r="T302" s="208"/>
      <c r="U302" s="208"/>
      <c r="V302" s="208"/>
      <c r="W302" s="208"/>
      <c r="X302" s="208"/>
      <c r="Y302" s="208"/>
      <c r="Z302" s="208"/>
    </row>
    <row r="303" spans="1:26" ht="60" customHeight="1" x14ac:dyDescent="0.25">
      <c r="A303" s="208">
        <f>'All Cells'!A303</f>
        <v>302</v>
      </c>
      <c r="B303" s="208" t="str">
        <f>'All Cells'!B303</f>
        <v>Andy Walmsley</v>
      </c>
      <c r="C303" s="208" t="str">
        <f>'All Cells'!C303</f>
        <v>Housing NZ</v>
      </c>
      <c r="D303" s="208" t="str">
        <f>'All Cells'!D303</f>
        <v>Buildings</v>
      </c>
      <c r="E303" s="208" t="str">
        <f>'All Cells'!E303</f>
        <v>Vol 2</v>
      </c>
      <c r="F303" s="208" t="str">
        <f>'All Cells'!F303</f>
        <v>2.5.1 Description of Condition Rating</v>
      </c>
      <c r="G303" s="208">
        <f>'All Cells'!G303</f>
        <v>36</v>
      </c>
      <c r="H303" s="208">
        <f>'All Cells'!H303</f>
        <v>0</v>
      </c>
      <c r="I303" s="208" t="str">
        <f>'All Cells'!L303</f>
        <v>Code List 5 Condition Rating – Internal
Missing description comment for Very Good and Good.</v>
      </c>
      <c r="J303" s="208" t="str">
        <f>'All Cells'!U303</f>
        <v>Included</v>
      </c>
      <c r="K303" s="208" t="str">
        <f>'All Cells'!W303</f>
        <v>Updated in draft Standards</v>
      </c>
      <c r="L303" s="212" t="e">
        <f>'All Cells'!#REF!</f>
        <v>#REF!</v>
      </c>
      <c r="M303" s="208"/>
      <c r="N303" s="208"/>
      <c r="O303" s="208"/>
      <c r="P303" s="208"/>
      <c r="Q303" s="208"/>
      <c r="R303" s="208"/>
      <c r="S303" s="208"/>
      <c r="T303" s="208"/>
      <c r="U303" s="208"/>
      <c r="V303" s="208"/>
      <c r="W303" s="208"/>
      <c r="X303" s="208"/>
      <c r="Y303" s="208"/>
      <c r="Z303" s="208"/>
    </row>
    <row r="304" spans="1:26" ht="30" customHeight="1" x14ac:dyDescent="0.25">
      <c r="A304" s="208">
        <f>'All Cells'!A304</f>
        <v>303</v>
      </c>
      <c r="B304" s="208" t="str">
        <f>'All Cells'!B304</f>
        <v>Andy Walmsley</v>
      </c>
      <c r="C304" s="208" t="str">
        <f>'All Cells'!C304</f>
        <v>Housing NZ</v>
      </c>
      <c r="D304" s="208" t="str">
        <f>'All Cells'!D304</f>
        <v>Buildings</v>
      </c>
      <c r="E304" s="208" t="str">
        <f>'All Cells'!E304</f>
        <v>Vol 2</v>
      </c>
      <c r="F304" s="208" t="str">
        <f>'All Cells'!F304</f>
        <v>3.4 Components</v>
      </c>
      <c r="G304" s="208">
        <f>'All Cells'!G304</f>
        <v>42</v>
      </c>
      <c r="H304" s="208">
        <f>'All Cells'!H304</f>
        <v>0</v>
      </c>
      <c r="I304" s="208" t="str">
        <f>'All Cells'!L304</f>
        <v xml:space="preserve">Operations definition à What does this mean? Is this routine/preventative maintenance? </v>
      </c>
      <c r="J304" s="208" t="str">
        <f>'All Cells'!U304</f>
        <v>Noted: no action required</v>
      </c>
      <c r="K304" s="208" t="str">
        <f>'All Cells'!W304</f>
        <v>Updated in draft Standards</v>
      </c>
      <c r="L304" s="212" t="e">
        <f>'All Cells'!#REF!</f>
        <v>#REF!</v>
      </c>
      <c r="M304" s="208"/>
      <c r="N304" s="208"/>
      <c r="O304" s="208"/>
      <c r="P304" s="208"/>
      <c r="Q304" s="208"/>
      <c r="R304" s="208"/>
      <c r="S304" s="208"/>
      <c r="T304" s="208"/>
      <c r="U304" s="208"/>
      <c r="V304" s="208"/>
      <c r="W304" s="208"/>
      <c r="X304" s="208"/>
      <c r="Y304" s="208"/>
      <c r="Z304" s="208"/>
    </row>
    <row r="305" spans="1:26" ht="315" customHeight="1" x14ac:dyDescent="0.25">
      <c r="A305" s="208">
        <f>'All Cells'!A305</f>
        <v>304</v>
      </c>
      <c r="B305" s="208" t="str">
        <f>'All Cells'!B305</f>
        <v>Andy Walmsley</v>
      </c>
      <c r="C305" s="208" t="str">
        <f>'All Cells'!C305</f>
        <v>Housing NZ</v>
      </c>
      <c r="D305" s="208" t="str">
        <f>'All Cells'!D305</f>
        <v>Buildings</v>
      </c>
      <c r="E305" s="208" t="str">
        <f>'All Cells'!E305</f>
        <v>Vol 2</v>
      </c>
      <c r="F305" s="208" t="str">
        <f>'All Cells'!F305</f>
        <v>3.4 Components</v>
      </c>
      <c r="G305" s="208" t="str">
        <f>'All Cells'!G305</f>
        <v>43-45</v>
      </c>
      <c r="H305" s="208">
        <f>'All Cells'!H305</f>
        <v>0</v>
      </c>
      <c r="I305" s="208" t="str">
        <f>'All Cells'!L305</f>
        <v xml:space="preserve">Data Table 3 
- 3.02: Activity type. LN is 1  What does this mean?
- 3.03/3.03/3.05:  Very onerous – can this be one &amp; same 
- 3.08 Job Number ID:  Has as an optional field yet has Yes for Mandatory 
- 3.14 &amp; 3.15:  Geared to different assets – needs hierarchy of building in which this information is mandatory. E.g. toilet*
- 3.16 Quantity:   Has as an optional field yet has Yes for Mandatory
- 3.19 has deferred:  How is this defined?
- 3.20 is deferred:  Surely this isn’t work done then at this point?
-3.22 &amp; 3.32 reassurance cycle:  Interesting why this isn’t mandatory?
- 3.24 cost: Yes to Mandatory scale of repairs ranges but much is high volume/minor cost e.g. change a  tap washer 
- 3.26 &amp; 3.27 Date cost incurred and date paid:  Why is this important? </v>
      </c>
      <c r="J305" s="208" t="str">
        <f>'All Cells'!U305</f>
        <v>Included</v>
      </c>
      <c r="K305" s="208" t="str">
        <f>'All Cells'!W305</f>
        <v>These tables have been completely revamped.
The analytical intent of the attributes are reflective of what has been included</v>
      </c>
      <c r="L305" s="212" t="e">
        <f>'All Cells'!#REF!</f>
        <v>#REF!</v>
      </c>
      <c r="M305" s="208"/>
      <c r="N305" s="208"/>
      <c r="O305" s="208"/>
      <c r="P305" s="208"/>
      <c r="Q305" s="208"/>
      <c r="R305" s="208"/>
      <c r="S305" s="208"/>
      <c r="T305" s="208"/>
      <c r="U305" s="208"/>
      <c r="V305" s="208"/>
      <c r="W305" s="208"/>
      <c r="X305" s="208"/>
      <c r="Y305" s="208"/>
      <c r="Z305" s="208"/>
    </row>
    <row r="306" spans="1:26" ht="300" customHeight="1" x14ac:dyDescent="0.25">
      <c r="A306" s="208">
        <f>'All Cells'!A306</f>
        <v>305</v>
      </c>
      <c r="B306" s="208" t="str">
        <f>'All Cells'!B306</f>
        <v>Andy Walmsley</v>
      </c>
      <c r="C306" s="208" t="str">
        <f>'All Cells'!C306</f>
        <v>Housing NZ</v>
      </c>
      <c r="D306" s="208" t="str">
        <f>'All Cells'!D306</f>
        <v>Buildings</v>
      </c>
      <c r="E306" s="208" t="str">
        <f>'All Cells'!E306</f>
        <v>Vol 2</v>
      </c>
      <c r="F306" s="208" t="str">
        <f>'All Cells'!F306</f>
        <v>3.4 Components</v>
      </c>
      <c r="G306" s="208" t="str">
        <f>'All Cells'!G306</f>
        <v>43-45</v>
      </c>
      <c r="H306" s="208">
        <f>'All Cells'!H306</f>
        <v>0</v>
      </c>
      <c r="I306" s="208" t="str">
        <f>'All Cells'!L306</f>
        <v>[Finance team]
– 3.04 Start_time  Delete (not needed) 
– 3.06 End_time  Delete (not needed)
– 3.08 JobLn_ID   Insert:  Each Job number per 3.08 can have up to 300 lines, one for each task performed according to the schedule of rates.
– 3.09 Image_ID  Change to be optional (there would be a need for in excess of 400 000 images per month if done in detail).
- 3.19  &amp; 3.20   Deferred or not, depending on definitions / policy and asset maturity of the respondent organisation this could be prone to great subjectivity and variance in interpretation so some practical application rules will need to support the taxonomy.
 No attribute regarding capex or opex – should there be a Boolean Yes or No (or is all R&amp;M assumed to be Opex – I may have missed this in my reading?)</v>
      </c>
      <c r="J306" s="208" t="str">
        <f>'All Cells'!U306</f>
        <v>Included</v>
      </c>
      <c r="K306" s="208" t="str">
        <f>'All Cells'!W306</f>
        <v>These tables have been completely revamped.
The analytical intent of the attributes are reflective of what has been included</v>
      </c>
      <c r="L306" s="212" t="e">
        <f>'All Cells'!#REF!</f>
        <v>#REF!</v>
      </c>
      <c r="M306" s="208"/>
      <c r="N306" s="208"/>
      <c r="O306" s="208"/>
      <c r="P306" s="208"/>
      <c r="Q306" s="208"/>
      <c r="R306" s="208"/>
      <c r="S306" s="208"/>
      <c r="T306" s="208"/>
      <c r="U306" s="208"/>
      <c r="V306" s="208"/>
      <c r="W306" s="208"/>
      <c r="X306" s="208"/>
      <c r="Y306" s="208"/>
      <c r="Z306" s="208"/>
    </row>
    <row r="307" spans="1:26" ht="105" customHeight="1" x14ac:dyDescent="0.25">
      <c r="A307" s="208">
        <f>'All Cells'!A307</f>
        <v>306</v>
      </c>
      <c r="B307" s="208" t="str">
        <f>'All Cells'!B307</f>
        <v>Andy Walmsley</v>
      </c>
      <c r="C307" s="208" t="str">
        <f>'All Cells'!C307</f>
        <v>Housing NZ</v>
      </c>
      <c r="D307" s="208" t="str">
        <f>'All Cells'!D307</f>
        <v>Buildings</v>
      </c>
      <c r="E307" s="208" t="str">
        <f>'All Cells'!E307</f>
        <v>Vol 2</v>
      </c>
      <c r="F307" s="208" t="str">
        <f>'All Cells'!F307</f>
        <v>4.4 Calculating Utilisation</v>
      </c>
      <c r="G307" s="208" t="str">
        <f>'All Cells'!G307</f>
        <v>50-51</v>
      </c>
      <c r="H307" s="208">
        <f>'All Cells'!H307</f>
        <v>0</v>
      </c>
      <c r="I307" s="208" t="str">
        <f>'All Cells'!L307</f>
        <v>Data Table 4
 Given this is optional surely all these attributes are also optional?
- 4.06 &amp; 4.07 Name and Organisation of the assessor  These won’t need to be assessed by external party 
- 4.06 – 4.09  Assessor info. Questionable of Mandatory.</v>
      </c>
      <c r="J307" s="208" t="str">
        <f>'All Cells'!U307</f>
        <v>Sector Discussion</v>
      </c>
      <c r="K307" s="208" t="str">
        <f>'All Cells'!W307</f>
        <v>Mandatory / Optimal and Optional will be discussed</v>
      </c>
      <c r="L307" s="212" t="e">
        <f>'All Cells'!#REF!</f>
        <v>#REF!</v>
      </c>
      <c r="M307" s="208"/>
      <c r="N307" s="208"/>
      <c r="O307" s="208"/>
      <c r="P307" s="208"/>
      <c r="Q307" s="208"/>
      <c r="R307" s="208"/>
      <c r="S307" s="208"/>
      <c r="T307" s="208"/>
      <c r="U307" s="208"/>
      <c r="V307" s="208"/>
      <c r="W307" s="208"/>
      <c r="X307" s="208"/>
      <c r="Y307" s="208"/>
      <c r="Z307" s="208"/>
    </row>
    <row r="308" spans="1:26" ht="45" customHeight="1" x14ac:dyDescent="0.25">
      <c r="A308" s="208">
        <f>'All Cells'!A308</f>
        <v>307</v>
      </c>
      <c r="B308" s="208" t="str">
        <f>'All Cells'!B308</f>
        <v>Andy Walmsley</v>
      </c>
      <c r="C308" s="208" t="str">
        <f>'All Cells'!C308</f>
        <v>Housing NZ</v>
      </c>
      <c r="D308" s="208" t="str">
        <f>'All Cells'!D308</f>
        <v>Buildings</v>
      </c>
      <c r="E308" s="208" t="str">
        <f>'All Cells'!E308</f>
        <v>Vol 2</v>
      </c>
      <c r="F308" s="208" t="str">
        <f>'All Cells'!F308</f>
        <v>4.5 Utilisation Code Lists</v>
      </c>
      <c r="G308" s="208">
        <f>'All Cells'!G308</f>
        <v>52</v>
      </c>
      <c r="H308" s="208">
        <f>'All Cells'!H308</f>
        <v>0</v>
      </c>
      <c r="I308" s="208" t="str">
        <f>'All Cells'!L308</f>
        <v xml:space="preserve">- Code A, beds occupiedà more relevant for HNZ than- Code H , occupants/m2   </v>
      </c>
      <c r="J308" s="208" t="str">
        <f>'All Cells'!U308</f>
        <v>Noted: no action required</v>
      </c>
      <c r="K308" s="208" t="str">
        <f>'All Cells'!W308</f>
        <v>Included in Draft Standards</v>
      </c>
      <c r="L308" s="212" t="e">
        <f>'All Cells'!#REF!</f>
        <v>#REF!</v>
      </c>
      <c r="M308" s="208"/>
      <c r="N308" s="208"/>
      <c r="O308" s="208"/>
      <c r="P308" s="208"/>
      <c r="Q308" s="208"/>
      <c r="R308" s="208"/>
      <c r="S308" s="208"/>
      <c r="T308" s="208"/>
      <c r="U308" s="208"/>
      <c r="V308" s="208"/>
      <c r="W308" s="208"/>
      <c r="X308" s="208"/>
      <c r="Y308" s="208"/>
      <c r="Z308" s="208"/>
    </row>
    <row r="309" spans="1:26" ht="45" customHeight="1" x14ac:dyDescent="0.25">
      <c r="A309" s="208">
        <f>'All Cells'!A309</f>
        <v>308</v>
      </c>
      <c r="B309" s="208" t="str">
        <f>'All Cells'!B309</f>
        <v>Andy Walmsley</v>
      </c>
      <c r="C309" s="208" t="str">
        <f>'All Cells'!C309</f>
        <v>Housing NZ</v>
      </c>
      <c r="D309" s="208" t="str">
        <f>'All Cells'!D309</f>
        <v>Buildings</v>
      </c>
      <c r="E309" s="208" t="str">
        <f>'All Cells'!E309</f>
        <v>Vol 2</v>
      </c>
      <c r="F309" s="208" t="str">
        <f>'All Cells'!F309</f>
        <v>5.4 Calculating Demand</v>
      </c>
      <c r="G309" s="208">
        <f>'All Cells'!G309</f>
        <v>55</v>
      </c>
      <c r="H309" s="208">
        <f>'All Cells'!H309</f>
        <v>0</v>
      </c>
      <c r="I309" s="208" t="str">
        <f>'All Cells'!L309</f>
        <v>5.4 Description of Calculating demand. à Unclear how this would apply in HNZ setting?</v>
      </c>
      <c r="J309" s="208" t="str">
        <f>'All Cells'!U309</f>
        <v>Noted: no action required</v>
      </c>
      <c r="K309" s="208" t="str">
        <f>'All Cells'!W309</f>
        <v>Volume 2 is complete in these draft standards</v>
      </c>
      <c r="L309" s="212" t="e">
        <f>'All Cells'!#REF!</f>
        <v>#REF!</v>
      </c>
      <c r="M309" s="208"/>
      <c r="N309" s="208"/>
      <c r="O309" s="208"/>
      <c r="P309" s="208"/>
      <c r="Q309" s="208"/>
      <c r="R309" s="208"/>
      <c r="S309" s="208"/>
      <c r="T309" s="208"/>
      <c r="U309" s="208"/>
      <c r="V309" s="208"/>
      <c r="W309" s="208"/>
      <c r="X309" s="208"/>
      <c r="Y309" s="208"/>
      <c r="Z309" s="208"/>
    </row>
    <row r="310" spans="1:26" ht="30" customHeight="1" x14ac:dyDescent="0.25">
      <c r="A310" s="208">
        <f>'All Cells'!A310</f>
        <v>309</v>
      </c>
      <c r="B310" s="208" t="str">
        <f>'All Cells'!B310</f>
        <v>Andy Walmsley</v>
      </c>
      <c r="C310" s="208" t="str">
        <f>'All Cells'!C310</f>
        <v>Housing NZ</v>
      </c>
      <c r="D310" s="208" t="str">
        <f>'All Cells'!D310</f>
        <v>Buildings</v>
      </c>
      <c r="E310" s="208" t="str">
        <f>'All Cells'!E310</f>
        <v>Vol 2</v>
      </c>
      <c r="F310" s="208" t="str">
        <f>'All Cells'!F310</f>
        <v>6.2 Purpose of Schema</v>
      </c>
      <c r="G310" s="208">
        <f>'All Cells'!G310</f>
        <v>59</v>
      </c>
      <c r="H310" s="208">
        <f>'All Cells'!H310</f>
        <v>0</v>
      </c>
      <c r="I310" s="208" t="str">
        <f>'All Cells'!L310</f>
        <v>1st bullet point à E.g. roof? Fire alarms?</v>
      </c>
      <c r="J310" s="208" t="str">
        <f>'All Cells'!U310</f>
        <v>Noted: no action required</v>
      </c>
      <c r="K310" s="208" t="str">
        <f>'All Cells'!W310</f>
        <v>Can be as granular as needed.</v>
      </c>
      <c r="L310" s="212" t="e">
        <f>'All Cells'!#REF!</f>
        <v>#REF!</v>
      </c>
      <c r="M310" s="208"/>
      <c r="N310" s="208"/>
      <c r="O310" s="208"/>
      <c r="P310" s="208"/>
      <c r="Q310" s="208"/>
      <c r="R310" s="208"/>
      <c r="S310" s="208"/>
      <c r="T310" s="208"/>
      <c r="U310" s="208"/>
      <c r="V310" s="208"/>
      <c r="W310" s="208"/>
      <c r="X310" s="208"/>
      <c r="Y310" s="208"/>
      <c r="Z310" s="208"/>
    </row>
    <row r="311" spans="1:26" ht="45" customHeight="1" x14ac:dyDescent="0.25">
      <c r="A311" s="208">
        <f>'All Cells'!A311</f>
        <v>310</v>
      </c>
      <c r="B311" s="208" t="str">
        <f>'All Cells'!B311</f>
        <v>Andy Walmsley</v>
      </c>
      <c r="C311" s="208" t="str">
        <f>'All Cells'!C311</f>
        <v>Housing NZ</v>
      </c>
      <c r="D311" s="208" t="str">
        <f>'All Cells'!D311</f>
        <v>Buildings</v>
      </c>
      <c r="E311" s="208" t="str">
        <f>'All Cells'!E311</f>
        <v>Vol 2</v>
      </c>
      <c r="F311" s="208" t="str">
        <f>'All Cells'!F311</f>
        <v>6.6 Calculating Critically</v>
      </c>
      <c r="G311" s="208">
        <f>'All Cells'!G311</f>
        <v>61</v>
      </c>
      <c r="H311" s="208">
        <f>'All Cells'!H311</f>
        <v>0</v>
      </c>
      <c r="I311" s="208" t="str">
        <f>'All Cells'!L311</f>
        <v xml:space="preserve">1st bullet point… In Code list 17Error! Reference source not foundà Mistake that needs fixing. </v>
      </c>
      <c r="J311" s="208" t="str">
        <f>'All Cells'!U311</f>
        <v>Included</v>
      </c>
      <c r="K311" s="208" t="str">
        <f>'All Cells'!W311</f>
        <v>Updated in Draft Standards</v>
      </c>
      <c r="L311" s="212" t="e">
        <f>'All Cells'!#REF!</f>
        <v>#REF!</v>
      </c>
      <c r="M311" s="208"/>
      <c r="N311" s="208"/>
      <c r="O311" s="208"/>
      <c r="P311" s="208"/>
      <c r="Q311" s="208"/>
      <c r="R311" s="208"/>
      <c r="S311" s="208"/>
      <c r="T311" s="208"/>
      <c r="U311" s="208"/>
      <c r="V311" s="208"/>
      <c r="W311" s="208"/>
      <c r="X311" s="208"/>
      <c r="Y311" s="208"/>
      <c r="Z311" s="208"/>
    </row>
    <row r="312" spans="1:26" ht="45" customHeight="1" x14ac:dyDescent="0.25">
      <c r="A312" s="208">
        <f>'All Cells'!A312</f>
        <v>311</v>
      </c>
      <c r="B312" s="208" t="str">
        <f>'All Cells'!B312</f>
        <v>Andy Walmsley</v>
      </c>
      <c r="C312" s="208" t="str">
        <f>'All Cells'!C312</f>
        <v>Housing NZ</v>
      </c>
      <c r="D312" s="208" t="str">
        <f>'All Cells'!D312</f>
        <v>Buildings</v>
      </c>
      <c r="E312" s="208" t="str">
        <f>'All Cells'!E312</f>
        <v>Vol 2</v>
      </c>
      <c r="F312" s="208" t="str">
        <f>'All Cells'!F312</f>
        <v>7.1 Definition of risk</v>
      </c>
      <c r="G312" s="208">
        <f>'All Cells'!G312</f>
        <v>67</v>
      </c>
      <c r="H312" s="208">
        <f>'All Cells'!H312</f>
        <v>0</v>
      </c>
      <c r="I312" s="208" t="str">
        <f>'All Cells'!L312</f>
        <v>à The definition of asset risk does not align with the referenced AS/NZS ISO 31000:2009 &amp; SA/SNZ HB 436:2013</v>
      </c>
      <c r="J312" s="208" t="str">
        <f>'All Cells'!U312</f>
        <v>Noted: no action required</v>
      </c>
      <c r="K312" s="208" t="str">
        <f>'All Cells'!W312</f>
        <v>Definition is based on the guidelines, not an exact copy.</v>
      </c>
      <c r="L312" s="212" t="e">
        <f>'All Cells'!#REF!</f>
        <v>#REF!</v>
      </c>
      <c r="M312" s="208"/>
      <c r="N312" s="208"/>
      <c r="O312" s="208"/>
      <c r="P312" s="208"/>
      <c r="Q312" s="208"/>
      <c r="R312" s="208"/>
      <c r="S312" s="208"/>
      <c r="T312" s="208"/>
      <c r="U312" s="208"/>
      <c r="V312" s="208"/>
      <c r="W312" s="208"/>
      <c r="X312" s="208"/>
      <c r="Y312" s="208"/>
      <c r="Z312" s="208"/>
    </row>
    <row r="313" spans="1:26" ht="150" customHeight="1" x14ac:dyDescent="0.25">
      <c r="A313" s="208">
        <f>'All Cells'!A313</f>
        <v>312</v>
      </c>
      <c r="B313" s="208" t="str">
        <f>'All Cells'!B313</f>
        <v>Andy Walmsley</v>
      </c>
      <c r="C313" s="208" t="str">
        <f>'All Cells'!C313</f>
        <v>Housing NZ</v>
      </c>
      <c r="D313" s="208" t="str">
        <f>'All Cells'!D313</f>
        <v>Buildings</v>
      </c>
      <c r="E313" s="208" t="str">
        <f>'All Cells'!E313</f>
        <v>Vol 2</v>
      </c>
      <c r="F313" s="208" t="str">
        <f>'All Cells'!F313</f>
        <v>7.4 Components of Risk</v>
      </c>
      <c r="G313" s="208">
        <f>'All Cells'!G313</f>
        <v>68</v>
      </c>
      <c r="H313" s="208">
        <f>'All Cells'!H313</f>
        <v>0</v>
      </c>
      <c r="I313" s="208" t="str">
        <f>'All Cells'!L313</f>
        <v>The risk schema is focus only on the risk arising from the performance of assets.   It fails to consider that risks can also emanate from the attributes of an asset and perhaps in most cases these performance risks are just knocked on risks from the inherent risks evident in an asset’s attributes.  The process to link these main sources of risks and how the information are interfaced to inform on the risk/s is unclear in this standard, otherwise there could be an issue of double counting or reporting.</v>
      </c>
      <c r="J313" s="208" t="str">
        <f>'All Cells'!U313</f>
        <v>Noted: no action required</v>
      </c>
      <c r="K313" s="208" t="str">
        <f>'All Cells'!W313</f>
        <v>This depends on at what level you assign or measure risk. 
Is the risk assigned at the building level or component. 
It will vary with  each organisation depending on the granularity of their asset data structure.</v>
      </c>
      <c r="L313" s="212" t="e">
        <f>'All Cells'!#REF!</f>
        <v>#REF!</v>
      </c>
      <c r="M313" s="208"/>
      <c r="N313" s="208"/>
      <c r="O313" s="208"/>
      <c r="P313" s="208"/>
      <c r="Q313" s="208"/>
      <c r="R313" s="208"/>
      <c r="S313" s="208"/>
      <c r="T313" s="208"/>
      <c r="U313" s="208"/>
      <c r="V313" s="208"/>
      <c r="W313" s="208"/>
      <c r="X313" s="208"/>
      <c r="Y313" s="208"/>
      <c r="Z313" s="208"/>
    </row>
    <row r="314" spans="1:26" ht="120" customHeight="1" x14ac:dyDescent="0.25">
      <c r="A314" s="208">
        <f>'All Cells'!A314</f>
        <v>313</v>
      </c>
      <c r="B314" s="208" t="str">
        <f>'All Cells'!B314</f>
        <v>Andy Walmsley</v>
      </c>
      <c r="C314" s="208" t="str">
        <f>'All Cells'!C314</f>
        <v>Housing NZ</v>
      </c>
      <c r="D314" s="208" t="str">
        <f>'All Cells'!D314</f>
        <v>Buildings</v>
      </c>
      <c r="E314" s="208" t="str">
        <f>'All Cells'!E314</f>
        <v>Vol 2</v>
      </c>
      <c r="F314" s="208" t="str">
        <f>'All Cells'!F314</f>
        <v>7.4 Components of Risk</v>
      </c>
      <c r="G314" s="208">
        <f>'All Cells'!G314</f>
        <v>69</v>
      </c>
      <c r="H314" s="208">
        <f>'All Cells'!H314</f>
        <v>0</v>
      </c>
      <c r="I314" s="208" t="str">
        <f>'All Cells'!L314</f>
        <v>Top of page 69 emphasises "vulnerability" as part of Likelihood, but the term vulnerability then does not appear in following sections,
 e.g., Data Table 7.  The reader has to then make their own interpretation as to whether the "product" as used at the top of page 69 is a mathematical product of two numbers, or just a general "combination" to be rolled into one field, e.g. Ref 8.04 in Data Table 7</v>
      </c>
      <c r="J314" s="208" t="str">
        <f>'All Cells'!U314</f>
        <v>Included</v>
      </c>
      <c r="K314" s="208" t="str">
        <f>'All Cells'!W314</f>
        <v>Vulnerability Schema has now been added into the Draft Standards</v>
      </c>
      <c r="L314" s="212" t="e">
        <f>'All Cells'!#REF!</f>
        <v>#REF!</v>
      </c>
      <c r="M314" s="208"/>
      <c r="N314" s="208"/>
      <c r="O314" s="208"/>
      <c r="P314" s="208"/>
      <c r="Q314" s="208"/>
      <c r="R314" s="208"/>
      <c r="S314" s="208"/>
      <c r="T314" s="208"/>
      <c r="U314" s="208"/>
      <c r="V314" s="208"/>
      <c r="W314" s="208"/>
      <c r="X314" s="208"/>
      <c r="Y314" s="208"/>
      <c r="Z314" s="208"/>
    </row>
    <row r="315" spans="1:26" ht="120" customHeight="1" x14ac:dyDescent="0.25">
      <c r="A315" s="208">
        <f>'All Cells'!A315</f>
        <v>314</v>
      </c>
      <c r="B315" s="208" t="str">
        <f>'All Cells'!B315</f>
        <v>Andy Walmsley</v>
      </c>
      <c r="C315" s="208" t="str">
        <f>'All Cells'!C315</f>
        <v>Housing NZ</v>
      </c>
      <c r="D315" s="208" t="str">
        <f>'All Cells'!D315</f>
        <v>Buildings</v>
      </c>
      <c r="E315" s="208" t="str">
        <f>'All Cells'!E315</f>
        <v>Vol 2</v>
      </c>
      <c r="F315" s="208" t="str">
        <f>'All Cells'!F315</f>
        <v>7.4 Components of Risk</v>
      </c>
      <c r="G315" s="208">
        <f>'All Cells'!G315</f>
        <v>69</v>
      </c>
      <c r="H315" s="208">
        <f>'All Cells'!H315</f>
        <v>0</v>
      </c>
      <c r="I315" s="208" t="str">
        <f>'All Cells'!L315</f>
        <v>Section 7.5 "Calculating Risk" leaves open the possibility of assigning a risk rating that is too high.  For example, if there is a 70% chance of a level 1 financial loss (consequence), and 1% chance of a level 5 governance impact (consequence), we probably don't want to state implicitly that there is a 70% chance of a level 5 impact.  But 7.5 suggests that could happen.</v>
      </c>
      <c r="J315" s="208" t="str">
        <f>'All Cells'!U315</f>
        <v>Noted: no action required</v>
      </c>
      <c r="K315" s="208" t="str">
        <f>'All Cells'!W315</f>
        <v>Code List 21 would turn % into  a 1-5 scale. The 70% chance would only be significant if it affected a large number of users.</v>
      </c>
      <c r="L315" s="212" t="e">
        <f>'All Cells'!#REF!</f>
        <v>#REF!</v>
      </c>
      <c r="M315" s="208"/>
      <c r="N315" s="208"/>
      <c r="O315" s="208"/>
      <c r="P315" s="208"/>
      <c r="Q315" s="208"/>
      <c r="R315" s="208"/>
      <c r="S315" s="208"/>
      <c r="T315" s="208"/>
      <c r="U315" s="208"/>
      <c r="V315" s="208"/>
      <c r="W315" s="208"/>
      <c r="X315" s="208"/>
      <c r="Y315" s="208"/>
      <c r="Z315" s="208"/>
    </row>
    <row r="316" spans="1:26" ht="105" customHeight="1" x14ac:dyDescent="0.25">
      <c r="A316" s="208">
        <f>'All Cells'!A316</f>
        <v>315</v>
      </c>
      <c r="B316" s="208" t="str">
        <f>'All Cells'!B316</f>
        <v>Andy Walmsley</v>
      </c>
      <c r="C316" s="208" t="str">
        <f>'All Cells'!C316</f>
        <v>Housing NZ</v>
      </c>
      <c r="D316" s="208" t="str">
        <f>'All Cells'!D316</f>
        <v>Buildings</v>
      </c>
      <c r="E316" s="208" t="str">
        <f>'All Cells'!E316</f>
        <v>Vol 2</v>
      </c>
      <c r="F316" s="208" t="str">
        <f>'All Cells'!F316</f>
        <v>7.5 Calculating Risk</v>
      </c>
      <c r="G316" s="208">
        <f>'All Cells'!G316</f>
        <v>69</v>
      </c>
      <c r="H316" s="208">
        <f>'All Cells'!H316</f>
        <v>0</v>
      </c>
      <c r="I316" s="208" t="str">
        <f>'All Cells'!L316</f>
        <v> This section leaves open the possibility of assigning a risk rating that is too high.  For example, if there is a 70% chance of a level 1 financial loss (consequence), and 1% chance of a level 5 governance impact (consequence), we probably don't want to state implicitly that there is a 70% chance of a level 5 impact.  But 7.5 suggests that could happen.</v>
      </c>
      <c r="J316" s="208" t="str">
        <f>'All Cells'!U316</f>
        <v>Noted: no action required</v>
      </c>
      <c r="K316" s="208" t="str">
        <f>'All Cells'!W316</f>
        <v>Code List 21 would turn % into a 1-5 scale. The 70% chance would only be significant if it affected a large number of users.</v>
      </c>
      <c r="L316" s="212" t="e">
        <f>'All Cells'!#REF!</f>
        <v>#REF!</v>
      </c>
      <c r="M316" s="208"/>
      <c r="N316" s="208"/>
      <c r="O316" s="208"/>
      <c r="P316" s="208"/>
      <c r="Q316" s="208"/>
      <c r="R316" s="208"/>
      <c r="S316" s="208"/>
      <c r="T316" s="208"/>
      <c r="U316" s="208"/>
      <c r="V316" s="208"/>
      <c r="W316" s="208"/>
      <c r="X316" s="208"/>
      <c r="Y316" s="208"/>
      <c r="Z316" s="208"/>
    </row>
    <row r="317" spans="1:26" ht="45" customHeight="1" x14ac:dyDescent="0.25">
      <c r="A317" s="208">
        <f>'All Cells'!A317</f>
        <v>316</v>
      </c>
      <c r="B317" s="208" t="str">
        <f>'All Cells'!B317</f>
        <v>Andy Walmsley</v>
      </c>
      <c r="C317" s="208" t="str">
        <f>'All Cells'!C317</f>
        <v>Housing NZ</v>
      </c>
      <c r="D317" s="208" t="str">
        <f>'All Cells'!D317</f>
        <v>Buildings</v>
      </c>
      <c r="E317" s="208" t="str">
        <f>'All Cells'!E317</f>
        <v>Vol 2</v>
      </c>
      <c r="F317" s="208" t="str">
        <f>'All Cells'!F317</f>
        <v>7.5 Calculating Risk</v>
      </c>
      <c r="G317" s="208">
        <f>'All Cells'!G317</f>
        <v>70</v>
      </c>
      <c r="H317" s="208">
        <f>'All Cells'!H317</f>
        <v>0</v>
      </c>
      <c r="I317" s="208" t="str">
        <f>'All Cells'!L317</f>
        <v>Data Table 7
 At what level does this need to be assessed, e.g. window? House? Houses in flood zones?</v>
      </c>
      <c r="J317" s="208" t="str">
        <f>'All Cells'!U317</f>
        <v>Noted: no action required</v>
      </c>
      <c r="K317" s="208" t="str">
        <f>'All Cells'!W317</f>
        <v>It's optional depending on the granularity of asset data collection.</v>
      </c>
      <c r="L317" s="212" t="e">
        <f>'All Cells'!#REF!</f>
        <v>#REF!</v>
      </c>
      <c r="M317" s="208"/>
      <c r="N317" s="208"/>
      <c r="O317" s="208"/>
      <c r="P317" s="208"/>
      <c r="Q317" s="208"/>
      <c r="R317" s="208"/>
      <c r="S317" s="208"/>
      <c r="T317" s="208"/>
      <c r="U317" s="208"/>
      <c r="V317" s="208"/>
      <c r="W317" s="208"/>
      <c r="X317" s="208"/>
      <c r="Y317" s="208"/>
      <c r="Z317" s="208"/>
    </row>
    <row r="318" spans="1:26" ht="30" customHeight="1" x14ac:dyDescent="0.25">
      <c r="A318" s="208">
        <f>'All Cells'!A318</f>
        <v>317</v>
      </c>
      <c r="B318" s="208" t="str">
        <f>'All Cells'!B318</f>
        <v>Andy Walmsley</v>
      </c>
      <c r="C318" s="208" t="str">
        <f>'All Cells'!C318</f>
        <v>Housing NZ</v>
      </c>
      <c r="D318" s="208" t="str">
        <f>'All Cells'!D318</f>
        <v>Buildings</v>
      </c>
      <c r="E318" s="208" t="str">
        <f>'All Cells'!E318</f>
        <v>Vol 2</v>
      </c>
      <c r="F318" s="208" t="str">
        <f>'All Cells'!F318</f>
        <v>7.6 Risk Code lists</v>
      </c>
      <c r="G318" s="208">
        <f>'All Cells'!G318</f>
        <v>72</v>
      </c>
      <c r="H318" s="208">
        <f>'All Cells'!H318</f>
        <v>0</v>
      </c>
      <c r="I318" s="208" t="str">
        <f>'All Cells'!L318</f>
        <v>Code G, Malicious damage à Does this include tenant damage?</v>
      </c>
      <c r="J318" s="208" t="str">
        <f>'All Cells'!U318</f>
        <v>Noted: no action required</v>
      </c>
      <c r="K318" s="208" t="str">
        <f>'All Cells'!W318</f>
        <v>Now Third Party Damage or Vanadalism</v>
      </c>
      <c r="L318" s="212" t="e">
        <f>'All Cells'!#REF!</f>
        <v>#REF!</v>
      </c>
      <c r="M318" s="208"/>
      <c r="N318" s="208"/>
      <c r="O318" s="208"/>
      <c r="P318" s="208"/>
      <c r="Q318" s="208"/>
      <c r="R318" s="208"/>
      <c r="S318" s="208"/>
      <c r="T318" s="208"/>
      <c r="U318" s="208"/>
      <c r="V318" s="208"/>
      <c r="W318" s="208"/>
      <c r="X318" s="208"/>
      <c r="Y318" s="208"/>
      <c r="Z318" s="208"/>
    </row>
    <row r="319" spans="1:26" ht="75" customHeight="1" x14ac:dyDescent="0.25">
      <c r="A319" s="208">
        <f>'All Cells'!A319</f>
        <v>318</v>
      </c>
      <c r="B319" s="208" t="str">
        <f>'All Cells'!B319</f>
        <v>Andy Walmsley</v>
      </c>
      <c r="C319" s="208" t="str">
        <f>'All Cells'!C319</f>
        <v>Housing NZ</v>
      </c>
      <c r="D319" s="208" t="str">
        <f>'All Cells'!D319</f>
        <v>Buildings</v>
      </c>
      <c r="E319" s="208" t="str">
        <f>'All Cells'!E319</f>
        <v>Vol 2</v>
      </c>
      <c r="F319" s="208" t="str">
        <f>'All Cells'!F319</f>
        <v>7.6 Risk Code lists</v>
      </c>
      <c r="G319" s="208" t="str">
        <f>'All Cells'!G319</f>
        <v>73  (code List 22)</v>
      </c>
      <c r="H319" s="208">
        <f>'All Cells'!H319</f>
        <v>0</v>
      </c>
      <c r="I319" s="208" t="str">
        <f>'All Cells'!L319</f>
        <v>à Reference to risk management guidelines SA/SNZ HB 436:2013 appear to be inaccurate for table C5.  Also the guidelines are referred to as SA/SNA HEB 436:2013 so not sure if there is some mismatch in the actual document being referenced.</v>
      </c>
      <c r="J319" s="208" t="str">
        <f>'All Cells'!U319</f>
        <v>Noted: no action required</v>
      </c>
      <c r="K319" s="208" t="str">
        <f>'All Cells'!W319</f>
        <v xml:space="preserve">Tables are based on the guidelines, not an exact copy. No action required. </v>
      </c>
      <c r="L319" s="212" t="e">
        <f>'All Cells'!#REF!</f>
        <v>#REF!</v>
      </c>
      <c r="M319" s="208"/>
      <c r="N319" s="208"/>
      <c r="O319" s="208"/>
      <c r="P319" s="208"/>
      <c r="Q319" s="208"/>
      <c r="R319" s="208"/>
      <c r="S319" s="208"/>
      <c r="T319" s="208"/>
      <c r="U319" s="208"/>
      <c r="V319" s="208"/>
      <c r="W319" s="208"/>
      <c r="X319" s="208"/>
      <c r="Y319" s="208"/>
      <c r="Z319" s="208"/>
    </row>
    <row r="320" spans="1:26" ht="135" customHeight="1" x14ac:dyDescent="0.25">
      <c r="A320" s="208">
        <f>'All Cells'!A320</f>
        <v>319</v>
      </c>
      <c r="B320" s="208" t="str">
        <f>'All Cells'!B320</f>
        <v>Andy Walmsley</v>
      </c>
      <c r="C320" s="208" t="str">
        <f>'All Cells'!C320</f>
        <v>Housing NZ</v>
      </c>
      <c r="D320" s="208" t="str">
        <f>'All Cells'!D320</f>
        <v>Buildings</v>
      </c>
      <c r="E320" s="208" t="str">
        <f>'All Cells'!E320</f>
        <v>Vol 2</v>
      </c>
      <c r="F320" s="208" t="str">
        <f>'All Cells'!F320</f>
        <v>7.6 Risk Code lists</v>
      </c>
      <c r="G320" s="208">
        <f>'All Cells'!G320</f>
        <v>0</v>
      </c>
      <c r="H320" s="208">
        <f>'All Cells'!H320</f>
        <v>0</v>
      </c>
      <c r="I320" s="208" t="str">
        <f>'All Cells'!L320</f>
        <v>  This section reproduces tables from SA/SNZ HB 436:2013 and by reference AS/NZS ISO 31000:2009. The practise of reproducing parts of one Standard in another is strongly discouraged because of the potential transposition errors, the loss of context, version issues, and potential for misunderstandings. Good practice is to reference a document and only describe where there are changes from the referenced document in the new document.</v>
      </c>
      <c r="J320" s="208" t="str">
        <f>'All Cells'!U320</f>
        <v>Noted: no action required</v>
      </c>
      <c r="K320" s="208" t="str">
        <f>'All Cells'!W320</f>
        <v>The purpose of the table is to provide the needed information without having to consult another document.</v>
      </c>
      <c r="L320" s="212" t="e">
        <f>'All Cells'!#REF!</f>
        <v>#REF!</v>
      </c>
      <c r="M320" s="208"/>
      <c r="N320" s="208"/>
      <c r="O320" s="208"/>
      <c r="P320" s="208"/>
      <c r="Q320" s="208"/>
      <c r="R320" s="208"/>
      <c r="S320" s="208"/>
      <c r="T320" s="208"/>
      <c r="U320" s="208"/>
      <c r="V320" s="208"/>
      <c r="W320" s="208"/>
      <c r="X320" s="208"/>
      <c r="Y320" s="208"/>
      <c r="Z320" s="208"/>
    </row>
    <row r="321" spans="1:26" ht="90" customHeight="1" x14ac:dyDescent="0.25">
      <c r="A321" s="208">
        <f>'All Cells'!A321</f>
        <v>320</v>
      </c>
      <c r="B321" s="208" t="str">
        <f>'All Cells'!B321</f>
        <v>Andy Walmsley</v>
      </c>
      <c r="C321" s="208" t="str">
        <f>'All Cells'!C321</f>
        <v>Housing NZ</v>
      </c>
      <c r="D321" s="208" t="str">
        <f>'All Cells'!D321</f>
        <v>Buildings</v>
      </c>
      <c r="E321" s="208" t="str">
        <f>'All Cells'!E321</f>
        <v>Vol 2</v>
      </c>
      <c r="F321" s="208" t="str">
        <f>'All Cells'!F321</f>
        <v>7.7 Consequence Table</v>
      </c>
      <c r="G321" s="208" t="str">
        <f>'All Cells'!G321</f>
        <v>73, 74-79  (code list 22 &amp; 23)</v>
      </c>
      <c r="H321" s="208">
        <f>'All Cells'!H321</f>
        <v>0</v>
      </c>
      <c r="I321" s="208" t="str">
        <f>'All Cells'!L321</f>
        <v> Sections 7.6 and 7.7 are quite specific for likelihood and consequence scales respectively.  This has some advantages, however could easily stray into being too prescriptive.  Can one scale for each actually serve the needs of organisations which have assets of very different sizes and types?</v>
      </c>
      <c r="J321" s="208" t="str">
        <f>'All Cells'!U321</f>
        <v>Noted: no action required</v>
      </c>
      <c r="K321" s="208" t="str">
        <f>'All Cells'!W321</f>
        <v>We require one standard for all organisation or we can't compare them.</v>
      </c>
      <c r="L321" s="212" t="e">
        <f>'All Cells'!#REF!</f>
        <v>#REF!</v>
      </c>
      <c r="M321" s="208"/>
      <c r="N321" s="208"/>
      <c r="O321" s="208"/>
      <c r="P321" s="208"/>
      <c r="Q321" s="208"/>
      <c r="R321" s="208"/>
      <c r="S321" s="208"/>
      <c r="T321" s="208"/>
      <c r="U321" s="208"/>
      <c r="V321" s="208"/>
      <c r="W321" s="208"/>
      <c r="X321" s="208"/>
      <c r="Y321" s="208"/>
      <c r="Z321" s="208"/>
    </row>
    <row r="322" spans="1:26" ht="135" customHeight="1" x14ac:dyDescent="0.25">
      <c r="A322" s="208">
        <f>'All Cells'!A322</f>
        <v>321</v>
      </c>
      <c r="B322" s="208" t="str">
        <f>'All Cells'!B322</f>
        <v>Andy Walmsley</v>
      </c>
      <c r="C322" s="208" t="str">
        <f>'All Cells'!C322</f>
        <v>Housing NZ</v>
      </c>
      <c r="D322" s="208" t="str">
        <f>'All Cells'!D322</f>
        <v>Buildings</v>
      </c>
      <c r="E322" s="208" t="str">
        <f>'All Cells'!E322</f>
        <v>Vol 2</v>
      </c>
      <c r="F322" s="208" t="str">
        <f>'All Cells'!F322</f>
        <v>7.7 Consequence Table</v>
      </c>
      <c r="G322" s="208" t="str">
        <f>'All Cells'!G322</f>
        <v>73, 74-79  (code list 22 &amp; 23)</v>
      </c>
      <c r="H322" s="208">
        <f>'All Cells'!H322</f>
        <v>0</v>
      </c>
      <c r="I322" s="208" t="str">
        <f>'All Cells'!L322</f>
        <v>  The health and safety consequences jump from a 4 Localised Major impact. Individuals could potentially be exposed to circumstances that could cause fatalities to 5 Widespread major impacts. Multiple fatalities might occur. This appears to be a big jump in consequence and the subjective interpretation of localised vs. widespread and how this applies to large number of residential houses physically very close to each other would be difficult to determine.</v>
      </c>
      <c r="J322" s="208" t="str">
        <f>'All Cells'!U322</f>
        <v>Noted: no action required</v>
      </c>
      <c r="K322" s="208" t="str">
        <f>'All Cells'!W322</f>
        <v>Changes in codelists have addresssed this submission</v>
      </c>
      <c r="L322" s="212" t="e">
        <f>'All Cells'!#REF!</f>
        <v>#REF!</v>
      </c>
      <c r="M322" s="208"/>
      <c r="N322" s="208"/>
      <c r="O322" s="208"/>
      <c r="P322" s="208"/>
      <c r="Q322" s="208"/>
      <c r="R322" s="208"/>
      <c r="S322" s="208"/>
      <c r="T322" s="208"/>
      <c r="U322" s="208"/>
      <c r="V322" s="208"/>
      <c r="W322" s="208"/>
      <c r="X322" s="208"/>
      <c r="Y322" s="208"/>
      <c r="Z322" s="208"/>
    </row>
    <row r="323" spans="1:26" ht="165" customHeight="1" x14ac:dyDescent="0.25">
      <c r="A323" s="208">
        <f>'All Cells'!A323</f>
        <v>322</v>
      </c>
      <c r="B323" s="208" t="str">
        <f>'All Cells'!B323</f>
        <v>Andy Walmsley</v>
      </c>
      <c r="C323" s="208" t="str">
        <f>'All Cells'!C323</f>
        <v>Housing NZ</v>
      </c>
      <c r="D323" s="208" t="str">
        <f>'All Cells'!D323</f>
        <v>Buildings</v>
      </c>
      <c r="E323" s="208" t="str">
        <f>'All Cells'!E323</f>
        <v>Vol 2</v>
      </c>
      <c r="F323" s="208" t="str">
        <f>'All Cells'!F323</f>
        <v>7.7 Consequence Table</v>
      </c>
      <c r="G323" s="208" t="str">
        <f>'All Cells'!G323</f>
        <v>73, 74-79  (code list 22 &amp; 23)</v>
      </c>
      <c r="H323" s="208">
        <f>'All Cells'!H323</f>
        <v>0</v>
      </c>
      <c r="I323" s="208" t="str">
        <f>'All Cells'!L323</f>
        <v> Lack of clarity when rating risks (likelihood and consequence) around
o For one Address versus Whole Housing Portfolio (How can one catch the latter using ratings on the former? Governance consequence level 5 – loss of permissions to operate - seems to require a portfolio view).
o Physical impact on asset versus Community Impact (The consequence scale mixes both. Which is the thing we are rating? Is this the right place for Community impact?)</v>
      </c>
      <c r="J323" s="208" t="str">
        <f>'All Cells'!U323</f>
        <v>Noted: no action required</v>
      </c>
      <c r="K323" s="208" t="str">
        <f>'All Cells'!W323</f>
        <v>These are asset risks (likelihood and consequence), not cmmunity risks</v>
      </c>
      <c r="L323" s="212" t="e">
        <f>'All Cells'!#REF!</f>
        <v>#REF!</v>
      </c>
      <c r="M323" s="208"/>
      <c r="N323" s="208"/>
      <c r="O323" s="208"/>
      <c r="P323" s="208"/>
      <c r="Q323" s="208"/>
      <c r="R323" s="208"/>
      <c r="S323" s="208"/>
      <c r="T323" s="208"/>
      <c r="U323" s="208"/>
      <c r="V323" s="208"/>
      <c r="W323" s="208"/>
      <c r="X323" s="208"/>
      <c r="Y323" s="208"/>
      <c r="Z323" s="208"/>
    </row>
    <row r="324" spans="1:26" ht="45" customHeight="1" x14ac:dyDescent="0.25">
      <c r="A324" s="208">
        <f>'All Cells'!A324</f>
        <v>323</v>
      </c>
      <c r="B324" s="208" t="str">
        <f>'All Cells'!B324</f>
        <v>Andy Walmsley</v>
      </c>
      <c r="C324" s="208" t="str">
        <f>'All Cells'!C324</f>
        <v>Housing NZ</v>
      </c>
      <c r="D324" s="208" t="str">
        <f>'All Cells'!D324</f>
        <v>Buildings</v>
      </c>
      <c r="E324" s="208" t="str">
        <f>'All Cells'!E324</f>
        <v>Vol 2</v>
      </c>
      <c r="F324" s="208" t="str">
        <f>'All Cells'!F324</f>
        <v>7.6 &amp; 7.7</v>
      </c>
      <c r="G324" s="208">
        <f>'All Cells'!G324</f>
        <v>0</v>
      </c>
      <c r="H324" s="208">
        <f>'All Cells'!H324</f>
        <v>0</v>
      </c>
      <c r="I324" s="208" t="str">
        <f>'All Cells'!L324</f>
        <v>à Consultation with affected Crown entities and Ministries essential – e.g. how to resolve questions above on 7.6, 7.7?</v>
      </c>
      <c r="J324" s="208" t="str">
        <f>'All Cells'!U324</f>
        <v>Noted: no action required</v>
      </c>
      <c r="K324" s="208" t="str">
        <f>'All Cells'!W324</f>
        <v>No action required. That is what this review is hoping to achieve.</v>
      </c>
      <c r="L324" s="212" t="e">
        <f>'All Cells'!#REF!</f>
        <v>#REF!</v>
      </c>
      <c r="M324" s="208"/>
      <c r="N324" s="208"/>
      <c r="O324" s="208"/>
      <c r="P324" s="208"/>
      <c r="Q324" s="208"/>
      <c r="R324" s="208"/>
      <c r="S324" s="208"/>
      <c r="T324" s="208"/>
      <c r="U324" s="208"/>
      <c r="V324" s="208"/>
      <c r="W324" s="208"/>
      <c r="X324" s="208"/>
      <c r="Y324" s="208"/>
      <c r="Z324" s="208"/>
    </row>
    <row r="325" spans="1:26" ht="60" customHeight="1" x14ac:dyDescent="0.25">
      <c r="A325" s="208">
        <f>'All Cells'!A325</f>
        <v>324</v>
      </c>
      <c r="B325" s="208" t="str">
        <f>'All Cells'!B325</f>
        <v>Andy Walmsley</v>
      </c>
      <c r="C325" s="208" t="str">
        <f>'All Cells'!C325</f>
        <v>Housing NZ</v>
      </c>
      <c r="D325" s="208" t="str">
        <f>'All Cells'!D325</f>
        <v>Buildings</v>
      </c>
      <c r="E325" s="208" t="str">
        <f>'All Cells'!E325</f>
        <v>Vol 2</v>
      </c>
      <c r="F325" s="208" t="str">
        <f>'All Cells'!F325</f>
        <v>8 Resilience Schema</v>
      </c>
      <c r="G325" s="208">
        <f>'All Cells'!G325</f>
        <v>82</v>
      </c>
      <c r="H325" s="208">
        <f>'All Cells'!H325</f>
        <v>0</v>
      </c>
      <c r="I325" s="208" t="str">
        <f>'All Cells'!L325</f>
        <v>à  HNZ asset maturity / record keeping is not is at this level of development. Very important in other asset companies (e.g. Network companies) but less critical in HNZ.</v>
      </c>
      <c r="J325" s="208" t="str">
        <f>'All Cells'!U325</f>
        <v>Noted: no action required</v>
      </c>
      <c r="K325" s="208" t="str">
        <f>'All Cells'!W325</f>
        <v xml:space="preserve">No action required. Understood. </v>
      </c>
      <c r="L325" s="212" t="e">
        <f>'All Cells'!#REF!</f>
        <v>#REF!</v>
      </c>
      <c r="M325" s="208"/>
      <c r="N325" s="208"/>
      <c r="O325" s="208"/>
      <c r="P325" s="208"/>
      <c r="Q325" s="208"/>
      <c r="R325" s="208"/>
      <c r="S325" s="208"/>
      <c r="T325" s="208"/>
      <c r="U325" s="208"/>
      <c r="V325" s="208"/>
      <c r="W325" s="208"/>
      <c r="X325" s="208"/>
      <c r="Y325" s="208"/>
      <c r="Z325" s="208"/>
    </row>
    <row r="326" spans="1:26" ht="45" customHeight="1" x14ac:dyDescent="0.25">
      <c r="A326" s="208">
        <f>'All Cells'!A326</f>
        <v>325</v>
      </c>
      <c r="B326" s="208" t="str">
        <f>'All Cells'!B326</f>
        <v>Andy Walmsley</v>
      </c>
      <c r="C326" s="208" t="str">
        <f>'All Cells'!C326</f>
        <v>Housing NZ</v>
      </c>
      <c r="D326" s="208" t="str">
        <f>'All Cells'!D326</f>
        <v>Buildings</v>
      </c>
      <c r="E326" s="208" t="str">
        <f>'All Cells'!E326</f>
        <v>Vol 2</v>
      </c>
      <c r="F326" s="208" t="str">
        <f>'All Cells'!F326</f>
        <v>10.3 Interface with Other Schema</v>
      </c>
      <c r="G326" s="208" t="str">
        <f>'All Cells'!G326</f>
        <v>95 (table 13)</v>
      </c>
      <c r="H326" s="208">
        <f>'All Cells'!H326</f>
        <v>0</v>
      </c>
      <c r="I326" s="208" t="str">
        <f>'All Cells'!L326</f>
        <v>- Utilisation column à Insert ✓ under Utilisation column.  Utilisation is a key measure on Financial Performance as it affects Revenue.</v>
      </c>
      <c r="J326" s="208" t="str">
        <f>'All Cells'!U326</f>
        <v>Included</v>
      </c>
      <c r="K326" s="208" t="str">
        <f>'All Cells'!W326</f>
        <v>Changes in codelists have addresssed this submission</v>
      </c>
      <c r="L326" s="212" t="e">
        <f>'All Cells'!#REF!</f>
        <v>#REF!</v>
      </c>
      <c r="M326" s="208"/>
      <c r="N326" s="208"/>
      <c r="O326" s="208"/>
      <c r="P326" s="208"/>
      <c r="Q326" s="208"/>
      <c r="R326" s="208"/>
      <c r="S326" s="208"/>
      <c r="T326" s="208"/>
      <c r="U326" s="208"/>
      <c r="V326" s="208"/>
      <c r="W326" s="208"/>
      <c r="X326" s="208"/>
      <c r="Y326" s="208"/>
      <c r="Z326" s="208"/>
    </row>
    <row r="327" spans="1:26" ht="60" customHeight="1" x14ac:dyDescent="0.25">
      <c r="A327" s="208">
        <f>'All Cells'!A327</f>
        <v>326</v>
      </c>
      <c r="B327" s="208" t="str">
        <f>'All Cells'!B327</f>
        <v>Andy Walmsley</v>
      </c>
      <c r="C327" s="208" t="str">
        <f>'All Cells'!C327</f>
        <v>Housing NZ</v>
      </c>
      <c r="D327" s="208" t="str">
        <f>'All Cells'!D327</f>
        <v>Buildings</v>
      </c>
      <c r="E327" s="208" t="str">
        <f>'All Cells'!E327</f>
        <v>Vol 2</v>
      </c>
      <c r="F327" s="208" t="str">
        <f>'All Cells'!F327</f>
        <v>10.4 Measurement of financial performance</v>
      </c>
      <c r="G327" s="208" t="str">
        <f>'All Cells'!G327</f>
        <v>97 (table 10)</v>
      </c>
      <c r="H327" s="208">
        <f>'All Cells'!H327</f>
        <v>0</v>
      </c>
      <c r="I327" s="208" t="str">
        <f>'All Cells'!L327</f>
        <v>- 10.03 Revenue_T à Change. In the case of Housing New Zealand you have 2 forms of rent (tenant based &amp; IRR); and damage recoveries</v>
      </c>
      <c r="J327" s="208" t="str">
        <f>'All Cells'!U327</f>
        <v>Noted: no action required</v>
      </c>
      <c r="K327" s="208" t="str">
        <f>'All Cells'!W327</f>
        <v>NoTotal revenue is what we are interested in. Other entities will have multiple revenue sources too.</v>
      </c>
      <c r="L327" s="212" t="e">
        <f>'All Cells'!#REF!</f>
        <v>#REF!</v>
      </c>
      <c r="M327" s="208"/>
      <c r="N327" s="208"/>
      <c r="O327" s="208"/>
      <c r="P327" s="208"/>
      <c r="Q327" s="208"/>
      <c r="R327" s="208"/>
      <c r="S327" s="208"/>
      <c r="T327" s="208"/>
      <c r="U327" s="208"/>
      <c r="V327" s="208"/>
      <c r="W327" s="208"/>
      <c r="X327" s="208"/>
      <c r="Y327" s="208"/>
      <c r="Z327" s="208"/>
    </row>
    <row r="328" spans="1:26" ht="60" customHeight="1" x14ac:dyDescent="0.25">
      <c r="A328" s="208">
        <f>'All Cells'!A328</f>
        <v>327</v>
      </c>
      <c r="B328" s="208" t="str">
        <f>'All Cells'!B328</f>
        <v>Andy Walmsley</v>
      </c>
      <c r="C328" s="208" t="str">
        <f>'All Cells'!C328</f>
        <v>Housing NZ</v>
      </c>
      <c r="D328" s="208" t="str">
        <f>'All Cells'!D328</f>
        <v>Buildings</v>
      </c>
      <c r="E328" s="208" t="str">
        <f>'All Cells'!E328</f>
        <v>Vol 2</v>
      </c>
      <c r="F328" s="208" t="str">
        <f>'All Cells'!F328</f>
        <v>10.4 Measurement of financial performance</v>
      </c>
      <c r="G328" s="208" t="str">
        <f>'All Cells'!G328</f>
        <v>99 (table 10a)</v>
      </c>
      <c r="H328" s="208">
        <f>'All Cells'!H328</f>
        <v>0</v>
      </c>
      <c r="I328" s="208" t="str">
        <f>'All Cells'!L328</f>
        <v>–10.20 Image_ID à Change to be optional.  We group all chattels together as a single asset for that property making it impossible to load a single image for the asset called chattels.</v>
      </c>
      <c r="J328" s="208" t="str">
        <f>'All Cells'!U328</f>
        <v>Noted: no action required</v>
      </c>
      <c r="K328" s="208" t="str">
        <f>'All Cells'!W328</f>
        <v>The attribute is optional.</v>
      </c>
      <c r="L328" s="212" t="e">
        <f>'All Cells'!#REF!</f>
        <v>#REF!</v>
      </c>
      <c r="M328" s="208"/>
      <c r="N328" s="208"/>
      <c r="O328" s="208"/>
      <c r="P328" s="208"/>
      <c r="Q328" s="208"/>
      <c r="R328" s="208"/>
      <c r="S328" s="208"/>
      <c r="T328" s="208"/>
      <c r="U328" s="208"/>
      <c r="V328" s="208"/>
      <c r="W328" s="208"/>
      <c r="X328" s="208"/>
      <c r="Y328" s="208"/>
      <c r="Z328" s="208"/>
    </row>
    <row r="329" spans="1:26" ht="75" customHeight="1" x14ac:dyDescent="0.25">
      <c r="A329" s="208">
        <f>'All Cells'!A329</f>
        <v>328</v>
      </c>
      <c r="B329" s="208" t="str">
        <f>'All Cells'!B329</f>
        <v>Andy Walmsley</v>
      </c>
      <c r="C329" s="208" t="str">
        <f>'All Cells'!C329</f>
        <v>Housing NZ</v>
      </c>
      <c r="D329" s="208" t="str">
        <f>'All Cells'!D329</f>
        <v>Buildings</v>
      </c>
      <c r="E329" s="208" t="str">
        <f>'All Cells'!E329</f>
        <v>Vol 2</v>
      </c>
      <c r="F329" s="208" t="str">
        <f>'All Cells'!F329</f>
        <v>10.4 Measurement of financial performance</v>
      </c>
      <c r="G329" s="208" t="str">
        <f>'All Cells'!G329</f>
        <v>104 (table 10d)</v>
      </c>
      <c r="H329" s="208">
        <f>'All Cells'!H329</f>
        <v>0</v>
      </c>
      <c r="I329" s="208" t="str">
        <f>'All Cells'!L329</f>
        <v>- 10.47 New_asset à Review/ consider potential practical issues with this – could become subjective especially in the case of replacement and possibly the default setting for New_Asset is “Yes” unless the asset it is replacing can be specifically identified.</v>
      </c>
      <c r="J329" s="208" t="str">
        <f>'All Cells'!U329</f>
        <v>Noted: no action required</v>
      </c>
      <c r="K329" s="208" t="str">
        <f>'All Cells'!W329</f>
        <v>If you can't identify what it is replacing, it is default a new asset.</v>
      </c>
      <c r="L329" s="212" t="e">
        <f>'All Cells'!#REF!</f>
        <v>#REF!</v>
      </c>
      <c r="M329" s="208"/>
      <c r="N329" s="208"/>
      <c r="O329" s="208"/>
      <c r="P329" s="208"/>
      <c r="Q329" s="208"/>
      <c r="R329" s="208"/>
      <c r="S329" s="208"/>
      <c r="T329" s="208"/>
      <c r="U329" s="208"/>
      <c r="V329" s="208"/>
      <c r="W329" s="208"/>
      <c r="X329" s="208"/>
      <c r="Y329" s="208"/>
      <c r="Z329" s="208"/>
    </row>
    <row r="330" spans="1:26" ht="105" customHeight="1" x14ac:dyDescent="0.25">
      <c r="A330" s="208">
        <f>'All Cells'!A330</f>
        <v>329</v>
      </c>
      <c r="B330" s="208" t="str">
        <f>'All Cells'!B330</f>
        <v>Andy Walmsley</v>
      </c>
      <c r="C330" s="208" t="str">
        <f>'All Cells'!C330</f>
        <v>Housing NZ</v>
      </c>
      <c r="D330" s="208" t="str">
        <f>'All Cells'!D330</f>
        <v>Buildings</v>
      </c>
      <c r="E330" s="208" t="str">
        <f>'All Cells'!E330</f>
        <v>Vol 2</v>
      </c>
      <c r="F330" s="208" t="str">
        <f>'All Cells'!F330</f>
        <v>10.4 Measurement of financial performance</v>
      </c>
      <c r="G330" s="208" t="str">
        <f>'All Cells'!G330</f>
        <v>103 (table 10c)</v>
      </c>
      <c r="H330" s="208">
        <f>'All Cells'!H330</f>
        <v>0</v>
      </c>
      <c r="I330" s="208" t="str">
        <f>'All Cells'!L330</f>
        <v xml:space="preserve">- 10.35 to 10.38 à Necessary? Will all this information actually be used in practise – if so what for / subjectivity in 10.38? I would have thought not – just max of one or two records should suffice. </v>
      </c>
      <c r="J330" s="208" t="str">
        <f>'All Cells'!U330</f>
        <v>Noted: no action required</v>
      </c>
      <c r="K330" s="208" t="str">
        <f>'All Cells'!W330</f>
        <v>Each organisation needs to determine at what level of granularity will suffice.
Financial Performance on assets is essential, for some providers - this is the attribute suite to enable it,</v>
      </c>
      <c r="L330" s="212" t="e">
        <f>'All Cells'!#REF!</f>
        <v>#REF!</v>
      </c>
      <c r="M330" s="208"/>
      <c r="N330" s="208"/>
      <c r="O330" s="208"/>
      <c r="P330" s="208"/>
      <c r="Q330" s="208"/>
      <c r="R330" s="208"/>
      <c r="S330" s="208"/>
      <c r="T330" s="208"/>
      <c r="U330" s="208"/>
      <c r="V330" s="208"/>
      <c r="W330" s="208"/>
      <c r="X330" s="208"/>
      <c r="Y330" s="208"/>
      <c r="Z330" s="208"/>
    </row>
    <row r="331" spans="1:26" ht="195" customHeight="1" x14ac:dyDescent="0.25">
      <c r="A331" s="208">
        <f>'All Cells'!A331</f>
        <v>330</v>
      </c>
      <c r="B331" s="208" t="str">
        <f>'All Cells'!B331</f>
        <v>Andy Walmsley</v>
      </c>
      <c r="C331" s="208" t="str">
        <f>'All Cells'!C331</f>
        <v>Housing NZ</v>
      </c>
      <c r="D331" s="208" t="str">
        <f>'All Cells'!D331</f>
        <v>Buildings</v>
      </c>
      <c r="E331" s="208" t="str">
        <f>'All Cells'!E331</f>
        <v>Vol 2</v>
      </c>
      <c r="F331" s="208" t="str">
        <f>'All Cells'!F331</f>
        <v>11.6 Service Performance Attributes</v>
      </c>
      <c r="G331" s="208" t="str">
        <f>'All Cells'!G331</f>
        <v>109-112</v>
      </c>
      <c r="H331" s="208">
        <f>'All Cells'!H331</f>
        <v>0</v>
      </c>
      <c r="I331" s="208" t="str">
        <f>'All Cells'!L331</f>
        <v>11.05 Warm rating  Relevance for HNZ would depend on level of reporting/compliance required as this is a significant area of detail 
- 11.06 Placemaking rating  How do we interpret this?
- 11.07 Use rate.  ‘How useable’  How do we interpret this?
- 11.14 Culture requirements for community  Also questionable Mandatory 
- 11.15 Disabled access provision  What does this mean? 
- 11.15 to 11.18  Questionable Mandatory
- 11.26 Geo-Con Questionable Mandatory</v>
      </c>
      <c r="J331" s="208" t="str">
        <f>'All Cells'!U331</f>
        <v>Noted: no action required</v>
      </c>
      <c r="K331" s="208" t="str">
        <f>'All Cells'!W331</f>
        <v>These ar at the determination of each sector partner and specific to their context</v>
      </c>
      <c r="L331" s="212" t="e">
        <f>'All Cells'!#REF!</f>
        <v>#REF!</v>
      </c>
      <c r="M331" s="208"/>
      <c r="N331" s="208"/>
      <c r="O331" s="208"/>
      <c r="P331" s="208"/>
      <c r="Q331" s="208"/>
      <c r="R331" s="208"/>
      <c r="S331" s="208"/>
      <c r="T331" s="208"/>
      <c r="U331" s="208"/>
      <c r="V331" s="208"/>
      <c r="W331" s="208"/>
      <c r="X331" s="208"/>
      <c r="Y331" s="208"/>
      <c r="Z331" s="208"/>
    </row>
    <row r="332" spans="1:26" ht="45" customHeight="1" x14ac:dyDescent="0.25">
      <c r="A332" s="208">
        <f>'All Cells'!A332</f>
        <v>331</v>
      </c>
      <c r="B332" s="208" t="str">
        <f>'All Cells'!B332</f>
        <v>Chris Stanley</v>
      </c>
      <c r="C332" s="208" t="str">
        <f>'All Cells'!C332</f>
        <v>Ashburton District Council</v>
      </c>
      <c r="D332" s="208" t="str">
        <f>'All Cells'!D332</f>
        <v>Potable water</v>
      </c>
      <c r="E332" s="208" t="str">
        <f>'All Cells'!E332</f>
        <v>Vol 1</v>
      </c>
      <c r="F332" s="208">
        <f>'All Cells'!F332</f>
        <v>1.5</v>
      </c>
      <c r="G332" s="208">
        <f>'All Cells'!G332</f>
        <v>2</v>
      </c>
      <c r="H332" s="208">
        <f>'All Cells'!H332</f>
        <v>1</v>
      </c>
      <c r="I332" s="208" t="str">
        <f>'All Cells'!L332</f>
        <v>Add USB memory sticks/hard drives to this list.</v>
      </c>
      <c r="J332" s="208" t="str">
        <f>'All Cells'!U332</f>
        <v>Included</v>
      </c>
      <c r="K332" s="208" t="str">
        <f>'All Cells'!W332</f>
        <v>changed 28/2/2017, also for all other specs</v>
      </c>
      <c r="L332" s="212" t="e">
        <f>'All Cells'!#REF!</f>
        <v>#REF!</v>
      </c>
      <c r="M332" s="208"/>
      <c r="N332" s="208"/>
      <c r="O332" s="208"/>
      <c r="P332" s="208"/>
      <c r="Q332" s="208"/>
      <c r="R332" s="208"/>
      <c r="S332" s="208"/>
      <c r="T332" s="208"/>
      <c r="U332" s="208"/>
      <c r="V332" s="208"/>
      <c r="W332" s="208"/>
      <c r="X332" s="208"/>
      <c r="Y332" s="208"/>
      <c r="Z332" s="208"/>
    </row>
    <row r="333" spans="1:26" ht="45" customHeight="1" x14ac:dyDescent="0.25">
      <c r="A333" s="208">
        <f>'All Cells'!A333</f>
        <v>332</v>
      </c>
      <c r="B333" s="208" t="str">
        <f>'All Cells'!B333</f>
        <v>Chris Stanley</v>
      </c>
      <c r="C333" s="208" t="str">
        <f>'All Cells'!C333</f>
        <v>Ashburton District Council</v>
      </c>
      <c r="D333" s="208" t="str">
        <f>'All Cells'!D333</f>
        <v>Potable water</v>
      </c>
      <c r="E333" s="208" t="str">
        <f>'All Cells'!E333</f>
        <v>Vol 1</v>
      </c>
      <c r="F333" s="208">
        <f>'All Cells'!F333</f>
        <v>1.5</v>
      </c>
      <c r="G333" s="208">
        <f>'All Cells'!G333</f>
        <v>3</v>
      </c>
      <c r="H333" s="208" t="str">
        <f>'All Cells'!H333</f>
        <v>Construction Company</v>
      </c>
      <c r="I333" s="208" t="str">
        <f>'All Cells'!L333</f>
        <v xml:space="preserve">Question: Are there requirements for developers to retain information after transmission? </v>
      </c>
      <c r="J333" s="208" t="str">
        <f>'All Cells'!U333</f>
        <v>Noted: no action required</v>
      </c>
      <c r="K333" s="208" t="str">
        <f>'All Cells'!W333</f>
        <v>relevance? We see this as something for the developer to make the call if they retain a copy or not. 28/2/2017</v>
      </c>
      <c r="L333" s="212" t="e">
        <f>'All Cells'!#REF!</f>
        <v>#REF!</v>
      </c>
      <c r="M333" s="208"/>
      <c r="N333" s="208"/>
      <c r="O333" s="208"/>
      <c r="P333" s="208"/>
      <c r="Q333" s="208"/>
      <c r="R333" s="208"/>
      <c r="S333" s="208"/>
      <c r="T333" s="208"/>
      <c r="U333" s="208"/>
      <c r="V333" s="208"/>
      <c r="W333" s="208"/>
      <c r="X333" s="208"/>
      <c r="Y333" s="208"/>
      <c r="Z333" s="208"/>
    </row>
    <row r="334" spans="1:26" ht="90" customHeight="1" x14ac:dyDescent="0.25">
      <c r="A334" s="208">
        <f>'All Cells'!A334</f>
        <v>333</v>
      </c>
      <c r="B334" s="208" t="str">
        <f>'All Cells'!B334</f>
        <v>Chris Stanley</v>
      </c>
      <c r="C334" s="208" t="str">
        <f>'All Cells'!C334</f>
        <v>Ashburton District Council</v>
      </c>
      <c r="D334" s="208" t="str">
        <f>'All Cells'!D334</f>
        <v>Potable water</v>
      </c>
      <c r="E334" s="208" t="str">
        <f>'All Cells'!E334</f>
        <v>Vol 1</v>
      </c>
      <c r="F334" s="208" t="str">
        <f>'All Cells'!F334</f>
        <v>2.1.3</v>
      </c>
      <c r="G334" s="208">
        <f>'All Cells'!G334</f>
        <v>8</v>
      </c>
      <c r="H334" s="208" t="str">
        <f>'All Cells'!H334</f>
        <v>Dates</v>
      </c>
      <c r="I334" s="208" t="str">
        <f>'All Cells'!L334</f>
        <v>Although this date format is fine for NZ, I might suggest consideration be given to explicitly using ISO8601 (YYYY-MM-DD) format to reduce ambiguity for machines and humans. Databases, regardless of configuration, should recognise ISO dates and treat them correctly.</v>
      </c>
      <c r="J334" s="208" t="str">
        <f>'All Cells'!U334</f>
        <v>Excluded</v>
      </c>
      <c r="K334" s="208" t="str">
        <f>'All Cells'!W334</f>
        <v>keep current practice. 28/2/2017</v>
      </c>
      <c r="L334" s="212" t="e">
        <f>'All Cells'!#REF!</f>
        <v>#REF!</v>
      </c>
      <c r="M334" s="208"/>
      <c r="N334" s="208"/>
      <c r="O334" s="208"/>
      <c r="P334" s="208"/>
      <c r="Q334" s="208"/>
      <c r="R334" s="208"/>
      <c r="S334" s="208"/>
      <c r="T334" s="208"/>
      <c r="U334" s="208"/>
      <c r="V334" s="208"/>
      <c r="W334" s="208"/>
      <c r="X334" s="208"/>
      <c r="Y334" s="208"/>
      <c r="Z334" s="208"/>
    </row>
    <row r="335" spans="1:26" ht="75" customHeight="1" x14ac:dyDescent="0.25">
      <c r="A335" s="208">
        <f>'All Cells'!A335</f>
        <v>334</v>
      </c>
      <c r="B335" s="208" t="str">
        <f>'All Cells'!B335</f>
        <v>Chris Stanley</v>
      </c>
      <c r="C335" s="208" t="str">
        <f>'All Cells'!C335</f>
        <v>Ashburton District Council</v>
      </c>
      <c r="D335" s="208" t="str">
        <f>'All Cells'!D335</f>
        <v>Potable water</v>
      </c>
      <c r="E335" s="208" t="str">
        <f>'All Cells'!E335</f>
        <v>Vol 1</v>
      </c>
      <c r="F335" s="208" t="str">
        <f>'All Cells'!F335</f>
        <v>2.1.8</v>
      </c>
      <c r="G335" s="208">
        <f>'All Cells'!G335</f>
        <v>14</v>
      </c>
      <c r="H335" s="208" t="str">
        <f>'All Cells'!H335</f>
        <v>Unique_ID</v>
      </c>
      <c r="I335" s="208" t="str">
        <f>'All Cells'!L335</f>
        <v>I'm interested in how this process operates. Council currently assigns IDs after assets are entered into our GIS. How will the developer know which unique ID to safely use? Or is it envisaged that we assign IDs to assets early?</v>
      </c>
      <c r="J335" s="208" t="str">
        <f>'All Cells'!U335</f>
        <v>Noted: no action required</v>
      </c>
      <c r="K335" s="208" t="str">
        <f>'All Cells'!W335</f>
        <v>The ID is assigned by the developer for their reference or to assist in clarifacition post delivery. 28/2/2017</v>
      </c>
      <c r="L335" s="212" t="e">
        <f>'All Cells'!#REF!</f>
        <v>#REF!</v>
      </c>
      <c r="M335" s="208"/>
      <c r="N335" s="208"/>
      <c r="O335" s="208"/>
      <c r="P335" s="208"/>
      <c r="Q335" s="208"/>
      <c r="R335" s="208"/>
      <c r="S335" s="208"/>
      <c r="T335" s="208"/>
      <c r="U335" s="208"/>
      <c r="V335" s="208"/>
      <c r="W335" s="208"/>
      <c r="X335" s="208"/>
      <c r="Y335" s="208"/>
      <c r="Z335" s="208"/>
    </row>
    <row r="336" spans="1:26" ht="45" customHeight="1" x14ac:dyDescent="0.25">
      <c r="A336" s="208">
        <f>'All Cells'!A336</f>
        <v>335</v>
      </c>
      <c r="B336" s="208" t="str">
        <f>'All Cells'!B336</f>
        <v>Chris Stanley</v>
      </c>
      <c r="C336" s="208" t="str">
        <f>'All Cells'!C336</f>
        <v>Ashburton District Council</v>
      </c>
      <c r="D336" s="208" t="str">
        <f>'All Cells'!D336</f>
        <v>Potable water</v>
      </c>
      <c r="E336" s="208" t="str">
        <f>'All Cells'!E336</f>
        <v>Vol 1</v>
      </c>
      <c r="F336" s="208" t="str">
        <f>'All Cells'!F336</f>
        <v>2.2.1</v>
      </c>
      <c r="G336" s="208">
        <f>'All Cells'!G336</f>
        <v>18</v>
      </c>
      <c r="H336" s="208" t="str">
        <f>'All Cells'!H336</f>
        <v>Permit_No</v>
      </c>
      <c r="I336" s="208" t="str">
        <f>'All Cells'!L336</f>
        <v>Our current identifiers include non-alphanumeric characters (e.g. "-" and "/"). Will these be acceptable?</v>
      </c>
      <c r="J336" s="208" t="str">
        <f>'All Cells'!U336</f>
        <v>Sector Discussion</v>
      </c>
      <c r="K336" s="208" t="str">
        <f>'All Cells'!W336</f>
        <v>need to determine impact of including 'extended' alpha-numeric characters 28/2/2017</v>
      </c>
      <c r="L336" s="212" t="e">
        <f>'All Cells'!#REF!</f>
        <v>#REF!</v>
      </c>
      <c r="M336" s="208"/>
      <c r="N336" s="208"/>
      <c r="O336" s="208"/>
      <c r="P336" s="208"/>
      <c r="Q336" s="208"/>
      <c r="R336" s="208"/>
      <c r="S336" s="208"/>
      <c r="T336" s="208"/>
      <c r="U336" s="208"/>
      <c r="V336" s="208"/>
      <c r="W336" s="208"/>
      <c r="X336" s="208"/>
      <c r="Y336" s="208"/>
      <c r="Z336" s="208"/>
    </row>
    <row r="337" spans="1:26" ht="45" customHeight="1" x14ac:dyDescent="0.25">
      <c r="A337" s="208">
        <f>'All Cells'!A337</f>
        <v>336</v>
      </c>
      <c r="B337" s="208" t="str">
        <f>'All Cells'!B337</f>
        <v>Chris Stanley</v>
      </c>
      <c r="C337" s="208" t="str">
        <f>'All Cells'!C337</f>
        <v>Ashburton District Council</v>
      </c>
      <c r="D337" s="208" t="str">
        <f>'All Cells'!D337</f>
        <v>Potable water</v>
      </c>
      <c r="E337" s="208" t="str">
        <f>'All Cells'!E337</f>
        <v>Vol 1</v>
      </c>
      <c r="F337" s="208" t="str">
        <f>'All Cells'!F337</f>
        <v>2.3.1</v>
      </c>
      <c r="G337" s="208">
        <f>'All Cells'!G337</f>
        <v>25</v>
      </c>
      <c r="H337" s="208" t="str">
        <f>'All Cells'!H337</f>
        <v>Length_m</v>
      </c>
      <c r="I337" s="208" t="str">
        <f>'All Cells'!L337</f>
        <v>For circular assets, should length and width both be populated and be the same (diameter)?</v>
      </c>
      <c r="J337" s="208" t="str">
        <f>'All Cells'!U337</f>
        <v>Included</v>
      </c>
      <c r="K337" s="208" t="str">
        <f>'All Cells'!W337</f>
        <v>For circular assets, length is not required and will be made conditional 28/2/2017</v>
      </c>
      <c r="L337" s="212" t="e">
        <f>'All Cells'!#REF!</f>
        <v>#REF!</v>
      </c>
      <c r="M337" s="208"/>
      <c r="N337" s="208"/>
      <c r="O337" s="208"/>
      <c r="P337" s="208"/>
      <c r="Q337" s="208"/>
      <c r="R337" s="208"/>
      <c r="S337" s="208"/>
      <c r="T337" s="208"/>
      <c r="U337" s="208"/>
      <c r="V337" s="208"/>
      <c r="W337" s="208"/>
      <c r="X337" s="208"/>
      <c r="Y337" s="208"/>
      <c r="Z337" s="208"/>
    </row>
    <row r="338" spans="1:26" ht="45" customHeight="1" x14ac:dyDescent="0.25">
      <c r="A338" s="208">
        <f>'All Cells'!A338</f>
        <v>337</v>
      </c>
      <c r="B338" s="208" t="str">
        <f>'All Cells'!B338</f>
        <v>Chris Stanley</v>
      </c>
      <c r="C338" s="208" t="str">
        <f>'All Cells'!C338</f>
        <v>Ashburton District Council</v>
      </c>
      <c r="D338" s="208" t="str">
        <f>'All Cells'!D338</f>
        <v>Potable water</v>
      </c>
      <c r="E338" s="208" t="str">
        <f>'All Cells'!E338</f>
        <v>Vol 1</v>
      </c>
      <c r="F338" s="208" t="str">
        <f>'All Cells'!F338</f>
        <v>2.3.1</v>
      </c>
      <c r="G338" s="208">
        <f>'All Cells'!G338</f>
        <v>25</v>
      </c>
      <c r="H338" s="208" t="str">
        <f>'All Cells'!H338</f>
        <v>Length_m</v>
      </c>
      <c r="I338" s="208" t="str">
        <f>'All Cells'!L338</f>
        <v>Rename to Length Metres for consistency</v>
      </c>
      <c r="J338" s="208" t="str">
        <f>'All Cells'!U338</f>
        <v>Included</v>
      </c>
      <c r="K338" s="208" t="str">
        <f>'All Cells'!W338</f>
        <v>change all instances to length metres and length millimetres as appropriate 28/2/2017</v>
      </c>
      <c r="L338" s="212" t="e">
        <f>'All Cells'!#REF!</f>
        <v>#REF!</v>
      </c>
      <c r="M338" s="208"/>
      <c r="N338" s="208"/>
      <c r="O338" s="208"/>
      <c r="P338" s="208"/>
      <c r="Q338" s="208"/>
      <c r="R338" s="208"/>
      <c r="S338" s="208"/>
      <c r="T338" s="208"/>
      <c r="U338" s="208"/>
      <c r="V338" s="208"/>
      <c r="W338" s="208"/>
      <c r="X338" s="208"/>
      <c r="Y338" s="208"/>
      <c r="Z338" s="208"/>
    </row>
    <row r="339" spans="1:26" ht="45" customHeight="1" x14ac:dyDescent="0.25">
      <c r="A339" s="208">
        <f>'All Cells'!A339</f>
        <v>338</v>
      </c>
      <c r="B339" s="208" t="str">
        <f>'All Cells'!B339</f>
        <v>Chris Stanley</v>
      </c>
      <c r="C339" s="208" t="str">
        <f>'All Cells'!C339</f>
        <v>Ashburton District Council</v>
      </c>
      <c r="D339" s="208" t="str">
        <f>'All Cells'!D339</f>
        <v>Potable water</v>
      </c>
      <c r="E339" s="208" t="str">
        <f>'All Cells'!E339</f>
        <v>Vol 1</v>
      </c>
      <c r="F339" s="208" t="str">
        <f>'All Cells'!F339</f>
        <v>2.3.1</v>
      </c>
      <c r="G339" s="208">
        <f>'All Cells'!G339</f>
        <v>27</v>
      </c>
      <c r="H339" s="208" t="str">
        <f>'All Cells'!H339</f>
        <v>OS_RL</v>
      </c>
      <c r="I339" s="208" t="str">
        <f>'All Cells'!L339</f>
        <v>Overflow = OS? What does OS stand for? Should this be OF?</v>
      </c>
      <c r="J339" s="208" t="str">
        <f>'All Cells'!U339</f>
        <v>Noted: no action required</v>
      </c>
      <c r="K339" s="208" t="str">
        <f>'All Cells'!W339</f>
        <v>this term was agreed to by the TWG, retain 28/2/2017</v>
      </c>
      <c r="L339" s="212" t="e">
        <f>'All Cells'!#REF!</f>
        <v>#REF!</v>
      </c>
      <c r="M339" s="208"/>
      <c r="N339" s="208"/>
      <c r="O339" s="208"/>
      <c r="P339" s="208"/>
      <c r="Q339" s="208"/>
      <c r="R339" s="208"/>
      <c r="S339" s="208"/>
      <c r="T339" s="208"/>
      <c r="U339" s="208"/>
      <c r="V339" s="208"/>
      <c r="W339" s="208"/>
      <c r="X339" s="208"/>
      <c r="Y339" s="208"/>
      <c r="Z339" s="208"/>
    </row>
    <row r="340" spans="1:26" ht="45" customHeight="1" x14ac:dyDescent="0.25">
      <c r="A340" s="208">
        <f>'All Cells'!A340</f>
        <v>339</v>
      </c>
      <c r="B340" s="208" t="str">
        <f>'All Cells'!B340</f>
        <v>Chris Stanley</v>
      </c>
      <c r="C340" s="208" t="str">
        <f>'All Cells'!C340</f>
        <v>Ashburton District Council</v>
      </c>
      <c r="D340" s="208" t="str">
        <f>'All Cells'!D340</f>
        <v>Potable water</v>
      </c>
      <c r="E340" s="208" t="str">
        <f>'All Cells'!E340</f>
        <v>Vol 1</v>
      </c>
      <c r="F340" s="208" t="str">
        <f>'All Cells'!F340</f>
        <v>2.3.4</v>
      </c>
      <c r="G340" s="208">
        <f>'All Cells'!G340</f>
        <v>41</v>
      </c>
      <c r="H340" s="208">
        <f>'All Cells'!H340</f>
        <v>1</v>
      </c>
      <c r="I340" s="208" t="str">
        <f>'All Cells'!L340</f>
        <v>Earlier wells were requested to be polygon type. Is the point supplementary?</v>
      </c>
      <c r="J340" s="208" t="str">
        <f>'All Cells'!U340</f>
        <v>Included</v>
      </c>
      <c r="K340" s="208" t="str">
        <f>'All Cells'!W340</f>
        <v>typo corrected, should be polygon 28/2/2017</v>
      </c>
      <c r="L340" s="212" t="e">
        <f>'All Cells'!#REF!</f>
        <v>#REF!</v>
      </c>
      <c r="M340" s="208"/>
      <c r="N340" s="208"/>
      <c r="O340" s="208"/>
      <c r="P340" s="208"/>
      <c r="Q340" s="208"/>
      <c r="R340" s="208"/>
      <c r="S340" s="208"/>
      <c r="T340" s="208"/>
      <c r="U340" s="208"/>
      <c r="V340" s="208"/>
      <c r="W340" s="208"/>
      <c r="X340" s="208"/>
      <c r="Y340" s="208"/>
      <c r="Z340" s="208"/>
    </row>
    <row r="341" spans="1:26" ht="120" customHeight="1" x14ac:dyDescent="0.25">
      <c r="A341" s="208">
        <f>'All Cells'!A341</f>
        <v>340</v>
      </c>
      <c r="B341" s="208" t="str">
        <f>'All Cells'!B341</f>
        <v>Chris Stanley</v>
      </c>
      <c r="C341" s="208" t="str">
        <f>'All Cells'!C341</f>
        <v>Ashburton District Council</v>
      </c>
      <c r="D341" s="208" t="str">
        <f>'All Cells'!D341</f>
        <v>Potable water</v>
      </c>
      <c r="E341" s="208" t="str">
        <f>'All Cells'!E341</f>
        <v>Vol 1</v>
      </c>
      <c r="F341" s="208" t="str">
        <f>'All Cells'!F341</f>
        <v>2.4.6</v>
      </c>
      <c r="G341" s="208">
        <f>'All Cells'!G341</f>
        <v>69</v>
      </c>
      <c r="H341" s="208" t="str">
        <f>'All Cells'!H341</f>
        <v>Note</v>
      </c>
      <c r="I341" s="208" t="str">
        <f>'All Cells'!L341</f>
        <v>I support a clear separation between water authority infrastructure and on-property infrastructure. However, we often have non-council-owned pipe in rights-of-way, or to rear sections, which we are often given information on and would like to retain this (but not require it). Given the presence of an 'owner' field, could the possibility of a separate pipe asset with 'owner' as "Private" or similar be provided for?</v>
      </c>
      <c r="J341" s="208" t="str">
        <f>'All Cells'!U341</f>
        <v>Sector Discussion</v>
      </c>
      <c r="K341" s="208" t="str">
        <f>'All Cells'!W341</f>
        <v xml:space="preserve">More information is required to inform a way forward </v>
      </c>
      <c r="L341" s="212" t="e">
        <f>'All Cells'!#REF!</f>
        <v>#REF!</v>
      </c>
      <c r="M341" s="208"/>
      <c r="N341" s="208"/>
      <c r="O341" s="208"/>
      <c r="P341" s="208"/>
      <c r="Q341" s="208"/>
      <c r="R341" s="208"/>
      <c r="S341" s="208"/>
      <c r="T341" s="208"/>
      <c r="U341" s="208"/>
      <c r="V341" s="208"/>
      <c r="W341" s="208"/>
      <c r="X341" s="208"/>
      <c r="Y341" s="208"/>
      <c r="Z341" s="208"/>
    </row>
    <row r="342" spans="1:26" ht="45" customHeight="1" x14ac:dyDescent="0.25">
      <c r="A342" s="208">
        <f>'All Cells'!A342</f>
        <v>341</v>
      </c>
      <c r="B342" s="208" t="str">
        <f>'All Cells'!B342</f>
        <v>Chris Stanley</v>
      </c>
      <c r="C342" s="208" t="str">
        <f>'All Cells'!C342</f>
        <v>Ashburton District Council</v>
      </c>
      <c r="D342" s="208" t="str">
        <f>'All Cells'!D342</f>
        <v>Potable water</v>
      </c>
      <c r="E342" s="208" t="str">
        <f>'All Cells'!E342</f>
        <v>Vol 1</v>
      </c>
      <c r="F342" s="208" t="str">
        <f>'All Cells'!F342</f>
        <v>2.5.1</v>
      </c>
      <c r="G342" s="208">
        <f>'All Cells'!G342</f>
        <v>92</v>
      </c>
      <c r="H342" s="208" t="str">
        <f>'All Cells'!H342</f>
        <v>Manu</v>
      </c>
      <c r="I342" s="208" t="str">
        <f>'All Cells'!L342</f>
        <v>I believe this table and its attribute names have become mis-aligned.</v>
      </c>
      <c r="J342" s="208" t="str">
        <f>'All Cells'!U342</f>
        <v>Sector Discussion</v>
      </c>
      <c r="K342" s="208" t="str">
        <f>'All Cells'!W342</f>
        <v>Looks OK, need more information 28/2/2017</v>
      </c>
      <c r="L342" s="212" t="e">
        <f>'All Cells'!#REF!</f>
        <v>#REF!</v>
      </c>
      <c r="M342" s="208"/>
      <c r="N342" s="208"/>
      <c r="O342" s="208"/>
      <c r="P342" s="208"/>
      <c r="Q342" s="208"/>
      <c r="R342" s="208"/>
      <c r="S342" s="208"/>
      <c r="T342" s="208"/>
      <c r="U342" s="208"/>
      <c r="V342" s="208"/>
      <c r="W342" s="208"/>
      <c r="X342" s="208"/>
      <c r="Y342" s="208"/>
      <c r="Z342" s="208"/>
    </row>
    <row r="343" spans="1:26" ht="45" customHeight="1" x14ac:dyDescent="0.25">
      <c r="A343" s="208">
        <f>'All Cells'!A343</f>
        <v>342</v>
      </c>
      <c r="B343" s="208" t="str">
        <f>'All Cells'!B343</f>
        <v>Chris Tredinnick</v>
      </c>
      <c r="C343" s="208" t="str">
        <f>'All Cells'!C343</f>
        <v>SCIRT</v>
      </c>
      <c r="D343" s="208" t="str">
        <f>'All Cells'!D343</f>
        <v>Wastewater</v>
      </c>
      <c r="E343" s="208" t="str">
        <f>'All Cells'!E343</f>
        <v>Vol 1</v>
      </c>
      <c r="F343" s="208">
        <f>'All Cells'!F343</f>
        <v>1.6</v>
      </c>
      <c r="G343" s="208">
        <f>'All Cells'!G343</f>
        <v>3</v>
      </c>
      <c r="H343" s="208" t="str">
        <f>'All Cells'!H343</f>
        <v>R&amp;M/O</v>
      </c>
      <c r="I343" s="208" t="str">
        <f>'All Cells'!L343</f>
        <v>The wording here implies that if a pipe is replaced 1:1 with a newer but identically performing pipe, then the new pipe is not a new asset?</v>
      </c>
      <c r="J343" s="208" t="str">
        <f>'All Cells'!U343</f>
        <v>Noted: no action required</v>
      </c>
      <c r="K343" s="208" t="str">
        <f>'All Cells'!W343</f>
        <v>Not the intention, all replacements are 'new assets' when replaced</v>
      </c>
      <c r="L343" s="212" t="e">
        <f>'All Cells'!#REF!</f>
        <v>#REF!</v>
      </c>
      <c r="M343" s="208"/>
      <c r="N343" s="208"/>
      <c r="O343" s="208"/>
      <c r="P343" s="208"/>
      <c r="Q343" s="208"/>
      <c r="R343" s="208"/>
      <c r="S343" s="208"/>
      <c r="T343" s="208"/>
      <c r="U343" s="208"/>
      <c r="V343" s="208"/>
      <c r="W343" s="208"/>
      <c r="X343" s="208"/>
      <c r="Y343" s="208"/>
      <c r="Z343" s="208"/>
    </row>
    <row r="344" spans="1:26" ht="210" customHeight="1" x14ac:dyDescent="0.25">
      <c r="A344" s="208">
        <f>'All Cells'!A344</f>
        <v>343</v>
      </c>
      <c r="B344" s="208" t="str">
        <f>'All Cells'!B344</f>
        <v>Chris Tredinnick</v>
      </c>
      <c r="C344" s="208" t="str">
        <f>'All Cells'!C344</f>
        <v>SCIRT</v>
      </c>
      <c r="D344" s="208" t="str">
        <f>'All Cells'!D344</f>
        <v>Wastewater</v>
      </c>
      <c r="E344" s="208" t="str">
        <f>'All Cells'!E344</f>
        <v>Vol 1</v>
      </c>
      <c r="F344" s="208">
        <f>'All Cells'!F344</f>
        <v>1.8</v>
      </c>
      <c r="G344" s="208">
        <f>'All Cells'!G344</f>
        <v>3</v>
      </c>
      <c r="H344" s="208" t="str">
        <f>'All Cells'!H344</f>
        <v>Pumping Station</v>
      </c>
      <c r="I344" s="208" t="str">
        <f>'All Cells'!L344</f>
        <v>Having drawn hundreds of these for our city, there are many unexpected ways to have to define the boundary of a pump station, and I would not want to require a contractor to redraw their pump station boundary because it doesn't follow the right fence, or the right garden, or because it should exclude a watercourse for example. If council is deciding what and where the stations are called, then surely it's more efficient to handle these management areas in-house?
Also, at CCC we require these stations to already be created in the asset management system before the commissioning, which can be months or in some cases years ahead of the official project data supply.</v>
      </c>
      <c r="J344" s="208" t="str">
        <f>'All Cells'!U344</f>
        <v>Noted: no action required</v>
      </c>
      <c r="K344" s="208" t="str">
        <f>'All Cells'!W344</f>
        <v>The standrds are recording as-constructed</v>
      </c>
      <c r="L344" s="212" t="e">
        <f>'All Cells'!#REF!</f>
        <v>#REF!</v>
      </c>
      <c r="M344" s="208"/>
      <c r="N344" s="208"/>
      <c r="O344" s="208"/>
      <c r="P344" s="208"/>
      <c r="Q344" s="208"/>
      <c r="R344" s="208"/>
      <c r="S344" s="208"/>
      <c r="T344" s="208"/>
      <c r="U344" s="208"/>
      <c r="V344" s="208"/>
      <c r="W344" s="208"/>
      <c r="X344" s="208"/>
      <c r="Y344" s="208"/>
      <c r="Z344" s="208"/>
    </row>
    <row r="345" spans="1:26" ht="105" customHeight="1" x14ac:dyDescent="0.25">
      <c r="A345" s="208">
        <f>'All Cells'!A345</f>
        <v>344</v>
      </c>
      <c r="B345" s="208" t="str">
        <f>'All Cells'!B345</f>
        <v>Chris Tredinnick</v>
      </c>
      <c r="C345" s="208" t="str">
        <f>'All Cells'!C345</f>
        <v>SCIRT</v>
      </c>
      <c r="D345" s="208" t="str">
        <f>'All Cells'!D345</f>
        <v>Wastewater</v>
      </c>
      <c r="E345" s="208" t="str">
        <f>'All Cells'!E345</f>
        <v>Vol 1</v>
      </c>
      <c r="F345" s="208">
        <f>'All Cells'!F345</f>
        <v>1.8</v>
      </c>
      <c r="G345" s="208">
        <f>'All Cells'!G345</f>
        <v>3</v>
      </c>
      <c r="H345" s="208" t="str">
        <f>'All Cells'!H345</f>
        <v>Valve</v>
      </c>
      <c r="I345" s="208" t="str">
        <f>'All Cells'!L345</f>
        <v>How do we deal with combinations of these features? An air valve inside a manhole on a pressure main is clearly two separate node features, but what about a pressure flush valve that's in a box the size of a hydrant? Or a vacuum maintenance riser? At what point does the box the valve sits within become too small to be recorded as an individual chamber asset?</v>
      </c>
      <c r="J345" s="208" t="str">
        <f>'All Cells'!U345</f>
        <v>Noted: no action required</v>
      </c>
      <c r="K345" s="208" t="str">
        <f>'All Cells'!W345</f>
        <v>Each organisation will decise how it does this. A common response is to have different AssetIDs with the same LocationID</v>
      </c>
      <c r="L345" s="212" t="e">
        <f>'All Cells'!#REF!</f>
        <v>#REF!</v>
      </c>
      <c r="M345" s="208"/>
      <c r="N345" s="208"/>
      <c r="O345" s="208"/>
      <c r="P345" s="208"/>
      <c r="Q345" s="208"/>
      <c r="R345" s="208"/>
      <c r="S345" s="208"/>
      <c r="T345" s="208"/>
      <c r="U345" s="208"/>
      <c r="V345" s="208"/>
      <c r="W345" s="208"/>
      <c r="X345" s="208"/>
      <c r="Y345" s="208"/>
      <c r="Z345" s="208"/>
    </row>
    <row r="346" spans="1:26" ht="60" customHeight="1" x14ac:dyDescent="0.25">
      <c r="A346" s="208">
        <f>'All Cells'!A346</f>
        <v>345</v>
      </c>
      <c r="B346" s="208" t="str">
        <f>'All Cells'!B346</f>
        <v>Chris Tredinnick</v>
      </c>
      <c r="C346" s="208" t="str">
        <f>'All Cells'!C346</f>
        <v>SCIRT</v>
      </c>
      <c r="D346" s="208" t="str">
        <f>'All Cells'!D346</f>
        <v>Wastewater</v>
      </c>
      <c r="E346" s="208" t="str">
        <f>'All Cells'!E346</f>
        <v>Vol 1</v>
      </c>
      <c r="F346" s="208" t="str">
        <f>'All Cells'!F346</f>
        <v>2.1.1</v>
      </c>
      <c r="G346" s="208">
        <f>'All Cells'!G346</f>
        <v>6</v>
      </c>
      <c r="H346" s="208">
        <f>'All Cells'!H346</f>
        <v>2</v>
      </c>
      <c r="I346" s="208" t="str">
        <f>'All Cells'!L346</f>
        <v>I'm glad these distinctions are mentioned. It is all too common to have an extremely precise location of the wrong part of an asset. And it's only through relative accuracies that such errors can be spotted.</v>
      </c>
      <c r="J346" s="208" t="str">
        <f>'All Cells'!U346</f>
        <v>Noted: no action required</v>
      </c>
      <c r="K346" s="208" t="str">
        <f>'All Cells'!W346</f>
        <v>Reviewed and Noted only</v>
      </c>
      <c r="L346" s="212" t="e">
        <f>'All Cells'!#REF!</f>
        <v>#REF!</v>
      </c>
      <c r="M346" s="208"/>
      <c r="N346" s="208"/>
      <c r="O346" s="208"/>
      <c r="P346" s="208"/>
      <c r="Q346" s="208"/>
      <c r="R346" s="208"/>
      <c r="S346" s="208"/>
      <c r="T346" s="208"/>
      <c r="U346" s="208"/>
      <c r="V346" s="208"/>
      <c r="W346" s="208"/>
      <c r="X346" s="208"/>
      <c r="Y346" s="208"/>
      <c r="Z346" s="208"/>
    </row>
    <row r="347" spans="1:26" ht="75" customHeight="1" x14ac:dyDescent="0.25">
      <c r="A347" s="208">
        <f>'All Cells'!A347</f>
        <v>346</v>
      </c>
      <c r="B347" s="208" t="str">
        <f>'All Cells'!B347</f>
        <v>Chris Tredinnick</v>
      </c>
      <c r="C347" s="208" t="str">
        <f>'All Cells'!C347</f>
        <v>SCIRT</v>
      </c>
      <c r="D347" s="208" t="str">
        <f>'All Cells'!D347</f>
        <v>Wastewater</v>
      </c>
      <c r="E347" s="208" t="str">
        <f>'All Cells'!E347</f>
        <v>Vol 1</v>
      </c>
      <c r="F347" s="208" t="str">
        <f>'All Cells'!F347</f>
        <v>2.1.1</v>
      </c>
      <c r="G347" s="208">
        <f>'All Cells'!G347</f>
        <v>6</v>
      </c>
      <c r="H347" s="208">
        <f>'All Cells'!H347</f>
        <v>6</v>
      </c>
      <c r="I347" s="208" t="str">
        <f>'All Cells'!L347</f>
        <v>I'm happy to discuss our experience of this in Chch, where the earthquakes blew out the absolute accuracy of much of the network, and for a long time we had significant issues in integrating the new post-quake as built surveys into the old dataset.</v>
      </c>
      <c r="J347" s="208" t="str">
        <f>'All Cells'!U347</f>
        <v>Noted: no action required</v>
      </c>
      <c r="K347" s="208" t="str">
        <f>'All Cells'!W347</f>
        <v>That is a special case, the spatial component is a standard requirement for all infrastructure</v>
      </c>
      <c r="L347" s="212" t="e">
        <f>'All Cells'!#REF!</f>
        <v>#REF!</v>
      </c>
      <c r="M347" s="208"/>
      <c r="N347" s="208"/>
      <c r="O347" s="208"/>
      <c r="P347" s="208"/>
      <c r="Q347" s="208"/>
      <c r="R347" s="208"/>
      <c r="S347" s="208"/>
      <c r="T347" s="208"/>
      <c r="U347" s="208"/>
      <c r="V347" s="208"/>
      <c r="W347" s="208"/>
      <c r="X347" s="208"/>
      <c r="Y347" s="208"/>
      <c r="Z347" s="208"/>
    </row>
    <row r="348" spans="1:26" ht="180" customHeight="1" x14ac:dyDescent="0.25">
      <c r="A348" s="208">
        <f>'All Cells'!A348</f>
        <v>347</v>
      </c>
      <c r="B348" s="208" t="str">
        <f>'All Cells'!B348</f>
        <v>Chris Tredinnick</v>
      </c>
      <c r="C348" s="208" t="str">
        <f>'All Cells'!C348</f>
        <v>SCIRT</v>
      </c>
      <c r="D348" s="208" t="str">
        <f>'All Cells'!D348</f>
        <v>Wastewater</v>
      </c>
      <c r="E348" s="208" t="str">
        <f>'All Cells'!E348</f>
        <v>Vol 1</v>
      </c>
      <c r="F348" s="208" t="str">
        <f>'All Cells'!F348</f>
        <v>2.2.1</v>
      </c>
      <c r="G348" s="208">
        <f>'All Cells'!G348</f>
        <v>17</v>
      </c>
      <c r="H348" s="208">
        <f>'All Cells'!H348</f>
        <v>1</v>
      </c>
      <c r="I348" s="208" t="str">
        <f>'All Cells'!L348</f>
        <v>This project ID is missing from the asset attribute tables. Planning, processing reporting, cost allocation on SCIRT projects at CCC would be severely hampered if all asset data was not designed and as built with a project number. It may seem obvious to suggest that all data in a submission is from a single project, but (especially) staged project submissions break this rule. The pipe from one project may connect into a manhole from an earlier project, but both will be surveyed and supplied under the later project. A project ID has to exist at the asset level to be certain of the asset's origin.</v>
      </c>
      <c r="J348" s="208" t="str">
        <f>'All Cells'!U348</f>
        <v>Sector Discussion</v>
      </c>
      <c r="K348" s="208" t="str">
        <f>'All Cells'!W348</f>
        <v>To be reviewed by Technical Working Groups - intent to include</v>
      </c>
      <c r="L348" s="212" t="e">
        <f>'All Cells'!#REF!</f>
        <v>#REF!</v>
      </c>
      <c r="M348" s="208"/>
      <c r="N348" s="208"/>
      <c r="O348" s="208"/>
      <c r="P348" s="208"/>
      <c r="Q348" s="208"/>
      <c r="R348" s="208"/>
      <c r="S348" s="208"/>
      <c r="T348" s="208"/>
      <c r="U348" s="208"/>
      <c r="V348" s="208"/>
      <c r="W348" s="208"/>
      <c r="X348" s="208"/>
      <c r="Y348" s="208"/>
      <c r="Z348" s="208"/>
    </row>
    <row r="349" spans="1:26" ht="135" customHeight="1" x14ac:dyDescent="0.25">
      <c r="A349" s="208">
        <f>'All Cells'!A349</f>
        <v>348</v>
      </c>
      <c r="B349" s="208" t="str">
        <f>'All Cells'!B349</f>
        <v>Chris Tredinnick</v>
      </c>
      <c r="C349" s="208" t="str">
        <f>'All Cells'!C349</f>
        <v>SCIRT</v>
      </c>
      <c r="D349" s="208" t="str">
        <f>'All Cells'!D349</f>
        <v>Wastewater</v>
      </c>
      <c r="E349" s="208" t="str">
        <f>'All Cells'!E349</f>
        <v>Vol 1</v>
      </c>
      <c r="F349" s="208" t="str">
        <f>'All Cells'!F349</f>
        <v>2.2.1</v>
      </c>
      <c r="G349" s="208">
        <f>'All Cells'!G349</f>
        <v>17</v>
      </c>
      <c r="H349" s="208">
        <f>'All Cells'!H349</f>
        <v>1</v>
      </c>
      <c r="I349" s="208" t="str">
        <f>'All Cells'!L349</f>
        <v>What is the expected timing of the submission of this project boundary? If it is for use where works "have been or are intended to be", then that implies this data could be submitted to Council before construction starts.
Might it then require attributes to describe the expected gates or stages of the project, especially to "monitor progress" (e.g. construction start date, construction end date, defects liability end date)?</v>
      </c>
      <c r="J349" s="208" t="str">
        <f>'All Cells'!U349</f>
        <v>Noted: no action required</v>
      </c>
      <c r="K349" s="208" t="str">
        <f>'All Cells'!W349</f>
        <v>The project boundary is submitted at practical completion.
It is only intended to record the area where works have been completed</v>
      </c>
      <c r="L349" s="212" t="e">
        <f>'All Cells'!#REF!</f>
        <v>#REF!</v>
      </c>
      <c r="M349" s="208"/>
      <c r="N349" s="208"/>
      <c r="O349" s="208"/>
      <c r="P349" s="208"/>
      <c r="Q349" s="208"/>
      <c r="R349" s="208"/>
      <c r="S349" s="208"/>
      <c r="T349" s="208"/>
      <c r="U349" s="208"/>
      <c r="V349" s="208"/>
      <c r="W349" s="208"/>
      <c r="X349" s="208"/>
      <c r="Y349" s="208"/>
      <c r="Z349" s="208"/>
    </row>
    <row r="350" spans="1:26" ht="195" customHeight="1" x14ac:dyDescent="0.25">
      <c r="A350" s="208">
        <f>'All Cells'!A350</f>
        <v>349</v>
      </c>
      <c r="B350" s="208" t="str">
        <f>'All Cells'!B350</f>
        <v>Chris Tredinnick</v>
      </c>
      <c r="C350" s="208" t="str">
        <f>'All Cells'!C350</f>
        <v>SCIRT</v>
      </c>
      <c r="D350" s="208" t="str">
        <f>'All Cells'!D350</f>
        <v>Wastewater</v>
      </c>
      <c r="E350" s="208" t="str">
        <f>'All Cells'!E350</f>
        <v>Vol 1</v>
      </c>
      <c r="F350" s="208" t="str">
        <f>'All Cells'!F350</f>
        <v>2.3.1</v>
      </c>
      <c r="G350" s="208">
        <f>'All Cells'!G350</f>
        <v>20</v>
      </c>
      <c r="H350" s="208">
        <f>'All Cells'!H350</f>
        <v>3</v>
      </c>
      <c r="I350" s="208" t="str">
        <f>'All Cells'!L350</f>
        <v>For many vented manhole, large, or non-standard manholes, the centre of the lid is not positioned above the centre of the chamber. How can we ensure a surveyor does not survey the centre of the lid, claiming it to be the centre of the chamber? 
The standards must very clear about this, and leave zero room for interpretation.</v>
      </c>
      <c r="J350" s="208" t="str">
        <f>'All Cells'!U350</f>
        <v>Included</v>
      </c>
      <c r="K350" s="208" t="str">
        <f>'All Cells'!W350</f>
        <v xml:space="preserve">The point is placed on the lid but is not intended to be the cetre of the lid. Diagram to be altered to reflect the actual requirement.
While the point is requested to be the central location in practical terms it is likely to be at the intersection of the mains coming into the manhole.
There is a requirement for a point and a polygon to be provided to be able to see the extents of the structure. </v>
      </c>
      <c r="L350" s="212" t="e">
        <f>'All Cells'!#REF!</f>
        <v>#REF!</v>
      </c>
      <c r="M350" s="208"/>
      <c r="N350" s="208"/>
      <c r="O350" s="208"/>
      <c r="P350" s="208"/>
      <c r="Q350" s="208"/>
      <c r="R350" s="208"/>
      <c r="S350" s="208"/>
      <c r="T350" s="208"/>
      <c r="U350" s="208"/>
      <c r="V350" s="208"/>
      <c r="W350" s="208"/>
      <c r="X350" s="208"/>
      <c r="Y350" s="208"/>
      <c r="Z350" s="208"/>
    </row>
    <row r="351" spans="1:26" ht="60" customHeight="1" x14ac:dyDescent="0.25">
      <c r="A351" s="208">
        <f>'All Cells'!A351</f>
        <v>350</v>
      </c>
      <c r="B351" s="208" t="str">
        <f>'All Cells'!B351</f>
        <v>Chris Tredinnick</v>
      </c>
      <c r="C351" s="208" t="str">
        <f>'All Cells'!C351</f>
        <v>SCIRT</v>
      </c>
      <c r="D351" s="208" t="str">
        <f>'All Cells'!D351</f>
        <v>Wastewater</v>
      </c>
      <c r="E351" s="208" t="str">
        <f>'All Cells'!E351</f>
        <v>Vol 1</v>
      </c>
      <c r="F351" s="208" t="str">
        <f>'All Cells'!F351</f>
        <v>2.3.1</v>
      </c>
      <c r="G351" s="208">
        <f>'All Cells'!G351</f>
        <v>20</v>
      </c>
      <c r="H351" s="208" t="str">
        <f>'All Cells'!H351</f>
        <v>Figure 4</v>
      </c>
      <c r="I351" s="208" t="str">
        <f>'All Cells'!L351</f>
        <v>The Access node shown is not at the centre of the structure. You need to be clear about why is this allowed, when it is so clearly stated above that the access point must be at the centre.</v>
      </c>
      <c r="J351" s="208" t="str">
        <f>'All Cells'!U351</f>
        <v>Noted: no action required</v>
      </c>
      <c r="K351" s="208" t="str">
        <f>'All Cells'!W351</f>
        <v>see ID 349</v>
      </c>
      <c r="L351" s="212" t="e">
        <f>'All Cells'!#REF!</f>
        <v>#REF!</v>
      </c>
      <c r="M351" s="208"/>
      <c r="N351" s="208"/>
      <c r="O351" s="208"/>
      <c r="P351" s="208"/>
      <c r="Q351" s="208"/>
      <c r="R351" s="208"/>
      <c r="S351" s="208"/>
      <c r="T351" s="208"/>
      <c r="U351" s="208"/>
      <c r="V351" s="208"/>
      <c r="W351" s="208"/>
      <c r="X351" s="208"/>
      <c r="Y351" s="208"/>
      <c r="Z351" s="208"/>
    </row>
    <row r="352" spans="1:26" ht="120" customHeight="1" x14ac:dyDescent="0.25">
      <c r="A352" s="208">
        <f>'All Cells'!A352</f>
        <v>351</v>
      </c>
      <c r="B352" s="208" t="str">
        <f>'All Cells'!B352</f>
        <v>Chris Tredinnick</v>
      </c>
      <c r="C352" s="208" t="str">
        <f>'All Cells'!C352</f>
        <v>SCIRT</v>
      </c>
      <c r="D352" s="208" t="str">
        <f>'All Cells'!D352</f>
        <v>Wastewater</v>
      </c>
      <c r="E352" s="208" t="str">
        <f>'All Cells'!E352</f>
        <v>Vol 1</v>
      </c>
      <c r="F352" s="208" t="str">
        <f>'All Cells'!F352</f>
        <v>2.3.1</v>
      </c>
      <c r="G352" s="208">
        <f>'All Cells'!G352</f>
        <v>20</v>
      </c>
      <c r="H352" s="208" t="str">
        <f>'All Cells'!H352</f>
        <v>Figure 4</v>
      </c>
      <c r="I352" s="208" t="str">
        <f>'All Cells'!L352</f>
        <v>Does the access node represent the centre of the structure, or the lid? What if there are two lids? Three lids? 
What if like the wet well for the refurbished Pump Station 2 in Chch that still has an original manhole lid, but also two modern SIKA lids? How does that repair affect the representation of the asset under this model?</v>
      </c>
      <c r="J352" s="208" t="str">
        <f>'All Cells'!U352</f>
        <v>Noted: no action required</v>
      </c>
      <c r="K352" s="208" t="str">
        <f>'All Cells'!W352</f>
        <v>see ID 349</v>
      </c>
      <c r="L352" s="212" t="e">
        <f>'All Cells'!#REF!</f>
        <v>#REF!</v>
      </c>
      <c r="M352" s="208"/>
      <c r="N352" s="208"/>
      <c r="O352" s="208"/>
      <c r="P352" s="208"/>
      <c r="Q352" s="208"/>
      <c r="R352" s="208"/>
      <c r="S352" s="208"/>
      <c r="T352" s="208"/>
      <c r="U352" s="208"/>
      <c r="V352" s="208"/>
      <c r="W352" s="208"/>
      <c r="X352" s="208"/>
      <c r="Y352" s="208"/>
      <c r="Z352" s="208"/>
    </row>
    <row r="353" spans="1:26" ht="150" customHeight="1" x14ac:dyDescent="0.25">
      <c r="A353" s="208">
        <f>'All Cells'!A353</f>
        <v>352</v>
      </c>
      <c r="B353" s="208" t="str">
        <f>'All Cells'!B353</f>
        <v>Chris Tredinnick</v>
      </c>
      <c r="C353" s="208" t="str">
        <f>'All Cells'!C353</f>
        <v>SCIRT</v>
      </c>
      <c r="D353" s="208" t="str">
        <f>'All Cells'!D353</f>
        <v>Wastewater</v>
      </c>
      <c r="E353" s="208" t="str">
        <f>'All Cells'!E353</f>
        <v>Vol 1</v>
      </c>
      <c r="F353" s="208" t="str">
        <f>'All Cells'!F353</f>
        <v>2.3.1</v>
      </c>
      <c r="G353" s="208">
        <f>'All Cells'!G353</f>
        <v>21</v>
      </c>
      <c r="H353" s="208">
        <f>'All Cells'!H353</f>
        <v>2</v>
      </c>
      <c r="I353" s="208" t="str">
        <f>'All Cells'!L353</f>
        <v>Does the polygon refer to the interior or exterior extent of the chamber? 
Earlier in this document, the word 'perimeter' is used for this, which would indicate the exterior edge is to be used. 
However, the attributes for chamber width below indicate internal diameters.
There will be confusion if circular concrete manholes are specified by their internal diameter - i.e. DN1050 - but a 1050mm circle is not acceptable to represent it.</v>
      </c>
      <c r="J353" s="208" t="str">
        <f>'All Cells'!U353</f>
        <v>Noted: no action required</v>
      </c>
      <c r="K353" s="208" t="str">
        <f>'All Cells'!W353</f>
        <v>The polygon refers to the interior of the structure</v>
      </c>
      <c r="L353" s="212" t="e">
        <f>'All Cells'!#REF!</f>
        <v>#REF!</v>
      </c>
      <c r="M353" s="208"/>
      <c r="N353" s="208"/>
      <c r="O353" s="208"/>
      <c r="P353" s="208"/>
      <c r="Q353" s="208"/>
      <c r="R353" s="208"/>
      <c r="S353" s="208"/>
      <c r="T353" s="208"/>
      <c r="U353" s="208"/>
      <c r="V353" s="208"/>
      <c r="W353" s="208"/>
      <c r="X353" s="208"/>
      <c r="Y353" s="208"/>
      <c r="Z353" s="208"/>
    </row>
    <row r="354" spans="1:26" ht="165" customHeight="1" x14ac:dyDescent="0.25">
      <c r="A354" s="208">
        <f>'All Cells'!A354</f>
        <v>353</v>
      </c>
      <c r="B354" s="208" t="str">
        <f>'All Cells'!B354</f>
        <v>Chris Tredinnick</v>
      </c>
      <c r="C354" s="208" t="str">
        <f>'All Cells'!C354</f>
        <v>SCIRT</v>
      </c>
      <c r="D354" s="208" t="str">
        <f>'All Cells'!D354</f>
        <v>Wastewater</v>
      </c>
      <c r="E354" s="208" t="str">
        <f>'All Cells'!E354</f>
        <v>Vol 1</v>
      </c>
      <c r="F354" s="208" t="str">
        <f>'All Cells'!F354</f>
        <v>2.3.3</v>
      </c>
      <c r="G354" s="208">
        <f>'All Cells'!G354</f>
        <v>34</v>
      </c>
      <c r="H354" s="208">
        <f>'All Cells'!H354</f>
        <v>4</v>
      </c>
      <c r="I354" s="208" t="str">
        <f>'All Cells'!L354</f>
        <v>If Pipes are snapped to Accesses, and Fittings are then snapped to pipes, survey accuracy will be reduced or even lost by doing this. A surveyed fitting will give a better position along a pipe than a straight line drawn between two manhole lids.</v>
      </c>
      <c r="J354" s="208" t="str">
        <f>'All Cells'!U354</f>
        <v>Noted: no action required</v>
      </c>
      <c r="K354" s="208" t="str">
        <f>'All Cells'!W354</f>
        <v>The difference between the two will not be significant as long as the instruction for placing the pipe feature is followed.
E.g. the two points are not placed then a line drawn between them as this will not take into account any deviation from the edge of the sdtructure as per the example of an irregular shaped pit.</v>
      </c>
      <c r="L354" s="212" t="e">
        <f>'All Cells'!#REF!</f>
        <v>#REF!</v>
      </c>
      <c r="M354" s="208"/>
      <c r="N354" s="208"/>
      <c r="O354" s="208"/>
      <c r="P354" s="208"/>
      <c r="Q354" s="208"/>
      <c r="R354" s="208"/>
      <c r="S354" s="208"/>
      <c r="T354" s="208"/>
      <c r="U354" s="208"/>
      <c r="V354" s="208"/>
      <c r="W354" s="208"/>
      <c r="X354" s="208"/>
      <c r="Y354" s="208"/>
      <c r="Z354" s="208"/>
    </row>
    <row r="355" spans="1:26" ht="45" customHeight="1" x14ac:dyDescent="0.25">
      <c r="A355" s="208">
        <f>'All Cells'!A355</f>
        <v>354</v>
      </c>
      <c r="B355" s="208" t="str">
        <f>'All Cells'!B355</f>
        <v>Chris Tredinnick</v>
      </c>
      <c r="C355" s="208" t="str">
        <f>'All Cells'!C355</f>
        <v>SCIRT</v>
      </c>
      <c r="D355" s="208" t="str">
        <f>'All Cells'!D355</f>
        <v>Wastewater</v>
      </c>
      <c r="E355" s="208" t="str">
        <f>'All Cells'!E355</f>
        <v>Vol 1</v>
      </c>
      <c r="F355" s="208" t="str">
        <f>'All Cells'!F355</f>
        <v>2.3.3</v>
      </c>
      <c r="G355" s="208">
        <f>'All Cells'!G355</f>
        <v>34</v>
      </c>
      <c r="H355" s="208" t="str">
        <f>'All Cells'!H355</f>
        <v>Figure 8</v>
      </c>
      <c r="I355" s="208" t="str">
        <f>'All Cells'!L355</f>
        <v>If the diagram represents one pipe, and the diamond is a reducer, then what would be the pipe's diameter?</v>
      </c>
      <c r="J355" s="208" t="str">
        <f>'All Cells'!U355</f>
        <v>Noted: no action required</v>
      </c>
      <c r="K355" s="208" t="str">
        <f>'All Cells'!W355</f>
        <v>Whatever is stated in the attributes</v>
      </c>
      <c r="L355" s="212" t="e">
        <f>'All Cells'!#REF!</f>
        <v>#REF!</v>
      </c>
      <c r="M355" s="208"/>
      <c r="N355" s="208"/>
      <c r="O355" s="208"/>
      <c r="P355" s="208"/>
      <c r="Q355" s="208"/>
      <c r="R355" s="208"/>
      <c r="S355" s="208"/>
      <c r="T355" s="208"/>
      <c r="U355" s="208"/>
      <c r="V355" s="208"/>
      <c r="W355" s="208"/>
      <c r="X355" s="208"/>
      <c r="Y355" s="208"/>
      <c r="Z355" s="208"/>
    </row>
    <row r="356" spans="1:26" ht="225" customHeight="1" x14ac:dyDescent="0.25">
      <c r="A356" s="208">
        <f>'All Cells'!A356</f>
        <v>355</v>
      </c>
      <c r="B356" s="208" t="str">
        <f>'All Cells'!B356</f>
        <v>Chris Tredinnick</v>
      </c>
      <c r="C356" s="208" t="str">
        <f>'All Cells'!C356</f>
        <v>SCIRT</v>
      </c>
      <c r="D356" s="208" t="str">
        <f>'All Cells'!D356</f>
        <v>Wastewater</v>
      </c>
      <c r="E356" s="208" t="str">
        <f>'All Cells'!E356</f>
        <v>Vol 1</v>
      </c>
      <c r="F356" s="208" t="str">
        <f>'All Cells'!F356</f>
        <v>2.3.3</v>
      </c>
      <c r="G356" s="208">
        <f>'All Cells'!G356</f>
        <v>34</v>
      </c>
      <c r="H356" s="208" t="str">
        <f>'All Cells'!H356</f>
        <v>Figure 8</v>
      </c>
      <c r="I356" s="208" t="str">
        <f>'All Cells'!L356</f>
        <v>Pressure Main 138 crosses above a stormwater culvert. To do this, the DN400 PE100 PN10 pipe bends toward to road surface, gets a concrete capping, reduces to DN355, reduces again to a DN250 DI PN16 in a reinforced concrete surround, before bending back down deeper, back to a DN400 PE100 PN10.
If this pressure main is managed as one asset, what is are its diameters? Material? Pressure class? Under this model how do we locate the Pipe Protection? 
We have a workaround at CCC of deriving a second pipe network, by merging similar pipes together into larger assets for easier management. These standards head straight for the end goal of representing the asset-management-focused asset, and not what's actually in the ground.</v>
      </c>
      <c r="J356" s="208" t="str">
        <f>'All Cells'!U356</f>
        <v>Sector Discussion</v>
      </c>
      <c r="K356" s="208" t="str">
        <f>'All Cells'!W356</f>
        <v xml:space="preserve">In this scenario a node will be placed at each change of pipe.
Need to consider pipe protection layer? Possibly as a polygon to reflect the extent of it.
</v>
      </c>
      <c r="L356" s="212" t="e">
        <f>'All Cells'!#REF!</f>
        <v>#REF!</v>
      </c>
      <c r="M356" s="208"/>
      <c r="N356" s="208"/>
      <c r="O356" s="208"/>
      <c r="P356" s="208"/>
      <c r="Q356" s="208"/>
      <c r="R356" s="208"/>
      <c r="S356" s="208"/>
      <c r="T356" s="208"/>
      <c r="U356" s="208"/>
      <c r="V356" s="208"/>
      <c r="W356" s="208"/>
      <c r="X356" s="208"/>
      <c r="Y356" s="208"/>
      <c r="Z356" s="208"/>
    </row>
    <row r="357" spans="1:26" ht="105" customHeight="1" x14ac:dyDescent="0.25">
      <c r="A357" s="208">
        <f>'All Cells'!A357</f>
        <v>356</v>
      </c>
      <c r="B357" s="208" t="str">
        <f>'All Cells'!B357</f>
        <v>Chris Tredinnick</v>
      </c>
      <c r="C357" s="208" t="str">
        <f>'All Cells'!C357</f>
        <v>SCIRT</v>
      </c>
      <c r="D357" s="208" t="str">
        <f>'All Cells'!D357</f>
        <v>Wastewater</v>
      </c>
      <c r="E357" s="208" t="str">
        <f>'All Cells'!E357</f>
        <v>Vol 1</v>
      </c>
      <c r="F357" s="208" t="str">
        <f>'All Cells'!F357</f>
        <v>2.3.4</v>
      </c>
      <c r="G357" s="208">
        <f>'All Cells'!G357</f>
        <v>39</v>
      </c>
      <c r="H357" s="208">
        <f>'All Cells'!H357</f>
        <v>3</v>
      </c>
      <c r="I357" s="208" t="str">
        <f>'All Cells'!L357</f>
        <v>Are each pipe types required to be captured to the same level of detail? Typically, laterals or private pipes are not so important to the function or value of the network, therefore not all attributes are mandatory like they would be for a Main. It would be an enormous burden with debatable benefit to require survey accurate XYZ for all new laterals.</v>
      </c>
      <c r="J357" s="208" t="str">
        <f>'All Cells'!U357</f>
        <v>Sector Discussion</v>
      </c>
      <c r="K357" s="208" t="str">
        <f>'All Cells'!W357</f>
        <v>No - Not expected to capture the same level of detail (e.g. lateral and main)</v>
      </c>
      <c r="L357" s="212" t="e">
        <f>'All Cells'!#REF!</f>
        <v>#REF!</v>
      </c>
      <c r="M357" s="208"/>
      <c r="N357" s="208"/>
      <c r="O357" s="208"/>
      <c r="P357" s="208"/>
      <c r="Q357" s="208"/>
      <c r="R357" s="208"/>
      <c r="S357" s="208"/>
      <c r="T357" s="208"/>
      <c r="U357" s="208"/>
      <c r="V357" s="208"/>
      <c r="W357" s="208"/>
      <c r="X357" s="208"/>
      <c r="Y357" s="208"/>
      <c r="Z357" s="208"/>
    </row>
    <row r="358" spans="1:26" ht="135" customHeight="1" x14ac:dyDescent="0.25">
      <c r="A358" s="208">
        <f>'All Cells'!A358</f>
        <v>357</v>
      </c>
      <c r="B358" s="208" t="str">
        <f>'All Cells'!B358</f>
        <v>Chris Tredinnick</v>
      </c>
      <c r="C358" s="208" t="str">
        <f>'All Cells'!C358</f>
        <v>SCIRT</v>
      </c>
      <c r="D358" s="208" t="str">
        <f>'All Cells'!D358</f>
        <v>Wastewater</v>
      </c>
      <c r="E358" s="208" t="str">
        <f>'All Cells'!E358</f>
        <v>Vol 1</v>
      </c>
      <c r="F358" s="208" t="str">
        <f>'All Cells'!F358</f>
        <v>2.3.4</v>
      </c>
      <c r="G358" s="208">
        <f>'All Cells'!G358</f>
        <v>39</v>
      </c>
      <c r="H358" s="208">
        <f>'All Cells'!H358</f>
        <v>6</v>
      </c>
      <c r="I358" s="208" t="str">
        <f>'All Cells'!L358</f>
        <v>This should be expanded upon. List every possible asset or feature that can define the start or end node of a pipe. Gravity networks are the only ones with access chambers.
Our wastewater model has issues with representing vacuum networks, and this standard doesn't address or solve those issues like I hoped they would.</v>
      </c>
      <c r="J358" s="208" t="str">
        <f>'All Cells'!U358</f>
        <v>Sector Discussion</v>
      </c>
      <c r="K358" s="208" t="str">
        <f>'All Cells'!W358</f>
        <v>The intent is to provide the detail about the assets that are in the network for the asset owner to determine the most apprppriate way to manage them in their systems.
Please advise what the issues are so that we can consider if they can be covered.</v>
      </c>
      <c r="L358" s="212" t="e">
        <f>'All Cells'!#REF!</f>
        <v>#REF!</v>
      </c>
      <c r="M358" s="208"/>
      <c r="N358" s="208"/>
      <c r="O358" s="208"/>
      <c r="P358" s="208"/>
      <c r="Q358" s="208"/>
      <c r="R358" s="208"/>
      <c r="S358" s="208"/>
      <c r="T358" s="208"/>
      <c r="U358" s="208"/>
      <c r="V358" s="208"/>
      <c r="W358" s="208"/>
      <c r="X358" s="208"/>
      <c r="Y358" s="208"/>
      <c r="Z358" s="208"/>
    </row>
    <row r="359" spans="1:26" ht="120" customHeight="1" x14ac:dyDescent="0.25">
      <c r="A359" s="208">
        <f>'All Cells'!A359</f>
        <v>358</v>
      </c>
      <c r="B359" s="208" t="str">
        <f>'All Cells'!B359</f>
        <v>Chris Tredinnick</v>
      </c>
      <c r="C359" s="208" t="str">
        <f>'All Cells'!C359</f>
        <v>SCIRT</v>
      </c>
      <c r="D359" s="208" t="str">
        <f>'All Cells'!D359</f>
        <v>Wastewater</v>
      </c>
      <c r="E359" s="208" t="str">
        <f>'All Cells'!E359</f>
        <v>Vol 1</v>
      </c>
      <c r="F359" s="208" t="str">
        <f>'All Cells'!F359</f>
        <v>2.3.4</v>
      </c>
      <c r="G359" s="208">
        <f>'All Cells'!G359</f>
        <v>39</v>
      </c>
      <c r="H359" s="208">
        <f>'All Cells'!H359</f>
        <v>8</v>
      </c>
      <c r="I359" s="208" t="str">
        <f>'All Cells'!L359</f>
        <v>I understand the intent of this, and how difficult it is to convey the sense of what a faithful representation is, but you must know that such loose wording will be abused by lazy contractors. Try to define the faithful representation in absolute terms, like all segments of the polyline must be 100% within a set tolerance/distance from the actual pipe, including around curves.</v>
      </c>
      <c r="J359" s="208" t="str">
        <f>'All Cells'!U359</f>
        <v>Included</v>
      </c>
      <c r="K359" s="208" t="str">
        <f>'All Cells'!W359</f>
        <v>Precision is defined in the standards</v>
      </c>
      <c r="L359" s="212" t="e">
        <f>'All Cells'!#REF!</f>
        <v>#REF!</v>
      </c>
      <c r="M359" s="208"/>
      <c r="N359" s="208"/>
      <c r="O359" s="208"/>
      <c r="P359" s="208"/>
      <c r="Q359" s="208"/>
      <c r="R359" s="208"/>
      <c r="S359" s="208"/>
      <c r="T359" s="208"/>
      <c r="U359" s="208"/>
      <c r="V359" s="208"/>
      <c r="W359" s="208"/>
      <c r="X359" s="208"/>
      <c r="Y359" s="208"/>
      <c r="Z359" s="208"/>
    </row>
    <row r="360" spans="1:26" ht="60" customHeight="1" x14ac:dyDescent="0.25">
      <c r="A360" s="208">
        <f>'All Cells'!A360</f>
        <v>359</v>
      </c>
      <c r="B360" s="208" t="str">
        <f>'All Cells'!B360</f>
        <v>Chris Tredinnick</v>
      </c>
      <c r="C360" s="208" t="str">
        <f>'All Cells'!C360</f>
        <v>SCIRT</v>
      </c>
      <c r="D360" s="208" t="str">
        <f>'All Cells'!D360</f>
        <v>Wastewater</v>
      </c>
      <c r="E360" s="208" t="str">
        <f>'All Cells'!E360</f>
        <v>Vol 1</v>
      </c>
      <c r="F360" s="208" t="str">
        <f>'All Cells'!F360</f>
        <v>2.3.4</v>
      </c>
      <c r="G360" s="208">
        <f>'All Cells'!G360</f>
        <v>39</v>
      </c>
      <c r="H360" s="208">
        <f>'All Cells'!H360</f>
        <v>10</v>
      </c>
      <c r="I360" s="208" t="str">
        <f>'All Cells'!L360</f>
        <v xml:space="preserve">These two bullet points are not specific to pipes, and are more of a general requirement of the data submission. Maybe move them up to 1.8 or 1.9 with the general comments about the data structure. </v>
      </c>
      <c r="J360" s="208" t="str">
        <f>'All Cells'!U360</f>
        <v>Sector Discussion</v>
      </c>
      <c r="K360" s="208" t="str">
        <f>'All Cells'!W360</f>
        <v>Please be specific about which statements</v>
      </c>
      <c r="L360" s="212" t="e">
        <f>'All Cells'!#REF!</f>
        <v>#REF!</v>
      </c>
      <c r="M360" s="208"/>
      <c r="N360" s="208"/>
      <c r="O360" s="208"/>
      <c r="P360" s="208"/>
      <c r="Q360" s="208"/>
      <c r="R360" s="208"/>
      <c r="S360" s="208"/>
      <c r="T360" s="208"/>
      <c r="U360" s="208"/>
      <c r="V360" s="208"/>
      <c r="W360" s="208"/>
      <c r="X360" s="208"/>
      <c r="Y360" s="208"/>
      <c r="Z360" s="208"/>
    </row>
    <row r="361" spans="1:26" ht="60" customHeight="1" x14ac:dyDescent="0.25">
      <c r="A361" s="208">
        <f>'All Cells'!A361</f>
        <v>360</v>
      </c>
      <c r="B361" s="208" t="str">
        <f>'All Cells'!B361</f>
        <v>Chris Tredinnick</v>
      </c>
      <c r="C361" s="208" t="str">
        <f>'All Cells'!C361</f>
        <v>SCIRT</v>
      </c>
      <c r="D361" s="208" t="str">
        <f>'All Cells'!D361</f>
        <v>Wastewater</v>
      </c>
      <c r="E361" s="208" t="str">
        <f>'All Cells'!E361</f>
        <v>Vol 1</v>
      </c>
      <c r="F361" s="208" t="str">
        <f>'All Cells'!F361</f>
        <v>2.3.4</v>
      </c>
      <c r="G361" s="208">
        <f>'All Cells'!G361</f>
        <v>39</v>
      </c>
      <c r="H361" s="208">
        <f>'All Cells'!H361</f>
        <v>11</v>
      </c>
      <c r="I361" s="208" t="str">
        <f>'All Cells'!L361</f>
        <v>The obvious question is what if the centreline of the pipe doesn't line up with the centre of the chamber? Then snapping like this would artificially introduce error.</v>
      </c>
      <c r="J361" s="208" t="str">
        <f>'All Cells'!U361</f>
        <v>Noted: no action required</v>
      </c>
      <c r="K361" s="208" t="str">
        <f>'All Cells'!W361</f>
        <v>Please refer to the example for the irregular shaped structures</v>
      </c>
      <c r="L361" s="212" t="e">
        <f>'All Cells'!#REF!</f>
        <v>#REF!</v>
      </c>
      <c r="M361" s="208"/>
      <c r="N361" s="208"/>
      <c r="O361" s="208"/>
      <c r="P361" s="208"/>
      <c r="Q361" s="208"/>
      <c r="R361" s="208"/>
      <c r="S361" s="208"/>
      <c r="T361" s="208"/>
      <c r="U361" s="208"/>
      <c r="V361" s="208"/>
      <c r="W361" s="208"/>
      <c r="X361" s="208"/>
      <c r="Y361" s="208"/>
      <c r="Z361" s="208"/>
    </row>
    <row r="362" spans="1:26" ht="30" customHeight="1" x14ac:dyDescent="0.25">
      <c r="A362" s="208">
        <f>'All Cells'!A362</f>
        <v>361</v>
      </c>
      <c r="B362" s="208" t="str">
        <f>'All Cells'!B362</f>
        <v>Chris Tredinnick</v>
      </c>
      <c r="C362" s="208" t="str">
        <f>'All Cells'!C362</f>
        <v>SCIRT</v>
      </c>
      <c r="D362" s="208" t="str">
        <f>'All Cells'!D362</f>
        <v>Wastewater</v>
      </c>
      <c r="E362" s="208" t="str">
        <f>'All Cells'!E362</f>
        <v>Vol 1</v>
      </c>
      <c r="F362" s="208" t="str">
        <f>'All Cells'!F362</f>
        <v>2.3.4</v>
      </c>
      <c r="G362" s="208">
        <f>'All Cells'!G362</f>
        <v>39</v>
      </c>
      <c r="H362" s="208">
        <f>'All Cells'!H362</f>
        <v>12</v>
      </c>
      <c r="I362" s="208" t="str">
        <f>'All Cells'!L362</f>
        <v>These changes should be coded into the pipe geometry, not as separate notes about the pipe.</v>
      </c>
      <c r="J362" s="208" t="str">
        <f>'All Cells'!U362</f>
        <v>Sector Discussion</v>
      </c>
      <c r="K362" s="208" t="str">
        <f>'All Cells'!W362</f>
        <v>Please be specific about which statements</v>
      </c>
      <c r="L362" s="212" t="e">
        <f>'All Cells'!#REF!</f>
        <v>#REF!</v>
      </c>
      <c r="M362" s="208"/>
      <c r="N362" s="208"/>
      <c r="O362" s="208"/>
      <c r="P362" s="208"/>
      <c r="Q362" s="208"/>
      <c r="R362" s="208"/>
      <c r="S362" s="208"/>
      <c r="T362" s="208"/>
      <c r="U362" s="208"/>
      <c r="V362" s="208"/>
      <c r="W362" s="208"/>
      <c r="X362" s="208"/>
      <c r="Y362" s="208"/>
      <c r="Z362" s="208"/>
    </row>
    <row r="363" spans="1:26" ht="210" customHeight="1" x14ac:dyDescent="0.25">
      <c r="A363" s="208">
        <f>'All Cells'!A363</f>
        <v>362</v>
      </c>
      <c r="B363" s="208" t="str">
        <f>'All Cells'!B363</f>
        <v>Chris Tredinnick</v>
      </c>
      <c r="C363" s="208" t="str">
        <f>'All Cells'!C363</f>
        <v>SCIRT</v>
      </c>
      <c r="D363" s="208" t="str">
        <f>'All Cells'!D363</f>
        <v>Wastewater</v>
      </c>
      <c r="E363" s="208" t="str">
        <f>'All Cells'!E363</f>
        <v>Vol 1</v>
      </c>
      <c r="F363" s="208" t="str">
        <f>'All Cells'!F363</f>
        <v>2.3.4</v>
      </c>
      <c r="G363" s="208">
        <f>'All Cells'!G363</f>
        <v>39</v>
      </c>
      <c r="H363" s="208">
        <f>'All Cells'!H363</f>
        <v>12</v>
      </c>
      <c r="I363" s="208" t="str">
        <f>'All Cells'!L363</f>
        <v>From the water supply pipe definition: "Pressure main characteristics may change, such as pipe diameter, pipe type or pipe construction date. When this occurs a new section is to be created."
If these standard's goals of "Providing a structure for the consistent recording of all council, utility and water authority owned assets" are to be met, then the definition of a pipe, any pipe regardless of network, must be the same. 
If a reducer on a potable water main splits the pipe feature, and a reducer on a wastewater pressure main doesn't split the pipe, then it will continue to be impossible for there to be consistent recording, management or analysis of those pipes.</v>
      </c>
      <c r="J363" s="208" t="str">
        <f>'All Cells'!U363</f>
        <v>Included</v>
      </c>
      <c r="K363" s="208" t="str">
        <f>'All Cells'!W363</f>
        <v xml:space="preserve">Noted adjustments will be made for consistency. </v>
      </c>
      <c r="L363" s="212" t="e">
        <f>'All Cells'!#REF!</f>
        <v>#REF!</v>
      </c>
      <c r="M363" s="208"/>
      <c r="N363" s="208"/>
      <c r="O363" s="208"/>
      <c r="P363" s="208"/>
      <c r="Q363" s="208"/>
      <c r="R363" s="208"/>
      <c r="S363" s="208"/>
      <c r="T363" s="208"/>
      <c r="U363" s="208"/>
      <c r="V363" s="208"/>
      <c r="W363" s="208"/>
      <c r="X363" s="208"/>
      <c r="Y363" s="208"/>
      <c r="Z363" s="208"/>
    </row>
    <row r="364" spans="1:26" ht="180" customHeight="1" x14ac:dyDescent="0.25">
      <c r="A364" s="208">
        <f>'All Cells'!A364</f>
        <v>363</v>
      </c>
      <c r="B364" s="208" t="str">
        <f>'All Cells'!B364</f>
        <v>Chris Tredinnick</v>
      </c>
      <c r="C364" s="208" t="str">
        <f>'All Cells'!C364</f>
        <v>SCIRT</v>
      </c>
      <c r="D364" s="208" t="str">
        <f>'All Cells'!D364</f>
        <v>Wastewater</v>
      </c>
      <c r="E364" s="208" t="str">
        <f>'All Cells'!E364</f>
        <v>Vol 1</v>
      </c>
      <c r="F364" s="208" t="str">
        <f>'All Cells'!F364</f>
        <v>2.3.4</v>
      </c>
      <c r="G364" s="208">
        <f>'All Cells'!G364</f>
        <v>39</v>
      </c>
      <c r="H364" s="208">
        <f>'All Cells'!H364</f>
        <v>12</v>
      </c>
      <c r="I364" s="208" t="str">
        <f>'All Cells'!L364</f>
        <v xml:space="preserve">This pipe definition is so far incompatible with representing a vacuum wastewater network. The requirements and features of a vacuum network are entirely different to those of a gravity or pressure network.
The modality of vacuum-specific features like maintenance risers, lift points, interceptor/collector tanks etc. will need to be comprehensively defined.
Or if, for example an engineer wants to identify all lengths of pipe where the grade is flatter than 1:500, that will be impossible unless inverts are recorded at all points. </v>
      </c>
      <c r="J364" s="208" t="str">
        <f>'All Cells'!U364</f>
        <v>Sector Discussion</v>
      </c>
      <c r="K364" s="208" t="str">
        <f>'All Cells'!W364</f>
        <v>Please provide examples of specific instances so they can be considered for inclusion</v>
      </c>
      <c r="L364" s="212" t="e">
        <f>'All Cells'!#REF!</f>
        <v>#REF!</v>
      </c>
      <c r="M364" s="208"/>
      <c r="N364" s="208"/>
      <c r="O364" s="208"/>
      <c r="P364" s="208"/>
      <c r="Q364" s="208"/>
      <c r="R364" s="208"/>
      <c r="S364" s="208"/>
      <c r="T364" s="208"/>
      <c r="U364" s="208"/>
      <c r="V364" s="208"/>
      <c r="W364" s="208"/>
      <c r="X364" s="208"/>
      <c r="Y364" s="208"/>
      <c r="Z364" s="208"/>
    </row>
    <row r="365" spans="1:26" ht="60" customHeight="1" x14ac:dyDescent="0.25">
      <c r="A365" s="208">
        <f>'All Cells'!A365</f>
        <v>364</v>
      </c>
      <c r="B365" s="208" t="str">
        <f>'All Cells'!B365</f>
        <v>Chris Tredinnick</v>
      </c>
      <c r="C365" s="208" t="str">
        <f>'All Cells'!C365</f>
        <v>SCIRT</v>
      </c>
      <c r="D365" s="208" t="str">
        <f>'All Cells'!D365</f>
        <v>Wastewater</v>
      </c>
      <c r="E365" s="208" t="str">
        <f>'All Cells'!E365</f>
        <v>Vol 1</v>
      </c>
      <c r="F365" s="208" t="str">
        <f>'All Cells'!F365</f>
        <v>4.3.4</v>
      </c>
      <c r="G365" s="208">
        <f>'All Cells'!G365</f>
        <v>43</v>
      </c>
      <c r="H365" s="208" t="str">
        <f>'All Cells'!H365</f>
        <v>Unique_ID</v>
      </c>
      <c r="I365" s="208" t="str">
        <f>'All Cells'!L365</f>
        <v>What if the pipe is a gravity collector? Or two syphons running in parallel, sharing the same nodes? The contractor's ID has to be unique, even if two pipes have the same nodes.</v>
      </c>
      <c r="J365" s="208" t="str">
        <f>'All Cells'!U365</f>
        <v>Noted: no action required</v>
      </c>
      <c r="K365" s="208" t="str">
        <f>'All Cells'!W365</f>
        <v>There will be two assets provided therefore there will be two contractor ID's</v>
      </c>
      <c r="L365" s="212" t="e">
        <f>'All Cells'!#REF!</f>
        <v>#REF!</v>
      </c>
      <c r="M365" s="208"/>
      <c r="N365" s="208"/>
      <c r="O365" s="208"/>
      <c r="P365" s="208"/>
      <c r="Q365" s="208"/>
      <c r="R365" s="208"/>
      <c r="S365" s="208"/>
      <c r="T365" s="208"/>
      <c r="U365" s="208"/>
      <c r="V365" s="208"/>
      <c r="W365" s="208"/>
      <c r="X365" s="208"/>
      <c r="Y365" s="208"/>
      <c r="Z365" s="208"/>
    </row>
    <row r="366" spans="1:26" ht="45" customHeight="1" x14ac:dyDescent="0.25">
      <c r="A366" s="208">
        <f>'All Cells'!A366</f>
        <v>365</v>
      </c>
      <c r="B366" s="208" t="str">
        <f>'All Cells'!B366</f>
        <v>Chris Tredinnick</v>
      </c>
      <c r="C366" s="208" t="str">
        <f>'All Cells'!C366</f>
        <v>SCIRT</v>
      </c>
      <c r="D366" s="208" t="str">
        <f>'All Cells'!D366</f>
        <v>Wastewater</v>
      </c>
      <c r="E366" s="208" t="str">
        <f>'All Cells'!E366</f>
        <v>Vol 1</v>
      </c>
      <c r="F366" s="208" t="str">
        <f>'All Cells'!F366</f>
        <v>4.3.4</v>
      </c>
      <c r="G366" s="208">
        <f>'All Cells'!G366</f>
        <v>43</v>
      </c>
      <c r="H366" s="208" t="str">
        <f>'All Cells'!H366</f>
        <v>Owner</v>
      </c>
      <c r="I366" s="208" t="str">
        <f>'All Cells'!L366</f>
        <v>This attribute will be incredibly unreliable. I would never trust a contractor to tell me who owns an asset.</v>
      </c>
      <c r="J366" s="208" t="str">
        <f>'All Cells'!U366</f>
        <v>Noted: no action required</v>
      </c>
      <c r="K366" s="208" t="str">
        <f>'All Cells'!W366</f>
        <v>Reviewed and Noted only</v>
      </c>
      <c r="L366" s="212" t="e">
        <f>'All Cells'!#REF!</f>
        <v>#REF!</v>
      </c>
      <c r="M366" s="208"/>
      <c r="N366" s="208"/>
      <c r="O366" s="208"/>
      <c r="P366" s="208"/>
      <c r="Q366" s="208"/>
      <c r="R366" s="208"/>
      <c r="S366" s="208"/>
      <c r="T366" s="208"/>
      <c r="U366" s="208"/>
      <c r="V366" s="208"/>
      <c r="W366" s="208"/>
      <c r="X366" s="208"/>
      <c r="Y366" s="208"/>
      <c r="Z366" s="208"/>
    </row>
    <row r="367" spans="1:26" ht="75" customHeight="1" x14ac:dyDescent="0.25">
      <c r="A367" s="208">
        <f>'All Cells'!A367</f>
        <v>366</v>
      </c>
      <c r="B367" s="208" t="str">
        <f>'All Cells'!B367</f>
        <v>Chris Tredinnick</v>
      </c>
      <c r="C367" s="208" t="str">
        <f>'All Cells'!C367</f>
        <v>SCIRT</v>
      </c>
      <c r="D367" s="208" t="str">
        <f>'All Cells'!D367</f>
        <v>Wastewater</v>
      </c>
      <c r="E367" s="208" t="str">
        <f>'All Cells'!E367</f>
        <v>Vol 1</v>
      </c>
      <c r="F367" s="208" t="str">
        <f>'All Cells'!F367</f>
        <v>4.3.4</v>
      </c>
      <c r="G367" s="208">
        <f>'All Cells'!G367</f>
        <v>44</v>
      </c>
      <c r="H367" s="208" t="str">
        <f>'All Cells'!H367</f>
        <v>Cost</v>
      </c>
      <c r="I367" s="208" t="str">
        <f>'All Cells'!L367</f>
        <v>Please specify which cost is meant, and for which purpose? Purchase cost? Installation cost? Replacement cost? What if this information is commercially sensitive? Assume this data could be publicly available.</v>
      </c>
      <c r="J367" s="208" t="str">
        <f>'All Cells'!U367</f>
        <v>Included</v>
      </c>
      <c r="K367" s="208" t="str">
        <f>'All Cells'!W367</f>
        <v>ODRC / ORC / RC are included</v>
      </c>
      <c r="L367" s="212" t="e">
        <f>'All Cells'!#REF!</f>
        <v>#REF!</v>
      </c>
      <c r="M367" s="208"/>
      <c r="N367" s="208"/>
      <c r="O367" s="208"/>
      <c r="P367" s="208"/>
      <c r="Q367" s="208"/>
      <c r="R367" s="208"/>
      <c r="S367" s="208"/>
      <c r="T367" s="208"/>
      <c r="U367" s="208"/>
      <c r="V367" s="208"/>
      <c r="W367" s="208"/>
      <c r="X367" s="208"/>
      <c r="Y367" s="208"/>
      <c r="Z367" s="208"/>
    </row>
    <row r="368" spans="1:26" ht="105" customHeight="1" x14ac:dyDescent="0.25">
      <c r="A368" s="208">
        <f>'All Cells'!A368</f>
        <v>367</v>
      </c>
      <c r="B368" s="208" t="str">
        <f>'All Cells'!B368</f>
        <v>Chris Tredinnick</v>
      </c>
      <c r="C368" s="208" t="str">
        <f>'All Cells'!C368</f>
        <v>SCIRT</v>
      </c>
      <c r="D368" s="208" t="str">
        <f>'All Cells'!D368</f>
        <v>Wastewater</v>
      </c>
      <c r="E368" s="208" t="str">
        <f>'All Cells'!E368</f>
        <v>Vol 1</v>
      </c>
      <c r="F368" s="208" t="str">
        <f>'All Cells'!F368</f>
        <v>4.3.4</v>
      </c>
      <c r="G368" s="208">
        <f>'All Cells'!G368</f>
        <v>51</v>
      </c>
      <c r="H368" s="208" t="str">
        <f>'All Cells'!H368</f>
        <v>Grnd_Water</v>
      </c>
      <c r="I368" s="208" t="str">
        <f>'All Cells'!L368</f>
        <v>Many of the attributes from here to the end of the list can and will often change along the length of a pipe. If the pipe asset is not going to be split where those attributes change so that they can be accurately recorded, then I would argue that implies the pipe asset is not the appropriate place to record those attributes.</v>
      </c>
      <c r="J368" s="208" t="str">
        <f>'All Cells'!U368</f>
        <v>Sector Discussion</v>
      </c>
      <c r="K368" s="208" t="str">
        <f>'All Cells'!W368</f>
        <v>Soil type is important and registered against each asset and Asset ID
Required for analytical purposes</v>
      </c>
      <c r="L368" s="212" t="e">
        <f>'All Cells'!#REF!</f>
        <v>#REF!</v>
      </c>
      <c r="M368" s="208"/>
      <c r="N368" s="208"/>
      <c r="O368" s="208"/>
      <c r="P368" s="208"/>
      <c r="Q368" s="208"/>
      <c r="R368" s="208"/>
      <c r="S368" s="208"/>
      <c r="T368" s="208"/>
      <c r="U368" s="208"/>
      <c r="V368" s="208"/>
      <c r="W368" s="208"/>
      <c r="X368" s="208"/>
      <c r="Y368" s="208"/>
      <c r="Z368" s="208"/>
    </row>
    <row r="369" spans="1:26" ht="270" customHeight="1" x14ac:dyDescent="0.25">
      <c r="A369" s="208">
        <f>'All Cells'!A369</f>
        <v>368</v>
      </c>
      <c r="B369" s="208" t="str">
        <f>'All Cells'!B369</f>
        <v>Chris Tredinnick</v>
      </c>
      <c r="C369" s="208" t="str">
        <f>'All Cells'!C369</f>
        <v>SCIRT</v>
      </c>
      <c r="D369" s="208" t="str">
        <f>'All Cells'!D369</f>
        <v>Wastewater</v>
      </c>
      <c r="E369" s="208" t="str">
        <f>'All Cells'!E369</f>
        <v>Vol 1</v>
      </c>
      <c r="F369" s="208" t="str">
        <f>'All Cells'!F369</f>
        <v>4.3.4</v>
      </c>
      <c r="G369" s="208">
        <f>'All Cells'!G369</f>
        <v>52</v>
      </c>
      <c r="H369" s="208" t="str">
        <f>'All Cells'!H369</f>
        <v>RI_Rn_Mtd</v>
      </c>
      <c r="I369" s="208" t="str">
        <f>'All Cells'!L369</f>
        <v>This attribute cannot be simply added to the list of attributes as if it is unrelated to repairs and maintenance. It is crucially important to get the representation right.
Is this a repair or a renewal? Does a renewal ever define a new asset?
This example has happened (albeit in stormwater, but these standards apply cross-networks). If 60% of a pipe is relaid (CONC -&gt; UPVC), and the remaining 40% is CIPP lined due to the terrain, then how much of the original asset remains? And if there is a new asset, how should it be tied back to the original?
What is the pressure class of a DN150 EW pipe that has been burst by a DN180 PE100 PN10? To what extent does the pipe burst override the core attributes of the pipe asset?</v>
      </c>
      <c r="J369" s="208" t="str">
        <f>'All Cells'!U369</f>
        <v>Included</v>
      </c>
      <c r="K369" s="208" t="str">
        <f>'All Cells'!W369</f>
        <v xml:space="preserve">The intent of the schema is to record what has been contructed at practical completeion of a subdivision development or capital project
How it's treated after the data is provided is upto each asset owner.
</v>
      </c>
      <c r="L369" s="212" t="e">
        <f>'All Cells'!#REF!</f>
        <v>#REF!</v>
      </c>
      <c r="M369" s="208"/>
      <c r="N369" s="208"/>
      <c r="O369" s="208"/>
      <c r="P369" s="208"/>
      <c r="Q369" s="208"/>
      <c r="R369" s="208"/>
      <c r="S369" s="208"/>
      <c r="T369" s="208"/>
      <c r="U369" s="208"/>
      <c r="V369" s="208"/>
      <c r="W369" s="208"/>
      <c r="X369" s="208"/>
      <c r="Y369" s="208"/>
      <c r="Z369" s="208"/>
    </row>
    <row r="370" spans="1:26" ht="195" customHeight="1" x14ac:dyDescent="0.25">
      <c r="A370" s="208">
        <f>'All Cells'!A370</f>
        <v>369</v>
      </c>
      <c r="B370" s="208" t="str">
        <f>'All Cells'!B370</f>
        <v>Chris Tredinnick</v>
      </c>
      <c r="C370" s="208" t="str">
        <f>'All Cells'!C370</f>
        <v>SCIRT</v>
      </c>
      <c r="D370" s="208" t="str">
        <f>'All Cells'!D370</f>
        <v>Wastewater</v>
      </c>
      <c r="E370" s="208" t="str">
        <f>'All Cells'!E370</f>
        <v>Vol 1</v>
      </c>
      <c r="F370" s="208" t="str">
        <f>'All Cells'!F370</f>
        <v>4.3.4</v>
      </c>
      <c r="G370" s="208">
        <f>'All Cells'!G370</f>
        <v>53</v>
      </c>
      <c r="H370" s="208" t="str">
        <f>'All Cells'!H370</f>
        <v>RI_RN_Mat</v>
      </c>
      <c r="I370" s="208" t="str">
        <f>'All Cells'!L370</f>
        <v>What about a Renewal date? For example there were changes in Cast Iron rejuvenating practices here during the 1990's, and if we didn't have that rejuvenation date recorded on the affected pipes we wouldn't have been able to accurately describe now what the true statuses of those pipes are. The method may be named the same, but the end result can be different.
When the Chch brick barrels were CIPP lined, some have a lining thickness of more than 20 or 30mm, which is important to measure and record, especially for flow modeling purposes</v>
      </c>
      <c r="J370" s="208" t="str">
        <f>'All Cells'!U370</f>
        <v>Sector Discussion</v>
      </c>
      <c r="K370" s="208" t="str">
        <f>'All Cells'!W370</f>
        <v>This is a refurbishment, and treated as a new asset, with new assetID and data set</v>
      </c>
      <c r="L370" s="212" t="e">
        <f>'All Cells'!#REF!</f>
        <v>#REF!</v>
      </c>
      <c r="M370" s="208"/>
      <c r="N370" s="208"/>
      <c r="O370" s="208"/>
      <c r="P370" s="208"/>
      <c r="Q370" s="208"/>
      <c r="R370" s="208"/>
      <c r="S370" s="208"/>
      <c r="T370" s="208"/>
      <c r="U370" s="208"/>
      <c r="V370" s="208"/>
      <c r="W370" s="208"/>
      <c r="X370" s="208"/>
      <c r="Y370" s="208"/>
      <c r="Z370" s="208"/>
    </row>
    <row r="371" spans="1:26" ht="150" customHeight="1" x14ac:dyDescent="0.25">
      <c r="A371" s="208">
        <f>'All Cells'!A371</f>
        <v>370</v>
      </c>
      <c r="B371" s="208" t="str">
        <f>'All Cells'!B371</f>
        <v>Chris Tredinnick</v>
      </c>
      <c r="C371" s="208" t="str">
        <f>'All Cells'!C371</f>
        <v>SCIRT</v>
      </c>
      <c r="D371" s="208" t="str">
        <f>'All Cells'!D371</f>
        <v>Wastewater</v>
      </c>
      <c r="E371" s="208" t="str">
        <f>'All Cells'!E371</f>
        <v>Vol 1</v>
      </c>
      <c r="F371" s="208" t="str">
        <f>'All Cells'!F371</f>
        <v>2.7.2</v>
      </c>
      <c r="G371" s="208">
        <f>'All Cells'!G371</f>
        <v>106</v>
      </c>
      <c r="H371" s="208">
        <f>'All Cells'!H371</f>
        <v>3</v>
      </c>
      <c r="I371" s="208" t="str">
        <f>'All Cells'!L371</f>
        <v>This responsibility is back-to-front. It is the responsibility of the consultant to provide the best data they can within the standards, and for the Local Government to highlight any inaccuracies. Only the Local Govt can decide what level of discrepancy is worth querying.
With the standards as they are, the consultant will either quietly 'fix' their survey to match an incorrect old survey, or blame the old survey for the inaccuracies in their new survey.</v>
      </c>
      <c r="J371" s="208" t="str">
        <f>'All Cells'!U371</f>
        <v>Sector Discussion</v>
      </c>
      <c r="K371" s="208" t="str">
        <f>'All Cells'!W371</f>
        <v>Service provider is required to deliver survey data as required. Local government is required to manage the accuracy of their data sets, including geospatial data</v>
      </c>
      <c r="L371" s="212" t="e">
        <f>'All Cells'!#REF!</f>
        <v>#REF!</v>
      </c>
      <c r="M371" s="208"/>
      <c r="N371" s="208"/>
      <c r="O371" s="208"/>
      <c r="P371" s="208"/>
      <c r="Q371" s="208"/>
      <c r="R371" s="208"/>
      <c r="S371" s="208"/>
      <c r="T371" s="208"/>
      <c r="U371" s="208"/>
      <c r="V371" s="208"/>
      <c r="W371" s="208"/>
      <c r="X371" s="208"/>
      <c r="Y371" s="208"/>
      <c r="Z371" s="208"/>
    </row>
    <row r="372" spans="1:26" ht="300" customHeight="1" x14ac:dyDescent="0.25">
      <c r="A372" s="208">
        <f>'All Cells'!A372</f>
        <v>371</v>
      </c>
      <c r="B372" s="208" t="str">
        <f>'All Cells'!B372</f>
        <v>Gerri Waterkamp</v>
      </c>
      <c r="C372" s="208" t="str">
        <f>'All Cells'!C372</f>
        <v>Auckland Transport</v>
      </c>
      <c r="D372" s="208" t="str">
        <f>'All Cells'!D372</f>
        <v>Stormwater</v>
      </c>
      <c r="E372" s="208" t="str">
        <f>'All Cells'!E372</f>
        <v>Vol 1 &amp; Vol 2</v>
      </c>
      <c r="F372" s="208" t="str">
        <f>'All Cells'!F372</f>
        <v>General</v>
      </c>
      <c r="G372" s="208">
        <f>'All Cells'!G372</f>
        <v>0</v>
      </c>
      <c r="H372" s="208">
        <f>'All Cells'!H372</f>
        <v>0</v>
      </c>
      <c r="I372" s="208" t="str">
        <f>'All Cells'!L372</f>
        <v>I have reviewed the docs for Stormwater. There is some good work, however it is very heavily focussed on the reticulation of Stormwater over
the initial point capture of road run off. 
The absence of standard  naming convention – i.e. generic names across asset types .  i.e. Catchpit for all road located devices for collecting and redistributing road run off, not mud tanks, sumps,  cesspits etc.  is an area which needs developing, as it is these names that provide a barrier for understanding.
It is one of the main things missing from Civils construction and data capture as a whole, and changes dependant on geographical location in NZ. 
Road Stormwater devices, versus the piped Stormwater network, are not well captured, and in the meeting I was present in, were not part of the discussion. 
I think there needs to be more or a separate discussion on data capture and metadata standards for road network devices.</v>
      </c>
      <c r="J372" s="208" t="str">
        <f>'All Cells'!U372</f>
        <v>Sector Discussion</v>
      </c>
      <c r="K372" s="208" t="str">
        <f>'All Cells'!W372</f>
        <v>Comments noted.
Workshops will be held in May for further contribution</v>
      </c>
      <c r="L372" s="212" t="e">
        <f>'All Cells'!#REF!</f>
        <v>#REF!</v>
      </c>
      <c r="M372" s="208"/>
      <c r="N372" s="208"/>
      <c r="O372" s="208"/>
      <c r="P372" s="208"/>
      <c r="Q372" s="208"/>
      <c r="R372" s="208"/>
      <c r="S372" s="208"/>
      <c r="T372" s="208"/>
      <c r="U372" s="208"/>
      <c r="V372" s="208"/>
      <c r="W372" s="208"/>
      <c r="X372" s="208"/>
      <c r="Y372" s="208"/>
      <c r="Z372" s="208"/>
    </row>
    <row r="373" spans="1:26" ht="45" customHeight="1" x14ac:dyDescent="0.25">
      <c r="A373" s="208">
        <f>'All Cells'!A373</f>
        <v>372</v>
      </c>
      <c r="B373" s="208" t="str">
        <f>'All Cells'!B373</f>
        <v>Jenny Komarovsky</v>
      </c>
      <c r="C373" s="208" t="str">
        <f>'All Cells'!C373</f>
        <v>Tasman District Council</v>
      </c>
      <c r="D373" s="208" t="str">
        <f>'All Cells'!D373</f>
        <v>3-Waters &amp; Buildings</v>
      </c>
      <c r="E373" s="208" t="str">
        <f>'All Cells'!E373</f>
        <v>Vol 1 &amp; Vol 2</v>
      </c>
      <c r="F373" s="208" t="str">
        <f>'All Cells'!F373</f>
        <v>General</v>
      </c>
      <c r="G373" s="208">
        <f>'All Cells'!G373</f>
        <v>0</v>
      </c>
      <c r="H373" s="208">
        <f>'All Cells'!H373</f>
        <v>0</v>
      </c>
      <c r="I373" s="208" t="str">
        <f>'All Cells'!L373</f>
        <v>What are the timeframes for this being adopted as mandatory?</v>
      </c>
      <c r="J373" s="208" t="str">
        <f>'All Cells'!U373</f>
        <v>Noted: no action required</v>
      </c>
      <c r="K373" s="208" t="str">
        <f>'All Cells'!W373</f>
        <v xml:space="preserve">Business Case. </v>
      </c>
      <c r="L373" s="212" t="e">
        <f>'All Cells'!#REF!</f>
        <v>#REF!</v>
      </c>
      <c r="M373" s="208"/>
      <c r="N373" s="208"/>
      <c r="O373" s="208"/>
      <c r="P373" s="208"/>
      <c r="Q373" s="208"/>
      <c r="R373" s="208"/>
      <c r="S373" s="208"/>
      <c r="T373" s="208"/>
      <c r="U373" s="208"/>
      <c r="V373" s="208"/>
      <c r="W373" s="208"/>
      <c r="X373" s="208"/>
      <c r="Y373" s="208"/>
      <c r="Z373" s="208"/>
    </row>
    <row r="374" spans="1:26" ht="45" customHeight="1" x14ac:dyDescent="0.25">
      <c r="A374" s="208">
        <f>'All Cells'!A374</f>
        <v>373</v>
      </c>
      <c r="B374" s="208" t="str">
        <f>'All Cells'!B374</f>
        <v>Jenny Komarovsky</v>
      </c>
      <c r="C374" s="208" t="str">
        <f>'All Cells'!C374</f>
        <v>Tasman District Council</v>
      </c>
      <c r="D374" s="208" t="str">
        <f>'All Cells'!D374</f>
        <v>3-Waters &amp; Buildings</v>
      </c>
      <c r="E374" s="208" t="str">
        <f>'All Cells'!E374</f>
        <v>Vol 1 &amp; Vol 2</v>
      </c>
      <c r="F374" s="208" t="str">
        <f>'All Cells'!F374</f>
        <v>General</v>
      </c>
      <c r="G374" s="208">
        <f>'All Cells'!G374</f>
        <v>0</v>
      </c>
      <c r="H374" s="208">
        <f>'All Cells'!H374</f>
        <v>0</v>
      </c>
      <c r="I374" s="208" t="str">
        <f>'All Cells'!L374</f>
        <v>Will there be a further round of submissions / comments?</v>
      </c>
      <c r="J374" s="208" t="str">
        <f>'All Cells'!U374</f>
        <v>Noted: no action required</v>
      </c>
      <c r="K374" s="208" t="str">
        <f>'All Cells'!W374</f>
        <v xml:space="preserve">Yes. Seminars in November. </v>
      </c>
      <c r="L374" s="212" t="e">
        <f>'All Cells'!#REF!</f>
        <v>#REF!</v>
      </c>
      <c r="M374" s="208"/>
      <c r="N374" s="208"/>
      <c r="O374" s="208"/>
      <c r="P374" s="208"/>
      <c r="Q374" s="208"/>
      <c r="R374" s="208"/>
      <c r="S374" s="208"/>
      <c r="T374" s="208"/>
      <c r="U374" s="208"/>
      <c r="V374" s="208"/>
      <c r="W374" s="208"/>
      <c r="X374" s="208"/>
      <c r="Y374" s="208"/>
      <c r="Z374" s="208"/>
    </row>
    <row r="375" spans="1:26" ht="75" customHeight="1" x14ac:dyDescent="0.25">
      <c r="A375" s="208">
        <f>'All Cells'!A375</f>
        <v>374</v>
      </c>
      <c r="B375" s="208" t="str">
        <f>'All Cells'!B375</f>
        <v>Jenny Komarovsky</v>
      </c>
      <c r="C375" s="208" t="str">
        <f>'All Cells'!C375</f>
        <v>Tasman District Council</v>
      </c>
      <c r="D375" s="208" t="str">
        <f>'All Cells'!D375</f>
        <v>3-Waters &amp; Buildings</v>
      </c>
      <c r="E375" s="208" t="str">
        <f>'All Cells'!E375</f>
        <v>Vol 1 &amp; Vol 2</v>
      </c>
      <c r="F375" s="208" t="str">
        <f>'All Cells'!F375</f>
        <v>General</v>
      </c>
      <c r="G375" s="208">
        <f>'All Cells'!G375</f>
        <v>0</v>
      </c>
      <c r="H375" s="208">
        <f>'All Cells'!H375</f>
        <v>0</v>
      </c>
      <c r="I375" s="208" t="str">
        <f>'All Cells'!L375</f>
        <v>We need to know which data attributes are mandatory, aspirational, desired in order to implement. We’re going through an Asset Systems review and would like to implement mandatory requirements as soon as possible.</v>
      </c>
      <c r="J375" s="208" t="str">
        <f>'All Cells'!U375</f>
        <v>Included</v>
      </c>
      <c r="K375" s="208" t="str">
        <f>'All Cells'!W375</f>
        <v>Mandatory, Optimal, Optional will be discussed with the sectors</v>
      </c>
      <c r="L375" s="212" t="e">
        <f>'All Cells'!#REF!</f>
        <v>#REF!</v>
      </c>
      <c r="M375" s="208"/>
      <c r="N375" s="208"/>
      <c r="O375" s="208"/>
      <c r="P375" s="208"/>
      <c r="Q375" s="208"/>
      <c r="R375" s="208"/>
      <c r="S375" s="208"/>
      <c r="T375" s="208"/>
      <c r="U375" s="208"/>
      <c r="V375" s="208"/>
      <c r="W375" s="208"/>
      <c r="X375" s="208"/>
      <c r="Y375" s="208"/>
      <c r="Z375" s="208"/>
    </row>
    <row r="376" spans="1:26" ht="210" customHeight="1" x14ac:dyDescent="0.25">
      <c r="A376" s="208">
        <f>'All Cells'!A376</f>
        <v>375</v>
      </c>
      <c r="B376" s="208" t="str">
        <f>'All Cells'!B376</f>
        <v>Jenny Komarovsky</v>
      </c>
      <c r="C376" s="208" t="str">
        <f>'All Cells'!C376</f>
        <v>Tasman District Council</v>
      </c>
      <c r="D376" s="208" t="str">
        <f>'All Cells'!D376</f>
        <v>3-Waters &amp; Buildings</v>
      </c>
      <c r="E376" s="208" t="str">
        <f>'All Cells'!E376</f>
        <v>Vol 1 &amp; Vol 2</v>
      </c>
      <c r="F376" s="208" t="str">
        <f>'All Cells'!F376</f>
        <v>General</v>
      </c>
      <c r="G376" s="208">
        <f>'All Cells'!G376</f>
        <v>0</v>
      </c>
      <c r="H376" s="208">
        <f>'All Cells'!H376</f>
        <v>0</v>
      </c>
      <c r="I376" s="208" t="str">
        <f>'All Cells'!L376</f>
        <v>This has been presented as a schema, seeming to indicate the preference for one particular system that adheres to this schema. Our current system can’t adhere to this as it hasn’t been built with this architecture and is impossible to modify. Are these requirements intended to be for reporting purposes only, so that all councils can report across common fields, or are they indicative of a mandatory set up of AMS systems? If the latter, we have all been set up to fail compliance in the short term, and long term we’ll all be moving to a single system. It would be good to know as soon as possible what this system is so that we can start budgeting and planning for the inevitable purchase and data migration.</v>
      </c>
      <c r="J376" s="208" t="str">
        <f>'All Cells'!U376</f>
        <v>Noted: no action required</v>
      </c>
      <c r="K376" s="208" t="str">
        <f>'All Cells'!W376</f>
        <v xml:space="preserve">Business Case. Intention is for standard to  be system agnostic. Data scientists to confirm. </v>
      </c>
      <c r="L376" s="212" t="e">
        <f>'All Cells'!#REF!</f>
        <v>#REF!</v>
      </c>
      <c r="M376" s="208"/>
      <c r="N376" s="208"/>
      <c r="O376" s="208"/>
      <c r="P376" s="208"/>
      <c r="Q376" s="208"/>
      <c r="R376" s="208"/>
      <c r="S376" s="208"/>
      <c r="T376" s="208"/>
      <c r="U376" s="208"/>
      <c r="V376" s="208"/>
      <c r="W376" s="208"/>
      <c r="X376" s="208"/>
      <c r="Y376" s="208"/>
      <c r="Z376" s="208"/>
    </row>
    <row r="377" spans="1:26" ht="105" customHeight="1" x14ac:dyDescent="0.25">
      <c r="A377" s="208">
        <f>'All Cells'!A377</f>
        <v>376</v>
      </c>
      <c r="B377" s="208" t="str">
        <f>'All Cells'!B377</f>
        <v>Jenny Komarovsky</v>
      </c>
      <c r="C377" s="208" t="str">
        <f>'All Cells'!C377</f>
        <v>Tasman District Council</v>
      </c>
      <c r="D377" s="208" t="str">
        <f>'All Cells'!D377</f>
        <v>3-Waters &amp; Buildings</v>
      </c>
      <c r="E377" s="208" t="str">
        <f>'All Cells'!E377</f>
        <v>Vol 1 &amp; Vol 2</v>
      </c>
      <c r="F377" s="208" t="str">
        <f>'All Cells'!F377</f>
        <v>General</v>
      </c>
      <c r="G377" s="208">
        <f>'All Cells'!G377</f>
        <v>0</v>
      </c>
      <c r="H377" s="208">
        <f>'All Cells'!H377</f>
        <v>0</v>
      </c>
      <c r="I377" s="208" t="str">
        <f>'All Cells'!L377</f>
        <v>Please combine 3 waters into one document so that there is less repetition. Most councils cover all three waters. Separate different asset types as appendices to the generic stuff. We’ve spent a lot of time studying all three documents to find out what the differences are, only to discover that there’s a lot of repetition.</v>
      </c>
      <c r="J377" s="208" t="str">
        <f>'All Cells'!U377</f>
        <v>Noted: no action required</v>
      </c>
      <c r="K377" s="208" t="str">
        <f>'All Cells'!W377</f>
        <v>Each document has it's own suite of specific content</v>
      </c>
      <c r="L377" s="212" t="e">
        <f>'All Cells'!#REF!</f>
        <v>#REF!</v>
      </c>
      <c r="M377" s="208"/>
      <c r="N377" s="208"/>
      <c r="O377" s="208"/>
      <c r="P377" s="208"/>
      <c r="Q377" s="208"/>
      <c r="R377" s="208"/>
      <c r="S377" s="208"/>
      <c r="T377" s="208"/>
      <c r="U377" s="208"/>
      <c r="V377" s="208"/>
      <c r="W377" s="208"/>
      <c r="X377" s="208"/>
      <c r="Y377" s="208"/>
      <c r="Z377" s="208"/>
    </row>
    <row r="378" spans="1:26" ht="60" customHeight="1" x14ac:dyDescent="0.25">
      <c r="A378" s="208">
        <f>'All Cells'!A378</f>
        <v>377</v>
      </c>
      <c r="B378" s="208" t="str">
        <f>'All Cells'!B378</f>
        <v>Jenny Komarovsky</v>
      </c>
      <c r="C378" s="208" t="str">
        <f>'All Cells'!C378</f>
        <v>Tasman District Council</v>
      </c>
      <c r="D378" s="208" t="str">
        <f>'All Cells'!D378</f>
        <v>3-Waters &amp; Buildings</v>
      </c>
      <c r="E378" s="208" t="str">
        <f>'All Cells'!E378</f>
        <v>Vol 1 &amp; Vol 2</v>
      </c>
      <c r="F378" s="208" t="str">
        <f>'All Cells'!F378</f>
        <v>General</v>
      </c>
      <c r="G378" s="208">
        <f>'All Cells'!G378</f>
        <v>0</v>
      </c>
      <c r="H378" s="208">
        <f>'All Cells'!H378</f>
        <v>0</v>
      </c>
      <c r="I378" s="208" t="str">
        <f>'All Cells'!L378</f>
        <v>Preamble about treatment being / not being included in Water asbuilt is confusing and contradictory. (Potable Water Vol 2 page 11 on pdf, section 1.1)</v>
      </c>
      <c r="J378" s="208" t="str">
        <f>'All Cells'!U378</f>
        <v>Noted: no action required</v>
      </c>
      <c r="K378" s="208" t="str">
        <f>'All Cells'!W378</f>
        <v>Treatment is not included</v>
      </c>
      <c r="L378" s="212" t="e">
        <f>'All Cells'!#REF!</f>
        <v>#REF!</v>
      </c>
      <c r="M378" s="208"/>
      <c r="N378" s="208"/>
      <c r="O378" s="208"/>
      <c r="P378" s="208"/>
      <c r="Q378" s="208"/>
      <c r="R378" s="208"/>
      <c r="S378" s="208"/>
      <c r="T378" s="208"/>
      <c r="U378" s="208"/>
      <c r="V378" s="208"/>
      <c r="W378" s="208"/>
      <c r="X378" s="208"/>
      <c r="Y378" s="208"/>
      <c r="Z378" s="208"/>
    </row>
    <row r="379" spans="1:26" ht="75" customHeight="1" x14ac:dyDescent="0.25">
      <c r="A379" s="208">
        <f>'All Cells'!A379</f>
        <v>378</v>
      </c>
      <c r="B379" s="208" t="str">
        <f>'All Cells'!B379</f>
        <v>Jenny Komarovsky</v>
      </c>
      <c r="C379" s="208" t="str">
        <f>'All Cells'!C379</f>
        <v>Tasman District Council</v>
      </c>
      <c r="D379" s="208" t="str">
        <f>'All Cells'!D379</f>
        <v>3-Waters &amp; Buildings</v>
      </c>
      <c r="E379" s="208" t="str">
        <f>'All Cells'!E379</f>
        <v>Vol 1 &amp; Vol 2</v>
      </c>
      <c r="F379" s="208" t="str">
        <f>'All Cells'!F379</f>
        <v>General</v>
      </c>
      <c r="G379" s="208">
        <f>'All Cells'!G379</f>
        <v>0</v>
      </c>
      <c r="H379" s="208">
        <f>'All Cells'!H379</f>
        <v>0</v>
      </c>
      <c r="I379" s="208" t="str">
        <f>'All Cells'!L379</f>
        <v>Inconsistency in use of terminology “Asset type” (Potable Water Vol 1 page 17 on the pdf numbering) and “Asset class” (page 21 of the same). Also the latter has three extra Asset Types viz. Pumping station, Retaining structure, Wing wall.</v>
      </c>
      <c r="J379" s="208" t="str">
        <f>'All Cells'!U379</f>
        <v>Included</v>
      </c>
      <c r="K379" s="208" t="str">
        <f>'All Cells'!W379</f>
        <v>Asset Classifications have been defined in the Standards</v>
      </c>
      <c r="L379" s="212" t="e">
        <f>'All Cells'!#REF!</f>
        <v>#REF!</v>
      </c>
      <c r="M379" s="208"/>
      <c r="N379" s="208"/>
      <c r="O379" s="208"/>
      <c r="P379" s="208"/>
      <c r="Q379" s="208"/>
      <c r="R379" s="208"/>
      <c r="S379" s="208"/>
      <c r="T379" s="208"/>
      <c r="U379" s="208"/>
      <c r="V379" s="208"/>
      <c r="W379" s="208"/>
      <c r="X379" s="208"/>
      <c r="Y379" s="208"/>
      <c r="Z379" s="208"/>
    </row>
    <row r="380" spans="1:26" ht="45" customHeight="1" x14ac:dyDescent="0.25">
      <c r="A380" s="208">
        <f>'All Cells'!A380</f>
        <v>379</v>
      </c>
      <c r="B380" s="208" t="str">
        <f>'All Cells'!B380</f>
        <v>Jenny Komarovsky</v>
      </c>
      <c r="C380" s="208" t="str">
        <f>'All Cells'!C380</f>
        <v>Tasman District Council</v>
      </c>
      <c r="D380" s="208" t="str">
        <f>'All Cells'!D380</f>
        <v>3-Waters &amp; Buildings</v>
      </c>
      <c r="E380" s="208" t="str">
        <f>'All Cells'!E380</f>
        <v>Vol 1 &amp; Vol 2</v>
      </c>
      <c r="F380" s="208" t="str">
        <f>'All Cells'!F380</f>
        <v>General</v>
      </c>
      <c r="G380" s="208">
        <f>'All Cells'!G380</f>
        <v>0</v>
      </c>
      <c r="H380" s="208">
        <f>'All Cells'!H380</f>
        <v>0</v>
      </c>
      <c r="I380" s="208" t="str">
        <f>'All Cells'!L380</f>
        <v>Where does Telemetry fit into the schema? Is this part of “instrumentation”?</v>
      </c>
      <c r="J380" s="208" t="str">
        <f>'All Cells'!U380</f>
        <v>Noted: no action required</v>
      </c>
      <c r="K380" s="208" t="str">
        <f>'All Cells'!W380</f>
        <v>Included in Instruments</v>
      </c>
      <c r="L380" s="212" t="e">
        <f>'All Cells'!#REF!</f>
        <v>#REF!</v>
      </c>
      <c r="M380" s="208"/>
      <c r="N380" s="208"/>
      <c r="O380" s="208"/>
      <c r="P380" s="208"/>
      <c r="Q380" s="208"/>
      <c r="R380" s="208"/>
      <c r="S380" s="208"/>
      <c r="T380" s="208"/>
      <c r="U380" s="208"/>
      <c r="V380" s="208"/>
      <c r="W380" s="208"/>
      <c r="X380" s="208"/>
      <c r="Y380" s="208"/>
      <c r="Z380" s="208"/>
    </row>
    <row r="381" spans="1:26" ht="45" customHeight="1" x14ac:dyDescent="0.25">
      <c r="A381" s="208">
        <f>'All Cells'!A381</f>
        <v>380</v>
      </c>
      <c r="B381" s="208" t="str">
        <f>'All Cells'!B381</f>
        <v>Jenny Komarovsky</v>
      </c>
      <c r="C381" s="208" t="str">
        <f>'All Cells'!C381</f>
        <v>Tasman District Council</v>
      </c>
      <c r="D381" s="208" t="str">
        <f>'All Cells'!D381</f>
        <v>3-Waters &amp; Buildings</v>
      </c>
      <c r="E381" s="208" t="str">
        <f>'All Cells'!E381</f>
        <v>Vol 1 &amp; Vol 2</v>
      </c>
      <c r="F381" s="208" t="str">
        <f>'All Cells'!F381</f>
        <v>General</v>
      </c>
      <c r="G381" s="208">
        <f>'All Cells'!G381</f>
        <v>0</v>
      </c>
      <c r="H381" s="208">
        <f>'All Cells'!H381</f>
        <v>0</v>
      </c>
      <c r="I381" s="208" t="str">
        <f>'All Cells'!L381</f>
        <v>What do the colour codes mean? E.g. Potable Water Vol 1 page 29 section 2.1.7.</v>
      </c>
      <c r="J381" s="208" t="str">
        <f>'All Cells'!U381</f>
        <v>Noted: no action required</v>
      </c>
      <c r="K381" s="208" t="str">
        <f>'All Cells'!W381</f>
        <v>Separate sections of data cohorts</v>
      </c>
      <c r="L381" s="212" t="e">
        <f>'All Cells'!#REF!</f>
        <v>#REF!</v>
      </c>
      <c r="M381" s="208"/>
      <c r="N381" s="208"/>
      <c r="O381" s="208"/>
      <c r="P381" s="208"/>
      <c r="Q381" s="208"/>
      <c r="R381" s="208"/>
      <c r="S381" s="208"/>
      <c r="T381" s="208"/>
      <c r="U381" s="208"/>
      <c r="V381" s="208"/>
      <c r="W381" s="208"/>
      <c r="X381" s="208"/>
      <c r="Y381" s="208"/>
      <c r="Z381" s="208"/>
    </row>
    <row r="382" spans="1:26" ht="105" customHeight="1" x14ac:dyDescent="0.25">
      <c r="A382" s="208">
        <f>'All Cells'!A382</f>
        <v>381</v>
      </c>
      <c r="B382" s="208" t="str">
        <f>'All Cells'!B382</f>
        <v>Jenny Komarovsky</v>
      </c>
      <c r="C382" s="208" t="str">
        <f>'All Cells'!C382</f>
        <v>Tasman District Council</v>
      </c>
      <c r="D382" s="208" t="str">
        <f>'All Cells'!D382</f>
        <v>3-Waters &amp; Buildings</v>
      </c>
      <c r="E382" s="208" t="str">
        <f>'All Cells'!E382</f>
        <v>Vol 1 &amp; Vol 2</v>
      </c>
      <c r="F382" s="208" t="str">
        <f>'All Cells'!F382</f>
        <v>General</v>
      </c>
      <c r="G382" s="208">
        <f>'All Cells'!G382</f>
        <v>0</v>
      </c>
      <c r="H382" s="208">
        <f>'All Cells'!H382</f>
        <v>0</v>
      </c>
      <c r="I382" s="208" t="str">
        <f>'All Cells'!L382</f>
        <v>Seems to follow Australian standards rather than NZ e.g. water meter arrangement (Potable Water Vol 1 page 148 section 2.7.1)</v>
      </c>
      <c r="J382" s="208" t="str">
        <f>'All Cells'!U382</f>
        <v>Sector Discussion</v>
      </c>
      <c r="K382" s="208" t="str">
        <f>'All Cells'!W382</f>
        <v xml:space="preserve">Comments noted.
Workshops will be held in May for further contribution.
</v>
      </c>
      <c r="L382" s="212" t="e">
        <f>'All Cells'!#REF!</f>
        <v>#REF!</v>
      </c>
      <c r="M382" s="208"/>
      <c r="N382" s="208"/>
      <c r="O382" s="208"/>
      <c r="P382" s="208"/>
      <c r="Q382" s="208"/>
      <c r="R382" s="208"/>
      <c r="S382" s="208"/>
      <c r="T382" s="208"/>
      <c r="U382" s="208"/>
      <c r="V382" s="208"/>
      <c r="W382" s="208"/>
      <c r="X382" s="208"/>
      <c r="Y382" s="208"/>
      <c r="Z382" s="208"/>
    </row>
    <row r="383" spans="1:26" ht="105" customHeight="1" x14ac:dyDescent="0.25">
      <c r="A383" s="208">
        <f>'All Cells'!A383</f>
        <v>382</v>
      </c>
      <c r="B383" s="208" t="str">
        <f>'All Cells'!B383</f>
        <v>Jenny Komarovsky</v>
      </c>
      <c r="C383" s="208" t="str">
        <f>'All Cells'!C383</f>
        <v>Tasman District Council</v>
      </c>
      <c r="D383" s="208" t="str">
        <f>'All Cells'!D383</f>
        <v>3-Waters &amp; Buildings</v>
      </c>
      <c r="E383" s="208" t="str">
        <f>'All Cells'!E383</f>
        <v>Vol 1 &amp; Vol 2</v>
      </c>
      <c r="F383" s="208" t="str">
        <f>'All Cells'!F383</f>
        <v>General</v>
      </c>
      <c r="G383" s="208">
        <f>'All Cells'!G383</f>
        <v>0</v>
      </c>
      <c r="H383" s="208">
        <f>'All Cells'!H383</f>
        <v>0</v>
      </c>
      <c r="I383" s="208" t="str">
        <f>'All Cells'!L383</f>
        <v>A lot of incorrect details in the documents seem to indicate that they are still a work in progress, e.g. page numbering incorrect, incomplete tables, references and contacts having xx placeholders instead of correct information. (hence question 2 about a further round of submissions as we can’t comment on incomplete data).</v>
      </c>
      <c r="J383" s="208" t="str">
        <f>'All Cells'!U383</f>
        <v>Included</v>
      </c>
      <c r="K383" s="208" t="str">
        <f>'All Cells'!W383</f>
        <v xml:space="preserve">Statement noted. To be actioned. </v>
      </c>
      <c r="L383" s="212" t="e">
        <f>'All Cells'!#REF!</f>
        <v>#REF!</v>
      </c>
      <c r="M383" s="208"/>
      <c r="N383" s="208"/>
      <c r="O383" s="208"/>
      <c r="P383" s="208"/>
      <c r="Q383" s="208"/>
      <c r="R383" s="208"/>
      <c r="S383" s="208"/>
      <c r="T383" s="208"/>
      <c r="U383" s="208"/>
      <c r="V383" s="208"/>
      <c r="W383" s="208"/>
      <c r="X383" s="208"/>
      <c r="Y383" s="208"/>
      <c r="Z383" s="208"/>
    </row>
    <row r="384" spans="1:26" ht="150" customHeight="1" x14ac:dyDescent="0.25">
      <c r="A384" s="208">
        <f>'All Cells'!A384</f>
        <v>383</v>
      </c>
      <c r="B384" s="208" t="str">
        <f>'All Cells'!B384</f>
        <v>Jenny Komarovsky</v>
      </c>
      <c r="C384" s="208" t="str">
        <f>'All Cells'!C384</f>
        <v>Tasman District Council</v>
      </c>
      <c r="D384" s="208" t="str">
        <f>'All Cells'!D384</f>
        <v>3-Waters &amp; Buildings</v>
      </c>
      <c r="E384" s="208" t="str">
        <f>'All Cells'!E384</f>
        <v>Vol 1 &amp; Vol 2</v>
      </c>
      <c r="F384" s="208" t="str">
        <f>'All Cells'!F384</f>
        <v>General</v>
      </c>
      <c r="G384" s="208">
        <f>'All Cells'!G384</f>
        <v>0</v>
      </c>
      <c r="H384" s="208">
        <f>'All Cells'!H384</f>
        <v>0</v>
      </c>
      <c r="I384" s="208" t="str">
        <f>'All Cells'!L384</f>
        <v>Well / bore naming – we have separate Asset Types for Well and Bore as they are different assets.</v>
      </c>
      <c r="J384" s="208" t="str">
        <f>'All Cells'!U384</f>
        <v>Sector Discussion</v>
      </c>
      <c r="K384" s="208" t="str">
        <f>'All Cells'!W384</f>
        <v>Comments noted.
Assets that have similar attributes have been groupes to reduce the number of tables, however this will not prevent the asset owner to clasiffy the assets post deliver of data
Workshops will be held in May for further contribution.</v>
      </c>
      <c r="L384" s="212" t="e">
        <f>'All Cells'!#REF!</f>
        <v>#REF!</v>
      </c>
      <c r="M384" s="208"/>
      <c r="N384" s="208"/>
      <c r="O384" s="208"/>
      <c r="P384" s="208"/>
      <c r="Q384" s="208"/>
      <c r="R384" s="208"/>
      <c r="S384" s="208"/>
      <c r="T384" s="208"/>
      <c r="U384" s="208"/>
      <c r="V384" s="208"/>
      <c r="W384" s="208"/>
      <c r="X384" s="208"/>
      <c r="Y384" s="208"/>
      <c r="Z384" s="208"/>
    </row>
    <row r="385" spans="1:26" ht="45" customHeight="1" x14ac:dyDescent="0.25">
      <c r="A385" s="208">
        <f>'All Cells'!A385</f>
        <v>384</v>
      </c>
      <c r="B385" s="208" t="str">
        <f>'All Cells'!B385</f>
        <v>Jenny Komarovsky</v>
      </c>
      <c r="C385" s="208" t="str">
        <f>'All Cells'!C385</f>
        <v>Tasman District Council</v>
      </c>
      <c r="D385" s="208" t="str">
        <f>'All Cells'!D385</f>
        <v>3-Waters &amp; Buildings</v>
      </c>
      <c r="E385" s="208" t="str">
        <f>'All Cells'!E385</f>
        <v>Vol 1 &amp; Vol 2</v>
      </c>
      <c r="F385" s="208" t="str">
        <f>'All Cells'!F385</f>
        <v>General</v>
      </c>
      <c r="G385" s="208">
        <f>'All Cells'!G385</f>
        <v>0</v>
      </c>
      <c r="H385" s="208">
        <f>'All Cells'!H385</f>
        <v>0</v>
      </c>
      <c r="I385" s="208" t="str">
        <f>'All Cells'!L385</f>
        <v>USB and hard disk or e-mail / upload options are preferable to the old technology of CDs and DVDs.</v>
      </c>
      <c r="J385" s="208" t="str">
        <f>'All Cells'!U385</f>
        <v>Included</v>
      </c>
      <c r="K385" s="208" t="str">
        <f>'All Cells'!W385</f>
        <v>Standards will be updated</v>
      </c>
      <c r="L385" s="212" t="e">
        <f>'All Cells'!#REF!</f>
        <v>#REF!</v>
      </c>
      <c r="M385" s="208"/>
      <c r="N385" s="208"/>
      <c r="O385" s="208"/>
      <c r="P385" s="208"/>
      <c r="Q385" s="208"/>
      <c r="R385" s="208"/>
      <c r="S385" s="208"/>
      <c r="T385" s="208"/>
      <c r="U385" s="208"/>
      <c r="V385" s="208"/>
      <c r="W385" s="208"/>
      <c r="X385" s="208"/>
      <c r="Y385" s="208"/>
      <c r="Z385" s="208"/>
    </row>
    <row r="386" spans="1:26" ht="345" customHeight="1" x14ac:dyDescent="0.25">
      <c r="A386" s="208">
        <f>'All Cells'!A386</f>
        <v>385</v>
      </c>
      <c r="B386" s="208" t="str">
        <f>'All Cells'!B386</f>
        <v>Jennifer Carew</v>
      </c>
      <c r="C386" s="208" t="str">
        <f>'All Cells'!C386</f>
        <v>Waipa Distric Council</v>
      </c>
      <c r="D386" s="208" t="str">
        <f>'All Cells'!D386</f>
        <v>3-Waters &amp; Buildings</v>
      </c>
      <c r="E386" s="208" t="str">
        <f>'All Cells'!E386</f>
        <v>Vol 1 &amp; Vol 2</v>
      </c>
      <c r="F386" s="208" t="str">
        <f>'All Cells'!F386</f>
        <v>General</v>
      </c>
      <c r="G386" s="208">
        <f>'All Cells'!G386</f>
        <v>0</v>
      </c>
      <c r="H386" s="208">
        <f>'All Cells'!H386</f>
        <v>0</v>
      </c>
      <c r="I386" s="208" t="str">
        <f>'All Cells'!L386</f>
        <v xml:space="preserve">Rather than commenting on the PDFs themselves, I just have a few generic comments that I would like included for consideration.  
I am still concerned about the level of complexity that the standards have outlined, during the workshops we discussed the different levels that councils could work towards – what data was included in the bare mandatory requirements being important for smaller councils as the implementation of the ‘full suite’ of data would be unrealistic for many of us.  If the standards could clearly outline the mandatory / intermediate / advanced levels,  ensuring that the mandatory level is indeed achievable for small councils, I personally feel that they might be received with a little more enthusiasm. I have presented the concept of the standards to a few different groups now, and there was a significant concern around implementation and costs associated with such a significant step change in not only what data was being collected but also the implementation of the relationships between the tables driving the analysis (particularly from Volume 2 for each of the water standards).  </v>
      </c>
      <c r="J386" s="208" t="str">
        <f>'All Cells'!U386</f>
        <v>Sector Discussion</v>
      </c>
      <c r="K386" s="208" t="str">
        <f>'All Cells'!W386</f>
        <v xml:space="preserve">Mandatory - industry best practice - optional to be included - discussion with sector which applies where. </v>
      </c>
      <c r="L386" s="212" t="e">
        <f>'All Cells'!#REF!</f>
        <v>#REF!</v>
      </c>
      <c r="M386" s="208"/>
      <c r="N386" s="208"/>
      <c r="O386" s="208"/>
      <c r="P386" s="208"/>
      <c r="Q386" s="208"/>
      <c r="R386" s="208"/>
      <c r="S386" s="208"/>
      <c r="T386" s="208"/>
      <c r="U386" s="208"/>
      <c r="V386" s="208"/>
      <c r="W386" s="208"/>
      <c r="X386" s="208"/>
      <c r="Y386" s="208"/>
      <c r="Z386" s="208"/>
    </row>
    <row r="387" spans="1:26" ht="30" customHeight="1" x14ac:dyDescent="0.25">
      <c r="A387" s="208">
        <f>'All Cells'!A387</f>
        <v>386</v>
      </c>
      <c r="B387" s="208" t="str">
        <f>'All Cells'!B387</f>
        <v>Graham Clark</v>
      </c>
      <c r="C387" s="208" t="str">
        <f>'All Cells'!C387</f>
        <v>Christchurch City Council</v>
      </c>
      <c r="D387" s="208" t="str">
        <f>'All Cells'!D387</f>
        <v>Wastewater</v>
      </c>
      <c r="E387" s="208" t="str">
        <f>'All Cells'!E387</f>
        <v>Vol 1</v>
      </c>
      <c r="F387" s="208" t="str">
        <f>'All Cells'!F387</f>
        <v>General</v>
      </c>
      <c r="G387" s="208">
        <f>'All Cells'!G387</f>
        <v>0</v>
      </c>
      <c r="H387" s="208">
        <f>'All Cells'!H387</f>
        <v>0</v>
      </c>
      <c r="I387" s="208" t="str">
        <f>'All Cells'!L387</f>
        <v>As Constructed is not meta data standard it is a DATA standard for asset physical and location attributes.</v>
      </c>
      <c r="J387" s="208" t="str">
        <f>'All Cells'!U387</f>
        <v>Noted: no action required</v>
      </c>
      <c r="K387" s="208" t="str">
        <f>'All Cells'!W387</f>
        <v>Reviewed and Noted only</v>
      </c>
      <c r="L387" s="212" t="e">
        <f>'All Cells'!#REF!</f>
        <v>#REF!</v>
      </c>
      <c r="M387" s="208"/>
      <c r="N387" s="208"/>
      <c r="O387" s="208"/>
      <c r="P387" s="208"/>
      <c r="Q387" s="208"/>
      <c r="R387" s="208"/>
      <c r="S387" s="208"/>
      <c r="T387" s="208"/>
      <c r="U387" s="208"/>
      <c r="V387" s="208"/>
      <c r="W387" s="208"/>
      <c r="X387" s="208"/>
      <c r="Y387" s="208"/>
      <c r="Z387" s="208"/>
    </row>
    <row r="388" spans="1:26" ht="45" customHeight="1" x14ac:dyDescent="0.25">
      <c r="A388" s="208">
        <f>'All Cells'!A388</f>
        <v>387</v>
      </c>
      <c r="B388" s="208" t="str">
        <f>'All Cells'!B388</f>
        <v>Graham Clark</v>
      </c>
      <c r="C388" s="208" t="str">
        <f>'All Cells'!C388</f>
        <v>Christchurch City Council</v>
      </c>
      <c r="D388" s="208" t="str">
        <f>'All Cells'!D388</f>
        <v>Wastewater</v>
      </c>
      <c r="E388" s="208" t="str">
        <f>'All Cells'!E388</f>
        <v>Vol 1</v>
      </c>
      <c r="F388" s="208" t="str">
        <f>'All Cells'!F388</f>
        <v>Abstract</v>
      </c>
      <c r="G388" s="208" t="str">
        <f>'All Cells'!G388</f>
        <v>i</v>
      </c>
      <c r="H388" s="208">
        <f>'All Cells'!H388</f>
        <v>1</v>
      </c>
      <c r="I388" s="208" t="str">
        <f>'All Cells'!L388</f>
        <v xml:space="preserve">a standardised approach to the collation of data  relating to As Built (As Constructed) asset information </v>
      </c>
      <c r="J388" s="208" t="str">
        <f>'All Cells'!U388</f>
        <v>Noted: no action required</v>
      </c>
      <c r="K388" s="208" t="str">
        <f>'All Cells'!W388</f>
        <v>Reviewed and Noted only</v>
      </c>
      <c r="L388" s="212" t="e">
        <f>'All Cells'!#REF!</f>
        <v>#REF!</v>
      </c>
      <c r="M388" s="208"/>
      <c r="N388" s="208"/>
      <c r="O388" s="208"/>
      <c r="P388" s="208"/>
      <c r="Q388" s="208"/>
      <c r="R388" s="208"/>
      <c r="S388" s="208"/>
      <c r="T388" s="208"/>
      <c r="U388" s="208"/>
      <c r="V388" s="208"/>
      <c r="W388" s="208"/>
      <c r="X388" s="208"/>
      <c r="Y388" s="208"/>
      <c r="Z388" s="208"/>
    </row>
    <row r="389" spans="1:26" ht="90" customHeight="1" x14ac:dyDescent="0.25">
      <c r="A389" s="208">
        <f>'All Cells'!A389</f>
        <v>388</v>
      </c>
      <c r="B389" s="208" t="str">
        <f>'All Cells'!B389</f>
        <v>Graham Clark</v>
      </c>
      <c r="C389" s="208" t="str">
        <f>'All Cells'!C389</f>
        <v>Christchurch City Council</v>
      </c>
      <c r="D389" s="208" t="str">
        <f>'All Cells'!D389</f>
        <v>Wastewater</v>
      </c>
      <c r="E389" s="208" t="str">
        <f>'All Cells'!E389</f>
        <v>Vol 1</v>
      </c>
      <c r="F389" s="208" t="str">
        <f>'All Cells'!F389</f>
        <v>Executive Summary</v>
      </c>
      <c r="G389" s="208" t="str">
        <f>'All Cells'!G389</f>
        <v>iv</v>
      </c>
      <c r="H389" s="208">
        <f>'All Cells'!H389</f>
        <v>4</v>
      </c>
      <c r="I389" s="208" t="str">
        <f>'All Cells'!L389</f>
        <v xml:space="preserve">Primary reason is missing. This provide the common language framework to facilitate the sharing of asset information throughout NZ. It enable the ability for wellington to d=share data with Christchurch and Auckland etc. through the ability to map to a common language The Standard. </v>
      </c>
      <c r="J389" s="208" t="str">
        <f>'All Cells'!U389</f>
        <v>Included</v>
      </c>
      <c r="K389" s="208" t="str">
        <f>'All Cells'!W389</f>
        <v>Will consdider for final edit - happy to add in.</v>
      </c>
      <c r="L389" s="212" t="e">
        <f>'All Cells'!#REF!</f>
        <v>#REF!</v>
      </c>
      <c r="M389" s="208"/>
      <c r="N389" s="208"/>
      <c r="O389" s="208"/>
      <c r="P389" s="208"/>
      <c r="Q389" s="208"/>
      <c r="R389" s="208"/>
      <c r="S389" s="208"/>
      <c r="T389" s="208"/>
      <c r="U389" s="208"/>
      <c r="V389" s="208"/>
      <c r="W389" s="208"/>
      <c r="X389" s="208"/>
      <c r="Y389" s="208"/>
      <c r="Z389" s="208"/>
    </row>
    <row r="390" spans="1:26" ht="60" customHeight="1" x14ac:dyDescent="0.25">
      <c r="A390" s="208">
        <f>'All Cells'!A390</f>
        <v>389</v>
      </c>
      <c r="B390" s="208" t="str">
        <f>'All Cells'!B390</f>
        <v>Coral-Lee Ertel</v>
      </c>
      <c r="C390" s="208" t="str">
        <f>'All Cells'!C390</f>
        <v>Western Bay of Plenty District Council</v>
      </c>
      <c r="D390" s="208" t="str">
        <f>'All Cells'!D390</f>
        <v>Potable water</v>
      </c>
      <c r="E390" s="208" t="str">
        <f>'All Cells'!E390</f>
        <v>Vol 1</v>
      </c>
      <c r="F390" s="208">
        <f>'All Cells'!F390</f>
        <v>1.5</v>
      </c>
      <c r="G390" s="208">
        <f>'All Cells'!G390</f>
        <v>2</v>
      </c>
      <c r="H390" s="208">
        <f>'All Cells'!H390</f>
        <v>1</v>
      </c>
      <c r="I390" s="208" t="str">
        <f>'All Cells'!L390</f>
        <v>This seems to be out of date. We do not want to receive cds or dvds and 5 MB seems like a very low limit for emails these days.</v>
      </c>
      <c r="J390" s="208" t="str">
        <f>'All Cells'!U390</f>
        <v>Sector Discussion</v>
      </c>
      <c r="K390" s="208" t="str">
        <f>'All Cells'!W390</f>
        <v>Need recommended maximum attachment size 28/2/2017</v>
      </c>
      <c r="L390" s="212" t="e">
        <f>'All Cells'!#REF!</f>
        <v>#REF!</v>
      </c>
      <c r="M390" s="208"/>
      <c r="N390" s="208"/>
      <c r="O390" s="208"/>
      <c r="P390" s="208"/>
      <c r="Q390" s="208"/>
      <c r="R390" s="208"/>
      <c r="S390" s="208"/>
      <c r="T390" s="208"/>
      <c r="U390" s="208"/>
      <c r="V390" s="208"/>
      <c r="W390" s="208"/>
      <c r="X390" s="208"/>
      <c r="Y390" s="208"/>
      <c r="Z390" s="208"/>
    </row>
    <row r="391" spans="1:26" ht="105" customHeight="1" x14ac:dyDescent="0.25">
      <c r="A391" s="208">
        <f>'All Cells'!A391</f>
        <v>390</v>
      </c>
      <c r="B391" s="208" t="str">
        <f>'All Cells'!B391</f>
        <v>Coral-Lee Ertel</v>
      </c>
      <c r="C391" s="208" t="str">
        <f>'All Cells'!C391</f>
        <v>Western Bay of Plenty District Council</v>
      </c>
      <c r="D391" s="208" t="str">
        <f>'All Cells'!D391</f>
        <v>Potable water</v>
      </c>
      <c r="E391" s="208" t="str">
        <f>'All Cells'!E391</f>
        <v>Vol 1</v>
      </c>
      <c r="F391" s="208" t="str">
        <f>'All Cells'!F391</f>
        <v>2.1.1</v>
      </c>
      <c r="G391" s="208">
        <f>'All Cells'!G391</f>
        <v>7</v>
      </c>
      <c r="H391" s="208">
        <f>'All Cells'!H391</f>
        <v>1</v>
      </c>
      <c r="I391" s="208" t="str">
        <f>'All Cells'!L391</f>
        <v xml:space="preserve">We receive property boundaries from LINZ. We cannot adjust it even if a surveyor says it is in the wrong position.  Do not see the purpose of this requirement. </v>
      </c>
      <c r="J391" s="208" t="str">
        <f>'All Cells'!U391</f>
        <v>Noted: no action required</v>
      </c>
      <c r="K391" s="208" t="str">
        <f>'All Cells'!W391</f>
        <v>Property boundaries are not to be moved. The objective is to maintain relative alignment and variations to 'actual' locations to potentially identify areas for LINZ (or similar agencies) for future enhancement. 28/2/2017</v>
      </c>
      <c r="L391" s="212" t="e">
        <f>'All Cells'!#REF!</f>
        <v>#REF!</v>
      </c>
      <c r="M391" s="208"/>
      <c r="N391" s="208"/>
      <c r="O391" s="208"/>
      <c r="P391" s="208"/>
      <c r="Q391" s="208"/>
      <c r="R391" s="208"/>
      <c r="S391" s="208"/>
      <c r="T391" s="208"/>
      <c r="U391" s="208"/>
      <c r="V391" s="208"/>
      <c r="W391" s="208"/>
      <c r="X391" s="208"/>
      <c r="Y391" s="208"/>
      <c r="Z391" s="208"/>
    </row>
    <row r="392" spans="1:26" ht="60" customHeight="1" x14ac:dyDescent="0.25">
      <c r="A392" s="208">
        <f>'All Cells'!A392</f>
        <v>391</v>
      </c>
      <c r="B392" s="208" t="str">
        <f>'All Cells'!B392</f>
        <v>Coral-Lee Ertel</v>
      </c>
      <c r="C392" s="208" t="str">
        <f>'All Cells'!C392</f>
        <v>Western Bay of Plenty District Council</v>
      </c>
      <c r="D392" s="208" t="str">
        <f>'All Cells'!D392</f>
        <v>Potable water</v>
      </c>
      <c r="E392" s="208" t="str">
        <f>'All Cells'!E392</f>
        <v>Vol 1</v>
      </c>
      <c r="F392" s="208" t="str">
        <f>'All Cells'!F392</f>
        <v>2.1.2</v>
      </c>
      <c r="G392" s="208">
        <f>'All Cells'!G392</f>
        <v>8</v>
      </c>
      <c r="H392" s="208">
        <f>'All Cells'!H392</f>
        <v>5</v>
      </c>
      <c r="I392" s="208" t="str">
        <f>'All Cells'!L392</f>
        <v>This should not be NZ Vertical Datum 2009, This was superseded by NZVD 2016 in July 2016.</v>
      </c>
      <c r="J392" s="208" t="str">
        <f>'All Cells'!U392</f>
        <v>Included</v>
      </c>
      <c r="K392" s="208" t="str">
        <f>'All Cells'!W392</f>
        <v>picked up previously 28/2/2017</v>
      </c>
      <c r="L392" s="212" t="e">
        <f>'All Cells'!#REF!</f>
        <v>#REF!</v>
      </c>
      <c r="M392" s="208"/>
      <c r="N392" s="208"/>
      <c r="O392" s="208"/>
      <c r="P392" s="208"/>
      <c r="Q392" s="208"/>
      <c r="R392" s="208"/>
      <c r="S392" s="208"/>
      <c r="T392" s="208"/>
      <c r="U392" s="208"/>
      <c r="V392" s="208"/>
      <c r="W392" s="208"/>
      <c r="X392" s="208"/>
      <c r="Y392" s="208"/>
      <c r="Z392" s="208"/>
    </row>
    <row r="393" spans="1:26" ht="60" customHeight="1" x14ac:dyDescent="0.25">
      <c r="A393" s="208">
        <f>'All Cells'!A393</f>
        <v>392</v>
      </c>
      <c r="B393" s="208" t="str">
        <f>'All Cells'!B393</f>
        <v>Coral-Lee Ertel</v>
      </c>
      <c r="C393" s="208" t="str">
        <f>'All Cells'!C393</f>
        <v>Western Bay of Plenty District Council</v>
      </c>
      <c r="D393" s="208" t="str">
        <f>'All Cells'!D393</f>
        <v>Potable water</v>
      </c>
      <c r="E393" s="208" t="str">
        <f>'All Cells'!E393</f>
        <v>Vol 1</v>
      </c>
      <c r="F393" s="208" t="str">
        <f>'All Cells'!F393</f>
        <v>2.4.4</v>
      </c>
      <c r="G393" s="208">
        <f>'All Cells'!G393</f>
        <v>65</v>
      </c>
      <c r="H393" s="208">
        <f>'All Cells'!H393</f>
        <v>7</v>
      </c>
      <c r="I393" s="208" t="str">
        <f>'All Cells'!L393</f>
        <v>Node_Type is either From or To. All nodes are both, they are the from node for a pipe and the to node for another pipe.</v>
      </c>
      <c r="J393" s="208" t="str">
        <f>'All Cells'!U393</f>
        <v>Noted: no action required</v>
      </c>
      <c r="K393" s="208" t="str">
        <f>'All Cells'!W393</f>
        <v>agreed, but per pipe section, there is a from-node and a to-node, one of each. 28/2/2017</v>
      </c>
      <c r="L393" s="212" t="e">
        <f>'All Cells'!#REF!</f>
        <v>#REF!</v>
      </c>
      <c r="M393" s="208"/>
      <c r="N393" s="208"/>
      <c r="O393" s="208"/>
      <c r="P393" s="208"/>
      <c r="Q393" s="208"/>
      <c r="R393" s="208"/>
      <c r="S393" s="208"/>
      <c r="T393" s="208"/>
      <c r="U393" s="208"/>
      <c r="V393" s="208"/>
      <c r="W393" s="208"/>
      <c r="X393" s="208"/>
      <c r="Y393" s="208"/>
      <c r="Z393" s="208"/>
    </row>
    <row r="394" spans="1:26" ht="75" customHeight="1" x14ac:dyDescent="0.25">
      <c r="A394" s="208">
        <f>'All Cells'!A394</f>
        <v>393</v>
      </c>
      <c r="B394" s="208" t="str">
        <f>'All Cells'!B394</f>
        <v>Coral-Lee Ertel</v>
      </c>
      <c r="C394" s="208" t="str">
        <f>'All Cells'!C394</f>
        <v>Western Bay of Plenty District Council</v>
      </c>
      <c r="D394" s="208" t="str">
        <f>'All Cells'!D394</f>
        <v>Potable water</v>
      </c>
      <c r="E394" s="208" t="str">
        <f>'All Cells'!E394</f>
        <v>Vol 1</v>
      </c>
      <c r="F394" s="208" t="str">
        <f>'All Cells'!F394</f>
        <v>2.4.5</v>
      </c>
      <c r="G394" s="208">
        <f>'All Cells'!G394</f>
        <v>67</v>
      </c>
      <c r="H394" s="208">
        <f>'All Cells'!H394</f>
        <v>5</v>
      </c>
      <c r="I394" s="208" t="str">
        <f>'All Cells'!L394</f>
        <v xml:space="preserve">We split pipes when there is a valve or hydrant on them. While other councils may not </v>
      </c>
      <c r="J394" s="208" t="str">
        <f>'All Cells'!U394</f>
        <v>Noted: no action required</v>
      </c>
      <c r="K394" s="208" t="str">
        <f>'All Cells'!W394</f>
        <v>instructions are for consultant's to collect data in a consistent manner. Council can then deal with asset in a manner for their circumstances. 28/2/2017</v>
      </c>
      <c r="L394" s="212" t="e">
        <f>'All Cells'!#REF!</f>
        <v>#REF!</v>
      </c>
      <c r="M394" s="208"/>
      <c r="N394" s="208"/>
      <c r="O394" s="208"/>
      <c r="P394" s="208"/>
      <c r="Q394" s="208"/>
      <c r="R394" s="208"/>
      <c r="S394" s="208"/>
      <c r="T394" s="208"/>
      <c r="U394" s="208"/>
      <c r="V394" s="208"/>
      <c r="W394" s="208"/>
      <c r="X394" s="208"/>
      <c r="Y394" s="208"/>
      <c r="Z394" s="208"/>
    </row>
    <row r="395" spans="1:26" ht="60" customHeight="1" x14ac:dyDescent="0.25">
      <c r="A395" s="208">
        <f>'All Cells'!A395</f>
        <v>394</v>
      </c>
      <c r="B395" s="208" t="str">
        <f>'All Cells'!B395</f>
        <v>Coral-Lee Ertel</v>
      </c>
      <c r="C395" s="208" t="str">
        <f>'All Cells'!C395</f>
        <v>Western Bay of Plenty District Council</v>
      </c>
      <c r="D395" s="208" t="str">
        <f>'All Cells'!D395</f>
        <v>Potable water</v>
      </c>
      <c r="E395" s="208" t="str">
        <f>'All Cells'!E395</f>
        <v>Vol 1</v>
      </c>
      <c r="F395" s="208" t="str">
        <f>'All Cells'!F395</f>
        <v>2.4.5</v>
      </c>
      <c r="G395" s="208">
        <f>'All Cells'!G395</f>
        <v>67</v>
      </c>
      <c r="H395" s="208">
        <f>'All Cells'!H395</f>
        <v>6</v>
      </c>
      <c r="I395" s="208" t="str">
        <f>'All Cells'!L395</f>
        <v xml:space="preserve">This is a good idea and we support this but it is some times not possible. Some pipes flow in multiple directions. </v>
      </c>
      <c r="J395" s="208" t="str">
        <f>'All Cells'!U395</f>
        <v>Sector Discussion</v>
      </c>
      <c r="K395" s="208" t="str">
        <f>'All Cells'!W395</f>
        <v>need examples 28/2/2017</v>
      </c>
      <c r="L395" s="212" t="e">
        <f>'All Cells'!#REF!</f>
        <v>#REF!</v>
      </c>
      <c r="M395" s="208"/>
      <c r="N395" s="208"/>
      <c r="O395" s="208"/>
      <c r="P395" s="208"/>
      <c r="Q395" s="208"/>
      <c r="R395" s="208"/>
      <c r="S395" s="208"/>
      <c r="T395" s="208"/>
      <c r="U395" s="208"/>
      <c r="V395" s="208"/>
      <c r="W395" s="208"/>
      <c r="X395" s="208"/>
      <c r="Y395" s="208"/>
      <c r="Z395" s="208"/>
    </row>
    <row r="396" spans="1:26" ht="135" customHeight="1" x14ac:dyDescent="0.25">
      <c r="A396" s="208">
        <f>'All Cells'!A396</f>
        <v>395</v>
      </c>
      <c r="B396" s="208" t="str">
        <f>'All Cells'!B396</f>
        <v>Coral-Lee Ertel</v>
      </c>
      <c r="C396" s="208" t="str">
        <f>'All Cells'!C396</f>
        <v>Western Bay of Plenty District Council</v>
      </c>
      <c r="D396" s="208" t="str">
        <f>'All Cells'!D396</f>
        <v>Potable water</v>
      </c>
      <c r="E396" s="208" t="str">
        <f>'All Cells'!E396</f>
        <v>Vol 1</v>
      </c>
      <c r="F396" s="208" t="str">
        <f>'All Cells'!F396</f>
        <v>2.4.6</v>
      </c>
      <c r="G396" s="208">
        <f>'All Cells'!G396</f>
        <v>74</v>
      </c>
      <c r="H396" s="208" t="str">
        <f>'All Cells'!H396</f>
        <v>Pipe Attribute &amp; Validation File Format Instructions 
Diameter</v>
      </c>
      <c r="I396" s="208" t="str">
        <f>'All Cells'!L396</f>
        <v xml:space="preserve">The attributes list Internal Diameter, Nominal Diameter, External Diameter and Nominal Bore. Are all these necessary.  It appears to be a duplication of information.  </v>
      </c>
      <c r="J396" s="208" t="str">
        <f>'All Cells'!U396</f>
        <v>Included</v>
      </c>
      <c r="K396" s="208" t="str">
        <f>'All Cells'!W396</f>
        <v>The level of detail is required for analytical purposes, all organisations will deciode on the level of detail to suit their curcumstances</v>
      </c>
      <c r="L396" s="212" t="e">
        <f>'All Cells'!#REF!</f>
        <v>#REF!</v>
      </c>
      <c r="M396" s="208"/>
      <c r="N396" s="208"/>
      <c r="O396" s="208"/>
      <c r="P396" s="208"/>
      <c r="Q396" s="208"/>
      <c r="R396" s="208"/>
      <c r="S396" s="208"/>
      <c r="T396" s="208"/>
      <c r="U396" s="208"/>
      <c r="V396" s="208"/>
      <c r="W396" s="208"/>
      <c r="X396" s="208"/>
      <c r="Y396" s="208"/>
      <c r="Z396" s="208"/>
    </row>
    <row r="397" spans="1:26" ht="120" customHeight="1" x14ac:dyDescent="0.25">
      <c r="A397" s="208">
        <f>'All Cells'!A397</f>
        <v>396</v>
      </c>
      <c r="B397" s="208" t="str">
        <f>'All Cells'!B397</f>
        <v>Coral-Lee Ertel</v>
      </c>
      <c r="C397" s="208" t="str">
        <f>'All Cells'!C397</f>
        <v>Western Bay of Plenty District Council</v>
      </c>
      <c r="D397" s="208" t="str">
        <f>'All Cells'!D397</f>
        <v>Potable water</v>
      </c>
      <c r="E397" s="208" t="str">
        <f>'All Cells'!E397</f>
        <v>Vol 1</v>
      </c>
      <c r="F397" s="208" t="str">
        <f>'All Cells'!F397</f>
        <v>2.5.2</v>
      </c>
      <c r="G397" s="208">
        <f>'All Cells'!G397</f>
        <v>95</v>
      </c>
      <c r="H397" s="208" t="str">
        <f>'All Cells'!H397</f>
        <v>Pump Attribute &amp; Validation File Format Instructions</v>
      </c>
      <c r="I397" s="208" t="str">
        <f>'All Cells'!L397</f>
        <v>A lot of the attributes seem to be duplicated</v>
      </c>
      <c r="J397" s="208" t="str">
        <f>'All Cells'!U397</f>
        <v>Noted: no action required</v>
      </c>
      <c r="K397" s="208" t="str">
        <f>'All Cells'!W397</f>
        <v>attributes are all different 28/2/2017</v>
      </c>
      <c r="L397" s="212" t="e">
        <f>'All Cells'!#REF!</f>
        <v>#REF!</v>
      </c>
      <c r="M397" s="208"/>
      <c r="N397" s="208"/>
      <c r="O397" s="208"/>
      <c r="P397" s="208"/>
      <c r="Q397" s="208"/>
      <c r="R397" s="208"/>
      <c r="S397" s="208"/>
      <c r="T397" s="208"/>
      <c r="U397" s="208"/>
      <c r="V397" s="208"/>
      <c r="W397" s="208"/>
      <c r="X397" s="208"/>
      <c r="Y397" s="208"/>
      <c r="Z397" s="208"/>
    </row>
    <row r="398" spans="1:26" ht="60" customHeight="1" x14ac:dyDescent="0.25">
      <c r="A398" s="208">
        <f>'All Cells'!A398</f>
        <v>397</v>
      </c>
      <c r="B398" s="208" t="str">
        <f>'All Cells'!B398</f>
        <v>Coral-Lee Ertel</v>
      </c>
      <c r="C398" s="208" t="str">
        <f>'All Cells'!C398</f>
        <v>Western Bay of Plenty District Council</v>
      </c>
      <c r="D398" s="208" t="str">
        <f>'All Cells'!D398</f>
        <v>Potable water</v>
      </c>
      <c r="E398" s="208" t="str">
        <f>'All Cells'!E398</f>
        <v>Vol 1</v>
      </c>
      <c r="F398" s="208" t="str">
        <f>'All Cells'!F398</f>
        <v>2.7.1</v>
      </c>
      <c r="G398" s="208">
        <f>'All Cells'!G398</f>
        <v>132</v>
      </c>
      <c r="H398" s="208" t="str">
        <f>'All Cells'!H398</f>
        <v xml:space="preserve">Figure 44 </v>
      </c>
      <c r="I398" s="208" t="str">
        <f>'All Cells'!L398</f>
        <v>The diagram shows a house connection with a node where the connection joins to the main. Earlier in the document it says that house connections do not have a node that splits the main.</v>
      </c>
      <c r="J398" s="208" t="str">
        <f>'All Cells'!U398</f>
        <v>Included</v>
      </c>
      <c r="K398" s="208" t="str">
        <f>'All Cells'!W398</f>
        <v>agreed, diagram will be corrected 28/2/2017</v>
      </c>
      <c r="L398" s="212" t="e">
        <f>'All Cells'!#REF!</f>
        <v>#REF!</v>
      </c>
      <c r="M398" s="208"/>
      <c r="N398" s="208"/>
      <c r="O398" s="208"/>
      <c r="P398" s="208"/>
      <c r="Q398" s="208"/>
      <c r="R398" s="208"/>
      <c r="S398" s="208"/>
      <c r="T398" s="208"/>
      <c r="U398" s="208"/>
      <c r="V398" s="208"/>
      <c r="W398" s="208"/>
      <c r="X398" s="208"/>
      <c r="Y398" s="208"/>
      <c r="Z398" s="208"/>
    </row>
    <row r="399" spans="1:26" ht="165" customHeight="1" x14ac:dyDescent="0.25">
      <c r="A399" s="208">
        <f>'All Cells'!A399</f>
        <v>398</v>
      </c>
      <c r="B399" s="208" t="str">
        <f>'All Cells'!B399</f>
        <v>Kalley Simpson</v>
      </c>
      <c r="C399" s="208" t="str">
        <f>'All Cells'!C399</f>
        <v>Waimakariri District Council</v>
      </c>
      <c r="D399" s="208" t="str">
        <f>'All Cells'!D399</f>
        <v>3-Waters</v>
      </c>
      <c r="E399" s="208" t="str">
        <f>'All Cells'!E399</f>
        <v>Vol 1 &amp; Vol 2</v>
      </c>
      <c r="F399" s="208" t="str">
        <f>'All Cells'!F399</f>
        <v>General</v>
      </c>
      <c r="G399" s="208">
        <f>'All Cells'!G399</f>
        <v>0</v>
      </c>
      <c r="H399" s="208">
        <f>'All Cells'!H399</f>
        <v>0</v>
      </c>
      <c r="I399" s="208" t="str">
        <f>'All Cells'!L399</f>
        <v>It is noted that different revisions of the draft standards have been made available on the LINZ website over the period of seeking feedback and that these have not been issues with updated version numbers (some dated June 2016 some dated 14 July 2016, yet with the same version number).  It is also noted that the cover page version number differs from the footer version number.  This does not give a high degree of confidence that the development of these documents is being controlled to level as would be required for a national standard.</v>
      </c>
      <c r="J399" s="208" t="str">
        <f>'All Cells'!U399</f>
        <v>Included</v>
      </c>
      <c r="K399" s="208" t="str">
        <f>'All Cells'!W399</f>
        <v>Updated</v>
      </c>
      <c r="L399" s="212" t="e">
        <f>'All Cells'!#REF!</f>
        <v>#REF!</v>
      </c>
      <c r="M399" s="208"/>
      <c r="N399" s="208"/>
      <c r="O399" s="208"/>
      <c r="P399" s="208"/>
      <c r="Q399" s="208"/>
      <c r="R399" s="208"/>
      <c r="S399" s="208"/>
      <c r="T399" s="208"/>
      <c r="U399" s="208"/>
      <c r="V399" s="208"/>
      <c r="W399" s="208"/>
      <c r="X399" s="208"/>
      <c r="Y399" s="208"/>
      <c r="Z399" s="208"/>
    </row>
    <row r="400" spans="1:26" ht="105" customHeight="1" x14ac:dyDescent="0.25">
      <c r="A400" s="208">
        <f>'All Cells'!A400</f>
        <v>399</v>
      </c>
      <c r="B400" s="208" t="str">
        <f>'All Cells'!B400</f>
        <v>Kalley Simpson</v>
      </c>
      <c r="C400" s="208" t="str">
        <f>'All Cells'!C400</f>
        <v>Waimakariri District Council</v>
      </c>
      <c r="D400" s="208" t="str">
        <f>'All Cells'!D400</f>
        <v>3-Waters</v>
      </c>
      <c r="E400" s="208" t="str">
        <f>'All Cells'!E400</f>
        <v>Vol 1 &amp; Vol 2</v>
      </c>
      <c r="F400" s="208" t="str">
        <f>'All Cells'!F400</f>
        <v>General</v>
      </c>
      <c r="G400" s="208">
        <f>'All Cells'!G400</f>
        <v>0</v>
      </c>
      <c r="H400" s="208">
        <f>'All Cells'!H400</f>
        <v>0</v>
      </c>
      <c r="I400" s="208" t="str">
        <f>'All Cells'!L400</f>
        <v xml:space="preserve">We also note that there are a lot of references to the transport and building standards that appear to be wrongly included in the 3 waters documents.  There are also a numerous spelling and editing mistakes in the draft document, feedback from staff that have looked at the document is that it is not in a fit state to be reviewed.  </v>
      </c>
      <c r="J400" s="208" t="str">
        <f>'All Cells'!U400</f>
        <v>Included</v>
      </c>
      <c r="K400" s="208" t="str">
        <f>'All Cells'!W400</f>
        <v>Updated</v>
      </c>
      <c r="L400" s="212" t="e">
        <f>'All Cells'!#REF!</f>
        <v>#REF!</v>
      </c>
      <c r="M400" s="208"/>
      <c r="N400" s="208"/>
      <c r="O400" s="208"/>
      <c r="P400" s="208"/>
      <c r="Q400" s="208"/>
      <c r="R400" s="208"/>
      <c r="S400" s="208"/>
      <c r="T400" s="208"/>
      <c r="U400" s="208"/>
      <c r="V400" s="208"/>
      <c r="W400" s="208"/>
      <c r="X400" s="208"/>
      <c r="Y400" s="208"/>
      <c r="Z400" s="208"/>
    </row>
    <row r="401" spans="1:26" ht="105" customHeight="1" x14ac:dyDescent="0.25">
      <c r="A401" s="208">
        <f>'All Cells'!A401</f>
        <v>400</v>
      </c>
      <c r="B401" s="208" t="str">
        <f>'All Cells'!B401</f>
        <v>Kalley Simpson</v>
      </c>
      <c r="C401" s="208" t="str">
        <f>'All Cells'!C401</f>
        <v>Waimakariri District Council</v>
      </c>
      <c r="D401" s="208" t="str">
        <f>'All Cells'!D401</f>
        <v>3-Waters</v>
      </c>
      <c r="E401" s="208" t="str">
        <f>'All Cells'!E401</f>
        <v>Vol 1 &amp; Vol 2</v>
      </c>
      <c r="F401" s="208" t="str">
        <f>'All Cells'!F401</f>
        <v>General</v>
      </c>
      <c r="G401" s="208">
        <f>'All Cells'!G401</f>
        <v>0</v>
      </c>
      <c r="H401" s="208">
        <f>'All Cells'!H401</f>
        <v>0</v>
      </c>
      <c r="I401" s="208" t="str">
        <f>'All Cells'!L401</f>
        <v>Purpose
The scope of this document is unclear in terms of:
• Type of document – It is currently referred to as a specification, standard, guidance document and working paper.  This makes it unclear as to whether it will be mandatory or optional for 3 water utilities to adopt.</v>
      </c>
      <c r="J401" s="208" t="str">
        <f>'All Cells'!U401</f>
        <v>Noted: no action required</v>
      </c>
      <c r="K401" s="208" t="str">
        <f>'All Cells'!W401</f>
        <v>To be considered in business case. Action: Clarify that the document is a standard. In the front end.</v>
      </c>
      <c r="L401" s="212" t="e">
        <f>'All Cells'!#REF!</f>
        <v>#REF!</v>
      </c>
      <c r="M401" s="208"/>
      <c r="N401" s="208"/>
      <c r="O401" s="208"/>
      <c r="P401" s="208"/>
      <c r="Q401" s="208"/>
      <c r="R401" s="208"/>
      <c r="S401" s="208"/>
      <c r="T401" s="208"/>
      <c r="U401" s="208"/>
      <c r="V401" s="208"/>
      <c r="W401" s="208"/>
      <c r="X401" s="208"/>
      <c r="Y401" s="208"/>
      <c r="Z401" s="208"/>
    </row>
    <row r="402" spans="1:26" ht="165" customHeight="1" x14ac:dyDescent="0.25">
      <c r="A402" s="208">
        <f>'All Cells'!A402</f>
        <v>401</v>
      </c>
      <c r="B402" s="208" t="str">
        <f>'All Cells'!B402</f>
        <v>Kalley Simpson</v>
      </c>
      <c r="C402" s="208" t="str">
        <f>'All Cells'!C402</f>
        <v>Waimakariri District Council</v>
      </c>
      <c r="D402" s="208" t="str">
        <f>'All Cells'!D402</f>
        <v>3-Waters</v>
      </c>
      <c r="E402" s="208" t="str">
        <f>'All Cells'!E402</f>
        <v>Vol 1 &amp; Vol 2</v>
      </c>
      <c r="F402" s="208" t="str">
        <f>'All Cells'!F402</f>
        <v>General</v>
      </c>
      <c r="G402" s="208">
        <f>'All Cells'!G402</f>
        <v>0</v>
      </c>
      <c r="H402" s="208">
        <f>'All Cells'!H402</f>
        <v>0</v>
      </c>
      <c r="I402" s="208" t="str">
        <f>'All Cells'!L402</f>
        <v>Purpose
The scope of this document is unclear in terms of:
• Purpose of the document – The documents are referred to as metadata standards, but based on the intended 5 volumes of the standard appear to cover more than just metadata.  It is noted that the LINZ website says “remembering these standards are asset management data standards for analytical purposes”.  We believe that it needs to be clear whether these are metadata standards or asset management standards.</v>
      </c>
      <c r="J402" s="208" t="str">
        <f>'All Cells'!U402</f>
        <v>Noted: no action required</v>
      </c>
      <c r="K402" s="208" t="str">
        <f>'All Cells'!W402</f>
        <v xml:space="preserve">This is a metadata standard not asset management standards. </v>
      </c>
      <c r="L402" s="212" t="e">
        <f>'All Cells'!#REF!</f>
        <v>#REF!</v>
      </c>
      <c r="M402" s="208"/>
      <c r="N402" s="208"/>
      <c r="O402" s="208"/>
      <c r="P402" s="208"/>
      <c r="Q402" s="208"/>
      <c r="R402" s="208"/>
      <c r="S402" s="208"/>
      <c r="T402" s="208"/>
      <c r="U402" s="208"/>
      <c r="V402" s="208"/>
      <c r="W402" s="208"/>
      <c r="X402" s="208"/>
      <c r="Y402" s="208"/>
      <c r="Z402" s="208"/>
    </row>
    <row r="403" spans="1:26" ht="255" customHeight="1" x14ac:dyDescent="0.25">
      <c r="A403" s="208">
        <f>'All Cells'!A403</f>
        <v>402</v>
      </c>
      <c r="B403" s="208" t="str">
        <f>'All Cells'!B403</f>
        <v>Kalley Simpson</v>
      </c>
      <c r="C403" s="208" t="str">
        <f>'All Cells'!C403</f>
        <v>Waimakariri District Council</v>
      </c>
      <c r="D403" s="208" t="str">
        <f>'All Cells'!D403</f>
        <v>3-Waters</v>
      </c>
      <c r="E403" s="208" t="str">
        <f>'All Cells'!E403</f>
        <v>Vol 1 &amp; Vol 2</v>
      </c>
      <c r="F403" s="208" t="str">
        <f>'All Cells'!F403</f>
        <v>General</v>
      </c>
      <c r="G403" s="208">
        <f>'All Cells'!G403</f>
        <v>0</v>
      </c>
      <c r="H403" s="208">
        <f>'All Cells'!H403</f>
        <v>0</v>
      </c>
      <c r="I403" s="208" t="str">
        <f>'All Cells'!L403</f>
        <v>Purpose
The scope of this document is unclear in terms of:
• Use/ application of document – It is very confusing as to whether these documents are for asset owners (and management and use their systems and data) or for thirds parties (i.e.: suppliers, consultants and contractors) providing data to asset owners.  Volume 1 is written as if the latter is the intent of how these document will be used, it is stated on page v that “the main objective of this standard specification is to provide information to the consultants who will be dealing with any public asset owner” and in Section 1 on page 1 “this document outlines the specifications for the delivery of digital data”.  This seems to not be the actual intended use of this document and should be corrected so that it is more encompassing.</v>
      </c>
      <c r="J403" s="208" t="str">
        <f>'All Cells'!U403</f>
        <v>Included</v>
      </c>
      <c r="K403" s="208" t="str">
        <f>'All Cells'!W403</f>
        <v>Updated</v>
      </c>
      <c r="L403" s="212" t="e">
        <f>'All Cells'!#REF!</f>
        <v>#REF!</v>
      </c>
      <c r="M403" s="208"/>
      <c r="N403" s="208"/>
      <c r="O403" s="208"/>
      <c r="P403" s="208"/>
      <c r="Q403" s="208"/>
      <c r="R403" s="208"/>
      <c r="S403" s="208"/>
      <c r="T403" s="208"/>
      <c r="U403" s="208"/>
      <c r="V403" s="208"/>
      <c r="W403" s="208"/>
      <c r="X403" s="208"/>
      <c r="Y403" s="208"/>
      <c r="Z403" s="208"/>
    </row>
    <row r="404" spans="1:26" ht="75" customHeight="1" x14ac:dyDescent="0.25">
      <c r="A404" s="208">
        <f>'All Cells'!A404</f>
        <v>403</v>
      </c>
      <c r="B404" s="208" t="str">
        <f>'All Cells'!B404</f>
        <v>Kalley Simpson</v>
      </c>
      <c r="C404" s="208" t="str">
        <f>'All Cells'!C404</f>
        <v>Waimakariri District Council</v>
      </c>
      <c r="D404" s="208" t="str">
        <f>'All Cells'!D404</f>
        <v>3-Waters</v>
      </c>
      <c r="E404" s="208" t="str">
        <f>'All Cells'!E404</f>
        <v>Vol 1 &amp; Vol 2</v>
      </c>
      <c r="F404" s="208" t="str">
        <f>'All Cells'!F404</f>
        <v>General</v>
      </c>
      <c r="G404" s="208">
        <f>'All Cells'!G404</f>
        <v>0</v>
      </c>
      <c r="H404" s="208">
        <f>'All Cells'!H404</f>
        <v>0</v>
      </c>
      <c r="I404" s="208" t="str">
        <f>'All Cells'!L404</f>
        <v>The structure of this document:
• Reference is made to “as-manufactured”, “as-constructed” and “as-built”.  We considered that this should be just referred to as “as-built” which is the common terminology in New Zealand.</v>
      </c>
      <c r="J404" s="208" t="str">
        <f>'All Cells'!U404</f>
        <v>Noted: no action required</v>
      </c>
      <c r="K404" s="208" t="str">
        <f>'All Cells'!W404</f>
        <v>These are differentr in some cases / in others they are not, not the same definitions across sectors</v>
      </c>
      <c r="L404" s="212" t="e">
        <f>'All Cells'!#REF!</f>
        <v>#REF!</v>
      </c>
      <c r="M404" s="208"/>
      <c r="N404" s="208"/>
      <c r="O404" s="208"/>
      <c r="P404" s="208"/>
      <c r="Q404" s="208"/>
      <c r="R404" s="208"/>
      <c r="S404" s="208"/>
      <c r="T404" s="208"/>
      <c r="U404" s="208"/>
      <c r="V404" s="208"/>
      <c r="W404" s="208"/>
      <c r="X404" s="208"/>
      <c r="Y404" s="208"/>
      <c r="Z404" s="208"/>
    </row>
    <row r="405" spans="1:26" ht="120" customHeight="1" x14ac:dyDescent="0.25">
      <c r="A405" s="208">
        <f>'All Cells'!A405</f>
        <v>404</v>
      </c>
      <c r="B405" s="208" t="str">
        <f>'All Cells'!B405</f>
        <v>Kalley Simpson</v>
      </c>
      <c r="C405" s="208" t="str">
        <f>'All Cells'!C405</f>
        <v>Waimakariri District Council</v>
      </c>
      <c r="D405" s="208" t="str">
        <f>'All Cells'!D405</f>
        <v>3-Waters</v>
      </c>
      <c r="E405" s="208" t="str">
        <f>'All Cells'!E405</f>
        <v>Vol 1 &amp; Vol 2</v>
      </c>
      <c r="F405" s="208" t="str">
        <f>'All Cells'!F405</f>
        <v>General</v>
      </c>
      <c r="G405" s="208">
        <f>'All Cells'!G405</f>
        <v>0</v>
      </c>
      <c r="H405" s="208">
        <f>'All Cells'!H405</f>
        <v>0</v>
      </c>
      <c r="I405" s="208" t="str">
        <f>'All Cells'!L405</f>
        <v>The structure of this document:
• As mentioned above volume 1 appears to be written as a specification for delivery of information.  It includes instructions for delivery of information which are out of date (i.e.: labelling CD’s and providing fax numbers), which should be up to the individual councils to determine how they will receive information.</v>
      </c>
      <c r="J405" s="208" t="str">
        <f>'All Cells'!U405</f>
        <v>Noted: no action required</v>
      </c>
      <c r="K405" s="208" t="str">
        <f>'All Cells'!W405</f>
        <v>This is a volume 3 exercise</v>
      </c>
      <c r="L405" s="212" t="e">
        <f>'All Cells'!#REF!</f>
        <v>#REF!</v>
      </c>
      <c r="M405" s="208"/>
      <c r="N405" s="208"/>
      <c r="O405" s="208"/>
      <c r="P405" s="208"/>
      <c r="Q405" s="208"/>
      <c r="R405" s="208"/>
      <c r="S405" s="208"/>
      <c r="T405" s="208"/>
      <c r="U405" s="208"/>
      <c r="V405" s="208"/>
      <c r="W405" s="208"/>
      <c r="X405" s="208"/>
      <c r="Y405" s="208"/>
      <c r="Z405" s="208"/>
    </row>
    <row r="406" spans="1:26" ht="45" customHeight="1" x14ac:dyDescent="0.25">
      <c r="A406" s="208">
        <f>'All Cells'!A406</f>
        <v>405</v>
      </c>
      <c r="B406" s="208" t="str">
        <f>'All Cells'!B406</f>
        <v>Kalley Simpson</v>
      </c>
      <c r="C406" s="208" t="str">
        <f>'All Cells'!C406</f>
        <v>Waimakariri District Council</v>
      </c>
      <c r="D406" s="208" t="str">
        <f>'All Cells'!D406</f>
        <v>3-Waters</v>
      </c>
      <c r="E406" s="208" t="str">
        <f>'All Cells'!E406</f>
        <v>Vol 1 &amp; Vol 2</v>
      </c>
      <c r="F406" s="208" t="str">
        <f>'All Cells'!F406</f>
        <v>General</v>
      </c>
      <c r="G406" s="208">
        <f>'All Cells'!G406</f>
        <v>0</v>
      </c>
      <c r="H406" s="208">
        <f>'All Cells'!H406</f>
        <v>0</v>
      </c>
      <c r="I406" s="208" t="str">
        <f>'All Cells'!L406</f>
        <v>The structure of this document:
• There is scope to avoid repetition in the asset tables where generic information is required.</v>
      </c>
      <c r="J406" s="208" t="str">
        <f>'All Cells'!U406</f>
        <v>Noted: no action required</v>
      </c>
      <c r="K406" s="208" t="str">
        <f>'All Cells'!W406</f>
        <v xml:space="preserve"> Action required: data scientists reviewed</v>
      </c>
      <c r="L406" s="212" t="e">
        <f>'All Cells'!#REF!</f>
        <v>#REF!</v>
      </c>
      <c r="M406" s="208"/>
      <c r="N406" s="208"/>
      <c r="O406" s="208"/>
      <c r="P406" s="208"/>
      <c r="Q406" s="208"/>
      <c r="R406" s="208"/>
      <c r="S406" s="208"/>
      <c r="T406" s="208"/>
      <c r="U406" s="208"/>
      <c r="V406" s="208"/>
      <c r="W406" s="208"/>
      <c r="X406" s="208"/>
      <c r="Y406" s="208"/>
      <c r="Z406" s="208"/>
    </row>
    <row r="407" spans="1:26" ht="75" customHeight="1" x14ac:dyDescent="0.25">
      <c r="A407" s="208">
        <f>'All Cells'!A407</f>
        <v>406</v>
      </c>
      <c r="B407" s="208" t="str">
        <f>'All Cells'!B407</f>
        <v>Kalley Simpson</v>
      </c>
      <c r="C407" s="208" t="str">
        <f>'All Cells'!C407</f>
        <v>Waimakariri District Council</v>
      </c>
      <c r="D407" s="208" t="str">
        <f>'All Cells'!D407</f>
        <v>3-Waters</v>
      </c>
      <c r="E407" s="208" t="str">
        <f>'All Cells'!E407</f>
        <v>Vol 1 &amp; Vol 2</v>
      </c>
      <c r="F407" s="208" t="str">
        <f>'All Cells'!F407</f>
        <v>General</v>
      </c>
      <c r="G407" s="208">
        <f>'All Cells'!G407</f>
        <v>0</v>
      </c>
      <c r="H407" s="208">
        <f>'All Cells'!H407</f>
        <v>0</v>
      </c>
      <c r="I407" s="208" t="str">
        <f>'All Cells'!L407</f>
        <v xml:space="preserve">The structure of this document:
• It appears that this document, particularly volume 1, is heavily based on the GISSA W-Spec.  Background on  the development and linkage with W-Spec should be included for transparency. </v>
      </c>
      <c r="J407" s="208" t="str">
        <f>'All Cells'!U407</f>
        <v>Noted: no action required</v>
      </c>
      <c r="K407" s="208" t="str">
        <f>'All Cells'!W407</f>
        <v xml:space="preserve">References to be removed. </v>
      </c>
      <c r="L407" s="212" t="e">
        <f>'All Cells'!#REF!</f>
        <v>#REF!</v>
      </c>
      <c r="M407" s="208"/>
      <c r="N407" s="208"/>
      <c r="O407" s="208"/>
      <c r="P407" s="208"/>
      <c r="Q407" s="208"/>
      <c r="R407" s="208"/>
      <c r="S407" s="208"/>
      <c r="T407" s="208"/>
      <c r="U407" s="208"/>
      <c r="V407" s="208"/>
      <c r="W407" s="208"/>
      <c r="X407" s="208"/>
      <c r="Y407" s="208"/>
      <c r="Z407" s="208"/>
    </row>
    <row r="408" spans="1:26" ht="120" customHeight="1" x14ac:dyDescent="0.25">
      <c r="A408" s="208">
        <f>'All Cells'!A408</f>
        <v>407</v>
      </c>
      <c r="B408" s="208" t="str">
        <f>'All Cells'!B408</f>
        <v>Kalley Simpson</v>
      </c>
      <c r="C408" s="208" t="str">
        <f>'All Cells'!C408</f>
        <v>Waimakariri District Council</v>
      </c>
      <c r="D408" s="208" t="str">
        <f>'All Cells'!D408</f>
        <v>3-Waters</v>
      </c>
      <c r="E408" s="208" t="str">
        <f>'All Cells'!E408</f>
        <v>Vol 1 &amp; Vol 2</v>
      </c>
      <c r="F408" s="208" t="str">
        <f>'All Cells'!F408</f>
        <v>General</v>
      </c>
      <c r="G408" s="208">
        <f>'All Cells'!G408</f>
        <v>0</v>
      </c>
      <c r="H408" s="208">
        <f>'All Cells'!H408</f>
        <v>0</v>
      </c>
      <c r="I408" s="208" t="str">
        <f>'All Cells'!L408</f>
        <v xml:space="preserve">Content:
• Treatment facilities – it is implied in Section 1.4.1 that treatment plants and large pumping facilities can be covered by other standards.  We do not consider that these standards adequately cover what would be required to capture the assets data of such facilities.  Note that reference to the building specification also needs to be included in the list.  </v>
      </c>
      <c r="J408" s="208" t="str">
        <f>'All Cells'!U408</f>
        <v>Noted: no action required</v>
      </c>
      <c r="K408" s="208" t="str">
        <f>'All Cells'!W408</f>
        <v>Treatment is not included</v>
      </c>
      <c r="L408" s="212" t="e">
        <f>'All Cells'!#REF!</f>
        <v>#REF!</v>
      </c>
      <c r="M408" s="208"/>
      <c r="N408" s="208"/>
      <c r="O408" s="208"/>
      <c r="P408" s="208"/>
      <c r="Q408" s="208"/>
      <c r="R408" s="208"/>
      <c r="S408" s="208"/>
      <c r="T408" s="208"/>
      <c r="U408" s="208"/>
      <c r="V408" s="208"/>
      <c r="W408" s="208"/>
      <c r="X408" s="208"/>
      <c r="Y408" s="208"/>
      <c r="Z408" s="208"/>
    </row>
    <row r="409" spans="1:26" ht="60" customHeight="1" x14ac:dyDescent="0.25">
      <c r="A409" s="208">
        <f>'All Cells'!A409</f>
        <v>408</v>
      </c>
      <c r="B409" s="208" t="str">
        <f>'All Cells'!B409</f>
        <v>Kalley Simpson</v>
      </c>
      <c r="C409" s="208" t="str">
        <f>'All Cells'!C409</f>
        <v>Waimakariri District Council</v>
      </c>
      <c r="D409" s="208" t="str">
        <f>'All Cells'!D409</f>
        <v>3-Waters</v>
      </c>
      <c r="E409" s="208" t="str">
        <f>'All Cells'!E409</f>
        <v>Vol 1 &amp; Vol 2</v>
      </c>
      <c r="F409" s="208" t="str">
        <f>'All Cells'!F409</f>
        <v>General</v>
      </c>
      <c r="G409" s="208">
        <f>'All Cells'!G409</f>
        <v>0</v>
      </c>
      <c r="H409" s="208">
        <f>'All Cells'!H409</f>
        <v>0</v>
      </c>
      <c r="I409" s="208" t="str">
        <f>'All Cells'!L409</f>
        <v>Content:
• Resource consents – are considered to be an asset within our Council and we record, track and monitor them within our AMS system.</v>
      </c>
      <c r="J409" s="208" t="str">
        <f>'All Cells'!U409</f>
        <v>Noted: no action required</v>
      </c>
      <c r="K409" s="208" t="str">
        <f>'All Cells'!W409</f>
        <v>Out of scope.</v>
      </c>
      <c r="L409" s="212" t="e">
        <f>'All Cells'!#REF!</f>
        <v>#REF!</v>
      </c>
      <c r="M409" s="208"/>
      <c r="N409" s="208"/>
      <c r="O409" s="208"/>
      <c r="P409" s="208"/>
      <c r="Q409" s="208"/>
      <c r="R409" s="208"/>
      <c r="S409" s="208"/>
      <c r="T409" s="208"/>
      <c r="U409" s="208"/>
      <c r="V409" s="208"/>
      <c r="W409" s="208"/>
      <c r="X409" s="208"/>
      <c r="Y409" s="208"/>
      <c r="Z409" s="208"/>
    </row>
    <row r="410" spans="1:26" ht="45" customHeight="1" x14ac:dyDescent="0.25">
      <c r="A410" s="208">
        <f>'All Cells'!A410</f>
        <v>409</v>
      </c>
      <c r="B410" s="208" t="str">
        <f>'All Cells'!B410</f>
        <v>Kalley Simpson</v>
      </c>
      <c r="C410" s="208" t="str">
        <f>'All Cells'!C410</f>
        <v>Waimakariri District Council</v>
      </c>
      <c r="D410" s="208" t="str">
        <f>'All Cells'!D410</f>
        <v>3-Waters</v>
      </c>
      <c r="E410" s="208" t="str">
        <f>'All Cells'!E410</f>
        <v>Vol 1 &amp; Vol 2</v>
      </c>
      <c r="F410" s="208" t="str">
        <f>'All Cells'!F410</f>
        <v>General</v>
      </c>
      <c r="G410" s="208">
        <f>'All Cells'!G410</f>
        <v>0</v>
      </c>
      <c r="H410" s="208">
        <f>'All Cells'!H410</f>
        <v>0</v>
      </c>
      <c r="I410" s="208" t="str">
        <f>'All Cells'!L410</f>
        <v>Content:
• Land – no parameters are set for the recoding of land information.</v>
      </c>
      <c r="J410" s="208" t="str">
        <f>'All Cells'!U410</f>
        <v>Excluded</v>
      </c>
      <c r="K410" s="208" t="str">
        <f>'All Cells'!W410</f>
        <v>Out of scope.</v>
      </c>
      <c r="L410" s="212" t="e">
        <f>'All Cells'!#REF!</f>
        <v>#REF!</v>
      </c>
      <c r="M410" s="208"/>
      <c r="N410" s="208"/>
      <c r="O410" s="208"/>
      <c r="P410" s="208"/>
      <c r="Q410" s="208"/>
      <c r="R410" s="208"/>
      <c r="S410" s="208"/>
      <c r="T410" s="208"/>
      <c r="U410" s="208"/>
      <c r="V410" s="208"/>
      <c r="W410" s="208"/>
      <c r="X410" s="208"/>
      <c r="Y410" s="208"/>
      <c r="Z410" s="208"/>
    </row>
    <row r="411" spans="1:26" ht="90" customHeight="1" x14ac:dyDescent="0.25">
      <c r="A411" s="208">
        <f>'All Cells'!A411</f>
        <v>410</v>
      </c>
      <c r="B411" s="208" t="str">
        <f>'All Cells'!B411</f>
        <v>Kalley Simpson</v>
      </c>
      <c r="C411" s="208" t="str">
        <f>'All Cells'!C411</f>
        <v>Waimakariri District Council</v>
      </c>
      <c r="D411" s="208" t="str">
        <f>'All Cells'!D411</f>
        <v>3-Waters</v>
      </c>
      <c r="E411" s="208" t="str">
        <f>'All Cells'!E411</f>
        <v>Vol 1 &amp; Vol 2</v>
      </c>
      <c r="F411" s="208" t="str">
        <f>'All Cells'!F411</f>
        <v>General</v>
      </c>
      <c r="G411" s="208">
        <f>'All Cells'!G411</f>
        <v>0</v>
      </c>
      <c r="H411" s="208">
        <f>'All Cells'!H411</f>
        <v>0</v>
      </c>
      <c r="I411" s="208" t="str">
        <f>'All Cells'!L411</f>
        <v>Content:
• Vulnerability – is mentioned under Section 1.2 on page 1, but not included in this list of asset management attributes on page 3.  It is missing from volume 2 altogether and is a key part of asset management.</v>
      </c>
      <c r="J411" s="208" t="str">
        <f>'All Cells'!U411</f>
        <v>Included</v>
      </c>
      <c r="K411" s="208" t="str">
        <f>'All Cells'!W411</f>
        <v>Changes in codelists have addresssed this submission</v>
      </c>
      <c r="L411" s="212" t="e">
        <f>'All Cells'!#REF!</f>
        <v>#REF!</v>
      </c>
      <c r="M411" s="208"/>
      <c r="N411" s="208"/>
      <c r="O411" s="208"/>
      <c r="P411" s="208"/>
      <c r="Q411" s="208"/>
      <c r="R411" s="208"/>
      <c r="S411" s="208"/>
      <c r="T411" s="208"/>
      <c r="U411" s="208"/>
      <c r="V411" s="208"/>
      <c r="W411" s="208"/>
      <c r="X411" s="208"/>
      <c r="Y411" s="208"/>
      <c r="Z411" s="208"/>
    </row>
    <row r="412" spans="1:26" ht="165" customHeight="1" x14ac:dyDescent="0.25">
      <c r="A412" s="208">
        <f>'All Cells'!A412</f>
        <v>411</v>
      </c>
      <c r="B412" s="208" t="str">
        <f>'All Cells'!B412</f>
        <v>Kalley Simpson</v>
      </c>
      <c r="C412" s="208" t="str">
        <f>'All Cells'!C412</f>
        <v>Waimakariri District Council</v>
      </c>
      <c r="D412" s="208" t="str">
        <f>'All Cells'!D412</f>
        <v>3-Waters</v>
      </c>
      <c r="E412" s="208" t="str">
        <f>'All Cells'!E412</f>
        <v>Vol 1 &amp; Vol 2</v>
      </c>
      <c r="F412" s="208" t="str">
        <f>'All Cells'!F412</f>
        <v>General</v>
      </c>
      <c r="G412" s="208">
        <f>'All Cells'!G412</f>
        <v>0</v>
      </c>
      <c r="H412" s="208">
        <f>'All Cells'!H412</f>
        <v>0</v>
      </c>
      <c r="I412" s="208" t="str">
        <f>'All Cells'!L412</f>
        <v>Content:
• Criticality – only a basic incomplete overview of criticality is given in Section 6 of volume 2. Criticality is not only about how significant an asset is to deliver the service but also how critical the asset is for other interdependences and community functions (e.g.: a water main in front of a fire station may be consider critical because if it fails it could affect the fire service access and operation).  Criticality can also interface with how we design and operate an asset (refer Table 9).</v>
      </c>
      <c r="J412" s="208" t="str">
        <f>'All Cells'!U412</f>
        <v>Included</v>
      </c>
      <c r="K412" s="208" t="str">
        <f>'All Cells'!W412</f>
        <v>Included in the draft Standards</v>
      </c>
      <c r="L412" s="212" t="e">
        <f>'All Cells'!#REF!</f>
        <v>#REF!</v>
      </c>
      <c r="M412" s="208"/>
      <c r="N412" s="208"/>
      <c r="O412" s="208"/>
      <c r="P412" s="208"/>
      <c r="Q412" s="208"/>
      <c r="R412" s="208"/>
      <c r="S412" s="208"/>
      <c r="T412" s="208"/>
      <c r="U412" s="208"/>
      <c r="V412" s="208"/>
      <c r="W412" s="208"/>
      <c r="X412" s="208"/>
      <c r="Y412" s="208"/>
      <c r="Z412" s="208"/>
    </row>
    <row r="413" spans="1:26" ht="165" customHeight="1" x14ac:dyDescent="0.25">
      <c r="A413" s="208">
        <f>'All Cells'!A413</f>
        <v>412</v>
      </c>
      <c r="B413" s="208" t="str">
        <f>'All Cells'!B413</f>
        <v>Kalley Simpson</v>
      </c>
      <c r="C413" s="208" t="str">
        <f>'All Cells'!C413</f>
        <v>Waimakariri District Council</v>
      </c>
      <c r="D413" s="208" t="str">
        <f>'All Cells'!D413</f>
        <v>3-Waters</v>
      </c>
      <c r="E413" s="208" t="str">
        <f>'All Cells'!E413</f>
        <v>Vol 1 &amp; Vol 2</v>
      </c>
      <c r="F413" s="208" t="str">
        <f>'All Cells'!F413</f>
        <v>General</v>
      </c>
      <c r="G413" s="208">
        <f>'All Cells'!G413</f>
        <v>0</v>
      </c>
      <c r="H413" s="208">
        <f>'All Cells'!H413</f>
        <v>0</v>
      </c>
      <c r="I413" s="208" t="str">
        <f>'All Cells'!L413</f>
        <v xml:space="preserve">Implementation:
• There is no information or tools for asset owners to work out an appropriate level of effort to implement this standard, particularly in terms of collecting information on existing assets.  It would be good to have some tools to be able to assess the benefit / cost of collecting existing data.  We understand that a business case was presented to Treasury for this work.  It would be good if this was set out in the preamble to this document such that the intent and benefits were known.  </v>
      </c>
      <c r="J413" s="208" t="str">
        <f>'All Cells'!U413</f>
        <v>Noted: no action required</v>
      </c>
      <c r="K413" s="208" t="str">
        <f>'All Cells'!W413</f>
        <v>Detailed in business case only</v>
      </c>
      <c r="L413" s="212" t="e">
        <f>'All Cells'!#REF!</f>
        <v>#REF!</v>
      </c>
      <c r="M413" s="208"/>
      <c r="N413" s="208"/>
      <c r="O413" s="208"/>
      <c r="P413" s="208"/>
      <c r="Q413" s="208"/>
      <c r="R413" s="208"/>
      <c r="S413" s="208"/>
      <c r="T413" s="208"/>
      <c r="U413" s="208"/>
      <c r="V413" s="208"/>
      <c r="W413" s="208"/>
      <c r="X413" s="208"/>
      <c r="Y413" s="208"/>
      <c r="Z413" s="208"/>
    </row>
    <row r="414" spans="1:26" ht="195" customHeight="1" x14ac:dyDescent="0.25">
      <c r="A414" s="208">
        <f>'All Cells'!A414</f>
        <v>413</v>
      </c>
      <c r="B414" s="208" t="str">
        <f>'All Cells'!B414</f>
        <v>Kalley Simpson</v>
      </c>
      <c r="C414" s="208" t="str">
        <f>'All Cells'!C414</f>
        <v>Waimakariri District Council</v>
      </c>
      <c r="D414" s="208" t="str">
        <f>'All Cells'!D414</f>
        <v>3-Waters</v>
      </c>
      <c r="E414" s="208" t="str">
        <f>'All Cells'!E414</f>
        <v>Vol 1 &amp; Vol 2</v>
      </c>
      <c r="F414" s="208" t="str">
        <f>'All Cells'!F414</f>
        <v>General</v>
      </c>
      <c r="G414" s="208">
        <f>'All Cells'!G414</f>
        <v>0</v>
      </c>
      <c r="H414" s="208">
        <f>'All Cells'!H414</f>
        <v>0</v>
      </c>
      <c r="I414" s="208" t="str">
        <f>'All Cells'!L414</f>
        <v>Implementation:
• It is unclear to what extent this document will be mandatory or whether only parts will be mandatory.  Does this document just apply to new assets or does it apply to all assets?  It is considered that it would be good to set out what are the core, optional and desirable attributes that should be held by an asset owner in order to effectively manage and analyse asset performance.  It is however noted that there are some assets that the value is collecting information is not outweighed by the benefit (due to the size, location and criticality) – such assets are just replaced on failure.</v>
      </c>
      <c r="J414" s="208" t="str">
        <f>'All Cells'!U414</f>
        <v>Noted: no action required</v>
      </c>
      <c r="K414" s="208" t="str">
        <f>'All Cells'!W414</f>
        <v xml:space="preserve">Standards covers mandatory and optional field. The benefits to costs covered in business case. </v>
      </c>
      <c r="L414" s="212" t="e">
        <f>'All Cells'!#REF!</f>
        <v>#REF!</v>
      </c>
      <c r="M414" s="208"/>
      <c r="N414" s="208"/>
      <c r="O414" s="208"/>
      <c r="P414" s="208"/>
      <c r="Q414" s="208"/>
      <c r="R414" s="208"/>
      <c r="S414" s="208"/>
      <c r="T414" s="208"/>
      <c r="U414" s="208"/>
      <c r="V414" s="208"/>
      <c r="W414" s="208"/>
      <c r="X414" s="208"/>
      <c r="Y414" s="208"/>
      <c r="Z414" s="208"/>
    </row>
    <row r="415" spans="1:26" ht="60" customHeight="1" x14ac:dyDescent="0.25">
      <c r="A415" s="208">
        <f>'All Cells'!A415</f>
        <v>414</v>
      </c>
      <c r="B415" s="208" t="str">
        <f>'All Cells'!B415</f>
        <v>Kalley Simpson</v>
      </c>
      <c r="C415" s="208" t="str">
        <f>'All Cells'!C415</f>
        <v>Waimakariri District Council</v>
      </c>
      <c r="D415" s="208" t="str">
        <f>'All Cells'!D415</f>
        <v>3-Waters</v>
      </c>
      <c r="E415" s="208" t="str">
        <f>'All Cells'!E415</f>
        <v>Vol 1 &amp; Vol 2</v>
      </c>
      <c r="F415" s="208" t="str">
        <f>'All Cells'!F415</f>
        <v>General</v>
      </c>
      <c r="G415" s="208">
        <f>'All Cells'!G415</f>
        <v>0</v>
      </c>
      <c r="H415" s="208">
        <f>'All Cells'!H415</f>
        <v>0</v>
      </c>
      <c r="I415" s="208" t="str">
        <f>'All Cells'!L415</f>
        <v>Implementation:
• There is no reference to implementation of this standard to councils of varying sizes.  This should be recognised and accounted for in some way.</v>
      </c>
      <c r="J415" s="208" t="str">
        <f>'All Cells'!U415</f>
        <v>Noted: no action required</v>
      </c>
      <c r="K415" s="208" t="str">
        <f>'All Cells'!W415</f>
        <v xml:space="preserve">Covered in business case. </v>
      </c>
      <c r="L415" s="212" t="e">
        <f>'All Cells'!#REF!</f>
        <v>#REF!</v>
      </c>
      <c r="M415" s="208"/>
      <c r="N415" s="208"/>
      <c r="O415" s="208"/>
      <c r="P415" s="208"/>
      <c r="Q415" s="208"/>
      <c r="R415" s="208"/>
      <c r="S415" s="208"/>
      <c r="T415" s="208"/>
      <c r="U415" s="208"/>
      <c r="V415" s="208"/>
      <c r="W415" s="208"/>
      <c r="X415" s="208"/>
      <c r="Y415" s="208"/>
      <c r="Z415" s="208"/>
    </row>
    <row r="416" spans="1:26" ht="105" customHeight="1" x14ac:dyDescent="0.25">
      <c r="A416" s="208">
        <f>'All Cells'!A416</f>
        <v>415</v>
      </c>
      <c r="B416" s="208" t="str">
        <f>'All Cells'!B416</f>
        <v>Kalley Simpson</v>
      </c>
      <c r="C416" s="208" t="str">
        <f>'All Cells'!C416</f>
        <v>Waimakariri District Council</v>
      </c>
      <c r="D416" s="208" t="str">
        <f>'All Cells'!D416</f>
        <v>3-Waters</v>
      </c>
      <c r="E416" s="208" t="str">
        <f>'All Cells'!E416</f>
        <v>Vol 1 &amp; Vol 2</v>
      </c>
      <c r="F416" s="208" t="str">
        <f>'All Cells'!F416</f>
        <v>General</v>
      </c>
      <c r="G416" s="208">
        <f>'All Cells'!G416</f>
        <v>0</v>
      </c>
      <c r="H416" s="208">
        <f>'All Cells'!H416</f>
        <v>0</v>
      </c>
      <c r="I416" s="208" t="str">
        <f>'All Cells'!L416</f>
        <v>Implementation:
• Updating and communicating changes to the specification appears like it can occur at any stage and it is up to individual councils to check for changes.  The updating of the standard needs to be controlled and on a stated frequency and the updates well communicated to the industry.</v>
      </c>
      <c r="J416" s="208" t="str">
        <f>'All Cells'!U416</f>
        <v>Noted: no action required</v>
      </c>
      <c r="K416" s="208" t="str">
        <f>'All Cells'!W416</f>
        <v xml:space="preserve">Covered in business case. </v>
      </c>
      <c r="L416" s="212" t="e">
        <f>'All Cells'!#REF!</f>
        <v>#REF!</v>
      </c>
      <c r="M416" s="208"/>
      <c r="N416" s="208"/>
      <c r="O416" s="208"/>
      <c r="P416" s="208"/>
      <c r="Q416" s="208"/>
      <c r="R416" s="208"/>
      <c r="S416" s="208"/>
      <c r="T416" s="208"/>
      <c r="U416" s="208"/>
      <c r="V416" s="208"/>
      <c r="W416" s="208"/>
      <c r="X416" s="208"/>
      <c r="Y416" s="208"/>
      <c r="Z416" s="208"/>
    </row>
    <row r="417" spans="1:26" ht="150" customHeight="1" x14ac:dyDescent="0.25">
      <c r="A417" s="208">
        <f>'All Cells'!A417</f>
        <v>416</v>
      </c>
      <c r="B417" s="208" t="str">
        <f>'All Cells'!B417</f>
        <v>Kalley Simpson</v>
      </c>
      <c r="C417" s="208" t="str">
        <f>'All Cells'!C417</f>
        <v>Waimakariri District Council</v>
      </c>
      <c r="D417" s="208" t="str">
        <f>'All Cells'!D417</f>
        <v>3-Waters</v>
      </c>
      <c r="E417" s="208" t="str">
        <f>'All Cells'!E417</f>
        <v>Vol 1 &amp; Vol 2</v>
      </c>
      <c r="F417" s="208" t="str">
        <f>'All Cells'!F417</f>
        <v>General</v>
      </c>
      <c r="G417" s="208">
        <f>'All Cells'!G417</f>
        <v>0</v>
      </c>
      <c r="H417" s="208">
        <f>'All Cells'!H417</f>
        <v>0</v>
      </c>
      <c r="I417" s="208" t="str">
        <f>'All Cells'!L417</f>
        <v xml:space="preserve">Implementation:
It is considered that the best approach to see how useable this document would be is to undertaken some implementation / pilot testing.  There are many councils that have developed in-house metadata standards which have been tested and developed over time.  We would have liked to have seen some of learnings from these councils (such as Watercare (Auckland Council), SCRIT (Christchurch City Council, etc.) incorporated into this work.  </v>
      </c>
      <c r="J417" s="208" t="str">
        <f>'All Cells'!U417</f>
        <v>Noted: no action required</v>
      </c>
      <c r="K417" s="208" t="str">
        <f>'All Cells'!W417</f>
        <v>Covered in business case. Pilot testing currently being undertaken.</v>
      </c>
      <c r="L417" s="212" t="e">
        <f>'All Cells'!#REF!</f>
        <v>#REF!</v>
      </c>
      <c r="M417" s="208"/>
      <c r="N417" s="208"/>
      <c r="O417" s="208"/>
      <c r="P417" s="208"/>
      <c r="Q417" s="208"/>
      <c r="R417" s="208"/>
      <c r="S417" s="208"/>
      <c r="T417" s="208"/>
      <c r="U417" s="208"/>
      <c r="V417" s="208"/>
      <c r="W417" s="208"/>
      <c r="X417" s="208"/>
      <c r="Y417" s="208"/>
      <c r="Z417" s="208"/>
    </row>
    <row r="418" spans="1:26" ht="195" customHeight="1" x14ac:dyDescent="0.25">
      <c r="A418" s="208">
        <f>'All Cells'!A418</f>
        <v>417</v>
      </c>
      <c r="B418" s="208" t="str">
        <f>'All Cells'!B418</f>
        <v>Kalley Simpson</v>
      </c>
      <c r="C418" s="208" t="str">
        <f>'All Cells'!C418</f>
        <v>Waimakariri District Council</v>
      </c>
      <c r="D418" s="208" t="str">
        <f>'All Cells'!D418</f>
        <v>3-Waters</v>
      </c>
      <c r="E418" s="208" t="str">
        <f>'All Cells'!E418</f>
        <v>Vol 1 &amp; Vol 2</v>
      </c>
      <c r="F418" s="208" t="str">
        <f>'All Cells'!F418</f>
        <v>General</v>
      </c>
      <c r="G418" s="208">
        <f>'All Cells'!G418</f>
        <v>0</v>
      </c>
      <c r="H418" s="208">
        <f>'All Cells'!H418</f>
        <v>0</v>
      </c>
      <c r="I418" s="208" t="str">
        <f>'All Cells'!L418</f>
        <v xml:space="preserve">Content:
As-Built File Structure
The document is written with a consultant/contractor focus for supplying the data but does not spell out how the data is to be delivered to Council. Mention is made of CAD layers and attribute tags as being the preferred data format. Presumably the data is to be delivered in either a GIS or CAD spatial format with attribute tags that give the information about each assets metadata. This would then need to be extracted and loaded in the Council bases using a file translation programme.
</v>
      </c>
      <c r="J418" s="208" t="str">
        <f>'All Cells'!U418</f>
        <v>Noted: no action required</v>
      </c>
      <c r="K418" s="208" t="str">
        <f>'All Cells'!W418</f>
        <v>Noted</v>
      </c>
      <c r="L418" s="212" t="e">
        <f>'All Cells'!#REF!</f>
        <v>#REF!</v>
      </c>
      <c r="M418" s="208"/>
      <c r="N418" s="208"/>
      <c r="O418" s="208"/>
      <c r="P418" s="208"/>
      <c r="Q418" s="208"/>
      <c r="R418" s="208"/>
      <c r="S418" s="208"/>
      <c r="T418" s="208"/>
      <c r="U418" s="208"/>
      <c r="V418" s="208"/>
      <c r="W418" s="208"/>
      <c r="X418" s="208"/>
      <c r="Y418" s="208"/>
      <c r="Z418" s="208"/>
    </row>
    <row r="419" spans="1:26" ht="105" customHeight="1" x14ac:dyDescent="0.25">
      <c r="A419" s="208">
        <f>'All Cells'!A419</f>
        <v>418</v>
      </c>
      <c r="B419" s="208" t="str">
        <f>'All Cells'!B419</f>
        <v>Kalley Simpson</v>
      </c>
      <c r="C419" s="208" t="str">
        <f>'All Cells'!C419</f>
        <v>Waimakariri District Council</v>
      </c>
      <c r="D419" s="208" t="str">
        <f>'All Cells'!D419</f>
        <v>3-Waters</v>
      </c>
      <c r="E419" s="208" t="str">
        <f>'All Cells'!E419</f>
        <v>Vol 1 &amp; Vol 2</v>
      </c>
      <c r="F419" s="208" t="str">
        <f>'All Cells'!F419</f>
        <v>General</v>
      </c>
      <c r="G419" s="208">
        <f>'All Cells'!G419</f>
        <v>0</v>
      </c>
      <c r="H419" s="208">
        <f>'All Cells'!H419</f>
        <v>0</v>
      </c>
      <c r="I419" s="208" t="str">
        <f>'All Cells'!L419</f>
        <v xml:space="preserve">Content:
As-Built File Structure
There is mention of a validation process to prevent unverified data entering the system but no details of how this would be achieved. Some more detail on this would be useful.
</v>
      </c>
      <c r="J419" s="208" t="str">
        <f>'All Cells'!U419</f>
        <v>Noted: no action required</v>
      </c>
      <c r="K419" s="208" t="str">
        <f>'All Cells'!W419</f>
        <v>This is not within the scope of these standards</v>
      </c>
      <c r="L419" s="212" t="e">
        <f>'All Cells'!#REF!</f>
        <v>#REF!</v>
      </c>
      <c r="M419" s="208"/>
      <c r="N419" s="208"/>
      <c r="O419" s="208"/>
      <c r="P419" s="208"/>
      <c r="Q419" s="208"/>
      <c r="R419" s="208"/>
      <c r="S419" s="208"/>
      <c r="T419" s="208"/>
      <c r="U419" s="208"/>
      <c r="V419" s="208"/>
      <c r="W419" s="208"/>
      <c r="X419" s="208"/>
      <c r="Y419" s="208"/>
      <c r="Z419" s="208"/>
    </row>
    <row r="420" spans="1:26" ht="180" customHeight="1" x14ac:dyDescent="0.25">
      <c r="A420" s="208">
        <f>'All Cells'!A420</f>
        <v>419</v>
      </c>
      <c r="B420" s="208" t="str">
        <f>'All Cells'!B420</f>
        <v>Kalley Simpson</v>
      </c>
      <c r="C420" s="208" t="str">
        <f>'All Cells'!C420</f>
        <v>Waimakariri District Council</v>
      </c>
      <c r="D420" s="208" t="str">
        <f>'All Cells'!D420</f>
        <v>3-Waters</v>
      </c>
      <c r="E420" s="208" t="str">
        <f>'All Cells'!E420</f>
        <v>Vol 1 &amp; Vol 2</v>
      </c>
      <c r="F420" s="208" t="str">
        <f>'All Cells'!F420</f>
        <v>General</v>
      </c>
      <c r="G420" s="208">
        <f>'All Cells'!G420</f>
        <v>0</v>
      </c>
      <c r="H420" s="208">
        <f>'All Cells'!H420</f>
        <v>0</v>
      </c>
      <c r="I420" s="208" t="str">
        <f>'All Cells'!L420</f>
        <v xml:space="preserve">Content:
Spatial Accuracy Requirements
The importance of incorporating newly captured high accuracy GPS quality asset data with existing lesser accurate asset data while still maintaining relativity between the assets was highlighted as an issue.  There needs to be best practice rules created to deal with such issues as we move to an accurate x,y spatial representation of asset rather than traditionally being measured off existing property boundaries that may be incorrectly show.
</v>
      </c>
      <c r="J420" s="208" t="str">
        <f>'All Cells'!U420</f>
        <v>Noted: no action required</v>
      </c>
      <c r="K420" s="208" t="str">
        <f>'All Cells'!W420</f>
        <v>This is not within the scope of these standards</v>
      </c>
      <c r="L420" s="212" t="e">
        <f>'All Cells'!#REF!</f>
        <v>#REF!</v>
      </c>
      <c r="M420" s="208"/>
      <c r="N420" s="208"/>
      <c r="O420" s="208"/>
      <c r="P420" s="208"/>
      <c r="Q420" s="208"/>
      <c r="R420" s="208"/>
      <c r="S420" s="208"/>
      <c r="T420" s="208"/>
      <c r="U420" s="208"/>
      <c r="V420" s="208"/>
      <c r="W420" s="208"/>
      <c r="X420" s="208"/>
      <c r="Y420" s="208"/>
      <c r="Z420" s="208"/>
    </row>
    <row r="421" spans="1:26" ht="165" customHeight="1" x14ac:dyDescent="0.25">
      <c r="A421" s="208">
        <f>'All Cells'!A421</f>
        <v>420</v>
      </c>
      <c r="B421" s="208" t="str">
        <f>'All Cells'!B421</f>
        <v>Kalley Simpson</v>
      </c>
      <c r="C421" s="208" t="str">
        <f>'All Cells'!C421</f>
        <v>Waimakariri District Council</v>
      </c>
      <c r="D421" s="208" t="str">
        <f>'All Cells'!D421</f>
        <v>3-Waters</v>
      </c>
      <c r="E421" s="208" t="str">
        <f>'All Cells'!E421</f>
        <v>Vol 1 &amp; Vol 2</v>
      </c>
      <c r="F421" s="208" t="str">
        <f>'All Cells'!F421</f>
        <v>General</v>
      </c>
      <c r="G421" s="208">
        <f>'All Cells'!G421</f>
        <v>0</v>
      </c>
      <c r="H421" s="208">
        <f>'All Cells'!H421</f>
        <v>0</v>
      </c>
      <c r="I421" s="208" t="str">
        <f>'All Cells'!L421</f>
        <v xml:space="preserve">Content:
Spatial Accuracy Requirements
No mention of acceptable levels of spatial data capture in relation to spatial accuracies for capturing assets have been outlined (e.g.: high quality survey as-built accuracies generally being + / - 20mm). It would be useful to have outlined the levels of acceptable accuracies tolerances for the various asset types (e.g.: say pipe inverts or valve lids that would require a different level of vertical accuracy). 
</v>
      </c>
      <c r="J421" s="208" t="str">
        <f>'All Cells'!U421</f>
        <v>Included</v>
      </c>
      <c r="K421" s="208" t="str">
        <f>'All Cells'!W421</f>
        <v>Accuracies Incorporated in updated version.</v>
      </c>
      <c r="L421" s="212" t="e">
        <f>'All Cells'!#REF!</f>
        <v>#REF!</v>
      </c>
      <c r="M421" s="208"/>
      <c r="N421" s="208"/>
      <c r="O421" s="208"/>
      <c r="P421" s="208"/>
      <c r="Q421" s="208"/>
      <c r="R421" s="208"/>
      <c r="S421" s="208"/>
      <c r="T421" s="208"/>
      <c r="U421" s="208"/>
      <c r="V421" s="208"/>
      <c r="W421" s="208"/>
      <c r="X421" s="208"/>
      <c r="Y421" s="208"/>
      <c r="Z421" s="208"/>
    </row>
    <row r="422" spans="1:26" ht="135" customHeight="1" x14ac:dyDescent="0.25">
      <c r="A422" s="208">
        <f>'All Cells'!A422</f>
        <v>421</v>
      </c>
      <c r="B422" s="208" t="str">
        <f>'All Cells'!B422</f>
        <v>Kalley Simpson</v>
      </c>
      <c r="C422" s="208" t="str">
        <f>'All Cells'!C422</f>
        <v>Waimakariri District Council</v>
      </c>
      <c r="D422" s="208" t="str">
        <f>'All Cells'!D422</f>
        <v>3-Waters</v>
      </c>
      <c r="E422" s="208" t="str">
        <f>'All Cells'!E422</f>
        <v>Vol 1 &amp; Vol 2</v>
      </c>
      <c r="F422" s="208" t="str">
        <f>'All Cells'!F422</f>
        <v>General</v>
      </c>
      <c r="G422" s="208">
        <f>'All Cells'!G422</f>
        <v>0</v>
      </c>
      <c r="H422" s="208">
        <f>'All Cells'!H422</f>
        <v>0</v>
      </c>
      <c r="I422" s="208" t="str">
        <f>'All Cells'!L422</f>
        <v xml:space="preserve">Content:
Spatial Accuracy Requirements
No information was provided outlining rules for where to GPS a captured asset (e.g.: an access chamber or hydrant valve – should you GPS the center of the  lids or edges of the structure frame). A clearer guideline of the exact capture requirement would also be useful.
</v>
      </c>
      <c r="J422" s="208" t="str">
        <f>'All Cells'!U422</f>
        <v>Sector Discussion</v>
      </c>
      <c r="K422" s="208" t="str">
        <f>'All Cells'!W422</f>
        <v xml:space="preserve">More information is required to inform a way forward </v>
      </c>
      <c r="L422" s="212" t="e">
        <f>'All Cells'!#REF!</f>
        <v>#REF!</v>
      </c>
      <c r="M422" s="208"/>
      <c r="N422" s="208"/>
      <c r="O422" s="208"/>
      <c r="P422" s="208"/>
      <c r="Q422" s="208"/>
      <c r="R422" s="208"/>
      <c r="S422" s="208"/>
      <c r="T422" s="208"/>
      <c r="U422" s="208"/>
      <c r="V422" s="208"/>
      <c r="W422" s="208"/>
      <c r="X422" s="208"/>
      <c r="Y422" s="208"/>
      <c r="Z422" s="208"/>
    </row>
    <row r="423" spans="1:26" ht="120" customHeight="1" x14ac:dyDescent="0.25">
      <c r="A423" s="208">
        <f>'All Cells'!A423</f>
        <v>422</v>
      </c>
      <c r="B423" s="208" t="str">
        <f>'All Cells'!B423</f>
        <v>Kalley Simpson</v>
      </c>
      <c r="C423" s="208" t="str">
        <f>'All Cells'!C423</f>
        <v>Waimakariri District Council</v>
      </c>
      <c r="D423" s="208" t="str">
        <f>'All Cells'!D423</f>
        <v>3-Waters</v>
      </c>
      <c r="E423" s="208" t="str">
        <f>'All Cells'!E423</f>
        <v>Vol 1 &amp; Vol 2</v>
      </c>
      <c r="F423" s="208" t="str">
        <f>'All Cells'!F423</f>
        <v>General</v>
      </c>
      <c r="G423" s="208">
        <f>'All Cells'!G423</f>
        <v>0</v>
      </c>
      <c r="H423" s="208">
        <f>'All Cells'!H423</f>
        <v>0</v>
      </c>
      <c r="I423" s="208" t="str">
        <f>'All Cells'!L423</f>
        <v xml:space="preserve">Content:
Projection &amp; Datums
New Zealand Transverse Mercator has been defined as the preferred co-ordinate system for the supply of digital data in relation to northing and eastings co-ordinate values. This is the same as we use with Council.
</v>
      </c>
      <c r="J423" s="208" t="str">
        <f>'All Cells'!U423</f>
        <v>Noted: no action required</v>
      </c>
      <c r="K423" s="208" t="str">
        <f>'All Cells'!W423</f>
        <v>Included in the draft Standards</v>
      </c>
      <c r="L423" s="212" t="e">
        <f>'All Cells'!#REF!</f>
        <v>#REF!</v>
      </c>
      <c r="M423" s="208"/>
      <c r="N423" s="208"/>
      <c r="O423" s="208"/>
      <c r="P423" s="208"/>
      <c r="Q423" s="208"/>
      <c r="R423" s="208"/>
      <c r="S423" s="208"/>
      <c r="T423" s="208"/>
      <c r="U423" s="208"/>
      <c r="V423" s="208"/>
      <c r="W423" s="208"/>
      <c r="X423" s="208"/>
      <c r="Y423" s="208"/>
      <c r="Z423" s="208"/>
    </row>
    <row r="424" spans="1:26" ht="150" customHeight="1" x14ac:dyDescent="0.25">
      <c r="A424" s="208">
        <f>'All Cells'!A424</f>
        <v>424</v>
      </c>
      <c r="B424" s="208" t="str">
        <f>'All Cells'!B424</f>
        <v>Kalley Simpson</v>
      </c>
      <c r="C424" s="208" t="str">
        <f>'All Cells'!C424</f>
        <v>Waimakariri District Council</v>
      </c>
      <c r="D424" s="208" t="str">
        <f>'All Cells'!D424</f>
        <v>3-Waters</v>
      </c>
      <c r="E424" s="208" t="str">
        <f>'All Cells'!E424</f>
        <v>Vol 1 &amp; Vol 2</v>
      </c>
      <c r="F424" s="208" t="str">
        <f>'All Cells'!F424</f>
        <v>General</v>
      </c>
      <c r="G424" s="208">
        <f>'All Cells'!G424</f>
        <v>0</v>
      </c>
      <c r="H424" s="208">
        <f>'All Cells'!H424</f>
        <v>0</v>
      </c>
      <c r="I424" s="208" t="str">
        <f>'All Cells'!L424</f>
        <v xml:space="preserve">Content:
Projection &amp; Datums
The levels are very similar in value so there is the potential there for some confusion with dealing with two datums in the future if the supplied information is not clear as to its source datum. Most surveyors in Christchurch have used the Lyttleton 1937 local Datum historically for a long time and continue to do so. 
</v>
      </c>
      <c r="J424" s="208" t="str">
        <f>'All Cells'!U424</f>
        <v>Noted: no action required</v>
      </c>
      <c r="K424" s="208" t="str">
        <f>'All Cells'!W424</f>
        <v>The requirement will be for a uniform method of data supply to a national datum - without this benchmarking will not be possible.
Further without this standardisation errors will occur when data is being distributed/shared. 25/3/2017</v>
      </c>
      <c r="L424" s="212" t="e">
        <f>'All Cells'!#REF!</f>
        <v>#REF!</v>
      </c>
      <c r="M424" s="208"/>
      <c r="N424" s="208"/>
      <c r="O424" s="208"/>
      <c r="P424" s="208"/>
      <c r="Q424" s="208"/>
      <c r="R424" s="208"/>
      <c r="S424" s="208"/>
      <c r="T424" s="208"/>
      <c r="U424" s="208"/>
      <c r="V424" s="208"/>
      <c r="W424" s="208"/>
      <c r="X424" s="208"/>
      <c r="Y424" s="208"/>
      <c r="Z424" s="208"/>
    </row>
    <row r="425" spans="1:26" ht="90" customHeight="1" x14ac:dyDescent="0.25">
      <c r="A425" s="208">
        <f>'All Cells'!A425</f>
        <v>425</v>
      </c>
      <c r="B425" s="208" t="str">
        <f>'All Cells'!B425</f>
        <v>Kalley Simpson</v>
      </c>
      <c r="C425" s="208" t="str">
        <f>'All Cells'!C425</f>
        <v>Waimakariri District Council</v>
      </c>
      <c r="D425" s="208" t="str">
        <f>'All Cells'!D425</f>
        <v>3-Waters</v>
      </c>
      <c r="E425" s="208" t="str">
        <f>'All Cells'!E425</f>
        <v>Vol 1 &amp; Vol 2</v>
      </c>
      <c r="F425" s="208" t="str">
        <f>'All Cells'!F425</f>
        <v>General</v>
      </c>
      <c r="G425" s="208">
        <f>'All Cells'!G425</f>
        <v>0</v>
      </c>
      <c r="H425" s="208">
        <f>'All Cells'!H425</f>
        <v>0</v>
      </c>
      <c r="I425" s="208" t="str">
        <f>'All Cells'!L425</f>
        <v>Content:
Projection &amp; Datums
The New Zealand Vertical Datum 2009 was also in June this year superseded by  The New Zealand Vertical Datum 2016, this may need to be reflected in this document also.</v>
      </c>
      <c r="J425" s="208" t="str">
        <f>'All Cells'!U425</f>
        <v>Included</v>
      </c>
      <c r="K425" s="208" t="str">
        <f>'All Cells'!W425</f>
        <v>Included in the draft Standards</v>
      </c>
      <c r="L425" s="212" t="e">
        <f>'All Cells'!#REF!</f>
        <v>#REF!</v>
      </c>
      <c r="M425" s="208"/>
      <c r="N425" s="208"/>
      <c r="O425" s="208"/>
      <c r="P425" s="208"/>
      <c r="Q425" s="208"/>
      <c r="R425" s="208"/>
      <c r="S425" s="208"/>
      <c r="T425" s="208"/>
      <c r="U425" s="208"/>
      <c r="V425" s="208"/>
      <c r="W425" s="208"/>
      <c r="X425" s="208"/>
      <c r="Y425" s="208"/>
      <c r="Z425" s="208"/>
    </row>
    <row r="426" spans="1:26" ht="150" customHeight="1" x14ac:dyDescent="0.25">
      <c r="A426" s="208">
        <f>'All Cells'!A426</f>
        <v>426</v>
      </c>
      <c r="B426" s="208" t="str">
        <f>'All Cells'!B426</f>
        <v>Kalley Simpson</v>
      </c>
      <c r="C426" s="208" t="str">
        <f>'All Cells'!C426</f>
        <v>Waimakariri District Council</v>
      </c>
      <c r="D426" s="208" t="str">
        <f>'All Cells'!D426</f>
        <v>3-Waters</v>
      </c>
      <c r="E426" s="208" t="str">
        <f>'All Cells'!E426</f>
        <v>Vol 1 &amp; Vol 2</v>
      </c>
      <c r="F426" s="208" t="str">
        <f>'All Cells'!F426</f>
        <v>General</v>
      </c>
      <c r="G426" s="208">
        <f>'All Cells'!G426</f>
        <v>0</v>
      </c>
      <c r="H426" s="208">
        <f>'All Cells'!H426</f>
        <v>0</v>
      </c>
      <c r="I426" s="208" t="str">
        <f>'All Cells'!L426</f>
        <v>Content:
Theme / Structure 
A comprehensive list of asset types for potable water have been defined in the document.  The following asset categories that are in the document  are not currently recorded in our system for potable water are as follows: 
Embankments, Channels, Tunnels, Equipment, Cabling, Cathodic Protection, Instruments, Area Of Work.</v>
      </c>
      <c r="J426" s="208" t="str">
        <f>'All Cells'!U426</f>
        <v>Included</v>
      </c>
      <c r="K426" s="208" t="str">
        <f>'All Cells'!W426</f>
        <v>Included in the draft Standards 
Asset categories included as guidance for each organisation</v>
      </c>
      <c r="L426" s="212" t="e">
        <f>'All Cells'!#REF!</f>
        <v>#REF!</v>
      </c>
      <c r="M426" s="208"/>
      <c r="N426" s="208"/>
      <c r="O426" s="208"/>
      <c r="P426" s="208"/>
      <c r="Q426" s="208"/>
      <c r="R426" s="208"/>
      <c r="S426" s="208"/>
      <c r="T426" s="208"/>
      <c r="U426" s="208"/>
      <c r="V426" s="208"/>
      <c r="W426" s="208"/>
      <c r="X426" s="208"/>
      <c r="Y426" s="208"/>
      <c r="Z426" s="208"/>
    </row>
    <row r="427" spans="1:26" ht="315" customHeight="1" x14ac:dyDescent="0.25">
      <c r="A427" s="208">
        <f>'All Cells'!A427</f>
        <v>427</v>
      </c>
      <c r="B427" s="208" t="str">
        <f>'All Cells'!B427</f>
        <v>Kalley Simpson</v>
      </c>
      <c r="C427" s="208" t="str">
        <f>'All Cells'!C427</f>
        <v>Waimakariri District Council</v>
      </c>
      <c r="D427" s="208" t="str">
        <f>'All Cells'!D427</f>
        <v>3-Waters</v>
      </c>
      <c r="E427" s="208" t="str">
        <f>'All Cells'!E427</f>
        <v>Vol 1 &amp; Vol 2</v>
      </c>
      <c r="F427" s="208" t="str">
        <f>'All Cells'!F427</f>
        <v>General</v>
      </c>
      <c r="G427" s="208">
        <f>'All Cells'!G427</f>
        <v>0</v>
      </c>
      <c r="H427" s="208">
        <f>'All Cells'!H427</f>
        <v>0</v>
      </c>
      <c r="I427" s="208" t="str">
        <f>'All Cells'!L427</f>
        <v>Content:
Theme / Structure 
A comprehensive list of asset types for potable water have been defined in the document.  The following asset categories that are in the document  are not currently recorded in our system for potable water are as follows: 
Embankments, Channels, Tunnels, Equipment, Cabling, Cathodic Protection, Instruments, Area Of Work.
The following asset categories that are in the document that we are currently recording for Potable water are as follows:
Pipe, Fittings, Pump Stations, Valves, Containment Structures, Access Chambers, Wells, Nodes.
These asset types are currently capture but our Tech 1 asset management system but would need to be customized to accommodate many of the new fields defined in this document for each asset or additional database repositories would need to be created to accommodate where Tech 1 cannot.</v>
      </c>
      <c r="J427" s="208" t="str">
        <f>'All Cells'!U427</f>
        <v>Noted: no action required</v>
      </c>
      <c r="K427" s="208" t="str">
        <f>'All Cells'!W427</f>
        <v>To discuss - AMIS constraints are not within the considerations of these standards</v>
      </c>
      <c r="L427" s="212" t="e">
        <f>'All Cells'!#REF!</f>
        <v>#REF!</v>
      </c>
      <c r="M427" s="208"/>
      <c r="N427" s="208"/>
      <c r="O427" s="208"/>
      <c r="P427" s="208"/>
      <c r="Q427" s="208"/>
      <c r="R427" s="208"/>
      <c r="S427" s="208"/>
      <c r="T427" s="208"/>
      <c r="U427" s="208"/>
      <c r="V427" s="208"/>
      <c r="W427" s="208"/>
      <c r="X427" s="208"/>
      <c r="Y427" s="208"/>
      <c r="Z427" s="208"/>
    </row>
    <row r="428" spans="1:26" ht="210" customHeight="1" x14ac:dyDescent="0.25">
      <c r="A428" s="208">
        <f>'All Cells'!A428</f>
        <v>428</v>
      </c>
      <c r="B428" s="208" t="str">
        <f>'All Cells'!B428</f>
        <v>Kalley Simpson</v>
      </c>
      <c r="C428" s="208" t="str">
        <f>'All Cells'!C428</f>
        <v>Waimakariri District Council</v>
      </c>
      <c r="D428" s="208" t="str">
        <f>'All Cells'!D428</f>
        <v>3-Waters</v>
      </c>
      <c r="E428" s="208" t="str">
        <f>'All Cells'!E428</f>
        <v>Vol 1 &amp; Vol 2</v>
      </c>
      <c r="F428" s="208" t="str">
        <f>'All Cells'!F428</f>
        <v>General</v>
      </c>
      <c r="G428" s="208">
        <f>'All Cells'!G428</f>
        <v>0</v>
      </c>
      <c r="H428" s="208">
        <f>'All Cells'!H428</f>
        <v>0</v>
      </c>
      <c r="I428" s="208" t="str">
        <f>'All Cells'!L428</f>
        <v>Content:
Attribute Specifics
The metadata attributes for each asset types are extensive for each asset type.  Each asset has three types of attribute data, they are as follows:
• Physical – e.g. Pipe Material 
• Metadata – e.g. Asset ID for pipe
• Asset Management – e.g. Criticality of pipe
Many of the physical attributes will need to be derived from a controlled pick list option that still need developing in the document as there were not mentioned in the latest copy. These lists help control and constrain the data from accepting error entries into the register.</v>
      </c>
      <c r="J428" s="208" t="str">
        <f>'All Cells'!U428</f>
        <v>Included</v>
      </c>
      <c r="K428" s="208" t="str">
        <f>'All Cells'!W428</f>
        <v>Included in the draft Standards</v>
      </c>
      <c r="L428" s="212" t="e">
        <f>'All Cells'!#REF!</f>
        <v>#REF!</v>
      </c>
      <c r="M428" s="208"/>
      <c r="N428" s="208"/>
      <c r="O428" s="208"/>
      <c r="P428" s="208"/>
      <c r="Q428" s="208"/>
      <c r="R428" s="208"/>
      <c r="S428" s="208"/>
      <c r="T428" s="208"/>
      <c r="U428" s="208"/>
      <c r="V428" s="208"/>
      <c r="W428" s="208"/>
      <c r="X428" s="208"/>
      <c r="Y428" s="208"/>
      <c r="Z428" s="208"/>
    </row>
    <row r="429" spans="1:26" ht="240" customHeight="1" x14ac:dyDescent="0.25">
      <c r="A429" s="208">
        <f>'All Cells'!A429</f>
        <v>429</v>
      </c>
      <c r="B429" s="208" t="str">
        <f>'All Cells'!B429</f>
        <v>Kalley Simpson</v>
      </c>
      <c r="C429" s="208" t="str">
        <f>'All Cells'!C429</f>
        <v>Waimakariri District Council</v>
      </c>
      <c r="D429" s="208" t="str">
        <f>'All Cells'!D429</f>
        <v>3-Waters</v>
      </c>
      <c r="E429" s="208" t="str">
        <f>'All Cells'!E429</f>
        <v>Vol 1 &amp; Vol 2</v>
      </c>
      <c r="F429" s="208" t="str">
        <f>'All Cells'!F429</f>
        <v>General</v>
      </c>
      <c r="G429" s="208">
        <f>'All Cells'!G429</f>
        <v>0</v>
      </c>
      <c r="H429" s="208">
        <f>'All Cells'!H429</f>
        <v>0</v>
      </c>
      <c r="I429" s="208" t="str">
        <f>'All Cells'!L429</f>
        <v>Content:
Attribute Specifics
The metadata attributes for each asset types are extensive for each asset type.  Each asset has three types of attribute data, they are as follows:
• Physical – e.g. Pipe Material 
• Metadata – e.g. Asset ID for pipe
• Asset Management – e.g. Criticality of pipe
The metadata attributes will be able to be delivered primarily from the contractor with construction dates, assets status, accuracy precision. Fields like ‘owner’ may need more thought or additional entries where we have multiple departments with an interest in an asset e.g. one department owns an asset but it is maintained by another (this needs to be known for funding/maintenance costs).</v>
      </c>
      <c r="J429" s="208" t="str">
        <f>'All Cells'!U429</f>
        <v>Included</v>
      </c>
      <c r="K429" s="208" t="str">
        <f>'All Cells'!W429</f>
        <v>Included in the draft standards</v>
      </c>
      <c r="L429" s="212" t="e">
        <f>'All Cells'!#REF!</f>
        <v>#REF!</v>
      </c>
      <c r="M429" s="208"/>
      <c r="N429" s="208"/>
      <c r="O429" s="208"/>
      <c r="P429" s="208"/>
      <c r="Q429" s="208"/>
      <c r="R429" s="208"/>
      <c r="S429" s="208"/>
      <c r="T429" s="208"/>
      <c r="U429" s="208"/>
      <c r="V429" s="208"/>
      <c r="W429" s="208"/>
      <c r="X429" s="208"/>
      <c r="Y429" s="208"/>
      <c r="Z429" s="208"/>
    </row>
    <row r="430" spans="1:26" ht="345" customHeight="1" x14ac:dyDescent="0.25">
      <c r="A430" s="208">
        <f>'All Cells'!A430</f>
        <v>430</v>
      </c>
      <c r="B430" s="208" t="str">
        <f>'All Cells'!B430</f>
        <v>Kalley Simpson</v>
      </c>
      <c r="C430" s="208" t="str">
        <f>'All Cells'!C430</f>
        <v>Waimakariri District Council</v>
      </c>
      <c r="D430" s="208" t="str">
        <f>'All Cells'!D430</f>
        <v>3-Waters</v>
      </c>
      <c r="E430" s="208" t="str">
        <f>'All Cells'!E430</f>
        <v>Vol 1 &amp; Vol 2</v>
      </c>
      <c r="F430" s="208" t="str">
        <f>'All Cells'!F430</f>
        <v>General</v>
      </c>
      <c r="G430" s="208">
        <f>'All Cells'!G430</f>
        <v>0</v>
      </c>
      <c r="H430" s="208">
        <f>'All Cells'!H430</f>
        <v>0</v>
      </c>
      <c r="I430" s="208" t="str">
        <f>'All Cells'!L430</f>
        <v>Content:
Attribute Specifics
The metadata attributes for each asset types are extensive for each asset type.  Each asset has three types of attribute data, they are as follows:
• Physical – e.g. Pipe Material 
• Metadata – e.g. Asset ID for pipe
• Asset Management – e.g. Criticality of pipe
The asset management attributes will largely need to be back populated after the asset is with Council system due to the complexity of GIS / modelling software used to derive the risk or criticality of an asset. We don’t consider it appropriate to store Asset Management attributes within an Asset Register table as these change in response to new information and changes within the network. This information should instead be stored and maintained within separate databases maintained by Council and linked to the Asset Register through the Asset ID. Consideration could be given for populating the Asset Register with the results of any new analysis but this could be problematic ensuring the two data sources match up.</v>
      </c>
      <c r="J430" s="208" t="str">
        <f>'All Cells'!U430</f>
        <v>Noted: no action required</v>
      </c>
      <c r="K430" s="208" t="str">
        <f>'All Cells'!W430</f>
        <v>To discuss - optioneering system structure is not within the structure of these standards</v>
      </c>
      <c r="L430" s="212" t="e">
        <f>'All Cells'!#REF!</f>
        <v>#REF!</v>
      </c>
      <c r="M430" s="208"/>
      <c r="N430" s="208"/>
      <c r="O430" s="208"/>
      <c r="P430" s="208"/>
      <c r="Q430" s="208"/>
      <c r="R430" s="208"/>
      <c r="S430" s="208"/>
      <c r="T430" s="208"/>
      <c r="U430" s="208"/>
      <c r="V430" s="208"/>
      <c r="W430" s="208"/>
      <c r="X430" s="208"/>
      <c r="Y430" s="208"/>
      <c r="Z430" s="208"/>
    </row>
    <row r="431" spans="1:26" ht="180" customHeight="1" x14ac:dyDescent="0.25">
      <c r="A431" s="208">
        <f>'All Cells'!A431</f>
        <v>431</v>
      </c>
      <c r="B431" s="208" t="str">
        <f>'All Cells'!B431</f>
        <v>Kalley Simpson</v>
      </c>
      <c r="C431" s="208" t="str">
        <f>'All Cells'!C431</f>
        <v>Waimakariri District Council</v>
      </c>
      <c r="D431" s="208" t="str">
        <f>'All Cells'!D431</f>
        <v>3-Waters</v>
      </c>
      <c r="E431" s="208" t="str">
        <f>'All Cells'!E431</f>
        <v>Vol 1 &amp; Vol 2</v>
      </c>
      <c r="F431" s="208" t="str">
        <f>'All Cells'!F431</f>
        <v>General</v>
      </c>
      <c r="G431" s="208">
        <f>'All Cells'!G431</f>
        <v>0</v>
      </c>
      <c r="H431" s="208">
        <f>'All Cells'!H431</f>
        <v>0</v>
      </c>
      <c r="I431" s="208" t="str">
        <f>'All Cells'!L431</f>
        <v>Asset Metadata:
Pipes
• Unique ID:
 In this document  the pipe asset has a unique ID generated from To and From Nodes at each end of the asset. We have moved away from using nodes to generate the asset IDs.  Tech 1 generates an ID for each new asset. Consideration could be given to this method rather than node Id’s at each end of an asset.
We believe the current WDC method of assigning an unique ID to a pipe is the most robust way to identify pipes when undertaking analysis.</v>
      </c>
      <c r="J431" s="208" t="str">
        <f>'All Cells'!U431</f>
        <v>Noted: no action required</v>
      </c>
      <c r="K431" s="208" t="str">
        <f>'All Cells'!W431</f>
        <v>To discuss - optioneering system structure is not within the structure of these standards</v>
      </c>
      <c r="L431" s="212" t="e">
        <f>'All Cells'!#REF!</f>
        <v>#REF!</v>
      </c>
      <c r="M431" s="208"/>
      <c r="N431" s="208"/>
      <c r="O431" s="208"/>
      <c r="P431" s="208"/>
      <c r="Q431" s="208"/>
      <c r="R431" s="208"/>
      <c r="S431" s="208"/>
      <c r="T431" s="208"/>
      <c r="U431" s="208"/>
      <c r="V431" s="208"/>
      <c r="W431" s="208"/>
      <c r="X431" s="208"/>
      <c r="Y431" s="208"/>
      <c r="Z431" s="208"/>
    </row>
    <row r="432" spans="1:26" ht="165" customHeight="1" x14ac:dyDescent="0.25">
      <c r="A432" s="208">
        <f>'All Cells'!A432</f>
        <v>432</v>
      </c>
      <c r="B432" s="208" t="str">
        <f>'All Cells'!B432</f>
        <v>Kalley Simpson</v>
      </c>
      <c r="C432" s="208" t="str">
        <f>'All Cells'!C432</f>
        <v>Waimakariri District Council</v>
      </c>
      <c r="D432" s="208" t="str">
        <f>'All Cells'!D432</f>
        <v>3-Waters</v>
      </c>
      <c r="E432" s="208" t="str">
        <f>'All Cells'!E432</f>
        <v>Vol 1 &amp; Vol 2</v>
      </c>
      <c r="F432" s="208" t="str">
        <f>'All Cells'!F432</f>
        <v>General</v>
      </c>
      <c r="G432" s="208">
        <f>'All Cells'!G432</f>
        <v>0</v>
      </c>
      <c r="H432" s="208">
        <f>'All Cells'!H432</f>
        <v>0</v>
      </c>
      <c r="I432" s="208" t="str">
        <f>'All Cells'!L432</f>
        <v>Asset Metadata:
Pipes
• Owner:
The Owner field was defined as one attribute in the document. We have assets where a managing department and a maintaining department can differ within a Council. Additional fields are needed to accommodate multiple ownership.
Better clarification on the purpose of the ‘Owner’ field would be useful, i.e. is it ownership at Council level, department level?</v>
      </c>
      <c r="J432" s="208" t="str">
        <f>'All Cells'!U432</f>
        <v>Included</v>
      </c>
      <c r="K432" s="208" t="str">
        <f>'All Cells'!W432</f>
        <v>Owner vs manager fields available in the draft standard
Catenate multiple oners in one field</v>
      </c>
      <c r="L432" s="212" t="e">
        <f>'All Cells'!#REF!</f>
        <v>#REF!</v>
      </c>
      <c r="M432" s="208"/>
      <c r="N432" s="208"/>
      <c r="O432" s="208"/>
      <c r="P432" s="208"/>
      <c r="Q432" s="208"/>
      <c r="R432" s="208"/>
      <c r="S432" s="208"/>
      <c r="T432" s="208"/>
      <c r="U432" s="208"/>
      <c r="V432" s="208"/>
      <c r="W432" s="208"/>
      <c r="X432" s="208"/>
      <c r="Y432" s="208"/>
      <c r="Z432" s="208"/>
    </row>
    <row r="433" spans="1:26" ht="300" customHeight="1" x14ac:dyDescent="0.25">
      <c r="A433" s="208">
        <f>'All Cells'!A433</f>
        <v>433</v>
      </c>
      <c r="B433" s="208" t="str">
        <f>'All Cells'!B433</f>
        <v>Kalley Simpson</v>
      </c>
      <c r="C433" s="208" t="str">
        <f>'All Cells'!C433</f>
        <v>Waimakariri District Council</v>
      </c>
      <c r="D433" s="208" t="str">
        <f>'All Cells'!D433</f>
        <v>3-Waters</v>
      </c>
      <c r="E433" s="208" t="str">
        <f>'All Cells'!E433</f>
        <v>Vol 1 &amp; Vol 2</v>
      </c>
      <c r="F433" s="208" t="str">
        <f>'All Cells'!F433</f>
        <v>General</v>
      </c>
      <c r="G433" s="208">
        <f>'All Cells'!G433</f>
        <v>0</v>
      </c>
      <c r="H433" s="208">
        <f>'All Cells'!H433</f>
        <v>0</v>
      </c>
      <c r="I433" s="208" t="str">
        <f>'All Cells'!L433</f>
        <v>Asset Metadata:
Pipes
• Pipe Diameters:
We don’t currently record all four of the pipe diameters for a pipe as detailed in the standard, rather we record the nominal diameter only.  If we were to record the diameter, nominal bore, external diameter and nominal diameter maybe this could be derived from manufacturers information to auto populate the fields.
We don’t consider it necessary or appropriate to specify four different pipe diameters for each pipe asset. If the nominal diameter is known then OD, ID and thickness can be determined based on manufacturer pipe tables (provided of course the pipe materials and pipe class are specified).
In summary, nominal diameter, pipe material and pipe class are the only fields required to identify a pipe, other physical dimensions and characteristics can be derived from those three fields.</v>
      </c>
      <c r="J433" s="208" t="str">
        <f>'All Cells'!U433</f>
        <v>Noted: no action required</v>
      </c>
      <c r="K433" s="208" t="str">
        <f>'All Cells'!W433</f>
        <v>Organisations will determine and record the level of granularity (detail) as required</v>
      </c>
      <c r="L433" s="212" t="e">
        <f>'All Cells'!#REF!</f>
        <v>#REF!</v>
      </c>
      <c r="M433" s="208"/>
      <c r="N433" s="208"/>
      <c r="O433" s="208"/>
      <c r="P433" s="208"/>
      <c r="Q433" s="208"/>
      <c r="R433" s="208"/>
      <c r="S433" s="208"/>
      <c r="T433" s="208"/>
      <c r="U433" s="208"/>
      <c r="V433" s="208"/>
      <c r="W433" s="208"/>
      <c r="X433" s="208"/>
      <c r="Y433" s="208"/>
      <c r="Z433" s="208"/>
    </row>
    <row r="434" spans="1:26" ht="195" customHeight="1" x14ac:dyDescent="0.25">
      <c r="A434" s="208">
        <f>'All Cells'!A434</f>
        <v>434</v>
      </c>
      <c r="B434" s="208" t="str">
        <f>'All Cells'!B434</f>
        <v>Kalley Simpson</v>
      </c>
      <c r="C434" s="208" t="str">
        <f>'All Cells'!C434</f>
        <v>Waimakariri District Council</v>
      </c>
      <c r="D434" s="208" t="str">
        <f>'All Cells'!D434</f>
        <v>3-Waters</v>
      </c>
      <c r="E434" s="208" t="str">
        <f>'All Cells'!E434</f>
        <v>Vol 1 &amp; Vol 2</v>
      </c>
      <c r="F434" s="208" t="str">
        <f>'All Cells'!F434</f>
        <v>General</v>
      </c>
      <c r="G434" s="208">
        <f>'All Cells'!G434</f>
        <v>0</v>
      </c>
      <c r="H434" s="208">
        <f>'All Cells'!H434</f>
        <v>0</v>
      </c>
      <c r="I434" s="208" t="str">
        <f>'All Cells'!L434</f>
        <v>Asset Metadata:
Pipes
• Ground water:
If we were to record this at an asset related data some more useful data stating actual ground water depths may be more  useful rather than a Y/N field as defined in this document or we could use spatial modelling to populate this field.
We don’t believe this field is appropriate within an asset register table. Groundwater by its very nature is dynamic and often poorly understood or mapped. We believe this information is better sitting in a spatial geodatabase that can be updated over time.</v>
      </c>
      <c r="J434" s="208" t="str">
        <f>'All Cells'!U434</f>
        <v>Sector Discussion</v>
      </c>
      <c r="K434" s="208" t="str">
        <f>'All Cells'!W434</f>
        <v>Likely this field lives in another data set (geospatial later called 'Groundwater)</v>
      </c>
      <c r="L434" s="212" t="e">
        <f>'All Cells'!#REF!</f>
        <v>#REF!</v>
      </c>
      <c r="M434" s="208"/>
      <c r="N434" s="208"/>
      <c r="O434" s="208"/>
      <c r="P434" s="208"/>
      <c r="Q434" s="208"/>
      <c r="R434" s="208"/>
      <c r="S434" s="208"/>
      <c r="T434" s="208"/>
      <c r="U434" s="208"/>
      <c r="V434" s="208"/>
      <c r="W434" s="208"/>
      <c r="X434" s="208"/>
      <c r="Y434" s="208"/>
      <c r="Z434" s="208"/>
    </row>
    <row r="435" spans="1:26" ht="255" customHeight="1" x14ac:dyDescent="0.25">
      <c r="A435" s="208">
        <f>'All Cells'!A435</f>
        <v>435</v>
      </c>
      <c r="B435" s="208" t="str">
        <f>'All Cells'!B435</f>
        <v>Kalley Simpson</v>
      </c>
      <c r="C435" s="208" t="str">
        <f>'All Cells'!C435</f>
        <v>Waimakariri District Council</v>
      </c>
      <c r="D435" s="208" t="str">
        <f>'All Cells'!D435</f>
        <v>3-Waters</v>
      </c>
      <c r="E435" s="208" t="str">
        <f>'All Cells'!E435</f>
        <v>Vol 1 &amp; Vol 2</v>
      </c>
      <c r="F435" s="208" t="str">
        <f>'All Cells'!F435</f>
        <v>General</v>
      </c>
      <c r="G435" s="208">
        <f>'All Cells'!G435</f>
        <v>0</v>
      </c>
      <c r="H435" s="208">
        <f>'All Cells'!H435</f>
        <v>0</v>
      </c>
      <c r="I435" s="208" t="str">
        <f>'All Cells'!L435</f>
        <v>Fittings
The level of detail for recording fittings in this document far exceeds our current recording methods. Below is a list of types that were outlined in the initial first draft document.
Fitting Type:
The fitting types for reducers, bends, expansion joints, gault joints are not currently recorded  in either our GIS or Tech 1 system.
We would need to outline in our standards a lot more requirements to capture this data. We should consider if there is any benefit in capturing some of these asset types also like bends or reducers.
It is questionable whether the benefits of managing assets down to this level of detail would outweigh the costs. Definitely should not part of a ‘minimum’ data standard.</v>
      </c>
      <c r="J435" s="208" t="str">
        <f>'All Cells'!U435</f>
        <v>Noted: no action required</v>
      </c>
      <c r="K435" s="208" t="str">
        <f>'All Cells'!W435</f>
        <v>Organisations will determine and record the level of granularity (detail) as required</v>
      </c>
      <c r="L435" s="212" t="e">
        <f>'All Cells'!#REF!</f>
        <v>#REF!</v>
      </c>
      <c r="M435" s="208"/>
      <c r="N435" s="208"/>
      <c r="O435" s="208"/>
      <c r="P435" s="208"/>
      <c r="Q435" s="208"/>
      <c r="R435" s="208"/>
      <c r="S435" s="208"/>
      <c r="T435" s="208"/>
      <c r="U435" s="208"/>
      <c r="V435" s="208"/>
      <c r="W435" s="208"/>
      <c r="X435" s="208"/>
      <c r="Y435" s="208"/>
      <c r="Z435" s="208"/>
    </row>
    <row r="436" spans="1:26" ht="105" customHeight="1" x14ac:dyDescent="0.25">
      <c r="A436" s="208">
        <f>'All Cells'!A436</f>
        <v>436</v>
      </c>
      <c r="B436" s="208" t="str">
        <f>'All Cells'!B436</f>
        <v>Kalley Simpson</v>
      </c>
      <c r="C436" s="208" t="str">
        <f>'All Cells'!C436</f>
        <v>Waimakariri District Council</v>
      </c>
      <c r="D436" s="208" t="str">
        <f>'All Cells'!D436</f>
        <v>3-Waters</v>
      </c>
      <c r="E436" s="208" t="str">
        <f>'All Cells'!E436</f>
        <v>Vol 1 &amp; Vol 2</v>
      </c>
      <c r="F436" s="208" t="str">
        <f>'All Cells'!F436</f>
        <v>General</v>
      </c>
      <c r="G436" s="208">
        <f>'All Cells'!G436</f>
        <v>0</v>
      </c>
      <c r="H436" s="208">
        <f>'All Cells'!H436</f>
        <v>0</v>
      </c>
      <c r="I436" s="208" t="str">
        <f>'All Cells'!L436</f>
        <v>Link ID
• This attribute could be onerous to maintain unless it can set up with automation. If pipes get split and new ID’s are generated, then this link ID will need updating. Ongoing maintenance of this field would need some consideration to keep accuracy if the links could not be automated.</v>
      </c>
      <c r="J436" s="208" t="str">
        <f>'All Cells'!U436</f>
        <v>Noted: no action required</v>
      </c>
      <c r="K436" s="208" t="str">
        <f>'All Cells'!W436</f>
        <v>Organisations will determine and record the level of granularity (detail) as required</v>
      </c>
      <c r="L436" s="212" t="e">
        <f>'All Cells'!#REF!</f>
        <v>#REF!</v>
      </c>
      <c r="M436" s="208"/>
      <c r="N436" s="208"/>
      <c r="O436" s="208"/>
      <c r="P436" s="208"/>
      <c r="Q436" s="208"/>
      <c r="R436" s="208"/>
      <c r="S436" s="208"/>
      <c r="T436" s="208"/>
      <c r="U436" s="208"/>
      <c r="V436" s="208"/>
      <c r="W436" s="208"/>
      <c r="X436" s="208"/>
      <c r="Y436" s="208"/>
      <c r="Z436" s="208"/>
    </row>
    <row r="437" spans="1:26" ht="90" customHeight="1" x14ac:dyDescent="0.25">
      <c r="A437" s="208">
        <f>'All Cells'!A437</f>
        <v>437</v>
      </c>
      <c r="B437" s="208" t="str">
        <f>'All Cells'!B437</f>
        <v>Kalley Simpson</v>
      </c>
      <c r="C437" s="208" t="str">
        <f>'All Cells'!C437</f>
        <v>Waimakariri District Council</v>
      </c>
      <c r="D437" s="208" t="str">
        <f>'All Cells'!D437</f>
        <v>3-Waters</v>
      </c>
      <c r="E437" s="208" t="str">
        <f>'All Cells'!E437</f>
        <v>Vol 1 &amp; Vol 2</v>
      </c>
      <c r="F437" s="208" t="str">
        <f>'All Cells'!F437</f>
        <v>General</v>
      </c>
      <c r="G437" s="208">
        <f>'All Cells'!G437</f>
        <v>0</v>
      </c>
      <c r="H437" s="208">
        <f>'All Cells'!H437</f>
        <v>0</v>
      </c>
      <c r="I437" s="208" t="str">
        <f>'All Cells'!L437</f>
        <v>Node
• Introducing nodes back into our system to generate asset ID’s for pipes has not been recorded with Council for almost two years. There is however benefit in using nodes to identify a tee or a pipe change.</v>
      </c>
      <c r="J437" s="208" t="str">
        <f>'All Cells'!U437</f>
        <v>Noted: no action required</v>
      </c>
      <c r="K437" s="208" t="str">
        <f>'All Cells'!W437</f>
        <v>Nodes are required for analytical differentiation purposes</v>
      </c>
      <c r="L437" s="212" t="e">
        <f>'All Cells'!#REF!</f>
        <v>#REF!</v>
      </c>
      <c r="M437" s="208"/>
      <c r="N437" s="208"/>
      <c r="O437" s="208"/>
      <c r="P437" s="208"/>
      <c r="Q437" s="208"/>
      <c r="R437" s="208"/>
      <c r="S437" s="208"/>
      <c r="T437" s="208"/>
      <c r="U437" s="208"/>
      <c r="V437" s="208"/>
      <c r="W437" s="208"/>
      <c r="X437" s="208"/>
      <c r="Y437" s="208"/>
      <c r="Z437" s="208"/>
    </row>
    <row r="438" spans="1:26" ht="105" customHeight="1" x14ac:dyDescent="0.25">
      <c r="A438" s="208">
        <f>'All Cells'!A438</f>
        <v>438</v>
      </c>
      <c r="B438" s="208" t="str">
        <f>'All Cells'!B438</f>
        <v>Kalley Simpson</v>
      </c>
      <c r="C438" s="208" t="str">
        <f>'All Cells'!C438</f>
        <v>Waimakariri District Council</v>
      </c>
      <c r="D438" s="208" t="str">
        <f>'All Cells'!D438</f>
        <v>3-Waters</v>
      </c>
      <c r="E438" s="208" t="str">
        <f>'All Cells'!E438</f>
        <v>Vol 1 &amp; Vol 2</v>
      </c>
      <c r="F438" s="208" t="str">
        <f>'All Cells'!F438</f>
        <v>General</v>
      </c>
      <c r="G438" s="208">
        <f>'All Cells'!G438</f>
        <v>0</v>
      </c>
      <c r="H438" s="208">
        <f>'All Cells'!H438</f>
        <v>0</v>
      </c>
      <c r="I438" s="208" t="str">
        <f>'All Cells'!L438</f>
        <v>Node
• A little more detail on when a node should be used to differentiate where there has been a pipe change by date or size or material would be useful and the rules around this should be documented.  This would assist in removing any ambiguity when is appropriate to use this feature.</v>
      </c>
      <c r="J438" s="208" t="str">
        <f>'All Cells'!U438</f>
        <v>Sector Discussion</v>
      </c>
      <c r="K438" s="208" t="str">
        <f>'All Cells'!W438</f>
        <v xml:space="preserve">More information is required to inform a way forward </v>
      </c>
      <c r="L438" s="212" t="e">
        <f>'All Cells'!#REF!</f>
        <v>#REF!</v>
      </c>
      <c r="M438" s="208"/>
      <c r="N438" s="208"/>
      <c r="O438" s="208"/>
      <c r="P438" s="208"/>
      <c r="Q438" s="208"/>
      <c r="R438" s="208"/>
      <c r="S438" s="208"/>
      <c r="T438" s="208"/>
      <c r="U438" s="208"/>
      <c r="V438" s="208"/>
      <c r="W438" s="208"/>
      <c r="X438" s="208"/>
      <c r="Y438" s="208"/>
      <c r="Z438" s="208"/>
    </row>
    <row r="439" spans="1:26" ht="409.5" customHeight="1" x14ac:dyDescent="0.25">
      <c r="A439" s="208">
        <f>'All Cells'!A439</f>
        <v>439</v>
      </c>
      <c r="B439" s="208" t="str">
        <f>'All Cells'!B439</f>
        <v>Kalley Simpson</v>
      </c>
      <c r="C439" s="208" t="str">
        <f>'All Cells'!C439</f>
        <v>Waimakariri District Council</v>
      </c>
      <c r="D439" s="208" t="str">
        <f>'All Cells'!D439</f>
        <v>3-Waters</v>
      </c>
      <c r="E439" s="208" t="str">
        <f>'All Cells'!E439</f>
        <v>Vol 1 &amp; Vol 2</v>
      </c>
      <c r="F439" s="208" t="str">
        <f>'All Cells'!F439</f>
        <v>General</v>
      </c>
      <c r="G439" s="208">
        <f>'All Cells'!G439</f>
        <v>0</v>
      </c>
      <c r="H439" s="208">
        <f>'All Cells'!H439</f>
        <v>0</v>
      </c>
      <c r="I439" s="208" t="str">
        <f>'All Cells'!L439</f>
        <v>Format
Reference is made in section 1.8 automatic acceptance testing of data supplied; however there is no detail on how this is to be implemented.  Caution suggested as acceptance of this could impact on Council being forced into purchasing some software that does not meet our Information Technology Strategy process and programme.
Do we have any indication of when the acceptance testing would be undertaken? Currently as-built are received by the appropriate project manager and checks are undertaken by them then files are forwarded onto AIM team for loading into systems.  There have been situations where hardcopy (PDFs) have differed from the Electronic CAD data provided.  Which is correct?  It would be good to see something that requires confirmation that they are the same version.
Development of standard code lists for fields that require is an excellent idea.  Code lists should be able to be utilised by the whole of the Asset Management System not specific components.  For example, construction material which can be used by any asset group within the register that requires this information, such as Green Space assets.
There may be a need to recognise area variation for some code lists, but this should be an exception. And any additions should be documented within corporate systems detailing the reasoning behind such.</v>
      </c>
      <c r="J439" s="208" t="str">
        <f>'All Cells'!U439</f>
        <v>Noted: no action required</v>
      </c>
      <c r="K439" s="208" t="str">
        <f>'All Cells'!W439</f>
        <v xml:space="preserve">Statement noted. 
The intent of the standard is that data flows from the BIM model created during construction through to the standard, due to the standardisation of attributes. </v>
      </c>
      <c r="L439" s="212" t="e">
        <f>'All Cells'!#REF!</f>
        <v>#REF!</v>
      </c>
      <c r="M439" s="208"/>
      <c r="N439" s="208"/>
      <c r="O439" s="208"/>
      <c r="P439" s="208"/>
      <c r="Q439" s="208"/>
      <c r="R439" s="208"/>
      <c r="S439" s="208"/>
      <c r="T439" s="208"/>
      <c r="U439" s="208"/>
      <c r="V439" s="208"/>
      <c r="W439" s="208"/>
      <c r="X439" s="208"/>
      <c r="Y439" s="208"/>
      <c r="Z439" s="208"/>
    </row>
    <row r="440" spans="1:26" ht="90" customHeight="1" x14ac:dyDescent="0.25">
      <c r="A440" s="208">
        <f>'All Cells'!A440</f>
        <v>440</v>
      </c>
      <c r="B440" s="208" t="str">
        <f>'All Cells'!B440</f>
        <v>Kalley Simpson</v>
      </c>
      <c r="C440" s="208" t="str">
        <f>'All Cells'!C440</f>
        <v>Waimakariri District Council</v>
      </c>
      <c r="D440" s="208" t="str">
        <f>'All Cells'!D440</f>
        <v>3-Waters</v>
      </c>
      <c r="E440" s="208" t="str">
        <f>'All Cells'!E440</f>
        <v>Vol 1 &amp; Vol 2</v>
      </c>
      <c r="F440" s="208" t="str">
        <f>'All Cells'!F440</f>
        <v>General</v>
      </c>
      <c r="G440" s="208">
        <f>'All Cells'!G440</f>
        <v>0</v>
      </c>
      <c r="H440" s="208">
        <f>'All Cells'!H440</f>
        <v>0</v>
      </c>
      <c r="I440" s="208" t="str">
        <f>'All Cells'!L440</f>
        <v>o A number of numeric fields appear to have defaults of -9999, unsure of why this would be unless it is to enable extraction of data with this number that could be consider very wrong.</v>
      </c>
      <c r="J440" s="208" t="str">
        <f>'All Cells'!U440</f>
        <v>Noted: no action required</v>
      </c>
      <c r="K440" s="208" t="str">
        <f>'All Cells'!W440</f>
        <v>A numeric value was selected that would indicate an impractical value so as not to be incorporated wirth any analysis. When incorproating this data each organisation can adopt their own value foranalysis.</v>
      </c>
      <c r="L440" s="212" t="e">
        <f>'All Cells'!#REF!</f>
        <v>#REF!</v>
      </c>
      <c r="M440" s="208"/>
      <c r="N440" s="208"/>
      <c r="O440" s="208"/>
      <c r="P440" s="208"/>
      <c r="Q440" s="208"/>
      <c r="R440" s="208"/>
      <c r="S440" s="208"/>
      <c r="T440" s="208"/>
      <c r="U440" s="208"/>
      <c r="V440" s="208"/>
      <c r="W440" s="208"/>
      <c r="X440" s="208"/>
      <c r="Y440" s="208"/>
      <c r="Z440" s="208"/>
    </row>
    <row r="441" spans="1:26" ht="135" customHeight="1" x14ac:dyDescent="0.25">
      <c r="A441" s="208">
        <f>'All Cells'!A441</f>
        <v>441</v>
      </c>
      <c r="B441" s="208" t="str">
        <f>'All Cells'!B441</f>
        <v>Kalley Simpson</v>
      </c>
      <c r="C441" s="208" t="str">
        <f>'All Cells'!C441</f>
        <v>Waimakariri District Council</v>
      </c>
      <c r="D441" s="208" t="str">
        <f>'All Cells'!D441</f>
        <v>3-Waters</v>
      </c>
      <c r="E441" s="208" t="str">
        <f>'All Cells'!E441</f>
        <v>Vol 1 &amp; Vol 2</v>
      </c>
      <c r="F441" s="208" t="str">
        <f>'All Cells'!F441</f>
        <v>General</v>
      </c>
      <c r="G441" s="208">
        <f>'All Cells'!G441</f>
        <v>0</v>
      </c>
      <c r="H441" s="208">
        <f>'All Cells'!H441</f>
        <v>0</v>
      </c>
      <c r="I441" s="208" t="str">
        <f>'All Cells'!L441</f>
        <v>o Costs are noted as a generic field to be included in the data provided, from a WDC point of view, this is not cost of the asset from a capitalisation point of view, as additional values are added to enable processing by Council to be completed and balanced.  Our Engineering Code of Practice asks for this but most subdivision as-builts supplied do not provide this.  Contracts prepared by Council document the actual cost from the payment certificates etc.</v>
      </c>
      <c r="J441" s="208" t="str">
        <f>'All Cells'!U441</f>
        <v>Noted: no action required</v>
      </c>
      <c r="K441" s="208" t="str">
        <f>'All Cells'!W441</f>
        <v>The cost of the asset should be recorded against the asset regardless. The cost data may be gathered from the subdvision as-builts or from council contracts.</v>
      </c>
      <c r="L441" s="212" t="e">
        <f>'All Cells'!#REF!</f>
        <v>#REF!</v>
      </c>
      <c r="M441" s="208"/>
      <c r="N441" s="208"/>
      <c r="O441" s="208"/>
      <c r="P441" s="208"/>
      <c r="Q441" s="208"/>
      <c r="R441" s="208"/>
      <c r="S441" s="208"/>
      <c r="T441" s="208"/>
      <c r="U441" s="208"/>
      <c r="V441" s="208"/>
      <c r="W441" s="208"/>
      <c r="X441" s="208"/>
      <c r="Y441" s="208"/>
      <c r="Z441" s="208"/>
    </row>
    <row r="442" spans="1:26" ht="75" customHeight="1" x14ac:dyDescent="0.25">
      <c r="A442" s="208">
        <f>'All Cells'!A442</f>
        <v>442</v>
      </c>
      <c r="B442" s="208" t="str">
        <f>'All Cells'!B442</f>
        <v>Kalley Simpson</v>
      </c>
      <c r="C442" s="208" t="str">
        <f>'All Cells'!C442</f>
        <v>Waimakariri District Council</v>
      </c>
      <c r="D442" s="208" t="str">
        <f>'All Cells'!D442</f>
        <v>3-Waters</v>
      </c>
      <c r="E442" s="208" t="str">
        <f>'All Cells'!E442</f>
        <v>Vol 1 &amp; Vol 2</v>
      </c>
      <c r="F442" s="208" t="str">
        <f>'All Cells'!F442</f>
        <v>General</v>
      </c>
      <c r="G442" s="208">
        <f>'All Cells'!G442</f>
        <v>0</v>
      </c>
      <c r="H442" s="208">
        <f>'All Cells'!H442</f>
        <v>0</v>
      </c>
      <c r="I442" s="208" t="str">
        <f>'All Cells'!L442</f>
        <v>o The standard includes a number of asset groups that we do not currently record such as Containment Structures, Embankments, Retaining Structures.</v>
      </c>
      <c r="J442" s="208" t="str">
        <f>'All Cells'!U442</f>
        <v>Noted: no action required</v>
      </c>
      <c r="K442" s="208" t="str">
        <f>'All Cells'!W442</f>
        <v>Councils do not need to collect data on all\ listed assets,/categories. However, if they chose to collect data on a particular asset, it should be as per the standard.</v>
      </c>
      <c r="L442" s="212" t="e">
        <f>'All Cells'!#REF!</f>
        <v>#REF!</v>
      </c>
      <c r="M442" s="208"/>
      <c r="N442" s="208"/>
      <c r="O442" s="208"/>
      <c r="P442" s="208"/>
      <c r="Q442" s="208"/>
      <c r="R442" s="208"/>
      <c r="S442" s="208"/>
      <c r="T442" s="208"/>
      <c r="U442" s="208"/>
      <c r="V442" s="208"/>
      <c r="W442" s="208"/>
      <c r="X442" s="208"/>
      <c r="Y442" s="208"/>
      <c r="Z442" s="208"/>
    </row>
    <row r="443" spans="1:26" ht="105" customHeight="1" x14ac:dyDescent="0.25">
      <c r="A443" s="208">
        <f>'All Cells'!A443</f>
        <v>443</v>
      </c>
      <c r="B443" s="208" t="str">
        <f>'All Cells'!B443</f>
        <v>Kalley Simpson</v>
      </c>
      <c r="C443" s="208" t="str">
        <f>'All Cells'!C443</f>
        <v>Waimakariri District Council</v>
      </c>
      <c r="D443" s="208" t="str">
        <f>'All Cells'!D443</f>
        <v>3-Waters</v>
      </c>
      <c r="E443" s="208" t="str">
        <f>'All Cells'!E443</f>
        <v>Vol 1 &amp; Vol 2</v>
      </c>
      <c r="F443" s="208" t="str">
        <f>'All Cells'!F443</f>
        <v>General</v>
      </c>
      <c r="G443" s="208">
        <f>'All Cells'!G443</f>
        <v>0</v>
      </c>
      <c r="H443" s="208">
        <f>'All Cells'!H443</f>
        <v>0</v>
      </c>
      <c r="I443" s="208" t="str">
        <f>'All Cells'!L443</f>
        <v>o The digitisation aspect of the various asset groups also need to be reviewed as current process within WDC for 3 water assets only allow for either Point or Line asset types.  Adding a Polygon feature type is able to occur, but will require a clear definition of asset types.</v>
      </c>
      <c r="J443" s="208" t="str">
        <f>'All Cells'!U443</f>
        <v>Noted: no action required</v>
      </c>
      <c r="K443" s="208" t="str">
        <f>'All Cells'!W443</f>
        <v xml:space="preserve">Please review the specific requirements identified for each asset type and provide your feedback.
Workshops will be held in May for further contribution. </v>
      </c>
      <c r="L443" s="212" t="e">
        <f>'All Cells'!#REF!</f>
        <v>#REF!</v>
      </c>
      <c r="M443" s="208"/>
      <c r="N443" s="208"/>
      <c r="O443" s="208"/>
      <c r="P443" s="208"/>
      <c r="Q443" s="208"/>
      <c r="R443" s="208"/>
      <c r="S443" s="208"/>
      <c r="T443" s="208"/>
      <c r="U443" s="208"/>
      <c r="V443" s="208"/>
      <c r="W443" s="208"/>
      <c r="X443" s="208"/>
      <c r="Y443" s="208"/>
      <c r="Z443" s="208"/>
    </row>
    <row r="444" spans="1:26" ht="135" customHeight="1" x14ac:dyDescent="0.25">
      <c r="A444" s="208">
        <f>'All Cells'!A444</f>
        <v>444</v>
      </c>
      <c r="B444" s="208" t="str">
        <f>'All Cells'!B444</f>
        <v>Kalley Simpson</v>
      </c>
      <c r="C444" s="208" t="str">
        <f>'All Cells'!C444</f>
        <v>Waimakariri District Council</v>
      </c>
      <c r="D444" s="208" t="str">
        <f>'All Cells'!D444</f>
        <v>3-Waters</v>
      </c>
      <c r="E444" s="208" t="str">
        <f>'All Cells'!E444</f>
        <v>Vol 1 &amp; Vol 2</v>
      </c>
      <c r="F444" s="208" t="str">
        <f>'All Cells'!F444</f>
        <v>General</v>
      </c>
      <c r="G444" s="208">
        <f>'All Cells'!G444</f>
        <v>0</v>
      </c>
      <c r="H444" s="208">
        <f>'All Cells'!H444</f>
        <v>0</v>
      </c>
      <c r="I444" s="208" t="str">
        <f>'All Cells'!L444</f>
        <v>o The standard indicates that Wells are to be digitised as Polygons, WDC records as a single point feature identifying the location of the well source.</v>
      </c>
      <c r="J444" s="208" t="str">
        <f>'All Cells'!U444</f>
        <v>Noted: no action required</v>
      </c>
      <c r="K444" s="208" t="str">
        <f>'All Cells'!W444</f>
        <v>This detail was identified at the previous workshops and determined to be appropriate - however it does not preclude asset owners from creating the asset as required once the data is delivered.
Organisations may utilise a point symbol from the centroid of the polygon as required.</v>
      </c>
      <c r="L444" s="212" t="e">
        <f>'All Cells'!#REF!</f>
        <v>#REF!</v>
      </c>
      <c r="M444" s="208"/>
      <c r="N444" s="208"/>
      <c r="O444" s="208"/>
      <c r="P444" s="208"/>
      <c r="Q444" s="208"/>
      <c r="R444" s="208"/>
      <c r="S444" s="208"/>
      <c r="T444" s="208"/>
      <c r="U444" s="208"/>
      <c r="V444" s="208"/>
      <c r="W444" s="208"/>
      <c r="X444" s="208"/>
      <c r="Y444" s="208"/>
      <c r="Z444" s="208"/>
    </row>
    <row r="445" spans="1:26" ht="165" customHeight="1" x14ac:dyDescent="0.25">
      <c r="A445" s="208">
        <f>'All Cells'!A445</f>
        <v>445</v>
      </c>
      <c r="B445" s="208" t="str">
        <f>'All Cells'!B445</f>
        <v>Kalley Simpson</v>
      </c>
      <c r="C445" s="208" t="str">
        <f>'All Cells'!C445</f>
        <v>Waimakariri District Council</v>
      </c>
      <c r="D445" s="208" t="str">
        <f>'All Cells'!D445</f>
        <v>3-Waters</v>
      </c>
      <c r="E445" s="208" t="str">
        <f>'All Cells'!E445</f>
        <v>Vol 1 &amp; Vol 2</v>
      </c>
      <c r="F445" s="208" t="str">
        <f>'All Cells'!F445</f>
        <v>General</v>
      </c>
      <c r="G445" s="208">
        <f>'All Cells'!G445</f>
        <v>0</v>
      </c>
      <c r="H445" s="208">
        <f>'All Cells'!H445</f>
        <v>0</v>
      </c>
      <c r="I445" s="208" t="str">
        <f>'All Cells'!L445</f>
        <v>o The standard also indicates the digitisation of assets within buildings, unsure how GPS co-ordinates would be expected to be obtained.  For assets within a building or headworks, it would be more appropriate for a schematic be provided, which would be linked to the relevant assets within the building.  Ensuring that there is some unique ID supplied by the developer or provider of data.  This asset ID could then be recorded against the asset within the Asset Management System for cross-referencing purposes.</v>
      </c>
      <c r="J445" s="208" t="str">
        <f>'All Cells'!U445</f>
        <v>Noted: no action required</v>
      </c>
      <c r="K445" s="208" t="str">
        <f>'All Cells'!W445</f>
        <v>Data collection is out of scope from these standards</v>
      </c>
      <c r="L445" s="212" t="e">
        <f>'All Cells'!#REF!</f>
        <v>#REF!</v>
      </c>
      <c r="M445" s="208"/>
      <c r="N445" s="208"/>
      <c r="O445" s="208"/>
      <c r="P445" s="208"/>
      <c r="Q445" s="208"/>
      <c r="R445" s="208"/>
      <c r="S445" s="208"/>
      <c r="T445" s="208"/>
      <c r="U445" s="208"/>
      <c r="V445" s="208"/>
      <c r="W445" s="208"/>
      <c r="X445" s="208"/>
      <c r="Y445" s="208"/>
      <c r="Z445" s="208"/>
    </row>
    <row r="446" spans="1:26" ht="75" customHeight="1" x14ac:dyDescent="0.25">
      <c r="A446" s="208">
        <f>'All Cells'!A446</f>
        <v>446</v>
      </c>
      <c r="B446" s="208" t="str">
        <f>'All Cells'!B446</f>
        <v>Kalley Simpson</v>
      </c>
      <c r="C446" s="208" t="str">
        <f>'All Cells'!C446</f>
        <v>Waimakariri District Council</v>
      </c>
      <c r="D446" s="208" t="str">
        <f>'All Cells'!D446</f>
        <v>3-Waters</v>
      </c>
      <c r="E446" s="208" t="str">
        <f>'All Cells'!E446</f>
        <v>Vol 1 &amp; Vol 2</v>
      </c>
      <c r="F446" s="208" t="str">
        <f>'All Cells'!F446</f>
        <v>General</v>
      </c>
      <c r="G446" s="208">
        <f>'All Cells'!G446</f>
        <v>0</v>
      </c>
      <c r="H446" s="208">
        <f>'All Cells'!H446</f>
        <v>0</v>
      </c>
      <c r="I446" s="208" t="str">
        <f>'All Cells'!L446</f>
        <v>o Development of criticality, risk assessment, condition ratings are undertaken outside of the AMS, however the final scores should be recorded within the AMS to allow a single source of truth for reporting purposes.</v>
      </c>
      <c r="J446" s="208" t="str">
        <f>'All Cells'!U446</f>
        <v>Included</v>
      </c>
      <c r="K446" s="208" t="str">
        <f>'All Cells'!W446</f>
        <v>Reviewed and included in standards, data standards are not prescriptive of where analytics is completed</v>
      </c>
      <c r="L446" s="212" t="e">
        <f>'All Cells'!#REF!</f>
        <v>#REF!</v>
      </c>
      <c r="M446" s="208"/>
      <c r="N446" s="208"/>
      <c r="O446" s="208"/>
      <c r="P446" s="208"/>
      <c r="Q446" s="208"/>
      <c r="R446" s="208"/>
      <c r="S446" s="208"/>
      <c r="T446" s="208"/>
      <c r="U446" s="208"/>
      <c r="V446" s="208"/>
      <c r="W446" s="208"/>
      <c r="X446" s="208"/>
      <c r="Y446" s="208"/>
      <c r="Z446" s="208"/>
    </row>
    <row r="447" spans="1:26" ht="75" customHeight="1" x14ac:dyDescent="0.25">
      <c r="A447" s="208">
        <f>'All Cells'!A447</f>
        <v>447</v>
      </c>
      <c r="B447" s="208" t="str">
        <f>'All Cells'!B447</f>
        <v>Kalley Simpson</v>
      </c>
      <c r="C447" s="208" t="str">
        <f>'All Cells'!C447</f>
        <v>Waimakariri District Council</v>
      </c>
      <c r="D447" s="208" t="str">
        <f>'All Cells'!D447</f>
        <v>3-Waters</v>
      </c>
      <c r="E447" s="208" t="str">
        <f>'All Cells'!E447</f>
        <v>Vol 1 &amp; Vol 2</v>
      </c>
      <c r="F447" s="208" t="str">
        <f>'All Cells'!F447</f>
        <v>General</v>
      </c>
      <c r="G447" s="208">
        <f>'All Cells'!G447</f>
        <v>0</v>
      </c>
      <c r="H447" s="208">
        <f>'All Cells'!H447</f>
        <v>0</v>
      </c>
      <c r="I447" s="208" t="str">
        <f>'All Cells'!L447</f>
        <v>o The standard is suggesting the creation of non-physical nodes, this is additional work for what purpose?  If there is a need to record a “to” and “from” asset id, then we should be using a physical asset, not something made up.</v>
      </c>
      <c r="J447" s="208" t="str">
        <f>'All Cells'!U447</f>
        <v>Noted: no action required</v>
      </c>
      <c r="K447" s="208" t="str">
        <f>'All Cells'!W447</f>
        <v xml:space="preserve">This requirement will generally only apply to Potable Water.  </v>
      </c>
      <c r="L447" s="212" t="e">
        <f>'All Cells'!#REF!</f>
        <v>#REF!</v>
      </c>
      <c r="M447" s="208"/>
      <c r="N447" s="208"/>
      <c r="O447" s="208"/>
      <c r="P447" s="208"/>
      <c r="Q447" s="208"/>
      <c r="R447" s="208"/>
      <c r="S447" s="208"/>
      <c r="T447" s="208"/>
      <c r="U447" s="208"/>
      <c r="V447" s="208"/>
      <c r="W447" s="208"/>
      <c r="X447" s="208"/>
      <c r="Y447" s="208"/>
      <c r="Z447" s="208"/>
    </row>
    <row r="448" spans="1:26" ht="60" customHeight="1" x14ac:dyDescent="0.25">
      <c r="A448" s="208">
        <f>'All Cells'!A448</f>
        <v>448</v>
      </c>
      <c r="B448" s="208" t="str">
        <f>'All Cells'!B448</f>
        <v>Kalley Simpson</v>
      </c>
      <c r="C448" s="208" t="str">
        <f>'All Cells'!C448</f>
        <v>Waimakariri District Council</v>
      </c>
      <c r="D448" s="208" t="str">
        <f>'All Cells'!D448</f>
        <v>3-Waters</v>
      </c>
      <c r="E448" s="208" t="str">
        <f>'All Cells'!E448</f>
        <v>Vol 1 &amp; Vol 2</v>
      </c>
      <c r="F448" s="208" t="str">
        <f>'All Cells'!F448</f>
        <v>General</v>
      </c>
      <c r="G448" s="208">
        <f>'All Cells'!G448</f>
        <v>0</v>
      </c>
      <c r="H448" s="208">
        <f>'All Cells'!H448</f>
        <v>0</v>
      </c>
      <c r="I448" s="208" t="str">
        <f>'All Cells'!L448</f>
        <v>o Junctions/end points etc are appropriate to record as assets, clarification on whether to record costs against these need to be considered from the a valuation point.</v>
      </c>
      <c r="J448" s="208" t="str">
        <f>'All Cells'!U448</f>
        <v>Excluded</v>
      </c>
      <c r="K448" s="208" t="str">
        <f>'All Cells'!W448</f>
        <v>Junctions /  end points are not assets.</v>
      </c>
      <c r="L448" s="212" t="e">
        <f>'All Cells'!#REF!</f>
        <v>#REF!</v>
      </c>
      <c r="M448" s="208"/>
      <c r="N448" s="208"/>
      <c r="O448" s="208"/>
      <c r="P448" s="208"/>
      <c r="Q448" s="208"/>
      <c r="R448" s="208"/>
      <c r="S448" s="208"/>
      <c r="T448" s="208"/>
      <c r="U448" s="208"/>
      <c r="V448" s="208"/>
      <c r="W448" s="208"/>
      <c r="X448" s="208"/>
      <c r="Y448" s="208"/>
      <c r="Z448" s="208"/>
    </row>
    <row r="449" spans="1:26" ht="90" customHeight="1" x14ac:dyDescent="0.25">
      <c r="A449" s="208">
        <f>'All Cells'!A449</f>
        <v>449</v>
      </c>
      <c r="B449" s="208" t="str">
        <f>'All Cells'!B449</f>
        <v>Kalley Simpson</v>
      </c>
      <c r="C449" s="208" t="str">
        <f>'All Cells'!C449</f>
        <v>Waimakariri District Council</v>
      </c>
      <c r="D449" s="208" t="str">
        <f>'All Cells'!D449</f>
        <v>3-Waters</v>
      </c>
      <c r="E449" s="208" t="str">
        <f>'All Cells'!E449</f>
        <v>Vol 1 &amp; Vol 2</v>
      </c>
      <c r="F449" s="208" t="str">
        <f>'All Cells'!F449</f>
        <v>General</v>
      </c>
      <c r="G449" s="208">
        <f>'All Cells'!G449</f>
        <v>0</v>
      </c>
      <c r="H449" s="208">
        <f>'All Cells'!H449</f>
        <v>0</v>
      </c>
      <c r="I449" s="208" t="str">
        <f>'All Cells'!L449</f>
        <v>o The standard should consider what assets should be included in the valuation process and indicate to what level of component breakdown is appropriate.  Currently WDC do not value nodes, such as junctions/endpoints, they are considered part of the main.</v>
      </c>
      <c r="J449" s="208">
        <f>'All Cells'!U449</f>
        <v>0</v>
      </c>
      <c r="K449" s="208" t="str">
        <f>'All Cells'!W449</f>
        <v>Junctions /  end points are not assets.</v>
      </c>
      <c r="L449" s="212" t="e">
        <f>'All Cells'!#REF!</f>
        <v>#REF!</v>
      </c>
      <c r="M449" s="208"/>
      <c r="N449" s="208"/>
      <c r="O449" s="208"/>
      <c r="P449" s="208"/>
      <c r="Q449" s="208"/>
      <c r="R449" s="208"/>
      <c r="S449" s="208"/>
      <c r="T449" s="208"/>
      <c r="U449" s="208"/>
      <c r="V449" s="208"/>
      <c r="W449" s="208"/>
      <c r="X449" s="208"/>
      <c r="Y449" s="208"/>
      <c r="Z449" s="208"/>
    </row>
    <row r="450" spans="1:26" ht="90" customHeight="1" x14ac:dyDescent="0.25">
      <c r="A450" s="208">
        <f>'All Cells'!A450</f>
        <v>450</v>
      </c>
      <c r="B450" s="208" t="str">
        <f>'All Cells'!B450</f>
        <v>Kalley Simpson</v>
      </c>
      <c r="C450" s="208" t="str">
        <f>'All Cells'!C450</f>
        <v>Waimakariri District Council</v>
      </c>
      <c r="D450" s="208" t="str">
        <f>'All Cells'!D450</f>
        <v>3-Waters</v>
      </c>
      <c r="E450" s="208" t="str">
        <f>'All Cells'!E450</f>
        <v>Vol 1 &amp; Vol 2</v>
      </c>
      <c r="F450" s="208" t="str">
        <f>'All Cells'!F450</f>
        <v>General</v>
      </c>
      <c r="G450" s="208">
        <f>'All Cells'!G450</f>
        <v>0</v>
      </c>
      <c r="H450" s="208">
        <f>'All Cells'!H450</f>
        <v>0</v>
      </c>
      <c r="I450" s="208" t="str">
        <f>'All Cells'!L450</f>
        <v>o Pipes have indicated a need for recording 3 diameters, discussions have been undertaken and the organisation view is a single diameter is only required as the other values are able to be defined from generally available sources, recording the additional values will not add value to the data.</v>
      </c>
      <c r="J450" s="208" t="str">
        <f>'All Cells'!U450</f>
        <v>Sector Discussion</v>
      </c>
      <c r="K450" s="208" t="str">
        <f>'All Cells'!W450</f>
        <v xml:space="preserve">More information is required to inform a way forward </v>
      </c>
      <c r="L450" s="212" t="e">
        <f>'All Cells'!#REF!</f>
        <v>#REF!</v>
      </c>
      <c r="M450" s="208"/>
      <c r="N450" s="208"/>
      <c r="O450" s="208"/>
      <c r="P450" s="208"/>
      <c r="Q450" s="208"/>
      <c r="R450" s="208"/>
      <c r="S450" s="208"/>
      <c r="T450" s="208"/>
      <c r="U450" s="208"/>
      <c r="V450" s="208"/>
      <c r="W450" s="208"/>
      <c r="X450" s="208"/>
      <c r="Y450" s="208"/>
      <c r="Z450" s="208"/>
    </row>
    <row r="451" spans="1:26" ht="105" customHeight="1" x14ac:dyDescent="0.25">
      <c r="A451" s="208">
        <f>'All Cells'!A451</f>
        <v>451</v>
      </c>
      <c r="B451" s="208" t="str">
        <f>'All Cells'!B451</f>
        <v>Kalley Simpson</v>
      </c>
      <c r="C451" s="208" t="str">
        <f>'All Cells'!C451</f>
        <v>Waimakariri District Council</v>
      </c>
      <c r="D451" s="208" t="str">
        <f>'All Cells'!D451</f>
        <v>3-Waters</v>
      </c>
      <c r="E451" s="208" t="str">
        <f>'All Cells'!E451</f>
        <v>Vol 1 &amp; Vol 2</v>
      </c>
      <c r="F451" s="208" t="str">
        <f>'All Cells'!F451</f>
        <v>General</v>
      </c>
      <c r="G451" s="208">
        <f>'All Cells'!G451</f>
        <v>0</v>
      </c>
      <c r="H451" s="208">
        <f>'All Cells'!H451</f>
        <v>0</v>
      </c>
      <c r="I451" s="208" t="str">
        <f>'All Cells'!L451</f>
        <v>o Pipes suggest an asset ID comprising of the from and to node connections, current AMS now issues a single asset ID for each main, the use of the from and to details to generate an asset ID becomes a challenge in the future when new mains cut into existing pipes necessitating a need to change the asset ID as the from or to node is now incorrect.</v>
      </c>
      <c r="J451" s="208" t="str">
        <f>'All Cells'!U451</f>
        <v>Noted: no action required</v>
      </c>
      <c r="K451" s="208" t="str">
        <f>'All Cells'!W451</f>
        <v>The Idv proposed is for the data provider to create an identifier. Once the data is provided it is then upto the asset owner to incorporate into their systems in the most appropriate way.</v>
      </c>
      <c r="L451" s="212" t="e">
        <f>'All Cells'!#REF!</f>
        <v>#REF!</v>
      </c>
      <c r="M451" s="208"/>
      <c r="N451" s="208"/>
      <c r="O451" s="208"/>
      <c r="P451" s="208"/>
      <c r="Q451" s="208"/>
      <c r="R451" s="208"/>
      <c r="S451" s="208"/>
      <c r="T451" s="208"/>
      <c r="U451" s="208"/>
      <c r="V451" s="208"/>
      <c r="W451" s="208"/>
      <c r="X451" s="208"/>
      <c r="Y451" s="208"/>
      <c r="Z451" s="208"/>
    </row>
    <row r="452" spans="1:26" ht="60" customHeight="1" x14ac:dyDescent="0.25">
      <c r="A452" s="208">
        <f>'All Cells'!A452</f>
        <v>452</v>
      </c>
      <c r="B452" s="208" t="str">
        <f>'All Cells'!B452</f>
        <v>Kalley Simpson</v>
      </c>
      <c r="C452" s="208" t="str">
        <f>'All Cells'!C452</f>
        <v>Waimakariri District Council</v>
      </c>
      <c r="D452" s="208" t="str">
        <f>'All Cells'!D452</f>
        <v>3-Waters</v>
      </c>
      <c r="E452" s="208" t="str">
        <f>'All Cells'!E452</f>
        <v>Vol 1 &amp; Vol 2</v>
      </c>
      <c r="F452" s="208" t="str">
        <f>'All Cells'!F452</f>
        <v>General</v>
      </c>
      <c r="G452" s="208">
        <f>'All Cells'!G452</f>
        <v>0</v>
      </c>
      <c r="H452" s="208">
        <f>'All Cells'!H452</f>
        <v>0</v>
      </c>
      <c r="I452" s="208" t="str">
        <f>'All Cells'!L452</f>
        <v>o Further detail on assets within Headworks sites may be required as not all attributes could be relevant dependant on the asset type.  Seeing the full code lists may assist in this.</v>
      </c>
      <c r="J452" s="208" t="str">
        <f>'All Cells'!U452</f>
        <v>Included</v>
      </c>
      <c r="K452" s="208" t="str">
        <f>'All Cells'!W452</f>
        <v>Included in the draft standards
Cod lists have been supplied</v>
      </c>
      <c r="L452" s="212" t="e">
        <f>'All Cells'!#REF!</f>
        <v>#REF!</v>
      </c>
      <c r="M452" s="208"/>
      <c r="N452" s="208"/>
      <c r="O452" s="208"/>
      <c r="P452" s="208"/>
      <c r="Q452" s="208"/>
      <c r="R452" s="208"/>
      <c r="S452" s="208"/>
      <c r="T452" s="208"/>
      <c r="U452" s="208"/>
      <c r="V452" s="208"/>
      <c r="W452" s="208"/>
      <c r="X452" s="208"/>
      <c r="Y452" s="208"/>
      <c r="Z452" s="208"/>
    </row>
    <row r="453" spans="1:26" ht="105" customHeight="1" x14ac:dyDescent="0.25">
      <c r="A453" s="208">
        <f>'All Cells'!A453</f>
        <v>453</v>
      </c>
      <c r="B453" s="208" t="str">
        <f>'All Cells'!B453</f>
        <v>Kalley Simpson</v>
      </c>
      <c r="C453" s="208" t="str">
        <f>'All Cells'!C453</f>
        <v>Waimakariri District Council</v>
      </c>
      <c r="D453" s="208" t="str">
        <f>'All Cells'!D453</f>
        <v>3-Waters</v>
      </c>
      <c r="E453" s="208" t="str">
        <f>'All Cells'!E453</f>
        <v>Vol 1 &amp; Vol 2</v>
      </c>
      <c r="F453" s="208" t="str">
        <f>'All Cells'!F453</f>
        <v>General</v>
      </c>
      <c r="G453" s="208">
        <f>'All Cells'!G453</f>
        <v>0</v>
      </c>
      <c r="H453" s="208">
        <f>'All Cells'!H453</f>
        <v>0</v>
      </c>
      <c r="I453" s="208" t="str">
        <f>'All Cells'!L453</f>
        <v>o A full restructure of our current database will be required when/if the standard is implemented and WDC agree to move to the structure.  This may also assist where a section could have duplicates, noted that nodes indicated meters, as well as instruments.  What is the difference?  Clarification needs to be provided when to use.</v>
      </c>
      <c r="J453" s="208" t="str">
        <f>'All Cells'!U453</f>
        <v>Noted: no action required</v>
      </c>
      <c r="K453" s="208" t="str">
        <f>'All Cells'!W453</f>
        <v xml:space="preserve">Action on volume 1 and business case. </v>
      </c>
      <c r="L453" s="212" t="e">
        <f>'All Cells'!#REF!</f>
        <v>#REF!</v>
      </c>
      <c r="M453" s="208"/>
      <c r="N453" s="208"/>
      <c r="O453" s="208"/>
      <c r="P453" s="208"/>
      <c r="Q453" s="208"/>
      <c r="R453" s="208"/>
      <c r="S453" s="208"/>
      <c r="T453" s="208"/>
      <c r="U453" s="208"/>
      <c r="V453" s="208"/>
      <c r="W453" s="208"/>
      <c r="X453" s="208"/>
      <c r="Y453" s="208"/>
      <c r="Z453" s="208"/>
    </row>
    <row r="454" spans="1:26" ht="45" customHeight="1" x14ac:dyDescent="0.25">
      <c r="A454" s="208">
        <f>'All Cells'!A454</f>
        <v>454</v>
      </c>
      <c r="B454" s="208" t="str">
        <f>'All Cells'!B454</f>
        <v>Kalley Simpson</v>
      </c>
      <c r="C454" s="208" t="str">
        <f>'All Cells'!C454</f>
        <v>Waimakariri District Council</v>
      </c>
      <c r="D454" s="208" t="str">
        <f>'All Cells'!D454</f>
        <v>3-Waters</v>
      </c>
      <c r="E454" s="208" t="str">
        <f>'All Cells'!E454</f>
        <v>Vol 1 &amp; Vol 2</v>
      </c>
      <c r="F454" s="208" t="str">
        <f>'All Cells'!F454</f>
        <v>General</v>
      </c>
      <c r="G454" s="208">
        <f>'All Cells'!G454</f>
        <v>0</v>
      </c>
      <c r="H454" s="208">
        <f>'All Cells'!H454</f>
        <v>0</v>
      </c>
      <c r="I454" s="208" t="str">
        <f>'All Cells'!L454</f>
        <v>o A large number of fields will require investigation to enable completion of data as many fields identified have never been recorded.</v>
      </c>
      <c r="J454" s="208" t="str">
        <f>'All Cells'!U454</f>
        <v>Noted: no action required</v>
      </c>
      <c r="K454" s="208" t="str">
        <f>'All Cells'!W454</f>
        <v xml:space="preserve">Statement noted. </v>
      </c>
      <c r="L454" s="212" t="e">
        <f>'All Cells'!#REF!</f>
        <v>#REF!</v>
      </c>
      <c r="M454" s="208"/>
      <c r="N454" s="208"/>
      <c r="O454" s="208"/>
      <c r="P454" s="208"/>
      <c r="Q454" s="208"/>
      <c r="R454" s="208"/>
      <c r="S454" s="208"/>
      <c r="T454" s="208"/>
      <c r="U454" s="208"/>
      <c r="V454" s="208"/>
      <c r="W454" s="208"/>
      <c r="X454" s="208"/>
      <c r="Y454" s="208"/>
      <c r="Z454" s="208"/>
    </row>
    <row r="455" spans="1:26" ht="90" customHeight="1" x14ac:dyDescent="0.25">
      <c r="A455" s="208">
        <f>'All Cells'!A455</f>
        <v>455</v>
      </c>
      <c r="B455" s="208" t="str">
        <f>'All Cells'!B455</f>
        <v>Kalley Simpson</v>
      </c>
      <c r="C455" s="208" t="str">
        <f>'All Cells'!C455</f>
        <v>Waimakariri District Council</v>
      </c>
      <c r="D455" s="208" t="str">
        <f>'All Cells'!D455</f>
        <v>3-Waters</v>
      </c>
      <c r="E455" s="208" t="str">
        <f>'All Cells'!E455</f>
        <v>Vol 1 &amp; Vol 2</v>
      </c>
      <c r="F455" s="208" t="str">
        <f>'All Cells'!F455</f>
        <v>General</v>
      </c>
      <c r="G455" s="208">
        <f>'All Cells'!G455</f>
        <v>0</v>
      </c>
      <c r="H455" s="208">
        <f>'All Cells'!H455</f>
        <v>0</v>
      </c>
      <c r="I455" s="208" t="str">
        <f>'All Cells'!L455</f>
        <v>o Attachment 1 sets out request for digital water asset data, needs to include an option for direct download of data from Cloud/FTP site by consultants.  We have this functionality and are moving people to that rather than us having to extract and manipulate for them.</v>
      </c>
      <c r="J455" s="208" t="str">
        <f>'All Cells'!U455</f>
        <v>Noted: no action required</v>
      </c>
      <c r="K455" s="208" t="str">
        <f>'All Cells'!W455</f>
        <v>Statement noted. Data transfer is not in scope.</v>
      </c>
      <c r="L455" s="212" t="e">
        <f>'All Cells'!#REF!</f>
        <v>#REF!</v>
      </c>
      <c r="M455" s="208"/>
      <c r="N455" s="208"/>
      <c r="O455" s="208"/>
      <c r="P455" s="208"/>
      <c r="Q455" s="208"/>
      <c r="R455" s="208"/>
      <c r="S455" s="208"/>
      <c r="T455" s="208"/>
      <c r="U455" s="208"/>
      <c r="V455" s="208"/>
      <c r="W455" s="208"/>
      <c r="X455" s="208"/>
      <c r="Y455" s="208"/>
      <c r="Z455" s="208"/>
    </row>
    <row r="456" spans="1:26" ht="60" customHeight="1" x14ac:dyDescent="0.25">
      <c r="A456" s="208">
        <f>'All Cells'!A456</f>
        <v>456</v>
      </c>
      <c r="B456" s="208" t="str">
        <f>'All Cells'!B456</f>
        <v>Kalley Simpson</v>
      </c>
      <c r="C456" s="208" t="str">
        <f>'All Cells'!C456</f>
        <v>Waimakariri District Council</v>
      </c>
      <c r="D456" s="208" t="str">
        <f>'All Cells'!D456</f>
        <v>3-Waters</v>
      </c>
      <c r="E456" s="208" t="str">
        <f>'All Cells'!E456</f>
        <v>Vol 1 &amp; Vol 2</v>
      </c>
      <c r="F456" s="208" t="str">
        <f>'All Cells'!F456</f>
        <v>General</v>
      </c>
      <c r="G456" s="208">
        <f>'All Cells'!G456</f>
        <v>0</v>
      </c>
      <c r="H456" s="208">
        <f>'All Cells'!H456</f>
        <v>0</v>
      </c>
      <c r="I456" s="208" t="str">
        <f>'All Cells'!L456</f>
        <v>What detail is really needed for National reporting purposes vs organisational?  We do not understand the purpose behind a number of the fields identified.</v>
      </c>
      <c r="J456" s="208" t="str">
        <f>'All Cells'!U456</f>
        <v>Noted: no action required</v>
      </c>
      <c r="K456" s="208" t="str">
        <f>'All Cells'!W456</f>
        <v>The reporting granularity is for an asset manager managing any single or number of assets, at the circumsatances for any asset manager</v>
      </c>
      <c r="L456" s="212" t="e">
        <f>'All Cells'!#REF!</f>
        <v>#REF!</v>
      </c>
      <c r="M456" s="208"/>
      <c r="N456" s="208"/>
      <c r="O456" s="208"/>
      <c r="P456" s="208"/>
      <c r="Q456" s="208"/>
      <c r="R456" s="208"/>
      <c r="S456" s="208"/>
      <c r="T456" s="208"/>
      <c r="U456" s="208"/>
      <c r="V456" s="208"/>
      <c r="W456" s="208"/>
      <c r="X456" s="208"/>
      <c r="Y456" s="208"/>
      <c r="Z456" s="208"/>
    </row>
    <row r="457" spans="1:26" ht="390" customHeight="1" x14ac:dyDescent="0.25">
      <c r="A457" s="208">
        <f>'All Cells'!A457</f>
        <v>457</v>
      </c>
      <c r="B457" s="208" t="str">
        <f>'All Cells'!B457</f>
        <v>Kalley Simpson</v>
      </c>
      <c r="C457" s="208" t="str">
        <f>'All Cells'!C457</f>
        <v>Waimakariri District Council</v>
      </c>
      <c r="D457" s="208" t="str">
        <f>'All Cells'!D457</f>
        <v>3-Waters</v>
      </c>
      <c r="E457" s="208" t="str">
        <f>'All Cells'!E457</f>
        <v>Vol 1 &amp; Vol 2</v>
      </c>
      <c r="F457" s="208" t="str">
        <f>'All Cells'!F457</f>
        <v>General</v>
      </c>
      <c r="G457" s="208">
        <f>'All Cells'!G457</f>
        <v>0</v>
      </c>
      <c r="H457" s="208">
        <f>'All Cells'!H457</f>
        <v>0</v>
      </c>
      <c r="I457" s="208" t="str">
        <f>'All Cells'!L457</f>
        <v>Summary
1. We need to define the spatial accuracy and data capture methods little more in the document so it is clear how data should be captured and to what level of accuracy is needed.
2. The asset attribute data while it Is very comprehensive needs some code list definitions  to help with accurate data entry.  Some fields need more detail where they really are not giving us more than a yes /no entry allowing for interrogation of the data.
3. There are also some fields that will create ongoing work having linkages to other assets. These need to be carefully considered so as to have robust updating processes to maintain data accuracy when data changes.
4. There are many asset attributes that are required in this standard that don’t fit in the current Tech1 system so it will need to be customized considerably or additional database repositories will need to be created to accommodate these additional fields.
5. The metadata standards should be setting minimum guidelines or requirements as well as more advanced optional standards. It is unreasonable to expect all Asset Owners to meet the same standard.</v>
      </c>
      <c r="J457" s="208" t="str">
        <f>'All Cells'!U457</f>
        <v>Noted: no action required</v>
      </c>
      <c r="K457" s="208" t="str">
        <f>'All Cells'!W457</f>
        <v xml:space="preserve">
1. Completed
2. Further information required from respondent. 
3. Business case - implementation.
4. Data scientist.
5. Business case - implementation. Further clarification in mandatory - optional and industry attributes.</v>
      </c>
      <c r="L457" s="212" t="e">
        <f>'All Cells'!#REF!</f>
        <v>#REF!</v>
      </c>
      <c r="M457" s="208"/>
      <c r="N457" s="208"/>
      <c r="O457" s="208"/>
      <c r="P457" s="208"/>
      <c r="Q457" s="208"/>
      <c r="R457" s="208"/>
      <c r="S457" s="208"/>
      <c r="T457" s="208"/>
      <c r="U457" s="208"/>
      <c r="V457" s="208"/>
      <c r="W457" s="208"/>
      <c r="X457" s="208"/>
      <c r="Y457" s="208"/>
      <c r="Z457" s="208"/>
    </row>
    <row r="458" spans="1:26" ht="409.5" customHeight="1" x14ac:dyDescent="0.25">
      <c r="A458" s="208">
        <f>'All Cells'!A458</f>
        <v>458</v>
      </c>
      <c r="B458" s="208" t="str">
        <f>'All Cells'!B458</f>
        <v>Kerry Thompson</v>
      </c>
      <c r="C458" s="208" t="str">
        <f>'All Cells'!C458</f>
        <v>KTA</v>
      </c>
      <c r="D458" s="208" t="str">
        <f>'All Cells'!D458</f>
        <v>3-Waters &amp; Buildings</v>
      </c>
      <c r="E458" s="208" t="str">
        <f>'All Cells'!E458</f>
        <v>Vol 1 &amp; Vol 2</v>
      </c>
      <c r="F458" s="208" t="str">
        <f>'All Cells'!F458</f>
        <v>General</v>
      </c>
      <c r="G458" s="208">
        <f>'All Cells'!G458</f>
        <v>0</v>
      </c>
      <c r="H458" s="208">
        <f>'All Cells'!H458</f>
        <v>0</v>
      </c>
      <c r="I458" s="208" t="str">
        <f>'All Cells'!L458</f>
        <v>Outline Comments:
•         The AEC data space is quite fragmented and very distributed.
•         BIM is primarily about data. 3D geometry, 2D geometry  is about the representation of the data and is secondary.
•         Metadata should be based on a pattern language that is consistent, discreetly named, predictable in structure.
•         It is difficult to impose a structure across an industry where the focus of the various metadata models are specific to the reason they are produced. The key is to provide a metadata requirements definition but not compromise the operation of data production. i.e. what is wanted rather than prescribing how to do it.
•         The major cost of a facility management system relates to its operation over time rather than its establishment.
•         Synchronising reality and a facility management database is problematic – they are out of date as soon as they are issued.
•         In terms of FM, the best database is reality and advances in data capture and remote sensing is further promoting this. Data is acquired as required
•         It is also difficult to have a single database model to cover all situations – In my opinion, a data aggregator that can provide a logical single database made up am many physical database tables would be the better approach. New tools, such as Microsoft’s Power BI, promotes this trend. We are also seeing Cloud based implementation of this concept in products such as Autodesk’s BIM 360 Glue and Revit C4R collaboration technologies.</v>
      </c>
      <c r="J458" s="208" t="str">
        <f>'All Cells'!U458</f>
        <v>Noted: no action required</v>
      </c>
      <c r="K458" s="208" t="str">
        <f>'All Cells'!W458</f>
        <v>Statement noted. Consideration for Volume 1.</v>
      </c>
      <c r="L458" s="212" t="e">
        <f>'All Cells'!#REF!</f>
        <v>#REF!</v>
      </c>
      <c r="M458" s="208"/>
      <c r="N458" s="208"/>
      <c r="O458" s="208"/>
      <c r="P458" s="208"/>
      <c r="Q458" s="208"/>
      <c r="R458" s="208"/>
      <c r="S458" s="208"/>
      <c r="T458" s="208"/>
      <c r="U458" s="208"/>
      <c r="V458" s="208"/>
      <c r="W458" s="208"/>
      <c r="X458" s="208"/>
      <c r="Y458" s="208"/>
      <c r="Z458" s="208"/>
    </row>
    <row r="459" spans="1:26" ht="270" customHeight="1" x14ac:dyDescent="0.25">
      <c r="A459" s="208">
        <f>'All Cells'!A459</f>
        <v>459</v>
      </c>
      <c r="B459" s="208" t="str">
        <f>'All Cells'!B459</f>
        <v>Kerry Thompson</v>
      </c>
      <c r="C459" s="208" t="str">
        <f>'All Cells'!C459</f>
        <v>KTA</v>
      </c>
      <c r="D459" s="208" t="str">
        <f>'All Cells'!D459</f>
        <v>3-Waters &amp; Buildings</v>
      </c>
      <c r="E459" s="208" t="str">
        <f>'All Cells'!E459</f>
        <v>Vol 1 &amp; Vol 2</v>
      </c>
      <c r="F459" s="208" t="str">
        <f>'All Cells'!F459</f>
        <v>General</v>
      </c>
      <c r="G459" s="208">
        <f>'All Cells'!G459</f>
        <v>0</v>
      </c>
      <c r="H459" s="208">
        <f>'All Cells'!H459</f>
        <v>0</v>
      </c>
      <c r="I459" s="208" t="str">
        <f>'All Cells'!L459</f>
        <v xml:space="preserve">BIM
In my experience there are three types of BIM Models that are currently being produced.
•         The Design Intent Model (the pretty pictures)
•         The Construction Model (Simulation of the project delivery)
•         The Operating Model (Operating of the Asset)
They all have different levels information density and while they can flow one in sequence, they tend to be aggregated rather than be contained in the one model.  Models are also split between discipline and are often broken up to manage the large volume of data that is contained within a building project BIM model.
BIM data, to be of value, has to be well crafted and consistently defined to a data pattern language. BIMable data can be counted, and, in my experience, some 3D models do not necessarily provide this. </v>
      </c>
      <c r="J459" s="208" t="str">
        <f>'All Cells'!U459</f>
        <v>Noted: no action required</v>
      </c>
      <c r="K459" s="208" t="str">
        <f>'All Cells'!W459</f>
        <v xml:space="preserve">Statement noted. No action required. </v>
      </c>
      <c r="L459" s="212" t="e">
        <f>'All Cells'!#REF!</f>
        <v>#REF!</v>
      </c>
      <c r="M459" s="208"/>
      <c r="N459" s="208"/>
      <c r="O459" s="208"/>
      <c r="P459" s="208"/>
      <c r="Q459" s="208"/>
      <c r="R459" s="208"/>
      <c r="S459" s="208"/>
      <c r="T459" s="208"/>
      <c r="U459" s="208"/>
      <c r="V459" s="208"/>
      <c r="W459" s="208"/>
      <c r="X459" s="208"/>
      <c r="Y459" s="208"/>
      <c r="Z459" s="208"/>
    </row>
    <row r="460" spans="1:26" ht="375" customHeight="1" x14ac:dyDescent="0.25">
      <c r="A460" s="208">
        <f>'All Cells'!A460</f>
        <v>460</v>
      </c>
      <c r="B460" s="208" t="str">
        <f>'All Cells'!B460</f>
        <v>Kerry Thompson</v>
      </c>
      <c r="C460" s="208" t="str">
        <f>'All Cells'!C460</f>
        <v>KTA</v>
      </c>
      <c r="D460" s="208" t="str">
        <f>'All Cells'!D460</f>
        <v>3-Waters &amp; Buildings</v>
      </c>
      <c r="E460" s="208" t="str">
        <f>'All Cells'!E460</f>
        <v>Vol 1 &amp; Vol 2</v>
      </c>
      <c r="F460" s="208" t="str">
        <f>'All Cells'!F460</f>
        <v>General</v>
      </c>
      <c r="G460" s="208">
        <f>'All Cells'!G460</f>
        <v>0</v>
      </c>
      <c r="H460" s="208">
        <f>'All Cells'!H460</f>
        <v>0</v>
      </c>
      <c r="I460" s="208" t="str">
        <f>'All Cells'!L460</f>
        <v>The Proposed Standard
As far as the proposed standard was concerned, it seemed to me that there was a single core data frame work table that was expanded across a range of perceived Building situations and objects. I guess the question is how far do we go.  A BIM authoring program, such as Revit, has around 400 element types across the various disciplines that are predefined and implicit to its operation.  We can add additional metadata on a project basis.
In my opinion, the standard should focus on the core data framework, identify the core elements that are relevant and provide a performance requirement in terms of metadata performance.  BIM data authoring metadata systems may be  augmented and remapped to support the standard on a project or organisational basis.
The document is quite long and I recommend that it is condensed to the standard core data table and a list of ,say, the 20 building objects and situations important enough to justify the use of the metadata for asset management.  Issuing a data standard with hundreds of variables is also not very usable and would have little change of take up, or provide an additional cost implication if imposed.</v>
      </c>
      <c r="J460" s="208" t="str">
        <f>'All Cells'!U460</f>
        <v>Noted: no action required</v>
      </c>
      <c r="K460" s="208" t="str">
        <f>'All Cells'!W460</f>
        <v xml:space="preserve">Statement noted. No action required. </v>
      </c>
      <c r="L460" s="212" t="e">
        <f>'All Cells'!#REF!</f>
        <v>#REF!</v>
      </c>
      <c r="M460" s="208"/>
      <c r="N460" s="208"/>
      <c r="O460" s="208"/>
      <c r="P460" s="208"/>
      <c r="Q460" s="208"/>
      <c r="R460" s="208"/>
      <c r="S460" s="208"/>
      <c r="T460" s="208"/>
      <c r="U460" s="208"/>
      <c r="V460" s="208"/>
      <c r="W460" s="208"/>
      <c r="X460" s="208"/>
      <c r="Y460" s="208"/>
      <c r="Z460" s="208"/>
    </row>
    <row r="461" spans="1:26" ht="409.5" customHeight="1" x14ac:dyDescent="0.25">
      <c r="A461" s="208">
        <f>'All Cells'!A461</f>
        <v>461</v>
      </c>
      <c r="B461" s="208" t="str">
        <f>'All Cells'!B461</f>
        <v>Myles Lind</v>
      </c>
      <c r="C461" s="208" t="str">
        <f>'All Cells'!C461</f>
        <v>Queenstown Lakes District Council</v>
      </c>
      <c r="D461" s="208" t="str">
        <f>'All Cells'!D461</f>
        <v>3-Waters &amp; Buildings</v>
      </c>
      <c r="E461" s="208" t="str">
        <f>'All Cells'!E461</f>
        <v>Vol 1 &amp; Vol 2</v>
      </c>
      <c r="F461" s="208" t="str">
        <f>'All Cells'!F461</f>
        <v>General</v>
      </c>
      <c r="G461" s="208">
        <f>'All Cells'!G461</f>
        <v>0</v>
      </c>
      <c r="H461" s="208">
        <f>'All Cells'!H461</f>
        <v>0</v>
      </c>
      <c r="I461" s="208" t="str">
        <f>'All Cells'!L461</f>
        <v xml:space="preserve">Background of Submitter
1.       The QLDC is a medium sized local government council which services the community and businesses of the Queenstown Lakes District. 
2.       The Queenstown Lakes District is New Zealand’s adventure capital and our economy is highly reliant on our natural environment supporting tourism and a high quality of family life.
3.       The efficient and effective provision of our infrastructure is fundamental to the strength of our economy, the remaining high quality of our natural environment and the future resilience of our community.
4.       The Property and Infrastructure Department of QLDC has a vision to be leaders in asset management. To that end we have commenced a transition to standards based asset management. 
5.       A key supporting element of standards based asset management is the ability to benchmark and continuously improve our practices and our overall asset management outcomes. 
6.       QLDC has chosen to use ISO55000:2014 Asset Management Standard as the framework of its asset management approach.
7.       One of the elements of our approach is utilising the IPWEA NZ National Asset Management Systems (NAMS) programme which has been a highly recognised and widely utilised service throughout Australia and New Zealand.  
8.       The Property and Infrastructure Department of QLDC actively seeks out new and emerging practices and approaches that advance and improve our asset management outcomes. </v>
      </c>
      <c r="J461" s="208" t="str">
        <f>'All Cells'!U461</f>
        <v>Noted: no action required</v>
      </c>
      <c r="K461" s="208" t="str">
        <f>'All Cells'!W461</f>
        <v xml:space="preserve">Statement noted. No action required. </v>
      </c>
      <c r="L461" s="212" t="e">
        <f>'All Cells'!#REF!</f>
        <v>#REF!</v>
      </c>
      <c r="M461" s="208"/>
      <c r="N461" s="208"/>
      <c r="O461" s="208"/>
      <c r="P461" s="208"/>
      <c r="Q461" s="208"/>
      <c r="R461" s="208"/>
      <c r="S461" s="208"/>
      <c r="T461" s="208"/>
      <c r="U461" s="208"/>
      <c r="V461" s="208"/>
      <c r="W461" s="208"/>
      <c r="X461" s="208"/>
      <c r="Y461" s="208"/>
      <c r="Z461" s="208"/>
    </row>
    <row r="462" spans="1:26" ht="409.5" customHeight="1" x14ac:dyDescent="0.25">
      <c r="A462" s="208">
        <f>'All Cells'!A462</f>
        <v>462</v>
      </c>
      <c r="B462" s="208" t="str">
        <f>'All Cells'!B462</f>
        <v>Myles Lind</v>
      </c>
      <c r="C462" s="208" t="str">
        <f>'All Cells'!C462</f>
        <v>Queenstown Lakes District Council</v>
      </c>
      <c r="D462" s="208" t="str">
        <f>'All Cells'!D462</f>
        <v>3-Waters &amp; Buildings</v>
      </c>
      <c r="E462" s="208" t="str">
        <f>'All Cells'!E462</f>
        <v>Vol 1 &amp; Vol 2</v>
      </c>
      <c r="F462" s="208" t="str">
        <f>'All Cells'!F462</f>
        <v>General</v>
      </c>
      <c r="G462" s="208">
        <f>'All Cells'!G462</f>
        <v>0</v>
      </c>
      <c r="H462" s="208">
        <f>'All Cells'!H462</f>
        <v>0</v>
      </c>
      <c r="I462" s="208" t="str">
        <f>'All Cells'!L462</f>
        <v>Submission
9.       The QLDC appreciates the opportunity to make a submission on the draft Metadata Standards (the standards).
10.   QLDC supports the intent of the standards to better leverage the benefits of data (and analytics) in the progressive advancement of asset management and broader investment decision making.
11.   It is evident that the full benefits of the standards will not be realised unless organisations have the capacity, skills and competence to carry out the analytics that the programme will provide.
12.   Embedding the real benefits of data will require a change in culture in organisations. 
13.   In particular it signals the rise of the Data Scientist/Analyst function within local councils. 
14.   To ensure consistent and timely implementation of the standards, this will also require an increased focus on raising of the capacity and competency of staff and supporting Information Technology resources.
15.   It will also involve enabling a change in delivery of the services – including operational, professional engineering and management behaviours, and potentially community engagement / understanding.
16.   Support and collaboration between organisations will also be crucial to the success of the project, and ensuring ‘data fatigue’ doesn’t occur.
17.   A key aspect of this must be the free and open sharing of resources, learnings and other IP, between organisations. The opportunity for a middle-person/organisation to clip the ticket in sharing learnings must be minimised. 
18.   As a final comment, a system of guidance and incentives may be required to support organisations embed the standards and ensure that embedding of the standards, nationally is consistent and within a similar timeframe.
CONCLUSION 
19.   QLDC supports the intent of the standards to better leverage the benefits of data in the advancement of asset management and investment decision making.</v>
      </c>
      <c r="J462" s="208" t="str">
        <f>'All Cells'!U462</f>
        <v>Noted: no action required</v>
      </c>
      <c r="K462" s="208" t="str">
        <f>'All Cells'!W462</f>
        <v xml:space="preserve">Business case. </v>
      </c>
      <c r="L462" s="212" t="e">
        <f>'All Cells'!#REF!</f>
        <v>#REF!</v>
      </c>
      <c r="M462" s="208"/>
      <c r="N462" s="208"/>
      <c r="O462" s="208"/>
      <c r="P462" s="208"/>
      <c r="Q462" s="208"/>
      <c r="R462" s="208"/>
      <c r="S462" s="208"/>
      <c r="T462" s="208"/>
      <c r="U462" s="208"/>
      <c r="V462" s="208"/>
      <c r="W462" s="208"/>
      <c r="X462" s="208"/>
      <c r="Y462" s="208"/>
      <c r="Z462" s="208"/>
    </row>
    <row r="463" spans="1:26" ht="285" customHeight="1" x14ac:dyDescent="0.25">
      <c r="A463" s="208">
        <f>'All Cells'!A463</f>
        <v>463</v>
      </c>
      <c r="B463" s="208" t="str">
        <f>'All Cells'!B463</f>
        <v>Nick Walmsley</v>
      </c>
      <c r="C463" s="208" t="str">
        <f>'All Cells'!C463</f>
        <v>Water NZ</v>
      </c>
      <c r="D463" s="208" t="str">
        <f>'All Cells'!D463</f>
        <v>3-Waters</v>
      </c>
      <c r="E463" s="208" t="str">
        <f>'All Cells'!E463</f>
        <v>Vol 1 &amp; Vol 2</v>
      </c>
      <c r="F463" s="208" t="str">
        <f>'All Cells'!F463</f>
        <v>General</v>
      </c>
      <c r="G463" s="208">
        <f>'All Cells'!G463</f>
        <v>0</v>
      </c>
      <c r="H463" s="208">
        <f>'All Cells'!H463</f>
        <v>0</v>
      </c>
      <c r="I463" s="208" t="str">
        <f>'All Cells'!L463</f>
        <v>Water New Zealand confirms its support for the creation of a National Standard in relation to asset data, and generally feels that the development of Volume 1 to date is a key step to achieve this. The Standard promotes standardisation of core data across New Zealand allowing consistency between councils.
The LINZ publishing site confirms previous reassurance that LINZ and MBIE have worked closely across local government organisations in the production of these standards however there is apprehension amongst some members that the draft standards do not accurately reflect the industry’s contributions and views.
We acknowledge the request for review comments to be limited to the content of each volume and to refrain from comments on implementation. However given the importance and status of this project believe this limitation to be unrealistic.</v>
      </c>
      <c r="J463" s="208" t="str">
        <f>'All Cells'!U463</f>
        <v>Noted: no action required</v>
      </c>
      <c r="K463" s="208" t="str">
        <f>'All Cells'!W463</f>
        <v xml:space="preserve">Statement noted. </v>
      </c>
      <c r="L463" s="212" t="e">
        <f>'All Cells'!#REF!</f>
        <v>#REF!</v>
      </c>
      <c r="M463" s="208"/>
      <c r="N463" s="208"/>
      <c r="O463" s="208"/>
      <c r="P463" s="208"/>
      <c r="Q463" s="208"/>
      <c r="R463" s="208"/>
      <c r="S463" s="208"/>
      <c r="T463" s="208"/>
      <c r="U463" s="208"/>
      <c r="V463" s="208"/>
      <c r="W463" s="208"/>
      <c r="X463" s="208"/>
      <c r="Y463" s="208"/>
      <c r="Z463" s="208"/>
    </row>
    <row r="464" spans="1:26" ht="330" customHeight="1" x14ac:dyDescent="0.25">
      <c r="A464" s="208">
        <f>'All Cells'!A464</f>
        <v>464</v>
      </c>
      <c r="B464" s="208" t="str">
        <f>'All Cells'!B464</f>
        <v>Nick Walmsley</v>
      </c>
      <c r="C464" s="208" t="str">
        <f>'All Cells'!C464</f>
        <v>Water NZ</v>
      </c>
      <c r="D464" s="208" t="str">
        <f>'All Cells'!D464</f>
        <v>3-Waters</v>
      </c>
      <c r="E464" s="208" t="str">
        <f>'All Cells'!E464</f>
        <v>Vol 1 &amp; Vol 2</v>
      </c>
      <c r="F464" s="208" t="str">
        <f>'All Cells'!F464</f>
        <v>General</v>
      </c>
      <c r="G464" s="208">
        <f>'All Cells'!G464</f>
        <v>0</v>
      </c>
      <c r="H464" s="208">
        <f>'All Cells'!H464</f>
        <v>0</v>
      </c>
      <c r="I464" s="208" t="str">
        <f>'All Cells'!L464</f>
        <v>Structure and Scope of the Standard
The production of three separate volumes on as-built data (water, wastewater and stormwater) and another three for asset management performance is considered to be adding unnecessary volumes and complexity. There is also an overlap of data that is repeated within the volumes. This creates ambiguity and loses transparency of the data structures.
The working group considered that a single document focussed on as-built data be produced. Fundamentally the structures under 3-waters are identical but for the physical properties of the media being transported through each system and some minor structural differences. The working group proposed hierarchy, selection lists and the allowance for some open fields negates the need for separate volumes.
This is particularly relevant when considering that the documents will be used by consultants and contractors to provide data back to relevant water authorities; it should be a key objective to make them as useable as possible by all stakeholders.</v>
      </c>
      <c r="J464" s="208" t="str">
        <f>'All Cells'!U464</f>
        <v>Noted: no action required</v>
      </c>
      <c r="K464" s="208" t="str">
        <f>'All Cells'!W464</f>
        <v>To discuss - The ease and use of the standards are best suited to being separated for Stormwater experts verses wastewater experts and potable water experts.
It is noted there are many 'overlaps', but in many instances in scope, design, construct and operate, the information is best kept 'discrete' for those who require the specifics of the information related to the specific operating environment.
The counterfactual is to combine them all. The resulting confusion, and the size of the documents that would result were deemed to be less appropriate than the replication noted here.</v>
      </c>
      <c r="L464" s="212" t="e">
        <f>'All Cells'!#REF!</f>
        <v>#REF!</v>
      </c>
      <c r="M464" s="208"/>
      <c r="N464" s="208"/>
      <c r="O464" s="208"/>
      <c r="P464" s="208"/>
      <c r="Q464" s="208"/>
      <c r="R464" s="208"/>
      <c r="S464" s="208"/>
      <c r="T464" s="208"/>
      <c r="U464" s="208"/>
      <c r="V464" s="208"/>
      <c r="W464" s="208"/>
      <c r="X464" s="208"/>
      <c r="Y464" s="208"/>
      <c r="Z464" s="208"/>
    </row>
    <row r="465" spans="1:26" ht="255" customHeight="1" x14ac:dyDescent="0.25">
      <c r="A465" s="208">
        <f>'All Cells'!A465</f>
        <v>465</v>
      </c>
      <c r="B465" s="208" t="str">
        <f>'All Cells'!B465</f>
        <v>Nick Walmsley</v>
      </c>
      <c r="C465" s="208" t="str">
        <f>'All Cells'!C465</f>
        <v>Water NZ</v>
      </c>
      <c r="D465" s="208" t="str">
        <f>'All Cells'!D465</f>
        <v>3-Waters</v>
      </c>
      <c r="E465" s="208" t="str">
        <f>'All Cells'!E465</f>
        <v>Vol 1 &amp; Vol 2</v>
      </c>
      <c r="F465" s="208" t="str">
        <f>'All Cells'!F465</f>
        <v>General</v>
      </c>
      <c r="G465" s="208">
        <f>'All Cells'!G465</f>
        <v>0</v>
      </c>
      <c r="H465" s="208">
        <f>'All Cells'!H465</f>
        <v>0</v>
      </c>
      <c r="I465" s="208" t="str">
        <f>'All Cells'!L465</f>
        <v xml:space="preserve">Structure and Scope of the Standard
The two volumes seek to differentiate between derived data and field captured data, however there is confusion between the locations of the data sets between the volumes. A number of derived data sets are found in the as-built set and similarly design data and financial data, captured at delivery, is incorrectly listed in the derived data set.
The scope of the volumes produced has been extended beyond the scope of the working groups. This project was originally presented as an as-built data set for industry that can be used to collect field data.
Volume 2 for derived data has had limited industry input and is not considered ready to be published. Further work on this volume is therefore required.
</v>
      </c>
      <c r="J465" s="208" t="str">
        <f>'All Cells'!U465</f>
        <v>Included</v>
      </c>
      <c r="K465" s="208" t="str">
        <f>'All Cells'!W465</f>
        <v>These inconsistencies have been actioned in the draft standards</v>
      </c>
      <c r="L465" s="212" t="e">
        <f>'All Cells'!#REF!</f>
        <v>#REF!</v>
      </c>
      <c r="M465" s="208"/>
      <c r="N465" s="208"/>
      <c r="O465" s="208"/>
      <c r="P465" s="208"/>
      <c r="Q465" s="208"/>
      <c r="R465" s="208"/>
      <c r="S465" s="208"/>
      <c r="T465" s="208"/>
      <c r="U465" s="208"/>
      <c r="V465" s="208"/>
      <c r="W465" s="208"/>
      <c r="X465" s="208"/>
      <c r="Y465" s="208"/>
      <c r="Z465" s="208"/>
    </row>
    <row r="466" spans="1:26" ht="210" customHeight="1" x14ac:dyDescent="0.25">
      <c r="A466" s="208">
        <f>'All Cells'!A466</f>
        <v>466</v>
      </c>
      <c r="B466" s="208" t="str">
        <f>'All Cells'!B466</f>
        <v>Nick Walmsley</v>
      </c>
      <c r="C466" s="208" t="str">
        <f>'All Cells'!C466</f>
        <v>Water NZ</v>
      </c>
      <c r="D466" s="208" t="str">
        <f>'All Cells'!D466</f>
        <v>3-Waters</v>
      </c>
      <c r="E466" s="208" t="str">
        <f>'All Cells'!E466</f>
        <v>Vol 1 &amp; Vol 2</v>
      </c>
      <c r="F466" s="208" t="str">
        <f>'All Cells'!F466</f>
        <v>General</v>
      </c>
      <c r="G466" s="208">
        <f>'All Cells'!G466</f>
        <v>0</v>
      </c>
      <c r="H466" s="208">
        <f>'All Cells'!H466</f>
        <v>0</v>
      </c>
      <c r="I466" s="208" t="str">
        <f>'All Cells'!L466</f>
        <v>Structure and Scope of the Standard
The structure of the standard should also be “normalised” to take into account common data attributes across all asset classes and preferably a tool provided to reflect this “normalised” view and to make it simple for contractors to enter relevant data.
We note that the creation of a normalised data standard was a key input provided during the workshops into the development of these standards. The risks associated with a “de-normalised” structure include errors and inconsistencies in entering the ‘same’ data in multiple fields. This, in turn, can lead to a lack of confidence in the data.</v>
      </c>
      <c r="J466" s="208" t="str">
        <f>'All Cells'!U466</f>
        <v>Included</v>
      </c>
      <c r="K466" s="208" t="str">
        <f>'All Cells'!W466</f>
        <v>These inconsistencies have been actioned in the draft standards</v>
      </c>
      <c r="L466" s="212" t="e">
        <f>'All Cells'!#REF!</f>
        <v>#REF!</v>
      </c>
      <c r="M466" s="208"/>
      <c r="N466" s="208"/>
      <c r="O466" s="208"/>
      <c r="P466" s="208"/>
      <c r="Q466" s="208"/>
      <c r="R466" s="208"/>
      <c r="S466" s="208"/>
      <c r="T466" s="208"/>
      <c r="U466" s="208"/>
      <c r="V466" s="208"/>
      <c r="W466" s="208"/>
      <c r="X466" s="208"/>
      <c r="Y466" s="208"/>
      <c r="Z466" s="208"/>
    </row>
    <row r="467" spans="1:26" ht="150" customHeight="1" x14ac:dyDescent="0.25">
      <c r="A467" s="208">
        <f>'All Cells'!A467</f>
        <v>467</v>
      </c>
      <c r="B467" s="208" t="str">
        <f>'All Cells'!B467</f>
        <v>Nick Walmsley</v>
      </c>
      <c r="C467" s="208" t="str">
        <f>'All Cells'!C467</f>
        <v>Water NZ</v>
      </c>
      <c r="D467" s="208" t="str">
        <f>'All Cells'!D467</f>
        <v>3-Waters</v>
      </c>
      <c r="E467" s="208" t="str">
        <f>'All Cells'!E467</f>
        <v>Vol 1 &amp; Vol 2</v>
      </c>
      <c r="F467" s="208" t="str">
        <f>'All Cells'!F467</f>
        <v>General</v>
      </c>
      <c r="G467" s="208">
        <f>'All Cells'!G467</f>
        <v>0</v>
      </c>
      <c r="H467" s="208">
        <f>'All Cells'!H467</f>
        <v>0</v>
      </c>
      <c r="I467" s="208" t="str">
        <f>'All Cells'!L467</f>
        <v>Structure and Scope of the Standard
Also there is much confusion regarding the proposed Volume 3 – Intervention Methodologies, 4 – Decision Making analytics and 5 – Asset management Frameworks. Are these volumes part of this project, confirmation that they will be produced and if so who is making that commitment? Also there is no “Volume 6 – Implementation Plan” that would allow Volumes 1 &amp; 2 to be useful. Further definition and clarity around this is also required.</v>
      </c>
      <c r="J467" s="208" t="str">
        <f>'All Cells'!U467</f>
        <v>Sector Discussion</v>
      </c>
      <c r="K467" s="208" t="str">
        <f>'All Cells'!W467</f>
        <v>To discuss</v>
      </c>
      <c r="L467" s="212" t="e">
        <f>'All Cells'!#REF!</f>
        <v>#REF!</v>
      </c>
      <c r="M467" s="208"/>
      <c r="N467" s="208"/>
      <c r="O467" s="208"/>
      <c r="P467" s="208"/>
      <c r="Q467" s="208"/>
      <c r="R467" s="208"/>
      <c r="S467" s="208"/>
      <c r="T467" s="208"/>
      <c r="U467" s="208"/>
      <c r="V467" s="208"/>
      <c r="W467" s="208"/>
      <c r="X467" s="208"/>
      <c r="Y467" s="208"/>
      <c r="Z467" s="208"/>
    </row>
    <row r="468" spans="1:26" ht="135" customHeight="1" x14ac:dyDescent="0.25">
      <c r="A468" s="208">
        <f>'All Cells'!A468</f>
        <v>468</v>
      </c>
      <c r="B468" s="208" t="str">
        <f>'All Cells'!B468</f>
        <v>Nick Walmsley</v>
      </c>
      <c r="C468" s="208" t="str">
        <f>'All Cells'!C468</f>
        <v>Water NZ</v>
      </c>
      <c r="D468" s="208" t="str">
        <f>'All Cells'!D468</f>
        <v>3-Waters</v>
      </c>
      <c r="E468" s="208" t="str">
        <f>'All Cells'!E468</f>
        <v>Vol 1 &amp; Vol 2</v>
      </c>
      <c r="F468" s="208" t="str">
        <f>'All Cells'!F468</f>
        <v>General</v>
      </c>
      <c r="G468" s="208">
        <f>'All Cells'!G468</f>
        <v>0</v>
      </c>
      <c r="H468" s="208">
        <f>'All Cells'!H468</f>
        <v>0</v>
      </c>
      <c r="I468" s="208" t="str">
        <f>'All Cells'!L468</f>
        <v>Hierarchy and Definitions
It’s a positive development to see the emergence of a common hierarchy across water assets. However:
 Greater Clarity and Definition is required to determine the scope of each asset class defined within the Standard – the focus group workshops uncovered examples where practitioners were uncertain as to where particular assets should be located.</v>
      </c>
      <c r="J468" s="208" t="str">
        <f>'All Cells'!U468</f>
        <v>Noted: no action required</v>
      </c>
      <c r="K468" s="208" t="str">
        <f>'All Cells'!W468</f>
        <v xml:space="preserve">Action for volume 1. </v>
      </c>
      <c r="L468" s="212" t="e">
        <f>'All Cells'!#REF!</f>
        <v>#REF!</v>
      </c>
      <c r="M468" s="208"/>
      <c r="N468" s="208"/>
      <c r="O468" s="208"/>
      <c r="P468" s="208"/>
      <c r="Q468" s="208"/>
      <c r="R468" s="208"/>
      <c r="S468" s="208"/>
      <c r="T468" s="208"/>
      <c r="U468" s="208"/>
      <c r="V468" s="208"/>
      <c r="W468" s="208"/>
      <c r="X468" s="208"/>
      <c r="Y468" s="208"/>
      <c r="Z468" s="208"/>
    </row>
    <row r="469" spans="1:26" ht="90" customHeight="1" x14ac:dyDescent="0.25">
      <c r="A469" s="208">
        <f>'All Cells'!A469</f>
        <v>469</v>
      </c>
      <c r="B469" s="208" t="str">
        <f>'All Cells'!B469</f>
        <v>Nick Walmsley</v>
      </c>
      <c r="C469" s="208" t="str">
        <f>'All Cells'!C469</f>
        <v>Water NZ</v>
      </c>
      <c r="D469" s="208" t="str">
        <f>'All Cells'!D469</f>
        <v>3-Waters</v>
      </c>
      <c r="E469" s="208" t="str">
        <f>'All Cells'!E469</f>
        <v>Vol 1 &amp; Vol 2</v>
      </c>
      <c r="F469" s="208" t="str">
        <f>'All Cells'!F469</f>
        <v>General</v>
      </c>
      <c r="G469" s="208">
        <f>'All Cells'!G469</f>
        <v>0</v>
      </c>
      <c r="H469" s="208">
        <f>'All Cells'!H469</f>
        <v>0</v>
      </c>
      <c r="I469" s="208" t="str">
        <f>'All Cells'!L469</f>
        <v>Hierarchy and Definitions
It’s a positive development to see the emergence of a common hierarchy across water assets. However:
The current Wastewater Standard has no allowance for “Civil Structures” at all, nor “Tunnels”, both of which exist in practice.</v>
      </c>
      <c r="J469" s="208" t="str">
        <f>'All Cells'!U469</f>
        <v>Sector Discussion</v>
      </c>
      <c r="K469" s="208" t="str">
        <f>'All Cells'!W469</f>
        <v>Tables to be discussed in Final Version Vol 1</v>
      </c>
      <c r="L469" s="212" t="e">
        <f>'All Cells'!#REF!</f>
        <v>#REF!</v>
      </c>
      <c r="M469" s="208"/>
      <c r="N469" s="208"/>
      <c r="O469" s="208"/>
      <c r="P469" s="208"/>
      <c r="Q469" s="208"/>
      <c r="R469" s="208"/>
      <c r="S469" s="208"/>
      <c r="T469" s="208"/>
      <c r="U469" s="208"/>
      <c r="V469" s="208"/>
      <c r="W469" s="208"/>
      <c r="X469" s="208"/>
      <c r="Y469" s="208"/>
      <c r="Z469" s="208"/>
    </row>
    <row r="470" spans="1:26" ht="195" customHeight="1" x14ac:dyDescent="0.25">
      <c r="A470" s="208">
        <f>'All Cells'!A470</f>
        <v>470</v>
      </c>
      <c r="B470" s="208" t="str">
        <f>'All Cells'!B470</f>
        <v>Nick Walmsley</v>
      </c>
      <c r="C470" s="208" t="str">
        <f>'All Cells'!C470</f>
        <v>Water NZ</v>
      </c>
      <c r="D470" s="208" t="str">
        <f>'All Cells'!D470</f>
        <v>3-Waters</v>
      </c>
      <c r="E470" s="208" t="str">
        <f>'All Cells'!E470</f>
        <v>Vol 1 &amp; Vol 2</v>
      </c>
      <c r="F470" s="208" t="str">
        <f>'All Cells'!F470</f>
        <v>General</v>
      </c>
      <c r="G470" s="208">
        <f>'All Cells'!G470</f>
        <v>0</v>
      </c>
      <c r="H470" s="208">
        <f>'All Cells'!H470</f>
        <v>0</v>
      </c>
      <c r="I470" s="208" t="str">
        <f>'All Cells'!L470</f>
        <v>Hierarchy and Definitions
It’s a positive development to see the emergence of a common hierarchy across water assets. However:
Same Hierarchy: A key part of the input provided at the working sessions was that the same hierarchy should be applied to ALL networks, recognising that there may be a small
number of non-populated asset classes in some networks. This approach seems to be supported by the diagram inserted in the preamble to each Standard, but is at odds with how the Standards are structured into 3 volumes, and missing some asset classes.</v>
      </c>
      <c r="J470" s="208" t="str">
        <f>'All Cells'!U470</f>
        <v>Noted: no action required</v>
      </c>
      <c r="K470" s="208" t="str">
        <f>'All Cells'!W470</f>
        <v>The hierachies (classifications) have been applied to each network type. Therefore if it has not been deemed to be appropriate or relevant to the network it has been excluded.
If there are examples of those specific assets that should be included but have been omitted please provide details.
Additional asset clases can be incorporated as required.</v>
      </c>
      <c r="L470" s="212" t="e">
        <f>'All Cells'!#REF!</f>
        <v>#REF!</v>
      </c>
      <c r="M470" s="208"/>
      <c r="N470" s="208"/>
      <c r="O470" s="208"/>
      <c r="P470" s="208"/>
      <c r="Q470" s="208"/>
      <c r="R470" s="208"/>
      <c r="S470" s="208"/>
      <c r="T470" s="208"/>
      <c r="U470" s="208"/>
      <c r="V470" s="208"/>
      <c r="W470" s="208"/>
      <c r="X470" s="208"/>
      <c r="Y470" s="208"/>
      <c r="Z470" s="208"/>
    </row>
    <row r="471" spans="1:26" ht="150" customHeight="1" x14ac:dyDescent="0.25">
      <c r="A471" s="208">
        <f>'All Cells'!A471</f>
        <v>471</v>
      </c>
      <c r="B471" s="208" t="str">
        <f>'All Cells'!B471</f>
        <v>Nick Walmsley</v>
      </c>
      <c r="C471" s="208" t="str">
        <f>'All Cells'!C471</f>
        <v>Water NZ</v>
      </c>
      <c r="D471" s="208" t="str">
        <f>'All Cells'!D471</f>
        <v>3-Waters</v>
      </c>
      <c r="E471" s="208" t="str">
        <f>'All Cells'!E471</f>
        <v>Vol 1 &amp; Vol 2</v>
      </c>
      <c r="F471" s="208" t="str">
        <f>'All Cells'!F471</f>
        <v>General</v>
      </c>
      <c r="G471" s="208">
        <f>'All Cells'!G471</f>
        <v>0</v>
      </c>
      <c r="H471" s="208">
        <f>'All Cells'!H471</f>
        <v>0</v>
      </c>
      <c r="I471" s="208" t="str">
        <f>'All Cells'!L471</f>
        <v>Hierarchy and Definitions
The data hierarchy is essential in producing a cohesive data structure to organise data for the purpose of common elemental mapping across organisational systems. The hierarchy also bind the data together which has unfortunately been separated by the three volumes based on a network type. The hierarchy that has been setup is not correctly represented and has not been carried through to the data attribute tables.</v>
      </c>
      <c r="J471" s="208" t="str">
        <f>'All Cells'!U471</f>
        <v>Included</v>
      </c>
      <c r="K471" s="208" t="str">
        <f>'All Cells'!W471</f>
        <v>The standards have harmonised and standardised data and hierarchies across the standards</v>
      </c>
      <c r="L471" s="212" t="e">
        <f>'All Cells'!#REF!</f>
        <v>#REF!</v>
      </c>
      <c r="M471" s="208"/>
      <c r="N471" s="208"/>
      <c r="O471" s="208"/>
      <c r="P471" s="208"/>
      <c r="Q471" s="208"/>
      <c r="R471" s="208"/>
      <c r="S471" s="208"/>
      <c r="T471" s="208"/>
      <c r="U471" s="208"/>
      <c r="V471" s="208"/>
      <c r="W471" s="208"/>
      <c r="X471" s="208"/>
      <c r="Y471" s="208"/>
      <c r="Z471" s="208"/>
    </row>
    <row r="472" spans="1:26" ht="105" customHeight="1" x14ac:dyDescent="0.25">
      <c r="A472" s="208">
        <f>'All Cells'!A472</f>
        <v>472</v>
      </c>
      <c r="B472" s="208" t="str">
        <f>'All Cells'!B472</f>
        <v>Nick Walmsley</v>
      </c>
      <c r="C472" s="208" t="str">
        <f>'All Cells'!C472</f>
        <v>Water NZ</v>
      </c>
      <c r="D472" s="208" t="str">
        <f>'All Cells'!D472</f>
        <v>3-Waters</v>
      </c>
      <c r="E472" s="208" t="str">
        <f>'All Cells'!E472</f>
        <v>Vol 1 &amp; Vol 2</v>
      </c>
      <c r="F472" s="208" t="str">
        <f>'All Cells'!F472</f>
        <v>General</v>
      </c>
      <c r="G472" s="208">
        <f>'All Cells'!G472</f>
        <v>0</v>
      </c>
      <c r="H472" s="208">
        <f>'All Cells'!H472</f>
        <v>0</v>
      </c>
      <c r="I472" s="208" t="str">
        <f>'All Cells'!L472</f>
        <v>Hierarchy and Definitions
The development of this standard sought to normalise the data across New Zealand. In order to achieve normalisation the data needs to be understood in common definitions. Common definitions across the organisations need further development.</v>
      </c>
      <c r="J472" s="208" t="str">
        <f>'All Cells'!U472</f>
        <v>Included</v>
      </c>
      <c r="K472" s="208" t="str">
        <f>'All Cells'!W472</f>
        <v>The standards have harmonised and standardised data and hierarchies across the standards</v>
      </c>
      <c r="L472" s="212" t="e">
        <f>'All Cells'!#REF!</f>
        <v>#REF!</v>
      </c>
      <c r="M472" s="208"/>
      <c r="N472" s="208"/>
      <c r="O472" s="208"/>
      <c r="P472" s="208"/>
      <c r="Q472" s="208"/>
      <c r="R472" s="208"/>
      <c r="S472" s="208"/>
      <c r="T472" s="208"/>
      <c r="U472" s="208"/>
      <c r="V472" s="208"/>
      <c r="W472" s="208"/>
      <c r="X472" s="208"/>
      <c r="Y472" s="208"/>
      <c r="Z472" s="208"/>
    </row>
    <row r="473" spans="1:26" ht="180" customHeight="1" x14ac:dyDescent="0.25">
      <c r="A473" s="208">
        <f>'All Cells'!A473</f>
        <v>473</v>
      </c>
      <c r="B473" s="208" t="str">
        <f>'All Cells'!B473</f>
        <v>Nick Walmsley</v>
      </c>
      <c r="C473" s="208" t="str">
        <f>'All Cells'!C473</f>
        <v>Water NZ</v>
      </c>
      <c r="D473" s="208" t="str">
        <f>'All Cells'!D473</f>
        <v>3-Waters</v>
      </c>
      <c r="E473" s="208" t="str">
        <f>'All Cells'!E473</f>
        <v>Vol 1 &amp; Vol 2</v>
      </c>
      <c r="F473" s="208" t="str">
        <f>'All Cells'!F473</f>
        <v>General</v>
      </c>
      <c r="G473" s="208">
        <f>'All Cells'!G473</f>
        <v>0</v>
      </c>
      <c r="H473" s="208">
        <f>'All Cells'!H473</f>
        <v>0</v>
      </c>
      <c r="I473" s="208" t="str">
        <f>'All Cells'!L473</f>
        <v>Data Relationships
The linkages between Volume 1 and 2 are shown in the specification related to each asset class; however, this can be more easily represented by creating a simple relational data model at the front of the standards, with each element of the table then referring users to the appropriate standard sub-table for further definition. This would show users how different elements of asset and asset-related data &amp; information are related to each other, and help to overcome some of the issues related to definition discussed above.</v>
      </c>
      <c r="J473" s="208" t="str">
        <f>'All Cells'!U473</f>
        <v>Included</v>
      </c>
      <c r="K473" s="208" t="str">
        <f>'All Cells'!W473</f>
        <v>Tables will be referenced in Final Versions</v>
      </c>
      <c r="L473" s="212" t="e">
        <f>'All Cells'!#REF!</f>
        <v>#REF!</v>
      </c>
      <c r="M473" s="208"/>
      <c r="N473" s="208"/>
      <c r="O473" s="208"/>
      <c r="P473" s="208"/>
      <c r="Q473" s="208"/>
      <c r="R473" s="208"/>
      <c r="S473" s="208"/>
      <c r="T473" s="208"/>
      <c r="U473" s="208"/>
      <c r="V473" s="208"/>
      <c r="W473" s="208"/>
      <c r="X473" s="208"/>
      <c r="Y473" s="208"/>
      <c r="Z473" s="208"/>
    </row>
    <row r="474" spans="1:26" ht="330" customHeight="1" x14ac:dyDescent="0.25">
      <c r="A474" s="208">
        <f>'All Cells'!A474</f>
        <v>474</v>
      </c>
      <c r="B474" s="208" t="str">
        <f>'All Cells'!B474</f>
        <v>Nick Walmsley</v>
      </c>
      <c r="C474" s="208" t="str">
        <f>'All Cells'!C474</f>
        <v>Water NZ</v>
      </c>
      <c r="D474" s="208" t="str">
        <f>'All Cells'!D474</f>
        <v>3-Waters</v>
      </c>
      <c r="E474" s="208" t="str">
        <f>'All Cells'!E474</f>
        <v>Vol 1 &amp; Vol 2</v>
      </c>
      <c r="F474" s="208" t="str">
        <f>'All Cells'!F474</f>
        <v>General</v>
      </c>
      <c r="G474" s="208">
        <f>'All Cells'!G474</f>
        <v>0</v>
      </c>
      <c r="H474" s="208">
        <f>'All Cells'!H474</f>
        <v>0</v>
      </c>
      <c r="I474" s="208" t="str">
        <f>'All Cells'!L474</f>
        <v>Graphical representation and its accuracy
Each of the current three documents makes broad statements about the recording of data within a GIS application. GIS is a critical methodology for how a utility chooses to represent asset data. The role of the Standards is to define as-constructed spatially aware data; spatial data should form a part of the data specifications in Volume 1. It is not agreed that it is the role of this document to determine how spatial data is represented within individual organisations (e.g., symbology).
We understand that this subject was not in the scope of this development. Currently each organisation retains its own rules and depending on the asset location the representation rules may differ i.e. a cable within a pump station versus a buried cable for cathodic protection along a pipe. It is questionable whether graphical representation should be within the document since the purpose of the standard is collecting metadata of asset physical properties. Geospatial requirements would form a standard in its own right.</v>
      </c>
      <c r="J474" s="208" t="str">
        <f>'All Cells'!U474</f>
        <v>Included</v>
      </c>
      <c r="K474" s="208" t="str">
        <f>'All Cells'!W474</f>
        <v>Accuracy is precision - precision is defined in the standards
The standards define the attributes and graphical representations required (line, point, polygon only) no symbology as that is left to each organisation.</v>
      </c>
      <c r="L474" s="212" t="e">
        <f>'All Cells'!#REF!</f>
        <v>#REF!</v>
      </c>
      <c r="M474" s="208"/>
      <c r="N474" s="208"/>
      <c r="O474" s="208"/>
      <c r="P474" s="208"/>
      <c r="Q474" s="208"/>
      <c r="R474" s="208"/>
      <c r="S474" s="208"/>
      <c r="T474" s="208"/>
      <c r="U474" s="208"/>
      <c r="V474" s="208"/>
      <c r="W474" s="208"/>
      <c r="X474" s="208"/>
      <c r="Y474" s="208"/>
      <c r="Z474" s="208"/>
    </row>
    <row r="475" spans="1:26" ht="165" customHeight="1" x14ac:dyDescent="0.25">
      <c r="A475" s="208">
        <f>'All Cells'!A475</f>
        <v>475</v>
      </c>
      <c r="B475" s="208" t="str">
        <f>'All Cells'!B475</f>
        <v>Nick Walmsley</v>
      </c>
      <c r="C475" s="208" t="str">
        <f>'All Cells'!C475</f>
        <v>Water NZ</v>
      </c>
      <c r="D475" s="208" t="str">
        <f>'All Cells'!D475</f>
        <v>3-Waters</v>
      </c>
      <c r="E475" s="208" t="str">
        <f>'All Cells'!E475</f>
        <v>Vol 1 &amp; Vol 2</v>
      </c>
      <c r="F475" s="208" t="str">
        <f>'All Cells'!F475</f>
        <v>General</v>
      </c>
      <c r="G475" s="208">
        <f>'All Cells'!G475</f>
        <v>0</v>
      </c>
      <c r="H475" s="208">
        <f>'All Cells'!H475</f>
        <v>0</v>
      </c>
      <c r="I475" s="208" t="str">
        <f>'All Cells'!L475</f>
        <v>Implementation Issues
We note that the text associated with Volume 1 refers to the development of specific roles and processes. While laudable, the Standards should recognise that different councils are in different places with respect to a full implementation of these standards; i.e. an implementation supported by systems, processes and people. Providing a “specific” regulatory implementation path may not allow councils to make the most of their existing investments in systems, processes and people.</v>
      </c>
      <c r="J475" s="208" t="str">
        <f>'All Cells'!U475</f>
        <v>Noted: no action required</v>
      </c>
      <c r="K475" s="208" t="str">
        <f>'All Cells'!W475</f>
        <v xml:space="preserve">Statement Noted. Business case. </v>
      </c>
      <c r="L475" s="212" t="e">
        <f>'All Cells'!#REF!</f>
        <v>#REF!</v>
      </c>
      <c r="M475" s="208"/>
      <c r="N475" s="208"/>
      <c r="O475" s="208"/>
      <c r="P475" s="208"/>
      <c r="Q475" s="208"/>
      <c r="R475" s="208"/>
      <c r="S475" s="208"/>
      <c r="T475" s="208"/>
      <c r="U475" s="208"/>
      <c r="V475" s="208"/>
      <c r="W475" s="208"/>
      <c r="X475" s="208"/>
      <c r="Y475" s="208"/>
      <c r="Z475" s="208"/>
    </row>
    <row r="476" spans="1:26" ht="120" customHeight="1" x14ac:dyDescent="0.25">
      <c r="A476" s="208">
        <f>'All Cells'!A476</f>
        <v>476</v>
      </c>
      <c r="B476" s="208" t="str">
        <f>'All Cells'!B476</f>
        <v>Nick Walmsley</v>
      </c>
      <c r="C476" s="208" t="str">
        <f>'All Cells'!C476</f>
        <v>Water NZ</v>
      </c>
      <c r="D476" s="208" t="str">
        <f>'All Cells'!D476</f>
        <v>3-Waters</v>
      </c>
      <c r="E476" s="208" t="str">
        <f>'All Cells'!E476</f>
        <v>Vol 1 &amp; Vol 2</v>
      </c>
      <c r="F476" s="208" t="str">
        <f>'All Cells'!F476</f>
        <v>General</v>
      </c>
      <c r="G476" s="208">
        <f>'All Cells'!G476</f>
        <v>0</v>
      </c>
      <c r="H476" s="208">
        <f>'All Cells'!H476</f>
        <v>0</v>
      </c>
      <c r="I476" s="208" t="str">
        <f>'All Cells'!L476</f>
        <v>Implementation Issues
We recognise a “trade-off” between a consistent structure applied by all users and “current state” systems that prescribe how asset data is collected and stored. We also acknowledge that if the Standard is not applied by all users, the outcomes and benefits that may be gained from the adoption of the standard are at risk.</v>
      </c>
      <c r="J476" s="208" t="str">
        <f>'All Cells'!U476</f>
        <v>Noted: no action required</v>
      </c>
      <c r="K476" s="208" t="str">
        <f>'All Cells'!W476</f>
        <v xml:space="preserve">Statement noted. </v>
      </c>
      <c r="L476" s="212" t="e">
        <f>'All Cells'!#REF!</f>
        <v>#REF!</v>
      </c>
      <c r="M476" s="208"/>
      <c r="N476" s="208"/>
      <c r="O476" s="208"/>
      <c r="P476" s="208"/>
      <c r="Q476" s="208"/>
      <c r="R476" s="208"/>
      <c r="S476" s="208"/>
      <c r="T476" s="208"/>
      <c r="U476" s="208"/>
      <c r="V476" s="208"/>
      <c r="W476" s="208"/>
      <c r="X476" s="208"/>
      <c r="Y476" s="208"/>
      <c r="Z476" s="208"/>
    </row>
    <row r="477" spans="1:26" ht="225" customHeight="1" x14ac:dyDescent="0.25">
      <c r="A477" s="208">
        <f>'All Cells'!A477</f>
        <v>477</v>
      </c>
      <c r="B477" s="208" t="str">
        <f>'All Cells'!B477</f>
        <v>Nick Walmsley</v>
      </c>
      <c r="C477" s="208" t="str">
        <f>'All Cells'!C477</f>
        <v>Water NZ</v>
      </c>
      <c r="D477" s="208" t="str">
        <f>'All Cells'!D477</f>
        <v>3-Waters</v>
      </c>
      <c r="E477" s="208" t="str">
        <f>'All Cells'!E477</f>
        <v>Vol 1 &amp; Vol 2</v>
      </c>
      <c r="F477" s="208" t="str">
        <f>'All Cells'!F477</f>
        <v>General</v>
      </c>
      <c r="G477" s="208">
        <f>'All Cells'!G477</f>
        <v>0</v>
      </c>
      <c r="H477" s="208">
        <f>'All Cells'!H477</f>
        <v>0</v>
      </c>
      <c r="I477" s="208" t="str">
        <f>'All Cells'!L477</f>
        <v>Implementation Issues
However there is a preference to see flexibility within the Standards for each council to:
1. Specify their commitment to the end-state;
2. Create a roadmap to achieve that standard; this may include specific data collection programmes, ongoing “organic” improvement in data quality and specific system investment;
3. Maintain a “translation ability” within each organization to map data and information from current systems and processes to the new Standard;
4. Statements relating to the ‘cost vs benefit” and “pace” of data collection to support the Standard’s minimum requirements should be included in the Standard.</v>
      </c>
      <c r="J477" s="208" t="str">
        <f>'All Cells'!U477</f>
        <v>Noted: no action required</v>
      </c>
      <c r="K477" s="208" t="str">
        <f>'All Cells'!W477</f>
        <v xml:space="preserve">Business case. </v>
      </c>
      <c r="L477" s="212" t="e">
        <f>'All Cells'!#REF!</f>
        <v>#REF!</v>
      </c>
      <c r="M477" s="208"/>
      <c r="N477" s="208"/>
      <c r="O477" s="208"/>
      <c r="P477" s="208"/>
      <c r="Q477" s="208"/>
      <c r="R477" s="208"/>
      <c r="S477" s="208"/>
      <c r="T477" s="208"/>
      <c r="U477" s="208"/>
      <c r="V477" s="208"/>
      <c r="W477" s="208"/>
      <c r="X477" s="208"/>
      <c r="Y477" s="208"/>
      <c r="Z477" s="208"/>
    </row>
    <row r="478" spans="1:26" ht="120" customHeight="1" x14ac:dyDescent="0.25">
      <c r="A478" s="208">
        <f>'All Cells'!A478</f>
        <v>478</v>
      </c>
      <c r="B478" s="208" t="str">
        <f>'All Cells'!B478</f>
        <v>Nick Walmsley</v>
      </c>
      <c r="C478" s="208" t="str">
        <f>'All Cells'!C478</f>
        <v>Water NZ</v>
      </c>
      <c r="D478" s="208" t="str">
        <f>'All Cells'!D478</f>
        <v>3-Waters</v>
      </c>
      <c r="E478" s="208" t="str">
        <f>'All Cells'!E478</f>
        <v>Vol 1 &amp; Vol 2</v>
      </c>
      <c r="F478" s="208" t="str">
        <f>'All Cells'!F478</f>
        <v>General</v>
      </c>
      <c r="G478" s="208">
        <f>'All Cells'!G478</f>
        <v>0</v>
      </c>
      <c r="H478" s="208">
        <f>'All Cells'!H478</f>
        <v>0</v>
      </c>
      <c r="I478" s="208" t="str">
        <f>'All Cells'!L478</f>
        <v>Implementation Issues
We support the direction espoused for Volume 2 – but do not believe that the standards as produced to date are fit for purpose, and neither have they yet had an adequate level of input through workshops. Also Sections 1.5-1.8 of Volume 2 discuss analytical methods, which is not relevant to this volume and therefore should be deleted.</v>
      </c>
      <c r="J478" s="208" t="str">
        <f>'All Cells'!U478</f>
        <v>Noted: no action required</v>
      </c>
      <c r="K478" s="208" t="str">
        <f>'All Cells'!W478</f>
        <v>Statement noted. Numerous industry attended workshops conducted in support of Volume 2. Volume 2 as it stands reflects outcomes of the workshops. Some overlap may be present between data included in the 2 volumes.</v>
      </c>
      <c r="L478" s="212" t="e">
        <f>'All Cells'!#REF!</f>
        <v>#REF!</v>
      </c>
      <c r="M478" s="208"/>
      <c r="N478" s="208"/>
      <c r="O478" s="208"/>
      <c r="P478" s="208"/>
      <c r="Q478" s="208"/>
      <c r="R478" s="208"/>
      <c r="S478" s="208"/>
      <c r="T478" s="208"/>
      <c r="U478" s="208"/>
      <c r="V478" s="208"/>
      <c r="W478" s="208"/>
      <c r="X478" s="208"/>
      <c r="Y478" s="208"/>
      <c r="Z478" s="208"/>
    </row>
    <row r="479" spans="1:26" ht="135" customHeight="1" x14ac:dyDescent="0.25">
      <c r="A479" s="208">
        <f>'All Cells'!A479</f>
        <v>479</v>
      </c>
      <c r="B479" s="208" t="str">
        <f>'All Cells'!B479</f>
        <v>Nick Walmsley</v>
      </c>
      <c r="C479" s="208" t="str">
        <f>'All Cells'!C479</f>
        <v>Water NZ</v>
      </c>
      <c r="D479" s="208" t="str">
        <f>'All Cells'!D479</f>
        <v>3-Waters</v>
      </c>
      <c r="E479" s="208" t="str">
        <f>'All Cells'!E479</f>
        <v>Vol 1 &amp; Vol 2</v>
      </c>
      <c r="F479" s="208" t="str">
        <f>'All Cells'!F479</f>
        <v>General</v>
      </c>
      <c r="G479" s="208">
        <f>'All Cells'!G479</f>
        <v>0</v>
      </c>
      <c r="H479" s="208">
        <f>'All Cells'!H479</f>
        <v>0</v>
      </c>
      <c r="I479" s="208" t="str">
        <f>'All Cells'!L479</f>
        <v>Implementation Issues
The document demonstrates competence in listing a large number of attributes and the purposes of data collection however it does not demonstrate what implementation should look like. All of the fields in the attribute lists are mandated. The practicality of this mandate should be considered where organisations may choose not to collect certain information for low risk assets.</v>
      </c>
      <c r="J479" s="208" t="str">
        <f>'All Cells'!U479</f>
        <v>Noted: no action required</v>
      </c>
      <c r="K479" s="208" t="str">
        <f>'All Cells'!W479</f>
        <v>Implenmentation is not within scope</v>
      </c>
      <c r="L479" s="212" t="e">
        <f>'All Cells'!#REF!</f>
        <v>#REF!</v>
      </c>
      <c r="M479" s="208"/>
      <c r="N479" s="208"/>
      <c r="O479" s="208"/>
      <c r="P479" s="208"/>
      <c r="Q479" s="208"/>
      <c r="R479" s="208"/>
      <c r="S479" s="208"/>
      <c r="T479" s="208"/>
      <c r="U479" s="208"/>
      <c r="V479" s="208"/>
      <c r="W479" s="208"/>
      <c r="X479" s="208"/>
      <c r="Y479" s="208"/>
      <c r="Z479" s="208"/>
    </row>
    <row r="480" spans="1:26" ht="120" customHeight="1" x14ac:dyDescent="0.25">
      <c r="A480" s="208">
        <f>'All Cells'!A480</f>
        <v>480</v>
      </c>
      <c r="B480" s="208" t="str">
        <f>'All Cells'!B480</f>
        <v>Nick Walmsley</v>
      </c>
      <c r="C480" s="208" t="str">
        <f>'All Cells'!C480</f>
        <v>Water NZ</v>
      </c>
      <c r="D480" s="208" t="str">
        <f>'All Cells'!D480</f>
        <v>3-Waters</v>
      </c>
      <c r="E480" s="208" t="str">
        <f>'All Cells'!E480</f>
        <v>Vol 1 &amp; Vol 2</v>
      </c>
      <c r="F480" s="208" t="str">
        <f>'All Cells'!F480</f>
        <v>General</v>
      </c>
      <c r="G480" s="208">
        <f>'All Cells'!G480</f>
        <v>0</v>
      </c>
      <c r="H480" s="208">
        <f>'All Cells'!H480</f>
        <v>0</v>
      </c>
      <c r="I480" s="208" t="str">
        <f>'All Cells'!L480</f>
        <v>Implementation Issues
An implementation strategy should reflect a data collection matrix that takes the organisation’s risk profile into consideration. The interaction of data and how an organisation will demonstrate compliance or move through the implementation phases to reach the standard’s objectives should be reflected.</v>
      </c>
      <c r="J480" s="208" t="str">
        <f>'All Cells'!U480</f>
        <v>Noted: no action required</v>
      </c>
      <c r="K480" s="208" t="str">
        <f>'All Cells'!W480</f>
        <v>Business Case</v>
      </c>
      <c r="L480" s="212" t="e">
        <f>'All Cells'!#REF!</f>
        <v>#REF!</v>
      </c>
      <c r="M480" s="208"/>
      <c r="N480" s="208"/>
      <c r="O480" s="208"/>
      <c r="P480" s="208"/>
      <c r="Q480" s="208"/>
      <c r="R480" s="208"/>
      <c r="S480" s="208"/>
      <c r="T480" s="208"/>
      <c r="U480" s="208"/>
      <c r="V480" s="208"/>
      <c r="W480" s="208"/>
      <c r="X480" s="208"/>
      <c r="Y480" s="208"/>
      <c r="Z480" s="208"/>
    </row>
    <row r="481" spans="1:26" ht="180" customHeight="1" x14ac:dyDescent="0.25">
      <c r="A481" s="208">
        <f>'All Cells'!A481</f>
        <v>481</v>
      </c>
      <c r="B481" s="208" t="str">
        <f>'All Cells'!B481</f>
        <v>Nick Walmsley</v>
      </c>
      <c r="C481" s="208" t="str">
        <f>'All Cells'!C481</f>
        <v>Water NZ</v>
      </c>
      <c r="D481" s="208" t="str">
        <f>'All Cells'!D481</f>
        <v>3-Waters</v>
      </c>
      <c r="E481" s="208" t="str">
        <f>'All Cells'!E481</f>
        <v>Vol 1 &amp; Vol 2</v>
      </c>
      <c r="F481" s="208" t="str">
        <f>'All Cells'!F481</f>
        <v>General</v>
      </c>
      <c r="G481" s="208">
        <f>'All Cells'!G481</f>
        <v>0</v>
      </c>
      <c r="H481" s="208">
        <f>'All Cells'!H481</f>
        <v>0</v>
      </c>
      <c r="I481" s="208" t="str">
        <f>'All Cells'!L481</f>
        <v>Implementation Issues
How will the material in the standard be used when the material is copyright? In order for implementation to happen the standard would need to be embedded within an organisation, ultimately in the long term using field names and processes as closely as possible to that prescribed by the standard. This will require software system suppliers to adopt the material in the development of asset information and management systems without the restriction of copyrights across the content of the standard.</v>
      </c>
      <c r="J481" s="208" t="str">
        <f>'All Cells'!U481</f>
        <v>Noted: no action required</v>
      </c>
      <c r="K481" s="208" t="str">
        <f>'All Cells'!W481</f>
        <v>Business Case.</v>
      </c>
      <c r="L481" s="212" t="e">
        <f>'All Cells'!#REF!</f>
        <v>#REF!</v>
      </c>
      <c r="M481" s="208"/>
      <c r="N481" s="208"/>
      <c r="O481" s="208"/>
      <c r="P481" s="208"/>
      <c r="Q481" s="208"/>
      <c r="R481" s="208"/>
      <c r="S481" s="208"/>
      <c r="T481" s="208"/>
      <c r="U481" s="208"/>
      <c r="V481" s="208"/>
      <c r="W481" s="208"/>
      <c r="X481" s="208"/>
      <c r="Y481" s="208"/>
      <c r="Z481" s="208"/>
    </row>
    <row r="482" spans="1:26" ht="409.5" customHeight="1" x14ac:dyDescent="0.25">
      <c r="A482" s="208">
        <f>'All Cells'!A482</f>
        <v>482</v>
      </c>
      <c r="B482" s="208" t="str">
        <f>'All Cells'!B482</f>
        <v>Nick Walmsley</v>
      </c>
      <c r="C482" s="208" t="str">
        <f>'All Cells'!C482</f>
        <v>Water NZ</v>
      </c>
      <c r="D482" s="208" t="str">
        <f>'All Cells'!D482</f>
        <v>3-Waters</v>
      </c>
      <c r="E482" s="208" t="str">
        <f>'All Cells'!E482</f>
        <v>Vol 1 &amp; Vol 2</v>
      </c>
      <c r="F482" s="208" t="str">
        <f>'All Cells'!F482</f>
        <v>General</v>
      </c>
      <c r="G482" s="208">
        <f>'All Cells'!G482</f>
        <v>0</v>
      </c>
      <c r="H482" s="208">
        <f>'All Cells'!H482</f>
        <v>0</v>
      </c>
      <c r="I482" s="208" t="str">
        <f>'All Cells'!L482</f>
        <v>Degree of ‘Prescription’
The metadata schema appears to be based on an implicit assumption as to how assets will be managed, how activities will be carried out in the future and the desired outcomes. These have been effectively hardcoded into the standard and implicitly limit the Asset Management decisions and practices that can be carried out within three waters organisations.
1. Has it been demonstrated that the schemata will deliver good asset management in practice or is the delivery of benefits based on theoretical prediction from future outcomes?
2. There is an implicit assumption that life, condition and service delivery all follow the same path for all assets and so a deterministic outcome can be predicted for all assets based on observed condition. Is that correct?
3. Any Asset Management practice has improvement as a key result area. How will the metadata standards reflect changes and improvements and what is the implication for organisations that have invested in systems and processes to meet the standards; the impact of making changes to an MMS, GIS, CRM or other business systems is not trivial?
A possible solution would be to show how Asset Management processes are supported by the data standards. At present it is difficult to assess whether all the data and information requirements of asset owners, service providers and customers are satisfied.</v>
      </c>
      <c r="J482" s="208" t="str">
        <f>'All Cells'!U482</f>
        <v>Noted: no action required</v>
      </c>
      <c r="K482" s="208" t="str">
        <f>'All Cells'!W482</f>
        <v xml:space="preserve">These standards are about an analytical platform to produce analytics for evidence-based investment decision-making.
There is no guarantee everyone will use evidenced-based investment decisions - but if they wish, these standards enable that.
The next step is the analytics that provide the insights into these circumstances for those decisions. </v>
      </c>
      <c r="L482" s="212" t="e">
        <f>'All Cells'!#REF!</f>
        <v>#REF!</v>
      </c>
      <c r="M482" s="208"/>
      <c r="N482" s="208"/>
      <c r="O482" s="208"/>
      <c r="P482" s="208"/>
      <c r="Q482" s="208"/>
      <c r="R482" s="208"/>
      <c r="S482" s="208"/>
      <c r="T482" s="208"/>
      <c r="U482" s="208"/>
      <c r="V482" s="208"/>
      <c r="W482" s="208"/>
      <c r="X482" s="208"/>
      <c r="Y482" s="208"/>
      <c r="Z482" s="208"/>
    </row>
    <row r="483" spans="1:26" ht="270" customHeight="1" x14ac:dyDescent="0.25">
      <c r="A483" s="208">
        <f>'All Cells'!A483</f>
        <v>483</v>
      </c>
      <c r="B483" s="208" t="str">
        <f>'All Cells'!B483</f>
        <v>Nick Walmsley</v>
      </c>
      <c r="C483" s="208" t="str">
        <f>'All Cells'!C483</f>
        <v>Water NZ</v>
      </c>
      <c r="D483" s="208" t="str">
        <f>'All Cells'!D483</f>
        <v>3-Waters</v>
      </c>
      <c r="E483" s="208" t="str">
        <f>'All Cells'!E483</f>
        <v>Vol 1 &amp; Vol 2</v>
      </c>
      <c r="F483" s="208" t="str">
        <f>'All Cells'!F483</f>
        <v>General</v>
      </c>
      <c r="G483" s="208">
        <f>'All Cells'!G483</f>
        <v>0</v>
      </c>
      <c r="H483" s="208">
        <f>'All Cells'!H483</f>
        <v>0</v>
      </c>
      <c r="I483" s="208" t="str">
        <f>'All Cells'!L483</f>
        <v>IT Systems and Migration
It is recognised that this is not an “IT” conversation. Nonetheless, we believe the impacts of potential IT changes should be addressed in the document; if only to set appropriate expectations as to the risks associated with full-scale implementation.
In moving to a new data standard, this will likely involve the transfer of data from existing systems to another. Regardless of intent, there will be data loss and integrity issues from this process. We would expect some history and attributes to be lost or stranded in other systems.
At a recent workshop on our National Performance Review we created a partial list of software that is currently in use within local government utilities. We attach a summary table of this to indicate how many systems are involved that would need to “talk to each other” with the proposed metadata standards.</v>
      </c>
      <c r="J483" s="208" t="str">
        <f>'All Cells'!U483</f>
        <v>Noted: no action required</v>
      </c>
      <c r="K483" s="208" t="str">
        <f>'All Cells'!W483</f>
        <v>This is not within the scope of these standards</v>
      </c>
      <c r="L483" s="212" t="e">
        <f>'All Cells'!#REF!</f>
        <v>#REF!</v>
      </c>
      <c r="M483" s="208"/>
      <c r="N483" s="208"/>
      <c r="O483" s="208"/>
      <c r="P483" s="208"/>
      <c r="Q483" s="208"/>
      <c r="R483" s="208"/>
      <c r="S483" s="208"/>
      <c r="T483" s="208"/>
      <c r="U483" s="208"/>
      <c r="V483" s="208"/>
      <c r="W483" s="208"/>
      <c r="X483" s="208"/>
      <c r="Y483" s="208"/>
      <c r="Z483" s="208"/>
    </row>
    <row r="484" spans="1:26" ht="105" customHeight="1" x14ac:dyDescent="0.25">
      <c r="A484" s="208">
        <f>'All Cells'!A484</f>
        <v>484</v>
      </c>
      <c r="B484" s="208" t="str">
        <f>'All Cells'!B484</f>
        <v>Nick Walmsley</v>
      </c>
      <c r="C484" s="208" t="str">
        <f>'All Cells'!C484</f>
        <v>Water NZ</v>
      </c>
      <c r="D484" s="208" t="str">
        <f>'All Cells'!D484</f>
        <v>3-Waters</v>
      </c>
      <c r="E484" s="208" t="str">
        <f>'All Cells'!E484</f>
        <v>Vol 1 &amp; Vol 2</v>
      </c>
      <c r="F484" s="208" t="str">
        <f>'All Cells'!F484</f>
        <v>General</v>
      </c>
      <c r="G484" s="208">
        <f>'All Cells'!G484</f>
        <v>0</v>
      </c>
      <c r="H484" s="208">
        <f>'All Cells'!H484</f>
        <v>0</v>
      </c>
      <c r="I484" s="208" t="str">
        <f>'All Cells'!L484</f>
        <v>General content
“Data types” or pick lists differ from those nominated during the workshops. These have since been removed from the original documents published, directing the reader to a separate volume that has yet to be released. This will need to be reviewed and reinstated to allow constructive feedback.</v>
      </c>
      <c r="J484" s="208" t="str">
        <f>'All Cells'!U484</f>
        <v>Included</v>
      </c>
      <c r="K484" s="208" t="str">
        <f>'All Cells'!W484</f>
        <v>Included in the draft Standards</v>
      </c>
      <c r="L484" s="212" t="e">
        <f>'All Cells'!#REF!</f>
        <v>#REF!</v>
      </c>
      <c r="M484" s="208"/>
      <c r="N484" s="208"/>
      <c r="O484" s="208"/>
      <c r="P484" s="208"/>
      <c r="Q484" s="208"/>
      <c r="R484" s="208"/>
      <c r="S484" s="208"/>
      <c r="T484" s="208"/>
      <c r="U484" s="208"/>
      <c r="V484" s="208"/>
      <c r="W484" s="208"/>
      <c r="X484" s="208"/>
      <c r="Y484" s="208"/>
      <c r="Z484" s="208"/>
    </row>
    <row r="485" spans="1:26" ht="90" customHeight="1" x14ac:dyDescent="0.25">
      <c r="A485" s="208">
        <f>'All Cells'!A485</f>
        <v>485</v>
      </c>
      <c r="B485" s="208" t="str">
        <f>'All Cells'!B485</f>
        <v>Nick Walmsley</v>
      </c>
      <c r="C485" s="208" t="str">
        <f>'All Cells'!C485</f>
        <v>Water NZ</v>
      </c>
      <c r="D485" s="208" t="str">
        <f>'All Cells'!D485</f>
        <v>3-Waters</v>
      </c>
      <c r="E485" s="208" t="str">
        <f>'All Cells'!E485</f>
        <v>Vol 1 &amp; Vol 2</v>
      </c>
      <c r="F485" s="208" t="str">
        <f>'All Cells'!F485</f>
        <v>General</v>
      </c>
      <c r="G485" s="208">
        <f>'All Cells'!G485</f>
        <v>0</v>
      </c>
      <c r="H485" s="208">
        <f>'All Cells'!H485</f>
        <v>0</v>
      </c>
      <c r="I485" s="208" t="str">
        <f>'All Cells'!L485</f>
        <v>Data field lengths, minimum or maximum cannot be set due to the various systems in use. These are mapping exercises that are organisational specific. It is unclear what this standard wants to achieve by setting these limits and whether the implementation will be practical.</v>
      </c>
      <c r="J485" s="208" t="str">
        <f>'All Cells'!U485</f>
        <v>Included</v>
      </c>
      <c r="K485" s="208" t="str">
        <f>'All Cells'!W485</f>
        <v>To discuss - known systems constraints and analytical implications have been considered as part of the development of these standards</v>
      </c>
      <c r="L485" s="212" t="e">
        <f>'All Cells'!#REF!</f>
        <v>#REF!</v>
      </c>
      <c r="M485" s="208"/>
      <c r="N485" s="208"/>
      <c r="O485" s="208"/>
      <c r="P485" s="208"/>
      <c r="Q485" s="208"/>
      <c r="R485" s="208"/>
      <c r="S485" s="208"/>
      <c r="T485" s="208"/>
      <c r="U485" s="208"/>
      <c r="V485" s="208"/>
      <c r="W485" s="208"/>
      <c r="X485" s="208"/>
      <c r="Y485" s="208"/>
      <c r="Z485" s="208"/>
    </row>
    <row r="486" spans="1:26" ht="30" customHeight="1" x14ac:dyDescent="0.25">
      <c r="A486" s="208">
        <f>'All Cells'!A486</f>
        <v>486</v>
      </c>
      <c r="B486" s="208" t="str">
        <f>'All Cells'!B486</f>
        <v>Nick Walmsley</v>
      </c>
      <c r="C486" s="208" t="str">
        <f>'All Cells'!C486</f>
        <v>Water NZ</v>
      </c>
      <c r="D486" s="208" t="str">
        <f>'All Cells'!D486</f>
        <v>3-Waters</v>
      </c>
      <c r="E486" s="208" t="str">
        <f>'All Cells'!E486</f>
        <v>Vol 1 &amp; Vol 2</v>
      </c>
      <c r="F486" s="208" t="str">
        <f>'All Cells'!F486</f>
        <v>General</v>
      </c>
      <c r="G486" s="208">
        <f>'All Cells'!G486</f>
        <v>0</v>
      </c>
      <c r="H486" s="208">
        <f>'All Cells'!H486</f>
        <v>0</v>
      </c>
      <c r="I486" s="208" t="str">
        <f>'All Cells'!L486</f>
        <v>The current drafts need additional work at the hierarchy level and better definition / guidance.</v>
      </c>
      <c r="J486" s="208" t="str">
        <f>'All Cells'!U486</f>
        <v>Sector Discussion</v>
      </c>
      <c r="K486" s="208" t="str">
        <f>'All Cells'!W486</f>
        <v>Asset Classifications have been defined in the Standards</v>
      </c>
      <c r="L486" s="212" t="e">
        <f>'All Cells'!#REF!</f>
        <v>#REF!</v>
      </c>
      <c r="M486" s="208"/>
      <c r="N486" s="208"/>
      <c r="O486" s="208"/>
      <c r="P486" s="208"/>
      <c r="Q486" s="208"/>
      <c r="R486" s="208"/>
      <c r="S486" s="208"/>
      <c r="T486" s="208"/>
      <c r="U486" s="208"/>
      <c r="V486" s="208"/>
      <c r="W486" s="208"/>
      <c r="X486" s="208"/>
      <c r="Y486" s="208"/>
      <c r="Z486" s="208"/>
    </row>
    <row r="487" spans="1:26" ht="105" customHeight="1" x14ac:dyDescent="0.25">
      <c r="A487" s="208">
        <f>'All Cells'!A487</f>
        <v>487</v>
      </c>
      <c r="B487" s="208" t="str">
        <f>'All Cells'!B487</f>
        <v>Nick Walmsley</v>
      </c>
      <c r="C487" s="208" t="str">
        <f>'All Cells'!C487</f>
        <v>Water NZ</v>
      </c>
      <c r="D487" s="208" t="str">
        <f>'All Cells'!D487</f>
        <v>3-Waters</v>
      </c>
      <c r="E487" s="208" t="str">
        <f>'All Cells'!E487</f>
        <v>Vol 1 &amp; Vol 2</v>
      </c>
      <c r="F487" s="208" t="str">
        <f>'All Cells'!F487</f>
        <v>General</v>
      </c>
      <c r="G487" s="208">
        <f>'All Cells'!G487</f>
        <v>0</v>
      </c>
      <c r="H487" s="208">
        <f>'All Cells'!H487</f>
        <v>0</v>
      </c>
      <c r="I487" s="208" t="str">
        <f>'All Cells'!L487</f>
        <v>Roles and responsibility assignment to contractors and consultants are not prudent in a standard. These are best left for the organisations to define under terms of contracts.
Australian examples and photos should be replaced by New Zealand examples and slang words such as “savvy” removed.</v>
      </c>
      <c r="J487" s="208" t="str">
        <f>'All Cells'!U487</f>
        <v>Included</v>
      </c>
      <c r="K487" s="208" t="str">
        <f>'All Cells'!W487</f>
        <v>This is about conext for using the standards - setting up expectation across the sector to allow innovation and productivity gains and hence ceratinty.</v>
      </c>
      <c r="L487" s="212" t="e">
        <f>'All Cells'!#REF!</f>
        <v>#REF!</v>
      </c>
      <c r="M487" s="208"/>
      <c r="N487" s="208"/>
      <c r="O487" s="208"/>
      <c r="P487" s="208"/>
      <c r="Q487" s="208"/>
      <c r="R487" s="208"/>
      <c r="S487" s="208"/>
      <c r="T487" s="208"/>
      <c r="U487" s="208"/>
      <c r="V487" s="208"/>
      <c r="W487" s="208"/>
      <c r="X487" s="208"/>
      <c r="Y487" s="208"/>
      <c r="Z487" s="208"/>
    </row>
    <row r="488" spans="1:26" ht="60" customHeight="1" x14ac:dyDescent="0.25">
      <c r="A488" s="208">
        <f>'All Cells'!A488</f>
        <v>488</v>
      </c>
      <c r="B488" s="208" t="str">
        <f>'All Cells'!B488</f>
        <v>Nick Walmsley</v>
      </c>
      <c r="C488" s="208" t="str">
        <f>'All Cells'!C488</f>
        <v>Water NZ</v>
      </c>
      <c r="D488" s="208" t="str">
        <f>'All Cells'!D488</f>
        <v>3-Waters</v>
      </c>
      <c r="E488" s="208" t="str">
        <f>'All Cells'!E488</f>
        <v>Vol 1 &amp; Vol 2</v>
      </c>
      <c r="F488" s="208" t="str">
        <f>'All Cells'!F488</f>
        <v>General</v>
      </c>
      <c r="G488" s="208">
        <f>'All Cells'!G488</f>
        <v>0</v>
      </c>
      <c r="H488" s="208">
        <f>'All Cells'!H488</f>
        <v>0</v>
      </c>
      <c r="I488" s="208" t="str">
        <f>'All Cells'!L488</f>
        <v>We have added comment into the Water Supply Volume 1 to illustrate some of the issues mentioned above. Similar comments would apply to the other Volume 1s.</v>
      </c>
      <c r="J488" s="208" t="str">
        <f>'All Cells'!U488</f>
        <v>Noted: no action required</v>
      </c>
      <c r="K488" s="208" t="str">
        <f>'All Cells'!W488</f>
        <v>Included in the draft Standards</v>
      </c>
      <c r="L488" s="212" t="e">
        <f>'All Cells'!#REF!</f>
        <v>#REF!</v>
      </c>
      <c r="M488" s="208"/>
      <c r="N488" s="208"/>
      <c r="O488" s="208"/>
      <c r="P488" s="208"/>
      <c r="Q488" s="208"/>
      <c r="R488" s="208"/>
      <c r="S488" s="208"/>
      <c r="T488" s="208"/>
      <c r="U488" s="208"/>
      <c r="V488" s="208"/>
      <c r="W488" s="208"/>
      <c r="X488" s="208"/>
      <c r="Y488" s="208"/>
      <c r="Z488" s="208"/>
    </row>
    <row r="489" spans="1:26" ht="30" customHeight="1" x14ac:dyDescent="0.25">
      <c r="A489" s="208">
        <f>'All Cells'!A489</f>
        <v>489</v>
      </c>
      <c r="B489" s="208" t="str">
        <f>'All Cells'!B489</f>
        <v>Nick Walmsley</v>
      </c>
      <c r="C489" s="208" t="str">
        <f>'All Cells'!C489</f>
        <v>Water NZ</v>
      </c>
      <c r="D489" s="208" t="str">
        <f>'All Cells'!D489</f>
        <v>Potable water</v>
      </c>
      <c r="E489" s="208" t="str">
        <f>'All Cells'!E489</f>
        <v>Vol 1</v>
      </c>
      <c r="F489" s="208" t="str">
        <f>'All Cells'!F489</f>
        <v>Executive Summary</v>
      </c>
      <c r="G489" s="208" t="str">
        <f>'All Cells'!G489</f>
        <v>iv</v>
      </c>
      <c r="H489" s="208">
        <f>'All Cells'!H489</f>
        <v>3</v>
      </c>
      <c r="I489" s="208" t="str">
        <f>'All Cells'!L489</f>
        <v>savvy - edit out slang words like this</v>
      </c>
      <c r="J489" s="208" t="str">
        <f>'All Cells'!U489</f>
        <v>Included</v>
      </c>
      <c r="K489" s="208" t="str">
        <f>'All Cells'!W489</f>
        <v>removed in current version 28/2/2017</v>
      </c>
      <c r="L489" s="212" t="e">
        <f>'All Cells'!#REF!</f>
        <v>#REF!</v>
      </c>
      <c r="M489" s="208"/>
      <c r="N489" s="208"/>
      <c r="O489" s="208"/>
      <c r="P489" s="208"/>
      <c r="Q489" s="208"/>
      <c r="R489" s="208"/>
      <c r="S489" s="208"/>
      <c r="T489" s="208"/>
      <c r="U489" s="208"/>
      <c r="V489" s="208"/>
      <c r="W489" s="208"/>
      <c r="X489" s="208"/>
      <c r="Y489" s="208"/>
      <c r="Z489" s="208"/>
    </row>
    <row r="490" spans="1:26" ht="60" customHeight="1" x14ac:dyDescent="0.25">
      <c r="A490" s="208">
        <f>'All Cells'!A490</f>
        <v>490</v>
      </c>
      <c r="B490" s="208" t="str">
        <f>'All Cells'!B490</f>
        <v>Nick Walmsley</v>
      </c>
      <c r="C490" s="208" t="str">
        <f>'All Cells'!C490</f>
        <v>Water NZ</v>
      </c>
      <c r="D490" s="208" t="str">
        <f>'All Cells'!D490</f>
        <v>Potable water</v>
      </c>
      <c r="E490" s="208" t="str">
        <f>'All Cells'!E490</f>
        <v>Vol 1</v>
      </c>
      <c r="F490" s="208" t="str">
        <f>'All Cells'!F490</f>
        <v>Executive Summary</v>
      </c>
      <c r="G490" s="208" t="str">
        <f>'All Cells'!G490</f>
        <v>v</v>
      </c>
      <c r="H490" s="208" t="str">
        <f>'All Cells'!H490</f>
        <v>In Summary - 2</v>
      </c>
      <c r="I490" s="208" t="str">
        <f>'All Cells'!L490</f>
        <v>While all care has been taken with the preparation of this document, it is the responsibility
of the consultants to confirm that all details are current and relevant - what does this mean?</v>
      </c>
      <c r="J490" s="208" t="str">
        <f>'All Cells'!U490</f>
        <v>Included</v>
      </c>
      <c r="K490" s="208" t="str">
        <f>'All Cells'!W490</f>
        <v>consultants are responsible to ensure they are using the latest document. Wording to be changed to make this more obvious. 28/2/2017</v>
      </c>
      <c r="L490" s="212" t="e">
        <f>'All Cells'!#REF!</f>
        <v>#REF!</v>
      </c>
      <c r="M490" s="208"/>
      <c r="N490" s="208"/>
      <c r="O490" s="208"/>
      <c r="P490" s="208"/>
      <c r="Q490" s="208"/>
      <c r="R490" s="208"/>
      <c r="S490" s="208"/>
      <c r="T490" s="208"/>
      <c r="U490" s="208"/>
      <c r="V490" s="208"/>
      <c r="W490" s="208"/>
      <c r="X490" s="208"/>
      <c r="Y490" s="208"/>
      <c r="Z490" s="208"/>
    </row>
    <row r="491" spans="1:26" ht="30" customHeight="1" x14ac:dyDescent="0.25">
      <c r="A491" s="208">
        <f>'All Cells'!A491</f>
        <v>491</v>
      </c>
      <c r="B491" s="208" t="str">
        <f>'All Cells'!B491</f>
        <v>Nick Walmsley</v>
      </c>
      <c r="C491" s="208" t="str">
        <f>'All Cells'!C491</f>
        <v>Water NZ</v>
      </c>
      <c r="D491" s="208" t="str">
        <f>'All Cells'!D491</f>
        <v>Potable water</v>
      </c>
      <c r="E491" s="208" t="str">
        <f>'All Cells'!E491</f>
        <v>Vol 1</v>
      </c>
      <c r="F491" s="208">
        <f>'All Cells'!F491</f>
        <v>1.1000000000000001</v>
      </c>
      <c r="G491" s="208">
        <f>'All Cells'!G491</f>
        <v>1</v>
      </c>
      <c r="H491" s="208">
        <f>'All Cells'!H491</f>
        <v>2</v>
      </c>
      <c r="I491" s="208" t="str">
        <f>'All Cells'!L491</f>
        <v>Consultants - Replace by organisations?</v>
      </c>
      <c r="J491" s="208" t="str">
        <f>'All Cells'!U491</f>
        <v>Included</v>
      </c>
      <c r="K491" s="208" t="str">
        <f>'All Cells'!W491</f>
        <v>Term consultants now included in glossary. 28/2/2017</v>
      </c>
      <c r="L491" s="212" t="e">
        <f>'All Cells'!#REF!</f>
        <v>#REF!</v>
      </c>
      <c r="M491" s="208"/>
      <c r="N491" s="208"/>
      <c r="O491" s="208"/>
      <c r="P491" s="208"/>
      <c r="Q491" s="208"/>
      <c r="R491" s="208"/>
      <c r="S491" s="208"/>
      <c r="T491" s="208"/>
      <c r="U491" s="208"/>
      <c r="V491" s="208"/>
      <c r="W491" s="208"/>
      <c r="X491" s="208"/>
      <c r="Y491" s="208"/>
      <c r="Z491" s="208"/>
    </row>
    <row r="492" spans="1:26" ht="30" customHeight="1" x14ac:dyDescent="0.25">
      <c r="A492" s="208">
        <f>'All Cells'!A492</f>
        <v>492</v>
      </c>
      <c r="B492" s="208" t="str">
        <f>'All Cells'!B492</f>
        <v>Nick Walmsley</v>
      </c>
      <c r="C492" s="208" t="str">
        <f>'All Cells'!C492</f>
        <v>Water NZ</v>
      </c>
      <c r="D492" s="208" t="str">
        <f>'All Cells'!D492</f>
        <v>Potable water</v>
      </c>
      <c r="E492" s="208" t="str">
        <f>'All Cells'!E492</f>
        <v>Vol 1</v>
      </c>
      <c r="F492" s="208">
        <f>'All Cells'!F492</f>
        <v>1.4</v>
      </c>
      <c r="G492" s="208">
        <f>'All Cells'!G492</f>
        <v>1</v>
      </c>
      <c r="H492" s="208">
        <f>'All Cells'!H492</f>
        <v>1</v>
      </c>
      <c r="I492" s="208" t="str">
        <f>'All Cells'!L492</f>
        <v>Again, misuse of term 'consultants. edit through the document to correct this.</v>
      </c>
      <c r="J492" s="208" t="str">
        <f>'All Cells'!U492</f>
        <v>Included</v>
      </c>
      <c r="K492" s="208" t="str">
        <f>'All Cells'!W492</f>
        <v>Term consultants now included in glossary. 28/2/2017</v>
      </c>
      <c r="L492" s="212" t="e">
        <f>'All Cells'!#REF!</f>
        <v>#REF!</v>
      </c>
      <c r="M492" s="208"/>
      <c r="N492" s="208"/>
      <c r="O492" s="208"/>
      <c r="P492" s="208"/>
      <c r="Q492" s="208"/>
      <c r="R492" s="208"/>
      <c r="S492" s="208"/>
      <c r="T492" s="208"/>
      <c r="U492" s="208"/>
      <c r="V492" s="208"/>
      <c r="W492" s="208"/>
      <c r="X492" s="208"/>
      <c r="Y492" s="208"/>
      <c r="Z492" s="208"/>
    </row>
    <row r="493" spans="1:26" ht="30" customHeight="1" x14ac:dyDescent="0.25">
      <c r="A493" s="208">
        <f>'All Cells'!A493</f>
        <v>493</v>
      </c>
      <c r="B493" s="208" t="str">
        <f>'All Cells'!B493</f>
        <v>Nick Walmsley</v>
      </c>
      <c r="C493" s="208" t="str">
        <f>'All Cells'!C493</f>
        <v>Water NZ</v>
      </c>
      <c r="D493" s="208" t="str">
        <f>'All Cells'!D493</f>
        <v>Potable water</v>
      </c>
      <c r="E493" s="208" t="str">
        <f>'All Cells'!E493</f>
        <v>Vol 1</v>
      </c>
      <c r="F493" s="208">
        <f>'All Cells'!F493</f>
        <v>1.5</v>
      </c>
      <c r="G493" s="208">
        <f>'All Cells'!G493</f>
        <v>3</v>
      </c>
      <c r="H493" s="208" t="str">
        <f>'All Cells'!H493</f>
        <v>Facsimile</v>
      </c>
      <c r="I493" s="208" t="str">
        <f>'All Cells'!L493</f>
        <v>Is this still used?</v>
      </c>
      <c r="J493" s="208" t="str">
        <f>'All Cells'!U493</f>
        <v>Noted: no action required</v>
      </c>
      <c r="K493" s="208" t="str">
        <f>'All Cells'!W493</f>
        <v>optional supply 28/2/2017</v>
      </c>
      <c r="L493" s="212" t="e">
        <f>'All Cells'!#REF!</f>
        <v>#REF!</v>
      </c>
      <c r="M493" s="208"/>
      <c r="N493" s="208"/>
      <c r="O493" s="208"/>
      <c r="P493" s="208"/>
      <c r="Q493" s="208"/>
      <c r="R493" s="208"/>
      <c r="S493" s="208"/>
      <c r="T493" s="208"/>
      <c r="U493" s="208"/>
      <c r="V493" s="208"/>
      <c r="W493" s="208"/>
      <c r="X493" s="208"/>
      <c r="Y493" s="208"/>
      <c r="Z493" s="208"/>
    </row>
    <row r="494" spans="1:26" ht="45" customHeight="1" x14ac:dyDescent="0.25">
      <c r="A494" s="208">
        <f>'All Cells'!A494</f>
        <v>494</v>
      </c>
      <c r="B494" s="208" t="str">
        <f>'All Cells'!B494</f>
        <v>Nick Walmsley</v>
      </c>
      <c r="C494" s="208" t="str">
        <f>'All Cells'!C494</f>
        <v>Water NZ</v>
      </c>
      <c r="D494" s="208" t="str">
        <f>'All Cells'!D494</f>
        <v>Potable water</v>
      </c>
      <c r="E494" s="208" t="str">
        <f>'All Cells'!E494</f>
        <v>Vol 1</v>
      </c>
      <c r="F494" s="208">
        <f>'All Cells'!F494</f>
        <v>1.6</v>
      </c>
      <c r="G494" s="208">
        <f>'All Cells'!G494</f>
        <v>1</v>
      </c>
      <c r="H494" s="208">
        <f>'All Cells'!H494</f>
        <v>1</v>
      </c>
      <c r="I494" s="208" t="str">
        <f>'All Cells'!L494</f>
        <v>shouldn't this be schemata i.e. plural? In which case shouldn't we have schema and schemata and not use 'schemas'?</v>
      </c>
      <c r="J494" s="208" t="str">
        <f>'All Cells'!U494</f>
        <v>Noted: no action required</v>
      </c>
      <c r="K494" s="208" t="str">
        <f>'All Cells'!W494</f>
        <v>both schemata and schemas are both acceptible words for the plural of schema. 28/2/2017</v>
      </c>
      <c r="L494" s="212" t="e">
        <f>'All Cells'!#REF!</f>
        <v>#REF!</v>
      </c>
      <c r="M494" s="208"/>
      <c r="N494" s="208"/>
      <c r="O494" s="208"/>
      <c r="P494" s="208"/>
      <c r="Q494" s="208"/>
      <c r="R494" s="208"/>
      <c r="S494" s="208"/>
      <c r="T494" s="208"/>
      <c r="U494" s="208"/>
      <c r="V494" s="208"/>
      <c r="W494" s="208"/>
      <c r="X494" s="208"/>
      <c r="Y494" s="208"/>
      <c r="Z494" s="208"/>
    </row>
    <row r="495" spans="1:26" ht="90" customHeight="1" x14ac:dyDescent="0.25">
      <c r="A495" s="208">
        <f>'All Cells'!A495</f>
        <v>495</v>
      </c>
      <c r="B495" s="208" t="str">
        <f>'All Cells'!B495</f>
        <v>Nick Walmsley</v>
      </c>
      <c r="C495" s="208" t="str">
        <f>'All Cells'!C495</f>
        <v>Water NZ</v>
      </c>
      <c r="D495" s="208" t="str">
        <f>'All Cells'!D495</f>
        <v>Potable water</v>
      </c>
      <c r="E495" s="208" t="str">
        <f>'All Cells'!E495</f>
        <v>Vol 1</v>
      </c>
      <c r="F495" s="208">
        <f>'All Cells'!F495</f>
        <v>1.6</v>
      </c>
      <c r="G495" s="208">
        <f>'All Cells'!G495</f>
        <v>4</v>
      </c>
      <c r="H495" s="208" t="str">
        <f>'All Cells'!H495</f>
        <v>Volume 3 - 1</v>
      </c>
      <c r="I495" s="208" t="str">
        <f>'All Cells'!L495</f>
        <v>Is it part of this metadata project or to be done by others? Very confusing. Also there is no mention of a volume about how to introduce the metadata standards which is the subject of another proposal but will be a major issue. why doesn't it get a mention?</v>
      </c>
      <c r="J495" s="208" t="str">
        <f>'All Cells'!U495</f>
        <v>Noted: no action required</v>
      </c>
      <c r="K495" s="208" t="str">
        <f>'All Cells'!W495</f>
        <v>This is not within the remit of the standards</v>
      </c>
      <c r="L495" s="212" t="e">
        <f>'All Cells'!#REF!</f>
        <v>#REF!</v>
      </c>
      <c r="M495" s="208"/>
      <c r="N495" s="208"/>
      <c r="O495" s="208"/>
      <c r="P495" s="208"/>
      <c r="Q495" s="208"/>
      <c r="R495" s="208"/>
      <c r="S495" s="208"/>
      <c r="T495" s="208"/>
      <c r="U495" s="208"/>
      <c r="V495" s="208"/>
      <c r="W495" s="208"/>
      <c r="X495" s="208"/>
      <c r="Y495" s="208"/>
      <c r="Z495" s="208"/>
    </row>
    <row r="496" spans="1:26" ht="45" customHeight="1" x14ac:dyDescent="0.25">
      <c r="A496" s="208">
        <f>'All Cells'!A496</f>
        <v>496</v>
      </c>
      <c r="B496" s="208" t="str">
        <f>'All Cells'!B496</f>
        <v>Nick Walmsley</v>
      </c>
      <c r="C496" s="208" t="str">
        <f>'All Cells'!C496</f>
        <v>Water NZ</v>
      </c>
      <c r="D496" s="208" t="str">
        <f>'All Cells'!D496</f>
        <v>Potable water</v>
      </c>
      <c r="E496" s="208" t="str">
        <f>'All Cells'!E496</f>
        <v>Vol 1</v>
      </c>
      <c r="F496" s="208">
        <f>'All Cells'!F496</f>
        <v>1.6</v>
      </c>
      <c r="G496" s="208">
        <f>'All Cells'!G496</f>
        <v>4</v>
      </c>
      <c r="H496" s="208" t="str">
        <f>'All Cells'!H496</f>
        <v>Volume 4 - 1</v>
      </c>
      <c r="I496" s="208" t="str">
        <f>'All Cells'!L496</f>
        <v>how can the analytics standardise the data that has already been standardised?</v>
      </c>
      <c r="J496" s="208" t="str">
        <f>'All Cells'!U496</f>
        <v>Included</v>
      </c>
      <c r="K496" s="208" t="str">
        <f>'All Cells'!W496</f>
        <v>The data definitions have been standardised, the actual data can be standardised against that.</v>
      </c>
      <c r="L496" s="212" t="e">
        <f>'All Cells'!#REF!</f>
        <v>#REF!</v>
      </c>
      <c r="M496" s="208"/>
      <c r="N496" s="208"/>
      <c r="O496" s="208"/>
      <c r="P496" s="208"/>
      <c r="Q496" s="208"/>
      <c r="R496" s="208"/>
      <c r="S496" s="208"/>
      <c r="T496" s="208"/>
      <c r="U496" s="208"/>
      <c r="V496" s="208"/>
      <c r="W496" s="208"/>
      <c r="X496" s="208"/>
      <c r="Y496" s="208"/>
      <c r="Z496" s="208"/>
    </row>
    <row r="497" spans="1:26" ht="30" customHeight="1" x14ac:dyDescent="0.25">
      <c r="A497" s="208">
        <f>'All Cells'!A497</f>
        <v>497</v>
      </c>
      <c r="B497" s="208" t="str">
        <f>'All Cells'!B497</f>
        <v>Nick Walmsley</v>
      </c>
      <c r="C497" s="208" t="str">
        <f>'All Cells'!C497</f>
        <v>Water NZ</v>
      </c>
      <c r="D497" s="208" t="str">
        <f>'All Cells'!D497</f>
        <v>Potable water</v>
      </c>
      <c r="E497" s="208" t="str">
        <f>'All Cells'!E497</f>
        <v>Vol 1</v>
      </c>
      <c r="F497" s="208">
        <f>'All Cells'!F497</f>
        <v>1.6</v>
      </c>
      <c r="G497" s="208">
        <f>'All Cells'!G497</f>
        <v>5</v>
      </c>
      <c r="H497" s="208" t="str">
        <f>'All Cells'!H497</f>
        <v>Volume 5 - 1</v>
      </c>
      <c r="I497" s="208" t="str">
        <f>'All Cells'!L497</f>
        <v>Is this project intending to re-write an asset management manual i.e.. IIMM lookalike?</v>
      </c>
      <c r="J497" s="208" t="str">
        <f>'All Cells'!U497</f>
        <v>Noted: no action required</v>
      </c>
      <c r="K497" s="208" t="str">
        <f>'All Cells'!W497</f>
        <v>No, this is not an asset Management Standard - it is an asset data standard</v>
      </c>
      <c r="L497" s="212" t="e">
        <f>'All Cells'!#REF!</f>
        <v>#REF!</v>
      </c>
      <c r="M497" s="208"/>
      <c r="N497" s="208"/>
      <c r="O497" s="208"/>
      <c r="P497" s="208"/>
      <c r="Q497" s="208"/>
      <c r="R497" s="208"/>
      <c r="S497" s="208"/>
      <c r="T497" s="208"/>
      <c r="U497" s="208"/>
      <c r="V497" s="208"/>
      <c r="W497" s="208"/>
      <c r="X497" s="208"/>
      <c r="Y497" s="208"/>
      <c r="Z497" s="208"/>
    </row>
    <row r="498" spans="1:26" ht="30" customHeight="1" x14ac:dyDescent="0.25">
      <c r="A498" s="208">
        <f>'All Cells'!A498</f>
        <v>498</v>
      </c>
      <c r="B498" s="208" t="str">
        <f>'All Cells'!B498</f>
        <v>Nick Walmsley</v>
      </c>
      <c r="C498" s="208" t="str">
        <f>'All Cells'!C498</f>
        <v>Water NZ</v>
      </c>
      <c r="D498" s="208" t="str">
        <f>'All Cells'!D498</f>
        <v>Potable water</v>
      </c>
      <c r="E498" s="208" t="str">
        <f>'All Cells'!E498</f>
        <v>Vol 1</v>
      </c>
      <c r="F498" s="208">
        <f>'All Cells'!F498</f>
        <v>1.8</v>
      </c>
      <c r="G498" s="208">
        <f>'All Cells'!G498</f>
        <v>1</v>
      </c>
      <c r="H498" s="208">
        <f>'All Cells'!H498</f>
        <v>1</v>
      </c>
      <c r="I498" s="208" t="str">
        <f>'All Cells'!L498</f>
        <v>i.e. not fixed and topics can be added?</v>
      </c>
      <c r="J498" s="208" t="str">
        <f>'All Cells'!U498</f>
        <v>Included</v>
      </c>
      <c r="K498" s="208" t="str">
        <f>'All Cells'!W498</f>
        <v>Agree, asset classes can be added as agreed to 28/2/2017</v>
      </c>
      <c r="L498" s="212" t="e">
        <f>'All Cells'!#REF!</f>
        <v>#REF!</v>
      </c>
      <c r="M498" s="208"/>
      <c r="N498" s="208"/>
      <c r="O498" s="208"/>
      <c r="P498" s="208"/>
      <c r="Q498" s="208"/>
      <c r="R498" s="208"/>
      <c r="S498" s="208"/>
      <c r="T498" s="208"/>
      <c r="U498" s="208"/>
      <c r="V498" s="208"/>
      <c r="W498" s="208"/>
      <c r="X498" s="208"/>
      <c r="Y498" s="208"/>
      <c r="Z498" s="208"/>
    </row>
    <row r="499" spans="1:26" ht="75" customHeight="1" x14ac:dyDescent="0.25">
      <c r="A499" s="208">
        <f>'All Cells'!A499</f>
        <v>499</v>
      </c>
      <c r="B499" s="208" t="str">
        <f>'All Cells'!B499</f>
        <v>Nick Walmsley</v>
      </c>
      <c r="C499" s="208" t="str">
        <f>'All Cells'!C499</f>
        <v>Water NZ</v>
      </c>
      <c r="D499" s="208" t="str">
        <f>'All Cells'!D499</f>
        <v>Potable water</v>
      </c>
      <c r="E499" s="208" t="str">
        <f>'All Cells'!E499</f>
        <v>Vol 1</v>
      </c>
      <c r="F499" s="208">
        <f>'All Cells'!F499</f>
        <v>1.9</v>
      </c>
      <c r="G499" s="208">
        <f>'All Cells'!G499</f>
        <v>4</v>
      </c>
      <c r="H499" s="208" t="str">
        <f>'All Cells'!H499</f>
        <v>Potable water Asset class Table</v>
      </c>
      <c r="I499" s="208" t="str">
        <f>'All Cells'!L499</f>
        <v>what does this mean? No? but no Y for yes?</v>
      </c>
      <c r="J499" s="208" t="str">
        <f>'All Cells'!U499</f>
        <v>Included</v>
      </c>
      <c r="K499" s="208" t="str">
        <f>'All Cells'!W499</f>
        <v>N changed to N/A 28/2/2017</v>
      </c>
      <c r="L499" s="212" t="e">
        <f>'All Cells'!#REF!</f>
        <v>#REF!</v>
      </c>
      <c r="M499" s="208"/>
      <c r="N499" s="208"/>
      <c r="O499" s="208"/>
      <c r="P499" s="208"/>
      <c r="Q499" s="208"/>
      <c r="R499" s="208"/>
      <c r="S499" s="208"/>
      <c r="T499" s="208"/>
      <c r="U499" s="208"/>
      <c r="V499" s="208"/>
      <c r="W499" s="208"/>
      <c r="X499" s="208"/>
      <c r="Y499" s="208"/>
      <c r="Z499" s="208"/>
    </row>
    <row r="500" spans="1:26" ht="75" customHeight="1" x14ac:dyDescent="0.25">
      <c r="A500" s="208">
        <f>'All Cells'!A500</f>
        <v>500</v>
      </c>
      <c r="B500" s="208" t="str">
        <f>'All Cells'!B500</f>
        <v>Nick Walmsley</v>
      </c>
      <c r="C500" s="208" t="str">
        <f>'All Cells'!C500</f>
        <v>Water NZ</v>
      </c>
      <c r="D500" s="208" t="str">
        <f>'All Cells'!D500</f>
        <v>Potable water</v>
      </c>
      <c r="E500" s="208" t="str">
        <f>'All Cells'!E500</f>
        <v>Vol 1</v>
      </c>
      <c r="F500" s="208" t="str">
        <f>'All Cells'!F500</f>
        <v>2.1.1</v>
      </c>
      <c r="G500" s="208">
        <f>'All Cells'!G500</f>
        <v>6</v>
      </c>
      <c r="H500" s="208">
        <f>'All Cells'!H500</f>
        <v>2</v>
      </c>
      <c r="I500" s="208" t="str">
        <f>'All Cells'!L500</f>
        <v>perhaps the sector should derive one preferred conceptual practice i.e.. is absolute accuracy more important than relative accuracy? Whose data has primacy? e.g.. LINZ spatial data with asset data associated by relative accuracy?</v>
      </c>
      <c r="J500" s="208" t="str">
        <f>'All Cells'!U500</f>
        <v>Noted: no action required</v>
      </c>
      <c r="K500" s="208" t="str">
        <f>'All Cells'!W500</f>
        <v>absolute accuracy is aimed for but a balanced approach needs to be adopted, identifying areas for LINZ to improve over time 28/2/2017</v>
      </c>
      <c r="L500" s="212" t="e">
        <f>'All Cells'!#REF!</f>
        <v>#REF!</v>
      </c>
      <c r="M500" s="208"/>
      <c r="N500" s="208"/>
      <c r="O500" s="208"/>
      <c r="P500" s="208"/>
      <c r="Q500" s="208"/>
      <c r="R500" s="208"/>
      <c r="S500" s="208"/>
      <c r="T500" s="208"/>
      <c r="U500" s="208"/>
      <c r="V500" s="208"/>
      <c r="W500" s="208"/>
      <c r="X500" s="208"/>
      <c r="Y500" s="208"/>
      <c r="Z500" s="208"/>
    </row>
    <row r="501" spans="1:26" ht="30" x14ac:dyDescent="0.25">
      <c r="A501" s="208">
        <f>'All Cells'!A501</f>
        <v>501</v>
      </c>
      <c r="B501" s="208" t="str">
        <f>'All Cells'!B501</f>
        <v>Nick Walmsley</v>
      </c>
      <c r="C501" s="208" t="str">
        <f>'All Cells'!C501</f>
        <v>Water NZ</v>
      </c>
      <c r="D501" s="208" t="str">
        <f>'All Cells'!D501</f>
        <v>Potable water</v>
      </c>
      <c r="E501" s="208" t="str">
        <f>'All Cells'!E501</f>
        <v>Vol 1</v>
      </c>
      <c r="F501" s="208" t="str">
        <f>'All Cells'!F501</f>
        <v>2.1.1</v>
      </c>
      <c r="G501" s="208">
        <f>'All Cells'!G501</f>
        <v>6</v>
      </c>
      <c r="H501" s="208">
        <f>'All Cells'!H501</f>
        <v>2</v>
      </c>
      <c r="I501" s="208" t="str">
        <f>'All Cells'!L501</f>
        <v>precisely? 'well' is a subjective term</v>
      </c>
      <c r="J501" s="208" t="str">
        <f>'All Cells'!U501</f>
        <v>Included</v>
      </c>
      <c r="K501" s="208" t="str">
        <f>'All Cells'!W501</f>
        <v>changed</v>
      </c>
      <c r="L501" s="212" t="e">
        <f>'All Cells'!#REF!</f>
        <v>#REF!</v>
      </c>
      <c r="M501" s="208"/>
      <c r="N501" s="208"/>
      <c r="O501" s="208"/>
      <c r="P501" s="208"/>
      <c r="Q501" s="208"/>
      <c r="R501" s="208"/>
      <c r="S501" s="208"/>
      <c r="T501" s="208"/>
      <c r="U501" s="208"/>
      <c r="V501" s="208"/>
      <c r="W501" s="208"/>
      <c r="X501" s="208"/>
      <c r="Y501" s="208"/>
      <c r="Z501" s="208"/>
    </row>
    <row r="502" spans="1:26" ht="30" x14ac:dyDescent="0.25">
      <c r="A502" s="208">
        <f>'All Cells'!A502</f>
        <v>502</v>
      </c>
      <c r="B502" s="208" t="str">
        <f>'All Cells'!B502</f>
        <v>Nick Walmsley</v>
      </c>
      <c r="C502" s="208" t="str">
        <f>'All Cells'!C502</f>
        <v>Water NZ</v>
      </c>
      <c r="D502" s="208" t="str">
        <f>'All Cells'!D502</f>
        <v>Potable water</v>
      </c>
      <c r="E502" s="208" t="str">
        <f>'All Cells'!E502</f>
        <v>Vol 1</v>
      </c>
      <c r="F502" s="208" t="str">
        <f>'All Cells'!F502</f>
        <v>2.1.1</v>
      </c>
      <c r="G502" s="208">
        <f>'All Cells'!G502</f>
        <v>6</v>
      </c>
      <c r="H502" s="208">
        <f>'All Cells'!H502</f>
        <v>5</v>
      </c>
      <c r="I502" s="208" t="str">
        <f>'All Cells'!L502</f>
        <v>no 's'</v>
      </c>
      <c r="J502" s="208" t="str">
        <f>'All Cells'!U502</f>
        <v>Sector Discussion</v>
      </c>
      <c r="K502" s="208" t="str">
        <f>'All Cells'!W502</f>
        <v>cannot identify</v>
      </c>
      <c r="L502" s="212" t="e">
        <f>'All Cells'!#REF!</f>
        <v>#REF!</v>
      </c>
      <c r="M502" s="208"/>
      <c r="N502" s="208"/>
      <c r="O502" s="208"/>
      <c r="P502" s="208"/>
      <c r="Q502" s="208"/>
      <c r="R502" s="208"/>
      <c r="S502" s="208"/>
      <c r="T502" s="208"/>
      <c r="U502" s="208"/>
      <c r="V502" s="208"/>
      <c r="W502" s="208"/>
      <c r="X502" s="208"/>
      <c r="Y502" s="208"/>
      <c r="Z502" s="208"/>
    </row>
    <row r="503" spans="1:26" ht="135" customHeight="1" x14ac:dyDescent="0.25">
      <c r="A503" s="208">
        <f>'All Cells'!A503</f>
        <v>503</v>
      </c>
      <c r="B503" s="208" t="str">
        <f>'All Cells'!B503</f>
        <v>Nick Walmsley</v>
      </c>
      <c r="C503" s="208" t="str">
        <f>'All Cells'!C503</f>
        <v>Water NZ</v>
      </c>
      <c r="D503" s="208" t="str">
        <f>'All Cells'!D503</f>
        <v>Potable water</v>
      </c>
      <c r="E503" s="208" t="str">
        <f>'All Cells'!E503</f>
        <v>Vol 1</v>
      </c>
      <c r="F503" s="208" t="str">
        <f>'All Cells'!F503</f>
        <v>2.1.8</v>
      </c>
      <c r="G503" s="208">
        <f>'All Cells'!G503</f>
        <v>15</v>
      </c>
      <c r="H503" s="208" t="str">
        <f>'All Cells'!H503</f>
        <v>Common Attribute &amp; Validation File Format Instructions
Hlth_Sfty</v>
      </c>
      <c r="I503" s="208" t="str">
        <f>'All Cells'!L503</f>
        <v>change 'issues' to 'risks' throughout document</v>
      </c>
      <c r="J503" s="208" t="str">
        <f>'All Cells'!U503</f>
        <v>Noted: no action required</v>
      </c>
      <c r="K503" s="208" t="str">
        <f>'All Cells'!W503</f>
        <v xml:space="preserve">not a risk but an issue </v>
      </c>
      <c r="L503" s="212" t="e">
        <f>'All Cells'!#REF!</f>
        <v>#REF!</v>
      </c>
      <c r="M503" s="208"/>
      <c r="N503" s="208"/>
      <c r="O503" s="208"/>
      <c r="P503" s="208"/>
      <c r="Q503" s="208"/>
      <c r="R503" s="208"/>
      <c r="S503" s="208"/>
      <c r="T503" s="208"/>
      <c r="U503" s="208"/>
      <c r="V503" s="208"/>
      <c r="W503" s="208"/>
      <c r="X503" s="208"/>
      <c r="Y503" s="208"/>
      <c r="Z503" s="208"/>
    </row>
    <row r="504" spans="1:26" ht="30" customHeight="1" x14ac:dyDescent="0.25">
      <c r="A504" s="208">
        <f>'All Cells'!A504</f>
        <v>504</v>
      </c>
      <c r="B504" s="208" t="str">
        <f>'All Cells'!B504</f>
        <v>Nick Walmsley</v>
      </c>
      <c r="C504" s="208" t="str">
        <f>'All Cells'!C504</f>
        <v>Water NZ</v>
      </c>
      <c r="D504" s="208" t="str">
        <f>'All Cells'!D504</f>
        <v>Potable water</v>
      </c>
      <c r="E504" s="208" t="str">
        <f>'All Cells'!E504</f>
        <v>Vol 1</v>
      </c>
      <c r="F504" s="208" t="str">
        <f>'All Cells'!F504</f>
        <v>2.3.4</v>
      </c>
      <c r="G504" s="208">
        <f>'All Cells'!G504</f>
        <v>40</v>
      </c>
      <c r="H504" s="208">
        <f>'All Cells'!H504</f>
        <v>1</v>
      </c>
      <c r="I504" s="208" t="str">
        <f>'All Cells'!L504</f>
        <v>Well - change to 'bore'</v>
      </c>
      <c r="J504" s="208" t="str">
        <f>'All Cells'!U504</f>
        <v>Noted: no action required</v>
      </c>
      <c r="K504" s="208" t="str">
        <f>'All Cells'!W504</f>
        <v>term agreed to by TWG</v>
      </c>
      <c r="L504" s="212" t="e">
        <f>'All Cells'!#REF!</f>
        <v>#REF!</v>
      </c>
      <c r="M504" s="208"/>
      <c r="N504" s="208"/>
      <c r="O504" s="208"/>
      <c r="P504" s="208"/>
      <c r="Q504" s="208"/>
      <c r="R504" s="208"/>
      <c r="S504" s="208"/>
      <c r="T504" s="208"/>
      <c r="U504" s="208"/>
      <c r="V504" s="208"/>
      <c r="W504" s="208"/>
      <c r="X504" s="208"/>
      <c r="Y504" s="208"/>
      <c r="Z504" s="208"/>
    </row>
    <row r="505" spans="1:26" ht="30" customHeight="1" x14ac:dyDescent="0.25">
      <c r="A505" s="208">
        <f>'All Cells'!A505</f>
        <v>505</v>
      </c>
      <c r="B505" s="208" t="str">
        <f>'All Cells'!B505</f>
        <v>Nick Walmsley</v>
      </c>
      <c r="C505" s="208" t="str">
        <f>'All Cells'!C505</f>
        <v>Water NZ</v>
      </c>
      <c r="D505" s="208" t="str">
        <f>'All Cells'!D505</f>
        <v>Potable water</v>
      </c>
      <c r="E505" s="208" t="str">
        <f>'All Cells'!E505</f>
        <v>Vol 1</v>
      </c>
      <c r="F505" s="208" t="str">
        <f>'All Cells'!F505</f>
        <v>2.4.3</v>
      </c>
      <c r="G505" s="208">
        <f>'All Cells'!G505</f>
        <v>60</v>
      </c>
      <c r="H505" s="208">
        <f>'All Cells'!H505</f>
        <v>4</v>
      </c>
      <c r="I505" s="208" t="str">
        <f>'All Cells'!L505</f>
        <v>does this create a 'node'/ if not then it is a problem for modelling.</v>
      </c>
      <c r="J505" s="208" t="str">
        <f>'All Cells'!U505</f>
        <v>Included</v>
      </c>
      <c r="K505" s="208" t="str">
        <f>'All Cells'!W505</f>
        <v xml:space="preserve">Can be post processed to be a node by the agency </v>
      </c>
      <c r="L505" s="212" t="e">
        <f>'All Cells'!#REF!</f>
        <v>#REF!</v>
      </c>
      <c r="M505" s="208"/>
      <c r="N505" s="208"/>
      <c r="O505" s="208"/>
      <c r="P505" s="208"/>
      <c r="Q505" s="208"/>
      <c r="R505" s="208"/>
      <c r="S505" s="208"/>
      <c r="T505" s="208"/>
      <c r="U505" s="208"/>
      <c r="V505" s="208"/>
      <c r="W505" s="208"/>
      <c r="X505" s="208"/>
      <c r="Y505" s="208"/>
      <c r="Z505" s="208"/>
    </row>
    <row r="506" spans="1:26" ht="30" customHeight="1" x14ac:dyDescent="0.25">
      <c r="A506" s="208">
        <f>'All Cells'!A506</f>
        <v>506</v>
      </c>
      <c r="B506" s="208" t="str">
        <f>'All Cells'!B506</f>
        <v>Nick Walmsley</v>
      </c>
      <c r="C506" s="208" t="str">
        <f>'All Cells'!C506</f>
        <v>Water NZ</v>
      </c>
      <c r="D506" s="208" t="str">
        <f>'All Cells'!D506</f>
        <v>Potable water</v>
      </c>
      <c r="E506" s="208" t="str">
        <f>'All Cells'!E506</f>
        <v>Vol 1</v>
      </c>
      <c r="F506" s="208" t="str">
        <f>'All Cells'!F506</f>
        <v>2.4.5</v>
      </c>
      <c r="G506" s="208">
        <f>'All Cells'!G506</f>
        <v>67</v>
      </c>
      <c r="H506" s="208">
        <f>'All Cells'!H506</f>
        <v>13</v>
      </c>
      <c r="I506" s="208" t="str">
        <f>'All Cells'!L506</f>
        <v>how is a locator or IP cable taped to the pipe represented?</v>
      </c>
      <c r="J506" s="208" t="str">
        <f>'All Cells'!U506</f>
        <v>Sector Discussion</v>
      </c>
      <c r="K506" s="208" t="str">
        <f>'All Cells'!W506</f>
        <v>Need more information and example</v>
      </c>
      <c r="L506" s="212" t="e">
        <f>'All Cells'!#REF!</f>
        <v>#REF!</v>
      </c>
      <c r="M506" s="208"/>
      <c r="N506" s="208"/>
      <c r="O506" s="208"/>
      <c r="P506" s="208"/>
      <c r="Q506" s="208"/>
      <c r="R506" s="208"/>
      <c r="S506" s="208"/>
      <c r="T506" s="208"/>
      <c r="U506" s="208"/>
      <c r="V506" s="208"/>
      <c r="W506" s="208"/>
      <c r="X506" s="208"/>
      <c r="Y506" s="208"/>
      <c r="Z506" s="208"/>
    </row>
    <row r="507" spans="1:26" ht="135" customHeight="1" x14ac:dyDescent="0.25">
      <c r="A507" s="208">
        <f>'All Cells'!A507</f>
        <v>507</v>
      </c>
      <c r="B507" s="208" t="str">
        <f>'All Cells'!B507</f>
        <v>Nick Walmsley</v>
      </c>
      <c r="C507" s="208" t="str">
        <f>'All Cells'!C507</f>
        <v>Water NZ</v>
      </c>
      <c r="D507" s="208" t="str">
        <f>'All Cells'!D507</f>
        <v>Potable water</v>
      </c>
      <c r="E507" s="208" t="str">
        <f>'All Cells'!E507</f>
        <v>Vol 1</v>
      </c>
      <c r="F507" s="208" t="str">
        <f>'All Cells'!F507</f>
        <v>2.4.6</v>
      </c>
      <c r="G507" s="208">
        <f>'All Cells'!G507</f>
        <v>74</v>
      </c>
      <c r="H507" s="208" t="str">
        <f>'All Cells'!H507</f>
        <v>Pipe Attribute &amp; Validation File Format Instructions 
Diameter</v>
      </c>
      <c r="I507" s="208" t="str">
        <f>'All Cells'!L507</f>
        <v>I assume that you don't need all of dia, nominal dia, external dia, nominal bore etc as if one is incorrect life will be confusing and an overkill?</v>
      </c>
      <c r="J507" s="208" t="str">
        <f>'All Cells'!U507</f>
        <v>Included</v>
      </c>
      <c r="K507" s="208" t="str">
        <f>'All Cells'!W507</f>
        <v>The level of detail is required for analytical purposes, all organisations will deciode on the level of detail to suit their curcumstances</v>
      </c>
      <c r="L507" s="212" t="e">
        <f>'All Cells'!#REF!</f>
        <v>#REF!</v>
      </c>
      <c r="M507" s="208"/>
      <c r="N507" s="208"/>
      <c r="O507" s="208"/>
      <c r="P507" s="208"/>
      <c r="Q507" s="208"/>
      <c r="R507" s="208"/>
      <c r="S507" s="208"/>
      <c r="T507" s="208"/>
      <c r="U507" s="208"/>
      <c r="V507" s="208"/>
      <c r="W507" s="208"/>
      <c r="X507" s="208"/>
      <c r="Y507" s="208"/>
      <c r="Z507" s="208"/>
    </row>
    <row r="508" spans="1:26" ht="150" customHeight="1" x14ac:dyDescent="0.25">
      <c r="A508" s="208">
        <f>'All Cells'!A508</f>
        <v>508</v>
      </c>
      <c r="B508" s="208" t="str">
        <f>'All Cells'!B508</f>
        <v>Nick Walmsley</v>
      </c>
      <c r="C508" s="208" t="str">
        <f>'All Cells'!C508</f>
        <v>Water NZ</v>
      </c>
      <c r="D508" s="208" t="str">
        <f>'All Cells'!D508</f>
        <v>Potable water</v>
      </c>
      <c r="E508" s="208" t="str">
        <f>'All Cells'!E508</f>
        <v>Vol 1</v>
      </c>
      <c r="F508" s="208" t="str">
        <f>'All Cells'!F508</f>
        <v>2.5.1</v>
      </c>
      <c r="G508" s="208">
        <f>'All Cells'!G508</f>
        <v>93</v>
      </c>
      <c r="H508" s="208" t="str">
        <f>'All Cells'!H508</f>
        <v>Mechanical Equipment Attribute &amp; Validation File Format Instructions</v>
      </c>
      <c r="I508" s="208" t="str">
        <f>'All Cells'!L508</f>
        <v>Is a backflow preventer a mechanical equipment asset or a valve/</v>
      </c>
      <c r="J508" s="208" t="str">
        <f>'All Cells'!U508</f>
        <v>Sector Discussion</v>
      </c>
      <c r="K508" s="208" t="str">
        <f>'All Cells'!W508</f>
        <v>Need more information and recommendation</v>
      </c>
      <c r="L508" s="212" t="e">
        <f>'All Cells'!#REF!</f>
        <v>#REF!</v>
      </c>
      <c r="M508" s="208"/>
      <c r="N508" s="208"/>
      <c r="O508" s="208"/>
      <c r="P508" s="208"/>
      <c r="Q508" s="208"/>
      <c r="R508" s="208"/>
      <c r="S508" s="208"/>
      <c r="T508" s="208"/>
      <c r="U508" s="208"/>
      <c r="V508" s="208"/>
      <c r="W508" s="208"/>
      <c r="X508" s="208"/>
      <c r="Y508" s="208"/>
      <c r="Z508" s="208"/>
    </row>
    <row r="509" spans="1:26" ht="60" customHeight="1" x14ac:dyDescent="0.25">
      <c r="A509" s="208">
        <f>'All Cells'!A509</f>
        <v>509</v>
      </c>
      <c r="B509" s="208" t="str">
        <f>'All Cells'!B509</f>
        <v>Nick Walmsley</v>
      </c>
      <c r="C509" s="208" t="str">
        <f>'All Cells'!C509</f>
        <v>Water NZ</v>
      </c>
      <c r="D509" s="208" t="str">
        <f>'All Cells'!D509</f>
        <v>Potable water</v>
      </c>
      <c r="E509" s="208" t="str">
        <f>'All Cells'!E509</f>
        <v>Vol 1</v>
      </c>
      <c r="F509" s="208" t="str">
        <f>'All Cells'!F509</f>
        <v>2.8.2</v>
      </c>
      <c r="G509" s="208">
        <f>'All Cells'!G509</f>
        <v>140</v>
      </c>
      <c r="H509" s="208">
        <f>'All Cells'!H509</f>
        <v>1</v>
      </c>
      <c r="I509" s="208" t="str">
        <f>'All Cells'!L509</f>
        <v>reporting mismatches could be a problem depending on the spatial base used see 2.1.1 comments re accuracy.</v>
      </c>
      <c r="J509" s="208" t="str">
        <f>'All Cells'!U509</f>
        <v>Noted: no action required</v>
      </c>
      <c r="K509" s="208" t="str">
        <f>'All Cells'!W509</f>
        <v>absolute accuracy is aimed for but a balanced approach needs to be adopted, identifying areas for LINZ to improve over time</v>
      </c>
      <c r="L509" s="212" t="e">
        <f>'All Cells'!#REF!</f>
        <v>#REF!</v>
      </c>
      <c r="M509" s="208"/>
      <c r="N509" s="208"/>
      <c r="O509" s="208"/>
      <c r="P509" s="208"/>
      <c r="Q509" s="208"/>
      <c r="R509" s="208"/>
      <c r="S509" s="208"/>
      <c r="T509" s="208"/>
      <c r="U509" s="208"/>
      <c r="V509" s="208"/>
      <c r="W509" s="208"/>
      <c r="X509" s="208"/>
      <c r="Y509" s="208"/>
      <c r="Z509" s="208"/>
    </row>
    <row r="510" spans="1:26" ht="30" customHeight="1" x14ac:dyDescent="0.25">
      <c r="A510" s="208">
        <f>'All Cells'!A510</f>
        <v>510</v>
      </c>
      <c r="B510" s="208" t="str">
        <f>'All Cells'!B510</f>
        <v>Nick Walmsley</v>
      </c>
      <c r="C510" s="208" t="str">
        <f>'All Cells'!C510</f>
        <v>Water NZ</v>
      </c>
      <c r="D510" s="208" t="str">
        <f>'All Cells'!D510</f>
        <v>Potable water</v>
      </c>
      <c r="E510" s="208" t="str">
        <f>'All Cells'!E510</f>
        <v>Vol 1</v>
      </c>
      <c r="F510" s="208" t="str">
        <f>'All Cells'!F510</f>
        <v>Glossary</v>
      </c>
      <c r="G510" s="208">
        <f>'All Cells'!G510</f>
        <v>145</v>
      </c>
      <c r="H510" s="208">
        <f>'All Cells'!H510</f>
        <v>1</v>
      </c>
      <c r="I510" s="208" t="str">
        <f>'All Cells'!L510</f>
        <v>this could be much larger with additional definitions e.g.. 'trunk main'</v>
      </c>
      <c r="J510" s="208" t="str">
        <f>'All Cells'!U510</f>
        <v>Noted: no action required</v>
      </c>
      <c r="K510" s="208" t="str">
        <f>'All Cells'!W510</f>
        <v>wil expand over time</v>
      </c>
      <c r="L510" s="212" t="e">
        <f>'All Cells'!#REF!</f>
        <v>#REF!</v>
      </c>
      <c r="M510" s="208"/>
      <c r="N510" s="208"/>
      <c r="O510" s="208"/>
      <c r="P510" s="208"/>
      <c r="Q510" s="208"/>
      <c r="R510" s="208"/>
      <c r="S510" s="208"/>
      <c r="T510" s="208"/>
      <c r="U510" s="208"/>
      <c r="V510" s="208"/>
      <c r="W510" s="208"/>
      <c r="X510" s="208"/>
      <c r="Y510" s="208"/>
      <c r="Z510" s="208"/>
    </row>
    <row r="511" spans="1:26" ht="300" customHeight="1" x14ac:dyDescent="0.25">
      <c r="A511" s="208">
        <f>'All Cells'!A511</f>
        <v>511</v>
      </c>
      <c r="B511" s="208" t="str">
        <f>'All Cells'!B511</f>
        <v>Oliver Mander</v>
      </c>
      <c r="C511" s="208" t="str">
        <f>'All Cells'!C511</f>
        <v>Wellington Water</v>
      </c>
      <c r="D511" s="208" t="str">
        <f>'All Cells'!D511</f>
        <v>3-Waters</v>
      </c>
      <c r="E511" s="208" t="str">
        <f>'All Cells'!E511</f>
        <v>Vol 1 &amp; Vol 2</v>
      </c>
      <c r="F511" s="208" t="str">
        <f>'All Cells'!F511</f>
        <v>General</v>
      </c>
      <c r="G511" s="208">
        <f>'All Cells'!G511</f>
        <v>0</v>
      </c>
      <c r="H511" s="208">
        <f>'All Cells'!H511</f>
        <v>0</v>
      </c>
      <c r="I511" s="208" t="str">
        <f>'All Cells'!L511</f>
        <v>One Document
Currently, the standards for each network are contained in separate documents. There is, however a high degree of commonality across the three networks in terms of the underlying asset classes and the attributes that describe them.
The current format leads to a high degree of repetition across the documents.
This is particularly relevant when considering that the documents will be used by consultants and contractors to provide data back to relevant water authorities; it should be a key objective to make them as useable as possible by all stakeholders.</v>
      </c>
      <c r="J511" s="208" t="str">
        <f>'All Cells'!U511</f>
        <v>Included</v>
      </c>
      <c r="K511" s="208" t="str">
        <f>'All Cells'!W511</f>
        <v>To discuss - The ease and use of the standards are best suited to being separated for Stormwater experts verses wastewater experts and potable water experts.
It is noted there are many 'overlaps', but in many instances in scope, design, construct and operate, the information is best kept 'discrete' for those who require the specifics of the information related to the specific operating environment.
The counterfactual is to combine them all. The resulting confusion, and the size of the documents that would result were deemed to be less appropriate than the replication noted here.</v>
      </c>
      <c r="L511" s="212" t="e">
        <f>'All Cells'!#REF!</f>
        <v>#REF!</v>
      </c>
      <c r="M511" s="208"/>
      <c r="N511" s="208"/>
      <c r="O511" s="208"/>
      <c r="P511" s="208"/>
      <c r="Q511" s="208"/>
      <c r="R511" s="208"/>
      <c r="S511" s="208"/>
      <c r="T511" s="208"/>
      <c r="U511" s="208"/>
      <c r="V511" s="208"/>
      <c r="W511" s="208"/>
      <c r="X511" s="208"/>
      <c r="Y511" s="208"/>
      <c r="Z511" s="208"/>
    </row>
    <row r="512" spans="1:26" ht="315" customHeight="1" x14ac:dyDescent="0.25">
      <c r="A512" s="208">
        <f>'All Cells'!A512</f>
        <v>512</v>
      </c>
      <c r="B512" s="208" t="str">
        <f>'All Cells'!B512</f>
        <v>Oliver Mander</v>
      </c>
      <c r="C512" s="208" t="str">
        <f>'All Cells'!C512</f>
        <v>Wellington Water</v>
      </c>
      <c r="D512" s="208" t="str">
        <f>'All Cells'!D512</f>
        <v>3-Waters</v>
      </c>
      <c r="E512" s="208" t="str">
        <f>'All Cells'!E512</f>
        <v>Vol 1 &amp; Vol 2</v>
      </c>
      <c r="F512" s="208" t="str">
        <f>'All Cells'!F512</f>
        <v>General</v>
      </c>
      <c r="G512" s="208">
        <f>'All Cells'!G512</f>
        <v>0</v>
      </c>
      <c r="H512" s="208">
        <f>'All Cells'!H512</f>
        <v>0</v>
      </c>
      <c r="I512" s="208" t="str">
        <f>'All Cells'!L512</f>
        <v>Common Data and Useability
Common data applicable to all asset classes is repeated throughout the standard associated with each asset class. Similar to point (1) above, this impacts useability of the standard – particularly when contractors are providing data on multiple assets and/or networks as part of a single project.
- The structure of the standard should be “normalised” to take into account common data attributes across all asset classes
- A tool should be provided to reflect this “normalised” view and to make it simple for contractors to enter relevant data.
We note that the creation of a normalised data standard was key input provided by Wellington Water and other local authorities into the development of these standards.
The risks associated with a “de-normalised” structure include errors and inconsistencies in entering the ‘same’ data in multiple fields. This, in turn, can lead to a lack of confidence in the data.</v>
      </c>
      <c r="J512" s="208" t="str">
        <f>'All Cells'!U512</f>
        <v>Included</v>
      </c>
      <c r="K512" s="208" t="str">
        <f>'All Cells'!W512</f>
        <v>The standards have harmonised and standardised data and hierarchies across the standards</v>
      </c>
      <c r="L512" s="212" t="e">
        <f>'All Cells'!#REF!</f>
        <v>#REF!</v>
      </c>
      <c r="M512" s="208"/>
      <c r="N512" s="208"/>
      <c r="O512" s="208"/>
      <c r="P512" s="208"/>
      <c r="Q512" s="208"/>
      <c r="R512" s="208"/>
      <c r="S512" s="208"/>
      <c r="T512" s="208"/>
      <c r="U512" s="208"/>
      <c r="V512" s="208"/>
      <c r="W512" s="208"/>
      <c r="X512" s="208"/>
      <c r="Y512" s="208"/>
      <c r="Z512" s="208"/>
    </row>
    <row r="513" spans="1:26" ht="409.5" customHeight="1" x14ac:dyDescent="0.25">
      <c r="A513" s="208">
        <f>'All Cells'!A513</f>
        <v>513</v>
      </c>
      <c r="B513" s="208" t="str">
        <f>'All Cells'!B513</f>
        <v>Oliver Mander</v>
      </c>
      <c r="C513" s="208" t="str">
        <f>'All Cells'!C513</f>
        <v>Wellington Water</v>
      </c>
      <c r="D513" s="208" t="str">
        <f>'All Cells'!D513</f>
        <v>3-Waters</v>
      </c>
      <c r="E513" s="208" t="str">
        <f>'All Cells'!E513</f>
        <v>Vol 1 &amp; Vol 2</v>
      </c>
      <c r="F513" s="208" t="str">
        <f>'All Cells'!F513</f>
        <v>General</v>
      </c>
      <c r="G513" s="208">
        <f>'All Cells'!G513</f>
        <v>0</v>
      </c>
      <c r="H513" s="208">
        <f>'All Cells'!H513</f>
        <v>0</v>
      </c>
      <c r="I513" s="208" t="str">
        <f>'All Cells'!L513</f>
        <v>“What does implementation look like?”
We note that the text associated with Volume 1 refers to the development of specific roles and processes. While laudable, the Standards should recognise that different councils are in different places with respect to a full implementation of these standards; i.e. an implementation supported by systems, processes and people.
Providing a “specific” regulatory implementation path may not allow councils to make the most of their existing investments in systems, processes and people.
We recognise a “trade-off” between a consistent structure applied by all users and “current state” systems that prescribe how asset data is collected and stored. We also recognise that if the Standard is not applied by all users, the outcomes and benefits that may be gained from the adoption of the standard are at risk.
Wellington Water would prefer to see flexibility within the Standards for each council to:
i. Specify their commitment to the end-state;
ii. Create a roadmap to achieve that standard; this may include specific data collection programmes, ongoing “organic” improvement in data quality and specific system investment;
iii. Maintain a “translation ability” within each organization to map data &amp; information from current systems and processes to the new Standard;
iv. Statements relating to the ‘cost vs benefit” and “pace” of data collection to support the Standard’s minimum requirements should be included in the Standard.
This approach recognises the trade-off between existing systems &amp; processes, and a future state.
Note that Wellington Water itself is likely to be an early adopter of the Standard.</v>
      </c>
      <c r="J513" s="208" t="str">
        <f>'All Cells'!U513</f>
        <v>Noted: no action required</v>
      </c>
      <c r="K513" s="208" t="str">
        <f>'All Cells'!W513</f>
        <v>This is not within the scope of these standards</v>
      </c>
      <c r="L513" s="212" t="e">
        <f>'All Cells'!#REF!</f>
        <v>#REF!</v>
      </c>
      <c r="M513" s="208"/>
      <c r="N513" s="208"/>
      <c r="O513" s="208"/>
      <c r="P513" s="208"/>
      <c r="Q513" s="208"/>
      <c r="R513" s="208"/>
      <c r="S513" s="208"/>
      <c r="T513" s="208"/>
      <c r="U513" s="208"/>
      <c r="V513" s="208"/>
      <c r="W513" s="208"/>
      <c r="X513" s="208"/>
      <c r="Y513" s="208"/>
      <c r="Z513" s="208"/>
    </row>
    <row r="514" spans="1:26" ht="270" customHeight="1" x14ac:dyDescent="0.25">
      <c r="A514" s="208">
        <f>'All Cells'!A514</f>
        <v>514</v>
      </c>
      <c r="B514" s="208" t="str">
        <f>'All Cells'!B514</f>
        <v>Oliver Mander</v>
      </c>
      <c r="C514" s="208" t="str">
        <f>'All Cells'!C514</f>
        <v>Wellington Water</v>
      </c>
      <c r="D514" s="208" t="str">
        <f>'All Cells'!D514</f>
        <v>3-Waters</v>
      </c>
      <c r="E514" s="208" t="str">
        <f>'All Cells'!E514</f>
        <v>Vol 1 &amp; Vol 2</v>
      </c>
      <c r="F514" s="208" t="str">
        <f>'All Cells'!F514</f>
        <v>General</v>
      </c>
      <c r="G514" s="208">
        <f>'All Cells'!G514</f>
        <v>0</v>
      </c>
      <c r="H514" s="208">
        <f>'All Cells'!H514</f>
        <v>0</v>
      </c>
      <c r="I514" s="208" t="str">
        <f>'All Cells'!L514</f>
        <v xml:space="preserve">Volume 2 is not yet suitable for any implementation
Wellington Water is supportive of the direction espoused for Volume 2 – but does not believe that the standards as produced to date are fit for purpose, nor do we believe that there has been the correct level of input from our staff to date.
WWL believe there are changes needed before Wellington Water could use the schemas in Volume 2 of the standards.
Wellington Water requests more collaborative work and engagement at working group level. In the current state we would certainly not endorse mandatory use of the standards that includes Volume 2.
We believe Sections 1.5-1.8 of Volume 2 should be deleted from this document. This text, which discusses analytical methods, is not relevant to this volume. </v>
      </c>
      <c r="J514" s="208" t="str">
        <f>'All Cells'!U514</f>
        <v>Noted: no action required</v>
      </c>
      <c r="K514" s="208" t="str">
        <f>'All Cells'!W514</f>
        <v>Volume 2 is now complete</v>
      </c>
      <c r="L514" s="212" t="e">
        <f>'All Cells'!#REF!</f>
        <v>#REF!</v>
      </c>
      <c r="M514" s="208"/>
      <c r="N514" s="208"/>
      <c r="O514" s="208"/>
      <c r="P514" s="208"/>
      <c r="Q514" s="208"/>
      <c r="R514" s="208"/>
      <c r="S514" s="208"/>
      <c r="T514" s="208"/>
      <c r="U514" s="208"/>
      <c r="V514" s="208"/>
      <c r="W514" s="208"/>
      <c r="X514" s="208"/>
      <c r="Y514" s="208"/>
      <c r="Z514" s="208"/>
    </row>
    <row r="515" spans="1:26" ht="165" customHeight="1" x14ac:dyDescent="0.25">
      <c r="A515" s="208">
        <f>'All Cells'!A515</f>
        <v>515</v>
      </c>
      <c r="B515" s="208" t="str">
        <f>'All Cells'!B515</f>
        <v>Oliver Mander</v>
      </c>
      <c r="C515" s="208" t="str">
        <f>'All Cells'!C515</f>
        <v>Wellington Water</v>
      </c>
      <c r="D515" s="208" t="str">
        <f>'All Cells'!D515</f>
        <v>3-Waters</v>
      </c>
      <c r="E515" s="208" t="str">
        <f>'All Cells'!E515</f>
        <v>Vol 1 &amp; Vol 2</v>
      </c>
      <c r="F515" s="208" t="str">
        <f>'All Cells'!F515</f>
        <v>General</v>
      </c>
      <c r="G515" s="208">
        <f>'All Cells'!G515</f>
        <v>0</v>
      </c>
      <c r="H515" s="208">
        <f>'All Cells'!H515</f>
        <v>0</v>
      </c>
      <c r="I515" s="208" t="str">
        <f>'All Cells'!L515</f>
        <v>Relevance of Geospatial Statements
Each of the current three documents makes some broad statements about the recording of data within a GIS application.GIS is a critical methodology for how we choose to represent asset data. At WWL, we believe that the role of the Standards is to define as-constructed spatially aware data – spatial data should form a part of the data specifications in Volume 1. We do not believe that it is the role of this document to determine how spatial data is represented within individual organisations (e.g., symbology).</v>
      </c>
      <c r="J515" s="208" t="str">
        <f>'All Cells'!U515</f>
        <v>Noted: no action required</v>
      </c>
      <c r="K515" s="208" t="str">
        <f>'All Cells'!W515</f>
        <v>Spatial definitions for asset management purposes is no less important than attribute data.
These standards spatial component meet the test for OGC standards (NZ Spatial Standards)</v>
      </c>
      <c r="L515" s="212" t="e">
        <f>'All Cells'!#REF!</f>
        <v>#REF!</v>
      </c>
      <c r="M515" s="208"/>
      <c r="N515" s="208"/>
      <c r="O515" s="208"/>
      <c r="P515" s="208"/>
      <c r="Q515" s="208"/>
      <c r="R515" s="208"/>
      <c r="S515" s="208"/>
      <c r="T515" s="208"/>
      <c r="U515" s="208"/>
      <c r="V515" s="208"/>
      <c r="W515" s="208"/>
      <c r="X515" s="208"/>
      <c r="Y515" s="208"/>
      <c r="Z515" s="208"/>
    </row>
    <row r="516" spans="1:26" ht="390" customHeight="1" x14ac:dyDescent="0.25">
      <c r="A516" s="208">
        <f>'All Cells'!A516</f>
        <v>516</v>
      </c>
      <c r="B516" s="208" t="str">
        <f>'All Cells'!B516</f>
        <v>Oliver Mander</v>
      </c>
      <c r="C516" s="208" t="str">
        <f>'All Cells'!C516</f>
        <v>Wellington Water</v>
      </c>
      <c r="D516" s="208" t="str">
        <f>'All Cells'!D516</f>
        <v>3-Waters</v>
      </c>
      <c r="E516" s="208" t="str">
        <f>'All Cells'!E516</f>
        <v>Vol 1 &amp; Vol 2</v>
      </c>
      <c r="F516" s="208" t="str">
        <f>'All Cells'!F516</f>
        <v>General</v>
      </c>
      <c r="G516" s="208">
        <f>'All Cells'!G516</f>
        <v>0</v>
      </c>
      <c r="H516" s="208">
        <f>'All Cells'!H516</f>
        <v>0</v>
      </c>
      <c r="I516" s="208" t="str">
        <f>'All Cells'!L516</f>
        <v>6. Hierarchy and Definitions
It’s a positive development to see the emergence of a common hierarchy across water assets.
a. We do feel that greater clarity and definition is required to determine the scope of each asset class defined within the Standard – our focus group workshops uncovered some examples where practitioners were uncertain as to where particular assets should be located. As a suggestion, a table describing asset examples included together with the hierarchy contained in the pre-amble to the Standard will help to overcome this.
b. It was also noted that the current Wastewater Standard has no allowance for “Civil Structures” at all, nor “Tunnels”. We have examples in Wellington Water of both, within the Wastewater network.
c. Same Hierarchy: A key part of the input provided by Wellington Water at the working sessions was that the same hierarchy should be applied to ALL networks, recognising that there may be a small number of non-populated asset classes in some networks. This approach seems to be supported by the diagram inserted in the preamble to each Standard – but is at odds with how the Standards are structured into 3 volumes, and missing some asset classes.</v>
      </c>
      <c r="J516" s="208" t="str">
        <f>'All Cells'!U516</f>
        <v>Sector Discussion</v>
      </c>
      <c r="K516" s="208" t="str">
        <f>'All Cells'!W516</f>
        <v>Included in the draft Standards</v>
      </c>
      <c r="L516" s="212" t="e">
        <f>'All Cells'!#REF!</f>
        <v>#REF!</v>
      </c>
      <c r="M516" s="208"/>
      <c r="N516" s="208"/>
      <c r="O516" s="208"/>
      <c r="P516" s="208"/>
      <c r="Q516" s="208"/>
      <c r="R516" s="208"/>
      <c r="S516" s="208"/>
      <c r="T516" s="208"/>
      <c r="U516" s="208"/>
      <c r="V516" s="208"/>
      <c r="W516" s="208"/>
      <c r="X516" s="208"/>
      <c r="Y516" s="208"/>
      <c r="Z516" s="208"/>
    </row>
    <row r="517" spans="1:26" ht="120" customHeight="1" x14ac:dyDescent="0.25">
      <c r="A517" s="208">
        <f>'All Cells'!A517</f>
        <v>517</v>
      </c>
      <c r="B517" s="208" t="str">
        <f>'All Cells'!B517</f>
        <v>Oliver Mander</v>
      </c>
      <c r="C517" s="208" t="str">
        <f>'All Cells'!C517</f>
        <v>Wellington Water</v>
      </c>
      <c r="D517" s="208" t="str">
        <f>'All Cells'!D517</f>
        <v>3-Waters</v>
      </c>
      <c r="E517" s="208" t="str">
        <f>'All Cells'!E517</f>
        <v>Vol 1 &amp; Vol 2</v>
      </c>
      <c r="F517" s="208" t="str">
        <f>'All Cells'!F517</f>
        <v>General</v>
      </c>
      <c r="G517" s="208">
        <f>'All Cells'!G517</f>
        <v>0</v>
      </c>
      <c r="H517" s="208">
        <f>'All Cells'!H517</f>
        <v>0</v>
      </c>
      <c r="I517" s="208" t="str">
        <f>'All Cells'!L517</f>
        <v>7. Conflict with other Standards or by-laws
There are a number of standards that can be utilised to form a set of data requirements for use by water authorities. Our feedback sessions raised the question as to whether any research had been done as to whether these proposed Standards were in conflict with any existing Standard and/or by-law used within New Zealand.</v>
      </c>
      <c r="J517" s="208" t="str">
        <f>'All Cells'!U517</f>
        <v>Included</v>
      </c>
      <c r="K517" s="208" t="str">
        <f>'All Cells'!W517</f>
        <v>Conflicts were investigated and none were identified
A number of standards were reviewed (for example, spatial)</v>
      </c>
      <c r="L517" s="212" t="e">
        <f>'All Cells'!#REF!</f>
        <v>#REF!</v>
      </c>
      <c r="M517" s="208"/>
      <c r="N517" s="208"/>
      <c r="O517" s="208"/>
      <c r="P517" s="208"/>
      <c r="Q517" s="208"/>
      <c r="R517" s="208"/>
      <c r="S517" s="208"/>
      <c r="T517" s="208"/>
      <c r="U517" s="208"/>
      <c r="V517" s="208"/>
      <c r="W517" s="208"/>
      <c r="X517" s="208"/>
      <c r="Y517" s="208"/>
      <c r="Z517" s="208"/>
    </row>
    <row r="518" spans="1:26" ht="180" customHeight="1" x14ac:dyDescent="0.25">
      <c r="A518" s="208">
        <f>'All Cells'!A518</f>
        <v>518</v>
      </c>
      <c r="B518" s="208" t="str">
        <f>'All Cells'!B518</f>
        <v>Oliver Mander</v>
      </c>
      <c r="C518" s="208" t="str">
        <f>'All Cells'!C518</f>
        <v>Wellington Water</v>
      </c>
      <c r="D518" s="208" t="str">
        <f>'All Cells'!D518</f>
        <v>3-Waters</v>
      </c>
      <c r="E518" s="208" t="str">
        <f>'All Cells'!E518</f>
        <v>Vol 1 &amp; Vol 2</v>
      </c>
      <c r="F518" s="208" t="str">
        <f>'All Cells'!F518</f>
        <v>General</v>
      </c>
      <c r="G518" s="208">
        <f>'All Cells'!G518</f>
        <v>0</v>
      </c>
      <c r="H518" s="208">
        <f>'All Cells'!H518</f>
        <v>0</v>
      </c>
      <c r="I518" s="208" t="str">
        <f>'All Cells'!L518</f>
        <v>8. Data Relationships
The linkages between Volume 1 and 2 are shown in the specification related to each asset class; however, this can be more easily represented by creating a simple relational data model at the front of the standards, with each element of the table then referring users to the appropriate standard sub-table for further definition. This would show users how different elements of asset and asset-related data &amp; information are related to each other, and help to overcome some of the issues related to definition discussed in section 1.6 above.</v>
      </c>
      <c r="J518" s="208" t="str">
        <f>'All Cells'!U518</f>
        <v>Included</v>
      </c>
      <c r="K518" s="208" t="str">
        <f>'All Cells'!W518</f>
        <v>Tables will be referenced in Final Versions</v>
      </c>
      <c r="L518" s="212" t="e">
        <f>'All Cells'!#REF!</f>
        <v>#REF!</v>
      </c>
      <c r="M518" s="208"/>
      <c r="N518" s="208"/>
      <c r="O518" s="208"/>
      <c r="P518" s="208"/>
      <c r="Q518" s="208"/>
      <c r="R518" s="208"/>
      <c r="S518" s="208"/>
      <c r="T518" s="208"/>
      <c r="U518" s="208"/>
      <c r="V518" s="208"/>
      <c r="W518" s="208"/>
      <c r="X518" s="208"/>
      <c r="Y518" s="208"/>
      <c r="Z518" s="208"/>
    </row>
    <row r="519" spans="1:26" ht="409.5" customHeight="1" x14ac:dyDescent="0.25">
      <c r="A519" s="208">
        <f>'All Cells'!A519</f>
        <v>519</v>
      </c>
      <c r="B519" s="208" t="str">
        <f>'All Cells'!B519</f>
        <v>Oliver Mander</v>
      </c>
      <c r="C519" s="208" t="str">
        <f>'All Cells'!C519</f>
        <v>Wellington Water</v>
      </c>
      <c r="D519" s="208" t="str">
        <f>'All Cells'!D519</f>
        <v>3-Waters</v>
      </c>
      <c r="E519" s="208" t="str">
        <f>'All Cells'!E519</f>
        <v>Vol 1 &amp; Vol 2</v>
      </c>
      <c r="F519" s="208" t="str">
        <f>'All Cells'!F519</f>
        <v>General</v>
      </c>
      <c r="G519" s="208">
        <f>'All Cells'!G519</f>
        <v>0</v>
      </c>
      <c r="H519" s="208">
        <f>'All Cells'!H519</f>
        <v>0</v>
      </c>
      <c r="I519" s="208" t="str">
        <f>'All Cells'!L519</f>
        <v>9. Degree of ‘Prescription’
The metadata schema appears to be based on an implicit assumption as to how assets will be managed, how activities will be carried out in the future and the desired outcomes. These have been effectively hardcoded into the standard and implicitly limit the Asset Management decisions and practices that can be carried out within three waters organisations.
a. Has it been demonstrated that the schema will deliver good asset management in practice or is the delivery of benefits based on theoretical prediction from future outcomes?
b. There is an implicit assumption that life, condition and service delivery all follow the same path for all assets and so a deterministic outcome can be predicted for all assets based on observed condition. Has the same mechanism been shown to apply to all assets e.g. PE pipes, control systems, etc?
c. Any Asset Management practice has improvement as a key result area (KRA). How will the metadata standards reflect changes and improvements and what is the implication for organisations that have invested in systems and processes to meet the standards - the impact of making changes to an MMS, GIS, CRM or other business systems is not trivial.
A possible solution would be to show how Asset Management processes are supported by the data standards. At present it is difficult to assess all the data and information requirements of asset owners, service providers and customers are satisfied.
An Outcome-Based Standard rather than a prescriptive Standard may offer a better approach - similar to safety or quality management systems.</v>
      </c>
      <c r="J519" s="208" t="str">
        <f>'All Cells'!U519</f>
        <v>Noted: no action required</v>
      </c>
      <c r="K519" s="208" t="str">
        <f>'All Cells'!W519</f>
        <v xml:space="preserve">These standards are about an analytical platform to produce analytics for evidence-based investment decision-making.
There is no guarantee everyone will use evidenced-based investment decisions - but if they wish, these standards enable that.
The next step is the analytics that provide the insights into these circumstances for those decisions. </v>
      </c>
      <c r="L519" s="212" t="e">
        <f>'All Cells'!#REF!</f>
        <v>#REF!</v>
      </c>
      <c r="M519" s="208"/>
      <c r="N519" s="208"/>
      <c r="O519" s="208"/>
      <c r="P519" s="208"/>
      <c r="Q519" s="208"/>
      <c r="R519" s="208"/>
      <c r="S519" s="208"/>
      <c r="T519" s="208"/>
      <c r="U519" s="208"/>
      <c r="V519" s="208"/>
      <c r="W519" s="208"/>
      <c r="X519" s="208"/>
      <c r="Y519" s="208"/>
      <c r="Z519" s="208"/>
    </row>
    <row r="520" spans="1:26" ht="180" customHeight="1" x14ac:dyDescent="0.25">
      <c r="A520" s="208">
        <f>'All Cells'!A520</f>
        <v>520</v>
      </c>
      <c r="B520" s="208" t="str">
        <f>'All Cells'!B520</f>
        <v>Oliver Mander</v>
      </c>
      <c r="C520" s="208" t="str">
        <f>'All Cells'!C520</f>
        <v>Wellington Water</v>
      </c>
      <c r="D520" s="208" t="str">
        <f>'All Cells'!D520</f>
        <v>3-Waters</v>
      </c>
      <c r="E520" s="208" t="str">
        <f>'All Cells'!E520</f>
        <v>Vol 1 &amp; Vol 2</v>
      </c>
      <c r="F520" s="208" t="str">
        <f>'All Cells'!F520</f>
        <v>General</v>
      </c>
      <c r="G520" s="208">
        <f>'All Cells'!G520</f>
        <v>0</v>
      </c>
      <c r="H520" s="208">
        <f>'All Cells'!H520</f>
        <v>0</v>
      </c>
      <c r="I520" s="208" t="str">
        <f>'All Cells'!L520</f>
        <v>10. IT Systems and Migration
WWL recognises this is is not an “IT” conversation. Nonetheless, we believe the impacts of potential IT changes should be addressed in the document – if only to set appropriate expectations as to the risks associated with full-scale implementation.
In moving to a new data standard, this may involve the transfer of data from existing systems to another. Regardless of intent, there will be data loss and integrity issues from this process. We should expect some history and attributes to be lost (piecemeal or wholesale) or stranded in other systems.</v>
      </c>
      <c r="J520" s="208" t="str">
        <f>'All Cells'!U520</f>
        <v>Noted: no action required</v>
      </c>
      <c r="K520" s="208" t="str">
        <f>'All Cells'!W520</f>
        <v>This is not within the scope of these standards</v>
      </c>
      <c r="L520" s="212" t="e">
        <f>'All Cells'!#REF!</f>
        <v>#REF!</v>
      </c>
      <c r="M520" s="208"/>
      <c r="N520" s="208"/>
      <c r="O520" s="208"/>
      <c r="P520" s="208"/>
      <c r="Q520" s="208"/>
      <c r="R520" s="208"/>
      <c r="S520" s="208"/>
      <c r="T520" s="208"/>
      <c r="U520" s="208"/>
      <c r="V520" s="208"/>
      <c r="W520" s="208"/>
      <c r="X520" s="208"/>
      <c r="Y520" s="208"/>
      <c r="Z520" s="208"/>
    </row>
    <row r="521" spans="1:26" ht="300" customHeight="1" x14ac:dyDescent="0.25">
      <c r="A521" s="208">
        <f>'All Cells'!A521</f>
        <v>521</v>
      </c>
      <c r="B521" s="208" t="str">
        <f>'All Cells'!B521</f>
        <v>Oliver Mander</v>
      </c>
      <c r="C521" s="208" t="str">
        <f>'All Cells'!C521</f>
        <v>Wellington Water</v>
      </c>
      <c r="D521" s="208" t="str">
        <f>'All Cells'!D521</f>
        <v>3-Waters</v>
      </c>
      <c r="E521" s="208" t="str">
        <f>'All Cells'!E521</f>
        <v>Vol 1</v>
      </c>
      <c r="F521" s="208" t="str">
        <f>'All Cells'!F521</f>
        <v>General</v>
      </c>
      <c r="G521" s="208">
        <f>'All Cells'!G521</f>
        <v>0</v>
      </c>
      <c r="H521" s="208">
        <f>'All Cells'!H521</f>
        <v>0</v>
      </c>
      <c r="I521" s="208" t="str">
        <f>'All Cells'!L521</f>
        <v>1. Date Range &amp; Traceability: Ensure any attributes that do change with time but do not result in a new asset are recorded against the asset – with knowledge of date, time and who made the change to the asset.
For example if coatings, jointing or sealing systems or surrounding environment such as ground and loading conditions change with time, there is facility to record changes of these attributes with time.
Operational risks for an asset may change if changes occur to asset attributes over time – e.g., ground stability, use of spares, different connections, external loading conditions such as traffic or trench support, imposed pressure. It is important to record these changes with knowledge of when and where and who imposed the changes.
In short, the requirement to reflect a date range and trace ‘who’ made the changes applies to nearly all asset data attributes, and should be reflected in the Standard.</v>
      </c>
      <c r="J521" s="208" t="str">
        <f>'All Cells'!U521</f>
        <v>Noted: no action required</v>
      </c>
      <c r="K521" s="208" t="str">
        <f>'All Cells'!W521</f>
        <v>The purpose of these standards is to capture data about specific assets at a particular point in time for incorporation into asset woners systems.
It is not in the scope to create a schema for mainteance purposes.
How changes are recorded will be determined by each organisation.</v>
      </c>
      <c r="L521" s="212" t="e">
        <f>'All Cells'!#REF!</f>
        <v>#REF!</v>
      </c>
      <c r="M521" s="208"/>
      <c r="N521" s="208"/>
      <c r="O521" s="208"/>
      <c r="P521" s="208"/>
      <c r="Q521" s="208"/>
      <c r="R521" s="208"/>
      <c r="S521" s="208"/>
      <c r="T521" s="208"/>
      <c r="U521" s="208"/>
      <c r="V521" s="208"/>
      <c r="W521" s="208"/>
      <c r="X521" s="208"/>
      <c r="Y521" s="208"/>
      <c r="Z521" s="208"/>
    </row>
    <row r="522" spans="1:26" ht="195" customHeight="1" x14ac:dyDescent="0.25">
      <c r="A522" s="208">
        <f>'All Cells'!A522</f>
        <v>522</v>
      </c>
      <c r="B522" s="208" t="str">
        <f>'All Cells'!B522</f>
        <v>Oliver Mander</v>
      </c>
      <c r="C522" s="208" t="str">
        <f>'All Cells'!C522</f>
        <v>Wellington Water</v>
      </c>
      <c r="D522" s="208" t="str">
        <f>'All Cells'!D522</f>
        <v>3-Waters</v>
      </c>
      <c r="E522" s="208" t="str">
        <f>'All Cells'!E522</f>
        <v>Vol 1</v>
      </c>
      <c r="F522" s="208" t="str">
        <f>'All Cells'!F522</f>
        <v>General</v>
      </c>
      <c r="G522" s="208">
        <f>'All Cells'!G522</f>
        <v>0</v>
      </c>
      <c r="H522" s="208">
        <f>'All Cells'!H522</f>
        <v>0</v>
      </c>
      <c r="I522" s="208" t="str">
        <f>'All Cells'!L522</f>
        <v>2. Relationship to Customer Service: There has to be recognition within the standard that customer service issues retained on a customer service database that are verified as attributable to asset attributes are linked to the asset. These issues may be associated with continuity of service, quality or financial.
While the schema containing ‘Customer Service’ type data is likely to fall within Volume 2 of these Standards, allowance should be made in Volume 1 to ‘link’ to this schema.
This is related to the comments made on “data relationships” in section 1.8 of this document.</v>
      </c>
      <c r="J522" s="208" t="str">
        <f>'All Cells'!U522</f>
        <v>Noted: no action required</v>
      </c>
      <c r="K522" s="208" t="str">
        <f>'All Cells'!W522</f>
        <v>Service level performance is included in Volume 2</v>
      </c>
      <c r="L522" s="212" t="e">
        <f>'All Cells'!#REF!</f>
        <v>#REF!</v>
      </c>
      <c r="M522" s="208"/>
      <c r="N522" s="208"/>
      <c r="O522" s="208"/>
      <c r="P522" s="208"/>
      <c r="Q522" s="208"/>
      <c r="R522" s="208"/>
      <c r="S522" s="208"/>
      <c r="T522" s="208"/>
      <c r="U522" s="208"/>
      <c r="V522" s="208"/>
      <c r="W522" s="208"/>
      <c r="X522" s="208"/>
      <c r="Y522" s="208"/>
      <c r="Z522" s="208"/>
    </row>
    <row r="523" spans="1:26" ht="195" customHeight="1" x14ac:dyDescent="0.25">
      <c r="A523" s="208">
        <f>'All Cells'!A523</f>
        <v>523</v>
      </c>
      <c r="B523" s="208" t="str">
        <f>'All Cells'!B523</f>
        <v>Oliver Mander</v>
      </c>
      <c r="C523" s="208" t="str">
        <f>'All Cells'!C523</f>
        <v>Wellington Water</v>
      </c>
      <c r="D523" s="208" t="str">
        <f>'All Cells'!D523</f>
        <v>3-Waters</v>
      </c>
      <c r="E523" s="208" t="str">
        <f>'All Cells'!E523</f>
        <v>Vol 1</v>
      </c>
      <c r="F523" s="208" t="str">
        <f>'All Cells'!F523</f>
        <v>General</v>
      </c>
      <c r="G523" s="208">
        <f>'All Cells'!G523</f>
        <v>0</v>
      </c>
      <c r="H523" s="208">
        <f>'All Cells'!H523</f>
        <v>0</v>
      </c>
      <c r="I523" s="208" t="str">
        <f>'All Cells'!L523</f>
        <v>3. Detail Code Lists: We note that there are no code lists provided with Volume 1 of the Standard. Therefore, we submit that further work is required on determining the codes associated with each asset data attribute.
For example, Volume 1 holds good attribute detail in relation to ‘Pipes’ – including material, manufacturer and construction date. However, WWL believes that the detail on attribute fields such as ‘material’ should be explicitly included in the standard. In this example, the difference between “rolled” vs “spun” concrete pipes makes for a material difference in asset performance.</v>
      </c>
      <c r="J523" s="208" t="str">
        <f>'All Cells'!U523</f>
        <v>Sector Discussion</v>
      </c>
      <c r="K523" s="208" t="str">
        <f>'All Cells'!W523</f>
        <v xml:space="preserve">Code lists are included
Attributes to be discussed
</v>
      </c>
      <c r="L523" s="212" t="e">
        <f>'All Cells'!#REF!</f>
        <v>#REF!</v>
      </c>
      <c r="M523" s="208"/>
      <c r="N523" s="208"/>
      <c r="O523" s="208"/>
      <c r="P523" s="208"/>
      <c r="Q523" s="208"/>
      <c r="R523" s="208"/>
      <c r="S523" s="208"/>
      <c r="T523" s="208"/>
      <c r="U523" s="208"/>
      <c r="V523" s="208"/>
      <c r="W523" s="208"/>
      <c r="X523" s="208"/>
      <c r="Y523" s="208"/>
      <c r="Z523" s="208"/>
    </row>
    <row r="524" spans="1:26" ht="180" customHeight="1" x14ac:dyDescent="0.25">
      <c r="A524" s="208">
        <f>'All Cells'!A524</f>
        <v>524</v>
      </c>
      <c r="B524" s="208" t="str">
        <f>'All Cells'!B524</f>
        <v>Oliver Mander</v>
      </c>
      <c r="C524" s="208" t="str">
        <f>'All Cells'!C524</f>
        <v>Wellington Water</v>
      </c>
      <c r="D524" s="208" t="str">
        <f>'All Cells'!D524</f>
        <v>3-Waters</v>
      </c>
      <c r="E524" s="208" t="str">
        <f>'All Cells'!E524</f>
        <v>Vol 1</v>
      </c>
      <c r="F524" s="208" t="str">
        <f>'All Cells'!F524</f>
        <v>General</v>
      </c>
      <c r="G524" s="208">
        <f>'All Cells'!G524</f>
        <v>0</v>
      </c>
      <c r="H524" s="208">
        <f>'All Cells'!H524</f>
        <v>0</v>
      </c>
      <c r="I524" s="208" t="str">
        <f>'All Cells'!L524</f>
        <v>4. Asset Disposal: Disposal of assets (particularly network assets) can become significant issues especially when they are difficult to remove or unsafe to leave in their installed position. Changes to asset attributes or surrounding environment (such as ground, traffic, building locations, loading conditions) can force a disposal decision.
Again changes to asset or asset component attributes as well as asset environment over time should be recorded.</v>
      </c>
      <c r="J524" s="208" t="str">
        <f>'All Cells'!U524</f>
        <v>Noted: no action required</v>
      </c>
      <c r="K524" s="208" t="str">
        <f>'All Cells'!W524</f>
        <v>The purpose of these standards is to capture data about specific assets at a particular point in time for incorporation into asset woners systems.
It is not in the scope to create a schema for mainteance purposes.
How changes are recorded or decisions made will be determined by each organisation.</v>
      </c>
      <c r="L524" s="212" t="e">
        <f>'All Cells'!#REF!</f>
        <v>#REF!</v>
      </c>
      <c r="M524" s="208"/>
      <c r="N524" s="208"/>
      <c r="O524" s="208"/>
      <c r="P524" s="208"/>
      <c r="Q524" s="208"/>
      <c r="R524" s="208"/>
      <c r="S524" s="208"/>
      <c r="T524" s="208"/>
      <c r="U524" s="208"/>
      <c r="V524" s="208"/>
      <c r="W524" s="208"/>
      <c r="X524" s="208"/>
      <c r="Y524" s="208"/>
      <c r="Z524" s="208"/>
    </row>
    <row r="525" spans="1:26" ht="105" customHeight="1" x14ac:dyDescent="0.25">
      <c r="A525" s="208">
        <f>'All Cells'!A525</f>
        <v>525</v>
      </c>
      <c r="B525" s="208" t="str">
        <f>'All Cells'!B525</f>
        <v>Oliver Mander</v>
      </c>
      <c r="C525" s="208" t="str">
        <f>'All Cells'!C525</f>
        <v>Wellington Water</v>
      </c>
      <c r="D525" s="208" t="str">
        <f>'All Cells'!D525</f>
        <v>3-Waters</v>
      </c>
      <c r="E525" s="208" t="str">
        <f>'All Cells'!E525</f>
        <v>Vol 1</v>
      </c>
      <c r="F525" s="208" t="str">
        <f>'All Cells'!F525</f>
        <v>General</v>
      </c>
      <c r="G525" s="208">
        <f>'All Cells'!G525</f>
        <v>0</v>
      </c>
      <c r="H525" s="208">
        <f>'All Cells'!H525</f>
        <v>0</v>
      </c>
      <c r="I525" s="208" t="str">
        <f>'All Cells'!L525</f>
        <v>5. Acquisition Type: Where an asset is not constructed, ‘acquisition’ data is fundamental as-built information necessary for the accurate valuation and depreciation of assets. Fields such as acquisition type (e.g.: Vested, Found, Capital renewal or upgrade) and acquisition date, are not apparent in the schema.</v>
      </c>
      <c r="J525" s="208" t="str">
        <f>'All Cells'!U525</f>
        <v>Noted: no action required</v>
      </c>
      <c r="K525" s="208" t="str">
        <f>'All Cells'!W525</f>
        <v>Please refer to Project and common data</v>
      </c>
      <c r="L525" s="212" t="e">
        <f>'All Cells'!#REF!</f>
        <v>#REF!</v>
      </c>
      <c r="M525" s="208"/>
      <c r="N525" s="208"/>
      <c r="O525" s="208"/>
      <c r="P525" s="208"/>
      <c r="Q525" s="208"/>
      <c r="R525" s="208"/>
      <c r="S525" s="208"/>
      <c r="T525" s="208"/>
      <c r="U525" s="208"/>
      <c r="V525" s="208"/>
      <c r="W525" s="208"/>
      <c r="X525" s="208"/>
      <c r="Y525" s="208"/>
      <c r="Z525" s="208"/>
    </row>
    <row r="526" spans="1:26" ht="180" customHeight="1" x14ac:dyDescent="0.25">
      <c r="A526" s="208">
        <f>'All Cells'!A526</f>
        <v>526</v>
      </c>
      <c r="B526" s="208" t="str">
        <f>'All Cells'!B526</f>
        <v>Oliver Mander</v>
      </c>
      <c r="C526" s="208" t="str">
        <f>'All Cells'!C526</f>
        <v>Wellington Water</v>
      </c>
      <c r="D526" s="208" t="str">
        <f>'All Cells'!D526</f>
        <v>3-Waters</v>
      </c>
      <c r="E526" s="208" t="str">
        <f>'All Cells'!E526</f>
        <v>Vol 1</v>
      </c>
      <c r="F526" s="208" t="str">
        <f>'All Cells'!F526</f>
        <v>General</v>
      </c>
      <c r="G526" s="208">
        <f>'All Cells'!G526</f>
        <v>0</v>
      </c>
      <c r="H526" s="208">
        <f>'All Cells'!H526</f>
        <v>0</v>
      </c>
      <c r="I526" s="208" t="str">
        <f>'All Cells'!L526</f>
        <v>6. Ownership Change: Knowledge of ownership change and when the impacts on planning for growth and network capacity reinforcing the importance of linking attribute changes with time.</v>
      </c>
      <c r="J526" s="208" t="str">
        <f>'All Cells'!U526</f>
        <v>Noted: no action required</v>
      </c>
      <c r="K526" s="208" t="str">
        <f>'All Cells'!W526</f>
        <v>The purpose of these standards is to capture data about specific assets at a particular point in time for incorporation into asset woners systems.
It is not in the scope to create a schema for mainteance purposes.
How changes are recorded or decisions made will be determined by each organisation.</v>
      </c>
      <c r="L526" s="212" t="e">
        <f>'All Cells'!#REF!</f>
        <v>#REF!</v>
      </c>
      <c r="M526" s="208"/>
      <c r="N526" s="208"/>
      <c r="O526" s="208"/>
      <c r="P526" s="208"/>
      <c r="Q526" s="208"/>
      <c r="R526" s="208"/>
      <c r="S526" s="208"/>
      <c r="T526" s="208"/>
      <c r="U526" s="208"/>
      <c r="V526" s="208"/>
      <c r="W526" s="208"/>
      <c r="X526" s="208"/>
      <c r="Y526" s="208"/>
      <c r="Z526" s="208"/>
    </row>
    <row r="527" spans="1:26" ht="135" customHeight="1" x14ac:dyDescent="0.25">
      <c r="A527" s="208">
        <f>'All Cells'!A527</f>
        <v>527</v>
      </c>
      <c r="B527" s="208" t="str">
        <f>'All Cells'!B527</f>
        <v>Oliver Mander</v>
      </c>
      <c r="C527" s="208" t="str">
        <f>'All Cells'!C527</f>
        <v>Wellington Water</v>
      </c>
      <c r="D527" s="208" t="str">
        <f>'All Cells'!D527</f>
        <v>3-Waters</v>
      </c>
      <c r="E527" s="208" t="str">
        <f>'All Cells'!E527</f>
        <v>Vol 1</v>
      </c>
      <c r="F527" s="208" t="str">
        <f>'All Cells'!F527</f>
        <v>General</v>
      </c>
      <c r="G527" s="208">
        <f>'All Cells'!G527</f>
        <v>0</v>
      </c>
      <c r="H527" s="208">
        <f>'All Cells'!H527</f>
        <v>0</v>
      </c>
      <c r="I527" s="208" t="str">
        <f>'All Cells'!L527</f>
        <v>7. Resource Consent: Where assets and asset performance are linked to resource consent conditions, there must be an ability to link to specific consents consent conditions (e.g., a scour pipe for a watermain and a discharge consent).
References to consents beyond construction are contained within s2.3.4 of the Potable Water Standard (Wells), but there is no reference in the Wastewater Standard or the Stormwater Standard.</v>
      </c>
      <c r="J527" s="208" t="str">
        <f>'All Cells'!U527</f>
        <v>Noted: no action required</v>
      </c>
      <c r="K527" s="208" t="str">
        <f>'All Cells'!W527</f>
        <v>Please refer to Project and common data</v>
      </c>
      <c r="L527" s="212" t="e">
        <f>'All Cells'!#REF!</f>
        <v>#REF!</v>
      </c>
      <c r="M527" s="208"/>
      <c r="N527" s="208"/>
      <c r="O527" s="208"/>
      <c r="P527" s="208"/>
      <c r="Q527" s="208"/>
      <c r="R527" s="208"/>
      <c r="S527" s="208"/>
      <c r="T527" s="208"/>
      <c r="U527" s="208"/>
      <c r="V527" s="208"/>
      <c r="W527" s="208"/>
      <c r="X527" s="208"/>
      <c r="Y527" s="208"/>
      <c r="Z527" s="208"/>
    </row>
    <row r="528" spans="1:26" ht="75" customHeight="1" x14ac:dyDescent="0.25">
      <c r="A528" s="208">
        <f>'All Cells'!A528</f>
        <v>528</v>
      </c>
      <c r="B528" s="208" t="str">
        <f>'All Cells'!B528</f>
        <v>Oliver Mander</v>
      </c>
      <c r="C528" s="208" t="str">
        <f>'All Cells'!C528</f>
        <v>Wellington Water</v>
      </c>
      <c r="D528" s="208" t="str">
        <f>'All Cells'!D528</f>
        <v>3-Waters</v>
      </c>
      <c r="E528" s="208" t="str">
        <f>'All Cells'!E528</f>
        <v>Vol 1</v>
      </c>
      <c r="F528" s="208" t="str">
        <f>'All Cells'!F528</f>
        <v>General</v>
      </c>
      <c r="G528" s="208">
        <f>'All Cells'!G528</f>
        <v>0</v>
      </c>
      <c r="H528" s="208">
        <f>'All Cells'!H528</f>
        <v>0</v>
      </c>
      <c r="I528" s="208" t="str">
        <f>'All Cells'!L528</f>
        <v>8. External conditions: In addition to the traditional asset attributes such as pipe materials and joint types, there will be many asset attributes that affect hazard resilience planning. (soil, groundwater, loading, soil stability, etc).</v>
      </c>
      <c r="J528" s="208" t="str">
        <f>'All Cells'!U528</f>
        <v>Sector Discussion</v>
      </c>
      <c r="K528" s="208" t="str">
        <f>'All Cells'!W528</f>
        <v xml:space="preserve">More information is required to inform a way forward </v>
      </c>
      <c r="L528" s="212" t="e">
        <f>'All Cells'!#REF!</f>
        <v>#REF!</v>
      </c>
      <c r="M528" s="208"/>
      <c r="N528" s="208"/>
      <c r="O528" s="208"/>
      <c r="P528" s="208"/>
      <c r="Q528" s="208"/>
      <c r="R528" s="208"/>
      <c r="S528" s="208"/>
      <c r="T528" s="208"/>
      <c r="U528" s="208"/>
      <c r="V528" s="208"/>
      <c r="W528" s="208"/>
      <c r="X528" s="208"/>
      <c r="Y528" s="208"/>
      <c r="Z528" s="208"/>
    </row>
    <row r="529" spans="1:26" ht="60" customHeight="1" x14ac:dyDescent="0.25">
      <c r="A529" s="208">
        <f>'All Cells'!A529</f>
        <v>529</v>
      </c>
      <c r="B529" s="208" t="str">
        <f>'All Cells'!B529</f>
        <v>Oliver Mander</v>
      </c>
      <c r="C529" s="208" t="str">
        <f>'All Cells'!C529</f>
        <v>Wellington Water</v>
      </c>
      <c r="D529" s="208" t="str">
        <f>'All Cells'!D529</f>
        <v>3-Waters</v>
      </c>
      <c r="E529" s="208" t="str">
        <f>'All Cells'!E529</f>
        <v>Vol 1</v>
      </c>
      <c r="F529" s="208" t="str">
        <f>'All Cells'!F529</f>
        <v>General</v>
      </c>
      <c r="G529" s="208">
        <f>'All Cells'!G529</f>
        <v>0</v>
      </c>
      <c r="H529" s="208">
        <f>'All Cells'!H529</f>
        <v>0</v>
      </c>
      <c r="I529" s="208" t="str">
        <f>'All Cells'!L529</f>
        <v>9. Pump Stations: There is a parent-child relationship between pump stations and the assets they contain, that is not fully reflected in how the Standard has been constructed.</v>
      </c>
      <c r="J529" s="208" t="str">
        <f>'All Cells'!U529</f>
        <v>Sector Discussion</v>
      </c>
      <c r="K529" s="208" t="str">
        <f>'All Cells'!W529</f>
        <v xml:space="preserve">More information is required to inform a way forward </v>
      </c>
      <c r="L529" s="212" t="e">
        <f>'All Cells'!#REF!</f>
        <v>#REF!</v>
      </c>
      <c r="M529" s="208"/>
      <c r="N529" s="208"/>
      <c r="O529" s="208"/>
      <c r="P529" s="208"/>
      <c r="Q529" s="208"/>
      <c r="R529" s="208"/>
      <c r="S529" s="208"/>
      <c r="T529" s="208"/>
      <c r="U529" s="208"/>
      <c r="V529" s="208"/>
      <c r="W529" s="208"/>
      <c r="X529" s="208"/>
      <c r="Y529" s="208"/>
      <c r="Z529" s="208"/>
    </row>
    <row r="530" spans="1:26" ht="120" customHeight="1" x14ac:dyDescent="0.25">
      <c r="A530" s="208">
        <f>'All Cells'!A530</f>
        <v>530</v>
      </c>
      <c r="B530" s="208" t="str">
        <f>'All Cells'!B530</f>
        <v>Oliver Mander</v>
      </c>
      <c r="C530" s="208" t="str">
        <f>'All Cells'!C530</f>
        <v>Wellington Water</v>
      </c>
      <c r="D530" s="208" t="str">
        <f>'All Cells'!D530</f>
        <v>Stormwater</v>
      </c>
      <c r="E530" s="208" t="str">
        <f>'All Cells'!E530</f>
        <v>Vol 1</v>
      </c>
      <c r="F530" s="208" t="str">
        <f>'All Cells'!F530</f>
        <v>General</v>
      </c>
      <c r="G530" s="208">
        <f>'All Cells'!G530</f>
        <v>0</v>
      </c>
      <c r="H530" s="208">
        <f>'All Cells'!H530</f>
        <v>0</v>
      </c>
      <c r="I530" s="208" t="str">
        <f>'All Cells'!L530</f>
        <v>All Asset Classes
General feedback from the Wastewater and Potable Water sections should be treated as relevant to Stormwater.
b. Validation flags would be a useful addition to all asset classes, to separate ‘observed’ data from ‘inferred’ data. This will allow a measure of confidence to be assigned to asset-related data.</v>
      </c>
      <c r="J530" s="208" t="str">
        <f>'All Cells'!U530</f>
        <v>Noted: no action required</v>
      </c>
      <c r="K530" s="208" t="str">
        <f>'All Cells'!W530</f>
        <v xml:space="preserve">This will be catered for through recording the "Source" </v>
      </c>
      <c r="L530" s="212" t="e">
        <f>'All Cells'!#REF!</f>
        <v>#REF!</v>
      </c>
      <c r="M530" s="208"/>
      <c r="N530" s="208"/>
      <c r="O530" s="208"/>
      <c r="P530" s="208"/>
      <c r="Q530" s="208"/>
      <c r="R530" s="208"/>
      <c r="S530" s="208"/>
      <c r="T530" s="208"/>
      <c r="U530" s="208"/>
      <c r="V530" s="208"/>
      <c r="W530" s="208"/>
      <c r="X530" s="208"/>
      <c r="Y530" s="208"/>
      <c r="Z530" s="208"/>
    </row>
    <row r="531" spans="1:26" ht="45" customHeight="1" x14ac:dyDescent="0.25">
      <c r="A531" s="208">
        <f>'All Cells'!A531</f>
        <v>531</v>
      </c>
      <c r="B531" s="208" t="str">
        <f>'All Cells'!B531</f>
        <v>Oliver Mander</v>
      </c>
      <c r="C531" s="208" t="str">
        <f>'All Cells'!C531</f>
        <v>Wellington Water</v>
      </c>
      <c r="D531" s="208" t="str">
        <f>'All Cells'!D531</f>
        <v>Stormwater</v>
      </c>
      <c r="E531" s="208" t="str">
        <f>'All Cells'!E531</f>
        <v>Vol 1</v>
      </c>
      <c r="F531" s="208" t="str">
        <f>'All Cells'!F531</f>
        <v>General</v>
      </c>
      <c r="G531" s="208">
        <f>'All Cells'!G531</f>
        <v>0</v>
      </c>
      <c r="H531" s="208">
        <f>'All Cells'!H531</f>
        <v>0</v>
      </c>
      <c r="I531" s="208" t="str">
        <f>'All Cells'!L531</f>
        <v>All Asset Classes
c. Data Accuracy should be recorded as part of the data acquisition.</v>
      </c>
      <c r="J531" s="208" t="str">
        <f>'All Cells'!U531</f>
        <v>Included</v>
      </c>
      <c r="K531" s="208" t="str">
        <f>'All Cells'!W531</f>
        <v>This is a derivation for Volume 3, including precision of survey data</v>
      </c>
      <c r="L531" s="212" t="e">
        <f>'All Cells'!#REF!</f>
        <v>#REF!</v>
      </c>
      <c r="M531" s="208"/>
      <c r="N531" s="208"/>
      <c r="O531" s="208"/>
      <c r="P531" s="208"/>
      <c r="Q531" s="208"/>
      <c r="R531" s="208"/>
      <c r="S531" s="208"/>
      <c r="T531" s="208"/>
      <c r="U531" s="208"/>
      <c r="V531" s="208"/>
      <c r="W531" s="208"/>
      <c r="X531" s="208"/>
      <c r="Y531" s="208"/>
      <c r="Z531" s="208"/>
    </row>
    <row r="532" spans="1:26" ht="120" customHeight="1" x14ac:dyDescent="0.25">
      <c r="A532" s="208">
        <f>'All Cells'!A532</f>
        <v>532</v>
      </c>
      <c r="B532" s="208" t="str">
        <f>'All Cells'!B532</f>
        <v>Oliver Mander</v>
      </c>
      <c r="C532" s="208" t="str">
        <f>'All Cells'!C532</f>
        <v>Wellington Water</v>
      </c>
      <c r="D532" s="208" t="str">
        <f>'All Cells'!D532</f>
        <v>Stormwater</v>
      </c>
      <c r="E532" s="208" t="str">
        <f>'All Cells'!E532</f>
        <v>Vol 1</v>
      </c>
      <c r="F532" s="208" t="str">
        <f>'All Cells'!F532</f>
        <v>General</v>
      </c>
      <c r="G532" s="208">
        <f>'All Cells'!G532</f>
        <v>0</v>
      </c>
      <c r="H532" s="208">
        <f>'All Cells'!H532</f>
        <v>0</v>
      </c>
      <c r="I532" s="208" t="str">
        <f>'All Cells'!L532</f>
        <v>All Asset Classes
d. There is a role for the ‘normalisation’ of data – attributes were often repeated, increasing the complexity of the standard and hampering functionality for use by consultants, contractors and suppliers updating many assets classes at the same time. This is related to the comments made on “data relationships” in section 1.8 of this document.</v>
      </c>
      <c r="J532" s="208" t="str">
        <f>'All Cells'!U532</f>
        <v>Included</v>
      </c>
      <c r="K532" s="208" t="str">
        <f>'All Cells'!W532</f>
        <v>Now normalised and standardsed with Metaconnect</v>
      </c>
      <c r="L532" s="212" t="e">
        <f>'All Cells'!#REF!</f>
        <v>#REF!</v>
      </c>
      <c r="M532" s="208"/>
      <c r="N532" s="208"/>
      <c r="O532" s="208"/>
      <c r="P532" s="208"/>
      <c r="Q532" s="208"/>
      <c r="R532" s="208"/>
      <c r="S532" s="208"/>
      <c r="T532" s="208"/>
      <c r="U532" s="208"/>
      <c r="V532" s="208"/>
      <c r="W532" s="208"/>
      <c r="X532" s="208"/>
      <c r="Y532" s="208"/>
      <c r="Z532" s="208"/>
    </row>
    <row r="533" spans="1:26" ht="165" customHeight="1" x14ac:dyDescent="0.25">
      <c r="A533" s="208">
        <f>'All Cells'!A533</f>
        <v>533</v>
      </c>
      <c r="B533" s="208" t="str">
        <f>'All Cells'!B533</f>
        <v>Oliver Mander</v>
      </c>
      <c r="C533" s="208" t="str">
        <f>'All Cells'!C533</f>
        <v>Wellington Water</v>
      </c>
      <c r="D533" s="208" t="str">
        <f>'All Cells'!D533</f>
        <v>Stormwater</v>
      </c>
      <c r="E533" s="208" t="str">
        <f>'All Cells'!E533</f>
        <v>Vol 1</v>
      </c>
      <c r="F533" s="208" t="str">
        <f>'All Cells'!F533</f>
        <v>General</v>
      </c>
      <c r="G533" s="208">
        <f>'All Cells'!G533</f>
        <v>0</v>
      </c>
      <c r="H533" s="208">
        <f>'All Cells'!H533</f>
        <v>0</v>
      </c>
      <c r="I533" s="208" t="str">
        <f>'All Cells'!L533</f>
        <v>All Asset Classes
e. Natural features were regarded as “out of scope” for the Standard. However, natural features, such as streams, lakes and rivers form a key part of a holistic stormwater system. Allowance should be made within the Stormwater standard for data associated with natural features.
It was noted that natural features can impact “system-wide” asset renewal decisions and associated costs; their inclusion would help further the overall goals of the Standard.</v>
      </c>
      <c r="J533" s="208" t="str">
        <f>'All Cells'!U533</f>
        <v>Excluded</v>
      </c>
      <c r="K533" s="208" t="str">
        <f>'All Cells'!W533</f>
        <v>These features are described by LINZ in their New Zealand physiographic datasets and themes. 
Discussion required as to the type of data required and how they are to be referenced as part of an overall model.</v>
      </c>
      <c r="L533" s="212" t="e">
        <f>'All Cells'!#REF!</f>
        <v>#REF!</v>
      </c>
      <c r="M533" s="208"/>
      <c r="N533" s="208"/>
      <c r="O533" s="208"/>
      <c r="P533" s="208"/>
      <c r="Q533" s="208"/>
      <c r="R533" s="208"/>
      <c r="S533" s="208"/>
      <c r="T533" s="208"/>
      <c r="U533" s="208"/>
      <c r="V533" s="208"/>
      <c r="W533" s="208"/>
      <c r="X533" s="208"/>
      <c r="Y533" s="208"/>
      <c r="Z533" s="208"/>
    </row>
    <row r="534" spans="1:26" ht="135" customHeight="1" x14ac:dyDescent="0.25">
      <c r="A534" s="208">
        <f>'All Cells'!A534</f>
        <v>534</v>
      </c>
      <c r="B534" s="208" t="str">
        <f>'All Cells'!B534</f>
        <v>Oliver Mander</v>
      </c>
      <c r="C534" s="208" t="str">
        <f>'All Cells'!C534</f>
        <v>Wellington Water</v>
      </c>
      <c r="D534" s="208" t="str">
        <f>'All Cells'!D534</f>
        <v>Stormwater</v>
      </c>
      <c r="E534" s="208" t="str">
        <f>'All Cells'!E534</f>
        <v>Vol 1</v>
      </c>
      <c r="F534" s="208" t="str">
        <f>'All Cells'!F534</f>
        <v>General</v>
      </c>
      <c r="G534" s="208">
        <f>'All Cells'!G534</f>
        <v>0</v>
      </c>
      <c r="H534" s="208">
        <f>'All Cells'!H534</f>
        <v>0</v>
      </c>
      <c r="I534" s="208" t="str">
        <f>'All Cells'!L534</f>
        <v>All Asset Classes
f. Some gaps in asset classes and/or attributes were discussed by the focus group at Wellington Water. These included:
o Keys (an attribute associated with an asset)
o Ladders
o Fences
o Bridges
o Tracks</v>
      </c>
      <c r="J534" s="208" t="str">
        <f>'All Cells'!U534</f>
        <v>Sector Discussion</v>
      </c>
      <c r="K534" s="208" t="str">
        <f>'All Cells'!W534</f>
        <v>Reference to be made to other standards that would contain this detail
Possibly create an overarching list of all asset classes covered and which standard they are recorded</v>
      </c>
      <c r="L534" s="212" t="e">
        <f>'All Cells'!#REF!</f>
        <v>#REF!</v>
      </c>
      <c r="M534" s="208"/>
      <c r="N534" s="208"/>
      <c r="O534" s="208"/>
      <c r="P534" s="208"/>
      <c r="Q534" s="208"/>
      <c r="R534" s="208"/>
      <c r="S534" s="208"/>
      <c r="T534" s="208"/>
      <c r="U534" s="208"/>
      <c r="V534" s="208"/>
      <c r="W534" s="208"/>
      <c r="X534" s="208"/>
      <c r="Y534" s="208"/>
      <c r="Z534" s="208"/>
    </row>
    <row r="535" spans="1:26" ht="60" customHeight="1" x14ac:dyDescent="0.25">
      <c r="A535" s="208">
        <f>'All Cells'!A535</f>
        <v>535</v>
      </c>
      <c r="B535" s="208" t="str">
        <f>'All Cells'!B535</f>
        <v>Oliver Mander</v>
      </c>
      <c r="C535" s="208" t="str">
        <f>'All Cells'!C535</f>
        <v>Wellington Water</v>
      </c>
      <c r="D535" s="208" t="str">
        <f>'All Cells'!D535</f>
        <v>Stormwater</v>
      </c>
      <c r="E535" s="208" t="str">
        <f>'All Cells'!E535</f>
        <v>Vol 1</v>
      </c>
      <c r="F535" s="208">
        <f>'All Cells'!F535</f>
        <v>0</v>
      </c>
      <c r="G535" s="208">
        <f>'All Cells'!G535</f>
        <v>0</v>
      </c>
      <c r="H535" s="208">
        <f>'All Cells'!H535</f>
        <v>0</v>
      </c>
      <c r="I535" s="208" t="str">
        <f>'All Cells'!L535</f>
        <v>Asset Class: Civil Structures  CONTAINMENT STRUCTURE
a. UID field is 20 characters long, while ‘Owner’ is 100 characters long. This is excessive.</v>
      </c>
      <c r="J535" s="208" t="str">
        <f>'All Cells'!U535</f>
        <v>Noted: no action required</v>
      </c>
      <c r="K535" s="208" t="str">
        <f>'All Cells'!W535</f>
        <v>Reviewed and Noted only</v>
      </c>
      <c r="L535" s="212" t="e">
        <f>'All Cells'!#REF!</f>
        <v>#REF!</v>
      </c>
      <c r="M535" s="208"/>
      <c r="N535" s="208"/>
      <c r="O535" s="208"/>
      <c r="P535" s="208"/>
      <c r="Q535" s="208"/>
      <c r="R535" s="208"/>
      <c r="S535" s="208"/>
      <c r="T535" s="208"/>
      <c r="U535" s="208"/>
      <c r="V535" s="208"/>
      <c r="W535" s="208"/>
      <c r="X535" s="208"/>
      <c r="Y535" s="208"/>
      <c r="Z535" s="208"/>
    </row>
    <row r="536" spans="1:26" ht="105" customHeight="1" x14ac:dyDescent="0.25">
      <c r="A536" s="208">
        <f>'All Cells'!A536</f>
        <v>536</v>
      </c>
      <c r="B536" s="208" t="str">
        <f>'All Cells'!B536</f>
        <v>Oliver Mander</v>
      </c>
      <c r="C536" s="208" t="str">
        <f>'All Cells'!C536</f>
        <v>Wellington Water</v>
      </c>
      <c r="D536" s="208" t="str">
        <f>'All Cells'!D536</f>
        <v>Stormwater</v>
      </c>
      <c r="E536" s="208" t="str">
        <f>'All Cells'!E536</f>
        <v>Vol 1</v>
      </c>
      <c r="F536" s="208">
        <f>'All Cells'!F536</f>
        <v>0</v>
      </c>
      <c r="G536" s="208">
        <f>'All Cells'!G536</f>
        <v>0</v>
      </c>
      <c r="H536" s="208">
        <f>'All Cells'!H536</f>
        <v>0</v>
      </c>
      <c r="I536" s="208" t="str">
        <f>'All Cells'!L536</f>
        <v>Asset Class: Civil Structures  CONTAINMENT STRUCTURE
b. While a ‘volume’ is provided, there is no allowance for internal measurement fields. The group felt that it would be better to represent the source data (height, length, width) rather than the calculated field (volume).</v>
      </c>
      <c r="J536" s="208" t="str">
        <f>'All Cells'!U536</f>
        <v>Included</v>
      </c>
      <c r="K536" s="208" t="str">
        <f>'All Cells'!W536</f>
        <v>Already incorproated into the table</v>
      </c>
      <c r="L536" s="212" t="e">
        <f>'All Cells'!#REF!</f>
        <v>#REF!</v>
      </c>
      <c r="M536" s="208"/>
      <c r="N536" s="208"/>
      <c r="O536" s="208"/>
      <c r="P536" s="208"/>
      <c r="Q536" s="208"/>
      <c r="R536" s="208"/>
      <c r="S536" s="208"/>
      <c r="T536" s="208"/>
      <c r="U536" s="208"/>
      <c r="V536" s="208"/>
      <c r="W536" s="208"/>
      <c r="X536" s="208"/>
      <c r="Y536" s="208"/>
      <c r="Z536" s="208"/>
    </row>
    <row r="537" spans="1:26" ht="90" customHeight="1" x14ac:dyDescent="0.25">
      <c r="A537" s="208">
        <f>'All Cells'!A537</f>
        <v>537</v>
      </c>
      <c r="B537" s="208" t="str">
        <f>'All Cells'!B537</f>
        <v>Oliver Mander</v>
      </c>
      <c r="C537" s="208" t="str">
        <f>'All Cells'!C537</f>
        <v>Wellington Water</v>
      </c>
      <c r="D537" s="208" t="str">
        <f>'All Cells'!D537</f>
        <v>Stormwater</v>
      </c>
      <c r="E537" s="208" t="str">
        <f>'All Cells'!E537</f>
        <v>Vol 1</v>
      </c>
      <c r="F537" s="208">
        <f>'All Cells'!F537</f>
        <v>0</v>
      </c>
      <c r="G537" s="208">
        <f>'All Cells'!G537</f>
        <v>0</v>
      </c>
      <c r="H537" s="208">
        <f>'All Cells'!H537</f>
        <v>0</v>
      </c>
      <c r="I537" s="208" t="str">
        <f>'All Cells'!L537</f>
        <v>Asset Class: Civil Structures  RETAINING STRUCTURE
a. A practical definition should be included as to what constitutes a retaining structure. At first reading, the feedback group struggled to understand whether sumps, intake and outlet structures should be included in this.</v>
      </c>
      <c r="J537" s="208" t="str">
        <f>'All Cells'!U537</f>
        <v>Noted: no action required</v>
      </c>
      <c r="K537" s="208" t="str">
        <f>'All Cells'!W537</f>
        <v>To be read in conjunction with the codelist specified Retaining Structure Type</v>
      </c>
      <c r="L537" s="212" t="e">
        <f>'All Cells'!#REF!</f>
        <v>#REF!</v>
      </c>
      <c r="M537" s="208"/>
      <c r="N537" s="208"/>
      <c r="O537" s="208"/>
      <c r="P537" s="208"/>
      <c r="Q537" s="208"/>
      <c r="R537" s="208"/>
      <c r="S537" s="208"/>
      <c r="T537" s="208"/>
      <c r="U537" s="208"/>
      <c r="V537" s="208"/>
      <c r="W537" s="208"/>
      <c r="X537" s="208"/>
      <c r="Y537" s="208"/>
      <c r="Z537" s="208"/>
    </row>
    <row r="538" spans="1:26" ht="75" customHeight="1" x14ac:dyDescent="0.25">
      <c r="A538" s="208">
        <f>'All Cells'!A538</f>
        <v>538</v>
      </c>
      <c r="B538" s="208" t="str">
        <f>'All Cells'!B538</f>
        <v>Oliver Mander</v>
      </c>
      <c r="C538" s="208" t="str">
        <f>'All Cells'!C538</f>
        <v>Wellington Water</v>
      </c>
      <c r="D538" s="208" t="str">
        <f>'All Cells'!D538</f>
        <v>Stormwater</v>
      </c>
      <c r="E538" s="208" t="str">
        <f>'All Cells'!E538</f>
        <v>Vol 1</v>
      </c>
      <c r="F538" s="208">
        <f>'All Cells'!F538</f>
        <v>0</v>
      </c>
      <c r="G538" s="208">
        <f>'All Cells'!G538</f>
        <v>0</v>
      </c>
      <c r="H538" s="208">
        <f>'All Cells'!H538</f>
        <v>0</v>
      </c>
      <c r="I538" s="208" t="str">
        <f>'All Cells'!L538</f>
        <v>Asset Class: Civil Structures  RETAINING STRUCTURE
b. Terminology – there was some disquiet with the term “retaining structure” as this could also cover a “treatment structure” – which exists for other reasons not associated with retaining water.</v>
      </c>
      <c r="J538" s="208" t="str">
        <f>'All Cells'!U538</f>
        <v>Noted: no action required</v>
      </c>
      <c r="K538" s="208" t="str">
        <f>'All Cells'!W538</f>
        <v>Reviewed and Noted only</v>
      </c>
      <c r="L538" s="212" t="e">
        <f>'All Cells'!#REF!</f>
        <v>#REF!</v>
      </c>
      <c r="M538" s="208"/>
      <c r="N538" s="208"/>
      <c r="O538" s="208"/>
      <c r="P538" s="208"/>
      <c r="Q538" s="208"/>
      <c r="R538" s="208"/>
      <c r="S538" s="208"/>
      <c r="T538" s="208"/>
      <c r="U538" s="208"/>
      <c r="V538" s="208"/>
      <c r="W538" s="208"/>
      <c r="X538" s="208"/>
      <c r="Y538" s="208"/>
      <c r="Z538" s="208"/>
    </row>
    <row r="539" spans="1:26" ht="45" customHeight="1" x14ac:dyDescent="0.25">
      <c r="A539" s="208">
        <f>'All Cells'!A539</f>
        <v>539</v>
      </c>
      <c r="B539" s="208" t="str">
        <f>'All Cells'!B539</f>
        <v>Oliver Mander</v>
      </c>
      <c r="C539" s="208" t="str">
        <f>'All Cells'!C539</f>
        <v>Wellington Water</v>
      </c>
      <c r="D539" s="208" t="str">
        <f>'All Cells'!D539</f>
        <v>Stormwater</v>
      </c>
      <c r="E539" s="208" t="str">
        <f>'All Cells'!E539</f>
        <v>Vol 1</v>
      </c>
      <c r="F539" s="208">
        <f>'All Cells'!F539</f>
        <v>0</v>
      </c>
      <c r="G539" s="208">
        <f>'All Cells'!G539</f>
        <v>0</v>
      </c>
      <c r="H539" s="208">
        <f>'All Cells'!H539</f>
        <v>0</v>
      </c>
      <c r="I539" s="208" t="str">
        <f>'All Cells'!L539</f>
        <v>Asset Class: Civil Structures  RETAINING STRUCTURE
c. This may also apply a requirement for an attribute describing “asset function” within this asset class.</v>
      </c>
      <c r="J539" s="208" t="str">
        <f>'All Cells'!U539</f>
        <v>Noted: no action required</v>
      </c>
      <c r="K539" s="208" t="str">
        <f>'All Cells'!W539</f>
        <v>Please refer to the field "Purpose" and the code list Retaining Structure Purpose</v>
      </c>
      <c r="L539" s="212" t="e">
        <f>'All Cells'!#REF!</f>
        <v>#REF!</v>
      </c>
      <c r="M539" s="208"/>
      <c r="N539" s="208"/>
      <c r="O539" s="208"/>
      <c r="P539" s="208"/>
      <c r="Q539" s="208"/>
      <c r="R539" s="208"/>
      <c r="S539" s="208"/>
      <c r="T539" s="208"/>
      <c r="U539" s="208"/>
      <c r="V539" s="208"/>
      <c r="W539" s="208"/>
      <c r="X539" s="208"/>
      <c r="Y539" s="208"/>
      <c r="Z539" s="208"/>
    </row>
    <row r="540" spans="1:26" ht="270" customHeight="1" x14ac:dyDescent="0.25">
      <c r="A540" s="208">
        <f>'All Cells'!A540</f>
        <v>540</v>
      </c>
      <c r="B540" s="208" t="str">
        <f>'All Cells'!B540</f>
        <v>Oliver Mander</v>
      </c>
      <c r="C540" s="208" t="str">
        <f>'All Cells'!C540</f>
        <v>Wellington Water</v>
      </c>
      <c r="D540" s="208" t="str">
        <f>'All Cells'!D540</f>
        <v>Stormwater</v>
      </c>
      <c r="E540" s="208" t="str">
        <f>'All Cells'!E540</f>
        <v>Vol 1</v>
      </c>
      <c r="F540" s="208">
        <f>'All Cells'!F540</f>
        <v>0</v>
      </c>
      <c r="G540" s="208">
        <f>'All Cells'!G540</f>
        <v>0</v>
      </c>
      <c r="H540" s="208">
        <f>'All Cells'!H540</f>
        <v>0</v>
      </c>
      <c r="I540" s="208" t="str">
        <f>'All Cells'!L540</f>
        <v>Asset Class: Civil Structures  RETAINING STRUCTURE
d. A number of attributes were felt to be relevant to this asset class, that were not included within the standard. This includes (but is not limited to):
o soil type
o grass type
o permeability
o infiltration rate
o depth
o vegetation type</v>
      </c>
      <c r="J540" s="208" t="str">
        <f>'All Cells'!U540</f>
        <v>Sector Discussion</v>
      </c>
      <c r="K540" s="208" t="str">
        <f>'All Cells'!W540</f>
        <v>These elements were reviewed at the prevuious workshops and determined to not be required.
However will address again forconsideration and adoption or not at the next workshops.
There are a number of fields already included that could cover, soil type (Bank material), grass type, vegeatation type (lining material) - are these suitable? 
Please provide complete list for consideration and their descriptors and the impact of not having the data available.</v>
      </c>
      <c r="L540" s="212" t="e">
        <f>'All Cells'!#REF!</f>
        <v>#REF!</v>
      </c>
      <c r="M540" s="208"/>
      <c r="N540" s="208"/>
      <c r="O540" s="208"/>
      <c r="P540" s="208"/>
      <c r="Q540" s="208"/>
      <c r="R540" s="208"/>
      <c r="S540" s="208"/>
      <c r="T540" s="208"/>
      <c r="U540" s="208"/>
      <c r="V540" s="208"/>
      <c r="W540" s="208"/>
      <c r="X540" s="208"/>
      <c r="Y540" s="208"/>
      <c r="Z540" s="208"/>
    </row>
    <row r="541" spans="1:26" ht="45" customHeight="1" x14ac:dyDescent="0.25">
      <c r="A541" s="208">
        <f>'All Cells'!A541</f>
        <v>541</v>
      </c>
      <c r="B541" s="208" t="str">
        <f>'All Cells'!B541</f>
        <v>Oliver Mander</v>
      </c>
      <c r="C541" s="208" t="str">
        <f>'All Cells'!C541</f>
        <v>Wellington Water</v>
      </c>
      <c r="D541" s="208" t="str">
        <f>'All Cells'!D541</f>
        <v>Stormwater</v>
      </c>
      <c r="E541" s="208" t="str">
        <f>'All Cells'!E541</f>
        <v>Vol 1</v>
      </c>
      <c r="F541" s="208">
        <f>'All Cells'!F541</f>
        <v>0</v>
      </c>
      <c r="G541" s="208">
        <f>'All Cells'!G541</f>
        <v>0</v>
      </c>
      <c r="H541" s="208">
        <f>'All Cells'!H541</f>
        <v>0</v>
      </c>
      <c r="I541" s="208" t="str">
        <f>'All Cells'!L541</f>
        <v>Asset Class: Civil Structures  WING WALLS
a. The Standard makes no allowance for ‘Aprons’ – merely the wall!</v>
      </c>
      <c r="J541" s="208" t="str">
        <f>'All Cells'!U541</f>
        <v>Sector Discussion</v>
      </c>
      <c r="K541" s="208" t="str">
        <f>'All Cells'!W541</f>
        <v xml:space="preserve">More information is required to inform a way forward </v>
      </c>
      <c r="L541" s="212" t="e">
        <f>'All Cells'!#REF!</f>
        <v>#REF!</v>
      </c>
      <c r="M541" s="208"/>
      <c r="N541" s="208"/>
      <c r="O541" s="208"/>
      <c r="P541" s="208"/>
      <c r="Q541" s="208"/>
      <c r="R541" s="208"/>
      <c r="S541" s="208"/>
      <c r="T541" s="208"/>
      <c r="U541" s="208"/>
      <c r="V541" s="208"/>
      <c r="W541" s="208"/>
      <c r="X541" s="208"/>
      <c r="Y541" s="208"/>
      <c r="Z541" s="208"/>
    </row>
    <row r="542" spans="1:26" ht="75" customHeight="1" x14ac:dyDescent="0.25">
      <c r="A542" s="208">
        <f>'All Cells'!A542</f>
        <v>542</v>
      </c>
      <c r="B542" s="208" t="str">
        <f>'All Cells'!B542</f>
        <v>Oliver Mander</v>
      </c>
      <c r="C542" s="208" t="str">
        <f>'All Cells'!C542</f>
        <v>Wellington Water</v>
      </c>
      <c r="D542" s="208" t="str">
        <f>'All Cells'!D542</f>
        <v>Stormwater</v>
      </c>
      <c r="E542" s="208" t="str">
        <f>'All Cells'!E542</f>
        <v>Vol 1</v>
      </c>
      <c r="F542" s="208">
        <f>'All Cells'!F542</f>
        <v>0</v>
      </c>
      <c r="G542" s="208">
        <f>'All Cells'!G542</f>
        <v>0</v>
      </c>
      <c r="H542" s="208">
        <f>'All Cells'!H542</f>
        <v>0</v>
      </c>
      <c r="I542" s="208" t="str">
        <f>'All Cells'!L542</f>
        <v>Asset Class: Civil Structures  WING WALLS
b. As part of the asset, a fence is often constructed for H&amp;S reasons – it is inherently part of the asset, as it is a legal requirement. Is this a separate asset? How is it recorded?</v>
      </c>
      <c r="J542" s="208" t="str">
        <f>'All Cells'!U542</f>
        <v>Included</v>
      </c>
      <c r="K542" s="208" t="str">
        <f>'All Cells'!W542</f>
        <v>Yes a fence is a separarte asset. 
Please refer to the Roading asset metadata standards.</v>
      </c>
      <c r="L542" s="212" t="e">
        <f>'All Cells'!#REF!</f>
        <v>#REF!</v>
      </c>
      <c r="M542" s="208"/>
      <c r="N542" s="208"/>
      <c r="O542" s="208"/>
      <c r="P542" s="208"/>
      <c r="Q542" s="208"/>
      <c r="R542" s="208"/>
      <c r="S542" s="208"/>
      <c r="T542" s="208"/>
      <c r="U542" s="208"/>
      <c r="V542" s="208"/>
      <c r="W542" s="208"/>
      <c r="X542" s="208"/>
      <c r="Y542" s="208"/>
      <c r="Z542" s="208"/>
    </row>
    <row r="543" spans="1:26" ht="90" customHeight="1" x14ac:dyDescent="0.25">
      <c r="A543" s="208">
        <f>'All Cells'!A543</f>
        <v>543</v>
      </c>
      <c r="B543" s="208" t="str">
        <f>'All Cells'!B543</f>
        <v>Oliver Mander</v>
      </c>
      <c r="C543" s="208" t="str">
        <f>'All Cells'!C543</f>
        <v>Wellington Water</v>
      </c>
      <c r="D543" s="208" t="str">
        <f>'All Cells'!D543</f>
        <v>Stormwater</v>
      </c>
      <c r="E543" s="208" t="str">
        <f>'All Cells'!E543</f>
        <v>Vol 1</v>
      </c>
      <c r="F543" s="208">
        <f>'All Cells'!F543</f>
        <v>0</v>
      </c>
      <c r="G543" s="208">
        <f>'All Cells'!G543</f>
        <v>0</v>
      </c>
      <c r="H543" s="208">
        <f>'All Cells'!H543</f>
        <v>0</v>
      </c>
      <c r="I543" s="208" t="str">
        <f>'All Cells'!L543</f>
        <v>Asset Class: Civil Structures  EMBANKMENT
a. The Standard makes no allowance for any attributes associated with ‘V Notches’ – such as elevation or width. This is a typical attribute associated with a weir, which is included in this asset class according to the Standard.</v>
      </c>
      <c r="J543" s="208" t="str">
        <f>'All Cells'!U543</f>
        <v>Sector Discussion</v>
      </c>
      <c r="K543" s="208" t="str">
        <f>'All Cells'!W543</f>
        <v>Please identify what allowance is required - as in what additional data and the impact of not having the data available.</v>
      </c>
      <c r="L543" s="212" t="e">
        <f>'All Cells'!#REF!</f>
        <v>#REF!</v>
      </c>
      <c r="M543" s="208"/>
      <c r="N543" s="208"/>
      <c r="O543" s="208"/>
      <c r="P543" s="208"/>
      <c r="Q543" s="208"/>
      <c r="R543" s="208"/>
      <c r="S543" s="208"/>
      <c r="T543" s="208"/>
      <c r="U543" s="208"/>
      <c r="V543" s="208"/>
      <c r="W543" s="208"/>
      <c r="X543" s="208"/>
      <c r="Y543" s="208"/>
      <c r="Z543" s="208"/>
    </row>
    <row r="544" spans="1:26" ht="75" customHeight="1" x14ac:dyDescent="0.25">
      <c r="A544" s="208">
        <f>'All Cells'!A544</f>
        <v>544</v>
      </c>
      <c r="B544" s="208" t="str">
        <f>'All Cells'!B544</f>
        <v>Oliver Mander</v>
      </c>
      <c r="C544" s="208" t="str">
        <f>'All Cells'!C544</f>
        <v>Wellington Water</v>
      </c>
      <c r="D544" s="208" t="str">
        <f>'All Cells'!D544</f>
        <v>Stormwater</v>
      </c>
      <c r="E544" s="208" t="str">
        <f>'All Cells'!E544</f>
        <v>Vol 1</v>
      </c>
      <c r="F544" s="208">
        <f>'All Cells'!F544</f>
        <v>0</v>
      </c>
      <c r="G544" s="208">
        <f>'All Cells'!G544</f>
        <v>0</v>
      </c>
      <c r="H544" s="208">
        <f>'All Cells'!H544</f>
        <v>0</v>
      </c>
      <c r="I544" s="208" t="str">
        <f>'All Cells'!L544</f>
        <v>Asset Class: Reticulation Structures  ACCESS CHAMBER
a. This feature is to represent the location of Access Chambers such as manholes related to the Stormwater network.</v>
      </c>
      <c r="J544" s="208" t="str">
        <f>'All Cells'!U544</f>
        <v>Noted: no action required</v>
      </c>
      <c r="K544" s="208" t="str">
        <f>'All Cells'!W544</f>
        <v>Reviewed and Noted only</v>
      </c>
      <c r="L544" s="212" t="e">
        <f>'All Cells'!#REF!</f>
        <v>#REF!</v>
      </c>
      <c r="M544" s="208"/>
      <c r="N544" s="208"/>
      <c r="O544" s="208"/>
      <c r="P544" s="208"/>
      <c r="Q544" s="208"/>
      <c r="R544" s="208"/>
      <c r="S544" s="208"/>
      <c r="T544" s="208"/>
      <c r="U544" s="208"/>
      <c r="V544" s="208"/>
      <c r="W544" s="208"/>
      <c r="X544" s="208"/>
      <c r="Y544" s="208"/>
      <c r="Z544" s="208"/>
    </row>
    <row r="545" spans="1:26" ht="105" customHeight="1" x14ac:dyDescent="0.25">
      <c r="A545" s="208">
        <f>'All Cells'!A545</f>
        <v>545</v>
      </c>
      <c r="B545" s="208" t="str">
        <f>'All Cells'!B545</f>
        <v>Oliver Mander</v>
      </c>
      <c r="C545" s="208" t="str">
        <f>'All Cells'!C545</f>
        <v>Wellington Water</v>
      </c>
      <c r="D545" s="208" t="str">
        <f>'All Cells'!D545</f>
        <v>Stormwater</v>
      </c>
      <c r="E545" s="208" t="str">
        <f>'All Cells'!E545</f>
        <v>Vol 1</v>
      </c>
      <c r="F545" s="208">
        <f>'All Cells'!F545</f>
        <v>0</v>
      </c>
      <c r="G545" s="208">
        <f>'All Cells'!G545</f>
        <v>0</v>
      </c>
      <c r="H545" s="208">
        <f>'All Cells'!H545</f>
        <v>0</v>
      </c>
      <c r="I545" s="208" t="str">
        <f>'All Cells'!L545</f>
        <v>Asset Class: Reticulation Structures  ACCESS CHAMBER
b. The point used to represent the location of the access point must be positioned on the access point centroid, not the access point lid location. Failure to do this will corrupt linear assets related to the feature.</v>
      </c>
      <c r="J545" s="208" t="str">
        <f>'All Cells'!U545</f>
        <v>Included</v>
      </c>
      <c r="K545" s="208" t="str">
        <f>'All Cells'!W545</f>
        <v>A clarification will be made to the description for this asset type in each relevant standard</v>
      </c>
      <c r="L545" s="212" t="e">
        <f>'All Cells'!#REF!</f>
        <v>#REF!</v>
      </c>
      <c r="M545" s="208"/>
      <c r="N545" s="208"/>
      <c r="O545" s="208"/>
      <c r="P545" s="208"/>
      <c r="Q545" s="208"/>
      <c r="R545" s="208"/>
      <c r="S545" s="208"/>
      <c r="T545" s="208"/>
      <c r="U545" s="208"/>
      <c r="V545" s="208"/>
      <c r="W545" s="208"/>
      <c r="X545" s="208"/>
      <c r="Y545" s="208"/>
      <c r="Z545" s="208"/>
    </row>
    <row r="546" spans="1:26" ht="105" customHeight="1" x14ac:dyDescent="0.25">
      <c r="A546" s="208">
        <f>'All Cells'!A546</f>
        <v>546</v>
      </c>
      <c r="B546" s="208" t="str">
        <f>'All Cells'!B546</f>
        <v>Oliver Mander</v>
      </c>
      <c r="C546" s="208" t="str">
        <f>'All Cells'!C546</f>
        <v>Wellington Water</v>
      </c>
      <c r="D546" s="208" t="str">
        <f>'All Cells'!D546</f>
        <v>Stormwater</v>
      </c>
      <c r="E546" s="208" t="str">
        <f>'All Cells'!E546</f>
        <v>Vol 1</v>
      </c>
      <c r="F546" s="208">
        <f>'All Cells'!F546</f>
        <v>0</v>
      </c>
      <c r="G546" s="208">
        <f>'All Cells'!G546</f>
        <v>0</v>
      </c>
      <c r="H546" s="208">
        <f>'All Cells'!H546</f>
        <v>0</v>
      </c>
      <c r="I546" s="208" t="str">
        <f>'All Cells'!L546</f>
        <v>Asset Class: Reticulation Structures  ACCESS CHAMBER
c. Dates associated with observation and/or survey data should be included within the Standard. These form a fundamental part of condition assessment and need to be included in the Condition section of Volume 2.</v>
      </c>
      <c r="J546" s="208" t="str">
        <f>'All Cells'!U546</f>
        <v>Sector Discussion</v>
      </c>
      <c r="K546" s="208" t="str">
        <f>'All Cells'!W546</f>
        <v>Please provide your definition for "observation and/or survey data"</v>
      </c>
      <c r="L546" s="212" t="e">
        <f>'All Cells'!#REF!</f>
        <v>#REF!</v>
      </c>
      <c r="M546" s="208"/>
      <c r="N546" s="208"/>
      <c r="O546" s="208"/>
      <c r="P546" s="208"/>
      <c r="Q546" s="208"/>
      <c r="R546" s="208"/>
      <c r="S546" s="208"/>
      <c r="T546" s="208"/>
      <c r="U546" s="208"/>
      <c r="V546" s="208"/>
      <c r="W546" s="208"/>
      <c r="X546" s="208"/>
      <c r="Y546" s="208"/>
      <c r="Z546" s="208"/>
    </row>
    <row r="547" spans="1:26" ht="75" customHeight="1" x14ac:dyDescent="0.25">
      <c r="A547" s="208">
        <f>'All Cells'!A547</f>
        <v>547</v>
      </c>
      <c r="B547" s="208" t="str">
        <f>'All Cells'!B547</f>
        <v>Oliver Mander</v>
      </c>
      <c r="C547" s="208" t="str">
        <f>'All Cells'!C547</f>
        <v>Wellington Water</v>
      </c>
      <c r="D547" s="208" t="str">
        <f>'All Cells'!D547</f>
        <v>Stormwater</v>
      </c>
      <c r="E547" s="208" t="str">
        <f>'All Cells'!E547</f>
        <v>Vol 1</v>
      </c>
      <c r="F547" s="208">
        <f>'All Cells'!F547</f>
        <v>0</v>
      </c>
      <c r="G547" s="208">
        <f>'All Cells'!G547</f>
        <v>0</v>
      </c>
      <c r="H547" s="208">
        <f>'All Cells'!H547</f>
        <v>0</v>
      </c>
      <c r="I547" s="208" t="str">
        <f>'All Cells'!L547</f>
        <v>Asset Class: Reticulation Structures  ACCESS CHAMBER
d. A separate table / standard should be established within Volume 2 where survey and observation outcomes must be available.</v>
      </c>
      <c r="J547" s="208" t="str">
        <f>'All Cells'!U547</f>
        <v>Included</v>
      </c>
      <c r="K547" s="208" t="str">
        <f>'All Cells'!W547</f>
        <v>Vol 1 &amp; 2 are inherantly linked by asset ID and location</v>
      </c>
      <c r="L547" s="212" t="e">
        <f>'All Cells'!#REF!</f>
        <v>#REF!</v>
      </c>
      <c r="M547" s="208"/>
      <c r="N547" s="208"/>
      <c r="O547" s="208"/>
      <c r="P547" s="208"/>
      <c r="Q547" s="208"/>
      <c r="R547" s="208"/>
      <c r="S547" s="208"/>
      <c r="T547" s="208"/>
      <c r="U547" s="208"/>
      <c r="V547" s="208"/>
      <c r="W547" s="208"/>
      <c r="X547" s="208"/>
      <c r="Y547" s="208"/>
      <c r="Z547" s="208"/>
    </row>
    <row r="548" spans="1:26" ht="120" customHeight="1" x14ac:dyDescent="0.25">
      <c r="A548" s="208">
        <f>'All Cells'!A548</f>
        <v>548</v>
      </c>
      <c r="B548" s="208" t="str">
        <f>'All Cells'!B548</f>
        <v>Oliver Mander</v>
      </c>
      <c r="C548" s="208" t="str">
        <f>'All Cells'!C548</f>
        <v>Wellington Water</v>
      </c>
      <c r="D548" s="208" t="str">
        <f>'All Cells'!D548</f>
        <v>Stormwater</v>
      </c>
      <c r="E548" s="208" t="str">
        <f>'All Cells'!E548</f>
        <v>Vol 1</v>
      </c>
      <c r="F548" s="208">
        <f>'All Cells'!F548</f>
        <v>0</v>
      </c>
      <c r="G548" s="208">
        <f>'All Cells'!G548</f>
        <v>0</v>
      </c>
      <c r="H548" s="208">
        <f>'All Cells'!H548</f>
        <v>0</v>
      </c>
      <c r="I548" s="208" t="str">
        <f>'All Cells'!L548</f>
        <v>Asset Class: Reticulation Structures  ACCESS CHAMBER
e. Does this include data related to the accessway asset? (e.g., ladders etc). Do we need more than a simple indication of the presence of ladder or step irons?</v>
      </c>
      <c r="J548" s="208" t="str">
        <f>'All Cells'!U548</f>
        <v>Sector Discussion</v>
      </c>
      <c r="K548" s="208" t="str">
        <f>'All Cells'!W548</f>
        <v>These elements were reviewed at the previous workshops and determined to not be required.
Please provide complete list for consideration and their descriptors and the impact of not having the data available.</v>
      </c>
      <c r="L548" s="212" t="e">
        <f>'All Cells'!#REF!</f>
        <v>#REF!</v>
      </c>
      <c r="M548" s="208"/>
      <c r="N548" s="208"/>
      <c r="O548" s="208"/>
      <c r="P548" s="208"/>
      <c r="Q548" s="208"/>
      <c r="R548" s="208"/>
      <c r="S548" s="208"/>
      <c r="T548" s="208"/>
      <c r="U548" s="208"/>
      <c r="V548" s="208"/>
      <c r="W548" s="208"/>
      <c r="X548" s="208"/>
      <c r="Y548" s="208"/>
      <c r="Z548" s="208"/>
    </row>
    <row r="549" spans="1:26" ht="60" customHeight="1" x14ac:dyDescent="0.25">
      <c r="A549" s="208">
        <f>'All Cells'!A549</f>
        <v>549</v>
      </c>
      <c r="B549" s="208" t="str">
        <f>'All Cells'!B549</f>
        <v>Oliver Mander</v>
      </c>
      <c r="C549" s="208" t="str">
        <f>'All Cells'!C549</f>
        <v>Wellington Water</v>
      </c>
      <c r="D549" s="208" t="str">
        <f>'All Cells'!D549</f>
        <v>Stormwater</v>
      </c>
      <c r="E549" s="208" t="str">
        <f>'All Cells'!E549</f>
        <v>Vol 1</v>
      </c>
      <c r="F549" s="208">
        <f>'All Cells'!F549</f>
        <v>0</v>
      </c>
      <c r="G549" s="208">
        <f>'All Cells'!G549</f>
        <v>0</v>
      </c>
      <c r="H549" s="208">
        <f>'All Cells'!H549</f>
        <v>0</v>
      </c>
      <c r="I549" s="208" t="str">
        <f>'All Cells'!L549</f>
        <v>Asset Class: Reticulation Structures  ACCESS CHAMBER
f. The ‘depth’ field should be represented as an elevation level rather than depth.</v>
      </c>
      <c r="J549" s="208" t="str">
        <f>'All Cells'!U549</f>
        <v>Sector Discussion</v>
      </c>
      <c r="K549" s="208" t="str">
        <f>'All Cells'!W549</f>
        <v>To be reviewed by Technical Working Groups - intent to include</v>
      </c>
      <c r="L549" s="212" t="e">
        <f>'All Cells'!#REF!</f>
        <v>#REF!</v>
      </c>
      <c r="M549" s="208"/>
      <c r="N549" s="208"/>
      <c r="O549" s="208"/>
      <c r="P549" s="208"/>
      <c r="Q549" s="208"/>
      <c r="R549" s="208"/>
      <c r="S549" s="208"/>
      <c r="T549" s="208"/>
      <c r="U549" s="208"/>
      <c r="V549" s="208"/>
      <c r="W549" s="208"/>
      <c r="X549" s="208"/>
      <c r="Y549" s="208"/>
      <c r="Z549" s="208"/>
    </row>
    <row r="550" spans="1:26" ht="75" customHeight="1" x14ac:dyDescent="0.25">
      <c r="A550" s="208">
        <f>'All Cells'!A550</f>
        <v>550</v>
      </c>
      <c r="B550" s="208" t="str">
        <f>'All Cells'!B550</f>
        <v>Oliver Mander</v>
      </c>
      <c r="C550" s="208" t="str">
        <f>'All Cells'!C550</f>
        <v>Wellington Water</v>
      </c>
      <c r="D550" s="208" t="str">
        <f>'All Cells'!D550</f>
        <v>Stormwater</v>
      </c>
      <c r="E550" s="208" t="str">
        <f>'All Cells'!E550</f>
        <v>Vol 1</v>
      </c>
      <c r="F550" s="208">
        <f>'All Cells'!F550</f>
        <v>0</v>
      </c>
      <c r="G550" s="208">
        <f>'All Cells'!G550</f>
        <v>0</v>
      </c>
      <c r="H550" s="208">
        <f>'All Cells'!H550</f>
        <v>0</v>
      </c>
      <c r="I550" s="208" t="str">
        <f>'All Cells'!L550</f>
        <v>Asset Class: Reticulation Structures  ACCESS CHAMBER
g. Location detail such as address is missing. Access points are point objects, and as such location, address, street_name are easily attributable.</v>
      </c>
      <c r="J550" s="208" t="str">
        <f>'All Cells'!U550</f>
        <v>Sector Discussion</v>
      </c>
      <c r="K550" s="208" t="str">
        <f>'All Cells'!W550</f>
        <v>Please provide complete list for consideration and their descriptors and the impact of not having the data available.</v>
      </c>
      <c r="L550" s="212" t="e">
        <f>'All Cells'!#REF!</f>
        <v>#REF!</v>
      </c>
      <c r="M550" s="208"/>
      <c r="N550" s="208"/>
      <c r="O550" s="208"/>
      <c r="P550" s="208"/>
      <c r="Q550" s="208"/>
      <c r="R550" s="208"/>
      <c r="S550" s="208"/>
      <c r="T550" s="208"/>
      <c r="U550" s="208"/>
      <c r="V550" s="208"/>
      <c r="W550" s="208"/>
      <c r="X550" s="208"/>
      <c r="Y550" s="208"/>
      <c r="Z550" s="208"/>
    </row>
    <row r="551" spans="1:26" ht="60" customHeight="1" x14ac:dyDescent="0.25">
      <c r="A551" s="208">
        <f>'All Cells'!A551</f>
        <v>551</v>
      </c>
      <c r="B551" s="208" t="str">
        <f>'All Cells'!B551</f>
        <v>Oliver Mander</v>
      </c>
      <c r="C551" s="208" t="str">
        <f>'All Cells'!C551</f>
        <v>Wellington Water</v>
      </c>
      <c r="D551" s="208" t="str">
        <f>'All Cells'!D551</f>
        <v>Stormwater</v>
      </c>
      <c r="E551" s="208" t="str">
        <f>'All Cells'!E551</f>
        <v>Vol 1</v>
      </c>
      <c r="F551" s="208">
        <f>'All Cells'!F551</f>
        <v>0</v>
      </c>
      <c r="G551" s="208">
        <f>'All Cells'!G551</f>
        <v>0</v>
      </c>
      <c r="H551" s="208">
        <f>'All Cells'!H551</f>
        <v>0</v>
      </c>
      <c r="I551" s="208" t="str">
        <f>'All Cells'!L551</f>
        <v>Asset Class: Reticulation Structures  CHANNELS
a. A clear definition is required for this asset class, to ensure that individual assets are classified appropriately.</v>
      </c>
      <c r="J551" s="208" t="str">
        <f>'All Cells'!U551</f>
        <v>Sector Discussion</v>
      </c>
      <c r="K551" s="208" t="str">
        <f>'All Cells'!W551</f>
        <v>More information is needed to inform a way forward.
Also refer to code lists</v>
      </c>
      <c r="L551" s="212" t="e">
        <f>'All Cells'!#REF!</f>
        <v>#REF!</v>
      </c>
      <c r="M551" s="208"/>
      <c r="N551" s="208"/>
      <c r="O551" s="208"/>
      <c r="P551" s="208"/>
      <c r="Q551" s="208"/>
      <c r="R551" s="208"/>
      <c r="S551" s="208"/>
      <c r="T551" s="208"/>
      <c r="U551" s="208"/>
      <c r="V551" s="208"/>
      <c r="W551" s="208"/>
      <c r="X551" s="208"/>
      <c r="Y551" s="208"/>
      <c r="Z551" s="208"/>
    </row>
    <row r="552" spans="1:26" ht="60" customHeight="1" x14ac:dyDescent="0.25">
      <c r="A552" s="208">
        <f>'All Cells'!A552</f>
        <v>552</v>
      </c>
      <c r="B552" s="208" t="str">
        <f>'All Cells'!B552</f>
        <v>Oliver Mander</v>
      </c>
      <c r="C552" s="208" t="str">
        <f>'All Cells'!C552</f>
        <v>Wellington Water</v>
      </c>
      <c r="D552" s="208" t="str">
        <f>'All Cells'!D552</f>
        <v>Stormwater</v>
      </c>
      <c r="E552" s="208" t="str">
        <f>'All Cells'!E552</f>
        <v>Vol 1</v>
      </c>
      <c r="F552" s="208">
        <f>'All Cells'!F552</f>
        <v>0</v>
      </c>
      <c r="G552" s="208">
        <f>'All Cells'!G552</f>
        <v>0</v>
      </c>
      <c r="H552" s="208">
        <f>'All Cells'!H552</f>
        <v>0</v>
      </c>
      <c r="I552" s="208" t="str">
        <f>'All Cells'!L552</f>
        <v>Asset Class: Reticulation Structures  CHANNELS
b.This asset class should include an allowance for “Natural Features”, as described above in section 3.1(e).</v>
      </c>
      <c r="J552" s="208" t="str">
        <f>'All Cells'!U552</f>
        <v>Noted: no action required</v>
      </c>
      <c r="K552" s="208" t="str">
        <f>'All Cells'!W552</f>
        <v>Please refer to comment above</v>
      </c>
      <c r="L552" s="212" t="e">
        <f>'All Cells'!#REF!</f>
        <v>#REF!</v>
      </c>
      <c r="M552" s="208"/>
      <c r="N552" s="208"/>
      <c r="O552" s="208"/>
      <c r="P552" s="208"/>
      <c r="Q552" s="208"/>
      <c r="R552" s="208"/>
      <c r="S552" s="208"/>
      <c r="T552" s="208"/>
      <c r="U552" s="208"/>
      <c r="V552" s="208"/>
      <c r="W552" s="208"/>
      <c r="X552" s="208"/>
      <c r="Y552" s="208"/>
      <c r="Z552" s="208"/>
    </row>
    <row r="553" spans="1:26" ht="45" customHeight="1" x14ac:dyDescent="0.25">
      <c r="A553" s="208">
        <f>'All Cells'!A553</f>
        <v>553</v>
      </c>
      <c r="B553" s="208" t="str">
        <f>'All Cells'!B553</f>
        <v>Oliver Mander</v>
      </c>
      <c r="C553" s="208" t="str">
        <f>'All Cells'!C553</f>
        <v>Wellington Water</v>
      </c>
      <c r="D553" s="208" t="str">
        <f>'All Cells'!D553</f>
        <v>Stormwater</v>
      </c>
      <c r="E553" s="208" t="str">
        <f>'All Cells'!E553</f>
        <v>Vol 1</v>
      </c>
      <c r="F553" s="208">
        <f>'All Cells'!F553</f>
        <v>0</v>
      </c>
      <c r="G553" s="208">
        <f>'All Cells'!G553</f>
        <v>0</v>
      </c>
      <c r="H553" s="208">
        <f>'All Cells'!H553</f>
        <v>0</v>
      </c>
      <c r="I553" s="208" t="str">
        <f>'All Cells'!L553</f>
        <v>Asset Class: Reticulation Structures  CHANNELS
c. Cross-section data (shapes, elevation) would form a useful addition to this Standard.</v>
      </c>
      <c r="J553" s="208" t="str">
        <f>'All Cells'!U553</f>
        <v>Sector Discussion</v>
      </c>
      <c r="K553" s="208" t="str">
        <f>'All Cells'!W553</f>
        <v>Code list of profile shape to be considered for inclusion in the standards</v>
      </c>
      <c r="L553" s="212" t="e">
        <f>'All Cells'!#REF!</f>
        <v>#REF!</v>
      </c>
      <c r="M553" s="208"/>
      <c r="N553" s="208"/>
      <c r="O553" s="208"/>
      <c r="P553" s="208"/>
      <c r="Q553" s="208"/>
      <c r="R553" s="208"/>
      <c r="S553" s="208"/>
      <c r="T553" s="208"/>
      <c r="U553" s="208"/>
      <c r="V553" s="208"/>
      <c r="W553" s="208"/>
      <c r="X553" s="208"/>
      <c r="Y553" s="208"/>
      <c r="Z553" s="208"/>
    </row>
    <row r="554" spans="1:26" ht="60" customHeight="1" x14ac:dyDescent="0.25">
      <c r="A554" s="208">
        <f>'All Cells'!A554</f>
        <v>554</v>
      </c>
      <c r="B554" s="208" t="str">
        <f>'All Cells'!B554</f>
        <v>Oliver Mander</v>
      </c>
      <c r="C554" s="208" t="str">
        <f>'All Cells'!C554</f>
        <v>Wellington Water</v>
      </c>
      <c r="D554" s="208" t="str">
        <f>'All Cells'!D554</f>
        <v>Stormwater</v>
      </c>
      <c r="E554" s="208" t="str">
        <f>'All Cells'!E554</f>
        <v>Vol 1</v>
      </c>
      <c r="F554" s="208">
        <f>'All Cells'!F554</f>
        <v>0</v>
      </c>
      <c r="G554" s="208">
        <f>'All Cells'!G554</f>
        <v>0</v>
      </c>
      <c r="H554" s="208">
        <f>'All Cells'!H554</f>
        <v>0</v>
      </c>
      <c r="I554" s="208" t="str">
        <f>'All Cells'!L554</f>
        <v>Asset Class: Reticulation Structures  CHANNELS
d. Both Channels and Retaining Structures should be linked to a “Stormwater Quality” information field within Volume 2 of this Standard.</v>
      </c>
      <c r="J554" s="208" t="str">
        <f>'All Cells'!U554</f>
        <v>Included</v>
      </c>
      <c r="K554" s="208" t="str">
        <f>'All Cells'!W554</f>
        <v>Vol 1 &amp; 2 are inherantly linked by asset ID and location</v>
      </c>
      <c r="L554" s="212" t="e">
        <f>'All Cells'!#REF!</f>
        <v>#REF!</v>
      </c>
      <c r="M554" s="208"/>
      <c r="N554" s="208"/>
      <c r="O554" s="208"/>
      <c r="P554" s="208"/>
      <c r="Q554" s="208"/>
      <c r="R554" s="208"/>
      <c r="S554" s="208"/>
      <c r="T554" s="208"/>
      <c r="U554" s="208"/>
      <c r="V554" s="208"/>
      <c r="W554" s="208"/>
      <c r="X554" s="208"/>
      <c r="Y554" s="208"/>
      <c r="Z554" s="208"/>
    </row>
    <row r="555" spans="1:26" ht="45" customHeight="1" x14ac:dyDescent="0.25">
      <c r="A555" s="208">
        <f>'All Cells'!A555</f>
        <v>555</v>
      </c>
      <c r="B555" s="208" t="str">
        <f>'All Cells'!B555</f>
        <v>Oliver Mander</v>
      </c>
      <c r="C555" s="208" t="str">
        <f>'All Cells'!C555</f>
        <v>Wellington Water</v>
      </c>
      <c r="D555" s="208" t="str">
        <f>'All Cells'!D555</f>
        <v>Stormwater</v>
      </c>
      <c r="E555" s="208" t="str">
        <f>'All Cells'!E555</f>
        <v>Vol 1</v>
      </c>
      <c r="F555" s="208">
        <f>'All Cells'!F555</f>
        <v>0</v>
      </c>
      <c r="G555" s="208">
        <f>'All Cells'!G555</f>
        <v>0</v>
      </c>
      <c r="H555" s="208">
        <f>'All Cells'!H555</f>
        <v>0</v>
      </c>
      <c r="I555" s="208" t="str">
        <f>'All Cells'!L555</f>
        <v>Asset Class: Reticulation Structures  PIPES
a. General impression is that this is a comprehensive standard for this asset class.</v>
      </c>
      <c r="J555" s="208" t="str">
        <f>'All Cells'!U555</f>
        <v>Noted: no action required</v>
      </c>
      <c r="K555" s="208" t="str">
        <f>'All Cells'!W555</f>
        <v>Reviewed and Noted only</v>
      </c>
      <c r="L555" s="212" t="e">
        <f>'All Cells'!#REF!</f>
        <v>#REF!</v>
      </c>
      <c r="M555" s="208"/>
      <c r="N555" s="208"/>
      <c r="O555" s="208"/>
      <c r="P555" s="208"/>
      <c r="Q555" s="208"/>
      <c r="R555" s="208"/>
      <c r="S555" s="208"/>
      <c r="T555" s="208"/>
      <c r="U555" s="208"/>
      <c r="V555" s="208"/>
      <c r="W555" s="208"/>
      <c r="X555" s="208"/>
      <c r="Y555" s="208"/>
      <c r="Z555" s="208"/>
    </row>
    <row r="556" spans="1:26" ht="60" customHeight="1" x14ac:dyDescent="0.25">
      <c r="A556" s="208">
        <f>'All Cells'!A556</f>
        <v>556</v>
      </c>
      <c r="B556" s="208" t="str">
        <f>'All Cells'!B556</f>
        <v>Oliver Mander</v>
      </c>
      <c r="C556" s="208" t="str">
        <f>'All Cells'!C556</f>
        <v>Wellington Water</v>
      </c>
      <c r="D556" s="208" t="str">
        <f>'All Cells'!D556</f>
        <v>Stormwater</v>
      </c>
      <c r="E556" s="208" t="str">
        <f>'All Cells'!E556</f>
        <v>Vol 1</v>
      </c>
      <c r="F556" s="208">
        <f>'All Cells'!F556</f>
        <v>0</v>
      </c>
      <c r="G556" s="208">
        <f>'All Cells'!G556</f>
        <v>0</v>
      </c>
      <c r="H556" s="208">
        <f>'All Cells'!H556</f>
        <v>0</v>
      </c>
      <c r="I556" s="208" t="str">
        <f>'All Cells'!L556</f>
        <v>Asset Class: Reticulation Structures  PIPES
b. “Utilisation”: how is this defined? Is it peak flow or average flow? Clarification required for the Utilisation output from Volume 2.</v>
      </c>
      <c r="J556" s="208" t="str">
        <f>'All Cells'!U556</f>
        <v>Included</v>
      </c>
      <c r="K556" s="208" t="str">
        <f>'All Cells'!W556</f>
        <v>Either - the analytic will define that based on analytic computatoinal assumption</v>
      </c>
      <c r="L556" s="212" t="e">
        <f>'All Cells'!#REF!</f>
        <v>#REF!</v>
      </c>
      <c r="M556" s="208"/>
      <c r="N556" s="208"/>
      <c r="O556" s="208"/>
      <c r="P556" s="208"/>
      <c r="Q556" s="208"/>
      <c r="R556" s="208"/>
      <c r="S556" s="208"/>
      <c r="T556" s="208"/>
      <c r="U556" s="208"/>
      <c r="V556" s="208"/>
      <c r="W556" s="208"/>
      <c r="X556" s="208"/>
      <c r="Y556" s="208"/>
      <c r="Z556" s="208"/>
    </row>
    <row r="557" spans="1:26" ht="60" customHeight="1" x14ac:dyDescent="0.25">
      <c r="A557" s="208">
        <f>'All Cells'!A557</f>
        <v>557</v>
      </c>
      <c r="B557" s="208" t="str">
        <f>'All Cells'!B557</f>
        <v>Oliver Mander</v>
      </c>
      <c r="C557" s="208" t="str">
        <f>'All Cells'!C557</f>
        <v>Wellington Water</v>
      </c>
      <c r="D557" s="208" t="str">
        <f>'All Cells'!D557</f>
        <v>Stormwater</v>
      </c>
      <c r="E557" s="208" t="str">
        <f>'All Cells'!E557</f>
        <v>Vol 1</v>
      </c>
      <c r="F557" s="208">
        <f>'All Cells'!F557</f>
        <v>0</v>
      </c>
      <c r="G557" s="208">
        <f>'All Cells'!G557</f>
        <v>0</v>
      </c>
      <c r="H557" s="208">
        <f>'All Cells'!H557</f>
        <v>0</v>
      </c>
      <c r="I557" s="208" t="str">
        <f>'All Cells'!L557</f>
        <v>Asset Class: Reticulation Structures  PIPES
c. It is not clear that the Const_Date attribute is used for new construction as well as the date of asset relining/renewal.</v>
      </c>
      <c r="J557" s="208" t="str">
        <f>'All Cells'!U557</f>
        <v>Included</v>
      </c>
      <c r="K557" s="208" t="str">
        <f>'All Cells'!W557</f>
        <v>A clarification will be made to the description for this asset type in each relevant standard</v>
      </c>
      <c r="L557" s="212" t="e">
        <f>'All Cells'!#REF!</f>
        <v>#REF!</v>
      </c>
      <c r="M557" s="208"/>
      <c r="N557" s="208"/>
      <c r="O557" s="208"/>
      <c r="P557" s="208"/>
      <c r="Q557" s="208"/>
      <c r="R557" s="208"/>
      <c r="S557" s="208"/>
      <c r="T557" s="208"/>
      <c r="U557" s="208"/>
      <c r="V557" s="208"/>
      <c r="W557" s="208"/>
      <c r="X557" s="208"/>
      <c r="Y557" s="208"/>
      <c r="Z557" s="208"/>
    </row>
    <row r="558" spans="1:26" ht="105" customHeight="1" x14ac:dyDescent="0.25">
      <c r="A558" s="208">
        <f>'All Cells'!A558</f>
        <v>558</v>
      </c>
      <c r="B558" s="208" t="str">
        <f>'All Cells'!B558</f>
        <v>Oliver Mander</v>
      </c>
      <c r="C558" s="208" t="str">
        <f>'All Cells'!C558</f>
        <v>Wellington Water</v>
      </c>
      <c r="D558" s="208" t="str">
        <f>'All Cells'!D558</f>
        <v>Stormwater</v>
      </c>
      <c r="E558" s="208" t="str">
        <f>'All Cells'!E558</f>
        <v>Vol 1</v>
      </c>
      <c r="F558" s="208">
        <f>'All Cells'!F558</f>
        <v>0</v>
      </c>
      <c r="G558" s="208">
        <f>'All Cells'!G558</f>
        <v>0</v>
      </c>
      <c r="H558" s="208">
        <f>'All Cells'!H558</f>
        <v>0</v>
      </c>
      <c r="I558" s="208" t="str">
        <f>'All Cells'!L558</f>
        <v>Asset Class: Reticulation Structures  PIPES
d. While there is a field called “protection” (i.e., pipes being contained within a sleeve), the purpose of “sleeving” a pipe may not always be about protection. Further definition required.</v>
      </c>
      <c r="J558" s="208" t="str">
        <f>'All Cells'!U558</f>
        <v>Sector Discussion</v>
      </c>
      <c r="K558" s="208" t="str">
        <f>'All Cells'!W558</f>
        <v>In this context this is what Protection refers to. It does not refer to a renewal or rehabilitation process.
Please provide additional information for consideration of expanding the definition.</v>
      </c>
      <c r="L558" s="212" t="e">
        <f>'All Cells'!#REF!</f>
        <v>#REF!</v>
      </c>
      <c r="M558" s="208"/>
      <c r="N558" s="208"/>
      <c r="O558" s="208"/>
      <c r="P558" s="208"/>
      <c r="Q558" s="208"/>
      <c r="R558" s="208"/>
      <c r="S558" s="208"/>
      <c r="T558" s="208"/>
      <c r="U558" s="208"/>
      <c r="V558" s="208"/>
      <c r="W558" s="208"/>
      <c r="X558" s="208"/>
      <c r="Y558" s="208"/>
      <c r="Z558" s="208"/>
    </row>
    <row r="559" spans="1:26" ht="45" customHeight="1" x14ac:dyDescent="0.25">
      <c r="A559" s="208">
        <f>'All Cells'!A559</f>
        <v>559</v>
      </c>
      <c r="B559" s="208" t="str">
        <f>'All Cells'!B559</f>
        <v>Oliver Mander</v>
      </c>
      <c r="C559" s="208" t="str">
        <f>'All Cells'!C559</f>
        <v>Wellington Water</v>
      </c>
      <c r="D559" s="208" t="str">
        <f>'All Cells'!D559</f>
        <v>Stormwater</v>
      </c>
      <c r="E559" s="208" t="str">
        <f>'All Cells'!E559</f>
        <v>Vol 1</v>
      </c>
      <c r="F559" s="208">
        <f>'All Cells'!F559</f>
        <v>0</v>
      </c>
      <c r="G559" s="208">
        <f>'All Cells'!G559</f>
        <v>0</v>
      </c>
      <c r="H559" s="208">
        <f>'All Cells'!H559</f>
        <v>0</v>
      </c>
      <c r="I559" s="208" t="str">
        <f>'All Cells'!L559</f>
        <v>Asset Class: Reticulation Structures  PIPES
e. Is the invert level’ or ‘elevation’ recorded against the Access Chamber or the Pipe.</v>
      </c>
      <c r="J559" s="208" t="str">
        <f>'All Cells'!U559</f>
        <v>Included</v>
      </c>
      <c r="K559" s="208" t="str">
        <f>'All Cells'!W559</f>
        <v>The invert level is to be recorded against a pipe</v>
      </c>
      <c r="L559" s="212" t="e">
        <f>'All Cells'!#REF!</f>
        <v>#REF!</v>
      </c>
      <c r="M559" s="208"/>
      <c r="N559" s="208"/>
      <c r="O559" s="208"/>
      <c r="P559" s="208"/>
      <c r="Q559" s="208"/>
      <c r="R559" s="208"/>
      <c r="S559" s="208"/>
      <c r="T559" s="208"/>
      <c r="U559" s="208"/>
      <c r="V559" s="208"/>
      <c r="W559" s="208"/>
      <c r="X559" s="208"/>
      <c r="Y559" s="208"/>
      <c r="Z559" s="208"/>
    </row>
    <row r="560" spans="1:26" ht="60" customHeight="1" x14ac:dyDescent="0.25">
      <c r="A560" s="208">
        <f>'All Cells'!A560</f>
        <v>560</v>
      </c>
      <c r="B560" s="208" t="str">
        <f>'All Cells'!B560</f>
        <v>Oliver Mander</v>
      </c>
      <c r="C560" s="208" t="str">
        <f>'All Cells'!C560</f>
        <v>Wellington Water</v>
      </c>
      <c r="D560" s="208" t="str">
        <f>'All Cells'!D560</f>
        <v>Stormwater</v>
      </c>
      <c r="E560" s="208" t="str">
        <f>'All Cells'!E560</f>
        <v>Vol 1</v>
      </c>
      <c r="F560" s="208">
        <f>'All Cells'!F560</f>
        <v>0</v>
      </c>
      <c r="G560" s="208">
        <f>'All Cells'!G560</f>
        <v>0</v>
      </c>
      <c r="H560" s="208">
        <f>'All Cells'!H560</f>
        <v>0</v>
      </c>
      <c r="I560" s="208" t="str">
        <f>'All Cells'!L560</f>
        <v>Asset Class: Reticulation Structures  PIPES
f. Is the Invert Level recorded at the wall of the Access Chamber or as a ‘project’ value in the centre of the Access Chamber?</v>
      </c>
      <c r="J560" s="208" t="str">
        <f>'All Cells'!U560</f>
        <v>Included</v>
      </c>
      <c r="K560" s="208" t="str">
        <f>'All Cells'!W560</f>
        <v>Typically the invert level is recorded at the wall of the access chamber unless there is a drop structure inside or outside the access chamber.</v>
      </c>
      <c r="L560" s="212" t="e">
        <f>'All Cells'!#REF!</f>
        <v>#REF!</v>
      </c>
      <c r="M560" s="208"/>
      <c r="N560" s="208"/>
      <c r="O560" s="208"/>
      <c r="P560" s="208"/>
      <c r="Q560" s="208"/>
      <c r="R560" s="208"/>
      <c r="S560" s="208"/>
      <c r="T560" s="208"/>
      <c r="U560" s="208"/>
      <c r="V560" s="208"/>
      <c r="W560" s="208"/>
      <c r="X560" s="208"/>
      <c r="Y560" s="208"/>
      <c r="Z560" s="208"/>
    </row>
    <row r="561" spans="1:26" ht="45" customHeight="1" x14ac:dyDescent="0.25">
      <c r="A561" s="208">
        <f>'All Cells'!A561</f>
        <v>561</v>
      </c>
      <c r="B561" s="208" t="str">
        <f>'All Cells'!B561</f>
        <v>Oliver Mander</v>
      </c>
      <c r="C561" s="208" t="str">
        <f>'All Cells'!C561</f>
        <v>Wellington Water</v>
      </c>
      <c r="D561" s="208" t="str">
        <f>'All Cells'!D561</f>
        <v>Stormwater</v>
      </c>
      <c r="E561" s="208" t="str">
        <f>'All Cells'!E561</f>
        <v>Vol 1</v>
      </c>
      <c r="F561" s="208">
        <f>'All Cells'!F561</f>
        <v>0</v>
      </c>
      <c r="G561" s="208">
        <f>'All Cells'!G561</f>
        <v>0</v>
      </c>
      <c r="H561" s="208">
        <f>'All Cells'!H561</f>
        <v>0</v>
      </c>
      <c r="I561" s="208" t="str">
        <f>'All Cells'!L561</f>
        <v>Asset Class: Reticulation Structures  PIPES
g. There is no data attribute describing pipe capacity – is this something for Volume 2?</v>
      </c>
      <c r="J561" s="208" t="str">
        <f>'All Cells'!U561</f>
        <v>Included</v>
      </c>
      <c r="K561" s="208" t="str">
        <f>'All Cells'!W561</f>
        <v>yes in Volume 2</v>
      </c>
      <c r="L561" s="212" t="e">
        <f>'All Cells'!#REF!</f>
        <v>#REF!</v>
      </c>
      <c r="M561" s="208"/>
      <c r="N561" s="208"/>
      <c r="O561" s="208"/>
      <c r="P561" s="208"/>
      <c r="Q561" s="208"/>
      <c r="R561" s="208"/>
      <c r="S561" s="208"/>
      <c r="T561" s="208"/>
      <c r="U561" s="208"/>
      <c r="V561" s="208"/>
      <c r="W561" s="208"/>
      <c r="X561" s="208"/>
      <c r="Y561" s="208"/>
      <c r="Z561" s="208"/>
    </row>
    <row r="562" spans="1:26" ht="135" customHeight="1" x14ac:dyDescent="0.25">
      <c r="A562" s="208">
        <f>'All Cells'!A562</f>
        <v>562</v>
      </c>
      <c r="B562" s="208" t="str">
        <f>'All Cells'!B562</f>
        <v>Oliver Mander</v>
      </c>
      <c r="C562" s="208" t="str">
        <f>'All Cells'!C562</f>
        <v>Wellington Water</v>
      </c>
      <c r="D562" s="208" t="str">
        <f>'All Cells'!D562</f>
        <v>Stormwater</v>
      </c>
      <c r="E562" s="208" t="str">
        <f>'All Cells'!E562</f>
        <v>Vol 1</v>
      </c>
      <c r="F562" s="208">
        <f>'All Cells'!F562</f>
        <v>0</v>
      </c>
      <c r="G562" s="208">
        <f>'All Cells'!G562</f>
        <v>0</v>
      </c>
      <c r="H562" s="208">
        <f>'All Cells'!H562</f>
        <v>0</v>
      </c>
      <c r="I562" s="208" t="str">
        <f>'All Cells'!L562</f>
        <v>Asset Class: Reticulation Structures  PIPES
h. The directionality attributes should be named US_Node and DS_Node, which implies the IL attributes need to be US_IL and DS_IL. The Standard assumes that pipes link different ‘asset
classes’…however, there is some possibility that pipes simply ‘end’ in a natural or non-asset feature. This implies that a NULL feature such as pipe_end or that a pipe end may itself be an outlet.</v>
      </c>
      <c r="J562" s="208" t="str">
        <f>'All Cells'!U562</f>
        <v>Included</v>
      </c>
      <c r="K562" s="208" t="str">
        <f>'All Cells'!W562</f>
        <v xml:space="preserve">A clarification will be made to the description for this asset type in each relevant standard.
</v>
      </c>
      <c r="L562" s="212" t="e">
        <f>'All Cells'!#REF!</f>
        <v>#REF!</v>
      </c>
      <c r="M562" s="208"/>
      <c r="N562" s="208"/>
      <c r="O562" s="208"/>
      <c r="P562" s="208"/>
      <c r="Q562" s="208"/>
      <c r="R562" s="208"/>
      <c r="S562" s="208"/>
      <c r="T562" s="208"/>
      <c r="U562" s="208"/>
      <c r="V562" s="208"/>
      <c r="W562" s="208"/>
      <c r="X562" s="208"/>
      <c r="Y562" s="208"/>
      <c r="Z562" s="208"/>
    </row>
    <row r="563" spans="1:26" ht="75" customHeight="1" x14ac:dyDescent="0.25">
      <c r="A563" s="208">
        <f>'All Cells'!A563</f>
        <v>563</v>
      </c>
      <c r="B563" s="208" t="str">
        <f>'All Cells'!B563</f>
        <v>Oliver Mander</v>
      </c>
      <c r="C563" s="208" t="str">
        <f>'All Cells'!C563</f>
        <v>Wellington Water</v>
      </c>
      <c r="D563" s="208" t="str">
        <f>'All Cells'!D563</f>
        <v>Stormwater</v>
      </c>
      <c r="E563" s="208" t="str">
        <f>'All Cells'!E563</f>
        <v>Vol 1</v>
      </c>
      <c r="F563" s="208">
        <f>'All Cells'!F563</f>
        <v>0</v>
      </c>
      <c r="G563" s="208">
        <f>'All Cells'!G563</f>
        <v>0</v>
      </c>
      <c r="H563" s="208">
        <f>'All Cells'!H563</f>
        <v>0</v>
      </c>
      <c r="I563" s="208" t="str">
        <f>'All Cells'!L563</f>
        <v>Asset Class: Reticulation Structures  PIPES
i. An additional attribute for land instability is needed. This will allow landslides or soil movement to be recorded by date against the asset.</v>
      </c>
      <c r="J563" s="208" t="str">
        <f>'All Cells'!U563</f>
        <v>Sector Discussion</v>
      </c>
      <c r="K563" s="208" t="str">
        <f>'All Cells'!W563</f>
        <v xml:space="preserve">Please provide complete list for consideration and their descriptors and the impact of not having the data available. 
</v>
      </c>
      <c r="L563" s="212" t="e">
        <f>'All Cells'!#REF!</f>
        <v>#REF!</v>
      </c>
      <c r="M563" s="208"/>
      <c r="N563" s="208"/>
      <c r="O563" s="208"/>
      <c r="P563" s="208"/>
      <c r="Q563" s="208"/>
      <c r="R563" s="208"/>
      <c r="S563" s="208"/>
      <c r="T563" s="208"/>
      <c r="U563" s="208"/>
      <c r="V563" s="208"/>
      <c r="W563" s="208"/>
      <c r="X563" s="208"/>
      <c r="Y563" s="208"/>
      <c r="Z563" s="208"/>
    </row>
    <row r="564" spans="1:26" ht="90" customHeight="1" x14ac:dyDescent="0.25">
      <c r="A564" s="208">
        <f>'All Cells'!A564</f>
        <v>564</v>
      </c>
      <c r="B564" s="208" t="str">
        <f>'All Cells'!B564</f>
        <v>Oliver Mander</v>
      </c>
      <c r="C564" s="208" t="str">
        <f>'All Cells'!C564</f>
        <v>Wellington Water</v>
      </c>
      <c r="D564" s="208" t="str">
        <f>'All Cells'!D564</f>
        <v>Stormwater</v>
      </c>
      <c r="E564" s="208" t="str">
        <f>'All Cells'!E564</f>
        <v>Vol 1</v>
      </c>
      <c r="F564" s="208">
        <f>'All Cells'!F564</f>
        <v>0</v>
      </c>
      <c r="G564" s="208">
        <f>'All Cells'!G564</f>
        <v>0</v>
      </c>
      <c r="H564" s="208">
        <f>'All Cells'!H564</f>
        <v>0</v>
      </c>
      <c r="I564" s="208" t="str">
        <f>'All Cells'!L564</f>
        <v>Asset Class: Reticulation Structures  PUMP STATION
a. The relationship / hierarchy of this asset class should be re-examined in light of its parent-child relationship to other asset classes – ie, a pump station will inherently contain other assets (see section 2.9 in this document).</v>
      </c>
      <c r="J564" s="208" t="str">
        <f>'All Cells'!U564</f>
        <v>Noted: no action required</v>
      </c>
      <c r="K564" s="208" t="str">
        <f>'All Cells'!W564</f>
        <v xml:space="preserve">parent / child relkationships are a relational database concept - it is not the intent of the standards to define these - others prefer all electrical's </v>
      </c>
      <c r="L564" s="212" t="e">
        <f>'All Cells'!#REF!</f>
        <v>#REF!</v>
      </c>
      <c r="M564" s="208"/>
      <c r="N564" s="208"/>
      <c r="O564" s="208"/>
      <c r="P564" s="208"/>
      <c r="Q564" s="208"/>
      <c r="R564" s="208"/>
      <c r="S564" s="208"/>
      <c r="T564" s="208"/>
      <c r="U564" s="208"/>
      <c r="V564" s="208"/>
      <c r="W564" s="208"/>
      <c r="X564" s="208"/>
      <c r="Y564" s="208"/>
      <c r="Z564" s="208"/>
    </row>
    <row r="565" spans="1:26" ht="45" customHeight="1" x14ac:dyDescent="0.25">
      <c r="A565" s="208">
        <f>'All Cells'!A565</f>
        <v>565</v>
      </c>
      <c r="B565" s="208" t="str">
        <f>'All Cells'!B565</f>
        <v>Oliver Mander</v>
      </c>
      <c r="C565" s="208" t="str">
        <f>'All Cells'!C565</f>
        <v>Wellington Water</v>
      </c>
      <c r="D565" s="208" t="str">
        <f>'All Cells'!D565</f>
        <v>Stormwater</v>
      </c>
      <c r="E565" s="208" t="str">
        <f>'All Cells'!E565</f>
        <v>Vol 1</v>
      </c>
      <c r="F565" s="208">
        <f>'All Cells'!F565</f>
        <v>0</v>
      </c>
      <c r="G565" s="208">
        <f>'All Cells'!G565</f>
        <v>0</v>
      </c>
      <c r="H565" s="208">
        <f>'All Cells'!H565</f>
        <v>0</v>
      </c>
      <c r="I565" s="208" t="str">
        <f>'All Cells'!L565</f>
        <v>Asset Class: Reticulation Structures  PUMP STATION
b. Noted that ‘wet wells’ may have their own characteristics</v>
      </c>
      <c r="J565" s="208" t="str">
        <f>'All Cells'!U565</f>
        <v>Noted: no action required</v>
      </c>
      <c r="K565" s="208" t="str">
        <f>'All Cells'!W565</f>
        <v>Reviewed and Noted only</v>
      </c>
      <c r="L565" s="212" t="e">
        <f>'All Cells'!#REF!</f>
        <v>#REF!</v>
      </c>
      <c r="M565" s="208"/>
      <c r="N565" s="208"/>
      <c r="O565" s="208"/>
      <c r="P565" s="208"/>
      <c r="Q565" s="208"/>
      <c r="R565" s="208"/>
      <c r="S565" s="208"/>
      <c r="T565" s="208"/>
      <c r="U565" s="208"/>
      <c r="V565" s="208"/>
      <c r="W565" s="208"/>
      <c r="X565" s="208"/>
      <c r="Y565" s="208"/>
      <c r="Z565" s="208"/>
    </row>
    <row r="566" spans="1:26" ht="60" customHeight="1" x14ac:dyDescent="0.25">
      <c r="A566" s="208">
        <f>'All Cells'!A566</f>
        <v>566</v>
      </c>
      <c r="B566" s="208" t="str">
        <f>'All Cells'!B566</f>
        <v>Oliver Mander</v>
      </c>
      <c r="C566" s="208" t="str">
        <f>'All Cells'!C566</f>
        <v>Wellington Water</v>
      </c>
      <c r="D566" s="208" t="str">
        <f>'All Cells'!D566</f>
        <v>Stormwater</v>
      </c>
      <c r="E566" s="208" t="str">
        <f>'All Cells'!E566</f>
        <v>Vol 1</v>
      </c>
      <c r="F566" s="208">
        <f>'All Cells'!F566</f>
        <v>0</v>
      </c>
      <c r="G566" s="208">
        <f>'All Cells'!G566</f>
        <v>0</v>
      </c>
      <c r="H566" s="208">
        <f>'All Cells'!H566</f>
        <v>0</v>
      </c>
      <c r="I566" s="208" t="str">
        <f>'All Cells'!L566</f>
        <v>Asset Class: Mechanical Asset - PUMP
a. Pump motors could be regarded as a distinct asset – motors are replaced without replacing pumps, and their value is at a level where that becomes relevant.</v>
      </c>
      <c r="J566" s="208" t="str">
        <f>'All Cells'!U566</f>
        <v>Included</v>
      </c>
      <c r="K566" s="208" t="str">
        <f>'All Cells'!W566</f>
        <v xml:space="preserve">Attribute fields are included in the Pupm asset class for motors. Please review and provide details of additional </v>
      </c>
      <c r="L566" s="212" t="e">
        <f>'All Cells'!#REF!</f>
        <v>#REF!</v>
      </c>
      <c r="M566" s="208"/>
      <c r="N566" s="208"/>
      <c r="O566" s="208"/>
      <c r="P566" s="208"/>
      <c r="Q566" s="208"/>
      <c r="R566" s="208"/>
      <c r="S566" s="208"/>
      <c r="T566" s="208"/>
      <c r="U566" s="208"/>
      <c r="V566" s="208"/>
      <c r="W566" s="208"/>
      <c r="X566" s="208"/>
      <c r="Y566" s="208"/>
      <c r="Z566" s="208"/>
    </row>
    <row r="567" spans="1:26" ht="45" customHeight="1" x14ac:dyDescent="0.25">
      <c r="A567" s="208">
        <f>'All Cells'!A567</f>
        <v>567</v>
      </c>
      <c r="B567" s="208" t="str">
        <f>'All Cells'!B567</f>
        <v>Oliver Mander</v>
      </c>
      <c r="C567" s="208" t="str">
        <f>'All Cells'!C567</f>
        <v>Wellington Water</v>
      </c>
      <c r="D567" s="208" t="str">
        <f>'All Cells'!D567</f>
        <v>Stormwater</v>
      </c>
      <c r="E567" s="208" t="str">
        <f>'All Cells'!E567</f>
        <v>Vol 1</v>
      </c>
      <c r="F567" s="208">
        <f>'All Cells'!F567</f>
        <v>0</v>
      </c>
      <c r="G567" s="208">
        <f>'All Cells'!G567</f>
        <v>0</v>
      </c>
      <c r="H567" s="208">
        <f>'All Cells'!H567</f>
        <v>0</v>
      </c>
      <c r="I567" s="208" t="str">
        <f>'All Cells'!L567</f>
        <v>Asset Class: Mechanical Asset - PUMP
b. A data attribute describing “duty” or “stand-by” would be useful.</v>
      </c>
      <c r="J567" s="208" t="str">
        <f>'All Cells'!U567</f>
        <v>Included</v>
      </c>
      <c r="K567" s="208" t="str">
        <f>'All Cells'!W567</f>
        <v>An attribute field currently exists for this "Pump Usage"</v>
      </c>
      <c r="L567" s="212" t="e">
        <f>'All Cells'!#REF!</f>
        <v>#REF!</v>
      </c>
      <c r="M567" s="208"/>
      <c r="N567" s="208"/>
      <c r="O567" s="208"/>
      <c r="P567" s="208"/>
      <c r="Q567" s="208"/>
      <c r="R567" s="208"/>
      <c r="S567" s="208"/>
      <c r="T567" s="208"/>
      <c r="U567" s="208"/>
      <c r="V567" s="208"/>
      <c r="W567" s="208"/>
      <c r="X567" s="208"/>
      <c r="Y567" s="208"/>
      <c r="Z567" s="208"/>
    </row>
    <row r="568" spans="1:26" ht="45" customHeight="1" x14ac:dyDescent="0.25">
      <c r="A568" s="208">
        <f>'All Cells'!A568</f>
        <v>568</v>
      </c>
      <c r="B568" s="208" t="str">
        <f>'All Cells'!B568</f>
        <v>Oliver Mander</v>
      </c>
      <c r="C568" s="208" t="str">
        <f>'All Cells'!C568</f>
        <v>Wellington Water</v>
      </c>
      <c r="D568" s="208" t="str">
        <f>'All Cells'!D568</f>
        <v>Stormwater</v>
      </c>
      <c r="E568" s="208" t="str">
        <f>'All Cells'!E568</f>
        <v>Vol 1</v>
      </c>
      <c r="F568" s="208">
        <f>'All Cells'!F568</f>
        <v>0</v>
      </c>
      <c r="G568" s="208">
        <f>'All Cells'!G568</f>
        <v>0</v>
      </c>
      <c r="H568" s="208">
        <f>'All Cells'!H568</f>
        <v>0</v>
      </c>
      <c r="I568" s="208" t="str">
        <f>'All Cells'!L568</f>
        <v>Asset Class: Mechanical Asset - PUMP
c. There is no data attribute describing any form of ‘trigger level’ that defines when the pump starts.</v>
      </c>
      <c r="J568" s="208" t="str">
        <f>'All Cells'!U568</f>
        <v>Sector Discussion</v>
      </c>
      <c r="K568" s="208" t="str">
        <f>'All Cells'!W568</f>
        <v>Will include for ratification by the reviewers.</v>
      </c>
      <c r="L568" s="212" t="e">
        <f>'All Cells'!#REF!</f>
        <v>#REF!</v>
      </c>
      <c r="M568" s="208"/>
      <c r="N568" s="208"/>
      <c r="O568" s="208"/>
      <c r="P568" s="208"/>
      <c r="Q568" s="208"/>
      <c r="R568" s="208"/>
      <c r="S568" s="208"/>
      <c r="T568" s="208"/>
      <c r="U568" s="208"/>
      <c r="V568" s="208"/>
      <c r="W568" s="208"/>
      <c r="X568" s="208"/>
      <c r="Y568" s="208"/>
      <c r="Z568" s="208"/>
    </row>
    <row r="569" spans="1:26" ht="75" customHeight="1" x14ac:dyDescent="0.25">
      <c r="A569" s="208">
        <f>'All Cells'!A569</f>
        <v>569</v>
      </c>
      <c r="B569" s="208" t="str">
        <f>'All Cells'!B569</f>
        <v>Oliver Mander</v>
      </c>
      <c r="C569" s="208" t="str">
        <f>'All Cells'!C569</f>
        <v>Wellington Water</v>
      </c>
      <c r="D569" s="208" t="str">
        <f>'All Cells'!D569</f>
        <v>Stormwater</v>
      </c>
      <c r="E569" s="208" t="str">
        <f>'All Cells'!E569</f>
        <v>Vol 1</v>
      </c>
      <c r="F569" s="208">
        <f>'All Cells'!F569</f>
        <v>0</v>
      </c>
      <c r="G569" s="208">
        <f>'All Cells'!G569</f>
        <v>0</v>
      </c>
      <c r="H569" s="208">
        <f>'All Cells'!H569</f>
        <v>0</v>
      </c>
      <c r="I569" s="208" t="str">
        <f>'All Cells'!L569</f>
        <v>Asset Class: Mechanical Asset - VALVE
a. There are no attributes describing the ‘trigger level’ on a Valve, nor the nature of the trigger. Date fields may also be required to support this, as trigger levels can be modified.</v>
      </c>
      <c r="J569" s="208" t="str">
        <f>'All Cells'!U569</f>
        <v>Sector Discussion</v>
      </c>
      <c r="K569" s="208" t="str">
        <f>'All Cells'!W569</f>
        <v>Please provide complete list for consideration and their descriptors and the impact of not having the data available.</v>
      </c>
      <c r="L569" s="212" t="e">
        <f>'All Cells'!#REF!</f>
        <v>#REF!</v>
      </c>
      <c r="M569" s="208"/>
      <c r="N569" s="208"/>
      <c r="O569" s="208"/>
      <c r="P569" s="208"/>
      <c r="Q569" s="208"/>
      <c r="R569" s="208"/>
      <c r="S569" s="208"/>
      <c r="T569" s="208"/>
      <c r="U569" s="208"/>
      <c r="V569" s="208"/>
      <c r="W569" s="208"/>
      <c r="X569" s="208"/>
      <c r="Y569" s="208"/>
      <c r="Z569" s="208"/>
    </row>
    <row r="570" spans="1:26" ht="165" customHeight="1" x14ac:dyDescent="0.25">
      <c r="A570" s="208">
        <f>'All Cells'!A570</f>
        <v>570</v>
      </c>
      <c r="B570" s="208" t="str">
        <f>'All Cells'!B570</f>
        <v>Oliver Mander</v>
      </c>
      <c r="C570" s="208" t="str">
        <f>'All Cells'!C570</f>
        <v>Wellington Water</v>
      </c>
      <c r="D570" s="208" t="str">
        <f>'All Cells'!D570</f>
        <v>Stormwater</v>
      </c>
      <c r="E570" s="208" t="str">
        <f>'All Cells'!E570</f>
        <v>Vol 1</v>
      </c>
      <c r="F570" s="208">
        <f>'All Cells'!F570</f>
        <v>0</v>
      </c>
      <c r="G570" s="208">
        <f>'All Cells'!G570</f>
        <v>0</v>
      </c>
      <c r="H570" s="208">
        <f>'All Cells'!H570</f>
        <v>0</v>
      </c>
      <c r="I570" s="208" t="str">
        <f>'All Cells'!L570</f>
        <v>Asset Class: Mechanical Asset - VALVE
b. Use of Yes/No fields may not give appropriate granularity.</v>
      </c>
      <c r="J570" s="208" t="str">
        <f>'All Cells'!U570</f>
        <v>Included</v>
      </c>
      <c r="K570" s="208" t="str">
        <f>'All Cells'!W570</f>
        <v>There are 2 fields. Telemtry which indicates if telemetry is available and then this asset is described in another class.
The other field indicates if the asset is above or below ground.
Please provide any further detail that is suggested for consideration by the TWG</v>
      </c>
      <c r="L570" s="212" t="e">
        <f>'All Cells'!#REF!</f>
        <v>#REF!</v>
      </c>
      <c r="M570" s="208"/>
      <c r="N570" s="208"/>
      <c r="O570" s="208"/>
      <c r="P570" s="208"/>
      <c r="Q570" s="208"/>
      <c r="R570" s="208"/>
      <c r="S570" s="208"/>
      <c r="T570" s="208"/>
      <c r="U570" s="208"/>
      <c r="V570" s="208"/>
      <c r="W570" s="208"/>
      <c r="X570" s="208"/>
      <c r="Y570" s="208"/>
      <c r="Z570" s="208"/>
    </row>
    <row r="571" spans="1:26" ht="45" customHeight="1" x14ac:dyDescent="0.25">
      <c r="A571" s="208">
        <f>'All Cells'!A571</f>
        <v>571</v>
      </c>
      <c r="B571" s="208" t="str">
        <f>'All Cells'!B571</f>
        <v>Oliver Mander</v>
      </c>
      <c r="C571" s="208" t="str">
        <f>'All Cells'!C571</f>
        <v>Wellington Water</v>
      </c>
      <c r="D571" s="208" t="str">
        <f>'All Cells'!D571</f>
        <v>Stormwater</v>
      </c>
      <c r="E571" s="208" t="str">
        <f>'All Cells'!E571</f>
        <v>Vol 1</v>
      </c>
      <c r="F571" s="208">
        <f>'All Cells'!F571</f>
        <v>0</v>
      </c>
      <c r="G571" s="208">
        <f>'All Cells'!G571</f>
        <v>0</v>
      </c>
      <c r="H571" s="208">
        <f>'All Cells'!H571</f>
        <v>0</v>
      </c>
      <c r="I571" s="208" t="str">
        <f>'All Cells'!L571</f>
        <v>Asset Class: Mechanical Asset - VALVE
c. Consent ID field may be relevant (e.g., fish barrier).</v>
      </c>
      <c r="J571" s="208" t="str">
        <f>'All Cells'!U571</f>
        <v>Noted: no action required</v>
      </c>
      <c r="K571" s="208" t="str">
        <f>'All Cells'!W571</f>
        <v>Please review the Project and Common attributes</v>
      </c>
      <c r="L571" s="212" t="e">
        <f>'All Cells'!#REF!</f>
        <v>#REF!</v>
      </c>
      <c r="M571" s="208"/>
      <c r="N571" s="208"/>
      <c r="O571" s="208"/>
      <c r="P571" s="208"/>
      <c r="Q571" s="208"/>
      <c r="R571" s="208"/>
      <c r="S571" s="208"/>
      <c r="T571" s="208"/>
      <c r="U571" s="208"/>
      <c r="V571" s="208"/>
      <c r="W571" s="208"/>
      <c r="X571" s="208"/>
      <c r="Y571" s="208"/>
      <c r="Z571" s="208"/>
    </row>
    <row r="572" spans="1:26" ht="60" customHeight="1" x14ac:dyDescent="0.25">
      <c r="A572" s="208">
        <f>'All Cells'!A572</f>
        <v>572</v>
      </c>
      <c r="B572" s="208" t="str">
        <f>'All Cells'!B572</f>
        <v>Oliver Mander</v>
      </c>
      <c r="C572" s="208" t="str">
        <f>'All Cells'!C572</f>
        <v>Wellington Water</v>
      </c>
      <c r="D572" s="208" t="str">
        <f>'All Cells'!D572</f>
        <v>Stormwater</v>
      </c>
      <c r="E572" s="208" t="str">
        <f>'All Cells'!E572</f>
        <v>Vol 1</v>
      </c>
      <c r="F572" s="208">
        <f>'All Cells'!F572</f>
        <v>0</v>
      </c>
      <c r="G572" s="208">
        <f>'All Cells'!G572</f>
        <v>0</v>
      </c>
      <c r="H572" s="208">
        <f>'All Cells'!H572</f>
        <v>0</v>
      </c>
      <c r="I572" s="208" t="str">
        <f>'All Cells'!L572</f>
        <v>Asset Class: Mechanical Asset - EQUIPMENT
a. Better definition of the types of assets that go in this asset class may be required (this relates to the comment in section 1.6 of this document).</v>
      </c>
      <c r="J572" s="208" t="str">
        <f>'All Cells'!U572</f>
        <v>Noted: no action required</v>
      </c>
      <c r="K572" s="208" t="str">
        <f>'All Cells'!W572</f>
        <v>Reviewed and Noted only</v>
      </c>
      <c r="L572" s="212" t="e">
        <f>'All Cells'!#REF!</f>
        <v>#REF!</v>
      </c>
      <c r="M572" s="208"/>
      <c r="N572" s="208"/>
      <c r="O572" s="208"/>
      <c r="P572" s="208"/>
      <c r="Q572" s="208"/>
      <c r="R572" s="208"/>
      <c r="S572" s="208"/>
      <c r="T572" s="208"/>
      <c r="U572" s="208"/>
      <c r="V572" s="208"/>
      <c r="W572" s="208"/>
      <c r="X572" s="208"/>
      <c r="Y572" s="208"/>
      <c r="Z572" s="208"/>
    </row>
    <row r="573" spans="1:26" ht="60" customHeight="1" x14ac:dyDescent="0.25">
      <c r="A573" s="208">
        <f>'All Cells'!A573</f>
        <v>573</v>
      </c>
      <c r="B573" s="208" t="str">
        <f>'All Cells'!B573</f>
        <v>Oliver Mander</v>
      </c>
      <c r="C573" s="208" t="str">
        <f>'All Cells'!C573</f>
        <v>Wellington Water</v>
      </c>
      <c r="D573" s="208" t="str">
        <f>'All Cells'!D573</f>
        <v>Stormwater</v>
      </c>
      <c r="E573" s="208" t="str">
        <f>'All Cells'!E573</f>
        <v>Vol 1</v>
      </c>
      <c r="F573" s="208">
        <f>'All Cells'!F573</f>
        <v>0</v>
      </c>
      <c r="G573" s="208">
        <f>'All Cells'!G573</f>
        <v>0</v>
      </c>
      <c r="H573" s="208">
        <f>'All Cells'!H573</f>
        <v>0</v>
      </c>
      <c r="I573" s="208" t="str">
        <f>'All Cells'!L573</f>
        <v>Asset Class: Mechanical Asset - EQUIPMENT
b. The text descriptor for the asset class uses an “Air Valve” as an example – this should be under a different asset class (“Valves”).</v>
      </c>
      <c r="J573" s="208" t="str">
        <f>'All Cells'!U573</f>
        <v>Included</v>
      </c>
      <c r="K573" s="208" t="str">
        <f>'All Cells'!W573</f>
        <v>A clarification will be made to the description for this asset type in each relevant standard</v>
      </c>
      <c r="L573" s="212" t="e">
        <f>'All Cells'!#REF!</f>
        <v>#REF!</v>
      </c>
      <c r="M573" s="208"/>
      <c r="N573" s="208"/>
      <c r="O573" s="208"/>
      <c r="P573" s="208"/>
      <c r="Q573" s="208"/>
      <c r="R573" s="208"/>
      <c r="S573" s="208"/>
      <c r="T573" s="208"/>
      <c r="U573" s="208"/>
      <c r="V573" s="208"/>
      <c r="W573" s="208"/>
      <c r="X573" s="208"/>
      <c r="Y573" s="208"/>
      <c r="Z573" s="208"/>
    </row>
    <row r="574" spans="1:26" ht="90" customHeight="1" x14ac:dyDescent="0.25">
      <c r="A574" s="208">
        <f>'All Cells'!A574</f>
        <v>574</v>
      </c>
      <c r="B574" s="208" t="str">
        <f>'All Cells'!B574</f>
        <v>Oliver Mander</v>
      </c>
      <c r="C574" s="208" t="str">
        <f>'All Cells'!C574</f>
        <v>Wellington Water</v>
      </c>
      <c r="D574" s="208" t="str">
        <f>'All Cells'!D574</f>
        <v>Potable water</v>
      </c>
      <c r="E574" s="208" t="str">
        <f>'All Cells'!E574</f>
        <v>Vol 1</v>
      </c>
      <c r="F574" s="208">
        <f>'All Cells'!F574</f>
        <v>0</v>
      </c>
      <c r="G574" s="208">
        <f>'All Cells'!G574</f>
        <v>0</v>
      </c>
      <c r="H574" s="208">
        <f>'All Cells'!H574</f>
        <v>0</v>
      </c>
      <c r="I574" s="208" t="str">
        <f>'All Cells'!L574</f>
        <v>All Asset Classes:
a. General feedback from the Wastewater and Stormwater sections should be treated as relevant to Potable Water.
b. Acquisition Date: Include Acquisition date in addition to construction date</v>
      </c>
      <c r="J574" s="208" t="str">
        <f>'All Cells'!U574</f>
        <v>Noted: no action required</v>
      </c>
      <c r="K574" s="208" t="str">
        <f>'All Cells'!W574</f>
        <v>Reviewed and Noted only</v>
      </c>
      <c r="L574" s="212" t="e">
        <f>'All Cells'!#REF!</f>
        <v>#REF!</v>
      </c>
      <c r="M574" s="208"/>
      <c r="N574" s="208"/>
      <c r="O574" s="208"/>
      <c r="P574" s="208"/>
      <c r="Q574" s="208"/>
      <c r="R574" s="208"/>
      <c r="S574" s="208"/>
      <c r="T574" s="208"/>
      <c r="U574" s="208"/>
      <c r="V574" s="208"/>
      <c r="W574" s="208"/>
      <c r="X574" s="208"/>
      <c r="Y574" s="208"/>
      <c r="Z574" s="208"/>
    </row>
    <row r="575" spans="1:26" ht="150" customHeight="1" x14ac:dyDescent="0.25">
      <c r="A575" s="208">
        <f>'All Cells'!A575</f>
        <v>575</v>
      </c>
      <c r="B575" s="208" t="str">
        <f>'All Cells'!B575</f>
        <v>Oliver Mander</v>
      </c>
      <c r="C575" s="208" t="str">
        <f>'All Cells'!C575</f>
        <v>Wellington Water</v>
      </c>
      <c r="D575" s="208" t="str">
        <f>'All Cells'!D575</f>
        <v>Potable water</v>
      </c>
      <c r="E575" s="208" t="str">
        <f>'All Cells'!E575</f>
        <v>Vol 1</v>
      </c>
      <c r="F575" s="208">
        <f>'All Cells'!F575</f>
        <v>0</v>
      </c>
      <c r="G575" s="208">
        <f>'All Cells'!G575</f>
        <v>0</v>
      </c>
      <c r="H575" s="208">
        <f>'All Cells'!H575</f>
        <v>0</v>
      </c>
      <c r="I575" s="208" t="str">
        <f>'All Cells'!L575</f>
        <v>All Asset Classes:
c. H&amp;S: Health and Safety and ‘access’. Assets can have very specific H&amp;S and Access instructions, issues, requirements. 250 characters is not very much, a longer field containing more would be useful for assets that are access points. A free text field for “access” would be useful in addition to free text about Health and Safety. Alternately, a “Safety in Design” component in Volume 2 would include the necessary attributes.</v>
      </c>
      <c r="J575" s="208" t="str">
        <f>'All Cells'!U575</f>
        <v>Sector Discussion</v>
      </c>
      <c r="K575" s="208" t="str">
        <f>'All Cells'!W575</f>
        <v>H&amp;S information is to be collected independently, the standards are a mechanism to ensure they trigger that there are 'special circumstances'. 
A code list will be created
Free text fields are not required, this information should be a prompt to H&amp;S system response / detail</v>
      </c>
      <c r="L575" s="212" t="e">
        <f>'All Cells'!#REF!</f>
        <v>#REF!</v>
      </c>
      <c r="M575" s="208"/>
      <c r="N575" s="208"/>
      <c r="O575" s="208"/>
      <c r="P575" s="208"/>
      <c r="Q575" s="208"/>
      <c r="R575" s="208"/>
      <c r="S575" s="208"/>
      <c r="T575" s="208"/>
      <c r="U575" s="208"/>
      <c r="V575" s="208"/>
      <c r="W575" s="208"/>
      <c r="X575" s="208"/>
      <c r="Y575" s="208"/>
      <c r="Z575" s="208"/>
    </row>
    <row r="576" spans="1:26" ht="75" customHeight="1" x14ac:dyDescent="0.25">
      <c r="A576" s="208">
        <f>'All Cells'!A576</f>
        <v>576</v>
      </c>
      <c r="B576" s="208" t="str">
        <f>'All Cells'!B576</f>
        <v>Oliver Mander</v>
      </c>
      <c r="C576" s="208" t="str">
        <f>'All Cells'!C576</f>
        <v>Wellington Water</v>
      </c>
      <c r="D576" s="208" t="str">
        <f>'All Cells'!D576</f>
        <v>Potable water</v>
      </c>
      <c r="E576" s="208" t="str">
        <f>'All Cells'!E576</f>
        <v>Vol 1</v>
      </c>
      <c r="F576" s="208">
        <f>'All Cells'!F576</f>
        <v>0</v>
      </c>
      <c r="G576" s="208">
        <f>'All Cells'!G576</f>
        <v>0</v>
      </c>
      <c r="H576" s="208">
        <f>'All Cells'!H576</f>
        <v>0</v>
      </c>
      <c r="I576" s="208" t="str">
        <f>'All Cells'!L576</f>
        <v>All Asset Classes:
d. “Comments attribute - 250 characters is not very much for these either. Can there be more?</v>
      </c>
      <c r="J576" s="208" t="str">
        <f>'All Cells'!U576</f>
        <v>Sector Discussion</v>
      </c>
      <c r="K576" s="208" t="str">
        <f>'All Cells'!W576</f>
        <v>Suggest further information is added as an addendum, possibly include additional Comments fields. Field length needs to take into account system capabilities</v>
      </c>
      <c r="L576" s="212" t="e">
        <f>'All Cells'!#REF!</f>
        <v>#REF!</v>
      </c>
      <c r="M576" s="208"/>
      <c r="N576" s="208"/>
      <c r="O576" s="208"/>
      <c r="P576" s="208"/>
      <c r="Q576" s="208"/>
      <c r="R576" s="208"/>
      <c r="S576" s="208"/>
      <c r="T576" s="208"/>
      <c r="U576" s="208"/>
      <c r="V576" s="208"/>
      <c r="W576" s="208"/>
      <c r="X576" s="208"/>
      <c r="Y576" s="208"/>
      <c r="Z576" s="208"/>
    </row>
    <row r="577" spans="1:26" ht="45" customHeight="1" x14ac:dyDescent="0.25">
      <c r="A577" s="208">
        <f>'All Cells'!A577</f>
        <v>577</v>
      </c>
      <c r="B577" s="208" t="str">
        <f>'All Cells'!B577</f>
        <v>Oliver Mander</v>
      </c>
      <c r="C577" s="208" t="str">
        <f>'All Cells'!C577</f>
        <v>Wellington Water</v>
      </c>
      <c r="D577" s="208" t="str">
        <f>'All Cells'!D577</f>
        <v>Potable water</v>
      </c>
      <c r="E577" s="208" t="str">
        <f>'All Cells'!E577</f>
        <v>Vol 1</v>
      </c>
      <c r="F577" s="208">
        <f>'All Cells'!F577</f>
        <v>0</v>
      </c>
      <c r="G577" s="208">
        <f>'All Cells'!G577</f>
        <v>0</v>
      </c>
      <c r="H577" s="208">
        <f>'All Cells'!H577</f>
        <v>0</v>
      </c>
      <c r="I577" s="208" t="str">
        <f>'All Cells'!L577</f>
        <v>All Asset Classes:
e. Codes should all be the same length (e.g. 4 characters)</v>
      </c>
      <c r="J577" s="208" t="str">
        <f>'All Cells'!U577</f>
        <v>Noted: no action required</v>
      </c>
      <c r="K577" s="208" t="str">
        <f>'All Cells'!W577</f>
        <v xml:space="preserve">10 character fields have been adopted to allow for expansion </v>
      </c>
      <c r="L577" s="212" t="e">
        <f>'All Cells'!#REF!</f>
        <v>#REF!</v>
      </c>
      <c r="M577" s="208"/>
      <c r="N577" s="208"/>
      <c r="O577" s="208"/>
      <c r="P577" s="208"/>
      <c r="Q577" s="208"/>
      <c r="R577" s="208"/>
      <c r="S577" s="208"/>
      <c r="T577" s="208"/>
      <c r="U577" s="208"/>
      <c r="V577" s="208"/>
      <c r="W577" s="208"/>
      <c r="X577" s="208"/>
      <c r="Y577" s="208"/>
      <c r="Z577" s="208"/>
    </row>
    <row r="578" spans="1:26" ht="75" customHeight="1" x14ac:dyDescent="0.25">
      <c r="A578" s="208">
        <f>'All Cells'!A578</f>
        <v>578</v>
      </c>
      <c r="B578" s="208" t="str">
        <f>'All Cells'!B578</f>
        <v>Oliver Mander</v>
      </c>
      <c r="C578" s="208" t="str">
        <f>'All Cells'!C578</f>
        <v>Wellington Water</v>
      </c>
      <c r="D578" s="208" t="str">
        <f>'All Cells'!D578</f>
        <v>Potable water</v>
      </c>
      <c r="E578" s="208" t="str">
        <f>'All Cells'!E578</f>
        <v>Vol 1</v>
      </c>
      <c r="F578" s="208">
        <f>'All Cells'!F578</f>
        <v>0</v>
      </c>
      <c r="G578" s="208">
        <f>'All Cells'!G578</f>
        <v>0</v>
      </c>
      <c r="H578" s="208">
        <f>'All Cells'!H578</f>
        <v>0</v>
      </c>
      <c r="I578" s="208" t="str">
        <f>'All Cells'!L578</f>
        <v>All Asset Classes:
f. Spatial Data: The H_Prec and V_Prec should be where the spatial data (Northings, Eastings and Reduced Level) is stored or the N, E and RL should be stored here as well.</v>
      </c>
      <c r="J578" s="208" t="str">
        <f>'All Cells'!U578</f>
        <v>Sector Discussion</v>
      </c>
      <c r="K578" s="208" t="str">
        <f>'All Cells'!W578</f>
        <v>Agreed at TWG that all measurements are absolute and co-ords calculated from data provided. 
Will review where appropriate</v>
      </c>
      <c r="L578" s="212" t="e">
        <f>'All Cells'!#REF!</f>
        <v>#REF!</v>
      </c>
      <c r="M578" s="208"/>
      <c r="N578" s="208"/>
      <c r="O578" s="208"/>
      <c r="P578" s="208"/>
      <c r="Q578" s="208"/>
      <c r="R578" s="208"/>
      <c r="S578" s="208"/>
      <c r="T578" s="208"/>
      <c r="U578" s="208"/>
      <c r="V578" s="208"/>
      <c r="W578" s="208"/>
      <c r="X578" s="208"/>
      <c r="Y578" s="208"/>
      <c r="Z578" s="208"/>
    </row>
    <row r="579" spans="1:26" ht="45" customHeight="1" x14ac:dyDescent="0.25">
      <c r="A579" s="208">
        <f>'All Cells'!A579</f>
        <v>579</v>
      </c>
      <c r="B579" s="208" t="str">
        <f>'All Cells'!B579</f>
        <v>Oliver Mander</v>
      </c>
      <c r="C579" s="208" t="str">
        <f>'All Cells'!C579</f>
        <v>Wellington Water</v>
      </c>
      <c r="D579" s="208" t="str">
        <f>'All Cells'!D579</f>
        <v>Potable water</v>
      </c>
      <c r="E579" s="208" t="str">
        <f>'All Cells'!E579</f>
        <v>Vol 1</v>
      </c>
      <c r="F579" s="208">
        <f>'All Cells'!F579</f>
        <v>0</v>
      </c>
      <c r="G579" s="208">
        <f>'All Cells'!G579</f>
        <v>0</v>
      </c>
      <c r="H579" s="208">
        <f>'All Cells'!H579</f>
        <v>0</v>
      </c>
      <c r="I579" s="208" t="str">
        <f>'All Cells'!L579</f>
        <v>All Asset Classes:
g. Some terminology used seems to differ from what is commonly used in the three waters industry.</v>
      </c>
      <c r="J579" s="208" t="str">
        <f>'All Cells'!U579</f>
        <v>Sector Discussion</v>
      </c>
      <c r="K579" s="208" t="str">
        <f>'All Cells'!W579</f>
        <v>Need more information and example</v>
      </c>
      <c r="L579" s="212" t="e">
        <f>'All Cells'!#REF!</f>
        <v>#REF!</v>
      </c>
      <c r="M579" s="208"/>
      <c r="N579" s="208"/>
      <c r="O579" s="208"/>
      <c r="P579" s="208"/>
      <c r="Q579" s="208"/>
      <c r="R579" s="208"/>
      <c r="S579" s="208"/>
      <c r="T579" s="208"/>
      <c r="U579" s="208"/>
      <c r="V579" s="208"/>
      <c r="W579" s="208"/>
      <c r="X579" s="208"/>
      <c r="Y579" s="208"/>
      <c r="Z579" s="208"/>
    </row>
    <row r="580" spans="1:26" ht="60" customHeight="1" x14ac:dyDescent="0.25">
      <c r="A580" s="208">
        <f>'All Cells'!A580</f>
        <v>580</v>
      </c>
      <c r="B580" s="208" t="str">
        <f>'All Cells'!B580</f>
        <v>Oliver Mander</v>
      </c>
      <c r="C580" s="208" t="str">
        <f>'All Cells'!C580</f>
        <v>Wellington Water</v>
      </c>
      <c r="D580" s="208" t="str">
        <f>'All Cells'!D580</f>
        <v>Potable water</v>
      </c>
      <c r="E580" s="208" t="str">
        <f>'All Cells'!E580</f>
        <v>Vol 1</v>
      </c>
      <c r="F580" s="208">
        <f>'All Cells'!F580</f>
        <v>0</v>
      </c>
      <c r="G580" s="208">
        <f>'All Cells'!G580</f>
        <v>0</v>
      </c>
      <c r="H580" s="208">
        <f>'All Cells'!H580</f>
        <v>0</v>
      </c>
      <c r="I580" s="208" t="str">
        <f>'All Cells'!L580</f>
        <v>Asset Class: Civil Structures  CONTAINMENT STRUCTURE
a. Include an ability to capture alternative asset ID’s linked to instrumentation (e.g., SCADA tags).</v>
      </c>
      <c r="J580" s="208" t="str">
        <f>'All Cells'!U580</f>
        <v>Sector Discussion</v>
      </c>
      <c r="K580" s="208" t="str">
        <f>'All Cells'!W580</f>
        <v>Need more information and example</v>
      </c>
      <c r="L580" s="212" t="e">
        <f>'All Cells'!#REF!</f>
        <v>#REF!</v>
      </c>
      <c r="M580" s="208"/>
      <c r="N580" s="208"/>
      <c r="O580" s="208"/>
      <c r="P580" s="208"/>
      <c r="Q580" s="208"/>
      <c r="R580" s="208"/>
      <c r="S580" s="208"/>
      <c r="T580" s="208"/>
      <c r="U580" s="208"/>
      <c r="V580" s="208"/>
      <c r="W580" s="208"/>
      <c r="X580" s="208"/>
      <c r="Y580" s="208"/>
      <c r="Z580" s="208"/>
    </row>
    <row r="581" spans="1:26" ht="75" customHeight="1" x14ac:dyDescent="0.25">
      <c r="A581" s="208">
        <f>'All Cells'!A581</f>
        <v>581</v>
      </c>
      <c r="B581" s="208" t="str">
        <f>'All Cells'!B581</f>
        <v>Oliver Mander</v>
      </c>
      <c r="C581" s="208" t="str">
        <f>'All Cells'!C581</f>
        <v>Wellington Water</v>
      </c>
      <c r="D581" s="208" t="str">
        <f>'All Cells'!D581</f>
        <v>Potable water</v>
      </c>
      <c r="E581" s="208" t="str">
        <f>'All Cells'!E581</f>
        <v>Vol 1</v>
      </c>
      <c r="F581" s="208">
        <f>'All Cells'!F581</f>
        <v>0</v>
      </c>
      <c r="G581" s="208">
        <f>'All Cells'!G581</f>
        <v>0</v>
      </c>
      <c r="H581" s="208">
        <f>'All Cells'!H581</f>
        <v>0</v>
      </c>
      <c r="I581" s="208" t="str">
        <f>'All Cells'!L581</f>
        <v>Asset Class: Civil Structures  CONTAINMENT STRUCTURE
b. Fall protection should be more detailed than Y/N, what kind of fall protection? Ladder? Rail? Cage? Net? Bungy? Parachute?</v>
      </c>
      <c r="J581" s="208" t="str">
        <f>'All Cells'!U581</f>
        <v>Sector Discussion</v>
      </c>
      <c r="K581" s="208" t="str">
        <f>'All Cells'!W581</f>
        <v>to be discussed with the TWG</v>
      </c>
      <c r="L581" s="212" t="e">
        <f>'All Cells'!#REF!</f>
        <v>#REF!</v>
      </c>
      <c r="M581" s="208"/>
      <c r="N581" s="208"/>
      <c r="O581" s="208"/>
      <c r="P581" s="208"/>
      <c r="Q581" s="208"/>
      <c r="R581" s="208"/>
      <c r="S581" s="208"/>
      <c r="T581" s="208"/>
      <c r="U581" s="208"/>
      <c r="V581" s="208"/>
      <c r="W581" s="208"/>
      <c r="X581" s="208"/>
      <c r="Y581" s="208"/>
      <c r="Z581" s="208"/>
    </row>
    <row r="582" spans="1:26" ht="45" customHeight="1" x14ac:dyDescent="0.25">
      <c r="A582" s="208">
        <f>'All Cells'!A582</f>
        <v>582</v>
      </c>
      <c r="B582" s="208" t="str">
        <f>'All Cells'!B582</f>
        <v>Oliver Mander</v>
      </c>
      <c r="C582" s="208" t="str">
        <f>'All Cells'!C582</f>
        <v>Wellington Water</v>
      </c>
      <c r="D582" s="208" t="str">
        <f>'All Cells'!D582</f>
        <v>Potable water</v>
      </c>
      <c r="E582" s="208" t="str">
        <f>'All Cells'!E582</f>
        <v>Vol 1</v>
      </c>
      <c r="F582" s="208">
        <f>'All Cells'!F582</f>
        <v>0</v>
      </c>
      <c r="G582" s="208">
        <f>'All Cells'!G582</f>
        <v>0</v>
      </c>
      <c r="H582" s="208">
        <f>'All Cells'!H582</f>
        <v>0</v>
      </c>
      <c r="I582" s="208" t="str">
        <f>'All Cells'!L582</f>
        <v>Asset Class: Civil Structures  CONTAINMENT STRUCTURE
c. SHAPE could be included.</v>
      </c>
      <c r="J582" s="208" t="str">
        <f>'All Cells'!U582</f>
        <v>Included</v>
      </c>
      <c r="K582" s="208" t="str">
        <f>'All Cells'!W582</f>
        <v>Already defined as a polygon feature</v>
      </c>
      <c r="L582" s="212" t="e">
        <f>'All Cells'!#REF!</f>
        <v>#REF!</v>
      </c>
      <c r="M582" s="208"/>
      <c r="N582" s="208"/>
      <c r="O582" s="208"/>
      <c r="P582" s="208"/>
      <c r="Q582" s="208"/>
      <c r="R582" s="208"/>
      <c r="S582" s="208"/>
      <c r="T582" s="208"/>
      <c r="U582" s="208"/>
      <c r="V582" s="208"/>
      <c r="W582" s="208"/>
      <c r="X582" s="208"/>
      <c r="Y582" s="208"/>
      <c r="Z582" s="208"/>
    </row>
    <row r="583" spans="1:26" ht="75" customHeight="1" x14ac:dyDescent="0.25">
      <c r="A583" s="208">
        <f>'All Cells'!A583</f>
        <v>583</v>
      </c>
      <c r="B583" s="208" t="str">
        <f>'All Cells'!B583</f>
        <v>Oliver Mander</v>
      </c>
      <c r="C583" s="208" t="str">
        <f>'All Cells'!C583</f>
        <v>Wellington Water</v>
      </c>
      <c r="D583" s="208" t="str">
        <f>'All Cells'!D583</f>
        <v>Potable water</v>
      </c>
      <c r="E583" s="208" t="str">
        <f>'All Cells'!E583</f>
        <v>Vol 1</v>
      </c>
      <c r="F583" s="208">
        <f>'All Cells'!F583</f>
        <v>0</v>
      </c>
      <c r="G583" s="208">
        <f>'All Cells'!G583</f>
        <v>0</v>
      </c>
      <c r="H583" s="208">
        <f>'All Cells'!H583</f>
        <v>0</v>
      </c>
      <c r="I583" s="208" t="str">
        <f>'All Cells'!L583</f>
        <v>Asset Class: Civil Structures  CONTAINMENT STRUCTURE
d. Something about whether it is above ground, below ground, partially buried, e.g. field name Burial_Stat (Burial status)?</v>
      </c>
      <c r="J583" s="208" t="str">
        <f>'All Cells'!U583</f>
        <v>Sector Discussion</v>
      </c>
      <c r="K583" s="208" t="str">
        <f>'All Cells'!W583</f>
        <v>to be discussed with the TWG</v>
      </c>
      <c r="L583" s="212" t="e">
        <f>'All Cells'!#REF!</f>
        <v>#REF!</v>
      </c>
      <c r="M583" s="208"/>
      <c r="N583" s="208"/>
      <c r="O583" s="208"/>
      <c r="P583" s="208"/>
      <c r="Q583" s="208"/>
      <c r="R583" s="208"/>
      <c r="S583" s="208"/>
      <c r="T583" s="208"/>
      <c r="U583" s="208"/>
      <c r="V583" s="208"/>
      <c r="W583" s="208"/>
      <c r="X583" s="208"/>
      <c r="Y583" s="208"/>
      <c r="Z583" s="208"/>
    </row>
    <row r="584" spans="1:26" ht="120" customHeight="1" x14ac:dyDescent="0.25">
      <c r="A584" s="208">
        <f>'All Cells'!A584</f>
        <v>584</v>
      </c>
      <c r="B584" s="208" t="str">
        <f>'All Cells'!B584</f>
        <v>Oliver Mander</v>
      </c>
      <c r="C584" s="208" t="str">
        <f>'All Cells'!C584</f>
        <v>Wellington Water</v>
      </c>
      <c r="D584" s="208" t="str">
        <f>'All Cells'!D584</f>
        <v>Potable water</v>
      </c>
      <c r="E584" s="208" t="str">
        <f>'All Cells'!E584</f>
        <v>Vol 1</v>
      </c>
      <c r="F584" s="208">
        <f>'All Cells'!F584</f>
        <v>0</v>
      </c>
      <c r="G584" s="208">
        <f>'All Cells'!G584</f>
        <v>0</v>
      </c>
      <c r="H584" s="208">
        <f>'All Cells'!H584</f>
        <v>0</v>
      </c>
      <c r="I584" s="208" t="str">
        <f>'All Cells'!L584</f>
        <v>Asset Class: Civil Structures  CONTAINMENT STRUCTURE
e. Terminology: max_wtr_level is not industry standard, it's TWL (top water level) and BWL (bottom water level). WWL recognises that other terms may be in use elsewhere in NZ in some instances, but believes that TWL and BWL are in common use in all councils.</v>
      </c>
      <c r="J584" s="208" t="str">
        <f>'All Cells'!U584</f>
        <v>Noted: no action required</v>
      </c>
      <c r="K584" s="208" t="str">
        <f>'All Cells'!W584</f>
        <v>Terms agreed to by TWG. WWL can map from this to their own terminology.</v>
      </c>
      <c r="L584" s="212" t="e">
        <f>'All Cells'!#REF!</f>
        <v>#REF!</v>
      </c>
      <c r="M584" s="208"/>
      <c r="N584" s="208"/>
      <c r="O584" s="208"/>
      <c r="P584" s="208"/>
      <c r="Q584" s="208"/>
      <c r="R584" s="208"/>
      <c r="S584" s="208"/>
      <c r="T584" s="208"/>
      <c r="U584" s="208"/>
      <c r="V584" s="208"/>
      <c r="W584" s="208"/>
      <c r="X584" s="208"/>
      <c r="Y584" s="208"/>
      <c r="Z584" s="208"/>
    </row>
    <row r="585" spans="1:26" ht="75" customHeight="1" x14ac:dyDescent="0.25">
      <c r="A585" s="208">
        <f>'All Cells'!A585</f>
        <v>585</v>
      </c>
      <c r="B585" s="208" t="str">
        <f>'All Cells'!B585</f>
        <v>Oliver Mander</v>
      </c>
      <c r="C585" s="208" t="str">
        <f>'All Cells'!C585</f>
        <v>Wellington Water</v>
      </c>
      <c r="D585" s="208" t="str">
        <f>'All Cells'!D585</f>
        <v>Potable water</v>
      </c>
      <c r="E585" s="208" t="str">
        <f>'All Cells'!E585</f>
        <v>Vol 1</v>
      </c>
      <c r="F585" s="208">
        <f>'All Cells'!F585</f>
        <v>0</v>
      </c>
      <c r="G585" s="208">
        <f>'All Cells'!G585</f>
        <v>0</v>
      </c>
      <c r="H585" s="208">
        <f>'All Cells'!H585</f>
        <v>0</v>
      </c>
      <c r="I585" s="208" t="str">
        <f>'All Cells'!L585</f>
        <v>Asset Class: Civil Structures  CONTAINMENT STRUCTURE
f. Add an Internal Diameter field for circular reservoirs and a Width x Length field for rectangular reservoirs.</v>
      </c>
      <c r="J585" s="208" t="str">
        <f>'All Cells'!U585</f>
        <v>Noted: no action required</v>
      </c>
      <c r="K585" s="208" t="str">
        <f>'All Cells'!W585</f>
        <v>Length, height and width are fields and are conditional on asset shape</v>
      </c>
      <c r="L585" s="212" t="e">
        <f>'All Cells'!#REF!</f>
        <v>#REF!</v>
      </c>
      <c r="M585" s="208"/>
      <c r="N585" s="208"/>
      <c r="O585" s="208"/>
      <c r="P585" s="208"/>
      <c r="Q585" s="208"/>
      <c r="R585" s="208"/>
      <c r="S585" s="208"/>
      <c r="T585" s="208"/>
      <c r="U585" s="208"/>
      <c r="V585" s="208"/>
      <c r="W585" s="208"/>
      <c r="X585" s="208"/>
      <c r="Y585" s="208"/>
      <c r="Z585" s="208"/>
    </row>
    <row r="586" spans="1:26" ht="60" customHeight="1" x14ac:dyDescent="0.25">
      <c r="A586" s="208">
        <f>'All Cells'!A586</f>
        <v>586</v>
      </c>
      <c r="B586" s="208" t="str">
        <f>'All Cells'!B586</f>
        <v>Oliver Mander</v>
      </c>
      <c r="C586" s="208" t="str">
        <f>'All Cells'!C586</f>
        <v>Wellington Water</v>
      </c>
      <c r="D586" s="208" t="str">
        <f>'All Cells'!D586</f>
        <v>Potable water</v>
      </c>
      <c r="E586" s="208" t="str">
        <f>'All Cells'!E586</f>
        <v>Vol 1</v>
      </c>
      <c r="F586" s="208">
        <f>'All Cells'!F586</f>
        <v>0</v>
      </c>
      <c r="G586" s="208">
        <f>'All Cells'!G586</f>
        <v>0</v>
      </c>
      <c r="H586" s="208">
        <f>'All Cells'!H586</f>
        <v>0</v>
      </c>
      <c r="I586" s="208" t="str">
        <f>'All Cells'!L586</f>
        <v>Asset Class: Civil Structures  CONTAINMENT STRUCTURE
g. Add an Inlet Protection field – values such as “NRV”, “ASV”, “Standpipe”.</v>
      </c>
      <c r="J586" s="208" t="str">
        <f>'All Cells'!U586</f>
        <v>Sector Discussion</v>
      </c>
      <c r="K586" s="208" t="str">
        <f>'All Cells'!W586</f>
        <v>to be discussed with the TWG</v>
      </c>
      <c r="L586" s="212" t="e">
        <f>'All Cells'!#REF!</f>
        <v>#REF!</v>
      </c>
      <c r="M586" s="208"/>
      <c r="N586" s="208"/>
      <c r="O586" s="208"/>
      <c r="P586" s="208"/>
      <c r="Q586" s="208"/>
      <c r="R586" s="208"/>
      <c r="S586" s="208"/>
      <c r="T586" s="208"/>
      <c r="U586" s="208"/>
      <c r="V586" s="208"/>
      <c r="W586" s="208"/>
      <c r="X586" s="208"/>
      <c r="Y586" s="208"/>
      <c r="Z586" s="208"/>
    </row>
    <row r="587" spans="1:26" ht="60" customHeight="1" x14ac:dyDescent="0.25">
      <c r="A587" s="208">
        <f>'All Cells'!A587</f>
        <v>587</v>
      </c>
      <c r="B587" s="208" t="str">
        <f>'All Cells'!B587</f>
        <v>Oliver Mander</v>
      </c>
      <c r="C587" s="208" t="str">
        <f>'All Cells'!C587</f>
        <v>Wellington Water</v>
      </c>
      <c r="D587" s="208" t="str">
        <f>'All Cells'!D587</f>
        <v>Potable water</v>
      </c>
      <c r="E587" s="208" t="str">
        <f>'All Cells'!E587</f>
        <v>Vol 1</v>
      </c>
      <c r="F587" s="208">
        <f>'All Cells'!F587</f>
        <v>0</v>
      </c>
      <c r="G587" s="208">
        <f>'All Cells'!G587</f>
        <v>0</v>
      </c>
      <c r="H587" s="208">
        <f>'All Cells'!H587</f>
        <v>0</v>
      </c>
      <c r="I587" s="208" t="str">
        <f>'All Cells'!L587</f>
        <v>Asset Class: Civil Structures  CONTAINMENT STRUCTURE
h. Add an Inlet Type field – “Bottom Feed”, “Top Feed”.</v>
      </c>
      <c r="J587" s="208" t="str">
        <f>'All Cells'!U587</f>
        <v>Sector Discussion</v>
      </c>
      <c r="K587" s="208" t="str">
        <f>'All Cells'!W587</f>
        <v>to be discussed with the TWG</v>
      </c>
      <c r="L587" s="212" t="e">
        <f>'All Cells'!#REF!</f>
        <v>#REF!</v>
      </c>
      <c r="M587" s="208"/>
      <c r="N587" s="208"/>
      <c r="O587" s="208"/>
      <c r="P587" s="208"/>
      <c r="Q587" s="208"/>
      <c r="R587" s="208"/>
      <c r="S587" s="208"/>
      <c r="T587" s="208"/>
      <c r="U587" s="208"/>
      <c r="V587" s="208"/>
      <c r="W587" s="208"/>
      <c r="X587" s="208"/>
      <c r="Y587" s="208"/>
      <c r="Z587" s="208"/>
    </row>
    <row r="588" spans="1:26" ht="75" customHeight="1" x14ac:dyDescent="0.25">
      <c r="A588" s="208">
        <f>'All Cells'!A588</f>
        <v>588</v>
      </c>
      <c r="B588" s="208" t="str">
        <f>'All Cells'!B588</f>
        <v>Oliver Mander</v>
      </c>
      <c r="C588" s="208" t="str">
        <f>'All Cells'!C588</f>
        <v>Wellington Water</v>
      </c>
      <c r="D588" s="208" t="str">
        <f>'All Cells'!D588</f>
        <v>Potable water</v>
      </c>
      <c r="E588" s="208" t="str">
        <f>'All Cells'!E588</f>
        <v>Vol 1</v>
      </c>
      <c r="F588" s="208">
        <f>'All Cells'!F588</f>
        <v>0</v>
      </c>
      <c r="G588" s="208">
        <f>'All Cells'!G588</f>
        <v>0</v>
      </c>
      <c r="H588" s="208">
        <f>'All Cells'!H588</f>
        <v>0</v>
      </c>
      <c r="I588" s="208" t="str">
        <f>'All Cells'!L588</f>
        <v>Asset Class: Civil Structures  CONTAINMENT STRUCTURE
i. Terminology – Change “Shut off Valve” to “Outlet Shut off Valve” to distinguish it from the Inlet Protection field. Possibly add “Auto” to it as well.</v>
      </c>
      <c r="J588" s="208" t="str">
        <f>'All Cells'!U588</f>
        <v>Sector Discussion</v>
      </c>
      <c r="K588" s="208" t="str">
        <f>'All Cells'!W588</f>
        <v>to be discussed with the TWG</v>
      </c>
      <c r="L588" s="212" t="e">
        <f>'All Cells'!#REF!</f>
        <v>#REF!</v>
      </c>
      <c r="M588" s="208"/>
      <c r="N588" s="208"/>
      <c r="O588" s="208"/>
      <c r="P588" s="208"/>
      <c r="Q588" s="208"/>
      <c r="R588" s="208"/>
      <c r="S588" s="208"/>
      <c r="T588" s="208"/>
      <c r="U588" s="208"/>
      <c r="V588" s="208"/>
      <c r="W588" s="208"/>
      <c r="X588" s="208"/>
      <c r="Y588" s="208"/>
      <c r="Z588" s="208"/>
    </row>
    <row r="589" spans="1:26" ht="60" customHeight="1" x14ac:dyDescent="0.25">
      <c r="A589" s="208">
        <f>'All Cells'!A589</f>
        <v>589</v>
      </c>
      <c r="B589" s="208" t="str">
        <f>'All Cells'!B589</f>
        <v>Oliver Mander</v>
      </c>
      <c r="C589" s="208" t="str">
        <f>'All Cells'!C589</f>
        <v>Wellington Water</v>
      </c>
      <c r="D589" s="208" t="str">
        <f>'All Cells'!D589</f>
        <v>Potable water</v>
      </c>
      <c r="E589" s="208" t="str">
        <f>'All Cells'!E589</f>
        <v>Vol 1</v>
      </c>
      <c r="F589" s="208">
        <f>'All Cells'!F589</f>
        <v>0</v>
      </c>
      <c r="G589" s="208">
        <f>'All Cells'!G589</f>
        <v>0</v>
      </c>
      <c r="H589" s="208">
        <f>'All Cells'!H589</f>
        <v>0</v>
      </c>
      <c r="I589" s="208" t="str">
        <f>'All Cells'!L589</f>
        <v>Asset Class: Civil Structures  CONTAINMENT STRUCTURE
j. Include a field to distinguish if the reservoir is partitioned – Y/N? – also the height of the partition.</v>
      </c>
      <c r="J589" s="208" t="str">
        <f>'All Cells'!U589</f>
        <v>Sector Discussion</v>
      </c>
      <c r="K589" s="208" t="str">
        <f>'All Cells'!W589</f>
        <v>to be discussed with the TWG</v>
      </c>
      <c r="L589" s="212" t="e">
        <f>'All Cells'!#REF!</f>
        <v>#REF!</v>
      </c>
      <c r="M589" s="208"/>
      <c r="N589" s="208"/>
      <c r="O589" s="208"/>
      <c r="P589" s="208"/>
      <c r="Q589" s="208"/>
      <c r="R589" s="208"/>
      <c r="S589" s="208"/>
      <c r="T589" s="208"/>
      <c r="U589" s="208"/>
      <c r="V589" s="208"/>
      <c r="W589" s="208"/>
      <c r="X589" s="208"/>
      <c r="Y589" s="208"/>
      <c r="Z589" s="208"/>
    </row>
    <row r="590" spans="1:26" ht="150" customHeight="1" x14ac:dyDescent="0.25">
      <c r="A590" s="208">
        <f>'All Cells'!A590</f>
        <v>590</v>
      </c>
      <c r="B590" s="208" t="str">
        <f>'All Cells'!B590</f>
        <v>Oliver Mander</v>
      </c>
      <c r="C590" s="208" t="str">
        <f>'All Cells'!C590</f>
        <v>Wellington Water</v>
      </c>
      <c r="D590" s="208" t="str">
        <f>'All Cells'!D590</f>
        <v>Potable water</v>
      </c>
      <c r="E590" s="208" t="str">
        <f>'All Cells'!E590</f>
        <v>Vol 1</v>
      </c>
      <c r="F590" s="208">
        <f>'All Cells'!F590</f>
        <v>0</v>
      </c>
      <c r="G590" s="208">
        <f>'All Cells'!G590</f>
        <v>0</v>
      </c>
      <c r="H590" s="208">
        <f>'All Cells'!H590</f>
        <v>0</v>
      </c>
      <c r="I590" s="208" t="str">
        <f>'All Cells'!L590</f>
        <v>Asset Class: Reticulation Structure – ACCESS CHAMBER
a. Field 'Con_spc' (confined space) is YES/NO, however some consulted members follow different codes of practice covering RESTRICTED spaces as well as CONFINED spaces. There needs to be an identification of which one it is.
Suggestion is a field named something like 'Entry Restriction Category' with options RESTRICTED, CONFINED, or NONE.</v>
      </c>
      <c r="J590" s="208" t="str">
        <f>'All Cells'!U590</f>
        <v>Sector Discussion</v>
      </c>
      <c r="K590" s="208" t="str">
        <f>'All Cells'!W590</f>
        <v>to be discussed with the TWG</v>
      </c>
      <c r="L590" s="212" t="e">
        <f>'All Cells'!#REF!</f>
        <v>#REF!</v>
      </c>
      <c r="M590" s="208"/>
      <c r="N590" s="208"/>
      <c r="O590" s="208"/>
      <c r="P590" s="208"/>
      <c r="Q590" s="208"/>
      <c r="R590" s="208"/>
      <c r="S590" s="208"/>
      <c r="T590" s="208"/>
      <c r="U590" s="208"/>
      <c r="V590" s="208"/>
      <c r="W590" s="208"/>
      <c r="X590" s="208"/>
      <c r="Y590" s="208"/>
      <c r="Z590" s="208"/>
    </row>
    <row r="591" spans="1:26" ht="120" customHeight="1" x14ac:dyDescent="0.25">
      <c r="A591" s="208">
        <f>'All Cells'!A591</f>
        <v>591</v>
      </c>
      <c r="B591" s="208" t="str">
        <f>'All Cells'!B591</f>
        <v>Oliver Mander</v>
      </c>
      <c r="C591" s="208" t="str">
        <f>'All Cells'!C591</f>
        <v>Wellington Water</v>
      </c>
      <c r="D591" s="208" t="str">
        <f>'All Cells'!D591</f>
        <v>Potable water</v>
      </c>
      <c r="E591" s="208" t="str">
        <f>'All Cells'!E591</f>
        <v>Vol 1</v>
      </c>
      <c r="F591" s="208">
        <f>'All Cells'!F591</f>
        <v>0</v>
      </c>
      <c r="G591" s="208">
        <f>'All Cells'!G591</f>
        <v>0</v>
      </c>
      <c r="H591" s="208">
        <f>'All Cells'!H591</f>
        <v>0</v>
      </c>
      <c r="I591" s="208" t="str">
        <f>'All Cells'!L591</f>
        <v>Asset Class: Reticulation Structure – ACCESS CHAMBER
b. Access Chamber Type – Some chambers may not necessarily house valves, but rather Cable Ducts or Cathodic Protection equipment. Might pay to include a field which denotes what type of access chamber the chamber is; e.g. “Valve Chamber”, “Cable Duct Manhole” etc.</v>
      </c>
      <c r="J591" s="208" t="str">
        <f>'All Cells'!U591</f>
        <v>Included</v>
      </c>
      <c r="K591" s="208" t="str">
        <f>'All Cells'!W591</f>
        <v>Chamber Type is already included. Additional Types can be included.</v>
      </c>
      <c r="L591" s="212" t="e">
        <f>'All Cells'!#REF!</f>
        <v>#REF!</v>
      </c>
      <c r="M591" s="208"/>
      <c r="N591" s="208"/>
      <c r="O591" s="208"/>
      <c r="P591" s="208"/>
      <c r="Q591" s="208"/>
      <c r="R591" s="208"/>
      <c r="S591" s="208"/>
      <c r="T591" s="208"/>
      <c r="U591" s="208"/>
      <c r="V591" s="208"/>
      <c r="W591" s="208"/>
      <c r="X591" s="208"/>
      <c r="Y591" s="208"/>
      <c r="Z591" s="208"/>
    </row>
    <row r="592" spans="1:26" ht="120" customHeight="1" x14ac:dyDescent="0.25">
      <c r="A592" s="208">
        <f>'All Cells'!A592</f>
        <v>592</v>
      </c>
      <c r="B592" s="208" t="str">
        <f>'All Cells'!B592</f>
        <v>Oliver Mander</v>
      </c>
      <c r="C592" s="208" t="str">
        <f>'All Cells'!C592</f>
        <v>Wellington Water</v>
      </c>
      <c r="D592" s="208" t="str">
        <f>'All Cells'!D592</f>
        <v>Potable water</v>
      </c>
      <c r="E592" s="208" t="str">
        <f>'All Cells'!E592</f>
        <v>Vol 1</v>
      </c>
      <c r="F592" s="208">
        <f>'All Cells'!F592</f>
        <v>0</v>
      </c>
      <c r="G592" s="208">
        <f>'All Cells'!G592</f>
        <v>0</v>
      </c>
      <c r="H592" s="208">
        <f>'All Cells'!H592</f>
        <v>0</v>
      </c>
      <c r="I592" s="208" t="str">
        <f>'All Cells'!L592</f>
        <v>Asset Class: Civil Structure – EMBANKMENT STRUCTURE
a. Include link to monitoring and surveillance records. WWL notes that an “Observations” does not exist in Volume 2.
An “Observations” schema can inform a number of other schemas or asset tables – including “Asset Condition”.</v>
      </c>
      <c r="J592" s="208" t="str">
        <f>'All Cells'!U592</f>
        <v>Excluded</v>
      </c>
      <c r="K592" s="208" t="str">
        <f>'All Cells'!W592</f>
        <v>Not an 'As Constructed' attribute</v>
      </c>
      <c r="L592" s="212" t="e">
        <f>'All Cells'!#REF!</f>
        <v>#REF!</v>
      </c>
      <c r="M592" s="208"/>
      <c r="N592" s="208"/>
      <c r="O592" s="208"/>
      <c r="P592" s="208"/>
      <c r="Q592" s="208"/>
      <c r="R592" s="208"/>
      <c r="S592" s="208"/>
      <c r="T592" s="208"/>
      <c r="U592" s="208"/>
      <c r="V592" s="208"/>
      <c r="W592" s="208"/>
      <c r="X592" s="208"/>
      <c r="Y592" s="208"/>
      <c r="Z592" s="208"/>
    </row>
    <row r="593" spans="1:26" ht="45" customHeight="1" x14ac:dyDescent="0.25">
      <c r="A593" s="208">
        <f>'All Cells'!A593</f>
        <v>593</v>
      </c>
      <c r="B593" s="208" t="str">
        <f>'All Cells'!B593</f>
        <v>Oliver Mander</v>
      </c>
      <c r="C593" s="208" t="str">
        <f>'All Cells'!C593</f>
        <v>Wellington Water</v>
      </c>
      <c r="D593" s="208" t="str">
        <f>'All Cells'!D593</f>
        <v>Potable water</v>
      </c>
      <c r="E593" s="208" t="str">
        <f>'All Cells'!E593</f>
        <v>Vol 1</v>
      </c>
      <c r="F593" s="208">
        <f>'All Cells'!F593</f>
        <v>0</v>
      </c>
      <c r="G593" s="208">
        <f>'All Cells'!G593</f>
        <v>0</v>
      </c>
      <c r="H593" s="208">
        <f>'All Cells'!H593</f>
        <v>0</v>
      </c>
      <c r="I593" s="208" t="str">
        <f>'All Cells'!L593</f>
        <v>Asset Class: Civil Structure - WELL
a. Include Ground Water Level</v>
      </c>
      <c r="J593" s="208" t="str">
        <f>'All Cells'!U593</f>
        <v>Noted: no action required</v>
      </c>
      <c r="K593" s="208" t="str">
        <f>'All Cells'!W593</f>
        <v>Ground Water Level varies and may misrepresent the situation if recorded</v>
      </c>
      <c r="L593" s="212" t="e">
        <f>'All Cells'!#REF!</f>
        <v>#REF!</v>
      </c>
      <c r="M593" s="208"/>
      <c r="N593" s="208"/>
      <c r="O593" s="208"/>
      <c r="P593" s="208"/>
      <c r="Q593" s="208"/>
      <c r="R593" s="208"/>
      <c r="S593" s="208"/>
      <c r="T593" s="208"/>
      <c r="U593" s="208"/>
      <c r="V593" s="208"/>
      <c r="W593" s="208"/>
      <c r="X593" s="208"/>
      <c r="Y593" s="208"/>
      <c r="Z593" s="208"/>
    </row>
    <row r="594" spans="1:26" ht="30" customHeight="1" x14ac:dyDescent="0.25">
      <c r="A594" s="208">
        <f>'All Cells'!A594</f>
        <v>594</v>
      </c>
      <c r="B594" s="208" t="str">
        <f>'All Cells'!B594</f>
        <v>Oliver Mander</v>
      </c>
      <c r="C594" s="208" t="str">
        <f>'All Cells'!C594</f>
        <v>Wellington Water</v>
      </c>
      <c r="D594" s="208" t="str">
        <f>'All Cells'!D594</f>
        <v>Potable water</v>
      </c>
      <c r="E594" s="208" t="str">
        <f>'All Cells'!E594</f>
        <v>Vol 1</v>
      </c>
      <c r="F594" s="208">
        <f>'All Cells'!F594</f>
        <v>0</v>
      </c>
      <c r="G594" s="208">
        <f>'All Cells'!G594</f>
        <v>0</v>
      </c>
      <c r="H594" s="208">
        <f>'All Cells'!H594</f>
        <v>0</v>
      </c>
      <c r="I594" s="208" t="str">
        <f>'All Cells'!L594</f>
        <v>Asset Class: Civil Structure - WELL
b. Resource Consent number</v>
      </c>
      <c r="J594" s="208" t="str">
        <f>'All Cells'!U594</f>
        <v>Included</v>
      </c>
      <c r="K594" s="208" t="str">
        <f>'All Cells'!W594</f>
        <v xml:space="preserve">Included in Project Attributes </v>
      </c>
      <c r="L594" s="212" t="e">
        <f>'All Cells'!#REF!</f>
        <v>#REF!</v>
      </c>
      <c r="M594" s="208"/>
      <c r="N594" s="208"/>
      <c r="O594" s="208"/>
      <c r="P594" s="208"/>
      <c r="Q594" s="208"/>
      <c r="R594" s="208"/>
      <c r="S594" s="208"/>
      <c r="T594" s="208"/>
      <c r="U594" s="208"/>
      <c r="V594" s="208"/>
      <c r="W594" s="208"/>
      <c r="X594" s="208"/>
      <c r="Y594" s="208"/>
      <c r="Z594" s="208"/>
    </row>
    <row r="595" spans="1:26" ht="45" customHeight="1" x14ac:dyDescent="0.25">
      <c r="A595" s="208">
        <f>'All Cells'!A595</f>
        <v>595</v>
      </c>
      <c r="B595" s="208" t="str">
        <f>'All Cells'!B595</f>
        <v>Oliver Mander</v>
      </c>
      <c r="C595" s="208" t="str">
        <f>'All Cells'!C595</f>
        <v>Wellington Water</v>
      </c>
      <c r="D595" s="208" t="str">
        <f>'All Cells'!D595</f>
        <v>Potable water</v>
      </c>
      <c r="E595" s="208" t="str">
        <f>'All Cells'!E595</f>
        <v>Vol 1</v>
      </c>
      <c r="F595" s="208">
        <f>'All Cells'!F595</f>
        <v>0</v>
      </c>
      <c r="G595" s="208">
        <f>'All Cells'!G595</f>
        <v>0</v>
      </c>
      <c r="H595" s="208">
        <f>'All Cells'!H595</f>
        <v>0</v>
      </c>
      <c r="I595" s="208" t="str">
        <f>'All Cells'!L595</f>
        <v>Asset Class: Civil Structure - WELL
c. Include a field to cover Regional Public Health grading</v>
      </c>
      <c r="J595" s="208" t="str">
        <f>'All Cells'!U595</f>
        <v>Sector Discussion</v>
      </c>
      <c r="K595" s="208" t="str">
        <f>'All Cells'!W595</f>
        <v>Code lists for NZDWS could be included - for discussion</v>
      </c>
      <c r="L595" s="212" t="e">
        <f>'All Cells'!#REF!</f>
        <v>#REF!</v>
      </c>
      <c r="M595" s="208"/>
      <c r="N595" s="208"/>
      <c r="O595" s="208"/>
      <c r="P595" s="208"/>
      <c r="Q595" s="208"/>
      <c r="R595" s="208"/>
      <c r="S595" s="208"/>
      <c r="T595" s="208"/>
      <c r="U595" s="208"/>
      <c r="V595" s="208"/>
      <c r="W595" s="208"/>
      <c r="X595" s="208"/>
      <c r="Y595" s="208"/>
      <c r="Z595" s="208"/>
    </row>
    <row r="596" spans="1:26" ht="105" customHeight="1" x14ac:dyDescent="0.25">
      <c r="A596" s="208">
        <f>'All Cells'!A596</f>
        <v>596</v>
      </c>
      <c r="B596" s="208" t="str">
        <f>'All Cells'!B596</f>
        <v>Oliver Mander</v>
      </c>
      <c r="C596" s="208" t="str">
        <f>'All Cells'!C596</f>
        <v>Wellington Water</v>
      </c>
      <c r="D596" s="208" t="str">
        <f>'All Cells'!D596</f>
        <v>Potable water</v>
      </c>
      <c r="E596" s="208" t="str">
        <f>'All Cells'!E596</f>
        <v>Vol 1</v>
      </c>
      <c r="F596" s="208">
        <f>'All Cells'!F596</f>
        <v>0</v>
      </c>
      <c r="G596" s="208">
        <f>'All Cells'!G596</f>
        <v>0</v>
      </c>
      <c r="H596" s="208">
        <f>'All Cells'!H596</f>
        <v>0</v>
      </c>
      <c r="I596" s="208" t="str">
        <f>'All Cells'!L596</f>
        <v>Asset Class: Reticulation Structure - FITTING
a. Fitting has field 'Link_feat', but usually a fitting will usually link to two features, or 3 if it's a tee. If this is going to be linked then it needs to be an array. The joint type is also often different on different sides of the tee or join, so joint_type should also be part of the same array.</v>
      </c>
      <c r="J596" s="208" t="str">
        <f>'All Cells'!U596</f>
        <v>Sector Discussion</v>
      </c>
      <c r="K596" s="208" t="str">
        <f>'All Cells'!W596</f>
        <v>to be discussed with the TWG</v>
      </c>
      <c r="L596" s="212" t="e">
        <f>'All Cells'!#REF!</f>
        <v>#REF!</v>
      </c>
      <c r="M596" s="208"/>
      <c r="N596" s="208"/>
      <c r="O596" s="208"/>
      <c r="P596" s="208"/>
      <c r="Q596" s="208"/>
      <c r="R596" s="208"/>
      <c r="S596" s="208"/>
      <c r="T596" s="208"/>
      <c r="U596" s="208"/>
      <c r="V596" s="208"/>
      <c r="W596" s="208"/>
      <c r="X596" s="208"/>
      <c r="Y596" s="208"/>
      <c r="Z596" s="208"/>
    </row>
    <row r="597" spans="1:26" ht="45" customHeight="1" x14ac:dyDescent="0.25">
      <c r="A597" s="208">
        <f>'All Cells'!A597</f>
        <v>597</v>
      </c>
      <c r="B597" s="208" t="str">
        <f>'All Cells'!B597</f>
        <v>Oliver Mander</v>
      </c>
      <c r="C597" s="208" t="str">
        <f>'All Cells'!C597</f>
        <v>Wellington Water</v>
      </c>
      <c r="D597" s="208" t="str">
        <f>'All Cells'!D597</f>
        <v>Potable water</v>
      </c>
      <c r="E597" s="208" t="str">
        <f>'All Cells'!E597</f>
        <v>Vol 1</v>
      </c>
      <c r="F597" s="208">
        <f>'All Cells'!F597</f>
        <v>0</v>
      </c>
      <c r="G597" s="208">
        <f>'All Cells'!G597</f>
        <v>0</v>
      </c>
      <c r="H597" s="208">
        <f>'All Cells'!H597</f>
        <v>0</v>
      </c>
      <c r="I597" s="208" t="str">
        <f>'All Cells'!L597</f>
        <v>Asset Class: Reticulation Structure - FITTING
b. Include a field for MANUFACTURER, it's useful for replacement etc.</v>
      </c>
      <c r="J597" s="208" t="str">
        <f>'All Cells'!U597</f>
        <v>Sector Discussion</v>
      </c>
      <c r="K597" s="208" t="str">
        <f>'All Cells'!W597</f>
        <v>to be discussed with the TWG</v>
      </c>
      <c r="L597" s="212" t="e">
        <f>'All Cells'!#REF!</f>
        <v>#REF!</v>
      </c>
      <c r="M597" s="208"/>
      <c r="N597" s="208"/>
      <c r="O597" s="208"/>
      <c r="P597" s="208"/>
      <c r="Q597" s="208"/>
      <c r="R597" s="208"/>
      <c r="S597" s="208"/>
      <c r="T597" s="208"/>
      <c r="U597" s="208"/>
      <c r="V597" s="208"/>
      <c r="W597" s="208"/>
      <c r="X597" s="208"/>
      <c r="Y597" s="208"/>
      <c r="Z597" s="208"/>
    </row>
    <row r="598" spans="1:26" ht="60" customHeight="1" x14ac:dyDescent="0.25">
      <c r="A598" s="208">
        <f>'All Cells'!A598</f>
        <v>598</v>
      </c>
      <c r="B598" s="208" t="str">
        <f>'All Cells'!B598</f>
        <v>Oliver Mander</v>
      </c>
      <c r="C598" s="208" t="str">
        <f>'All Cells'!C598</f>
        <v>Wellington Water</v>
      </c>
      <c r="D598" s="208" t="str">
        <f>'All Cells'!D598</f>
        <v>Potable water</v>
      </c>
      <c r="E598" s="208" t="str">
        <f>'All Cells'!E598</f>
        <v>Vol 1</v>
      </c>
      <c r="F598" s="208">
        <f>'All Cells'!F598</f>
        <v>0</v>
      </c>
      <c r="G598" s="208">
        <f>'All Cells'!G598</f>
        <v>0</v>
      </c>
      <c r="H598" s="208">
        <f>'All Cells'!H598</f>
        <v>0</v>
      </c>
      <c r="I598" s="208" t="str">
        <f>'All Cells'!L598</f>
        <v>Asset Class: Reticulation Structure - FITTING
c. There was some confusion about whether a tee would be included under fitting or node. WWL submits that it should be a fitting.</v>
      </c>
      <c r="J598" s="208" t="str">
        <f>'All Cells'!U598</f>
        <v>Included</v>
      </c>
      <c r="K598" s="208" t="str">
        <f>'All Cells'!W598</f>
        <v>Tee is inlcuded in the codelist for fitting type</v>
      </c>
      <c r="L598" s="212" t="e">
        <f>'All Cells'!#REF!</f>
        <v>#REF!</v>
      </c>
      <c r="M598" s="208"/>
      <c r="N598" s="208"/>
      <c r="O598" s="208"/>
      <c r="P598" s="208"/>
      <c r="Q598" s="208"/>
      <c r="R598" s="208"/>
      <c r="S598" s="208"/>
      <c r="T598" s="208"/>
      <c r="U598" s="208"/>
      <c r="V598" s="208"/>
      <c r="W598" s="208"/>
      <c r="X598" s="208"/>
      <c r="Y598" s="208"/>
      <c r="Z598" s="208"/>
    </row>
    <row r="599" spans="1:26" ht="60" customHeight="1" x14ac:dyDescent="0.25">
      <c r="A599" s="208">
        <f>'All Cells'!A599</f>
        <v>599</v>
      </c>
      <c r="B599" s="208" t="str">
        <f>'All Cells'!B599</f>
        <v>Oliver Mander</v>
      </c>
      <c r="C599" s="208" t="str">
        <f>'All Cells'!C599</f>
        <v>Wellington Water</v>
      </c>
      <c r="D599" s="208" t="str">
        <f>'All Cells'!D599</f>
        <v>Potable water</v>
      </c>
      <c r="E599" s="208" t="str">
        <f>'All Cells'!E599</f>
        <v>Vol 1</v>
      </c>
      <c r="F599" s="208">
        <f>'All Cells'!F599</f>
        <v>0</v>
      </c>
      <c r="G599" s="208">
        <f>'All Cells'!G599</f>
        <v>0</v>
      </c>
      <c r="H599" s="208">
        <f>'All Cells'!H599</f>
        <v>0</v>
      </c>
      <c r="I599" s="208" t="str">
        <f>'All Cells'!L599</f>
        <v>Asset Class: Reticulation Structure - FITTING
d. Any fitting that changes the diameter, material or construction date/age of a pipe should be treated as a Node, e.g. Reducer/Taper.</v>
      </c>
      <c r="J599" s="208" t="str">
        <f>'All Cells'!U599</f>
        <v>Included</v>
      </c>
      <c r="K599" s="208" t="str">
        <f>'All Cells'!W599</f>
        <v>Agreed</v>
      </c>
      <c r="L599" s="212" t="e">
        <f>'All Cells'!#REF!</f>
        <v>#REF!</v>
      </c>
      <c r="M599" s="208"/>
      <c r="N599" s="208"/>
      <c r="O599" s="208"/>
      <c r="P599" s="208"/>
      <c r="Q599" s="208"/>
      <c r="R599" s="208"/>
      <c r="S599" s="208"/>
      <c r="T599" s="208"/>
      <c r="U599" s="208"/>
      <c r="V599" s="208"/>
      <c r="W599" s="208"/>
      <c r="X599" s="208"/>
      <c r="Y599" s="208"/>
      <c r="Z599" s="208"/>
    </row>
    <row r="600" spans="1:26" ht="60" customHeight="1" x14ac:dyDescent="0.25">
      <c r="A600" s="208">
        <f>'All Cells'!A600</f>
        <v>600</v>
      </c>
      <c r="B600" s="208" t="str">
        <f>'All Cells'!B600</f>
        <v>Oliver Mander</v>
      </c>
      <c r="C600" s="208" t="str">
        <f>'All Cells'!C600</f>
        <v>Wellington Water</v>
      </c>
      <c r="D600" s="208" t="str">
        <f>'All Cells'!D600</f>
        <v>Potable water</v>
      </c>
      <c r="E600" s="208" t="str">
        <f>'All Cells'!E600</f>
        <v>Vol 1</v>
      </c>
      <c r="F600" s="208">
        <f>'All Cells'!F600</f>
        <v>0</v>
      </c>
      <c r="G600" s="208">
        <f>'All Cells'!G600</f>
        <v>0</v>
      </c>
      <c r="H600" s="208">
        <f>'All Cells'!H600</f>
        <v>0</v>
      </c>
      <c r="I600" s="208" t="str">
        <f>'All Cells'!L600</f>
        <v>Asset Class: Reticulation Structure - FITTING
e. Nodes will also have a fitting associated with it. (e.g. a T at a pipe junction) – all the data collected for fittings should apply to nodes as well?</v>
      </c>
      <c r="J600" s="208" t="str">
        <f>'All Cells'!U600</f>
        <v>Sector Discussion</v>
      </c>
      <c r="K600" s="208" t="str">
        <f>'All Cells'!W600</f>
        <v>Nodes are not assets, fittings are.</v>
      </c>
      <c r="L600" s="212" t="e">
        <f>'All Cells'!#REF!</f>
        <v>#REF!</v>
      </c>
      <c r="M600" s="208"/>
      <c r="N600" s="208"/>
      <c r="O600" s="208"/>
      <c r="P600" s="208"/>
      <c r="Q600" s="208"/>
      <c r="R600" s="208"/>
      <c r="S600" s="208"/>
      <c r="T600" s="208"/>
      <c r="U600" s="208"/>
      <c r="V600" s="208"/>
      <c r="W600" s="208"/>
      <c r="X600" s="208"/>
      <c r="Y600" s="208"/>
      <c r="Z600" s="208"/>
    </row>
    <row r="601" spans="1:26" ht="75" customHeight="1" x14ac:dyDescent="0.25">
      <c r="A601" s="208">
        <f>'All Cells'!A601</f>
        <v>601</v>
      </c>
      <c r="B601" s="208" t="str">
        <f>'All Cells'!B601</f>
        <v>Oliver Mander</v>
      </c>
      <c r="C601" s="208" t="str">
        <f>'All Cells'!C601</f>
        <v>Wellington Water</v>
      </c>
      <c r="D601" s="208" t="str">
        <f>'All Cells'!D601</f>
        <v>Potable water</v>
      </c>
      <c r="E601" s="208" t="str">
        <f>'All Cells'!E601</f>
        <v>Vol 1</v>
      </c>
      <c r="F601" s="208">
        <f>'All Cells'!F601</f>
        <v>0</v>
      </c>
      <c r="G601" s="208">
        <f>'All Cells'!G601</f>
        <v>0</v>
      </c>
      <c r="H601" s="208">
        <f>'All Cells'!H601</f>
        <v>0</v>
      </c>
      <c r="I601" s="208" t="str">
        <f>'All Cells'!L601</f>
        <v>Asset Class: Reticulation Structure - PIPE
a. Anchor Blocks, Thrust blocks. These are significant assets with significant properties, you wouldn't want to find one when you were trying to dig! They deserve an asset class.</v>
      </c>
      <c r="J601" s="208" t="str">
        <f>'All Cells'!U601</f>
        <v>Sector Discussion</v>
      </c>
      <c r="K601" s="208" t="str">
        <f>'All Cells'!W601</f>
        <v>To be discussed with TWG. What needs to be known about them?</v>
      </c>
      <c r="L601" s="212" t="e">
        <f>'All Cells'!#REF!</f>
        <v>#REF!</v>
      </c>
      <c r="M601" s="208"/>
      <c r="N601" s="208"/>
      <c r="O601" s="208"/>
      <c r="P601" s="208"/>
      <c r="Q601" s="208"/>
      <c r="R601" s="208"/>
      <c r="S601" s="208"/>
      <c r="T601" s="208"/>
      <c r="U601" s="208"/>
      <c r="V601" s="208"/>
      <c r="W601" s="208"/>
      <c r="X601" s="208"/>
      <c r="Y601" s="208"/>
      <c r="Z601" s="208"/>
    </row>
    <row r="602" spans="1:26" ht="120" customHeight="1" x14ac:dyDescent="0.25">
      <c r="A602" s="208">
        <f>'All Cells'!A602</f>
        <v>602</v>
      </c>
      <c r="B602" s="208" t="str">
        <f>'All Cells'!B602</f>
        <v>Oliver Mander</v>
      </c>
      <c r="C602" s="208" t="str">
        <f>'All Cells'!C602</f>
        <v>Wellington Water</v>
      </c>
      <c r="D602" s="208" t="str">
        <f>'All Cells'!D602</f>
        <v>Potable water</v>
      </c>
      <c r="E602" s="208" t="str">
        <f>'All Cells'!E602</f>
        <v>Vol 1</v>
      </c>
      <c r="F602" s="208">
        <f>'All Cells'!F602</f>
        <v>0</v>
      </c>
      <c r="G602" s="208">
        <f>'All Cells'!G602</f>
        <v>0</v>
      </c>
      <c r="H602" s="208">
        <f>'All Cells'!H602</f>
        <v>0</v>
      </c>
      <c r="I602" s="208" t="str">
        <f>'All Cells'!L602</f>
        <v>Asset Class: Reticulation Structure - PIPE
b. Include new fields - Pipe Coating Material and Pipe Lining Material</v>
      </c>
      <c r="J602" s="208" t="str">
        <f>'All Cells'!U602</f>
        <v>Included</v>
      </c>
      <c r="K602" s="208" t="str">
        <f>'All Cells'!W602</f>
        <v>If lining or coating is added afterwards, it can be treated as a renewal. If part of the initial installation, then need to be described as a pipe type material. 
Attribute will be added to accommodate the 'sub-components'</v>
      </c>
      <c r="L602" s="212" t="e">
        <f>'All Cells'!#REF!</f>
        <v>#REF!</v>
      </c>
      <c r="M602" s="208"/>
      <c r="N602" s="208"/>
      <c r="O602" s="208"/>
      <c r="P602" s="208"/>
      <c r="Q602" s="208"/>
      <c r="R602" s="208"/>
      <c r="S602" s="208"/>
      <c r="T602" s="208"/>
      <c r="U602" s="208"/>
      <c r="V602" s="208"/>
      <c r="W602" s="208"/>
      <c r="X602" s="208"/>
      <c r="Y602" s="208"/>
      <c r="Z602" s="208"/>
    </row>
    <row r="603" spans="1:26" ht="30" customHeight="1" x14ac:dyDescent="0.25">
      <c r="A603" s="208">
        <f>'All Cells'!A603</f>
        <v>603</v>
      </c>
      <c r="B603" s="208" t="str">
        <f>'All Cells'!B603</f>
        <v>Oliver Mander</v>
      </c>
      <c r="C603" s="208" t="str">
        <f>'All Cells'!C603</f>
        <v>Wellington Water</v>
      </c>
      <c r="D603" s="208" t="str">
        <f>'All Cells'!D603</f>
        <v>Potable water</v>
      </c>
      <c r="E603" s="208" t="str">
        <f>'All Cells'!E603</f>
        <v>Vol 1</v>
      </c>
      <c r="F603" s="208">
        <f>'All Cells'!F603</f>
        <v>0</v>
      </c>
      <c r="G603" s="208">
        <f>'All Cells'!G603</f>
        <v>0</v>
      </c>
      <c r="H603" s="208">
        <f>'All Cells'!H603</f>
        <v>0</v>
      </c>
      <c r="I603" s="208" t="str">
        <f>'All Cells'!L603</f>
        <v>Asset Class: Reticulation Structure - PIPE
c. Also include - Joint method and joint type</v>
      </c>
      <c r="J603" s="208" t="str">
        <f>'All Cells'!U603</f>
        <v>Included</v>
      </c>
      <c r="K603" s="208" t="str">
        <f>'All Cells'!W603</f>
        <v>Joint Method already included. Joint Type not required as per TWG</v>
      </c>
      <c r="L603" s="212" t="e">
        <f>'All Cells'!#REF!</f>
        <v>#REF!</v>
      </c>
      <c r="M603" s="208"/>
      <c r="N603" s="208"/>
      <c r="O603" s="208"/>
      <c r="P603" s="208"/>
      <c r="Q603" s="208"/>
      <c r="R603" s="208"/>
      <c r="S603" s="208"/>
      <c r="T603" s="208"/>
      <c r="U603" s="208"/>
      <c r="V603" s="208"/>
      <c r="W603" s="208"/>
      <c r="X603" s="208"/>
      <c r="Y603" s="208"/>
      <c r="Z603" s="208"/>
    </row>
    <row r="604" spans="1:26" ht="60" customHeight="1" x14ac:dyDescent="0.25">
      <c r="A604" s="208">
        <f>'All Cells'!A604</f>
        <v>604</v>
      </c>
      <c r="B604" s="208" t="str">
        <f>'All Cells'!B604</f>
        <v>Oliver Mander</v>
      </c>
      <c r="C604" s="208" t="str">
        <f>'All Cells'!C604</f>
        <v>Wellington Water</v>
      </c>
      <c r="D604" s="208" t="str">
        <f>'All Cells'!D604</f>
        <v>Potable water</v>
      </c>
      <c r="E604" s="208" t="str">
        <f>'All Cells'!E604</f>
        <v>Vol 1</v>
      </c>
      <c r="F604" s="208">
        <f>'All Cells'!F604</f>
        <v>0</v>
      </c>
      <c r="G604" s="208">
        <f>'All Cells'!G604</f>
        <v>0</v>
      </c>
      <c r="H604" s="208">
        <f>'All Cells'!H604</f>
        <v>0</v>
      </c>
      <c r="I604" s="208" t="str">
        <f>'All Cells'!L604</f>
        <v>Asset Class: Reticulation Structure - PIPE
d. There should be an ability to record date ranges for some asset attributes – such as pipe linings, where a pipe is later re-lined.</v>
      </c>
      <c r="J604" s="208" t="str">
        <f>'All Cells'!U604</f>
        <v>Included</v>
      </c>
      <c r="K604" s="208" t="str">
        <f>'All Cells'!W604</f>
        <v>Already catered for</v>
      </c>
      <c r="L604" s="212" t="e">
        <f>'All Cells'!#REF!</f>
        <v>#REF!</v>
      </c>
      <c r="M604" s="208"/>
      <c r="N604" s="208"/>
      <c r="O604" s="208"/>
      <c r="P604" s="208"/>
      <c r="Q604" s="208"/>
      <c r="R604" s="208"/>
      <c r="S604" s="208"/>
      <c r="T604" s="208"/>
      <c r="U604" s="208"/>
      <c r="V604" s="208"/>
      <c r="W604" s="208"/>
      <c r="X604" s="208"/>
      <c r="Y604" s="208"/>
      <c r="Z604" s="208"/>
    </row>
    <row r="605" spans="1:26" ht="45" customHeight="1" x14ac:dyDescent="0.25">
      <c r="A605" s="208">
        <f>'All Cells'!A605</f>
        <v>605</v>
      </c>
      <c r="B605" s="208" t="str">
        <f>'All Cells'!B605</f>
        <v>Oliver Mander</v>
      </c>
      <c r="C605" s="208" t="str">
        <f>'All Cells'!C605</f>
        <v>Wellington Water</v>
      </c>
      <c r="D605" s="208" t="str">
        <f>'All Cells'!D605</f>
        <v>Potable water</v>
      </c>
      <c r="E605" s="208" t="str">
        <f>'All Cells'!E605</f>
        <v>Vol 1</v>
      </c>
      <c r="F605" s="208">
        <f>'All Cells'!F605</f>
        <v>0</v>
      </c>
      <c r="G605" s="208">
        <f>'All Cells'!G605</f>
        <v>0</v>
      </c>
      <c r="H605" s="208">
        <f>'All Cells'!H605</f>
        <v>0</v>
      </c>
      <c r="I605" s="208" t="str">
        <f>'All Cells'!L605</f>
        <v>Asset Class: Reticulation Structure - PIPE
e. Invert level definition - is this the soffit or the top of the pipe? Make sure that this is standardised.</v>
      </c>
      <c r="J605" s="208" t="str">
        <f>'All Cells'!U605</f>
        <v>Included</v>
      </c>
      <c r="K605" s="208" t="str">
        <f>'All Cells'!W605</f>
        <v>This is the invert level at the bottom of the pipe</v>
      </c>
      <c r="L605" s="212" t="e">
        <f>'All Cells'!#REF!</f>
        <v>#REF!</v>
      </c>
      <c r="M605" s="208"/>
      <c r="N605" s="208"/>
      <c r="O605" s="208"/>
      <c r="P605" s="208"/>
      <c r="Q605" s="208"/>
      <c r="R605" s="208"/>
      <c r="S605" s="208"/>
      <c r="T605" s="208"/>
      <c r="U605" s="208"/>
      <c r="V605" s="208"/>
      <c r="W605" s="208"/>
      <c r="X605" s="208"/>
      <c r="Y605" s="208"/>
      <c r="Z605" s="208"/>
    </row>
    <row r="606" spans="1:26" ht="60" customHeight="1" x14ac:dyDescent="0.25">
      <c r="A606" s="208">
        <f>'All Cells'!A606</f>
        <v>606</v>
      </c>
      <c r="B606" s="208" t="str">
        <f>'All Cells'!B606</f>
        <v>Oliver Mander</v>
      </c>
      <c r="C606" s="208" t="str">
        <f>'All Cells'!C606</f>
        <v>Wellington Water</v>
      </c>
      <c r="D606" s="208" t="str">
        <f>'All Cells'!D606</f>
        <v>Potable water</v>
      </c>
      <c r="E606" s="208" t="str">
        <f>'All Cells'!E606</f>
        <v>Vol 1</v>
      </c>
      <c r="F606" s="208">
        <f>'All Cells'!F606</f>
        <v>0</v>
      </c>
      <c r="G606" s="208">
        <f>'All Cells'!G606</f>
        <v>0</v>
      </c>
      <c r="H606" s="208">
        <f>'All Cells'!H606</f>
        <v>0</v>
      </c>
      <c r="I606" s="208" t="str">
        <f>'All Cells'!L606</f>
        <v>Asset Class: Reticulation Structure - PIPE
f. Groundwater - Y/N does not provide any more information, is there any way to make this more detailed? E.g. groundwater level</v>
      </c>
      <c r="J606" s="208" t="str">
        <f>'All Cells'!U606</f>
        <v>Noted: no action required</v>
      </c>
      <c r="K606" s="208" t="str">
        <f>'All Cells'!W606</f>
        <v>Agreed at TWG to indicate if ground water is present. Conditions change over time so additional details not wanted</v>
      </c>
      <c r="L606" s="212" t="e">
        <f>'All Cells'!#REF!</f>
        <v>#REF!</v>
      </c>
      <c r="M606" s="208"/>
      <c r="N606" s="208"/>
      <c r="O606" s="208"/>
      <c r="P606" s="208"/>
      <c r="Q606" s="208"/>
      <c r="R606" s="208"/>
      <c r="S606" s="208"/>
      <c r="T606" s="208"/>
      <c r="U606" s="208"/>
      <c r="V606" s="208"/>
      <c r="W606" s="208"/>
      <c r="X606" s="208"/>
      <c r="Y606" s="208"/>
      <c r="Z606" s="208"/>
    </row>
    <row r="607" spans="1:26" ht="45" customHeight="1" x14ac:dyDescent="0.25">
      <c r="A607" s="208">
        <f>'All Cells'!A607</f>
        <v>607</v>
      </c>
      <c r="B607" s="208" t="str">
        <f>'All Cells'!B607</f>
        <v>Oliver Mander</v>
      </c>
      <c r="C607" s="208" t="str">
        <f>'All Cells'!C607</f>
        <v>Wellington Water</v>
      </c>
      <c r="D607" s="208" t="str">
        <f>'All Cells'!D607</f>
        <v>Potable water</v>
      </c>
      <c r="E607" s="208" t="str">
        <f>'All Cells'!E607</f>
        <v>Vol 1</v>
      </c>
      <c r="F607" s="208">
        <f>'All Cells'!F607</f>
        <v>0</v>
      </c>
      <c r="G607" s="208">
        <f>'All Cells'!G607</f>
        <v>0</v>
      </c>
      <c r="H607" s="208">
        <f>'All Cells'!H607</f>
        <v>0</v>
      </c>
      <c r="I607" s="208" t="str">
        <f>'All Cells'!L607</f>
        <v>Asset Class: Reticulation Structure - PIPE
g. Direction of flow is difficult to define in Potable Water reticulation</v>
      </c>
      <c r="J607" s="208" t="str">
        <f>'All Cells'!U607</f>
        <v>Included</v>
      </c>
      <c r="K607" s="208" t="str">
        <f>'All Cells'!W607</f>
        <v>From and To node used to determine flow directions.</v>
      </c>
      <c r="L607" s="212" t="e">
        <f>'All Cells'!#REF!</f>
        <v>#REF!</v>
      </c>
      <c r="M607" s="208"/>
      <c r="N607" s="208"/>
      <c r="O607" s="208"/>
      <c r="P607" s="208"/>
      <c r="Q607" s="208"/>
      <c r="R607" s="208"/>
      <c r="S607" s="208"/>
      <c r="T607" s="208"/>
      <c r="U607" s="208"/>
      <c r="V607" s="208"/>
      <c r="W607" s="208"/>
      <c r="X607" s="208"/>
      <c r="Y607" s="208"/>
      <c r="Z607" s="208"/>
    </row>
    <row r="608" spans="1:26" ht="60" customHeight="1" x14ac:dyDescent="0.25">
      <c r="A608" s="208">
        <f>'All Cells'!A608</f>
        <v>608</v>
      </c>
      <c r="B608" s="208" t="str">
        <f>'All Cells'!B608</f>
        <v>Oliver Mander</v>
      </c>
      <c r="C608" s="208" t="str">
        <f>'All Cells'!C608</f>
        <v>Wellington Water</v>
      </c>
      <c r="D608" s="208" t="str">
        <f>'All Cells'!D608</f>
        <v>Potable water</v>
      </c>
      <c r="E608" s="208" t="str">
        <f>'All Cells'!E608</f>
        <v>Vol 1</v>
      </c>
      <c r="F608" s="208">
        <f>'All Cells'!F608</f>
        <v>0</v>
      </c>
      <c r="G608" s="208">
        <f>'All Cells'!G608</f>
        <v>0</v>
      </c>
      <c r="H608" s="208">
        <f>'All Cells'!H608</f>
        <v>0</v>
      </c>
      <c r="I608" s="208" t="str">
        <f>'All Cells'!L608</f>
        <v>Asset Class: Reticulation Structure - PIPE
h. Terminology – Diameter should be labelled as “Internal Diameter” to distinguish it from nominal and external diameters.</v>
      </c>
      <c r="J608" s="208" t="str">
        <f>'All Cells'!U608</f>
        <v>Included</v>
      </c>
      <c r="K608" s="208" t="str">
        <f>'All Cells'!W608</f>
        <v xml:space="preserve">change in all documents </v>
      </c>
      <c r="L608" s="212" t="e">
        <f>'All Cells'!#REF!</f>
        <v>#REF!</v>
      </c>
      <c r="M608" s="208"/>
      <c r="N608" s="208"/>
      <c r="O608" s="208"/>
      <c r="P608" s="208"/>
      <c r="Q608" s="208"/>
      <c r="R608" s="208"/>
      <c r="S608" s="208"/>
      <c r="T608" s="208"/>
      <c r="U608" s="208"/>
      <c r="V608" s="208"/>
      <c r="W608" s="208"/>
      <c r="X608" s="208"/>
      <c r="Y608" s="208"/>
      <c r="Z608" s="208"/>
    </row>
    <row r="609" spans="1:26" ht="45" customHeight="1" x14ac:dyDescent="0.25">
      <c r="A609" s="208">
        <f>'All Cells'!A609</f>
        <v>609</v>
      </c>
      <c r="B609" s="208" t="str">
        <f>'All Cells'!B609</f>
        <v>Oliver Mander</v>
      </c>
      <c r="C609" s="208" t="str">
        <f>'All Cells'!C609</f>
        <v>Wellington Water</v>
      </c>
      <c r="D609" s="208" t="str">
        <f>'All Cells'!D609</f>
        <v>Potable water</v>
      </c>
      <c r="E609" s="208" t="str">
        <f>'All Cells'!E609</f>
        <v>Vol 1</v>
      </c>
      <c r="F609" s="208">
        <f>'All Cells'!F609</f>
        <v>0</v>
      </c>
      <c r="G609" s="208">
        <f>'All Cells'!G609</f>
        <v>0</v>
      </c>
      <c r="H609" s="208">
        <f>'All Cells'!H609</f>
        <v>0</v>
      </c>
      <c r="I609" s="208" t="str">
        <f>'All Cells'!L609</f>
        <v>Asset Class: Reticulation Structure - PIPE
i. Nominal Bore is not needed as it is the same as Nominal Diameter</v>
      </c>
      <c r="J609" s="208" t="str">
        <f>'All Cells'!U609</f>
        <v>Included</v>
      </c>
      <c r="K609" s="208" t="str">
        <f>'All Cells'!W609</f>
        <v xml:space="preserve">removed nom_Bore </v>
      </c>
      <c r="L609" s="212" t="e">
        <f>'All Cells'!#REF!</f>
        <v>#REF!</v>
      </c>
      <c r="M609" s="208"/>
      <c r="N609" s="208"/>
      <c r="O609" s="208"/>
      <c r="P609" s="208"/>
      <c r="Q609" s="208"/>
      <c r="R609" s="208"/>
      <c r="S609" s="208"/>
      <c r="T609" s="208"/>
      <c r="U609" s="208"/>
      <c r="V609" s="208"/>
      <c r="W609" s="208"/>
      <c r="X609" s="208"/>
      <c r="Y609" s="208"/>
      <c r="Z609" s="208"/>
    </row>
    <row r="610" spans="1:26" ht="45" customHeight="1" x14ac:dyDescent="0.25">
      <c r="A610" s="208">
        <f>'All Cells'!A610</f>
        <v>610</v>
      </c>
      <c r="B610" s="208" t="str">
        <f>'All Cells'!B610</f>
        <v>Oliver Mander</v>
      </c>
      <c r="C610" s="208" t="str">
        <f>'All Cells'!C610</f>
        <v>Wellington Water</v>
      </c>
      <c r="D610" s="208" t="str">
        <f>'All Cells'!D610</f>
        <v>Potable water</v>
      </c>
      <c r="E610" s="208" t="str">
        <f>'All Cells'!E610</f>
        <v>Vol 1</v>
      </c>
      <c r="F610" s="208">
        <f>'All Cells'!F610</f>
        <v>0</v>
      </c>
      <c r="G610" s="208">
        <f>'All Cells'!G610</f>
        <v>0</v>
      </c>
      <c r="H610" s="208">
        <f>'All Cells'!H610</f>
        <v>0</v>
      </c>
      <c r="I610" s="208" t="str">
        <f>'All Cells'!L610</f>
        <v>Asset Class: Reticulation Structure - PIPE
j. Add ¼, ½, and ¾ points for the location of curved pipes (may only be applicable to PE pipes)</v>
      </c>
      <c r="J610" s="208" t="str">
        <f>'All Cells'!U610</f>
        <v>Sector Discussion</v>
      </c>
      <c r="K610" s="208" t="str">
        <f>'All Cells'!W610</f>
        <v>to be discussed with the TWG</v>
      </c>
      <c r="L610" s="212" t="e">
        <f>'All Cells'!#REF!</f>
        <v>#REF!</v>
      </c>
      <c r="M610" s="208"/>
      <c r="N610" s="208"/>
      <c r="O610" s="208"/>
      <c r="P610" s="208"/>
      <c r="Q610" s="208"/>
      <c r="R610" s="208"/>
      <c r="S610" s="208"/>
      <c r="T610" s="208"/>
      <c r="U610" s="208"/>
      <c r="V610" s="208"/>
      <c r="W610" s="208"/>
      <c r="X610" s="208"/>
      <c r="Y610" s="208"/>
      <c r="Z610" s="208"/>
    </row>
    <row r="611" spans="1:26" ht="60" customHeight="1" x14ac:dyDescent="0.25">
      <c r="A611" s="208">
        <f>'All Cells'!A611</f>
        <v>611</v>
      </c>
      <c r="B611" s="208" t="str">
        <f>'All Cells'!B611</f>
        <v>Oliver Mander</v>
      </c>
      <c r="C611" s="208" t="str">
        <f>'All Cells'!C611</f>
        <v>Wellington Water</v>
      </c>
      <c r="D611" s="208" t="str">
        <f>'All Cells'!D611</f>
        <v>Potable water</v>
      </c>
      <c r="E611" s="208" t="str">
        <f>'All Cells'!E611</f>
        <v>Vol 1</v>
      </c>
      <c r="F611" s="208">
        <f>'All Cells'!F611</f>
        <v>0</v>
      </c>
      <c r="G611" s="208">
        <f>'All Cells'!G611</f>
        <v>0</v>
      </c>
      <c r="H611" s="208">
        <f>'All Cells'!H611</f>
        <v>0</v>
      </c>
      <c r="I611" s="208" t="str">
        <f>'All Cells'!L611</f>
        <v>Asset Class: Reticulation Structure - PIPE
An additional attribute for land instability is needed. This will allow landslides or soil movement to be recorded by date against the asset.</v>
      </c>
      <c r="J611" s="208" t="str">
        <f>'All Cells'!U611</f>
        <v>Sector Discussion</v>
      </c>
      <c r="K611" s="208" t="str">
        <f>'All Cells'!W611</f>
        <v>To be discussed with TWG. What kind of descriptors are applicable?</v>
      </c>
      <c r="L611" s="212" t="e">
        <f>'All Cells'!#REF!</f>
        <v>#REF!</v>
      </c>
      <c r="M611" s="208"/>
      <c r="N611" s="208"/>
      <c r="O611" s="208"/>
      <c r="P611" s="208"/>
      <c r="Q611" s="208"/>
      <c r="R611" s="208"/>
      <c r="S611" s="208"/>
      <c r="T611" s="208"/>
      <c r="U611" s="208"/>
      <c r="V611" s="208"/>
      <c r="W611" s="208"/>
      <c r="X611" s="208"/>
      <c r="Y611" s="208"/>
      <c r="Z611" s="208"/>
    </row>
    <row r="612" spans="1:26" ht="60" customHeight="1" x14ac:dyDescent="0.25">
      <c r="A612" s="208">
        <f>'All Cells'!A612</f>
        <v>612</v>
      </c>
      <c r="B612" s="208" t="str">
        <f>'All Cells'!B612</f>
        <v>Oliver Mander</v>
      </c>
      <c r="C612" s="208" t="str">
        <f>'All Cells'!C612</f>
        <v>Wellington Water</v>
      </c>
      <c r="D612" s="208" t="str">
        <f>'All Cells'!D612</f>
        <v>Potable water</v>
      </c>
      <c r="E612" s="208" t="str">
        <f>'All Cells'!E612</f>
        <v>Vol 1</v>
      </c>
      <c r="F612" s="208">
        <f>'All Cells'!F612</f>
        <v>0</v>
      </c>
      <c r="G612" s="208">
        <f>'All Cells'!G612</f>
        <v>0</v>
      </c>
      <c r="H612" s="208">
        <f>'All Cells'!H612</f>
        <v>0</v>
      </c>
      <c r="I612" s="208" t="str">
        <f>'All Cells'!L612</f>
        <v>Asset Class: Reticulation Structure – ACCESS CHAMBER
a. Access chambers can have a separate Cover and Lid, can we have fields for both?</v>
      </c>
      <c r="J612" s="208" t="str">
        <f>'All Cells'!U612</f>
        <v>Sector Discussion</v>
      </c>
      <c r="K612" s="208" t="str">
        <f>'All Cells'!W612</f>
        <v>Need examples and diagrams.</v>
      </c>
      <c r="L612" s="212" t="e">
        <f>'All Cells'!#REF!</f>
        <v>#REF!</v>
      </c>
      <c r="M612" s="208"/>
      <c r="N612" s="208"/>
      <c r="O612" s="208"/>
      <c r="P612" s="208"/>
      <c r="Q612" s="208"/>
      <c r="R612" s="208"/>
      <c r="S612" s="208"/>
      <c r="T612" s="208"/>
      <c r="U612" s="208"/>
      <c r="V612" s="208"/>
      <c r="W612" s="208"/>
      <c r="X612" s="208"/>
      <c r="Y612" s="208"/>
      <c r="Z612" s="208"/>
    </row>
    <row r="613" spans="1:26" ht="60" customHeight="1" x14ac:dyDescent="0.25">
      <c r="A613" s="208">
        <f>'All Cells'!A613</f>
        <v>613</v>
      </c>
      <c r="B613" s="208" t="str">
        <f>'All Cells'!B613</f>
        <v>Oliver Mander</v>
      </c>
      <c r="C613" s="208" t="str">
        <f>'All Cells'!C613</f>
        <v>Wellington Water</v>
      </c>
      <c r="D613" s="208" t="str">
        <f>'All Cells'!D613</f>
        <v>Potable water</v>
      </c>
      <c r="E613" s="208" t="str">
        <f>'All Cells'!E613</f>
        <v>Vol 1</v>
      </c>
      <c r="F613" s="208">
        <f>'All Cells'!F613</f>
        <v>0</v>
      </c>
      <c r="G613" s="208">
        <f>'All Cells'!G613</f>
        <v>0</v>
      </c>
      <c r="H613" s="208">
        <f>'All Cells'!H613</f>
        <v>0</v>
      </c>
      <c r="I613" s="208" t="str">
        <f>'All Cells'!L613</f>
        <v>Asset Class: Reticulation Structure – ACCESS CHAMBER
b. Fall protection needs to be defined, what kind of fall protection?</v>
      </c>
      <c r="J613" s="208" t="str">
        <f>'All Cells'!U613</f>
        <v>Sector Discussion</v>
      </c>
      <c r="K613" s="208" t="str">
        <f>'All Cells'!W613</f>
        <v>to be discussed with the TWG</v>
      </c>
      <c r="L613" s="212" t="e">
        <f>'All Cells'!#REF!</f>
        <v>#REF!</v>
      </c>
      <c r="M613" s="208"/>
      <c r="N613" s="208"/>
      <c r="O613" s="208"/>
      <c r="P613" s="208"/>
      <c r="Q613" s="208"/>
      <c r="R613" s="208"/>
      <c r="S613" s="208"/>
      <c r="T613" s="208"/>
      <c r="U613" s="208"/>
      <c r="V613" s="208"/>
      <c r="W613" s="208"/>
      <c r="X613" s="208"/>
      <c r="Y613" s="208"/>
      <c r="Z613" s="208"/>
    </row>
    <row r="614" spans="1:26" ht="75" customHeight="1" x14ac:dyDescent="0.25">
      <c r="A614" s="208">
        <f>'All Cells'!A614</f>
        <v>614</v>
      </c>
      <c r="B614" s="208" t="str">
        <f>'All Cells'!B614</f>
        <v>Oliver Mander</v>
      </c>
      <c r="C614" s="208" t="str">
        <f>'All Cells'!C614</f>
        <v>Wellington Water</v>
      </c>
      <c r="D614" s="208" t="str">
        <f>'All Cells'!D614</f>
        <v>Potable water</v>
      </c>
      <c r="E614" s="208" t="str">
        <f>'All Cells'!E614</f>
        <v>Vol 1</v>
      </c>
      <c r="F614" s="208">
        <f>'All Cells'!F614</f>
        <v>0</v>
      </c>
      <c r="G614" s="208">
        <f>'All Cells'!G614</f>
        <v>0</v>
      </c>
      <c r="H614" s="208">
        <f>'All Cells'!H614</f>
        <v>0</v>
      </c>
      <c r="I614" s="208" t="str">
        <f>'All Cells'!L614</f>
        <v>Asset Class: Reticulation Structure – ACCESS CHAMBER
c. Has the access chamber been sealed? Some have. This requires a separate attribute field – ‘Sealed?’ (Y/N).</v>
      </c>
      <c r="J614" s="208" t="str">
        <f>'All Cells'!U614</f>
        <v>Sector Discussion</v>
      </c>
      <c r="K614" s="208" t="str">
        <f>'All Cells'!W614</f>
        <v xml:space="preserve">Need examples and diagrams. </v>
      </c>
      <c r="L614" s="212" t="e">
        <f>'All Cells'!#REF!</f>
        <v>#REF!</v>
      </c>
      <c r="M614" s="208"/>
      <c r="N614" s="208"/>
      <c r="O614" s="208"/>
      <c r="P614" s="208"/>
      <c r="Q614" s="208"/>
      <c r="R614" s="208"/>
      <c r="S614" s="208"/>
      <c r="T614" s="208"/>
      <c r="U614" s="208"/>
      <c r="V614" s="208"/>
      <c r="W614" s="208"/>
      <c r="X614" s="208"/>
      <c r="Y614" s="208"/>
      <c r="Z614" s="208"/>
    </row>
    <row r="615" spans="1:26" ht="60" customHeight="1" x14ac:dyDescent="0.25">
      <c r="A615" s="208">
        <f>'All Cells'!A615</f>
        <v>615</v>
      </c>
      <c r="B615" s="208" t="str">
        <f>'All Cells'!B615</f>
        <v>Oliver Mander</v>
      </c>
      <c r="C615" s="208" t="str">
        <f>'All Cells'!C615</f>
        <v>Wellington Water</v>
      </c>
      <c r="D615" s="208" t="str">
        <f>'All Cells'!D615</f>
        <v>Potable water</v>
      </c>
      <c r="E615" s="208" t="str">
        <f>'All Cells'!E615</f>
        <v>Vol 1</v>
      </c>
      <c r="F615" s="208">
        <f>'All Cells'!F615</f>
        <v>0</v>
      </c>
      <c r="G615" s="208">
        <f>'All Cells'!G615</f>
        <v>0</v>
      </c>
      <c r="H615" s="208">
        <f>'All Cells'!H615</f>
        <v>0</v>
      </c>
      <c r="I615" s="208" t="str">
        <f>'All Cells'!L615</f>
        <v>Asset Class: Reticulation Structure – ACCESS CHAMBER
d. How can someone record the locations of vents above ground?</v>
      </c>
      <c r="J615" s="208" t="str">
        <f>'All Cells'!U615</f>
        <v>Sector Discussion</v>
      </c>
      <c r="K615" s="208" t="str">
        <f>'All Cells'!W615</f>
        <v xml:space="preserve">Are vents used with potable water network? </v>
      </c>
      <c r="L615" s="212" t="e">
        <f>'All Cells'!#REF!</f>
        <v>#REF!</v>
      </c>
      <c r="M615" s="208"/>
      <c r="N615" s="208"/>
      <c r="O615" s="208"/>
      <c r="P615" s="208"/>
      <c r="Q615" s="208"/>
      <c r="R615" s="208"/>
      <c r="S615" s="208"/>
      <c r="T615" s="208"/>
      <c r="U615" s="208"/>
      <c r="V615" s="208"/>
      <c r="W615" s="208"/>
      <c r="X615" s="208"/>
      <c r="Y615" s="208"/>
      <c r="Z615" s="208"/>
    </row>
    <row r="616" spans="1:26" ht="105" customHeight="1" x14ac:dyDescent="0.25">
      <c r="A616" s="208">
        <f>'All Cells'!A616</f>
        <v>616</v>
      </c>
      <c r="B616" s="208" t="str">
        <f>'All Cells'!B616</f>
        <v>Oliver Mander</v>
      </c>
      <c r="C616" s="208" t="str">
        <f>'All Cells'!C616</f>
        <v>Wellington Water</v>
      </c>
      <c r="D616" s="208" t="str">
        <f>'All Cells'!D616</f>
        <v>Potable water</v>
      </c>
      <c r="E616" s="208" t="str">
        <f>'All Cells'!E616</f>
        <v>Vol 1</v>
      </c>
      <c r="F616" s="208">
        <f>'All Cells'!F616</f>
        <v>0</v>
      </c>
      <c r="G616" s="208">
        <f>'All Cells'!G616</f>
        <v>0</v>
      </c>
      <c r="H616" s="208">
        <f>'All Cells'!H616</f>
        <v>0</v>
      </c>
      <c r="I616" s="208" t="str">
        <f>'All Cells'!L616</f>
        <v>Asset Class: Reticulation Structure – PUMP STATIONS
a. The relationship / hierarchy of this asset class should be re-examined in light of its parent-child relationship to other asset classes – ie, a pump station will inherently contain other assets such as chemical and analytical instrumentation (see section 2.9 in this document).</v>
      </c>
      <c r="J616" s="208" t="str">
        <f>'All Cells'!U616</f>
        <v>Sector Discussion</v>
      </c>
      <c r="K616" s="208" t="str">
        <f>'All Cells'!W616</f>
        <v>to be discussed with the TWG</v>
      </c>
      <c r="L616" s="212" t="e">
        <f>'All Cells'!#REF!</f>
        <v>#REF!</v>
      </c>
      <c r="M616" s="208"/>
      <c r="N616" s="208"/>
      <c r="O616" s="208"/>
      <c r="P616" s="208"/>
      <c r="Q616" s="208"/>
      <c r="R616" s="208"/>
      <c r="S616" s="208"/>
      <c r="T616" s="208"/>
      <c r="U616" s="208"/>
      <c r="V616" s="208"/>
      <c r="W616" s="208"/>
      <c r="X616" s="208"/>
      <c r="Y616" s="208"/>
      <c r="Z616" s="208"/>
    </row>
    <row r="617" spans="1:26" ht="45" customHeight="1" x14ac:dyDescent="0.25">
      <c r="A617" s="208">
        <f>'All Cells'!A617</f>
        <v>617</v>
      </c>
      <c r="B617" s="208" t="str">
        <f>'All Cells'!B617</f>
        <v>Oliver Mander</v>
      </c>
      <c r="C617" s="208" t="str">
        <f>'All Cells'!C617</f>
        <v>Wellington Water</v>
      </c>
      <c r="D617" s="208" t="str">
        <f>'All Cells'!D617</f>
        <v>Potable water</v>
      </c>
      <c r="E617" s="208" t="str">
        <f>'All Cells'!E617</f>
        <v>Vol 1</v>
      </c>
      <c r="F617" s="208">
        <f>'All Cells'!F617</f>
        <v>0</v>
      </c>
      <c r="G617" s="208">
        <f>'All Cells'!G617</f>
        <v>0</v>
      </c>
      <c r="H617" s="208">
        <f>'All Cells'!H617</f>
        <v>0</v>
      </c>
      <c r="I617" s="208" t="str">
        <f>'All Cells'!L617</f>
        <v>Asset Class: Reticulation Structure – PUMP STATIONS
b. Included a field stating if the pump station is able to connect to a portable generator (Y/N?).</v>
      </c>
      <c r="J617" s="208" t="str">
        <f>'All Cells'!U617</f>
        <v>Sector Discussion</v>
      </c>
      <c r="K617" s="208" t="str">
        <f>'All Cells'!W617</f>
        <v>to be discussed with the TWG</v>
      </c>
      <c r="L617" s="212" t="e">
        <f>'All Cells'!#REF!</f>
        <v>#REF!</v>
      </c>
      <c r="M617" s="208"/>
      <c r="N617" s="208"/>
      <c r="O617" s="208"/>
      <c r="P617" s="208"/>
      <c r="Q617" s="208"/>
      <c r="R617" s="208"/>
      <c r="S617" s="208"/>
      <c r="T617" s="208"/>
      <c r="U617" s="208"/>
      <c r="V617" s="208"/>
      <c r="W617" s="208"/>
      <c r="X617" s="208"/>
      <c r="Y617" s="208"/>
      <c r="Z617" s="208"/>
    </row>
    <row r="618" spans="1:26" ht="120" customHeight="1" x14ac:dyDescent="0.25">
      <c r="A618" s="208">
        <f>'All Cells'!A618</f>
        <v>618</v>
      </c>
      <c r="B618" s="208" t="str">
        <f>'All Cells'!B618</f>
        <v>Oliver Mander</v>
      </c>
      <c r="C618" s="208" t="str">
        <f>'All Cells'!C618</f>
        <v>Wellington Water</v>
      </c>
      <c r="D618" s="208" t="str">
        <f>'All Cells'!D618</f>
        <v>Potable water</v>
      </c>
      <c r="E618" s="208" t="str">
        <f>'All Cells'!E618</f>
        <v>Vol 1</v>
      </c>
      <c r="F618" s="208">
        <f>'All Cells'!F618</f>
        <v>0</v>
      </c>
      <c r="G618" s="208">
        <f>'All Cells'!G618</f>
        <v>0</v>
      </c>
      <c r="H618" s="208">
        <f>'All Cells'!H618</f>
        <v>0</v>
      </c>
      <c r="I618" s="208" t="str">
        <f>'All Cells'!L618</f>
        <v>Asset Class: Reticulation Structure – PUMP STATIONS
c. Seismic Standard field is limited to 30 characters, but it would be beneficial to include a 100 character limit to allow for additional information to qualify the % NBS value as seen in this layout: [Standard:Year],[ Importance level], [design life],[ULS and SLS return periods] . e.g. “NZS 1170.5:2004 IL4 100 year life ULS 1:2500 SLS2 1:1000”</v>
      </c>
      <c r="J618" s="208" t="str">
        <f>'All Cells'!U618</f>
        <v>Included</v>
      </c>
      <c r="K618" s="208" t="str">
        <f>'All Cells'!W618</f>
        <v>Propose to add another attribute for the calculation</v>
      </c>
      <c r="L618" s="212" t="e">
        <f>'All Cells'!#REF!</f>
        <v>#REF!</v>
      </c>
      <c r="M618" s="208"/>
      <c r="N618" s="208"/>
      <c r="O618" s="208"/>
      <c r="P618" s="208"/>
      <c r="Q618" s="208"/>
      <c r="R618" s="208"/>
      <c r="S618" s="208"/>
      <c r="T618" s="208"/>
      <c r="U618" s="208"/>
      <c r="V618" s="208"/>
      <c r="W618" s="208"/>
      <c r="X618" s="208"/>
      <c r="Y618" s="208"/>
      <c r="Z618" s="208"/>
    </row>
    <row r="619" spans="1:26" ht="60" customHeight="1" x14ac:dyDescent="0.25">
      <c r="A619" s="208">
        <f>'All Cells'!A619</f>
        <v>619</v>
      </c>
      <c r="B619" s="208" t="str">
        <f>'All Cells'!B619</f>
        <v>Oliver Mander</v>
      </c>
      <c r="C619" s="208" t="str">
        <f>'All Cells'!C619</f>
        <v>Wellington Water</v>
      </c>
      <c r="D619" s="208" t="str">
        <f>'All Cells'!D619</f>
        <v>Potable water</v>
      </c>
      <c r="E619" s="208" t="str">
        <f>'All Cells'!E619</f>
        <v>Vol 1</v>
      </c>
      <c r="F619" s="208">
        <f>'All Cells'!F619</f>
        <v>0</v>
      </c>
      <c r="G619" s="208">
        <f>'All Cells'!G619</f>
        <v>0</v>
      </c>
      <c r="H619" s="208">
        <f>'All Cells'!H619</f>
        <v>0</v>
      </c>
      <c r="I619" s="208" t="str">
        <f>'All Cells'!L619</f>
        <v>Asset Class: Mechanical Asset - VALVE
a. There is a general desire for more standards included about how the valve is powered and how the valve is controlled.</v>
      </c>
      <c r="J619" s="208" t="str">
        <f>'All Cells'!U619</f>
        <v>Sector Discussion</v>
      </c>
      <c r="K619" s="208" t="str">
        <f>'All Cells'!W619</f>
        <v xml:space="preserve">To be discussed with TWG. Is WWL requesting the inclusion? </v>
      </c>
      <c r="L619" s="212" t="e">
        <f>'All Cells'!#REF!</f>
        <v>#REF!</v>
      </c>
      <c r="M619" s="208"/>
      <c r="N619" s="208"/>
      <c r="O619" s="208"/>
      <c r="P619" s="208"/>
      <c r="Q619" s="208"/>
      <c r="R619" s="208"/>
      <c r="S619" s="208"/>
      <c r="T619" s="208"/>
      <c r="U619" s="208"/>
      <c r="V619" s="208"/>
      <c r="W619" s="208"/>
      <c r="X619" s="208"/>
      <c r="Y619" s="208"/>
      <c r="Z619" s="208"/>
    </row>
    <row r="620" spans="1:26" ht="75" customHeight="1" x14ac:dyDescent="0.25">
      <c r="A620" s="208">
        <f>'All Cells'!A620</f>
        <v>620</v>
      </c>
      <c r="B620" s="208" t="str">
        <f>'All Cells'!B620</f>
        <v>Oliver Mander</v>
      </c>
      <c r="C620" s="208" t="str">
        <f>'All Cells'!C620</f>
        <v>Wellington Water</v>
      </c>
      <c r="D620" s="208" t="str">
        <f>'All Cells'!D620</f>
        <v>Potable water</v>
      </c>
      <c r="E620" s="208" t="str">
        <f>'All Cells'!E620</f>
        <v>Vol 1</v>
      </c>
      <c r="F620" s="208">
        <f>'All Cells'!F620</f>
        <v>0</v>
      </c>
      <c r="G620" s="208">
        <f>'All Cells'!G620</f>
        <v>0</v>
      </c>
      <c r="H620" s="208">
        <f>'All Cells'!H620</f>
        <v>0</v>
      </c>
      <c r="I620" s="208" t="str">
        <f>'All Cells'!L620</f>
        <v>Asset Class: Mechanical Asset - VALVE
b. Valve control could be through automatic, manual or scada/remote, and an automatic valve might be controlled based on pressure, flow rate, or some depth.</v>
      </c>
      <c r="J620" s="208" t="str">
        <f>'All Cells'!U620</f>
        <v>Sector Discussion</v>
      </c>
      <c r="K620" s="208" t="str">
        <f>'All Cells'!W620</f>
        <v>Consider making Op_Mode a Codelist</v>
      </c>
      <c r="L620" s="212" t="e">
        <f>'All Cells'!#REF!</f>
        <v>#REF!</v>
      </c>
      <c r="M620" s="208"/>
      <c r="N620" s="208"/>
      <c r="O620" s="208"/>
      <c r="P620" s="208"/>
      <c r="Q620" s="208"/>
      <c r="R620" s="208"/>
      <c r="S620" s="208"/>
      <c r="T620" s="208"/>
      <c r="U620" s="208"/>
      <c r="V620" s="208"/>
      <c r="W620" s="208"/>
      <c r="X620" s="208"/>
      <c r="Y620" s="208"/>
      <c r="Z620" s="208"/>
    </row>
    <row r="621" spans="1:26" ht="45" customHeight="1" x14ac:dyDescent="0.25">
      <c r="A621" s="208">
        <f>'All Cells'!A621</f>
        <v>621</v>
      </c>
      <c r="B621" s="208" t="str">
        <f>'All Cells'!B621</f>
        <v>Oliver Mander</v>
      </c>
      <c r="C621" s="208" t="str">
        <f>'All Cells'!C621</f>
        <v>Wellington Water</v>
      </c>
      <c r="D621" s="208" t="str">
        <f>'All Cells'!D621</f>
        <v>Potable water</v>
      </c>
      <c r="E621" s="208" t="str">
        <f>'All Cells'!E621</f>
        <v>Vol 1</v>
      </c>
      <c r="F621" s="208">
        <f>'All Cells'!F621</f>
        <v>0</v>
      </c>
      <c r="G621" s="208">
        <f>'All Cells'!G621</f>
        <v>0</v>
      </c>
      <c r="H621" s="208">
        <f>'All Cells'!H621</f>
        <v>0</v>
      </c>
      <c r="I621" s="208" t="str">
        <f>'All Cells'!L621</f>
        <v>Asset Class: Mechanical Asset - VALVE
c. Valve power might be derived from electrical, pnuematic or manual motivation.</v>
      </c>
      <c r="J621" s="208" t="str">
        <f>'All Cells'!U621</f>
        <v>Sector Discussion</v>
      </c>
      <c r="K621" s="208" t="str">
        <f>'All Cells'!W621</f>
        <v xml:space="preserve">see 00620  </v>
      </c>
      <c r="L621" s="212" t="e">
        <f>'All Cells'!#REF!</f>
        <v>#REF!</v>
      </c>
      <c r="M621" s="208"/>
      <c r="N621" s="208"/>
      <c r="O621" s="208"/>
      <c r="P621" s="208"/>
      <c r="Q621" s="208"/>
      <c r="R621" s="208"/>
      <c r="S621" s="208"/>
      <c r="T621" s="208"/>
      <c r="U621" s="208"/>
      <c r="V621" s="208"/>
      <c r="W621" s="208"/>
      <c r="X621" s="208"/>
      <c r="Y621" s="208"/>
      <c r="Z621" s="208"/>
    </row>
    <row r="622" spans="1:26" ht="135" customHeight="1" x14ac:dyDescent="0.25">
      <c r="A622" s="208">
        <f>'All Cells'!A622</f>
        <v>622</v>
      </c>
      <c r="B622" s="208" t="str">
        <f>'All Cells'!B622</f>
        <v>Oliver Mander</v>
      </c>
      <c r="C622" s="208" t="str">
        <f>'All Cells'!C622</f>
        <v>Wellington Water</v>
      </c>
      <c r="D622" s="208" t="str">
        <f>'All Cells'!D622</f>
        <v>Potable water</v>
      </c>
      <c r="E622" s="208" t="str">
        <f>'All Cells'!E622</f>
        <v>Vol 1</v>
      </c>
      <c r="F622" s="208">
        <f>'All Cells'!F622</f>
        <v>0</v>
      </c>
      <c r="G622" s="208">
        <f>'All Cells'!G622</f>
        <v>0</v>
      </c>
      <c r="H622" s="208">
        <f>'All Cells'!H622</f>
        <v>0</v>
      </c>
      <c r="I622" s="208" t="str">
        <f>'All Cells'!L622</f>
        <v>Asset Class: Mechanical Asset - VALVE
d. A Pressure Reducing Valve (PRV) has upper and lower limits on the upstream and downstream pressures it can work within, and the range of settings for pressure reduction that it can work within. This is important information that is unique to the asset, and is not operational since it is the range of settings that the valve can work in, rather than the settings themselves.</v>
      </c>
      <c r="J622" s="208" t="str">
        <f>'All Cells'!U622</f>
        <v>Noted: no action required</v>
      </c>
      <c r="K622" s="208" t="str">
        <f>'All Cells'!W622</f>
        <v>Can be provided as part of the operational instructions at hand over 3/7/2017</v>
      </c>
      <c r="L622" s="212" t="e">
        <f>'All Cells'!#REF!</f>
        <v>#REF!</v>
      </c>
      <c r="M622" s="208"/>
      <c r="N622" s="208"/>
      <c r="O622" s="208"/>
      <c r="P622" s="208"/>
      <c r="Q622" s="208"/>
      <c r="R622" s="208"/>
      <c r="S622" s="208"/>
      <c r="T622" s="208"/>
      <c r="U622" s="208"/>
      <c r="V622" s="208"/>
      <c r="W622" s="208"/>
      <c r="X622" s="208"/>
      <c r="Y622" s="208"/>
      <c r="Z622" s="208"/>
    </row>
    <row r="623" spans="1:26" ht="90" customHeight="1" x14ac:dyDescent="0.25">
      <c r="A623" s="208">
        <f>'All Cells'!A623</f>
        <v>623</v>
      </c>
      <c r="B623" s="208" t="str">
        <f>'All Cells'!B623</f>
        <v>Oliver Mander</v>
      </c>
      <c r="C623" s="208" t="str">
        <f>'All Cells'!C623</f>
        <v>Wellington Water</v>
      </c>
      <c r="D623" s="208" t="str">
        <f>'All Cells'!D623</f>
        <v>Potable water</v>
      </c>
      <c r="E623" s="208" t="str">
        <f>'All Cells'!E623</f>
        <v>Vol 1</v>
      </c>
      <c r="F623" s="208">
        <f>'All Cells'!F623</f>
        <v>0</v>
      </c>
      <c r="G623" s="208">
        <f>'All Cells'!G623</f>
        <v>0</v>
      </c>
      <c r="H623" s="208">
        <f>'All Cells'!H623</f>
        <v>0</v>
      </c>
      <c r="I623" s="208" t="str">
        <f>'All Cells'!L623</f>
        <v>Asset Class: Mechanical Asset - VALVE
e. Add attribute for the valve’s operational role (operational_role, alphanumeric). This is the function that the valve performs. Attribute values should be defined by code list similar to that included below.</v>
      </c>
      <c r="J623" s="208" t="str">
        <f>'All Cells'!U623</f>
        <v>Sector Discussion</v>
      </c>
      <c r="K623" s="208" t="str">
        <f>'All Cells'!W623</f>
        <v xml:space="preserve">Refer to Valve Type codelist to see if this can be covered here. </v>
      </c>
      <c r="L623" s="212" t="e">
        <f>'All Cells'!#REF!</f>
        <v>#REF!</v>
      </c>
      <c r="M623" s="208"/>
      <c r="N623" s="208"/>
      <c r="O623" s="208"/>
      <c r="P623" s="208"/>
      <c r="Q623" s="208"/>
      <c r="R623" s="208"/>
      <c r="S623" s="208"/>
      <c r="T623" s="208"/>
      <c r="U623" s="208"/>
      <c r="V623" s="208"/>
      <c r="W623" s="208"/>
      <c r="X623" s="208"/>
      <c r="Y623" s="208"/>
      <c r="Z623" s="208"/>
    </row>
    <row r="624" spans="1:26" ht="90" customHeight="1" x14ac:dyDescent="0.25">
      <c r="A624" s="208">
        <f>'All Cells'!A624</f>
        <v>624</v>
      </c>
      <c r="B624" s="208" t="str">
        <f>'All Cells'!B624</f>
        <v>Oliver Mander</v>
      </c>
      <c r="C624" s="208" t="str">
        <f>'All Cells'!C624</f>
        <v>Wellington Water</v>
      </c>
      <c r="D624" s="208" t="str">
        <f>'All Cells'!D624</f>
        <v>Potable water</v>
      </c>
      <c r="E624" s="208" t="str">
        <f>'All Cells'!E624</f>
        <v>Vol 1</v>
      </c>
      <c r="F624" s="208">
        <f>'All Cells'!F624</f>
        <v>0</v>
      </c>
      <c r="G624" s="208">
        <f>'All Cells'!G624</f>
        <v>0</v>
      </c>
      <c r="H624" s="208">
        <f>'All Cells'!H624</f>
        <v>0</v>
      </c>
      <c r="I624" s="208" t="str">
        <f>'All Cells'!L624</f>
        <v>Asset Class: Mechanical Asset - VALVE
f. Add attribute for the valve’s system type (system_type, alphanumeric) so that the valve can be located, queried, identified and isolated easily within any dataset. The QA values should relate to BULK, NETWORK, SERVICE (B, N, S) for starters.</v>
      </c>
      <c r="J624" s="208" t="str">
        <f>'All Cells'!U624</f>
        <v>Included</v>
      </c>
      <c r="K624" s="208" t="str">
        <f>'All Cells'!W624</f>
        <v>Covered 2.1.7 and 2.1.8.</v>
      </c>
      <c r="L624" s="212" t="e">
        <f>'All Cells'!#REF!</f>
        <v>#REF!</v>
      </c>
      <c r="M624" s="208"/>
      <c r="N624" s="208"/>
      <c r="O624" s="208"/>
      <c r="P624" s="208"/>
      <c r="Q624" s="208"/>
      <c r="R624" s="208"/>
      <c r="S624" s="208"/>
      <c r="T624" s="208"/>
      <c r="U624" s="208"/>
      <c r="V624" s="208"/>
      <c r="W624" s="208"/>
      <c r="X624" s="208"/>
      <c r="Y624" s="208"/>
      <c r="Z624" s="208"/>
    </row>
    <row r="625" spans="1:26" ht="75" customHeight="1" x14ac:dyDescent="0.25">
      <c r="A625" s="208">
        <f>'All Cells'!A625</f>
        <v>625</v>
      </c>
      <c r="B625" s="208" t="str">
        <f>'All Cells'!B625</f>
        <v>Oliver Mander</v>
      </c>
      <c r="C625" s="208" t="str">
        <f>'All Cells'!C625</f>
        <v>Wellington Water</v>
      </c>
      <c r="D625" s="208" t="str">
        <f>'All Cells'!D625</f>
        <v>Potable water</v>
      </c>
      <c r="E625" s="208" t="str">
        <f>'All Cells'!E625</f>
        <v>Vol 1</v>
      </c>
      <c r="F625" s="208">
        <f>'All Cells'!F625</f>
        <v>0</v>
      </c>
      <c r="G625" s="208">
        <f>'All Cells'!G625</f>
        <v>0</v>
      </c>
      <c r="H625" s="208">
        <f>'All Cells'!H625</f>
        <v>0</v>
      </c>
      <c r="I625" s="208" t="str">
        <f>'All Cells'!L625</f>
        <v>Asset Class: Mechanical Asset - VALVE
g. Add attribute value for the valve’s configuration (configuration, alphanumeric) within the network. The QA values should relate to INLINE, BYPASS, CROSS-CONNECTION (I, B, C) for starters.</v>
      </c>
      <c r="J625" s="208" t="str">
        <f>'All Cells'!U625</f>
        <v>Included</v>
      </c>
      <c r="K625" s="208" t="str">
        <f>'All Cells'!W625</f>
        <v>Reviewed and Noted for Inclusion</v>
      </c>
      <c r="L625" s="212" t="e">
        <f>'All Cells'!#REF!</f>
        <v>#REF!</v>
      </c>
      <c r="M625" s="208"/>
      <c r="N625" s="208"/>
      <c r="O625" s="208"/>
      <c r="P625" s="208"/>
      <c r="Q625" s="208"/>
      <c r="R625" s="208"/>
      <c r="S625" s="208"/>
      <c r="T625" s="208"/>
      <c r="U625" s="208"/>
      <c r="V625" s="208"/>
      <c r="W625" s="208"/>
      <c r="X625" s="208"/>
      <c r="Y625" s="208"/>
      <c r="Z625" s="208"/>
    </row>
    <row r="626" spans="1:26" ht="75" customHeight="1" x14ac:dyDescent="0.25">
      <c r="A626" s="208">
        <f>'All Cells'!A626</f>
        <v>626</v>
      </c>
      <c r="B626" s="208" t="str">
        <f>'All Cells'!B626</f>
        <v>Oliver Mander</v>
      </c>
      <c r="C626" s="208" t="str">
        <f>'All Cells'!C626</f>
        <v>Wellington Water</v>
      </c>
      <c r="D626" s="208" t="str">
        <f>'All Cells'!D626</f>
        <v>Potable water</v>
      </c>
      <c r="E626" s="208" t="str">
        <f>'All Cells'!E626</f>
        <v>Vol 1</v>
      </c>
      <c r="F626" s="208">
        <f>'All Cells'!F626</f>
        <v>0</v>
      </c>
      <c r="G626" s="208">
        <f>'All Cells'!G626</f>
        <v>0</v>
      </c>
      <c r="H626" s="208">
        <f>'All Cells'!H626</f>
        <v>0</v>
      </c>
      <c r="I626" s="208" t="str">
        <f>'All Cells'!L626</f>
        <v>Asset Class: Mechanical Asset - VALVE
h. Add attribute for valve mechanism (mechanism, alphanumeric) to record the inner workings for the valve. A suggested code list for mechanism is outlined below.</v>
      </c>
      <c r="J626" s="208" t="str">
        <f>'All Cells'!U626</f>
        <v>Noted: no action required</v>
      </c>
      <c r="K626" s="208" t="str">
        <f>'All Cells'!W626</f>
        <v>Can be provided as part of the operational instructions at hand over 3/7/2017</v>
      </c>
      <c r="L626" s="212" t="e">
        <f>'All Cells'!#REF!</f>
        <v>#REF!</v>
      </c>
      <c r="M626" s="208"/>
      <c r="N626" s="208"/>
      <c r="O626" s="208"/>
      <c r="P626" s="208"/>
      <c r="Q626" s="208"/>
      <c r="R626" s="208"/>
      <c r="S626" s="208"/>
      <c r="T626" s="208"/>
      <c r="U626" s="208"/>
      <c r="V626" s="208"/>
      <c r="W626" s="208"/>
      <c r="X626" s="208"/>
      <c r="Y626" s="208"/>
      <c r="Z626" s="208"/>
    </row>
    <row r="627" spans="1:26" ht="60" customHeight="1" x14ac:dyDescent="0.25">
      <c r="A627" s="208">
        <f>'All Cells'!A627</f>
        <v>627</v>
      </c>
      <c r="B627" s="208" t="str">
        <f>'All Cells'!B627</f>
        <v>Oliver Mander</v>
      </c>
      <c r="C627" s="208" t="str">
        <f>'All Cells'!C627</f>
        <v>Wellington Water</v>
      </c>
      <c r="D627" s="208" t="str">
        <f>'All Cells'!D627</f>
        <v>Potable water</v>
      </c>
      <c r="E627" s="208" t="str">
        <f>'All Cells'!E627</f>
        <v>Vol 1</v>
      </c>
      <c r="F627" s="208">
        <f>'All Cells'!F627</f>
        <v>0</v>
      </c>
      <c r="G627" s="208">
        <f>'All Cells'!G627</f>
        <v>0</v>
      </c>
      <c r="H627" s="208">
        <f>'All Cells'!H627</f>
        <v>0</v>
      </c>
      <c r="I627" s="208" t="str">
        <f>'All Cells'!L627</f>
        <v>Asset Class: Mechanical Asset - VALVE
i. Add an attribute to record the incoming pressure of the valve (incoming_pressure, integer, kPa) during normal operation.</v>
      </c>
      <c r="J627" s="208" t="str">
        <f>'All Cells'!U627</f>
        <v>Included</v>
      </c>
      <c r="K627" s="208" t="str">
        <f>'All Cells'!W627</f>
        <v>Will be determined at commissioning and can be provided at hand over 
Proposed Attribute</v>
      </c>
      <c r="L627" s="212" t="e">
        <f>'All Cells'!#REF!</f>
        <v>#REF!</v>
      </c>
      <c r="M627" s="208"/>
      <c r="N627" s="208"/>
      <c r="O627" s="208"/>
      <c r="P627" s="208"/>
      <c r="Q627" s="208"/>
      <c r="R627" s="208"/>
      <c r="S627" s="208"/>
      <c r="T627" s="208"/>
      <c r="U627" s="208"/>
      <c r="V627" s="208"/>
      <c r="W627" s="208"/>
      <c r="X627" s="208"/>
      <c r="Y627" s="208"/>
      <c r="Z627" s="208"/>
    </row>
    <row r="628" spans="1:26" ht="60" customHeight="1" x14ac:dyDescent="0.25">
      <c r="A628" s="208">
        <f>'All Cells'!A628</f>
        <v>628</v>
      </c>
      <c r="B628" s="208" t="str">
        <f>'All Cells'!B628</f>
        <v>Oliver Mander</v>
      </c>
      <c r="C628" s="208" t="str">
        <f>'All Cells'!C628</f>
        <v>Wellington Water</v>
      </c>
      <c r="D628" s="208" t="str">
        <f>'All Cells'!D628</f>
        <v>Potable water</v>
      </c>
      <c r="E628" s="208" t="str">
        <f>'All Cells'!E628</f>
        <v>Vol 1</v>
      </c>
      <c r="F628" s="208">
        <f>'All Cells'!F628</f>
        <v>0</v>
      </c>
      <c r="G628" s="208">
        <f>'All Cells'!G628</f>
        <v>0</v>
      </c>
      <c r="H628" s="208">
        <f>'All Cells'!H628</f>
        <v>0</v>
      </c>
      <c r="I628" s="208" t="str">
        <f>'All Cells'!L628</f>
        <v>Asset Class: Mechanical Asset - VALVE
j. Add an attribute value to record the outgoing pressure of the valve (outgoing_pressure, integer, kPa) during normal operation.</v>
      </c>
      <c r="J628" s="208" t="str">
        <f>'All Cells'!U628</f>
        <v>Included</v>
      </c>
      <c r="K628" s="208" t="str">
        <f>'All Cells'!W628</f>
        <v>Will be determined at commissioning and can be provided at hand over 
Proposed Attribute</v>
      </c>
      <c r="L628" s="212" t="e">
        <f>'All Cells'!#REF!</f>
        <v>#REF!</v>
      </c>
      <c r="M628" s="208"/>
      <c r="N628" s="208"/>
      <c r="O628" s="208"/>
      <c r="P628" s="208"/>
      <c r="Q628" s="208"/>
      <c r="R628" s="208"/>
      <c r="S628" s="208"/>
      <c r="T628" s="208"/>
      <c r="U628" s="208"/>
      <c r="V628" s="208"/>
      <c r="W628" s="208"/>
      <c r="X628" s="208"/>
      <c r="Y628" s="208"/>
      <c r="Z628" s="208"/>
    </row>
    <row r="629" spans="1:26" ht="60" customHeight="1" x14ac:dyDescent="0.25">
      <c r="A629" s="208">
        <f>'All Cells'!A629</f>
        <v>629</v>
      </c>
      <c r="B629" s="208" t="str">
        <f>'All Cells'!B629</f>
        <v>Oliver Mander</v>
      </c>
      <c r="C629" s="208" t="str">
        <f>'All Cells'!C629</f>
        <v>Wellington Water</v>
      </c>
      <c r="D629" s="208" t="str">
        <f>'All Cells'!D629</f>
        <v>Potable water</v>
      </c>
      <c r="E629" s="208" t="str">
        <f>'All Cells'!E629</f>
        <v>Vol 1</v>
      </c>
      <c r="F629" s="208">
        <f>'All Cells'!F629</f>
        <v>0</v>
      </c>
      <c r="G629" s="208">
        <f>'All Cells'!G629</f>
        <v>0</v>
      </c>
      <c r="H629" s="208">
        <f>'All Cells'!H629</f>
        <v>0</v>
      </c>
      <c r="I629" s="208" t="str">
        <f>'All Cells'!L629</f>
        <v>Asset Class: Mechanical Asset - VALVE
k. Add attribute for the maximum headloss through the valve (headloss, integer, kPa) at peak flow (ie, not when valve is shut).</v>
      </c>
      <c r="J629" s="208" t="str">
        <f>'All Cells'!U629</f>
        <v>Included</v>
      </c>
      <c r="K629" s="208" t="str">
        <f>'All Cells'!W629</f>
        <v>Will be determined at commissioning and can be provided at hand over 
Proposed Attribute</v>
      </c>
      <c r="L629" s="212" t="e">
        <f>'All Cells'!#REF!</f>
        <v>#REF!</v>
      </c>
      <c r="M629" s="208"/>
      <c r="N629" s="208"/>
      <c r="O629" s="208"/>
      <c r="P629" s="208"/>
      <c r="Q629" s="208"/>
      <c r="R629" s="208"/>
      <c r="S629" s="208"/>
      <c r="T629" s="208"/>
      <c r="U629" s="208"/>
      <c r="V629" s="208"/>
      <c r="W629" s="208"/>
      <c r="X629" s="208"/>
      <c r="Y629" s="208"/>
      <c r="Z629" s="208"/>
    </row>
    <row r="630" spans="1:26" ht="240" customHeight="1" x14ac:dyDescent="0.25">
      <c r="A630" s="208">
        <f>'All Cells'!A630</f>
        <v>630</v>
      </c>
      <c r="B630" s="208" t="str">
        <f>'All Cells'!B630</f>
        <v>Oliver Mander</v>
      </c>
      <c r="C630" s="208" t="str">
        <f>'All Cells'!C630</f>
        <v>Wellington Water</v>
      </c>
      <c r="D630" s="208" t="str">
        <f>'All Cells'!D630</f>
        <v>Potable water</v>
      </c>
      <c r="E630" s="208" t="str">
        <f>'All Cells'!E630</f>
        <v>Vol 1</v>
      </c>
      <c r="F630" s="208">
        <f>'All Cells'!F630</f>
        <v>0</v>
      </c>
      <c r="G630" s="208">
        <f>'All Cells'!G630</f>
        <v>0</v>
      </c>
      <c r="H630" s="208">
        <f>'All Cells'!H630</f>
        <v>0</v>
      </c>
      <c r="I630" s="208" t="str">
        <f>'All Cells'!L630</f>
        <v>Asset Class: Mechanical Asset - VALVE
l. Valve mechanism code list should be similar to:
BFL Butterfly
DIA Diaphragm
SLC Sluice
GAT Gate
BAL Ball
KNF Knifegate
DAV Double air
FLP Flap gate
NED Needle
SAV Single air
SND Solenoid
WSC Check
PRV Pressure reducing
RLV Pressure relief</v>
      </c>
      <c r="J630" s="208" t="str">
        <f>'All Cells'!U630</f>
        <v>Sector Discussion</v>
      </c>
      <c r="K630" s="208" t="str">
        <f>'All Cells'!W630</f>
        <v xml:space="preserve">Do we split the current field to accommodate 0630 and 0631
GH speak with Martyn Simpson </v>
      </c>
      <c r="L630" s="212" t="e">
        <f>'All Cells'!#REF!</f>
        <v>#REF!</v>
      </c>
      <c r="M630" s="208"/>
      <c r="N630" s="208"/>
      <c r="O630" s="208"/>
      <c r="P630" s="208"/>
      <c r="Q630" s="208"/>
      <c r="R630" s="208"/>
      <c r="S630" s="208"/>
      <c r="T630" s="208"/>
      <c r="U630" s="208"/>
      <c r="V630" s="208"/>
      <c r="W630" s="208"/>
      <c r="X630" s="208"/>
      <c r="Y630" s="208"/>
      <c r="Z630" s="208"/>
    </row>
    <row r="631" spans="1:26" ht="330" customHeight="1" x14ac:dyDescent="0.25">
      <c r="A631" s="208">
        <f>'All Cells'!A631</f>
        <v>631</v>
      </c>
      <c r="B631" s="208" t="str">
        <f>'All Cells'!B631</f>
        <v>Oliver Mander</v>
      </c>
      <c r="C631" s="208" t="str">
        <f>'All Cells'!C631</f>
        <v>Wellington Water</v>
      </c>
      <c r="D631" s="208" t="str">
        <f>'All Cells'!D631</f>
        <v>Potable water</v>
      </c>
      <c r="E631" s="208" t="str">
        <f>'All Cells'!E631</f>
        <v>Vol 1</v>
      </c>
      <c r="F631" s="208">
        <f>'All Cells'!F631</f>
        <v>0</v>
      </c>
      <c r="G631" s="208">
        <f>'All Cells'!G631</f>
        <v>0</v>
      </c>
      <c r="H631" s="208">
        <f>'All Cells'!H631</f>
        <v>0</v>
      </c>
      <c r="I631" s="208" t="str">
        <f>'All Cells'!L631</f>
        <v>Asset Class: Mechanical Asset - VALVE
Pressure relief
m. Valve operational role code list should be similar to:
AIRIN Air In
AIROUT Air Out
AIRINOUT Air In &amp; Out
PRES BDY Boundary Press. Zone
CTRLFLOW Control - Flow
CTRLPRESS Control - Pressure
CTRLFLPR Control Flow &amp; Press
SERV Customer Service
FIREFIGHT Fire fighting
FIRE Fire Service Connection
PRESREDU Pressure Reducing
PRESRG Pressure Regulating
PRESRELF Pressure Relief
SAMPLE Sampling Point
SCOUR Scour
BYPASS Facilate main valve operation
DMA BDY DMA boundary isolation
NRV Non- return/backflow</v>
      </c>
      <c r="J631" s="208" t="str">
        <f>'All Cells'!U631</f>
        <v>Sector Discussion</v>
      </c>
      <c r="K631" s="208" t="str">
        <f>'All Cells'!W631</f>
        <v>Do we split the current field to accommodate 0630 and 0631
GH speak with Martyn Simpson 7/3/2017</v>
      </c>
      <c r="L631" s="212" t="e">
        <f>'All Cells'!#REF!</f>
        <v>#REF!</v>
      </c>
      <c r="M631" s="208"/>
      <c r="N631" s="208"/>
      <c r="O631" s="208"/>
      <c r="P631" s="208"/>
      <c r="Q631" s="208"/>
      <c r="R631" s="208"/>
      <c r="S631" s="208"/>
      <c r="T631" s="208"/>
      <c r="U631" s="208"/>
      <c r="V631" s="208"/>
      <c r="W631" s="208"/>
      <c r="X631" s="208"/>
      <c r="Y631" s="208"/>
      <c r="Z631" s="208"/>
    </row>
    <row r="632" spans="1:26" ht="45" customHeight="1" x14ac:dyDescent="0.25">
      <c r="A632" s="208">
        <f>'All Cells'!A632</f>
        <v>632</v>
      </c>
      <c r="B632" s="208" t="str">
        <f>'All Cells'!B632</f>
        <v>Oliver Mander</v>
      </c>
      <c r="C632" s="208" t="str">
        <f>'All Cells'!C632</f>
        <v>Wellington Water</v>
      </c>
      <c r="D632" s="208" t="str">
        <f>'All Cells'!D632</f>
        <v>Potable water</v>
      </c>
      <c r="E632" s="208" t="str">
        <f>'All Cells'!E632</f>
        <v>Vol 1</v>
      </c>
      <c r="F632" s="208">
        <f>'All Cells'!F632</f>
        <v>0</v>
      </c>
      <c r="G632" s="208">
        <f>'All Cells'!G632</f>
        <v>0</v>
      </c>
      <c r="H632" s="208">
        <f>'All Cells'!H632</f>
        <v>0</v>
      </c>
      <c r="I632" s="208" t="str">
        <f>'All Cells'!L632</f>
        <v>Asset Class: Mechanical Asset - PUMP
a. Include attribute fields describing how the pump is powered - electrical, diesel, petrol.</v>
      </c>
      <c r="J632" s="208" t="str">
        <f>'All Cells'!U632</f>
        <v>Sector Discussion</v>
      </c>
      <c r="K632" s="208" t="str">
        <f>'All Cells'!W632</f>
        <v>Does this relate to the motor or the pump? To be compared to the attributes of the motor</v>
      </c>
      <c r="L632" s="212" t="e">
        <f>'All Cells'!#REF!</f>
        <v>#REF!</v>
      </c>
      <c r="M632" s="208"/>
      <c r="N632" s="208"/>
      <c r="O632" s="208"/>
      <c r="P632" s="208"/>
      <c r="Q632" s="208"/>
      <c r="R632" s="208"/>
      <c r="S632" s="208"/>
      <c r="T632" s="208"/>
      <c r="U632" s="208"/>
      <c r="V632" s="208"/>
      <c r="W632" s="208"/>
      <c r="X632" s="208"/>
      <c r="Y632" s="208"/>
      <c r="Z632" s="208"/>
    </row>
    <row r="633" spans="1:26" ht="45" customHeight="1" x14ac:dyDescent="0.25">
      <c r="A633" s="208">
        <f>'All Cells'!A633</f>
        <v>633</v>
      </c>
      <c r="B633" s="208" t="str">
        <f>'All Cells'!B633</f>
        <v>Oliver Mander</v>
      </c>
      <c r="C633" s="208" t="str">
        <f>'All Cells'!C633</f>
        <v>Wellington Water</v>
      </c>
      <c r="D633" s="208" t="str">
        <f>'All Cells'!D633</f>
        <v>Potable water</v>
      </c>
      <c r="E633" s="208" t="str">
        <f>'All Cells'!E633</f>
        <v>Vol 1</v>
      </c>
      <c r="F633" s="208">
        <f>'All Cells'!F633</f>
        <v>0</v>
      </c>
      <c r="G633" s="208">
        <f>'All Cells'!G633</f>
        <v>0</v>
      </c>
      <c r="H633" s="208">
        <f>'All Cells'!H633</f>
        <v>0</v>
      </c>
      <c r="I633" s="208" t="str">
        <f>'All Cells'!L633</f>
        <v>Asset Class: Mechanical Asset - PUMP
b. Include attribute fields describing pump orientation (vertical or horizontal).</v>
      </c>
      <c r="J633" s="208" t="str">
        <f>'All Cells'!U633</f>
        <v>Sector Discussion</v>
      </c>
      <c r="K633" s="208" t="str">
        <f>'All Cells'!W633</f>
        <v>to be discussed with the TWG</v>
      </c>
      <c r="L633" s="212" t="e">
        <f>'All Cells'!#REF!</f>
        <v>#REF!</v>
      </c>
      <c r="M633" s="208"/>
      <c r="N633" s="208"/>
      <c r="O633" s="208"/>
      <c r="P633" s="208"/>
      <c r="Q633" s="208"/>
      <c r="R633" s="208"/>
      <c r="S633" s="208"/>
      <c r="T633" s="208"/>
      <c r="U633" s="208"/>
      <c r="V633" s="208"/>
      <c r="W633" s="208"/>
      <c r="X633" s="208"/>
      <c r="Y633" s="208"/>
      <c r="Z633" s="208"/>
    </row>
    <row r="634" spans="1:26" ht="90" customHeight="1" x14ac:dyDescent="0.25">
      <c r="A634" s="208">
        <f>'All Cells'!A634</f>
        <v>634</v>
      </c>
      <c r="B634" s="208" t="str">
        <f>'All Cells'!B634</f>
        <v>Oliver Mander</v>
      </c>
      <c r="C634" s="208" t="str">
        <f>'All Cells'!C634</f>
        <v>Wellington Water</v>
      </c>
      <c r="D634" s="208" t="str">
        <f>'All Cells'!D634</f>
        <v>Potable water</v>
      </c>
      <c r="E634" s="208" t="str">
        <f>'All Cells'!E634</f>
        <v>Vol 1</v>
      </c>
      <c r="F634" s="208">
        <f>'All Cells'!F634</f>
        <v>0</v>
      </c>
      <c r="G634" s="208">
        <f>'All Cells'!G634</f>
        <v>0</v>
      </c>
      <c r="H634" s="208">
        <f>'All Cells'!H634</f>
        <v>0</v>
      </c>
      <c r="I634" s="208" t="str">
        <f>'All Cells'!L634</f>
        <v>Asset Class: Mechanical Asset - PUMP
c. “Actual pump rate” will at times be meaningless because of Variable Speed Drive (VSD) pumps, that can run at different speeds. This field is therefore either irrelevant for VSD, although it may be an eventual ‘input’ of actual data from control systems.</v>
      </c>
      <c r="J634" s="208" t="str">
        <f>'All Cells'!U634</f>
        <v>Noted: no action required</v>
      </c>
      <c r="K634" s="208" t="str">
        <f>'All Cells'!W634</f>
        <v>Reviewed and Noted only</v>
      </c>
      <c r="L634" s="212" t="e">
        <f>'All Cells'!#REF!</f>
        <v>#REF!</v>
      </c>
      <c r="M634" s="208"/>
      <c r="N634" s="208"/>
      <c r="O634" s="208"/>
      <c r="P634" s="208"/>
      <c r="Q634" s="208"/>
      <c r="R634" s="208"/>
      <c r="S634" s="208"/>
      <c r="T634" s="208"/>
      <c r="U634" s="208"/>
      <c r="V634" s="208"/>
      <c r="W634" s="208"/>
      <c r="X634" s="208"/>
      <c r="Y634" s="208"/>
      <c r="Z634" s="208"/>
    </row>
    <row r="635" spans="1:26" ht="60" customHeight="1" x14ac:dyDescent="0.25">
      <c r="A635" s="208">
        <f>'All Cells'!A635</f>
        <v>635</v>
      </c>
      <c r="B635" s="208" t="str">
        <f>'All Cells'!B635</f>
        <v>Oliver Mander</v>
      </c>
      <c r="C635" s="208" t="str">
        <f>'All Cells'!C635</f>
        <v>Wellington Water</v>
      </c>
      <c r="D635" s="208" t="str">
        <f>'All Cells'!D635</f>
        <v>Potable water</v>
      </c>
      <c r="E635" s="208" t="str">
        <f>'All Cells'!E635</f>
        <v>Vol 1</v>
      </c>
      <c r="F635" s="208">
        <f>'All Cells'!F635</f>
        <v>0</v>
      </c>
      <c r="G635" s="208">
        <f>'All Cells'!G635</f>
        <v>0</v>
      </c>
      <c r="H635" s="208">
        <f>'All Cells'!H635</f>
        <v>0</v>
      </c>
      <c r="I635" s="208" t="str">
        <f>'All Cells'!L635</f>
        <v>Asset Class: Mechanical Asset - EQUIPMENT
a. Include Purchase Date, Install Date, and Warranty Date</v>
      </c>
      <c r="J635" s="208" t="str">
        <f>'All Cells'!U635</f>
        <v>Sector Discussion</v>
      </c>
      <c r="K635" s="208" t="str">
        <f>'All Cells'!W635</f>
        <v>Install date - construction date in common attributes, warranty date - warranty start date, Purchase date to be reviewed.</v>
      </c>
      <c r="L635" s="212" t="e">
        <f>'All Cells'!#REF!</f>
        <v>#REF!</v>
      </c>
      <c r="M635" s="208"/>
      <c r="N635" s="208"/>
      <c r="O635" s="208"/>
      <c r="P635" s="208"/>
      <c r="Q635" s="208"/>
      <c r="R635" s="208"/>
      <c r="S635" s="208"/>
      <c r="T635" s="208"/>
      <c r="U635" s="208"/>
      <c r="V635" s="208"/>
      <c r="W635" s="208"/>
      <c r="X635" s="208"/>
      <c r="Y635" s="208"/>
      <c r="Z635" s="208"/>
    </row>
    <row r="636" spans="1:26" ht="30" customHeight="1" x14ac:dyDescent="0.25">
      <c r="A636" s="208">
        <f>'All Cells'!A636</f>
        <v>636</v>
      </c>
      <c r="B636" s="208" t="str">
        <f>'All Cells'!B636</f>
        <v>Oliver Mander</v>
      </c>
      <c r="C636" s="208" t="str">
        <f>'All Cells'!C636</f>
        <v>Wellington Water</v>
      </c>
      <c r="D636" s="208" t="str">
        <f>'All Cells'!D636</f>
        <v>Potable water</v>
      </c>
      <c r="E636" s="208" t="str">
        <f>'All Cells'!E636</f>
        <v>Vol 1</v>
      </c>
      <c r="F636" s="208">
        <f>'All Cells'!F636</f>
        <v>0</v>
      </c>
      <c r="G636" s="208">
        <f>'All Cells'!G636</f>
        <v>0</v>
      </c>
      <c r="H636" s="208">
        <f>'All Cells'!H636</f>
        <v>0</v>
      </c>
      <c r="I636" s="208" t="str">
        <f>'All Cells'!L636</f>
        <v>Asset Class: Mechanical Asset - EQUIPMENT
b. Include Capitalized cost as well as purchase cost</v>
      </c>
      <c r="J636" s="208" t="str">
        <f>'All Cells'!U636</f>
        <v>Included</v>
      </c>
      <c r="K636" s="208" t="str">
        <f>'All Cells'!W636</f>
        <v>ODRC / ORC / RC are included</v>
      </c>
      <c r="L636" s="212" t="e">
        <f>'All Cells'!#REF!</f>
        <v>#REF!</v>
      </c>
      <c r="M636" s="208"/>
      <c r="N636" s="208"/>
      <c r="O636" s="208"/>
      <c r="P636" s="208"/>
      <c r="Q636" s="208"/>
      <c r="R636" s="208"/>
      <c r="S636" s="208"/>
      <c r="T636" s="208"/>
      <c r="U636" s="208"/>
      <c r="V636" s="208"/>
      <c r="W636" s="208"/>
      <c r="X636" s="208"/>
      <c r="Y636" s="208"/>
      <c r="Z636" s="208"/>
    </row>
    <row r="637" spans="1:26" ht="60" customHeight="1" x14ac:dyDescent="0.25">
      <c r="A637" s="208">
        <f>'All Cells'!A637</f>
        <v>637</v>
      </c>
      <c r="B637" s="208" t="str">
        <f>'All Cells'!B637</f>
        <v>Oliver Mander</v>
      </c>
      <c r="C637" s="208" t="str">
        <f>'All Cells'!C637</f>
        <v>Wellington Water</v>
      </c>
      <c r="D637" s="208" t="str">
        <f>'All Cells'!D637</f>
        <v>Potable water</v>
      </c>
      <c r="E637" s="208" t="str">
        <f>'All Cells'!E637</f>
        <v>Vol 1</v>
      </c>
      <c r="F637" s="208">
        <f>'All Cells'!F637</f>
        <v>0</v>
      </c>
      <c r="G637" s="208">
        <f>'All Cells'!G637</f>
        <v>0</v>
      </c>
      <c r="H637" s="208">
        <f>'All Cells'!H637</f>
        <v>0</v>
      </c>
      <c r="I637" s="208" t="str">
        <f>'All Cells'!L637</f>
        <v>Asset Class: Mechanical Asset - EQUIPMENT
c. The abbreviated and full attribute names contained in this table are not related to each other (this is possible a typographical error).</v>
      </c>
      <c r="J637" s="208" t="str">
        <f>'All Cells'!U637</f>
        <v>Noted: no action required</v>
      </c>
      <c r="K637" s="208" t="str">
        <f>'All Cells'!W637</f>
        <v>Resolved in updated version</v>
      </c>
      <c r="L637" s="212" t="e">
        <f>'All Cells'!#REF!</f>
        <v>#REF!</v>
      </c>
      <c r="M637" s="208"/>
      <c r="N637" s="208"/>
      <c r="O637" s="208"/>
      <c r="P637" s="208"/>
      <c r="Q637" s="208"/>
      <c r="R637" s="208"/>
      <c r="S637" s="208"/>
      <c r="T637" s="208"/>
      <c r="U637" s="208"/>
      <c r="V637" s="208"/>
      <c r="W637" s="208"/>
      <c r="X637" s="208"/>
      <c r="Y637" s="208"/>
      <c r="Z637" s="208"/>
    </row>
    <row r="638" spans="1:26" ht="45" customHeight="1" x14ac:dyDescent="0.25">
      <c r="A638" s="208">
        <f>'All Cells'!A638</f>
        <v>638</v>
      </c>
      <c r="B638" s="208" t="str">
        <f>'All Cells'!B638</f>
        <v>Oliver Mander</v>
      </c>
      <c r="C638" s="208" t="str">
        <f>'All Cells'!C638</f>
        <v>Wellington Water</v>
      </c>
      <c r="D638" s="208" t="str">
        <f>'All Cells'!D638</f>
        <v>Potable water</v>
      </c>
      <c r="E638" s="208" t="str">
        <f>'All Cells'!E638</f>
        <v>Vol 1</v>
      </c>
      <c r="F638" s="208">
        <f>'All Cells'!F638</f>
        <v>0</v>
      </c>
      <c r="G638" s="208">
        <f>'All Cells'!G638</f>
        <v>0</v>
      </c>
      <c r="H638" s="208">
        <f>'All Cells'!H638</f>
        <v>0</v>
      </c>
      <c r="I638" s="208" t="str">
        <f>'All Cells'!L638</f>
        <v>Asset Class: Electrical asset - EQUIPMENT
a. An attribute field with an ability to include a SCADA reference should be included.</v>
      </c>
      <c r="J638" s="208" t="str">
        <f>'All Cells'!U638</f>
        <v>Noted: no action required</v>
      </c>
      <c r="K638" s="208" t="str">
        <f>'All Cells'!W638</f>
        <v>Refer to Telemetry</v>
      </c>
      <c r="L638" s="212" t="e">
        <f>'All Cells'!#REF!</f>
        <v>#REF!</v>
      </c>
      <c r="M638" s="208"/>
      <c r="N638" s="208"/>
      <c r="O638" s="208"/>
      <c r="P638" s="208"/>
      <c r="Q638" s="208"/>
      <c r="R638" s="208"/>
      <c r="S638" s="208"/>
      <c r="T638" s="208"/>
      <c r="U638" s="208"/>
      <c r="V638" s="208"/>
      <c r="W638" s="208"/>
      <c r="X638" s="208"/>
      <c r="Y638" s="208"/>
      <c r="Z638" s="208"/>
    </row>
    <row r="639" spans="1:26" ht="90" customHeight="1" x14ac:dyDescent="0.25">
      <c r="A639" s="208">
        <f>'All Cells'!A639</f>
        <v>639</v>
      </c>
      <c r="B639" s="208" t="str">
        <f>'All Cells'!B639</f>
        <v>Oliver Mander</v>
      </c>
      <c r="C639" s="208" t="str">
        <f>'All Cells'!C639</f>
        <v>Wellington Water</v>
      </c>
      <c r="D639" s="208" t="str">
        <f>'All Cells'!D639</f>
        <v>Potable water</v>
      </c>
      <c r="E639" s="208" t="str">
        <f>'All Cells'!E639</f>
        <v>Vol 1</v>
      </c>
      <c r="F639" s="208">
        <f>'All Cells'!F639</f>
        <v>0</v>
      </c>
      <c r="G639" s="208">
        <f>'All Cells'!G639</f>
        <v>0</v>
      </c>
      <c r="H639" s="208">
        <f>'All Cells'!H639</f>
        <v>0</v>
      </c>
      <c r="I639" s="208" t="str">
        <f>'All Cells'!L639</f>
        <v>Asset Class: Electrical Asset - CABLING
a. Ductwork poses a tricky question because it is separate from cabling. Ductwork can be a part of the structure, and can carry many cables. If it is going to be recorded, Ductwork needs to be an asset class in its own right.</v>
      </c>
      <c r="J639" s="208" t="str">
        <f>'All Cells'!U639</f>
        <v>Sector Discussion</v>
      </c>
      <c r="K639" s="208" t="str">
        <f>'All Cells'!W639</f>
        <v>to be discussed with the TWG</v>
      </c>
      <c r="L639" s="212" t="e">
        <f>'All Cells'!#REF!</f>
        <v>#REF!</v>
      </c>
      <c r="M639" s="208"/>
      <c r="N639" s="208"/>
      <c r="O639" s="208"/>
      <c r="P639" s="208"/>
      <c r="Q639" s="208"/>
      <c r="R639" s="208"/>
      <c r="S639" s="208"/>
      <c r="T639" s="208"/>
      <c r="U639" s="208"/>
      <c r="V639" s="208"/>
      <c r="W639" s="208"/>
      <c r="X639" s="208"/>
      <c r="Y639" s="208"/>
      <c r="Z639" s="208"/>
    </row>
    <row r="640" spans="1:26" ht="60" customHeight="1" x14ac:dyDescent="0.25">
      <c r="A640" s="208">
        <f>'All Cells'!A640</f>
        <v>640</v>
      </c>
      <c r="B640" s="208" t="str">
        <f>'All Cells'!B640</f>
        <v>Oliver Mander</v>
      </c>
      <c r="C640" s="208" t="str">
        <f>'All Cells'!C640</f>
        <v>Wellington Water</v>
      </c>
      <c r="D640" s="208" t="str">
        <f>'All Cells'!D640</f>
        <v>Potable water</v>
      </c>
      <c r="E640" s="208" t="str">
        <f>'All Cells'!E640</f>
        <v>Vol 1</v>
      </c>
      <c r="F640" s="208">
        <f>'All Cells'!F640</f>
        <v>0</v>
      </c>
      <c r="G640" s="208">
        <f>'All Cells'!G640</f>
        <v>0</v>
      </c>
      <c r="H640" s="208">
        <f>'All Cells'!H640</f>
        <v>0</v>
      </c>
      <c r="I640" s="208" t="str">
        <f>'All Cells'!L640</f>
        <v>Asset Class: Instrumentation - INSTRUMENTS
a. SCADA and RTU (controllers) are not instruments, because they do not measure variables. Include them under electrical equipment.</v>
      </c>
      <c r="J640" s="208" t="str">
        <f>'All Cells'!U640</f>
        <v>Included</v>
      </c>
      <c r="K640" s="208" t="str">
        <f>'All Cells'!W640</f>
        <v>Reviewed and Noted for Inclusion</v>
      </c>
      <c r="L640" s="212" t="e">
        <f>'All Cells'!#REF!</f>
        <v>#REF!</v>
      </c>
      <c r="M640" s="208"/>
      <c r="N640" s="208"/>
      <c r="O640" s="208"/>
      <c r="P640" s="208"/>
      <c r="Q640" s="208"/>
      <c r="R640" s="208"/>
      <c r="S640" s="208"/>
      <c r="T640" s="208"/>
      <c r="U640" s="208"/>
      <c r="V640" s="208"/>
      <c r="W640" s="208"/>
      <c r="X640" s="208"/>
      <c r="Y640" s="208"/>
      <c r="Z640" s="208"/>
    </row>
    <row r="641" spans="1:26" ht="60" customHeight="1" x14ac:dyDescent="0.25">
      <c r="A641" s="208">
        <f>'All Cells'!A641</f>
        <v>641</v>
      </c>
      <c r="B641" s="208" t="str">
        <f>'All Cells'!B641</f>
        <v>Oliver Mander</v>
      </c>
      <c r="C641" s="208" t="str">
        <f>'All Cells'!C641</f>
        <v>Wellington Water</v>
      </c>
      <c r="D641" s="208" t="str">
        <f>'All Cells'!D641</f>
        <v>Wastewater</v>
      </c>
      <c r="E641" s="208" t="str">
        <f>'All Cells'!E641</f>
        <v>Vol 1</v>
      </c>
      <c r="F641" s="208">
        <f>'All Cells'!F641</f>
        <v>0</v>
      </c>
      <c r="G641" s="208">
        <f>'All Cells'!G641</f>
        <v>0</v>
      </c>
      <c r="H641" s="208">
        <f>'All Cells'!H641</f>
        <v>0</v>
      </c>
      <c r="I641" s="208" t="str">
        <f>'All Cells'!L641</f>
        <v>All Asset Classes
a. General feedback from the Stormwater and Potable Water sections should be treated as relevant to Wastewater.</v>
      </c>
      <c r="J641" s="208" t="str">
        <f>'All Cells'!U641</f>
        <v>Included</v>
      </c>
      <c r="K641" s="208" t="str">
        <f>'All Cells'!W641</f>
        <v>Will ensure that they are applied.</v>
      </c>
      <c r="L641" s="212" t="e">
        <f>'All Cells'!#REF!</f>
        <v>#REF!</v>
      </c>
      <c r="M641" s="208"/>
      <c r="N641" s="208"/>
      <c r="O641" s="208"/>
      <c r="P641" s="208"/>
      <c r="Q641" s="208"/>
      <c r="R641" s="208"/>
      <c r="S641" s="208"/>
      <c r="T641" s="208"/>
      <c r="U641" s="208"/>
      <c r="V641" s="208"/>
      <c r="W641" s="208"/>
      <c r="X641" s="208"/>
      <c r="Y641" s="208"/>
      <c r="Z641" s="208"/>
    </row>
    <row r="642" spans="1:26" ht="105" customHeight="1" x14ac:dyDescent="0.25">
      <c r="A642" s="208">
        <f>'All Cells'!A642</f>
        <v>642</v>
      </c>
      <c r="B642" s="208" t="str">
        <f>'All Cells'!B642</f>
        <v>Oliver Mander</v>
      </c>
      <c r="C642" s="208" t="str">
        <f>'All Cells'!C642</f>
        <v>Wellington Water</v>
      </c>
      <c r="D642" s="208" t="str">
        <f>'All Cells'!D642</f>
        <v>Wastewater</v>
      </c>
      <c r="E642" s="208" t="str">
        <f>'All Cells'!E642</f>
        <v>Vol 1</v>
      </c>
      <c r="F642" s="208">
        <f>'All Cells'!F642</f>
        <v>0</v>
      </c>
      <c r="G642" s="208">
        <f>'All Cells'!G642</f>
        <v>0</v>
      </c>
      <c r="H642" s="208">
        <f>'All Cells'!H642</f>
        <v>0</v>
      </c>
      <c r="I642" s="208" t="str">
        <f>'All Cells'!L642</f>
        <v>All Asset Classes
b. Missing asset classes: There are a number of missing asset classes in the Wastewater Standard – including “Containment Structures” and “Tunnels”. Wellington Water has 23 containment structures for Wastewater, which is material in terms of asset renewal.</v>
      </c>
      <c r="J642" s="208" t="str">
        <f>'All Cells'!U642</f>
        <v>Sector Discussion</v>
      </c>
      <c r="K642" s="208" t="str">
        <f>'All Cells'!W642</f>
        <v>Additional Assets and attributes will be added to final version</v>
      </c>
      <c r="L642" s="212" t="e">
        <f>'All Cells'!#REF!</f>
        <v>#REF!</v>
      </c>
      <c r="M642" s="208"/>
      <c r="N642" s="208"/>
      <c r="O642" s="208"/>
      <c r="P642" s="208"/>
      <c r="Q642" s="208"/>
      <c r="R642" s="208"/>
      <c r="S642" s="208"/>
      <c r="T642" s="208"/>
      <c r="U642" s="208"/>
      <c r="V642" s="208"/>
      <c r="W642" s="208"/>
      <c r="X642" s="208"/>
      <c r="Y642" s="208"/>
      <c r="Z642" s="208"/>
    </row>
    <row r="643" spans="1:26" ht="60" customHeight="1" x14ac:dyDescent="0.25">
      <c r="A643" s="208">
        <f>'All Cells'!A643</f>
        <v>643</v>
      </c>
      <c r="B643" s="208" t="str">
        <f>'All Cells'!B643</f>
        <v>Oliver Mander</v>
      </c>
      <c r="C643" s="208" t="str">
        <f>'All Cells'!C643</f>
        <v>Wellington Water</v>
      </c>
      <c r="D643" s="208" t="str">
        <f>'All Cells'!D643</f>
        <v>Wastewater</v>
      </c>
      <c r="E643" s="208" t="str">
        <f>'All Cells'!E643</f>
        <v>Vol 1</v>
      </c>
      <c r="F643" s="208">
        <f>'All Cells'!F643</f>
        <v>0</v>
      </c>
      <c r="G643" s="208">
        <f>'All Cells'!G643</f>
        <v>0</v>
      </c>
      <c r="H643" s="208">
        <f>'All Cells'!H643</f>
        <v>0</v>
      </c>
      <c r="I643" s="208" t="str">
        <f>'All Cells'!L643</f>
        <v>All Asset Classes
c. It was uncertain how the ‘crossover’ between the Wastewater and Stormwater network is managed within the Standard (including weirs).</v>
      </c>
      <c r="J643" s="208" t="str">
        <f>'All Cells'!U643</f>
        <v>Noted: no action required</v>
      </c>
      <c r="K643" s="208" t="str">
        <f>'All Cells'!W643</f>
        <v>Otherwise please be specific about the uncertainty.</v>
      </c>
      <c r="L643" s="212" t="e">
        <f>'All Cells'!#REF!</f>
        <v>#REF!</v>
      </c>
      <c r="M643" s="208"/>
      <c r="N643" s="208"/>
      <c r="O643" s="208"/>
      <c r="P643" s="208"/>
      <c r="Q643" s="208"/>
      <c r="R643" s="208"/>
      <c r="S643" s="208"/>
      <c r="T643" s="208"/>
      <c r="U643" s="208"/>
      <c r="V643" s="208"/>
      <c r="W643" s="208"/>
      <c r="X643" s="208"/>
      <c r="Y643" s="208"/>
      <c r="Z643" s="208"/>
    </row>
    <row r="644" spans="1:26" ht="150" customHeight="1" x14ac:dyDescent="0.25">
      <c r="A644" s="208">
        <f>'All Cells'!A644</f>
        <v>644</v>
      </c>
      <c r="B644" s="208" t="str">
        <f>'All Cells'!B644</f>
        <v>Oliver Mander</v>
      </c>
      <c r="C644" s="208" t="str">
        <f>'All Cells'!C644</f>
        <v>Wellington Water</v>
      </c>
      <c r="D644" s="208" t="str">
        <f>'All Cells'!D644</f>
        <v>Wastewater</v>
      </c>
      <c r="E644" s="208" t="str">
        <f>'All Cells'!E644</f>
        <v>Vol 1</v>
      </c>
      <c r="F644" s="208">
        <f>'All Cells'!F644</f>
        <v>0</v>
      </c>
      <c r="G644" s="208">
        <f>'All Cells'!G644</f>
        <v>0</v>
      </c>
      <c r="H644" s="208">
        <f>'All Cells'!H644</f>
        <v>0</v>
      </c>
      <c r="I644" s="208" t="str">
        <f>'All Cells'!L644</f>
        <v>Asset Class: Reticulation Structures  ACCESS CHAMBER
a. A definition may be required in relation to “relative level”. Relationship of ladders to access chamber; H&amp;S attributes may be required, as ladders need to be certified. Changes in the way that H&amp;S features are recorded within asset data (“Safety in Design”) may create additional data attributes for assets classes. This should be considered for inclusion in Volume 2.</v>
      </c>
      <c r="J644" s="208" t="str">
        <f>'All Cells'!U644</f>
        <v>Included</v>
      </c>
      <c r="K644" s="208" t="str">
        <f>'All Cells'!W644</f>
        <v>Include H&amp;S Attributes</v>
      </c>
      <c r="L644" s="212" t="e">
        <f>'All Cells'!#REF!</f>
        <v>#REF!</v>
      </c>
      <c r="M644" s="208"/>
      <c r="N644" s="208"/>
      <c r="O644" s="208"/>
      <c r="P644" s="208"/>
      <c r="Q644" s="208"/>
      <c r="R644" s="208"/>
      <c r="S644" s="208"/>
      <c r="T644" s="208"/>
      <c r="U644" s="208"/>
      <c r="V644" s="208"/>
      <c r="W644" s="208"/>
      <c r="X644" s="208"/>
      <c r="Y644" s="208"/>
      <c r="Z644" s="208"/>
    </row>
    <row r="645" spans="1:26" ht="45" customHeight="1" x14ac:dyDescent="0.25">
      <c r="A645" s="208">
        <f>'All Cells'!A645</f>
        <v>645</v>
      </c>
      <c r="B645" s="208" t="str">
        <f>'All Cells'!B645</f>
        <v>Oliver Mander</v>
      </c>
      <c r="C645" s="208" t="str">
        <f>'All Cells'!C645</f>
        <v>Wellington Water</v>
      </c>
      <c r="D645" s="208" t="str">
        <f>'All Cells'!D645</f>
        <v>Wastewater</v>
      </c>
      <c r="E645" s="208" t="str">
        <f>'All Cells'!E645</f>
        <v>Vol 1</v>
      </c>
      <c r="F645" s="208">
        <f>'All Cells'!F645</f>
        <v>0</v>
      </c>
      <c r="G645" s="208">
        <f>'All Cells'!G645</f>
        <v>0</v>
      </c>
      <c r="H645" s="208">
        <f>'All Cells'!H645</f>
        <v>0</v>
      </c>
      <c r="I645" s="208" t="str">
        <f>'All Cells'!L645</f>
        <v>Asset Class: Reticulation Structures  CHANNELS
a. Vegetation should not form part of this asset class data attribute for the Wastewater network!</v>
      </c>
      <c r="J645" s="208" t="str">
        <f>'All Cells'!U645</f>
        <v>Sector Discussion</v>
      </c>
      <c r="K645" s="208" t="str">
        <f>'All Cells'!W645</f>
        <v>to be discussed with the TWG</v>
      </c>
      <c r="L645" s="212" t="e">
        <f>'All Cells'!#REF!</f>
        <v>#REF!</v>
      </c>
      <c r="M645" s="208"/>
      <c r="N645" s="208"/>
      <c r="O645" s="208"/>
      <c r="P645" s="208"/>
      <c r="Q645" s="208"/>
      <c r="R645" s="208"/>
      <c r="S645" s="208"/>
      <c r="T645" s="208"/>
      <c r="U645" s="208"/>
      <c r="V645" s="208"/>
      <c r="W645" s="208"/>
      <c r="X645" s="208"/>
      <c r="Y645" s="208"/>
      <c r="Z645" s="208"/>
    </row>
    <row r="646" spans="1:26" ht="45" customHeight="1" x14ac:dyDescent="0.25">
      <c r="A646" s="208">
        <f>'All Cells'!A646</f>
        <v>646</v>
      </c>
      <c r="B646" s="208" t="str">
        <f>'All Cells'!B646</f>
        <v>Oliver Mander</v>
      </c>
      <c r="C646" s="208" t="str">
        <f>'All Cells'!C646</f>
        <v>Wellington Water</v>
      </c>
      <c r="D646" s="208" t="str">
        <f>'All Cells'!D646</f>
        <v>Wastewater</v>
      </c>
      <c r="E646" s="208" t="str">
        <f>'All Cells'!E646</f>
        <v>Vol 1</v>
      </c>
      <c r="F646" s="208">
        <f>'All Cells'!F646</f>
        <v>0</v>
      </c>
      <c r="G646" s="208">
        <f>'All Cells'!G646</f>
        <v>0</v>
      </c>
      <c r="H646" s="208">
        <f>'All Cells'!H646</f>
        <v>0</v>
      </c>
      <c r="I646" s="208" t="str">
        <f>'All Cells'!L646</f>
        <v>Asset Class: Reticulation Structures  CHANNELS
b. Is this really an ‘asset class’ for Wastewater (open sewers?)</v>
      </c>
      <c r="J646" s="208" t="str">
        <f>'All Cells'!U646</f>
        <v>Noted: no action required</v>
      </c>
      <c r="K646" s="208" t="str">
        <f>'All Cells'!W646</f>
        <v>If they do not exist then this asset class will not be used</v>
      </c>
      <c r="L646" s="212" t="e">
        <f>'All Cells'!#REF!</f>
        <v>#REF!</v>
      </c>
      <c r="M646" s="208"/>
      <c r="N646" s="208"/>
      <c r="O646" s="208"/>
      <c r="P646" s="208"/>
      <c r="Q646" s="208"/>
      <c r="R646" s="208"/>
      <c r="S646" s="208"/>
      <c r="T646" s="208"/>
      <c r="U646" s="208"/>
      <c r="V646" s="208"/>
      <c r="W646" s="208"/>
      <c r="X646" s="208"/>
      <c r="Y646" s="208"/>
      <c r="Z646" s="208"/>
    </row>
    <row r="647" spans="1:26" ht="45" customHeight="1" x14ac:dyDescent="0.25">
      <c r="A647" s="208">
        <f>'All Cells'!A647</f>
        <v>647</v>
      </c>
      <c r="B647" s="208" t="str">
        <f>'All Cells'!B647</f>
        <v>Oliver Mander</v>
      </c>
      <c r="C647" s="208" t="str">
        <f>'All Cells'!C647</f>
        <v>Wellington Water</v>
      </c>
      <c r="D647" s="208" t="str">
        <f>'All Cells'!D647</f>
        <v>Wastewater</v>
      </c>
      <c r="E647" s="208" t="str">
        <f>'All Cells'!E647</f>
        <v>Vol 1</v>
      </c>
      <c r="F647" s="208">
        <f>'All Cells'!F647</f>
        <v>0</v>
      </c>
      <c r="G647" s="208">
        <f>'All Cells'!G647</f>
        <v>0</v>
      </c>
      <c r="H647" s="208">
        <f>'All Cells'!H647</f>
        <v>0</v>
      </c>
      <c r="I647" s="208" t="str">
        <f>'All Cells'!L647</f>
        <v>Asset Class: Reticulation Structures  PIPES
a. Generally felt to be a ‘solid’ set of data attributes related to pipes.</v>
      </c>
      <c r="J647" s="208" t="str">
        <f>'All Cells'!U647</f>
        <v>Noted: no action required</v>
      </c>
      <c r="K647" s="208" t="str">
        <f>'All Cells'!W647</f>
        <v>Reviewed and Noted only</v>
      </c>
      <c r="L647" s="212" t="e">
        <f>'All Cells'!#REF!</f>
        <v>#REF!</v>
      </c>
      <c r="M647" s="208"/>
      <c r="N647" s="208"/>
      <c r="O647" s="208"/>
      <c r="P647" s="208"/>
      <c r="Q647" s="208"/>
      <c r="R647" s="208"/>
      <c r="S647" s="208"/>
      <c r="T647" s="208"/>
      <c r="U647" s="208"/>
      <c r="V647" s="208"/>
      <c r="W647" s="208"/>
      <c r="X647" s="208"/>
      <c r="Y647" s="208"/>
      <c r="Z647" s="208"/>
    </row>
    <row r="648" spans="1:26" ht="60" customHeight="1" x14ac:dyDescent="0.25">
      <c r="A648" s="208">
        <f>'All Cells'!A648</f>
        <v>648</v>
      </c>
      <c r="B648" s="208" t="str">
        <f>'All Cells'!B648</f>
        <v>Oliver Mander</v>
      </c>
      <c r="C648" s="208" t="str">
        <f>'All Cells'!C648</f>
        <v>Wellington Water</v>
      </c>
      <c r="D648" s="208" t="str">
        <f>'All Cells'!D648</f>
        <v>Wastewater</v>
      </c>
      <c r="E648" s="208" t="str">
        <f>'All Cells'!E648</f>
        <v>Vol 1</v>
      </c>
      <c r="F648" s="208">
        <f>'All Cells'!F648</f>
        <v>0</v>
      </c>
      <c r="G648" s="208">
        <f>'All Cells'!G648</f>
        <v>0</v>
      </c>
      <c r="H648" s="208">
        <f>'All Cells'!H648</f>
        <v>0</v>
      </c>
      <c r="I648" s="208" t="str">
        <f>'All Cells'!L648</f>
        <v>Asset Class: Reticulation Structures  PIPES
b. Is there scope for a new field called “expected remaining life” based on observations?</v>
      </c>
      <c r="J648" s="208" t="str">
        <f>'All Cells'!U648</f>
        <v>Included</v>
      </c>
      <c r="K648" s="208" t="str">
        <f>'All Cells'!W648</f>
        <v>Remaining life is 'expected', observed or otherwise (e.g. calculated) - reltaed to intervention type</v>
      </c>
      <c r="L648" s="212" t="e">
        <f>'All Cells'!#REF!</f>
        <v>#REF!</v>
      </c>
      <c r="M648" s="208"/>
      <c r="N648" s="208"/>
      <c r="O648" s="208"/>
      <c r="P648" s="208"/>
      <c r="Q648" s="208"/>
      <c r="R648" s="208"/>
      <c r="S648" s="208"/>
      <c r="T648" s="208"/>
      <c r="U648" s="208"/>
      <c r="V648" s="208"/>
      <c r="W648" s="208"/>
      <c r="X648" s="208"/>
      <c r="Y648" s="208"/>
      <c r="Z648" s="208"/>
    </row>
    <row r="649" spans="1:26" ht="45" customHeight="1" x14ac:dyDescent="0.25">
      <c r="A649" s="208">
        <f>'All Cells'!A649</f>
        <v>649</v>
      </c>
      <c r="B649" s="208" t="str">
        <f>'All Cells'!B649</f>
        <v>Oliver Mander</v>
      </c>
      <c r="C649" s="208" t="str">
        <f>'All Cells'!C649</f>
        <v>Wellington Water</v>
      </c>
      <c r="D649" s="208" t="str">
        <f>'All Cells'!D649</f>
        <v>Wastewater</v>
      </c>
      <c r="E649" s="208" t="str">
        <f>'All Cells'!E649</f>
        <v>Vol 1</v>
      </c>
      <c r="F649" s="208">
        <f>'All Cells'!F649</f>
        <v>0</v>
      </c>
      <c r="G649" s="208">
        <f>'All Cells'!G649</f>
        <v>0</v>
      </c>
      <c r="H649" s="208">
        <f>'All Cells'!H649</f>
        <v>0</v>
      </c>
      <c r="I649" s="208" t="str">
        <f>'All Cells'!L649</f>
        <v>Asset Class: Reticulation Structures  PIPES
c. How are ‘pipe supports’ treated within the Standard?</v>
      </c>
      <c r="J649" s="208" t="str">
        <f>'All Cells'!U649</f>
        <v>Sector Discussion</v>
      </c>
      <c r="K649" s="208" t="str">
        <f>'All Cells'!W649</f>
        <v>Please provide examples of the types of supports that are used</v>
      </c>
      <c r="L649" s="212" t="e">
        <f>'All Cells'!#REF!</f>
        <v>#REF!</v>
      </c>
      <c r="M649" s="208"/>
      <c r="N649" s="208"/>
      <c r="O649" s="208"/>
      <c r="P649" s="208"/>
      <c r="Q649" s="208"/>
      <c r="R649" s="208"/>
      <c r="S649" s="208"/>
      <c r="T649" s="208"/>
      <c r="U649" s="208"/>
      <c r="V649" s="208"/>
      <c r="W649" s="208"/>
      <c r="X649" s="208"/>
      <c r="Y649" s="208"/>
      <c r="Z649" s="208"/>
    </row>
    <row r="650" spans="1:26" ht="75" customHeight="1" x14ac:dyDescent="0.25">
      <c r="A650" s="208">
        <f>'All Cells'!A650</f>
        <v>650</v>
      </c>
      <c r="B650" s="208" t="str">
        <f>'All Cells'!B650</f>
        <v>Oliver Mander</v>
      </c>
      <c r="C650" s="208" t="str">
        <f>'All Cells'!C650</f>
        <v>Wellington Water</v>
      </c>
      <c r="D650" s="208" t="str">
        <f>'All Cells'!D650</f>
        <v>Wastewater</v>
      </c>
      <c r="E650" s="208" t="str">
        <f>'All Cells'!E650</f>
        <v>Vol 1</v>
      </c>
      <c r="F650" s="208">
        <f>'All Cells'!F650</f>
        <v>0</v>
      </c>
      <c r="G650" s="208">
        <f>'All Cells'!G650</f>
        <v>0</v>
      </c>
      <c r="H650" s="208">
        <f>'All Cells'!H650</f>
        <v>0</v>
      </c>
      <c r="I650" s="208" t="str">
        <f>'All Cells'!L650</f>
        <v>Asset Class: Reticulation Structures  PIPES
d. The “Material Description “ field contents need to be set at the correct level – a significant impact on design life results between different materials such as uPVC, mPVC and oPVC, MDPE, HDPE and HPPE</v>
      </c>
      <c r="J650" s="208" t="str">
        <f>'All Cells'!U650</f>
        <v>Included</v>
      </c>
      <c r="K650" s="208" t="str">
        <f>'All Cells'!W650</f>
        <v>Material is a mandatory attribute</v>
      </c>
      <c r="L650" s="212" t="e">
        <f>'All Cells'!#REF!</f>
        <v>#REF!</v>
      </c>
      <c r="M650" s="208"/>
      <c r="N650" s="208"/>
      <c r="O650" s="208"/>
      <c r="P650" s="208"/>
      <c r="Q650" s="208"/>
      <c r="R650" s="208"/>
      <c r="S650" s="208"/>
      <c r="T650" s="208"/>
      <c r="U650" s="208"/>
      <c r="V650" s="208"/>
      <c r="W650" s="208"/>
      <c r="X650" s="208"/>
      <c r="Y650" s="208"/>
      <c r="Z650" s="208"/>
    </row>
    <row r="651" spans="1:26" ht="75" customHeight="1" x14ac:dyDescent="0.25">
      <c r="A651" s="208">
        <f>'All Cells'!A651</f>
        <v>651</v>
      </c>
      <c r="B651" s="208" t="str">
        <f>'All Cells'!B651</f>
        <v>Oliver Mander</v>
      </c>
      <c r="C651" s="208" t="str">
        <f>'All Cells'!C651</f>
        <v>Wellington Water</v>
      </c>
      <c r="D651" s="208" t="str">
        <f>'All Cells'!D651</f>
        <v>Wastewater</v>
      </c>
      <c r="E651" s="208" t="str">
        <f>'All Cells'!E651</f>
        <v>Vol 1</v>
      </c>
      <c r="F651" s="208">
        <f>'All Cells'!F651</f>
        <v>0</v>
      </c>
      <c r="G651" s="208">
        <f>'All Cells'!G651</f>
        <v>0</v>
      </c>
      <c r="H651" s="208">
        <f>'All Cells'!H651</f>
        <v>0</v>
      </c>
      <c r="I651" s="208" t="str">
        <f>'All Cells'!L651</f>
        <v>Asset Class: Reticulation Structures  PIPES
e. Soil Type should also be captured as part of this Standard (impacts design life) and used to inform a wider geospatial dataset. We need to remember that a pipe may cross several soil types.</v>
      </c>
      <c r="J651" s="208" t="str">
        <f>'All Cells'!U651</f>
        <v>Sector Discussion</v>
      </c>
      <c r="K651" s="208" t="str">
        <f>'All Cells'!W651</f>
        <v>Was previously discussed and rejected by the TWG</v>
      </c>
      <c r="L651" s="212" t="e">
        <f>'All Cells'!#REF!</f>
        <v>#REF!</v>
      </c>
      <c r="M651" s="208"/>
      <c r="N651" s="208"/>
      <c r="O651" s="208"/>
      <c r="P651" s="208"/>
      <c r="Q651" s="208"/>
      <c r="R651" s="208"/>
      <c r="S651" s="208"/>
      <c r="T651" s="208"/>
      <c r="U651" s="208"/>
      <c r="V651" s="208"/>
      <c r="W651" s="208"/>
      <c r="X651" s="208"/>
      <c r="Y651" s="208"/>
      <c r="Z651" s="208"/>
    </row>
    <row r="652" spans="1:26" ht="90" customHeight="1" x14ac:dyDescent="0.25">
      <c r="A652" s="208">
        <f>'All Cells'!A652</f>
        <v>652</v>
      </c>
      <c r="B652" s="208" t="str">
        <f>'All Cells'!B652</f>
        <v>Oliver Mander</v>
      </c>
      <c r="C652" s="208" t="str">
        <f>'All Cells'!C652</f>
        <v>Wellington Water</v>
      </c>
      <c r="D652" s="208" t="str">
        <f>'All Cells'!D652</f>
        <v>Wastewater</v>
      </c>
      <c r="E652" s="208" t="str">
        <f>'All Cells'!E652</f>
        <v>Vol 1</v>
      </c>
      <c r="F652" s="208">
        <f>'All Cells'!F652</f>
        <v>0</v>
      </c>
      <c r="G652" s="208">
        <f>'All Cells'!G652</f>
        <v>0</v>
      </c>
      <c r="H652" s="208">
        <f>'All Cells'!H652</f>
        <v>0</v>
      </c>
      <c r="I652" s="208" t="str">
        <f>'All Cells'!L652</f>
        <v>Asset Class: Reticulation Structures  PIPES
f. Surface Material should be recorded as part of this Standard – impacts structural composition. We need to remember that this field must be an updatable attribute based on non-3W observations. Pipes will also cross several different surface material</v>
      </c>
      <c r="J652" s="208" t="str">
        <f>'All Cells'!U652</f>
        <v>Included</v>
      </c>
      <c r="K652" s="208" t="str">
        <f>'All Cells'!W652</f>
        <v>Add Surface Material</v>
      </c>
      <c r="L652" s="212" t="e">
        <f>'All Cells'!#REF!</f>
        <v>#REF!</v>
      </c>
      <c r="M652" s="208"/>
      <c r="N652" s="208"/>
      <c r="O652" s="208"/>
      <c r="P652" s="208"/>
      <c r="Q652" s="208"/>
      <c r="R652" s="208"/>
      <c r="S652" s="208"/>
      <c r="T652" s="208"/>
      <c r="U652" s="208"/>
      <c r="V652" s="208"/>
      <c r="W652" s="208"/>
      <c r="X652" s="208"/>
      <c r="Y652" s="208"/>
      <c r="Z652" s="208"/>
    </row>
    <row r="653" spans="1:26" ht="60" customHeight="1" x14ac:dyDescent="0.25">
      <c r="A653" s="208">
        <f>'All Cells'!A653</f>
        <v>653</v>
      </c>
      <c r="B653" s="208" t="str">
        <f>'All Cells'!B653</f>
        <v>Oliver Mander</v>
      </c>
      <c r="C653" s="208" t="str">
        <f>'All Cells'!C653</f>
        <v>Wellington Water</v>
      </c>
      <c r="D653" s="208" t="str">
        <f>'All Cells'!D653</f>
        <v>Wastewater</v>
      </c>
      <c r="E653" s="208" t="str">
        <f>'All Cells'!E653</f>
        <v>Vol 1</v>
      </c>
      <c r="F653" s="208">
        <f>'All Cells'!F653</f>
        <v>0</v>
      </c>
      <c r="G653" s="208">
        <f>'All Cells'!G653</f>
        <v>0</v>
      </c>
      <c r="H653" s="208">
        <f>'All Cells'!H653</f>
        <v>0</v>
      </c>
      <c r="I653" s="208" t="str">
        <f>'All Cells'!L653</f>
        <v>Asset Class: Reticulation Structures  PIPES
An additional attribute for land instability is needed. This will allow landslides or soil movement to be recorded by date against the asset.</v>
      </c>
      <c r="J653" s="208" t="str">
        <f>'All Cells'!U653</f>
        <v>Included</v>
      </c>
      <c r="K653" s="208" t="str">
        <f>'All Cells'!W653</f>
        <v>This is a geospatial layer and can attribute accordingly</v>
      </c>
      <c r="L653" s="212" t="e">
        <f>'All Cells'!#REF!</f>
        <v>#REF!</v>
      </c>
      <c r="M653" s="208"/>
      <c r="N653" s="208"/>
      <c r="O653" s="208"/>
      <c r="P653" s="208"/>
      <c r="Q653" s="208"/>
      <c r="R653" s="208"/>
      <c r="S653" s="208"/>
      <c r="T653" s="208"/>
      <c r="U653" s="208"/>
      <c r="V653" s="208"/>
      <c r="W653" s="208"/>
      <c r="X653" s="208"/>
      <c r="Y653" s="208"/>
      <c r="Z653" s="208"/>
    </row>
    <row r="654" spans="1:26" ht="60" customHeight="1" x14ac:dyDescent="0.25">
      <c r="A654" s="208">
        <f>'All Cells'!A654</f>
        <v>654</v>
      </c>
      <c r="B654" s="208" t="str">
        <f>'All Cells'!B654</f>
        <v>Oliver Mander</v>
      </c>
      <c r="C654" s="208" t="str">
        <f>'All Cells'!C654</f>
        <v>Wellington Water</v>
      </c>
      <c r="D654" s="208" t="str">
        <f>'All Cells'!D654</f>
        <v>Wastewater</v>
      </c>
      <c r="E654" s="208" t="str">
        <f>'All Cells'!E654</f>
        <v>Vol 1</v>
      </c>
      <c r="F654" s="208">
        <f>'All Cells'!F654</f>
        <v>0</v>
      </c>
      <c r="G654" s="208">
        <f>'All Cells'!G654</f>
        <v>0</v>
      </c>
      <c r="H654" s="208">
        <f>'All Cells'!H654</f>
        <v>0</v>
      </c>
      <c r="I654" s="208" t="str">
        <f>'All Cells'!L654</f>
        <v>Asset Class: Reticulation Structures  PUMP STATION
a. In general, the focus group thought this was a well thought out set of attributes associated with Pump Stations.</v>
      </c>
      <c r="J654" s="208" t="str">
        <f>'All Cells'!U654</f>
        <v>Noted: no action required</v>
      </c>
      <c r="K654" s="208" t="str">
        <f>'All Cells'!W654</f>
        <v>Reviewed and Noted only</v>
      </c>
      <c r="L654" s="212" t="e">
        <f>'All Cells'!#REF!</f>
        <v>#REF!</v>
      </c>
      <c r="M654" s="208"/>
      <c r="N654" s="208"/>
      <c r="O654" s="208"/>
      <c r="P654" s="208"/>
      <c r="Q654" s="208"/>
      <c r="R654" s="208"/>
      <c r="S654" s="208"/>
      <c r="T654" s="208"/>
      <c r="U654" s="208"/>
      <c r="V654" s="208"/>
      <c r="W654" s="208"/>
      <c r="X654" s="208"/>
      <c r="Y654" s="208"/>
      <c r="Z654" s="208"/>
    </row>
    <row r="655" spans="1:26" ht="105" customHeight="1" x14ac:dyDescent="0.25">
      <c r="A655" s="208">
        <f>'All Cells'!A655</f>
        <v>655</v>
      </c>
      <c r="B655" s="208" t="str">
        <f>'All Cells'!B655</f>
        <v>Oliver Mander</v>
      </c>
      <c r="C655" s="208" t="str">
        <f>'All Cells'!C655</f>
        <v>Wellington Water</v>
      </c>
      <c r="D655" s="208" t="str">
        <f>'All Cells'!D655</f>
        <v>Wastewater</v>
      </c>
      <c r="E655" s="208" t="str">
        <f>'All Cells'!E655</f>
        <v>Vol 1</v>
      </c>
      <c r="F655" s="208">
        <f>'All Cells'!F655</f>
        <v>0</v>
      </c>
      <c r="G655" s="208">
        <f>'All Cells'!G655</f>
        <v>0</v>
      </c>
      <c r="H655" s="208">
        <f>'All Cells'!H655</f>
        <v>0</v>
      </c>
      <c r="I655" s="208" t="str">
        <f>'All Cells'!L655</f>
        <v>Asset Class: Reticulation Structures  PUMP STATION
b. Attributes related to power supply are important; elements of the “electrical” asset class are related to the pump station (see comments in section 2.9 related to the parent-child relationship inherent in pump stations). Attributes include (at least) an ICP number.</v>
      </c>
      <c r="J655" s="208" t="str">
        <f>'All Cells'!U655</f>
        <v>Included</v>
      </c>
      <c r="K655" s="208" t="str">
        <f>'All Cells'!W655</f>
        <v xml:space="preserve">Already included.
</v>
      </c>
      <c r="L655" s="212" t="e">
        <f>'All Cells'!#REF!</f>
        <v>#REF!</v>
      </c>
      <c r="M655" s="208"/>
      <c r="N655" s="208"/>
      <c r="O655" s="208"/>
      <c r="P655" s="208"/>
      <c r="Q655" s="208"/>
      <c r="R655" s="208"/>
      <c r="S655" s="208"/>
      <c r="T655" s="208"/>
      <c r="U655" s="208"/>
      <c r="V655" s="208"/>
      <c r="W655" s="208"/>
      <c r="X655" s="208"/>
      <c r="Y655" s="208"/>
      <c r="Z655" s="208"/>
    </row>
    <row r="656" spans="1:26" ht="45" customHeight="1" x14ac:dyDescent="0.25">
      <c r="A656" s="208">
        <f>'All Cells'!A656</f>
        <v>656</v>
      </c>
      <c r="B656" s="208" t="str">
        <f>'All Cells'!B656</f>
        <v>Oliver Mander</v>
      </c>
      <c r="C656" s="208" t="str">
        <f>'All Cells'!C656</f>
        <v>Wellington Water</v>
      </c>
      <c r="D656" s="208" t="str">
        <f>'All Cells'!D656</f>
        <v>Wastewater</v>
      </c>
      <c r="E656" s="208" t="str">
        <f>'All Cells'!E656</f>
        <v>Vol 1</v>
      </c>
      <c r="F656" s="208">
        <f>'All Cells'!F656</f>
        <v>0</v>
      </c>
      <c r="G656" s="208">
        <f>'All Cells'!G656</f>
        <v>0</v>
      </c>
      <c r="H656" s="208">
        <f>'All Cells'!H656</f>
        <v>0</v>
      </c>
      <c r="I656" s="208" t="str">
        <f>'All Cells'!L656</f>
        <v>Asset Class: Reticulation Structures  PUMP STATION
c. The Standard is silent on elements related to “Access” and/or “Easements” for this asset class.</v>
      </c>
      <c r="J656" s="208" t="str">
        <f>'All Cells'!U656</f>
        <v>Noted: no action required</v>
      </c>
      <c r="K656" s="208" t="str">
        <f>'All Cells'!W656</f>
        <v>Correct. Volume 1 focusses on recording asset data at practical completion</v>
      </c>
      <c r="L656" s="212" t="e">
        <f>'All Cells'!#REF!</f>
        <v>#REF!</v>
      </c>
      <c r="M656" s="208"/>
      <c r="N656" s="208"/>
      <c r="O656" s="208"/>
      <c r="P656" s="208"/>
      <c r="Q656" s="208"/>
      <c r="R656" s="208"/>
      <c r="S656" s="208"/>
      <c r="T656" s="208"/>
      <c r="U656" s="208"/>
      <c r="V656" s="208"/>
      <c r="W656" s="208"/>
      <c r="X656" s="208"/>
      <c r="Y656" s="208"/>
      <c r="Z656" s="208"/>
    </row>
    <row r="657" spans="1:26" ht="45" customHeight="1" x14ac:dyDescent="0.25">
      <c r="A657" s="208">
        <f>'All Cells'!A657</f>
        <v>657</v>
      </c>
      <c r="B657" s="208" t="str">
        <f>'All Cells'!B657</f>
        <v>Oliver Mander</v>
      </c>
      <c r="C657" s="208" t="str">
        <f>'All Cells'!C657</f>
        <v>Wellington Water</v>
      </c>
      <c r="D657" s="208" t="str">
        <f>'All Cells'!D657</f>
        <v>Wastewater</v>
      </c>
      <c r="E657" s="208" t="str">
        <f>'All Cells'!E657</f>
        <v>Vol 1</v>
      </c>
      <c r="F657" s="208">
        <f>'All Cells'!F657</f>
        <v>0</v>
      </c>
      <c r="G657" s="208">
        <f>'All Cells'!G657</f>
        <v>0</v>
      </c>
      <c r="H657" s="208">
        <f>'All Cells'!H657</f>
        <v>0</v>
      </c>
      <c r="I657" s="208" t="str">
        <f>'All Cells'!L657</f>
        <v>Asset Class: Reticulation Structures  PUMP STATION
d. “Overflow” is a required data element – not included in the Standard.</v>
      </c>
      <c r="J657" s="208" t="str">
        <f>'All Cells'!U657</f>
        <v>Sector Discussion</v>
      </c>
      <c r="K657" s="208" t="str">
        <f>'All Cells'!W657</f>
        <v>to be discussed with the TWG</v>
      </c>
      <c r="L657" s="212" t="e">
        <f>'All Cells'!#REF!</f>
        <v>#REF!</v>
      </c>
      <c r="M657" s="208"/>
      <c r="N657" s="208"/>
      <c r="O657" s="208"/>
      <c r="P657" s="208"/>
      <c r="Q657" s="208"/>
      <c r="R657" s="208"/>
      <c r="S657" s="208"/>
      <c r="T657" s="208"/>
      <c r="U657" s="208"/>
      <c r="V657" s="208"/>
      <c r="W657" s="208"/>
      <c r="X657" s="208"/>
      <c r="Y657" s="208"/>
      <c r="Z657" s="208"/>
    </row>
    <row r="658" spans="1:26" ht="90" customHeight="1" x14ac:dyDescent="0.25">
      <c r="A658" s="208">
        <f>'All Cells'!A658</f>
        <v>658</v>
      </c>
      <c r="B658" s="208" t="str">
        <f>'All Cells'!B658</f>
        <v>Oliver Mander</v>
      </c>
      <c r="C658" s="208" t="str">
        <f>'All Cells'!C658</f>
        <v>Wellington Water</v>
      </c>
      <c r="D658" s="208" t="str">
        <f>'All Cells'!D658</f>
        <v>Wastewater</v>
      </c>
      <c r="E658" s="208" t="str">
        <f>'All Cells'!E658</f>
        <v>Vol 1</v>
      </c>
      <c r="F658" s="208">
        <f>'All Cells'!F658</f>
        <v>0</v>
      </c>
      <c r="G658" s="208">
        <f>'All Cells'!G658</f>
        <v>0</v>
      </c>
      <c r="H658" s="208">
        <f>'All Cells'!H658</f>
        <v>0</v>
      </c>
      <c r="I658" s="208" t="str">
        <f>'All Cells'!L658</f>
        <v>Asset Class: Reticulation Structures  PUMP STATION
e. The cost attribute is associated with a particular construction date – ie, the pump station is assumed to be ‘static’. This is not likely. (again – may relate to parent-child relationship of pump station to assets it contains).</v>
      </c>
      <c r="J658" s="208" t="str">
        <f>'All Cells'!U658</f>
        <v>Included</v>
      </c>
      <c r="K658" s="208" t="str">
        <f>'All Cells'!W658</f>
        <v>ODRC / ORC / RC are included</v>
      </c>
      <c r="L658" s="212" t="e">
        <f>'All Cells'!#REF!</f>
        <v>#REF!</v>
      </c>
      <c r="M658" s="208"/>
      <c r="N658" s="208"/>
      <c r="O658" s="208"/>
      <c r="P658" s="208"/>
      <c r="Q658" s="208"/>
      <c r="R658" s="208"/>
      <c r="S658" s="208"/>
      <c r="T658" s="208"/>
      <c r="U658" s="208"/>
      <c r="V658" s="208"/>
      <c r="W658" s="208"/>
      <c r="X658" s="208"/>
      <c r="Y658" s="208"/>
      <c r="Z658" s="208"/>
    </row>
    <row r="659" spans="1:26" ht="45" customHeight="1" x14ac:dyDescent="0.25">
      <c r="A659" s="208">
        <f>'All Cells'!A659</f>
        <v>659</v>
      </c>
      <c r="B659" s="208" t="str">
        <f>'All Cells'!B659</f>
        <v>Oliver Mander</v>
      </c>
      <c r="C659" s="208" t="str">
        <f>'All Cells'!C659</f>
        <v>Wellington Water</v>
      </c>
      <c r="D659" s="208" t="str">
        <f>'All Cells'!D659</f>
        <v>Wastewater</v>
      </c>
      <c r="E659" s="208" t="str">
        <f>'All Cells'!E659</f>
        <v>Vol 1</v>
      </c>
      <c r="F659" s="208">
        <f>'All Cells'!F659</f>
        <v>0</v>
      </c>
      <c r="G659" s="208">
        <f>'All Cells'!G659</f>
        <v>0</v>
      </c>
      <c r="H659" s="208">
        <f>'All Cells'!H659</f>
        <v>0</v>
      </c>
      <c r="I659" s="208" t="str">
        <f>'All Cells'!L659</f>
        <v>Asset Class: Reticulation Structures  PUMP STATION
f. Safe working limits are a legal requirement  does this form part of the building standard?</v>
      </c>
      <c r="J659" s="208" t="str">
        <f>'All Cells'!U659</f>
        <v>Included</v>
      </c>
      <c r="K659" s="208" t="str">
        <f>'All Cells'!W659</f>
        <v>Depth is recorded</v>
      </c>
      <c r="L659" s="212" t="e">
        <f>'All Cells'!#REF!</f>
        <v>#REF!</v>
      </c>
      <c r="M659" s="208"/>
      <c r="N659" s="208"/>
      <c r="O659" s="208"/>
      <c r="P659" s="208"/>
      <c r="Q659" s="208"/>
      <c r="R659" s="208"/>
      <c r="S659" s="208"/>
      <c r="T659" s="208"/>
      <c r="U659" s="208"/>
      <c r="V659" s="208"/>
      <c r="W659" s="208"/>
      <c r="X659" s="208"/>
      <c r="Y659" s="208"/>
      <c r="Z659" s="208"/>
    </row>
    <row r="660" spans="1:26" ht="105" customHeight="1" x14ac:dyDescent="0.25">
      <c r="A660" s="208">
        <f>'All Cells'!A660</f>
        <v>660</v>
      </c>
      <c r="B660" s="208" t="str">
        <f>'All Cells'!B660</f>
        <v>Oliver Mander</v>
      </c>
      <c r="C660" s="208" t="str">
        <f>'All Cells'!C660</f>
        <v>Wellington Water</v>
      </c>
      <c r="D660" s="208" t="str">
        <f>'All Cells'!D660</f>
        <v>Wastewater</v>
      </c>
      <c r="E660" s="208" t="str">
        <f>'All Cells'!E660</f>
        <v>Vol 1</v>
      </c>
      <c r="F660" s="208">
        <f>'All Cells'!F660</f>
        <v>0</v>
      </c>
      <c r="G660" s="208">
        <f>'All Cells'!G660</f>
        <v>0</v>
      </c>
      <c r="H660" s="208">
        <f>'All Cells'!H660</f>
        <v>0</v>
      </c>
      <c r="I660" s="208" t="str">
        <f>'All Cells'!L660</f>
        <v>Asset Class: Reticulation Structures  PUMP STATION
g. “Building Owner” could be split between multiple owners</v>
      </c>
      <c r="J660" s="208" t="str">
        <f>'All Cells'!U660</f>
        <v>Included</v>
      </c>
      <c r="K660" s="208" t="str">
        <f>'All Cells'!W660</f>
        <v>Owner vs manager fields available in the draft standard
Catenate multiple owners in field
Buildings are separate assets, see buildings</v>
      </c>
      <c r="L660" s="212" t="e">
        <f>'All Cells'!#REF!</f>
        <v>#REF!</v>
      </c>
      <c r="M660" s="208"/>
      <c r="N660" s="208"/>
      <c r="O660" s="208"/>
      <c r="P660" s="208"/>
      <c r="Q660" s="208"/>
      <c r="R660" s="208"/>
      <c r="S660" s="208"/>
      <c r="T660" s="208"/>
      <c r="U660" s="208"/>
      <c r="V660" s="208"/>
      <c r="W660" s="208"/>
      <c r="X660" s="208"/>
      <c r="Y660" s="208"/>
      <c r="Z660" s="208"/>
    </row>
    <row r="661" spans="1:26" ht="90" customHeight="1" x14ac:dyDescent="0.25">
      <c r="A661" s="208">
        <f>'All Cells'!A661</f>
        <v>661</v>
      </c>
      <c r="B661" s="208" t="str">
        <f>'All Cells'!B661</f>
        <v>Oliver Mander</v>
      </c>
      <c r="C661" s="208" t="str">
        <f>'All Cells'!C661</f>
        <v>Wellington Water</v>
      </c>
      <c r="D661" s="208" t="str">
        <f>'All Cells'!D661</f>
        <v>Wastewater</v>
      </c>
      <c r="E661" s="208" t="str">
        <f>'All Cells'!E661</f>
        <v>Vol 1</v>
      </c>
      <c r="F661" s="208">
        <f>'All Cells'!F661</f>
        <v>0</v>
      </c>
      <c r="G661" s="208">
        <f>'All Cells'!G661</f>
        <v>0</v>
      </c>
      <c r="H661" s="208">
        <f>'All Cells'!H661</f>
        <v>0</v>
      </c>
      <c r="I661" s="208" t="str">
        <f>'All Cells'!L661</f>
        <v>Asset Class: Mechanical Asset - PUMP
a. Elements of a pump may be regarded as a distinct asset – such as motors, impellors, control system, cabling. The attributes of a pump relate to the pump type – this field may need further expansion and/or definition.</v>
      </c>
      <c r="J661" s="208" t="str">
        <f>'All Cells'!U661</f>
        <v>Excluded</v>
      </c>
      <c r="K661" s="208" t="str">
        <f>'All Cells'!W661</f>
        <v>Detailed drawing and component information is provided in manuals on handover - a reference attribute is included</v>
      </c>
      <c r="L661" s="212" t="e">
        <f>'All Cells'!#REF!</f>
        <v>#REF!</v>
      </c>
      <c r="M661" s="208"/>
      <c r="N661" s="208"/>
      <c r="O661" s="208"/>
      <c r="P661" s="208"/>
      <c r="Q661" s="208"/>
      <c r="R661" s="208"/>
      <c r="S661" s="208"/>
      <c r="T661" s="208"/>
      <c r="U661" s="208"/>
      <c r="V661" s="208"/>
      <c r="W661" s="208"/>
      <c r="X661" s="208"/>
      <c r="Y661" s="208"/>
      <c r="Z661" s="208"/>
    </row>
    <row r="662" spans="1:26" ht="105" customHeight="1" x14ac:dyDescent="0.25">
      <c r="A662" s="208">
        <f>'All Cells'!A662</f>
        <v>662</v>
      </c>
      <c r="B662" s="208" t="str">
        <f>'All Cells'!B662</f>
        <v>Oliver Mander</v>
      </c>
      <c r="C662" s="208" t="str">
        <f>'All Cells'!C662</f>
        <v>Wellington Water</v>
      </c>
      <c r="D662" s="208" t="str">
        <f>'All Cells'!D662</f>
        <v>Wastewater</v>
      </c>
      <c r="E662" s="208" t="str">
        <f>'All Cells'!E662</f>
        <v>Vol 1</v>
      </c>
      <c r="F662" s="208">
        <f>'All Cells'!F662</f>
        <v>0</v>
      </c>
      <c r="G662" s="208">
        <f>'All Cells'!G662</f>
        <v>0</v>
      </c>
      <c r="H662" s="208">
        <f>'All Cells'!H662</f>
        <v>0</v>
      </c>
      <c r="I662" s="208" t="str">
        <f>'All Cells'!L662</f>
        <v>Asset Class: Mechanical Asset - PUMP
b. The line between a pump asset and maintenance is not discussed within the Standard – even though this could change the asset function.</v>
      </c>
      <c r="J662" s="208" t="str">
        <f>'All Cells'!U662</f>
        <v>Sector Discussion</v>
      </c>
      <c r="K662" s="208" t="str">
        <f>'All Cells'!W662</f>
        <v>The intent of the schema is to record what has been contructed at practical completeion of a subdivision development or capital project
How its treated after the data is provided is upto each asset owner.</v>
      </c>
      <c r="L662" s="212" t="e">
        <f>'All Cells'!#REF!</f>
        <v>#REF!</v>
      </c>
      <c r="M662" s="208"/>
      <c r="N662" s="208"/>
      <c r="O662" s="208"/>
      <c r="P662" s="208"/>
      <c r="Q662" s="208"/>
      <c r="R662" s="208"/>
      <c r="S662" s="208"/>
      <c r="T662" s="208"/>
      <c r="U662" s="208"/>
      <c r="V662" s="208"/>
      <c r="W662" s="208"/>
      <c r="X662" s="208"/>
      <c r="Y662" s="208"/>
      <c r="Z662" s="208"/>
    </row>
    <row r="663" spans="1:26" ht="90" customHeight="1" x14ac:dyDescent="0.25">
      <c r="A663" s="208">
        <f>'All Cells'!A663</f>
        <v>663</v>
      </c>
      <c r="B663" s="208" t="str">
        <f>'All Cells'!B663</f>
        <v>Oliver Mander</v>
      </c>
      <c r="C663" s="208" t="str">
        <f>'All Cells'!C663</f>
        <v>Wellington Water</v>
      </c>
      <c r="D663" s="208" t="str">
        <f>'All Cells'!D663</f>
        <v>Wastewater</v>
      </c>
      <c r="E663" s="208" t="str">
        <f>'All Cells'!E663</f>
        <v>Vol 1</v>
      </c>
      <c r="F663" s="208">
        <f>'All Cells'!F663</f>
        <v>0</v>
      </c>
      <c r="G663" s="208">
        <f>'All Cells'!G663</f>
        <v>0</v>
      </c>
      <c r="H663" s="208">
        <f>'All Cells'!H663</f>
        <v>0</v>
      </c>
      <c r="I663" s="208" t="str">
        <f>'All Cells'!L663</f>
        <v>Asset Class: Mechanical Asset - EQUIPMENT
a. The data attributes within this section seem to relate entirely to Electrical Equipment; this does not make sense for this asset class. For example, the “Serial #” field has a description related to “protective material”.</v>
      </c>
      <c r="J663" s="208" t="str">
        <f>'All Cells'!U663</f>
        <v>Included</v>
      </c>
      <c r="K663" s="208" t="str">
        <f>'All Cells'!W663</f>
        <v>To be resolved in all 3W tables.</v>
      </c>
      <c r="L663" s="212" t="e">
        <f>'All Cells'!#REF!</f>
        <v>#REF!</v>
      </c>
      <c r="M663" s="208"/>
      <c r="N663" s="208"/>
      <c r="O663" s="208"/>
      <c r="P663" s="208"/>
      <c r="Q663" s="208"/>
      <c r="R663" s="208"/>
      <c r="S663" s="208"/>
      <c r="T663" s="208"/>
      <c r="U663" s="208"/>
      <c r="V663" s="208"/>
      <c r="W663" s="208"/>
      <c r="X663" s="208"/>
      <c r="Y663" s="208"/>
      <c r="Z663" s="208"/>
    </row>
    <row r="664" spans="1:26" ht="75" customHeight="1" x14ac:dyDescent="0.25">
      <c r="A664" s="208">
        <f>'All Cells'!A664</f>
        <v>664</v>
      </c>
      <c r="B664" s="208" t="str">
        <f>'All Cells'!B664</f>
        <v>Oliver Mander</v>
      </c>
      <c r="C664" s="208" t="str">
        <f>'All Cells'!C664</f>
        <v>Wellington Water</v>
      </c>
      <c r="D664" s="208" t="str">
        <f>'All Cells'!D664</f>
        <v>Wastewater</v>
      </c>
      <c r="E664" s="208" t="str">
        <f>'All Cells'!E664</f>
        <v>Vol 1</v>
      </c>
      <c r="F664" s="208">
        <f>'All Cells'!F664</f>
        <v>0</v>
      </c>
      <c r="G664" s="208">
        <f>'All Cells'!G664</f>
        <v>0</v>
      </c>
      <c r="H664" s="208">
        <f>'All Cells'!H664</f>
        <v>0</v>
      </c>
      <c r="I664" s="208" t="str">
        <f>'All Cells'!L664</f>
        <v>Asset Class: Electrical asset - EQUIPMENT
a. “Risk” should be a key field – with a strong relationship to a relevant Volume 2 table. Safety in Design elements (and residual risk) should form part of this also.</v>
      </c>
      <c r="J664" s="208" t="str">
        <f>'All Cells'!U664</f>
        <v>Noted: no action required</v>
      </c>
      <c r="K664" s="208" t="str">
        <f>'All Cells'!W664</f>
        <v xml:space="preserve">Links are not within the remit of these standards - this is an analytical element </v>
      </c>
      <c r="L664" s="212" t="e">
        <f>'All Cells'!#REF!</f>
        <v>#REF!</v>
      </c>
      <c r="M664" s="208"/>
      <c r="N664" s="208"/>
      <c r="O664" s="208"/>
      <c r="P664" s="208"/>
      <c r="Q664" s="208"/>
      <c r="R664" s="208"/>
      <c r="S664" s="208"/>
      <c r="T664" s="208"/>
      <c r="U664" s="208"/>
      <c r="V664" s="208"/>
      <c r="W664" s="208"/>
      <c r="X664" s="208"/>
      <c r="Y664" s="208"/>
      <c r="Z664" s="208"/>
    </row>
    <row r="665" spans="1:26" ht="195" customHeight="1" x14ac:dyDescent="0.25">
      <c r="A665" s="208">
        <f>'All Cells'!A665</f>
        <v>665</v>
      </c>
      <c r="B665" s="208" t="str">
        <f>'All Cells'!B665</f>
        <v>Oliver Mander</v>
      </c>
      <c r="C665" s="208" t="str">
        <f>'All Cells'!C665</f>
        <v>Wellington Water</v>
      </c>
      <c r="D665" s="208" t="str">
        <f>'All Cells'!D665</f>
        <v>3-Waters</v>
      </c>
      <c r="E665" s="208" t="str">
        <f>'All Cells'!E665</f>
        <v>Vol 2</v>
      </c>
      <c r="F665" s="208" t="str">
        <f>'All Cells'!F665</f>
        <v>General</v>
      </c>
      <c r="G665" s="208">
        <f>'All Cells'!G665</f>
        <v>0</v>
      </c>
      <c r="H665" s="208">
        <f>'All Cells'!H665</f>
        <v>0</v>
      </c>
      <c r="I665" s="208" t="str">
        <f>'All Cells'!L665</f>
        <v>Data Relationships: Linkages shown in charts between Schema are inconsistent. For example, the “Repairs &amp; Maintenance” schema is shown as interfacing to “As-constructed” and “Condition” schemas.
But other Schemas have “Repairs &amp; Maintenance” as an interface. For example, “Financial Performance” and “Demand” both have “Repairs &amp; Maintenance” as an interface. If interlinkages are not shown to be consistent then the validity of the Standard can be questioned.
This aligns with the overall statement made in section 1.9 of this document.</v>
      </c>
      <c r="J665" s="208" t="str">
        <f>'All Cells'!U665</f>
        <v>Sector Discussion</v>
      </c>
      <c r="K665" s="208" t="str">
        <f>'All Cells'!W665</f>
        <v>Relationships are explained in depth in Vol 2</v>
      </c>
      <c r="L665" s="212" t="e">
        <f>'All Cells'!#REF!</f>
        <v>#REF!</v>
      </c>
      <c r="M665" s="208"/>
      <c r="N665" s="208"/>
      <c r="O665" s="208"/>
      <c r="P665" s="208"/>
      <c r="Q665" s="208"/>
      <c r="R665" s="208"/>
      <c r="S665" s="208"/>
      <c r="T665" s="208"/>
      <c r="U665" s="208"/>
      <c r="V665" s="208"/>
      <c r="W665" s="208"/>
      <c r="X665" s="208"/>
      <c r="Y665" s="208"/>
      <c r="Z665" s="208"/>
    </row>
    <row r="666" spans="1:26" ht="135" customHeight="1" x14ac:dyDescent="0.25">
      <c r="A666" s="208">
        <f>'All Cells'!A666</f>
        <v>666</v>
      </c>
      <c r="B666" s="208" t="str">
        <f>'All Cells'!B666</f>
        <v>Oliver Mander</v>
      </c>
      <c r="C666" s="208" t="str">
        <f>'All Cells'!C666</f>
        <v>Wellington Water</v>
      </c>
      <c r="D666" s="208" t="str">
        <f>'All Cells'!D666</f>
        <v>3-Waters</v>
      </c>
      <c r="E666" s="208" t="str">
        <f>'All Cells'!E666</f>
        <v>Vol 2</v>
      </c>
      <c r="F666" s="208" t="str">
        <f>'All Cells'!F666</f>
        <v>General</v>
      </c>
      <c r="G666" s="208">
        <f>'All Cells'!G666</f>
        <v>0</v>
      </c>
      <c r="H666" s="208">
        <f>'All Cells'!H666</f>
        <v>0</v>
      </c>
      <c r="I666" s="208" t="str">
        <f>'All Cells'!L666</f>
        <v>2. Project Area: The project area artefact could apply to any business project over the 3 waters and not simply a new subdivision reticulation e.g. new facility or augmentation of WW or WS plant, refurbishment of upgrading of network etc. Understanding how projects/investments are delivered and perform is an important AM capability. The metadata schema should not constrain how assets are managed to meet desired outcomes.</v>
      </c>
      <c r="J666" s="208" t="str">
        <f>'All Cells'!U666</f>
        <v>Noted: no action required</v>
      </c>
      <c r="K666" s="208" t="str">
        <f>'All Cells'!W666</f>
        <v xml:space="preserve">Statement noted. This standard is not a tool to manage the asset but a reporting tool. </v>
      </c>
      <c r="L666" s="212" t="e">
        <f>'All Cells'!#REF!</f>
        <v>#REF!</v>
      </c>
      <c r="M666" s="208"/>
      <c r="N666" s="208"/>
      <c r="O666" s="208"/>
      <c r="P666" s="208"/>
      <c r="Q666" s="208"/>
      <c r="R666" s="208"/>
      <c r="S666" s="208"/>
      <c r="T666" s="208"/>
      <c r="U666" s="208"/>
      <c r="V666" s="208"/>
      <c r="W666" s="208"/>
      <c r="X666" s="208"/>
      <c r="Y666" s="208"/>
      <c r="Z666" s="208"/>
    </row>
    <row r="667" spans="1:26" ht="105" customHeight="1" x14ac:dyDescent="0.25">
      <c r="A667" s="208">
        <f>'All Cells'!A667</f>
        <v>667</v>
      </c>
      <c r="B667" s="208" t="str">
        <f>'All Cells'!B667</f>
        <v>Oliver Mander</v>
      </c>
      <c r="C667" s="208" t="str">
        <f>'All Cells'!C667</f>
        <v>Wellington Water</v>
      </c>
      <c r="D667" s="208" t="str">
        <f>'All Cells'!D667</f>
        <v>3-Waters</v>
      </c>
      <c r="E667" s="208" t="str">
        <f>'All Cells'!E667</f>
        <v>Vol 2</v>
      </c>
      <c r="F667" s="208" t="str">
        <f>'All Cells'!F667</f>
        <v>General</v>
      </c>
      <c r="G667" s="208">
        <f>'All Cells'!G667</f>
        <v>0</v>
      </c>
      <c r="H667" s="208">
        <f>'All Cells'!H667</f>
        <v>0</v>
      </c>
      <c r="I667" s="208" t="str">
        <f>'All Cells'!L667</f>
        <v>3. Delivery Risk: In order to generate valid information and outcomes the recording of data in a schema for national reporting will require consistency both within an organisation and between organisations over time. This should be recognised as a risk to the successful delivery of benefits by the Data Standard.</v>
      </c>
      <c r="J667" s="208" t="str">
        <f>'All Cells'!U667</f>
        <v>Noted: no action required</v>
      </c>
      <c r="K667" s="208" t="str">
        <f>'All Cells'!W667</f>
        <v>Delivery risk is a risk for Volume 3 - Methodology</v>
      </c>
      <c r="L667" s="212" t="e">
        <f>'All Cells'!#REF!</f>
        <v>#REF!</v>
      </c>
      <c r="M667" s="208"/>
      <c r="N667" s="208"/>
      <c r="O667" s="208"/>
      <c r="P667" s="208"/>
      <c r="Q667" s="208"/>
      <c r="R667" s="208"/>
      <c r="S667" s="208"/>
      <c r="T667" s="208"/>
      <c r="U667" s="208"/>
      <c r="V667" s="208"/>
      <c r="W667" s="208"/>
      <c r="X667" s="208"/>
      <c r="Y667" s="208"/>
      <c r="Z667" s="208"/>
    </row>
    <row r="668" spans="1:26" ht="90" customHeight="1" x14ac:dyDescent="0.25">
      <c r="A668" s="208">
        <f>'All Cells'!A668</f>
        <v>668</v>
      </c>
      <c r="B668" s="208" t="str">
        <f>'All Cells'!B668</f>
        <v>Oliver Mander</v>
      </c>
      <c r="C668" s="208" t="str">
        <f>'All Cells'!C668</f>
        <v>Wellington Water</v>
      </c>
      <c r="D668" s="208" t="str">
        <f>'All Cells'!D668</f>
        <v>3-Waters</v>
      </c>
      <c r="E668" s="208" t="str">
        <f>'All Cells'!E668</f>
        <v>Vol 2</v>
      </c>
      <c r="F668" s="208" t="str">
        <f>'All Cells'!F668</f>
        <v>General</v>
      </c>
      <c r="G668" s="208">
        <f>'All Cells'!G668</f>
        <v>0</v>
      </c>
      <c r="H668" s="208">
        <f>'All Cells'!H668</f>
        <v>0</v>
      </c>
      <c r="I668" s="208" t="str">
        <f>'All Cells'!L668</f>
        <v>4. Units of measure in asset management would include flow, pressure, time - these are not in the Code list 1, but these and other units are referenced throughout the schemas. Note that different flow and pressure measurement units will apply to different assets or uses.</v>
      </c>
      <c r="J668" s="208" t="str">
        <f>'All Cells'!U668</f>
        <v>Included</v>
      </c>
      <c r="K668" s="208" t="str">
        <f>'All Cells'!W668</f>
        <v>Amended Code list</v>
      </c>
      <c r="L668" s="212" t="e">
        <f>'All Cells'!#REF!</f>
        <v>#REF!</v>
      </c>
      <c r="M668" s="208"/>
      <c r="N668" s="208"/>
      <c r="O668" s="208"/>
      <c r="P668" s="208"/>
      <c r="Q668" s="208"/>
      <c r="R668" s="208"/>
      <c r="S668" s="208"/>
      <c r="T668" s="208"/>
      <c r="U668" s="208"/>
      <c r="V668" s="208"/>
      <c r="W668" s="208"/>
      <c r="X668" s="208"/>
      <c r="Y668" s="208"/>
      <c r="Z668" s="208"/>
    </row>
    <row r="669" spans="1:26" ht="165" customHeight="1" x14ac:dyDescent="0.25">
      <c r="A669" s="208">
        <f>'All Cells'!A669</f>
        <v>669</v>
      </c>
      <c r="B669" s="208" t="str">
        <f>'All Cells'!B669</f>
        <v>Oliver Mander</v>
      </c>
      <c r="C669" s="208" t="str">
        <f>'All Cells'!C669</f>
        <v>Wellington Water</v>
      </c>
      <c r="D669" s="208" t="str">
        <f>'All Cells'!D669</f>
        <v>3-Waters</v>
      </c>
      <c r="E669" s="208" t="str">
        <f>'All Cells'!E669</f>
        <v>Vol 2</v>
      </c>
      <c r="F669" s="208" t="str">
        <f>'All Cells'!F669</f>
        <v>General</v>
      </c>
      <c r="G669" s="208">
        <f>'All Cells'!G669</f>
        <v>0</v>
      </c>
      <c r="H669" s="208">
        <f>'All Cells'!H669</f>
        <v>0</v>
      </c>
      <c r="I669" s="208" t="str">
        <f>'All Cells'!L669</f>
        <v>5. Date Range &amp; Traceability: Similar to the comments made in section 2.1 related to Volume 1, key fields in Volume 2 should be auditable, giving the ability to track when changes are made, why and by whom. While a function of an information system, the requirement for such should be included in a metadata standard.</v>
      </c>
      <c r="J669" s="208" t="str">
        <f>'All Cells'!U669</f>
        <v>Sector Discussion</v>
      </c>
      <c r="K669" s="208" t="str">
        <f>'All Cells'!W669</f>
        <v>More information is required tofully iundertstand this feedback, but systems business rules (e.g. date ranges) are the place for defining extents, not these standards 
Assessors are included
Data Table 1: Condition Attributes
Assessor_N Assessor Name text</v>
      </c>
      <c r="L669" s="212" t="e">
        <f>'All Cells'!#REF!</f>
        <v>#REF!</v>
      </c>
      <c r="M669" s="208"/>
      <c r="N669" s="208"/>
      <c r="O669" s="208"/>
      <c r="P669" s="208"/>
      <c r="Q669" s="208"/>
      <c r="R669" s="208"/>
      <c r="S669" s="208"/>
      <c r="T669" s="208"/>
      <c r="U669" s="208"/>
      <c r="V669" s="208"/>
      <c r="W669" s="208"/>
      <c r="X669" s="208"/>
      <c r="Y669" s="208"/>
      <c r="Z669" s="208"/>
    </row>
    <row r="670" spans="1:26" ht="60" customHeight="1" x14ac:dyDescent="0.25">
      <c r="A670" s="208">
        <f>'All Cells'!A670</f>
        <v>670</v>
      </c>
      <c r="B670" s="208" t="str">
        <f>'All Cells'!B670</f>
        <v>Oliver Mander</v>
      </c>
      <c r="C670" s="208" t="str">
        <f>'All Cells'!C670</f>
        <v>Wellington Water</v>
      </c>
      <c r="D670" s="208" t="str">
        <f>'All Cells'!D670</f>
        <v>3-Waters</v>
      </c>
      <c r="E670" s="208" t="str">
        <f>'All Cells'!E670</f>
        <v>Vol 2</v>
      </c>
      <c r="F670" s="208" t="str">
        <f>'All Cells'!F670</f>
        <v>General</v>
      </c>
      <c r="G670" s="208">
        <f>'All Cells'!G670</f>
        <v>0</v>
      </c>
      <c r="H670" s="208">
        <f>'All Cells'!H670</f>
        <v>0</v>
      </c>
      <c r="I670" s="208" t="str">
        <f>'All Cells'!L670</f>
        <v>6. Code lists provided for Volume 2 generally require more work to develop consistent, full and meaningful references for use. We note that code lists have not been provided for Volume 1.</v>
      </c>
      <c r="J670" s="208" t="str">
        <f>'All Cells'!U670</f>
        <v>Included</v>
      </c>
      <c r="K670" s="208" t="str">
        <f>'All Cells'!W670</f>
        <v xml:space="preserve">Code lists have been updated for comment. </v>
      </c>
      <c r="L670" s="212" t="e">
        <f>'All Cells'!#REF!</f>
        <v>#REF!</v>
      </c>
      <c r="M670" s="208"/>
      <c r="N670" s="208"/>
      <c r="O670" s="208"/>
      <c r="P670" s="208"/>
      <c r="Q670" s="208"/>
      <c r="R670" s="208"/>
      <c r="S670" s="208"/>
      <c r="T670" s="208"/>
      <c r="U670" s="208"/>
      <c r="V670" s="208"/>
      <c r="W670" s="208"/>
      <c r="X670" s="208"/>
      <c r="Y670" s="208"/>
      <c r="Z670" s="208"/>
    </row>
    <row r="671" spans="1:26" ht="135" customHeight="1" x14ac:dyDescent="0.25">
      <c r="A671" s="208">
        <f>'All Cells'!A671</f>
        <v>671</v>
      </c>
      <c r="B671" s="208" t="str">
        <f>'All Cells'!B671</f>
        <v>Oliver Mander</v>
      </c>
      <c r="C671" s="208" t="str">
        <f>'All Cells'!C671</f>
        <v>Wellington Water</v>
      </c>
      <c r="D671" s="208" t="str">
        <f>'All Cells'!D671</f>
        <v>3-Waters</v>
      </c>
      <c r="E671" s="208" t="str">
        <f>'All Cells'!E671</f>
        <v>Vol 2</v>
      </c>
      <c r="F671" s="208" t="str">
        <f>'All Cells'!F671</f>
        <v>General</v>
      </c>
      <c r="G671" s="208">
        <f>'All Cells'!G671</f>
        <v>0</v>
      </c>
      <c r="H671" s="208">
        <f>'All Cells'!H671</f>
        <v>0</v>
      </c>
      <c r="I671" s="208" t="str">
        <f>'All Cells'!L671</f>
        <v>7. Depreciation Data: Depreciation is an indicator of loss of service potential. Replacement value must reflect the true value of replacement in the current environment – which may be different to the environment at original installation. Changes to value and the rate of deterioration may be due to specific changes to asset attributes and environment over time. There must be fields to link changes to time and place.</v>
      </c>
      <c r="J671" s="208" t="str">
        <f>'All Cells'!U671</f>
        <v>Noted: no action required</v>
      </c>
      <c r="K671" s="208" t="str">
        <f>'All Cells'!W671</f>
        <v xml:space="preserve">ODRC, ORC and RC is already present in the table in 10.33. use of this attribute to be clarified in measurement of financial performance (Ch 5.3.4). </v>
      </c>
      <c r="L671" s="212" t="e">
        <f>'All Cells'!#REF!</f>
        <v>#REF!</v>
      </c>
      <c r="M671" s="208"/>
      <c r="N671" s="208"/>
      <c r="O671" s="208"/>
      <c r="P671" s="208"/>
      <c r="Q671" s="208"/>
      <c r="R671" s="208"/>
      <c r="S671" s="208"/>
      <c r="T671" s="208"/>
      <c r="U671" s="208"/>
      <c r="V671" s="208"/>
      <c r="W671" s="208"/>
      <c r="X671" s="208"/>
      <c r="Y671" s="208"/>
      <c r="Z671" s="208"/>
    </row>
    <row r="672" spans="1:26" ht="75" customHeight="1" x14ac:dyDescent="0.25">
      <c r="A672" s="208">
        <f>'All Cells'!A672</f>
        <v>672</v>
      </c>
      <c r="B672" s="208" t="str">
        <f>'All Cells'!B672</f>
        <v>Oliver Mander</v>
      </c>
      <c r="C672" s="208" t="str">
        <f>'All Cells'!C672</f>
        <v>Wellington Water</v>
      </c>
      <c r="D672" s="208" t="str">
        <f>'All Cells'!D672</f>
        <v>3-Waters</v>
      </c>
      <c r="E672" s="208" t="str">
        <f>'All Cells'!E672</f>
        <v>Vol 2</v>
      </c>
      <c r="F672" s="208" t="str">
        <f>'All Cells'!F672</f>
        <v>General</v>
      </c>
      <c r="G672" s="208">
        <f>'All Cells'!G672</f>
        <v>0</v>
      </c>
      <c r="H672" s="208">
        <f>'All Cells'!H672</f>
        <v>0</v>
      </c>
      <c r="I672" s="208" t="str">
        <f>'All Cells'!L672</f>
        <v>8. Lack of observation schema: As noted in section 4.4(a), the lack of an “Observations” schema hampers the ability for observation to inform multiple data schemas – such as condition or updates of asset attributes in the as-built schema.</v>
      </c>
      <c r="J672" s="208" t="str">
        <f>'All Cells'!U672</f>
        <v>Noted: no action required</v>
      </c>
      <c r="K672" s="208" t="str">
        <f>'All Cells'!W672</f>
        <v>Statement noted. Observations will feed into the attributes.</v>
      </c>
      <c r="L672" s="212" t="e">
        <f>'All Cells'!#REF!</f>
        <v>#REF!</v>
      </c>
      <c r="M672" s="208"/>
      <c r="N672" s="208"/>
      <c r="O672" s="208"/>
      <c r="P672" s="208"/>
      <c r="Q672" s="208"/>
      <c r="R672" s="208"/>
      <c r="S672" s="208"/>
      <c r="T672" s="208"/>
      <c r="U672" s="208"/>
      <c r="V672" s="208"/>
      <c r="W672" s="208"/>
      <c r="X672" s="208"/>
      <c r="Y672" s="208"/>
      <c r="Z672" s="208"/>
    </row>
    <row r="673" spans="1:26" ht="90" customHeight="1" x14ac:dyDescent="0.25">
      <c r="A673" s="208">
        <f>'All Cells'!A673</f>
        <v>673</v>
      </c>
      <c r="B673" s="208" t="str">
        <f>'All Cells'!B673</f>
        <v>Oliver Mander</v>
      </c>
      <c r="C673" s="208" t="str">
        <f>'All Cells'!C673</f>
        <v>Wellington Water</v>
      </c>
      <c r="D673" s="208" t="str">
        <f>'All Cells'!D673</f>
        <v>3-Waters</v>
      </c>
      <c r="E673" s="208" t="str">
        <f>'All Cells'!E673</f>
        <v>Vol 2</v>
      </c>
      <c r="F673" s="208" t="str">
        <f>'All Cells'!F673</f>
        <v>General</v>
      </c>
      <c r="G673" s="208">
        <f>'All Cells'!G673</f>
        <v>0</v>
      </c>
      <c r="H673" s="208">
        <f>'All Cells'!H673</f>
        <v>0</v>
      </c>
      <c r="I673" s="208" t="str">
        <f>'All Cells'!L673</f>
        <v>9. H&amp;S Data: Changes in the way that H&amp;S features are recorded within asset data (“Safety in Design”) may create additional data attributes for assets classes.</v>
      </c>
      <c r="J673" s="208" t="str">
        <f>'All Cells'!U673</f>
        <v>Included</v>
      </c>
      <c r="K673" s="208" t="str">
        <f>'All Cells'!W673</f>
        <v>Now included in Risk attributes 
Con_Rat_HS
Consequence Rating Health and Safety</v>
      </c>
      <c r="L673" s="212" t="e">
        <f>'All Cells'!#REF!</f>
        <v>#REF!</v>
      </c>
      <c r="M673" s="208"/>
      <c r="N673" s="208"/>
      <c r="O673" s="208"/>
      <c r="P673" s="208"/>
      <c r="Q673" s="208"/>
      <c r="R673" s="208"/>
      <c r="S673" s="208"/>
      <c r="T673" s="208"/>
      <c r="U673" s="208"/>
      <c r="V673" s="208"/>
      <c r="W673" s="208"/>
      <c r="X673" s="208"/>
      <c r="Y673" s="208"/>
      <c r="Z673" s="208"/>
    </row>
    <row r="674" spans="1:26" ht="90" customHeight="1" x14ac:dyDescent="0.25">
      <c r="A674" s="208">
        <f>'All Cells'!A674</f>
        <v>674</v>
      </c>
      <c r="B674" s="208" t="str">
        <f>'All Cells'!B674</f>
        <v>Oliver Mander</v>
      </c>
      <c r="C674" s="208" t="str">
        <f>'All Cells'!C674</f>
        <v>Wellington Water</v>
      </c>
      <c r="D674" s="208" t="str">
        <f>'All Cells'!D674</f>
        <v>3-Waters</v>
      </c>
      <c r="E674" s="208" t="str">
        <f>'All Cells'!E674</f>
        <v>Vol 2</v>
      </c>
      <c r="F674" s="208" t="str">
        <f>'All Cells'!F674</f>
        <v>Condition</v>
      </c>
      <c r="G674" s="208">
        <f>'All Cells'!G674</f>
        <v>0</v>
      </c>
      <c r="H674" s="208">
        <f>'All Cells'!H674</f>
        <v>0</v>
      </c>
      <c r="I674" s="208" t="str">
        <f>'All Cells'!L674</f>
        <v>Condition
a. Condition data is relevant for a range of decisions and processes in the asset lifecycle, most particularly around renewals, risk and valuations. The following comments consider these aspects but also apply to many of the other processes in some degree.</v>
      </c>
      <c r="J674" s="208" t="str">
        <f>'All Cells'!U674</f>
        <v>Included</v>
      </c>
      <c r="K674" s="208" t="str">
        <f>'All Cells'!W674</f>
        <v xml:space="preserve">Statement noted. </v>
      </c>
      <c r="L674" s="212" t="e">
        <f>'All Cells'!#REF!</f>
        <v>#REF!</v>
      </c>
      <c r="M674" s="208"/>
      <c r="N674" s="208"/>
      <c r="O674" s="208"/>
      <c r="P674" s="208"/>
      <c r="Q674" s="208"/>
      <c r="R674" s="208"/>
      <c r="S674" s="208"/>
      <c r="T674" s="208"/>
      <c r="U674" s="208"/>
      <c r="V674" s="208"/>
      <c r="W674" s="208"/>
      <c r="X674" s="208"/>
      <c r="Y674" s="208"/>
      <c r="Z674" s="208"/>
    </row>
    <row r="675" spans="1:26" ht="195" customHeight="1" x14ac:dyDescent="0.25">
      <c r="A675" s="208">
        <f>'All Cells'!A675</f>
        <v>675</v>
      </c>
      <c r="B675" s="208" t="str">
        <f>'All Cells'!B675</f>
        <v>Oliver Mander</v>
      </c>
      <c r="C675" s="208" t="str">
        <f>'All Cells'!C675</f>
        <v>Wellington Water</v>
      </c>
      <c r="D675" s="208" t="str">
        <f>'All Cells'!D675</f>
        <v>3-Waters</v>
      </c>
      <c r="E675" s="208" t="str">
        <f>'All Cells'!E675</f>
        <v>Vol 2</v>
      </c>
      <c r="F675" s="208" t="str">
        <f>'All Cells'!F675</f>
        <v>Condition</v>
      </c>
      <c r="G675" s="208">
        <f>'All Cells'!G675</f>
        <v>0</v>
      </c>
      <c r="H675" s="208">
        <f>'All Cells'!H675</f>
        <v>0</v>
      </c>
      <c r="I675" s="208" t="str">
        <f>'All Cells'!L675</f>
        <v>Condition
b. The inclusion of a calculated remaining useful life within the condition schema is fundamentally flawed because it does not account for other relevant asset life determining factors. Examples of such include criticality, demand, performance, optimisation and the asset’s operating environment. By linking condition grade directly to remaining useful life, the schema pre-supposes an end of life or replacement date decision. These conclusions should only be made while considering the wider factors as above. Noting this, Code List 6 linking condition grade to remaining useful life should be removed.</v>
      </c>
      <c r="J675" s="208" t="str">
        <f>'All Cells'!U675</f>
        <v>Sector Discussion</v>
      </c>
      <c r="K675" s="208" t="str">
        <f>'All Cells'!W675</f>
        <v xml:space="preserve">Let's discuss - these standards are not about decision-making - they are elements for decisionmaking - these standards define each of these elements. 
We are not suggesting you should make a decision on condition alone.
But if your note is about definition of remaining useful life then let’s chat. </v>
      </c>
      <c r="L675" s="212" t="e">
        <f>'All Cells'!#REF!</f>
        <v>#REF!</v>
      </c>
      <c r="M675" s="208"/>
      <c r="N675" s="208"/>
      <c r="O675" s="208"/>
      <c r="P675" s="208"/>
      <c r="Q675" s="208"/>
      <c r="R675" s="208"/>
      <c r="S675" s="208"/>
      <c r="T675" s="208"/>
      <c r="U675" s="208"/>
      <c r="V675" s="208"/>
      <c r="W675" s="208"/>
      <c r="X675" s="208"/>
      <c r="Y675" s="208"/>
      <c r="Z675" s="208"/>
    </row>
    <row r="676" spans="1:26" ht="180" customHeight="1" x14ac:dyDescent="0.25">
      <c r="A676" s="208">
        <f>'All Cells'!A676</f>
        <v>676</v>
      </c>
      <c r="B676" s="208" t="str">
        <f>'All Cells'!B676</f>
        <v>Oliver Mander</v>
      </c>
      <c r="C676" s="208" t="str">
        <f>'All Cells'!C676</f>
        <v>Wellington Water</v>
      </c>
      <c r="D676" s="208" t="str">
        <f>'All Cells'!D676</f>
        <v>3-Waters</v>
      </c>
      <c r="E676" s="208" t="str">
        <f>'All Cells'!E676</f>
        <v>Vol 2</v>
      </c>
      <c r="F676" s="208" t="str">
        <f>'All Cells'!F676</f>
        <v>Condition</v>
      </c>
      <c r="G676" s="208">
        <f>'All Cells'!G676</f>
        <v>0</v>
      </c>
      <c r="H676" s="208">
        <f>'All Cells'!H676</f>
        <v>0</v>
      </c>
      <c r="I676" s="208" t="str">
        <f>'All Cells'!L676</f>
        <v>Condition
c. It is recommended that the schema be modified to take into account the level of confidence in condition grades. There is little or no recognition of the probabilistic nature of condition assessments and hence the confidence limits which apply to the grades. Any condition grade is made within a band of confidence at a point in time. The confidence level is relative to whether it is being applied to a subject asset or extrapolated to an asset group, and whether it is applied at the time of assessment or projected forward.</v>
      </c>
      <c r="J676" s="208" t="str">
        <f>'All Cells'!U676</f>
        <v>Noted: no action required</v>
      </c>
      <c r="K676" s="208" t="str">
        <f>'All Cells'!W676</f>
        <v xml:space="preserve">This is a calculable field, for example, stochasticity </v>
      </c>
      <c r="L676" s="212" t="e">
        <f>'All Cells'!#REF!</f>
        <v>#REF!</v>
      </c>
      <c r="M676" s="208"/>
      <c r="N676" s="208"/>
      <c r="O676" s="208"/>
      <c r="P676" s="208"/>
      <c r="Q676" s="208"/>
      <c r="R676" s="208"/>
      <c r="S676" s="208"/>
      <c r="T676" s="208"/>
      <c r="U676" s="208"/>
      <c r="V676" s="208"/>
      <c r="W676" s="208"/>
      <c r="X676" s="208"/>
      <c r="Y676" s="208"/>
      <c r="Z676" s="208"/>
    </row>
    <row r="677" spans="1:26" ht="225" customHeight="1" x14ac:dyDescent="0.25">
      <c r="A677" s="208">
        <f>'All Cells'!A677</f>
        <v>677</v>
      </c>
      <c r="B677" s="208" t="str">
        <f>'All Cells'!B677</f>
        <v>Oliver Mander</v>
      </c>
      <c r="C677" s="208" t="str">
        <f>'All Cells'!C677</f>
        <v>Wellington Water</v>
      </c>
      <c r="D677" s="208" t="str">
        <f>'All Cells'!D677</f>
        <v>3-Waters</v>
      </c>
      <c r="E677" s="208" t="str">
        <f>'All Cells'!E677</f>
        <v>Vol 2</v>
      </c>
      <c r="F677" s="208" t="str">
        <f>'All Cells'!F677</f>
        <v>Condition</v>
      </c>
      <c r="G677" s="208">
        <f>'All Cells'!G677</f>
        <v>0</v>
      </c>
      <c r="H677" s="208">
        <f>'All Cells'!H677</f>
        <v>0</v>
      </c>
      <c r="I677" s="208" t="str">
        <f>'All Cells'!L677</f>
        <v>Condition
d. The basis of the interfaces with other schema (Table 5) is unclear and the linkages shown do not acknowledge the relationships between condition data and all other schema. Eg:
i. Criticality determines priorities for condition data collection
ii. Repairs and maintenance activities are a key potential source of condition data
iii. Condition is indicative of likelihood of failure and hence helps determine risk
iv. Service and financial performance are impacted by condition
v. Demand and utilisation inform the criticality of an asset and hence priority for condition data collection.</v>
      </c>
      <c r="J677" s="208" t="str">
        <f>'All Cells'!U677</f>
        <v>Noted: no action required</v>
      </c>
      <c r="K677" s="208" t="str">
        <f>'All Cells'!W677</f>
        <v xml:space="preserve">These are analytical outputs of specific problems being solved.
We can discuss </v>
      </c>
      <c r="L677" s="212" t="e">
        <f>'All Cells'!#REF!</f>
        <v>#REF!</v>
      </c>
      <c r="M677" s="208"/>
      <c r="N677" s="208"/>
      <c r="O677" s="208"/>
      <c r="P677" s="208"/>
      <c r="Q677" s="208"/>
      <c r="R677" s="208"/>
      <c r="S677" s="208"/>
      <c r="T677" s="208"/>
      <c r="U677" s="208"/>
      <c r="V677" s="208"/>
      <c r="W677" s="208"/>
      <c r="X677" s="208"/>
      <c r="Y677" s="208"/>
      <c r="Z677" s="208"/>
    </row>
    <row r="678" spans="1:26" ht="180" customHeight="1" x14ac:dyDescent="0.25">
      <c r="A678" s="208">
        <f>'All Cells'!A678</f>
        <v>678</v>
      </c>
      <c r="B678" s="208" t="str">
        <f>'All Cells'!B678</f>
        <v>Oliver Mander</v>
      </c>
      <c r="C678" s="208" t="str">
        <f>'All Cells'!C678</f>
        <v>Wellington Water</v>
      </c>
      <c r="D678" s="208" t="str">
        <f>'All Cells'!D678</f>
        <v>3-Waters</v>
      </c>
      <c r="E678" s="208" t="str">
        <f>'All Cells'!E678</f>
        <v>Vol 2</v>
      </c>
      <c r="F678" s="208" t="str">
        <f>'All Cells'!F678</f>
        <v>Condition</v>
      </c>
      <c r="G678" s="208">
        <f>'All Cells'!G678</f>
        <v>0</v>
      </c>
      <c r="H678" s="208">
        <f>'All Cells'!H678</f>
        <v>0</v>
      </c>
      <c r="I678" s="208" t="str">
        <f>'All Cells'!L678</f>
        <v>Condition
e. Items included in the condition data attributes (Table 2) appear to be a mix of data at different levels of detail; some being at the assessment level and others at the observation level. Any hierarchy or relationship between these is not implied or explained however. The potential one-to-many linkages from asset to assessments and further to observations are not apparent. Any data required must be clarified in terms of how it relates to other data to enable practical processes for capture and storage.</v>
      </c>
      <c r="J678" s="208" t="str">
        <f>'All Cells'!U678</f>
        <v>Sector Discussion</v>
      </c>
      <c r="K678" s="208" t="str">
        <f>'All Cells'!W678</f>
        <v xml:space="preserve">Action: To  be discussed with Wellington Water. </v>
      </c>
      <c r="L678" s="212" t="e">
        <f>'All Cells'!#REF!</f>
        <v>#REF!</v>
      </c>
      <c r="M678" s="208"/>
      <c r="N678" s="208"/>
      <c r="O678" s="208"/>
      <c r="P678" s="208"/>
      <c r="Q678" s="208"/>
      <c r="R678" s="208"/>
      <c r="S678" s="208"/>
      <c r="T678" s="208"/>
      <c r="U678" s="208"/>
      <c r="V678" s="208"/>
      <c r="W678" s="208"/>
      <c r="X678" s="208"/>
      <c r="Y678" s="208"/>
      <c r="Z678" s="208"/>
    </row>
    <row r="679" spans="1:26" ht="135" customHeight="1" x14ac:dyDescent="0.25">
      <c r="A679" s="208">
        <f>'All Cells'!A679</f>
        <v>679</v>
      </c>
      <c r="B679" s="208" t="str">
        <f>'All Cells'!B679</f>
        <v>Oliver Mander</v>
      </c>
      <c r="C679" s="208" t="str">
        <f>'All Cells'!C679</f>
        <v>Wellington Water</v>
      </c>
      <c r="D679" s="208" t="str">
        <f>'All Cells'!D679</f>
        <v>3-Waters</v>
      </c>
      <c r="E679" s="208" t="str">
        <f>'All Cells'!E679</f>
        <v>Vol 2</v>
      </c>
      <c r="F679" s="208" t="str">
        <f>'All Cells'!F679</f>
        <v>Condition</v>
      </c>
      <c r="G679" s="208">
        <f>'All Cells'!G679</f>
        <v>0</v>
      </c>
      <c r="H679" s="208">
        <f>'All Cells'!H679</f>
        <v>0</v>
      </c>
      <c r="I679" s="208" t="str">
        <f>'All Cells'!L679</f>
        <v>Condition
f. The description of condition grades against physical deterioration (Code List 2) is a good approach however the terminology is inconsistent. Most descriptors but not all relate to asset failure. All should be described on the same basis to allow for consistent interpretation. “Asset failure” in this sense also requires definition and is unclear in the schema.</v>
      </c>
      <c r="J679" s="208" t="str">
        <f>'All Cells'!U679</f>
        <v>Included</v>
      </c>
      <c r="K679" s="208" t="str">
        <f>'All Cells'!W679</f>
        <v>Uniform terminology now applies</v>
      </c>
      <c r="L679" s="212" t="e">
        <f>'All Cells'!#REF!</f>
        <v>#REF!</v>
      </c>
      <c r="M679" s="208"/>
      <c r="N679" s="208"/>
      <c r="O679" s="208"/>
      <c r="P679" s="208"/>
      <c r="Q679" s="208"/>
      <c r="R679" s="208"/>
      <c r="S679" s="208"/>
      <c r="T679" s="208"/>
      <c r="U679" s="208"/>
      <c r="V679" s="208"/>
      <c r="W679" s="208"/>
      <c r="X679" s="208"/>
      <c r="Y679" s="208"/>
      <c r="Z679" s="208"/>
    </row>
    <row r="680" spans="1:26" ht="75" customHeight="1" x14ac:dyDescent="0.25">
      <c r="A680" s="208">
        <f>'All Cells'!A680</f>
        <v>680</v>
      </c>
      <c r="B680" s="208" t="str">
        <f>'All Cells'!B680</f>
        <v>Oliver Mander</v>
      </c>
      <c r="C680" s="208" t="str">
        <f>'All Cells'!C680</f>
        <v>Wellington Water</v>
      </c>
      <c r="D680" s="208" t="str">
        <f>'All Cells'!D680</f>
        <v>3-Waters</v>
      </c>
      <c r="E680" s="208" t="str">
        <f>'All Cells'!E680</f>
        <v>Vol 2</v>
      </c>
      <c r="F680" s="208" t="str">
        <f>'All Cells'!F680</f>
        <v>Condition</v>
      </c>
      <c r="G680" s="208">
        <f>'All Cells'!G680</f>
        <v>0</v>
      </c>
      <c r="H680" s="208">
        <f>'All Cells'!H680</f>
        <v>0</v>
      </c>
      <c r="I680" s="208" t="str">
        <f>'All Cells'!L680</f>
        <v>Condition
g. The condition grade types (Code List 3) are unclear and do not give any sense of the distinctions or relationships between structural, service, mean, peak and overall grades.</v>
      </c>
      <c r="J680" s="208" t="str">
        <f>'All Cells'!U680</f>
        <v>Included</v>
      </c>
      <c r="K680" s="208" t="str">
        <f>'All Cells'!W680</f>
        <v>Condition code lists (e.g. structural, exterior, interior) are now included in Vol 2</v>
      </c>
      <c r="L680" s="212" t="e">
        <f>'All Cells'!#REF!</f>
        <v>#REF!</v>
      </c>
      <c r="M680" s="208"/>
      <c r="N680" s="208"/>
      <c r="O680" s="208"/>
      <c r="P680" s="208"/>
      <c r="Q680" s="208"/>
      <c r="R680" s="208"/>
      <c r="S680" s="208"/>
      <c r="T680" s="208"/>
      <c r="U680" s="208"/>
      <c r="V680" s="208"/>
      <c r="W680" s="208"/>
      <c r="X680" s="208"/>
      <c r="Y680" s="208"/>
      <c r="Z680" s="208"/>
    </row>
    <row r="681" spans="1:26" ht="180" customHeight="1" x14ac:dyDescent="0.25">
      <c r="A681" s="208">
        <f>'All Cells'!A681</f>
        <v>681</v>
      </c>
      <c r="B681" s="208" t="str">
        <f>'All Cells'!B681</f>
        <v>Oliver Mander</v>
      </c>
      <c r="C681" s="208" t="str">
        <f>'All Cells'!C681</f>
        <v>Wellington Water</v>
      </c>
      <c r="D681" s="208" t="str">
        <f>'All Cells'!D681</f>
        <v>3-Waters</v>
      </c>
      <c r="E681" s="208" t="str">
        <f>'All Cells'!E681</f>
        <v>Vol 2</v>
      </c>
      <c r="F681" s="208" t="str">
        <f>'All Cells'!F681</f>
        <v>Condition</v>
      </c>
      <c r="G681" s="208">
        <f>'All Cells'!G681</f>
        <v>0</v>
      </c>
      <c r="H681" s="208">
        <f>'All Cells'!H681</f>
        <v>0</v>
      </c>
      <c r="I681" s="208" t="str">
        <f>'All Cells'!L681</f>
        <v>Condition
h. The condition grade assessment methodologies (Code List 4) and assessment types (Code List 5) are extremely limited and do not capture many methodologies that are currently available and in use. Terminology is not consistent with the purpose of the list, ie; “Cut out” is a sampling methodology rather than an assessment type as listed. A cut out may be assessed visually, by destructive and/or non-destructive testing, or other means. Code lists 7 – 10 are similarly limited and the purpose and usage of which are unclear.</v>
      </c>
      <c r="J681" s="208" t="str">
        <f>'All Cells'!U681</f>
        <v>Sector Discussion</v>
      </c>
      <c r="K681" s="208" t="str">
        <f>'All Cells'!W681</f>
        <v>See code list</v>
      </c>
      <c r="L681" s="212" t="e">
        <f>'All Cells'!#REF!</f>
        <v>#REF!</v>
      </c>
      <c r="M681" s="208"/>
      <c r="N681" s="208"/>
      <c r="O681" s="208"/>
      <c r="P681" s="208"/>
      <c r="Q681" s="208"/>
      <c r="R681" s="208"/>
      <c r="S681" s="208"/>
      <c r="T681" s="208"/>
      <c r="U681" s="208"/>
      <c r="V681" s="208"/>
      <c r="W681" s="208"/>
      <c r="X681" s="208"/>
      <c r="Y681" s="208"/>
      <c r="Z681" s="208"/>
    </row>
    <row r="682" spans="1:26" ht="150" customHeight="1" x14ac:dyDescent="0.25">
      <c r="A682" s="208">
        <f>'All Cells'!A682</f>
        <v>682</v>
      </c>
      <c r="B682" s="208" t="str">
        <f>'All Cells'!B682</f>
        <v>Oliver Mander</v>
      </c>
      <c r="C682" s="208" t="str">
        <f>'All Cells'!C682</f>
        <v>Wellington Water</v>
      </c>
      <c r="D682" s="208" t="str">
        <f>'All Cells'!D682</f>
        <v>3-Waters</v>
      </c>
      <c r="E682" s="208" t="str">
        <f>'All Cells'!E682</f>
        <v>Vol 2</v>
      </c>
      <c r="F682" s="208" t="str">
        <f>'All Cells'!F682</f>
        <v>Repairs and Maintenance</v>
      </c>
      <c r="G682" s="208">
        <f>'All Cells'!G682</f>
        <v>0</v>
      </c>
      <c r="H682" s="208">
        <f>'All Cells'!H682</f>
        <v>0</v>
      </c>
      <c r="I682" s="208" t="str">
        <f>'All Cells'!L682</f>
        <v>Repairs and Maintenance
a. The Proactive and Reactive Activity Type descriptions need additional clarification to minimise ambiguity. How should “impairment” be interpreted - breakdown, significant performance issue or just incipient failure only detectible with monitoring equipment (e.g. bearing vibration, thermographic image, etc)? Also “Scheduled” needs to exclude non-routine or one-off activities that are set to occur in the future.</v>
      </c>
      <c r="J682" s="208" t="str">
        <f>'All Cells'!U682</f>
        <v>Noted: no action required</v>
      </c>
      <c r="K682" s="208" t="str">
        <f>'All Cells'!W682</f>
        <v>See code list</v>
      </c>
      <c r="L682" s="212" t="e">
        <f>'All Cells'!#REF!</f>
        <v>#REF!</v>
      </c>
      <c r="M682" s="208"/>
      <c r="N682" s="208"/>
      <c r="O682" s="208"/>
      <c r="P682" s="208"/>
      <c r="Q682" s="208"/>
      <c r="R682" s="208"/>
      <c r="S682" s="208"/>
      <c r="T682" s="208"/>
      <c r="U682" s="208"/>
      <c r="V682" s="208"/>
      <c r="W682" s="208"/>
      <c r="X682" s="208"/>
      <c r="Y682" s="208"/>
      <c r="Z682" s="208"/>
    </row>
    <row r="683" spans="1:26" ht="120" customHeight="1" x14ac:dyDescent="0.25">
      <c r="A683" s="208">
        <f>'All Cells'!A683</f>
        <v>683</v>
      </c>
      <c r="B683" s="208" t="str">
        <f>'All Cells'!B683</f>
        <v>Oliver Mander</v>
      </c>
      <c r="C683" s="208" t="str">
        <f>'All Cells'!C683</f>
        <v>Wellington Water</v>
      </c>
      <c r="D683" s="208" t="str">
        <f>'All Cells'!D683</f>
        <v>3-Waters</v>
      </c>
      <c r="E683" s="208" t="str">
        <f>'All Cells'!E683</f>
        <v>Vol 2</v>
      </c>
      <c r="F683" s="208" t="str">
        <f>'All Cells'!F683</f>
        <v>Repairs and Maintenance</v>
      </c>
      <c r="G683" s="208">
        <f>'All Cells'!G683</f>
        <v>0</v>
      </c>
      <c r="H683" s="208">
        <f>'All Cells'!H683</f>
        <v>0</v>
      </c>
      <c r="I683" s="208" t="str">
        <f>'All Cells'!L683</f>
        <v>Repairs and Maintenance
b. The schema does not support optimisation of maintenance tasks through RCM analyses or other FMECA based approaches. An example would be the need for a clear and unambiguous definition of asset function. This is not well covered in Part 1 attributes. Comment should be requested from an RCM practitioner.</v>
      </c>
      <c r="J683" s="208" t="str">
        <f>'All Cells'!U683</f>
        <v>Noted: no action required</v>
      </c>
      <c r="K683" s="208" t="str">
        <f>'All Cells'!W683</f>
        <v>Statement noted. This is not a maintenance management system.</v>
      </c>
      <c r="L683" s="212" t="e">
        <f>'All Cells'!#REF!</f>
        <v>#REF!</v>
      </c>
      <c r="M683" s="208"/>
      <c r="N683" s="208"/>
      <c r="O683" s="208"/>
      <c r="P683" s="208"/>
      <c r="Q683" s="208"/>
      <c r="R683" s="208"/>
      <c r="S683" s="208"/>
      <c r="T683" s="208"/>
      <c r="U683" s="208"/>
      <c r="V683" s="208"/>
      <c r="W683" s="208"/>
      <c r="X683" s="208"/>
      <c r="Y683" s="208"/>
      <c r="Z683" s="208"/>
    </row>
    <row r="684" spans="1:26" ht="90" customHeight="1" x14ac:dyDescent="0.25">
      <c r="A684" s="208">
        <f>'All Cells'!A684</f>
        <v>684</v>
      </c>
      <c r="B684" s="208" t="str">
        <f>'All Cells'!B684</f>
        <v>Oliver Mander</v>
      </c>
      <c r="C684" s="208" t="str">
        <f>'All Cells'!C684</f>
        <v>Wellington Water</v>
      </c>
      <c r="D684" s="208" t="str">
        <f>'All Cells'!D684</f>
        <v>3-Waters</v>
      </c>
      <c r="E684" s="208" t="str">
        <f>'All Cells'!E684</f>
        <v>Vol 2</v>
      </c>
      <c r="F684" s="208" t="str">
        <f>'All Cells'!F684</f>
        <v>Repairs and Maintenance</v>
      </c>
      <c r="G684" s="208">
        <f>'All Cells'!G684</f>
        <v>0</v>
      </c>
      <c r="H684" s="208">
        <f>'All Cells'!H684</f>
        <v>0</v>
      </c>
      <c r="I684" s="208" t="str">
        <f>'All Cells'!L684</f>
        <v>Repairs and Maintenance
c. Recording the “Image_ID” against activities does not cater for referencing other types of digital files. Suggest this optional attribute is made generic and capable of accepting hyperlinks to reference files in other systems.</v>
      </c>
      <c r="J684" s="208" t="str">
        <f>'All Cells'!U684</f>
        <v>Noted: no action required</v>
      </c>
      <c r="K684" s="208" t="str">
        <f>'All Cells'!W684</f>
        <v>This is an analytical requirement</v>
      </c>
      <c r="L684" s="212" t="e">
        <f>'All Cells'!#REF!</f>
        <v>#REF!</v>
      </c>
      <c r="M684" s="208"/>
      <c r="N684" s="208"/>
      <c r="O684" s="208"/>
      <c r="P684" s="208"/>
      <c r="Q684" s="208"/>
      <c r="R684" s="208"/>
      <c r="S684" s="208"/>
      <c r="T684" s="208"/>
      <c r="U684" s="208"/>
      <c r="V684" s="208"/>
      <c r="W684" s="208"/>
      <c r="X684" s="208"/>
      <c r="Y684" s="208"/>
      <c r="Z684" s="208"/>
    </row>
    <row r="685" spans="1:26" ht="60" customHeight="1" x14ac:dyDescent="0.25">
      <c r="A685" s="208">
        <f>'All Cells'!A685</f>
        <v>685</v>
      </c>
      <c r="B685" s="208" t="str">
        <f>'All Cells'!B685</f>
        <v>Oliver Mander</v>
      </c>
      <c r="C685" s="208" t="str">
        <f>'All Cells'!C685</f>
        <v>Wellington Water</v>
      </c>
      <c r="D685" s="208" t="str">
        <f>'All Cells'!D685</f>
        <v>3-Waters</v>
      </c>
      <c r="E685" s="208" t="str">
        <f>'All Cells'!E685</f>
        <v>Vol 2</v>
      </c>
      <c r="F685" s="208" t="str">
        <f>'All Cells'!F685</f>
        <v>Repairs and Maintenance</v>
      </c>
      <c r="G685" s="208">
        <f>'All Cells'!G685</f>
        <v>0</v>
      </c>
      <c r="H685" s="208">
        <f>'All Cells'!H685</f>
        <v>0</v>
      </c>
      <c r="I685" s="208" t="str">
        <f>'All Cells'!L685</f>
        <v>Repairs and Maintenance
d. Fail_Mode and Cause_Iss is important but must be specific to each asset type rather than generic across all assets. It’s not clear if this is the intention.</v>
      </c>
      <c r="J685" s="208" t="str">
        <f>'All Cells'!U685</f>
        <v>Noted: no action required</v>
      </c>
      <c r="K685" s="208" t="str">
        <f>'All Cells'!W685</f>
        <v>This is an analytical requirement and is matched to other elements (e.g. AssetID) to determine response</v>
      </c>
      <c r="L685" s="212" t="e">
        <f>'All Cells'!#REF!</f>
        <v>#REF!</v>
      </c>
      <c r="M685" s="208"/>
      <c r="N685" s="208"/>
      <c r="O685" s="208"/>
      <c r="P685" s="208"/>
      <c r="Q685" s="208"/>
      <c r="R685" s="208"/>
      <c r="S685" s="208"/>
      <c r="T685" s="208"/>
      <c r="U685" s="208"/>
      <c r="V685" s="208"/>
      <c r="W685" s="208"/>
      <c r="X685" s="208"/>
      <c r="Y685" s="208"/>
      <c r="Z685" s="208"/>
    </row>
    <row r="686" spans="1:26" ht="60" customHeight="1" x14ac:dyDescent="0.25">
      <c r="A686" s="208">
        <f>'All Cells'!A686</f>
        <v>686</v>
      </c>
      <c r="B686" s="208" t="str">
        <f>'All Cells'!B686</f>
        <v>Oliver Mander</v>
      </c>
      <c r="C686" s="208" t="str">
        <f>'All Cells'!C686</f>
        <v>Wellington Water</v>
      </c>
      <c r="D686" s="208" t="str">
        <f>'All Cells'!D686</f>
        <v>3-Waters</v>
      </c>
      <c r="E686" s="208" t="str">
        <f>'All Cells'!E686</f>
        <v>Vol 2</v>
      </c>
      <c r="F686" s="208" t="str">
        <f>'All Cells'!F686</f>
        <v>Repairs and Maintenance</v>
      </c>
      <c r="G686" s="208">
        <f>'All Cells'!G686</f>
        <v>0</v>
      </c>
      <c r="H686" s="208">
        <f>'All Cells'!H686</f>
        <v>0</v>
      </c>
      <c r="I686" s="208" t="str">
        <f>'All Cells'!L686</f>
        <v>Repairs and Maintenance
e. A key decision for every asset is to either run to failure or apply a scheduled maintenance/inspection plan.</v>
      </c>
      <c r="J686" s="208" t="str">
        <f>'All Cells'!U686</f>
        <v>Noted: no action required</v>
      </c>
      <c r="K686" s="208" t="str">
        <f>'All Cells'!W686</f>
        <v>This is an analytical requirement (i.e. both)</v>
      </c>
      <c r="L686" s="212" t="e">
        <f>'All Cells'!#REF!</f>
        <v>#REF!</v>
      </c>
      <c r="M686" s="208"/>
      <c r="N686" s="208"/>
      <c r="O686" s="208"/>
      <c r="P686" s="208"/>
      <c r="Q686" s="208"/>
      <c r="R686" s="208"/>
      <c r="S686" s="208"/>
      <c r="T686" s="208"/>
      <c r="U686" s="208"/>
      <c r="V686" s="208"/>
      <c r="W686" s="208"/>
      <c r="X686" s="208"/>
      <c r="Y686" s="208"/>
      <c r="Z686" s="208"/>
    </row>
    <row r="687" spans="1:26" ht="90" customHeight="1" x14ac:dyDescent="0.25">
      <c r="A687" s="208">
        <f>'All Cells'!A687</f>
        <v>687</v>
      </c>
      <c r="B687" s="208" t="str">
        <f>'All Cells'!B687</f>
        <v>Oliver Mander</v>
      </c>
      <c r="C687" s="208" t="str">
        <f>'All Cells'!C687</f>
        <v>Wellington Water</v>
      </c>
      <c r="D687" s="208" t="str">
        <f>'All Cells'!D687</f>
        <v>3-Waters</v>
      </c>
      <c r="E687" s="208" t="str">
        <f>'All Cells'!E687</f>
        <v>Vol 2</v>
      </c>
      <c r="F687" s="208" t="str">
        <f>'All Cells'!F687</f>
        <v>Repairs and Maintenance</v>
      </c>
      <c r="G687" s="208">
        <f>'All Cells'!G687</f>
        <v>0</v>
      </c>
      <c r="H687" s="208">
        <f>'All Cells'!H687</f>
        <v>0</v>
      </c>
      <c r="I687" s="208" t="str">
        <f>'All Cells'!L687</f>
        <v>Repairs and Maintenance
f. In Part 1 Condition Assessment Type is an asset attribute, but Condition is part of a different schema. Shouldn’t these go together to reflect the fact that the condition assessment approach may change over time?</v>
      </c>
      <c r="J687" s="208" t="str">
        <f>'All Cells'!U687</f>
        <v>Included</v>
      </c>
      <c r="K687" s="208" t="str">
        <f>'All Cells'!W687</f>
        <v xml:space="preserve">Yes, but in the analytical phase. </v>
      </c>
      <c r="L687" s="212" t="e">
        <f>'All Cells'!#REF!</f>
        <v>#REF!</v>
      </c>
      <c r="M687" s="208"/>
      <c r="N687" s="208"/>
      <c r="O687" s="208"/>
      <c r="P687" s="208"/>
      <c r="Q687" s="208"/>
      <c r="R687" s="208"/>
      <c r="S687" s="208"/>
      <c r="T687" s="208"/>
      <c r="U687" s="208"/>
      <c r="V687" s="208"/>
      <c r="W687" s="208"/>
      <c r="X687" s="208"/>
      <c r="Y687" s="208"/>
      <c r="Z687" s="208"/>
    </row>
    <row r="688" spans="1:26" ht="105" customHeight="1" x14ac:dyDescent="0.25">
      <c r="A688" s="208">
        <f>'All Cells'!A688</f>
        <v>688</v>
      </c>
      <c r="B688" s="208" t="str">
        <f>'All Cells'!B688</f>
        <v>Oliver Mander</v>
      </c>
      <c r="C688" s="208" t="str">
        <f>'All Cells'!C688</f>
        <v>Wellington Water</v>
      </c>
      <c r="D688" s="208" t="str">
        <f>'All Cells'!D688</f>
        <v>3-Waters</v>
      </c>
      <c r="E688" s="208" t="str">
        <f>'All Cells'!E688</f>
        <v>Vol 2</v>
      </c>
      <c r="F688" s="208" t="str">
        <f>'All Cells'!F688</f>
        <v>Repairs and Maintenance</v>
      </c>
      <c r="G688" s="208">
        <f>'All Cells'!G688</f>
        <v>0</v>
      </c>
      <c r="H688" s="208">
        <f>'All Cells'!H688</f>
        <v>0</v>
      </c>
      <c r="I688" s="208" t="str">
        <f>'All Cells'!L688</f>
        <v>Repairs and Maintenance
g. It isn’t clear how maintenance strategies are to be handled (i.e. managing maintenance work that has weekly/monthly/annual/ etc activities). AMIS functional requirements should be considered before fields like Recur and Recur_Cyc are established.</v>
      </c>
      <c r="J688" s="208" t="str">
        <f>'All Cells'!U688</f>
        <v>Noted: no action required</v>
      </c>
      <c r="K688" s="208" t="str">
        <f>'All Cells'!W688</f>
        <v>Standard is not intended to populate a maintenance plan.
Code Lists are included to handle this requirement e.g. Recurrence Cycle</v>
      </c>
      <c r="L688" s="212" t="e">
        <f>'All Cells'!#REF!</f>
        <v>#REF!</v>
      </c>
      <c r="M688" s="208"/>
      <c r="N688" s="208"/>
      <c r="O688" s="208"/>
      <c r="P688" s="208"/>
      <c r="Q688" s="208"/>
      <c r="R688" s="208"/>
      <c r="S688" s="208"/>
      <c r="T688" s="208"/>
      <c r="U688" s="208"/>
      <c r="V688" s="208"/>
      <c r="W688" s="208"/>
      <c r="X688" s="208"/>
      <c r="Y688" s="208"/>
      <c r="Z688" s="208"/>
    </row>
    <row r="689" spans="1:26" ht="60" customHeight="1" x14ac:dyDescent="0.25">
      <c r="A689" s="208">
        <f>'All Cells'!A689</f>
        <v>689</v>
      </c>
      <c r="B689" s="208" t="str">
        <f>'All Cells'!B689</f>
        <v>Oliver Mander</v>
      </c>
      <c r="C689" s="208" t="str">
        <f>'All Cells'!C689</f>
        <v>Wellington Water</v>
      </c>
      <c r="D689" s="208" t="str">
        <f>'All Cells'!D689</f>
        <v>3-Waters</v>
      </c>
      <c r="E689" s="208" t="str">
        <f>'All Cells'!E689</f>
        <v>Vol 2</v>
      </c>
      <c r="F689" s="208" t="str">
        <f>'All Cells'!F689</f>
        <v>Repairs and Maintenance</v>
      </c>
      <c r="G689" s="208">
        <f>'All Cells'!G689</f>
        <v>0</v>
      </c>
      <c r="H689" s="208">
        <f>'All Cells'!H689</f>
        <v>0</v>
      </c>
      <c r="I689" s="208" t="str">
        <f>'All Cells'!L689</f>
        <v>Repairs and Maintenance
h. Need quantity as well as cost information to be able to analyse trends and predict future costs. Need to record all resources – not restricted.</v>
      </c>
      <c r="J689" s="208" t="str">
        <f>'All Cells'!U689</f>
        <v>Noted: no action required</v>
      </c>
      <c r="K689" s="208" t="str">
        <f>'All Cells'!W689</f>
        <v>Code lists for quanitifying repairs included</v>
      </c>
      <c r="L689" s="212" t="e">
        <f>'All Cells'!#REF!</f>
        <v>#REF!</v>
      </c>
      <c r="M689" s="208"/>
      <c r="N689" s="208"/>
      <c r="O689" s="208"/>
      <c r="P689" s="208"/>
      <c r="Q689" s="208"/>
      <c r="R689" s="208"/>
      <c r="S689" s="208"/>
      <c r="T689" s="208"/>
      <c r="U689" s="208"/>
      <c r="V689" s="208"/>
      <c r="W689" s="208"/>
      <c r="X689" s="208"/>
      <c r="Y689" s="208"/>
      <c r="Z689" s="208"/>
    </row>
    <row r="690" spans="1:26" ht="90" customHeight="1" x14ac:dyDescent="0.25">
      <c r="A690" s="208">
        <f>'All Cells'!A690</f>
        <v>690</v>
      </c>
      <c r="B690" s="208" t="str">
        <f>'All Cells'!B690</f>
        <v>Oliver Mander</v>
      </c>
      <c r="C690" s="208" t="str">
        <f>'All Cells'!C690</f>
        <v>Wellington Water</v>
      </c>
      <c r="D690" s="208" t="str">
        <f>'All Cells'!D690</f>
        <v>3-Waters</v>
      </c>
      <c r="E690" s="208" t="str">
        <f>'All Cells'!E690</f>
        <v>Vol 2</v>
      </c>
      <c r="F690" s="208" t="str">
        <f>'All Cells'!F690</f>
        <v>Repairs and Maintenance</v>
      </c>
      <c r="G690" s="208">
        <f>'All Cells'!G690</f>
        <v>0</v>
      </c>
      <c r="H690" s="208">
        <f>'All Cells'!H690</f>
        <v>0</v>
      </c>
      <c r="I690" s="208" t="str">
        <f>'All Cells'!L690</f>
        <v>Repairs and Maintenance
i. The combination of Activity Type, start date/time, end date/time does not appear to meet the requirements for DIA non-financial reporting for urgent/non-urgent callouts (i.e. need to separately record time to reach site and time to resolve issue).</v>
      </c>
      <c r="J690" s="208" t="str">
        <f>'All Cells'!U690</f>
        <v>Noted: no action required</v>
      </c>
      <c r="K690" s="208" t="str">
        <f>'All Cells'!W690</f>
        <v>Type of maintenance activity is included</v>
      </c>
      <c r="L690" s="212" t="e">
        <f>'All Cells'!#REF!</f>
        <v>#REF!</v>
      </c>
      <c r="M690" s="208"/>
      <c r="N690" s="208"/>
      <c r="O690" s="208"/>
      <c r="P690" s="208"/>
      <c r="Q690" s="208"/>
      <c r="R690" s="208"/>
      <c r="S690" s="208"/>
      <c r="T690" s="208"/>
      <c r="U690" s="208"/>
      <c r="V690" s="208"/>
      <c r="W690" s="208"/>
      <c r="X690" s="208"/>
      <c r="Y690" s="208"/>
      <c r="Z690" s="208"/>
    </row>
    <row r="691" spans="1:26" ht="120" customHeight="1" x14ac:dyDescent="0.25">
      <c r="A691" s="208">
        <f>'All Cells'!A691</f>
        <v>691</v>
      </c>
      <c r="B691" s="208" t="str">
        <f>'All Cells'!B691</f>
        <v>Oliver Mander</v>
      </c>
      <c r="C691" s="208" t="str">
        <f>'All Cells'!C691</f>
        <v>Wellington Water</v>
      </c>
      <c r="D691" s="208" t="str">
        <f>'All Cells'!D691</f>
        <v>3-Waters</v>
      </c>
      <c r="E691" s="208" t="str">
        <f>'All Cells'!E691</f>
        <v>Vol 2</v>
      </c>
      <c r="F691" s="208" t="str">
        <f>'All Cells'!F691</f>
        <v>Repairs and Maintenance</v>
      </c>
      <c r="G691" s="208">
        <f>'All Cells'!G691</f>
        <v>0</v>
      </c>
      <c r="H691" s="208">
        <f>'All Cells'!H691</f>
        <v>0</v>
      </c>
      <c r="I691" s="208" t="str">
        <f>'All Cells'!L691</f>
        <v>Repairs and Maintenance
j. There needs to be a new Event Type similar to “Upgrade/Improvement”. Irrespective of the funding source (capital vs operational) assets need to have a full history of events recorded against them. If we exclude upgrades and rely solely on project registers to capture this information we make lifecycle management significantly more difficult.</v>
      </c>
      <c r="J691" s="208" t="str">
        <f>'All Cells'!U691</f>
        <v>Noted: no action required</v>
      </c>
      <c r="K691" s="208" t="str">
        <f>'All Cells'!W691</f>
        <v>Statement noted. Capital improvements are covered under the financial performance schema. Operational improvements are covered under R&amp;M schema. Upgrades may flow through as new As-constructed data.</v>
      </c>
      <c r="L691" s="212" t="e">
        <f>'All Cells'!#REF!</f>
        <v>#REF!</v>
      </c>
      <c r="M691" s="208"/>
      <c r="N691" s="208"/>
      <c r="O691" s="208"/>
      <c r="P691" s="208"/>
      <c r="Q691" s="208"/>
      <c r="R691" s="208"/>
      <c r="S691" s="208"/>
      <c r="T691" s="208"/>
      <c r="U691" s="208"/>
      <c r="V691" s="208"/>
      <c r="W691" s="208"/>
      <c r="X691" s="208"/>
      <c r="Y691" s="208"/>
      <c r="Z691" s="208"/>
    </row>
    <row r="692" spans="1:26" ht="120" customHeight="1" x14ac:dyDescent="0.25">
      <c r="A692" s="208">
        <f>'All Cells'!A692</f>
        <v>692</v>
      </c>
      <c r="B692" s="208" t="str">
        <f>'All Cells'!B692</f>
        <v>Oliver Mander</v>
      </c>
      <c r="C692" s="208" t="str">
        <f>'All Cells'!C692</f>
        <v>Wellington Water</v>
      </c>
      <c r="D692" s="208" t="str">
        <f>'All Cells'!D692</f>
        <v>3-Waters</v>
      </c>
      <c r="E692" s="208" t="str">
        <f>'All Cells'!E692</f>
        <v>Vol 2</v>
      </c>
      <c r="F692" s="208" t="str">
        <f>'All Cells'!F692</f>
        <v>Repairs and Maintenance</v>
      </c>
      <c r="G692" s="208">
        <f>'All Cells'!G692</f>
        <v>0</v>
      </c>
      <c r="H692" s="208">
        <f>'All Cells'!H692</f>
        <v>0</v>
      </c>
      <c r="I692" s="208" t="str">
        <f>'All Cells'!L692</f>
        <v>Repairs and Maintenance
k. Why record overflows etc. in repairs and maintenance schema and not in the level of service? Overflows are recorded per financial year, different organisations have different financial years, is history recorded i.e. over time. Should other compliance activities i.e. RON and CDEM should also be coded.</v>
      </c>
      <c r="J692" s="208" t="str">
        <f>'All Cells'!U692</f>
        <v>Included</v>
      </c>
      <c r="K692" s="208" t="str">
        <f>'All Cells'!W692</f>
        <v>One is a record of the type event
One is a record a service level e.g. overflows per year and an analytic</v>
      </c>
      <c r="L692" s="212" t="e">
        <f>'All Cells'!#REF!</f>
        <v>#REF!</v>
      </c>
      <c r="M692" s="208"/>
      <c r="N692" s="208"/>
      <c r="O692" s="208"/>
      <c r="P692" s="208"/>
      <c r="Q692" s="208"/>
      <c r="R692" s="208"/>
      <c r="S692" s="208"/>
      <c r="T692" s="208"/>
      <c r="U692" s="208"/>
      <c r="V692" s="208"/>
      <c r="W692" s="208"/>
      <c r="X692" s="208"/>
      <c r="Y692" s="208"/>
      <c r="Z692" s="208"/>
    </row>
    <row r="693" spans="1:26" ht="90" customHeight="1" x14ac:dyDescent="0.25">
      <c r="A693" s="208">
        <f>'All Cells'!A693</f>
        <v>693</v>
      </c>
      <c r="B693" s="208" t="str">
        <f>'All Cells'!B693</f>
        <v>Oliver Mander</v>
      </c>
      <c r="C693" s="208" t="str">
        <f>'All Cells'!C693</f>
        <v>Wellington Water</v>
      </c>
      <c r="D693" s="208" t="str">
        <f>'All Cells'!D693</f>
        <v>3-Waters</v>
      </c>
      <c r="E693" s="208" t="str">
        <f>'All Cells'!E693</f>
        <v>Vol 2</v>
      </c>
      <c r="F693" s="208" t="str">
        <f>'All Cells'!F693</f>
        <v>Repairs and Maintenance</v>
      </c>
      <c r="G693" s="208">
        <f>'All Cells'!G693</f>
        <v>0</v>
      </c>
      <c r="H693" s="208">
        <f>'All Cells'!H693</f>
        <v>0</v>
      </c>
      <c r="I693" s="208" t="str">
        <f>'All Cells'!L693</f>
        <v>Repairs and Maintenance
l. Asset versus component issue can give rise to different design criteria and system performance i.e. a pump has a l/s design while a filer has (say) minimum pressure drop, but it is performing of the pumping station that is the issue.</v>
      </c>
      <c r="J693" s="208" t="str">
        <f>'All Cells'!U693</f>
        <v>Noted: no action required</v>
      </c>
      <c r="K693" s="208" t="str">
        <f>'All Cells'!W693</f>
        <v>Statement noted</v>
      </c>
      <c r="L693" s="212" t="e">
        <f>'All Cells'!#REF!</f>
        <v>#REF!</v>
      </c>
      <c r="M693" s="208"/>
      <c r="N693" s="208"/>
      <c r="O693" s="208"/>
      <c r="P693" s="208"/>
      <c r="Q693" s="208"/>
      <c r="R693" s="208"/>
      <c r="S693" s="208"/>
      <c r="T693" s="208"/>
      <c r="U693" s="208"/>
      <c r="V693" s="208"/>
      <c r="W693" s="208"/>
      <c r="X693" s="208"/>
      <c r="Y693" s="208"/>
      <c r="Z693" s="208"/>
    </row>
    <row r="694" spans="1:26" ht="75" customHeight="1" x14ac:dyDescent="0.25">
      <c r="A694" s="208">
        <f>'All Cells'!A694</f>
        <v>694</v>
      </c>
      <c r="B694" s="208" t="str">
        <f>'All Cells'!B694</f>
        <v>Oliver Mander</v>
      </c>
      <c r="C694" s="208" t="str">
        <f>'All Cells'!C694</f>
        <v>Wellington Water</v>
      </c>
      <c r="D694" s="208" t="str">
        <f>'All Cells'!D694</f>
        <v>3-Waters</v>
      </c>
      <c r="E694" s="208" t="str">
        <f>'All Cells'!E694</f>
        <v>Vol 2</v>
      </c>
      <c r="F694" s="208" t="str">
        <f>'All Cells'!F694</f>
        <v>Repairs and Maintenance</v>
      </c>
      <c r="G694" s="208">
        <f>'All Cells'!G694</f>
        <v>0</v>
      </c>
      <c r="H694" s="208">
        <f>'All Cells'!H694</f>
        <v>0</v>
      </c>
      <c r="I694" s="208" t="str">
        <f>'All Cells'!L694</f>
        <v>Repairs and Maintenance
m. Does not appear to allow for other investigation methods e.g. vibration analysis, DCVG results, thermal imaging, usage data analytics for identifying if an intervention is required.</v>
      </c>
      <c r="J694" s="208" t="str">
        <f>'All Cells'!U694</f>
        <v>Included</v>
      </c>
      <c r="K694" s="208" t="str">
        <f>'All Cells'!W694</f>
        <v>Code lists to be discussed against current code lists e.g. Condition (This is really a Volume 3 question)</v>
      </c>
      <c r="L694" s="212" t="e">
        <f>'All Cells'!#REF!</f>
        <v>#REF!</v>
      </c>
      <c r="M694" s="208"/>
      <c r="N694" s="208"/>
      <c r="O694" s="208"/>
      <c r="P694" s="208"/>
      <c r="Q694" s="208"/>
      <c r="R694" s="208"/>
      <c r="S694" s="208"/>
      <c r="T694" s="208"/>
      <c r="U694" s="208"/>
      <c r="V694" s="208"/>
      <c r="W694" s="208"/>
      <c r="X694" s="208"/>
      <c r="Y694" s="208"/>
      <c r="Z694" s="208"/>
    </row>
    <row r="695" spans="1:26" ht="60" customHeight="1" x14ac:dyDescent="0.25">
      <c r="A695" s="208">
        <f>'All Cells'!A695</f>
        <v>695</v>
      </c>
      <c r="B695" s="208" t="str">
        <f>'All Cells'!B695</f>
        <v>Oliver Mander</v>
      </c>
      <c r="C695" s="208" t="str">
        <f>'All Cells'!C695</f>
        <v>Wellington Water</v>
      </c>
      <c r="D695" s="208" t="str">
        <f>'All Cells'!D695</f>
        <v>3-Waters</v>
      </c>
      <c r="E695" s="208" t="str">
        <f>'All Cells'!E695</f>
        <v>Vol 2</v>
      </c>
      <c r="F695" s="208" t="str">
        <f>'All Cells'!F695</f>
        <v>Repairs and Maintenance</v>
      </c>
      <c r="G695" s="208">
        <f>'All Cells'!G695</f>
        <v>0</v>
      </c>
      <c r="H695" s="208">
        <f>'All Cells'!H695</f>
        <v>0</v>
      </c>
      <c r="I695" s="208" t="str">
        <f>'All Cells'!L695</f>
        <v>Repairs and Maintenance
n. As found and as left condition or status is useful for items like valves, could also apply to depth of cover, locks etc.</v>
      </c>
      <c r="J695" s="208" t="str">
        <f>'All Cells'!U695</f>
        <v>Included</v>
      </c>
      <c r="K695" s="208" t="str">
        <f>'All Cells'!W695</f>
        <v xml:space="preserve">Statement Noted: No action required. </v>
      </c>
      <c r="L695" s="212" t="e">
        <f>'All Cells'!#REF!</f>
        <v>#REF!</v>
      </c>
      <c r="M695" s="208"/>
      <c r="N695" s="208"/>
      <c r="O695" s="208"/>
      <c r="P695" s="208"/>
      <c r="Q695" s="208"/>
      <c r="R695" s="208"/>
      <c r="S695" s="208"/>
      <c r="T695" s="208"/>
      <c r="U695" s="208"/>
      <c r="V695" s="208"/>
      <c r="W695" s="208"/>
      <c r="X695" s="208"/>
      <c r="Y695" s="208"/>
      <c r="Z695" s="208"/>
    </row>
    <row r="696" spans="1:26" ht="75" customHeight="1" x14ac:dyDescent="0.25">
      <c r="A696" s="208">
        <f>'All Cells'!A696</f>
        <v>696</v>
      </c>
      <c r="B696" s="208" t="str">
        <f>'All Cells'!B696</f>
        <v>Oliver Mander</v>
      </c>
      <c r="C696" s="208" t="str">
        <f>'All Cells'!C696</f>
        <v>Wellington Water</v>
      </c>
      <c r="D696" s="208" t="str">
        <f>'All Cells'!D696</f>
        <v>3-Waters</v>
      </c>
      <c r="E696" s="208" t="str">
        <f>'All Cells'!E696</f>
        <v>Vol 2</v>
      </c>
      <c r="F696" s="208" t="str">
        <f>'All Cells'!F696</f>
        <v>Repairs and Maintenance</v>
      </c>
      <c r="G696" s="208">
        <f>'All Cells'!G696</f>
        <v>0</v>
      </c>
      <c r="H696" s="208">
        <f>'All Cells'!H696</f>
        <v>0</v>
      </c>
      <c r="I696" s="208" t="str">
        <f>'All Cells'!L696</f>
        <v>Repairs and Maintenance
o. Asset performance does not clearly link to key result areas or key performance indications set by organisations in the management of assets or demanded by consumers.</v>
      </c>
      <c r="J696" s="208" t="str">
        <f>'All Cells'!U696</f>
        <v>Sector Discussion</v>
      </c>
      <c r="K696" s="208" t="str">
        <f>'All Cells'!W696</f>
        <v>This is an anlytical question - discuss with sector</v>
      </c>
      <c r="L696" s="212" t="e">
        <f>'All Cells'!#REF!</f>
        <v>#REF!</v>
      </c>
      <c r="M696" s="208"/>
      <c r="N696" s="208"/>
      <c r="O696" s="208"/>
      <c r="P696" s="208"/>
      <c r="Q696" s="208"/>
      <c r="R696" s="208"/>
      <c r="S696" s="208"/>
      <c r="T696" s="208"/>
      <c r="U696" s="208"/>
      <c r="V696" s="208"/>
      <c r="W696" s="208"/>
      <c r="X696" s="208"/>
      <c r="Y696" s="208"/>
      <c r="Z696" s="208"/>
    </row>
    <row r="697" spans="1:26" ht="45" customHeight="1" x14ac:dyDescent="0.25">
      <c r="A697" s="208">
        <f>'All Cells'!A697</f>
        <v>697</v>
      </c>
      <c r="B697" s="208" t="str">
        <f>'All Cells'!B697</f>
        <v>Oliver Mander</v>
      </c>
      <c r="C697" s="208" t="str">
        <f>'All Cells'!C697</f>
        <v>Wellington Water</v>
      </c>
      <c r="D697" s="208" t="str">
        <f>'All Cells'!D697</f>
        <v>3-Waters</v>
      </c>
      <c r="E697" s="208" t="str">
        <f>'All Cells'!E697</f>
        <v>Vol 2</v>
      </c>
      <c r="F697" s="208" t="str">
        <f>'All Cells'!F697</f>
        <v>Repairs and Maintenance</v>
      </c>
      <c r="G697" s="208">
        <f>'All Cells'!G697</f>
        <v>0</v>
      </c>
      <c r="H697" s="208">
        <f>'All Cells'!H697</f>
        <v>0</v>
      </c>
      <c r="I697" s="208" t="str">
        <f>'All Cells'!L697</f>
        <v>Repairs and Maintenance
p. Asset or service performance - it is not clear what is referred to or if this is consistent.</v>
      </c>
      <c r="J697" s="208" t="str">
        <f>'All Cells'!U697</f>
        <v>Sector Discussion</v>
      </c>
      <c r="K697" s="208" t="str">
        <f>'All Cells'!W697</f>
        <v>Section updated in Volume 2</v>
      </c>
      <c r="L697" s="212" t="e">
        <f>'All Cells'!#REF!</f>
        <v>#REF!</v>
      </c>
      <c r="M697" s="208"/>
      <c r="N697" s="208"/>
      <c r="O697" s="208"/>
      <c r="P697" s="208"/>
      <c r="Q697" s="208"/>
      <c r="R697" s="208"/>
      <c r="S697" s="208"/>
      <c r="T697" s="208"/>
      <c r="U697" s="208"/>
      <c r="V697" s="208"/>
      <c r="W697" s="208"/>
      <c r="X697" s="208"/>
      <c r="Y697" s="208"/>
      <c r="Z697" s="208"/>
    </row>
    <row r="698" spans="1:26" ht="45" customHeight="1" x14ac:dyDescent="0.25">
      <c r="A698" s="208">
        <f>'All Cells'!A698</f>
        <v>698</v>
      </c>
      <c r="B698" s="208" t="str">
        <f>'All Cells'!B698</f>
        <v>Oliver Mander</v>
      </c>
      <c r="C698" s="208" t="str">
        <f>'All Cells'!C698</f>
        <v>Wellington Water</v>
      </c>
      <c r="D698" s="208" t="str">
        <f>'All Cells'!D698</f>
        <v>3-Waters</v>
      </c>
      <c r="E698" s="208" t="str">
        <f>'All Cells'!E698</f>
        <v>Vol 2</v>
      </c>
      <c r="F698" s="208" t="str">
        <f>'All Cells'!F698</f>
        <v>Repairs and Maintenance</v>
      </c>
      <c r="G698" s="208">
        <f>'All Cells'!G698</f>
        <v>0</v>
      </c>
      <c r="H698" s="208">
        <f>'All Cells'!H698</f>
        <v>0</v>
      </c>
      <c r="I698" s="208" t="str">
        <f>'All Cells'!L698</f>
        <v>Repairs and Maintenance
q. How are components and soft parts etc linked to assets, is the lifecycle of O&amp;M supported by this?</v>
      </c>
      <c r="J698" s="208" t="str">
        <f>'All Cells'!U698</f>
        <v>Noted: no action required</v>
      </c>
      <c r="K698" s="208" t="str">
        <f>'All Cells'!W698</f>
        <v>Component type is an attribute in the repair schema and captured under each asset.</v>
      </c>
      <c r="L698" s="212" t="e">
        <f>'All Cells'!#REF!</f>
        <v>#REF!</v>
      </c>
      <c r="M698" s="208"/>
      <c r="N698" s="208"/>
      <c r="O698" s="208"/>
      <c r="P698" s="208"/>
      <c r="Q698" s="208"/>
      <c r="R698" s="208"/>
      <c r="S698" s="208"/>
      <c r="T698" s="208"/>
      <c r="U698" s="208"/>
      <c r="V698" s="208"/>
      <c r="W698" s="208"/>
      <c r="X698" s="208"/>
      <c r="Y698" s="208"/>
      <c r="Z698" s="208"/>
    </row>
    <row r="699" spans="1:26" ht="60" customHeight="1" x14ac:dyDescent="0.25">
      <c r="A699" s="208">
        <f>'All Cells'!A699</f>
        <v>699</v>
      </c>
      <c r="B699" s="208" t="str">
        <f>'All Cells'!B699</f>
        <v>Oliver Mander</v>
      </c>
      <c r="C699" s="208" t="str">
        <f>'All Cells'!C699</f>
        <v>Wellington Water</v>
      </c>
      <c r="D699" s="208" t="str">
        <f>'All Cells'!D699</f>
        <v>3-Waters</v>
      </c>
      <c r="E699" s="208" t="str">
        <f>'All Cells'!E699</f>
        <v>Vol 2</v>
      </c>
      <c r="F699" s="208" t="str">
        <f>'All Cells'!F699</f>
        <v>Repairs and Maintenance</v>
      </c>
      <c r="G699" s="208">
        <f>'All Cells'!G699</f>
        <v>0</v>
      </c>
      <c r="H699" s="208">
        <f>'All Cells'!H699</f>
        <v>0</v>
      </c>
      <c r="I699" s="208" t="str">
        <f>'All Cells'!L699</f>
        <v>Repairs and Maintenance
r. Benchmarking - same as identified in service levels schema, consistency is required for valid and useful outputs to be obtained.</v>
      </c>
      <c r="J699" s="208" t="str">
        <f>'All Cells'!U699</f>
        <v>Noted: no action required</v>
      </c>
      <c r="K699" s="208" t="str">
        <f>'All Cells'!W699</f>
        <v>Statement noted and agreed.</v>
      </c>
      <c r="L699" s="212" t="e">
        <f>'All Cells'!#REF!</f>
        <v>#REF!</v>
      </c>
      <c r="M699" s="208"/>
      <c r="N699" s="208"/>
      <c r="O699" s="208"/>
      <c r="P699" s="208"/>
      <c r="Q699" s="208"/>
      <c r="R699" s="208"/>
      <c r="S699" s="208"/>
      <c r="T699" s="208"/>
      <c r="U699" s="208"/>
      <c r="V699" s="208"/>
      <c r="W699" s="208"/>
      <c r="X699" s="208"/>
      <c r="Y699" s="208"/>
      <c r="Z699" s="208"/>
    </row>
    <row r="700" spans="1:26" ht="135" customHeight="1" x14ac:dyDescent="0.25">
      <c r="A700" s="208">
        <f>'All Cells'!A700</f>
        <v>700</v>
      </c>
      <c r="B700" s="208" t="str">
        <f>'All Cells'!B700</f>
        <v>Oliver Mander</v>
      </c>
      <c r="C700" s="208" t="str">
        <f>'All Cells'!C700</f>
        <v>Wellington Water</v>
      </c>
      <c r="D700" s="208" t="str">
        <f>'All Cells'!D700</f>
        <v>3-Waters</v>
      </c>
      <c r="E700" s="208" t="str">
        <f>'All Cells'!E700</f>
        <v>Vol 2</v>
      </c>
      <c r="F700" s="208" t="str">
        <f>'All Cells'!F700</f>
        <v>Repairs and Maintenance</v>
      </c>
      <c r="G700" s="208">
        <f>'All Cells'!G700</f>
        <v>0</v>
      </c>
      <c r="H700" s="208">
        <f>'All Cells'!H700</f>
        <v>0</v>
      </c>
      <c r="I700" s="208" t="str">
        <f>'All Cells'!L700</f>
        <v>Repairs and Maintenance
s. Outage duration - mandatory for all actions but what if no outage? Also what if the customers are reinstated over time ie 95% connected in 1 hour while the rest are out for days? Outage is linked to ' number of people' - this can be impossible to measure depending on each connection (as in an apartment block), would customer or property be a better measure.</v>
      </c>
      <c r="J700" s="208" t="str">
        <f>'All Cells'!U700</f>
        <v>Noted: no action required</v>
      </c>
      <c r="K700" s="208" t="str">
        <f>'All Cells'!W700</f>
        <v xml:space="preserve">Agreed. Then outage duration = 0. </v>
      </c>
      <c r="L700" s="212" t="e">
        <f>'All Cells'!#REF!</f>
        <v>#REF!</v>
      </c>
      <c r="M700" s="208"/>
      <c r="N700" s="208"/>
      <c r="O700" s="208"/>
      <c r="P700" s="208"/>
      <c r="Q700" s="208"/>
      <c r="R700" s="208"/>
      <c r="S700" s="208"/>
      <c r="T700" s="208"/>
      <c r="U700" s="208"/>
      <c r="V700" s="208"/>
      <c r="W700" s="208"/>
      <c r="X700" s="208"/>
      <c r="Y700" s="208"/>
      <c r="Z700" s="208"/>
    </row>
    <row r="701" spans="1:26" ht="45" customHeight="1" x14ac:dyDescent="0.25">
      <c r="A701" s="208">
        <f>'All Cells'!A701</f>
        <v>701</v>
      </c>
      <c r="B701" s="208" t="str">
        <f>'All Cells'!B701</f>
        <v>Oliver Mander</v>
      </c>
      <c r="C701" s="208" t="str">
        <f>'All Cells'!C701</f>
        <v>Wellington Water</v>
      </c>
      <c r="D701" s="208" t="str">
        <f>'All Cells'!D701</f>
        <v>3-Waters</v>
      </c>
      <c r="E701" s="208" t="str">
        <f>'All Cells'!E701</f>
        <v>Vol 2</v>
      </c>
      <c r="F701" s="208" t="str">
        <f>'All Cells'!F701</f>
        <v>Repairs and Maintenance</v>
      </c>
      <c r="G701" s="208">
        <f>'All Cells'!G701</f>
        <v>0</v>
      </c>
      <c r="H701" s="208">
        <f>'All Cells'!H701</f>
        <v>0</v>
      </c>
      <c r="I701" s="208" t="str">
        <f>'All Cells'!L701</f>
        <v>Repairs and Maintenance
t. Third party damage excluded from outage definition but included in repair schema as cause.</v>
      </c>
      <c r="J701" s="208" t="str">
        <f>'All Cells'!U701</f>
        <v>Included</v>
      </c>
      <c r="K701" s="208" t="str">
        <f>'All Cells'!W701</f>
        <v>Third Party attribute included</v>
      </c>
      <c r="L701" s="212" t="e">
        <f>'All Cells'!#REF!</f>
        <v>#REF!</v>
      </c>
      <c r="M701" s="208"/>
      <c r="N701" s="208"/>
      <c r="O701" s="208"/>
      <c r="P701" s="208"/>
      <c r="Q701" s="208"/>
      <c r="R701" s="208"/>
      <c r="S701" s="208"/>
      <c r="T701" s="208"/>
      <c r="U701" s="208"/>
      <c r="V701" s="208"/>
      <c r="W701" s="208"/>
      <c r="X701" s="208"/>
      <c r="Y701" s="208"/>
      <c r="Z701" s="208"/>
    </row>
    <row r="702" spans="1:26" ht="135" customHeight="1" x14ac:dyDescent="0.25">
      <c r="A702" s="208">
        <f>'All Cells'!A702</f>
        <v>702</v>
      </c>
      <c r="B702" s="208" t="str">
        <f>'All Cells'!B702</f>
        <v>Oliver Mander</v>
      </c>
      <c r="C702" s="208" t="str">
        <f>'All Cells'!C702</f>
        <v>Wellington Water</v>
      </c>
      <c r="D702" s="208" t="str">
        <f>'All Cells'!D702</f>
        <v>3-Waters</v>
      </c>
      <c r="E702" s="208" t="str">
        <f>'All Cells'!E702</f>
        <v>Vol 2</v>
      </c>
      <c r="F702" s="208" t="str">
        <f>'All Cells'!F702</f>
        <v>Repairs and Maintenance</v>
      </c>
      <c r="G702" s="208">
        <f>'All Cells'!G702</f>
        <v>0</v>
      </c>
      <c r="H702" s="208">
        <f>'All Cells'!H702</f>
        <v>0</v>
      </c>
      <c r="I702" s="208" t="str">
        <f>'All Cells'!L702</f>
        <v>Repairs and Maintenance
u. Maintenance planning - focused on time based maintenance (elapsed), but could encompass operating hours or CBRM. A MMS would do a better job, would it be better not to specify these matters in the schema and just have an objective for an outcome based system in place. This could be applied throughout the data standard noting the issues with consistently in benchmarking.</v>
      </c>
      <c r="J702" s="208" t="str">
        <f>'All Cells'!U702</f>
        <v>Sector Discussion</v>
      </c>
      <c r="K702" s="208" t="str">
        <f>'All Cells'!W702</f>
        <v>Analytical elements included in standards to schieve this analytic</v>
      </c>
      <c r="L702" s="212" t="e">
        <f>'All Cells'!#REF!</f>
        <v>#REF!</v>
      </c>
      <c r="M702" s="208"/>
      <c r="N702" s="208"/>
      <c r="O702" s="208"/>
      <c r="P702" s="208"/>
      <c r="Q702" s="208"/>
      <c r="R702" s="208"/>
      <c r="S702" s="208"/>
      <c r="T702" s="208"/>
      <c r="U702" s="208"/>
      <c r="V702" s="208"/>
      <c r="W702" s="208"/>
      <c r="X702" s="208"/>
      <c r="Y702" s="208"/>
      <c r="Z702" s="208"/>
    </row>
    <row r="703" spans="1:26" ht="75" customHeight="1" x14ac:dyDescent="0.25">
      <c r="A703" s="208">
        <f>'All Cells'!A703</f>
        <v>703</v>
      </c>
      <c r="B703" s="208" t="str">
        <f>'All Cells'!B703</f>
        <v>Oliver Mander</v>
      </c>
      <c r="C703" s="208" t="str">
        <f>'All Cells'!C703</f>
        <v>Wellington Water</v>
      </c>
      <c r="D703" s="208" t="str">
        <f>'All Cells'!D703</f>
        <v>3-Waters</v>
      </c>
      <c r="E703" s="208" t="str">
        <f>'All Cells'!E703</f>
        <v>Vol 2</v>
      </c>
      <c r="F703" s="208" t="str">
        <f>'All Cells'!F703</f>
        <v>Repairs and Maintenance</v>
      </c>
      <c r="G703" s="208">
        <f>'All Cells'!G703</f>
        <v>0</v>
      </c>
      <c r="H703" s="208">
        <f>'All Cells'!H703</f>
        <v>0</v>
      </c>
      <c r="I703" s="208" t="str">
        <f>'All Cells'!L703</f>
        <v>Repairs and Maintenance
v. It would be desirable to have costs for maintenance collected on an area/project basis for performance analysis.</v>
      </c>
      <c r="J703" s="208" t="str">
        <f>'All Cells'!U703</f>
        <v>Included</v>
      </c>
      <c r="K703" s="208" t="str">
        <f>'All Cells'!W703</f>
        <v>Statement noted. Granularity Issue. Cost are related to asset. Project cost are not required as they can be calculated as a number of assets together. (project or area cost)</v>
      </c>
      <c r="L703" s="212" t="e">
        <f>'All Cells'!#REF!</f>
        <v>#REF!</v>
      </c>
      <c r="M703" s="208"/>
      <c r="N703" s="208"/>
      <c r="O703" s="208"/>
      <c r="P703" s="208"/>
      <c r="Q703" s="208"/>
      <c r="R703" s="208"/>
      <c r="S703" s="208"/>
      <c r="T703" s="208"/>
      <c r="U703" s="208"/>
      <c r="V703" s="208"/>
      <c r="W703" s="208"/>
      <c r="X703" s="208"/>
      <c r="Y703" s="208"/>
      <c r="Z703" s="208"/>
    </row>
    <row r="704" spans="1:26" ht="165" customHeight="1" x14ac:dyDescent="0.25">
      <c r="A704" s="208">
        <f>'All Cells'!A704</f>
        <v>704</v>
      </c>
      <c r="B704" s="208" t="str">
        <f>'All Cells'!B704</f>
        <v>Oliver Mander</v>
      </c>
      <c r="C704" s="208" t="str">
        <f>'All Cells'!C704</f>
        <v>Wellington Water</v>
      </c>
      <c r="D704" s="208" t="str">
        <f>'All Cells'!D704</f>
        <v>3-Waters</v>
      </c>
      <c r="E704" s="208" t="str">
        <f>'All Cells'!E704</f>
        <v>Vol 2</v>
      </c>
      <c r="F704" s="208" t="str">
        <f>'All Cells'!F704</f>
        <v>Repairs and Maintenance</v>
      </c>
      <c r="G704" s="208">
        <f>'All Cells'!G704</f>
        <v>0</v>
      </c>
      <c r="H704" s="208">
        <f>'All Cells'!H704</f>
        <v>0</v>
      </c>
      <c r="I704" s="208" t="str">
        <f>'All Cells'!L704</f>
        <v>Repairs and Maintenance
w. Should complaints be linked to an issue or root cause rather than an address or asset - this would enable better linking and development of appropriate solutions and priority setting than a collection of disparate reports. Also need to know the outcome of the assessment of a compliant ie internal plumbing, no issue found etc before an organisation make decisions on number of complaints. Option of an outcome based CRM system rather than data standard?</v>
      </c>
      <c r="J704" s="208" t="str">
        <f>'All Cells'!U704</f>
        <v>Included</v>
      </c>
      <c r="K704" s="208" t="str">
        <f>'All Cells'!W704</f>
        <v>Linking CRM information to asset information is not in scope
These root cause examples in the code list are asset related interrogations for asset management purposes.</v>
      </c>
      <c r="L704" s="212" t="e">
        <f>'All Cells'!#REF!</f>
        <v>#REF!</v>
      </c>
      <c r="M704" s="208"/>
      <c r="N704" s="208"/>
      <c r="O704" s="208"/>
      <c r="P704" s="208"/>
      <c r="Q704" s="208"/>
      <c r="R704" s="208"/>
      <c r="S704" s="208"/>
      <c r="T704" s="208"/>
      <c r="U704" s="208"/>
      <c r="V704" s="208"/>
      <c r="W704" s="208"/>
      <c r="X704" s="208"/>
      <c r="Y704" s="208"/>
      <c r="Z704" s="208"/>
    </row>
    <row r="705" spans="1:26" ht="120" customHeight="1" x14ac:dyDescent="0.25">
      <c r="A705" s="208">
        <f>'All Cells'!A705</f>
        <v>705</v>
      </c>
      <c r="B705" s="208" t="str">
        <f>'All Cells'!B705</f>
        <v>Oliver Mander</v>
      </c>
      <c r="C705" s="208" t="str">
        <f>'All Cells'!C705</f>
        <v>Wellington Water</v>
      </c>
      <c r="D705" s="208" t="str">
        <f>'All Cells'!D705</f>
        <v>3-Waters</v>
      </c>
      <c r="E705" s="208" t="str">
        <f>'All Cells'!E705</f>
        <v>Vol 2</v>
      </c>
      <c r="F705" s="208" t="str">
        <f>'All Cells'!F705</f>
        <v>Utilisation</v>
      </c>
      <c r="G705" s="208">
        <f>'All Cells'!G705</f>
        <v>0</v>
      </c>
      <c r="H705" s="208">
        <f>'All Cells'!H705</f>
        <v>0</v>
      </c>
      <c r="I705" s="208" t="str">
        <f>'All Cells'!L705</f>
        <v>Utilisation
a. Asset utilisation needs to consider the level of redundancy in the network or asset system required to achieve the desired overall level of risk. The proposed calculation of utilisation could work for an individual pump, but would be of little/no value for a trunk main network. It could easily be misinterpreted.</v>
      </c>
      <c r="J705" s="208" t="str">
        <f>'All Cells'!U705</f>
        <v>Included</v>
      </c>
      <c r="K705" s="208" t="str">
        <f>'All Cells'!W705</f>
        <v>Redundancy is include in the codelists in Vol 2 as an analytical attribute (see vulnerability).</v>
      </c>
      <c r="L705" s="212" t="e">
        <f>'All Cells'!#REF!</f>
        <v>#REF!</v>
      </c>
      <c r="M705" s="208"/>
      <c r="N705" s="208"/>
      <c r="O705" s="208"/>
      <c r="P705" s="208"/>
      <c r="Q705" s="208"/>
      <c r="R705" s="208"/>
      <c r="S705" s="208"/>
      <c r="T705" s="208"/>
      <c r="U705" s="208"/>
      <c r="V705" s="208"/>
      <c r="W705" s="208"/>
      <c r="X705" s="208"/>
      <c r="Y705" s="208"/>
      <c r="Z705" s="208"/>
    </row>
    <row r="706" spans="1:26" ht="75" customHeight="1" x14ac:dyDescent="0.25">
      <c r="A706" s="208">
        <f>'All Cells'!A706</f>
        <v>706</v>
      </c>
      <c r="B706" s="208" t="str">
        <f>'All Cells'!B706</f>
        <v>Oliver Mander</v>
      </c>
      <c r="C706" s="208" t="str">
        <f>'All Cells'!C706</f>
        <v>Wellington Water</v>
      </c>
      <c r="D706" s="208" t="str">
        <f>'All Cells'!D706</f>
        <v>3-Waters</v>
      </c>
      <c r="E706" s="208" t="str">
        <f>'All Cells'!E706</f>
        <v>Vol 2</v>
      </c>
      <c r="F706" s="208" t="str">
        <f>'All Cells'!F706</f>
        <v>Utilisation</v>
      </c>
      <c r="G706" s="208">
        <f>'All Cells'!G706</f>
        <v>0</v>
      </c>
      <c r="H706" s="208">
        <f>'All Cells'!H706</f>
        <v>0</v>
      </c>
      <c r="I706" s="208" t="str">
        <f>'All Cells'!L706</f>
        <v>Utilisation
b. Until the intervention methodologies are proposed for each of the 3 waters we find it difficult to understand what fields may or may not be wanted for this schema.</v>
      </c>
      <c r="J706" s="208" t="str">
        <f>'All Cells'!U706</f>
        <v>Noted: no action required</v>
      </c>
      <c r="K706" s="208" t="str">
        <f>'All Cells'!W706</f>
        <v xml:space="preserve">Statement noted. </v>
      </c>
      <c r="L706" s="212" t="e">
        <f>'All Cells'!#REF!</f>
        <v>#REF!</v>
      </c>
      <c r="M706" s="208"/>
      <c r="N706" s="208"/>
      <c r="O706" s="208"/>
      <c r="P706" s="208"/>
      <c r="Q706" s="208"/>
      <c r="R706" s="208"/>
      <c r="S706" s="208"/>
      <c r="T706" s="208"/>
      <c r="U706" s="208"/>
      <c r="V706" s="208"/>
      <c r="W706" s="208"/>
      <c r="X706" s="208"/>
      <c r="Y706" s="208"/>
      <c r="Z706" s="208"/>
    </row>
    <row r="707" spans="1:26" ht="60" customHeight="1" x14ac:dyDescent="0.25">
      <c r="A707" s="208">
        <f>'All Cells'!A707</f>
        <v>707</v>
      </c>
      <c r="B707" s="208" t="str">
        <f>'All Cells'!B707</f>
        <v>Oliver Mander</v>
      </c>
      <c r="C707" s="208" t="str">
        <f>'All Cells'!C707</f>
        <v>Wellington Water</v>
      </c>
      <c r="D707" s="208" t="str">
        <f>'All Cells'!D707</f>
        <v>3-Waters</v>
      </c>
      <c r="E707" s="208" t="str">
        <f>'All Cells'!E707</f>
        <v>Vol 2</v>
      </c>
      <c r="F707" s="208" t="str">
        <f>'All Cells'!F707</f>
        <v>Demand</v>
      </c>
      <c r="G707" s="208">
        <f>'All Cells'!G707</f>
        <v>0</v>
      </c>
      <c r="H707" s="208">
        <f>'All Cells'!H707</f>
        <v>0</v>
      </c>
      <c r="I707" s="208" t="str">
        <f>'All Cells'!L707</f>
        <v>Demand
a. Demand applies to collections of assets. Why would you want to record demand against an individual asset such as a pipe or valve?</v>
      </c>
      <c r="J707" s="208" t="str">
        <f>'All Cells'!U707</f>
        <v>Included</v>
      </c>
      <c r="K707" s="208" t="str">
        <f>'All Cells'!W707</f>
        <v>This is an analytics requirement, but may no be required agaist all asset components.</v>
      </c>
      <c r="L707" s="212" t="e">
        <f>'All Cells'!#REF!</f>
        <v>#REF!</v>
      </c>
      <c r="M707" s="208"/>
      <c r="N707" s="208"/>
      <c r="O707" s="208"/>
      <c r="P707" s="208"/>
      <c r="Q707" s="208"/>
      <c r="R707" s="208"/>
      <c r="S707" s="208"/>
      <c r="T707" s="208"/>
      <c r="U707" s="208"/>
      <c r="V707" s="208"/>
      <c r="W707" s="208"/>
      <c r="X707" s="208"/>
      <c r="Y707" s="208"/>
      <c r="Z707" s="208"/>
    </row>
    <row r="708" spans="1:26" ht="60" customHeight="1" x14ac:dyDescent="0.25">
      <c r="A708" s="208">
        <f>'All Cells'!A708</f>
        <v>708</v>
      </c>
      <c r="B708" s="208" t="str">
        <f>'All Cells'!B708</f>
        <v>Oliver Mander</v>
      </c>
      <c r="C708" s="208" t="str">
        <f>'All Cells'!C708</f>
        <v>Wellington Water</v>
      </c>
      <c r="D708" s="208" t="str">
        <f>'All Cells'!D708</f>
        <v>3-Waters</v>
      </c>
      <c r="E708" s="208" t="str">
        <f>'All Cells'!E708</f>
        <v>Vol 2</v>
      </c>
      <c r="F708" s="208" t="str">
        <f>'All Cells'!F708</f>
        <v>Demand</v>
      </c>
      <c r="G708" s="208">
        <f>'All Cells'!G708</f>
        <v>0</v>
      </c>
      <c r="H708" s="208">
        <f>'All Cells'!H708</f>
        <v>0</v>
      </c>
      <c r="I708" s="208" t="str">
        <f>'All Cells'!L708</f>
        <v>Demand
b. The fields offered are very limiting in this schema and the use of demand needs to be thought through in more depth.</v>
      </c>
      <c r="J708" s="208" t="str">
        <f>'All Cells'!U708</f>
        <v>Noted: no action required</v>
      </c>
      <c r="K708" s="208" t="str">
        <f>'All Cells'!W708</f>
        <v>Demand Section has been updated in Volume 2</v>
      </c>
      <c r="L708" s="212" t="e">
        <f>'All Cells'!#REF!</f>
        <v>#REF!</v>
      </c>
      <c r="M708" s="208"/>
      <c r="N708" s="208"/>
      <c r="O708" s="208"/>
      <c r="P708" s="208"/>
      <c r="Q708" s="208"/>
      <c r="R708" s="208"/>
      <c r="S708" s="208"/>
      <c r="T708" s="208"/>
      <c r="U708" s="208"/>
      <c r="V708" s="208"/>
      <c r="W708" s="208"/>
      <c r="X708" s="208"/>
      <c r="Y708" s="208"/>
      <c r="Z708" s="208"/>
    </row>
    <row r="709" spans="1:26" ht="90" customHeight="1" x14ac:dyDescent="0.25">
      <c r="A709" s="208">
        <f>'All Cells'!A709</f>
        <v>709</v>
      </c>
      <c r="B709" s="208" t="str">
        <f>'All Cells'!B709</f>
        <v>Oliver Mander</v>
      </c>
      <c r="C709" s="208" t="str">
        <f>'All Cells'!C709</f>
        <v>Wellington Water</v>
      </c>
      <c r="D709" s="208" t="str">
        <f>'All Cells'!D709</f>
        <v>3-Waters</v>
      </c>
      <c r="E709" s="208" t="str">
        <f>'All Cells'!E709</f>
        <v>Vol 2</v>
      </c>
      <c r="F709" s="208" t="str">
        <f>'All Cells'!F709</f>
        <v>Demand</v>
      </c>
      <c r="G709" s="208">
        <f>'All Cells'!G709</f>
        <v>0</v>
      </c>
      <c r="H709" s="208">
        <f>'All Cells'!H709</f>
        <v>0</v>
      </c>
      <c r="I709" s="208" t="str">
        <f>'All Cells'!L709</f>
        <v>Demand
c. Peak demand at a system level is not the sum of zone demands due to the diversity/averaging effect as the study area increases in size. Average demand at a system level is the sum of the zone demands. The schema does not seem to recognise this.</v>
      </c>
      <c r="J709" s="208" t="str">
        <f>'All Cells'!U709</f>
        <v>Noted: no action required</v>
      </c>
      <c r="K709" s="208" t="str">
        <f>'All Cells'!W709</f>
        <v>The standard is not saying this, its describing the attributes to determine peak demand at any point on the network at any time
It's an analytical enabler</v>
      </c>
      <c r="L709" s="212" t="e">
        <f>'All Cells'!#REF!</f>
        <v>#REF!</v>
      </c>
      <c r="M709" s="208"/>
      <c r="N709" s="208"/>
      <c r="O709" s="208"/>
      <c r="P709" s="208"/>
      <c r="Q709" s="208"/>
      <c r="R709" s="208"/>
      <c r="S709" s="208"/>
      <c r="T709" s="208"/>
      <c r="U709" s="208"/>
      <c r="V709" s="208"/>
      <c r="W709" s="208"/>
      <c r="X709" s="208"/>
      <c r="Y709" s="208"/>
      <c r="Z709" s="208"/>
    </row>
    <row r="710" spans="1:26" ht="45" customHeight="1" x14ac:dyDescent="0.25">
      <c r="A710" s="208">
        <f>'All Cells'!A710</f>
        <v>710</v>
      </c>
      <c r="B710" s="208" t="str">
        <f>'All Cells'!B710</f>
        <v>Oliver Mander</v>
      </c>
      <c r="C710" s="208" t="str">
        <f>'All Cells'!C710</f>
        <v>Wellington Water</v>
      </c>
      <c r="D710" s="208" t="str">
        <f>'All Cells'!D710</f>
        <v>3-Waters</v>
      </c>
      <c r="E710" s="208" t="str">
        <f>'All Cells'!E710</f>
        <v>Vol 2</v>
      </c>
      <c r="F710" s="208" t="str">
        <f>'All Cells'!F710</f>
        <v>Demand</v>
      </c>
      <c r="G710" s="208">
        <f>'All Cells'!G710</f>
        <v>0</v>
      </c>
      <c r="H710" s="208">
        <f>'All Cells'!H710</f>
        <v>0</v>
      </c>
      <c r="I710" s="208" t="str">
        <f>'All Cells'!L710</f>
        <v>Demand
d. What analytics would this schema (as is) be used to support?</v>
      </c>
      <c r="J710" s="208" t="str">
        <f>'All Cells'!U710</f>
        <v>Noted: no action required</v>
      </c>
      <c r="K710" s="208" t="str">
        <f>'All Cells'!W710</f>
        <v>Future connections on flow (population demand)</v>
      </c>
      <c r="L710" s="212" t="e">
        <f>'All Cells'!#REF!</f>
        <v>#REF!</v>
      </c>
      <c r="M710" s="208"/>
      <c r="N710" s="208"/>
      <c r="O710" s="208"/>
      <c r="P710" s="208"/>
      <c r="Q710" s="208"/>
      <c r="R710" s="208"/>
      <c r="S710" s="208"/>
      <c r="T710" s="208"/>
      <c r="U710" s="208"/>
      <c r="V710" s="208"/>
      <c r="W710" s="208"/>
      <c r="X710" s="208"/>
      <c r="Y710" s="208"/>
      <c r="Z710" s="208"/>
    </row>
    <row r="711" spans="1:26" ht="30" customHeight="1" x14ac:dyDescent="0.25">
      <c r="A711" s="208">
        <f>'All Cells'!A711</f>
        <v>711</v>
      </c>
      <c r="B711" s="208" t="str">
        <f>'All Cells'!B711</f>
        <v>Oliver Mander</v>
      </c>
      <c r="C711" s="208" t="str">
        <f>'All Cells'!C711</f>
        <v>Wellington Water</v>
      </c>
      <c r="D711" s="208" t="str">
        <f>'All Cells'!D711</f>
        <v>3-Waters</v>
      </c>
      <c r="E711" s="208" t="str">
        <f>'All Cells'!E711</f>
        <v>Vol 2</v>
      </c>
      <c r="F711" s="208" t="str">
        <f>'All Cells'!F711</f>
        <v>Demand</v>
      </c>
      <c r="G711" s="208">
        <f>'All Cells'!G711</f>
        <v>0</v>
      </c>
      <c r="H711" s="208">
        <f>'All Cells'!H711</f>
        <v>0</v>
      </c>
      <c r="I711" s="208" t="str">
        <f>'All Cells'!L711</f>
        <v>Demand
e. Should this schema exist in an AMIS?</v>
      </c>
      <c r="J711" s="208" t="str">
        <f>'All Cells'!U711</f>
        <v>Noted: no action required</v>
      </c>
      <c r="K711" s="208" t="str">
        <f>'All Cells'!W711</f>
        <v>Yes</v>
      </c>
      <c r="L711" s="212" t="e">
        <f>'All Cells'!#REF!</f>
        <v>#REF!</v>
      </c>
      <c r="M711" s="208"/>
      <c r="N711" s="208"/>
      <c r="O711" s="208"/>
      <c r="P711" s="208"/>
      <c r="Q711" s="208"/>
      <c r="R711" s="208"/>
      <c r="S711" s="208"/>
      <c r="T711" s="208"/>
      <c r="U711" s="208"/>
      <c r="V711" s="208"/>
      <c r="W711" s="208"/>
      <c r="X711" s="208"/>
      <c r="Y711" s="208"/>
      <c r="Z711" s="208"/>
    </row>
    <row r="712" spans="1:26" ht="240" customHeight="1" x14ac:dyDescent="0.25">
      <c r="A712" s="208">
        <f>'All Cells'!A712</f>
        <v>712</v>
      </c>
      <c r="B712" s="208" t="str">
        <f>'All Cells'!B712</f>
        <v>Oliver Mander</v>
      </c>
      <c r="C712" s="208" t="str">
        <f>'All Cells'!C712</f>
        <v>Wellington Water</v>
      </c>
      <c r="D712" s="208" t="str">
        <f>'All Cells'!D712</f>
        <v>3-Waters</v>
      </c>
      <c r="E712" s="208" t="str">
        <f>'All Cells'!E712</f>
        <v>Vol 2</v>
      </c>
      <c r="F712" s="208" t="str">
        <f>'All Cells'!F712</f>
        <v>Criticality</v>
      </c>
      <c r="G712" s="208">
        <f>'All Cells'!G712</f>
        <v>0</v>
      </c>
      <c r="H712" s="208">
        <f>'All Cells'!H712</f>
        <v>0</v>
      </c>
      <c r="I712" s="208" t="str">
        <f>'All Cells'!L712</f>
        <v>Criticality
a. Criticality is used in some way as an important component to the following decisions
i. Maintenance Planning
ii. Understanding Operational Risk
iii. Operational Performance
iv. Understanding Customer service
v. Understanding the impacts of obsolescence and new technologies
vi. Planning asset disposal
vii. Planning for growth or decline
viii. Understanding and planning network capacity
ix. Levels of service improvements including environmental outcomes and consents
x. Hazard Resilience planning
xi. Renewals planning</v>
      </c>
      <c r="J712" s="208" t="str">
        <f>'All Cells'!U712</f>
        <v>Noted: no action required</v>
      </c>
      <c r="K712" s="208" t="str">
        <f>'All Cells'!W712</f>
        <v>No change</v>
      </c>
      <c r="L712" s="212" t="e">
        <f>'All Cells'!#REF!</f>
        <v>#REF!</v>
      </c>
      <c r="M712" s="208"/>
      <c r="N712" s="208"/>
      <c r="O712" s="208"/>
      <c r="P712" s="208"/>
      <c r="Q712" s="208"/>
      <c r="R712" s="208"/>
      <c r="S712" s="208"/>
      <c r="T712" s="208"/>
      <c r="U712" s="208"/>
      <c r="V712" s="208"/>
      <c r="W712" s="208"/>
      <c r="X712" s="208"/>
      <c r="Y712" s="208"/>
      <c r="Z712" s="208"/>
    </row>
    <row r="713" spans="1:26" ht="210" customHeight="1" x14ac:dyDescent="0.25">
      <c r="A713" s="208">
        <f>'All Cells'!A713</f>
        <v>713</v>
      </c>
      <c r="B713" s="208" t="str">
        <f>'All Cells'!B713</f>
        <v>Oliver Mander</v>
      </c>
      <c r="C713" s="208" t="str">
        <f>'All Cells'!C713</f>
        <v>Wellington Water</v>
      </c>
      <c r="D713" s="208" t="str">
        <f>'All Cells'!D713</f>
        <v>3-Waters</v>
      </c>
      <c r="E713" s="208" t="str">
        <f>'All Cells'!E713</f>
        <v>Vol 2</v>
      </c>
      <c r="F713" s="208" t="str">
        <f>'All Cells'!F713</f>
        <v>Criticality</v>
      </c>
      <c r="G713" s="208">
        <f>'All Cells'!G713</f>
        <v>0</v>
      </c>
      <c r="H713" s="208">
        <f>'All Cells'!H713</f>
        <v>0</v>
      </c>
      <c r="I713" s="208" t="str">
        <f>'All Cells'!L713</f>
        <v>Criticality
b. The current approach to criticality from Wellington Water uses criticality as an equivalent to consequence in the evaluation of risk. To this effect the criteria for criticality that we have developed uses cumulative weighted impacts in combination with importance (exposure) factors to derive risk. My view is that the criticality descriptors offered in the standards are only one component of the consequence variable in the risk equation ie the exposure factor. To this extent it is puzzling to identify how criticality as described could be used in the evaluation of risk – given the subsequent content of the risk schema.</v>
      </c>
      <c r="J713" s="208" t="str">
        <f>'All Cells'!U713</f>
        <v>Noted: no action required</v>
      </c>
      <c r="K713" s="208" t="str">
        <f>'All Cells'!W713</f>
        <v xml:space="preserve">Criticality and Risk are treated as two separate schemas in line with project requirements. The philosophy of the project is to "silo" the schemas. Criticality only considers the amount of people and type of facility  left without services. </v>
      </c>
      <c r="L713" s="212" t="e">
        <f>'All Cells'!#REF!</f>
        <v>#REF!</v>
      </c>
      <c r="M713" s="208"/>
      <c r="N713" s="208"/>
      <c r="O713" s="208"/>
      <c r="P713" s="208"/>
      <c r="Q713" s="208"/>
      <c r="R713" s="208"/>
      <c r="S713" s="208"/>
      <c r="T713" s="208"/>
      <c r="U713" s="208"/>
      <c r="V713" s="208"/>
      <c r="W713" s="208"/>
      <c r="X713" s="208"/>
      <c r="Y713" s="208"/>
      <c r="Z713" s="208"/>
    </row>
    <row r="714" spans="1:26" ht="120" customHeight="1" x14ac:dyDescent="0.25">
      <c r="A714" s="208">
        <f>'All Cells'!A714</f>
        <v>714</v>
      </c>
      <c r="B714" s="208" t="str">
        <f>'All Cells'!B714</f>
        <v>Oliver Mander</v>
      </c>
      <c r="C714" s="208" t="str">
        <f>'All Cells'!C714</f>
        <v>Wellington Water</v>
      </c>
      <c r="D714" s="208" t="str">
        <f>'All Cells'!D714</f>
        <v>3-Waters</v>
      </c>
      <c r="E714" s="208" t="str">
        <f>'All Cells'!E714</f>
        <v>Vol 2</v>
      </c>
      <c r="F714" s="208" t="str">
        <f>'All Cells'!F714</f>
        <v>Criticality</v>
      </c>
      <c r="G714" s="208">
        <f>'All Cells'!G714</f>
        <v>0</v>
      </c>
      <c r="H714" s="208">
        <f>'All Cells'!H714</f>
        <v>0</v>
      </c>
      <c r="I714" s="208" t="str">
        <f>'All Cells'!L714</f>
        <v>Criticality
c. For example if the renewal of a pipe was being considered wrt risk of failure – condition is an indicator of probability, the potential impacts could be social, environmental or financial loss and the exposure is measured by the number of people or the importance of the facility affected by the loss of service.</v>
      </c>
      <c r="J714" s="208" t="str">
        <f>'All Cells'!U714</f>
        <v>Noted: no action required</v>
      </c>
      <c r="K714" s="208" t="str">
        <f>'All Cells'!W714</f>
        <v>These are analytical inferences which are attributed in code in algorithms by attributes these standards define</v>
      </c>
      <c r="L714" s="212" t="e">
        <f>'All Cells'!#REF!</f>
        <v>#REF!</v>
      </c>
      <c r="M714" s="208"/>
      <c r="N714" s="208"/>
      <c r="O714" s="208"/>
      <c r="P714" s="208"/>
      <c r="Q714" s="208"/>
      <c r="R714" s="208"/>
      <c r="S714" s="208"/>
      <c r="T714" s="208"/>
      <c r="U714" s="208"/>
      <c r="V714" s="208"/>
      <c r="W714" s="208"/>
      <c r="X714" s="208"/>
      <c r="Y714" s="208"/>
      <c r="Z714" s="208"/>
    </row>
    <row r="715" spans="1:26" ht="90" customHeight="1" x14ac:dyDescent="0.25">
      <c r="A715" s="208">
        <f>'All Cells'!A715</f>
        <v>715</v>
      </c>
      <c r="B715" s="208" t="str">
        <f>'All Cells'!B715</f>
        <v>Oliver Mander</v>
      </c>
      <c r="C715" s="208" t="str">
        <f>'All Cells'!C715</f>
        <v>Wellington Water</v>
      </c>
      <c r="D715" s="208" t="str">
        <f>'All Cells'!D715</f>
        <v>3-Waters</v>
      </c>
      <c r="E715" s="208" t="str">
        <f>'All Cells'!E715</f>
        <v>Vol 2</v>
      </c>
      <c r="F715" s="208" t="str">
        <f>'All Cells'!F715</f>
        <v>Criticality</v>
      </c>
      <c r="G715" s="208">
        <f>'All Cells'!G715</f>
        <v>0</v>
      </c>
      <c r="H715" s="208">
        <f>'All Cells'!H715</f>
        <v>0</v>
      </c>
      <c r="I715" s="208" t="str">
        <f>'All Cells'!L715</f>
        <v>Criticality
d. Until worked examples are provided as to how the consultants perceive criticality being used for different decisions we struggle to see how the schema as offered would be useful or at best would have limited value.</v>
      </c>
      <c r="J715" s="208" t="str">
        <f>'All Cells'!U715</f>
        <v>Noted: no action required</v>
      </c>
      <c r="K715" s="208" t="str">
        <f>'All Cells'!W715</f>
        <v>Explanation found in criticality schema</v>
      </c>
      <c r="L715" s="212" t="e">
        <f>'All Cells'!#REF!</f>
        <v>#REF!</v>
      </c>
      <c r="M715" s="208"/>
      <c r="N715" s="208"/>
      <c r="O715" s="208"/>
      <c r="P715" s="208"/>
      <c r="Q715" s="208"/>
      <c r="R715" s="208"/>
      <c r="S715" s="208"/>
      <c r="T715" s="208"/>
      <c r="U715" s="208"/>
      <c r="V715" s="208"/>
      <c r="W715" s="208"/>
      <c r="X715" s="208"/>
      <c r="Y715" s="208"/>
      <c r="Z715" s="208"/>
    </row>
    <row r="716" spans="1:26" ht="345" customHeight="1" x14ac:dyDescent="0.25">
      <c r="A716" s="208">
        <f>'All Cells'!A716</f>
        <v>716</v>
      </c>
      <c r="B716" s="208" t="str">
        <f>'All Cells'!B716</f>
        <v>Oliver Mander</v>
      </c>
      <c r="C716" s="208" t="str">
        <f>'All Cells'!C716</f>
        <v>Wellington Water</v>
      </c>
      <c r="D716" s="208" t="str">
        <f>'All Cells'!D716</f>
        <v>3-Waters</v>
      </c>
      <c r="E716" s="208" t="str">
        <f>'All Cells'!E716</f>
        <v>Vol 2</v>
      </c>
      <c r="F716" s="208" t="str">
        <f>'All Cells'!F716</f>
        <v>Criticality</v>
      </c>
      <c r="G716" s="208">
        <f>'All Cells'!G716</f>
        <v>0</v>
      </c>
      <c r="H716" s="208">
        <f>'All Cells'!H716</f>
        <v>0</v>
      </c>
      <c r="I716" s="208" t="str">
        <f>'All Cells'!L716</f>
        <v>Criticality
e. The code list 27,28,29 tables have some potential flaws in our view.
i. Special facilities is too vague as a term for Code 5. Few utilities would have munition storage or critical data centres and in most cases data centres would have back up. How is this derived for example if it was potential damage from blowing up a munitions store, how would compare to an LPG centre or holding tanks containing solvents
ii. For a water utility is a hospital really less critical than a data centre?
iii. What happens when an asset services 3 or 4 hospitals
iv. Where is economic loss factored into these tables – they seem to be very “government” centric
v. We struggle to think that decision making using criticality for small towns of less than 5000 people would only ever have code 3 assets as their most important asset. Risk is about context and the context must consider the community and the economic scale of their investment. We do not believe one size fits all.</v>
      </c>
      <c r="J716" s="208" t="str">
        <f>'All Cells'!U716</f>
        <v>Noted: no action required</v>
      </c>
      <c r="K716" s="208" t="str">
        <f>'All Cells'!W716</f>
        <v xml:space="preserve">i. noted
ii. Per the NZ Building Code
iii. Criticality increases
iv. Economic loss like economic yield is a calculable field… other data sets are required e.g. property, GDP (or the economic rent).
v. neither do we. Let's chat. </v>
      </c>
      <c r="L716" s="212" t="e">
        <f>'All Cells'!#REF!</f>
        <v>#REF!</v>
      </c>
      <c r="M716" s="208"/>
      <c r="N716" s="208"/>
      <c r="O716" s="208"/>
      <c r="P716" s="208"/>
      <c r="Q716" s="208"/>
      <c r="R716" s="208"/>
      <c r="S716" s="208"/>
      <c r="T716" s="208"/>
      <c r="U716" s="208"/>
      <c r="V716" s="208"/>
      <c r="W716" s="208"/>
      <c r="X716" s="208"/>
      <c r="Y716" s="208"/>
      <c r="Z716" s="208"/>
    </row>
    <row r="717" spans="1:26" ht="240" customHeight="1" x14ac:dyDescent="0.25">
      <c r="A717" s="208">
        <f>'All Cells'!A717</f>
        <v>717</v>
      </c>
      <c r="B717" s="208" t="str">
        <f>'All Cells'!B717</f>
        <v>Oliver Mander</v>
      </c>
      <c r="C717" s="208" t="str">
        <f>'All Cells'!C717</f>
        <v>Wellington Water</v>
      </c>
      <c r="D717" s="208" t="str">
        <f>'All Cells'!D717</f>
        <v>3-Waters</v>
      </c>
      <c r="E717" s="208" t="str">
        <f>'All Cells'!E717</f>
        <v>Vol 2</v>
      </c>
      <c r="F717" s="208" t="str">
        <f>'All Cells'!F717</f>
        <v>Risk</v>
      </c>
      <c r="G717" s="208">
        <f>'All Cells'!G717</f>
        <v>0</v>
      </c>
      <c r="H717" s="208">
        <f>'All Cells'!H717</f>
        <v>0</v>
      </c>
      <c r="I717" s="208" t="str">
        <f>'All Cells'!L717</f>
        <v>Risk
a. Risk is used in some way as an important component to the following decisions
i. Maintenance Planning
ii. Understanding Operational Risk
iii. Operational Performance
iv. Understanding Customer service
v. Understanding the impacts of obsolescence and new technologies
vi. Planning asset disposal
vii. Planning for growth or decline
viii. Understanding and planning network capacity
ix. Levels of service improvements including environmental outcomes and consents
x. Hazard Resilience planning
xi. Renewals planning</v>
      </c>
      <c r="J717" s="208" t="str">
        <f>'All Cells'!U717</f>
        <v>Noted: no action required</v>
      </c>
      <c r="K717" s="208" t="str">
        <f>'All Cells'!W717</f>
        <v xml:space="preserve">Statement noted. </v>
      </c>
      <c r="L717" s="212" t="e">
        <f>'All Cells'!#REF!</f>
        <v>#REF!</v>
      </c>
      <c r="M717" s="208"/>
      <c r="N717" s="208"/>
      <c r="O717" s="208"/>
      <c r="P717" s="208"/>
      <c r="Q717" s="208"/>
      <c r="R717" s="208"/>
      <c r="S717" s="208"/>
      <c r="T717" s="208"/>
      <c r="U717" s="208"/>
      <c r="V717" s="208"/>
      <c r="W717" s="208"/>
      <c r="X717" s="208"/>
      <c r="Y717" s="208"/>
      <c r="Z717" s="208"/>
    </row>
    <row r="718" spans="1:26" ht="45" customHeight="1" x14ac:dyDescent="0.25">
      <c r="A718" s="208">
        <f>'All Cells'!A718</f>
        <v>718</v>
      </c>
      <c r="B718" s="208" t="str">
        <f>'All Cells'!B718</f>
        <v>Oliver Mander</v>
      </c>
      <c r="C718" s="208" t="str">
        <f>'All Cells'!C718</f>
        <v>Wellington Water</v>
      </c>
      <c r="D718" s="208" t="str">
        <f>'All Cells'!D718</f>
        <v>3-Waters</v>
      </c>
      <c r="E718" s="208" t="str">
        <f>'All Cells'!E718</f>
        <v>Vol 2</v>
      </c>
      <c r="F718" s="208" t="str">
        <f>'All Cells'!F718</f>
        <v>Risk</v>
      </c>
      <c r="G718" s="208">
        <f>'All Cells'!G718</f>
        <v>0</v>
      </c>
      <c r="H718" s="208">
        <f>'All Cells'!H718</f>
        <v>0</v>
      </c>
      <c r="I718" s="208" t="str">
        <f>'All Cells'!L718</f>
        <v>Risk
b. We assume that the risk schema is intended to facilitate risk management within water utilities.</v>
      </c>
      <c r="J718" s="208" t="str">
        <f>'All Cells'!U718</f>
        <v>Noted: no action required</v>
      </c>
      <c r="K718" s="208" t="str">
        <f>'All Cells'!W718</f>
        <v>Yes, and for buildings per the Biulding Standard</v>
      </c>
      <c r="L718" s="212" t="e">
        <f>'All Cells'!#REF!</f>
        <v>#REF!</v>
      </c>
      <c r="M718" s="208"/>
      <c r="N718" s="208"/>
      <c r="O718" s="208"/>
      <c r="P718" s="208"/>
      <c r="Q718" s="208"/>
      <c r="R718" s="208"/>
      <c r="S718" s="208"/>
      <c r="T718" s="208"/>
      <c r="U718" s="208"/>
      <c r="V718" s="208"/>
      <c r="W718" s="208"/>
      <c r="X718" s="208"/>
      <c r="Y718" s="208"/>
      <c r="Z718" s="208"/>
    </row>
    <row r="719" spans="1:26" ht="60" customHeight="1" x14ac:dyDescent="0.25">
      <c r="A719" s="208">
        <f>'All Cells'!A719</f>
        <v>719</v>
      </c>
      <c r="B719" s="208" t="str">
        <f>'All Cells'!B719</f>
        <v>Oliver Mander</v>
      </c>
      <c r="C719" s="208" t="str">
        <f>'All Cells'!C719</f>
        <v>Wellington Water</v>
      </c>
      <c r="D719" s="208" t="str">
        <f>'All Cells'!D719</f>
        <v>3-Waters</v>
      </c>
      <c r="E719" s="208" t="str">
        <f>'All Cells'!E719</f>
        <v>Vol 2</v>
      </c>
      <c r="F719" s="208" t="str">
        <f>'All Cells'!F719</f>
        <v>Risk</v>
      </c>
      <c r="G719" s="208">
        <f>'All Cells'!G719</f>
        <v>0</v>
      </c>
      <c r="H719" s="208">
        <f>'All Cells'!H719</f>
        <v>0</v>
      </c>
      <c r="I719" s="208" t="str">
        <f>'All Cells'!L719</f>
        <v>Risk
c. We have reviewed this schema with respect to the principles of risk management as outlined in Section 3 of the guideline document for AS/NZS 31000:2009</v>
      </c>
      <c r="J719" s="208" t="str">
        <f>'All Cells'!U719</f>
        <v>Noted: no action required</v>
      </c>
      <c r="K719" s="208" t="str">
        <f>'All Cells'!W719</f>
        <v>Noted</v>
      </c>
      <c r="L719" s="212" t="e">
        <f>'All Cells'!#REF!</f>
        <v>#REF!</v>
      </c>
      <c r="M719" s="208"/>
      <c r="N719" s="208"/>
      <c r="O719" s="208"/>
      <c r="P719" s="208"/>
      <c r="Q719" s="208"/>
      <c r="R719" s="208"/>
      <c r="S719" s="208"/>
      <c r="T719" s="208"/>
      <c r="U719" s="208"/>
      <c r="V719" s="208"/>
      <c r="W719" s="208"/>
      <c r="X719" s="208"/>
      <c r="Y719" s="208"/>
      <c r="Z719" s="208"/>
    </row>
    <row r="720" spans="1:26" ht="45" customHeight="1" x14ac:dyDescent="0.25">
      <c r="A720" s="208">
        <f>'All Cells'!A720</f>
        <v>720</v>
      </c>
      <c r="B720" s="208" t="str">
        <f>'All Cells'!B720</f>
        <v>Oliver Mander</v>
      </c>
      <c r="C720" s="208" t="str">
        <f>'All Cells'!C720</f>
        <v>Wellington Water</v>
      </c>
      <c r="D720" s="208" t="str">
        <f>'All Cells'!D720</f>
        <v>3-Waters</v>
      </c>
      <c r="E720" s="208" t="str">
        <f>'All Cells'!E720</f>
        <v>Vol 2</v>
      </c>
      <c r="F720" s="208" t="str">
        <f>'All Cells'!F720</f>
        <v>Risk</v>
      </c>
      <c r="G720" s="208">
        <f>'All Cells'!G720</f>
        <v>0</v>
      </c>
      <c r="H720" s="208">
        <f>'All Cells'!H720</f>
        <v>0</v>
      </c>
      <c r="I720" s="208" t="str">
        <f>'All Cells'!L720</f>
        <v>Risk
d. In particular the schema as drafted inhibits the following principles:</v>
      </c>
      <c r="J720" s="208" t="str">
        <f>'All Cells'!U720</f>
        <v>Noted: no action required</v>
      </c>
      <c r="K720" s="208" t="str">
        <f>'All Cells'!W720</f>
        <v>Noted</v>
      </c>
      <c r="L720" s="212" t="e">
        <f>'All Cells'!#REF!</f>
        <v>#REF!</v>
      </c>
      <c r="M720" s="208"/>
      <c r="N720" s="208"/>
      <c r="O720" s="208"/>
      <c r="P720" s="208"/>
      <c r="Q720" s="208"/>
      <c r="R720" s="208"/>
      <c r="S720" s="208"/>
      <c r="T720" s="208"/>
      <c r="U720" s="208"/>
      <c r="V720" s="208"/>
      <c r="W720" s="208"/>
      <c r="X720" s="208"/>
      <c r="Y720" s="208"/>
      <c r="Z720" s="208"/>
    </row>
    <row r="721" spans="1:26" ht="60" customHeight="1" x14ac:dyDescent="0.25">
      <c r="A721" s="208">
        <f>'All Cells'!A721</f>
        <v>721</v>
      </c>
      <c r="B721" s="208" t="str">
        <f>'All Cells'!B721</f>
        <v>Oliver Mander</v>
      </c>
      <c r="C721" s="208" t="str">
        <f>'All Cells'!C721</f>
        <v>Wellington Water</v>
      </c>
      <c r="D721" s="208" t="str">
        <f>'All Cells'!D721</f>
        <v>3-Waters</v>
      </c>
      <c r="E721" s="208" t="str">
        <f>'All Cells'!E721</f>
        <v>Vol 2</v>
      </c>
      <c r="F721" s="208" t="str">
        <f>'All Cells'!F721</f>
        <v>Risk</v>
      </c>
      <c r="G721" s="208">
        <f>'All Cells'!G721</f>
        <v>0</v>
      </c>
      <c r="H721" s="208">
        <f>'All Cells'!H721</f>
        <v>0</v>
      </c>
      <c r="I721" s="208" t="str">
        <f>'All Cells'!L721</f>
        <v>Risk
e. 3(g) Risk management is aligned with the organisations external and internal context and risk profile</v>
      </c>
      <c r="J721" s="208" t="str">
        <f>'All Cells'!U721</f>
        <v>Sector Discussion</v>
      </c>
      <c r="K721" s="208" t="str">
        <f>'All Cells'!W721</f>
        <v>This is a risk schema for assets to inform organisationsal risk assessments, within an analytical construct</v>
      </c>
      <c r="L721" s="212" t="e">
        <f>'All Cells'!#REF!</f>
        <v>#REF!</v>
      </c>
      <c r="M721" s="208"/>
      <c r="N721" s="208"/>
      <c r="O721" s="208"/>
      <c r="P721" s="208"/>
      <c r="Q721" s="208"/>
      <c r="R721" s="208"/>
      <c r="S721" s="208"/>
      <c r="T721" s="208"/>
      <c r="U721" s="208"/>
      <c r="V721" s="208"/>
      <c r="W721" s="208"/>
      <c r="X721" s="208"/>
      <c r="Y721" s="208"/>
      <c r="Z721" s="208"/>
    </row>
    <row r="722" spans="1:26" ht="75" customHeight="1" x14ac:dyDescent="0.25">
      <c r="A722" s="208">
        <f>'All Cells'!A722</f>
        <v>722</v>
      </c>
      <c r="B722" s="208" t="str">
        <f>'All Cells'!B722</f>
        <v>Oliver Mander</v>
      </c>
      <c r="C722" s="208" t="str">
        <f>'All Cells'!C722</f>
        <v>Wellington Water</v>
      </c>
      <c r="D722" s="208" t="str">
        <f>'All Cells'!D722</f>
        <v>3-Waters</v>
      </c>
      <c r="E722" s="208" t="str">
        <f>'All Cells'!E722</f>
        <v>Vol 2</v>
      </c>
      <c r="F722" s="208" t="str">
        <f>'All Cells'!F722</f>
        <v>Risk</v>
      </c>
      <c r="G722" s="208">
        <f>'All Cells'!G722</f>
        <v>0</v>
      </c>
      <c r="H722" s="208">
        <f>'All Cells'!H722</f>
        <v>0</v>
      </c>
      <c r="I722" s="208" t="str">
        <f>'All Cells'!L722</f>
        <v>Risk
f. 3(h) Risk management recognises the capabilities, perceptions, and intentions of external and internal people that can facilitate or hinder the achievement of the organisations objectives</v>
      </c>
      <c r="J722" s="208" t="str">
        <f>'All Cells'!U722</f>
        <v>Noted: no action required</v>
      </c>
      <c r="K722" s="208" t="str">
        <f>'All Cells'!W722</f>
        <v>This is a risk schema for assets to inform organisationsal risk assessments, within an analytical construct</v>
      </c>
      <c r="L722" s="212" t="e">
        <f>'All Cells'!#REF!</f>
        <v>#REF!</v>
      </c>
      <c r="M722" s="208"/>
      <c r="N722" s="208"/>
      <c r="O722" s="208"/>
      <c r="P722" s="208"/>
      <c r="Q722" s="208"/>
      <c r="R722" s="208"/>
      <c r="S722" s="208"/>
      <c r="T722" s="208"/>
      <c r="U722" s="208"/>
      <c r="V722" s="208"/>
      <c r="W722" s="208"/>
      <c r="X722" s="208"/>
      <c r="Y722" s="208"/>
      <c r="Z722" s="208"/>
    </row>
    <row r="723" spans="1:26" ht="90" customHeight="1" x14ac:dyDescent="0.25">
      <c r="A723" s="208">
        <f>'All Cells'!A723</f>
        <v>723</v>
      </c>
      <c r="B723" s="208" t="str">
        <f>'All Cells'!B723</f>
        <v>Oliver Mander</v>
      </c>
      <c r="C723" s="208" t="str">
        <f>'All Cells'!C723</f>
        <v>Wellington Water</v>
      </c>
      <c r="D723" s="208" t="str">
        <f>'All Cells'!D723</f>
        <v>3-Waters</v>
      </c>
      <c r="E723" s="208" t="str">
        <f>'All Cells'!E723</f>
        <v>Vol 2</v>
      </c>
      <c r="F723" s="208" t="str">
        <f>'All Cells'!F723</f>
        <v>Risk</v>
      </c>
      <c r="G723" s="208">
        <f>'All Cells'!G723</f>
        <v>0</v>
      </c>
      <c r="H723" s="208">
        <f>'All Cells'!H723</f>
        <v>0</v>
      </c>
      <c r="I723" s="208" t="str">
        <f>'All Cells'!L723</f>
        <v>Risk
g. 3(j) Risk management continually senses and responds to change. As external and internal events occur, context and knowledge change, monitoring and review of risks takes place, new risks emerge, some change, others disappear</v>
      </c>
      <c r="J723" s="208" t="str">
        <f>'All Cells'!U723</f>
        <v>Noted: no action required</v>
      </c>
      <c r="K723" s="208" t="str">
        <f>'All Cells'!W723</f>
        <v>This is a risk schema for assets to inform organisationsal risk assessments, within an analytical construct</v>
      </c>
      <c r="L723" s="212" t="e">
        <f>'All Cells'!#REF!</f>
        <v>#REF!</v>
      </c>
      <c r="M723" s="208"/>
      <c r="N723" s="208"/>
      <c r="O723" s="208"/>
      <c r="P723" s="208"/>
      <c r="Q723" s="208"/>
      <c r="R723" s="208"/>
      <c r="S723" s="208"/>
      <c r="T723" s="208"/>
      <c r="U723" s="208"/>
      <c r="V723" s="208"/>
      <c r="W723" s="208"/>
      <c r="X723" s="208"/>
      <c r="Y723" s="208"/>
      <c r="Z723" s="208"/>
    </row>
    <row r="724" spans="1:26" ht="105" customHeight="1" x14ac:dyDescent="0.25">
      <c r="A724" s="208">
        <f>'All Cells'!A724</f>
        <v>724</v>
      </c>
      <c r="B724" s="208" t="str">
        <f>'All Cells'!B724</f>
        <v>Oliver Mander</v>
      </c>
      <c r="C724" s="208" t="str">
        <f>'All Cells'!C724</f>
        <v>Wellington Water</v>
      </c>
      <c r="D724" s="208" t="str">
        <f>'All Cells'!D724</f>
        <v>3-Waters</v>
      </c>
      <c r="E724" s="208" t="str">
        <f>'All Cells'!E724</f>
        <v>Vol 2</v>
      </c>
      <c r="F724" s="208" t="str">
        <f>'All Cells'!F724</f>
        <v>Risk</v>
      </c>
      <c r="G724" s="208">
        <f>'All Cells'!G724</f>
        <v>0</v>
      </c>
      <c r="H724" s="208">
        <f>'All Cells'!H724</f>
        <v>0</v>
      </c>
      <c r="I724" s="208" t="str">
        <f>'All Cells'!L724</f>
        <v>Risk
h. To propose a specific risk matrix into a national standard seems to conflict with these basic principles</v>
      </c>
      <c r="J724" s="208" t="str">
        <f>'All Cells'!U724</f>
        <v>Noted: no action required</v>
      </c>
      <c r="K724" s="208" t="str">
        <f>'All Cells'!W724</f>
        <v>This is a risk schema for assets to inform organisationsal risk assessments, within an analytical construct
And any organisation can taylor the analysis to the local context</v>
      </c>
      <c r="L724" s="212" t="e">
        <f>'All Cells'!#REF!</f>
        <v>#REF!</v>
      </c>
      <c r="M724" s="208"/>
      <c r="N724" s="208"/>
      <c r="O724" s="208"/>
      <c r="P724" s="208"/>
      <c r="Q724" s="208"/>
      <c r="R724" s="208"/>
      <c r="S724" s="208"/>
      <c r="T724" s="208"/>
      <c r="U724" s="208"/>
      <c r="V724" s="208"/>
      <c r="W724" s="208"/>
      <c r="X724" s="208"/>
      <c r="Y724" s="208"/>
      <c r="Z724" s="208"/>
    </row>
    <row r="725" spans="1:26" ht="105" customHeight="1" x14ac:dyDescent="0.25">
      <c r="A725" s="208">
        <f>'All Cells'!A725</f>
        <v>725</v>
      </c>
      <c r="B725" s="208" t="str">
        <f>'All Cells'!B725</f>
        <v>Oliver Mander</v>
      </c>
      <c r="C725" s="208" t="str">
        <f>'All Cells'!C725</f>
        <v>Wellington Water</v>
      </c>
      <c r="D725" s="208" t="str">
        <f>'All Cells'!D725</f>
        <v>3-Waters</v>
      </c>
      <c r="E725" s="208" t="str">
        <f>'All Cells'!E725</f>
        <v>Vol 2</v>
      </c>
      <c r="F725" s="208" t="str">
        <f>'All Cells'!F725</f>
        <v>Risk</v>
      </c>
      <c r="G725" s="208">
        <f>'All Cells'!G725</f>
        <v>0</v>
      </c>
      <c r="H725" s="208">
        <f>'All Cells'!H725</f>
        <v>0</v>
      </c>
      <c r="I725" s="208" t="str">
        <f>'All Cells'!L725</f>
        <v>Risk
i. Although interdependencies between other schemas are stated it is difficult to extract how they would be used together. Risk, criticality and condition must be interconnected but there is no indication as to how the application of these schemas would allow this</v>
      </c>
      <c r="J725" s="208" t="str">
        <f>'All Cells'!U725</f>
        <v>Noted: no action required</v>
      </c>
      <c r="K725" s="208" t="str">
        <f>'All Cells'!W725</f>
        <v>This would depend on the problem being solved and the analytical approach in doing so</v>
      </c>
      <c r="L725" s="212" t="e">
        <f>'All Cells'!#REF!</f>
        <v>#REF!</v>
      </c>
      <c r="M725" s="208"/>
      <c r="N725" s="208"/>
      <c r="O725" s="208"/>
      <c r="P725" s="208"/>
      <c r="Q725" s="208"/>
      <c r="R725" s="208"/>
      <c r="S725" s="208"/>
      <c r="T725" s="208"/>
      <c r="U725" s="208"/>
      <c r="V725" s="208"/>
      <c r="W725" s="208"/>
      <c r="X725" s="208"/>
      <c r="Y725" s="208"/>
      <c r="Z725" s="208"/>
    </row>
    <row r="726" spans="1:26" ht="105" customHeight="1" x14ac:dyDescent="0.25">
      <c r="A726" s="208">
        <f>'All Cells'!A726</f>
        <v>726</v>
      </c>
      <c r="B726" s="208" t="str">
        <f>'All Cells'!B726</f>
        <v>Oliver Mander</v>
      </c>
      <c r="C726" s="208" t="str">
        <f>'All Cells'!C726</f>
        <v>Wellington Water</v>
      </c>
      <c r="D726" s="208" t="str">
        <f>'All Cells'!D726</f>
        <v>3-Waters</v>
      </c>
      <c r="E726" s="208" t="str">
        <f>'All Cells'!E726</f>
        <v>Vol 2</v>
      </c>
      <c r="F726" s="208" t="str">
        <f>'All Cells'!F726</f>
        <v>Risk</v>
      </c>
      <c r="G726" s="208">
        <f>'All Cells'!G726</f>
        <v>0</v>
      </c>
      <c r="H726" s="208">
        <f>'All Cells'!H726</f>
        <v>0</v>
      </c>
      <c r="I726" s="208" t="str">
        <f>'All Cells'!L726</f>
        <v>Risk
j. The suggestion that probability scales for different events and water types are the same is unhelpful in the absence of worked examples. Are there examples to demonstrate a sensible cross relationship for the use of probability scales in water supply and stormwater?</v>
      </c>
      <c r="J726" s="208" t="str">
        <f>'All Cells'!U726</f>
        <v>Noted: no action required</v>
      </c>
      <c r="K726" s="208" t="str">
        <f>'All Cells'!W726</f>
        <v>Unclear of what this means, but the scales are adaptive to event type, but specifiuc to asset type</v>
      </c>
      <c r="L726" s="212" t="e">
        <f>'All Cells'!#REF!</f>
        <v>#REF!</v>
      </c>
      <c r="M726" s="208"/>
      <c r="N726" s="208"/>
      <c r="O726" s="208"/>
      <c r="P726" s="208"/>
      <c r="Q726" s="208"/>
      <c r="R726" s="208"/>
      <c r="S726" s="208"/>
      <c r="T726" s="208"/>
      <c r="U726" s="208"/>
      <c r="V726" s="208"/>
      <c r="W726" s="208"/>
      <c r="X726" s="208"/>
      <c r="Y726" s="208"/>
      <c r="Z726" s="208"/>
    </row>
    <row r="727" spans="1:26" ht="90" customHeight="1" x14ac:dyDescent="0.25">
      <c r="A727" s="208">
        <f>'All Cells'!A727</f>
        <v>727</v>
      </c>
      <c r="B727" s="208" t="str">
        <f>'All Cells'!B727</f>
        <v>Oliver Mander</v>
      </c>
      <c r="C727" s="208" t="str">
        <f>'All Cells'!C727</f>
        <v>Wellington Water</v>
      </c>
      <c r="D727" s="208" t="str">
        <f>'All Cells'!D727</f>
        <v>3-Waters</v>
      </c>
      <c r="E727" s="208" t="str">
        <f>'All Cells'!E727</f>
        <v>Vol 2</v>
      </c>
      <c r="F727" s="208" t="str">
        <f>'All Cells'!F727</f>
        <v>Risk</v>
      </c>
      <c r="G727" s="208">
        <f>'All Cells'!G727</f>
        <v>0</v>
      </c>
      <c r="H727" s="208">
        <f>'All Cells'!H727</f>
        <v>0</v>
      </c>
      <c r="I727" s="208" t="str">
        <f>'All Cells'!L727</f>
        <v>Risk
k. Other than flood risk, how do you assess time based probabilities? The use of the word “time to time” or “in your career” will lead to subjective assessments that will simply promote inconsistent investment decisions rather than secure them.</v>
      </c>
      <c r="J727" s="208" t="str">
        <f>'All Cells'!U727</f>
        <v>Noted: no action required</v>
      </c>
      <c r="K727" s="208" t="str">
        <f>'All Cells'!W727</f>
        <v>Code list updated</v>
      </c>
      <c r="L727" s="212" t="e">
        <f>'All Cells'!#REF!</f>
        <v>#REF!</v>
      </c>
      <c r="M727" s="208"/>
      <c r="N727" s="208"/>
      <c r="O727" s="208"/>
      <c r="P727" s="208"/>
      <c r="Q727" s="208"/>
      <c r="R727" s="208"/>
      <c r="S727" s="208"/>
      <c r="T727" s="208"/>
      <c r="U727" s="208"/>
      <c r="V727" s="208"/>
      <c r="W727" s="208"/>
      <c r="X727" s="208"/>
      <c r="Y727" s="208"/>
      <c r="Z727" s="208"/>
    </row>
    <row r="728" spans="1:26" ht="135" customHeight="1" x14ac:dyDescent="0.25">
      <c r="A728" s="208">
        <f>'All Cells'!A728</f>
        <v>728</v>
      </c>
      <c r="B728" s="208" t="str">
        <f>'All Cells'!B728</f>
        <v>Oliver Mander</v>
      </c>
      <c r="C728" s="208" t="str">
        <f>'All Cells'!C728</f>
        <v>Wellington Water</v>
      </c>
      <c r="D728" s="208" t="str">
        <f>'All Cells'!D728</f>
        <v>3-Waters</v>
      </c>
      <c r="E728" s="208" t="str">
        <f>'All Cells'!E728</f>
        <v>Vol 2</v>
      </c>
      <c r="F728" s="208" t="str">
        <f>'All Cells'!F728</f>
        <v>Risk</v>
      </c>
      <c r="G728" s="208">
        <f>'All Cells'!G728</f>
        <v>0</v>
      </c>
      <c r="H728" s="208">
        <f>'All Cells'!H728</f>
        <v>0</v>
      </c>
      <c r="I728" s="208" t="str">
        <f>'All Cells'!L728</f>
        <v>Risk
l. We believe the contents of the fields that describe 1- 5 consequences should be omitted. A decision to occupy these fields for a national risk schema to derive nationally consistent approaches to risk will do exactly the opposite – it promotes subjective assessment and also directly contravenes the principles of risk management as described in AS/NZS 31000.</v>
      </c>
      <c r="J728" s="208" t="str">
        <f>'All Cells'!U728</f>
        <v>Noted: no action required</v>
      </c>
      <c r="K728" s="208" t="str">
        <f>'All Cells'!W728</f>
        <v>To discuss, see code lists</v>
      </c>
      <c r="L728" s="212" t="e">
        <f>'All Cells'!#REF!</f>
        <v>#REF!</v>
      </c>
      <c r="M728" s="208"/>
      <c r="N728" s="208"/>
      <c r="O728" s="208"/>
      <c r="P728" s="208"/>
      <c r="Q728" s="208"/>
      <c r="R728" s="208"/>
      <c r="S728" s="208"/>
      <c r="T728" s="208"/>
      <c r="U728" s="208"/>
      <c r="V728" s="208"/>
      <c r="W728" s="208"/>
      <c r="X728" s="208"/>
      <c r="Y728" s="208"/>
      <c r="Z728" s="208"/>
    </row>
    <row r="729" spans="1:26" ht="180" customHeight="1" x14ac:dyDescent="0.25">
      <c r="A729" s="208">
        <f>'All Cells'!A729</f>
        <v>729</v>
      </c>
      <c r="B729" s="208" t="str">
        <f>'All Cells'!B729</f>
        <v>Oliver Mander</v>
      </c>
      <c r="C729" s="208" t="str">
        <f>'All Cells'!C729</f>
        <v>Wellington Water</v>
      </c>
      <c r="D729" s="208" t="str">
        <f>'All Cells'!D729</f>
        <v>3-Waters</v>
      </c>
      <c r="E729" s="208" t="str">
        <f>'All Cells'!E729</f>
        <v>Vol 2</v>
      </c>
      <c r="F729" s="208" t="str">
        <f>'All Cells'!F729</f>
        <v>Resilience</v>
      </c>
      <c r="G729" s="208">
        <f>'All Cells'!G729</f>
        <v>0</v>
      </c>
      <c r="H729" s="208">
        <f>'All Cells'!H729</f>
        <v>0</v>
      </c>
      <c r="I729" s="208" t="str">
        <f>'All Cells'!L729</f>
        <v>Resilience
NO schema offered
However, we urge you to consider a fundamental question when addressing resilience for water utilities. Is the assessment of an assets’ resilience important or is it more important to assess the resilience of the service provided to customers on a national scale?
We would suggest the latter, and therefore question the merits of offering a schema for asset resilience. If it is the latter, we also suggest that resilience is better attributed to customers rather than assets.</v>
      </c>
      <c r="J729" s="208" t="str">
        <f>'All Cells'!U729</f>
        <v>Included</v>
      </c>
      <c r="K729" s="208" t="str">
        <f>'All Cells'!W729</f>
        <v>Schema updated</v>
      </c>
      <c r="L729" s="212" t="e">
        <f>'All Cells'!#REF!</f>
        <v>#REF!</v>
      </c>
      <c r="M729" s="208"/>
      <c r="N729" s="208"/>
      <c r="O729" s="208"/>
      <c r="P729" s="208"/>
      <c r="Q729" s="208"/>
      <c r="R729" s="208"/>
      <c r="S729" s="208"/>
      <c r="T729" s="208"/>
      <c r="U729" s="208"/>
      <c r="V729" s="208"/>
      <c r="W729" s="208"/>
      <c r="X729" s="208"/>
      <c r="Y729" s="208"/>
      <c r="Z729" s="208"/>
    </row>
    <row r="730" spans="1:26" ht="120" customHeight="1" x14ac:dyDescent="0.25">
      <c r="A730" s="208">
        <f>'All Cells'!A730</f>
        <v>730</v>
      </c>
      <c r="B730" s="208" t="str">
        <f>'All Cells'!B730</f>
        <v>Oliver Mander</v>
      </c>
      <c r="C730" s="208" t="str">
        <f>'All Cells'!C730</f>
        <v>Wellington Water</v>
      </c>
      <c r="D730" s="208" t="str">
        <f>'All Cells'!D730</f>
        <v>3-Waters</v>
      </c>
      <c r="E730" s="208" t="str">
        <f>'All Cells'!E730</f>
        <v>Vol 2</v>
      </c>
      <c r="F730" s="208" t="str">
        <f>'All Cells'!F730</f>
        <v>Design Performance</v>
      </c>
      <c r="G730" s="208">
        <f>'All Cells'!G730</f>
        <v>0</v>
      </c>
      <c r="H730" s="208">
        <f>'All Cells'!H730</f>
        <v>0</v>
      </c>
      <c r="I730" s="208" t="str">
        <f>'All Cells'!L730</f>
        <v>Design Performance
This schema is not required. We don’t need evaluative criteria here. Attributes should be in the as built schema and actual performance should be in service performance.
Table 12 in all volume 2 documents (sections 9.3) refer to the linkages with the resilience schema not the design performance</v>
      </c>
      <c r="J730" s="208" t="str">
        <f>'All Cells'!U730</f>
        <v>Noted: no action required</v>
      </c>
      <c r="K730" s="208" t="str">
        <f>'All Cells'!W730</f>
        <v>Let's discuss this is important. 
Design performance is different than Service Performance</v>
      </c>
      <c r="L730" s="212" t="e">
        <f>'All Cells'!#REF!</f>
        <v>#REF!</v>
      </c>
      <c r="M730" s="208"/>
      <c r="N730" s="208"/>
      <c r="O730" s="208"/>
      <c r="P730" s="208"/>
      <c r="Q730" s="208"/>
      <c r="R730" s="208"/>
      <c r="S730" s="208"/>
      <c r="T730" s="208"/>
      <c r="U730" s="208"/>
      <c r="V730" s="208"/>
      <c r="W730" s="208"/>
      <c r="X730" s="208"/>
      <c r="Y730" s="208"/>
      <c r="Z730" s="208"/>
    </row>
    <row r="731" spans="1:26" ht="105" customHeight="1" x14ac:dyDescent="0.25">
      <c r="A731" s="208">
        <f>'All Cells'!A731</f>
        <v>731</v>
      </c>
      <c r="B731" s="208" t="str">
        <f>'All Cells'!B731</f>
        <v>Oliver Mander</v>
      </c>
      <c r="C731" s="208" t="str">
        <f>'All Cells'!C731</f>
        <v>Wellington Water</v>
      </c>
      <c r="D731" s="208" t="str">
        <f>'All Cells'!D731</f>
        <v>3-Waters</v>
      </c>
      <c r="E731" s="208" t="str">
        <f>'All Cells'!E731</f>
        <v>Vol 2</v>
      </c>
      <c r="F731" s="208" t="str">
        <f>'All Cells'!F731</f>
        <v>Financial Performance</v>
      </c>
      <c r="G731" s="208">
        <f>'All Cells'!G731</f>
        <v>0</v>
      </c>
      <c r="H731" s="208">
        <f>'All Cells'!H731</f>
        <v>0</v>
      </c>
      <c r="I731" s="208" t="str">
        <f>'All Cells'!L731</f>
        <v>Financial Performance
a. General comment – It would be interesting to know what is determined to be core data requirements with regards to the attributes. There is a large set of attributes to collect a large number would only be relevant to a small number of organisations.</v>
      </c>
      <c r="J731" s="208" t="str">
        <f>'All Cells'!U731</f>
        <v>Noted: no action required</v>
      </c>
      <c r="K731" s="208" t="str">
        <f>'All Cells'!W731</f>
        <v>Organisations will determine and record the level of granularity (detail) as required</v>
      </c>
      <c r="L731" s="212" t="e">
        <f>'All Cells'!#REF!</f>
        <v>#REF!</v>
      </c>
      <c r="M731" s="208"/>
      <c r="N731" s="208"/>
      <c r="O731" s="208"/>
      <c r="P731" s="208"/>
      <c r="Q731" s="208"/>
      <c r="R731" s="208"/>
      <c r="S731" s="208"/>
      <c r="T731" s="208"/>
      <c r="U731" s="208"/>
      <c r="V731" s="208"/>
      <c r="W731" s="208"/>
      <c r="X731" s="208"/>
      <c r="Y731" s="208"/>
      <c r="Z731" s="208"/>
    </row>
    <row r="732" spans="1:26" ht="60" customHeight="1" x14ac:dyDescent="0.25">
      <c r="A732" s="208">
        <f>'All Cells'!A732</f>
        <v>732</v>
      </c>
      <c r="B732" s="208" t="str">
        <f>'All Cells'!B732</f>
        <v>Oliver Mander</v>
      </c>
      <c r="C732" s="208" t="str">
        <f>'All Cells'!C732</f>
        <v>Wellington Water</v>
      </c>
      <c r="D732" s="208" t="str">
        <f>'All Cells'!D732</f>
        <v>3-Waters</v>
      </c>
      <c r="E732" s="208" t="str">
        <f>'All Cells'!E732</f>
        <v>Vol 2</v>
      </c>
      <c r="F732" s="208" t="str">
        <f>'All Cells'!F732</f>
        <v>Financial Performance</v>
      </c>
      <c r="G732" s="208">
        <f>'All Cells'!G732</f>
        <v>0</v>
      </c>
      <c r="H732" s="208">
        <f>'All Cells'!H732</f>
        <v>0</v>
      </c>
      <c r="I732" s="208" t="str">
        <f>'All Cells'!L732</f>
        <v>Financial Performance
b. Costs of maintenance activities is not obvious – is contained in the Repairs, Maintenance and Operations Attributes table.</v>
      </c>
      <c r="J732" s="208" t="str">
        <f>'All Cells'!U732</f>
        <v>Noted: no action required</v>
      </c>
      <c r="K732" s="208" t="str">
        <f>'All Cells'!W732</f>
        <v>Cost of asset activities are not financial performance of assets</v>
      </c>
      <c r="L732" s="212" t="e">
        <f>'All Cells'!#REF!</f>
        <v>#REF!</v>
      </c>
      <c r="M732" s="208"/>
      <c r="N732" s="208"/>
      <c r="O732" s="208"/>
      <c r="P732" s="208"/>
      <c r="Q732" s="208"/>
      <c r="R732" s="208"/>
      <c r="S732" s="208"/>
      <c r="T732" s="208"/>
      <c r="U732" s="208"/>
      <c r="V732" s="208"/>
      <c r="W732" s="208"/>
      <c r="X732" s="208"/>
      <c r="Y732" s="208"/>
      <c r="Z732" s="208"/>
    </row>
    <row r="733" spans="1:26" ht="60" customHeight="1" x14ac:dyDescent="0.25">
      <c r="A733" s="208">
        <f>'All Cells'!A733</f>
        <v>733</v>
      </c>
      <c r="B733" s="208" t="str">
        <f>'All Cells'!B733</f>
        <v>Oliver Mander</v>
      </c>
      <c r="C733" s="208" t="str">
        <f>'All Cells'!C733</f>
        <v>Wellington Water</v>
      </c>
      <c r="D733" s="208" t="str">
        <f>'All Cells'!D733</f>
        <v>3-Waters</v>
      </c>
      <c r="E733" s="208" t="str">
        <f>'All Cells'!E733</f>
        <v>Vol 2</v>
      </c>
      <c r="F733" s="208" t="str">
        <f>'All Cells'!F733</f>
        <v>Financial Performance</v>
      </c>
      <c r="G733" s="208">
        <f>'All Cells'!G733</f>
        <v>0</v>
      </c>
      <c r="H733" s="208">
        <f>'All Cells'!H733</f>
        <v>0</v>
      </c>
      <c r="I733" s="208" t="str">
        <f>'All Cells'!L733</f>
        <v>Financial Performance
b. Costs of maintenance activities is not obvious – is contained in the Repairs, Maintenance and Operations Attributes table.</v>
      </c>
      <c r="J733" s="208" t="str">
        <f>'All Cells'!U733</f>
        <v>Noted: no action required</v>
      </c>
      <c r="K733" s="208" t="str">
        <f>'All Cells'!W733</f>
        <v>Cost of asset activities are not financial performance of assets</v>
      </c>
      <c r="L733" s="212" t="e">
        <f>'All Cells'!#REF!</f>
        <v>#REF!</v>
      </c>
      <c r="M733" s="208"/>
      <c r="N733" s="208"/>
      <c r="O733" s="208"/>
      <c r="P733" s="208"/>
      <c r="Q733" s="208"/>
      <c r="R733" s="208"/>
      <c r="S733" s="208"/>
      <c r="T733" s="208"/>
      <c r="U733" s="208"/>
      <c r="V733" s="208"/>
      <c r="W733" s="208"/>
      <c r="X733" s="208"/>
      <c r="Y733" s="208"/>
      <c r="Z733" s="208"/>
    </row>
    <row r="734" spans="1:26" ht="30" customHeight="1" x14ac:dyDescent="0.25">
      <c r="A734" s="208">
        <f>'All Cells'!A734</f>
        <v>734</v>
      </c>
      <c r="B734" s="208" t="str">
        <f>'All Cells'!B734</f>
        <v>Oliver Mander</v>
      </c>
      <c r="C734" s="208" t="str">
        <f>'All Cells'!C734</f>
        <v>Wellington Water</v>
      </c>
      <c r="D734" s="208" t="str">
        <f>'All Cells'!D734</f>
        <v>3-Waters</v>
      </c>
      <c r="E734" s="208" t="str">
        <f>'All Cells'!E734</f>
        <v>Vol 2</v>
      </c>
      <c r="F734" s="208" t="str">
        <f>'All Cells'!F734</f>
        <v>Financial Performance</v>
      </c>
      <c r="G734" s="208">
        <f>'All Cells'!G734</f>
        <v>0</v>
      </c>
      <c r="H734" s="208">
        <f>'All Cells'!H734</f>
        <v>0</v>
      </c>
      <c r="I734" s="208" t="str">
        <f>'All Cells'!L734</f>
        <v>Financial Performance
c. Valuation date doesn’t seem to appear anywhere.</v>
      </c>
      <c r="J734" s="208" t="str">
        <f>'All Cells'!U734</f>
        <v>Noted: no action required</v>
      </c>
      <c r="K734" s="208" t="str">
        <f>'All Cells'!W734</f>
        <v>Included in standards</v>
      </c>
      <c r="L734" s="212" t="e">
        <f>'All Cells'!#REF!</f>
        <v>#REF!</v>
      </c>
      <c r="M734" s="208"/>
      <c r="N734" s="208"/>
      <c r="O734" s="208"/>
      <c r="P734" s="208"/>
      <c r="Q734" s="208"/>
      <c r="R734" s="208"/>
      <c r="S734" s="208"/>
      <c r="T734" s="208"/>
      <c r="U734" s="208"/>
      <c r="V734" s="208"/>
      <c r="W734" s="208"/>
      <c r="X734" s="208"/>
      <c r="Y734" s="208"/>
      <c r="Z734" s="208"/>
    </row>
    <row r="735" spans="1:26" ht="45" customHeight="1" x14ac:dyDescent="0.25">
      <c r="A735" s="208">
        <f>'All Cells'!A735</f>
        <v>735</v>
      </c>
      <c r="B735" s="208" t="str">
        <f>'All Cells'!B735</f>
        <v>Oliver Mander</v>
      </c>
      <c r="C735" s="208" t="str">
        <f>'All Cells'!C735</f>
        <v>Wellington Water</v>
      </c>
      <c r="D735" s="208" t="str">
        <f>'All Cells'!D735</f>
        <v>3-Waters</v>
      </c>
      <c r="E735" s="208" t="str">
        <f>'All Cells'!E735</f>
        <v>Vol 2</v>
      </c>
      <c r="F735" s="208" t="str">
        <f>'All Cells'!F735</f>
        <v>Financial Performance</v>
      </c>
      <c r="G735" s="208">
        <f>'All Cells'!G735</f>
        <v>0</v>
      </c>
      <c r="H735" s="208">
        <f>'All Cells'!H735</f>
        <v>0</v>
      </c>
      <c r="I735" s="208" t="str">
        <f>'All Cells'!L735</f>
        <v>Financial Performance
d. Linking the financial information e.g. revised asset lives with condition data.</v>
      </c>
      <c r="J735" s="208" t="str">
        <f>'All Cells'!U735</f>
        <v>Noted: no action required</v>
      </c>
      <c r="K735" s="208" t="str">
        <f>'All Cells'!W735</f>
        <v>Attributes included in standards, this is an analytical exercise</v>
      </c>
      <c r="L735" s="212" t="e">
        <f>'All Cells'!#REF!</f>
        <v>#REF!</v>
      </c>
      <c r="M735" s="208"/>
      <c r="N735" s="208"/>
      <c r="O735" s="208"/>
      <c r="P735" s="208"/>
      <c r="Q735" s="208"/>
      <c r="R735" s="208"/>
      <c r="S735" s="208"/>
      <c r="T735" s="208"/>
      <c r="U735" s="208"/>
      <c r="V735" s="208"/>
      <c r="W735" s="208"/>
      <c r="X735" s="208"/>
      <c r="Y735" s="208"/>
      <c r="Z735" s="208"/>
    </row>
    <row r="736" spans="1:26" ht="45" customHeight="1" x14ac:dyDescent="0.25">
      <c r="A736" s="208">
        <f>'All Cells'!A736</f>
        <v>736</v>
      </c>
      <c r="B736" s="208" t="str">
        <f>'All Cells'!B736</f>
        <v>Oliver Mander</v>
      </c>
      <c r="C736" s="208" t="str">
        <f>'All Cells'!C736</f>
        <v>Wellington Water</v>
      </c>
      <c r="D736" s="208" t="str">
        <f>'All Cells'!D736</f>
        <v>3-Waters</v>
      </c>
      <c r="E736" s="208" t="str">
        <f>'All Cells'!E736</f>
        <v>Vol 2</v>
      </c>
      <c r="F736" s="208" t="str">
        <f>'All Cells'!F736</f>
        <v>Financial Performance</v>
      </c>
      <c r="G736" s="208">
        <f>'All Cells'!G736</f>
        <v>0</v>
      </c>
      <c r="H736" s="208">
        <f>'All Cells'!H736</f>
        <v>0</v>
      </c>
      <c r="I736" s="208" t="str">
        <f>'All Cells'!L736</f>
        <v>Financial Performance
e. Terminology is not consistent with the Repairs and Maintenance schema e.g. reactive/planned/etc.</v>
      </c>
      <c r="J736" s="208" t="str">
        <f>'All Cells'!U736</f>
        <v>Noted: no action required</v>
      </c>
      <c r="K736" s="208" t="str">
        <f>'All Cells'!W736</f>
        <v>Now consistently applied</v>
      </c>
      <c r="L736" s="212" t="e">
        <f>'All Cells'!#REF!</f>
        <v>#REF!</v>
      </c>
      <c r="M736" s="208"/>
      <c r="N736" s="208"/>
      <c r="O736" s="208"/>
      <c r="P736" s="208"/>
      <c r="Q736" s="208"/>
      <c r="R736" s="208"/>
      <c r="S736" s="208"/>
      <c r="T736" s="208"/>
      <c r="U736" s="208"/>
      <c r="V736" s="208"/>
      <c r="W736" s="208"/>
      <c r="X736" s="208"/>
      <c r="Y736" s="208"/>
      <c r="Z736" s="208"/>
    </row>
    <row r="737" spans="1:26" ht="180" customHeight="1" x14ac:dyDescent="0.25">
      <c r="A737" s="208">
        <f>'All Cells'!A737</f>
        <v>737</v>
      </c>
      <c r="B737" s="208" t="str">
        <f>'All Cells'!B737</f>
        <v>Oliver Mander</v>
      </c>
      <c r="C737" s="208" t="str">
        <f>'All Cells'!C737</f>
        <v>Wellington Water</v>
      </c>
      <c r="D737" s="208" t="str">
        <f>'All Cells'!D737</f>
        <v>3-Waters</v>
      </c>
      <c r="E737" s="208" t="str">
        <f>'All Cells'!E737</f>
        <v>Vol 2</v>
      </c>
      <c r="F737" s="208" t="str">
        <f>'All Cells'!F737</f>
        <v>Service Performance</v>
      </c>
      <c r="G737" s="208">
        <f>'All Cells'!G737</f>
        <v>0</v>
      </c>
      <c r="H737" s="208">
        <f>'All Cells'!H737</f>
        <v>0</v>
      </c>
      <c r="I737" s="208" t="str">
        <f>'All Cells'!L737</f>
        <v>Service Performance
Level of service is recorded against individual assets, this may cause issues where service level is required from a network, facility, project, contract or organisational levels. These levels of service may not directly relate to asset parameters or the level of service at an asset may relate to another asset upstream (e.g. minimum pressure at a downstream point relates to the upstream network and pumps/regulators etc). Also levels of service are not static and these may change (this change may be the result of internal or external drivers).</v>
      </c>
      <c r="J737" s="208" t="str">
        <f>'All Cells'!U737</f>
        <v>Noted: no action required</v>
      </c>
      <c r="K737" s="208" t="str">
        <f>'All Cells'!W737</f>
        <v>These are analytical constructs from an individual assetID dataset. How consolidated into geographic units os for the specific analysis, e.g. network, zone, catchement etc.</v>
      </c>
      <c r="L737" s="212" t="e">
        <f>'All Cells'!#REF!</f>
        <v>#REF!</v>
      </c>
      <c r="M737" s="208"/>
      <c r="N737" s="208"/>
      <c r="O737" s="208"/>
      <c r="P737" s="208"/>
      <c r="Q737" s="208"/>
      <c r="R737" s="208"/>
      <c r="S737" s="208"/>
      <c r="T737" s="208"/>
      <c r="U737" s="208"/>
      <c r="V737" s="208"/>
      <c r="W737" s="208"/>
      <c r="X737" s="208"/>
      <c r="Y737" s="208"/>
      <c r="Z737" s="208"/>
    </row>
    <row r="738" spans="1:26" ht="150" customHeight="1" x14ac:dyDescent="0.25">
      <c r="A738" s="208">
        <f>'All Cells'!A738</f>
        <v>738</v>
      </c>
      <c r="B738" s="208" t="str">
        <f>'All Cells'!B738</f>
        <v>Oliver Mander</v>
      </c>
      <c r="C738" s="208" t="str">
        <f>'All Cells'!C738</f>
        <v>Wellington Water</v>
      </c>
      <c r="D738" s="208" t="str">
        <f>'All Cells'!D738</f>
        <v>3-Waters</v>
      </c>
      <c r="E738" s="208" t="str">
        <f>'All Cells'!E738</f>
        <v>Vol 2</v>
      </c>
      <c r="F738" s="208" t="str">
        <f>'All Cells'!F738</f>
        <v>Service Performance</v>
      </c>
      <c r="G738" s="208">
        <f>'All Cells'!G738</f>
        <v>0</v>
      </c>
      <c r="H738" s="208">
        <f>'All Cells'!H738</f>
        <v>0</v>
      </c>
      <c r="I738" s="208" t="str">
        <f>'All Cells'!L738</f>
        <v>Service Performance
a. Benchmarking relies on the consistency of inputs. In order to generate valid information and outcomes the recording of data in a scheme for national reporting will require consistency in an organisation, between organisations and over time. Other national standards have shown there are issues with this approach, will the benefits of a metadata standard be realised (what are the risks and assumptions to the achievement of this benefit)?</v>
      </c>
      <c r="J738" s="208" t="str">
        <f>'All Cells'!U738</f>
        <v>Noted: no action required</v>
      </c>
      <c r="K738" s="208" t="str">
        <f>'All Cells'!W738</f>
        <v>This is a reference to standardised analytical approaches</v>
      </c>
      <c r="L738" s="212" t="e">
        <f>'All Cells'!#REF!</f>
        <v>#REF!</v>
      </c>
      <c r="M738" s="208"/>
      <c r="N738" s="208"/>
      <c r="O738" s="208"/>
      <c r="P738" s="208"/>
      <c r="Q738" s="208"/>
      <c r="R738" s="208"/>
      <c r="S738" s="208"/>
      <c r="T738" s="208"/>
      <c r="U738" s="208"/>
      <c r="V738" s="208"/>
      <c r="W738" s="208"/>
      <c r="X738" s="208"/>
      <c r="Y738" s="208"/>
      <c r="Z738" s="208"/>
    </row>
    <row r="739" spans="1:26" ht="60" customHeight="1" x14ac:dyDescent="0.25">
      <c r="A739" s="208">
        <f>'All Cells'!A739</f>
        <v>739</v>
      </c>
      <c r="B739" s="208" t="str">
        <f>'All Cells'!B739</f>
        <v>Oliver Mander</v>
      </c>
      <c r="C739" s="208" t="str">
        <f>'All Cells'!C739</f>
        <v>Wellington Water</v>
      </c>
      <c r="D739" s="208" t="str">
        <f>'All Cells'!D739</f>
        <v>3-Waters</v>
      </c>
      <c r="E739" s="208" t="str">
        <f>'All Cells'!E739</f>
        <v>Vol 2</v>
      </c>
      <c r="F739" s="208" t="str">
        <f>'All Cells'!F739</f>
        <v>Service Performance</v>
      </c>
      <c r="G739" s="208">
        <f>'All Cells'!G739</f>
        <v>0</v>
      </c>
      <c r="H739" s="208">
        <f>'All Cells'!H739</f>
        <v>0</v>
      </c>
      <c r="I739" s="208" t="str">
        <f>'All Cells'!L739</f>
        <v>Service Performance
b. Residential demand figure, valid for industrial or commercial areas, how updated and how is history against assets recorded?</v>
      </c>
      <c r="J739" s="208" t="str">
        <f>'All Cells'!U739</f>
        <v>Noted: no action required</v>
      </c>
      <c r="K739" s="208" t="str">
        <f>'All Cells'!W739</f>
        <v>This is a reference to an analytical approach. E.g. ParcelID District Plan Zone type and connection demand (or Level of Service).</v>
      </c>
      <c r="L739" s="212" t="e">
        <f>'All Cells'!#REF!</f>
        <v>#REF!</v>
      </c>
      <c r="M739" s="208"/>
      <c r="N739" s="208"/>
      <c r="O739" s="208"/>
      <c r="P739" s="208"/>
      <c r="Q739" s="208"/>
      <c r="R739" s="208"/>
      <c r="S739" s="208"/>
      <c r="T739" s="208"/>
      <c r="U739" s="208"/>
      <c r="V739" s="208"/>
      <c r="W739" s="208"/>
      <c r="X739" s="208"/>
      <c r="Y739" s="208"/>
      <c r="Z739" s="208"/>
    </row>
    <row r="740" spans="1:26" ht="75" customHeight="1" x14ac:dyDescent="0.25">
      <c r="A740" s="208">
        <f>'All Cells'!A740</f>
        <v>740</v>
      </c>
      <c r="B740" s="208" t="str">
        <f>'All Cells'!B740</f>
        <v>Oliver Mander</v>
      </c>
      <c r="C740" s="208" t="str">
        <f>'All Cells'!C740</f>
        <v>Wellington Water</v>
      </c>
      <c r="D740" s="208" t="str">
        <f>'All Cells'!D740</f>
        <v>3-Waters</v>
      </c>
      <c r="E740" s="208" t="str">
        <f>'All Cells'!E740</f>
        <v>Vol 2</v>
      </c>
      <c r="F740" s="208" t="str">
        <f>'All Cells'!F740</f>
        <v>Service Performance</v>
      </c>
      <c r="G740" s="208">
        <f>'All Cells'!G740</f>
        <v>0</v>
      </c>
      <c r="H740" s="208">
        <f>'All Cells'!H740</f>
        <v>0</v>
      </c>
      <c r="I740" s="208" t="str">
        <f>'All Cells'!L740</f>
        <v>Service Performance
c. Is it feasible that the same assessor (individual) is used for all items in each asset i.e. cultural significance and technical design and financial measures?</v>
      </c>
      <c r="J740" s="208" t="str">
        <f>'All Cells'!U740</f>
        <v>Noted: no action required</v>
      </c>
      <c r="K740" s="208" t="str">
        <f>'All Cells'!W740</f>
        <v>The same or multiple</v>
      </c>
      <c r="L740" s="212" t="e">
        <f>'All Cells'!#REF!</f>
        <v>#REF!</v>
      </c>
      <c r="M740" s="208"/>
      <c r="N740" s="208"/>
      <c r="O740" s="208"/>
      <c r="P740" s="208"/>
      <c r="Q740" s="208"/>
      <c r="R740" s="208"/>
      <c r="S740" s="208"/>
      <c r="T740" s="208"/>
      <c r="U740" s="208"/>
      <c r="V740" s="208"/>
      <c r="W740" s="208"/>
      <c r="X740" s="208"/>
      <c r="Y740" s="208"/>
      <c r="Z740" s="208"/>
    </row>
    <row r="741" spans="1:26" ht="120" customHeight="1" x14ac:dyDescent="0.25">
      <c r="A741" s="208">
        <f>'All Cells'!A741</f>
        <v>741</v>
      </c>
      <c r="B741" s="208" t="str">
        <f>'All Cells'!B741</f>
        <v>Oliver Mander</v>
      </c>
      <c r="C741" s="208" t="str">
        <f>'All Cells'!C741</f>
        <v>Wellington Water</v>
      </c>
      <c r="D741" s="208" t="str">
        <f>'All Cells'!D741</f>
        <v>3-Waters</v>
      </c>
      <c r="E741" s="208" t="str">
        <f>'All Cells'!E741</f>
        <v>Vol 2</v>
      </c>
      <c r="F741" s="208" t="str">
        <f>'All Cells'!F741</f>
        <v>Service Performance</v>
      </c>
      <c r="G741" s="208">
        <f>'All Cells'!G741</f>
        <v>0</v>
      </c>
      <c r="H741" s="208">
        <f>'All Cells'!H741</f>
        <v>0</v>
      </c>
      <c r="I741" s="208" t="str">
        <f>'All Cells'!L741</f>
        <v>Service Performance
d. Consents compliance is linked to an asset when consents are typically given on an activity/facility - correct linkages and business processes will need to be established and implemented to ensure that compliance is achieved in light of asset changes.</v>
      </c>
      <c r="J741" s="208" t="str">
        <f>'All Cells'!U741</f>
        <v>Noted: no action required</v>
      </c>
      <c r="K741" s="208" t="str">
        <f>'All Cells'!W741</f>
        <v>Consent attributes ar captured at property level which is not inconsistent with reporting at network/zone level - i.e. it is a spatial query between the two data sets. 
The attributes are specified for capturing asset detail in the standards</v>
      </c>
      <c r="L741" s="212" t="e">
        <f>'All Cells'!#REF!</f>
        <v>#REF!</v>
      </c>
      <c r="M741" s="208"/>
      <c r="N741" s="208"/>
      <c r="O741" s="208"/>
      <c r="P741" s="208"/>
      <c r="Q741" s="208"/>
      <c r="R741" s="208"/>
      <c r="S741" s="208"/>
      <c r="T741" s="208"/>
      <c r="U741" s="208"/>
      <c r="V741" s="208"/>
      <c r="W741" s="208"/>
      <c r="X741" s="208"/>
      <c r="Y741" s="208"/>
      <c r="Z741" s="208"/>
    </row>
    <row r="742" spans="1:26" ht="75" customHeight="1" x14ac:dyDescent="0.25">
      <c r="A742" s="208">
        <f>'All Cells'!A742</f>
        <v>742</v>
      </c>
      <c r="B742" s="208" t="str">
        <f>'All Cells'!B742</f>
        <v>Oliver Mander</v>
      </c>
      <c r="C742" s="208" t="str">
        <f>'All Cells'!C742</f>
        <v>Wellington Water</v>
      </c>
      <c r="D742" s="208" t="str">
        <f>'All Cells'!D742</f>
        <v>3-Waters</v>
      </c>
      <c r="E742" s="208" t="str">
        <f>'All Cells'!E742</f>
        <v>Vol 2</v>
      </c>
      <c r="F742" s="208" t="str">
        <f>'All Cells'!F742</f>
        <v>Service Performance</v>
      </c>
      <c r="G742" s="208">
        <f>'All Cells'!G742</f>
        <v>0</v>
      </c>
      <c r="H742" s="208">
        <f>'All Cells'!H742</f>
        <v>0</v>
      </c>
      <c r="I742" s="208" t="str">
        <f>'All Cells'!L742</f>
        <v>Service Performance
e. Third party damage is excluded from service measures (interruptions) for water supply. This is a valid facet of AM, and the scheme has this included in repair and maintenance for WW assets.</v>
      </c>
      <c r="J742" s="208" t="str">
        <f>'All Cells'!U742</f>
        <v>Noted: no action required</v>
      </c>
      <c r="K742" s="208" t="str">
        <f>'All Cells'!W742</f>
        <v>Included in the Standards</v>
      </c>
      <c r="L742" s="212" t="e">
        <f>'All Cells'!#REF!</f>
        <v>#REF!</v>
      </c>
      <c r="M742" s="208"/>
      <c r="N742" s="208"/>
      <c r="O742" s="208"/>
      <c r="P742" s="208"/>
      <c r="Q742" s="208"/>
      <c r="R742" s="208"/>
      <c r="S742" s="208"/>
      <c r="T742" s="208"/>
      <c r="U742" s="208"/>
      <c r="V742" s="208"/>
      <c r="W742" s="208"/>
      <c r="X742" s="208"/>
      <c r="Y742" s="208"/>
      <c r="Z742" s="208"/>
    </row>
    <row r="743" spans="1:26" ht="90" customHeight="1" x14ac:dyDescent="0.25">
      <c r="A743" s="208">
        <f>'All Cells'!A743</f>
        <v>743</v>
      </c>
      <c r="B743" s="208" t="str">
        <f>'All Cells'!B743</f>
        <v>Oliver Mander</v>
      </c>
      <c r="C743" s="208" t="str">
        <f>'All Cells'!C743</f>
        <v>Wellington Water</v>
      </c>
      <c r="D743" s="208" t="str">
        <f>'All Cells'!D743</f>
        <v>3-Waters</v>
      </c>
      <c r="E743" s="208" t="str">
        <f>'All Cells'!E743</f>
        <v>Vol 2</v>
      </c>
      <c r="F743" s="208" t="str">
        <f>'All Cells'!F743</f>
        <v>Service Performance</v>
      </c>
      <c r="G743" s="208">
        <f>'All Cells'!G743</f>
        <v>0</v>
      </c>
      <c r="H743" s="208">
        <f>'All Cells'!H743</f>
        <v>0</v>
      </c>
      <c r="I743" s="208" t="str">
        <f>'All Cells'!L743</f>
        <v>Service Performance
f. MoH grading should be linked to a time the grade was awarded, and possibly should be greater than just a single field i.e. who assessed etc. We question the merit of this as a valid asset performance measure as it is always system based.</v>
      </c>
      <c r="J743" s="208" t="str">
        <f>'All Cells'!U743</f>
        <v>Noted: no action required</v>
      </c>
      <c r="K743" s="208" t="str">
        <f>'All Cells'!W743</f>
        <v>Included in the Standards</v>
      </c>
      <c r="L743" s="212" t="e">
        <f>'All Cells'!#REF!</f>
        <v>#REF!</v>
      </c>
      <c r="M743" s="208"/>
      <c r="N743" s="208"/>
      <c r="O743" s="208"/>
      <c r="P743" s="208"/>
      <c r="Q743" s="208"/>
      <c r="R743" s="208"/>
      <c r="S743" s="208"/>
      <c r="T743" s="208"/>
      <c r="U743" s="208"/>
      <c r="V743" s="208"/>
      <c r="W743" s="208"/>
      <c r="X743" s="208"/>
      <c r="Y743" s="208"/>
      <c r="Z743" s="208"/>
    </row>
    <row r="744" spans="1:26" ht="90" customHeight="1" x14ac:dyDescent="0.25">
      <c r="A744" s="208">
        <f>'All Cells'!A744</f>
        <v>744</v>
      </c>
      <c r="B744" s="208" t="str">
        <f>'All Cells'!B744</f>
        <v>Oliver Mander</v>
      </c>
      <c r="C744" s="208" t="str">
        <f>'All Cells'!C744</f>
        <v>Wellington Water</v>
      </c>
      <c r="D744" s="208" t="str">
        <f>'All Cells'!D744</f>
        <v>3-Waters</v>
      </c>
      <c r="E744" s="208" t="str">
        <f>'All Cells'!E744</f>
        <v>Vol 2</v>
      </c>
      <c r="F744" s="208" t="str">
        <f>'All Cells'!F744</f>
        <v>Service Performance</v>
      </c>
      <c r="G744" s="208">
        <f>'All Cells'!G744</f>
        <v>0</v>
      </c>
      <c r="H744" s="208">
        <f>'All Cells'!H744</f>
        <v>0</v>
      </c>
      <c r="I744" s="208" t="str">
        <f>'All Cells'!L744</f>
        <v>Service Performance
g. The fact a health and safety assessment has been carried out is interesting, but it is the results that are important (have the risks been addressed or are there outstanding issues etc) and there is no mention of this.</v>
      </c>
      <c r="J744" s="208" t="str">
        <f>'All Cells'!U744</f>
        <v>Noted: no action required</v>
      </c>
      <c r="K744" s="208" t="str">
        <f>'All Cells'!W744</f>
        <v>Included in the Standards</v>
      </c>
      <c r="L744" s="212" t="e">
        <f>'All Cells'!#REF!</f>
        <v>#REF!</v>
      </c>
      <c r="M744" s="208"/>
      <c r="N744" s="208"/>
      <c r="O744" s="208"/>
      <c r="P744" s="208"/>
      <c r="Q744" s="208"/>
      <c r="R744" s="208"/>
      <c r="S744" s="208"/>
      <c r="T744" s="208"/>
      <c r="U744" s="208"/>
      <c r="V744" s="208"/>
      <c r="W744" s="208"/>
      <c r="X744" s="208"/>
      <c r="Y744" s="208"/>
      <c r="Z744" s="208"/>
    </row>
    <row r="745" spans="1:26" ht="60" customHeight="1" x14ac:dyDescent="0.25">
      <c r="A745" s="208">
        <f>'All Cells'!A745</f>
        <v>745</v>
      </c>
      <c r="B745" s="208" t="str">
        <f>'All Cells'!B745</f>
        <v>Oliver Mander</v>
      </c>
      <c r="C745" s="208" t="str">
        <f>'All Cells'!C745</f>
        <v>Wellington Water</v>
      </c>
      <c r="D745" s="208" t="str">
        <f>'All Cells'!D745</f>
        <v>3-Waters</v>
      </c>
      <c r="E745" s="208" t="str">
        <f>'All Cells'!E745</f>
        <v>Vol 2</v>
      </c>
      <c r="F745" s="208" t="str">
        <f>'All Cells'!F745</f>
        <v>Maintenance Planning</v>
      </c>
      <c r="G745" s="208">
        <f>'All Cells'!G745</f>
        <v>0</v>
      </c>
      <c r="H745" s="208">
        <f>'All Cells'!H745</f>
        <v>0</v>
      </c>
      <c r="I745" s="208" t="str">
        <f>'All Cells'!L745</f>
        <v>Maintenance Planning
i. Will the scheme provide an effective (and efficient) link to maintenance management systems that are in use currently?</v>
      </c>
      <c r="J745" s="208" t="str">
        <f>'All Cells'!U745</f>
        <v>Included</v>
      </c>
      <c r="K745" s="208" t="str">
        <f>'All Cells'!W745</f>
        <v xml:space="preserve">Yes that is the intention for the future. </v>
      </c>
      <c r="L745" s="212" t="e">
        <f>'All Cells'!#REF!</f>
        <v>#REF!</v>
      </c>
      <c r="M745" s="208"/>
      <c r="N745" s="208"/>
      <c r="O745" s="208"/>
      <c r="P745" s="208"/>
      <c r="Q745" s="208"/>
      <c r="R745" s="208"/>
      <c r="S745" s="208"/>
      <c r="T745" s="208"/>
      <c r="U745" s="208"/>
      <c r="V745" s="208"/>
      <c r="W745" s="208"/>
      <c r="X745" s="208"/>
      <c r="Y745" s="208"/>
      <c r="Z745" s="208"/>
    </row>
    <row r="746" spans="1:26" ht="90" customHeight="1" x14ac:dyDescent="0.25">
      <c r="A746" s="208">
        <f>'All Cells'!A746</f>
        <v>746</v>
      </c>
      <c r="B746" s="208" t="str">
        <f>'All Cells'!B746</f>
        <v>Oliver Mander</v>
      </c>
      <c r="C746" s="208" t="str">
        <f>'All Cells'!C746</f>
        <v>Wellington Water</v>
      </c>
      <c r="D746" s="208" t="str">
        <f>'All Cells'!D746</f>
        <v>3-Waters</v>
      </c>
      <c r="E746" s="208" t="str">
        <f>'All Cells'!E746</f>
        <v>Vol 2</v>
      </c>
      <c r="F746" s="208" t="str">
        <f>'All Cells'!F746</f>
        <v>Maintenance Planning</v>
      </c>
      <c r="G746" s="208">
        <f>'All Cells'!G746</f>
        <v>0</v>
      </c>
      <c r="H746" s="208">
        <f>'All Cells'!H746</f>
        <v>0</v>
      </c>
      <c r="I746" s="208" t="str">
        <f>'All Cells'!L746</f>
        <v>Maintenance Planning
ii. Are all costs collected at an asset level, won't different treatments give rise to different outcomes, ie, where are staff or contractor costs added to a facility, item or asset. Is maintenance carried out on assets as they exist or on notional assets?</v>
      </c>
      <c r="J746" s="208" t="str">
        <f>'All Cells'!U746</f>
        <v>Included</v>
      </c>
      <c r="K746" s="208" t="str">
        <f>'All Cells'!W746</f>
        <v>Application of costs will be at the discretion of the rganisation, but likely to be applied to a cohort of assets when being maintained</v>
      </c>
      <c r="L746" s="212" t="e">
        <f>'All Cells'!#REF!</f>
        <v>#REF!</v>
      </c>
      <c r="M746" s="208"/>
      <c r="N746" s="208"/>
      <c r="O746" s="208"/>
      <c r="P746" s="208"/>
      <c r="Q746" s="208"/>
      <c r="R746" s="208"/>
      <c r="S746" s="208"/>
      <c r="T746" s="208"/>
      <c r="U746" s="208"/>
      <c r="V746" s="208"/>
      <c r="W746" s="208"/>
      <c r="X746" s="208"/>
      <c r="Y746" s="208"/>
      <c r="Z746" s="208"/>
    </row>
    <row r="747" spans="1:26" ht="60" customHeight="1" x14ac:dyDescent="0.25">
      <c r="A747" s="208">
        <f>'All Cells'!A747</f>
        <v>747</v>
      </c>
      <c r="B747" s="208" t="str">
        <f>'All Cells'!B747</f>
        <v>Oliver Mander</v>
      </c>
      <c r="C747" s="208" t="str">
        <f>'All Cells'!C747</f>
        <v>Wellington Water</v>
      </c>
      <c r="D747" s="208" t="str">
        <f>'All Cells'!D747</f>
        <v>3-Waters</v>
      </c>
      <c r="E747" s="208" t="str">
        <f>'All Cells'!E747</f>
        <v>Vol 2</v>
      </c>
      <c r="F747" s="208" t="str">
        <f>'All Cells'!F747</f>
        <v>Operational Performance</v>
      </c>
      <c r="G747" s="208">
        <f>'All Cells'!G747</f>
        <v>0</v>
      </c>
      <c r="H747" s="208">
        <f>'All Cells'!H747</f>
        <v>0</v>
      </c>
      <c r="I747" s="208" t="str">
        <f>'All Cells'!L747</f>
        <v>Operational Performance
i. Actual performance should also be recorded as well as consent compliance - is water quality improving over time or always just inside the limit?</v>
      </c>
      <c r="J747" s="208" t="str">
        <f>'All Cells'!U747</f>
        <v>Included</v>
      </c>
      <c r="K747" s="208" t="str">
        <f>'All Cells'!W747</f>
        <v>Action: add in to schema (design performance? Service performance)</v>
      </c>
      <c r="L747" s="212" t="e">
        <f>'All Cells'!#REF!</f>
        <v>#REF!</v>
      </c>
      <c r="M747" s="208"/>
      <c r="N747" s="208"/>
      <c r="O747" s="208"/>
      <c r="P747" s="208"/>
      <c r="Q747" s="208"/>
      <c r="R747" s="208"/>
      <c r="S747" s="208"/>
      <c r="T747" s="208"/>
      <c r="U747" s="208"/>
      <c r="V747" s="208"/>
      <c r="W747" s="208"/>
      <c r="X747" s="208"/>
      <c r="Y747" s="208"/>
      <c r="Z747" s="208"/>
    </row>
    <row r="748" spans="1:26" ht="90" customHeight="1" x14ac:dyDescent="0.25">
      <c r="A748" s="208">
        <f>'All Cells'!A748</f>
        <v>748</v>
      </c>
      <c r="B748" s="208" t="str">
        <f>'All Cells'!B748</f>
        <v>Oliver Mander</v>
      </c>
      <c r="C748" s="208" t="str">
        <f>'All Cells'!C748</f>
        <v>Wellington Water</v>
      </c>
      <c r="D748" s="208" t="str">
        <f>'All Cells'!D748</f>
        <v>3-Waters</v>
      </c>
      <c r="E748" s="208" t="str">
        <f>'All Cells'!E748</f>
        <v>Vol 2</v>
      </c>
      <c r="F748" s="208" t="str">
        <f>'All Cells'!F748</f>
        <v>Operational Performance</v>
      </c>
      <c r="G748" s="208">
        <f>'All Cells'!G748</f>
        <v>0</v>
      </c>
      <c r="H748" s="208">
        <f>'All Cells'!H748</f>
        <v>0</v>
      </c>
      <c r="I748" s="208" t="str">
        <f>'All Cells'!L748</f>
        <v>Operational Performance
ii. There is reference to LAWA framework – is this commonly used throughout the country? Would it be better to refer to the National Policy Statement or specific Regional rules as applicable for the authority?</v>
      </c>
      <c r="J748" s="208" t="str">
        <f>'All Cells'!U748</f>
        <v>Noted: no action required</v>
      </c>
      <c r="K748" s="208" t="str">
        <f>'All Cells'!W748</f>
        <v>All regional councils use LAWA</v>
      </c>
      <c r="L748" s="212" t="e">
        <f>'All Cells'!#REF!</f>
        <v>#REF!</v>
      </c>
      <c r="M748" s="208"/>
      <c r="N748" s="208"/>
      <c r="O748" s="208"/>
      <c r="P748" s="208"/>
      <c r="Q748" s="208"/>
      <c r="R748" s="208"/>
      <c r="S748" s="208"/>
      <c r="T748" s="208"/>
      <c r="U748" s="208"/>
      <c r="V748" s="208"/>
      <c r="W748" s="208"/>
      <c r="X748" s="208"/>
      <c r="Y748" s="208"/>
      <c r="Z748" s="208"/>
    </row>
    <row r="749" spans="1:26" ht="75" customHeight="1" x14ac:dyDescent="0.25">
      <c r="A749" s="208">
        <f>'All Cells'!A749</f>
        <v>749</v>
      </c>
      <c r="B749" s="208" t="str">
        <f>'All Cells'!B749</f>
        <v>Oliver Mander</v>
      </c>
      <c r="C749" s="208" t="str">
        <f>'All Cells'!C749</f>
        <v>Wellington Water</v>
      </c>
      <c r="D749" s="208" t="str">
        <f>'All Cells'!D749</f>
        <v>3-Waters</v>
      </c>
      <c r="E749" s="208" t="str">
        <f>'All Cells'!E749</f>
        <v>Vol 2</v>
      </c>
      <c r="F749" s="208" t="str">
        <f>'All Cells'!F749</f>
        <v>Valuation and Depreciation</v>
      </c>
      <c r="G749" s="208">
        <f>'All Cells'!G749</f>
        <v>0</v>
      </c>
      <c r="H749" s="208">
        <f>'All Cells'!H749</f>
        <v>0</v>
      </c>
      <c r="I749" s="208" t="str">
        <f>'All Cells'!L749</f>
        <v>Valuation and depreciation
Asset life versus economic/accounting life, does asset structure match the chart of accounts used by all organisations and applied in all business models i.e. contracted services?</v>
      </c>
      <c r="J749" s="208" t="str">
        <f>'All Cells'!U749</f>
        <v>Noted: no action required</v>
      </c>
      <c r="K749" s="208" t="str">
        <f>'All Cells'!W749</f>
        <v xml:space="preserve">Yes - there are appropriate fields for ODRC, ORC, RC and Forecast, Actual and Budget financial information in Finance Performance sections
</v>
      </c>
      <c r="L749" s="212" t="e">
        <f>'All Cells'!#REF!</f>
        <v>#REF!</v>
      </c>
      <c r="M749" s="208"/>
      <c r="N749" s="208"/>
      <c r="O749" s="208"/>
      <c r="P749" s="208"/>
      <c r="Q749" s="208"/>
      <c r="R749" s="208"/>
      <c r="S749" s="208"/>
      <c r="T749" s="208"/>
      <c r="U749" s="208"/>
      <c r="V749" s="208"/>
      <c r="W749" s="208"/>
      <c r="X749" s="208"/>
      <c r="Y749" s="208"/>
      <c r="Z749" s="208"/>
    </row>
    <row r="750" spans="1:26" ht="90" customHeight="1" x14ac:dyDescent="0.25">
      <c r="A750" s="208">
        <f>'All Cells'!A750</f>
        <v>750</v>
      </c>
      <c r="B750" s="208" t="str">
        <f>'All Cells'!B750</f>
        <v>Oliver Mander</v>
      </c>
      <c r="C750" s="208" t="str">
        <f>'All Cells'!C750</f>
        <v>Wellington Water</v>
      </c>
      <c r="D750" s="208" t="str">
        <f>'All Cells'!D750</f>
        <v>3-Waters</v>
      </c>
      <c r="E750" s="208" t="str">
        <f>'All Cells'!E750</f>
        <v>Vol 2</v>
      </c>
      <c r="F750" s="208" t="str">
        <f>'All Cells'!F750</f>
        <v>Planning for growth or decline</v>
      </c>
      <c r="G750" s="208">
        <f>'All Cells'!G750</f>
        <v>0</v>
      </c>
      <c r="H750" s="208">
        <f>'All Cells'!H750</f>
        <v>0</v>
      </c>
      <c r="I750" s="208" t="str">
        <f>'All Cells'!L750</f>
        <v>Planning for growth or decline
i. Assets will need lifecycle stages not just in service ie proposed (linked to project), out of service, in store, abandoned, leased for F/O etc (assets can provide other services, not just those implicit in the standard)</v>
      </c>
      <c r="J750" s="208" t="str">
        <f>'All Cells'!U750</f>
        <v>Included</v>
      </c>
      <c r="K750" s="208" t="str">
        <f>'All Cells'!W750</f>
        <v>Discuss with Sector - to consider schema</v>
      </c>
      <c r="L750" s="212" t="e">
        <f>'All Cells'!#REF!</f>
        <v>#REF!</v>
      </c>
      <c r="M750" s="208"/>
      <c r="N750" s="208"/>
      <c r="O750" s="208"/>
      <c r="P750" s="208"/>
      <c r="Q750" s="208"/>
      <c r="R750" s="208"/>
      <c r="S750" s="208"/>
      <c r="T750" s="208"/>
      <c r="U750" s="208"/>
      <c r="V750" s="208"/>
      <c r="W750" s="208"/>
      <c r="X750" s="208"/>
      <c r="Y750" s="208"/>
      <c r="Z750" s="208"/>
    </row>
    <row r="751" spans="1:26" ht="45" customHeight="1" x14ac:dyDescent="0.25">
      <c r="A751" s="208">
        <f>'All Cells'!A751</f>
        <v>751</v>
      </c>
      <c r="B751" s="208" t="str">
        <f>'All Cells'!B751</f>
        <v>Oliver Mander</v>
      </c>
      <c r="C751" s="208" t="str">
        <f>'All Cells'!C751</f>
        <v>Wellington Water</v>
      </c>
      <c r="D751" s="208" t="str">
        <f>'All Cells'!D751</f>
        <v>3-Waters</v>
      </c>
      <c r="E751" s="208" t="str">
        <f>'All Cells'!E751</f>
        <v>Vol 2</v>
      </c>
      <c r="F751" s="208" t="str">
        <f>'All Cells'!F751</f>
        <v>Planning for growth or decline</v>
      </c>
      <c r="G751" s="208">
        <f>'All Cells'!G751</f>
        <v>0</v>
      </c>
      <c r="H751" s="208">
        <f>'All Cells'!H751</f>
        <v>0</v>
      </c>
      <c r="I751" s="208" t="str">
        <f>'All Cells'!L751</f>
        <v>Planning for growth or decline
ii. Levels of service can change over time on different assets, this will need to be understood/recorded</v>
      </c>
      <c r="J751" s="208" t="str">
        <f>'All Cells'!U751</f>
        <v>Noted: no action required</v>
      </c>
      <c r="K751" s="208" t="str">
        <f>'All Cells'!W751</f>
        <v>Atributes to do this are included in the standards</v>
      </c>
      <c r="L751" s="212" t="e">
        <f>'All Cells'!#REF!</f>
        <v>#REF!</v>
      </c>
      <c r="M751" s="208"/>
      <c r="N751" s="208"/>
      <c r="O751" s="208"/>
      <c r="P751" s="208"/>
      <c r="Q751" s="208"/>
      <c r="R751" s="208"/>
      <c r="S751" s="208"/>
      <c r="T751" s="208"/>
      <c r="U751" s="208"/>
      <c r="V751" s="208"/>
      <c r="W751" s="208"/>
      <c r="X751" s="208"/>
      <c r="Y751" s="208"/>
      <c r="Z751" s="208"/>
    </row>
    <row r="752" spans="1:26" ht="60" customHeight="1" x14ac:dyDescent="0.25">
      <c r="A752" s="208">
        <f>'All Cells'!A752</f>
        <v>752</v>
      </c>
      <c r="B752" s="208" t="str">
        <f>'All Cells'!B752</f>
        <v>Todd Davis</v>
      </c>
      <c r="C752" s="208" t="str">
        <f>'All Cells'!C752</f>
        <v>SCIRT</v>
      </c>
      <c r="D752" s="208" t="str">
        <f>'All Cells'!D752</f>
        <v>Wastewater</v>
      </c>
      <c r="E752" s="208" t="str">
        <f>'All Cells'!E752</f>
        <v>Vol 1</v>
      </c>
      <c r="F752" s="208">
        <f>'All Cells'!F752</f>
        <v>1</v>
      </c>
      <c r="G752" s="208">
        <f>'All Cells'!G752</f>
        <v>1</v>
      </c>
      <c r="H752" s="208">
        <f>'All Cells'!H752</f>
        <v>1</v>
      </c>
      <c r="I752" s="208" t="str">
        <f>'All Cells'!L752</f>
        <v>In talking about As Managed, I assume this is for how the councils handle data rather than how the data supplied by survey from the field, as these are two different worlds?</v>
      </c>
      <c r="J752" s="208" t="str">
        <f>'All Cells'!U752</f>
        <v>Sector Discussion</v>
      </c>
      <c r="K752" s="208" t="str">
        <f>'All Cells'!W752</f>
        <v>This is a discussion in the development of Volume 3</v>
      </c>
      <c r="L752" s="212" t="e">
        <f>'All Cells'!#REF!</f>
        <v>#REF!</v>
      </c>
      <c r="M752" s="208"/>
      <c r="N752" s="208"/>
      <c r="O752" s="208"/>
      <c r="P752" s="208"/>
      <c r="Q752" s="208"/>
      <c r="R752" s="208"/>
      <c r="S752" s="208"/>
      <c r="T752" s="208"/>
      <c r="U752" s="208"/>
      <c r="V752" s="208"/>
      <c r="W752" s="208"/>
      <c r="X752" s="208"/>
      <c r="Y752" s="208"/>
      <c r="Z752" s="208"/>
    </row>
    <row r="753" spans="1:26" ht="90" customHeight="1" x14ac:dyDescent="0.25">
      <c r="A753" s="208">
        <f>'All Cells'!A753</f>
        <v>753</v>
      </c>
      <c r="B753" s="208" t="str">
        <f>'All Cells'!B753</f>
        <v>Todd Davis</v>
      </c>
      <c r="C753" s="208" t="str">
        <f>'All Cells'!C753</f>
        <v>SCIRT</v>
      </c>
      <c r="D753" s="208" t="str">
        <f>'All Cells'!D753</f>
        <v>Wastewater</v>
      </c>
      <c r="E753" s="208" t="str">
        <f>'All Cells'!E753</f>
        <v>Vol 1</v>
      </c>
      <c r="F753" s="208">
        <f>'All Cells'!F753</f>
        <v>1.5</v>
      </c>
      <c r="G753" s="208">
        <f>'All Cells'!G753</f>
        <v>3</v>
      </c>
      <c r="H753" s="208" t="str">
        <f>'All Cells'!H753</f>
        <v>Table 1
Date submitted</v>
      </c>
      <c r="I753" s="208" t="str">
        <f>'All Cells'!L753</f>
        <v>While there is a date submitted and date constructed, there isn't an associated surveyed date. This is important, as this is when the assets were actually captured and events (e.g. earthquakes) could alter survey data and data owners should be aware of this</v>
      </c>
      <c r="J753" s="208" t="str">
        <f>'All Cells'!U753</f>
        <v>Included</v>
      </c>
      <c r="K753" s="208" t="str">
        <f>'All Cells'!W753</f>
        <v>Reviewed and Noted for Inclusion
Surveys are discrete interventions and recorded as such (i.e. before an event and after an event)</v>
      </c>
      <c r="L753" s="212" t="e">
        <f>'All Cells'!#REF!</f>
        <v>#REF!</v>
      </c>
      <c r="M753" s="208"/>
      <c r="N753" s="208"/>
      <c r="O753" s="208"/>
      <c r="P753" s="208"/>
      <c r="Q753" s="208"/>
      <c r="R753" s="208"/>
      <c r="S753" s="208"/>
      <c r="T753" s="208"/>
      <c r="U753" s="208"/>
      <c r="V753" s="208"/>
      <c r="W753" s="208"/>
      <c r="X753" s="208"/>
      <c r="Y753" s="208"/>
      <c r="Z753" s="208"/>
    </row>
    <row r="754" spans="1:26" ht="75" customHeight="1" x14ac:dyDescent="0.25">
      <c r="A754" s="208">
        <f>'All Cells'!A754</f>
        <v>754</v>
      </c>
      <c r="B754" s="208" t="str">
        <f>'All Cells'!B754</f>
        <v>Todd Davis</v>
      </c>
      <c r="C754" s="208" t="str">
        <f>'All Cells'!C754</f>
        <v>SCIRT</v>
      </c>
      <c r="D754" s="208" t="str">
        <f>'All Cells'!D754</f>
        <v>Wastewater</v>
      </c>
      <c r="E754" s="208" t="str">
        <f>'All Cells'!E754</f>
        <v>Vol 1</v>
      </c>
      <c r="F754" s="208">
        <f>'All Cells'!F754</f>
        <v>1.5</v>
      </c>
      <c r="G754" s="208">
        <f>'All Cells'!G754</f>
        <v>3</v>
      </c>
      <c r="H754" s="208" t="str">
        <f>'All Cells'!H754</f>
        <v>Table 1
Transformation</v>
      </c>
      <c r="I754" s="208" t="str">
        <f>'All Cells'!L754</f>
        <v>There is increased risk to data accuracy in companies that are not working all the time with software projection transformations. As the client, I would always want to receive the data in it original projection and transfer it myself</v>
      </c>
      <c r="J754" s="208" t="str">
        <f>'All Cells'!U754</f>
        <v>Included</v>
      </c>
      <c r="K754" s="208" t="str">
        <f>'All Cells'!W754</f>
        <v xml:space="preserve">The requirement is for each company to deliver the data in the final projection and datum
</v>
      </c>
      <c r="L754" s="212" t="e">
        <f>'All Cells'!#REF!</f>
        <v>#REF!</v>
      </c>
      <c r="M754" s="208"/>
      <c r="N754" s="208"/>
      <c r="O754" s="208"/>
      <c r="P754" s="208"/>
      <c r="Q754" s="208"/>
      <c r="R754" s="208"/>
      <c r="S754" s="208"/>
      <c r="T754" s="208"/>
      <c r="U754" s="208"/>
      <c r="V754" s="208"/>
      <c r="W754" s="208"/>
      <c r="X754" s="208"/>
      <c r="Y754" s="208"/>
      <c r="Z754" s="208"/>
    </row>
    <row r="755" spans="1:26" ht="45" customHeight="1" x14ac:dyDescent="0.25">
      <c r="A755" s="208">
        <f>'All Cells'!A755</f>
        <v>755</v>
      </c>
      <c r="B755" s="208" t="str">
        <f>'All Cells'!B755</f>
        <v>Todd Davis</v>
      </c>
      <c r="C755" s="208" t="str">
        <f>'All Cells'!C755</f>
        <v>SCIRT</v>
      </c>
      <c r="D755" s="208" t="str">
        <f>'All Cells'!D755</f>
        <v>Wastewater</v>
      </c>
      <c r="E755" s="208" t="str">
        <f>'All Cells'!E755</f>
        <v>Vol 1</v>
      </c>
      <c r="F755" s="208">
        <f>'All Cells'!F755</f>
        <v>1.9</v>
      </c>
      <c r="G755" s="208">
        <f>'All Cells'!G755</f>
        <v>4</v>
      </c>
      <c r="H755" s="208" t="str">
        <f>'All Cells'!H755</f>
        <v>Table</v>
      </c>
      <c r="I755" s="208" t="str">
        <f>'All Cells'!L755</f>
        <v>Why is this BIM Enabled? Should this not be BIM Enabled/Geospatial Representation as these still hold and display 3d information.</v>
      </c>
      <c r="J755" s="208" t="str">
        <f>'All Cells'!U755</f>
        <v>Noted: no action required</v>
      </c>
      <c r="K755" s="208" t="str">
        <f>'All Cells'!W755</f>
        <v xml:space="preserve">Update, asset management and facility management systems do…. </v>
      </c>
      <c r="L755" s="212" t="e">
        <f>'All Cells'!#REF!</f>
        <v>#REF!</v>
      </c>
      <c r="M755" s="208"/>
      <c r="N755" s="208"/>
      <c r="O755" s="208"/>
      <c r="P755" s="208"/>
      <c r="Q755" s="208"/>
      <c r="R755" s="208"/>
      <c r="S755" s="208"/>
      <c r="T755" s="208"/>
      <c r="U755" s="208"/>
      <c r="V755" s="208"/>
      <c r="W755" s="208"/>
      <c r="X755" s="208"/>
      <c r="Y755" s="208"/>
      <c r="Z755" s="208"/>
    </row>
    <row r="756" spans="1:26" ht="105" customHeight="1" x14ac:dyDescent="0.25">
      <c r="A756" s="208">
        <f>'All Cells'!A756</f>
        <v>756</v>
      </c>
      <c r="B756" s="208" t="str">
        <f>'All Cells'!B756</f>
        <v>Todd Davis</v>
      </c>
      <c r="C756" s="208" t="str">
        <f>'All Cells'!C756</f>
        <v>SCIRT</v>
      </c>
      <c r="D756" s="208" t="str">
        <f>'All Cells'!D756</f>
        <v>Wastewater</v>
      </c>
      <c r="E756" s="208" t="str">
        <f>'All Cells'!E756</f>
        <v>Vol 1</v>
      </c>
      <c r="F756" s="208">
        <f>'All Cells'!F756</f>
        <v>1.1000000000000001</v>
      </c>
      <c r="G756" s="208">
        <f>'All Cells'!G756</f>
        <v>5</v>
      </c>
      <c r="H756" s="208">
        <f>'All Cells'!H756</f>
        <v>1</v>
      </c>
      <c r="I756" s="208" t="str">
        <f>'All Cells'!L756</f>
        <v>This surely should be "current parcel" boundaries. Not sure as to what a title/property boundary is, as what is the definition of property (residence, address, rating unit, parcel(s))? Also, is this relevant?You want the assets to be shown in true survey location even if this shows them being constructed illegally through private property.</v>
      </c>
      <c r="J756" s="208" t="str">
        <f>'All Cells'!U756</f>
        <v>Sector Discussion</v>
      </c>
      <c r="K756" s="208" t="str">
        <f>'All Cells'!W756</f>
        <v>For analytical purposes
Have added 'geographical units' code list</v>
      </c>
      <c r="L756" s="212" t="e">
        <f>'All Cells'!#REF!</f>
        <v>#REF!</v>
      </c>
      <c r="M756" s="208"/>
      <c r="N756" s="208"/>
      <c r="O756" s="208"/>
      <c r="P756" s="208"/>
      <c r="Q756" s="208"/>
      <c r="R756" s="208"/>
      <c r="S756" s="208"/>
      <c r="T756" s="208"/>
      <c r="U756" s="208"/>
      <c r="V756" s="208"/>
      <c r="W756" s="208"/>
      <c r="X756" s="208"/>
      <c r="Y756" s="208"/>
      <c r="Z756" s="208"/>
    </row>
    <row r="757" spans="1:26" ht="75" customHeight="1" x14ac:dyDescent="0.25">
      <c r="A757" s="208">
        <f>'All Cells'!A757</f>
        <v>757</v>
      </c>
      <c r="B757" s="208" t="str">
        <f>'All Cells'!B757</f>
        <v>Todd Davis</v>
      </c>
      <c r="C757" s="208" t="str">
        <f>'All Cells'!C757</f>
        <v>SCIRT</v>
      </c>
      <c r="D757" s="208" t="str">
        <f>'All Cells'!D757</f>
        <v>Wastewater</v>
      </c>
      <c r="E757" s="208" t="str">
        <f>'All Cells'!E757</f>
        <v>Vol 1</v>
      </c>
      <c r="F757" s="208" t="str">
        <f>'All Cells'!F757</f>
        <v>2.1.2</v>
      </c>
      <c r="G757" s="208">
        <f>'All Cells'!G757</f>
        <v>8</v>
      </c>
      <c r="H757" s="208">
        <f>'All Cells'!H757</f>
        <v>4</v>
      </c>
      <c r="I757" s="208" t="str">
        <f>'All Cells'!L757</f>
        <v>I believe this is how data should be stored, but supply of data should be as captured. By forcing this to the supplier you are increasing the risk of error, with groups that will only project data occasionally more likely to make mistakes</v>
      </c>
      <c r="J757" s="208" t="str">
        <f>'All Cells'!U757</f>
        <v>Noted: no action required</v>
      </c>
      <c r="K757" s="208" t="str">
        <f>'All Cells'!W757</f>
        <v xml:space="preserve">The intent of this is to educate the indutsry in what capability it will need
</v>
      </c>
      <c r="L757" s="212" t="e">
        <f>'All Cells'!#REF!</f>
        <v>#REF!</v>
      </c>
      <c r="M757" s="208"/>
      <c r="N757" s="208"/>
      <c r="O757" s="208"/>
      <c r="P757" s="208"/>
      <c r="Q757" s="208"/>
      <c r="R757" s="208"/>
      <c r="S757" s="208"/>
      <c r="T757" s="208"/>
      <c r="U757" s="208"/>
      <c r="V757" s="208"/>
      <c r="W757" s="208"/>
      <c r="X757" s="208"/>
      <c r="Y757" s="208"/>
      <c r="Z757" s="208"/>
    </row>
    <row r="758" spans="1:26" ht="90" customHeight="1" x14ac:dyDescent="0.25">
      <c r="A758" s="208">
        <f>'All Cells'!A758</f>
        <v>758</v>
      </c>
      <c r="B758" s="208" t="str">
        <f>'All Cells'!B758</f>
        <v>Todd Davis</v>
      </c>
      <c r="C758" s="208" t="str">
        <f>'All Cells'!C758</f>
        <v>SCIRT</v>
      </c>
      <c r="D758" s="208" t="str">
        <f>'All Cells'!D758</f>
        <v>Wastewater</v>
      </c>
      <c r="E758" s="208" t="str">
        <f>'All Cells'!E758</f>
        <v>Vol 1</v>
      </c>
      <c r="F758" s="208" t="str">
        <f>'All Cells'!F758</f>
        <v>2.1.5</v>
      </c>
      <c r="G758" s="208">
        <f>'All Cells'!G758</f>
        <v>10</v>
      </c>
      <c r="H758" s="208" t="str">
        <f>'All Cells'!H758</f>
        <v>Attribute Name</v>
      </c>
      <c r="I758" s="208" t="str">
        <f>'All Cells'!L758</f>
        <v>Why would you develop a new specification and then allow for it to be supplied in a historic format such as shapefile. This also means that the defined "text" geometry type cannot be supplied and instead would need to be changed to a point</v>
      </c>
      <c r="J758" s="208" t="str">
        <f>'All Cells'!U758</f>
        <v>Noted: no action required</v>
      </c>
      <c r="K758" s="208" t="str">
        <f>'All Cells'!W758</f>
        <v xml:space="preserve">Currently this is still a preferred format for many organisations as they have the capability to author and edit. In time this will become redundant in much the same way that DXF </v>
      </c>
      <c r="L758" s="212" t="e">
        <f>'All Cells'!#REF!</f>
        <v>#REF!</v>
      </c>
      <c r="M758" s="208"/>
      <c r="N758" s="208"/>
      <c r="O758" s="208"/>
      <c r="P758" s="208"/>
      <c r="Q758" s="208"/>
      <c r="R758" s="208"/>
      <c r="S758" s="208"/>
      <c r="T758" s="208"/>
      <c r="U758" s="208"/>
      <c r="V758" s="208"/>
      <c r="W758" s="208"/>
      <c r="X758" s="208"/>
      <c r="Y758" s="208"/>
      <c r="Z758" s="208"/>
    </row>
    <row r="759" spans="1:26" ht="135" customHeight="1" x14ac:dyDescent="0.25">
      <c r="A759" s="208">
        <f>'All Cells'!A759</f>
        <v>759</v>
      </c>
      <c r="B759" s="208" t="str">
        <f>'All Cells'!B759</f>
        <v>Todd Davis</v>
      </c>
      <c r="C759" s="208" t="str">
        <f>'All Cells'!C759</f>
        <v>SCIRT</v>
      </c>
      <c r="D759" s="208" t="str">
        <f>'All Cells'!D759</f>
        <v>Wastewater</v>
      </c>
      <c r="E759" s="208" t="str">
        <f>'All Cells'!E759</f>
        <v>Vol 1</v>
      </c>
      <c r="F759" s="208" t="str">
        <f>'All Cells'!F759</f>
        <v>2.1.8</v>
      </c>
      <c r="G759" s="208">
        <f>'All Cells'!G759</f>
        <v>15</v>
      </c>
      <c r="H759" s="208" t="str">
        <f>'All Cells'!H759</f>
        <v>Common Attribute &amp; Validation File Format Instructions
Cost</v>
      </c>
      <c r="I759" s="208" t="str">
        <f>'All Cells'!L759</f>
        <v>Is this cost of the asset or cost of the asset plus installation? Is this standard cost of the recommended price of the asset, rather than any discounts were achieved?</v>
      </c>
      <c r="J759" s="208" t="str">
        <f>'All Cells'!U759</f>
        <v>Noted: no action required</v>
      </c>
      <c r="K759" s="208" t="str">
        <f>'All Cells'!W759</f>
        <v>All replacement costs include installation</v>
      </c>
      <c r="L759" s="212" t="e">
        <f>'All Cells'!#REF!</f>
        <v>#REF!</v>
      </c>
      <c r="M759" s="208"/>
      <c r="N759" s="208"/>
      <c r="O759" s="208"/>
      <c r="P759" s="208"/>
      <c r="Q759" s="208"/>
      <c r="R759" s="208"/>
      <c r="S759" s="208"/>
      <c r="T759" s="208"/>
      <c r="U759" s="208"/>
      <c r="V759" s="208"/>
      <c r="W759" s="208"/>
      <c r="X759" s="208"/>
      <c r="Y759" s="208"/>
      <c r="Z759" s="208"/>
    </row>
    <row r="760" spans="1:26" ht="105" customHeight="1" x14ac:dyDescent="0.25">
      <c r="A760" s="208">
        <f>'All Cells'!A760</f>
        <v>760</v>
      </c>
      <c r="B760" s="208" t="str">
        <f>'All Cells'!B760</f>
        <v>Todd Davis</v>
      </c>
      <c r="C760" s="208" t="str">
        <f>'All Cells'!C760</f>
        <v>SCIRT</v>
      </c>
      <c r="D760" s="208" t="str">
        <f>'All Cells'!D760</f>
        <v>Wastewater</v>
      </c>
      <c r="E760" s="208" t="str">
        <f>'All Cells'!E760</f>
        <v>Vol 1</v>
      </c>
      <c r="F760" s="208" t="str">
        <f>'All Cells'!F760</f>
        <v>2.3.1</v>
      </c>
      <c r="G760" s="208">
        <f>'All Cells'!G760</f>
        <v>20</v>
      </c>
      <c r="H760" s="208">
        <f>'All Cells'!H760</f>
        <v>3</v>
      </c>
      <c r="I760" s="208" t="str">
        <f>'All Cells'!L760</f>
        <v>Is the central location the centre of access (i.e. manhole lid)or the centre of the structure?</v>
      </c>
      <c r="J760" s="208" t="str">
        <f>'All Cells'!U760</f>
        <v>Included</v>
      </c>
      <c r="K760" s="208" t="str">
        <f>'All Cells'!W760</f>
        <v>Centre of the structure.
However the description and diagrams need to be modified to reflect that the requirement for the placement of the point is at the intersection of the pipe assets.</v>
      </c>
      <c r="L760" s="212" t="e">
        <f>'All Cells'!#REF!</f>
        <v>#REF!</v>
      </c>
      <c r="M760" s="208"/>
      <c r="N760" s="208"/>
      <c r="O760" s="208"/>
      <c r="P760" s="208"/>
      <c r="Q760" s="208"/>
      <c r="R760" s="208"/>
      <c r="S760" s="208"/>
      <c r="T760" s="208"/>
      <c r="U760" s="208"/>
      <c r="V760" s="208"/>
      <c r="W760" s="208"/>
      <c r="X760" s="208"/>
      <c r="Y760" s="208"/>
      <c r="Z760" s="208"/>
    </row>
    <row r="761" spans="1:26" ht="75" customHeight="1" x14ac:dyDescent="0.25">
      <c r="A761" s="208">
        <f>'All Cells'!A761</f>
        <v>761</v>
      </c>
      <c r="B761" s="208" t="str">
        <f>'All Cells'!B761</f>
        <v>Todd Davis</v>
      </c>
      <c r="C761" s="208" t="str">
        <f>'All Cells'!C761</f>
        <v>SCIRT</v>
      </c>
      <c r="D761" s="208" t="str">
        <f>'All Cells'!D761</f>
        <v>Wastewater</v>
      </c>
      <c r="E761" s="208" t="str">
        <f>'All Cells'!E761</f>
        <v>Vol 1</v>
      </c>
      <c r="F761" s="208" t="str">
        <f>'All Cells'!F761</f>
        <v>2.3.1</v>
      </c>
      <c r="G761" s="208">
        <f>'All Cells'!G761</f>
        <v>21</v>
      </c>
      <c r="H761" s="208" t="str">
        <f>'All Cells'!H761</f>
        <v>Figure 5</v>
      </c>
      <c r="I761" s="208" t="str">
        <f>'All Cells'!L761</f>
        <v>Pipe length shown here is neither the length of the digital pipe feature or the length of the real world feature, as you are not taking into account the "faux" pipe connectors angle. The middle pipe length here is very confusing!</v>
      </c>
      <c r="J761" s="208" t="str">
        <f>'All Cells'!U761</f>
        <v>Sector Discussion</v>
      </c>
      <c r="K761" s="208" t="str">
        <f>'All Cells'!W761</f>
        <v>Need more information for a way forward</v>
      </c>
      <c r="L761" s="212" t="e">
        <f>'All Cells'!#REF!</f>
        <v>#REF!</v>
      </c>
      <c r="M761" s="208"/>
      <c r="N761" s="208"/>
      <c r="O761" s="208"/>
      <c r="P761" s="208"/>
      <c r="Q761" s="208"/>
      <c r="R761" s="208"/>
      <c r="S761" s="208"/>
      <c r="T761" s="208"/>
      <c r="U761" s="208"/>
      <c r="V761" s="208"/>
      <c r="W761" s="208"/>
      <c r="X761" s="208"/>
      <c r="Y761" s="208"/>
      <c r="Z761" s="208"/>
    </row>
    <row r="762" spans="1:26" ht="135" customHeight="1" x14ac:dyDescent="0.25">
      <c r="A762" s="208">
        <f>'All Cells'!A762</f>
        <v>762</v>
      </c>
      <c r="B762" s="208" t="str">
        <f>'All Cells'!B762</f>
        <v>Todd Davis</v>
      </c>
      <c r="C762" s="208" t="str">
        <f>'All Cells'!C762</f>
        <v>SCIRT</v>
      </c>
      <c r="D762" s="208" t="str">
        <f>'All Cells'!D762</f>
        <v>Wastewater</v>
      </c>
      <c r="E762" s="208" t="str">
        <f>'All Cells'!E762</f>
        <v>Vol 1</v>
      </c>
      <c r="F762" s="208" t="str">
        <f>'All Cells'!F762</f>
        <v>2.3.3</v>
      </c>
      <c r="G762" s="208">
        <f>'All Cells'!G762</f>
        <v>38</v>
      </c>
      <c r="H762" s="208" t="str">
        <f>'All Cells'!H762</f>
        <v>Fittings Attribute &amp; Validation File Format Instructions
Bel_Gmd</v>
      </c>
      <c r="I762" s="208" t="str">
        <f>'All Cells'!L762</f>
        <v>Does this mean covered by dirt and not readily accessible or below ground level?</v>
      </c>
      <c r="J762" s="208" t="str">
        <f>'All Cells'!U762</f>
        <v>Noted: no action required</v>
      </c>
      <c r="K762" s="208" t="str">
        <f>'All Cells'!W762</f>
        <v>Below ground level</v>
      </c>
      <c r="L762" s="212" t="e">
        <f>'All Cells'!#REF!</f>
        <v>#REF!</v>
      </c>
      <c r="M762" s="208"/>
      <c r="N762" s="208"/>
      <c r="O762" s="208"/>
      <c r="P762" s="208"/>
      <c r="Q762" s="208"/>
      <c r="R762" s="208"/>
      <c r="S762" s="208"/>
      <c r="T762" s="208"/>
      <c r="U762" s="208"/>
      <c r="V762" s="208"/>
      <c r="W762" s="208"/>
      <c r="X762" s="208"/>
      <c r="Y762" s="208"/>
      <c r="Z762" s="208"/>
    </row>
    <row r="763" spans="1:26" ht="165" customHeight="1" x14ac:dyDescent="0.25">
      <c r="A763" s="208">
        <f>'All Cells'!A763</f>
        <v>763</v>
      </c>
      <c r="B763" s="208" t="str">
        <f>'All Cells'!B763</f>
        <v>Todd Davis</v>
      </c>
      <c r="C763" s="208" t="str">
        <f>'All Cells'!C763</f>
        <v>SCIRT</v>
      </c>
      <c r="D763" s="208" t="str">
        <f>'All Cells'!D763</f>
        <v>Wastewater</v>
      </c>
      <c r="E763" s="208" t="str">
        <f>'All Cells'!E763</f>
        <v>Vol 1</v>
      </c>
      <c r="F763" s="208" t="str">
        <f>'All Cells'!F763</f>
        <v>2.3.4</v>
      </c>
      <c r="G763" s="208">
        <f>'All Cells'!G763</f>
        <v>39</v>
      </c>
      <c r="H763" s="208">
        <f>'All Cells'!H763</f>
        <v>6</v>
      </c>
      <c r="I763" s="208" t="str">
        <f>'All Cells'!L763</f>
        <v>What happens when two separate pipes are installed between access points (e.g. different material etc). Also there are examples were pipes may not have access chambers (as defined by this document). While that may be not best practice, it does occur.</v>
      </c>
      <c r="J763" s="208" t="str">
        <f>'All Cells'!U763</f>
        <v>Noted: no action required</v>
      </c>
      <c r="K763" s="208" t="str">
        <f>'All Cells'!W763</f>
        <v>In the first point two separarte pipe segments are provided and recorded.
Understood that there are other access point types or structure types eg head walls and blank end. Thes are taken into account.
The diagram is a general description and needs to be read in conjunction with the relevant code lists</v>
      </c>
      <c r="L763" s="212" t="e">
        <f>'All Cells'!#REF!</f>
        <v>#REF!</v>
      </c>
      <c r="M763" s="208"/>
      <c r="N763" s="208"/>
      <c r="O763" s="208"/>
      <c r="P763" s="208"/>
      <c r="Q763" s="208"/>
      <c r="R763" s="208"/>
      <c r="S763" s="208"/>
      <c r="T763" s="208"/>
      <c r="U763" s="208"/>
      <c r="V763" s="208"/>
      <c r="W763" s="208"/>
      <c r="X763" s="208"/>
      <c r="Y763" s="208"/>
      <c r="Z763" s="208"/>
    </row>
    <row r="764" spans="1:26" ht="135" customHeight="1" x14ac:dyDescent="0.25">
      <c r="A764" s="208">
        <f>'All Cells'!A764</f>
        <v>764</v>
      </c>
      <c r="B764" s="208" t="str">
        <f>'All Cells'!B764</f>
        <v>Todd Davis</v>
      </c>
      <c r="C764" s="208" t="str">
        <f>'All Cells'!C764</f>
        <v>SCIRT</v>
      </c>
      <c r="D764" s="208" t="str">
        <f>'All Cells'!D764</f>
        <v>Wastewater</v>
      </c>
      <c r="E764" s="208" t="str">
        <f>'All Cells'!E764</f>
        <v>Vol 1</v>
      </c>
      <c r="F764" s="208" t="str">
        <f>'All Cells'!F764</f>
        <v>2.3.4</v>
      </c>
      <c r="G764" s="208">
        <f>'All Cells'!G764</f>
        <v>49</v>
      </c>
      <c r="H764" s="208" t="str">
        <f>'All Cells'!H764</f>
        <v>Pipe Attribute &amp; Validation File Format Instructions 
Length_m</v>
      </c>
      <c r="I764" s="208" t="str">
        <f>'All Cells'!L764</f>
        <v>Is this the digital length or the real world length?</v>
      </c>
      <c r="J764" s="208" t="str">
        <f>'All Cells'!U764</f>
        <v>Included</v>
      </c>
      <c r="K764" s="208" t="str">
        <f>'All Cells'!W764</f>
        <v xml:space="preserve">This is the real world length as described in the QA validation field.
</v>
      </c>
      <c r="L764" s="212" t="e">
        <f>'All Cells'!#REF!</f>
        <v>#REF!</v>
      </c>
      <c r="M764" s="208"/>
      <c r="N764" s="208"/>
      <c r="O764" s="208"/>
      <c r="P764" s="208"/>
      <c r="Q764" s="208"/>
      <c r="R764" s="208"/>
      <c r="S764" s="208"/>
      <c r="T764" s="208"/>
      <c r="U764" s="208"/>
      <c r="V764" s="208"/>
      <c r="W764" s="208"/>
      <c r="X764" s="208"/>
      <c r="Y764" s="208"/>
      <c r="Z764" s="208"/>
    </row>
    <row r="765" spans="1:26" ht="30" customHeight="1" x14ac:dyDescent="0.25">
      <c r="A765" s="208">
        <f>'All Cells'!A765</f>
        <v>765</v>
      </c>
      <c r="B765" s="208" t="str">
        <f>'All Cells'!B765</f>
        <v>Todd Davis</v>
      </c>
      <c r="C765" s="208" t="str">
        <f>'All Cells'!C765</f>
        <v>SCIRT</v>
      </c>
      <c r="D765" s="208" t="str">
        <f>'All Cells'!D765</f>
        <v>Wastewater</v>
      </c>
      <c r="E765" s="208" t="str">
        <f>'All Cells'!E765</f>
        <v>Vol 1</v>
      </c>
      <c r="F765" s="208" t="str">
        <f>'All Cells'!F765</f>
        <v>2.7.2</v>
      </c>
      <c r="G765" s="208">
        <f>'All Cells'!G765</f>
        <v>106</v>
      </c>
      <c r="H765" s="208">
        <f>'All Cells'!H765</f>
        <v>4</v>
      </c>
      <c r="I765" s="208" t="str">
        <f>'All Cells'!L765</f>
        <v>What does this mean? What level of accuracy is defined as a discrepancy?</v>
      </c>
      <c r="J765" s="208" t="str">
        <f>'All Cells'!U765</f>
        <v>Included</v>
      </c>
      <c r="K765" s="208" t="str">
        <f>'All Cells'!W765</f>
        <v>Changes made to wording to reflect tolerances used in practice ('field')</v>
      </c>
      <c r="L765" s="212" t="e">
        <f>'All Cells'!#REF!</f>
        <v>#REF!</v>
      </c>
      <c r="M765" s="208"/>
      <c r="N765" s="208"/>
      <c r="O765" s="208"/>
      <c r="P765" s="208"/>
      <c r="Q765" s="208"/>
      <c r="R765" s="208"/>
      <c r="S765" s="208"/>
      <c r="T765" s="208"/>
      <c r="U765" s="208"/>
      <c r="V765" s="208"/>
      <c r="W765" s="208"/>
      <c r="X765" s="208"/>
      <c r="Y765" s="208"/>
      <c r="Z765" s="208"/>
    </row>
    <row r="766" spans="1:26" ht="60" customHeight="1" x14ac:dyDescent="0.25">
      <c r="A766" s="208">
        <f>'All Cells'!A766</f>
        <v>766</v>
      </c>
      <c r="B766" s="208" t="str">
        <f>'All Cells'!B766</f>
        <v>Warren Millar</v>
      </c>
      <c r="C766" s="208" t="str">
        <f>'All Cells'!C766</f>
        <v>Invercargill City Council</v>
      </c>
      <c r="D766" s="208" t="str">
        <f>'All Cells'!D766</f>
        <v>Potable water</v>
      </c>
      <c r="E766" s="208" t="str">
        <f>'All Cells'!E766</f>
        <v>Vol 1</v>
      </c>
      <c r="F766" s="208">
        <f>'All Cells'!F766</f>
        <v>1.7</v>
      </c>
      <c r="G766" s="208">
        <f>'All Cells'!G766</f>
        <v>1</v>
      </c>
      <c r="H766" s="208" t="str">
        <f>'All Cells'!H766</f>
        <v>Diagram</v>
      </c>
      <c r="I766" s="208" t="str">
        <f>'All Cells'!L766</f>
        <v>Asset Group: To be consistent with Section 1.8 Should this heading be changed to "Asset Category" ? (Or in section 1.8 change "Asset Category" to "Asset Group"</v>
      </c>
      <c r="J766" s="208" t="str">
        <f>'All Cells'!U766</f>
        <v>Included</v>
      </c>
      <c r="K766" s="208" t="str">
        <f>'All Cells'!W766</f>
        <v>Change to Asset Group for consistency.</v>
      </c>
      <c r="L766" s="212" t="e">
        <f>'All Cells'!#REF!</f>
        <v>#REF!</v>
      </c>
      <c r="M766" s="208"/>
      <c r="N766" s="208"/>
      <c r="O766" s="208"/>
      <c r="P766" s="208"/>
      <c r="Q766" s="208"/>
      <c r="R766" s="208"/>
      <c r="S766" s="208"/>
      <c r="T766" s="208"/>
      <c r="U766" s="208"/>
      <c r="V766" s="208"/>
      <c r="W766" s="208"/>
      <c r="X766" s="208"/>
      <c r="Y766" s="208"/>
      <c r="Z766" s="208"/>
    </row>
    <row r="767" spans="1:26" ht="30" customHeight="1" x14ac:dyDescent="0.25">
      <c r="A767" s="208">
        <f>'All Cells'!A767</f>
        <v>767</v>
      </c>
      <c r="B767" s="208" t="str">
        <f>'All Cells'!B767</f>
        <v>Warren Millar</v>
      </c>
      <c r="C767" s="208" t="str">
        <f>'All Cells'!C767</f>
        <v>Invercargill City Council</v>
      </c>
      <c r="D767" s="208" t="str">
        <f>'All Cells'!D767</f>
        <v>Potable water</v>
      </c>
      <c r="E767" s="208" t="str">
        <f>'All Cells'!E767</f>
        <v>Vol 1</v>
      </c>
      <c r="F767" s="208">
        <f>'All Cells'!F767</f>
        <v>1.7</v>
      </c>
      <c r="G767" s="208">
        <f>'All Cells'!G767</f>
        <v>1</v>
      </c>
      <c r="H767" s="208" t="str">
        <f>'All Cells'!H767</f>
        <v>Diagram</v>
      </c>
      <c r="I767" s="208" t="str">
        <f>'All Cells'!L767</f>
        <v>Asset Type: To be consistent with Section 1.8, should this be changed to "Asset Class"</v>
      </c>
      <c r="J767" s="208" t="str">
        <f>'All Cells'!U767</f>
        <v>Included</v>
      </c>
      <c r="K767" s="208" t="str">
        <f>'All Cells'!W767</f>
        <v xml:space="preserve">Changed to Asset Class. </v>
      </c>
      <c r="L767" s="212" t="e">
        <f>'All Cells'!#REF!</f>
        <v>#REF!</v>
      </c>
      <c r="M767" s="208"/>
      <c r="N767" s="208"/>
      <c r="O767" s="208"/>
      <c r="P767" s="208"/>
      <c r="Q767" s="208"/>
      <c r="R767" s="208"/>
      <c r="S767" s="208"/>
      <c r="T767" s="208"/>
      <c r="U767" s="208"/>
      <c r="V767" s="208"/>
      <c r="W767" s="208"/>
      <c r="X767" s="208"/>
      <c r="Y767" s="208"/>
      <c r="Z767" s="208"/>
    </row>
    <row r="768" spans="1:26" ht="90" customHeight="1" x14ac:dyDescent="0.25">
      <c r="A768" s="208">
        <f>'All Cells'!A768</f>
        <v>768</v>
      </c>
      <c r="B768" s="208" t="str">
        <f>'All Cells'!B768</f>
        <v>Warren Millar</v>
      </c>
      <c r="C768" s="208" t="str">
        <f>'All Cells'!C768</f>
        <v>Invercargill City Council</v>
      </c>
      <c r="D768" s="208" t="str">
        <f>'All Cells'!D768</f>
        <v>Potable water</v>
      </c>
      <c r="E768" s="208" t="str">
        <f>'All Cells'!E768</f>
        <v>Vol 1</v>
      </c>
      <c r="F768" s="208">
        <f>'All Cells'!F768</f>
        <v>1.8</v>
      </c>
      <c r="G768" s="208">
        <f>'All Cells'!G768</f>
        <v>1</v>
      </c>
      <c r="H768" s="208">
        <f>'All Cells'!H768</f>
        <v>1</v>
      </c>
      <c r="I768" s="208" t="str">
        <f>'All Cells'!L768</f>
        <v>The paragraph refers to "Asset Types", yet table 1.8 does not reference "Asset Types", only "Asset Class". If these are not interchange in relation to meaning, then I suggest a explanation of "Asset Type" and "Asset Class" be documented within the document somewhere.</v>
      </c>
      <c r="J768" s="208" t="str">
        <f>'All Cells'!U768</f>
        <v>Included</v>
      </c>
      <c r="K768" s="208" t="str">
        <f>'All Cells'!W768</f>
        <v xml:space="preserve">Changed to Asset Class. </v>
      </c>
      <c r="L768" s="212" t="e">
        <f>'All Cells'!#REF!</f>
        <v>#REF!</v>
      </c>
      <c r="M768" s="208"/>
      <c r="N768" s="208"/>
      <c r="O768" s="208"/>
      <c r="P768" s="208"/>
      <c r="Q768" s="208"/>
      <c r="R768" s="208"/>
      <c r="S768" s="208"/>
      <c r="T768" s="208"/>
      <c r="U768" s="208"/>
      <c r="V768" s="208"/>
      <c r="W768" s="208"/>
      <c r="X768" s="208"/>
      <c r="Y768" s="208"/>
      <c r="Z768" s="208"/>
    </row>
    <row r="769" spans="1:26" ht="60" customHeight="1" x14ac:dyDescent="0.25">
      <c r="A769" s="208">
        <f>'All Cells'!A769</f>
        <v>769</v>
      </c>
      <c r="B769" s="208" t="str">
        <f>'All Cells'!B769</f>
        <v>Warren Millar</v>
      </c>
      <c r="C769" s="208" t="str">
        <f>'All Cells'!C769</f>
        <v>Invercargill City Council</v>
      </c>
      <c r="D769" s="208" t="str">
        <f>'All Cells'!D769</f>
        <v>Potable water</v>
      </c>
      <c r="E769" s="208" t="str">
        <f>'All Cells'!E769</f>
        <v>Vol 1</v>
      </c>
      <c r="F769" s="208">
        <f>'All Cells'!F769</f>
        <v>1.8</v>
      </c>
      <c r="G769" s="208">
        <f>'All Cells'!G769</f>
        <v>1</v>
      </c>
      <c r="H769" s="208" t="str">
        <f>'All Cells'!H769</f>
        <v>Table</v>
      </c>
      <c r="I769" s="208" t="str">
        <f>'All Cells'!L769</f>
        <v>My personal preference is to utilize "Asset Class" as standard terminology, and replace any instances of "Asset Type" within the document if they are inferring the same meaning.</v>
      </c>
      <c r="J769" s="208" t="str">
        <f>'All Cells'!U769</f>
        <v>Included</v>
      </c>
      <c r="K769" s="208" t="str">
        <f>'All Cells'!W769</f>
        <v xml:space="preserve">Changed to Asset Class. </v>
      </c>
      <c r="L769" s="212" t="e">
        <f>'All Cells'!#REF!</f>
        <v>#REF!</v>
      </c>
      <c r="M769" s="208"/>
      <c r="N769" s="208"/>
      <c r="O769" s="208"/>
      <c r="P769" s="208"/>
      <c r="Q769" s="208"/>
      <c r="R769" s="208"/>
      <c r="S769" s="208"/>
      <c r="T769" s="208"/>
      <c r="U769" s="208"/>
      <c r="V769" s="208"/>
      <c r="W769" s="208"/>
      <c r="X769" s="208"/>
      <c r="Y769" s="208"/>
      <c r="Z769" s="208"/>
    </row>
    <row r="770" spans="1:26" ht="45" customHeight="1" x14ac:dyDescent="0.25">
      <c r="A770" s="208">
        <f>'All Cells'!A770</f>
        <v>770</v>
      </c>
      <c r="B770" s="208" t="str">
        <f>'All Cells'!B770</f>
        <v>Warren Millar</v>
      </c>
      <c r="C770" s="208" t="str">
        <f>'All Cells'!C770</f>
        <v>Invercargill City Council</v>
      </c>
      <c r="D770" s="208" t="str">
        <f>'All Cells'!D770</f>
        <v>Potable water</v>
      </c>
      <c r="E770" s="208" t="str">
        <f>'All Cells'!E770</f>
        <v>Vol 1</v>
      </c>
      <c r="F770" s="208">
        <f>'All Cells'!F770</f>
        <v>1.8</v>
      </c>
      <c r="G770" s="208">
        <f>'All Cells'!G770</f>
        <v>1</v>
      </c>
      <c r="H770" s="208" t="str">
        <f>'All Cells'!H770</f>
        <v>Table</v>
      </c>
      <c r="I770" s="208" t="str">
        <f>'All Cells'!L770</f>
        <v>My personal preference is to utilize "Asset Category" as standard terminology, and replace any instances of "Asset Group" within document.</v>
      </c>
      <c r="J770" s="208" t="str">
        <f>'All Cells'!U770</f>
        <v>Included</v>
      </c>
      <c r="K770" s="208" t="str">
        <f>'All Cells'!W770</f>
        <v xml:space="preserve">Changed to Asset Class. </v>
      </c>
      <c r="L770" s="212" t="e">
        <f>'All Cells'!#REF!</f>
        <v>#REF!</v>
      </c>
      <c r="M770" s="208"/>
      <c r="N770" s="208"/>
      <c r="O770" s="208"/>
      <c r="P770" s="208"/>
      <c r="Q770" s="208"/>
      <c r="R770" s="208"/>
      <c r="S770" s="208"/>
      <c r="T770" s="208"/>
      <c r="U770" s="208"/>
      <c r="V770" s="208"/>
      <c r="W770" s="208"/>
      <c r="X770" s="208"/>
      <c r="Y770" s="208"/>
      <c r="Z770" s="208"/>
    </row>
    <row r="771" spans="1:26" ht="30" customHeight="1" x14ac:dyDescent="0.25">
      <c r="A771" s="208">
        <f>'All Cells'!A771</f>
        <v>771</v>
      </c>
      <c r="B771" s="208" t="str">
        <f>'All Cells'!B771</f>
        <v>Warren Millar</v>
      </c>
      <c r="C771" s="208" t="str">
        <f>'All Cells'!C771</f>
        <v>Invercargill City Council</v>
      </c>
      <c r="D771" s="208" t="str">
        <f>'All Cells'!D771</f>
        <v>Potable water</v>
      </c>
      <c r="E771" s="208" t="str">
        <f>'All Cells'!E771</f>
        <v>Vol 1</v>
      </c>
      <c r="F771" s="208">
        <f>'All Cells'!F771</f>
        <v>1.8</v>
      </c>
      <c r="G771" s="208">
        <f>'All Cells'!G771</f>
        <v>2</v>
      </c>
      <c r="H771" s="208" t="str">
        <f>'All Cells'!H771</f>
        <v>Table</v>
      </c>
      <c r="I771" s="208" t="str">
        <f>'All Cells'!L771</f>
        <v>Conflicts with section 2.3.4 states that a well is to be represented as a polygon</v>
      </c>
      <c r="J771" s="208" t="str">
        <f>'All Cells'!U771</f>
        <v>Included</v>
      </c>
      <c r="K771" s="208" t="str">
        <f>'All Cells'!W771</f>
        <v xml:space="preserve">Changed to Polygon </v>
      </c>
      <c r="L771" s="212" t="e">
        <f>'All Cells'!#REF!</f>
        <v>#REF!</v>
      </c>
      <c r="M771" s="208"/>
      <c r="N771" s="208"/>
      <c r="O771" s="208"/>
      <c r="P771" s="208"/>
      <c r="Q771" s="208"/>
      <c r="R771" s="208"/>
      <c r="S771" s="208"/>
      <c r="T771" s="208"/>
      <c r="U771" s="208"/>
      <c r="V771" s="208"/>
      <c r="W771" s="208"/>
      <c r="X771" s="208"/>
      <c r="Y771" s="208"/>
      <c r="Z771" s="208"/>
    </row>
    <row r="772" spans="1:26" ht="75" customHeight="1" x14ac:dyDescent="0.25">
      <c r="A772" s="208">
        <f>'All Cells'!A772</f>
        <v>772</v>
      </c>
      <c r="B772" s="208" t="str">
        <f>'All Cells'!B772</f>
        <v>Warren Millar</v>
      </c>
      <c r="C772" s="208" t="str">
        <f>'All Cells'!C772</f>
        <v>Invercargill City Council</v>
      </c>
      <c r="D772" s="208" t="str">
        <f>'All Cells'!D772</f>
        <v>Potable water</v>
      </c>
      <c r="E772" s="208" t="str">
        <f>'All Cells'!E772</f>
        <v>Vol 1</v>
      </c>
      <c r="F772" s="208">
        <f>'All Cells'!F772</f>
        <v>1.9</v>
      </c>
      <c r="G772" s="208">
        <f>'All Cells'!G772</f>
        <v>4</v>
      </c>
      <c r="H772" s="208" t="str">
        <f>'All Cells'!H772</f>
        <v>Table</v>
      </c>
      <c r="I772" s="208" t="str">
        <f>'All Cells'!L772</f>
        <v>Listed here as a guide, but each definition of the asset class states the required spatial representation. ie 2.3.1 states polygon feature. Therefore for clarity, should this table also list the requirement of the standard for each asset class?</v>
      </c>
      <c r="J772" s="208" t="str">
        <f>'All Cells'!U772</f>
        <v>Sector Discussion</v>
      </c>
      <c r="K772" s="208" t="str">
        <f>'All Cells'!W772</f>
        <v>More information is needed for a way forward</v>
      </c>
      <c r="L772" s="212" t="e">
        <f>'All Cells'!#REF!</f>
        <v>#REF!</v>
      </c>
      <c r="M772" s="208"/>
      <c r="N772" s="208"/>
      <c r="O772" s="208"/>
      <c r="P772" s="208"/>
      <c r="Q772" s="208"/>
      <c r="R772" s="208"/>
      <c r="S772" s="208"/>
      <c r="T772" s="208"/>
      <c r="U772" s="208"/>
      <c r="V772" s="208"/>
      <c r="W772" s="208"/>
      <c r="X772" s="208"/>
      <c r="Y772" s="208"/>
      <c r="Z772" s="208"/>
    </row>
    <row r="773" spans="1:26" ht="135" customHeight="1" x14ac:dyDescent="0.25">
      <c r="A773" s="208">
        <f>'All Cells'!A773</f>
        <v>773</v>
      </c>
      <c r="B773" s="208" t="str">
        <f>'All Cells'!B773</f>
        <v>Warren Millar</v>
      </c>
      <c r="C773" s="208" t="str">
        <f>'All Cells'!C773</f>
        <v>Invercargill City Council</v>
      </c>
      <c r="D773" s="208" t="str">
        <f>'All Cells'!D773</f>
        <v>Potable water</v>
      </c>
      <c r="E773" s="208" t="str">
        <f>'All Cells'!E773</f>
        <v>Vol 1</v>
      </c>
      <c r="F773" s="208" t="str">
        <f>'All Cells'!F773</f>
        <v>2.1.8</v>
      </c>
      <c r="G773" s="208">
        <f>'All Cells'!G773</f>
        <v>14</v>
      </c>
      <c r="H773" s="208" t="str">
        <f>'All Cells'!H773</f>
        <v>Common Attribute &amp; Validation File Format Instructions
Source</v>
      </c>
      <c r="I773" s="208" t="str">
        <f>'All Cells'!L773</f>
        <v xml:space="preserve">I am assuming this only for Geo-spatial attributes? (As there may be different sources utilized across multiple attributes.)
If this is correct, can this be added for clarity in the contents column. </v>
      </c>
      <c r="J773" s="208" t="str">
        <f>'All Cells'!U773</f>
        <v>Included</v>
      </c>
      <c r="K773" s="208" t="str">
        <f>'All Cells'!W773</f>
        <v>Defined by organisation</v>
      </c>
      <c r="L773" s="212" t="e">
        <f>'All Cells'!#REF!</f>
        <v>#REF!</v>
      </c>
      <c r="M773" s="208"/>
      <c r="N773" s="208"/>
      <c r="O773" s="208"/>
      <c r="P773" s="208"/>
      <c r="Q773" s="208"/>
      <c r="R773" s="208"/>
      <c r="S773" s="208"/>
      <c r="T773" s="208"/>
      <c r="U773" s="208"/>
      <c r="V773" s="208"/>
      <c r="W773" s="208"/>
      <c r="X773" s="208"/>
      <c r="Y773" s="208"/>
      <c r="Z773" s="208"/>
    </row>
    <row r="774" spans="1:26" ht="135" customHeight="1" x14ac:dyDescent="0.25">
      <c r="A774" s="208">
        <f>'All Cells'!A774</f>
        <v>774</v>
      </c>
      <c r="B774" s="208" t="str">
        <f>'All Cells'!B774</f>
        <v>Warren Millar</v>
      </c>
      <c r="C774" s="208" t="str">
        <f>'All Cells'!C774</f>
        <v>Invercargill City Council</v>
      </c>
      <c r="D774" s="208" t="str">
        <f>'All Cells'!D774</f>
        <v>Potable water</v>
      </c>
      <c r="E774" s="208" t="str">
        <f>'All Cells'!E774</f>
        <v>Vol 1</v>
      </c>
      <c r="F774" s="208" t="str">
        <f>'All Cells'!F774</f>
        <v>2.1.8</v>
      </c>
      <c r="G774" s="208">
        <f>'All Cells'!G774</f>
        <v>14</v>
      </c>
      <c r="H774" s="208" t="str">
        <f>'All Cells'!H774</f>
        <v>Common Attribute &amp; Validation File Format Instructions
H_Prec</v>
      </c>
      <c r="I774" s="208" t="str">
        <f>'All Cells'!L774</f>
        <v>If the data source changes, is there a need to keep a date history of the changes.</v>
      </c>
      <c r="J774" s="208" t="str">
        <f>'All Cells'!U774</f>
        <v>Noted: no action required</v>
      </c>
      <c r="K774" s="208" t="str">
        <f>'All Cells'!W774</f>
        <v xml:space="preserve">Data is captured as a snashot in time, if source changes over time up to agency to determine if history is recorded. </v>
      </c>
      <c r="L774" s="212" t="e">
        <f>'All Cells'!#REF!</f>
        <v>#REF!</v>
      </c>
      <c r="M774" s="208"/>
      <c r="N774" s="208"/>
      <c r="O774" s="208"/>
      <c r="P774" s="208"/>
      <c r="Q774" s="208"/>
      <c r="R774" s="208"/>
      <c r="S774" s="208"/>
      <c r="T774" s="208"/>
      <c r="U774" s="208"/>
      <c r="V774" s="208"/>
      <c r="W774" s="208"/>
      <c r="X774" s="208"/>
      <c r="Y774" s="208"/>
      <c r="Z774" s="208"/>
    </row>
    <row r="775" spans="1:26" ht="135" customHeight="1" x14ac:dyDescent="0.25">
      <c r="A775" s="208">
        <f>'All Cells'!A775</f>
        <v>775</v>
      </c>
      <c r="B775" s="208" t="str">
        <f>'All Cells'!B775</f>
        <v>Warren Millar</v>
      </c>
      <c r="C775" s="208" t="str">
        <f>'All Cells'!C775</f>
        <v>Invercargill City Council</v>
      </c>
      <c r="D775" s="208" t="str">
        <f>'All Cells'!D775</f>
        <v>Potable water</v>
      </c>
      <c r="E775" s="208" t="str">
        <f>'All Cells'!E775</f>
        <v>Vol 1</v>
      </c>
      <c r="F775" s="208" t="str">
        <f>'All Cells'!F775</f>
        <v>2.1.8</v>
      </c>
      <c r="G775" s="208">
        <f>'All Cells'!G775</f>
        <v>15</v>
      </c>
      <c r="H775" s="208" t="str">
        <f>'All Cells'!H775</f>
        <v>Common Attribute &amp; Validation File Format Instructions</v>
      </c>
      <c r="I775" s="208" t="str">
        <f>'All Cells'!L775</f>
        <v>Common Attributes for your consideration:
(We currently have the following 3 attributes fields across all our assets)
- Manufacturer (of asset)
- Supplier (of asset)
- Installed By (Contractor who installed asset)
Fields to be utilized to identify failing assets due to manufacturer/supplier and potential faulty installation by a contractor.</v>
      </c>
      <c r="J775" s="208" t="str">
        <f>'All Cells'!U775</f>
        <v>Sector Discussion</v>
      </c>
      <c r="K775" s="208" t="str">
        <f>'All Cells'!W775</f>
        <v>to be discussed with the TWG</v>
      </c>
      <c r="L775" s="212" t="e">
        <f>'All Cells'!#REF!</f>
        <v>#REF!</v>
      </c>
      <c r="M775" s="208"/>
      <c r="N775" s="208"/>
      <c r="O775" s="208"/>
      <c r="P775" s="208"/>
      <c r="Q775" s="208"/>
      <c r="R775" s="208"/>
      <c r="S775" s="208"/>
      <c r="T775" s="208"/>
      <c r="U775" s="208"/>
      <c r="V775" s="208"/>
      <c r="W775" s="208"/>
      <c r="X775" s="208"/>
      <c r="Y775" s="208"/>
      <c r="Z775" s="208"/>
    </row>
    <row r="776" spans="1:26" ht="135" customHeight="1" x14ac:dyDescent="0.25">
      <c r="A776" s="208">
        <f>'All Cells'!A776</f>
        <v>776</v>
      </c>
      <c r="B776" s="208" t="str">
        <f>'All Cells'!B776</f>
        <v>Warren Millar</v>
      </c>
      <c r="C776" s="208" t="str">
        <f>'All Cells'!C776</f>
        <v>Invercargill City Council</v>
      </c>
      <c r="D776" s="208" t="str">
        <f>'All Cells'!D776</f>
        <v>Potable water</v>
      </c>
      <c r="E776" s="208" t="str">
        <f>'All Cells'!E776</f>
        <v>Vol 1</v>
      </c>
      <c r="F776" s="208" t="str">
        <f>'All Cells'!F776</f>
        <v>2.1.8</v>
      </c>
      <c r="G776" s="208">
        <f>'All Cells'!G776</f>
        <v>15</v>
      </c>
      <c r="H776" s="208" t="str">
        <f>'All Cells'!H776</f>
        <v>Common Attribute &amp; Validation File Format Instructions
Photo_Ref</v>
      </c>
      <c r="I776" s="208" t="str">
        <f>'All Cells'!L776</f>
        <v>This field should be allowed to be empty. What if there is no photographic references available.
Flows through to Asset Class definitions</v>
      </c>
      <c r="J776" s="208" t="str">
        <f>'All Cells'!U776</f>
        <v>Sector Discussion</v>
      </c>
      <c r="K776" s="208" t="str">
        <f>'All Cells'!W776</f>
        <v xml:space="preserve">consider N/A as an appropriate response. </v>
      </c>
      <c r="L776" s="212" t="e">
        <f>'All Cells'!#REF!</f>
        <v>#REF!</v>
      </c>
      <c r="M776" s="208"/>
      <c r="N776" s="208"/>
      <c r="O776" s="208"/>
      <c r="P776" s="208"/>
      <c r="Q776" s="208"/>
      <c r="R776" s="208"/>
      <c r="S776" s="208"/>
      <c r="T776" s="208"/>
      <c r="U776" s="208"/>
      <c r="V776" s="208"/>
      <c r="W776" s="208"/>
      <c r="X776" s="208"/>
      <c r="Y776" s="208"/>
      <c r="Z776" s="208"/>
    </row>
    <row r="777" spans="1:26" ht="30" customHeight="1" x14ac:dyDescent="0.25">
      <c r="A777" s="208">
        <f>'All Cells'!A777</f>
        <v>777</v>
      </c>
      <c r="B777" s="208" t="str">
        <f>'All Cells'!B777</f>
        <v>Warren Millar</v>
      </c>
      <c r="C777" s="208" t="str">
        <f>'All Cells'!C777</f>
        <v>Invercargill City Council</v>
      </c>
      <c r="D777" s="208" t="str">
        <f>'All Cells'!D777</f>
        <v>Potable water</v>
      </c>
      <c r="E777" s="208" t="str">
        <f>'All Cells'!E777</f>
        <v>Vol 1</v>
      </c>
      <c r="F777" s="208">
        <f>'All Cells'!F777</f>
        <v>2.2000000000000002</v>
      </c>
      <c r="G777" s="208">
        <f>'All Cells'!G777</f>
        <v>17</v>
      </c>
      <c r="H777" s="208">
        <f>'All Cells'!H777</f>
        <v>1</v>
      </c>
      <c r="I777" s="208" t="str">
        <f>'All Cells'!L777</f>
        <v>Define "Asset Classes" and "Asset Types"</v>
      </c>
      <c r="J777" s="208" t="str">
        <f>'All Cells'!U777</f>
        <v>Included</v>
      </c>
      <c r="K777" s="208" t="str">
        <f>'All Cells'!W777</f>
        <v>Asset Classifications have been defined in the Standards</v>
      </c>
      <c r="L777" s="212" t="e">
        <f>'All Cells'!#REF!</f>
        <v>#REF!</v>
      </c>
      <c r="M777" s="208"/>
      <c r="N777" s="208"/>
      <c r="O777" s="208"/>
      <c r="P777" s="208"/>
      <c r="Q777" s="208"/>
      <c r="R777" s="208"/>
      <c r="S777" s="208"/>
      <c r="T777" s="208"/>
      <c r="U777" s="208"/>
      <c r="V777" s="208"/>
      <c r="W777" s="208"/>
      <c r="X777" s="208"/>
      <c r="Y777" s="208"/>
      <c r="Z777" s="208"/>
    </row>
    <row r="778" spans="1:26" ht="210" customHeight="1" x14ac:dyDescent="0.25">
      <c r="A778" s="208">
        <f>'All Cells'!A778</f>
        <v>778</v>
      </c>
      <c r="B778" s="208" t="str">
        <f>'All Cells'!B778</f>
        <v>Warren Millar</v>
      </c>
      <c r="C778" s="208" t="str">
        <f>'All Cells'!C778</f>
        <v>Invercargill City Council</v>
      </c>
      <c r="D778" s="208" t="str">
        <f>'All Cells'!D778</f>
        <v>Potable water</v>
      </c>
      <c r="E778" s="208" t="str">
        <f>'All Cells'!E778</f>
        <v>Vol 1</v>
      </c>
      <c r="F778" s="208" t="str">
        <f>'All Cells'!F778</f>
        <v>2.3.2</v>
      </c>
      <c r="G778" s="208">
        <f>'All Cells'!G778</f>
        <v>32</v>
      </c>
      <c r="H778" s="208" t="str">
        <f>'All Cells'!H778</f>
        <v>Embankments (Dam, Weir, Bund, Levee) Attribute &amp; Validation File Format Instructions
Crest_Lvl</v>
      </c>
      <c r="I778" s="208" t="str">
        <f>'All Cells'!L778</f>
        <v>RL: Add a definition of RL in the "Glossary of Terms and Definitions" in the document (Reduced Level)
"RL" acronym used in multiple places in the document.</v>
      </c>
      <c r="J778" s="208" t="str">
        <f>'All Cells'!U778</f>
        <v>Included</v>
      </c>
      <c r="K778" s="208" t="str">
        <f>'All Cells'!W778</f>
        <v xml:space="preserve">Included in Glossary </v>
      </c>
      <c r="L778" s="212" t="e">
        <f>'All Cells'!#REF!</f>
        <v>#REF!</v>
      </c>
      <c r="M778" s="208"/>
      <c r="N778" s="208"/>
      <c r="O778" s="208"/>
      <c r="P778" s="208"/>
      <c r="Q778" s="208"/>
      <c r="R778" s="208"/>
      <c r="S778" s="208"/>
      <c r="T778" s="208"/>
      <c r="U778" s="208"/>
      <c r="V778" s="208"/>
      <c r="W778" s="208"/>
      <c r="X778" s="208"/>
      <c r="Y778" s="208"/>
      <c r="Z778" s="208"/>
    </row>
    <row r="779" spans="1:26" ht="120" customHeight="1" x14ac:dyDescent="0.25">
      <c r="A779" s="208">
        <f>'All Cells'!A779</f>
        <v>779</v>
      </c>
      <c r="B779" s="208" t="str">
        <f>'All Cells'!B779</f>
        <v>Warren Millar</v>
      </c>
      <c r="C779" s="208" t="str">
        <f>'All Cells'!C779</f>
        <v>Invercargill City Council</v>
      </c>
      <c r="D779" s="208" t="str">
        <f>'All Cells'!D779</f>
        <v>Potable water</v>
      </c>
      <c r="E779" s="208" t="str">
        <f>'All Cells'!E779</f>
        <v>Vol 1</v>
      </c>
      <c r="F779" s="208" t="str">
        <f>'All Cells'!F779</f>
        <v>2.3.4</v>
      </c>
      <c r="G779" s="208">
        <f>'All Cells'!G779</f>
        <v>44</v>
      </c>
      <c r="H779" s="208" t="str">
        <f>'All Cells'!H779</f>
        <v>Well Attribute &amp; Validation File Format Instructions</v>
      </c>
      <c r="I779" s="208" t="str">
        <f>'All Cells'!L779</f>
        <v>No Type field for Wells. ie Type_Well
Is this an oversight or genuinely not needed?</v>
      </c>
      <c r="J779" s="208" t="str">
        <f>'All Cells'!U779</f>
        <v>Sector Discussion</v>
      </c>
      <c r="K779" s="208" t="str">
        <f>'All Cells'!W779</f>
        <v>to be discussed with the TWG</v>
      </c>
      <c r="L779" s="212" t="e">
        <f>'All Cells'!#REF!</f>
        <v>#REF!</v>
      </c>
      <c r="M779" s="208"/>
      <c r="N779" s="208"/>
      <c r="O779" s="208"/>
      <c r="P779" s="208"/>
      <c r="Q779" s="208"/>
      <c r="R779" s="208"/>
      <c r="S779" s="208"/>
      <c r="T779" s="208"/>
      <c r="U779" s="208"/>
      <c r="V779" s="208"/>
      <c r="W779" s="208"/>
      <c r="X779" s="208"/>
      <c r="Y779" s="208"/>
      <c r="Z779" s="208"/>
    </row>
    <row r="780" spans="1:26" ht="120" customHeight="1" x14ac:dyDescent="0.25">
      <c r="A780" s="208">
        <f>'All Cells'!A780</f>
        <v>780</v>
      </c>
      <c r="B780" s="208" t="str">
        <f>'All Cells'!B780</f>
        <v>Warren Millar</v>
      </c>
      <c r="C780" s="208" t="str">
        <f>'All Cells'!C780</f>
        <v>Invercargill City Council</v>
      </c>
      <c r="D780" s="208" t="str">
        <f>'All Cells'!D780</f>
        <v>Potable water</v>
      </c>
      <c r="E780" s="208" t="str">
        <f>'All Cells'!E780</f>
        <v>Vol 1</v>
      </c>
      <c r="F780" s="208" t="str">
        <f>'All Cells'!F780</f>
        <v>2.3.4</v>
      </c>
      <c r="G780" s="208">
        <f>'All Cells'!G780</f>
        <v>45</v>
      </c>
      <c r="H780" s="208" t="str">
        <f>'All Cells'!H780</f>
        <v>Well Attribute &amp; Validation File Format Instructions</v>
      </c>
      <c r="I780" s="208" t="str">
        <f>'All Cells'!L780</f>
        <v>Potential Attribute: 
Construction method: Driven, Drilled, Dug
(We do not have any Wells in our network)</v>
      </c>
      <c r="J780" s="208" t="str">
        <f>'All Cells'!U780</f>
        <v>Sector Discussion</v>
      </c>
      <c r="K780" s="208" t="str">
        <f>'All Cells'!W780</f>
        <v>to be discussed with the TWG</v>
      </c>
      <c r="L780" s="212" t="e">
        <f>'All Cells'!#REF!</f>
        <v>#REF!</v>
      </c>
      <c r="M780" s="208"/>
      <c r="N780" s="208"/>
      <c r="O780" s="208"/>
      <c r="P780" s="208"/>
      <c r="Q780" s="208"/>
      <c r="R780" s="208"/>
      <c r="S780" s="208"/>
      <c r="T780" s="208"/>
      <c r="U780" s="208"/>
      <c r="V780" s="208"/>
      <c r="W780" s="208"/>
      <c r="X780" s="208"/>
      <c r="Y780" s="208"/>
      <c r="Z780" s="208"/>
    </row>
    <row r="781" spans="1:26" ht="135" customHeight="1" x14ac:dyDescent="0.25">
      <c r="A781" s="208">
        <f>'All Cells'!A781</f>
        <v>781</v>
      </c>
      <c r="B781" s="208" t="str">
        <f>'All Cells'!B781</f>
        <v>Warren Millar</v>
      </c>
      <c r="C781" s="208" t="str">
        <f>'All Cells'!C781</f>
        <v>Invercargill City Council</v>
      </c>
      <c r="D781" s="208" t="str">
        <f>'All Cells'!D781</f>
        <v>Potable water</v>
      </c>
      <c r="E781" s="208" t="str">
        <f>'All Cells'!E781</f>
        <v>Vol 1</v>
      </c>
      <c r="F781" s="208" t="str">
        <f>'All Cells'!F781</f>
        <v>2.4.1</v>
      </c>
      <c r="G781" s="208">
        <f>'All Cells'!G781</f>
        <v>51</v>
      </c>
      <c r="H781" s="208" t="str">
        <f>'All Cells'!H781</f>
        <v>Access Chamber Attribute &amp; Validation File Format Instructions</v>
      </c>
      <c r="I781" s="208" t="str">
        <f>'All Cells'!L781</f>
        <v>Seem to be missing Chamber Diameter, for circular access chambers.
(As it states that AC_Length and AC_width only to be used if chamber is non circular)</v>
      </c>
      <c r="J781" s="208" t="str">
        <f>'All Cells'!U781</f>
        <v>Sector Discussion</v>
      </c>
      <c r="K781" s="208" t="str">
        <f>'All Cells'!W781</f>
        <v xml:space="preserve">Needs some rework and clarifiation. </v>
      </c>
      <c r="L781" s="212" t="e">
        <f>'All Cells'!#REF!</f>
        <v>#REF!</v>
      </c>
      <c r="M781" s="208"/>
      <c r="N781" s="208"/>
      <c r="O781" s="208"/>
      <c r="P781" s="208"/>
      <c r="Q781" s="208"/>
      <c r="R781" s="208"/>
      <c r="S781" s="208"/>
      <c r="T781" s="208"/>
      <c r="U781" s="208"/>
      <c r="V781" s="208"/>
      <c r="W781" s="208"/>
      <c r="X781" s="208"/>
      <c r="Y781" s="208"/>
      <c r="Z781" s="208"/>
    </row>
    <row r="782" spans="1:26" ht="120" customHeight="1" x14ac:dyDescent="0.25">
      <c r="A782" s="208">
        <f>'All Cells'!A782</f>
        <v>782</v>
      </c>
      <c r="B782" s="208" t="str">
        <f>'All Cells'!B782</f>
        <v>Warren Millar</v>
      </c>
      <c r="C782" s="208" t="str">
        <f>'All Cells'!C782</f>
        <v>Invercargill City Council</v>
      </c>
      <c r="D782" s="208" t="str">
        <f>'All Cells'!D782</f>
        <v>Potable water</v>
      </c>
      <c r="E782" s="208" t="str">
        <f>'All Cells'!E782</f>
        <v>Vol 1</v>
      </c>
      <c r="F782" s="208" t="str">
        <f>'All Cells'!F782</f>
        <v>2.4.3</v>
      </c>
      <c r="G782" s="208">
        <f>'All Cells'!G782</f>
        <v>64</v>
      </c>
      <c r="H782" s="208" t="str">
        <f>'All Cells'!H782</f>
        <v>Fittings Attribute &amp; Validation File Format Instructions</v>
      </c>
      <c r="I782" s="208" t="str">
        <f>'All Cells'!L782</f>
        <v>Potential Attribute: Manufacturer of Fitting</v>
      </c>
      <c r="J782" s="208" t="str">
        <f>'All Cells'!U782</f>
        <v>Included</v>
      </c>
      <c r="K782" s="208" t="str">
        <f>'All Cells'!W782</f>
        <v xml:space="preserve">Already identified and will be refered to TWG. </v>
      </c>
      <c r="L782" s="212" t="e">
        <f>'All Cells'!#REF!</f>
        <v>#REF!</v>
      </c>
      <c r="M782" s="208"/>
      <c r="N782" s="208"/>
      <c r="O782" s="208"/>
      <c r="P782" s="208"/>
      <c r="Q782" s="208"/>
      <c r="R782" s="208"/>
      <c r="S782" s="208"/>
      <c r="T782" s="208"/>
      <c r="U782" s="208"/>
      <c r="V782" s="208"/>
      <c r="W782" s="208"/>
      <c r="X782" s="208"/>
      <c r="Y782" s="208"/>
      <c r="Z782" s="208"/>
    </row>
    <row r="783" spans="1:26" ht="45" customHeight="1" x14ac:dyDescent="0.25">
      <c r="A783" s="208">
        <f>'All Cells'!A783</f>
        <v>783</v>
      </c>
      <c r="B783" s="208" t="str">
        <f>'All Cells'!B783</f>
        <v>Warren Millar</v>
      </c>
      <c r="C783" s="208" t="str">
        <f>'All Cells'!C783</f>
        <v>Invercargill City Council</v>
      </c>
      <c r="D783" s="208" t="str">
        <f>'All Cells'!D783</f>
        <v>Potable water</v>
      </c>
      <c r="E783" s="208" t="str">
        <f>'All Cells'!E783</f>
        <v>Vol 1</v>
      </c>
      <c r="F783" s="208" t="str">
        <f>'All Cells'!F783</f>
        <v>2.4.5</v>
      </c>
      <c r="G783" s="208">
        <f>'All Cells'!G783</f>
        <v>67</v>
      </c>
      <c r="H783" s="208">
        <f>'All Cells'!H783</f>
        <v>6</v>
      </c>
      <c r="I783" s="208" t="str">
        <f>'All Cells'!L783</f>
        <v>Water flow direction is not absolute. I am assuming this is for a network operating under "normal" conditions.</v>
      </c>
      <c r="J783" s="208" t="str">
        <f>'All Cells'!U783</f>
        <v>Included</v>
      </c>
      <c r="K783" s="208" t="str">
        <f>'All Cells'!W783</f>
        <v xml:space="preserve">Correct. For a network operating under 'normal' conditions. </v>
      </c>
      <c r="L783" s="212" t="e">
        <f>'All Cells'!#REF!</f>
        <v>#REF!</v>
      </c>
      <c r="M783" s="208"/>
      <c r="N783" s="208"/>
      <c r="O783" s="208"/>
      <c r="P783" s="208"/>
      <c r="Q783" s="208"/>
      <c r="R783" s="208"/>
      <c r="S783" s="208"/>
      <c r="T783" s="208"/>
      <c r="U783" s="208"/>
      <c r="V783" s="208"/>
      <c r="W783" s="208"/>
      <c r="X783" s="208"/>
      <c r="Y783" s="208"/>
      <c r="Z783" s="208"/>
    </row>
    <row r="784" spans="1:26" ht="60" customHeight="1" x14ac:dyDescent="0.25">
      <c r="A784" s="208">
        <f>'All Cells'!A784</f>
        <v>784</v>
      </c>
      <c r="B784" s="208" t="str">
        <f>'All Cells'!B784</f>
        <v>Warren Millar</v>
      </c>
      <c r="C784" s="208" t="str">
        <f>'All Cells'!C784</f>
        <v>Invercargill City Council</v>
      </c>
      <c r="D784" s="208" t="str">
        <f>'All Cells'!D784</f>
        <v>Potable water</v>
      </c>
      <c r="E784" s="208" t="str">
        <f>'All Cells'!E784</f>
        <v>Vol 1</v>
      </c>
      <c r="F784" s="208" t="str">
        <f>'All Cells'!F784</f>
        <v>2.4.6</v>
      </c>
      <c r="G784" s="208">
        <f>'All Cells'!G784</f>
        <v>68</v>
      </c>
      <c r="H784" s="208">
        <f>'All Cells'!H784</f>
        <v>1</v>
      </c>
      <c r="I784" s="208" t="str">
        <f>'All Cells'!L784</f>
        <v>For clarity, perhaps include a diagram showing an irregular access chamber. Refer to page 20 in Vol 1 of the waster water meta-data standard (V1.2 DRAFT A - 14 July 2016)</v>
      </c>
      <c r="J784" s="208" t="str">
        <f>'All Cells'!U784</f>
        <v>Sector Discussion</v>
      </c>
      <c r="K784" s="208" t="str">
        <f>'All Cells'!W784</f>
        <v>Completed</v>
      </c>
      <c r="L784" s="212" t="e">
        <f>'All Cells'!#REF!</f>
        <v>#REF!</v>
      </c>
      <c r="M784" s="208"/>
      <c r="N784" s="208"/>
      <c r="O784" s="208"/>
      <c r="P784" s="208"/>
      <c r="Q784" s="208"/>
      <c r="R784" s="208"/>
      <c r="S784" s="208"/>
      <c r="T784" s="208"/>
      <c r="U784" s="208"/>
      <c r="V784" s="208"/>
      <c r="W784" s="208"/>
      <c r="X784" s="208"/>
      <c r="Y784" s="208"/>
      <c r="Z784" s="208"/>
    </row>
    <row r="785" spans="1:26" ht="150" customHeight="1" x14ac:dyDescent="0.25">
      <c r="A785" s="208">
        <f>'All Cells'!A785</f>
        <v>785</v>
      </c>
      <c r="B785" s="208" t="str">
        <f>'All Cells'!B785</f>
        <v>Warren Millar</v>
      </c>
      <c r="C785" s="208" t="str">
        <f>'All Cells'!C785</f>
        <v>Invercargill City Council</v>
      </c>
      <c r="D785" s="208" t="str">
        <f>'All Cells'!D785</f>
        <v>Potable water</v>
      </c>
      <c r="E785" s="208" t="str">
        <f>'All Cells'!E785</f>
        <v>Vol 1</v>
      </c>
      <c r="F785" s="208" t="str">
        <f>'All Cells'!F785</f>
        <v>2.5.1</v>
      </c>
      <c r="G785" s="208">
        <f>'All Cells'!G785</f>
        <v>92</v>
      </c>
      <c r="H785" s="208" t="str">
        <f>'All Cells'!H785</f>
        <v>Mechanical Equipment Attribute &amp; Validation File Format Instructions</v>
      </c>
      <c r="I785" s="208" t="str">
        <f>'All Cells'!L785</f>
        <v>Abbreviated and Full descriptions are incorrectly matched.
EG Serial_No =&gt; Protective Material
This is carried through to the Waste Water and Storm Water manuals.</v>
      </c>
      <c r="J785" s="208" t="str">
        <f>'All Cells'!U785</f>
        <v>Included</v>
      </c>
      <c r="K785" s="208" t="str">
        <f>'All Cells'!W785</f>
        <v xml:space="preserve"> Resolved in current version.</v>
      </c>
      <c r="L785" s="212" t="e">
        <f>'All Cells'!#REF!</f>
        <v>#REF!</v>
      </c>
      <c r="M785" s="208"/>
      <c r="N785" s="208"/>
      <c r="O785" s="208"/>
      <c r="P785" s="208"/>
      <c r="Q785" s="208"/>
      <c r="R785" s="208"/>
      <c r="S785" s="208"/>
      <c r="T785" s="208"/>
      <c r="U785" s="208"/>
      <c r="V785" s="208"/>
      <c r="W785" s="208"/>
      <c r="X785" s="208"/>
      <c r="Y785" s="208"/>
      <c r="Z785" s="208"/>
    </row>
    <row r="786" spans="1:26" ht="150" customHeight="1" x14ac:dyDescent="0.25">
      <c r="A786" s="208">
        <f>'All Cells'!A786</f>
        <v>786</v>
      </c>
      <c r="B786" s="208" t="str">
        <f>'All Cells'!B786</f>
        <v>Warren Millar</v>
      </c>
      <c r="C786" s="208" t="str">
        <f>'All Cells'!C786</f>
        <v>Invercargill City Council</v>
      </c>
      <c r="D786" s="208" t="str">
        <f>'All Cells'!D786</f>
        <v>Potable water</v>
      </c>
      <c r="E786" s="208" t="str">
        <f>'All Cells'!E786</f>
        <v>Vol 1</v>
      </c>
      <c r="F786" s="208" t="str">
        <f>'All Cells'!F786</f>
        <v>2.5.1</v>
      </c>
      <c r="G786" s="208">
        <f>'All Cells'!G786</f>
        <v>93</v>
      </c>
      <c r="H786" s="208" t="str">
        <f>'All Cells'!H786</f>
        <v>Mechanical Equipment Attribute &amp; Validation File Format Instructions</v>
      </c>
      <c r="I786" s="208" t="str">
        <f>'All Cells'!L786</f>
        <v>Abbreviated and Full descriptions are incorrect matched.</v>
      </c>
      <c r="J786" s="208" t="str">
        <f>'All Cells'!U786</f>
        <v>Included</v>
      </c>
      <c r="K786" s="208" t="str">
        <f>'All Cells'!W786</f>
        <v xml:space="preserve"> Resolved in current version</v>
      </c>
      <c r="L786" s="212" t="e">
        <f>'All Cells'!#REF!</f>
        <v>#REF!</v>
      </c>
      <c r="M786" s="208"/>
      <c r="N786" s="208"/>
      <c r="O786" s="208"/>
      <c r="P786" s="208"/>
      <c r="Q786" s="208"/>
      <c r="R786" s="208"/>
      <c r="S786" s="208"/>
      <c r="T786" s="208"/>
      <c r="U786" s="208"/>
      <c r="V786" s="208"/>
      <c r="W786" s="208"/>
      <c r="X786" s="208"/>
      <c r="Y786" s="208"/>
      <c r="Z786" s="208"/>
    </row>
    <row r="787" spans="1:26" ht="135" customHeight="1" x14ac:dyDescent="0.25">
      <c r="A787" s="208">
        <f>'All Cells'!A787</f>
        <v>787</v>
      </c>
      <c r="B787" s="208" t="str">
        <f>'All Cells'!B787</f>
        <v>Warren Millar</v>
      </c>
      <c r="C787" s="208" t="str">
        <f>'All Cells'!C787</f>
        <v>Invercargill City Council</v>
      </c>
      <c r="D787" s="208" t="str">
        <f>'All Cells'!D787</f>
        <v>Potable water</v>
      </c>
      <c r="E787" s="208" t="str">
        <f>'All Cells'!E787</f>
        <v>Vol 1</v>
      </c>
      <c r="F787" s="208" t="str">
        <f>'All Cells'!F787</f>
        <v>2.5.3</v>
      </c>
      <c r="G787" s="208">
        <f>'All Cells'!G787</f>
        <v>109</v>
      </c>
      <c r="H787" s="208" t="str">
        <f>'All Cells'!H787</f>
        <v>Valve Attribute &amp; Validation File Format Instructions
Typ_Valve</v>
      </c>
      <c r="I787" s="208" t="str">
        <f>'All Cells'!L787</f>
        <v>In our AMIS we are planning to utilize two fields to describe valves.
Valve Type: Eg Isolation, Scour, Toby, Pressure Reducing, etc ..
Valve Mechanism: Eg Gate, Knife, Ball, Air Release, etc..
Rather than combine function and mechanism into one attribute field.</v>
      </c>
      <c r="J787" s="208" t="str">
        <f>'All Cells'!U787</f>
        <v>Sector Discussion</v>
      </c>
      <c r="K787" s="208" t="str">
        <f>'All Cells'!W787</f>
        <v>to be discussed with the TWG
refer to 630, 631</v>
      </c>
      <c r="L787" s="212" t="e">
        <f>'All Cells'!#REF!</f>
        <v>#REF!</v>
      </c>
      <c r="M787" s="208"/>
      <c r="N787" s="208"/>
      <c r="O787" s="208"/>
      <c r="P787" s="208"/>
      <c r="Q787" s="208"/>
      <c r="R787" s="208"/>
      <c r="S787" s="208"/>
      <c r="T787" s="208"/>
      <c r="U787" s="208"/>
      <c r="V787" s="208"/>
      <c r="W787" s="208"/>
      <c r="X787" s="208"/>
      <c r="Y787" s="208"/>
      <c r="Z787" s="208"/>
    </row>
    <row r="788" spans="1:26" ht="135" customHeight="1" x14ac:dyDescent="0.25">
      <c r="A788" s="208">
        <f>'All Cells'!A788</f>
        <v>788</v>
      </c>
      <c r="B788" s="208" t="str">
        <f>'All Cells'!B788</f>
        <v>Warren Millar</v>
      </c>
      <c r="C788" s="208" t="str">
        <f>'All Cells'!C788</f>
        <v>Invercargill City Council</v>
      </c>
      <c r="D788" s="208" t="str">
        <f>'All Cells'!D788</f>
        <v>Potable water</v>
      </c>
      <c r="E788" s="208" t="str">
        <f>'All Cells'!E788</f>
        <v>Vol 1</v>
      </c>
      <c r="F788" s="208" t="str">
        <f>'All Cells'!F788</f>
        <v>2.7.1</v>
      </c>
      <c r="G788" s="208">
        <f>'All Cells'!G788</f>
        <v>137</v>
      </c>
      <c r="H788" s="208" t="str">
        <f>'All Cells'!H788</f>
        <v>Instruments Attribute &amp; Validation File Format Instructions</v>
      </c>
      <c r="I788" s="208" t="str">
        <f>'All Cells'!L788</f>
        <v>Where are readings recorded? Should there not be an attribute for the latest meter reading and date it was recorded.</v>
      </c>
      <c r="J788" s="208" t="str">
        <f>'All Cells'!U788</f>
        <v>Noted: no action required</v>
      </c>
      <c r="K788" s="208" t="str">
        <f>'All Cells'!W788</f>
        <v xml:space="preserve">As Constructed' data not operational data. </v>
      </c>
      <c r="L788" s="212" t="e">
        <f>'All Cells'!#REF!</f>
        <v>#REF!</v>
      </c>
      <c r="M788" s="208"/>
      <c r="N788" s="208"/>
      <c r="O788" s="208"/>
      <c r="P788" s="208"/>
      <c r="Q788" s="208"/>
      <c r="R788" s="208"/>
      <c r="S788" s="208"/>
      <c r="T788" s="208"/>
      <c r="U788" s="208"/>
      <c r="V788" s="208"/>
      <c r="W788" s="208"/>
      <c r="X788" s="208"/>
      <c r="Y788" s="208"/>
      <c r="Z788" s="208"/>
    </row>
    <row r="789" spans="1:26" ht="30" customHeight="1" x14ac:dyDescent="0.25">
      <c r="A789" s="208">
        <f>'All Cells'!A789</f>
        <v>789</v>
      </c>
      <c r="B789" s="208" t="str">
        <f>'All Cells'!B789</f>
        <v>Warren Millar</v>
      </c>
      <c r="C789" s="208" t="str">
        <f>'All Cells'!C789</f>
        <v>Invercargill City Council</v>
      </c>
      <c r="D789" s="208" t="str">
        <f>'All Cells'!D789</f>
        <v>Potable water</v>
      </c>
      <c r="E789" s="208" t="str">
        <f>'All Cells'!E789</f>
        <v>Vol 1</v>
      </c>
      <c r="F789" s="208" t="str">
        <f>'All Cells'!F789</f>
        <v>2.8.2</v>
      </c>
      <c r="G789" s="208">
        <f>'All Cells'!G789</f>
        <v>139</v>
      </c>
      <c r="H789" s="208">
        <f>'All Cells'!H789</f>
        <v>3</v>
      </c>
      <c r="I789" s="208" t="str">
        <f>'All Cells'!L789</f>
        <v>Incorrect reference: Should be 1.8</v>
      </c>
      <c r="J789" s="208" t="str">
        <f>'All Cells'!U789</f>
        <v>Included</v>
      </c>
      <c r="K789" s="208" t="str">
        <f>'All Cells'!W789</f>
        <v xml:space="preserve"> Resolved in current version.</v>
      </c>
      <c r="L789" s="212" t="e">
        <f>'All Cells'!#REF!</f>
        <v>#REF!</v>
      </c>
      <c r="M789" s="208"/>
      <c r="N789" s="208"/>
      <c r="O789" s="208"/>
      <c r="P789" s="208"/>
      <c r="Q789" s="208"/>
      <c r="R789" s="208"/>
      <c r="S789" s="208"/>
      <c r="T789" s="208"/>
      <c r="U789" s="208"/>
      <c r="V789" s="208"/>
      <c r="W789" s="208"/>
      <c r="X789" s="208"/>
      <c r="Y789" s="208"/>
      <c r="Z789" s="208"/>
    </row>
    <row r="790" spans="1:26" ht="90" customHeight="1" x14ac:dyDescent="0.25">
      <c r="A790" s="208">
        <f>'All Cells'!A790</f>
        <v>790</v>
      </c>
      <c r="B790" s="208" t="str">
        <f>'All Cells'!B790</f>
        <v>Warren Millar</v>
      </c>
      <c r="C790" s="208" t="str">
        <f>'All Cells'!C790</f>
        <v>Invercargill City Council</v>
      </c>
      <c r="D790" s="208" t="str">
        <f>'All Cells'!D790</f>
        <v>Potable water</v>
      </c>
      <c r="E790" s="208" t="str">
        <f>'All Cells'!E790</f>
        <v>Vol 2</v>
      </c>
      <c r="F790" s="208">
        <f>'All Cells'!F790</f>
        <v>1.1000000000000001</v>
      </c>
      <c r="G790" s="208">
        <f>'All Cells'!G790</f>
        <v>9</v>
      </c>
      <c r="H790" s="208" t="str">
        <f>'All Cells'!H790</f>
        <v>Table 1</v>
      </c>
      <c r="I790" s="208" t="str">
        <f>'All Cells'!L790</f>
        <v>Terminology Constancy: In Vol 1, Section 1.8, a lot of the elements below are referred to as "Asset Classes"
They are also referred to "Asset Classes" in the attribute and validation file format.
Suggest change "Categories" to "Classes"</v>
      </c>
      <c r="J790" s="208" t="str">
        <f>'All Cells'!U790</f>
        <v>Noted: no action required</v>
      </c>
      <c r="K790" s="208" t="str">
        <f>'All Cells'!W790</f>
        <v>Standards updated to a consistent approach</v>
      </c>
      <c r="L790" s="212" t="e">
        <f>'All Cells'!#REF!</f>
        <v>#REF!</v>
      </c>
      <c r="M790" s="208"/>
      <c r="N790" s="208"/>
      <c r="O790" s="208"/>
      <c r="P790" s="208"/>
      <c r="Q790" s="208"/>
      <c r="R790" s="208"/>
      <c r="S790" s="208"/>
      <c r="T790" s="208"/>
      <c r="U790" s="208"/>
      <c r="V790" s="208"/>
      <c r="W790" s="208"/>
      <c r="X790" s="208"/>
      <c r="Y790" s="208"/>
      <c r="Z790" s="208"/>
    </row>
    <row r="791" spans="1:26" ht="30" customHeight="1" x14ac:dyDescent="0.25">
      <c r="A791" s="208">
        <f>'All Cells'!A791</f>
        <v>791</v>
      </c>
      <c r="B791" s="208" t="str">
        <f>'All Cells'!B791</f>
        <v>Warren Millar</v>
      </c>
      <c r="C791" s="208" t="str">
        <f>'All Cells'!C791</f>
        <v>Invercargill City Council</v>
      </c>
      <c r="D791" s="208" t="str">
        <f>'All Cells'!D791</f>
        <v>Potable water</v>
      </c>
      <c r="E791" s="208" t="str">
        <f>'All Cells'!E791</f>
        <v>Vol 2</v>
      </c>
      <c r="F791" s="208">
        <f>'All Cells'!F791</f>
        <v>3.4</v>
      </c>
      <c r="G791" s="208">
        <f>'All Cells'!G791</f>
        <v>44</v>
      </c>
      <c r="H791" s="208">
        <f>'All Cells'!H791</f>
        <v>3.2</v>
      </c>
      <c r="I791" s="208" t="str">
        <f>'All Cells'!L791</f>
        <v>I am unsure what this means. Can there be more explanation of the content in the Rules column.</v>
      </c>
      <c r="J791" s="208" t="str">
        <f>'All Cells'!U791</f>
        <v>Noted: no action required</v>
      </c>
      <c r="K791" s="208" t="str">
        <f>'All Cells'!W791</f>
        <v>Rules are defined in the Metadata definition</v>
      </c>
      <c r="L791" s="212" t="e">
        <f>'All Cells'!#REF!</f>
        <v>#REF!</v>
      </c>
      <c r="M791" s="208"/>
      <c r="N791" s="208"/>
      <c r="O791" s="208"/>
      <c r="P791" s="208"/>
      <c r="Q791" s="208"/>
      <c r="R791" s="208"/>
      <c r="S791" s="208"/>
      <c r="T791" s="208"/>
      <c r="U791" s="208"/>
      <c r="V791" s="208"/>
      <c r="W791" s="208"/>
      <c r="X791" s="208"/>
      <c r="Y791" s="208"/>
      <c r="Z791" s="208"/>
    </row>
    <row r="792" spans="1:26" ht="30" customHeight="1" x14ac:dyDescent="0.25">
      <c r="A792" s="208">
        <f>'All Cells'!A792</f>
        <v>792</v>
      </c>
      <c r="B792" s="208" t="str">
        <f>'All Cells'!B792</f>
        <v>Warren Millar</v>
      </c>
      <c r="C792" s="208" t="str">
        <f>'All Cells'!C792</f>
        <v>Invercargill City Council</v>
      </c>
      <c r="D792" s="208" t="str">
        <f>'All Cells'!D792</f>
        <v>Potable water</v>
      </c>
      <c r="E792" s="208" t="str">
        <f>'All Cells'!E792</f>
        <v>Vol 2</v>
      </c>
      <c r="F792" s="208">
        <f>'All Cells'!F792</f>
        <v>3.4</v>
      </c>
      <c r="G792" s="208">
        <f>'All Cells'!G792</f>
        <v>44</v>
      </c>
      <c r="H792" s="208">
        <f>'All Cells'!H792</f>
        <v>3.21</v>
      </c>
      <c r="I792" s="208" t="str">
        <f>'All Cells'!L792</f>
        <v>What is Rule 2? Ensure on what this means.</v>
      </c>
      <c r="J792" s="208" t="str">
        <f>'All Cells'!U792</f>
        <v>Noted: no action required</v>
      </c>
      <c r="K792" s="208" t="str">
        <f>'All Cells'!W792</f>
        <v>Rules are defined in the Metadata definition</v>
      </c>
      <c r="L792" s="212" t="e">
        <f>'All Cells'!#REF!</f>
        <v>#REF!</v>
      </c>
      <c r="M792" s="208"/>
      <c r="N792" s="208"/>
      <c r="O792" s="208"/>
      <c r="P792" s="208"/>
      <c r="Q792" s="208"/>
      <c r="R792" s="208"/>
      <c r="S792" s="208"/>
      <c r="T792" s="208"/>
      <c r="U792" s="208"/>
      <c r="V792" s="208"/>
      <c r="W792" s="208"/>
      <c r="X792" s="208"/>
      <c r="Y792" s="208"/>
      <c r="Z792" s="208"/>
    </row>
    <row r="793" spans="1:26" ht="135" customHeight="1" x14ac:dyDescent="0.25">
      <c r="A793" s="208">
        <f>'All Cells'!A793</f>
        <v>793</v>
      </c>
      <c r="B793" s="208" t="str">
        <f>'All Cells'!B793</f>
        <v>Warren Millar</v>
      </c>
      <c r="C793" s="208" t="str">
        <f>'All Cells'!C793</f>
        <v>Invercargill City Council</v>
      </c>
      <c r="D793" s="208" t="str">
        <f>'All Cells'!D793</f>
        <v>Potable water</v>
      </c>
      <c r="E793" s="208" t="str">
        <f>'All Cells'!E793</f>
        <v>Vol 2</v>
      </c>
      <c r="F793" s="208">
        <f>'All Cells'!F793</f>
        <v>7.2</v>
      </c>
      <c r="G793" s="208">
        <f>'All Cells'!G793</f>
        <v>65</v>
      </c>
      <c r="H793" s="208">
        <f>'All Cells'!H793</f>
        <v>7.2</v>
      </c>
      <c r="I793" s="208" t="str">
        <f>'All Cells'!L793</f>
        <v xml:space="preserve">How are these levels recorded in the date table 7? (ie Network, facility)
Table 7 only links back to an individual asset level (Unique_ID)
There does seem to be merit to applying Risk to a network level, sub-network level or at a facility level?
Could also apply this thinking to Criticality definition? </v>
      </c>
      <c r="J793" s="208" t="str">
        <f>'All Cells'!U793</f>
        <v>Sector Discussion</v>
      </c>
      <c r="K793" s="208" t="str">
        <f>'All Cells'!W793</f>
        <v>Network analytical tools are available to consolidate asset data at a network level to define network circumstances e.g. performance or criticality</v>
      </c>
      <c r="L793" s="212" t="e">
        <f>'All Cells'!#REF!</f>
        <v>#REF!</v>
      </c>
      <c r="M793" s="208"/>
      <c r="N793" s="208"/>
      <c r="O793" s="208"/>
      <c r="P793" s="208"/>
      <c r="Q793" s="208"/>
      <c r="R793" s="208"/>
      <c r="S793" s="208"/>
      <c r="T793" s="208"/>
      <c r="U793" s="208"/>
      <c r="V793" s="208"/>
      <c r="W793" s="208"/>
      <c r="X793" s="208"/>
      <c r="Y793" s="208"/>
      <c r="Z793" s="208"/>
    </row>
    <row r="794" spans="1:26" ht="30" customHeight="1" x14ac:dyDescent="0.25">
      <c r="A794" s="208">
        <f>'All Cells'!A794</f>
        <v>794</v>
      </c>
      <c r="B794" s="208" t="str">
        <f>'All Cells'!B794</f>
        <v>Waste and Water Services</v>
      </c>
      <c r="C794" s="208" t="str">
        <f>'All Cells'!C794</f>
        <v>Dunedin City Council</v>
      </c>
      <c r="D794" s="208" t="str">
        <f>'All Cells'!D794</f>
        <v>Potable water</v>
      </c>
      <c r="E794" s="208" t="str">
        <f>'All Cells'!E794</f>
        <v>Vol 1</v>
      </c>
      <c r="F794" s="208" t="str">
        <f>'All Cells'!F794</f>
        <v>Executive Summary</v>
      </c>
      <c r="G794" s="208" t="str">
        <f>'All Cells'!G794</f>
        <v>v</v>
      </c>
      <c r="H794" s="208">
        <f>'All Cells'!H794</f>
        <v>4</v>
      </c>
      <c r="I794" s="208" t="str">
        <f>'All Cells'!L794</f>
        <v>All three standards use this sentence correct for all 3 waters</v>
      </c>
      <c r="J794" s="208" t="str">
        <f>'All Cells'!U794</f>
        <v>Sector Discussion</v>
      </c>
      <c r="K794" s="208" t="str">
        <f>'All Cells'!W794</f>
        <v>Please provide further information.</v>
      </c>
      <c r="L794" s="212" t="e">
        <f>'All Cells'!#REF!</f>
        <v>#REF!</v>
      </c>
      <c r="M794" s="208"/>
      <c r="N794" s="208"/>
      <c r="O794" s="208"/>
      <c r="P794" s="208"/>
      <c r="Q794" s="208"/>
      <c r="R794" s="208"/>
      <c r="S794" s="208"/>
      <c r="T794" s="208"/>
      <c r="U794" s="208"/>
      <c r="V794" s="208"/>
      <c r="W794" s="208"/>
      <c r="X794" s="208"/>
      <c r="Y794" s="208"/>
      <c r="Z794" s="208"/>
    </row>
    <row r="795" spans="1:26" ht="30" customHeight="1" x14ac:dyDescent="0.25">
      <c r="A795" s="208">
        <f>'All Cells'!A795</f>
        <v>795</v>
      </c>
      <c r="B795" s="208" t="str">
        <f>'All Cells'!B795</f>
        <v>Waste and Water Services</v>
      </c>
      <c r="C795" s="208" t="str">
        <f>'All Cells'!C795</f>
        <v>Dunedin City Council</v>
      </c>
      <c r="D795" s="208" t="str">
        <f>'All Cells'!D795</f>
        <v>Potable water</v>
      </c>
      <c r="E795" s="208" t="str">
        <f>'All Cells'!E795</f>
        <v>Vol 1</v>
      </c>
      <c r="F795" s="208">
        <f>'All Cells'!F795</f>
        <v>1.7</v>
      </c>
      <c r="G795" s="208">
        <f>'All Cells'!G795</f>
        <v>1</v>
      </c>
      <c r="H795" s="208">
        <f>'All Cells'!H795</f>
        <v>1</v>
      </c>
      <c r="I795" s="208" t="str">
        <f>'All Cells'!L795</f>
        <v>Page numbering out of sequence</v>
      </c>
      <c r="J795" s="208" t="str">
        <f>'All Cells'!U795</f>
        <v>Included</v>
      </c>
      <c r="K795" s="208" t="str">
        <f>'All Cells'!W795</f>
        <v xml:space="preserve"> Resolved in current version. </v>
      </c>
      <c r="L795" s="212" t="e">
        <f>'All Cells'!#REF!</f>
        <v>#REF!</v>
      </c>
      <c r="M795" s="208"/>
      <c r="N795" s="208"/>
      <c r="O795" s="208"/>
      <c r="P795" s="208"/>
      <c r="Q795" s="208"/>
      <c r="R795" s="208"/>
      <c r="S795" s="208"/>
      <c r="T795" s="208"/>
      <c r="U795" s="208"/>
      <c r="V795" s="208"/>
      <c r="W795" s="208"/>
      <c r="X795" s="208"/>
      <c r="Y795" s="208"/>
      <c r="Z795" s="208"/>
    </row>
    <row r="796" spans="1:26" ht="60" customHeight="1" x14ac:dyDescent="0.25">
      <c r="A796" s="208">
        <f>'All Cells'!A796</f>
        <v>796</v>
      </c>
      <c r="B796" s="208" t="str">
        <f>'All Cells'!B796</f>
        <v>Waste and Water Services</v>
      </c>
      <c r="C796" s="208" t="str">
        <f>'All Cells'!C796</f>
        <v>Dunedin City Council</v>
      </c>
      <c r="D796" s="208" t="str">
        <f>'All Cells'!D796</f>
        <v>Potable water</v>
      </c>
      <c r="E796" s="208" t="str">
        <f>'All Cells'!E796</f>
        <v>Vol 1</v>
      </c>
      <c r="F796" s="208">
        <f>'All Cells'!F796</f>
        <v>1.7</v>
      </c>
      <c r="G796" s="208">
        <f>'All Cells'!G796</f>
        <v>1</v>
      </c>
      <c r="H796" s="208" t="str">
        <f>'All Cells'!H796</f>
        <v>Diagram</v>
      </c>
      <c r="I796" s="208" t="str">
        <f>'All Cells'!L796</f>
        <v xml:space="preserve">Believe there should be a level between asset group and asset type (see my hierarchy tree). Also Asset Class &amp; Asset Category is not specified in the hierarchy. </v>
      </c>
      <c r="J796" s="208" t="str">
        <f>'All Cells'!U796</f>
        <v>Sector Discussion</v>
      </c>
      <c r="K796" s="208" t="str">
        <f>'All Cells'!W796</f>
        <v>Please provide further information relating to your hierachy.</v>
      </c>
      <c r="L796" s="212" t="e">
        <f>'All Cells'!#REF!</f>
        <v>#REF!</v>
      </c>
      <c r="M796" s="208"/>
      <c r="N796" s="208"/>
      <c r="O796" s="208"/>
      <c r="P796" s="208"/>
      <c r="Q796" s="208"/>
      <c r="R796" s="208"/>
      <c r="S796" s="208"/>
      <c r="T796" s="208"/>
      <c r="U796" s="208"/>
      <c r="V796" s="208"/>
      <c r="W796" s="208"/>
      <c r="X796" s="208"/>
      <c r="Y796" s="208"/>
      <c r="Z796" s="208"/>
    </row>
    <row r="797" spans="1:26" ht="30" customHeight="1" x14ac:dyDescent="0.25">
      <c r="A797" s="208">
        <f>'All Cells'!A797</f>
        <v>797</v>
      </c>
      <c r="B797" s="208" t="str">
        <f>'All Cells'!B797</f>
        <v>Waste and Water Services</v>
      </c>
      <c r="C797" s="208" t="str">
        <f>'All Cells'!C797</f>
        <v>Dunedin City Council</v>
      </c>
      <c r="D797" s="208" t="str">
        <f>'All Cells'!D797</f>
        <v>Potable water</v>
      </c>
      <c r="E797" s="208" t="str">
        <f>'All Cells'!E797</f>
        <v>Vol 1</v>
      </c>
      <c r="F797" s="208">
        <f>'All Cells'!F797</f>
        <v>1.8</v>
      </c>
      <c r="G797" s="208">
        <f>'All Cells'!G797</f>
        <v>1</v>
      </c>
      <c r="H797" s="208" t="str">
        <f>'All Cells'!H797</f>
        <v>Table</v>
      </c>
      <c r="I797" s="208" t="str">
        <f>'All Cells'!L797</f>
        <v>Defined as Asset Type on previous page</v>
      </c>
      <c r="J797" s="208" t="str">
        <f>'All Cells'!U797</f>
        <v>Included</v>
      </c>
      <c r="K797" s="208" t="str">
        <f>'All Cells'!W797</f>
        <v xml:space="preserve"> Resolved in current version.</v>
      </c>
      <c r="L797" s="212" t="e">
        <f>'All Cells'!#REF!</f>
        <v>#REF!</v>
      </c>
      <c r="M797" s="208"/>
      <c r="N797" s="208"/>
      <c r="O797" s="208"/>
      <c r="P797" s="208"/>
      <c r="Q797" s="208"/>
      <c r="R797" s="208"/>
      <c r="S797" s="208"/>
      <c r="T797" s="208"/>
      <c r="U797" s="208"/>
      <c r="V797" s="208"/>
      <c r="W797" s="208"/>
      <c r="X797" s="208"/>
      <c r="Y797" s="208"/>
      <c r="Z797" s="208"/>
    </row>
    <row r="798" spans="1:26" ht="30" customHeight="1" x14ac:dyDescent="0.25">
      <c r="A798" s="208">
        <f>'All Cells'!A798</f>
        <v>798</v>
      </c>
      <c r="B798" s="208" t="str">
        <f>'All Cells'!B798</f>
        <v>Waste and Water Services</v>
      </c>
      <c r="C798" s="208" t="str">
        <f>'All Cells'!C798</f>
        <v>Dunedin City Council</v>
      </c>
      <c r="D798" s="208" t="str">
        <f>'All Cells'!D798</f>
        <v>Potable water</v>
      </c>
      <c r="E798" s="208" t="str">
        <f>'All Cells'!E798</f>
        <v>Vol 1</v>
      </c>
      <c r="F798" s="208">
        <f>'All Cells'!F798</f>
        <v>1.8</v>
      </c>
      <c r="G798" s="208">
        <f>'All Cells'!G798</f>
        <v>1</v>
      </c>
      <c r="H798" s="208">
        <f>'All Cells'!H798</f>
        <v>1</v>
      </c>
      <c r="I798" s="208" t="str">
        <f>'All Cells'!L798</f>
        <v>Page numbering out of sequence</v>
      </c>
      <c r="J798" s="208" t="str">
        <f>'All Cells'!U798</f>
        <v>Included</v>
      </c>
      <c r="K798" s="208" t="str">
        <f>'All Cells'!W798</f>
        <v xml:space="preserve"> Resolved in current version.</v>
      </c>
      <c r="L798" s="212" t="e">
        <f>'All Cells'!#REF!</f>
        <v>#REF!</v>
      </c>
      <c r="M798" s="208"/>
      <c r="N798" s="208"/>
      <c r="O798" s="208"/>
      <c r="P798" s="208"/>
      <c r="Q798" s="208"/>
      <c r="R798" s="208"/>
      <c r="S798" s="208"/>
      <c r="T798" s="208"/>
      <c r="U798" s="208"/>
      <c r="V798" s="208"/>
      <c r="W798" s="208"/>
      <c r="X798" s="208"/>
      <c r="Y798" s="208"/>
      <c r="Z798" s="208"/>
    </row>
    <row r="799" spans="1:26" ht="60" customHeight="1" x14ac:dyDescent="0.25">
      <c r="A799" s="208">
        <f>'All Cells'!A799</f>
        <v>799</v>
      </c>
      <c r="B799" s="208" t="str">
        <f>'All Cells'!B799</f>
        <v>Waste and Water Services</v>
      </c>
      <c r="C799" s="208" t="str">
        <f>'All Cells'!C799</f>
        <v>Dunedin City Council</v>
      </c>
      <c r="D799" s="208" t="str">
        <f>'All Cells'!D799</f>
        <v>Potable water</v>
      </c>
      <c r="E799" s="208" t="str">
        <f>'All Cells'!E799</f>
        <v>Vol 1</v>
      </c>
      <c r="F799" s="208">
        <f>'All Cells'!F799</f>
        <v>1.8</v>
      </c>
      <c r="G799" s="208">
        <f>'All Cells'!G799</f>
        <v>2</v>
      </c>
      <c r="H799" s="208" t="str">
        <f>'All Cells'!H799</f>
        <v>Table</v>
      </c>
      <c r="I799" s="208" t="str">
        <f>'All Cells'!L799</f>
        <v>What information is required to determine if a tank/reservoir is a civil structure or not. i.e. How to determine if a tank/reservoir is a containment structure or a retaining structure.</v>
      </c>
      <c r="J799" s="208" t="str">
        <f>'All Cells'!U799</f>
        <v>Noted: no action required</v>
      </c>
      <c r="K799" s="208" t="str">
        <f>'All Cells'!W799</f>
        <v>based on the hierachy developed by the TWG, tank and reservoirs is a Containment Structures</v>
      </c>
      <c r="L799" s="212" t="e">
        <f>'All Cells'!#REF!</f>
        <v>#REF!</v>
      </c>
      <c r="M799" s="208"/>
      <c r="N799" s="208"/>
      <c r="O799" s="208"/>
      <c r="P799" s="208"/>
      <c r="Q799" s="208"/>
      <c r="R799" s="208"/>
      <c r="S799" s="208"/>
      <c r="T799" s="208"/>
      <c r="U799" s="208"/>
      <c r="V799" s="208"/>
      <c r="W799" s="208"/>
      <c r="X799" s="208"/>
      <c r="Y799" s="208"/>
      <c r="Z799" s="208"/>
    </row>
    <row r="800" spans="1:26" ht="30" customHeight="1" x14ac:dyDescent="0.25">
      <c r="A800" s="208">
        <f>'All Cells'!A800</f>
        <v>800</v>
      </c>
      <c r="B800" s="208" t="str">
        <f>'All Cells'!B800</f>
        <v>Waste and Water Services</v>
      </c>
      <c r="C800" s="208" t="str">
        <f>'All Cells'!C800</f>
        <v>Dunedin City Council</v>
      </c>
      <c r="D800" s="208" t="str">
        <f>'All Cells'!D800</f>
        <v>Potable water</v>
      </c>
      <c r="E800" s="208" t="str">
        <f>'All Cells'!E800</f>
        <v>Vol 1</v>
      </c>
      <c r="F800" s="208" t="str">
        <f>'All Cells'!F800</f>
        <v>1.8.1</v>
      </c>
      <c r="G800" s="208">
        <f>'All Cells'!G800</f>
        <v>3</v>
      </c>
      <c r="H800" s="208">
        <f>'All Cells'!H800</f>
        <v>1</v>
      </c>
      <c r="I800" s="208" t="str">
        <f>'All Cells'!L800</f>
        <v>Will there be reference documents for treatment plant assets?</v>
      </c>
      <c r="J800" s="208" t="str">
        <f>'All Cells'!U800</f>
        <v>Noted: no action required</v>
      </c>
      <c r="K800" s="208" t="str">
        <f>'All Cells'!W800</f>
        <v>Not at this point in time</v>
      </c>
      <c r="L800" s="212" t="e">
        <f>'All Cells'!#REF!</f>
        <v>#REF!</v>
      </c>
      <c r="M800" s="208"/>
      <c r="N800" s="208"/>
      <c r="O800" s="208"/>
      <c r="P800" s="208"/>
      <c r="Q800" s="208"/>
      <c r="R800" s="208"/>
      <c r="S800" s="208"/>
      <c r="T800" s="208"/>
      <c r="U800" s="208"/>
      <c r="V800" s="208"/>
      <c r="W800" s="208"/>
      <c r="X800" s="208"/>
      <c r="Y800" s="208"/>
      <c r="Z800" s="208"/>
    </row>
    <row r="801" spans="1:26" ht="60" customHeight="1" x14ac:dyDescent="0.25">
      <c r="A801" s="208">
        <f>'All Cells'!A801</f>
        <v>801</v>
      </c>
      <c r="B801" s="208" t="str">
        <f>'All Cells'!B801</f>
        <v>Waste and Water Services</v>
      </c>
      <c r="C801" s="208" t="str">
        <f>'All Cells'!C801</f>
        <v>Dunedin City Council</v>
      </c>
      <c r="D801" s="208" t="str">
        <f>'All Cells'!D801</f>
        <v>Potable water</v>
      </c>
      <c r="E801" s="208" t="str">
        <f>'All Cells'!E801</f>
        <v>Vol 1</v>
      </c>
      <c r="F801" s="208">
        <f>'All Cells'!F801</f>
        <v>1.9</v>
      </c>
      <c r="G801" s="208">
        <f>'All Cells'!G801</f>
        <v>4</v>
      </c>
      <c r="H801" s="208" t="str">
        <f>'All Cells'!H801</f>
        <v>Table</v>
      </c>
      <c r="I801" s="208" t="str">
        <f>'All Cells'!L801</f>
        <v>How would an asset that could be represented as more than one of these be represented. e.g. would a scour be a single asset (pipe) or two (pipe and fitting) or would that be up to the Client to determine</v>
      </c>
      <c r="J801" s="208" t="str">
        <f>'All Cells'!U801</f>
        <v>Sector Discussion</v>
      </c>
      <c r="K801" s="208" t="str">
        <f>'All Cells'!W801</f>
        <v xml:space="preserve">More information is required to inform a way forward </v>
      </c>
      <c r="L801" s="212" t="e">
        <f>'All Cells'!#REF!</f>
        <v>#REF!</v>
      </c>
      <c r="M801" s="208"/>
      <c r="N801" s="208"/>
      <c r="O801" s="208"/>
      <c r="P801" s="208"/>
      <c r="Q801" s="208"/>
      <c r="R801" s="208"/>
      <c r="S801" s="208"/>
      <c r="T801" s="208"/>
      <c r="U801" s="208"/>
      <c r="V801" s="208"/>
      <c r="W801" s="208"/>
      <c r="X801" s="208"/>
      <c r="Y801" s="208"/>
      <c r="Z801" s="208"/>
    </row>
    <row r="802" spans="1:26" ht="30" customHeight="1" x14ac:dyDescent="0.25">
      <c r="A802" s="208">
        <f>'All Cells'!A802</f>
        <v>802</v>
      </c>
      <c r="B802" s="208" t="str">
        <f>'All Cells'!B802</f>
        <v>Waste and Water Services</v>
      </c>
      <c r="C802" s="208" t="str">
        <f>'All Cells'!C802</f>
        <v>Dunedin City Council</v>
      </c>
      <c r="D802" s="208" t="str">
        <f>'All Cells'!D802</f>
        <v>Potable water</v>
      </c>
      <c r="E802" s="208" t="str">
        <f>'All Cells'!E802</f>
        <v>Vol 1</v>
      </c>
      <c r="F802" s="208" t="str">
        <f>'All Cells'!F802</f>
        <v>2.1.1</v>
      </c>
      <c r="G802" s="208">
        <f>'All Cells'!G802</f>
        <v>7</v>
      </c>
      <c r="H802" s="208">
        <f>'All Cells'!H802</f>
        <v>1</v>
      </c>
      <c r="I802" s="208" t="str">
        <f>'All Cells'!L802</f>
        <v>water</v>
      </c>
      <c r="J802" s="208" t="str">
        <f>'All Cells'!U802</f>
        <v>Included</v>
      </c>
      <c r="K802" s="208" t="str">
        <f>'All Cells'!W802</f>
        <v xml:space="preserve">changed to Water. </v>
      </c>
      <c r="L802" s="212" t="e">
        <f>'All Cells'!#REF!</f>
        <v>#REF!</v>
      </c>
      <c r="M802" s="208"/>
      <c r="N802" s="208"/>
      <c r="O802" s="208"/>
      <c r="P802" s="208"/>
      <c r="Q802" s="208"/>
      <c r="R802" s="208"/>
      <c r="S802" s="208"/>
      <c r="T802" s="208"/>
      <c r="U802" s="208"/>
      <c r="V802" s="208"/>
      <c r="W802" s="208"/>
      <c r="X802" s="208"/>
      <c r="Y802" s="208"/>
      <c r="Z802" s="208"/>
    </row>
    <row r="803" spans="1:26" ht="30" customHeight="1" x14ac:dyDescent="0.25">
      <c r="A803" s="208">
        <f>'All Cells'!A803</f>
        <v>803</v>
      </c>
      <c r="B803" s="208" t="str">
        <f>'All Cells'!B803</f>
        <v>Waste and Water Services</v>
      </c>
      <c r="C803" s="208" t="str">
        <f>'All Cells'!C803</f>
        <v>Dunedin City Council</v>
      </c>
      <c r="D803" s="208" t="str">
        <f>'All Cells'!D803</f>
        <v>Potable water</v>
      </c>
      <c r="E803" s="208" t="str">
        <f>'All Cells'!E803</f>
        <v>Vol 1</v>
      </c>
      <c r="F803" s="208" t="str">
        <f>'All Cells'!F803</f>
        <v>2.1.3</v>
      </c>
      <c r="G803" s="208">
        <f>'All Cells'!G803</f>
        <v>8</v>
      </c>
      <c r="H803" s="208">
        <f>'All Cells'!H803</f>
        <v>13</v>
      </c>
      <c r="I803" s="208" t="str">
        <f>'All Cells'!L803</f>
        <v>water code lists</v>
      </c>
      <c r="J803" s="208" t="str">
        <f>'All Cells'!U803</f>
        <v>Included</v>
      </c>
      <c r="K803" s="208" t="str">
        <f>'All Cells'!W803</f>
        <v>Section under review.</v>
      </c>
      <c r="L803" s="212" t="e">
        <f>'All Cells'!#REF!</f>
        <v>#REF!</v>
      </c>
      <c r="M803" s="208"/>
      <c r="N803" s="208"/>
      <c r="O803" s="208"/>
      <c r="P803" s="208"/>
      <c r="Q803" s="208"/>
      <c r="R803" s="208"/>
      <c r="S803" s="208"/>
      <c r="T803" s="208"/>
      <c r="U803" s="208"/>
      <c r="V803" s="208"/>
      <c r="W803" s="208"/>
      <c r="X803" s="208"/>
      <c r="Y803" s="208"/>
      <c r="Z803" s="208"/>
    </row>
    <row r="804" spans="1:26" ht="30" customHeight="1" x14ac:dyDescent="0.25">
      <c r="A804" s="208">
        <f>'All Cells'!A804</f>
        <v>804</v>
      </c>
      <c r="B804" s="208" t="str">
        <f>'All Cells'!B804</f>
        <v>Waste and Water Services</v>
      </c>
      <c r="C804" s="208" t="str">
        <f>'All Cells'!C804</f>
        <v>Dunedin City Council</v>
      </c>
      <c r="D804" s="208" t="str">
        <f>'All Cells'!D804</f>
        <v>Potable water</v>
      </c>
      <c r="E804" s="208" t="str">
        <f>'All Cells'!E804</f>
        <v>Vol 1</v>
      </c>
      <c r="F804" s="208" t="str">
        <f>'All Cells'!F804</f>
        <v>2.1.4</v>
      </c>
      <c r="G804" s="208">
        <f>'All Cells'!G804</f>
        <v>9</v>
      </c>
      <c r="H804" s="208" t="str">
        <f>'All Cells'!H804</f>
        <v>Table
Boolean</v>
      </c>
      <c r="I804" s="208" t="str">
        <f>'All Cells'!L804</f>
        <v>Definition etc missing</v>
      </c>
      <c r="J804" s="208" t="str">
        <f>'All Cells'!U804</f>
        <v>Included</v>
      </c>
      <c r="K804" s="208" t="str">
        <f>'All Cells'!W804</f>
        <v xml:space="preserve">Section under review. </v>
      </c>
      <c r="L804" s="212" t="e">
        <f>'All Cells'!#REF!</f>
        <v>#REF!</v>
      </c>
      <c r="M804" s="208"/>
      <c r="N804" s="208"/>
      <c r="O804" s="208"/>
      <c r="P804" s="208"/>
      <c r="Q804" s="208"/>
      <c r="R804" s="208"/>
      <c r="S804" s="208"/>
      <c r="T804" s="208"/>
      <c r="U804" s="208"/>
      <c r="V804" s="208"/>
      <c r="W804" s="208"/>
      <c r="X804" s="208"/>
      <c r="Y804" s="208"/>
      <c r="Z804" s="208"/>
    </row>
    <row r="805" spans="1:26" ht="90" customHeight="1" x14ac:dyDescent="0.25">
      <c r="A805" s="208">
        <f>'All Cells'!A805</f>
        <v>805</v>
      </c>
      <c r="B805" s="208" t="str">
        <f>'All Cells'!B805</f>
        <v>Waste and Water Services</v>
      </c>
      <c r="C805" s="208" t="str">
        <f>'All Cells'!C805</f>
        <v>Dunedin City Council</v>
      </c>
      <c r="D805" s="208" t="str">
        <f>'All Cells'!D805</f>
        <v>Potable water</v>
      </c>
      <c r="E805" s="208" t="str">
        <f>'All Cells'!E805</f>
        <v>Vol 1</v>
      </c>
      <c r="F805" s="208" t="str">
        <f>'All Cells'!F805</f>
        <v>2.1.5</v>
      </c>
      <c r="G805" s="208">
        <f>'All Cells'!G805</f>
        <v>10</v>
      </c>
      <c r="H805" s="208" t="str">
        <f>'All Cells'!H805</f>
        <v>Table
Attribute Name</v>
      </c>
      <c r="I805" s="208" t="str">
        <f>'All Cells'!L805</f>
        <v>ESRI is a propitiatory product. Is the intention here to 'force' councils/contractors to use an ESRI based product, or something else? if not suggest removing ESRI from this sentence.</v>
      </c>
      <c r="J805" s="208" t="str">
        <f>'All Cells'!U805</f>
        <v>Noted: no action required</v>
      </c>
      <c r="K805" s="208" t="str">
        <f>'All Cells'!W805</f>
        <v>Intention is not to force a move to ESRI but rather for the accommoation of a limitation in ESRI format requirements and to meet these as a minimum so all systems are catered for</v>
      </c>
      <c r="L805" s="212" t="e">
        <f>'All Cells'!#REF!</f>
        <v>#REF!</v>
      </c>
      <c r="M805" s="208"/>
      <c r="N805" s="208"/>
      <c r="O805" s="208"/>
      <c r="P805" s="208"/>
      <c r="Q805" s="208"/>
      <c r="R805" s="208"/>
      <c r="S805" s="208"/>
      <c r="T805" s="208"/>
      <c r="U805" s="208"/>
      <c r="V805" s="208"/>
      <c r="W805" s="208"/>
      <c r="X805" s="208"/>
      <c r="Y805" s="208"/>
      <c r="Z805" s="208"/>
    </row>
    <row r="806" spans="1:26" ht="30" customHeight="1" x14ac:dyDescent="0.25">
      <c r="A806" s="208">
        <f>'All Cells'!A806</f>
        <v>806</v>
      </c>
      <c r="B806" s="208" t="str">
        <f>'All Cells'!B806</f>
        <v>Waste and Water Services</v>
      </c>
      <c r="C806" s="208" t="str">
        <f>'All Cells'!C806</f>
        <v>Dunedin City Council</v>
      </c>
      <c r="D806" s="208" t="str">
        <f>'All Cells'!D806</f>
        <v>Potable water</v>
      </c>
      <c r="E806" s="208" t="str">
        <f>'All Cells'!E806</f>
        <v>Vol 1</v>
      </c>
      <c r="F806" s="208" t="str">
        <f>'All Cells'!F806</f>
        <v>2.1.5</v>
      </c>
      <c r="G806" s="208">
        <f>'All Cells'!G806</f>
        <v>10</v>
      </c>
      <c r="H806" s="208" t="str">
        <f>'All Cells'!H806</f>
        <v>Table
Data Type</v>
      </c>
      <c r="I806" s="208" t="str">
        <f>'All Cells'!L806</f>
        <v>Section 2.1.4</v>
      </c>
      <c r="J806" s="208" t="str">
        <f>'All Cells'!U806</f>
        <v>Included</v>
      </c>
      <c r="K806" s="208" t="str">
        <f>'All Cells'!W806</f>
        <v xml:space="preserve">Section under review. </v>
      </c>
      <c r="L806" s="212" t="e">
        <f>'All Cells'!#REF!</f>
        <v>#REF!</v>
      </c>
      <c r="M806" s="208"/>
      <c r="N806" s="208"/>
      <c r="O806" s="208"/>
      <c r="P806" s="208"/>
      <c r="Q806" s="208"/>
      <c r="R806" s="208"/>
      <c r="S806" s="208"/>
      <c r="T806" s="208"/>
      <c r="U806" s="208"/>
      <c r="V806" s="208"/>
      <c r="W806" s="208"/>
      <c r="X806" s="208"/>
      <c r="Y806" s="208"/>
      <c r="Z806" s="208"/>
    </row>
    <row r="807" spans="1:26" ht="135" customHeight="1" x14ac:dyDescent="0.25">
      <c r="A807" s="208">
        <f>'All Cells'!A807</f>
        <v>807</v>
      </c>
      <c r="B807" s="208" t="str">
        <f>'All Cells'!B807</f>
        <v>Waste and Water Services</v>
      </c>
      <c r="C807" s="208" t="str">
        <f>'All Cells'!C807</f>
        <v>Dunedin City Council</v>
      </c>
      <c r="D807" s="208" t="str">
        <f>'All Cells'!D807</f>
        <v>Potable water</v>
      </c>
      <c r="E807" s="208" t="str">
        <f>'All Cells'!E807</f>
        <v>Vol 1</v>
      </c>
      <c r="F807" s="208" t="str">
        <f>'All Cells'!F807</f>
        <v>2.1.7</v>
      </c>
      <c r="G807" s="208">
        <f>'All Cells'!G807</f>
        <v>13</v>
      </c>
      <c r="H807" s="208" t="str">
        <f>'All Cells'!H807</f>
        <v>Project Attribute &amp; Validation File Format Instructions
Net_Type</v>
      </c>
      <c r="I807" s="208" t="str">
        <f>'All Cells'!L807</f>
        <v>Does this code list include options for multiple networks? or is each network to be recorded as an individual project?</v>
      </c>
      <c r="J807" s="208" t="str">
        <f>'All Cells'!U807</f>
        <v>Included</v>
      </c>
      <c r="K807" s="208" t="str">
        <f>'All Cells'!W807</f>
        <v>ProjectID already included
Yes it does - added multiples in Project Table</v>
      </c>
      <c r="L807" s="212" t="e">
        <f>'All Cells'!#REF!</f>
        <v>#REF!</v>
      </c>
      <c r="M807" s="208"/>
      <c r="N807" s="208"/>
      <c r="O807" s="208"/>
      <c r="P807" s="208"/>
      <c r="Q807" s="208"/>
      <c r="R807" s="208"/>
      <c r="S807" s="208"/>
      <c r="T807" s="208"/>
      <c r="U807" s="208"/>
      <c r="V807" s="208"/>
      <c r="W807" s="208"/>
      <c r="X807" s="208"/>
      <c r="Y807" s="208"/>
      <c r="Z807" s="208"/>
    </row>
    <row r="808" spans="1:26" ht="135" customHeight="1" x14ac:dyDescent="0.25">
      <c r="A808" s="208">
        <f>'All Cells'!A808</f>
        <v>808</v>
      </c>
      <c r="B808" s="208" t="str">
        <f>'All Cells'!B808</f>
        <v>Waste and Water Services</v>
      </c>
      <c r="C808" s="208" t="str">
        <f>'All Cells'!C808</f>
        <v>Dunedin City Council</v>
      </c>
      <c r="D808" s="208" t="str">
        <f>'All Cells'!D808</f>
        <v>Potable water</v>
      </c>
      <c r="E808" s="208" t="str">
        <f>'All Cells'!E808</f>
        <v>Vol 1</v>
      </c>
      <c r="F808" s="208" t="str">
        <f>'All Cells'!F808</f>
        <v>2.1.7</v>
      </c>
      <c r="G808" s="208">
        <f>'All Cells'!G808</f>
        <v>13</v>
      </c>
      <c r="H808" s="208" t="str">
        <f>'All Cells'!H808</f>
        <v>Project Attribute &amp; Validation File Format Instructions
Design_Co</v>
      </c>
      <c r="I808" s="208" t="str">
        <f>'All Cells'!L808</f>
        <v>Some companies include a number in their name. Alpha/Numeric instead?</v>
      </c>
      <c r="J808" s="208" t="str">
        <f>'All Cells'!U808</f>
        <v>Included</v>
      </c>
      <c r="K808" s="208" t="str">
        <f>'All Cells'!W808</f>
        <v xml:space="preserve">Should be A/N. </v>
      </c>
      <c r="L808" s="212" t="e">
        <f>'All Cells'!#REF!</f>
        <v>#REF!</v>
      </c>
      <c r="M808" s="208"/>
      <c r="N808" s="208"/>
      <c r="O808" s="208"/>
      <c r="P808" s="208"/>
      <c r="Q808" s="208"/>
      <c r="R808" s="208"/>
      <c r="S808" s="208"/>
      <c r="T808" s="208"/>
      <c r="U808" s="208"/>
      <c r="V808" s="208"/>
      <c r="W808" s="208"/>
      <c r="X808" s="208"/>
      <c r="Y808" s="208"/>
      <c r="Z808" s="208"/>
    </row>
    <row r="809" spans="1:26" ht="135" customHeight="1" x14ac:dyDescent="0.25">
      <c r="A809" s="208">
        <f>'All Cells'!A809</f>
        <v>809</v>
      </c>
      <c r="B809" s="208" t="str">
        <f>'All Cells'!B809</f>
        <v>Waste and Water Services</v>
      </c>
      <c r="C809" s="208" t="str">
        <f>'All Cells'!C809</f>
        <v>Dunedin City Council</v>
      </c>
      <c r="D809" s="208" t="str">
        <f>'All Cells'!D809</f>
        <v>Potable water</v>
      </c>
      <c r="E809" s="208" t="str">
        <f>'All Cells'!E809</f>
        <v>Vol 1</v>
      </c>
      <c r="F809" s="208" t="str">
        <f>'All Cells'!F809</f>
        <v>2.1.7</v>
      </c>
      <c r="G809" s="208">
        <f>'All Cells'!G809</f>
        <v>13</v>
      </c>
      <c r="H809" s="208" t="str">
        <f>'All Cells'!H809</f>
        <v xml:space="preserve">Project Attribute &amp; Validation File Format Instructions
Const_Co </v>
      </c>
      <c r="I809" s="208" t="str">
        <f>'All Cells'!L809</f>
        <v>See note regarding Design Company above.</v>
      </c>
      <c r="J809" s="208" t="str">
        <f>'All Cells'!U809</f>
        <v>Included</v>
      </c>
      <c r="K809" s="208" t="str">
        <f>'All Cells'!W809</f>
        <v xml:space="preserve">Should be A/N. </v>
      </c>
      <c r="L809" s="212" t="e">
        <f>'All Cells'!#REF!</f>
        <v>#REF!</v>
      </c>
      <c r="M809" s="208"/>
      <c r="N809" s="208"/>
      <c r="O809" s="208"/>
      <c r="P809" s="208"/>
      <c r="Q809" s="208"/>
      <c r="R809" s="208"/>
      <c r="S809" s="208"/>
      <c r="T809" s="208"/>
      <c r="U809" s="208"/>
      <c r="V809" s="208"/>
      <c r="W809" s="208"/>
      <c r="X809" s="208"/>
      <c r="Y809" s="208"/>
      <c r="Z809" s="208"/>
    </row>
    <row r="810" spans="1:26" ht="135" customHeight="1" x14ac:dyDescent="0.25">
      <c r="A810" s="208">
        <f>'All Cells'!A810</f>
        <v>810</v>
      </c>
      <c r="B810" s="208" t="str">
        <f>'All Cells'!B810</f>
        <v>Waste and Water Services</v>
      </c>
      <c r="C810" s="208" t="str">
        <f>'All Cells'!C810</f>
        <v>Dunedin City Council</v>
      </c>
      <c r="D810" s="208" t="str">
        <f>'All Cells'!D810</f>
        <v>Potable water</v>
      </c>
      <c r="E810" s="208" t="str">
        <f>'All Cells'!E810</f>
        <v>Vol 1</v>
      </c>
      <c r="F810" s="208" t="str">
        <f>'All Cells'!F810</f>
        <v>2.1.8</v>
      </c>
      <c r="G810" s="208">
        <f>'All Cells'!G810</f>
        <v>14</v>
      </c>
      <c r="H810" s="208" t="str">
        <f>'All Cells'!H810</f>
        <v>Common Attribute &amp; Validation File Formation Instructions
Source</v>
      </c>
      <c r="I810" s="208" t="str">
        <f>'All Cells'!L810</f>
        <v>Should this not be a code list?</v>
      </c>
      <c r="J810" s="208" t="str">
        <f>'All Cells'!U810</f>
        <v>Sector Discussion</v>
      </c>
      <c r="K810" s="208" t="str">
        <f>'All Cells'!W810</f>
        <v>to be discussed with the TWG</v>
      </c>
      <c r="L810" s="212" t="e">
        <f>'All Cells'!#REF!</f>
        <v>#REF!</v>
      </c>
      <c r="M810" s="208"/>
      <c r="N810" s="208"/>
      <c r="O810" s="208"/>
      <c r="P810" s="208"/>
      <c r="Q810" s="208"/>
      <c r="R810" s="208"/>
      <c r="S810" s="208"/>
      <c r="T810" s="208"/>
      <c r="U810" s="208"/>
      <c r="V810" s="208"/>
      <c r="W810" s="208"/>
      <c r="X810" s="208"/>
      <c r="Y810" s="208"/>
      <c r="Z810" s="208"/>
    </row>
    <row r="811" spans="1:26" ht="135" customHeight="1" x14ac:dyDescent="0.25">
      <c r="A811" s="208">
        <f>'All Cells'!A811</f>
        <v>811</v>
      </c>
      <c r="B811" s="208" t="str">
        <f>'All Cells'!B811</f>
        <v>Waste and Water Services</v>
      </c>
      <c r="C811" s="208" t="str">
        <f>'All Cells'!C811</f>
        <v>Dunedin City Council</v>
      </c>
      <c r="D811" s="208" t="str">
        <f>'All Cells'!D811</f>
        <v>Potable water</v>
      </c>
      <c r="E811" s="208" t="str">
        <f>'All Cells'!E811</f>
        <v>Vol 1</v>
      </c>
      <c r="F811" s="208" t="str">
        <f>'All Cells'!F811</f>
        <v>2.1.8</v>
      </c>
      <c r="G811" s="208">
        <f>'All Cells'!G811</f>
        <v>15</v>
      </c>
      <c r="H811" s="208" t="str">
        <f>'All Cells'!H811</f>
        <v>Common Attribute &amp; Validation File Formation Instructions
Cost</v>
      </c>
      <c r="I811" s="208" t="str">
        <f>'All Cells'!L811</f>
        <v>What is the definition of cost for contractors? What is the value of capturing this when there are no controls around application of defining cost?</v>
      </c>
      <c r="J811" s="208" t="str">
        <f>'All Cells'!U811</f>
        <v>Included</v>
      </c>
      <c r="K811" s="208" t="str">
        <f>'All Cells'!W811</f>
        <v>Reviewed and Noted for Inclusion
Financial code lists for ODRC, ORC and OC are included</v>
      </c>
      <c r="L811" s="212" t="e">
        <f>'All Cells'!#REF!</f>
        <v>#REF!</v>
      </c>
      <c r="M811" s="208"/>
      <c r="N811" s="208"/>
      <c r="O811" s="208"/>
      <c r="P811" s="208"/>
      <c r="Q811" s="208"/>
      <c r="R811" s="208"/>
      <c r="S811" s="208"/>
      <c r="T811" s="208"/>
      <c r="U811" s="208"/>
      <c r="V811" s="208"/>
      <c r="W811" s="208"/>
      <c r="X811" s="208"/>
      <c r="Y811" s="208"/>
      <c r="Z811" s="208"/>
    </row>
    <row r="812" spans="1:26" ht="135" customHeight="1" x14ac:dyDescent="0.25">
      <c r="A812" s="208">
        <f>'All Cells'!A812</f>
        <v>812</v>
      </c>
      <c r="B812" s="208" t="str">
        <f>'All Cells'!B812</f>
        <v>Waste and Water Services</v>
      </c>
      <c r="C812" s="208" t="str">
        <f>'All Cells'!C812</f>
        <v>Dunedin City Council</v>
      </c>
      <c r="D812" s="208" t="str">
        <f>'All Cells'!D812</f>
        <v>Potable water</v>
      </c>
      <c r="E812" s="208" t="str">
        <f>'All Cells'!E812</f>
        <v>Vol 1</v>
      </c>
      <c r="F812" s="208" t="str">
        <f>'All Cells'!F812</f>
        <v>2.1.8</v>
      </c>
      <c r="G812" s="208">
        <f>'All Cells'!G812</f>
        <v>15</v>
      </c>
      <c r="H812" s="208" t="str">
        <f>'All Cells'!H812</f>
        <v>Common Attribute &amp; Validation File Formation Instructions
Photo_Ref</v>
      </c>
      <c r="I812" s="208" t="str">
        <f>'All Cells'!L812</f>
        <v>What exactly are the photographic references? This appears to be a 250 Char field so completely useless for using this data. Is this intended to be used in a similar way to 'Unique ID' as a reference number for the photo?</v>
      </c>
      <c r="J812" s="208" t="str">
        <f>'All Cells'!U812</f>
        <v>Sector Discussion</v>
      </c>
      <c r="K812" s="208" t="str">
        <f>'All Cells'!W812</f>
        <v>to be discussed with the TWG</v>
      </c>
      <c r="L812" s="212" t="e">
        <f>'All Cells'!#REF!</f>
        <v>#REF!</v>
      </c>
      <c r="M812" s="208"/>
      <c r="N812" s="208"/>
      <c r="O812" s="208"/>
      <c r="P812" s="208"/>
      <c r="Q812" s="208"/>
      <c r="R812" s="208"/>
      <c r="S812" s="208"/>
      <c r="T812" s="208"/>
      <c r="U812" s="208"/>
      <c r="V812" s="208"/>
      <c r="W812" s="208"/>
      <c r="X812" s="208"/>
      <c r="Y812" s="208"/>
      <c r="Z812" s="208"/>
    </row>
    <row r="813" spans="1:26" ht="150" customHeight="1" x14ac:dyDescent="0.25">
      <c r="A813" s="208">
        <f>'All Cells'!A813</f>
        <v>813</v>
      </c>
      <c r="B813" s="208" t="str">
        <f>'All Cells'!B813</f>
        <v>Waste and Water Services</v>
      </c>
      <c r="C813" s="208" t="str">
        <f>'All Cells'!C813</f>
        <v>Dunedin City Council</v>
      </c>
      <c r="D813" s="208" t="str">
        <f>'All Cells'!D813</f>
        <v>Potable water</v>
      </c>
      <c r="E813" s="208" t="str">
        <f>'All Cells'!E813</f>
        <v>Vol 1</v>
      </c>
      <c r="F813" s="208" t="str">
        <f>'All Cells'!F813</f>
        <v>2.1.8</v>
      </c>
      <c r="G813" s="208">
        <f>'All Cells'!G813</f>
        <v>15</v>
      </c>
      <c r="H813" s="208" t="str">
        <f>'All Cells'!H813</f>
        <v>Common Attribute &amp; Validation File Formation Instructions
Hltn_Safety</v>
      </c>
      <c r="I813" s="208" t="str">
        <f>'All Cells'!L813</f>
        <v>Again using a 250 character field means the data could be all over the place. Example uses this field to record specific instructions to access the asset. To me that should be a separately labelled field.</v>
      </c>
      <c r="J813" s="208" t="str">
        <f>'All Cells'!U813</f>
        <v>Sector Discussion</v>
      </c>
      <c r="K813" s="208" t="str">
        <f>'All Cells'!W813</f>
        <v>to be discussed with the TWG</v>
      </c>
      <c r="L813" s="212" t="e">
        <f>'All Cells'!#REF!</f>
        <v>#REF!</v>
      </c>
      <c r="M813" s="208"/>
      <c r="N813" s="208"/>
      <c r="O813" s="208"/>
      <c r="P813" s="208"/>
      <c r="Q813" s="208"/>
      <c r="R813" s="208"/>
      <c r="S813" s="208"/>
      <c r="T813" s="208"/>
      <c r="U813" s="208"/>
      <c r="V813" s="208"/>
      <c r="W813" s="208"/>
      <c r="X813" s="208"/>
      <c r="Y813" s="208"/>
      <c r="Z813" s="208"/>
    </row>
    <row r="814" spans="1:26" ht="180" customHeight="1" x14ac:dyDescent="0.25">
      <c r="A814" s="208">
        <f>'All Cells'!A814</f>
        <v>814</v>
      </c>
      <c r="B814" s="208" t="str">
        <f>'All Cells'!B814</f>
        <v>Waste and Water Services</v>
      </c>
      <c r="C814" s="208" t="str">
        <f>'All Cells'!C814</f>
        <v>Dunedin City Council</v>
      </c>
      <c r="D814" s="208" t="str">
        <f>'All Cells'!D814</f>
        <v>Potable water</v>
      </c>
      <c r="E814" s="208" t="str">
        <f>'All Cells'!E814</f>
        <v>Vol 1</v>
      </c>
      <c r="F814" s="208" t="str">
        <f>'All Cells'!F814</f>
        <v>2.2.1</v>
      </c>
      <c r="G814" s="208">
        <f>'All Cells'!G814</f>
        <v>19</v>
      </c>
      <c r="H814" s="208" t="str">
        <f>'All Cells'!H814</f>
        <v>Area of Work Extent &amp; Project Attribute &amp; Validation File Formation Instructions
Design_Co</v>
      </c>
      <c r="I814" s="208" t="str">
        <f>'All Cells'!L814</f>
        <v>See note regarding this field on page 13</v>
      </c>
      <c r="J814" s="208" t="str">
        <f>'All Cells'!U814</f>
        <v>Included</v>
      </c>
      <c r="K814" s="208" t="str">
        <f>'All Cells'!W814</f>
        <v xml:space="preserve">Should be A/N. </v>
      </c>
      <c r="L814" s="212" t="e">
        <f>'All Cells'!#REF!</f>
        <v>#REF!</v>
      </c>
      <c r="M814" s="208"/>
      <c r="N814" s="208"/>
      <c r="O814" s="208"/>
      <c r="P814" s="208"/>
      <c r="Q814" s="208"/>
      <c r="R814" s="208"/>
      <c r="S814" s="208"/>
      <c r="T814" s="208"/>
      <c r="U814" s="208"/>
      <c r="V814" s="208"/>
      <c r="W814" s="208"/>
      <c r="X814" s="208"/>
      <c r="Y814" s="208"/>
      <c r="Z814" s="208"/>
    </row>
    <row r="815" spans="1:26" ht="180" customHeight="1" x14ac:dyDescent="0.25">
      <c r="A815" s="208">
        <f>'All Cells'!A815</f>
        <v>815</v>
      </c>
      <c r="B815" s="208" t="str">
        <f>'All Cells'!B815</f>
        <v>Waste and Water Services</v>
      </c>
      <c r="C815" s="208" t="str">
        <f>'All Cells'!C815</f>
        <v>Dunedin City Council</v>
      </c>
      <c r="D815" s="208" t="str">
        <f>'All Cells'!D815</f>
        <v>Potable water</v>
      </c>
      <c r="E815" s="208" t="str">
        <f>'All Cells'!E815</f>
        <v>Vol 1</v>
      </c>
      <c r="F815" s="208" t="str">
        <f>'All Cells'!F815</f>
        <v>2.2.1</v>
      </c>
      <c r="G815" s="208">
        <f>'All Cells'!G815</f>
        <v>19</v>
      </c>
      <c r="H815" s="208" t="str">
        <f>'All Cells'!H815</f>
        <v>Area of Work Extent &amp; Project Attribute &amp; Validation File Formation Instructions
Const_Co</v>
      </c>
      <c r="I815" s="208" t="str">
        <f>'All Cells'!L815</f>
        <v>See not for Design Company on page 13</v>
      </c>
      <c r="J815" s="208" t="str">
        <f>'All Cells'!U815</f>
        <v>Included</v>
      </c>
      <c r="K815" s="208" t="str">
        <f>'All Cells'!W815</f>
        <v xml:space="preserve">Should be A/N. </v>
      </c>
      <c r="L815" s="212" t="e">
        <f>'All Cells'!#REF!</f>
        <v>#REF!</v>
      </c>
      <c r="M815" s="208"/>
      <c r="N815" s="208"/>
      <c r="O815" s="208"/>
      <c r="P815" s="208"/>
      <c r="Q815" s="208"/>
      <c r="R815" s="208"/>
      <c r="S815" s="208"/>
      <c r="T815" s="208"/>
      <c r="U815" s="208"/>
      <c r="V815" s="208"/>
      <c r="W815" s="208"/>
      <c r="X815" s="208"/>
      <c r="Y815" s="208"/>
      <c r="Z815" s="208"/>
    </row>
    <row r="816" spans="1:26" ht="30" customHeight="1" x14ac:dyDescent="0.25">
      <c r="A816" s="208">
        <f>'All Cells'!A816</f>
        <v>816</v>
      </c>
      <c r="B816" s="208" t="str">
        <f>'All Cells'!B816</f>
        <v>Waste and Water Services</v>
      </c>
      <c r="C816" s="208" t="str">
        <f>'All Cells'!C816</f>
        <v>Dunedin City Council</v>
      </c>
      <c r="D816" s="208" t="str">
        <f>'All Cells'!D816</f>
        <v>Potable water</v>
      </c>
      <c r="E816" s="208" t="str">
        <f>'All Cells'!E816</f>
        <v>Vol 1</v>
      </c>
      <c r="F816" s="208" t="str">
        <f>'All Cells'!F816</f>
        <v>2.4.4</v>
      </c>
      <c r="G816" s="208">
        <f>'All Cells'!G816</f>
        <v>65</v>
      </c>
      <c r="H816" s="208" t="str">
        <f>'All Cells'!H816</f>
        <v>Figure 18</v>
      </c>
      <c r="I816" s="208" t="str">
        <f>'All Cells'!L816</f>
        <v>Would a T not be a fitting instead of a node?</v>
      </c>
      <c r="J816" s="208" t="str">
        <f>'All Cells'!U816</f>
        <v>Noted: no action required</v>
      </c>
      <c r="K816" s="208" t="str">
        <f>'All Cells'!W816</f>
        <v xml:space="preserve">T is a fitting but also an intersection so therefore a node. </v>
      </c>
      <c r="L816" s="212" t="e">
        <f>'All Cells'!#REF!</f>
        <v>#REF!</v>
      </c>
      <c r="M816" s="208"/>
      <c r="N816" s="208"/>
      <c r="O816" s="208"/>
      <c r="P816" s="208"/>
      <c r="Q816" s="208"/>
      <c r="R816" s="208"/>
      <c r="S816" s="208"/>
      <c r="T816" s="208"/>
      <c r="U816" s="208"/>
      <c r="V816" s="208"/>
      <c r="W816" s="208"/>
      <c r="X816" s="208"/>
      <c r="Y816" s="208"/>
      <c r="Z816" s="208"/>
    </row>
    <row r="817" spans="1:26" ht="165" customHeight="1" x14ac:dyDescent="0.25">
      <c r="A817" s="208">
        <f>'All Cells'!A817</f>
        <v>817</v>
      </c>
      <c r="B817" s="208" t="str">
        <f>'All Cells'!B817</f>
        <v>Waste and Water Services</v>
      </c>
      <c r="C817" s="208" t="str">
        <f>'All Cells'!C817</f>
        <v>Dunedin City Council</v>
      </c>
      <c r="D817" s="208" t="str">
        <f>'All Cells'!D817</f>
        <v>Potable water</v>
      </c>
      <c r="E817" s="208" t="str">
        <f>'All Cells'!E817</f>
        <v>Vol 1</v>
      </c>
      <c r="F817" s="208" t="str">
        <f>'All Cells'!F817</f>
        <v>2.4.5</v>
      </c>
      <c r="G817" s="208">
        <f>'All Cells'!G817</f>
        <v>67</v>
      </c>
      <c r="H817" s="208">
        <f>'All Cells'!H817</f>
        <v>5</v>
      </c>
      <c r="I817" s="208" t="str">
        <f>'All Cells'!L817</f>
        <v>Is there a particular reason that Valves etc do not 'break' pipes? When works are undertaken (renewals in particular) actual physical assets provide useful 'real world' demarcation points.</v>
      </c>
      <c r="J817" s="208" t="str">
        <f>'All Cells'!U817</f>
        <v>Noted: no action required</v>
      </c>
      <c r="K817" s="208" t="str">
        <f>'All Cells'!W817</f>
        <v>The volume 1's specify how to do the initial capture for councils to then incorporate into their specific systems.
The volumes do not stipulate that this is how asset owners must store their data or how to organise it for their works practices.
Typically it is expected that councils will align the data received into their systems as needed  9/3/2017</v>
      </c>
      <c r="L817" s="212" t="e">
        <f>'All Cells'!#REF!</f>
        <v>#REF!</v>
      </c>
      <c r="M817" s="208"/>
      <c r="N817" s="208"/>
      <c r="O817" s="208"/>
      <c r="P817" s="208"/>
      <c r="Q817" s="208"/>
      <c r="R817" s="208"/>
      <c r="S817" s="208"/>
      <c r="T817" s="208"/>
      <c r="U817" s="208"/>
      <c r="V817" s="208"/>
      <c r="W817" s="208"/>
      <c r="X817" s="208"/>
      <c r="Y817" s="208"/>
      <c r="Z817" s="208"/>
    </row>
    <row r="818" spans="1:26" ht="45" customHeight="1" x14ac:dyDescent="0.25">
      <c r="A818" s="208">
        <f>'All Cells'!A818</f>
        <v>818</v>
      </c>
      <c r="B818" s="208" t="str">
        <f>'All Cells'!B818</f>
        <v>Waste and Water Services</v>
      </c>
      <c r="C818" s="208" t="str">
        <f>'All Cells'!C818</f>
        <v>Dunedin City Council</v>
      </c>
      <c r="D818" s="208" t="str">
        <f>'All Cells'!D818</f>
        <v>Potable water</v>
      </c>
      <c r="E818" s="208" t="str">
        <f>'All Cells'!E818</f>
        <v>Vol 1</v>
      </c>
      <c r="F818" s="208" t="str">
        <f>'All Cells'!F818</f>
        <v>2.4.6</v>
      </c>
      <c r="G818" s="208">
        <f>'All Cells'!G818</f>
        <v>69</v>
      </c>
      <c r="H818" s="208" t="str">
        <f>'All Cells'!H818</f>
        <v>Figure 21</v>
      </c>
      <c r="I818" s="208" t="str">
        <f>'All Cells'!L818</f>
        <v>These should be clearly labelled as examples only. Not all TLAs may use the boundary as the demarcation point between public and private assets</v>
      </c>
      <c r="J818" s="208" t="str">
        <f>'All Cells'!U818</f>
        <v>Sector Discussion</v>
      </c>
      <c r="K818" s="208" t="str">
        <f>'All Cells'!W818</f>
        <v>is that the property boundary? 9/3/2017</v>
      </c>
      <c r="L818" s="212" t="e">
        <f>'All Cells'!#REF!</f>
        <v>#REF!</v>
      </c>
      <c r="M818" s="208"/>
      <c r="N818" s="208"/>
      <c r="O818" s="208"/>
      <c r="P818" s="208"/>
      <c r="Q818" s="208"/>
      <c r="R818" s="208"/>
      <c r="S818" s="208"/>
      <c r="T818" s="208"/>
      <c r="U818" s="208"/>
      <c r="V818" s="208"/>
      <c r="W818" s="208"/>
      <c r="X818" s="208"/>
      <c r="Y818" s="208"/>
      <c r="Z818" s="208"/>
    </row>
    <row r="819" spans="1:26" ht="45" customHeight="1" x14ac:dyDescent="0.25">
      <c r="A819" s="208">
        <f>'All Cells'!A819</f>
        <v>819</v>
      </c>
      <c r="B819" s="208" t="str">
        <f>'All Cells'!B819</f>
        <v>Waste and Water Services</v>
      </c>
      <c r="C819" s="208" t="str">
        <f>'All Cells'!C819</f>
        <v>Dunedin City Council</v>
      </c>
      <c r="D819" s="208" t="str">
        <f>'All Cells'!D819</f>
        <v>Potable water</v>
      </c>
      <c r="E819" s="208" t="str">
        <f>'All Cells'!E819</f>
        <v>Vol 1</v>
      </c>
      <c r="F819" s="208" t="str">
        <f>'All Cells'!F819</f>
        <v>2.4.6</v>
      </c>
      <c r="G819" s="208">
        <f>'All Cells'!G819</f>
        <v>69</v>
      </c>
      <c r="H819" s="208" t="str">
        <f>'All Cells'!H819</f>
        <v>Figure 22</v>
      </c>
      <c r="I819" s="208" t="str">
        <f>'All Cells'!L819</f>
        <v>These should be clearly labelled as examples only. Not all TLAs may use the boundary as the demarcation point between public and private assets</v>
      </c>
      <c r="J819" s="208" t="str">
        <f>'All Cells'!U819</f>
        <v>Sector Discussion</v>
      </c>
      <c r="K819" s="208" t="str">
        <f>'All Cells'!W819</f>
        <v>is that the property boundary? 9/3/2017</v>
      </c>
      <c r="L819" s="212" t="e">
        <f>'All Cells'!#REF!</f>
        <v>#REF!</v>
      </c>
      <c r="M819" s="208"/>
      <c r="N819" s="208"/>
      <c r="O819" s="208"/>
      <c r="P819" s="208"/>
      <c r="Q819" s="208"/>
      <c r="R819" s="208"/>
      <c r="S819" s="208"/>
      <c r="T819" s="208"/>
      <c r="U819" s="208"/>
      <c r="V819" s="208"/>
      <c r="W819" s="208"/>
      <c r="X819" s="208"/>
      <c r="Y819" s="208"/>
      <c r="Z819" s="208"/>
    </row>
    <row r="820" spans="1:26" ht="150" customHeight="1" x14ac:dyDescent="0.25">
      <c r="A820" s="208">
        <f>'All Cells'!A820</f>
        <v>820</v>
      </c>
      <c r="B820" s="208" t="str">
        <f>'All Cells'!B820</f>
        <v>Waste and Water Services</v>
      </c>
      <c r="C820" s="208" t="str">
        <f>'All Cells'!C820</f>
        <v>Dunedin City Council</v>
      </c>
      <c r="D820" s="208" t="str">
        <f>'All Cells'!D820</f>
        <v>Potable water</v>
      </c>
      <c r="E820" s="208" t="str">
        <f>'All Cells'!E820</f>
        <v>Vol 1</v>
      </c>
      <c r="F820" s="208" t="str">
        <f>'All Cells'!F820</f>
        <v>2.4.6</v>
      </c>
      <c r="G820" s="208">
        <f>'All Cells'!G820</f>
        <v>74</v>
      </c>
      <c r="H820" s="208" t="str">
        <f>'All Cells'!H820</f>
        <v>Pipe Attribute &amp; Validation File Format Instructions 
Nom_Bore</v>
      </c>
      <c r="I820" s="208" t="str">
        <f>'All Cells'!L820</f>
        <v>What are the reasons for Internal Diameter, Nominal Diameter and Nominal Bore all being required? Are these all not essentially the same thing?</v>
      </c>
      <c r="J820" s="208" t="str">
        <f>'All Cells'!U820</f>
        <v>Sector Discussion</v>
      </c>
      <c r="K820" s="208" t="str">
        <f>'All Cells'!W820</f>
        <v>The range of diameter types are an analytical requirement for interogating assets through a range of lenses</v>
      </c>
      <c r="L820" s="212" t="e">
        <f>'All Cells'!#REF!</f>
        <v>#REF!</v>
      </c>
      <c r="M820" s="208"/>
      <c r="N820" s="208"/>
      <c r="O820" s="208"/>
      <c r="P820" s="208"/>
      <c r="Q820" s="208"/>
      <c r="R820" s="208"/>
      <c r="S820" s="208"/>
      <c r="T820" s="208"/>
      <c r="U820" s="208"/>
      <c r="V820" s="208"/>
      <c r="W820" s="208"/>
      <c r="X820" s="208"/>
      <c r="Y820" s="208"/>
      <c r="Z820" s="208"/>
    </row>
    <row r="821" spans="1:26" ht="60" customHeight="1" x14ac:dyDescent="0.25">
      <c r="A821" s="208">
        <f>'All Cells'!A821</f>
        <v>821</v>
      </c>
      <c r="B821" s="208" t="str">
        <f>'All Cells'!B821</f>
        <v>Waste and Water Services</v>
      </c>
      <c r="C821" s="208" t="str">
        <f>'All Cells'!C821</f>
        <v>Dunedin City Council</v>
      </c>
      <c r="D821" s="208" t="str">
        <f>'All Cells'!D821</f>
        <v>Potable water</v>
      </c>
      <c r="E821" s="208" t="str">
        <f>'All Cells'!E821</f>
        <v>Vol 1</v>
      </c>
      <c r="F821" s="208" t="str">
        <f>'All Cells'!F821</f>
        <v>2.4.8</v>
      </c>
      <c r="G821" s="208">
        <f>'All Cells'!G821</f>
        <v>82</v>
      </c>
      <c r="H821" s="208">
        <f>'All Cells'!H821</f>
        <v>1</v>
      </c>
      <c r="I821" s="208" t="str">
        <f>'All Cells'!L821</f>
        <v>Would this class also cover assets that provide access but are not part of a dam or weir wall? Suggest that this be added to the wastewater specification as well.</v>
      </c>
      <c r="J821" s="208" t="str">
        <f>'All Cells'!U821</f>
        <v>Included</v>
      </c>
      <c r="K821" s="208" t="str">
        <f>'All Cells'!W821</f>
        <v>Agreed 9/3/2017</v>
      </c>
      <c r="L821" s="212" t="e">
        <f>'All Cells'!#REF!</f>
        <v>#REF!</v>
      </c>
      <c r="M821" s="208"/>
      <c r="N821" s="208"/>
      <c r="O821" s="208"/>
      <c r="P821" s="208"/>
      <c r="Q821" s="208"/>
      <c r="R821" s="208"/>
      <c r="S821" s="208"/>
      <c r="T821" s="208"/>
      <c r="U821" s="208"/>
      <c r="V821" s="208"/>
      <c r="W821" s="208"/>
      <c r="X821" s="208"/>
      <c r="Y821" s="208"/>
      <c r="Z821" s="208"/>
    </row>
    <row r="822" spans="1:26" ht="135" customHeight="1" x14ac:dyDescent="0.25">
      <c r="A822" s="208">
        <f>'All Cells'!A822</f>
        <v>822</v>
      </c>
      <c r="B822" s="208" t="str">
        <f>'All Cells'!B822</f>
        <v>Waste and Water Services</v>
      </c>
      <c r="C822" s="208" t="str">
        <f>'All Cells'!C822</f>
        <v>Dunedin City Council</v>
      </c>
      <c r="D822" s="208" t="str">
        <f>'All Cells'!D822</f>
        <v>Potable water</v>
      </c>
      <c r="E822" s="208" t="str">
        <f>'All Cells'!E822</f>
        <v>Vol 1</v>
      </c>
      <c r="F822" s="208" t="str">
        <f>'All Cells'!F822</f>
        <v>2.6.1</v>
      </c>
      <c r="G822" s="208">
        <f>'All Cells'!G822</f>
        <v>116</v>
      </c>
      <c r="H822" s="208" t="str">
        <f>'All Cells'!H822</f>
        <v>Cabling Attribute &amp; Validation File Format Instructions
Vendor</v>
      </c>
      <c r="I822" s="208" t="str">
        <f>'All Cells'!L822</f>
        <v>Should purchase date be included? Do some warranties apply from date of purchase?</v>
      </c>
      <c r="J822" s="208" t="str">
        <f>'All Cells'!U822</f>
        <v>Sector Discussion</v>
      </c>
      <c r="K822" s="208" t="str">
        <f>'All Cells'!W822</f>
        <v>to be discussed with the TWG</v>
      </c>
      <c r="L822" s="212" t="e">
        <f>'All Cells'!#REF!</f>
        <v>#REF!</v>
      </c>
      <c r="M822" s="208"/>
      <c r="N822" s="208"/>
      <c r="O822" s="208"/>
      <c r="P822" s="208"/>
      <c r="Q822" s="208"/>
      <c r="R822" s="208"/>
      <c r="S822" s="208"/>
      <c r="T822" s="208"/>
      <c r="U822" s="208"/>
      <c r="V822" s="208"/>
      <c r="W822" s="208"/>
      <c r="X822" s="208"/>
      <c r="Y822" s="208"/>
      <c r="Z822" s="208"/>
    </row>
    <row r="823" spans="1:26" ht="30" customHeight="1" x14ac:dyDescent="0.25">
      <c r="A823" s="208">
        <f>'All Cells'!A823</f>
        <v>823</v>
      </c>
      <c r="B823" s="208" t="str">
        <f>'All Cells'!B823</f>
        <v>Waste and Water Services</v>
      </c>
      <c r="C823" s="208" t="str">
        <f>'All Cells'!C823</f>
        <v>Dunedin City Council</v>
      </c>
      <c r="D823" s="208" t="str">
        <f>'All Cells'!D823</f>
        <v>Potable water</v>
      </c>
      <c r="E823" s="208" t="str">
        <f>'All Cells'!E823</f>
        <v>Vol 2</v>
      </c>
      <c r="F823" s="208">
        <f>'All Cells'!F823</f>
        <v>1.1000000000000001</v>
      </c>
      <c r="G823" s="208">
        <f>'All Cells'!G823</f>
        <v>9</v>
      </c>
      <c r="H823" s="208">
        <f>'All Cells'!H823</f>
        <v>1</v>
      </c>
      <c r="I823" s="208" t="str">
        <f>'All Cells'!L823</f>
        <v>a' instead of 'the'</v>
      </c>
      <c r="J823" s="208" t="str">
        <f>'All Cells'!U823</f>
        <v>Included</v>
      </c>
      <c r="K823" s="208" t="str">
        <f>'All Cells'!W823</f>
        <v>Documents have undergone a full publishing edit</v>
      </c>
      <c r="L823" s="212" t="e">
        <f>'All Cells'!#REF!</f>
        <v>#REF!</v>
      </c>
      <c r="M823" s="208"/>
      <c r="N823" s="208"/>
      <c r="O823" s="208"/>
      <c r="P823" s="208"/>
      <c r="Q823" s="208"/>
      <c r="R823" s="208"/>
      <c r="S823" s="208"/>
      <c r="T823" s="208"/>
      <c r="U823" s="208"/>
      <c r="V823" s="208"/>
      <c r="W823" s="208"/>
      <c r="X823" s="208"/>
      <c r="Y823" s="208"/>
      <c r="Z823" s="208"/>
    </row>
    <row r="824" spans="1:26" ht="120" customHeight="1" x14ac:dyDescent="0.25">
      <c r="A824" s="208">
        <f>'All Cells'!A824</f>
        <v>824</v>
      </c>
      <c r="B824" s="208" t="str">
        <f>'All Cells'!B824</f>
        <v>Waste and Water Services</v>
      </c>
      <c r="C824" s="208" t="str">
        <f>'All Cells'!C824</f>
        <v>Dunedin City Council</v>
      </c>
      <c r="D824" s="208" t="str">
        <f>'All Cells'!D824</f>
        <v>Potable water</v>
      </c>
      <c r="E824" s="208" t="str">
        <f>'All Cells'!E824</f>
        <v>Vol 2</v>
      </c>
      <c r="F824" s="208">
        <f>'All Cells'!F824</f>
        <v>1.1000000000000001</v>
      </c>
      <c r="G824" s="208">
        <f>'All Cells'!G824</f>
        <v>9</v>
      </c>
      <c r="H824" s="208">
        <f>'All Cells'!H824</f>
        <v>3</v>
      </c>
      <c r="I824" s="208" t="str">
        <f>'All Cells'!L824</f>
        <v>Why is infrastructure for collection and treatment not covered? These assets are integral to potable water supply and asset managers need quality information that they can use to make asset management decisions.
Sentence also contradicts itself. "does not cover infrastructure...treatment of water, except in the case of..infrastructure to treat water".</v>
      </c>
      <c r="J824" s="208" t="str">
        <f>'All Cells'!U824</f>
        <v>Noted: no action required</v>
      </c>
      <c r="K824" s="208" t="str">
        <f>'All Cells'!W824</f>
        <v>There is a desire to create anoter standard which includes these assets, as there is in th ebuilding environment for Large Commercial Buildings and Industrial Buildings</v>
      </c>
      <c r="L824" s="212" t="e">
        <f>'All Cells'!#REF!</f>
        <v>#REF!</v>
      </c>
      <c r="M824" s="208"/>
      <c r="N824" s="208"/>
      <c r="O824" s="208"/>
      <c r="P824" s="208"/>
      <c r="Q824" s="208"/>
      <c r="R824" s="208"/>
      <c r="S824" s="208"/>
      <c r="T824" s="208"/>
      <c r="U824" s="208"/>
      <c r="V824" s="208"/>
      <c r="W824" s="208"/>
      <c r="X824" s="208"/>
      <c r="Y824" s="208"/>
      <c r="Z824" s="208"/>
    </row>
    <row r="825" spans="1:26" ht="60" customHeight="1" x14ac:dyDescent="0.25">
      <c r="A825" s="208">
        <f>'All Cells'!A825</f>
        <v>825</v>
      </c>
      <c r="B825" s="208" t="str">
        <f>'All Cells'!B825</f>
        <v>Waste and Water Services</v>
      </c>
      <c r="C825" s="208" t="str">
        <f>'All Cells'!C825</f>
        <v>Dunedin City Council</v>
      </c>
      <c r="D825" s="208" t="str">
        <f>'All Cells'!D825</f>
        <v>Potable water</v>
      </c>
      <c r="E825" s="208" t="str">
        <f>'All Cells'!E825</f>
        <v>Vol 2</v>
      </c>
      <c r="F825" s="208">
        <f>'All Cells'!F825</f>
        <v>1.2</v>
      </c>
      <c r="G825" s="208">
        <f>'All Cells'!G825</f>
        <v>10</v>
      </c>
      <c r="H825" s="208" t="str">
        <f>'All Cells'!H825</f>
        <v>Table 2
Quantity</v>
      </c>
      <c r="I825" s="208" t="str">
        <f>'All Cells'!L825</f>
        <v>Pressure is more of a Quality provision. Suggest moving this into Quality.</v>
      </c>
      <c r="J825" s="208" t="str">
        <f>'All Cells'!U825</f>
        <v>Noted: no action required</v>
      </c>
      <c r="K825" s="208" t="str">
        <f>'All Cells'!W825</f>
        <v>Pressure is a Design Attribute
How it performs against that design is a Design Performance attribute</v>
      </c>
      <c r="L825" s="212" t="e">
        <f>'All Cells'!#REF!</f>
        <v>#REF!</v>
      </c>
      <c r="M825" s="208"/>
      <c r="N825" s="208"/>
      <c r="O825" s="208"/>
      <c r="P825" s="208"/>
      <c r="Q825" s="208"/>
      <c r="R825" s="208"/>
      <c r="S825" s="208"/>
      <c r="T825" s="208"/>
      <c r="U825" s="208"/>
      <c r="V825" s="208"/>
      <c r="W825" s="208"/>
      <c r="X825" s="208"/>
      <c r="Y825" s="208"/>
      <c r="Z825" s="208"/>
    </row>
    <row r="826" spans="1:26" ht="30" customHeight="1" x14ac:dyDescent="0.25">
      <c r="A826" s="208">
        <f>'All Cells'!A826</f>
        <v>826</v>
      </c>
      <c r="B826" s="208" t="str">
        <f>'All Cells'!B826</f>
        <v>Waste and Water Services</v>
      </c>
      <c r="C826" s="208" t="str">
        <f>'All Cells'!C826</f>
        <v>Dunedin City Council</v>
      </c>
      <c r="D826" s="208" t="str">
        <f>'All Cells'!D826</f>
        <v>Potable water</v>
      </c>
      <c r="E826" s="208" t="str">
        <f>'All Cells'!E826</f>
        <v>Vol 2</v>
      </c>
      <c r="F826" s="208">
        <f>'All Cells'!F826</f>
        <v>1.2</v>
      </c>
      <c r="G826" s="208">
        <f>'All Cells'!G826</f>
        <v>11</v>
      </c>
      <c r="H826" s="208" t="str">
        <f>'All Cells'!H826</f>
        <v>Table 2
Financial</v>
      </c>
      <c r="I826" s="208" t="str">
        <f>'All Cells'!L826</f>
        <v>Delete extra "that"</v>
      </c>
      <c r="J826" s="208" t="str">
        <f>'All Cells'!U826</f>
        <v>Included</v>
      </c>
      <c r="K826" s="208" t="str">
        <f>'All Cells'!W826</f>
        <v>Documents have undergone a full publishing edit</v>
      </c>
      <c r="L826" s="212" t="e">
        <f>'All Cells'!#REF!</f>
        <v>#REF!</v>
      </c>
      <c r="M826" s="208"/>
      <c r="N826" s="208"/>
      <c r="O826" s="208"/>
      <c r="P826" s="208"/>
      <c r="Q826" s="208"/>
      <c r="R826" s="208"/>
      <c r="S826" s="208"/>
      <c r="T826" s="208"/>
      <c r="U826" s="208"/>
      <c r="V826" s="208"/>
      <c r="W826" s="208"/>
      <c r="X826" s="208"/>
      <c r="Y826" s="208"/>
      <c r="Z826" s="208"/>
    </row>
    <row r="827" spans="1:26" ht="30" customHeight="1" x14ac:dyDescent="0.25">
      <c r="A827" s="208">
        <f>'All Cells'!A827</f>
        <v>827</v>
      </c>
      <c r="B827" s="208" t="str">
        <f>'All Cells'!B827</f>
        <v>Waste and Water Services</v>
      </c>
      <c r="C827" s="208" t="str">
        <f>'All Cells'!C827</f>
        <v>Dunedin City Council</v>
      </c>
      <c r="D827" s="208" t="str">
        <f>'All Cells'!D827</f>
        <v>Potable water</v>
      </c>
      <c r="E827" s="208" t="str">
        <f>'All Cells'!E827</f>
        <v>Vol 2</v>
      </c>
      <c r="F827" s="208" t="str">
        <f>'All Cells'!F827</f>
        <v>1.3.1</v>
      </c>
      <c r="G827" s="208">
        <f>'All Cells'!G827</f>
        <v>12</v>
      </c>
      <c r="H827" s="208">
        <f>'All Cells'!H827</f>
        <v>1</v>
      </c>
      <c r="I827" s="208" t="str">
        <f>'All Cells'!L827</f>
        <v>outlines'</v>
      </c>
      <c r="J827" s="208" t="str">
        <f>'All Cells'!U827</f>
        <v>Included</v>
      </c>
      <c r="K827" s="208" t="str">
        <f>'All Cells'!W827</f>
        <v>Documents have undergone a full publishing edit</v>
      </c>
      <c r="L827" s="212" t="e">
        <f>'All Cells'!#REF!</f>
        <v>#REF!</v>
      </c>
      <c r="M827" s="208"/>
      <c r="N827" s="208"/>
      <c r="O827" s="208"/>
      <c r="P827" s="208"/>
      <c r="Q827" s="208"/>
      <c r="R827" s="208"/>
      <c r="S827" s="208"/>
      <c r="T827" s="208"/>
      <c r="U827" s="208"/>
      <c r="V827" s="208"/>
      <c r="W827" s="208"/>
      <c r="X827" s="208"/>
      <c r="Y827" s="208"/>
      <c r="Z827" s="208"/>
    </row>
    <row r="828" spans="1:26" ht="30" customHeight="1" x14ac:dyDescent="0.25">
      <c r="A828" s="208">
        <f>'All Cells'!A828</f>
        <v>828</v>
      </c>
      <c r="B828" s="208" t="str">
        <f>'All Cells'!B828</f>
        <v>Waste and Water Services</v>
      </c>
      <c r="C828" s="208" t="str">
        <f>'All Cells'!C828</f>
        <v>Dunedin City Council</v>
      </c>
      <c r="D828" s="208" t="str">
        <f>'All Cells'!D828</f>
        <v>Potable water</v>
      </c>
      <c r="E828" s="208" t="str">
        <f>'All Cells'!E828</f>
        <v>Vol 2</v>
      </c>
      <c r="F828" s="208">
        <f>'All Cells'!F828</f>
        <v>1.5</v>
      </c>
      <c r="G828" s="208">
        <f>'All Cells'!G828</f>
        <v>23</v>
      </c>
      <c r="H828" s="208">
        <f>'All Cells'!H828</f>
        <v>5</v>
      </c>
      <c r="I828" s="208" t="str">
        <f>'All Cells'!L828</f>
        <v>investment'</v>
      </c>
      <c r="J828" s="208" t="str">
        <f>'All Cells'!U828</f>
        <v>Included</v>
      </c>
      <c r="K828" s="208" t="str">
        <f>'All Cells'!W828</f>
        <v>Documents have undergone a full publishing edit</v>
      </c>
      <c r="L828" s="212" t="e">
        <f>'All Cells'!#REF!</f>
        <v>#REF!</v>
      </c>
      <c r="M828" s="208"/>
      <c r="N828" s="208"/>
      <c r="O828" s="208"/>
      <c r="P828" s="208"/>
      <c r="Q828" s="208"/>
      <c r="R828" s="208"/>
      <c r="S828" s="208"/>
      <c r="T828" s="208"/>
      <c r="U828" s="208"/>
      <c r="V828" s="208"/>
      <c r="W828" s="208"/>
      <c r="X828" s="208"/>
      <c r="Y828" s="208"/>
      <c r="Z828" s="208"/>
    </row>
    <row r="829" spans="1:26" ht="30" customHeight="1" x14ac:dyDescent="0.25">
      <c r="A829" s="208">
        <f>'All Cells'!A829</f>
        <v>829</v>
      </c>
      <c r="B829" s="208" t="str">
        <f>'All Cells'!B829</f>
        <v>Waste and Water Services</v>
      </c>
      <c r="C829" s="208" t="str">
        <f>'All Cells'!C829</f>
        <v>Dunedin City Council</v>
      </c>
      <c r="D829" s="208" t="str">
        <f>'All Cells'!D829</f>
        <v>Potable water</v>
      </c>
      <c r="E829" s="208" t="str">
        <f>'All Cells'!E829</f>
        <v>Vol 2</v>
      </c>
      <c r="F829" s="208">
        <f>'All Cells'!F829</f>
        <v>1.8</v>
      </c>
      <c r="G829" s="208">
        <f>'All Cells'!G829</f>
        <v>29</v>
      </c>
      <c r="H829" s="208">
        <f>'All Cells'!H829</f>
        <v>2</v>
      </c>
      <c r="I829" s="208" t="str">
        <f>'All Cells'!L829</f>
        <v>replace'</v>
      </c>
      <c r="J829" s="208" t="str">
        <f>'All Cells'!U829</f>
        <v>Included</v>
      </c>
      <c r="K829" s="208" t="str">
        <f>'All Cells'!W829</f>
        <v>Documents have undergone a full publishing edit</v>
      </c>
      <c r="L829" s="212" t="e">
        <f>'All Cells'!#REF!</f>
        <v>#REF!</v>
      </c>
      <c r="M829" s="208"/>
      <c r="N829" s="208"/>
      <c r="O829" s="208"/>
      <c r="P829" s="208"/>
      <c r="Q829" s="208"/>
      <c r="R829" s="208"/>
      <c r="S829" s="208"/>
      <c r="T829" s="208"/>
      <c r="U829" s="208"/>
      <c r="V829" s="208"/>
      <c r="W829" s="208"/>
      <c r="X829" s="208"/>
      <c r="Y829" s="208"/>
      <c r="Z829" s="208"/>
    </row>
    <row r="830" spans="1:26" ht="30" customHeight="1" x14ac:dyDescent="0.25">
      <c r="A830" s="208">
        <f>'All Cells'!A830</f>
        <v>830</v>
      </c>
      <c r="B830" s="208" t="str">
        <f>'All Cells'!B830</f>
        <v>Waste and Water Services</v>
      </c>
      <c r="C830" s="208" t="str">
        <f>'All Cells'!C830</f>
        <v>Dunedin City Council</v>
      </c>
      <c r="D830" s="208" t="str">
        <f>'All Cells'!D830</f>
        <v>Potable water</v>
      </c>
      <c r="E830" s="208" t="str">
        <f>'All Cells'!E830</f>
        <v>Vol 2</v>
      </c>
      <c r="F830" s="208">
        <f>'All Cells'!F830</f>
        <v>1.8</v>
      </c>
      <c r="G830" s="208">
        <f>'All Cells'!G830</f>
        <v>29</v>
      </c>
      <c r="H830" s="208">
        <f>'All Cells'!H830</f>
        <v>3</v>
      </c>
      <c r="I830" s="208" t="str">
        <f>'All Cells'!L830</f>
        <v>Influences</v>
      </c>
      <c r="J830" s="208" t="str">
        <f>'All Cells'!U830</f>
        <v>Included</v>
      </c>
      <c r="K830" s="208" t="str">
        <f>'All Cells'!W830</f>
        <v>Documents have undergone a full publishing edit</v>
      </c>
      <c r="L830" s="212" t="e">
        <f>'All Cells'!#REF!</f>
        <v>#REF!</v>
      </c>
      <c r="M830" s="208"/>
      <c r="N830" s="208"/>
      <c r="O830" s="208"/>
      <c r="P830" s="208"/>
      <c r="Q830" s="208"/>
      <c r="R830" s="208"/>
      <c r="S830" s="208"/>
      <c r="T830" s="208"/>
      <c r="U830" s="208"/>
      <c r="V830" s="208"/>
      <c r="W830" s="208"/>
      <c r="X830" s="208"/>
      <c r="Y830" s="208"/>
      <c r="Z830" s="208"/>
    </row>
    <row r="831" spans="1:26" ht="30" customHeight="1" x14ac:dyDescent="0.25">
      <c r="A831" s="208">
        <f>'All Cells'!A831</f>
        <v>831</v>
      </c>
      <c r="B831" s="208" t="str">
        <f>'All Cells'!B831</f>
        <v>Waste and Water Services</v>
      </c>
      <c r="C831" s="208" t="str">
        <f>'All Cells'!C831</f>
        <v>Dunedin City Council</v>
      </c>
      <c r="D831" s="208" t="str">
        <f>'All Cells'!D831</f>
        <v>Potable water</v>
      </c>
      <c r="E831" s="208" t="str">
        <f>'All Cells'!E831</f>
        <v>Vol 2</v>
      </c>
      <c r="F831" s="208">
        <f>'All Cells'!F831</f>
        <v>1.8</v>
      </c>
      <c r="G831" s="208">
        <f>'All Cells'!G831</f>
        <v>29</v>
      </c>
      <c r="H831" s="208">
        <f>'All Cells'!H831</f>
        <v>4</v>
      </c>
      <c r="I831" s="208" t="str">
        <f>'All Cells'!L831</f>
        <v>Replication</v>
      </c>
      <c r="J831" s="208" t="str">
        <f>'All Cells'!U831</f>
        <v>Included</v>
      </c>
      <c r="K831" s="208" t="str">
        <f>'All Cells'!W831</f>
        <v>Documents have undergone a full publishing edit</v>
      </c>
      <c r="L831" s="212" t="e">
        <f>'All Cells'!#REF!</f>
        <v>#REF!</v>
      </c>
      <c r="M831" s="208"/>
      <c r="N831" s="208"/>
      <c r="O831" s="208"/>
      <c r="P831" s="208"/>
      <c r="Q831" s="208"/>
      <c r="R831" s="208"/>
      <c r="S831" s="208"/>
      <c r="T831" s="208"/>
      <c r="U831" s="208"/>
      <c r="V831" s="208"/>
      <c r="W831" s="208"/>
      <c r="X831" s="208"/>
      <c r="Y831" s="208"/>
      <c r="Z831" s="208"/>
    </row>
    <row r="832" spans="1:26" ht="45" customHeight="1" x14ac:dyDescent="0.25">
      <c r="A832" s="208">
        <f>'All Cells'!A832</f>
        <v>832</v>
      </c>
      <c r="B832" s="208" t="str">
        <f>'All Cells'!B832</f>
        <v>Waste and Water Services</v>
      </c>
      <c r="C832" s="208" t="str">
        <f>'All Cells'!C832</f>
        <v>Dunedin City Council</v>
      </c>
      <c r="D832" s="208" t="str">
        <f>'All Cells'!D832</f>
        <v>Potable water</v>
      </c>
      <c r="E832" s="208" t="str">
        <f>'All Cells'!E832</f>
        <v>Vol 2</v>
      </c>
      <c r="F832" s="208">
        <f>'All Cells'!F832</f>
        <v>1.8</v>
      </c>
      <c r="G832" s="208">
        <f>'All Cells'!G832</f>
        <v>30</v>
      </c>
      <c r="H832" s="208">
        <f>'All Cells'!H832</f>
        <v>1</v>
      </c>
      <c r="I832" s="208" t="str">
        <f>'All Cells'!L832</f>
        <v>General comment - risk and criticality are closely linked. Are they really different things? Just use one term and get rid of the other.</v>
      </c>
      <c r="J832" s="208" t="str">
        <f>'All Cells'!U832</f>
        <v>Noted: no action required</v>
      </c>
      <c r="K832" s="208" t="str">
        <f>'All Cells'!W832</f>
        <v>No action required. Decision to separate two schemas taken at project management level</v>
      </c>
      <c r="L832" s="212" t="e">
        <f>'All Cells'!#REF!</f>
        <v>#REF!</v>
      </c>
      <c r="M832" s="208"/>
      <c r="N832" s="208"/>
      <c r="O832" s="208"/>
      <c r="P832" s="208"/>
      <c r="Q832" s="208"/>
      <c r="R832" s="208"/>
      <c r="S832" s="208"/>
      <c r="T832" s="208"/>
      <c r="U832" s="208"/>
      <c r="V832" s="208"/>
      <c r="W832" s="208"/>
      <c r="X832" s="208"/>
      <c r="Y832" s="208"/>
      <c r="Z832" s="208"/>
    </row>
    <row r="833" spans="1:26" ht="30" customHeight="1" x14ac:dyDescent="0.25">
      <c r="A833" s="208">
        <f>'All Cells'!A833</f>
        <v>833</v>
      </c>
      <c r="B833" s="208" t="str">
        <f>'All Cells'!B833</f>
        <v>Waste and Water Services</v>
      </c>
      <c r="C833" s="208" t="str">
        <f>'All Cells'!C833</f>
        <v>Dunedin City Council</v>
      </c>
      <c r="D833" s="208" t="str">
        <f>'All Cells'!D833</f>
        <v>Potable water</v>
      </c>
      <c r="E833" s="208" t="str">
        <f>'All Cells'!E833</f>
        <v>Vol 2</v>
      </c>
      <c r="F833" s="208">
        <f>'All Cells'!F833</f>
        <v>2.4</v>
      </c>
      <c r="G833" s="208">
        <f>'All Cells'!G833</f>
        <v>33</v>
      </c>
      <c r="H833" s="208" t="str">
        <f>'All Cells'!H833</f>
        <v>Data table 2</v>
      </c>
      <c r="I833" s="208" t="str">
        <f>'All Cells'!L833</f>
        <v>Table is missing a 'comments' field</v>
      </c>
      <c r="J833" s="208" t="str">
        <f>'All Cells'!U833</f>
        <v>Included</v>
      </c>
      <c r="K833" s="208" t="str">
        <f>'All Cells'!W833</f>
        <v>Documents have undergone a full publishing edit</v>
      </c>
      <c r="L833" s="212" t="e">
        <f>'All Cells'!#REF!</f>
        <v>#REF!</v>
      </c>
      <c r="M833" s="208"/>
      <c r="N833" s="208"/>
      <c r="O833" s="208"/>
      <c r="P833" s="208"/>
      <c r="Q833" s="208"/>
      <c r="R833" s="208"/>
      <c r="S833" s="208"/>
      <c r="T833" s="208"/>
      <c r="U833" s="208"/>
      <c r="V833" s="208"/>
      <c r="W833" s="208"/>
      <c r="X833" s="208"/>
      <c r="Y833" s="208"/>
      <c r="Z833" s="208"/>
    </row>
    <row r="834" spans="1:26" ht="45" customHeight="1" x14ac:dyDescent="0.25">
      <c r="A834" s="208">
        <f>'All Cells'!A834</f>
        <v>834</v>
      </c>
      <c r="B834" s="208" t="str">
        <f>'All Cells'!B834</f>
        <v>Waste and Water Services</v>
      </c>
      <c r="C834" s="208" t="str">
        <f>'All Cells'!C834</f>
        <v>Dunedin City Council</v>
      </c>
      <c r="D834" s="208" t="str">
        <f>'All Cells'!D834</f>
        <v>Potable water</v>
      </c>
      <c r="E834" s="208" t="str">
        <f>'All Cells'!E834</f>
        <v>Vol 2</v>
      </c>
      <c r="F834" s="208">
        <f>'All Cells'!F834</f>
        <v>2.5</v>
      </c>
      <c r="G834" s="208">
        <f>'All Cells'!G834</f>
        <v>36</v>
      </c>
      <c r="H834" s="208" t="str">
        <f>'All Cells'!H834</f>
        <v>Code list 2</v>
      </c>
      <c r="I834" s="208" t="str">
        <f>'All Cells'!L834</f>
        <v>Inconsistent with the wastewater and stormwater measure headings (Rating). Suggest same terminology is used across all three waters.</v>
      </c>
      <c r="J834" s="208" t="str">
        <f>'All Cells'!U834</f>
        <v>Included</v>
      </c>
      <c r="K834" s="208" t="str">
        <f>'All Cells'!W834</f>
        <v>Documents have undergone a full publishing edit</v>
      </c>
      <c r="L834" s="212" t="e">
        <f>'All Cells'!#REF!</f>
        <v>#REF!</v>
      </c>
      <c r="M834" s="208"/>
      <c r="N834" s="208"/>
      <c r="O834" s="208"/>
      <c r="P834" s="208"/>
      <c r="Q834" s="208"/>
      <c r="R834" s="208"/>
      <c r="S834" s="208"/>
      <c r="T834" s="208"/>
      <c r="U834" s="208"/>
      <c r="V834" s="208"/>
      <c r="W834" s="208"/>
      <c r="X834" s="208"/>
      <c r="Y834" s="208"/>
      <c r="Z834" s="208"/>
    </row>
    <row r="835" spans="1:26" ht="30" customHeight="1" x14ac:dyDescent="0.25">
      <c r="A835" s="208">
        <f>'All Cells'!A835</f>
        <v>835</v>
      </c>
      <c r="B835" s="208" t="str">
        <f>'All Cells'!B835</f>
        <v>Waste and Water Services</v>
      </c>
      <c r="C835" s="208" t="str">
        <f>'All Cells'!C835</f>
        <v>Dunedin City Council</v>
      </c>
      <c r="D835" s="208" t="str">
        <f>'All Cells'!D835</f>
        <v>Potable water</v>
      </c>
      <c r="E835" s="208" t="str">
        <f>'All Cells'!E835</f>
        <v>Vol 2</v>
      </c>
      <c r="F835" s="208">
        <f>'All Cells'!F835</f>
        <v>2.5</v>
      </c>
      <c r="G835" s="208">
        <f>'All Cells'!G835</f>
        <v>36</v>
      </c>
      <c r="H835" s="208" t="str">
        <f>'All Cells'!H835</f>
        <v>Code list 2
2</v>
      </c>
      <c r="I835" s="208" t="str">
        <f>'All Cells'!L835</f>
        <v>Switch could and would. "could" more appropriate for grade 2, "would more appropriate for grade 3.</v>
      </c>
      <c r="J835" s="208" t="str">
        <f>'All Cells'!U835</f>
        <v>Included</v>
      </c>
      <c r="K835" s="208" t="str">
        <f>'All Cells'!W835</f>
        <v>Documents have undergone a full publishing edit</v>
      </c>
      <c r="L835" s="212" t="e">
        <f>'All Cells'!#REF!</f>
        <v>#REF!</v>
      </c>
      <c r="M835" s="208"/>
      <c r="N835" s="208"/>
      <c r="O835" s="208"/>
      <c r="P835" s="208"/>
      <c r="Q835" s="208"/>
      <c r="R835" s="208"/>
      <c r="S835" s="208"/>
      <c r="T835" s="208"/>
      <c r="U835" s="208"/>
      <c r="V835" s="208"/>
      <c r="W835" s="208"/>
      <c r="X835" s="208"/>
      <c r="Y835" s="208"/>
      <c r="Z835" s="208"/>
    </row>
    <row r="836" spans="1:26" ht="30" customHeight="1" x14ac:dyDescent="0.25">
      <c r="A836" s="208">
        <f>'All Cells'!A836</f>
        <v>836</v>
      </c>
      <c r="B836" s="208" t="str">
        <f>'All Cells'!B836</f>
        <v>Waste and Water Services</v>
      </c>
      <c r="C836" s="208" t="str">
        <f>'All Cells'!C836</f>
        <v>Dunedin City Council</v>
      </c>
      <c r="D836" s="208" t="str">
        <f>'All Cells'!D836</f>
        <v>Potable water</v>
      </c>
      <c r="E836" s="208" t="str">
        <f>'All Cells'!E836</f>
        <v>Vol 2</v>
      </c>
      <c r="F836" s="208">
        <f>'All Cells'!F836</f>
        <v>2.5</v>
      </c>
      <c r="G836" s="208">
        <f>'All Cells'!G836</f>
        <v>36</v>
      </c>
      <c r="H836" s="208" t="str">
        <f>'All Cells'!H836</f>
        <v>Code list 2
3</v>
      </c>
      <c r="I836" s="208" t="str">
        <f>'All Cells'!L836</f>
        <v>Switch could and would. "could" more appropriate for grade 2, "would" more appropriate for grade 3.</v>
      </c>
      <c r="J836" s="208" t="str">
        <f>'All Cells'!U836</f>
        <v>Included</v>
      </c>
      <c r="K836" s="208" t="str">
        <f>'All Cells'!W836</f>
        <v>Documents have undergone a full publishing edit</v>
      </c>
      <c r="L836" s="212" t="e">
        <f>'All Cells'!#REF!</f>
        <v>#REF!</v>
      </c>
      <c r="M836" s="208"/>
      <c r="N836" s="208"/>
      <c r="O836" s="208"/>
      <c r="P836" s="208"/>
      <c r="Q836" s="208"/>
      <c r="R836" s="208"/>
      <c r="S836" s="208"/>
      <c r="T836" s="208"/>
      <c r="U836" s="208"/>
      <c r="V836" s="208"/>
      <c r="W836" s="208"/>
      <c r="X836" s="208"/>
      <c r="Y836" s="208"/>
      <c r="Z836" s="208"/>
    </row>
    <row r="837" spans="1:26" ht="60" customHeight="1" x14ac:dyDescent="0.25">
      <c r="A837" s="208">
        <f>'All Cells'!A837</f>
        <v>837</v>
      </c>
      <c r="B837" s="208" t="str">
        <f>'All Cells'!B837</f>
        <v>Waste and Water Services</v>
      </c>
      <c r="C837" s="208" t="str">
        <f>'All Cells'!C837</f>
        <v>Dunedin City Council</v>
      </c>
      <c r="D837" s="208" t="str">
        <f>'All Cells'!D837</f>
        <v>Potable water</v>
      </c>
      <c r="E837" s="208" t="str">
        <f>'All Cells'!E837</f>
        <v>Vol 2</v>
      </c>
      <c r="F837" s="208">
        <f>'All Cells'!F837</f>
        <v>2.5</v>
      </c>
      <c r="G837" s="208">
        <f>'All Cells'!G837</f>
        <v>36</v>
      </c>
      <c r="H837" s="208" t="str">
        <f>'All Cells'!H837</f>
        <v>Code list 4
PIPMAN</v>
      </c>
      <c r="I837" s="208" t="str">
        <f>'All Cells'!L837</f>
        <v>Is this a different manual than the 3rd Edition New Zealand Pipe Inspection Manual? If not use full document name as used in the wastewater and stormwater documents.</v>
      </c>
      <c r="J837" s="208" t="str">
        <f>'All Cells'!U837</f>
        <v>Included</v>
      </c>
      <c r="K837" s="208" t="str">
        <f>'All Cells'!W837</f>
        <v>Documents have undergone a full publishing edit</v>
      </c>
      <c r="L837" s="212" t="e">
        <f>'All Cells'!#REF!</f>
        <v>#REF!</v>
      </c>
      <c r="M837" s="208"/>
      <c r="N837" s="208"/>
      <c r="O837" s="208"/>
      <c r="P837" s="208"/>
      <c r="Q837" s="208"/>
      <c r="R837" s="208"/>
      <c r="S837" s="208"/>
      <c r="T837" s="208"/>
      <c r="U837" s="208"/>
      <c r="V837" s="208"/>
      <c r="W837" s="208"/>
      <c r="X837" s="208"/>
      <c r="Y837" s="208"/>
      <c r="Z837" s="208"/>
    </row>
    <row r="838" spans="1:26" ht="30" customHeight="1" x14ac:dyDescent="0.25">
      <c r="A838" s="208">
        <f>'All Cells'!A838</f>
        <v>838</v>
      </c>
      <c r="B838" s="208" t="str">
        <f>'All Cells'!B838</f>
        <v>Waste and Water Services</v>
      </c>
      <c r="C838" s="208" t="str">
        <f>'All Cells'!C838</f>
        <v>Dunedin City Council</v>
      </c>
      <c r="D838" s="208" t="str">
        <f>'All Cells'!D838</f>
        <v>Potable water</v>
      </c>
      <c r="E838" s="208" t="str">
        <f>'All Cells'!E838</f>
        <v>Vol 2</v>
      </c>
      <c r="F838" s="208">
        <f>'All Cells'!F838</f>
        <v>3.4</v>
      </c>
      <c r="G838" s="208">
        <f>'All Cells'!G838</f>
        <v>40</v>
      </c>
      <c r="H838" s="208">
        <f>'All Cells'!H838</f>
        <v>3</v>
      </c>
      <c r="I838" s="208" t="str">
        <f>'All Cells'!L838</f>
        <v>Should this not be in line with the wastewater and stormwater measures? (IIMM 2015)</v>
      </c>
      <c r="J838" s="208" t="str">
        <f>'All Cells'!U838</f>
        <v>Noted: no action required</v>
      </c>
      <c r="K838" s="208" t="str">
        <f>'All Cells'!W838</f>
        <v>No action required. This is the same document</v>
      </c>
      <c r="L838" s="212" t="e">
        <f>'All Cells'!#REF!</f>
        <v>#REF!</v>
      </c>
      <c r="M838" s="208"/>
      <c r="N838" s="208"/>
      <c r="O838" s="208"/>
      <c r="P838" s="208"/>
      <c r="Q838" s="208"/>
      <c r="R838" s="208"/>
      <c r="S838" s="208"/>
      <c r="T838" s="208"/>
      <c r="U838" s="208"/>
      <c r="V838" s="208"/>
      <c r="W838" s="208"/>
      <c r="X838" s="208"/>
      <c r="Y838" s="208"/>
      <c r="Z838" s="208"/>
    </row>
    <row r="839" spans="1:26" ht="60" customHeight="1" x14ac:dyDescent="0.25">
      <c r="A839" s="208">
        <f>'All Cells'!A839</f>
        <v>839</v>
      </c>
      <c r="B839" s="208" t="str">
        <f>'All Cells'!B839</f>
        <v>Waste and Water Services</v>
      </c>
      <c r="C839" s="208" t="str">
        <f>'All Cells'!C839</f>
        <v>Dunedin City Council</v>
      </c>
      <c r="D839" s="208" t="str">
        <f>'All Cells'!D839</f>
        <v>Potable water</v>
      </c>
      <c r="E839" s="208" t="str">
        <f>'All Cells'!E839</f>
        <v>Vol 2</v>
      </c>
      <c r="F839" s="208">
        <f>'All Cells'!F839</f>
        <v>3.4</v>
      </c>
      <c r="G839" s="208">
        <f>'All Cells'!G839</f>
        <v>44</v>
      </c>
      <c r="H839" s="208" t="str">
        <f>'All Cells'!H839</f>
        <v>Data table 3
3.23 - 3.24</v>
      </c>
      <c r="I839" s="208" t="str">
        <f>'All Cells'!L839</f>
        <v>If this information is to be completed by field (maintenance and operations) staff they are unlikely to know if works have been deferred or will be deferred.</v>
      </c>
      <c r="J839" s="208" t="str">
        <f>'All Cells'!U839</f>
        <v>Noted: no action required</v>
      </c>
      <c r="K839" s="208" t="str">
        <f>'All Cells'!W839</f>
        <v>Not an attribute of these standards</v>
      </c>
      <c r="L839" s="212" t="e">
        <f>'All Cells'!#REF!</f>
        <v>#REF!</v>
      </c>
      <c r="M839" s="208"/>
      <c r="N839" s="208"/>
      <c r="O839" s="208"/>
      <c r="P839" s="208"/>
      <c r="Q839" s="208"/>
      <c r="R839" s="208"/>
      <c r="S839" s="208"/>
      <c r="T839" s="208"/>
      <c r="U839" s="208"/>
      <c r="V839" s="208"/>
      <c r="W839" s="208"/>
      <c r="X839" s="208"/>
      <c r="Y839" s="208"/>
      <c r="Z839" s="208"/>
    </row>
    <row r="840" spans="1:26" ht="45" customHeight="1" x14ac:dyDescent="0.25">
      <c r="A840" s="208">
        <f>'All Cells'!A840</f>
        <v>840</v>
      </c>
      <c r="B840" s="208" t="str">
        <f>'All Cells'!B840</f>
        <v>Waste and Water Services</v>
      </c>
      <c r="C840" s="208" t="str">
        <f>'All Cells'!C840</f>
        <v>Dunedin City Council</v>
      </c>
      <c r="D840" s="208" t="str">
        <f>'All Cells'!D840</f>
        <v>Potable water</v>
      </c>
      <c r="E840" s="208" t="str">
        <f>'All Cells'!E840</f>
        <v>Vol 2</v>
      </c>
      <c r="F840" s="208">
        <f>'All Cells'!F840</f>
        <v>3.4</v>
      </c>
      <c r="G840" s="208">
        <f>'All Cells'!G840</f>
        <v>46</v>
      </c>
      <c r="H840" s="208" t="str">
        <f>'All Cells'!H840</f>
        <v>Data table 3
3.31</v>
      </c>
      <c r="I840" s="208" t="str">
        <f>'All Cells'!L840</f>
        <v>Replace "data" with "cost"</v>
      </c>
      <c r="J840" s="208" t="str">
        <f>'All Cells'!U840</f>
        <v>Included</v>
      </c>
      <c r="K840" s="208" t="str">
        <f>'All Cells'!W840</f>
        <v>Documents have undergone a full publishing edit</v>
      </c>
      <c r="L840" s="212" t="e">
        <f>'All Cells'!#REF!</f>
        <v>#REF!</v>
      </c>
      <c r="M840" s="208"/>
      <c r="N840" s="208"/>
      <c r="O840" s="208"/>
      <c r="P840" s="208"/>
      <c r="Q840" s="208"/>
      <c r="R840" s="208"/>
      <c r="S840" s="208"/>
      <c r="T840" s="208"/>
      <c r="U840" s="208"/>
      <c r="V840" s="208"/>
      <c r="W840" s="208"/>
      <c r="X840" s="208"/>
      <c r="Y840" s="208"/>
      <c r="Z840" s="208"/>
    </row>
    <row r="841" spans="1:26" ht="30" customHeight="1" x14ac:dyDescent="0.25">
      <c r="A841" s="208">
        <f>'All Cells'!A841</f>
        <v>841</v>
      </c>
      <c r="B841" s="208" t="str">
        <f>'All Cells'!B841</f>
        <v>Waste and Water Services</v>
      </c>
      <c r="C841" s="208" t="str">
        <f>'All Cells'!C841</f>
        <v>Dunedin City Council</v>
      </c>
      <c r="D841" s="208" t="str">
        <f>'All Cells'!D841</f>
        <v>Potable water</v>
      </c>
      <c r="E841" s="208" t="str">
        <f>'All Cells'!E841</f>
        <v>Vol 2</v>
      </c>
      <c r="F841" s="208">
        <f>'All Cells'!F841</f>
        <v>3.5</v>
      </c>
      <c r="G841" s="208">
        <f>'All Cells'!G841</f>
        <v>48</v>
      </c>
      <c r="H841" s="208" t="str">
        <f>'All Cells'!H841</f>
        <v>Code list 15</v>
      </c>
      <c r="I841" s="208" t="str">
        <f>'All Cells'!L841</f>
        <v>Stormwater document includes complete code lists for these items. Water and wastewater do not.</v>
      </c>
      <c r="J841" s="208" t="str">
        <f>'All Cells'!U841</f>
        <v>Noted: no action required</v>
      </c>
      <c r="K841" s="208" t="str">
        <f>'All Cells'!W841</f>
        <v>Code lists updated</v>
      </c>
      <c r="L841" s="212" t="e">
        <f>'All Cells'!#REF!</f>
        <v>#REF!</v>
      </c>
      <c r="M841" s="208"/>
      <c r="N841" s="208"/>
      <c r="O841" s="208"/>
      <c r="P841" s="208"/>
      <c r="Q841" s="208"/>
      <c r="R841" s="208"/>
      <c r="S841" s="208"/>
      <c r="T841" s="208"/>
      <c r="U841" s="208"/>
      <c r="V841" s="208"/>
      <c r="W841" s="208"/>
      <c r="X841" s="208"/>
      <c r="Y841" s="208"/>
      <c r="Z841" s="208"/>
    </row>
    <row r="842" spans="1:26" ht="60" customHeight="1" x14ac:dyDescent="0.25">
      <c r="A842" s="208">
        <f>'All Cells'!A842</f>
        <v>842</v>
      </c>
      <c r="B842" s="208" t="str">
        <f>'All Cells'!B842</f>
        <v>Waste and Water Services</v>
      </c>
      <c r="C842" s="208" t="str">
        <f>'All Cells'!C842</f>
        <v>Dunedin City Council</v>
      </c>
      <c r="D842" s="208" t="str">
        <f>'All Cells'!D842</f>
        <v>Potable water</v>
      </c>
      <c r="E842" s="208" t="str">
        <f>'All Cells'!E842</f>
        <v>Vol 2</v>
      </c>
      <c r="F842" s="208">
        <f>'All Cells'!F842</f>
        <v>4</v>
      </c>
      <c r="G842" s="208">
        <f>'All Cells'!G842</f>
        <v>50</v>
      </c>
      <c r="H842" s="208">
        <f>'All Cells'!H842</f>
        <v>1</v>
      </c>
      <c r="I842" s="208" t="str">
        <f>'All Cells'!L842</f>
        <v>Not convinced that this is a useful or practical schema, at least for potable water assets. Perhaps don't bother with this and just use demand schema instead? They are similar.</v>
      </c>
      <c r="J842" s="208" t="str">
        <f>'All Cells'!U842</f>
        <v>Noted: no action required</v>
      </c>
      <c r="K842" s="208" t="str">
        <f>'All Cells'!W842</f>
        <v xml:space="preserve">Utilisation and Demand are different decision elements as explained in the standards. </v>
      </c>
      <c r="L842" s="212" t="e">
        <f>'All Cells'!#REF!</f>
        <v>#REF!</v>
      </c>
      <c r="M842" s="208"/>
      <c r="N842" s="208"/>
      <c r="O842" s="208"/>
      <c r="P842" s="208"/>
      <c r="Q842" s="208"/>
      <c r="R842" s="208"/>
      <c r="S842" s="208"/>
      <c r="T842" s="208"/>
      <c r="U842" s="208"/>
      <c r="V842" s="208"/>
      <c r="W842" s="208"/>
      <c r="X842" s="208"/>
      <c r="Y842" s="208"/>
      <c r="Z842" s="208"/>
    </row>
    <row r="843" spans="1:26" ht="60" customHeight="1" x14ac:dyDescent="0.25">
      <c r="A843" s="208">
        <f>'All Cells'!A843</f>
        <v>843</v>
      </c>
      <c r="B843" s="208" t="str">
        <f>'All Cells'!B843</f>
        <v>Waste and Water Services</v>
      </c>
      <c r="C843" s="208" t="str">
        <f>'All Cells'!C843</f>
        <v>Dunedin City Council</v>
      </c>
      <c r="D843" s="208" t="str">
        <f>'All Cells'!D843</f>
        <v>Potable water</v>
      </c>
      <c r="E843" s="208" t="str">
        <f>'All Cells'!E843</f>
        <v>Vol 2</v>
      </c>
      <c r="F843" s="208">
        <f>'All Cells'!F843</f>
        <v>4.0999999999999996</v>
      </c>
      <c r="G843" s="208">
        <f>'All Cells'!G843</f>
        <v>50</v>
      </c>
      <c r="H843" s="208">
        <f>'All Cells'!H843</f>
        <v>2</v>
      </c>
      <c r="I843" s="208" t="str">
        <f>'All Cells'!L843</f>
        <v>Missing sentence from WW and SW Volume two further explaining the utilisation schema. " Utilisation is measured using time or other base unit measured against a known availability."</v>
      </c>
      <c r="J843" s="208" t="str">
        <f>'All Cells'!U843</f>
        <v>Included</v>
      </c>
      <c r="K843" s="208" t="str">
        <f>'All Cells'!W843</f>
        <v>Documents have undergone a full publishing edit</v>
      </c>
      <c r="L843" s="212" t="e">
        <f>'All Cells'!#REF!</f>
        <v>#REF!</v>
      </c>
      <c r="M843" s="208"/>
      <c r="N843" s="208"/>
      <c r="O843" s="208"/>
      <c r="P843" s="208"/>
      <c r="Q843" s="208"/>
      <c r="R843" s="208"/>
      <c r="S843" s="208"/>
      <c r="T843" s="208"/>
      <c r="U843" s="208"/>
      <c r="V843" s="208"/>
      <c r="W843" s="208"/>
      <c r="X843" s="208"/>
      <c r="Y843" s="208"/>
      <c r="Z843" s="208"/>
    </row>
    <row r="844" spans="1:26" ht="75" customHeight="1" x14ac:dyDescent="0.25">
      <c r="A844" s="208">
        <f>'All Cells'!A844</f>
        <v>844</v>
      </c>
      <c r="B844" s="208" t="str">
        <f>'All Cells'!B844</f>
        <v>Waste and Water Services</v>
      </c>
      <c r="C844" s="208" t="str">
        <f>'All Cells'!C844</f>
        <v>Dunedin City Council</v>
      </c>
      <c r="D844" s="208" t="str">
        <f>'All Cells'!D844</f>
        <v>Potable water</v>
      </c>
      <c r="E844" s="208" t="str">
        <f>'All Cells'!E844</f>
        <v>Vol 2</v>
      </c>
      <c r="F844" s="208">
        <f>'All Cells'!F844</f>
        <v>4.2</v>
      </c>
      <c r="G844" s="208">
        <f>'All Cells'!G844</f>
        <v>50</v>
      </c>
      <c r="H844" s="208">
        <f>'All Cells'!H844</f>
        <v>6</v>
      </c>
      <c r="I844" s="208" t="str">
        <f>'All Cells'!L844</f>
        <v>"Current Utilisation" at an asset by asset level would require an impractical amount of monitoring. i.e. are we really going to know average and peak flows through each and every length of water pipe?</v>
      </c>
      <c r="J844" s="208" t="str">
        <f>'All Cells'!U844</f>
        <v>Included</v>
      </c>
      <c r="K844" s="208" t="str">
        <f>'All Cells'!W844</f>
        <v>This is an analytical construct, and easily monitored in an analytical sense at whatever frequency required for intervention circumstances</v>
      </c>
      <c r="L844" s="212" t="e">
        <f>'All Cells'!#REF!</f>
        <v>#REF!</v>
      </c>
      <c r="M844" s="208"/>
      <c r="N844" s="208"/>
      <c r="O844" s="208"/>
      <c r="P844" s="208"/>
      <c r="Q844" s="208"/>
      <c r="R844" s="208"/>
      <c r="S844" s="208"/>
      <c r="T844" s="208"/>
      <c r="U844" s="208"/>
      <c r="V844" s="208"/>
      <c r="W844" s="208"/>
      <c r="X844" s="208"/>
      <c r="Y844" s="208"/>
      <c r="Z844" s="208"/>
    </row>
    <row r="845" spans="1:26" ht="60" customHeight="1" x14ac:dyDescent="0.25">
      <c r="A845" s="208">
        <f>'All Cells'!A845</f>
        <v>845</v>
      </c>
      <c r="B845" s="208" t="str">
        <f>'All Cells'!B845</f>
        <v>Waste and Water Services</v>
      </c>
      <c r="C845" s="208" t="str">
        <f>'All Cells'!C845</f>
        <v>Dunedin City Council</v>
      </c>
      <c r="D845" s="208" t="str">
        <f>'All Cells'!D845</f>
        <v>Potable water</v>
      </c>
      <c r="E845" s="208" t="str">
        <f>'All Cells'!E845</f>
        <v>Vol 2</v>
      </c>
      <c r="F845" s="208">
        <f>'All Cells'!F845</f>
        <v>4.2</v>
      </c>
      <c r="G845" s="208">
        <f>'All Cells'!G845</f>
        <v>50</v>
      </c>
      <c r="H845" s="208">
        <f>'All Cells'!H845</f>
        <v>7</v>
      </c>
      <c r="I845" s="208" t="str">
        <f>'All Cells'!L845</f>
        <v>Partly a function of the pressure in the pipe. Are we really going to know potential utilisation for each and every length of water pipe?</v>
      </c>
      <c r="J845" s="208" t="str">
        <f>'All Cells'!U845</f>
        <v>Included</v>
      </c>
      <c r="K845" s="208" t="str">
        <f>'All Cells'!W845</f>
        <v>Yes, this is an analytical construct, and easily determined in an analytical sense at any point on the pipe and the connections on that pipe</v>
      </c>
      <c r="L845" s="212" t="e">
        <f>'All Cells'!#REF!</f>
        <v>#REF!</v>
      </c>
      <c r="M845" s="208"/>
      <c r="N845" s="208"/>
      <c r="O845" s="208"/>
      <c r="P845" s="208"/>
      <c r="Q845" s="208"/>
      <c r="R845" s="208"/>
      <c r="S845" s="208"/>
      <c r="T845" s="208"/>
      <c r="U845" s="208"/>
      <c r="V845" s="208"/>
      <c r="W845" s="208"/>
      <c r="X845" s="208"/>
      <c r="Y845" s="208"/>
      <c r="Z845" s="208"/>
    </row>
    <row r="846" spans="1:26" ht="60" customHeight="1" x14ac:dyDescent="0.25">
      <c r="A846" s="208">
        <f>'All Cells'!A846</f>
        <v>846</v>
      </c>
      <c r="B846" s="208" t="str">
        <f>'All Cells'!B846</f>
        <v>Waste and Water Services</v>
      </c>
      <c r="C846" s="208" t="str">
        <f>'All Cells'!C846</f>
        <v>Dunedin City Council</v>
      </c>
      <c r="D846" s="208" t="str">
        <f>'All Cells'!D846</f>
        <v>Potable water</v>
      </c>
      <c r="E846" s="208" t="str">
        <f>'All Cells'!E846</f>
        <v>Vol 2</v>
      </c>
      <c r="F846" s="208">
        <f>'All Cells'!F846</f>
        <v>4.4000000000000004</v>
      </c>
      <c r="G846" s="208">
        <f>'All Cells'!G846</f>
        <v>52</v>
      </c>
      <c r="H846" s="208" t="str">
        <f>'All Cells'!H846</f>
        <v>Data Table 4
4.04 - 4.05 - 4.06 - 4.07</v>
      </c>
      <c r="I846" s="208" t="str">
        <f>'All Cells'!L846</f>
        <v>Don't think it's possible to determine this for each and every asset. At least for potable water assets.</v>
      </c>
      <c r="J846" s="208" t="str">
        <f>'All Cells'!U846</f>
        <v>Included</v>
      </c>
      <c r="K846" s="208" t="str">
        <f>'All Cells'!W846</f>
        <v>Yes, this is an analytical construct, and easily determined in an analytical sense at any point on the pipe and the connections on that pipe</v>
      </c>
      <c r="L846" s="212" t="e">
        <f>'All Cells'!#REF!</f>
        <v>#REF!</v>
      </c>
      <c r="M846" s="208"/>
      <c r="N846" s="208"/>
      <c r="O846" s="208"/>
      <c r="P846" s="208"/>
      <c r="Q846" s="208"/>
      <c r="R846" s="208"/>
      <c r="S846" s="208"/>
      <c r="T846" s="208"/>
      <c r="U846" s="208"/>
      <c r="V846" s="208"/>
      <c r="W846" s="208"/>
      <c r="X846" s="208"/>
      <c r="Y846" s="208"/>
      <c r="Z846" s="208"/>
    </row>
    <row r="847" spans="1:26" ht="60" customHeight="1" x14ac:dyDescent="0.25">
      <c r="A847" s="208">
        <f>'All Cells'!A847</f>
        <v>847</v>
      </c>
      <c r="B847" s="208" t="str">
        <f>'All Cells'!B847</f>
        <v>Waste and Water Services</v>
      </c>
      <c r="C847" s="208" t="str">
        <f>'All Cells'!C847</f>
        <v>Dunedin City Council</v>
      </c>
      <c r="D847" s="208" t="str">
        <f>'All Cells'!D847</f>
        <v>Potable water</v>
      </c>
      <c r="E847" s="208" t="str">
        <f>'All Cells'!E847</f>
        <v>Vol 2</v>
      </c>
      <c r="F847" s="208">
        <f>'All Cells'!F847</f>
        <v>5.2</v>
      </c>
      <c r="G847" s="208">
        <f>'All Cells'!G847</f>
        <v>55</v>
      </c>
      <c r="H847" s="208">
        <f>'All Cells'!H847</f>
        <v>6</v>
      </c>
      <c r="I847" s="208" t="str">
        <f>'All Cells'!L847</f>
        <v>Difficult to determine on an asset by asset basis for water assets without extensive modelling. Alternatively would require data from modelling software.</v>
      </c>
      <c r="J847" s="208" t="str">
        <f>'All Cells'!U847</f>
        <v>Included</v>
      </c>
      <c r="K847" s="208" t="str">
        <f>'All Cells'!W847</f>
        <v>This is an analytical construct, and easily determined in an analytical sense at any point on the pipe and the connections on that pipe</v>
      </c>
      <c r="L847" s="212" t="e">
        <f>'All Cells'!#REF!</f>
        <v>#REF!</v>
      </c>
      <c r="M847" s="208"/>
      <c r="N847" s="208"/>
      <c r="O847" s="208"/>
      <c r="P847" s="208"/>
      <c r="Q847" s="208"/>
      <c r="R847" s="208"/>
      <c r="S847" s="208"/>
      <c r="T847" s="208"/>
      <c r="U847" s="208"/>
      <c r="V847" s="208"/>
      <c r="W847" s="208"/>
      <c r="X847" s="208"/>
      <c r="Y847" s="208"/>
      <c r="Z847" s="208"/>
    </row>
    <row r="848" spans="1:26" ht="60" customHeight="1" x14ac:dyDescent="0.25">
      <c r="A848" s="208">
        <f>'All Cells'!A848</f>
        <v>848</v>
      </c>
      <c r="B848" s="208" t="str">
        <f>'All Cells'!B848</f>
        <v>Waste and Water Services</v>
      </c>
      <c r="C848" s="208" t="str">
        <f>'All Cells'!C848</f>
        <v>Dunedin City Council</v>
      </c>
      <c r="D848" s="208" t="str">
        <f>'All Cells'!D848</f>
        <v>Potable water</v>
      </c>
      <c r="E848" s="208" t="str">
        <f>'All Cells'!E848</f>
        <v>Vol 2</v>
      </c>
      <c r="F848" s="208">
        <f>'All Cells'!F848</f>
        <v>5.2</v>
      </c>
      <c r="G848" s="208">
        <f>'All Cells'!G848</f>
        <v>55</v>
      </c>
      <c r="H848" s="208">
        <f>'All Cells'!H848</f>
        <v>7</v>
      </c>
      <c r="I848" s="208" t="str">
        <f>'All Cells'!L848</f>
        <v>Difficult to determine on an asset by asset basis for water assets</v>
      </c>
      <c r="J848" s="208" t="str">
        <f>'All Cells'!U848</f>
        <v>Included</v>
      </c>
      <c r="K848" s="208" t="str">
        <f>'All Cells'!W848</f>
        <v>This is an analytical construct, and easily determined in an analytical sense at any point on the pipe and the connections on that pipe</v>
      </c>
      <c r="L848" s="212" t="e">
        <f>'All Cells'!#REF!</f>
        <v>#REF!</v>
      </c>
      <c r="M848" s="208"/>
      <c r="N848" s="208"/>
      <c r="O848" s="208"/>
      <c r="P848" s="208"/>
      <c r="Q848" s="208"/>
      <c r="R848" s="208"/>
      <c r="S848" s="208"/>
      <c r="T848" s="208"/>
      <c r="U848" s="208"/>
      <c r="V848" s="208"/>
      <c r="W848" s="208"/>
      <c r="X848" s="208"/>
      <c r="Y848" s="208"/>
      <c r="Z848" s="208"/>
    </row>
    <row r="849" spans="1:26" ht="30" customHeight="1" x14ac:dyDescent="0.25">
      <c r="A849" s="208">
        <f>'All Cells'!A849</f>
        <v>849</v>
      </c>
      <c r="B849" s="208" t="str">
        <f>'All Cells'!B849</f>
        <v>Waste and Water Services</v>
      </c>
      <c r="C849" s="208" t="str">
        <f>'All Cells'!C849</f>
        <v>Dunedin City Council</v>
      </c>
      <c r="D849" s="208" t="str">
        <f>'All Cells'!D849</f>
        <v>Potable water</v>
      </c>
      <c r="E849" s="208" t="str">
        <f>'All Cells'!E849</f>
        <v>Vol 2</v>
      </c>
      <c r="F849" s="208">
        <f>'All Cells'!F849</f>
        <v>5.5</v>
      </c>
      <c r="G849" s="208">
        <f>'All Cells'!G849</f>
        <v>58</v>
      </c>
      <c r="H849" s="208" t="str">
        <f>'All Cells'!H849</f>
        <v>Code list 25</v>
      </c>
      <c r="I849" s="208" t="str">
        <f>'All Cells'!L849</f>
        <v>This does not seem to be an relevant measure for water demand in a metropolitan situation.</v>
      </c>
      <c r="J849" s="208" t="str">
        <f>'All Cells'!U849</f>
        <v>Included</v>
      </c>
      <c r="K849" s="208" t="str">
        <f>'All Cells'!W849</f>
        <v>Completed - see Demand section</v>
      </c>
      <c r="L849" s="212" t="e">
        <f>'All Cells'!#REF!</f>
        <v>#REF!</v>
      </c>
      <c r="M849" s="208"/>
      <c r="N849" s="208"/>
      <c r="O849" s="208"/>
      <c r="P849" s="208"/>
      <c r="Q849" s="208"/>
      <c r="R849" s="208"/>
      <c r="S849" s="208"/>
      <c r="T849" s="208"/>
      <c r="U849" s="208"/>
      <c r="V849" s="208"/>
      <c r="W849" s="208"/>
      <c r="X849" s="208"/>
      <c r="Y849" s="208"/>
      <c r="Z849" s="208"/>
    </row>
    <row r="850" spans="1:26" ht="60" customHeight="1" x14ac:dyDescent="0.25">
      <c r="A850" s="208">
        <f>'All Cells'!A850</f>
        <v>850</v>
      </c>
      <c r="B850" s="208" t="str">
        <f>'All Cells'!B850</f>
        <v>Waste and Water Services</v>
      </c>
      <c r="C850" s="208" t="str">
        <f>'All Cells'!C850</f>
        <v>Dunedin City Council</v>
      </c>
      <c r="D850" s="208" t="str">
        <f>'All Cells'!D850</f>
        <v>Potable water</v>
      </c>
      <c r="E850" s="208" t="str">
        <f>'All Cells'!E850</f>
        <v>Vol 2</v>
      </c>
      <c r="F850" s="208">
        <f>'All Cells'!F850</f>
        <v>6.5</v>
      </c>
      <c r="G850" s="208">
        <f>'All Cells'!G850</f>
        <v>63</v>
      </c>
      <c r="H850" s="208">
        <f>'All Cells'!H850</f>
        <v>1</v>
      </c>
      <c r="I850" s="208" t="str">
        <f>'All Cells'!L850</f>
        <v>Criticality varies across all three waters. While a data centre may have a higher water criticality than a hospital, the opposite would be true of wastewater.</v>
      </c>
      <c r="J850" s="208" t="str">
        <f>'All Cells'!U850</f>
        <v>Included</v>
      </c>
      <c r="K850" s="208" t="str">
        <f>'All Cells'!W850</f>
        <v>Correct, which is why each asst class is treated differently when an analysis of things like criticality are conducted across a network</v>
      </c>
      <c r="L850" s="212" t="e">
        <f>'All Cells'!#REF!</f>
        <v>#REF!</v>
      </c>
      <c r="M850" s="208"/>
      <c r="N850" s="208"/>
      <c r="O850" s="208"/>
      <c r="P850" s="208"/>
      <c r="Q850" s="208"/>
      <c r="R850" s="208"/>
      <c r="S850" s="208"/>
      <c r="T850" s="208"/>
      <c r="U850" s="208"/>
      <c r="V850" s="208"/>
      <c r="W850" s="208"/>
      <c r="X850" s="208"/>
      <c r="Y850" s="208"/>
      <c r="Z850" s="208"/>
    </row>
    <row r="851" spans="1:26" ht="75" customHeight="1" x14ac:dyDescent="0.25">
      <c r="A851" s="208">
        <f>'All Cells'!A851</f>
        <v>851</v>
      </c>
      <c r="B851" s="208" t="str">
        <f>'All Cells'!B851</f>
        <v>Waste and Water Services</v>
      </c>
      <c r="C851" s="208" t="str">
        <f>'All Cells'!C851</f>
        <v>Dunedin City Council</v>
      </c>
      <c r="D851" s="208" t="str">
        <f>'All Cells'!D851</f>
        <v>Potable water</v>
      </c>
      <c r="E851" s="208" t="str">
        <f>'All Cells'!E851</f>
        <v>Vol 2</v>
      </c>
      <c r="F851" s="208">
        <f>'All Cells'!F851</f>
        <v>7</v>
      </c>
      <c r="G851" s="208">
        <f>'All Cells'!G851</f>
        <v>65</v>
      </c>
      <c r="H851" s="208">
        <f>'All Cells'!H851</f>
        <v>1</v>
      </c>
      <c r="I851" s="208" t="str">
        <f>'All Cells'!L851</f>
        <v>Of risk &amp; criticality, which are both similar schema, criticality is much quicker and easier to measure and much less subjective. I would be tempted to exclude risk or use it with caution in decision-making compared the use of other schema.</v>
      </c>
      <c r="J851" s="208" t="str">
        <f>'All Cells'!U851</f>
        <v>Noted: no action required</v>
      </c>
      <c r="K851" s="208" t="str">
        <f>'All Cells'!W851</f>
        <v>It will be required n some circumstances, and here it is defined when you do</v>
      </c>
      <c r="L851" s="212" t="e">
        <f>'All Cells'!#REF!</f>
        <v>#REF!</v>
      </c>
      <c r="M851" s="208"/>
      <c r="N851" s="208"/>
      <c r="O851" s="208"/>
      <c r="P851" s="208"/>
      <c r="Q851" s="208"/>
      <c r="R851" s="208"/>
      <c r="S851" s="208"/>
      <c r="T851" s="208"/>
      <c r="U851" s="208"/>
      <c r="V851" s="208"/>
      <c r="W851" s="208"/>
      <c r="X851" s="208"/>
      <c r="Y851" s="208"/>
      <c r="Z851" s="208"/>
    </row>
    <row r="852" spans="1:26" ht="45" customHeight="1" x14ac:dyDescent="0.25">
      <c r="A852" s="208">
        <f>'All Cells'!A852</f>
        <v>852</v>
      </c>
      <c r="B852" s="208" t="str">
        <f>'All Cells'!B852</f>
        <v>Waste and Water Services</v>
      </c>
      <c r="C852" s="208" t="str">
        <f>'All Cells'!C852</f>
        <v>Dunedin City Council</v>
      </c>
      <c r="D852" s="208" t="str">
        <f>'All Cells'!D852</f>
        <v>Potable water</v>
      </c>
      <c r="E852" s="208" t="str">
        <f>'All Cells'!E852</f>
        <v>Vol 2</v>
      </c>
      <c r="F852" s="208">
        <f>'All Cells'!F852</f>
        <v>7.5</v>
      </c>
      <c r="G852" s="208">
        <f>'All Cells'!G852</f>
        <v>69</v>
      </c>
      <c r="H852" s="208" t="str">
        <f>'All Cells'!H852</f>
        <v>Data Table 7
7.08 - 7.09</v>
      </c>
      <c r="I852" s="208" t="str">
        <f>'All Cells'!L852</f>
        <v>Ln only needs to be 1 due to 1,5 rule</v>
      </c>
      <c r="J852" s="208" t="str">
        <f>'All Cells'!U852</f>
        <v>Included</v>
      </c>
      <c r="K852" s="208" t="str">
        <f>'All Cells'!W852</f>
        <v>Completed</v>
      </c>
      <c r="L852" s="212" t="e">
        <f>'All Cells'!#REF!</f>
        <v>#REF!</v>
      </c>
      <c r="M852" s="208"/>
      <c r="N852" s="208"/>
      <c r="O852" s="208"/>
      <c r="P852" s="208"/>
      <c r="Q852" s="208"/>
      <c r="R852" s="208"/>
      <c r="S852" s="208"/>
      <c r="T852" s="208"/>
      <c r="U852" s="208"/>
      <c r="V852" s="208"/>
      <c r="W852" s="208"/>
      <c r="X852" s="208"/>
      <c r="Y852" s="208"/>
      <c r="Z852" s="208"/>
    </row>
    <row r="853" spans="1:26" ht="45" customHeight="1" x14ac:dyDescent="0.25">
      <c r="A853" s="208">
        <f>'All Cells'!A853</f>
        <v>853</v>
      </c>
      <c r="B853" s="208" t="str">
        <f>'All Cells'!B853</f>
        <v>Waste and Water Services</v>
      </c>
      <c r="C853" s="208" t="str">
        <f>'All Cells'!C853</f>
        <v>Dunedin City Council</v>
      </c>
      <c r="D853" s="208" t="str">
        <f>'All Cells'!D853</f>
        <v>Potable water</v>
      </c>
      <c r="E853" s="208" t="str">
        <f>'All Cells'!E853</f>
        <v>Vol 2</v>
      </c>
      <c r="F853" s="208">
        <f>'All Cells'!F853</f>
        <v>7.7</v>
      </c>
      <c r="G853" s="208">
        <f>'All Cells'!G853</f>
        <v>74</v>
      </c>
      <c r="H853" s="208" t="str">
        <f>'All Cells'!H853</f>
        <v>Code List 32
2</v>
      </c>
      <c r="I853" s="208" t="str">
        <f>'All Cells'!L853</f>
        <v>Even at a score of 2 this is a pretty major event. Are the scales correctly graduated?</v>
      </c>
      <c r="J853" s="208" t="str">
        <f>'All Cells'!U853</f>
        <v>Noted: no action required</v>
      </c>
      <c r="K853" s="208" t="str">
        <f>'All Cells'!W853</f>
        <v>Two types of code lists now apply for analytical interrogation</v>
      </c>
      <c r="L853" s="212" t="e">
        <f>'All Cells'!#REF!</f>
        <v>#REF!</v>
      </c>
      <c r="M853" s="208"/>
      <c r="N853" s="208"/>
      <c r="O853" s="208"/>
      <c r="P853" s="208"/>
      <c r="Q853" s="208"/>
      <c r="R853" s="208"/>
      <c r="S853" s="208"/>
      <c r="T853" s="208"/>
      <c r="U853" s="208"/>
      <c r="V853" s="208"/>
      <c r="W853" s="208"/>
      <c r="X853" s="208"/>
      <c r="Y853" s="208"/>
      <c r="Z853" s="208"/>
    </row>
    <row r="854" spans="1:26" ht="45" customHeight="1" x14ac:dyDescent="0.25">
      <c r="A854" s="208">
        <f>'All Cells'!A854</f>
        <v>854</v>
      </c>
      <c r="B854" s="208" t="str">
        <f>'All Cells'!B854</f>
        <v>Waste and Water Services</v>
      </c>
      <c r="C854" s="208" t="str">
        <f>'All Cells'!C854</f>
        <v>Dunedin City Council</v>
      </c>
      <c r="D854" s="208" t="str">
        <f>'All Cells'!D854</f>
        <v>Potable water</v>
      </c>
      <c r="E854" s="208" t="str">
        <f>'All Cells'!E854</f>
        <v>Vol 2</v>
      </c>
      <c r="F854" s="208">
        <f>'All Cells'!F854</f>
        <v>7.7</v>
      </c>
      <c r="G854" s="208">
        <f>'All Cells'!G854</f>
        <v>75</v>
      </c>
      <c r="H854" s="208" t="str">
        <f>'All Cells'!H854</f>
        <v>Code List 32
3</v>
      </c>
      <c r="I854" s="208" t="str">
        <f>'All Cells'!L854</f>
        <v>Even at a score of 3 this is a pretty major event. Are the scales correctly graduated?</v>
      </c>
      <c r="J854" s="208" t="str">
        <f>'All Cells'!U854</f>
        <v>Noted: no action required</v>
      </c>
      <c r="K854" s="208" t="str">
        <f>'All Cells'!W854</f>
        <v>Two types of code lists now apply for analytical interrogation</v>
      </c>
      <c r="L854" s="212" t="e">
        <f>'All Cells'!#REF!</f>
        <v>#REF!</v>
      </c>
      <c r="M854" s="208"/>
      <c r="N854" s="208"/>
      <c r="O854" s="208"/>
      <c r="P854" s="208"/>
      <c r="Q854" s="208"/>
      <c r="R854" s="208"/>
      <c r="S854" s="208"/>
      <c r="T854" s="208"/>
      <c r="U854" s="208"/>
      <c r="V854" s="208"/>
      <c r="W854" s="208"/>
      <c r="X854" s="208"/>
      <c r="Y854" s="208"/>
      <c r="Z854" s="208"/>
    </row>
    <row r="855" spans="1:26" ht="45" customHeight="1" x14ac:dyDescent="0.25">
      <c r="A855" s="208">
        <f>'All Cells'!A855</f>
        <v>855</v>
      </c>
      <c r="B855" s="208" t="str">
        <f>'All Cells'!B855</f>
        <v>Waste and Water Services</v>
      </c>
      <c r="C855" s="208" t="str">
        <f>'All Cells'!C855</f>
        <v>Dunedin City Council</v>
      </c>
      <c r="D855" s="208" t="str">
        <f>'All Cells'!D855</f>
        <v>Potable water</v>
      </c>
      <c r="E855" s="208" t="str">
        <f>'All Cells'!E855</f>
        <v>Vol 2</v>
      </c>
      <c r="F855" s="208">
        <f>'All Cells'!F855</f>
        <v>7.7</v>
      </c>
      <c r="G855" s="208">
        <f>'All Cells'!G855</f>
        <v>75</v>
      </c>
      <c r="H855" s="208" t="str">
        <f>'All Cells'!H855</f>
        <v>Code List 32
3</v>
      </c>
      <c r="I855" s="208" t="str">
        <f>'All Cells'!L855</f>
        <v>Even at a score of 3 is a pretty major event. Are the scales correctly graduated?</v>
      </c>
      <c r="J855" s="208" t="str">
        <f>'All Cells'!U855</f>
        <v>Noted: no action required</v>
      </c>
      <c r="K855" s="208" t="str">
        <f>'All Cells'!W855</f>
        <v>Two types of code lists now apply for analytical interrogation</v>
      </c>
      <c r="L855" s="212" t="e">
        <f>'All Cells'!#REF!</f>
        <v>#REF!</v>
      </c>
      <c r="M855" s="208"/>
      <c r="N855" s="208"/>
      <c r="O855" s="208"/>
      <c r="P855" s="208"/>
      <c r="Q855" s="208"/>
      <c r="R855" s="208"/>
      <c r="S855" s="208"/>
      <c r="T855" s="208"/>
      <c r="U855" s="208"/>
      <c r="V855" s="208"/>
      <c r="W855" s="208"/>
      <c r="X855" s="208"/>
      <c r="Y855" s="208"/>
      <c r="Z855" s="208"/>
    </row>
    <row r="856" spans="1:26" ht="45" customHeight="1" x14ac:dyDescent="0.25">
      <c r="A856" s="208">
        <f>'All Cells'!A856</f>
        <v>856</v>
      </c>
      <c r="B856" s="208" t="str">
        <f>'All Cells'!B856</f>
        <v>Waste and Water Services</v>
      </c>
      <c r="C856" s="208" t="str">
        <f>'All Cells'!C856</f>
        <v>Dunedin City Council</v>
      </c>
      <c r="D856" s="208" t="str">
        <f>'All Cells'!D856</f>
        <v>Potable water</v>
      </c>
      <c r="E856" s="208" t="str">
        <f>'All Cells'!E856</f>
        <v>Vol 2</v>
      </c>
      <c r="F856" s="208">
        <f>'All Cells'!F856</f>
        <v>7.7</v>
      </c>
      <c r="G856" s="208">
        <f>'All Cells'!G856</f>
        <v>76</v>
      </c>
      <c r="H856" s="208" t="str">
        <f>'All Cells'!H856</f>
        <v>Code List 32
4</v>
      </c>
      <c r="I856" s="208" t="str">
        <f>'All Cells'!L856</f>
        <v>Even at a score of 4 this is a pretty major event. Are the scales correctly graduated?</v>
      </c>
      <c r="J856" s="208" t="str">
        <f>'All Cells'!U856</f>
        <v>Noted: no action required</v>
      </c>
      <c r="K856" s="208" t="str">
        <f>'All Cells'!W856</f>
        <v>Two types of code lists now apply for analytical interrogation</v>
      </c>
      <c r="L856" s="212" t="e">
        <f>'All Cells'!#REF!</f>
        <v>#REF!</v>
      </c>
      <c r="M856" s="208"/>
      <c r="N856" s="208"/>
      <c r="O856" s="208"/>
      <c r="P856" s="208"/>
      <c r="Q856" s="208"/>
      <c r="R856" s="208"/>
      <c r="S856" s="208"/>
      <c r="T856" s="208"/>
      <c r="U856" s="208"/>
      <c r="V856" s="208"/>
      <c r="W856" s="208"/>
      <c r="X856" s="208"/>
      <c r="Y856" s="208"/>
      <c r="Z856" s="208"/>
    </row>
    <row r="857" spans="1:26" ht="60" customHeight="1" x14ac:dyDescent="0.25">
      <c r="A857" s="208">
        <f>'All Cells'!A857</f>
        <v>857</v>
      </c>
      <c r="B857" s="208" t="str">
        <f>'All Cells'!B857</f>
        <v>Waste and Water Services</v>
      </c>
      <c r="C857" s="208" t="str">
        <f>'All Cells'!C857</f>
        <v>Dunedin City Council</v>
      </c>
      <c r="D857" s="208" t="str">
        <f>'All Cells'!D857</f>
        <v>Potable water</v>
      </c>
      <c r="E857" s="208" t="str">
        <f>'All Cells'!E857</f>
        <v>Vol 2</v>
      </c>
      <c r="F857" s="208">
        <f>'All Cells'!F857</f>
        <v>10.4</v>
      </c>
      <c r="G857" s="208">
        <f>'All Cells'!G857</f>
        <v>90</v>
      </c>
      <c r="H857" s="208" t="str">
        <f>'All Cells'!H857</f>
        <v>Data Table 10</v>
      </c>
      <c r="I857" s="208" t="str">
        <f>'All Cells'!L857</f>
        <v>Not convinced there is much use in this table, at least for water assets. Most revenue is derived from consumption so would be associated with a meter and the usage of water.</v>
      </c>
      <c r="J857" s="208" t="str">
        <f>'All Cells'!U857</f>
        <v>Noted: no action required</v>
      </c>
      <c r="K857" s="208" t="str">
        <f>'All Cells'!W857</f>
        <v>No action required. Organisation can choose how revenue is recorded against an asset</v>
      </c>
      <c r="L857" s="212" t="e">
        <f>'All Cells'!#REF!</f>
        <v>#REF!</v>
      </c>
      <c r="M857" s="208"/>
      <c r="N857" s="208"/>
      <c r="O857" s="208"/>
      <c r="P857" s="208"/>
      <c r="Q857" s="208"/>
      <c r="R857" s="208"/>
      <c r="S857" s="208"/>
      <c r="T857" s="208"/>
      <c r="U857" s="208"/>
      <c r="V857" s="208"/>
      <c r="W857" s="208"/>
      <c r="X857" s="208"/>
      <c r="Y857" s="208"/>
      <c r="Z857" s="208"/>
    </row>
    <row r="858" spans="1:26" ht="45" customHeight="1" x14ac:dyDescent="0.25">
      <c r="A858" s="208">
        <f>'All Cells'!A858</f>
        <v>858</v>
      </c>
      <c r="B858" s="208" t="str">
        <f>'All Cells'!B858</f>
        <v>Waste and Water Services</v>
      </c>
      <c r="C858" s="208" t="str">
        <f>'All Cells'!C858</f>
        <v>Dunedin City Council</v>
      </c>
      <c r="D858" s="208" t="str">
        <f>'All Cells'!D858</f>
        <v>Potable water</v>
      </c>
      <c r="E858" s="208" t="str">
        <f>'All Cells'!E858</f>
        <v>Vol 2</v>
      </c>
      <c r="F858" s="208">
        <f>'All Cells'!F858</f>
        <v>10.4</v>
      </c>
      <c r="G858" s="208">
        <f>'All Cells'!G858</f>
        <v>90</v>
      </c>
      <c r="H858" s="208" t="str">
        <f>'All Cells'!H858</f>
        <v>Data Table 10
10.2</v>
      </c>
      <c r="I858" s="208" t="str">
        <f>'All Cells'!L858</f>
        <v>So this is theoretical revenue? Not actual revenue?</v>
      </c>
      <c r="J858" s="208" t="str">
        <f>'All Cells'!U858</f>
        <v>Included</v>
      </c>
      <c r="K858" s="208" t="str">
        <f>'All Cells'!W858</f>
        <v>Actual, Forecast and Budget included in financial code lists</v>
      </c>
      <c r="L858" s="212" t="e">
        <f>'All Cells'!#REF!</f>
        <v>#REF!</v>
      </c>
      <c r="M858" s="208"/>
      <c r="N858" s="208"/>
      <c r="O858" s="208"/>
      <c r="P858" s="208"/>
      <c r="Q858" s="208"/>
      <c r="R858" s="208"/>
      <c r="S858" s="208"/>
      <c r="T858" s="208"/>
      <c r="U858" s="208"/>
      <c r="V858" s="208"/>
      <c r="W858" s="208"/>
      <c r="X858" s="208"/>
      <c r="Y858" s="208"/>
      <c r="Z858" s="208"/>
    </row>
    <row r="859" spans="1:26" ht="45" customHeight="1" x14ac:dyDescent="0.25">
      <c r="A859" s="208">
        <f>'All Cells'!A859</f>
        <v>859</v>
      </c>
      <c r="B859" s="208" t="str">
        <f>'All Cells'!B859</f>
        <v>Waste and Water Services</v>
      </c>
      <c r="C859" s="208" t="str">
        <f>'All Cells'!C859</f>
        <v>Dunedin City Council</v>
      </c>
      <c r="D859" s="208" t="str">
        <f>'All Cells'!D859</f>
        <v>Potable water</v>
      </c>
      <c r="E859" s="208" t="str">
        <f>'All Cells'!E859</f>
        <v>Vol 2</v>
      </c>
      <c r="F859" s="208">
        <f>'All Cells'!F859</f>
        <v>10.4</v>
      </c>
      <c r="G859" s="208">
        <f>'All Cells'!G859</f>
        <v>96</v>
      </c>
      <c r="H859" s="208" t="str">
        <f>'All Cells'!H859</f>
        <v>Data Table 10
10.35</v>
      </c>
      <c r="I859" s="208" t="str">
        <f>'All Cells'!L859</f>
        <v>Delete this text. Captured in the field below.</v>
      </c>
      <c r="J859" s="208" t="str">
        <f>'All Cells'!U859</f>
        <v>Included</v>
      </c>
      <c r="K859" s="208" t="str">
        <f>'All Cells'!W859</f>
        <v>Completd</v>
      </c>
      <c r="L859" s="212" t="e">
        <f>'All Cells'!#REF!</f>
        <v>#REF!</v>
      </c>
      <c r="M859" s="208"/>
      <c r="N859" s="208"/>
      <c r="O859" s="208"/>
      <c r="P859" s="208"/>
      <c r="Q859" s="208"/>
      <c r="R859" s="208"/>
      <c r="S859" s="208"/>
      <c r="T859" s="208"/>
      <c r="U859" s="208"/>
      <c r="V859" s="208"/>
      <c r="W859" s="208"/>
      <c r="X859" s="208"/>
      <c r="Y859" s="208"/>
      <c r="Z859" s="208"/>
    </row>
    <row r="860" spans="1:26" ht="45" customHeight="1" x14ac:dyDescent="0.25">
      <c r="A860" s="208">
        <f>'All Cells'!A860</f>
        <v>860</v>
      </c>
      <c r="B860" s="208" t="str">
        <f>'All Cells'!B860</f>
        <v>Waste and Water Services</v>
      </c>
      <c r="C860" s="208" t="str">
        <f>'All Cells'!C860</f>
        <v>Dunedin City Council</v>
      </c>
      <c r="D860" s="208" t="str">
        <f>'All Cells'!D860</f>
        <v>Potable water</v>
      </c>
      <c r="E860" s="208" t="str">
        <f>'All Cells'!E860</f>
        <v>Vol 2</v>
      </c>
      <c r="F860" s="208">
        <f>'All Cells'!F860</f>
        <v>11</v>
      </c>
      <c r="G860" s="208">
        <f>'All Cells'!G860</f>
        <v>100</v>
      </c>
      <c r="H860" s="208">
        <f>'All Cells'!H860</f>
        <v>1</v>
      </c>
      <c r="I860" s="208" t="str">
        <f>'All Cells'!L860</f>
        <v>This whole section is confusing. It's trying to do two things at once. Individual asset attributes and whole of network attributes should be separated out.</v>
      </c>
      <c r="J860" s="208" t="str">
        <f>'All Cells'!U860</f>
        <v>Included</v>
      </c>
      <c r="K860" s="208" t="str">
        <f>'All Cells'!W860</f>
        <v>Network analytics are completed on individual asset analytical interogations</v>
      </c>
      <c r="L860" s="212" t="e">
        <f>'All Cells'!#REF!</f>
        <v>#REF!</v>
      </c>
      <c r="M860" s="208"/>
      <c r="N860" s="208"/>
      <c r="O860" s="208"/>
      <c r="P860" s="208"/>
      <c r="Q860" s="208"/>
      <c r="R860" s="208"/>
      <c r="S860" s="208"/>
      <c r="T860" s="208"/>
      <c r="U860" s="208"/>
      <c r="V860" s="208"/>
      <c r="W860" s="208"/>
      <c r="X860" s="208"/>
      <c r="Y860" s="208"/>
      <c r="Z860" s="208"/>
    </row>
    <row r="861" spans="1:26" ht="60" customHeight="1" x14ac:dyDescent="0.25">
      <c r="A861" s="208">
        <f>'All Cells'!A861</f>
        <v>861</v>
      </c>
      <c r="B861" s="208" t="str">
        <f>'All Cells'!B861</f>
        <v>Waste and Water Services</v>
      </c>
      <c r="C861" s="208" t="str">
        <f>'All Cells'!C861</f>
        <v>Dunedin City Council</v>
      </c>
      <c r="D861" s="208" t="str">
        <f>'All Cells'!D861</f>
        <v>Potable water</v>
      </c>
      <c r="E861" s="208" t="str">
        <f>'All Cells'!E861</f>
        <v>Vol 2</v>
      </c>
      <c r="F861" s="208">
        <f>'All Cells'!F861</f>
        <v>11.3</v>
      </c>
      <c r="G861" s="208">
        <f>'All Cells'!G861</f>
        <v>100</v>
      </c>
      <c r="H861" s="208">
        <f>'All Cells'!H861</f>
        <v>2</v>
      </c>
      <c r="I861" s="208" t="str">
        <f>'All Cells'!L861</f>
        <v>So its not intended to be used for decisions at an individual asset level? If not, strip out all the individual asset measures and move somewhere else.</v>
      </c>
      <c r="J861" s="208" t="str">
        <f>'All Cells'!U861</f>
        <v>Included</v>
      </c>
      <c r="K861" s="208" t="str">
        <f>'All Cells'!W861</f>
        <v>It is in some circumstances to be used on an individual assetID</v>
      </c>
      <c r="L861" s="212" t="e">
        <f>'All Cells'!#REF!</f>
        <v>#REF!</v>
      </c>
      <c r="M861" s="208"/>
      <c r="N861" s="208"/>
      <c r="O861" s="208"/>
      <c r="P861" s="208"/>
      <c r="Q861" s="208"/>
      <c r="R861" s="208"/>
      <c r="S861" s="208"/>
      <c r="T861" s="208"/>
      <c r="U861" s="208"/>
      <c r="V861" s="208"/>
      <c r="W861" s="208"/>
      <c r="X861" s="208"/>
      <c r="Y861" s="208"/>
      <c r="Z861" s="208"/>
    </row>
    <row r="862" spans="1:26" ht="180" customHeight="1" x14ac:dyDescent="0.25">
      <c r="A862" s="208">
        <f>'All Cells'!A862</f>
        <v>862</v>
      </c>
      <c r="B862" s="208" t="str">
        <f>'All Cells'!B862</f>
        <v>Waste and Water Services</v>
      </c>
      <c r="C862" s="208" t="str">
        <f>'All Cells'!C862</f>
        <v>Dunedin City Council</v>
      </c>
      <c r="D862" s="208" t="str">
        <f>'All Cells'!D862</f>
        <v>Potable water</v>
      </c>
      <c r="E862" s="208" t="str">
        <f>'All Cells'!E862</f>
        <v>Vol 2</v>
      </c>
      <c r="F862" s="208">
        <f>'All Cells'!F862</f>
        <v>11.3</v>
      </c>
      <c r="G862" s="208">
        <f>'All Cells'!G862</f>
        <v>101</v>
      </c>
      <c r="H862" s="208" t="str">
        <f>'All Cells'!H862</f>
        <v>Data Table 11</v>
      </c>
      <c r="I862" s="208" t="str">
        <f>'All Cells'!L862</f>
        <v>This table seems to be a jumble of attributes for individual assets and DIA measures which are taken for the network / organisation as a whole. I'm not really sure the whole of network / organisation attributes are metadata. Delete DIA whole of network / organisation attributes or move to a separate table.
dlane:
Some data items are network wide while others are asset specific. If data capture is required these should be split into separate network and asset tables.</v>
      </c>
      <c r="J862" s="208" t="str">
        <f>'All Cells'!U862</f>
        <v>Included</v>
      </c>
      <c r="K862" s="208" t="str">
        <f>'All Cells'!W862</f>
        <v>Volume 2 is completed in these draft standards.
Network analytical tools are available to consolidate asset data at a network level to define network circumstances e.g. performance</v>
      </c>
      <c r="L862" s="212" t="e">
        <f>'All Cells'!#REF!</f>
        <v>#REF!</v>
      </c>
      <c r="M862" s="208"/>
      <c r="N862" s="208"/>
      <c r="O862" s="208"/>
      <c r="P862" s="208"/>
      <c r="Q862" s="208"/>
      <c r="R862" s="208"/>
      <c r="S862" s="208"/>
      <c r="T862" s="208"/>
      <c r="U862" s="208"/>
      <c r="V862" s="208"/>
      <c r="W862" s="208"/>
      <c r="X862" s="208"/>
      <c r="Y862" s="208"/>
      <c r="Z862" s="208"/>
    </row>
    <row r="863" spans="1:26" ht="75" customHeight="1" x14ac:dyDescent="0.25">
      <c r="A863" s="208">
        <f>'All Cells'!A863</f>
        <v>863</v>
      </c>
      <c r="B863" s="208" t="str">
        <f>'All Cells'!B863</f>
        <v>Waste and Water Services</v>
      </c>
      <c r="C863" s="208" t="str">
        <f>'All Cells'!C863</f>
        <v>Dunedin City Council</v>
      </c>
      <c r="D863" s="208" t="str">
        <f>'All Cells'!D863</f>
        <v>Potable water</v>
      </c>
      <c r="E863" s="208" t="str">
        <f>'All Cells'!E863</f>
        <v>Vol 2</v>
      </c>
      <c r="F863" s="208">
        <f>'All Cells'!F863</f>
        <v>11.3</v>
      </c>
      <c r="G863" s="208">
        <f>'All Cells'!G863</f>
        <v>101</v>
      </c>
      <c r="H863" s="208" t="str">
        <f>'All Cells'!H863</f>
        <v>Data Table 11
11.03</v>
      </c>
      <c r="I863" s="208" t="str">
        <f>'All Cells'!L863</f>
        <v>How does this field work? Is it the duration of the most recent unplanned interruption, the the total duration of all unplanned interruptions (from field below) or the average unplanned interruption duration?</v>
      </c>
      <c r="J863" s="208" t="str">
        <f>'All Cells'!U863</f>
        <v>Included</v>
      </c>
      <c r="K863" s="208" t="str">
        <f>'All Cells'!W863</f>
        <v>Analytics are completed based on problem being solved.
It is possible to answer both of these questions from the code lists in Vol 2</v>
      </c>
      <c r="L863" s="212" t="e">
        <f>'All Cells'!#REF!</f>
        <v>#REF!</v>
      </c>
      <c r="M863" s="208"/>
      <c r="N863" s="208"/>
      <c r="O863" s="208"/>
      <c r="P863" s="208"/>
      <c r="Q863" s="208"/>
      <c r="R863" s="208"/>
      <c r="S863" s="208"/>
      <c r="T863" s="208"/>
      <c r="U863" s="208"/>
      <c r="V863" s="208"/>
      <c r="W863" s="208"/>
      <c r="X863" s="208"/>
      <c r="Y863" s="208"/>
      <c r="Z863" s="208"/>
    </row>
    <row r="864" spans="1:26" ht="90" customHeight="1" x14ac:dyDescent="0.25">
      <c r="A864" s="208">
        <f>'All Cells'!A864</f>
        <v>864</v>
      </c>
      <c r="B864" s="208" t="str">
        <f>'All Cells'!B864</f>
        <v>Waste and Water Services</v>
      </c>
      <c r="C864" s="208" t="str">
        <f>'All Cells'!C864</f>
        <v>Dunedin City Council</v>
      </c>
      <c r="D864" s="208" t="str">
        <f>'All Cells'!D864</f>
        <v>Potable water</v>
      </c>
      <c r="E864" s="208" t="str">
        <f>'All Cells'!E864</f>
        <v>Vol 2</v>
      </c>
      <c r="F864" s="208">
        <f>'All Cells'!F864</f>
        <v>11.3</v>
      </c>
      <c r="G864" s="208">
        <f>'All Cells'!G864</f>
        <v>101</v>
      </c>
      <c r="H864" s="208" t="str">
        <f>'All Cells'!H864</f>
        <v>Data Table 11
11.05</v>
      </c>
      <c r="I864" s="208" t="str">
        <f>'All Cells'!L864</f>
        <v>How does this field work? Is it the connections affected in the most recent unplanned interruption, the total connections affected in all unplanned interruptions (from field below) or the average number of connections affected in unplanned an unplanned interruption?</v>
      </c>
      <c r="J864" s="208" t="str">
        <f>'All Cells'!U864</f>
        <v>Included</v>
      </c>
      <c r="K864" s="208" t="str">
        <f>'All Cells'!W864</f>
        <v>Analytics are completed based on problem being solved.
It is possible to answer both of these questions from the code lists in Vol 2</v>
      </c>
      <c r="L864" s="212" t="e">
        <f>'All Cells'!#REF!</f>
        <v>#REF!</v>
      </c>
      <c r="M864" s="208"/>
      <c r="N864" s="208"/>
      <c r="O864" s="208"/>
      <c r="P864" s="208"/>
      <c r="Q864" s="208"/>
      <c r="R864" s="208"/>
      <c r="S864" s="208"/>
      <c r="T864" s="208"/>
      <c r="U864" s="208"/>
      <c r="V864" s="208"/>
      <c r="W864" s="208"/>
      <c r="X864" s="208"/>
      <c r="Y864" s="208"/>
      <c r="Z864" s="208"/>
    </row>
    <row r="865" spans="1:26" ht="45" customHeight="1" x14ac:dyDescent="0.25">
      <c r="A865" s="208">
        <f>'All Cells'!A865</f>
        <v>865</v>
      </c>
      <c r="B865" s="208" t="str">
        <f>'All Cells'!B865</f>
        <v>Waste and Water Services</v>
      </c>
      <c r="C865" s="208" t="str">
        <f>'All Cells'!C865</f>
        <v>Dunedin City Council</v>
      </c>
      <c r="D865" s="208" t="str">
        <f>'All Cells'!D865</f>
        <v>Potable water</v>
      </c>
      <c r="E865" s="208" t="str">
        <f>'All Cells'!E865</f>
        <v>Vol 2</v>
      </c>
      <c r="F865" s="208">
        <f>'All Cells'!F865</f>
        <v>11.3</v>
      </c>
      <c r="G865" s="208">
        <f>'All Cells'!G865</f>
        <v>102</v>
      </c>
      <c r="H865" s="208" t="str">
        <f>'All Cells'!H865</f>
        <v>Data Table 11
11.06</v>
      </c>
      <c r="I865" s="208" t="str">
        <f>'All Cells'!L865</f>
        <v>Delete this field. It makes no sense and is confusing. Field Ref 11.04 does the job.</v>
      </c>
      <c r="J865" s="208" t="str">
        <f>'All Cells'!U865</f>
        <v>Included</v>
      </c>
      <c r="K865" s="208" t="str">
        <f>'All Cells'!W865</f>
        <v>Table updated</v>
      </c>
      <c r="L865" s="212" t="e">
        <f>'All Cells'!#REF!</f>
        <v>#REF!</v>
      </c>
      <c r="M865" s="208"/>
      <c r="N865" s="208"/>
      <c r="O865" s="208"/>
      <c r="P865" s="208"/>
      <c r="Q865" s="208"/>
      <c r="R865" s="208"/>
      <c r="S865" s="208"/>
      <c r="T865" s="208"/>
      <c r="U865" s="208"/>
      <c r="V865" s="208"/>
      <c r="W865" s="208"/>
      <c r="X865" s="208"/>
      <c r="Y865" s="208"/>
      <c r="Z865" s="208"/>
    </row>
    <row r="866" spans="1:26" ht="45" customHeight="1" x14ac:dyDescent="0.25">
      <c r="A866" s="208">
        <f>'All Cells'!A866</f>
        <v>866</v>
      </c>
      <c r="B866" s="208" t="str">
        <f>'All Cells'!B866</f>
        <v>Waste and Water Services</v>
      </c>
      <c r="C866" s="208" t="str">
        <f>'All Cells'!C866</f>
        <v>Dunedin City Council</v>
      </c>
      <c r="D866" s="208" t="str">
        <f>'All Cells'!D866</f>
        <v>Potable water</v>
      </c>
      <c r="E866" s="208" t="str">
        <f>'All Cells'!E866</f>
        <v>Vol 2</v>
      </c>
      <c r="F866" s="208">
        <f>'All Cells'!F866</f>
        <v>11.3</v>
      </c>
      <c r="G866" s="208">
        <f>'All Cells'!G866</f>
        <v>102</v>
      </c>
      <c r="H866" s="208" t="str">
        <f>'All Cells'!H866</f>
        <v>Data Table 11
11.07</v>
      </c>
      <c r="I866" s="208" t="str">
        <f>'All Cells'!L866</f>
        <v>Need to include the units of measure. kPa,psi etc</v>
      </c>
      <c r="J866" s="208" t="str">
        <f>'All Cells'!U866</f>
        <v>Included</v>
      </c>
      <c r="K866" s="208" t="str">
        <f>'All Cells'!W866</f>
        <v>Tables updated in code lists of Vol 2</v>
      </c>
      <c r="L866" s="212" t="e">
        <f>'All Cells'!#REF!</f>
        <v>#REF!</v>
      </c>
      <c r="M866" s="208"/>
      <c r="N866" s="208"/>
      <c r="O866" s="208"/>
      <c r="P866" s="208"/>
      <c r="Q866" s="208"/>
      <c r="R866" s="208"/>
      <c r="S866" s="208"/>
      <c r="T866" s="208"/>
      <c r="U866" s="208"/>
      <c r="V866" s="208"/>
      <c r="W866" s="208"/>
      <c r="X866" s="208"/>
      <c r="Y866" s="208"/>
      <c r="Z866" s="208"/>
    </row>
    <row r="867" spans="1:26" ht="45" customHeight="1" x14ac:dyDescent="0.25">
      <c r="A867" s="208">
        <f>'All Cells'!A867</f>
        <v>867</v>
      </c>
      <c r="B867" s="208" t="str">
        <f>'All Cells'!B867</f>
        <v>Waste and Water Services</v>
      </c>
      <c r="C867" s="208" t="str">
        <f>'All Cells'!C867</f>
        <v>Dunedin City Council</v>
      </c>
      <c r="D867" s="208" t="str">
        <f>'All Cells'!D867</f>
        <v>Potable water</v>
      </c>
      <c r="E867" s="208" t="str">
        <f>'All Cells'!E867</f>
        <v>Vol 2</v>
      </c>
      <c r="F867" s="208">
        <f>'All Cells'!F867</f>
        <v>11.3</v>
      </c>
      <c r="G867" s="208">
        <f>'All Cells'!G867</f>
        <v>102</v>
      </c>
      <c r="H867" s="208" t="str">
        <f>'All Cells'!H867</f>
        <v>Data Table 11
11.09</v>
      </c>
      <c r="I867" s="208" t="str">
        <f>'All Cells'!L867</f>
        <v>Surely this field would only be used for a reservoir asset. Not, say, a pipe supplied from the reservoir. Please clarify the use of this field.</v>
      </c>
      <c r="J867" s="208" t="str">
        <f>'All Cells'!U867</f>
        <v>Included</v>
      </c>
      <c r="K867" s="208" t="str">
        <f>'All Cells'!W867</f>
        <v>It can be both</v>
      </c>
      <c r="L867" s="212" t="e">
        <f>'All Cells'!#REF!</f>
        <v>#REF!</v>
      </c>
      <c r="M867" s="208"/>
      <c r="N867" s="208"/>
      <c r="O867" s="208"/>
      <c r="P867" s="208"/>
      <c r="Q867" s="208"/>
      <c r="R867" s="208"/>
      <c r="S867" s="208"/>
      <c r="T867" s="208"/>
      <c r="U867" s="208"/>
      <c r="V867" s="208"/>
      <c r="W867" s="208"/>
      <c r="X867" s="208"/>
      <c r="Y867" s="208"/>
      <c r="Z867" s="208"/>
    </row>
    <row r="868" spans="1:26" ht="45" customHeight="1" x14ac:dyDescent="0.25">
      <c r="A868" s="208">
        <f>'All Cells'!A868</f>
        <v>868</v>
      </c>
      <c r="B868" s="208" t="str">
        <f>'All Cells'!B868</f>
        <v>Waste and Water Services</v>
      </c>
      <c r="C868" s="208" t="str">
        <f>'All Cells'!C868</f>
        <v>Dunedin City Council</v>
      </c>
      <c r="D868" s="208" t="str">
        <f>'All Cells'!D868</f>
        <v>Potable water</v>
      </c>
      <c r="E868" s="208" t="str">
        <f>'All Cells'!E868</f>
        <v>Vol 2</v>
      </c>
      <c r="F868" s="208">
        <f>'All Cells'!F868</f>
        <v>11.3</v>
      </c>
      <c r="G868" s="208">
        <f>'All Cells'!G868</f>
        <v>103</v>
      </c>
      <c r="H868" s="208" t="str">
        <f>'All Cells'!H868</f>
        <v>Data Table 11
11.10</v>
      </c>
      <c r="I868" s="208" t="str">
        <f>'All Cells'!L868</f>
        <v>Not sure it would come from Repairs and Maintenance Schema.</v>
      </c>
      <c r="J868" s="208" t="str">
        <f>'All Cells'!U868</f>
        <v>Noted: no action required</v>
      </c>
      <c r="K868" s="208" t="str">
        <f>'All Cells'!W868</f>
        <v xml:space="preserve">This MoH included in the Service Performance Attributes 
</v>
      </c>
      <c r="L868" s="212" t="e">
        <f>'All Cells'!#REF!</f>
        <v>#REF!</v>
      </c>
      <c r="M868" s="208"/>
      <c r="N868" s="208"/>
      <c r="O868" s="208"/>
      <c r="P868" s="208"/>
      <c r="Q868" s="208"/>
      <c r="R868" s="208"/>
      <c r="S868" s="208"/>
      <c r="T868" s="208"/>
      <c r="U868" s="208"/>
      <c r="V868" s="208"/>
      <c r="W868" s="208"/>
      <c r="X868" s="208"/>
      <c r="Y868" s="208"/>
      <c r="Z868" s="208"/>
    </row>
    <row r="869" spans="1:26" ht="60" customHeight="1" x14ac:dyDescent="0.25">
      <c r="A869" s="208">
        <f>'All Cells'!A869</f>
        <v>869</v>
      </c>
      <c r="B869" s="208" t="str">
        <f>'All Cells'!B869</f>
        <v>Waste and Water Services</v>
      </c>
      <c r="C869" s="208" t="str">
        <f>'All Cells'!C869</f>
        <v>Dunedin City Council</v>
      </c>
      <c r="D869" s="208" t="str">
        <f>'All Cells'!D869</f>
        <v>Potable water</v>
      </c>
      <c r="E869" s="208" t="str">
        <f>'All Cells'!E869</f>
        <v>Vol 2</v>
      </c>
      <c r="F869" s="208">
        <f>'All Cells'!F869</f>
        <v>11.3</v>
      </c>
      <c r="G869" s="208">
        <f>'All Cells'!G869</f>
        <v>103</v>
      </c>
      <c r="H869" s="208" t="str">
        <f>'All Cells'!H869</f>
        <v>Data Table 11
11.11</v>
      </c>
      <c r="I869" s="208" t="str">
        <f>'All Cells'!L869</f>
        <v>Confusing to have it on this table. So this field is used at a facility level not an individual asset level?</v>
      </c>
      <c r="J869" s="208" t="str">
        <f>'All Cells'!U869</f>
        <v>Included</v>
      </c>
      <c r="K869" s="208" t="str">
        <f>'All Cells'!W869</f>
        <v>Network analytics are completed on individual asset analytical interogations - attributes hold the information required to do this</v>
      </c>
      <c r="L869" s="212" t="e">
        <f>'All Cells'!#REF!</f>
        <v>#REF!</v>
      </c>
      <c r="M869" s="208"/>
      <c r="N869" s="208"/>
      <c r="O869" s="208"/>
      <c r="P869" s="208"/>
      <c r="Q869" s="208"/>
      <c r="R869" s="208"/>
      <c r="S869" s="208"/>
      <c r="T869" s="208"/>
      <c r="U869" s="208"/>
      <c r="V869" s="208"/>
      <c r="W869" s="208"/>
      <c r="X869" s="208"/>
      <c r="Y869" s="208"/>
      <c r="Z869" s="208"/>
    </row>
    <row r="870" spans="1:26" ht="60" customHeight="1" x14ac:dyDescent="0.25">
      <c r="A870" s="208">
        <f>'All Cells'!A870</f>
        <v>870</v>
      </c>
      <c r="B870" s="208" t="str">
        <f>'All Cells'!B870</f>
        <v>Waste and Water Services</v>
      </c>
      <c r="C870" s="208" t="str">
        <f>'All Cells'!C870</f>
        <v>Dunedin City Council</v>
      </c>
      <c r="D870" s="208" t="str">
        <f>'All Cells'!D870</f>
        <v>Potable water</v>
      </c>
      <c r="E870" s="208" t="str">
        <f>'All Cells'!E870</f>
        <v>Vol 2</v>
      </c>
      <c r="F870" s="208">
        <f>'All Cells'!F870</f>
        <v>11.3</v>
      </c>
      <c r="G870" s="208">
        <f>'All Cells'!G870</f>
        <v>103</v>
      </c>
      <c r="H870" s="208" t="str">
        <f>'All Cells'!H870</f>
        <v>Data Table 11
11.12</v>
      </c>
      <c r="I870" s="208" t="str">
        <f>'All Cells'!L870</f>
        <v>Confusing to have it in this table. So this field is used at an organisation level? The question of whether there is an adequate backflow prevention programme doesn't relate to individual assets?</v>
      </c>
      <c r="J870" s="208" t="str">
        <f>'All Cells'!U870</f>
        <v>Included</v>
      </c>
      <c r="K870" s="208" t="str">
        <f>'All Cells'!W870</f>
        <v>Network analytics are completed on individual asset analytical interogations - attributes hold the information required to do this</v>
      </c>
      <c r="L870" s="212" t="e">
        <f>'All Cells'!#REF!</f>
        <v>#REF!</v>
      </c>
      <c r="M870" s="208"/>
      <c r="N870" s="208"/>
      <c r="O870" s="208"/>
      <c r="P870" s="208"/>
      <c r="Q870" s="208"/>
      <c r="R870" s="208"/>
      <c r="S870" s="208"/>
      <c r="T870" s="208"/>
      <c r="U870" s="208"/>
      <c r="V870" s="208"/>
      <c r="W870" s="208"/>
      <c r="X870" s="208"/>
      <c r="Y870" s="208"/>
      <c r="Z870" s="208"/>
    </row>
    <row r="871" spans="1:26" ht="60" customHeight="1" x14ac:dyDescent="0.25">
      <c r="A871" s="208">
        <f>'All Cells'!A871</f>
        <v>871</v>
      </c>
      <c r="B871" s="208" t="str">
        <f>'All Cells'!B871</f>
        <v>Waste and Water Services</v>
      </c>
      <c r="C871" s="208" t="str">
        <f>'All Cells'!C871</f>
        <v>Dunedin City Council</v>
      </c>
      <c r="D871" s="208" t="str">
        <f>'All Cells'!D871</f>
        <v>Potable water</v>
      </c>
      <c r="E871" s="208" t="str">
        <f>'All Cells'!E871</f>
        <v>Vol 2</v>
      </c>
      <c r="F871" s="208">
        <f>'All Cells'!F871</f>
        <v>11.3</v>
      </c>
      <c r="G871" s="208">
        <f>'All Cells'!G871</f>
        <v>104</v>
      </c>
      <c r="H871" s="208" t="str">
        <f>'All Cells'!H871</f>
        <v>Data Table 11
11.13</v>
      </c>
      <c r="I871" s="208" t="str">
        <f>'All Cells'!L871</f>
        <v>Whole of network / organisation measure, not an individual asset measure</v>
      </c>
      <c r="J871" s="208" t="str">
        <f>'All Cells'!U871</f>
        <v>Included</v>
      </c>
      <c r="K871" s="208" t="str">
        <f>'All Cells'!W871</f>
        <v>Network analytics are completed on individual asset analytical interogations - attributes hold the information required to do this</v>
      </c>
      <c r="L871" s="212" t="e">
        <f>'All Cells'!#REF!</f>
        <v>#REF!</v>
      </c>
      <c r="M871" s="208"/>
      <c r="N871" s="208"/>
      <c r="O871" s="208"/>
      <c r="P871" s="208"/>
      <c r="Q871" s="208"/>
      <c r="R871" s="208"/>
      <c r="S871" s="208"/>
      <c r="T871" s="208"/>
      <c r="U871" s="208"/>
      <c r="V871" s="208"/>
      <c r="W871" s="208"/>
      <c r="X871" s="208"/>
      <c r="Y871" s="208"/>
      <c r="Z871" s="208"/>
    </row>
    <row r="872" spans="1:26" ht="60" customHeight="1" x14ac:dyDescent="0.25">
      <c r="A872" s="208">
        <f>'All Cells'!A872</f>
        <v>872</v>
      </c>
      <c r="B872" s="208" t="str">
        <f>'All Cells'!B872</f>
        <v>Waste and Water Services</v>
      </c>
      <c r="C872" s="208" t="str">
        <f>'All Cells'!C872</f>
        <v>Dunedin City Council</v>
      </c>
      <c r="D872" s="208" t="str">
        <f>'All Cells'!D872</f>
        <v>Potable water</v>
      </c>
      <c r="E872" s="208" t="str">
        <f>'All Cells'!E872</f>
        <v>Vol 2</v>
      </c>
      <c r="F872" s="208">
        <f>'All Cells'!F872</f>
        <v>11.3</v>
      </c>
      <c r="G872" s="208">
        <f>'All Cells'!G872</f>
        <v>104</v>
      </c>
      <c r="H872" s="208" t="str">
        <f>'All Cells'!H872</f>
        <v>Data Table 11
11.14</v>
      </c>
      <c r="I872" s="208" t="str">
        <f>'All Cells'!L872</f>
        <v>Whole of network / organisation measure, not an individual asset measure.</v>
      </c>
      <c r="J872" s="208" t="str">
        <f>'All Cells'!U872</f>
        <v>Included</v>
      </c>
      <c r="K872" s="208" t="str">
        <f>'All Cells'!W872</f>
        <v>Network analytics are completed on individual asset analytical interogations - attributes hold the information required to do this</v>
      </c>
      <c r="L872" s="212" t="e">
        <f>'All Cells'!#REF!</f>
        <v>#REF!</v>
      </c>
      <c r="M872" s="208"/>
      <c r="N872" s="208"/>
      <c r="O872" s="208"/>
      <c r="P872" s="208"/>
      <c r="Q872" s="208"/>
      <c r="R872" s="208"/>
      <c r="S872" s="208"/>
      <c r="T872" s="208"/>
      <c r="U872" s="208"/>
      <c r="V872" s="208"/>
      <c r="W872" s="208"/>
      <c r="X872" s="208"/>
      <c r="Y872" s="208"/>
      <c r="Z872" s="208"/>
    </row>
    <row r="873" spans="1:26" ht="60" customHeight="1" x14ac:dyDescent="0.25">
      <c r="A873" s="208">
        <f>'All Cells'!A873</f>
        <v>873</v>
      </c>
      <c r="B873" s="208" t="str">
        <f>'All Cells'!B873</f>
        <v>Waste and Water Services</v>
      </c>
      <c r="C873" s="208" t="str">
        <f>'All Cells'!C873</f>
        <v>Dunedin City Council</v>
      </c>
      <c r="D873" s="208" t="str">
        <f>'All Cells'!D873</f>
        <v>Potable water</v>
      </c>
      <c r="E873" s="208" t="str">
        <f>'All Cells'!E873</f>
        <v>Vol 2</v>
      </c>
      <c r="F873" s="208">
        <f>'All Cells'!F873</f>
        <v>11.3</v>
      </c>
      <c r="G873" s="208">
        <f>'All Cells'!G873</f>
        <v>104</v>
      </c>
      <c r="H873" s="208" t="str">
        <f>'All Cells'!H873</f>
        <v>Data Table 11
11.15</v>
      </c>
      <c r="I873" s="208" t="str">
        <f>'All Cells'!L873</f>
        <v>Whole of network / organisation measure, not an individual asset measure.</v>
      </c>
      <c r="J873" s="208" t="str">
        <f>'All Cells'!U873</f>
        <v>Included</v>
      </c>
      <c r="K873" s="208" t="str">
        <f>'All Cells'!W873</f>
        <v>Network analytics are completed on individual asset analytical interogations - attributes hold the information required to do this</v>
      </c>
      <c r="L873" s="212" t="e">
        <f>'All Cells'!#REF!</f>
        <v>#REF!</v>
      </c>
      <c r="M873" s="208"/>
      <c r="N873" s="208"/>
      <c r="O873" s="208"/>
      <c r="P873" s="208"/>
      <c r="Q873" s="208"/>
      <c r="R873" s="208"/>
      <c r="S873" s="208"/>
      <c r="T873" s="208"/>
      <c r="U873" s="208"/>
      <c r="V873" s="208"/>
      <c r="W873" s="208"/>
      <c r="X873" s="208"/>
      <c r="Y873" s="208"/>
      <c r="Z873" s="208"/>
    </row>
    <row r="874" spans="1:26" ht="60" customHeight="1" x14ac:dyDescent="0.25">
      <c r="A874" s="208">
        <f>'All Cells'!A874</f>
        <v>874</v>
      </c>
      <c r="B874" s="208" t="str">
        <f>'All Cells'!B874</f>
        <v>Waste and Water Services</v>
      </c>
      <c r="C874" s="208" t="str">
        <f>'All Cells'!C874</f>
        <v>Dunedin City Council</v>
      </c>
      <c r="D874" s="208" t="str">
        <f>'All Cells'!D874</f>
        <v>Potable water</v>
      </c>
      <c r="E874" s="208" t="str">
        <f>'All Cells'!E874</f>
        <v>Vol 2</v>
      </c>
      <c r="F874" s="208">
        <f>'All Cells'!F874</f>
        <v>11.3</v>
      </c>
      <c r="G874" s="208">
        <f>'All Cells'!G874</f>
        <v>104</v>
      </c>
      <c r="H874" s="208" t="str">
        <f>'All Cells'!H874</f>
        <v>Data Table 11
11.16</v>
      </c>
      <c r="I874" s="208" t="str">
        <f>'All Cells'!L874</f>
        <v>Whole of network / organisation measure, not an individual asset measure.</v>
      </c>
      <c r="J874" s="208" t="str">
        <f>'All Cells'!U874</f>
        <v>Included</v>
      </c>
      <c r="K874" s="208" t="str">
        <f>'All Cells'!W874</f>
        <v>Network analytics are completed on individual asset analytical interogations - attributes hold the information required to do this</v>
      </c>
      <c r="L874" s="212" t="e">
        <f>'All Cells'!#REF!</f>
        <v>#REF!</v>
      </c>
      <c r="M874" s="208"/>
      <c r="N874" s="208"/>
      <c r="O874" s="208"/>
      <c r="P874" s="208"/>
      <c r="Q874" s="208"/>
      <c r="R874" s="208"/>
      <c r="S874" s="208"/>
      <c r="T874" s="208"/>
      <c r="U874" s="208"/>
      <c r="V874" s="208"/>
      <c r="W874" s="208"/>
      <c r="X874" s="208"/>
      <c r="Y874" s="208"/>
      <c r="Z874" s="208"/>
    </row>
    <row r="875" spans="1:26" ht="60" customHeight="1" x14ac:dyDescent="0.25">
      <c r="A875" s="208">
        <f>'All Cells'!A875</f>
        <v>875</v>
      </c>
      <c r="B875" s="208" t="str">
        <f>'All Cells'!B875</f>
        <v>Waste and Water Services</v>
      </c>
      <c r="C875" s="208" t="str">
        <f>'All Cells'!C875</f>
        <v>Dunedin City Council</v>
      </c>
      <c r="D875" s="208" t="str">
        <f>'All Cells'!D875</f>
        <v>Potable water</v>
      </c>
      <c r="E875" s="208" t="str">
        <f>'All Cells'!E875</f>
        <v>Vol 2</v>
      </c>
      <c r="F875" s="208">
        <f>'All Cells'!F875</f>
        <v>11.3</v>
      </c>
      <c r="G875" s="208">
        <f>'All Cells'!G875</f>
        <v>104</v>
      </c>
      <c r="H875" s="208" t="str">
        <f>'All Cells'!H875</f>
        <v>Data Table 11
11.17</v>
      </c>
      <c r="I875" s="208" t="str">
        <f>'All Cells'!L875</f>
        <v>Whole of network / organisation measure, not an individual asset measure.</v>
      </c>
      <c r="J875" s="208" t="str">
        <f>'All Cells'!U875</f>
        <v>Included</v>
      </c>
      <c r="K875" s="208" t="str">
        <f>'All Cells'!W875</f>
        <v>Network analytics are completed on individual asset analytical interogations - attributes hold the information required to do this</v>
      </c>
      <c r="L875" s="212" t="e">
        <f>'All Cells'!#REF!</f>
        <v>#REF!</v>
      </c>
      <c r="M875" s="208"/>
      <c r="N875" s="208"/>
      <c r="O875" s="208"/>
      <c r="P875" s="208"/>
      <c r="Q875" s="208"/>
      <c r="R875" s="208"/>
      <c r="S875" s="208"/>
      <c r="T875" s="208"/>
      <c r="U875" s="208"/>
      <c r="V875" s="208"/>
      <c r="W875" s="208"/>
      <c r="X875" s="208"/>
      <c r="Y875" s="208"/>
      <c r="Z875" s="208"/>
    </row>
    <row r="876" spans="1:26" ht="90" customHeight="1" x14ac:dyDescent="0.25">
      <c r="A876" s="208">
        <f>'All Cells'!A876</f>
        <v>876</v>
      </c>
      <c r="B876" s="208" t="str">
        <f>'All Cells'!B876</f>
        <v>Waste and Water Services</v>
      </c>
      <c r="C876" s="208" t="str">
        <f>'All Cells'!C876</f>
        <v>Dunedin City Council</v>
      </c>
      <c r="D876" s="208" t="str">
        <f>'All Cells'!D876</f>
        <v>Potable water</v>
      </c>
      <c r="E876" s="208" t="str">
        <f>'All Cells'!E876</f>
        <v>Vol 2</v>
      </c>
      <c r="F876" s="208">
        <f>'All Cells'!F876</f>
        <v>11.3</v>
      </c>
      <c r="G876" s="208">
        <f>'All Cells'!G876</f>
        <v>105</v>
      </c>
      <c r="H876" s="208" t="str">
        <f>'All Cells'!H876</f>
        <v>Data Table 11
11.18</v>
      </c>
      <c r="I876" s="208" t="str">
        <f>'All Cells'!L876</f>
        <v>This is not a demand attribute, its abstraction/take and is source based. as you've said that this is potable water assets only I don't think it's appropriate here.</v>
      </c>
      <c r="J876" s="208" t="str">
        <f>'All Cells'!U876</f>
        <v>Noted: no action required</v>
      </c>
      <c r="K876" s="208" t="str">
        <f>'All Cells'!W876</f>
        <v>A source is an asset (e.g. a reservoir), abstraction is the process, demand is the level of abstratcion on the asset - each are different and can apply to a pipe connection no less (e.g. a school)</v>
      </c>
      <c r="L876" s="212" t="e">
        <f>'All Cells'!#REF!</f>
        <v>#REF!</v>
      </c>
      <c r="M876" s="208"/>
      <c r="N876" s="208"/>
      <c r="O876" s="208"/>
      <c r="P876" s="208"/>
      <c r="Q876" s="208"/>
      <c r="R876" s="208"/>
      <c r="S876" s="208"/>
      <c r="T876" s="208"/>
      <c r="U876" s="208"/>
      <c r="V876" s="208"/>
      <c r="W876" s="208"/>
      <c r="X876" s="208"/>
      <c r="Y876" s="208"/>
      <c r="Z876" s="208"/>
    </row>
    <row r="877" spans="1:26" ht="60" customHeight="1" x14ac:dyDescent="0.25">
      <c r="A877" s="208">
        <f>'All Cells'!A877</f>
        <v>877</v>
      </c>
      <c r="B877" s="208" t="str">
        <f>'All Cells'!B877</f>
        <v>Waste and Water Services</v>
      </c>
      <c r="C877" s="208" t="str">
        <f>'All Cells'!C877</f>
        <v>Dunedin City Council</v>
      </c>
      <c r="D877" s="208" t="str">
        <f>'All Cells'!D877</f>
        <v>Potable water</v>
      </c>
      <c r="E877" s="208" t="str">
        <f>'All Cells'!E877</f>
        <v>Vol 2</v>
      </c>
      <c r="F877" s="208">
        <f>'All Cells'!F877</f>
        <v>11.3</v>
      </c>
      <c r="G877" s="208">
        <f>'All Cells'!G877</f>
        <v>105</v>
      </c>
      <c r="H877" s="208" t="str">
        <f>'All Cells'!H877</f>
        <v>Data Table 11
11.19</v>
      </c>
      <c r="I877" s="208" t="str">
        <f>'All Cells'!L877</f>
        <v>Whole of network / organisation measure, not and individual asset measure.</v>
      </c>
      <c r="J877" s="208" t="str">
        <f>'All Cells'!U877</f>
        <v>Included</v>
      </c>
      <c r="K877" s="208" t="str">
        <f>'All Cells'!W877</f>
        <v>Network analytics are completed on individual asset analytical interogations - attributes hold the information required to do this</v>
      </c>
      <c r="L877" s="212" t="e">
        <f>'All Cells'!#REF!</f>
        <v>#REF!</v>
      </c>
      <c r="M877" s="208"/>
      <c r="N877" s="208"/>
      <c r="O877" s="208"/>
      <c r="P877" s="208"/>
      <c r="Q877" s="208"/>
      <c r="R877" s="208"/>
      <c r="S877" s="208"/>
      <c r="T877" s="208"/>
      <c r="U877" s="208"/>
      <c r="V877" s="208"/>
      <c r="W877" s="208"/>
      <c r="X877" s="208"/>
      <c r="Y877" s="208"/>
      <c r="Z877" s="208"/>
    </row>
    <row r="878" spans="1:26" ht="60" customHeight="1" x14ac:dyDescent="0.25">
      <c r="A878" s="208">
        <f>'All Cells'!A878</f>
        <v>878</v>
      </c>
      <c r="B878" s="208" t="str">
        <f>'All Cells'!B878</f>
        <v>Waste and Water Services</v>
      </c>
      <c r="C878" s="208" t="str">
        <f>'All Cells'!C878</f>
        <v>Dunedin City Council</v>
      </c>
      <c r="D878" s="208" t="str">
        <f>'All Cells'!D878</f>
        <v>Potable water</v>
      </c>
      <c r="E878" s="208" t="str">
        <f>'All Cells'!E878</f>
        <v>Vol 2</v>
      </c>
      <c r="F878" s="208">
        <f>'All Cells'!F878</f>
        <v>11.3</v>
      </c>
      <c r="G878" s="208">
        <f>'All Cells'!G878</f>
        <v>105</v>
      </c>
      <c r="H878" s="208" t="str">
        <f>'All Cells'!H878</f>
        <v>Data Table 11
11.20</v>
      </c>
      <c r="I878" s="208" t="str">
        <f>'All Cells'!L878</f>
        <v>Whole of network / organisation measure, not an individual asset measure.</v>
      </c>
      <c r="J878" s="208" t="str">
        <f>'All Cells'!U878</f>
        <v>Included</v>
      </c>
      <c r="K878" s="208" t="str">
        <f>'All Cells'!W878</f>
        <v>Network analytics are completed on individual asset analytical interogations - attributes hold the information required to do this</v>
      </c>
      <c r="L878" s="212" t="e">
        <f>'All Cells'!#REF!</f>
        <v>#REF!</v>
      </c>
      <c r="M878" s="208"/>
      <c r="N878" s="208"/>
      <c r="O878" s="208"/>
      <c r="P878" s="208"/>
      <c r="Q878" s="208"/>
      <c r="R878" s="208"/>
      <c r="S878" s="208"/>
      <c r="T878" s="208"/>
      <c r="U878" s="208"/>
      <c r="V878" s="208"/>
      <c r="W878" s="208"/>
      <c r="X878" s="208"/>
      <c r="Y878" s="208"/>
      <c r="Z878" s="208"/>
    </row>
    <row r="879" spans="1:26" ht="45" customHeight="1" x14ac:dyDescent="0.25">
      <c r="A879" s="208">
        <f>'All Cells'!A879</f>
        <v>879</v>
      </c>
      <c r="B879" s="208" t="str">
        <f>'All Cells'!B879</f>
        <v>Waste and Water Services</v>
      </c>
      <c r="C879" s="208" t="str">
        <f>'All Cells'!C879</f>
        <v>Dunedin City Council</v>
      </c>
      <c r="D879" s="208" t="str">
        <f>'All Cells'!D879</f>
        <v>Potable water</v>
      </c>
      <c r="E879" s="208" t="str">
        <f>'All Cells'!E879</f>
        <v>Vol 2</v>
      </c>
      <c r="F879" s="208">
        <f>'All Cells'!F879</f>
        <v>11.3</v>
      </c>
      <c r="G879" s="208">
        <f>'All Cells'!G879</f>
        <v>105</v>
      </c>
      <c r="H879" s="208" t="str">
        <f>'All Cells'!H879</f>
        <v>Data Table 11
11.21</v>
      </c>
      <c r="I879" s="208" t="str">
        <f>'All Cells'!L879</f>
        <v>Even at a score of 2 this is a pretty major event. Are the scales correctly graduated?.</v>
      </c>
      <c r="J879" s="208" t="str">
        <f>'All Cells'!U879</f>
        <v>Noted: no action required</v>
      </c>
      <c r="K879" s="208" t="str">
        <f>'All Cells'!W879</f>
        <v>Two types of code lists now apply for analytical interrogation</v>
      </c>
      <c r="L879" s="212" t="e">
        <f>'All Cells'!#REF!</f>
        <v>#REF!</v>
      </c>
      <c r="M879" s="208"/>
      <c r="N879" s="208"/>
      <c r="O879" s="208"/>
      <c r="P879" s="208"/>
      <c r="Q879" s="208"/>
      <c r="R879" s="208"/>
      <c r="S879" s="208"/>
      <c r="T879" s="208"/>
      <c r="U879" s="208"/>
      <c r="V879" s="208"/>
      <c r="W879" s="208"/>
      <c r="X879" s="208"/>
      <c r="Y879" s="208"/>
      <c r="Z879" s="208"/>
    </row>
    <row r="880" spans="1:26" ht="60" customHeight="1" x14ac:dyDescent="0.25">
      <c r="A880" s="208">
        <f>'All Cells'!A880</f>
        <v>880</v>
      </c>
      <c r="B880" s="208" t="str">
        <f>'All Cells'!B880</f>
        <v>Waste and Water Services</v>
      </c>
      <c r="C880" s="208" t="str">
        <f>'All Cells'!C880</f>
        <v>Dunedin City Council</v>
      </c>
      <c r="D880" s="208" t="str">
        <f>'All Cells'!D880</f>
        <v>Potable water</v>
      </c>
      <c r="E880" s="208" t="str">
        <f>'All Cells'!E880</f>
        <v>Vol 2</v>
      </c>
      <c r="F880" s="208">
        <f>'All Cells'!F880</f>
        <v>11.3</v>
      </c>
      <c r="G880" s="208">
        <f>'All Cells'!G880</f>
        <v>106</v>
      </c>
      <c r="H880" s="208" t="str">
        <f>'All Cells'!H880</f>
        <v>Data Table 11
11.22</v>
      </c>
      <c r="I880" s="208" t="str">
        <f>'All Cells'!L880</f>
        <v>Whole of network / organisation measure, not an individual asset measure.
Move to financial schema?</v>
      </c>
      <c r="J880" s="208" t="str">
        <f>'All Cells'!U880</f>
        <v>Included</v>
      </c>
      <c r="K880" s="208" t="str">
        <f>'All Cells'!W880</f>
        <v>Network analytics are completed on individual asset analytical interogations - attributes hold the information required to do this</v>
      </c>
      <c r="L880" s="212" t="e">
        <f>'All Cells'!#REF!</f>
        <v>#REF!</v>
      </c>
      <c r="M880" s="208"/>
      <c r="N880" s="208"/>
      <c r="O880" s="208"/>
      <c r="P880" s="208"/>
      <c r="Q880" s="208"/>
      <c r="R880" s="208"/>
      <c r="S880" s="208"/>
      <c r="T880" s="208"/>
      <c r="U880" s="208"/>
      <c r="V880" s="208"/>
      <c r="W880" s="208"/>
      <c r="X880" s="208"/>
      <c r="Y880" s="208"/>
      <c r="Z880" s="208"/>
    </row>
    <row r="881" spans="1:26" ht="60" customHeight="1" x14ac:dyDescent="0.25">
      <c r="A881" s="208">
        <f>'All Cells'!A881</f>
        <v>881</v>
      </c>
      <c r="B881" s="208" t="str">
        <f>'All Cells'!B881</f>
        <v>Waste and Water Services</v>
      </c>
      <c r="C881" s="208" t="str">
        <f>'All Cells'!C881</f>
        <v>Dunedin City Council</v>
      </c>
      <c r="D881" s="208" t="str">
        <f>'All Cells'!D881</f>
        <v>Potable water</v>
      </c>
      <c r="E881" s="208" t="str">
        <f>'All Cells'!E881</f>
        <v>Vol 2</v>
      </c>
      <c r="F881" s="208">
        <f>'All Cells'!F881</f>
        <v>11.3</v>
      </c>
      <c r="G881" s="208">
        <f>'All Cells'!G881</f>
        <v>106</v>
      </c>
      <c r="H881" s="208" t="str">
        <f>'All Cells'!H881</f>
        <v>Data Table 11
11.23</v>
      </c>
      <c r="I881" s="208" t="str">
        <f>'All Cells'!L881</f>
        <v>Whole of network / organisation measure, not and individual asset measure.</v>
      </c>
      <c r="J881" s="208" t="str">
        <f>'All Cells'!U881</f>
        <v>Included</v>
      </c>
      <c r="K881" s="208" t="str">
        <f>'All Cells'!W881</f>
        <v>Network analytics are completed on individual asset analytical interogations - attributes hold the information required to do this</v>
      </c>
      <c r="L881" s="212" t="e">
        <f>'All Cells'!#REF!</f>
        <v>#REF!</v>
      </c>
      <c r="M881" s="208"/>
      <c r="N881" s="208"/>
      <c r="O881" s="208"/>
      <c r="P881" s="208"/>
      <c r="Q881" s="208"/>
      <c r="R881" s="208"/>
      <c r="S881" s="208"/>
      <c r="T881" s="208"/>
      <c r="U881" s="208"/>
      <c r="V881" s="208"/>
      <c r="W881" s="208"/>
      <c r="X881" s="208"/>
      <c r="Y881" s="208"/>
      <c r="Z881" s="208"/>
    </row>
    <row r="882" spans="1:26" ht="120" customHeight="1" x14ac:dyDescent="0.25">
      <c r="A882" s="208">
        <f>'All Cells'!A882</f>
        <v>882</v>
      </c>
      <c r="B882" s="208" t="str">
        <f>'All Cells'!B882</f>
        <v>Waste and Water Services</v>
      </c>
      <c r="C882" s="208" t="str">
        <f>'All Cells'!C882</f>
        <v>Dunedin City Council</v>
      </c>
      <c r="D882" s="208" t="str">
        <f>'All Cells'!D882</f>
        <v>Potable water</v>
      </c>
      <c r="E882" s="208" t="str">
        <f>'All Cells'!E882</f>
        <v>Vol 2</v>
      </c>
      <c r="F882" s="208">
        <f>'All Cells'!F882</f>
        <v>11.7</v>
      </c>
      <c r="G882" s="208">
        <f>'All Cells'!G882</f>
        <v>107</v>
      </c>
      <c r="H882" s="208">
        <f>'All Cells'!H882</f>
        <v>1</v>
      </c>
      <c r="I882" s="208" t="str">
        <f>'All Cells'!L882</f>
        <v>Differs from tables in the stormwater and wastewater specs. Most/all of these measures should be applicable across all three waters.</v>
      </c>
      <c r="J882" s="208" t="str">
        <f>'All Cells'!U882</f>
        <v>Noted: no action required</v>
      </c>
      <c r="K882" s="208" t="str">
        <f>'All Cells'!W882</f>
        <v xml:space="preserve">Tables are very similar, with the asset specific elements being applied when required.
Tables have been normalised where possible
</v>
      </c>
      <c r="L882" s="212" t="e">
        <f>'All Cells'!#REF!</f>
        <v>#REF!</v>
      </c>
      <c r="M882" s="208"/>
      <c r="N882" s="208"/>
      <c r="O882" s="208"/>
      <c r="P882" s="208"/>
      <c r="Q882" s="208"/>
      <c r="R882" s="208"/>
      <c r="S882" s="208"/>
      <c r="T882" s="208"/>
      <c r="U882" s="208"/>
      <c r="V882" s="208"/>
      <c r="W882" s="208"/>
      <c r="X882" s="208"/>
      <c r="Y882" s="208"/>
      <c r="Z882" s="208"/>
    </row>
    <row r="883" spans="1:26" ht="60" customHeight="1" x14ac:dyDescent="0.25">
      <c r="A883" s="208">
        <f>'All Cells'!A883</f>
        <v>883</v>
      </c>
      <c r="B883" s="208" t="str">
        <f>'All Cells'!B883</f>
        <v>Waste and Water Services</v>
      </c>
      <c r="C883" s="208" t="str">
        <f>'All Cells'!C883</f>
        <v>Dunedin City Council</v>
      </c>
      <c r="D883" s="208" t="str">
        <f>'All Cells'!D883</f>
        <v>Potable water</v>
      </c>
      <c r="E883" s="208" t="str">
        <f>'All Cells'!E883</f>
        <v>Vol 2</v>
      </c>
      <c r="F883" s="208">
        <f>'All Cells'!F883</f>
        <v>11.7</v>
      </c>
      <c r="G883" s="208">
        <f>'All Cells'!G883</f>
        <v>108</v>
      </c>
      <c r="H883" s="208" t="str">
        <f>'All Cells'!H883</f>
        <v>Table 15
Reliable</v>
      </c>
      <c r="I883" s="208" t="str">
        <f>'All Cells'!L883</f>
        <v>Whole of network / organisation measure, not an individual asset measure.</v>
      </c>
      <c r="J883" s="208" t="str">
        <f>'All Cells'!U883</f>
        <v>Included</v>
      </c>
      <c r="K883" s="208" t="str">
        <f>'All Cells'!W883</f>
        <v>Network analytics are completed on individual asset analytical interogations - attributes hold the information required to do this</v>
      </c>
      <c r="L883" s="212" t="e">
        <f>'All Cells'!#REF!</f>
        <v>#REF!</v>
      </c>
      <c r="M883" s="208"/>
      <c r="N883" s="208"/>
      <c r="O883" s="208"/>
      <c r="P883" s="208"/>
      <c r="Q883" s="208"/>
      <c r="R883" s="208"/>
      <c r="S883" s="208"/>
      <c r="T883" s="208"/>
      <c r="U883" s="208"/>
      <c r="V883" s="208"/>
      <c r="W883" s="208"/>
      <c r="X883" s="208"/>
      <c r="Y883" s="208"/>
      <c r="Z883" s="208"/>
    </row>
    <row r="884" spans="1:26" ht="30" customHeight="1" x14ac:dyDescent="0.25">
      <c r="A884" s="208">
        <f>'All Cells'!A884</f>
        <v>884</v>
      </c>
      <c r="B884" s="208" t="str">
        <f>'All Cells'!B884</f>
        <v>Waste and Water Services</v>
      </c>
      <c r="C884" s="208" t="str">
        <f>'All Cells'!C884</f>
        <v>Dunedin City Council</v>
      </c>
      <c r="D884" s="208" t="str">
        <f>'All Cells'!D884</f>
        <v>Stormwater</v>
      </c>
      <c r="E884" s="208" t="str">
        <f>'All Cells'!E884</f>
        <v>Vol 1</v>
      </c>
      <c r="F884" s="208">
        <f>'All Cells'!F884</f>
        <v>1.6</v>
      </c>
      <c r="G884" s="208">
        <f>'All Cells'!G884</f>
        <v>1</v>
      </c>
      <c r="H884" s="208">
        <f>'All Cells'!H884</f>
        <v>1</v>
      </c>
      <c r="I884" s="208" t="str">
        <f>'All Cells'!L884</f>
        <v>Page numbering out of sequence</v>
      </c>
      <c r="J884" s="208" t="str">
        <f>'All Cells'!U884</f>
        <v>Included</v>
      </c>
      <c r="K884" s="208" t="str">
        <f>'All Cells'!W884</f>
        <v>resolved in updated version</v>
      </c>
      <c r="L884" s="212" t="e">
        <f>'All Cells'!#REF!</f>
        <v>#REF!</v>
      </c>
      <c r="M884" s="208"/>
      <c r="N884" s="208"/>
      <c r="O884" s="208"/>
      <c r="P884" s="208"/>
      <c r="Q884" s="208"/>
      <c r="R884" s="208"/>
      <c r="S884" s="208"/>
      <c r="T884" s="208"/>
      <c r="U884" s="208"/>
      <c r="V884" s="208"/>
      <c r="W884" s="208"/>
      <c r="X884" s="208"/>
      <c r="Y884" s="208"/>
      <c r="Z884" s="208"/>
    </row>
    <row r="885" spans="1:26" ht="30" customHeight="1" x14ac:dyDescent="0.25">
      <c r="A885" s="208">
        <f>'All Cells'!A885</f>
        <v>885</v>
      </c>
      <c r="B885" s="208" t="str">
        <f>'All Cells'!B885</f>
        <v>Waste and Water Services</v>
      </c>
      <c r="C885" s="208" t="str">
        <f>'All Cells'!C885</f>
        <v>Dunedin City Council</v>
      </c>
      <c r="D885" s="208" t="str">
        <f>'All Cells'!D885</f>
        <v>Stormwater</v>
      </c>
      <c r="E885" s="208" t="str">
        <f>'All Cells'!E885</f>
        <v>Vol 1</v>
      </c>
      <c r="F885" s="208">
        <f>'All Cells'!F885</f>
        <v>1.7</v>
      </c>
      <c r="G885" s="208">
        <f>'All Cells'!G885</f>
        <v>1</v>
      </c>
      <c r="H885" s="208">
        <f>'All Cells'!H885</f>
        <v>1</v>
      </c>
      <c r="I885" s="208" t="str">
        <f>'All Cells'!L885</f>
        <v>Page numbering out of sequence</v>
      </c>
      <c r="J885" s="208" t="str">
        <f>'All Cells'!U885</f>
        <v>Included</v>
      </c>
      <c r="K885" s="208" t="str">
        <f>'All Cells'!W885</f>
        <v>resolved in updated version</v>
      </c>
      <c r="L885" s="212" t="e">
        <f>'All Cells'!#REF!</f>
        <v>#REF!</v>
      </c>
      <c r="M885" s="208"/>
      <c r="N885" s="208"/>
      <c r="O885" s="208"/>
      <c r="P885" s="208"/>
      <c r="Q885" s="208"/>
      <c r="R885" s="208"/>
      <c r="S885" s="208"/>
      <c r="T885" s="208"/>
      <c r="U885" s="208"/>
      <c r="V885" s="208"/>
      <c r="W885" s="208"/>
      <c r="X885" s="208"/>
      <c r="Y885" s="208"/>
      <c r="Z885" s="208"/>
    </row>
    <row r="886" spans="1:26" ht="30" customHeight="1" x14ac:dyDescent="0.25">
      <c r="A886" s="208">
        <f>'All Cells'!A886</f>
        <v>886</v>
      </c>
      <c r="B886" s="208" t="str">
        <f>'All Cells'!B886</f>
        <v>Waste and Water Services</v>
      </c>
      <c r="C886" s="208" t="str">
        <f>'All Cells'!C886</f>
        <v>Dunedin City Council</v>
      </c>
      <c r="D886" s="208" t="str">
        <f>'All Cells'!D886</f>
        <v>Stormwater</v>
      </c>
      <c r="E886" s="208" t="str">
        <f>'All Cells'!E886</f>
        <v>Vol 1</v>
      </c>
      <c r="F886" s="208">
        <f>'All Cells'!F886</f>
        <v>1.7</v>
      </c>
      <c r="G886" s="208">
        <f>'All Cells'!G886</f>
        <v>1</v>
      </c>
      <c r="H886" s="208">
        <f>'All Cells'!H886</f>
        <v>1</v>
      </c>
      <c r="I886" s="208" t="str">
        <f>'All Cells'!L886</f>
        <v>Page numbering out of sequence</v>
      </c>
      <c r="J886" s="208" t="str">
        <f>'All Cells'!U886</f>
        <v>Included</v>
      </c>
      <c r="K886" s="208" t="str">
        <f>'All Cells'!W886</f>
        <v>resolved in updated version</v>
      </c>
      <c r="L886" s="212" t="e">
        <f>'All Cells'!#REF!</f>
        <v>#REF!</v>
      </c>
      <c r="M886" s="208"/>
      <c r="N886" s="208"/>
      <c r="O886" s="208"/>
      <c r="P886" s="208"/>
      <c r="Q886" s="208"/>
      <c r="R886" s="208"/>
      <c r="S886" s="208"/>
      <c r="T886" s="208"/>
      <c r="U886" s="208"/>
      <c r="V886" s="208"/>
      <c r="W886" s="208"/>
      <c r="X886" s="208"/>
      <c r="Y886" s="208"/>
      <c r="Z886" s="208"/>
    </row>
    <row r="887" spans="1:26" ht="60" customHeight="1" x14ac:dyDescent="0.25">
      <c r="A887" s="208">
        <f>'All Cells'!A887</f>
        <v>887</v>
      </c>
      <c r="B887" s="208" t="str">
        <f>'All Cells'!B887</f>
        <v>Waste and Water Services</v>
      </c>
      <c r="C887" s="208" t="str">
        <f>'All Cells'!C887</f>
        <v>Dunedin City Council</v>
      </c>
      <c r="D887" s="208" t="str">
        <f>'All Cells'!D887</f>
        <v>Stormwater</v>
      </c>
      <c r="E887" s="208" t="str">
        <f>'All Cells'!E887</f>
        <v>Vol 1</v>
      </c>
      <c r="F887" s="208" t="str">
        <f>'All Cells'!F887</f>
        <v>2.1.5</v>
      </c>
      <c r="G887" s="208">
        <f>'All Cells'!G887</f>
        <v>10</v>
      </c>
      <c r="H887" s="208" t="str">
        <f>'All Cells'!H887</f>
        <v>Attribute Name</v>
      </c>
      <c r="I887" s="208" t="str">
        <f>'All Cells'!L887</f>
        <v>ESRI is a propitiatory product. Is the intention here to 'force' councils to use an ESRI based product or something else? If not suggest removing this sentence</v>
      </c>
      <c r="J887" s="208" t="str">
        <f>'All Cells'!U887</f>
        <v>Included</v>
      </c>
      <c r="K887" s="208" t="str">
        <f>'All Cells'!W887</f>
        <v>Reviewed and Noted for Inclusion</v>
      </c>
      <c r="L887" s="212" t="e">
        <f>'All Cells'!#REF!</f>
        <v>#REF!</v>
      </c>
      <c r="M887" s="208"/>
      <c r="N887" s="208"/>
      <c r="O887" s="208"/>
      <c r="P887" s="208"/>
      <c r="Q887" s="208"/>
      <c r="R887" s="208"/>
      <c r="S887" s="208"/>
      <c r="T887" s="208"/>
      <c r="U887" s="208"/>
      <c r="V887" s="208"/>
      <c r="W887" s="208"/>
      <c r="X887" s="208"/>
      <c r="Y887" s="208"/>
      <c r="Z887" s="208"/>
    </row>
    <row r="888" spans="1:26" ht="30" customHeight="1" x14ac:dyDescent="0.25">
      <c r="A888" s="208">
        <f>'All Cells'!A888</f>
        <v>888</v>
      </c>
      <c r="B888" s="208" t="str">
        <f>'All Cells'!B888</f>
        <v>Waste and Water Services</v>
      </c>
      <c r="C888" s="208" t="str">
        <f>'All Cells'!C888</f>
        <v>Dunedin City Council</v>
      </c>
      <c r="D888" s="208" t="str">
        <f>'All Cells'!D888</f>
        <v>Stormwater</v>
      </c>
      <c r="E888" s="208" t="str">
        <f>'All Cells'!E888</f>
        <v>Vol 1</v>
      </c>
      <c r="F888" s="208" t="str">
        <f>'All Cells'!F888</f>
        <v>2.1.5</v>
      </c>
      <c r="G888" s="208">
        <f>'All Cells'!G888</f>
        <v>10</v>
      </c>
      <c r="H888" s="208" t="str">
        <f>'All Cells'!H888</f>
        <v>Data Type</v>
      </c>
      <c r="I888" s="208" t="str">
        <f>'All Cells'!L888</f>
        <v>2.1.4</v>
      </c>
      <c r="J888" s="208" t="str">
        <f>'All Cells'!U888</f>
        <v>Included</v>
      </c>
      <c r="K888" s="208" t="str">
        <f>'All Cells'!W888</f>
        <v>Reviewed and Noted for Inclusion</v>
      </c>
      <c r="L888" s="212" t="e">
        <f>'All Cells'!#REF!</f>
        <v>#REF!</v>
      </c>
      <c r="M888" s="208"/>
      <c r="N888" s="208"/>
      <c r="O888" s="208"/>
      <c r="P888" s="208"/>
      <c r="Q888" s="208"/>
      <c r="R888" s="208"/>
      <c r="S888" s="208"/>
      <c r="T888" s="208"/>
      <c r="U888" s="208"/>
      <c r="V888" s="208"/>
      <c r="W888" s="208"/>
      <c r="X888" s="208"/>
      <c r="Y888" s="208"/>
      <c r="Z888" s="208"/>
    </row>
    <row r="889" spans="1:26" ht="135" customHeight="1" x14ac:dyDescent="0.25">
      <c r="A889" s="208">
        <f>'All Cells'!A889</f>
        <v>889</v>
      </c>
      <c r="B889" s="208" t="str">
        <f>'All Cells'!B889</f>
        <v>Waste and Water Services</v>
      </c>
      <c r="C889" s="208" t="str">
        <f>'All Cells'!C889</f>
        <v>Dunedin City Council</v>
      </c>
      <c r="D889" s="208" t="str">
        <f>'All Cells'!D889</f>
        <v>Stormwater</v>
      </c>
      <c r="E889" s="208" t="str">
        <f>'All Cells'!E889</f>
        <v>Vol 1</v>
      </c>
      <c r="F889" s="208" t="str">
        <f>'All Cells'!F889</f>
        <v>2.1.7</v>
      </c>
      <c r="G889" s="208">
        <f>'All Cells'!G889</f>
        <v>13</v>
      </c>
      <c r="H889" s="208" t="str">
        <f>'All Cells'!H889</f>
        <v>Project Attribute &amp; Validation File Formation Instructions
Net_Type</v>
      </c>
      <c r="I889" s="208" t="str">
        <f>'All Cells'!L889</f>
        <v>Does this code list include options for multiple networks? Or is each network to be recorded as an individual project?</v>
      </c>
      <c r="J889" s="208" t="str">
        <f>'All Cells'!U889</f>
        <v>Noted: no action required</v>
      </c>
      <c r="K889" s="208" t="str">
        <f>'All Cells'!W889</f>
        <v>Either</v>
      </c>
      <c r="L889" s="212" t="e">
        <f>'All Cells'!#REF!</f>
        <v>#REF!</v>
      </c>
      <c r="M889" s="208"/>
      <c r="N889" s="208"/>
      <c r="O889" s="208"/>
      <c r="P889" s="208"/>
      <c r="Q889" s="208"/>
      <c r="R889" s="208"/>
      <c r="S889" s="208"/>
      <c r="T889" s="208"/>
      <c r="U889" s="208"/>
      <c r="V889" s="208"/>
      <c r="W889" s="208"/>
      <c r="X889" s="208"/>
      <c r="Y889" s="208"/>
      <c r="Z889" s="208"/>
    </row>
    <row r="890" spans="1:26" ht="135" customHeight="1" x14ac:dyDescent="0.25">
      <c r="A890" s="208">
        <f>'All Cells'!A890</f>
        <v>890</v>
      </c>
      <c r="B890" s="208" t="str">
        <f>'All Cells'!B890</f>
        <v>Waste and Water Services</v>
      </c>
      <c r="C890" s="208" t="str">
        <f>'All Cells'!C890</f>
        <v>Dunedin City Council</v>
      </c>
      <c r="D890" s="208" t="str">
        <f>'All Cells'!D890</f>
        <v>Stormwater</v>
      </c>
      <c r="E890" s="208" t="str">
        <f>'All Cells'!E890</f>
        <v>Vol 1</v>
      </c>
      <c r="F890" s="208" t="str">
        <f>'All Cells'!F890</f>
        <v>2.1.7</v>
      </c>
      <c r="G890" s="208">
        <f>'All Cells'!G890</f>
        <v>13</v>
      </c>
      <c r="H890" s="208" t="str">
        <f>'All Cells'!H890</f>
        <v>Project Attribute &amp; Validation File Formation Instructions
Design_Co</v>
      </c>
      <c r="I890" s="208" t="str">
        <f>'All Cells'!L890</f>
        <v>Some companies include a number in their name. Alpha/Numeric instead?</v>
      </c>
      <c r="J890" s="208" t="str">
        <f>'All Cells'!U890</f>
        <v>Included</v>
      </c>
      <c r="K890" s="208" t="str">
        <f>'All Cells'!W890</f>
        <v>Reviewed and Noted for Inclusion</v>
      </c>
      <c r="L890" s="212" t="e">
        <f>'All Cells'!#REF!</f>
        <v>#REF!</v>
      </c>
      <c r="M890" s="208"/>
      <c r="N890" s="208"/>
      <c r="O890" s="208"/>
      <c r="P890" s="208"/>
      <c r="Q890" s="208"/>
      <c r="R890" s="208"/>
      <c r="S890" s="208"/>
      <c r="T890" s="208"/>
      <c r="U890" s="208"/>
      <c r="V890" s="208"/>
      <c r="W890" s="208"/>
      <c r="X890" s="208"/>
      <c r="Y890" s="208"/>
      <c r="Z890" s="208"/>
    </row>
    <row r="891" spans="1:26" ht="135" customHeight="1" x14ac:dyDescent="0.25">
      <c r="A891" s="208">
        <f>'All Cells'!A891</f>
        <v>891</v>
      </c>
      <c r="B891" s="208" t="str">
        <f>'All Cells'!B891</f>
        <v>Waste and Water Services</v>
      </c>
      <c r="C891" s="208" t="str">
        <f>'All Cells'!C891</f>
        <v>Dunedin City Council</v>
      </c>
      <c r="D891" s="208" t="str">
        <f>'All Cells'!D891</f>
        <v>Stormwater</v>
      </c>
      <c r="E891" s="208" t="str">
        <f>'All Cells'!E891</f>
        <v>Vol 1</v>
      </c>
      <c r="F891" s="208" t="str">
        <f>'All Cells'!F891</f>
        <v>2.1.7</v>
      </c>
      <c r="G891" s="208">
        <f>'All Cells'!G891</f>
        <v>13</v>
      </c>
      <c r="H891" s="208" t="str">
        <f>'All Cells'!H891</f>
        <v>Project Attribute &amp; Validation File Formation Instructions
Const_Co</v>
      </c>
      <c r="I891" s="208" t="str">
        <f>'All Cells'!L891</f>
        <v>See note regarding Design Company above.</v>
      </c>
      <c r="J891" s="208" t="str">
        <f>'All Cells'!U891</f>
        <v>Included</v>
      </c>
      <c r="K891" s="208" t="str">
        <f>'All Cells'!W891</f>
        <v>Reviewed and Noted for Inclusion</v>
      </c>
      <c r="L891" s="212" t="e">
        <f>'All Cells'!#REF!</f>
        <v>#REF!</v>
      </c>
      <c r="M891" s="208"/>
      <c r="N891" s="208"/>
      <c r="O891" s="208"/>
      <c r="P891" s="208"/>
      <c r="Q891" s="208"/>
      <c r="R891" s="208"/>
      <c r="S891" s="208"/>
      <c r="T891" s="208"/>
      <c r="U891" s="208"/>
      <c r="V891" s="208"/>
      <c r="W891" s="208"/>
      <c r="X891" s="208"/>
      <c r="Y891" s="208"/>
      <c r="Z891" s="208"/>
    </row>
    <row r="892" spans="1:26" ht="135" customHeight="1" x14ac:dyDescent="0.25">
      <c r="A892" s="208">
        <f>'All Cells'!A892</f>
        <v>892</v>
      </c>
      <c r="B892" s="208" t="str">
        <f>'All Cells'!B892</f>
        <v>Waste and Water Services</v>
      </c>
      <c r="C892" s="208" t="str">
        <f>'All Cells'!C892</f>
        <v>Dunedin City Council</v>
      </c>
      <c r="D892" s="208" t="str">
        <f>'All Cells'!D892</f>
        <v>Stormwater</v>
      </c>
      <c r="E892" s="208" t="str">
        <f>'All Cells'!E892</f>
        <v>Vol 1</v>
      </c>
      <c r="F892" s="208" t="str">
        <f>'All Cells'!F892</f>
        <v>2.1.8</v>
      </c>
      <c r="G892" s="208">
        <f>'All Cells'!G892</f>
        <v>14</v>
      </c>
      <c r="H892" s="208" t="str">
        <f>'All Cells'!H892</f>
        <v>Common Attribute &amp; Validation File Formation Instructions
Source</v>
      </c>
      <c r="I892" s="208" t="str">
        <f>'All Cells'!L892</f>
        <v>Should this not be a code list?</v>
      </c>
      <c r="J892" s="208" t="str">
        <f>'All Cells'!U892</f>
        <v>Included</v>
      </c>
      <c r="K892" s="208" t="str">
        <f>'All Cells'!W892</f>
        <v>More information is needed for a way forward</v>
      </c>
      <c r="L892" s="212" t="e">
        <f>'All Cells'!#REF!</f>
        <v>#REF!</v>
      </c>
      <c r="M892" s="208"/>
      <c r="N892" s="208"/>
      <c r="O892" s="208"/>
      <c r="P892" s="208"/>
      <c r="Q892" s="208"/>
      <c r="R892" s="208"/>
      <c r="S892" s="208"/>
      <c r="T892" s="208"/>
      <c r="U892" s="208"/>
      <c r="V892" s="208"/>
      <c r="W892" s="208"/>
      <c r="X892" s="208"/>
      <c r="Y892" s="208"/>
      <c r="Z892" s="208"/>
    </row>
    <row r="893" spans="1:26" ht="30" customHeight="1" x14ac:dyDescent="0.25">
      <c r="A893" s="208">
        <f>'All Cells'!A893</f>
        <v>893</v>
      </c>
      <c r="B893" s="208" t="str">
        <f>'All Cells'!B893</f>
        <v>Waste and Water Services</v>
      </c>
      <c r="C893" s="208" t="str">
        <f>'All Cells'!C893</f>
        <v>Dunedin City Council</v>
      </c>
      <c r="D893" s="208" t="str">
        <f>'All Cells'!D893</f>
        <v>Stormwater</v>
      </c>
      <c r="E893" s="208" t="str">
        <f>'All Cells'!E893</f>
        <v>Vol 2</v>
      </c>
      <c r="F893" s="208">
        <f>'All Cells'!F893</f>
        <v>5.0999999999999996</v>
      </c>
      <c r="G893" s="208">
        <f>'All Cells'!G893</f>
        <v>60</v>
      </c>
      <c r="H893" s="208">
        <f>'All Cells'!H893</f>
        <v>1</v>
      </c>
      <c r="I893" s="208" t="str">
        <f>'All Cells'!L893</f>
        <v>Heading (see water and wastewater)</v>
      </c>
      <c r="J893" s="208" t="str">
        <f>'All Cells'!U893</f>
        <v>Included</v>
      </c>
      <c r="K893" s="208" t="str">
        <f>'All Cells'!W893</f>
        <v>Documents have undergone a full publishing edit</v>
      </c>
      <c r="L893" s="212" t="e">
        <f>'All Cells'!#REF!</f>
        <v>#REF!</v>
      </c>
      <c r="M893" s="208"/>
      <c r="N893" s="208"/>
      <c r="O893" s="208"/>
      <c r="P893" s="208"/>
      <c r="Q893" s="208"/>
      <c r="R893" s="208"/>
      <c r="S893" s="208"/>
      <c r="T893" s="208"/>
      <c r="U893" s="208"/>
      <c r="V893" s="208"/>
      <c r="W893" s="208"/>
      <c r="X893" s="208"/>
      <c r="Y893" s="208"/>
      <c r="Z893" s="208"/>
    </row>
    <row r="894" spans="1:26" ht="60" customHeight="1" x14ac:dyDescent="0.25">
      <c r="A894" s="208">
        <f>'All Cells'!A894</f>
        <v>894</v>
      </c>
      <c r="B894" s="208" t="str">
        <f>'All Cells'!B894</f>
        <v>Waste and Water Services</v>
      </c>
      <c r="C894" s="208" t="str">
        <f>'All Cells'!C894</f>
        <v>Dunedin City Council</v>
      </c>
      <c r="D894" s="208" t="str">
        <f>'All Cells'!D894</f>
        <v>Stormwater</v>
      </c>
      <c r="E894" s="208" t="str">
        <f>'All Cells'!E894</f>
        <v>Vol 2</v>
      </c>
      <c r="F894" s="208">
        <f>'All Cells'!F894</f>
        <v>9.5</v>
      </c>
      <c r="G894" s="208">
        <f>'All Cells'!G894</f>
        <v>89</v>
      </c>
      <c r="H894" s="208" t="str">
        <f>'All Cells'!H894</f>
        <v>Data Table 9
9.09</v>
      </c>
      <c r="I894" s="208" t="str">
        <f>'All Cells'!L894</f>
        <v>Length will not allow for KPa or l/s to be used. Either this should be extended or at code should be a single character as per the water measures. Should be consistent across all 3 waters</v>
      </c>
      <c r="J894" s="208" t="str">
        <f>'All Cells'!U894</f>
        <v>Included</v>
      </c>
      <c r="K894" s="208" t="str">
        <f>'All Cells'!W894</f>
        <v>Conistent across all standards, documents have undergone a full publishing edit</v>
      </c>
      <c r="L894" s="212" t="e">
        <f>'All Cells'!#REF!</f>
        <v>#REF!</v>
      </c>
      <c r="M894" s="208"/>
      <c r="N894" s="208"/>
      <c r="O894" s="208"/>
      <c r="P894" s="208"/>
      <c r="Q894" s="208"/>
      <c r="R894" s="208"/>
      <c r="S894" s="208"/>
      <c r="T894" s="208"/>
      <c r="U894" s="208"/>
      <c r="V894" s="208"/>
      <c r="W894" s="208"/>
      <c r="X894" s="208"/>
      <c r="Y894" s="208"/>
      <c r="Z894" s="208"/>
    </row>
    <row r="895" spans="1:26" ht="45" customHeight="1" x14ac:dyDescent="0.25">
      <c r="A895" s="208">
        <f>'All Cells'!A895</f>
        <v>895</v>
      </c>
      <c r="B895" s="208" t="str">
        <f>'All Cells'!B895</f>
        <v>Waste and Water Services</v>
      </c>
      <c r="C895" s="208" t="str">
        <f>'All Cells'!C895</f>
        <v>Dunedin City Council</v>
      </c>
      <c r="D895" s="208" t="str">
        <f>'All Cells'!D895</f>
        <v>Stormwater</v>
      </c>
      <c r="E895" s="208" t="str">
        <f>'All Cells'!E895</f>
        <v>Vol 2</v>
      </c>
      <c r="F895" s="208">
        <f>'All Cells'!F895</f>
        <v>11.7</v>
      </c>
      <c r="G895" s="208">
        <f>'All Cells'!G895</f>
        <v>113</v>
      </c>
      <c r="H895" s="208">
        <f>'All Cells'!H895</f>
        <v>1</v>
      </c>
      <c r="I895" s="208" t="str">
        <f>'All Cells'!L895</f>
        <v>Differs from table in wastewater and water specs. Most/all of these measures should be applicable across all three waters.</v>
      </c>
      <c r="J895" s="208" t="str">
        <f>'All Cells'!U895</f>
        <v>Noted: no action required</v>
      </c>
      <c r="K895" s="208" t="str">
        <f>'All Cells'!W895</f>
        <v>Conistent across all standards, documents have undergone a full publishing edit</v>
      </c>
      <c r="L895" s="212" t="e">
        <f>'All Cells'!#REF!</f>
        <v>#REF!</v>
      </c>
      <c r="M895" s="208"/>
      <c r="N895" s="208"/>
      <c r="O895" s="208"/>
      <c r="P895" s="208"/>
      <c r="Q895" s="208"/>
      <c r="R895" s="208"/>
      <c r="S895" s="208"/>
      <c r="T895" s="208"/>
      <c r="U895" s="208"/>
      <c r="V895" s="208"/>
      <c r="W895" s="208"/>
      <c r="X895" s="208"/>
      <c r="Y895" s="208"/>
      <c r="Z895" s="208"/>
    </row>
    <row r="896" spans="1:26" ht="30" customHeight="1" x14ac:dyDescent="0.25">
      <c r="A896" s="208">
        <f>'All Cells'!A896</f>
        <v>896</v>
      </c>
      <c r="B896" s="208" t="str">
        <f>'All Cells'!B896</f>
        <v>Waste and Water Services</v>
      </c>
      <c r="C896" s="208" t="str">
        <f>'All Cells'!C896</f>
        <v>Dunedin City Council</v>
      </c>
      <c r="D896" s="208" t="str">
        <f>'All Cells'!D896</f>
        <v>Wastewater</v>
      </c>
      <c r="E896" s="208" t="str">
        <f>'All Cells'!E896</f>
        <v>Vol 1</v>
      </c>
      <c r="F896" s="208">
        <f>'All Cells'!F896</f>
        <v>1.6</v>
      </c>
      <c r="G896" s="208">
        <f>'All Cells'!G896</f>
        <v>1</v>
      </c>
      <c r="H896" s="208">
        <f>'All Cells'!H896</f>
        <v>1</v>
      </c>
      <c r="I896" s="208" t="str">
        <f>'All Cells'!L896</f>
        <v>Page numbering out of sequence</v>
      </c>
      <c r="J896" s="208" t="str">
        <f>'All Cells'!U896</f>
        <v>Included</v>
      </c>
      <c r="K896" s="208" t="str">
        <f>'All Cells'!W896</f>
        <v>resolved in updated version</v>
      </c>
      <c r="L896" s="212" t="e">
        <f>'All Cells'!#REF!</f>
        <v>#REF!</v>
      </c>
      <c r="M896" s="208"/>
      <c r="N896" s="208"/>
      <c r="O896" s="208"/>
      <c r="P896" s="208"/>
      <c r="Q896" s="208"/>
      <c r="R896" s="208"/>
      <c r="S896" s="208"/>
      <c r="T896" s="208"/>
      <c r="U896" s="208"/>
      <c r="V896" s="208"/>
      <c r="W896" s="208"/>
      <c r="X896" s="208"/>
      <c r="Y896" s="208"/>
      <c r="Z896" s="208"/>
    </row>
    <row r="897" spans="1:26" ht="30" customHeight="1" x14ac:dyDescent="0.25">
      <c r="A897" s="208">
        <f>'All Cells'!A897</f>
        <v>897</v>
      </c>
      <c r="B897" s="208" t="str">
        <f>'All Cells'!B897</f>
        <v>Waste and Water Services</v>
      </c>
      <c r="C897" s="208" t="str">
        <f>'All Cells'!C897</f>
        <v>Dunedin City Council</v>
      </c>
      <c r="D897" s="208" t="str">
        <f>'All Cells'!D897</f>
        <v>Wastewater</v>
      </c>
      <c r="E897" s="208" t="str">
        <f>'All Cells'!E897</f>
        <v>Vol 1</v>
      </c>
      <c r="F897" s="208">
        <f>'All Cells'!F897</f>
        <v>1.7</v>
      </c>
      <c r="G897" s="208">
        <f>'All Cells'!G897</f>
        <v>1</v>
      </c>
      <c r="H897" s="208">
        <f>'All Cells'!H897</f>
        <v>1</v>
      </c>
      <c r="I897" s="208" t="str">
        <f>'All Cells'!L897</f>
        <v>Page numbering out of sequence</v>
      </c>
      <c r="J897" s="208" t="str">
        <f>'All Cells'!U897</f>
        <v>Included</v>
      </c>
      <c r="K897" s="208" t="str">
        <f>'All Cells'!W897</f>
        <v>resolved in updated version</v>
      </c>
      <c r="L897" s="212" t="e">
        <f>'All Cells'!#REF!</f>
        <v>#REF!</v>
      </c>
      <c r="M897" s="208"/>
      <c r="N897" s="208"/>
      <c r="O897" s="208"/>
      <c r="P897" s="208"/>
      <c r="Q897" s="208"/>
      <c r="R897" s="208"/>
      <c r="S897" s="208"/>
      <c r="T897" s="208"/>
      <c r="U897" s="208"/>
      <c r="V897" s="208"/>
      <c r="W897" s="208"/>
      <c r="X897" s="208"/>
      <c r="Y897" s="208"/>
      <c r="Z897" s="208"/>
    </row>
    <row r="898" spans="1:26" ht="30" customHeight="1" x14ac:dyDescent="0.25">
      <c r="A898" s="208">
        <f>'All Cells'!A898</f>
        <v>898</v>
      </c>
      <c r="B898" s="208" t="str">
        <f>'All Cells'!B898</f>
        <v>Waste and Water Services</v>
      </c>
      <c r="C898" s="208" t="str">
        <f>'All Cells'!C898</f>
        <v>Dunedin City Council</v>
      </c>
      <c r="D898" s="208" t="str">
        <f>'All Cells'!D898</f>
        <v>Wastewater</v>
      </c>
      <c r="E898" s="208" t="str">
        <f>'All Cells'!E898</f>
        <v>Vol 1</v>
      </c>
      <c r="F898" s="208">
        <f>'All Cells'!F898</f>
        <v>1.8</v>
      </c>
      <c r="G898" s="208">
        <f>'All Cells'!G898</f>
        <v>1</v>
      </c>
      <c r="H898" s="208">
        <f>'All Cells'!H898</f>
        <v>1</v>
      </c>
      <c r="I898" s="208" t="str">
        <f>'All Cells'!L898</f>
        <v>Page numbering out of sequence</v>
      </c>
      <c r="J898" s="208" t="str">
        <f>'All Cells'!U898</f>
        <v>Included</v>
      </c>
      <c r="K898" s="208" t="str">
        <f>'All Cells'!W898</f>
        <v>resolved in updated version</v>
      </c>
      <c r="L898" s="212" t="e">
        <f>'All Cells'!#REF!</f>
        <v>#REF!</v>
      </c>
      <c r="M898" s="208"/>
      <c r="N898" s="208"/>
      <c r="O898" s="208"/>
      <c r="P898" s="208"/>
      <c r="Q898" s="208"/>
      <c r="R898" s="208"/>
      <c r="S898" s="208"/>
      <c r="T898" s="208"/>
      <c r="U898" s="208"/>
      <c r="V898" s="208"/>
      <c r="W898" s="208"/>
      <c r="X898" s="208"/>
      <c r="Y898" s="208"/>
      <c r="Z898" s="208"/>
    </row>
    <row r="899" spans="1:26" ht="60" customHeight="1" x14ac:dyDescent="0.25">
      <c r="A899" s="208">
        <f>'All Cells'!A899</f>
        <v>899</v>
      </c>
      <c r="B899" s="208" t="str">
        <f>'All Cells'!B899</f>
        <v>Waste and Water Services</v>
      </c>
      <c r="C899" s="208" t="str">
        <f>'All Cells'!C899</f>
        <v>Dunedin City Council</v>
      </c>
      <c r="D899" s="208" t="str">
        <f>'All Cells'!D899</f>
        <v>Wastewater</v>
      </c>
      <c r="E899" s="208" t="str">
        <f>'All Cells'!E899</f>
        <v>Vol 1</v>
      </c>
      <c r="F899" s="208" t="str">
        <f>'All Cells'!F899</f>
        <v>2.1.5</v>
      </c>
      <c r="G899" s="208">
        <f>'All Cells'!G899</f>
        <v>10</v>
      </c>
      <c r="H899" s="208" t="str">
        <f>'All Cells'!H899</f>
        <v>Attribute Name</v>
      </c>
      <c r="I899" s="208" t="str">
        <f>'All Cells'!L899</f>
        <v>ESRI is a propitiatory product. Is the intention here to 'force' councils to use an ESRI based product or something else? If not suggest removing this sentence</v>
      </c>
      <c r="J899" s="208" t="str">
        <f>'All Cells'!U899</f>
        <v>Noted: no action required</v>
      </c>
      <c r="K899" s="208" t="str">
        <f>'All Cells'!W899</f>
        <v xml:space="preserve">Not the intention. The intention is to outline why the field is structured in this way
</v>
      </c>
      <c r="L899" s="212" t="e">
        <f>'All Cells'!#REF!</f>
        <v>#REF!</v>
      </c>
      <c r="M899" s="208"/>
      <c r="N899" s="208"/>
      <c r="O899" s="208"/>
      <c r="P899" s="208"/>
      <c r="Q899" s="208"/>
      <c r="R899" s="208"/>
      <c r="S899" s="208"/>
      <c r="T899" s="208"/>
      <c r="U899" s="208"/>
      <c r="V899" s="208"/>
      <c r="W899" s="208"/>
      <c r="X899" s="208"/>
      <c r="Y899" s="208"/>
      <c r="Z899" s="208"/>
    </row>
    <row r="900" spans="1:26" ht="105" customHeight="1" x14ac:dyDescent="0.25">
      <c r="A900" s="208">
        <f>'All Cells'!A900</f>
        <v>900</v>
      </c>
      <c r="B900" s="208" t="str">
        <f>'All Cells'!B900</f>
        <v>Waste and Water Services</v>
      </c>
      <c r="C900" s="208" t="str">
        <f>'All Cells'!C900</f>
        <v>Dunedin City Council</v>
      </c>
      <c r="D900" s="208" t="str">
        <f>'All Cells'!D900</f>
        <v>Wastewater</v>
      </c>
      <c r="E900" s="208" t="str">
        <f>'All Cells'!E900</f>
        <v>Vol 1</v>
      </c>
      <c r="F900" s="208" t="str">
        <f>'All Cells'!F900</f>
        <v>2.1.5</v>
      </c>
      <c r="G900" s="208">
        <f>'All Cells'!G900</f>
        <v>10</v>
      </c>
      <c r="H900" s="208" t="str">
        <f>'All Cells'!H900</f>
        <v>Data Type</v>
      </c>
      <c r="I900" s="208" t="str">
        <f>'All Cells'!L900</f>
        <v>2.1.4</v>
      </c>
      <c r="J900" s="208" t="str">
        <f>'All Cells'!U900</f>
        <v>Included</v>
      </c>
      <c r="K900" s="208" t="str">
        <f>'All Cells'!W900</f>
        <v>Change 
"Please refer to Section 2.1.5 Data Type Definition."
TO
"Please refer to Section 2.1.4 Data Type Definition."
14/3/2017</v>
      </c>
      <c r="L900" s="212" t="e">
        <f>'All Cells'!#REF!</f>
        <v>#REF!</v>
      </c>
      <c r="M900" s="208"/>
      <c r="N900" s="208"/>
      <c r="O900" s="208"/>
      <c r="P900" s="208"/>
      <c r="Q900" s="208"/>
      <c r="R900" s="208"/>
      <c r="S900" s="208"/>
      <c r="T900" s="208"/>
      <c r="U900" s="208"/>
      <c r="V900" s="208"/>
      <c r="W900" s="208"/>
      <c r="X900" s="208"/>
      <c r="Y900" s="208"/>
      <c r="Z900" s="208"/>
    </row>
    <row r="901" spans="1:26" ht="135" customHeight="1" x14ac:dyDescent="0.25">
      <c r="A901" s="208">
        <f>'All Cells'!A901</f>
        <v>901</v>
      </c>
      <c r="B901" s="208" t="str">
        <f>'All Cells'!B901</f>
        <v>Waste and Water Services</v>
      </c>
      <c r="C901" s="208" t="str">
        <f>'All Cells'!C901</f>
        <v>Dunedin City Council</v>
      </c>
      <c r="D901" s="208" t="str">
        <f>'All Cells'!D901</f>
        <v>Wastewater</v>
      </c>
      <c r="E901" s="208" t="str">
        <f>'All Cells'!E901</f>
        <v>Vol 1</v>
      </c>
      <c r="F901" s="208" t="str">
        <f>'All Cells'!F901</f>
        <v>2.1.7</v>
      </c>
      <c r="G901" s="208">
        <f>'All Cells'!G901</f>
        <v>13</v>
      </c>
      <c r="H901" s="208" t="str">
        <f>'All Cells'!H901</f>
        <v>Project Attribute &amp; Validation File Formation Instructions
Net_Type</v>
      </c>
      <c r="I901" s="208" t="str">
        <f>'All Cells'!L901</f>
        <v>Doe this code list include options for multiple networks? Or is each network to be recorded as an individual project?</v>
      </c>
      <c r="J901" s="208" t="str">
        <f>'All Cells'!U901</f>
        <v>Sector Discussion</v>
      </c>
      <c r="K901" s="208" t="str">
        <f>'All Cells'!W901</f>
        <v>This is an operational question related to an organisations ability to import data into their asset management systems. For immature organisations likely to be project by project, for mature ones project agnostics</v>
      </c>
      <c r="L901" s="212" t="e">
        <f>'All Cells'!#REF!</f>
        <v>#REF!</v>
      </c>
      <c r="M901" s="208"/>
      <c r="N901" s="208"/>
      <c r="O901" s="208"/>
      <c r="P901" s="208"/>
      <c r="Q901" s="208"/>
      <c r="R901" s="208"/>
      <c r="S901" s="208"/>
      <c r="T901" s="208"/>
      <c r="U901" s="208"/>
      <c r="V901" s="208"/>
      <c r="W901" s="208"/>
      <c r="X901" s="208"/>
      <c r="Y901" s="208"/>
      <c r="Z901" s="208"/>
    </row>
    <row r="902" spans="1:26" ht="135" customHeight="1" x14ac:dyDescent="0.25">
      <c r="A902" s="208">
        <f>'All Cells'!A902</f>
        <v>902</v>
      </c>
      <c r="B902" s="208" t="str">
        <f>'All Cells'!B902</f>
        <v>Waste and Water Services</v>
      </c>
      <c r="C902" s="208" t="str">
        <f>'All Cells'!C902</f>
        <v>Dunedin City Council</v>
      </c>
      <c r="D902" s="208" t="str">
        <f>'All Cells'!D902</f>
        <v>Wastewater</v>
      </c>
      <c r="E902" s="208" t="str">
        <f>'All Cells'!E902</f>
        <v>Vol 1</v>
      </c>
      <c r="F902" s="208" t="str">
        <f>'All Cells'!F902</f>
        <v>2.1.7</v>
      </c>
      <c r="G902" s="208">
        <f>'All Cells'!G902</f>
        <v>13</v>
      </c>
      <c r="H902" s="208" t="str">
        <f>'All Cells'!H902</f>
        <v>Project Attribute &amp; Validation File Formation Instructions
Design_Co</v>
      </c>
      <c r="I902" s="208" t="str">
        <f>'All Cells'!L902</f>
        <v>Some companies include a number in their name. Alpha/Numeric instead?</v>
      </c>
      <c r="J902" s="208" t="str">
        <f>'All Cells'!U902</f>
        <v>Included</v>
      </c>
      <c r="K902" s="208" t="str">
        <f>'All Cells'!W902</f>
        <v>Change as suggested
Alpha to Alpha/Numeric</v>
      </c>
      <c r="L902" s="212" t="e">
        <f>'All Cells'!#REF!</f>
        <v>#REF!</v>
      </c>
      <c r="M902" s="208"/>
      <c r="N902" s="208"/>
      <c r="O902" s="208"/>
      <c r="P902" s="208"/>
      <c r="Q902" s="208"/>
      <c r="R902" s="208"/>
      <c r="S902" s="208"/>
      <c r="T902" s="208"/>
      <c r="U902" s="208"/>
      <c r="V902" s="208"/>
      <c r="W902" s="208"/>
      <c r="X902" s="208"/>
      <c r="Y902" s="208"/>
      <c r="Z902" s="208"/>
    </row>
    <row r="903" spans="1:26" ht="135" customHeight="1" x14ac:dyDescent="0.25">
      <c r="A903" s="208">
        <f>'All Cells'!A903</f>
        <v>903</v>
      </c>
      <c r="B903" s="208" t="str">
        <f>'All Cells'!B903</f>
        <v>Waste and Water Services</v>
      </c>
      <c r="C903" s="208" t="str">
        <f>'All Cells'!C903</f>
        <v>Dunedin City Council</v>
      </c>
      <c r="D903" s="208" t="str">
        <f>'All Cells'!D903</f>
        <v>Wastewater</v>
      </c>
      <c r="E903" s="208" t="str">
        <f>'All Cells'!E903</f>
        <v>Vol 1</v>
      </c>
      <c r="F903" s="208" t="str">
        <f>'All Cells'!F903</f>
        <v>2.1.7</v>
      </c>
      <c r="G903" s="208">
        <f>'All Cells'!G903</f>
        <v>13</v>
      </c>
      <c r="H903" s="208" t="str">
        <f>'All Cells'!H903</f>
        <v>Project Attribute &amp; Validation File Formation Instructions
Const_Co</v>
      </c>
      <c r="I903" s="208" t="str">
        <f>'All Cells'!L903</f>
        <v>See note regarding Design Company above.</v>
      </c>
      <c r="J903" s="208" t="str">
        <f>'All Cells'!U903</f>
        <v>Included</v>
      </c>
      <c r="K903" s="208" t="str">
        <f>'All Cells'!W903</f>
        <v>Change as suggested
Alpha to Alpha/Numeric</v>
      </c>
      <c r="L903" s="212" t="e">
        <f>'All Cells'!#REF!</f>
        <v>#REF!</v>
      </c>
      <c r="M903" s="208"/>
      <c r="N903" s="208"/>
      <c r="O903" s="208"/>
      <c r="P903" s="208"/>
      <c r="Q903" s="208"/>
      <c r="R903" s="208"/>
      <c r="S903" s="208"/>
      <c r="T903" s="208"/>
      <c r="U903" s="208"/>
      <c r="V903" s="208"/>
      <c r="W903" s="208"/>
      <c r="X903" s="208"/>
      <c r="Y903" s="208"/>
      <c r="Z903" s="208"/>
    </row>
    <row r="904" spans="1:26" ht="135" customHeight="1" x14ac:dyDescent="0.25">
      <c r="A904" s="208">
        <f>'All Cells'!A904</f>
        <v>904</v>
      </c>
      <c r="B904" s="208" t="str">
        <f>'All Cells'!B904</f>
        <v>Waste and Water Services</v>
      </c>
      <c r="C904" s="208" t="str">
        <f>'All Cells'!C904</f>
        <v>Dunedin City Council</v>
      </c>
      <c r="D904" s="208" t="str">
        <f>'All Cells'!D904</f>
        <v>Wastewater</v>
      </c>
      <c r="E904" s="208" t="str">
        <f>'All Cells'!E904</f>
        <v>Vol 1</v>
      </c>
      <c r="F904" s="208" t="str">
        <f>'All Cells'!F904</f>
        <v>2.1.8</v>
      </c>
      <c r="G904" s="208">
        <f>'All Cells'!G904</f>
        <v>14</v>
      </c>
      <c r="H904" s="208" t="str">
        <f>'All Cells'!H904</f>
        <v>Common Attribute &amp; Validation File Formation Instructions
Source</v>
      </c>
      <c r="I904" s="208" t="str">
        <f>'All Cells'!L904</f>
        <v>Should this not be a code list?</v>
      </c>
      <c r="J904" s="208" t="str">
        <f>'All Cells'!U904</f>
        <v>Included</v>
      </c>
      <c r="K904" s="208" t="str">
        <f>'All Cells'!W904</f>
        <v>More information is needed for a way forward</v>
      </c>
      <c r="L904" s="212" t="e">
        <f>'All Cells'!#REF!</f>
        <v>#REF!</v>
      </c>
      <c r="M904" s="208"/>
      <c r="N904" s="208"/>
      <c r="O904" s="208"/>
      <c r="P904" s="208"/>
      <c r="Q904" s="208"/>
      <c r="R904" s="208"/>
      <c r="S904" s="208"/>
      <c r="T904" s="208"/>
      <c r="U904" s="208"/>
      <c r="V904" s="208"/>
      <c r="W904" s="208"/>
      <c r="X904" s="208"/>
      <c r="Y904" s="208"/>
      <c r="Z904" s="208"/>
    </row>
    <row r="905" spans="1:26" ht="45" customHeight="1" x14ac:dyDescent="0.25">
      <c r="A905" s="208">
        <f>'All Cells'!A905</f>
        <v>905</v>
      </c>
      <c r="B905" s="208" t="str">
        <f>'All Cells'!B905</f>
        <v>Waste and Water Services</v>
      </c>
      <c r="C905" s="208" t="str">
        <f>'All Cells'!C905</f>
        <v>Dunedin City Council</v>
      </c>
      <c r="D905" s="208" t="str">
        <f>'All Cells'!D905</f>
        <v>Wastewater</v>
      </c>
      <c r="E905" s="208" t="str">
        <f>'All Cells'!E905</f>
        <v>Vol 2</v>
      </c>
      <c r="F905" s="208">
        <f>'All Cells'!F905</f>
        <v>4.5</v>
      </c>
      <c r="G905" s="208">
        <f>'All Cells'!G905</f>
        <v>56</v>
      </c>
      <c r="H905" s="208" t="str">
        <f>'All Cells'!H905</f>
        <v>Code list 25
STORAGE</v>
      </c>
      <c r="I905" s="208" t="str">
        <f>'All Cells'!L905</f>
        <v>Not a valid measure for wastewater utilisation.</v>
      </c>
      <c r="J905" s="208" t="str">
        <f>'All Cells'!U905</f>
        <v>Included</v>
      </c>
      <c r="K905" s="208" t="str">
        <f>'All Cells'!W905</f>
        <v>Updated</v>
      </c>
      <c r="L905" s="212" t="e">
        <f>'All Cells'!#REF!</f>
        <v>#REF!</v>
      </c>
      <c r="M905" s="208"/>
      <c r="N905" s="208"/>
      <c r="O905" s="208"/>
      <c r="P905" s="208"/>
      <c r="Q905" s="208"/>
      <c r="R905" s="208"/>
      <c r="S905" s="208"/>
      <c r="T905" s="208"/>
      <c r="U905" s="208"/>
      <c r="V905" s="208"/>
      <c r="W905" s="208"/>
      <c r="X905" s="208"/>
      <c r="Y905" s="208"/>
      <c r="Z905" s="208"/>
    </row>
    <row r="906" spans="1:26" ht="60" customHeight="1" x14ac:dyDescent="0.25">
      <c r="A906" s="208">
        <f>'All Cells'!A906</f>
        <v>906</v>
      </c>
      <c r="B906" s="208" t="str">
        <f>'All Cells'!B906</f>
        <v>Waste and Water Services</v>
      </c>
      <c r="C906" s="208" t="str">
        <f>'All Cells'!C906</f>
        <v>Dunedin City Council</v>
      </c>
      <c r="D906" s="208" t="str">
        <f>'All Cells'!D906</f>
        <v>Wastewater</v>
      </c>
      <c r="E906" s="208" t="str">
        <f>'All Cells'!E906</f>
        <v>Vol 2</v>
      </c>
      <c r="F906" s="208">
        <f>'All Cells'!F906</f>
        <v>6.5</v>
      </c>
      <c r="G906" s="208">
        <f>'All Cells'!G906</f>
        <v>66</v>
      </c>
      <c r="H906" s="208">
        <f>'All Cells'!H906</f>
        <v>1</v>
      </c>
      <c r="I906" s="208" t="str">
        <f>'All Cells'!L906</f>
        <v>Criticality varies across all three waters. for example, for wastewater a hospital would have a higher value than a data centre. while water could score differently</v>
      </c>
      <c r="J906" s="208" t="str">
        <f>'All Cells'!U906</f>
        <v>Noted: no action required</v>
      </c>
      <c r="K906" s="208" t="str">
        <f>'All Cells'!W906</f>
        <v>No action required, based on the importance of the building as defined in the Buildings standard</v>
      </c>
      <c r="L906" s="212" t="e">
        <f>'All Cells'!#REF!</f>
        <v>#REF!</v>
      </c>
      <c r="M906" s="208"/>
      <c r="N906" s="208"/>
      <c r="O906" s="208"/>
      <c r="P906" s="208"/>
      <c r="Q906" s="208"/>
      <c r="R906" s="208"/>
      <c r="S906" s="208"/>
      <c r="T906" s="208"/>
      <c r="U906" s="208"/>
      <c r="V906" s="208"/>
      <c r="W906" s="208"/>
      <c r="X906" s="208"/>
      <c r="Y906" s="208"/>
      <c r="Z906" s="208"/>
    </row>
    <row r="907" spans="1:26" ht="45" customHeight="1" x14ac:dyDescent="0.25">
      <c r="A907" s="208">
        <f>'All Cells'!A907</f>
        <v>907</v>
      </c>
      <c r="B907" s="208" t="str">
        <f>'All Cells'!B907</f>
        <v>Waste and Water Services</v>
      </c>
      <c r="C907" s="208" t="str">
        <f>'All Cells'!C907</f>
        <v>Dunedin City Council</v>
      </c>
      <c r="D907" s="208" t="str">
        <f>'All Cells'!D907</f>
        <v>Wastewater</v>
      </c>
      <c r="E907" s="208" t="str">
        <f>'All Cells'!E907</f>
        <v>Vol 2</v>
      </c>
      <c r="F907" s="208">
        <f>'All Cells'!F907</f>
        <v>6.5</v>
      </c>
      <c r="G907" s="208">
        <f>'All Cells'!G907</f>
        <v>66</v>
      </c>
      <c r="H907" s="208" t="str">
        <f>'All Cells'!H907</f>
        <v>Code List 29</v>
      </c>
      <c r="I907" s="208" t="str">
        <f>'All Cells'!L907</f>
        <v>Heading is different from that used in water and stormwater documents. Suggest standardising for simplicity.</v>
      </c>
      <c r="J907" s="208" t="str">
        <f>'All Cells'!U907</f>
        <v>Included</v>
      </c>
      <c r="K907" s="208" t="str">
        <f>'All Cells'!W907</f>
        <v>Documents have undergone a full publishing edit</v>
      </c>
      <c r="L907" s="212" t="e">
        <f>'All Cells'!#REF!</f>
        <v>#REF!</v>
      </c>
      <c r="M907" s="208"/>
      <c r="N907" s="208"/>
      <c r="O907" s="208"/>
      <c r="P907" s="208"/>
      <c r="Q907" s="208"/>
      <c r="R907" s="208"/>
      <c r="S907" s="208"/>
      <c r="T907" s="208"/>
      <c r="U907" s="208"/>
      <c r="V907" s="208"/>
      <c r="W907" s="208"/>
      <c r="X907" s="208"/>
      <c r="Y907" s="208"/>
      <c r="Z907" s="208"/>
    </row>
    <row r="908" spans="1:26" ht="60" customHeight="1" x14ac:dyDescent="0.25">
      <c r="A908" s="208">
        <f>'All Cells'!A908</f>
        <v>908</v>
      </c>
      <c r="B908" s="208" t="str">
        <f>'All Cells'!B908</f>
        <v>Waste and Water Services</v>
      </c>
      <c r="C908" s="208" t="str">
        <f>'All Cells'!C908</f>
        <v>Dunedin City Council</v>
      </c>
      <c r="D908" s="208" t="str">
        <f>'All Cells'!D908</f>
        <v>Wastewater</v>
      </c>
      <c r="E908" s="208" t="str">
        <f>'All Cells'!E908</f>
        <v>Vol 2</v>
      </c>
      <c r="F908" s="208">
        <f>'All Cells'!F908</f>
        <v>9.5</v>
      </c>
      <c r="G908" s="208">
        <f>'All Cells'!G908</f>
        <v>87</v>
      </c>
      <c r="H908" s="208" t="str">
        <f>'All Cells'!H908</f>
        <v>Data Table 9
9.09</v>
      </c>
      <c r="I908" s="208" t="str">
        <f>'All Cells'!L908</f>
        <v>Length will not allow for KPa or l/s to be used. Either this should be extended or code should be a single character as per the water measures. should be consistent across all 3 waters.</v>
      </c>
      <c r="J908" s="208" t="str">
        <f>'All Cells'!U908</f>
        <v>Included</v>
      </c>
      <c r="K908" s="208" t="str">
        <f>'All Cells'!W908</f>
        <v>Documents have undergone a full publishing edit</v>
      </c>
      <c r="L908" s="212" t="e">
        <f>'All Cells'!#REF!</f>
        <v>#REF!</v>
      </c>
      <c r="M908" s="208"/>
      <c r="N908" s="208"/>
      <c r="O908" s="208"/>
      <c r="P908" s="208"/>
      <c r="Q908" s="208"/>
      <c r="R908" s="208"/>
      <c r="S908" s="208"/>
      <c r="T908" s="208"/>
      <c r="U908" s="208"/>
      <c r="V908" s="208"/>
      <c r="W908" s="208"/>
      <c r="X908" s="208"/>
      <c r="Y908" s="208"/>
      <c r="Z908" s="208"/>
    </row>
    <row r="909" spans="1:26" ht="45" customHeight="1" x14ac:dyDescent="0.25">
      <c r="A909" s="208">
        <f>'All Cells'!A909</f>
        <v>909</v>
      </c>
      <c r="B909" s="208" t="str">
        <f>'All Cells'!B909</f>
        <v>Waste and Water Services</v>
      </c>
      <c r="C909" s="208" t="str">
        <f>'All Cells'!C909</f>
        <v>Dunedin City Council</v>
      </c>
      <c r="D909" s="208" t="str">
        <f>'All Cells'!D909</f>
        <v>Wastewater</v>
      </c>
      <c r="E909" s="208" t="str">
        <f>'All Cells'!E909</f>
        <v>Vol 2</v>
      </c>
      <c r="F909" s="208">
        <f>'All Cells'!F909</f>
        <v>11.7</v>
      </c>
      <c r="G909" s="208">
        <f>'All Cells'!G909</f>
        <v>112</v>
      </c>
      <c r="H909" s="208">
        <f>'All Cells'!H909</f>
        <v>1</v>
      </c>
      <c r="I909" s="208" t="str">
        <f>'All Cells'!L909</f>
        <v>Differs from tables in the stormwater and wastewater spec. Most/all of these measures should be applicable across all three waters.</v>
      </c>
      <c r="J909" s="208" t="str">
        <f>'All Cells'!U909</f>
        <v>Noted: no action required</v>
      </c>
      <c r="K909" s="208" t="str">
        <f>'All Cells'!W909</f>
        <v>Conistent across all standards, documents have undergone a full publishing edit</v>
      </c>
      <c r="L909" s="212" t="e">
        <f>'All Cells'!#REF!</f>
        <v>#REF!</v>
      </c>
      <c r="M909" s="208"/>
      <c r="N909" s="208"/>
      <c r="O909" s="208"/>
      <c r="P909" s="208"/>
      <c r="Q909" s="208"/>
      <c r="R909" s="208"/>
      <c r="S909" s="208"/>
      <c r="T909" s="208"/>
      <c r="U909" s="208"/>
      <c r="V909" s="208"/>
      <c r="W909" s="208"/>
      <c r="X909" s="208"/>
      <c r="Y909" s="208"/>
      <c r="Z909" s="208"/>
    </row>
    <row r="910" spans="1:26" ht="45" customHeight="1" x14ac:dyDescent="0.25">
      <c r="A910" s="208">
        <f>'All Cells'!A910</f>
        <v>910</v>
      </c>
      <c r="B910" s="208" t="str">
        <f>'All Cells'!B910</f>
        <v>John Twentyman</v>
      </c>
      <c r="C910" s="208" t="str">
        <f>'All Cells'!C910</f>
        <v>Citycare</v>
      </c>
      <c r="D910" s="208" t="str">
        <f>'All Cells'!D910</f>
        <v>3-Waters &amp; Buildings</v>
      </c>
      <c r="E910" s="208" t="str">
        <f>'All Cells'!E910</f>
        <v>Vol 1 &amp; Vol 2</v>
      </c>
      <c r="F910" s="208" t="str">
        <f>'All Cells'!F910</f>
        <v>Executive Summary</v>
      </c>
      <c r="G910" s="208">
        <f>'All Cells'!G910</f>
        <v>0</v>
      </c>
      <c r="H910" s="208">
        <f>'All Cells'!H910</f>
        <v>0</v>
      </c>
      <c r="I910" s="208" t="str">
        <f>'All Cells'!L910</f>
        <v>An obvious mistake in the Potable Water Metadata Std is that someone has put the Residential Executive Summary in it????.</v>
      </c>
      <c r="J910" s="208" t="str">
        <f>'All Cells'!U910</f>
        <v>Included</v>
      </c>
      <c r="K910" s="208" t="str">
        <f>'All Cells'!W910</f>
        <v>Included in the draft Standards</v>
      </c>
      <c r="L910" s="212" t="e">
        <f>'All Cells'!#REF!</f>
        <v>#REF!</v>
      </c>
      <c r="M910" s="208"/>
      <c r="N910" s="208"/>
      <c r="O910" s="208"/>
      <c r="P910" s="208"/>
      <c r="Q910" s="208"/>
      <c r="R910" s="208"/>
      <c r="S910" s="208"/>
      <c r="T910" s="208"/>
      <c r="U910" s="208"/>
      <c r="V910" s="208"/>
      <c r="W910" s="208"/>
      <c r="X910" s="208"/>
      <c r="Y910" s="208"/>
      <c r="Z910" s="208"/>
    </row>
    <row r="911" spans="1:26" ht="300" customHeight="1" x14ac:dyDescent="0.25">
      <c r="A911" s="208">
        <f>'All Cells'!A911</f>
        <v>911</v>
      </c>
      <c r="B911" s="208" t="str">
        <f>'All Cells'!B911</f>
        <v>Samuel Cech</v>
      </c>
      <c r="C911" s="208" t="str">
        <f>'All Cells'!C911</f>
        <v>Tatras Consulting</v>
      </c>
      <c r="D911" s="208" t="str">
        <f>'All Cells'!D911</f>
        <v>3-Waters &amp; Buildings</v>
      </c>
      <c r="E911" s="208" t="str">
        <f>'All Cells'!E911</f>
        <v>Vol 1 &amp; Vol 2</v>
      </c>
      <c r="F911" s="208" t="str">
        <f>'All Cells'!F911</f>
        <v>General</v>
      </c>
      <c r="G911" s="208">
        <f>'All Cells'!G911</f>
        <v>0</v>
      </c>
      <c r="H911" s="208">
        <f>'All Cells'!H911</f>
        <v>0</v>
      </c>
      <c r="I911" s="208" t="str">
        <f>'All Cells'!L911</f>
        <v>You are asking for public to comment on missing attributes within meta data tables.  Considering you have spent 12500 hours on this, could you please comment if all the attributes defined by Australian standard ADAC have been included?  
http://engicom.com.au/adac/government-organisations
I appreciate your list of assets may be more comprehensive. 
If any of the asset attributes defined in ADAC are missing there are like to be areas where assets will miss vital information for future analysis.   
If you have used IPWEA in your decision making process it would be useful to include this information on your website so it doesn’t look like you are reinventing the wheel.
Well done on sorting out the asset management data through the lifecycle of each asset.  Local councils desperately need national standard for asset capture, storage and access to information.</v>
      </c>
      <c r="J911" s="208" t="str">
        <f>'All Cells'!U911</f>
        <v>Included</v>
      </c>
      <c r="K911" s="208" t="str">
        <f>'All Cells'!W911</f>
        <v>All asset attributes that are found within ADAC are included within these standards, and considerably more.
ADAC does not have a standard for Buildings.
ADAC does not have standards for Asset Management decision-making elements (Vol 2) for data analysis for asset management investment decision-making purposes.</v>
      </c>
      <c r="L911" s="212" t="e">
        <f>'All Cells'!#REF!</f>
        <v>#REF!</v>
      </c>
      <c r="M911" s="208"/>
      <c r="N911" s="208"/>
      <c r="O911" s="208"/>
      <c r="P911" s="208"/>
      <c r="Q911" s="208"/>
      <c r="R911" s="208"/>
      <c r="S911" s="208"/>
      <c r="T911" s="208"/>
      <c r="U911" s="208"/>
      <c r="V911" s="208"/>
      <c r="W911" s="208"/>
      <c r="X911" s="208"/>
      <c r="Y911" s="208"/>
      <c r="Z911" s="208"/>
    </row>
    <row r="912" spans="1:26" ht="409.5" customHeight="1" x14ac:dyDescent="0.25">
      <c r="A912" s="208">
        <f>'All Cells'!A912</f>
        <v>912</v>
      </c>
      <c r="B912" s="208" t="str">
        <f>'All Cells'!B912</f>
        <v>Duane Wilkins</v>
      </c>
      <c r="C912" s="208" t="str">
        <f>'All Cells'!C912</f>
        <v>LINZ</v>
      </c>
      <c r="D912" s="208" t="str">
        <f>'All Cells'!D912</f>
        <v>3-Waters &amp; Buildings</v>
      </c>
      <c r="E912" s="208" t="str">
        <f>'All Cells'!E912</f>
        <v>Vol 1 &amp; Vol 2</v>
      </c>
      <c r="F912" s="208" t="str">
        <f>'All Cells'!F912</f>
        <v>General</v>
      </c>
      <c r="G912" s="208">
        <f>'All Cells'!G912</f>
        <v>0</v>
      </c>
      <c r="H912" s="208">
        <f>'All Cells'!H912</f>
        <v>0</v>
      </c>
      <c r="I912" s="208" t="str">
        <f>'All Cells'!L912</f>
        <v xml:space="preserve">I’d like to provide feedback on the proposed standard. However I caveat this as coming from a hands on GIS Practitioner View, which may be different to my colleagues here at LINZ.
I think it will be incredibly important to incorporate good practice guidance at some stage on how these standards are practically implemented. Ideally providing an empty or working dataset that a person can take, open with their system and populate. Generally when you go to create the schema in a system you’ll follow it and interpret changing the types, field lengths, column names etc.
My request is based on recent experience. Often this step is left out, and implementation of the standard fails. This was my experience with the ANZLIC geospatial metadata standard, 10 years after its release 95% of GIS practitioners in New Zealand could still not easily implement the standard within the most common desktop GIS software. The Australian based tool provided did not support NZ requirements.  We ended up shoving the required text into a single desc field in an inappropriate manner, ending up with a total mess. 
This may require getting software providers onboard with adding these into their pre-defined templates for users of the most common software providers. If you could imagine in the same way we create a LINZ letterhead letter in MS Word. 
My 2 cents from a GIS data capture perspective and I am happy to discuss this further if appropriate, otherwise happy to leave it as this. </v>
      </c>
      <c r="J912" s="208" t="str">
        <f>'All Cells'!U912</f>
        <v>Noted: no action required</v>
      </c>
      <c r="K912" s="208" t="str">
        <f>'All Cells'!W912</f>
        <v xml:space="preserve">Statement noted. LINZ are talking with software providers to provide predefined templates as indicated. </v>
      </c>
      <c r="L912" s="212" t="e">
        <f>'All Cells'!#REF!</f>
        <v>#REF!</v>
      </c>
      <c r="M912" s="208"/>
      <c r="N912" s="208"/>
      <c r="O912" s="208"/>
      <c r="P912" s="208"/>
      <c r="Q912" s="208"/>
      <c r="R912" s="208"/>
      <c r="S912" s="208"/>
      <c r="T912" s="208"/>
      <c r="U912" s="208"/>
      <c r="V912" s="208"/>
      <c r="W912" s="208"/>
      <c r="X912" s="208"/>
      <c r="Y912" s="208"/>
      <c r="Z912" s="208"/>
    </row>
    <row r="913" spans="1:26" ht="75" customHeight="1" x14ac:dyDescent="0.25">
      <c r="A913" s="208">
        <f>'All Cells'!A913</f>
        <v>913</v>
      </c>
      <c r="B913" s="208" t="str">
        <f>'All Cells'!B913</f>
        <v>Erik Swart</v>
      </c>
      <c r="C913" s="208" t="str">
        <f>'All Cells'!C913</f>
        <v>New Plymouth District Council</v>
      </c>
      <c r="D913" s="208" t="str">
        <f>'All Cells'!D913</f>
        <v>3-Waters &amp; Buildings</v>
      </c>
      <c r="E913" s="208" t="str">
        <f>'All Cells'!E913</f>
        <v>Vol 1 &amp; Vol 2</v>
      </c>
      <c r="F913" s="208" t="str">
        <f>'All Cells'!F913</f>
        <v>General</v>
      </c>
      <c r="G913" s="208">
        <f>'All Cells'!G913</f>
        <v>0</v>
      </c>
      <c r="H913" s="208">
        <f>'All Cells'!H913</f>
        <v>0</v>
      </c>
      <c r="I913" s="208" t="str">
        <f>'All Cells'!L913</f>
        <v>In each of these documents out for proposal, there is reference to standard codes for things like asset type and material (“the CODELIST”), but none of these are available yet – will this be available before consultation closes?</v>
      </c>
      <c r="J913" s="208" t="str">
        <f>'All Cells'!U913</f>
        <v>Included</v>
      </c>
      <c r="K913" s="208" t="str">
        <f>'All Cells'!W913</f>
        <v xml:space="preserve">Code lists are included
Attributes to be discussed
</v>
      </c>
      <c r="L913" s="212" t="e">
        <f>'All Cells'!#REF!</f>
        <v>#REF!</v>
      </c>
      <c r="M913" s="208"/>
      <c r="N913" s="208"/>
      <c r="O913" s="208"/>
      <c r="P913" s="208"/>
      <c r="Q913" s="208"/>
      <c r="R913" s="208"/>
      <c r="S913" s="208"/>
      <c r="T913" s="208"/>
      <c r="U913" s="208"/>
      <c r="V913" s="208"/>
      <c r="W913" s="208"/>
      <c r="X913" s="208"/>
      <c r="Y913" s="208"/>
      <c r="Z913" s="208"/>
    </row>
    <row r="914" spans="1:26" ht="165" customHeight="1" x14ac:dyDescent="0.25">
      <c r="A914" s="208">
        <f>'All Cells'!A914</f>
        <v>914</v>
      </c>
      <c r="B914" s="208" t="str">
        <f>'All Cells'!B914</f>
        <v>Stuart Hamilton</v>
      </c>
      <c r="C914" s="208" t="str">
        <f>'All Cells'!C914</f>
        <v>Aurecon</v>
      </c>
      <c r="D914" s="208" t="str">
        <f>'All Cells'!D914</f>
        <v>3-Waters &amp; Buildings</v>
      </c>
      <c r="E914" s="208" t="str">
        <f>'All Cells'!E914</f>
        <v>Vol 1 &amp; Vol 2</v>
      </c>
      <c r="F914" s="208" t="str">
        <f>'All Cells'!F914</f>
        <v>General</v>
      </c>
      <c r="G914" s="208">
        <f>'All Cells'!G914</f>
        <v>0</v>
      </c>
      <c r="H914" s="208">
        <f>'All Cells'!H914</f>
        <v>0</v>
      </c>
      <c r="I914" s="208" t="str">
        <f>'All Cells'!L914</f>
        <v>This is a great initiative and will aid everybody involved in the area of Asset Management.
I would ask is has there been any coordination with the Institute of Public Works Engineering Australasia as they have a system already in place called ADAC (http://www.engicom.com.au/adac). 
Could your framework be an extension to that so we can leverage what software companies have developed already to support that schema. It appears that a lot of the info you are capturing has already been covered, why reinvent the wheel?</v>
      </c>
      <c r="J914" s="208" t="str">
        <f>'All Cells'!U914</f>
        <v>Noted: no action required</v>
      </c>
      <c r="K914" s="208" t="str">
        <f>'All Cells'!W914</f>
        <v>IPEWA Australisia has representation around the table, and has had for 2 years</v>
      </c>
      <c r="L914" s="212" t="e">
        <f>'All Cells'!#REF!</f>
        <v>#REF!</v>
      </c>
      <c r="M914" s="208"/>
      <c r="N914" s="208"/>
      <c r="O914" s="208"/>
      <c r="P914" s="208"/>
      <c r="Q914" s="208"/>
      <c r="R914" s="208"/>
      <c r="S914" s="208"/>
      <c r="T914" s="208"/>
      <c r="U914" s="208"/>
      <c r="V914" s="208"/>
      <c r="W914" s="208"/>
      <c r="X914" s="208"/>
      <c r="Y914" s="208"/>
      <c r="Z914" s="208"/>
    </row>
    <row r="915" spans="1:26" ht="330" customHeight="1" x14ac:dyDescent="0.25">
      <c r="A915" s="208">
        <f>'All Cells'!A915</f>
        <v>915</v>
      </c>
      <c r="B915" s="208" t="str">
        <f>'All Cells'!B915</f>
        <v>Jean DeVilliers</v>
      </c>
      <c r="C915" s="208" t="str">
        <f>'All Cells'!C915</f>
        <v>Watercare</v>
      </c>
      <c r="D915" s="208" t="str">
        <f>'All Cells'!D915</f>
        <v>3-Waters &amp; Buildings</v>
      </c>
      <c r="E915" s="208" t="str">
        <f>'All Cells'!E915</f>
        <v>Vol 1 &amp; Vol 2</v>
      </c>
      <c r="F915" s="208" t="str">
        <f>'All Cells'!F915</f>
        <v>General</v>
      </c>
      <c r="G915" s="208">
        <f>'All Cells'!G915</f>
        <v>0</v>
      </c>
      <c r="H915" s="208">
        <f>'All Cells'!H915</f>
        <v>0</v>
      </c>
      <c r="I915" s="208" t="str">
        <f>'All Cells'!L915</f>
        <v>Structure of the standard
The production of three separate volumes on as-built data (water, wastewater and stormwater) and another three for asset management performance is considered to be adding unnecessary volumes. Further to the split of water sectors there is an overlap of data that is repeated within the volumes. This creates ambiguity and loses transparency of the data structures.
The working group has specified that a single document that focusses on as-built data be
produced. Fundamentally the structures under 3-waters are identical but for the physical properties of the media being transported through each system and some minor structural differences. The working group proposed hierarchy, selection lists and the allowance for some open fields negates the need for separate volumes.
In terms of usability our end users are expecting a data framework that is easy to understand and use. In the proposed layout we are expecting the standards will be met with cost burdens.</v>
      </c>
      <c r="J915" s="208" t="str">
        <f>'All Cells'!U915</f>
        <v>Noted: no action required</v>
      </c>
      <c r="K915" s="208" t="str">
        <f>'All Cells'!W915</f>
        <v>To discuss - The ease and use of the standards are best suited to being separated for Stormwater experts verses wastewater experts and potable water experts.
It is noted there are many 'overlaps', but in many instances in scope, design, construct and operate, the information is best kept 'discrete' for those who require the specifics of the information related to the specific operating environment.
The counterfactual is to combine them all. The resulting confusion, and the size of the documents that would result were deemed to be less appropriate than the replication noted here.</v>
      </c>
      <c r="L915" s="212" t="e">
        <f>'All Cells'!#REF!</f>
        <v>#REF!</v>
      </c>
      <c r="M915" s="208"/>
      <c r="N915" s="208"/>
      <c r="O915" s="208"/>
      <c r="P915" s="208"/>
      <c r="Q915" s="208"/>
      <c r="R915" s="208"/>
      <c r="S915" s="208"/>
      <c r="T915" s="208"/>
      <c r="U915" s="208"/>
      <c r="V915" s="208"/>
      <c r="W915" s="208"/>
      <c r="X915" s="208"/>
      <c r="Y915" s="208"/>
      <c r="Z915" s="208"/>
    </row>
    <row r="916" spans="1:26" ht="255" customHeight="1" x14ac:dyDescent="0.25">
      <c r="A916" s="208">
        <f>'All Cells'!A916</f>
        <v>916</v>
      </c>
      <c r="B916" s="208" t="str">
        <f>'All Cells'!B916</f>
        <v>Jean DeVilliers</v>
      </c>
      <c r="C916" s="208" t="str">
        <f>'All Cells'!C916</f>
        <v>Watercare</v>
      </c>
      <c r="D916" s="208" t="str">
        <f>'All Cells'!D916</f>
        <v>3-Waters &amp; Buildings</v>
      </c>
      <c r="E916" s="208" t="str">
        <f>'All Cells'!E916</f>
        <v>Vol 1 &amp; Vol 2</v>
      </c>
      <c r="F916" s="208" t="str">
        <f>'All Cells'!F916</f>
        <v>General</v>
      </c>
      <c r="G916" s="208">
        <f>'All Cells'!G916</f>
        <v>0</v>
      </c>
      <c r="H916" s="208">
        <f>'All Cells'!H916</f>
        <v>0</v>
      </c>
      <c r="I916" s="208" t="str">
        <f>'All Cells'!L916</f>
        <v>2. Applicability of volumes 1 and 2
The two volumes seek to differentiate between derived data and field captured data, however there is confusion between the locations of the data sets between the volumes. A number of derived data sets are found in the as-built set and similarly design data and financial data, captured at delivery, is incorrectly listed in the derived data set.
The scope of the volumes produced has been extended beyond the scope of the working groups.
This project was about creating an as-built data set for industry that can be used to collect field data, most of the workshops evolved around this input.
Volume 2 for derived data has had limited industry input and we do not believe it is ready to be published. Further work on this volume is therefore required.</v>
      </c>
      <c r="J916" s="208" t="str">
        <f>'All Cells'!U916</f>
        <v>Noted: no action required</v>
      </c>
      <c r="K916" s="208" t="str">
        <f>'All Cells'!W916</f>
        <v>The functionality and derivative attributes requires interoperability primary keys between disparate data sets (for example as constructed data sets and condition data sets). The structure of this standard allows for the interoperability analytics that evidence-based investment decisions require.</v>
      </c>
      <c r="L916" s="212" t="e">
        <f>'All Cells'!#REF!</f>
        <v>#REF!</v>
      </c>
      <c r="M916" s="208"/>
      <c r="N916" s="208"/>
      <c r="O916" s="208"/>
      <c r="P916" s="208"/>
      <c r="Q916" s="208"/>
      <c r="R916" s="208"/>
      <c r="S916" s="208"/>
      <c r="T916" s="208"/>
      <c r="U916" s="208"/>
      <c r="V916" s="208"/>
      <c r="W916" s="208"/>
      <c r="X916" s="208"/>
      <c r="Y916" s="208"/>
      <c r="Z916" s="208"/>
    </row>
    <row r="917" spans="1:26" ht="409.5" customHeight="1" x14ac:dyDescent="0.25">
      <c r="A917" s="208">
        <f>'All Cells'!A917</f>
        <v>917</v>
      </c>
      <c r="B917" s="208" t="str">
        <f>'All Cells'!B917</f>
        <v>Jean DeVilliers</v>
      </c>
      <c r="C917" s="208" t="str">
        <f>'All Cells'!C917</f>
        <v>Watercare</v>
      </c>
      <c r="D917" s="208" t="str">
        <f>'All Cells'!D917</f>
        <v>3-Waters &amp; Buildings</v>
      </c>
      <c r="E917" s="208" t="str">
        <f>'All Cells'!E917</f>
        <v>Vol 1 &amp; Vol 2</v>
      </c>
      <c r="F917" s="208" t="str">
        <f>'All Cells'!F917</f>
        <v>General</v>
      </c>
      <c r="G917" s="208">
        <f>'All Cells'!G917</f>
        <v>0</v>
      </c>
      <c r="H917" s="208">
        <f>'All Cells'!H917</f>
        <v>0</v>
      </c>
      <c r="I917" s="208" t="str">
        <f>'All Cells'!L917</f>
        <v>3. Data hierarchy
The data hierarchy is essential in producing a cohesive data structure to organise data for the purpose of common elemental mapping across organisational systems. The hierarchy also bind the data together which has unfortunately been separated by the three volumes based on a network type.
The hierarchy that has been setup is not correctly represented and has not been carried through to the data attribute tables.
As presented at the workshops, an example of how this could be applied to the tables is outlined below:
Level 0 (system/layout specific data – master data. Typically assigned by organisational
systems and numbering or coding rules - contains the common data set)
-Inventory identification number / -Functional location i.e. Network type (water, wastewater, stormwater) / -etc.
Level 1: Data categories, in example: “Technical/physical” i.e. Containment structures (available technical core classes) (or) Operational data (or) Financial data etc.
Level 2: (attributes) Minimum required attributes, in example: 
-Function / -Depth / -Material / -etc.
Level 3: (attributes) Conditional attributes, in example:
-Diameter if circular / -length and width if not circular / -Joint type (if the structure has joints) / -etc.
Level 4: (attributes) Optional attributes, in example:
-Manufacturer / -Model/part number / -etc.</v>
      </c>
      <c r="J917" s="208" t="str">
        <f>'All Cells'!U917</f>
        <v>Included</v>
      </c>
      <c r="K917" s="208" t="str">
        <f>'All Cells'!W917</f>
        <v>Asset Classifications have been defined in the Standards
Tables are to be discussed at length</v>
      </c>
      <c r="L917" s="212" t="e">
        <f>'All Cells'!#REF!</f>
        <v>#REF!</v>
      </c>
      <c r="M917" s="208"/>
      <c r="N917" s="208"/>
      <c r="O917" s="208"/>
      <c r="P917" s="208"/>
      <c r="Q917" s="208"/>
      <c r="R917" s="208"/>
      <c r="S917" s="208"/>
      <c r="T917" s="208"/>
      <c r="U917" s="208"/>
      <c r="V917" s="208"/>
      <c r="W917" s="208"/>
      <c r="X917" s="208"/>
      <c r="Y917" s="208"/>
      <c r="Z917" s="208"/>
    </row>
    <row r="918" spans="1:26" ht="105" customHeight="1" x14ac:dyDescent="0.25">
      <c r="A918" s="208">
        <f>'All Cells'!A918</f>
        <v>918</v>
      </c>
      <c r="B918" s="208" t="str">
        <f>'All Cells'!B918</f>
        <v>Jean DeVilliers</v>
      </c>
      <c r="C918" s="208" t="str">
        <f>'All Cells'!C918</f>
        <v>Watercare</v>
      </c>
      <c r="D918" s="208" t="str">
        <f>'All Cells'!D918</f>
        <v>3-Waters &amp; Buildings</v>
      </c>
      <c r="E918" s="208" t="str">
        <f>'All Cells'!E918</f>
        <v>Vol 1 &amp; Vol 2</v>
      </c>
      <c r="F918" s="208" t="str">
        <f>'All Cells'!F918</f>
        <v>General</v>
      </c>
      <c r="G918" s="208">
        <f>'All Cells'!G918</f>
        <v>0</v>
      </c>
      <c r="H918" s="208">
        <f>'All Cells'!H918</f>
        <v>0</v>
      </c>
      <c r="I918" s="208" t="str">
        <f>'All Cells'!L918</f>
        <v>4. Terminologies and definitions
The development of this standard sought to normalise the data across New Zealand. In order to achieve normalisation the data needs to be understood in common definitions. Common definitions across the organisations need to be agreed.</v>
      </c>
      <c r="J918" s="208" t="str">
        <f>'All Cells'!U918</f>
        <v>Included</v>
      </c>
      <c r="K918" s="208" t="str">
        <f>'All Cells'!W918</f>
        <v>The standards have harmonised and standardised data and hierarchies across the standards</v>
      </c>
      <c r="L918" s="212" t="e">
        <f>'All Cells'!#REF!</f>
        <v>#REF!</v>
      </c>
      <c r="M918" s="208"/>
      <c r="N918" s="208"/>
      <c r="O918" s="208"/>
      <c r="P918" s="208"/>
      <c r="Q918" s="208"/>
      <c r="R918" s="208"/>
      <c r="S918" s="208"/>
      <c r="T918" s="208"/>
      <c r="U918" s="208"/>
      <c r="V918" s="208"/>
      <c r="W918" s="208"/>
      <c r="X918" s="208"/>
      <c r="Y918" s="208"/>
      <c r="Z918" s="208"/>
    </row>
    <row r="919" spans="1:26" ht="195" customHeight="1" x14ac:dyDescent="0.25">
      <c r="A919" s="208">
        <f>'All Cells'!A919</f>
        <v>919</v>
      </c>
      <c r="B919" s="208" t="str">
        <f>'All Cells'!B919</f>
        <v>Jean DeVilliers</v>
      </c>
      <c r="C919" s="208" t="str">
        <f>'All Cells'!C919</f>
        <v>Watercare</v>
      </c>
      <c r="D919" s="208" t="str">
        <f>'All Cells'!D919</f>
        <v>3-Waters &amp; Buildings</v>
      </c>
      <c r="E919" s="208" t="str">
        <f>'All Cells'!E919</f>
        <v>Vol 1 &amp; Vol 2</v>
      </c>
      <c r="F919" s="208" t="str">
        <f>'All Cells'!F919</f>
        <v>General</v>
      </c>
      <c r="G919" s="208">
        <f>'All Cells'!G919</f>
        <v>0</v>
      </c>
      <c r="H919" s="208">
        <f>'All Cells'!H919</f>
        <v>0</v>
      </c>
      <c r="I919" s="208" t="str">
        <f>'All Cells'!L919</f>
        <v>5. Graphical representation and its accuracy
This subject was not in the scope of this development. Currently each organisation retains its own rules and depending on the asset location the representation rules may differ i.e. a cable within a pump station versus a buried cable for cathodic protection along a pipe.
Graphical representation should be removed from the document; the purpose of this standard is collecting metadata of asset physical properties. Geospatial requirements are a standard in its own right and even providing these as guidelines does not seem appropriate.</v>
      </c>
      <c r="J919" s="208" t="str">
        <f>'All Cells'!U919</f>
        <v>Included</v>
      </c>
      <c r="K919" s="208" t="str">
        <f>'All Cells'!W919</f>
        <v>Graphical representation was always part of the original scope of the development of these standards.
Spatial analytics are essential consideration to any analytical consideration to the investment schemas these standards will enable.
There are four 'Pillars' - WHO, WHAT, WHERE and HOW MUCH</v>
      </c>
      <c r="L919" s="212" t="e">
        <f>'All Cells'!#REF!</f>
        <v>#REF!</v>
      </c>
      <c r="M919" s="208"/>
      <c r="N919" s="208"/>
      <c r="O919" s="208"/>
      <c r="P919" s="208"/>
      <c r="Q919" s="208"/>
      <c r="R919" s="208"/>
      <c r="S919" s="208"/>
      <c r="T919" s="208"/>
      <c r="U919" s="208"/>
      <c r="V919" s="208"/>
      <c r="W919" s="208"/>
      <c r="X919" s="208"/>
      <c r="Y919" s="208"/>
      <c r="Z919" s="208"/>
    </row>
    <row r="920" spans="1:26" ht="409.5" customHeight="1" x14ac:dyDescent="0.25">
      <c r="A920" s="208">
        <f>'All Cells'!A920</f>
        <v>920</v>
      </c>
      <c r="B920" s="208" t="str">
        <f>'All Cells'!B920</f>
        <v>Jean DeVilliers</v>
      </c>
      <c r="C920" s="208" t="str">
        <f>'All Cells'!C920</f>
        <v>Watercare</v>
      </c>
      <c r="D920" s="208" t="str">
        <f>'All Cells'!D920</f>
        <v>3-Waters &amp; Buildings</v>
      </c>
      <c r="E920" s="208" t="str">
        <f>'All Cells'!E920</f>
        <v>Vol 1 &amp; Vol 2</v>
      </c>
      <c r="F920" s="208" t="str">
        <f>'All Cells'!F920</f>
        <v>General</v>
      </c>
      <c r="G920" s="208">
        <f>'All Cells'!G920</f>
        <v>0</v>
      </c>
      <c r="H920" s="208">
        <f>'All Cells'!H920</f>
        <v>0</v>
      </c>
      <c r="I920" s="208" t="str">
        <f>'All Cells'!L920</f>
        <v>6. General content
1.“Data types” or pick lists differ from those nominated during the workshops. These have since been removed from the original documents published, directing the reader to a separate volume that has yet to be released. This will need to be reviewed and reinstated to allow constructive feedback.
2. The units of measure have not been covered during the workshops. Further input may be required before the draft is ready for public release.
3. Data field lengths, minimum or maximum cannot be set due to the various systems in use. These are mapping exercises that are organisational specific. It is unclear what this standard wants to achieve by setting these limits and the implementation may not be practical.
4. Roles and responsibility assignment to contractors and consultants are not prudent in a standard.
These are best left for the organisations to define under terms of contracts. In many instances data will be collected in-house.
5. Australian examples and photos should be replaced by New Zealand examples.
Word choice such as “savvy” (used often) is not the best choice. Some of the language used
needs to be reviewed in order to retain the standard’s professionalism.</v>
      </c>
      <c r="J920" s="208" t="str">
        <f>'All Cells'!U920</f>
        <v>Included</v>
      </c>
      <c r="K920" s="208" t="str">
        <f>'All Cells'!W920</f>
        <v>To discuss - known systems constraints and analytical implications have been considered as part of the development of these standards
Code lists for example have now been included</v>
      </c>
      <c r="L920" s="212" t="e">
        <f>'All Cells'!#REF!</f>
        <v>#REF!</v>
      </c>
      <c r="M920" s="208"/>
      <c r="N920" s="208"/>
      <c r="O920" s="208"/>
      <c r="P920" s="208"/>
      <c r="Q920" s="208"/>
      <c r="R920" s="208"/>
      <c r="S920" s="208"/>
      <c r="T920" s="208"/>
      <c r="U920" s="208"/>
      <c r="V920" s="208"/>
      <c r="W920" s="208"/>
      <c r="X920" s="208"/>
      <c r="Y920" s="208"/>
      <c r="Z920" s="208"/>
    </row>
    <row r="921" spans="1:26" ht="405" customHeight="1" x14ac:dyDescent="0.25">
      <c r="A921" s="208">
        <f>'All Cells'!A921</f>
        <v>921</v>
      </c>
      <c r="B921" s="208" t="str">
        <f>'All Cells'!B921</f>
        <v>Jean DeVilliers</v>
      </c>
      <c r="C921" s="208" t="str">
        <f>'All Cells'!C921</f>
        <v>Watercare</v>
      </c>
      <c r="D921" s="208" t="str">
        <f>'All Cells'!D921</f>
        <v>3-Waters &amp; Buildings</v>
      </c>
      <c r="E921" s="208" t="str">
        <f>'All Cells'!E921</f>
        <v>Vol 1 &amp; Vol 2</v>
      </c>
      <c r="F921" s="208" t="str">
        <f>'All Cells'!F921</f>
        <v>General</v>
      </c>
      <c r="G921" s="208">
        <f>'All Cells'!G921</f>
        <v>0</v>
      </c>
      <c r="H921" s="208">
        <f>'All Cells'!H921</f>
        <v>0</v>
      </c>
      <c r="I921" s="208" t="str">
        <f>'All Cells'!L921</f>
        <v>7. Implementation
The document demonstrates competence in listing a large number of attributes and the purposes of data collection however it does not demonstrate what implementation should look like.
All of the fields in the attribute lists are mandated. The practicality of this mandate has not been considered where organisations may choose not to collect certain information for low risk assets.
An implementation strategy should reflect a data collection matrix that takes the organisation’s risk profile into consideration. The interaction of data and how an organisation will demonstrate compliance or move through the implementation phases to reach the standard’s objectives should be reflected.
How will the material in the standard be used when the material is copyright? In order for
implementation to happen the standard would need to be embedded within an organisation,
ultimately in the long term using field names and processes as closely as possible to that
prescribed by the standard. This will require software system suppliers to adopt the material in the development of asset information and management systems without the restriction of copyrights across the content of the standard</v>
      </c>
      <c r="J921" s="208" t="str">
        <f>'All Cells'!U921</f>
        <v>Noted: no action required</v>
      </c>
      <c r="K921" s="208" t="str">
        <f>'All Cells'!W921</f>
        <v>This is not within the scope of these standards</v>
      </c>
      <c r="L921" s="212" t="e">
        <f>'All Cells'!#REF!</f>
        <v>#REF!</v>
      </c>
      <c r="M921" s="208"/>
      <c r="N921" s="208"/>
      <c r="O921" s="208"/>
      <c r="P921" s="208"/>
      <c r="Q921" s="208"/>
      <c r="R921" s="208"/>
      <c r="S921" s="208"/>
      <c r="T921" s="208"/>
      <c r="U921" s="208"/>
      <c r="V921" s="208"/>
      <c r="W921" s="208"/>
      <c r="X921" s="208"/>
      <c r="Y921" s="208"/>
      <c r="Z921" s="208"/>
    </row>
    <row r="922" spans="1:26" ht="105" customHeight="1" x14ac:dyDescent="0.25">
      <c r="A922" s="208">
        <f>'All Cells'!A922</f>
        <v>922</v>
      </c>
      <c r="B922" s="208" t="str">
        <f>'All Cells'!B922</f>
        <v>Jean DeVilliers</v>
      </c>
      <c r="C922" s="208" t="str">
        <f>'All Cells'!C922</f>
        <v>Watercare</v>
      </c>
      <c r="D922" s="208" t="str">
        <f>'All Cells'!D922</f>
        <v>3-Waters &amp; Buildings</v>
      </c>
      <c r="E922" s="208" t="str">
        <f>'All Cells'!E922</f>
        <v>Vol 1 &amp; Vol 2</v>
      </c>
      <c r="F922" s="208" t="str">
        <f>'All Cells'!F922</f>
        <v>General</v>
      </c>
      <c r="G922" s="208">
        <f>'All Cells'!G922</f>
        <v>0</v>
      </c>
      <c r="H922" s="208">
        <f>'All Cells'!H922</f>
        <v>0</v>
      </c>
      <c r="I922" s="208" t="str">
        <f>'All Cells'!L922</f>
        <v>We believe there is a reasonable amount of work that has not been completed, such as standard definitions, which may lead to inconsistencies between the water organisations. Without this work being completed the documentation that has been produced could only be used as a guideline or a code of practice.</v>
      </c>
      <c r="J922" s="208" t="str">
        <f>'All Cells'!U922</f>
        <v>Noted: no action required</v>
      </c>
      <c r="K922" s="208" t="str">
        <f>'All Cells'!W922</f>
        <v>All definitions have been standardised and normalised</v>
      </c>
      <c r="L922" s="212" t="e">
        <f>'All Cells'!#REF!</f>
        <v>#REF!</v>
      </c>
      <c r="M922" s="208"/>
      <c r="N922" s="208"/>
      <c r="O922" s="208"/>
      <c r="P922" s="208"/>
      <c r="Q922" s="208"/>
      <c r="R922" s="208"/>
      <c r="S922" s="208"/>
      <c r="T922" s="208"/>
      <c r="U922" s="208"/>
      <c r="V922" s="208"/>
      <c r="W922" s="208"/>
      <c r="X922" s="208"/>
      <c r="Y922" s="208"/>
      <c r="Z922" s="208"/>
    </row>
    <row r="923" spans="1:26" ht="135" customHeight="1" x14ac:dyDescent="0.25">
      <c r="A923" s="208">
        <f>'All Cells'!A923</f>
        <v>923</v>
      </c>
      <c r="B923" s="208" t="str">
        <f>'All Cells'!B923</f>
        <v>Orapai Woon</v>
      </c>
      <c r="C923" s="208" t="str">
        <f>'All Cells'!C923</f>
        <v>City Waters</v>
      </c>
      <c r="D923" s="208" t="str">
        <f>'All Cells'!D923</f>
        <v>3-Waters</v>
      </c>
      <c r="E923" s="208" t="str">
        <f>'All Cells'!E923</f>
        <v>Vol 1 &amp; Vol 2</v>
      </c>
      <c r="F923" s="208" t="str">
        <f>'All Cells'!F923</f>
        <v>General</v>
      </c>
      <c r="G923" s="208">
        <f>'All Cells'!G923</f>
        <v>0</v>
      </c>
      <c r="H923" s="208">
        <f>'All Cells'!H923</f>
        <v>0</v>
      </c>
      <c r="I923" s="208" t="str">
        <f>'All Cells'!L923</f>
        <v>However, page 141 of Potable Water Volume 1 As-constructed/As-built references code lists for 3 waters assets that can be reviewed in a supplementary document called 3Waters Assets Metadata Code lists V1.2 Draft A, 14 July 2016
 Is this document available for download or can it be emailed to me?  I would like to cross-check what is in this code list against the attribute tables to assist with my review.</v>
      </c>
      <c r="J923" s="208" t="str">
        <f>'All Cells'!U923</f>
        <v>Included</v>
      </c>
      <c r="K923" s="208" t="str">
        <f>'All Cells'!W923</f>
        <v xml:space="preserve">Code lists are included
</v>
      </c>
      <c r="L923" s="212" t="e">
        <f>'All Cells'!#REF!</f>
        <v>#REF!</v>
      </c>
      <c r="M923" s="208"/>
      <c r="N923" s="208"/>
      <c r="O923" s="208"/>
      <c r="P923" s="208"/>
      <c r="Q923" s="208"/>
      <c r="R923" s="208"/>
      <c r="S923" s="208"/>
      <c r="T923" s="208"/>
      <c r="U923" s="208"/>
      <c r="V923" s="208"/>
      <c r="W923" s="208"/>
      <c r="X923" s="208"/>
      <c r="Y923" s="208"/>
      <c r="Z923" s="208"/>
    </row>
    <row r="924" spans="1:26" ht="409.5" customHeight="1" x14ac:dyDescent="0.25">
      <c r="A924" s="208">
        <f>'All Cells'!A924</f>
        <v>924</v>
      </c>
      <c r="B924" s="208" t="str">
        <f>'All Cells'!B924</f>
        <v>David Darwin</v>
      </c>
      <c r="C924" s="208" t="str">
        <f>'All Cells'!C924</f>
        <v>NZTA</v>
      </c>
      <c r="D924" s="208" t="str">
        <f>'All Cells'!D924</f>
        <v>3-Waters</v>
      </c>
      <c r="E924" s="208" t="str">
        <f>'All Cells'!E924</f>
        <v>Vol 1 &amp; Vol 2</v>
      </c>
      <c r="F924" s="208" t="str">
        <f>'All Cells'!F924</f>
        <v>General</v>
      </c>
      <c r="G924" s="208">
        <f>'All Cells'!G924</f>
        <v>0</v>
      </c>
      <c r="H924" s="208">
        <f>'All Cells'!H924</f>
        <v>0</v>
      </c>
      <c r="I924" s="208" t="str">
        <f>'All Cells'!L924</f>
        <v>As-constructed schema should not be a separate document, and should recognize that many assets are created though term contracts not just greenfield build.
We should not separate “as-constructed” from other elements of the standard because this perpetuates last century’s practice of asset management being about the asset whereas it is about the service enabled by the asset. We should modify the “as-constructed” schema to recognise that construction happens both in new builds and in renewal term contracts and the information should support both efficiently.
I am not convinced of the value of separating the standards into two parts. While as constructed data is central to an asset information system there are few transactions that use it in practice. Most construction projects will use subsets of the inventory tables, performance based construction projects will also use the condition and performance tables, term PPP or BOOT contracts will use almost the entire standard. This means there is no one to one connection between projects and elements of the entire data schemas so the split of the source documents is artificial. 
I think there is a serious downside to separating the two documents that drives us towards a combined view. Asset management is all about delivering services that require significant assets. Separating as-constructed from performance data perpetuates past practice that asset management was about having assets in good condition, whereas it is about having assets in sufficient condition to deliver targeted services.</v>
      </c>
      <c r="J924" s="208" t="str">
        <f>'All Cells'!U924</f>
        <v>Noted: no action required</v>
      </c>
      <c r="K924" s="208" t="str">
        <f>'All Cells'!W924</f>
        <v>To discuss - The ease and use of the standards are best suited to being separated for Stormwater experts verses wastewater experts and potable water experts.
It is noted there are many 'overlaps', but in many instances in scope, design, construct and operate, the information is best kept 'discrete' for those who require the specifics of the information related to the specific operating environment.
The counterfactual is to combine them all. The resulting confusion, and the size of the documents that would result were deemed to be less appropriate than the replication noted here.</v>
      </c>
      <c r="L924" s="212" t="e">
        <f>'All Cells'!#REF!</f>
        <v>#REF!</v>
      </c>
      <c r="M924" s="208"/>
      <c r="N924" s="208"/>
      <c r="O924" s="208"/>
      <c r="P924" s="208"/>
      <c r="Q924" s="208"/>
      <c r="R924" s="208"/>
      <c r="S924" s="208"/>
      <c r="T924" s="208"/>
      <c r="U924" s="208"/>
      <c r="V924" s="208"/>
      <c r="W924" s="208"/>
      <c r="X924" s="208"/>
      <c r="Y924" s="208"/>
      <c r="Z924" s="208"/>
    </row>
    <row r="925" spans="1:26" ht="360" customHeight="1" x14ac:dyDescent="0.25">
      <c r="A925" s="208">
        <f>'All Cells'!A925</f>
        <v>925</v>
      </c>
      <c r="B925" s="208" t="str">
        <f>'All Cells'!B925</f>
        <v>David Darwin</v>
      </c>
      <c r="C925" s="208" t="str">
        <f>'All Cells'!C925</f>
        <v>NZTA</v>
      </c>
      <c r="D925" s="208" t="str">
        <f>'All Cells'!D925</f>
        <v>3-Waters</v>
      </c>
      <c r="E925" s="208" t="str">
        <f>'All Cells'!E925</f>
        <v>Vol 1 &amp; Vol 2</v>
      </c>
      <c r="F925" s="208" t="str">
        <f>'All Cells'!F925</f>
        <v>General</v>
      </c>
      <c r="G925" s="208">
        <f>'All Cells'!G925</f>
        <v>0</v>
      </c>
      <c r="H925" s="208">
        <f>'All Cells'!H925</f>
        <v>0</v>
      </c>
      <c r="I925" s="208" t="str">
        <f>'All Cells'!L925</f>
        <v>Another challenge with this proposed separation and the associated “constructor” reference fields is that for roads and 3 waters, though to a lesser extent buildings, much infrastructure is created through renewal or replacement programmes. For example for State highways about 1,100km of road surfaces are created each year through renewal programmes, whereas only about 200-300km are created through the new build programme. This means that we need to think seriously about replacing the “constructor” record in the “as-constructed” table with a reference to an “Asset Intervention” record as described elsewhere in my comments. Unless this is done there will be not be normalisation of records relating responsibility for modification of inventory, a ridiculous amount of duplicate records created from term contracts where much inventory is created, and a mismatch between the constructor records in the “as-constructed” schema and those of the maintenance schema, when in term network management contracts these are the same constructor. The same duplication will occur when the same constructor creates many inventory records as occurs in term contracts</v>
      </c>
      <c r="J925" s="208" t="str">
        <f>'All Cells'!U925</f>
        <v>Noted: no action required</v>
      </c>
      <c r="K925" s="208" t="str">
        <f>'All Cells'!W925</f>
        <v xml:space="preserve">Interventions already recorded under the maintenance, repairs and operations schema. No Action Required. </v>
      </c>
      <c r="L925" s="212" t="e">
        <f>'All Cells'!#REF!</f>
        <v>#REF!</v>
      </c>
      <c r="M925" s="208"/>
      <c r="N925" s="208"/>
      <c r="O925" s="208"/>
      <c r="P925" s="208"/>
      <c r="Q925" s="208"/>
      <c r="R925" s="208"/>
      <c r="S925" s="208"/>
      <c r="T925" s="208"/>
      <c r="U925" s="208"/>
      <c r="V925" s="208"/>
      <c r="W925" s="208"/>
      <c r="X925" s="208"/>
      <c r="Y925" s="208"/>
      <c r="Z925" s="208"/>
    </row>
    <row r="926" spans="1:26" ht="195" customHeight="1" x14ac:dyDescent="0.25">
      <c r="A926" s="208">
        <f>'All Cells'!A926</f>
        <v>926</v>
      </c>
      <c r="B926" s="208" t="str">
        <f>'All Cells'!B926</f>
        <v>David Darwin</v>
      </c>
      <c r="C926" s="208" t="str">
        <f>'All Cells'!C926</f>
        <v>NZTA</v>
      </c>
      <c r="D926" s="208" t="str">
        <f>'All Cells'!D926</f>
        <v>3-Waters</v>
      </c>
      <c r="E926" s="208" t="str">
        <f>'All Cells'!E926</f>
        <v>Vol 1 &amp; Vol 2</v>
      </c>
      <c r="F926" s="208" t="str">
        <f>'All Cells'!F926</f>
        <v>General</v>
      </c>
      <c r="G926" s="208">
        <f>'All Cells'!G926</f>
        <v>0</v>
      </c>
      <c r="H926" s="208">
        <f>'All Cells'!H926</f>
        <v>0</v>
      </c>
      <c r="I926" s="208" t="str">
        <f>'All Cells'!L926</f>
        <v xml:space="preserve">The categories of data type should be simple, exhaustive and mutually exclusive so should vulnerability and resilience stand alone?
The proposed “global meta data schemata” classifies data into several categories. This is a necessary and good thing because it help users appreciate the scope of the data and find the elements they may be interested in.
To do this well the elements must be simple, described in commonly understood language, cover the field of interest, i.e. be exhaustive, and be mutually exclusive, i.e. not have definitions that overlap or require subtle nuancing. </v>
      </c>
      <c r="J926" s="208" t="str">
        <f>'All Cells'!U926</f>
        <v>Included</v>
      </c>
      <c r="K926" s="208" t="str">
        <f>'All Cells'!W926</f>
        <v>Included in the draft Standards</v>
      </c>
      <c r="L926" s="212" t="e">
        <f>'All Cells'!#REF!</f>
        <v>#REF!</v>
      </c>
      <c r="M926" s="208"/>
      <c r="N926" s="208"/>
      <c r="O926" s="208"/>
      <c r="P926" s="208"/>
      <c r="Q926" s="208"/>
      <c r="R926" s="208"/>
      <c r="S926" s="208"/>
      <c r="T926" s="208"/>
      <c r="U926" s="208"/>
      <c r="V926" s="208"/>
      <c r="W926" s="208"/>
      <c r="X926" s="208"/>
      <c r="Y926" s="208"/>
      <c r="Z926" s="208"/>
    </row>
    <row r="927" spans="1:26" ht="409.5" customHeight="1" x14ac:dyDescent="0.25">
      <c r="A927" s="208">
        <f>'All Cells'!A927</f>
        <v>927</v>
      </c>
      <c r="B927" s="208" t="str">
        <f>'All Cells'!B927</f>
        <v>David Darwin</v>
      </c>
      <c r="C927" s="208" t="str">
        <f>'All Cells'!C927</f>
        <v>NZTA</v>
      </c>
      <c r="D927" s="208" t="str">
        <f>'All Cells'!D927</f>
        <v>3-Waters</v>
      </c>
      <c r="E927" s="208" t="str">
        <f>'All Cells'!E927</f>
        <v>Vol 1 &amp; Vol 2</v>
      </c>
      <c r="F927" s="208" t="str">
        <f>'All Cells'!F927</f>
        <v>General</v>
      </c>
      <c r="G927" s="208">
        <f>'All Cells'!G927</f>
        <v>0</v>
      </c>
      <c r="H927" s="208">
        <f>'All Cells'!H927</f>
        <v>0</v>
      </c>
      <c r="I927" s="208" t="str">
        <f>'All Cells'!L927</f>
        <v>Vulnerability - risk
There is an open question in the document as to whether vulnerability should be drawn out as a standalone data category, when it influences risk. I do not think it should be standalone because this then makes “risk” become “risk other than vulnerability” and I think that is a bit silly. I certainly agree that vulnerability is important. I think it so important that we should draw it out in the risk or resilience categories. 
The high level approach to risk is to consider likelihood and consequence. 
Simplistically consequence conflates:
• vulnerability of service, and
• impact from reduction or loss of service
and vulnerability of service conflates:
• vulnerability of infrastructure (considering network effects), and
• availability of alternate infrastructure or alternate services. 
I think we should draw out these or similar elements of risk for those elements of infrastructure type that potentially have a consequence greater than tolerable. This might mean (in the transport context) arterials and above in a transport world because of their importance to the economy and society. Effectively this creates a level of service gap around vulnerability, the very gap that rental companies advertise as being closed when they proclaim on their hoardings that a building to let is 85% EQ code compliant.</v>
      </c>
      <c r="J927" s="208" t="str">
        <f>'All Cells'!U927</f>
        <v>Included</v>
      </c>
      <c r="K927" s="208" t="str">
        <f>'All Cells'!W927</f>
        <v>Included in the draft Standards</v>
      </c>
      <c r="L927" s="212" t="e">
        <f>'All Cells'!#REF!</f>
        <v>#REF!</v>
      </c>
      <c r="M927" s="208"/>
      <c r="N927" s="208"/>
      <c r="O927" s="208"/>
      <c r="P927" s="208"/>
      <c r="Q927" s="208"/>
      <c r="R927" s="208"/>
      <c r="S927" s="208"/>
      <c r="T927" s="208"/>
      <c r="U927" s="208"/>
      <c r="V927" s="208"/>
      <c r="W927" s="208"/>
      <c r="X927" s="208"/>
      <c r="Y927" s="208"/>
      <c r="Z927" s="208"/>
    </row>
    <row r="928" spans="1:26" ht="135" customHeight="1" x14ac:dyDescent="0.25">
      <c r="A928" s="208">
        <f>'All Cells'!A928</f>
        <v>928</v>
      </c>
      <c r="B928" s="208" t="str">
        <f>'All Cells'!B928</f>
        <v>David Darwin</v>
      </c>
      <c r="C928" s="208" t="str">
        <f>'All Cells'!C928</f>
        <v>NZTA</v>
      </c>
      <c r="D928" s="208" t="str">
        <f>'All Cells'!D928</f>
        <v>3-Waters</v>
      </c>
      <c r="E928" s="208" t="str">
        <f>'All Cells'!E928</f>
        <v>Vol 1 &amp; Vol 2</v>
      </c>
      <c r="F928" s="208" t="str">
        <f>'All Cells'!F928</f>
        <v>General</v>
      </c>
      <c r="G928" s="208">
        <f>'All Cells'!G928</f>
        <v>0</v>
      </c>
      <c r="H928" s="208">
        <f>'All Cells'!H928</f>
        <v>0</v>
      </c>
      <c r="I928" s="208" t="str">
        <f>'All Cells'!L928</f>
        <v>Resilience - performance
Resilience is a service level, or a strategic goal. As a service level it should be within the performance elements of the data standard. I know that it has prominence because it is an important element of performance, but so too are accessibility and safety for transport, or availability of supply or health for water.
As a strategic goal it is a driver of service levels.</v>
      </c>
      <c r="J928" s="208" t="str">
        <f>'All Cells'!U928</f>
        <v>Included</v>
      </c>
      <c r="K928" s="208" t="str">
        <f>'All Cells'!W928</f>
        <v>Resilience is a state and requires measurement
The level of service is subject to the level of service any organisation seeks to apply, and an invetment plan to meet that level</v>
      </c>
      <c r="L928" s="212" t="e">
        <f>'All Cells'!#REF!</f>
        <v>#REF!</v>
      </c>
      <c r="M928" s="208"/>
      <c r="N928" s="208"/>
      <c r="O928" s="208"/>
      <c r="P928" s="208"/>
      <c r="Q928" s="208"/>
      <c r="R928" s="208"/>
      <c r="S928" s="208"/>
      <c r="T928" s="208"/>
      <c r="U928" s="208"/>
      <c r="V928" s="208"/>
      <c r="W928" s="208"/>
      <c r="X928" s="208"/>
      <c r="Y928" s="208"/>
      <c r="Z928" s="208"/>
    </row>
    <row r="929" spans="1:26" ht="409.5" customHeight="1" x14ac:dyDescent="0.25">
      <c r="A929" s="208">
        <f>'All Cells'!A929</f>
        <v>929</v>
      </c>
      <c r="B929" s="208" t="str">
        <f>'All Cells'!B929</f>
        <v>David Darwin</v>
      </c>
      <c r="C929" s="208" t="str">
        <f>'All Cells'!C929</f>
        <v>NZTA</v>
      </c>
      <c r="D929" s="208" t="str">
        <f>'All Cells'!D929</f>
        <v>3-Waters</v>
      </c>
      <c r="E929" s="208" t="str">
        <f>'All Cells'!E929</f>
        <v>Vol 1 &amp; Vol 2</v>
      </c>
      <c r="F929" s="208" t="str">
        <f>'All Cells'!F929</f>
        <v>General</v>
      </c>
      <c r="G929" s="208">
        <f>'All Cells'!G929</f>
        <v>0</v>
      </c>
      <c r="H929" s="208">
        <f>'All Cells'!H929</f>
        <v>0</v>
      </c>
      <c r="I929" s="208" t="str">
        <f>'All Cells'!L929</f>
        <v>Utilisation is multifaceted and requires enhancement
The definition of utilisation given in the draft standard is the proportion of an assets available capacity that is actually being used. I think that there will need to be some clever messaging to ensure that the unit of capacity chosen is understood for infrastructure in different circumstances. 
Using a transport example provides an illustration of this. Over 60% of New Zealand’s roads are classified as access or low volume access roads. This means that they have less than 1000 vehicles using them per day. A single lane has a capacity of about 1400 vehicles per hour, depending on its configuration, i.e. on the proposed definition of capacity most roads have a daily utilisation of about 1.5% yet these roads represent the last and/or first mile of most trips and so are critical to our economy and society. 
The level of utilisation will always be low simply because there are rural and urban areas with low population that are connected to market or work place. Even with planned intensification of central urban areas daily utilisation might only rise to 5%.
This is analogous to the smallest element of supply or removal for potable or waste water. 
Also, where there is suppressed demand because demand exceeds supply, e.g. on congested transport networks (whether roads or busses), we may report 100% utilisation, but that is bad because the potential benefit of suppressed trips is being lost or costing more.  In a water example we may constrain the development of business when supply is inadequate for development yet fully used by current development.
Together these factors mean that we have to be careful about the utilisation measure and how we use it alongside other measures at a local and network level, a simplistic approach won’t do. I think this section of the draft standard needs work to draw out these issues.
In addition we need to consider how utilisation and performance metrics are used to optimise asset investment decisions.</v>
      </c>
      <c r="J929" s="208" t="str">
        <f>'All Cells'!U929</f>
        <v>Noted: no action required</v>
      </c>
      <c r="K929" s="208" t="str">
        <f>'All Cells'!W929</f>
        <v>Make utilisation an optional field as utilisation cannot always be assessed. Granularity question .</v>
      </c>
      <c r="L929" s="212" t="e">
        <f>'All Cells'!#REF!</f>
        <v>#REF!</v>
      </c>
      <c r="M929" s="208"/>
      <c r="N929" s="208"/>
      <c r="O929" s="208"/>
      <c r="P929" s="208"/>
      <c r="Q929" s="208"/>
      <c r="R929" s="208"/>
      <c r="S929" s="208"/>
      <c r="T929" s="208"/>
      <c r="U929" s="208"/>
      <c r="V929" s="208"/>
      <c r="W929" s="208"/>
      <c r="X929" s="208"/>
      <c r="Y929" s="208"/>
      <c r="Z929" s="208"/>
    </row>
    <row r="930" spans="1:26" ht="120" customHeight="1" x14ac:dyDescent="0.25">
      <c r="A930" s="208">
        <f>'All Cells'!A930</f>
        <v>930</v>
      </c>
      <c r="B930" s="208" t="str">
        <f>'All Cells'!B930</f>
        <v>David Darwin</v>
      </c>
      <c r="C930" s="208" t="str">
        <f>'All Cells'!C930</f>
        <v>NZTA</v>
      </c>
      <c r="D930" s="208" t="str">
        <f>'All Cells'!D930</f>
        <v>3-Waters</v>
      </c>
      <c r="E930" s="208" t="str">
        <f>'All Cells'!E930</f>
        <v>Vol 1 &amp; Vol 2</v>
      </c>
      <c r="F930" s="208" t="str">
        <f>'All Cells'!F930</f>
        <v>General</v>
      </c>
      <c r="G930" s="208">
        <f>'All Cells'!G930</f>
        <v>0</v>
      </c>
      <c r="H930" s="208">
        <f>'All Cells'!H930</f>
        <v>0</v>
      </c>
      <c r="I930" s="208" t="str">
        <f>'All Cells'!L930</f>
        <v>Inventory Interventions
At the moment there are two types of works records, those recorded as maintenance and those associated with the as-constructed fields. I think we should consider what we want from the recording of “works” or inventory interventions because I expect that will lead to an improved data structure with one form of works interventions record.</v>
      </c>
      <c r="J930" s="208" t="str">
        <f>'All Cells'!U930</f>
        <v>Noted: no action required</v>
      </c>
      <c r="K930" s="208" t="str">
        <f>'All Cells'!W930</f>
        <v>Organisations will determine and record the level of granularity (detail) as required</v>
      </c>
      <c r="L930" s="212" t="e">
        <f>'All Cells'!#REF!</f>
        <v>#REF!</v>
      </c>
      <c r="M930" s="208"/>
      <c r="N930" s="208"/>
      <c r="O930" s="208"/>
      <c r="P930" s="208"/>
      <c r="Q930" s="208"/>
      <c r="R930" s="208"/>
      <c r="S930" s="208"/>
      <c r="T930" s="208"/>
      <c r="U930" s="208"/>
      <c r="V930" s="208"/>
      <c r="W930" s="208"/>
      <c r="X930" s="208"/>
      <c r="Y930" s="208"/>
      <c r="Z930" s="208"/>
    </row>
    <row r="931" spans="1:26" ht="255" customHeight="1" x14ac:dyDescent="0.25">
      <c r="A931" s="208">
        <f>'All Cells'!A931</f>
        <v>931</v>
      </c>
      <c r="B931" s="208" t="str">
        <f>'All Cells'!B931</f>
        <v>David Darwin</v>
      </c>
      <c r="C931" s="208" t="str">
        <f>'All Cells'!C931</f>
        <v>NZTA</v>
      </c>
      <c r="D931" s="208" t="str">
        <f>'All Cells'!D931</f>
        <v>3-Waters</v>
      </c>
      <c r="E931" s="208" t="str">
        <f>'All Cells'!E931</f>
        <v>Vol 1 &amp; Vol 2</v>
      </c>
      <c r="F931" s="208" t="str">
        <f>'All Cells'!F931</f>
        <v>General</v>
      </c>
      <c r="G931" s="208">
        <f>'All Cells'!G931</f>
        <v>0</v>
      </c>
      <c r="H931" s="208">
        <f>'All Cells'!H931</f>
        <v>0</v>
      </c>
      <c r="I931" s="208" t="str">
        <f>'All Cells'!L931</f>
        <v>I think inventory intervention (or works most commonly) records should reflect or create:
• Planned, current, completed or abandoned works so we can fuel the nationwide forward and current works viewer enabling better coordination of works and reduced disruption of customers whether the works are construction, renewal or maintenance.
Interventions on inventory are a process that creates or modifies inventory. Much information is required about the process as much as of the fact that it creates inventory. E.g. the forward works viewer being developed to display proposed and current works have time, duration, and place elements of information as well as descriptive information about the constructor and infrastructure being modified or created as reflected in the proposed “as-constructed” schema.</v>
      </c>
      <c r="J931" s="208" t="str">
        <f>'All Cells'!U931</f>
        <v>Included</v>
      </c>
      <c r="K931" s="208" t="str">
        <f>'All Cells'!W931</f>
        <v xml:space="preserve">Statement noted. Already done in Repairs and Maintenance schema. </v>
      </c>
      <c r="L931" s="212" t="e">
        <f>'All Cells'!#REF!</f>
        <v>#REF!</v>
      </c>
      <c r="M931" s="208"/>
      <c r="N931" s="208"/>
      <c r="O931" s="208"/>
      <c r="P931" s="208"/>
      <c r="Q931" s="208"/>
      <c r="R931" s="208"/>
      <c r="S931" s="208"/>
      <c r="T931" s="208"/>
      <c r="U931" s="208"/>
      <c r="V931" s="208"/>
      <c r="W931" s="208"/>
      <c r="X931" s="208"/>
      <c r="Y931" s="208"/>
      <c r="Z931" s="208"/>
    </row>
    <row r="932" spans="1:26" ht="90" customHeight="1" x14ac:dyDescent="0.25">
      <c r="A932" s="208">
        <f>'All Cells'!A932</f>
        <v>932</v>
      </c>
      <c r="B932" s="208" t="str">
        <f>'All Cells'!B932</f>
        <v>David Darwin</v>
      </c>
      <c r="C932" s="208" t="str">
        <f>'All Cells'!C932</f>
        <v>NZTA</v>
      </c>
      <c r="D932" s="208" t="str">
        <f>'All Cells'!D932</f>
        <v>3-Waters</v>
      </c>
      <c r="E932" s="208" t="str">
        <f>'All Cells'!E932</f>
        <v>Vol 1 &amp; Vol 2</v>
      </c>
      <c r="F932" s="208" t="str">
        <f>'All Cells'!F932</f>
        <v>General</v>
      </c>
      <c r="G932" s="208">
        <f>'All Cells'!G932</f>
        <v>0</v>
      </c>
      <c r="H932" s="208">
        <f>'All Cells'!H932</f>
        <v>0</v>
      </c>
      <c r="I932" s="208" t="str">
        <f>'All Cells'!L932</f>
        <v>I think inventory intervention (or works most commonly) records should reflect or create:
• Responsibility for management of infrastructure, noting that ownership may pass to a client when inventory enters service, but responsibility for maintenance may extend beyond the transfer date</v>
      </c>
      <c r="J932" s="208" t="str">
        <f>'All Cells'!U932</f>
        <v>Noted: no action required</v>
      </c>
      <c r="K932" s="208" t="str">
        <f>'All Cells'!W932</f>
        <v>Noted</v>
      </c>
      <c r="L932" s="212" t="e">
        <f>'All Cells'!#REF!</f>
        <v>#REF!</v>
      </c>
      <c r="M932" s="208"/>
      <c r="N932" s="208"/>
      <c r="O932" s="208"/>
      <c r="P932" s="208"/>
      <c r="Q932" s="208"/>
      <c r="R932" s="208"/>
      <c r="S932" s="208"/>
      <c r="T932" s="208"/>
      <c r="U932" s="208"/>
      <c r="V932" s="208"/>
      <c r="W932" s="208"/>
      <c r="X932" s="208"/>
      <c r="Y932" s="208"/>
      <c r="Z932" s="208"/>
    </row>
    <row r="933" spans="1:26" ht="255" customHeight="1" x14ac:dyDescent="0.25">
      <c r="A933" s="208">
        <f>'All Cells'!A933</f>
        <v>933</v>
      </c>
      <c r="B933" s="208" t="str">
        <f>'All Cells'!B933</f>
        <v>David Darwin</v>
      </c>
      <c r="C933" s="208" t="str">
        <f>'All Cells'!C933</f>
        <v>NZTA</v>
      </c>
      <c r="D933" s="208" t="str">
        <f>'All Cells'!D933</f>
        <v>3-Waters</v>
      </c>
      <c r="E933" s="208" t="str">
        <f>'All Cells'!E933</f>
        <v>Vol 1 &amp; Vol 2</v>
      </c>
      <c r="F933" s="208" t="str">
        <f>'All Cells'!F933</f>
        <v>General</v>
      </c>
      <c r="G933" s="208">
        <f>'All Cells'!G933</f>
        <v>0</v>
      </c>
      <c r="H933" s="208">
        <f>'All Cells'!H933</f>
        <v>0</v>
      </c>
      <c r="I933" s="208" t="str">
        <f>'All Cells'!L933</f>
        <v>I think inventory intervention (or works most commonly) records should reflect or create:
• A hierarchy of works and tasks that distinguish a term contract (or work) from a work task within it so that the work identifies responsibility, type of work, stage of work etc, and the task the date and type of work done linked to the infrastructure impacted. I think this allows better alignment with supplier’s management systems, responsibility for work done, and supports many forms of contract from term based contracts to single task contracts. This also enables security to be built into system for data exchange. 
This is important because for most infrastructure networks (buildings aside) most new infrastructure arises due to renewal works and not due to greenfield construction.</v>
      </c>
      <c r="J933" s="208" t="str">
        <f>'All Cells'!U933</f>
        <v>Included</v>
      </c>
      <c r="K933" s="208" t="str">
        <f>'All Cells'!W933</f>
        <v xml:space="preserve">Statement noted. Already captures type of work. Include responsibility/who carried out the works. Does not require stage of work, as not directly related to asset. </v>
      </c>
      <c r="L933" s="212" t="e">
        <f>'All Cells'!#REF!</f>
        <v>#REF!</v>
      </c>
      <c r="M933" s="208"/>
      <c r="N933" s="208"/>
      <c r="O933" s="208"/>
      <c r="P933" s="208"/>
      <c r="Q933" s="208"/>
      <c r="R933" s="208"/>
      <c r="S933" s="208"/>
      <c r="T933" s="208"/>
      <c r="U933" s="208"/>
      <c r="V933" s="208"/>
      <c r="W933" s="208"/>
      <c r="X933" s="208"/>
      <c r="Y933" s="208"/>
      <c r="Z933" s="208"/>
    </row>
    <row r="934" spans="1:26" ht="90" customHeight="1" x14ac:dyDescent="0.25">
      <c r="A934" s="208">
        <f>'All Cells'!A934</f>
        <v>934</v>
      </c>
      <c r="B934" s="208" t="str">
        <f>'All Cells'!B934</f>
        <v>David Darwin</v>
      </c>
      <c r="C934" s="208" t="str">
        <f>'All Cells'!C934</f>
        <v>NZTA</v>
      </c>
      <c r="D934" s="208" t="str">
        <f>'All Cells'!D934</f>
        <v>3-Waters</v>
      </c>
      <c r="E934" s="208" t="str">
        <f>'All Cells'!E934</f>
        <v>Vol 1 &amp; Vol 2</v>
      </c>
      <c r="F934" s="208" t="str">
        <f>'All Cells'!F934</f>
        <v>General</v>
      </c>
      <c r="G934" s="208">
        <f>'All Cells'!G934</f>
        <v>0</v>
      </c>
      <c r="H934" s="208">
        <f>'All Cells'!H934</f>
        <v>0</v>
      </c>
      <c r="I934" s="208" t="str">
        <f>'All Cells'!L934</f>
        <v>I think inventory intervention (or works most commonly) records should reflect or create:
• Works that may include either or both of asset creation and maintenance because term contracts do both, e.g. repair potholes and resurface roads using a transport example.</v>
      </c>
      <c r="J934" s="208" t="str">
        <f>'All Cells'!U934</f>
        <v>Included</v>
      </c>
      <c r="K934" s="208" t="str">
        <f>'All Cells'!W934</f>
        <v>Statement noted.  Asset creation is included under As constructed</v>
      </c>
      <c r="L934" s="212" t="e">
        <f>'All Cells'!#REF!</f>
        <v>#REF!</v>
      </c>
      <c r="M934" s="208"/>
      <c r="N934" s="208"/>
      <c r="O934" s="208"/>
      <c r="P934" s="208"/>
      <c r="Q934" s="208"/>
      <c r="R934" s="208"/>
      <c r="S934" s="208"/>
      <c r="T934" s="208"/>
      <c r="U934" s="208"/>
      <c r="V934" s="208"/>
      <c r="W934" s="208"/>
      <c r="X934" s="208"/>
      <c r="Y934" s="208"/>
      <c r="Z934" s="208"/>
    </row>
    <row r="935" spans="1:26" ht="90" customHeight="1" x14ac:dyDescent="0.25">
      <c r="A935" s="208">
        <f>'All Cells'!A935</f>
        <v>935</v>
      </c>
      <c r="B935" s="208" t="str">
        <f>'All Cells'!B935</f>
        <v>David Darwin</v>
      </c>
      <c r="C935" s="208" t="str">
        <f>'All Cells'!C935</f>
        <v>NZTA</v>
      </c>
      <c r="D935" s="208" t="str">
        <f>'All Cells'!D935</f>
        <v>3-Waters</v>
      </c>
      <c r="E935" s="208" t="str">
        <f>'All Cells'!E935</f>
        <v>Vol 1 &amp; Vol 2</v>
      </c>
      <c r="F935" s="208" t="str">
        <f>'All Cells'!F935</f>
        <v>General</v>
      </c>
      <c r="G935" s="208">
        <f>'All Cells'!G935</f>
        <v>0</v>
      </c>
      <c r="H935" s="208">
        <f>'All Cells'!H935</f>
        <v>0</v>
      </c>
      <c r="I935" s="208" t="str">
        <f>'All Cells'!L935</f>
        <v>I think inventory intervention (or works most commonly) records should reflect or create:
• Works that may include either or both of asset creation and maintenance because term contracts do both, e.g. repair potholes and resurface roads using a transport example.</v>
      </c>
      <c r="J935" s="208" t="str">
        <f>'All Cells'!U935</f>
        <v>Included</v>
      </c>
      <c r="K935" s="208" t="str">
        <f>'All Cells'!W935</f>
        <v>Statement noted.  Asset creation is included under As constructed</v>
      </c>
      <c r="L935" s="212" t="e">
        <f>'All Cells'!#REF!</f>
        <v>#REF!</v>
      </c>
      <c r="M935" s="208"/>
      <c r="N935" s="208"/>
      <c r="O935" s="208"/>
      <c r="P935" s="208"/>
      <c r="Q935" s="208"/>
      <c r="R935" s="208"/>
      <c r="S935" s="208"/>
      <c r="T935" s="208"/>
      <c r="U935" s="208"/>
      <c r="V935" s="208"/>
      <c r="W935" s="208"/>
      <c r="X935" s="208"/>
      <c r="Y935" s="208"/>
      <c r="Z935" s="208"/>
    </row>
    <row r="936" spans="1:26" ht="285" customHeight="1" x14ac:dyDescent="0.25">
      <c r="A936" s="208">
        <f>'All Cells'!A936</f>
        <v>936</v>
      </c>
      <c r="B936" s="208" t="str">
        <f>'All Cells'!B936</f>
        <v>David Darwin</v>
      </c>
      <c r="C936" s="208" t="str">
        <f>'All Cells'!C936</f>
        <v>NZTA</v>
      </c>
      <c r="D936" s="208" t="str">
        <f>'All Cells'!D936</f>
        <v>3-Waters</v>
      </c>
      <c r="E936" s="208" t="str">
        <f>'All Cells'!E936</f>
        <v>Vol 1 &amp; Vol 2</v>
      </c>
      <c r="F936" s="208" t="str">
        <f>'All Cells'!F936</f>
        <v>General</v>
      </c>
      <c r="G936" s="208">
        <f>'All Cells'!G936</f>
        <v>0</v>
      </c>
      <c r="H936" s="208">
        <f>'All Cells'!H936</f>
        <v>0</v>
      </c>
      <c r="I936" s="208" t="str">
        <f>'All Cells'!L936</f>
        <v>I think inventory intervention (or works most commonly) records should reflect or create:
• Types of inventory intervention with appropriate records, including, but not limited to:
o Physical works, probably the most common type
o Waste or abandonment, associated with infrastructure being removed from the inventory and reflected in a valuation as a write-off
o Inventory received from third parties, e.g. as a result of transfer from development of a new residential area to a council, or the transfer of responsibility of a road from a local authority to the Transport Agency as a State highway
o Inventory transferred to third parties, e.g. the transfer of responsibility of a previous State highway to a local authority on completion of a State highway bypass.
I acknowledge that “inventory interventions” is not the best term and that a better one should be found.</v>
      </c>
      <c r="J936" s="208" t="str">
        <f>'All Cells'!U936</f>
        <v>Included</v>
      </c>
      <c r="K936" s="208" t="str">
        <f>'All Cells'!W936</f>
        <v>Included in the draft Standards</v>
      </c>
      <c r="L936" s="212" t="e">
        <f>'All Cells'!#REF!</f>
        <v>#REF!</v>
      </c>
      <c r="M936" s="208"/>
      <c r="N936" s="208"/>
      <c r="O936" s="208"/>
      <c r="P936" s="208"/>
      <c r="Q936" s="208"/>
      <c r="R936" s="208"/>
      <c r="S936" s="208"/>
      <c r="T936" s="208"/>
      <c r="U936" s="208"/>
      <c r="V936" s="208"/>
      <c r="W936" s="208"/>
      <c r="X936" s="208"/>
      <c r="Y936" s="208"/>
      <c r="Z936" s="208"/>
    </row>
    <row r="937" spans="1:26" ht="285" customHeight="1" x14ac:dyDescent="0.25">
      <c r="A937" s="208">
        <f>'All Cells'!A937</f>
        <v>937</v>
      </c>
      <c r="B937" s="208" t="str">
        <f>'All Cells'!B937</f>
        <v>David Darwin</v>
      </c>
      <c r="C937" s="208" t="str">
        <f>'All Cells'!C937</f>
        <v>NZTA</v>
      </c>
      <c r="D937" s="208" t="str">
        <f>'All Cells'!D937</f>
        <v>3-Waters</v>
      </c>
      <c r="E937" s="208" t="str">
        <f>'All Cells'!E937</f>
        <v>Vol 1 &amp; Vol 2</v>
      </c>
      <c r="F937" s="208" t="str">
        <f>'All Cells'!F937</f>
        <v>General</v>
      </c>
      <c r="G937" s="208">
        <f>'All Cells'!G937</f>
        <v>0</v>
      </c>
      <c r="H937" s="208">
        <f>'All Cells'!H937</f>
        <v>0</v>
      </c>
      <c r="I937" s="208" t="str">
        <f>'All Cells'!L937</f>
        <v>Assessments
There is an opportunity to introduce a concept of an intervention type of “Assessment”. This arises because there are many instances where responsibility for some parameter in many of the tables is explicitly referenced, yet is essentially the same information in each case. This information is who changed the parameter, when, why, as a result of what process…? 
This proposed approach will enable normalisation of data describing the assessment of condition or performance (whether current or forecast), valuation, risk or any other metric in a standard way. It will then identify the provenance and responsibility for each.
This proposal is much the same as that for “inventory interventions” in that it suggests that the core information is about the process leading to the metric in the data and this should be recognised.</v>
      </c>
      <c r="J937" s="208" t="str">
        <f>'All Cells'!U937</f>
        <v>Noted: no action required</v>
      </c>
      <c r="K937" s="208" t="str">
        <f>'All Cells'!W937</f>
        <v>Assesments are (or interventions) are subject to the element being interrogated (e.g. condition).
The standards have attributes which capture these.
These will however be predominantly the focus of the work when develop-ing Volume 3</v>
      </c>
      <c r="L937" s="212" t="e">
        <f>'All Cells'!#REF!</f>
        <v>#REF!</v>
      </c>
      <c r="M937" s="208"/>
      <c r="N937" s="208"/>
      <c r="O937" s="208"/>
      <c r="P937" s="208"/>
      <c r="Q937" s="208"/>
      <c r="R937" s="208"/>
      <c r="S937" s="208"/>
      <c r="T937" s="208"/>
      <c r="U937" s="208"/>
      <c r="V937" s="208"/>
      <c r="W937" s="208"/>
      <c r="X937" s="208"/>
      <c r="Y937" s="208"/>
      <c r="Z937" s="208"/>
    </row>
    <row r="938" spans="1:26" ht="409.5" customHeight="1" x14ac:dyDescent="0.25">
      <c r="A938" s="208">
        <f>'All Cells'!A938</f>
        <v>938</v>
      </c>
      <c r="B938" s="208" t="str">
        <f>'All Cells'!B938</f>
        <v>David Darwin</v>
      </c>
      <c r="C938" s="208" t="str">
        <f>'All Cells'!C938</f>
        <v>NZTA</v>
      </c>
      <c r="D938" s="208" t="str">
        <f>'All Cells'!D938</f>
        <v>3-Waters</v>
      </c>
      <c r="E938" s="208" t="str">
        <f>'All Cells'!E938</f>
        <v>Vol 1 &amp; Vol 2</v>
      </c>
      <c r="F938" s="208" t="str">
        <f>'All Cells'!F938</f>
        <v>General</v>
      </c>
      <c r="G938" s="208">
        <f>'All Cells'!G938</f>
        <v>0</v>
      </c>
      <c r="H938" s="208">
        <f>'All Cells'!H938</f>
        <v>0</v>
      </c>
      <c r="I938" s="208" t="str">
        <f>'All Cells'!L938</f>
        <v>Supply of as constructed data
I think that we shouldn’t mandate the form for the supply of as constructed (or other data) but rather the relevant metadata describing its provenance, quality etc. If the form is mandated then it would require an absurd level of record keeping and compliance from term contractors who create many new assets. E.g. for State highways we use term contractors who create the vast majority of new surface infrastructure each year. For State highways about 1,100km of road surfaces are created each year through renewal programmes, whereas only about 200-300km are created through the new build programme. Suitably qualified and quality assured staff from contractors enter the as-constructed data directly into our inventory system, and this isn’t shown as an acceptable method of delivery yet it patently is. One of the purported benefits of meta-data standards is that it enables business to business transfer of data. Defining the transfer of data on a disc seems to fly in the face of these benefits and the advance of B2B technology.
Similarly I would think that NIU doesn’t want to be involved in contractual requirements for each form of contract, rather whether information is being managed well and is fit for purpose. I think the supply of data section starting on page 1 of volume 1 needs review.</v>
      </c>
      <c r="J938" s="208" t="str">
        <f>'All Cells'!U938</f>
        <v>Noted: no action required</v>
      </c>
      <c r="K938" s="208" t="str">
        <f>'All Cells'!W938</f>
        <v>Data format (form here) is not within the scope of these standards</v>
      </c>
      <c r="L938" s="212" t="e">
        <f>'All Cells'!#REF!</f>
        <v>#REF!</v>
      </c>
      <c r="M938" s="208"/>
      <c r="N938" s="208"/>
      <c r="O938" s="208"/>
      <c r="P938" s="208"/>
      <c r="Q938" s="208"/>
      <c r="R938" s="208"/>
      <c r="S938" s="208"/>
      <c r="T938" s="208"/>
      <c r="U938" s="208"/>
      <c r="V938" s="208"/>
      <c r="W938" s="208"/>
      <c r="X938" s="208"/>
      <c r="Y938" s="208"/>
      <c r="Z938" s="208"/>
    </row>
    <row r="939" spans="1:26" ht="270" customHeight="1" x14ac:dyDescent="0.25">
      <c r="A939" s="208">
        <f>'All Cells'!A939</f>
        <v>939</v>
      </c>
      <c r="B939" s="208" t="str">
        <f>'All Cells'!B939</f>
        <v>David Darwin</v>
      </c>
      <c r="C939" s="208" t="str">
        <f>'All Cells'!C939</f>
        <v>NZTA</v>
      </c>
      <c r="D939" s="208" t="str">
        <f>'All Cells'!D939</f>
        <v>3-Waters</v>
      </c>
      <c r="E939" s="208" t="str">
        <f>'All Cells'!E939</f>
        <v>Vol 1 &amp; Vol 2</v>
      </c>
      <c r="F939" s="208" t="str">
        <f>'All Cells'!F939</f>
        <v>General</v>
      </c>
      <c r="G939" s="208">
        <f>'All Cells'!G939</f>
        <v>0</v>
      </c>
      <c r="H939" s="208">
        <f>'All Cells'!H939</f>
        <v>0</v>
      </c>
      <c r="I939" s="208" t="str">
        <f>'All Cells'!L939</f>
        <v>Asset management
I think the sections of the standard on asset management need a revision to better reflect:
1. That customer service at least long term cost is the goal, and not maintenance of asset condition, noting that the two are related.
2. Investment decisions made in a customer service centric world.</v>
      </c>
      <c r="J939" s="208" t="str">
        <f>'All Cells'!U939</f>
        <v>Noted: no action required</v>
      </c>
      <c r="K939" s="208" t="str">
        <f>'All Cells'!W939</f>
        <v>These standards are about an analytical platform to produce analytics for evidence-based investment decision-making.
There is no guarantee everyone will use evidenced-based investment decisions - but if they wish, these standards enable that.
The next step is the analytics that provide the insights into these circumstances for those decisions. 
This includes a service performance component which is designed to reflect the 'customer service centric world'</v>
      </c>
      <c r="L939" s="212" t="e">
        <f>'All Cells'!#REF!</f>
        <v>#REF!</v>
      </c>
      <c r="M939" s="208"/>
      <c r="N939" s="208"/>
      <c r="O939" s="208"/>
      <c r="P939" s="208"/>
      <c r="Q939" s="208"/>
      <c r="R939" s="208"/>
      <c r="S939" s="208"/>
      <c r="T939" s="208"/>
      <c r="U939" s="208"/>
      <c r="V939" s="208"/>
      <c r="W939" s="208"/>
      <c r="X939" s="208"/>
      <c r="Y939" s="208"/>
      <c r="Z939" s="208"/>
    </row>
    <row r="940" spans="1:26" ht="315" customHeight="1" x14ac:dyDescent="0.25">
      <c r="A940" s="208">
        <f>'All Cells'!A940</f>
        <v>940</v>
      </c>
      <c r="B940" s="208" t="str">
        <f>'All Cells'!B940</f>
        <v>David Darwin</v>
      </c>
      <c r="C940" s="208" t="str">
        <f>'All Cells'!C940</f>
        <v>NZTA</v>
      </c>
      <c r="D940" s="208" t="str">
        <f>'All Cells'!D940</f>
        <v>3-Waters</v>
      </c>
      <c r="E940" s="208" t="str">
        <f>'All Cells'!E940</f>
        <v>Vol 1 &amp; Vol 2</v>
      </c>
      <c r="F940" s="208" t="str">
        <f>'All Cells'!F940</f>
        <v>General</v>
      </c>
      <c r="G940" s="208">
        <f>'All Cells'!G940</f>
        <v>0</v>
      </c>
      <c r="H940" s="208">
        <f>'All Cells'!H940</f>
        <v>0</v>
      </c>
      <c r="I940" s="208" t="str">
        <f>'All Cells'!L940</f>
        <v xml:space="preserve">Customer service focus
The various diagrams, for example figure 3 on page 24 of volume 2 is written in very economic language around the return for investment of public funds. This is of course critical, but loses the narrative that relates providing customer service that is economic. </v>
      </c>
      <c r="J940" s="208" t="str">
        <f>'All Cells'!U940</f>
        <v>Noted: no action required</v>
      </c>
      <c r="K940" s="208" t="str">
        <f>'All Cells'!W940</f>
        <v>Service Performance is as important as any f not the most important decision element. Unfortunately the fiscal (economic) lens is one which those who are responsible for often turn to first for a decision.
It has been argued the most important interoperability analytic is one which defines the opportunity cost of benefit tension between the cost of a service at a specific level of service and the service provided at that level.
Understanding the optimum customer satisfaction point for service and cost is as much about the essence of purpose of these standards as any other single insight enabled by them.</v>
      </c>
      <c r="L940" s="212" t="e">
        <f>'All Cells'!#REF!</f>
        <v>#REF!</v>
      </c>
      <c r="M940" s="208"/>
      <c r="N940" s="208"/>
      <c r="O940" s="208"/>
      <c r="P940" s="208"/>
      <c r="Q940" s="208"/>
      <c r="R940" s="208"/>
      <c r="S940" s="208"/>
      <c r="T940" s="208"/>
      <c r="U940" s="208"/>
      <c r="V940" s="208"/>
      <c r="W940" s="208"/>
      <c r="X940" s="208"/>
      <c r="Y940" s="208"/>
      <c r="Z940" s="208"/>
    </row>
    <row r="941" spans="1:26" ht="409.5" customHeight="1" x14ac:dyDescent="0.25">
      <c r="A941" s="208">
        <f>'All Cells'!A941</f>
        <v>941</v>
      </c>
      <c r="B941" s="208" t="str">
        <f>'All Cells'!B941</f>
        <v>David Darwin</v>
      </c>
      <c r="C941" s="208" t="str">
        <f>'All Cells'!C941</f>
        <v>NZTA</v>
      </c>
      <c r="D941" s="208" t="str">
        <f>'All Cells'!D941</f>
        <v>3-Waters</v>
      </c>
      <c r="E941" s="208" t="str">
        <f>'All Cells'!E941</f>
        <v>Vol 1 &amp; Vol 2</v>
      </c>
      <c r="F941" s="208" t="str">
        <f>'All Cells'!F941</f>
        <v>General</v>
      </c>
      <c r="G941" s="208">
        <f>'All Cells'!G941</f>
        <v>0</v>
      </c>
      <c r="H941" s="208">
        <f>'All Cells'!H941</f>
        <v>0</v>
      </c>
      <c r="I941" s="208" t="str">
        <f>'All Cells'!L941</f>
        <v>Customer service focus:
I think the steps in the above referenced diagram, and the description on the preceding pages are missing an element and that is what is being targeted in terms of service levels and how this target is established. Or alternatively (as a poor second best) are missing the inputs describing the economic and social benefits of different service levels experienced by customers. If these were present then the analytics could do the required work.
This step is required to establish the performance targets referenced in the performance elements of the standard. Eg what is the optimal economic service level for service outages considering investment to reduce the frequency, duration and impact of service outages against the social and economic impacts of these.
This step is difficult and complex but needed none the less. It requires decisions about the relative weight to be given to quasi commercial models or economic models. It requires significant analytics to be undertaken to determine the relationships between costs and benefits of different levels of service for different types of customers in different circumstances. Much of these analytics are represented in the economic evaluation manual used to determine the economic value of transport proposals in New Zealand.</v>
      </c>
      <c r="J941" s="208" t="str">
        <f>'All Cells'!U941</f>
        <v>Noted: no action required</v>
      </c>
      <c r="K941" s="208" t="str">
        <f>'All Cells'!W941</f>
        <v xml:space="preserve">These standards are about an analytical platform to produce analytics for evidence-based investment decision-making.
These type of analytics are exactly what these standards have been developed for.
And, is the exact intention of the analytical foundations set down for Volume 4.
There are some who are already applying this level of complexity to decision-making.
</v>
      </c>
      <c r="L941" s="212" t="e">
        <f>'All Cells'!#REF!</f>
        <v>#REF!</v>
      </c>
      <c r="M941" s="208"/>
      <c r="N941" s="208"/>
      <c r="O941" s="208"/>
      <c r="P941" s="208"/>
      <c r="Q941" s="208"/>
      <c r="R941" s="208"/>
      <c r="S941" s="208"/>
      <c r="T941" s="208"/>
      <c r="U941" s="208"/>
      <c r="V941" s="208"/>
      <c r="W941" s="208"/>
      <c r="X941" s="208"/>
      <c r="Y941" s="208"/>
      <c r="Z941" s="208"/>
    </row>
    <row r="942" spans="1:26" ht="315" customHeight="1" x14ac:dyDescent="0.25">
      <c r="A942" s="208">
        <f>'All Cells'!A942</f>
        <v>942</v>
      </c>
      <c r="B942" s="208" t="str">
        <f>'All Cells'!B942</f>
        <v>David Darwin</v>
      </c>
      <c r="C942" s="208" t="str">
        <f>'All Cells'!C942</f>
        <v>NZTA</v>
      </c>
      <c r="D942" s="208" t="str">
        <f>'All Cells'!D942</f>
        <v>3-Waters</v>
      </c>
      <c r="E942" s="208" t="str">
        <f>'All Cells'!E942</f>
        <v>Vol 1 &amp; Vol 2</v>
      </c>
      <c r="F942" s="208" t="str">
        <f>'All Cells'!F942</f>
        <v>General</v>
      </c>
      <c r="G942" s="208">
        <f>'All Cells'!G942</f>
        <v>0</v>
      </c>
      <c r="H942" s="208">
        <f>'All Cells'!H942</f>
        <v>0</v>
      </c>
      <c r="I942" s="208" t="str">
        <f>'All Cells'!L942</f>
        <v>Customer service focus:
The service led approach enables a more informed discussion with customers about expectations of service level and the cost of these than a black box economic model. It essentially proposes a three stage approach:
 (See figure in word document)
This recognizes that information is never perfect to enable ideal one off analytics because customers’ needs, systems and contexts change so what might be optimum now likely won’t be at another time.
The aspect of service level target should be reflected in the analytics framework.</v>
      </c>
      <c r="J942" s="208" t="str">
        <f>'All Cells'!U942</f>
        <v>Noted: no action required</v>
      </c>
      <c r="K942" s="208" t="str">
        <f>'All Cells'!W942</f>
        <v>These standards are about an analytical platform to produce analytics for evidence-based investment decision-making.
There is no guarantee everyone will use evidenced-based investment decisions - but if they wish, these standards enable that.
You will note, any one of the 4-wellbeings are able to be defined within these standards and have other no less important datasets applied to make socially constructed investment decisions that give context to the economic reality of any decision - for any asset.
Ultimately that is for the decision-makers.</v>
      </c>
      <c r="L942" s="212" t="e">
        <f>'All Cells'!#REF!</f>
        <v>#REF!</v>
      </c>
      <c r="M942" s="208"/>
      <c r="N942" s="208"/>
      <c r="O942" s="208"/>
      <c r="P942" s="208"/>
      <c r="Q942" s="208"/>
      <c r="R942" s="208"/>
      <c r="S942" s="208"/>
      <c r="T942" s="208"/>
      <c r="U942" s="208"/>
      <c r="V942" s="208"/>
      <c r="W942" s="208"/>
      <c r="X942" s="208"/>
      <c r="Y942" s="208"/>
      <c r="Z942" s="208"/>
    </row>
    <row r="943" spans="1:26" ht="345" customHeight="1" x14ac:dyDescent="0.25">
      <c r="A943" s="208">
        <f>'All Cells'!A943</f>
        <v>943</v>
      </c>
      <c r="B943" s="208" t="str">
        <f>'All Cells'!B943</f>
        <v>David Darwin</v>
      </c>
      <c r="C943" s="208" t="str">
        <f>'All Cells'!C943</f>
        <v>NZTA</v>
      </c>
      <c r="D943" s="208" t="str">
        <f>'All Cells'!D943</f>
        <v>3-Waters</v>
      </c>
      <c r="E943" s="208" t="str">
        <f>'All Cells'!E943</f>
        <v>Vol 1 &amp; Vol 2</v>
      </c>
      <c r="F943" s="208" t="str">
        <f>'All Cells'!F943</f>
        <v>General</v>
      </c>
      <c r="G943" s="208">
        <f>'All Cells'!G943</f>
        <v>0</v>
      </c>
      <c r="H943" s="208">
        <f>'All Cells'!H943</f>
        <v>0</v>
      </c>
      <c r="I943" s="208" t="str">
        <f>'All Cells'!L943</f>
        <v>Investment decisions in a customer centric world
I think that section 1.8 needs some rework though many aspects are worth keeping.
There is significant reliance on the metaphor that as assets deteriorate and consequently the maintenance expense to sustain targeted service levels increases there is a sweet spot between condition and maintenance cost. I think we need to recast that metaphor in a customer centric world and recognize that the sweet spot is tautological because the definition used for condition grade 5 is that it has failed or soon will so it is no coincidence that replacement is needed there.</v>
      </c>
      <c r="J943" s="208" t="str">
        <f>'All Cells'!U943</f>
        <v>Noted: no action required</v>
      </c>
      <c r="K943" s="208" t="str">
        <f>'All Cells'!W943</f>
        <v>These standards are about an analytical platform to produce analytics for evidence-based investment decision-making.
There is no guarantee everyone will use evidenced-based investment decisions - but if they wish, these standards enable that.
Also, condition grade is only one consideration to actual asset replacement, there are 10 others. It is the intention of these standards to use any one or number of them when making a decision. If the tautology is the decision, the tautological instruments are the evidence-based investment decision elements which give the decision context - including service performance (the standards descriptor for customer centric measures).</v>
      </c>
      <c r="L943" s="212" t="e">
        <f>'All Cells'!#REF!</f>
        <v>#REF!</v>
      </c>
      <c r="M943" s="208"/>
      <c r="N943" s="208"/>
      <c r="O943" s="208"/>
      <c r="P943" s="208"/>
      <c r="Q943" s="208"/>
      <c r="R943" s="208"/>
      <c r="S943" s="208"/>
      <c r="T943" s="208"/>
      <c r="U943" s="208"/>
      <c r="V943" s="208"/>
      <c r="W943" s="208"/>
      <c r="X943" s="208"/>
      <c r="Y943" s="208"/>
      <c r="Z943" s="208"/>
    </row>
    <row r="944" spans="1:26" ht="405" customHeight="1" x14ac:dyDescent="0.25">
      <c r="A944" s="208">
        <f>'All Cells'!A944</f>
        <v>944</v>
      </c>
      <c r="B944" s="208" t="str">
        <f>'All Cells'!B944</f>
        <v>David Darwin</v>
      </c>
      <c r="C944" s="208" t="str">
        <f>'All Cells'!C944</f>
        <v>NZTA</v>
      </c>
      <c r="D944" s="208" t="str">
        <f>'All Cells'!D944</f>
        <v>3-Waters</v>
      </c>
      <c r="E944" s="208" t="str">
        <f>'All Cells'!E944</f>
        <v>Vol 1 &amp; Vol 2</v>
      </c>
      <c r="F944" s="208" t="str">
        <f>'All Cells'!F944</f>
        <v>General</v>
      </c>
      <c r="G944" s="208">
        <f>'All Cells'!G944</f>
        <v>0</v>
      </c>
      <c r="H944" s="208">
        <f>'All Cells'!H944</f>
        <v>0</v>
      </c>
      <c r="I944" s="208" t="str">
        <f>'All Cells'!L944</f>
        <v>Investment decisions in a customer centric world
The proposed standard presents a theoretical approach to stochastic analysis. This style of analysis is becoming common place. The standard might reference the UK’s Highways Efficiency Maintenance Programme website, especially this url: http://www.highwaysefficiency.org.uk/efficiency-resources/asset-management/life-cycling-planning-toolkit.html
That site includes standard tools for “stochastic analysis” of renewal programmes using the “5-step condition rating”. While the text is all about roads the processes are generic. With translation, or a babel fish (as Douglass Adams might say) they are as applicable to buildings as to roads. 
The tools on that site are of course single factor analyses as condition based analytics generally are. There is no single or multifactor customer service optimisation (e.g. skid resistance and ride comfort for roads) that assists planning in a constrained environment or in an environment where value for money matters, but it is a straight forward approach to estimating the works required to sustain performance.
That reference, or a more applicable one, or a derivative of it, would go some way to making the theoretical text in the proposed standard tangible.</v>
      </c>
      <c r="J944" s="208" t="str">
        <f>'All Cells'!U944</f>
        <v>Noted: no action required</v>
      </c>
      <c r="K944" s="208" t="str">
        <f>'All Cells'!W944</f>
        <v xml:space="preserve">These type of analytics are exactly what these standards have been developed for.
And, is the exact intention of the analytical foundations set down for Volume 4.
There are some who are already applying this level of complexity to decision-making.
</v>
      </c>
      <c r="L944" s="212" t="e">
        <f>'All Cells'!#REF!</f>
        <v>#REF!</v>
      </c>
      <c r="M944" s="208"/>
      <c r="N944" s="208"/>
      <c r="O944" s="208"/>
      <c r="P944" s="208"/>
      <c r="Q944" s="208"/>
      <c r="R944" s="208"/>
      <c r="S944" s="208"/>
      <c r="T944" s="208"/>
      <c r="U944" s="208"/>
      <c r="V944" s="208"/>
      <c r="W944" s="208"/>
      <c r="X944" s="208"/>
      <c r="Y944" s="208"/>
      <c r="Z944" s="208"/>
    </row>
    <row r="945" spans="1:26" ht="285" customHeight="1" x14ac:dyDescent="0.25">
      <c r="A945" s="208">
        <f>'All Cells'!A945</f>
        <v>945</v>
      </c>
      <c r="B945" s="208" t="str">
        <f>'All Cells'!B945</f>
        <v>David Darwin</v>
      </c>
      <c r="C945" s="208" t="str">
        <f>'All Cells'!C945</f>
        <v>NZTA</v>
      </c>
      <c r="D945" s="208" t="str">
        <f>'All Cells'!D945</f>
        <v>3-Waters</v>
      </c>
      <c r="E945" s="208" t="str">
        <f>'All Cells'!E945</f>
        <v>Vol 1 &amp; Vol 2</v>
      </c>
      <c r="F945" s="208" t="str">
        <f>'All Cells'!F945</f>
        <v>General</v>
      </c>
      <c r="G945" s="208">
        <f>'All Cells'!G945</f>
        <v>0</v>
      </c>
      <c r="H945" s="208">
        <f>'All Cells'!H945</f>
        <v>0</v>
      </c>
      <c r="I945" s="208" t="str">
        <f>'All Cells'!L945</f>
        <v>Investment decisions in a customer centric world
If the text were recast to be more customer service centric it might use the following approach. 
The two most important decisions to intervene with some form of monitoring or works when managing a network to provide customer service are:
1. When delivered service levels have or will drop below the targeted level or there is too great a risk that they will
2. When, despite the targeted service level being met, it is cheaper in the long run to intervene, or there is an unacceptable risk that costs will rise unless an intervention is made Intervention decisions can initially lead to a monitor, maintenance, renewal or improvement interventions, whichever is part of the least long term cost intervention strategy. A more colloquial way of putting this is only intervene if its broken, or cheaper in the long run.</v>
      </c>
      <c r="J945" s="208" t="str">
        <f>'All Cells'!U945</f>
        <v>Noted: no action required</v>
      </c>
      <c r="K945" s="208" t="str">
        <f>'All Cells'!W945</f>
        <v>Agreed
These standards will allow for the analytical endeavours to measure whether the service and service levels within them are being met and the long run opportunity cost of early intervention or not if you chose to - for the whole of life cost of the asset and the level of service not less.</v>
      </c>
      <c r="L945" s="212" t="e">
        <f>'All Cells'!#REF!</f>
        <v>#REF!</v>
      </c>
      <c r="M945" s="208"/>
      <c r="N945" s="208"/>
      <c r="O945" s="208"/>
      <c r="P945" s="208"/>
      <c r="Q945" s="208"/>
      <c r="R945" s="208"/>
      <c r="S945" s="208"/>
      <c r="T945" s="208"/>
      <c r="U945" s="208"/>
      <c r="V945" s="208"/>
      <c r="W945" s="208"/>
      <c r="X945" s="208"/>
      <c r="Y945" s="208"/>
      <c r="Z945" s="208"/>
    </row>
    <row r="946" spans="1:26" ht="409.5" customHeight="1" x14ac:dyDescent="0.25">
      <c r="A946" s="208">
        <f>'All Cells'!A946</f>
        <v>946</v>
      </c>
      <c r="B946" s="208" t="str">
        <f>'All Cells'!B946</f>
        <v>David Darwin</v>
      </c>
      <c r="C946" s="208" t="str">
        <f>'All Cells'!C946</f>
        <v>NZTA</v>
      </c>
      <c r="D946" s="208" t="str">
        <f>'All Cells'!D946</f>
        <v>3-Waters</v>
      </c>
      <c r="E946" s="208" t="str">
        <f>'All Cells'!E946</f>
        <v>Vol 1 &amp; Vol 2</v>
      </c>
      <c r="F946" s="208" t="str">
        <f>'All Cells'!F946</f>
        <v>General</v>
      </c>
      <c r="G946" s="208">
        <f>'All Cells'!G946</f>
        <v>0</v>
      </c>
      <c r="H946" s="208">
        <f>'All Cells'!H946</f>
        <v>0</v>
      </c>
      <c r="I946" s="208" t="str">
        <f>'All Cells'!L946</f>
        <v>Investment decisions in a customer centric world
Transport examples of the two decision types are:
Ensuring the service is delivered to target.
 • Replacing the tires on your car when the tread depth has reduced and become unsafe, or ahead of winter when risk is greatest when tread depth has almost become unsafe
• Continuing to monitor the change in direction of a river beside a roadway that may ultimately risk scouring of the road formation in order that preventive works can be taken when necessary and most cost effectively to preserve the transport route
• Water cutting the excess bitumen off a road to restore the prominence of the chips so tyres grip these rather than “float” on the water film when the road is wet in order to restore the skid resistance of the road surface.
• Resurfacing a road when the skid resistance of a road is falling and is either unsafe or will become unsafe before the next opportunity to intervene because the stones have polished
Ensuring that delivery of the service is at the least possible long term cost.
 • Replacing the oil in your car engine even though it is performing well in order to forestall engine damage
• Monitoring the condition and maintenance expenditure on deteriorating roads so that and expected renewal works can be designed and timed to be cost effective long term
• Sealing cracks in an asphaltic concrete road surface to reduce water ingress to the pavement which would cause the pavement to deteriorate rapidly and require more expensive repairs
• Rebuilding or replacing the structural layers in a pavement when this is the cheapest long term cost because deterioration in pavement strength is leading to the need for significant and increasingly frequent and costly repairs and resurfacing treatments to maintain service levels</v>
      </c>
      <c r="J946" s="208" t="str">
        <f>'All Cells'!U946</f>
        <v>Noted: no action required</v>
      </c>
      <c r="K946" s="208" t="str">
        <f>'All Cells'!W946</f>
        <v>And, is the intention of the analytical foundations set down for Volume 4.</v>
      </c>
      <c r="L946" s="212" t="e">
        <f>'All Cells'!#REF!</f>
        <v>#REF!</v>
      </c>
      <c r="M946" s="208"/>
      <c r="N946" s="208"/>
      <c r="O946" s="208"/>
      <c r="P946" s="208"/>
      <c r="Q946" s="208"/>
      <c r="R946" s="208"/>
      <c r="S946" s="208"/>
      <c r="T946" s="208"/>
      <c r="U946" s="208"/>
      <c r="V946" s="208"/>
      <c r="W946" s="208"/>
      <c r="X946" s="208"/>
      <c r="Y946" s="208"/>
      <c r="Z946" s="208"/>
    </row>
    <row r="947" spans="1:26" ht="409.5" customHeight="1" x14ac:dyDescent="0.25">
      <c r="A947" s="208">
        <f>'All Cells'!A947</f>
        <v>947</v>
      </c>
      <c r="B947" s="208" t="str">
        <f>'All Cells'!B947</f>
        <v>David Darwin</v>
      </c>
      <c r="C947" s="208" t="str">
        <f>'All Cells'!C947</f>
        <v>NZTA</v>
      </c>
      <c r="D947" s="208" t="str">
        <f>'All Cells'!D947</f>
        <v>3-Waters</v>
      </c>
      <c r="E947" s="208" t="str">
        <f>'All Cells'!E947</f>
        <v>Vol 1 &amp; Vol 2</v>
      </c>
      <c r="F947" s="208" t="str">
        <f>'All Cells'!F947</f>
        <v>General</v>
      </c>
      <c r="G947" s="208">
        <f>'All Cells'!G947</f>
        <v>0</v>
      </c>
      <c r="H947" s="208">
        <f>'All Cells'!H947</f>
        <v>0</v>
      </c>
      <c r="I947" s="208" t="str">
        <f>'All Cells'!L947</f>
        <v>Investment decisions in a customer centric world
If discussion of the type inferred in the above table were included then the standard would be more tangible to users and better focussed on customer service, the goal of asset management.
I think it worth the discussion including reference to or guidance on the economic decision to continue to maintain infrastructure or to renew or replace it on a site specific basis. The IIMM might be suitably referenced. 
When funds can be used on other investments outside asset management of the infrastructure in question then we look for the sweet spot where the net present value of the renewal plus reduced subsequent maintenance stream is better than the present value of the continued and increasingly expensive maintenance stream. This should be included because it can be implemented site by site for significant investment, and needn’t rely on sophisticated network level analytics and data, though it requires some to describe the relationship between condition, time and maintenance cost.
This analysis that maintenance costs typically increase as condition worsens is shown in the following indicative diagram as indicated in the draft standard metaphorical diagrams. This shows there isn’t a sweet spot from this relationship alone. Another factor is required for optimisation and that is the present value of the replacement cost option on a site specific basis, or long term budget on a network basis.
(see figures in word document)</v>
      </c>
      <c r="J947" s="208" t="str">
        <f>'All Cells'!U947</f>
        <v>Noted: no action required</v>
      </c>
      <c r="K947" s="208" t="str">
        <f>'All Cells'!W947</f>
        <v>Interoperability analytics are not within the scope of this document
All diagrams are stylised schematics to demonstrate the principles of the elements and their relationships, as opposed to actual relationships. These are as variable as there are examples.</v>
      </c>
      <c r="L947" s="212" t="e">
        <f>'All Cells'!#REF!</f>
        <v>#REF!</v>
      </c>
      <c r="M947" s="208"/>
      <c r="N947" s="208"/>
      <c r="O947" s="208"/>
      <c r="P947" s="208"/>
      <c r="Q947" s="208"/>
      <c r="R947" s="208"/>
      <c r="S947" s="208"/>
      <c r="T947" s="208"/>
      <c r="U947" s="208"/>
      <c r="V947" s="208"/>
      <c r="W947" s="208"/>
      <c r="X947" s="208"/>
      <c r="Y947" s="208"/>
      <c r="Z947" s="208"/>
    </row>
    <row r="948" spans="1:26" ht="165" customHeight="1" x14ac:dyDescent="0.25">
      <c r="A948" s="208">
        <f>'All Cells'!A948</f>
        <v>948</v>
      </c>
      <c r="B948" s="208" t="str">
        <f>'All Cells'!B948</f>
        <v>David Darwin</v>
      </c>
      <c r="C948" s="208" t="str">
        <f>'All Cells'!C948</f>
        <v>NZTA</v>
      </c>
      <c r="D948" s="208" t="str">
        <f>'All Cells'!D948</f>
        <v>3-Waters</v>
      </c>
      <c r="E948" s="208" t="str">
        <f>'All Cells'!E948</f>
        <v>Vol 1 &amp; Vol 2</v>
      </c>
      <c r="F948" s="208" t="str">
        <f>'All Cells'!F948</f>
        <v>General</v>
      </c>
      <c r="G948" s="208">
        <f>'All Cells'!G948</f>
        <v>0</v>
      </c>
      <c r="H948" s="208">
        <f>'All Cells'!H948</f>
        <v>0</v>
      </c>
      <c r="I948" s="208" t="str">
        <f>'All Cells'!L948</f>
        <v>Global Schemata
The global asset metadata schemata diagram on page 16 of volume 2 appears out of place with the prosaic listing of detailed data requirements. If it were fully developed as an idea in the text you would expect it to tell a story about why certain data elements are required. No such story is conveyed, so the inference is that whatever data is in the standard will enable such analysis, if that were true then the benefit of the advanced analytics would be small. That seems odd. Does this description add value?</v>
      </c>
      <c r="J948" s="208" t="str">
        <f>'All Cells'!U948</f>
        <v>Noted: no action required</v>
      </c>
      <c r="K948" s="208" t="str">
        <f>'All Cells'!W948</f>
        <v>The diagram provides context for the detail that follows
There are some who are already applying this level of complexity to decision-making.</v>
      </c>
      <c r="L948" s="212" t="e">
        <f>'All Cells'!#REF!</f>
        <v>#REF!</v>
      </c>
      <c r="M948" s="208"/>
      <c r="N948" s="208"/>
      <c r="O948" s="208"/>
      <c r="P948" s="208"/>
      <c r="Q948" s="208"/>
      <c r="R948" s="208"/>
      <c r="S948" s="208"/>
      <c r="T948" s="208"/>
      <c r="U948" s="208"/>
      <c r="V948" s="208"/>
      <c r="W948" s="208"/>
      <c r="X948" s="208"/>
      <c r="Y948" s="208"/>
      <c r="Z948" s="208"/>
    </row>
    <row r="949" spans="1:26" ht="240" customHeight="1" x14ac:dyDescent="0.25">
      <c r="A949" s="208">
        <f>'All Cells'!A949</f>
        <v>949</v>
      </c>
      <c r="B949" s="208" t="str">
        <f>'All Cells'!B949</f>
        <v>David Darwin</v>
      </c>
      <c r="C949" s="208" t="str">
        <f>'All Cells'!C949</f>
        <v>NZTA</v>
      </c>
      <c r="D949" s="208" t="str">
        <f>'All Cells'!D949</f>
        <v>3-Waters</v>
      </c>
      <c r="E949" s="208" t="str">
        <f>'All Cells'!E949</f>
        <v>Vol 1 &amp; Vol 2</v>
      </c>
      <c r="F949" s="208" t="str">
        <f>'All Cells'!F949</f>
        <v>General</v>
      </c>
      <c r="G949" s="208">
        <f>'All Cells'!G949</f>
        <v>0</v>
      </c>
      <c r="H949" s="208">
        <f>'All Cells'!H949</f>
        <v>0</v>
      </c>
      <c r="I949" s="208" t="str">
        <f>'All Cells'!L949</f>
        <v>Network level performance targets
The standard for service performance p101 vol 2 as proposed enables the measurement of performance against a target. This is good. However there is no reference to what good looks like so the measurements are just that. It may be useful to add records that:
• Enables the categorisation of target service levels
• Set service targets for each performance aspect for each category
This would provide the data required to enable reporting of whether the service provided was good enough or not, in a situation where targets differ by category. The One Network Road Classification framework developed by REG for transport classifies roads into 8 categories and sets targets for each.</v>
      </c>
      <c r="J949" s="208" t="str">
        <f>'All Cells'!U949</f>
        <v>Noted: no action required</v>
      </c>
      <c r="K949" s="208" t="str">
        <f>'All Cells'!W949</f>
        <v>Levels of service are policy decisions, and are not within the scope of these standards
However, where organisatoins provide these levels, these standards will attribute them and analyse them for decision-making purposes</v>
      </c>
      <c r="L949" s="212" t="e">
        <f>'All Cells'!#REF!</f>
        <v>#REF!</v>
      </c>
      <c r="M949" s="208"/>
      <c r="N949" s="208"/>
      <c r="O949" s="208"/>
      <c r="P949" s="208"/>
      <c r="Q949" s="208"/>
      <c r="R949" s="208"/>
      <c r="S949" s="208"/>
      <c r="T949" s="208"/>
      <c r="U949" s="208"/>
      <c r="V949" s="208"/>
      <c r="W949" s="208"/>
      <c r="X949" s="208"/>
      <c r="Y949" s="208"/>
      <c r="Z949" s="208"/>
    </row>
    <row r="950" spans="1:26" ht="409.5" customHeight="1" x14ac:dyDescent="0.25">
      <c r="A950" s="208">
        <f>'All Cells'!A950</f>
        <v>950</v>
      </c>
      <c r="B950" s="208" t="str">
        <f>'All Cells'!B950</f>
        <v>David Darwin</v>
      </c>
      <c r="C950" s="208" t="str">
        <f>'All Cells'!C950</f>
        <v>NZTA</v>
      </c>
      <c r="D950" s="208" t="str">
        <f>'All Cells'!D950</f>
        <v>3-Waters</v>
      </c>
      <c r="E950" s="208" t="str">
        <f>'All Cells'!E950</f>
        <v>Vol 1 &amp; Vol 2</v>
      </c>
      <c r="F950" s="208" t="str">
        <f>'All Cells'!F950</f>
        <v>General</v>
      </c>
      <c r="G950" s="208">
        <f>'All Cells'!G950</f>
        <v>0</v>
      </c>
      <c r="H950" s="208">
        <f>'All Cells'!H950</f>
        <v>0</v>
      </c>
      <c r="I950" s="208" t="str">
        <f>'All Cells'!L950</f>
        <v>Financial Performance
The standard has sections on p88 vol2 and succeeding pages.
It would be beneficial to review common good practice to understand what data elements should be here. The Australian Infrastructure Financial Management Guide is one such reference.
Here as elsewhere the tables can be normalised by reference to an assessment record as proposed above, the type here being valuation. In addition I would have thought there would be considerable opportunity to normalise valuation approaches by assigning each asset a valuation type, and that type record containing the depreciation rates etc. applicable to it.
I am not sure that the valuation section has been fully developed yet because some thought must be given to valuation components being different to asset register components. There is no need for them to be the same as they have different drivers.
This sections contains data about construction cost that will be transferred to the “as constructed” tables. It asks that the cost of an asset be supplied and that supply is mandatory. However there is a challenge with this because almost all construction contacts cost elements at a higher level of aggregation than each asset. E.g.the construction of a sewage treatment plant does not lead to an estimated cost per inventory item created. Contracts with lump sum maintenance items likewise have no costs per maintenance work task. Therefore a review is required of how costs are acquired and stored and at what level. I suspect that it will be best to capture financial information at the financial/contractual transaction level and activity at the inventory affected level. The concept proposed above for having transactional records for works and tasks enables costs to be collected at that level.</v>
      </c>
      <c r="J950" s="208" t="str">
        <f>'All Cells'!U950</f>
        <v>Noted: no action required</v>
      </c>
      <c r="K950" s="208" t="str">
        <f>'All Cells'!W950</f>
        <v>There is an opportuity to reflect on the tables and code lists provided in the standards.
There are some analytical assumptions being addressed here, which are for the analytics in which will be unpacked in more detail in Volume 4.</v>
      </c>
      <c r="L950" s="212" t="e">
        <f>'All Cells'!#REF!</f>
        <v>#REF!</v>
      </c>
      <c r="M950" s="208"/>
      <c r="N950" s="208"/>
      <c r="O950" s="208"/>
      <c r="P950" s="208"/>
      <c r="Q950" s="208"/>
      <c r="R950" s="208"/>
      <c r="S950" s="208"/>
      <c r="T950" s="208"/>
      <c r="U950" s="208"/>
      <c r="V950" s="208"/>
      <c r="W950" s="208"/>
      <c r="X950" s="208"/>
      <c r="Y950" s="208"/>
      <c r="Z950" s="208"/>
    </row>
    <row r="951" spans="1:26" ht="195" customHeight="1" x14ac:dyDescent="0.25">
      <c r="A951" s="208">
        <f>'All Cells'!A951</f>
        <v>951</v>
      </c>
      <c r="B951" s="208" t="str">
        <f>'All Cells'!B951</f>
        <v>David Darwin</v>
      </c>
      <c r="C951" s="208" t="str">
        <f>'All Cells'!C951</f>
        <v>NZTA</v>
      </c>
      <c r="D951" s="208" t="str">
        <f>'All Cells'!D951</f>
        <v>3-Waters</v>
      </c>
      <c r="E951" s="208" t="str">
        <f>'All Cells'!E951</f>
        <v>Vol 1 &amp; Vol 2</v>
      </c>
      <c r="F951" s="208" t="str">
        <f>'All Cells'!F951</f>
        <v>General</v>
      </c>
      <c r="G951" s="208">
        <f>'All Cells'!G951</f>
        <v>0</v>
      </c>
      <c r="H951" s="208">
        <f>'All Cells'!H951</f>
        <v>0</v>
      </c>
      <c r="I951" s="208" t="str">
        <f>'All Cells'!L951</f>
        <v>Information required to manage well varies by criticality of network and context
I expect that, as with roads, the information needs of managing a water network in a simple undemanding context differ from those of a demanding context. While the performance metrics around health and availability may be common the needs for sophisticated infrastructure and condition metrics would differ. Similarly the information needs for the critical elements in a complex network would be greater than for other elements.
This would lead to a hierarchy of mandatory fields based on context. I think this should be considered.</v>
      </c>
      <c r="J951" s="208" t="str">
        <f>'All Cells'!U951</f>
        <v>Sector Discussion</v>
      </c>
      <c r="K951" s="208" t="str">
        <f>'All Cells'!W951</f>
        <v>To discuss</v>
      </c>
      <c r="L951" s="212" t="e">
        <f>'All Cells'!#REF!</f>
        <v>#REF!</v>
      </c>
      <c r="M951" s="208"/>
      <c r="N951" s="208"/>
      <c r="O951" s="208"/>
      <c r="P951" s="208"/>
      <c r="Q951" s="208"/>
      <c r="R951" s="208"/>
      <c r="S951" s="208"/>
      <c r="T951" s="208"/>
      <c r="U951" s="208"/>
      <c r="V951" s="208"/>
      <c r="W951" s="208"/>
      <c r="X951" s="208"/>
      <c r="Y951" s="208"/>
      <c r="Z951" s="208"/>
    </row>
    <row r="952" spans="1:26" ht="60" customHeight="1" x14ac:dyDescent="0.25">
      <c r="A952" s="208">
        <f>'All Cells'!A952</f>
        <v>952</v>
      </c>
      <c r="B952" s="208" t="str">
        <f>'All Cells'!B952</f>
        <v>Howard Wilkinson - Michele McClure</v>
      </c>
      <c r="C952" s="208" t="str">
        <f>'All Cells'!C952</f>
        <v>South Taranaki District Council</v>
      </c>
      <c r="D952" s="208" t="str">
        <f>'All Cells'!D952</f>
        <v>3-Waters</v>
      </c>
      <c r="E952" s="208" t="str">
        <f>'All Cells'!E952</f>
        <v>Vol 1</v>
      </c>
      <c r="F952" s="208" t="str">
        <f>'All Cells'!F952</f>
        <v>General</v>
      </c>
      <c r="G952" s="208">
        <f>'All Cells'!G952</f>
        <v>0</v>
      </c>
      <c r="H952" s="208">
        <f>'All Cells'!H952</f>
        <v>0</v>
      </c>
      <c r="I952" s="208" t="str">
        <f>'All Cells'!L952</f>
        <v>pg 3: Validating the data submission: is this to go against each asset or an organisational process requirement?</v>
      </c>
      <c r="J952" s="208" t="str">
        <f>'All Cells'!U952</f>
        <v>Included</v>
      </c>
      <c r="K952" s="208" t="str">
        <f>'All Cells'!W952</f>
        <v>Against each asset and against each attribute</v>
      </c>
      <c r="L952" s="212" t="e">
        <f>'All Cells'!#REF!</f>
        <v>#REF!</v>
      </c>
      <c r="M952" s="208"/>
      <c r="N952" s="208"/>
      <c r="O952" s="208"/>
      <c r="P952" s="208"/>
      <c r="Q952" s="208"/>
      <c r="R952" s="208"/>
      <c r="S952" s="208"/>
      <c r="T952" s="208"/>
      <c r="U952" s="208"/>
      <c r="V952" s="208"/>
      <c r="W952" s="208"/>
      <c r="X952" s="208"/>
      <c r="Y952" s="208"/>
      <c r="Z952" s="208"/>
    </row>
    <row r="953" spans="1:26" ht="390" customHeight="1" x14ac:dyDescent="0.25">
      <c r="A953" s="208">
        <f>'All Cells'!A953</f>
        <v>953</v>
      </c>
      <c r="B953" s="208" t="str">
        <f>'All Cells'!B953</f>
        <v>Howard Wilkinson - Michele McClure</v>
      </c>
      <c r="C953" s="208" t="str">
        <f>'All Cells'!C953</f>
        <v>South Taranaki District Council</v>
      </c>
      <c r="D953" s="208" t="str">
        <f>'All Cells'!D953</f>
        <v>3-Waters</v>
      </c>
      <c r="E953" s="208" t="str">
        <f>'All Cells'!E953</f>
        <v>Vol 1</v>
      </c>
      <c r="F953" s="208" t="str">
        <f>'All Cells'!F953</f>
        <v>General</v>
      </c>
      <c r="G953" s="208">
        <f>'All Cells'!G953</f>
        <v>0</v>
      </c>
      <c r="H953" s="208">
        <f>'All Cells'!H953</f>
        <v>0</v>
      </c>
      <c r="I953" s="208" t="str">
        <f>'All Cells'!L953</f>
        <v xml:space="preserve">1.8 They are requesting that “each asset type must be delivered on a separate level/layer and the files must be clearly labelled…” If this is in a CAD format this makes perfect sense, but then the attribute information that is being requesting won’t be able to put against the individual asset (when last I tried this, it can only be done with blocks, and blocks can be tricky to convert to a shape file). But if in a shape file format, it is a bit of an overkill, it is structuring back to the way we used to have it. And we will need to combine the information in order to import into Assetfinda.
it is also implying that information from contractors will be to a High enough standard that we can suck it into our GIS and all points and lines will meet perfectly. In a perfect world that would be great, but from having a draughing background. I can guarantee you are going to get hydrants, valves etc. not matching perfectly with your pipes (this comes from the skill of the person doing the as built) and greater maintenance issues later. We would be relying on the project managers to insist on high quality as built. 
This then brings up the issue of disposals of existing infrastructure. Or the assigning of asset id numbers that have intelligence. </v>
      </c>
      <c r="J953" s="208" t="str">
        <f>'All Cells'!U953</f>
        <v>Noted: no action required</v>
      </c>
      <c r="K953" s="208" t="str">
        <f>'All Cells'!W953</f>
        <v>The requirement of the contractors is that they provide data in accordance with the QA Validation requirements.</v>
      </c>
      <c r="L953" s="212" t="e">
        <f>'All Cells'!#REF!</f>
        <v>#REF!</v>
      </c>
      <c r="M953" s="208"/>
      <c r="N953" s="208"/>
      <c r="O953" s="208"/>
      <c r="P953" s="208"/>
      <c r="Q953" s="208"/>
      <c r="R953" s="208"/>
      <c r="S953" s="208"/>
      <c r="T953" s="208"/>
      <c r="U953" s="208"/>
      <c r="V953" s="208"/>
      <c r="W953" s="208"/>
      <c r="X953" s="208"/>
      <c r="Y953" s="208"/>
      <c r="Z953" s="208"/>
    </row>
    <row r="954" spans="1:26" ht="60" customHeight="1" x14ac:dyDescent="0.25">
      <c r="A954" s="208">
        <f>'All Cells'!A954</f>
        <v>954</v>
      </c>
      <c r="B954" s="208" t="str">
        <f>'All Cells'!B954</f>
        <v>Howard Wilkinson - Michele McClure</v>
      </c>
      <c r="C954" s="208" t="str">
        <f>'All Cells'!C954</f>
        <v>South Taranaki District Council</v>
      </c>
      <c r="D954" s="208" t="str">
        <f>'All Cells'!D954</f>
        <v>3-Waters</v>
      </c>
      <c r="E954" s="208" t="str">
        <f>'All Cells'!E954</f>
        <v>Vol 1</v>
      </c>
      <c r="F954" s="208" t="str">
        <f>'All Cells'!F954</f>
        <v>General</v>
      </c>
      <c r="G954" s="208">
        <f>'All Cells'!G954</f>
        <v>0</v>
      </c>
      <c r="H954" s="208">
        <f>'All Cells'!H954</f>
        <v>0</v>
      </c>
      <c r="I954" s="208" t="str">
        <f>'All Cells'!L954</f>
        <v xml:space="preserve">1.11 Projects will need to be on board with this. </v>
      </c>
      <c r="J954" s="208" t="str">
        <f>'All Cells'!U954</f>
        <v>Noted: no action required</v>
      </c>
      <c r="K954" s="208" t="str">
        <f>'All Cells'!W954</f>
        <v>Noted, but out of scope.</v>
      </c>
      <c r="L954" s="212" t="e">
        <f>'All Cells'!#REF!</f>
        <v>#REF!</v>
      </c>
      <c r="M954" s="208"/>
      <c r="N954" s="208"/>
      <c r="O954" s="208"/>
      <c r="P954" s="208"/>
      <c r="Q954" s="208"/>
      <c r="R954" s="208"/>
      <c r="S954" s="208"/>
      <c r="T954" s="208"/>
      <c r="U954" s="208"/>
      <c r="V954" s="208"/>
      <c r="W954" s="208"/>
      <c r="X954" s="208"/>
      <c r="Y954" s="208"/>
      <c r="Z954" s="208"/>
    </row>
    <row r="955" spans="1:26" ht="60" customHeight="1" x14ac:dyDescent="0.25">
      <c r="A955" s="208">
        <f>'All Cells'!A955</f>
        <v>955</v>
      </c>
      <c r="B955" s="208" t="str">
        <f>'All Cells'!B955</f>
        <v>Howard Wilkinson - Michele McClure</v>
      </c>
      <c r="C955" s="208" t="str">
        <f>'All Cells'!C955</f>
        <v>South Taranaki District Council</v>
      </c>
      <c r="D955" s="208" t="str">
        <f>'All Cells'!D955</f>
        <v>3-Waters</v>
      </c>
      <c r="E955" s="208" t="str">
        <f>'All Cells'!E955</f>
        <v>Vol 1</v>
      </c>
      <c r="F955" s="208" t="str">
        <f>'All Cells'!F955</f>
        <v>General</v>
      </c>
      <c r="G955" s="208">
        <f>'All Cells'!G955</f>
        <v>0</v>
      </c>
      <c r="H955" s="208">
        <f>'All Cells'!H955</f>
        <v>0</v>
      </c>
      <c r="I955" s="208" t="str">
        <f>'All Cells'!L955</f>
        <v xml:space="preserve">2.1.1 Precision needs to be clarified on what is acceptable. </v>
      </c>
      <c r="J955" s="208" t="str">
        <f>'All Cells'!U955</f>
        <v>Included</v>
      </c>
      <c r="K955" s="208" t="str">
        <f>'All Cells'!W955</f>
        <v>Precision is defined in the standards</v>
      </c>
      <c r="L955" s="212" t="e">
        <f>'All Cells'!#REF!</f>
        <v>#REF!</v>
      </c>
      <c r="M955" s="208"/>
      <c r="N955" s="208"/>
      <c r="O955" s="208"/>
      <c r="P955" s="208"/>
      <c r="Q955" s="208"/>
      <c r="R955" s="208"/>
      <c r="S955" s="208"/>
      <c r="T955" s="208"/>
      <c r="U955" s="208"/>
      <c r="V955" s="208"/>
      <c r="W955" s="208"/>
      <c r="X955" s="208"/>
      <c r="Y955" s="208"/>
      <c r="Z955" s="208"/>
    </row>
    <row r="956" spans="1:26" ht="120" customHeight="1" x14ac:dyDescent="0.25">
      <c r="A956" s="208">
        <f>'All Cells'!A956</f>
        <v>956</v>
      </c>
      <c r="B956" s="208" t="str">
        <f>'All Cells'!B956</f>
        <v>Howard Wilkinson - Michele McClure</v>
      </c>
      <c r="C956" s="208" t="str">
        <f>'All Cells'!C956</f>
        <v>South Taranaki District Council</v>
      </c>
      <c r="D956" s="208" t="str">
        <f>'All Cells'!D956</f>
        <v>3-Waters</v>
      </c>
      <c r="E956" s="208" t="str">
        <f>'All Cells'!E956</f>
        <v>Vol 1</v>
      </c>
      <c r="F956" s="208" t="str">
        <f>'All Cells'!F956</f>
        <v>General</v>
      </c>
      <c r="G956" s="208">
        <f>'All Cells'!G956</f>
        <v>0</v>
      </c>
      <c r="H956" s="208">
        <f>'All Cells'!H956</f>
        <v>0</v>
      </c>
      <c r="I956" s="208" t="str">
        <f>'All Cells'!L956</f>
        <v>2.1.5 In the proposed structure, the data Code list fields will be limited to 10 characters, this is not going to allow us to use unabbreviated materials e.g.: uPVC instead of PVC Unplasticised. We need to decide on this now as it affects the look up tables and associated finance.</v>
      </c>
      <c r="J956" s="208" t="str">
        <f>'All Cells'!U956</f>
        <v>Noted: no action required</v>
      </c>
      <c r="K956" s="208" t="str">
        <f>'All Cells'!W956</f>
        <v xml:space="preserve">This detail was identified at the previous workshops and determined to be appropriate - however it does not preclude asset owners from mapping this information to their systems using the "Attribute Name-Full" field  once the asset data is provided. </v>
      </c>
      <c r="L956" s="212" t="e">
        <f>'All Cells'!#REF!</f>
        <v>#REF!</v>
      </c>
      <c r="M956" s="208"/>
      <c r="N956" s="208"/>
      <c r="O956" s="208"/>
      <c r="P956" s="208"/>
      <c r="Q956" s="208"/>
      <c r="R956" s="208"/>
      <c r="S956" s="208"/>
      <c r="T956" s="208"/>
      <c r="U956" s="208"/>
      <c r="V956" s="208"/>
      <c r="W956" s="208"/>
      <c r="X956" s="208"/>
      <c r="Y956" s="208"/>
      <c r="Z956" s="208"/>
    </row>
    <row r="957" spans="1:26" ht="60" customHeight="1" x14ac:dyDescent="0.25">
      <c r="A957" s="208">
        <f>'All Cells'!A957</f>
        <v>957</v>
      </c>
      <c r="B957" s="208" t="str">
        <f>'All Cells'!B957</f>
        <v>Howard Wilkinson - Michele McClure</v>
      </c>
      <c r="C957" s="208" t="str">
        <f>'All Cells'!C957</f>
        <v>South Taranaki District Council</v>
      </c>
      <c r="D957" s="208" t="str">
        <f>'All Cells'!D957</f>
        <v>3-Waters</v>
      </c>
      <c r="E957" s="208" t="str">
        <f>'All Cells'!E957</f>
        <v>Vol 1</v>
      </c>
      <c r="F957" s="208" t="str">
        <f>'All Cells'!F957</f>
        <v>General</v>
      </c>
      <c r="G957" s="208">
        <f>'All Cells'!G957</f>
        <v>0</v>
      </c>
      <c r="H957" s="208">
        <f>'All Cells'!H957</f>
        <v>0</v>
      </c>
      <c r="I957" s="208" t="str">
        <f>'All Cells'!L957</f>
        <v>2.1.8  The attribute fields they are suggesting may impact on Assetfinda fields e.g.: they are the same but have different criteria.</v>
      </c>
      <c r="J957" s="208" t="str">
        <f>'All Cells'!U957</f>
        <v>Sector Discussion</v>
      </c>
      <c r="K957" s="208" t="str">
        <f>'All Cells'!W957</f>
        <v xml:space="preserve">More information is required to inform a way forward </v>
      </c>
      <c r="L957" s="212" t="e">
        <f>'All Cells'!#REF!</f>
        <v>#REF!</v>
      </c>
      <c r="M957" s="208"/>
      <c r="N957" s="208"/>
      <c r="O957" s="208"/>
      <c r="P957" s="208"/>
      <c r="Q957" s="208"/>
      <c r="R957" s="208"/>
      <c r="S957" s="208"/>
      <c r="T957" s="208"/>
      <c r="U957" s="208"/>
      <c r="V957" s="208"/>
      <c r="W957" s="208"/>
      <c r="X957" s="208"/>
      <c r="Y957" s="208"/>
      <c r="Z957" s="208"/>
    </row>
    <row r="958" spans="1:26" ht="120" customHeight="1" x14ac:dyDescent="0.25">
      <c r="A958" s="208">
        <f>'All Cells'!A958</f>
        <v>958</v>
      </c>
      <c r="B958" s="208" t="str">
        <f>'All Cells'!B958</f>
        <v>Howard Wilkinson - Michele McClure</v>
      </c>
      <c r="C958" s="208" t="str">
        <f>'All Cells'!C958</f>
        <v>South Taranaki District Council</v>
      </c>
      <c r="D958" s="208" t="str">
        <f>'All Cells'!D958</f>
        <v>3-Waters</v>
      </c>
      <c r="E958" s="208" t="str">
        <f>'All Cells'!E958</f>
        <v>Vol 1</v>
      </c>
      <c r="F958" s="208" t="str">
        <f>'All Cells'!F958</f>
        <v>General</v>
      </c>
      <c r="G958" s="208">
        <f>'All Cells'!G958</f>
        <v>0</v>
      </c>
      <c r="H958" s="208">
        <f>'All Cells'!H958</f>
        <v>0</v>
      </c>
      <c r="I958" s="208" t="str">
        <f>'All Cells'!L958</f>
        <v>2.4.1 For Access chamber of valves they are requesting one location point, which is what we have and one polygon of the same area representing a plan view of the valve pit. We have over 2000 valves, that is a lot of additional files, and I feel a duplication of work, as the plan view can already been seen as a schematic when viewing the reticulation.
- The same as above goes for Storm water</v>
      </c>
      <c r="J958" s="208" t="str">
        <f>'All Cells'!U958</f>
        <v>Sector Discussion</v>
      </c>
      <c r="K958" s="208" t="str">
        <f>'All Cells'!W958</f>
        <v>It has been suggested that each valve is an asset in its own right and therefore asset owners would require specific information about it for analytics.  
Workshops will be held in May for further contribution.</v>
      </c>
      <c r="L958" s="212" t="e">
        <f>'All Cells'!#REF!</f>
        <v>#REF!</v>
      </c>
      <c r="M958" s="208"/>
      <c r="N958" s="208"/>
      <c r="O958" s="208"/>
      <c r="P958" s="208"/>
      <c r="Q958" s="208"/>
      <c r="R958" s="208"/>
      <c r="S958" s="208"/>
      <c r="T958" s="208"/>
      <c r="U958" s="208"/>
      <c r="V958" s="208"/>
      <c r="W958" s="208"/>
      <c r="X958" s="208"/>
      <c r="Y958" s="208"/>
      <c r="Z958" s="208"/>
    </row>
    <row r="959" spans="1:26" ht="105" customHeight="1" x14ac:dyDescent="0.25">
      <c r="A959" s="208">
        <f>'All Cells'!A959</f>
        <v>959</v>
      </c>
      <c r="B959" s="208" t="str">
        <f>'All Cells'!B959</f>
        <v>Howard Wilkinson - Michele McClure</v>
      </c>
      <c r="C959" s="208" t="str">
        <f>'All Cells'!C959</f>
        <v>South Taranaki District Council</v>
      </c>
      <c r="D959" s="208" t="str">
        <f>'All Cells'!D959</f>
        <v>3-Waters</v>
      </c>
      <c r="E959" s="208" t="str">
        <f>'All Cells'!E959</f>
        <v>Vol 1</v>
      </c>
      <c r="F959" s="208" t="str">
        <f>'All Cells'!F959</f>
        <v>General</v>
      </c>
      <c r="G959" s="208">
        <f>'All Cells'!G959</f>
        <v>0</v>
      </c>
      <c r="H959" s="208">
        <f>'All Cells'!H959</f>
        <v>0</v>
      </c>
      <c r="I959" s="208" t="str">
        <f>'All Cells'!L959</f>
        <v>2.4.7 Says that pump stations should be a polygon feature and all attributes are to be attached to this polygon. Then in 2.5.2 which refers to Pumps it requires pumps to be a point feature with all attribute information attached to this point. So which is it. The Pump station, the pump, or both?
- The same as above goes for Storm water</v>
      </c>
      <c r="J959" s="208" t="str">
        <f>'All Cells'!U959</f>
        <v>Noted: no action required</v>
      </c>
      <c r="K959" s="208" t="str">
        <f>'All Cells'!W959</f>
        <v>The pump station refers to site specific information. The pump is the asset specific information.</v>
      </c>
      <c r="L959" s="212" t="e">
        <f>'All Cells'!#REF!</f>
        <v>#REF!</v>
      </c>
      <c r="M959" s="208"/>
      <c r="N959" s="208"/>
      <c r="O959" s="208"/>
      <c r="P959" s="208"/>
      <c r="Q959" s="208"/>
      <c r="R959" s="208"/>
      <c r="S959" s="208"/>
      <c r="T959" s="208"/>
      <c r="U959" s="208"/>
      <c r="V959" s="208"/>
      <c r="W959" s="208"/>
      <c r="X959" s="208"/>
      <c r="Y959" s="208"/>
      <c r="Z959" s="208"/>
    </row>
    <row r="960" spans="1:26" ht="60" customHeight="1" x14ac:dyDescent="0.25">
      <c r="A960" s="208">
        <f>'All Cells'!A960</f>
        <v>960</v>
      </c>
      <c r="B960" s="208" t="str">
        <f>'All Cells'!B960</f>
        <v>Howard Wilkinson - Michele McClure</v>
      </c>
      <c r="C960" s="208" t="str">
        <f>'All Cells'!C960</f>
        <v>South Taranaki District Council</v>
      </c>
      <c r="D960" s="208" t="str">
        <f>'All Cells'!D960</f>
        <v>3-Waters</v>
      </c>
      <c r="E960" s="208" t="str">
        <f>'All Cells'!E960</f>
        <v>Vol 1</v>
      </c>
      <c r="F960" s="208" t="str">
        <f>'All Cells'!F960</f>
        <v>General</v>
      </c>
      <c r="G960" s="208">
        <f>'All Cells'!G960</f>
        <v>0</v>
      </c>
      <c r="H960" s="208">
        <f>'All Cells'!H960</f>
        <v>0</v>
      </c>
      <c r="I960" s="208" t="str">
        <f>'All Cells'!L960</f>
        <v>2.6.2 Cathodic Protection- I don’t know what that is.</v>
      </c>
      <c r="J960" s="208" t="str">
        <f>'All Cells'!U960</f>
        <v>Noted: no action required</v>
      </c>
      <c r="K960" s="208" t="str">
        <f>'All Cells'!W960</f>
        <v xml:space="preserve">This refers to systems installed to protect water mains from corrosion. </v>
      </c>
      <c r="L960" s="212" t="e">
        <f>'All Cells'!#REF!</f>
        <v>#REF!</v>
      </c>
      <c r="M960" s="208"/>
      <c r="N960" s="208"/>
      <c r="O960" s="208"/>
      <c r="P960" s="208"/>
      <c r="Q960" s="208"/>
      <c r="R960" s="208"/>
      <c r="S960" s="208"/>
      <c r="T960" s="208"/>
      <c r="U960" s="208"/>
      <c r="V960" s="208"/>
      <c r="W960" s="208"/>
      <c r="X960" s="208"/>
      <c r="Y960" s="208"/>
      <c r="Z960" s="208"/>
    </row>
    <row r="961" spans="1:26" ht="75" customHeight="1" x14ac:dyDescent="0.25">
      <c r="A961" s="208">
        <f>'All Cells'!A961</f>
        <v>961</v>
      </c>
      <c r="B961" s="208" t="str">
        <f>'All Cells'!B961</f>
        <v>Howard Wilkinson - Michele McClure</v>
      </c>
      <c r="C961" s="208" t="str">
        <f>'All Cells'!C961</f>
        <v>South Taranaki District Council</v>
      </c>
      <c r="D961" s="208" t="str">
        <f>'All Cells'!D961</f>
        <v>3-Waters</v>
      </c>
      <c r="E961" s="208" t="str">
        <f>'All Cells'!E961</f>
        <v>Vol 1</v>
      </c>
      <c r="F961" s="208" t="str">
        <f>'All Cells'!F961</f>
        <v>General</v>
      </c>
      <c r="G961" s="208">
        <f>'All Cells'!G961</f>
        <v>0</v>
      </c>
      <c r="H961" s="208">
        <f>'All Cells'!H961</f>
        <v>0</v>
      </c>
      <c r="I961" s="208" t="str">
        <f>'All Cells'!L961</f>
        <v>2.8.2 This puts all the responsibility on the contractor to provide all the specified information in the way the document wants it, with us only needing to import it. 
- The same as above goes for Storm water</v>
      </c>
      <c r="J961" s="208" t="str">
        <f>'All Cells'!U961</f>
        <v>Noted: no action required</v>
      </c>
      <c r="K961" s="208" t="str">
        <f>'All Cells'!W961</f>
        <v>It also puts the responsibility on the asset owner to specify it properly</v>
      </c>
      <c r="L961" s="212" t="e">
        <f>'All Cells'!#REF!</f>
        <v>#REF!</v>
      </c>
      <c r="M961" s="208"/>
      <c r="N961" s="208"/>
      <c r="O961" s="208"/>
      <c r="P961" s="208"/>
      <c r="Q961" s="208"/>
      <c r="R961" s="208"/>
      <c r="S961" s="208"/>
      <c r="T961" s="208"/>
      <c r="U961" s="208"/>
      <c r="V961" s="208"/>
      <c r="W961" s="208"/>
      <c r="X961" s="208"/>
      <c r="Y961" s="208"/>
      <c r="Z961" s="208"/>
    </row>
    <row r="962" spans="1:26" ht="60" customHeight="1" x14ac:dyDescent="0.25">
      <c r="A962" s="208">
        <f>'All Cells'!A962</f>
        <v>962</v>
      </c>
      <c r="B962" s="208" t="str">
        <f>'All Cells'!B962</f>
        <v>Howard Wilkinson - Michele McClure</v>
      </c>
      <c r="C962" s="208" t="str">
        <f>'All Cells'!C962</f>
        <v>South Taranaki District Council</v>
      </c>
      <c r="D962" s="208" t="str">
        <f>'All Cells'!D962</f>
        <v>3-Waters</v>
      </c>
      <c r="E962" s="208" t="str">
        <f>'All Cells'!E962</f>
        <v>Vol 1</v>
      </c>
      <c r="F962" s="208" t="str">
        <f>'All Cells'!F962</f>
        <v>General</v>
      </c>
      <c r="G962" s="208">
        <f>'All Cells'!G962</f>
        <v>0</v>
      </c>
      <c r="H962" s="208">
        <f>'All Cells'!H962</f>
        <v>0</v>
      </c>
      <c r="I962" s="208" t="str">
        <f>'All Cells'!L962</f>
        <v>All the attributes that are being requested of us seems to me to be a lot more information than will ever be needed or used, but if supplied by a contractor as suggested, is achievable.</v>
      </c>
      <c r="J962" s="208" t="str">
        <f>'All Cells'!U962</f>
        <v>Noted: no action required</v>
      </c>
      <c r="K962" s="208" t="str">
        <f>'All Cells'!W962</f>
        <v>Noted, for analytical purposes</v>
      </c>
      <c r="L962" s="212" t="e">
        <f>'All Cells'!#REF!</f>
        <v>#REF!</v>
      </c>
      <c r="M962" s="208"/>
      <c r="N962" s="208"/>
      <c r="O962" s="208"/>
      <c r="P962" s="208"/>
      <c r="Q962" s="208"/>
      <c r="R962" s="208"/>
      <c r="S962" s="208"/>
      <c r="T962" s="208"/>
      <c r="U962" s="208"/>
      <c r="V962" s="208"/>
      <c r="W962" s="208"/>
      <c r="X962" s="208"/>
      <c r="Y962" s="208"/>
      <c r="Z962" s="208"/>
    </row>
    <row r="963" spans="1:26" ht="60" customHeight="1" x14ac:dyDescent="0.25">
      <c r="A963" s="208">
        <f>'All Cells'!A963</f>
        <v>963</v>
      </c>
      <c r="B963" s="208" t="str">
        <f>'All Cells'!B963</f>
        <v>Howard Wilkinson - Michele McClure</v>
      </c>
      <c r="C963" s="208" t="str">
        <f>'All Cells'!C963</f>
        <v>South Taranaki District Council</v>
      </c>
      <c r="D963" s="208" t="str">
        <f>'All Cells'!D963</f>
        <v>3-Waters</v>
      </c>
      <c r="E963" s="208" t="str">
        <f>'All Cells'!E963</f>
        <v>Vol 1</v>
      </c>
      <c r="F963" s="208" t="str">
        <f>'All Cells'!F963</f>
        <v>General</v>
      </c>
      <c r="G963" s="208">
        <f>'All Cells'!G963</f>
        <v>0</v>
      </c>
      <c r="H963" s="208">
        <f>'All Cells'!H963</f>
        <v>0</v>
      </c>
      <c r="I963" s="208" t="str">
        <f>'All Cells'!L963</f>
        <v xml:space="preserve">Waste Water seems to be a repeat of the above. </v>
      </c>
      <c r="J963" s="208" t="str">
        <f>'All Cells'!U963</f>
        <v>Noted: no action required</v>
      </c>
      <c r="K963" s="208" t="str">
        <f>'All Cells'!W963</f>
        <v>Repeat</v>
      </c>
      <c r="L963" s="212" t="e">
        <f>'All Cells'!#REF!</f>
        <v>#REF!</v>
      </c>
      <c r="M963" s="208"/>
      <c r="N963" s="208"/>
      <c r="O963" s="208"/>
      <c r="P963" s="208"/>
      <c r="Q963" s="208"/>
      <c r="R963" s="208"/>
      <c r="S963" s="208"/>
      <c r="T963" s="208"/>
      <c r="U963" s="208"/>
      <c r="V963" s="208"/>
      <c r="W963" s="208"/>
      <c r="X963" s="208"/>
      <c r="Y963" s="208"/>
      <c r="Z963" s="208"/>
    </row>
    <row r="964" spans="1:26" ht="195" customHeight="1" x14ac:dyDescent="0.25">
      <c r="A964" s="208">
        <f>'All Cells'!A964</f>
        <v>964</v>
      </c>
      <c r="B964" s="208" t="str">
        <f>'All Cells'!B964</f>
        <v>Howard Wilkinson - Brent Manning</v>
      </c>
      <c r="C964" s="208" t="str">
        <f>'All Cells'!C964</f>
        <v>South Taranaki District Council</v>
      </c>
      <c r="D964" s="208" t="str">
        <f>'All Cells'!D964</f>
        <v>Potable water</v>
      </c>
      <c r="E964" s="208" t="str">
        <f>'All Cells'!E964</f>
        <v>Vol 1</v>
      </c>
      <c r="F964" s="208" t="str">
        <f>'All Cells'!F964</f>
        <v>Executive Summary</v>
      </c>
      <c r="G964" s="208" t="str">
        <f>'All Cells'!G964</f>
        <v>v</v>
      </c>
      <c r="H964" s="208">
        <f>'All Cells'!H964</f>
        <v>0</v>
      </c>
      <c r="I964" s="208" t="str">
        <f>'All Cells'!L964</f>
        <v>In Summary
The main objective of this standard specification is to provide information to the consultants who will be dealing with any public asset owner. This document outlines the specific requirements for the submission of all digital data that relates to any newly constructed potable water assets as defined by asset managers in New Zealand.
While all care has been taken with the preparation of this document, it is the responsibility
of the consultants to confirm that all details are current and relevant.
It’s not clear who is meant by consultants here.</v>
      </c>
      <c r="J964" s="208" t="str">
        <f>'All Cells'!U964</f>
        <v>Included</v>
      </c>
      <c r="K964" s="208" t="str">
        <f>'All Cells'!W964</f>
        <v>Note added in glossary 9/3/2017</v>
      </c>
      <c r="L964" s="212" t="e">
        <f>'All Cells'!#REF!</f>
        <v>#REF!</v>
      </c>
      <c r="M964" s="208"/>
      <c r="N964" s="208"/>
      <c r="O964" s="208"/>
      <c r="P964" s="208"/>
      <c r="Q964" s="208"/>
      <c r="R964" s="208"/>
      <c r="S964" s="208"/>
      <c r="T964" s="208"/>
      <c r="U964" s="208"/>
      <c r="V964" s="208"/>
      <c r="W964" s="208"/>
      <c r="X964" s="208"/>
      <c r="Y964" s="208"/>
      <c r="Z964" s="208"/>
    </row>
    <row r="965" spans="1:26" ht="105" customHeight="1" x14ac:dyDescent="0.25">
      <c r="A965" s="208">
        <f>'All Cells'!A965</f>
        <v>965</v>
      </c>
      <c r="B965" s="208" t="str">
        <f>'All Cells'!B965</f>
        <v>Howard Wilkinson - Brent Manning</v>
      </c>
      <c r="C965" s="208" t="str">
        <f>'All Cells'!C965</f>
        <v>South Taranaki District Council</v>
      </c>
      <c r="D965" s="208" t="str">
        <f>'All Cells'!D965</f>
        <v>Potable water</v>
      </c>
      <c r="E965" s="208" t="str">
        <f>'All Cells'!E965</f>
        <v>Vol 1</v>
      </c>
      <c r="F965" s="208">
        <f>'All Cells'!F965</f>
        <v>0</v>
      </c>
      <c r="G965" s="208">
        <f>'All Cells'!G965</f>
        <v>1</v>
      </c>
      <c r="H965" s="208">
        <f>'All Cells'!H965</f>
        <v>0</v>
      </c>
      <c r="I965" s="208" t="str">
        <f>'All Cells'!L965</f>
        <v>The objective of the specification in Volume 1 is to provide geospatially savvy potable water
asset “As Manufactured” and “As-constructed / As-built” digital data. The objective of the
specification in Volume 2 is to provide geospatially savvy potable water asset “As Managed” digital data.
I don’t like the use of the word savvy</v>
      </c>
      <c r="J965" s="208" t="str">
        <f>'All Cells'!U965</f>
        <v>Included</v>
      </c>
      <c r="K965" s="208" t="str">
        <f>'All Cells'!W965</f>
        <v>Reviewed and removed</v>
      </c>
      <c r="L965" s="212" t="e">
        <f>'All Cells'!#REF!</f>
        <v>#REF!</v>
      </c>
      <c r="M965" s="208"/>
      <c r="N965" s="208"/>
      <c r="O965" s="208"/>
      <c r="P965" s="208"/>
      <c r="Q965" s="208"/>
      <c r="R965" s="208"/>
      <c r="S965" s="208"/>
      <c r="T965" s="208"/>
      <c r="U965" s="208"/>
      <c r="V965" s="208"/>
      <c r="W965" s="208"/>
      <c r="X965" s="208"/>
      <c r="Y965" s="208"/>
      <c r="Z965" s="208"/>
    </row>
    <row r="966" spans="1:26" ht="165" customHeight="1" x14ac:dyDescent="0.25">
      <c r="A966" s="208">
        <f>'All Cells'!A966</f>
        <v>966</v>
      </c>
      <c r="B966" s="208" t="str">
        <f>'All Cells'!B966</f>
        <v>Howard Wilkinson - Brent Manning</v>
      </c>
      <c r="C966" s="208" t="str">
        <f>'All Cells'!C966</f>
        <v>South Taranaki District Council</v>
      </c>
      <c r="D966" s="208" t="str">
        <f>'All Cells'!D966</f>
        <v>Potable water</v>
      </c>
      <c r="E966" s="208" t="str">
        <f>'All Cells'!E966</f>
        <v>Vol 1</v>
      </c>
      <c r="F966" s="208">
        <f>'All Cells'!F966</f>
        <v>0</v>
      </c>
      <c r="G966" s="208">
        <f>'All Cells'!G966</f>
        <v>0</v>
      </c>
      <c r="H966" s="208">
        <f>'All Cells'!H966</f>
        <v>0</v>
      </c>
      <c r="I966" s="208" t="str">
        <f>'All Cells'!L966</f>
        <v>Table 1.8 doesn’t appear to include an allowed category or descriptor for “back-flow preventer”</v>
      </c>
      <c r="J966" s="208" t="str">
        <f>'All Cells'!U966</f>
        <v>Sector Discussion</v>
      </c>
      <c r="K966" s="208" t="str">
        <f>'All Cells'!W966</f>
        <v>This can be added in the codelist of one of the relevant asset classes. Please review the asset tables and offer a recommendation for its inclusion. 
Decision to be made on which Code List for the new entry
Is this also known as a Reduced Pressure Zone valve?</v>
      </c>
      <c r="L966" s="212" t="e">
        <f>'All Cells'!#REF!</f>
        <v>#REF!</v>
      </c>
      <c r="M966" s="208"/>
      <c r="N966" s="208"/>
      <c r="O966" s="208"/>
      <c r="P966" s="208"/>
      <c r="Q966" s="208"/>
      <c r="R966" s="208"/>
      <c r="S966" s="208"/>
      <c r="T966" s="208"/>
      <c r="U966" s="208"/>
      <c r="V966" s="208"/>
      <c r="W966" s="208"/>
      <c r="X966" s="208"/>
      <c r="Y966" s="208"/>
      <c r="Z966" s="208"/>
    </row>
    <row r="967" spans="1:26" ht="60" customHeight="1" x14ac:dyDescent="0.25">
      <c r="A967" s="208">
        <f>'All Cells'!A967</f>
        <v>967</v>
      </c>
      <c r="B967" s="208" t="str">
        <f>'All Cells'!B967</f>
        <v>Howard Wilkinson - Brent Manning</v>
      </c>
      <c r="C967" s="208" t="str">
        <f>'All Cells'!C967</f>
        <v>South Taranaki District Council</v>
      </c>
      <c r="D967" s="208" t="str">
        <f>'All Cells'!D967</f>
        <v>Potable water</v>
      </c>
      <c r="E967" s="208" t="str">
        <f>'All Cells'!E967</f>
        <v>Vol 1</v>
      </c>
      <c r="F967" s="208">
        <f>'All Cells'!F967</f>
        <v>0</v>
      </c>
      <c r="G967" s="208">
        <f>'All Cells'!G967</f>
        <v>0</v>
      </c>
      <c r="H967" s="208">
        <f>'All Cells'!H967</f>
        <v>0</v>
      </c>
      <c r="I967" s="208" t="str">
        <f>'All Cells'!L967</f>
        <v>I presume in Table 1.9 that “N” stands for No. I’m sure there will be some exceptions to the rule per asset</v>
      </c>
      <c r="J967" s="208" t="str">
        <f>'All Cells'!U967</f>
        <v>Noted: no action required</v>
      </c>
      <c r="K967" s="208" t="str">
        <f>'All Cells'!W967</f>
        <v>Reviewed and Noted only</v>
      </c>
      <c r="L967" s="212" t="e">
        <f>'All Cells'!#REF!</f>
        <v>#REF!</v>
      </c>
      <c r="M967" s="208"/>
      <c r="N967" s="208"/>
      <c r="O967" s="208"/>
      <c r="P967" s="208"/>
      <c r="Q967" s="208"/>
      <c r="R967" s="208"/>
      <c r="S967" s="208"/>
      <c r="T967" s="208"/>
      <c r="U967" s="208"/>
      <c r="V967" s="208"/>
      <c r="W967" s="208"/>
      <c r="X967" s="208"/>
      <c r="Y967" s="208"/>
      <c r="Z967" s="208"/>
    </row>
    <row r="968" spans="1:26" ht="120" customHeight="1" x14ac:dyDescent="0.25">
      <c r="A968" s="208">
        <f>'All Cells'!A968</f>
        <v>968</v>
      </c>
      <c r="B968" s="208" t="str">
        <f>'All Cells'!B968</f>
        <v>Howard Wilkinson - Brent Manning</v>
      </c>
      <c r="C968" s="208" t="str">
        <f>'All Cells'!C968</f>
        <v>South Taranaki District Council</v>
      </c>
      <c r="D968" s="208" t="str">
        <f>'All Cells'!D968</f>
        <v>Potable water</v>
      </c>
      <c r="E968" s="208" t="str">
        <f>'All Cells'!E968</f>
        <v>Vol 1</v>
      </c>
      <c r="F968" s="208">
        <f>'All Cells'!F968</f>
        <v>0</v>
      </c>
      <c r="G968" s="208">
        <f>'All Cells'!G968</f>
        <v>0</v>
      </c>
      <c r="H968" s="208">
        <f>'All Cells'!H968</f>
        <v>0</v>
      </c>
      <c r="I968" s="208" t="str">
        <f>'All Cells'!L968</f>
        <v>2.1.1 The explanations on pages 6 and 7 between absolute accuracy, relative accuracy and spatial precision are useful; however I think the sector needs to derive one preferred conceptual practice i.e. is absolute accuracy more important than relative accuracy? Whose data set has primacy? E.g. LINZ spatial data with asset data associated by relative accuracy?</v>
      </c>
      <c r="J968" s="208" t="str">
        <f>'All Cells'!U968</f>
        <v>Noted: no action required</v>
      </c>
      <c r="K968" s="208" t="str">
        <f>'All Cells'!W968</f>
        <v>With respect to cadastral data - LINZ 
With respect to council asset data - council
9/3/2017</v>
      </c>
      <c r="L968" s="212" t="e">
        <f>'All Cells'!#REF!</f>
        <v>#REF!</v>
      </c>
      <c r="M968" s="208"/>
      <c r="N968" s="208"/>
      <c r="O968" s="208"/>
      <c r="P968" s="208"/>
      <c r="Q968" s="208"/>
      <c r="R968" s="208"/>
      <c r="S968" s="208"/>
      <c r="T968" s="208"/>
      <c r="U968" s="208"/>
      <c r="V968" s="208"/>
      <c r="W968" s="208"/>
      <c r="X968" s="208"/>
      <c r="Y968" s="208"/>
      <c r="Z968" s="208"/>
    </row>
    <row r="969" spans="1:26" ht="60" customHeight="1" x14ac:dyDescent="0.25">
      <c r="A969" s="208">
        <f>'All Cells'!A969</f>
        <v>969</v>
      </c>
      <c r="B969" s="208" t="str">
        <f>'All Cells'!B969</f>
        <v>Howard Wilkinson - Brent Manning</v>
      </c>
      <c r="C969" s="208" t="str">
        <f>'All Cells'!C969</f>
        <v>South Taranaki District Council</v>
      </c>
      <c r="D969" s="208" t="str">
        <f>'All Cells'!D969</f>
        <v>Potable water</v>
      </c>
      <c r="E969" s="208" t="str">
        <f>'All Cells'!E969</f>
        <v>Vol 1</v>
      </c>
      <c r="F969" s="208">
        <f>'All Cells'!F969</f>
        <v>0</v>
      </c>
      <c r="G969" s="208">
        <f>'All Cells'!G969</f>
        <v>0</v>
      </c>
      <c r="H969" s="208">
        <f>'All Cells'!H969</f>
        <v>0</v>
      </c>
      <c r="I969" s="208" t="str">
        <f>'All Cells'!L969</f>
        <v>I agree with the QA Validation field being a mandatory attribute in Table 2.1.5</v>
      </c>
      <c r="J969" s="208" t="str">
        <f>'All Cells'!U969</f>
        <v>Noted: no action required</v>
      </c>
      <c r="K969" s="208" t="str">
        <f>'All Cells'!W969</f>
        <v>Reviewed and Noted only</v>
      </c>
      <c r="L969" s="212" t="e">
        <f>'All Cells'!#REF!</f>
        <v>#REF!</v>
      </c>
      <c r="M969" s="208"/>
      <c r="N969" s="208"/>
      <c r="O969" s="208"/>
      <c r="P969" s="208"/>
      <c r="Q969" s="208"/>
      <c r="R969" s="208"/>
      <c r="S969" s="208"/>
      <c r="T969" s="208"/>
      <c r="U969" s="208"/>
      <c r="V969" s="208"/>
      <c r="W969" s="208"/>
      <c r="X969" s="208"/>
      <c r="Y969" s="208"/>
      <c r="Z969" s="208"/>
    </row>
    <row r="970" spans="1:26" ht="75" customHeight="1" x14ac:dyDescent="0.25">
      <c r="A970" s="208">
        <f>'All Cells'!A970</f>
        <v>970</v>
      </c>
      <c r="B970" s="208" t="str">
        <f>'All Cells'!B970</f>
        <v>Howard Wilkinson - Brent Manning</v>
      </c>
      <c r="C970" s="208" t="str">
        <f>'All Cells'!C970</f>
        <v>South Taranaki District Council</v>
      </c>
      <c r="D970" s="208" t="str">
        <f>'All Cells'!D970</f>
        <v>Potable water</v>
      </c>
      <c r="E970" s="208" t="str">
        <f>'All Cells'!E970</f>
        <v>Vol 1</v>
      </c>
      <c r="F970" s="208">
        <f>'All Cells'!F970</f>
        <v>0</v>
      </c>
      <c r="G970" s="208">
        <f>'All Cells'!G970</f>
        <v>0</v>
      </c>
      <c r="H970" s="208">
        <f>'All Cells'!H970</f>
        <v>0</v>
      </c>
      <c r="I970" s="208" t="str">
        <f>'All Cells'!L970</f>
        <v>Not all fields in the project attribute table in 2.1.7 are practical. What about a project that is geographically separated (relining different pipes) or across different asset classes? (e.g. water mains and sewers)</v>
      </c>
      <c r="J970" s="208" t="str">
        <f>'All Cells'!U970</f>
        <v>Noted: no action required</v>
      </c>
      <c r="K970" s="208" t="str">
        <f>'All Cells'!W970</f>
        <v>Reviewed and Noted only</v>
      </c>
      <c r="L970" s="212" t="e">
        <f>'All Cells'!#REF!</f>
        <v>#REF!</v>
      </c>
      <c r="M970" s="208"/>
      <c r="N970" s="208"/>
      <c r="O970" s="208"/>
      <c r="P970" s="208"/>
      <c r="Q970" s="208"/>
      <c r="R970" s="208"/>
      <c r="S970" s="208"/>
      <c r="T970" s="208"/>
      <c r="U970" s="208"/>
      <c r="V970" s="208"/>
      <c r="W970" s="208"/>
      <c r="X970" s="208"/>
      <c r="Y970" s="208"/>
      <c r="Z970" s="208"/>
    </row>
    <row r="971" spans="1:26" ht="60" customHeight="1" x14ac:dyDescent="0.25">
      <c r="A971" s="208">
        <f>'All Cells'!A971</f>
        <v>971</v>
      </c>
      <c r="B971" s="208" t="str">
        <f>'All Cells'!B971</f>
        <v>Howard Wilkinson - Brent Manning</v>
      </c>
      <c r="C971" s="208" t="str">
        <f>'All Cells'!C971</f>
        <v>South Taranaki District Council</v>
      </c>
      <c r="D971" s="208" t="str">
        <f>'All Cells'!D971</f>
        <v>Potable water</v>
      </c>
      <c r="E971" s="208" t="str">
        <f>'All Cells'!E971</f>
        <v>Vol 1</v>
      </c>
      <c r="F971" s="208">
        <f>'All Cells'!F971</f>
        <v>0</v>
      </c>
      <c r="G971" s="208">
        <f>'All Cells'!G971</f>
        <v>0</v>
      </c>
      <c r="H971" s="208">
        <f>'All Cells'!H971</f>
        <v>0</v>
      </c>
      <c r="I971" s="208" t="str">
        <f>'All Cells'!L971</f>
        <v>2.1.1 Pg 17 . Ditto for “Area of Work” extent.</v>
      </c>
      <c r="J971" s="208" t="str">
        <f>'All Cells'!U971</f>
        <v>Noted: no action required</v>
      </c>
      <c r="K971" s="208" t="str">
        <f>'All Cells'!W971</f>
        <v>Reviewed and Noted only</v>
      </c>
      <c r="L971" s="212" t="e">
        <f>'All Cells'!#REF!</f>
        <v>#REF!</v>
      </c>
      <c r="M971" s="208"/>
      <c r="N971" s="208"/>
      <c r="O971" s="208"/>
      <c r="P971" s="208"/>
      <c r="Q971" s="208"/>
      <c r="R971" s="208"/>
      <c r="S971" s="208"/>
      <c r="T971" s="208"/>
      <c r="U971" s="208"/>
      <c r="V971" s="208"/>
      <c r="W971" s="208"/>
      <c r="X971" s="208"/>
      <c r="Y971" s="208"/>
      <c r="Z971" s="208"/>
    </row>
    <row r="972" spans="1:26" ht="60" customHeight="1" x14ac:dyDescent="0.25">
      <c r="A972" s="208">
        <f>'All Cells'!A972</f>
        <v>972</v>
      </c>
      <c r="B972" s="208" t="str">
        <f>'All Cells'!B972</f>
        <v>Howard Wilkinson - Brent Manning</v>
      </c>
      <c r="C972" s="208" t="str">
        <f>'All Cells'!C972</f>
        <v>South Taranaki District Council</v>
      </c>
      <c r="D972" s="208" t="str">
        <f>'All Cells'!D972</f>
        <v>Potable water</v>
      </c>
      <c r="E972" s="208" t="str">
        <f>'All Cells'!E972</f>
        <v>Vol 1</v>
      </c>
      <c r="F972" s="208">
        <f>'All Cells'!F972</f>
        <v>0</v>
      </c>
      <c r="G972" s="208">
        <f>'All Cells'!G972</f>
        <v>0</v>
      </c>
      <c r="H972" s="208">
        <f>'All Cells'!H972</f>
        <v>0</v>
      </c>
      <c r="I972" s="208" t="str">
        <f>'All Cells'!L972</f>
        <v>2.3.1 How will an open civil structure be represented? E.g. a settlement pond</v>
      </c>
      <c r="J972" s="208" t="str">
        <f>'All Cells'!U972</f>
        <v>Sector Discussion</v>
      </c>
      <c r="K972" s="208" t="str">
        <f>'All Cells'!W972</f>
        <v>Settlement ponds are covered in another volume - however are there settlement ponds for potable water?</v>
      </c>
      <c r="L972" s="212" t="e">
        <f>'All Cells'!#REF!</f>
        <v>#REF!</v>
      </c>
      <c r="M972" s="208"/>
      <c r="N972" s="208"/>
      <c r="O972" s="208"/>
      <c r="P972" s="208"/>
      <c r="Q972" s="208"/>
      <c r="R972" s="208"/>
      <c r="S972" s="208"/>
      <c r="T972" s="208"/>
      <c r="U972" s="208"/>
      <c r="V972" s="208"/>
      <c r="W972" s="208"/>
      <c r="X972" s="208"/>
      <c r="Y972" s="208"/>
      <c r="Z972" s="208"/>
    </row>
    <row r="973" spans="1:26" ht="90" customHeight="1" x14ac:dyDescent="0.25">
      <c r="A973" s="208">
        <f>'All Cells'!A973</f>
        <v>973</v>
      </c>
      <c r="B973" s="208" t="str">
        <f>'All Cells'!B973</f>
        <v>Howard Wilkinson - Brent Manning</v>
      </c>
      <c r="C973" s="208" t="str">
        <f>'All Cells'!C973</f>
        <v>South Taranaki District Council</v>
      </c>
      <c r="D973" s="208" t="str">
        <f>'All Cells'!D973</f>
        <v>Potable water</v>
      </c>
      <c r="E973" s="208" t="str">
        <f>'All Cells'!E973</f>
        <v>Vol 1</v>
      </c>
      <c r="F973" s="208">
        <f>'All Cells'!F973</f>
        <v>0</v>
      </c>
      <c r="G973" s="208">
        <f>'All Cells'!G973</f>
        <v>0</v>
      </c>
      <c r="H973" s="208">
        <f>'All Cells'!H973</f>
        <v>0</v>
      </c>
      <c r="I973" s="208" t="str">
        <f>'All Cells'!L973</f>
        <v>The repetitive use of the generic term “Health &amp; Safety Issues” in the respective attribute tables should be revised to documented Health &amp; Safety Risks. Or similar</v>
      </c>
      <c r="J973" s="208" t="str">
        <f>'All Cells'!U973</f>
        <v>Sector Discussion</v>
      </c>
      <c r="K973" s="208" t="str">
        <f>'All Cells'!W973</f>
        <v>H&amp;S information is to be collected independently, the standards are a mechanism to ensure trigger there are 'special circumstances'. 
A code list is proposed</v>
      </c>
      <c r="L973" s="212" t="e">
        <f>'All Cells'!#REF!</f>
        <v>#REF!</v>
      </c>
      <c r="M973" s="208"/>
      <c r="N973" s="208"/>
      <c r="O973" s="208"/>
      <c r="P973" s="208"/>
      <c r="Q973" s="208"/>
      <c r="R973" s="208"/>
      <c r="S973" s="208"/>
      <c r="T973" s="208"/>
      <c r="U973" s="208"/>
      <c r="V973" s="208"/>
      <c r="W973" s="208"/>
      <c r="X973" s="208"/>
      <c r="Y973" s="208"/>
      <c r="Z973" s="208"/>
    </row>
    <row r="974" spans="1:26" ht="90" customHeight="1" x14ac:dyDescent="0.25">
      <c r="A974" s="208">
        <f>'All Cells'!A974</f>
        <v>974</v>
      </c>
      <c r="B974" s="208" t="str">
        <f>'All Cells'!B974</f>
        <v>Howard Wilkinson - Brent Manning</v>
      </c>
      <c r="C974" s="208" t="str">
        <f>'All Cells'!C974</f>
        <v>South Taranaki District Council</v>
      </c>
      <c r="D974" s="208" t="str">
        <f>'All Cells'!D974</f>
        <v>Potable water</v>
      </c>
      <c r="E974" s="208" t="str">
        <f>'All Cells'!E974</f>
        <v>Vol 1</v>
      </c>
      <c r="F974" s="208">
        <f>'All Cells'!F974</f>
        <v>0</v>
      </c>
      <c r="G974" s="208">
        <f>'All Cells'!G974</f>
        <v>0</v>
      </c>
      <c r="H974" s="208">
        <f>'All Cells'!H974</f>
        <v>0</v>
      </c>
      <c r="I974" s="208" t="str">
        <f>'All Cells'!L974</f>
        <v>I’m unsure what the use of a “Resilience field (as an open text field?) is in these tables. Too much variability and not enough guidance around what data and format to enter. This is an AM (Vol 2) derivation anyway and not an “As-Built” attribute in my view. Whereas “Design Life” is.</v>
      </c>
      <c r="J974" s="208" t="str">
        <f>'All Cells'!U974</f>
        <v>Noted: no action required</v>
      </c>
      <c r="K974" s="208" t="str">
        <f>'All Cells'!W974</f>
        <v>Resilience Rating is a measured a6ttribute</v>
      </c>
      <c r="L974" s="212" t="e">
        <f>'All Cells'!#REF!</f>
        <v>#REF!</v>
      </c>
      <c r="M974" s="208"/>
      <c r="N974" s="208"/>
      <c r="O974" s="208"/>
      <c r="P974" s="208"/>
      <c r="Q974" s="208"/>
      <c r="R974" s="208"/>
      <c r="S974" s="208"/>
      <c r="T974" s="208"/>
      <c r="U974" s="208"/>
      <c r="V974" s="208"/>
      <c r="W974" s="208"/>
      <c r="X974" s="208"/>
      <c r="Y974" s="208"/>
      <c r="Z974" s="208"/>
    </row>
    <row r="975" spans="1:26" ht="60" customHeight="1" x14ac:dyDescent="0.25">
      <c r="A975" s="208">
        <f>'All Cells'!A975</f>
        <v>975</v>
      </c>
      <c r="B975" s="208" t="str">
        <f>'All Cells'!B975</f>
        <v>Howard Wilkinson - Brent Manning</v>
      </c>
      <c r="C975" s="208" t="str">
        <f>'All Cells'!C975</f>
        <v>South Taranaki District Council</v>
      </c>
      <c r="D975" s="208" t="str">
        <f>'All Cells'!D975</f>
        <v>Potable water</v>
      </c>
      <c r="E975" s="208" t="str">
        <f>'All Cells'!E975</f>
        <v>Vol 1</v>
      </c>
      <c r="F975" s="208">
        <f>'All Cells'!F975</f>
        <v>0</v>
      </c>
      <c r="G975" s="208">
        <f>'All Cells'!G975</f>
        <v>0</v>
      </c>
      <c r="H975" s="208">
        <f>'All Cells'!H975</f>
        <v>0</v>
      </c>
      <c r="I975" s="208" t="str">
        <f>'All Cells'!L975</f>
        <v>2.3.4  The term Well should be changed to “Bore”</v>
      </c>
      <c r="J975" s="208" t="str">
        <f>'All Cells'!U975</f>
        <v>Sector Discussion</v>
      </c>
      <c r="K975" s="208" t="str">
        <f>'All Cells'!W975</f>
        <v>Commented on this previoulsy</v>
      </c>
      <c r="L975" s="212" t="e">
        <f>'All Cells'!#REF!</f>
        <v>#REF!</v>
      </c>
      <c r="M975" s="208"/>
      <c r="N975" s="208"/>
      <c r="O975" s="208"/>
      <c r="P975" s="208"/>
      <c r="Q975" s="208"/>
      <c r="R975" s="208"/>
      <c r="S975" s="208"/>
      <c r="T975" s="208"/>
      <c r="U975" s="208"/>
      <c r="V975" s="208"/>
      <c r="W975" s="208"/>
      <c r="X975" s="208"/>
      <c r="Y975" s="208"/>
      <c r="Z975" s="208"/>
    </row>
    <row r="976" spans="1:26" ht="180" customHeight="1" x14ac:dyDescent="0.25">
      <c r="A976" s="208">
        <f>'All Cells'!A976</f>
        <v>976</v>
      </c>
      <c r="B976" s="208" t="str">
        <f>'All Cells'!B976</f>
        <v>Howard Wilkinson - Brent Manning</v>
      </c>
      <c r="C976" s="208" t="str">
        <f>'All Cells'!C976</f>
        <v>South Taranaki District Council</v>
      </c>
      <c r="D976" s="208" t="str">
        <f>'All Cells'!D976</f>
        <v>Potable water</v>
      </c>
      <c r="E976" s="208" t="str">
        <f>'All Cells'!E976</f>
        <v>Vol 1</v>
      </c>
      <c r="F976" s="208">
        <f>'All Cells'!F976</f>
        <v>0</v>
      </c>
      <c r="G976" s="208">
        <f>'All Cells'!G976</f>
        <v>0</v>
      </c>
      <c r="H976" s="208">
        <f>'All Cells'!H976</f>
        <v>0</v>
      </c>
      <c r="I976" s="208" t="str">
        <f>'All Cells'!L976</f>
        <v>2.4.3      The point feature is to be “snapped” to the pipe asset it is associated with. Does the spatial representation snapped to the polyline create a node? If not then this creates problems when modelling.</v>
      </c>
      <c r="J976" s="208" t="str">
        <f>'All Cells'!U976</f>
        <v>Noted: no action required</v>
      </c>
      <c r="K976" s="208" t="str">
        <f>'All Cells'!W976</f>
        <v>The volume 1's specify how to do the initial capture for councils to then incorporate into their specific systems.
The volumes do not stipulate that this is how asset owners must store their data or how to organise it for their works practices.
Typically it is expected that councils will align the data received into their systems as needed</v>
      </c>
      <c r="L976" s="212" t="e">
        <f>'All Cells'!#REF!</f>
        <v>#REF!</v>
      </c>
      <c r="M976" s="208"/>
      <c r="N976" s="208"/>
      <c r="O976" s="208"/>
      <c r="P976" s="208"/>
      <c r="Q976" s="208"/>
      <c r="R976" s="208"/>
      <c r="S976" s="208"/>
      <c r="T976" s="208"/>
      <c r="U976" s="208"/>
      <c r="V976" s="208"/>
      <c r="W976" s="208"/>
      <c r="X976" s="208"/>
      <c r="Y976" s="208"/>
      <c r="Z976" s="208"/>
    </row>
    <row r="977" spans="1:26" ht="105" customHeight="1" x14ac:dyDescent="0.25">
      <c r="A977" s="208">
        <f>'All Cells'!A977</f>
        <v>977</v>
      </c>
      <c r="B977" s="208" t="str">
        <f>'All Cells'!B977</f>
        <v>Howard Wilkinson - Brent Manning</v>
      </c>
      <c r="C977" s="208" t="str">
        <f>'All Cells'!C977</f>
        <v>South Taranaki District Council</v>
      </c>
      <c r="D977" s="208" t="str">
        <f>'All Cells'!D977</f>
        <v>Potable water</v>
      </c>
      <c r="E977" s="208" t="str">
        <f>'All Cells'!E977</f>
        <v>Vol 1</v>
      </c>
      <c r="F977" s="208">
        <f>'All Cells'!F977</f>
        <v>0</v>
      </c>
      <c r="G977" s="208">
        <f>'All Cells'!G977</f>
        <v>0</v>
      </c>
      <c r="H977" s="208">
        <f>'All Cells'!H977</f>
        <v>0</v>
      </c>
      <c r="I977" s="208" t="str">
        <f>'All Cells'!L977</f>
        <v>2.4.5      How is a locator cable or Intrinsic Protection (IP) cable for anti-corrosion ruining with a pipe (e.g. taped to the pipe) to be represented?  Why in the table do we have to submit pipe diameter, nominal diameter, external diameter and nominal bore? This is overkill and one wrong piece of information will lead to confusion i.e. which one is the correct one?</v>
      </c>
      <c r="J977" s="208" t="str">
        <f>'All Cells'!U977</f>
        <v>Sector Discussion</v>
      </c>
      <c r="K977" s="208" t="str">
        <f>'All Cells'!W977</f>
        <v>Separarte issues
locator and IP - can this be covered by cathodic protection?
Diameters required for analytical purposes</v>
      </c>
      <c r="L977" s="212" t="e">
        <f>'All Cells'!#REF!</f>
        <v>#REF!</v>
      </c>
      <c r="M977" s="208"/>
      <c r="N977" s="208"/>
      <c r="O977" s="208"/>
      <c r="P977" s="208"/>
      <c r="Q977" s="208"/>
      <c r="R977" s="208"/>
      <c r="S977" s="208"/>
      <c r="T977" s="208"/>
      <c r="U977" s="208"/>
      <c r="V977" s="208"/>
      <c r="W977" s="208"/>
      <c r="X977" s="208"/>
      <c r="Y977" s="208"/>
      <c r="Z977" s="208"/>
    </row>
    <row r="978" spans="1:26" ht="90" customHeight="1" x14ac:dyDescent="0.25">
      <c r="A978" s="208">
        <f>'All Cells'!A978</f>
        <v>978</v>
      </c>
      <c r="B978" s="208" t="str">
        <f>'All Cells'!B978</f>
        <v>Howard Wilkinson - Brent Manning</v>
      </c>
      <c r="C978" s="208" t="str">
        <f>'All Cells'!C978</f>
        <v>South Taranaki District Council</v>
      </c>
      <c r="D978" s="208" t="str">
        <f>'All Cells'!D978</f>
        <v>Potable water</v>
      </c>
      <c r="E978" s="208" t="str">
        <f>'All Cells'!E978</f>
        <v>Vol 1</v>
      </c>
      <c r="F978" s="208">
        <f>'All Cells'!F978</f>
        <v>0</v>
      </c>
      <c r="G978" s="208">
        <f>'All Cells'!G978</f>
        <v>0</v>
      </c>
      <c r="H978" s="208">
        <f>'All Cells'!H978</f>
        <v>0</v>
      </c>
      <c r="I978" s="208" t="str">
        <f>'All Cells'!L978</f>
        <v>2.4.7      Should the spatial representation include and ancillary works e.g. dry wells, wet wells, filters, air scrubbers or bio-filters (more applicable to wastewater PS I realise)</v>
      </c>
      <c r="J978" s="208" t="str">
        <f>'All Cells'!U978</f>
        <v>Noted: no action required</v>
      </c>
      <c r="K978" s="208" t="str">
        <f>'All Cells'!W978</f>
        <v>The individual assets are captured as per the specific asset class data requirements.
This feature only represents the site and is a summary of what is in the site.</v>
      </c>
      <c r="L978" s="212" t="e">
        <f>'All Cells'!#REF!</f>
        <v>#REF!</v>
      </c>
      <c r="M978" s="208"/>
      <c r="N978" s="208"/>
      <c r="O978" s="208"/>
      <c r="P978" s="208"/>
      <c r="Q978" s="208"/>
      <c r="R978" s="208"/>
      <c r="S978" s="208"/>
      <c r="T978" s="208"/>
      <c r="U978" s="208"/>
      <c r="V978" s="208"/>
      <c r="W978" s="208"/>
      <c r="X978" s="208"/>
      <c r="Y978" s="208"/>
      <c r="Z978" s="208"/>
    </row>
    <row r="979" spans="1:26" ht="60" customHeight="1" x14ac:dyDescent="0.25">
      <c r="A979" s="208">
        <f>'All Cells'!A979</f>
        <v>979</v>
      </c>
      <c r="B979" s="208" t="str">
        <f>'All Cells'!B979</f>
        <v>Howard Wilkinson - Brent Manning</v>
      </c>
      <c r="C979" s="208" t="str">
        <f>'All Cells'!C979</f>
        <v>South Taranaki District Council</v>
      </c>
      <c r="D979" s="208" t="str">
        <f>'All Cells'!D979</f>
        <v>Potable water</v>
      </c>
      <c r="E979" s="208" t="str">
        <f>'All Cells'!E979</f>
        <v>Vol 1</v>
      </c>
      <c r="F979" s="208">
        <f>'All Cells'!F979</f>
        <v>0</v>
      </c>
      <c r="G979" s="208">
        <f>'All Cells'!G979</f>
        <v>0</v>
      </c>
      <c r="H979" s="208">
        <f>'All Cells'!H979</f>
        <v>0</v>
      </c>
      <c r="I979" s="208" t="str">
        <f>'All Cells'!L979</f>
        <v>2.5.2      Pumps, can take many types and forms. I trust the fields in the table are flexible enough to accommodate the variety to be expected.</v>
      </c>
      <c r="J979" s="208" t="str">
        <f>'All Cells'!U979</f>
        <v>Noted: no action required</v>
      </c>
      <c r="K979" s="208" t="str">
        <f>'All Cells'!W979</f>
        <v>We hope so. This will be tested during the pilot phase</v>
      </c>
      <c r="L979" s="212" t="e">
        <f>'All Cells'!#REF!</f>
        <v>#REF!</v>
      </c>
      <c r="M979" s="208"/>
      <c r="N979" s="208"/>
      <c r="O979" s="208"/>
      <c r="P979" s="208"/>
      <c r="Q979" s="208"/>
      <c r="R979" s="208"/>
      <c r="S979" s="208"/>
      <c r="T979" s="208"/>
      <c r="U979" s="208"/>
      <c r="V979" s="208"/>
      <c r="W979" s="208"/>
      <c r="X979" s="208"/>
      <c r="Y979" s="208"/>
      <c r="Z979" s="208"/>
    </row>
    <row r="980" spans="1:26" ht="90" customHeight="1" x14ac:dyDescent="0.25">
      <c r="A980" s="208">
        <f>'All Cells'!A980</f>
        <v>980</v>
      </c>
      <c r="B980" s="208" t="str">
        <f>'All Cells'!B980</f>
        <v>Howard Wilkinson - Brent Manning</v>
      </c>
      <c r="C980" s="208" t="str">
        <f>'All Cells'!C980</f>
        <v>South Taranaki District Council</v>
      </c>
      <c r="D980" s="208" t="str">
        <f>'All Cells'!D980</f>
        <v>Potable water</v>
      </c>
      <c r="E980" s="208" t="str">
        <f>'All Cells'!E980</f>
        <v>Vol 1</v>
      </c>
      <c r="F980" s="208">
        <f>'All Cells'!F980</f>
        <v>0</v>
      </c>
      <c r="G980" s="208">
        <f>'All Cells'!G980</f>
        <v>0</v>
      </c>
      <c r="H980" s="208">
        <f>'All Cells'!H980</f>
        <v>0</v>
      </c>
      <c r="I980" s="208" t="str">
        <f>'All Cells'!L980</f>
        <v>Is a backflow preventer to be considered a mechanical equipment asset or a valve?</v>
      </c>
      <c r="J980" s="208" t="str">
        <f>'All Cells'!U980</f>
        <v>Sector Discussion</v>
      </c>
      <c r="K980" s="208" t="str">
        <f>'All Cells'!W980</f>
        <v>Your suggestion please. 
Please review the respective tables to see which one is fit for purpose. 
Is this also known as a Reduced Pressure Zone valve?</v>
      </c>
      <c r="L980" s="212" t="e">
        <f>'All Cells'!#REF!</f>
        <v>#REF!</v>
      </c>
      <c r="M980" s="208"/>
      <c r="N980" s="208"/>
      <c r="O980" s="208"/>
      <c r="P980" s="208"/>
      <c r="Q980" s="208"/>
      <c r="R980" s="208"/>
      <c r="S980" s="208"/>
      <c r="T980" s="208"/>
      <c r="U980" s="208"/>
      <c r="V980" s="208"/>
      <c r="W980" s="208"/>
      <c r="X980" s="208"/>
      <c r="Y980" s="208"/>
      <c r="Z980" s="208"/>
    </row>
    <row r="981" spans="1:26" ht="60" customHeight="1" x14ac:dyDescent="0.25">
      <c r="A981" s="208">
        <f>'All Cells'!A981</f>
        <v>981</v>
      </c>
      <c r="B981" s="208" t="str">
        <f>'All Cells'!B981</f>
        <v>Howard Wilkinson - Brent Manning</v>
      </c>
      <c r="C981" s="208" t="str">
        <f>'All Cells'!C981</f>
        <v>South Taranaki District Council</v>
      </c>
      <c r="D981" s="208" t="str">
        <f>'All Cells'!D981</f>
        <v>Potable water</v>
      </c>
      <c r="E981" s="208" t="str">
        <f>'All Cells'!E981</f>
        <v>Vol 1</v>
      </c>
      <c r="F981" s="208">
        <f>'All Cells'!F981</f>
        <v>0</v>
      </c>
      <c r="G981" s="208">
        <f>'All Cells'!G981</f>
        <v>0</v>
      </c>
      <c r="H981" s="208">
        <f>'All Cells'!H981</f>
        <v>0</v>
      </c>
      <c r="I981" s="208" t="str">
        <f>'All Cells'!L981</f>
        <v>2.6.1      Electrical asset – table doesn’t look accommodating enough for the variety of electrical fittings and assets to be expected</v>
      </c>
      <c r="J981" s="208" t="str">
        <f>'All Cells'!U981</f>
        <v>Sector Discussion</v>
      </c>
      <c r="K981" s="208" t="str">
        <f>'All Cells'!W981</f>
        <v>We hope so. This will be tested during the pilot phase
Happy to receive recommnedation for consideration.</v>
      </c>
      <c r="L981" s="212" t="e">
        <f>'All Cells'!#REF!</f>
        <v>#REF!</v>
      </c>
      <c r="M981" s="208"/>
      <c r="N981" s="208"/>
      <c r="O981" s="208"/>
      <c r="P981" s="208"/>
      <c r="Q981" s="208"/>
      <c r="R981" s="208"/>
      <c r="S981" s="208"/>
      <c r="T981" s="208"/>
      <c r="U981" s="208"/>
      <c r="V981" s="208"/>
      <c r="W981" s="208"/>
      <c r="X981" s="208"/>
      <c r="Y981" s="208"/>
      <c r="Z981" s="208"/>
    </row>
    <row r="982" spans="1:26" ht="60" customHeight="1" x14ac:dyDescent="0.25">
      <c r="A982" s="208">
        <f>'All Cells'!A982</f>
        <v>982</v>
      </c>
      <c r="B982" s="208" t="str">
        <f>'All Cells'!B982</f>
        <v>Howard Wilkinson - Brent Manning</v>
      </c>
      <c r="C982" s="208" t="str">
        <f>'All Cells'!C982</f>
        <v>South Taranaki District Council</v>
      </c>
      <c r="D982" s="208" t="str">
        <f>'All Cells'!D982</f>
        <v>Potable water</v>
      </c>
      <c r="E982" s="208" t="str">
        <f>'All Cells'!E982</f>
        <v>Vol 1</v>
      </c>
      <c r="F982" s="208">
        <f>'All Cells'!F982</f>
        <v>0</v>
      </c>
      <c r="G982" s="208">
        <f>'All Cells'!G982</f>
        <v>0</v>
      </c>
      <c r="H982" s="208">
        <f>'All Cells'!H982</f>
        <v>0</v>
      </c>
      <c r="I982" s="208" t="str">
        <f>'All Cells'!L982</f>
        <v>2.6.2      Good to see Cathodic Protection systems included.</v>
      </c>
      <c r="J982" s="208" t="str">
        <f>'All Cells'!U982</f>
        <v>Noted: no action required</v>
      </c>
      <c r="K982" s="208" t="str">
        <f>'All Cells'!W982</f>
        <v>Reviewed and Noted only</v>
      </c>
      <c r="L982" s="212" t="e">
        <f>'All Cells'!#REF!</f>
        <v>#REF!</v>
      </c>
      <c r="M982" s="208"/>
      <c r="N982" s="208"/>
      <c r="O982" s="208"/>
      <c r="P982" s="208"/>
      <c r="Q982" s="208"/>
      <c r="R982" s="208"/>
      <c r="S982" s="208"/>
      <c r="T982" s="208"/>
      <c r="U982" s="208"/>
      <c r="V982" s="208"/>
      <c r="W982" s="208"/>
      <c r="X982" s="208"/>
      <c r="Y982" s="208"/>
      <c r="Z982" s="208"/>
    </row>
    <row r="983" spans="1:26" ht="60" customHeight="1" x14ac:dyDescent="0.25">
      <c r="A983" s="208">
        <f>'All Cells'!A983</f>
        <v>983</v>
      </c>
      <c r="B983" s="208" t="str">
        <f>'All Cells'!B983</f>
        <v>Howard Wilkinson - Brent Manning</v>
      </c>
      <c r="C983" s="208" t="str">
        <f>'All Cells'!C983</f>
        <v>South Taranaki District Council</v>
      </c>
      <c r="D983" s="208" t="str">
        <f>'All Cells'!D983</f>
        <v>Potable water</v>
      </c>
      <c r="E983" s="208" t="str">
        <f>'All Cells'!E983</f>
        <v>Vol 1</v>
      </c>
      <c r="F983" s="208">
        <f>'All Cells'!F983</f>
        <v>0</v>
      </c>
      <c r="G983" s="208">
        <f>'All Cells'!G983</f>
        <v>0</v>
      </c>
      <c r="H983" s="208">
        <f>'All Cells'!H983</f>
        <v>0</v>
      </c>
      <c r="I983" s="208" t="str">
        <f>'All Cells'!L983</f>
        <v>2.8.2      reporting Mismatches could be problematic depending upon the spatial base used – see 2.1.1 above.</v>
      </c>
      <c r="J983" s="208" t="str">
        <f>'All Cells'!U983</f>
        <v>Noted: no action required</v>
      </c>
      <c r="K983" s="208" t="str">
        <f>'All Cells'!W983</f>
        <v>Reviewed and Noted only</v>
      </c>
      <c r="L983" s="212" t="e">
        <f>'All Cells'!#REF!</f>
        <v>#REF!</v>
      </c>
      <c r="M983" s="208"/>
      <c r="N983" s="208"/>
      <c r="O983" s="208"/>
      <c r="P983" s="208"/>
      <c r="Q983" s="208"/>
      <c r="R983" s="208"/>
      <c r="S983" s="208"/>
      <c r="T983" s="208"/>
      <c r="U983" s="208"/>
      <c r="V983" s="208"/>
      <c r="W983" s="208"/>
      <c r="X983" s="208"/>
      <c r="Y983" s="208"/>
      <c r="Z983" s="208"/>
    </row>
    <row r="984" spans="1:26" ht="60" customHeight="1" x14ac:dyDescent="0.25">
      <c r="A984" s="208">
        <f>'All Cells'!A984</f>
        <v>984</v>
      </c>
      <c r="B984" s="208" t="str">
        <f>'All Cells'!B984</f>
        <v>Howard Wilkinson - Brent Manning</v>
      </c>
      <c r="C984" s="208" t="str">
        <f>'All Cells'!C984</f>
        <v>South Taranaki District Council</v>
      </c>
      <c r="D984" s="208" t="str">
        <f>'All Cells'!D984</f>
        <v>Potable water</v>
      </c>
      <c r="E984" s="208" t="str">
        <f>'All Cells'!E984</f>
        <v>Vol 1</v>
      </c>
      <c r="F984" s="208">
        <f>'All Cells'!F984</f>
        <v>0</v>
      </c>
      <c r="G984" s="208">
        <f>'All Cells'!G984</f>
        <v>0</v>
      </c>
      <c r="H984" s="208">
        <f>'All Cells'!H984</f>
        <v>0</v>
      </c>
      <c r="I984" s="208" t="str">
        <f>'All Cells'!L984</f>
        <v>There are a heap more Definitions that could be added to the Glossary e.g. “trunk main” for starters.</v>
      </c>
      <c r="J984" s="208" t="str">
        <f>'All Cells'!U984</f>
        <v>Sector Discussion</v>
      </c>
      <c r="K984" s="208" t="str">
        <f>'All Cells'!W984</f>
        <v xml:space="preserve">Please do not hesitate to provide. The Glossary will be dynamic in nature. </v>
      </c>
      <c r="L984" s="212" t="e">
        <f>'All Cells'!#REF!</f>
        <v>#REF!</v>
      </c>
      <c r="M984" s="208"/>
      <c r="N984" s="208"/>
      <c r="O984" s="208"/>
      <c r="P984" s="208"/>
      <c r="Q984" s="208"/>
      <c r="R984" s="208"/>
      <c r="S984" s="208"/>
      <c r="T984" s="208"/>
      <c r="U984" s="208"/>
      <c r="V984" s="208"/>
      <c r="W984" s="208"/>
      <c r="X984" s="208"/>
      <c r="Y984" s="208"/>
      <c r="Z984" s="208"/>
    </row>
    <row r="985" spans="1:26" ht="105" customHeight="1" x14ac:dyDescent="0.25">
      <c r="A985" s="208">
        <f>'All Cells'!A985</f>
        <v>985</v>
      </c>
      <c r="B985" s="208" t="str">
        <f>'All Cells'!B985</f>
        <v>Emma Duncan</v>
      </c>
      <c r="C985" s="208" t="str">
        <f>'All Cells'!C985</f>
        <v>Central Otago District Council</v>
      </c>
      <c r="D985" s="208" t="str">
        <f>'All Cells'!D985</f>
        <v>Potable water</v>
      </c>
      <c r="E985" s="208" t="str">
        <f>'All Cells'!E985</f>
        <v>Vol 1</v>
      </c>
      <c r="F985" s="208">
        <f>'All Cells'!F985</f>
        <v>0</v>
      </c>
      <c r="G985" s="208">
        <f>'All Cells'!G985</f>
        <v>0</v>
      </c>
      <c r="H985" s="208">
        <f>'All Cells'!H985</f>
        <v>0</v>
      </c>
      <c r="I985" s="208" t="str">
        <f>'All Cells'!L985</f>
        <v>Request for code lists: On page 158 of volume 1 of the potable water standard there is mention of supplementary document 3Waters Assets Metadata Code lists V1.2 Draft A, 14 July 2016. Even though this document is in draft, I’d really like to take a look at it.  Can it be made available for download, or am I to a copy emailed to me?</v>
      </c>
      <c r="J985" s="208" t="str">
        <f>'All Cells'!U985</f>
        <v>Sector Discussion</v>
      </c>
      <c r="K985" s="208" t="str">
        <f>'All Cells'!W985</f>
        <v>Code lists now incorporated into document</v>
      </c>
      <c r="L985" s="212" t="e">
        <f>'All Cells'!#REF!</f>
        <v>#REF!</v>
      </c>
      <c r="M985" s="208"/>
      <c r="N985" s="208"/>
      <c r="O985" s="208"/>
      <c r="P985" s="208"/>
      <c r="Q985" s="208"/>
      <c r="R985" s="208"/>
      <c r="S985" s="208"/>
      <c r="T985" s="208"/>
      <c r="U985" s="208"/>
      <c r="V985" s="208"/>
      <c r="W985" s="208"/>
      <c r="X985" s="208"/>
      <c r="Y985" s="208"/>
      <c r="Z985" s="208"/>
    </row>
    <row r="986" spans="1:26" ht="390" customHeight="1" x14ac:dyDescent="0.25">
      <c r="A986" s="208">
        <f>'All Cells'!A986</f>
        <v>986</v>
      </c>
      <c r="B986" s="208" t="str">
        <f>'All Cells'!B986</f>
        <v>Julie Keenan</v>
      </c>
      <c r="C986" s="208" t="str">
        <f>'All Cells'!C986</f>
        <v>Ministry of Education</v>
      </c>
      <c r="D986" s="208" t="str">
        <f>'All Cells'!D986</f>
        <v>3-Waters &amp; Buildings</v>
      </c>
      <c r="E986" s="208" t="str">
        <f>'All Cells'!E986</f>
        <v>Vol 1 &amp; Vol 2</v>
      </c>
      <c r="F986" s="208" t="str">
        <f>'All Cells'!F986</f>
        <v>General</v>
      </c>
      <c r="G986" s="208">
        <f>'All Cells'!G986</f>
        <v>0</v>
      </c>
      <c r="H986" s="208">
        <f>'All Cells'!H986</f>
        <v>0</v>
      </c>
      <c r="I986" s="208" t="str">
        <f>'All Cells'!L986</f>
        <v xml:space="preserve">We appreciate the work put in by your team and the various working groups in developing these documents.  The process of evaluating the standards has also been useful for Education as an agency, in promoting a review of our data collection processes and considering how these align with a potential implementation of the standards. 
Our comments on the standards focus at the strategic level.  For our organization, with over 30,000 buildings, the cost of changing data collection are high.  We therefore need to consider very carefully what information we capture, what decisions we will need to take with information, how we control the quality of information and how it is updated. For that reason it is important to us that we understand the proposed benefits and implementation uses of the standards before taking firm decisions on data collection for their use. 
We look forward to further discussion on implementation. Your presentation at the last governance group was a helpful insight into your team’s thinking: we want to ensure that agencies understand each other before committing to implementation or advancing a business case with Ministers. For that reason our comments are interim, subject to these further discussions. </v>
      </c>
      <c r="J986" s="208" t="str">
        <f>'All Cells'!U986</f>
        <v>Noted: no action required</v>
      </c>
      <c r="K986" s="208" t="str">
        <f>'All Cells'!W986</f>
        <v xml:space="preserve">Statement noted. </v>
      </c>
      <c r="L986" s="212" t="e">
        <f>'All Cells'!#REF!</f>
        <v>#REF!</v>
      </c>
      <c r="M986" s="208"/>
      <c r="N986" s="208"/>
      <c r="O986" s="208"/>
      <c r="P986" s="208"/>
      <c r="Q986" s="208"/>
      <c r="R986" s="208"/>
      <c r="S986" s="208"/>
      <c r="T986" s="208"/>
      <c r="U986" s="208"/>
      <c r="V986" s="208"/>
      <c r="W986" s="208"/>
      <c r="X986" s="208"/>
      <c r="Y986" s="208"/>
      <c r="Z986" s="208"/>
    </row>
    <row r="987" spans="1:26" ht="360" customHeight="1" x14ac:dyDescent="0.25">
      <c r="A987" s="208">
        <f>'All Cells'!A987</f>
        <v>987</v>
      </c>
      <c r="B987" s="208" t="str">
        <f>'All Cells'!B987</f>
        <v>Julie Keenan</v>
      </c>
      <c r="C987" s="208" t="str">
        <f>'All Cells'!C987</f>
        <v>Ministry of Education</v>
      </c>
      <c r="D987" s="208" t="str">
        <f>'All Cells'!D987</f>
        <v>3-Waters &amp; Buildings</v>
      </c>
      <c r="E987" s="208" t="str">
        <f>'All Cells'!E987</f>
        <v>Vol 1 &amp; Vol 2</v>
      </c>
      <c r="F987" s="208" t="str">
        <f>'All Cells'!F987</f>
        <v>General</v>
      </c>
      <c r="G987" s="208">
        <f>'All Cells'!G987</f>
        <v>0</v>
      </c>
      <c r="H987" s="208">
        <f>'All Cells'!H987</f>
        <v>0</v>
      </c>
      <c r="I987" s="208" t="str">
        <f>'All Cells'!L987</f>
        <v xml:space="preserve">Overview of the Metadata Standards
Education recognises the importance of asset information in protecting New Zealand’s ability to provide services in a fast-changing national economy.  We also endorse a commitment to standardising and sharing information between public agencies.  However, we have concerns about the detail and structure of the data proposed in the metadata standards.
A challenge in commenting on the proposed metadata standards is understanding the objectives of the data collection process.  It remains unclear how this information will be used, what elements of the process will be compulsory and how the comparison between agencies will work.  Education is concerned that the costs of collecting the information outlined in the metadata standards will exceed the benefits.  Understanding the benefits derived from these comparisons is critical to determining what data should be collected and how it should be categorised.  For instance, the data that is needed to promote All-of-Government procurement is very different from the data needed to identify major network risks within New Zealand </v>
      </c>
      <c r="J987" s="208" t="str">
        <f>'All Cells'!U987</f>
        <v>Noted: no action required</v>
      </c>
      <c r="K987" s="208" t="str">
        <f>'All Cells'!W987</f>
        <v xml:space="preserve">Statement noted. Business case. </v>
      </c>
      <c r="L987" s="212" t="e">
        <f>'All Cells'!#REF!</f>
        <v>#REF!</v>
      </c>
      <c r="M987" s="208"/>
      <c r="N987" s="208"/>
      <c r="O987" s="208"/>
      <c r="P987" s="208"/>
      <c r="Q987" s="208"/>
      <c r="R987" s="208"/>
      <c r="S987" s="208"/>
      <c r="T987" s="208"/>
      <c r="U987" s="208"/>
      <c r="V987" s="208"/>
      <c r="W987" s="208"/>
      <c r="X987" s="208"/>
      <c r="Y987" s="208"/>
      <c r="Z987" s="208"/>
    </row>
    <row r="988" spans="1:26" ht="135" customHeight="1" x14ac:dyDescent="0.25">
      <c r="A988" s="208">
        <f>'All Cells'!A988</f>
        <v>988</v>
      </c>
      <c r="B988" s="208" t="str">
        <f>'All Cells'!B988</f>
        <v>Julie Keenan</v>
      </c>
      <c r="C988" s="208" t="str">
        <f>'All Cells'!C988</f>
        <v>Ministry of Education</v>
      </c>
      <c r="D988" s="208" t="str">
        <f>'All Cells'!D988</f>
        <v>3-Waters &amp; Buildings</v>
      </c>
      <c r="E988" s="208" t="str">
        <f>'All Cells'!E988</f>
        <v>Vol 1 &amp; Vol 2</v>
      </c>
      <c r="F988" s="208" t="str">
        <f>'All Cells'!F988</f>
        <v>General</v>
      </c>
      <c r="G988" s="208">
        <f>'All Cells'!G988</f>
        <v>0</v>
      </c>
      <c r="H988" s="208">
        <f>'All Cells'!H988</f>
        <v>0</v>
      </c>
      <c r="I988" s="208" t="str">
        <f>'All Cells'!L988</f>
        <v>Education is also concerned that the focus on the physical condition of the assets may be poorly targeted.  Rapid changes in demographics profiles, technology and consumer preferences will also have a major impact on the ability of the current asset networks to meet the future needs of communities.  We think that the metadata project should place as much emphasis on the ‘fitness for purpose’, as it does to the physical condition.</v>
      </c>
      <c r="J988" s="208" t="str">
        <f>'All Cells'!U988</f>
        <v>Noted: no action required</v>
      </c>
      <c r="K988" s="208" t="str">
        <f>'All Cells'!W988</f>
        <v>What's fit for purpose will vary as orgs change their future focus. Fitness for purpose is captured in Service Performance.</v>
      </c>
      <c r="L988" s="212" t="e">
        <f>'All Cells'!#REF!</f>
        <v>#REF!</v>
      </c>
      <c r="M988" s="208"/>
      <c r="N988" s="208"/>
      <c r="O988" s="208"/>
      <c r="P988" s="208"/>
      <c r="Q988" s="208"/>
      <c r="R988" s="208"/>
      <c r="S988" s="208"/>
      <c r="T988" s="208"/>
      <c r="U988" s="208"/>
      <c r="V988" s="208"/>
      <c r="W988" s="208"/>
      <c r="X988" s="208"/>
      <c r="Y988" s="208"/>
      <c r="Z988" s="208"/>
    </row>
    <row r="989" spans="1:26" ht="240" customHeight="1" x14ac:dyDescent="0.25">
      <c r="A989" s="208">
        <f>'All Cells'!A989</f>
        <v>989</v>
      </c>
      <c r="B989" s="208" t="str">
        <f>'All Cells'!B989</f>
        <v>Julie Keenan</v>
      </c>
      <c r="C989" s="208" t="str">
        <f>'All Cells'!C989</f>
        <v>Ministry of Education</v>
      </c>
      <c r="D989" s="208" t="str">
        <f>'All Cells'!D989</f>
        <v>3-Waters &amp; Buildings</v>
      </c>
      <c r="E989" s="208" t="str">
        <f>'All Cells'!E989</f>
        <v>Vol 1 &amp; Vol 2</v>
      </c>
      <c r="F989" s="208" t="str">
        <f>'All Cells'!F989</f>
        <v>General</v>
      </c>
      <c r="G989" s="208">
        <f>'All Cells'!G989</f>
        <v>0</v>
      </c>
      <c r="H989" s="208">
        <f>'All Cells'!H989</f>
        <v>0</v>
      </c>
      <c r="I989" s="208" t="str">
        <f>'All Cells'!L989</f>
        <v xml:space="preserve">In addition, the metadata standards assume that decisions on asset maintenance are made centrally.  Where maintenance decisions are made is a policy choice that is influenced by broader factors than asset management.  In the case of Education, asset maintenance decisions are largely managed at a school level.  This is a fundamental premise of how the management of schools is devolved to local communities.  This is more responsive to the needs of local communities, as well as meaning minor maintenance decisions can be made in the context of education delivery.  However, this also means that, while we fund schools for maintenance, we do not specifically control how that funding is spent.  This limits the extent to which Education is able to track maintenance expenditure.  </v>
      </c>
      <c r="J989" s="208" t="str">
        <f>'All Cells'!U989</f>
        <v>Noted: no action required</v>
      </c>
      <c r="K989" s="208" t="str">
        <f>'All Cells'!W989</f>
        <v>This standard does not assume where or how decisions are made, it is a set of metadata standards that define decision elements for analytics to support those decisions - in a standard way</v>
      </c>
      <c r="L989" s="212" t="e">
        <f>'All Cells'!#REF!</f>
        <v>#REF!</v>
      </c>
      <c r="M989" s="208"/>
      <c r="N989" s="208"/>
      <c r="O989" s="208"/>
      <c r="P989" s="208"/>
      <c r="Q989" s="208"/>
      <c r="R989" s="208"/>
      <c r="S989" s="208"/>
      <c r="T989" s="208"/>
      <c r="U989" s="208"/>
      <c r="V989" s="208"/>
      <c r="W989" s="208"/>
      <c r="X989" s="208"/>
      <c r="Y989" s="208"/>
      <c r="Z989" s="208"/>
    </row>
    <row r="990" spans="1:26" ht="195" customHeight="1" x14ac:dyDescent="0.25">
      <c r="A990" s="208">
        <f>'All Cells'!A990</f>
        <v>990</v>
      </c>
      <c r="B990" s="208" t="str">
        <f>'All Cells'!B990</f>
        <v>Julie Keenan</v>
      </c>
      <c r="C990" s="208" t="str">
        <f>'All Cells'!C990</f>
        <v>Ministry of Education</v>
      </c>
      <c r="D990" s="208" t="str">
        <f>'All Cells'!D990</f>
        <v>3-Waters &amp; Buildings</v>
      </c>
      <c r="E990" s="208" t="str">
        <f>'All Cells'!E990</f>
        <v>Vol 1</v>
      </c>
      <c r="F990" s="208" t="str">
        <f>'All Cells'!F990</f>
        <v>General</v>
      </c>
      <c r="G990" s="208">
        <f>'All Cells'!G990</f>
        <v>0</v>
      </c>
      <c r="H990" s="208">
        <f>'All Cells'!H990</f>
        <v>0</v>
      </c>
      <c r="I990" s="208" t="str">
        <f>'All Cells'!L990</f>
        <v xml:space="preserve">Broad strategic issues:
Education’s documentation for new construction includes much of the data outlined in the Metadata standards.  However, while we collect and hold this information for each project, we do not capture this data into a central database.  The nature of this information is useful when looking at the details of potential redevelopment of an asset but not for evaluation at a portfolio level.  As with our response to the overall project, Education believes that clearly articulating the benefits of the process will better inform how and what information needs to be collected.  </v>
      </c>
      <c r="J990" s="208" t="str">
        <f>'All Cells'!U990</f>
        <v>Noted: no action required</v>
      </c>
      <c r="K990" s="208" t="str">
        <f>'All Cells'!W990</f>
        <v>BIM presents the opportunity to collect this data for "free" and continue to gain benefit  from it through the asset lifecycle.</v>
      </c>
      <c r="L990" s="212" t="e">
        <f>'All Cells'!#REF!</f>
        <v>#REF!</v>
      </c>
      <c r="M990" s="208"/>
      <c r="N990" s="208"/>
      <c r="O990" s="208"/>
      <c r="P990" s="208"/>
      <c r="Q990" s="208"/>
      <c r="R990" s="208"/>
      <c r="S990" s="208"/>
      <c r="T990" s="208"/>
      <c r="U990" s="208"/>
      <c r="V990" s="208"/>
      <c r="W990" s="208"/>
      <c r="X990" s="208"/>
      <c r="Y990" s="208"/>
      <c r="Z990" s="208"/>
    </row>
    <row r="991" spans="1:26" ht="210" customHeight="1" x14ac:dyDescent="0.25">
      <c r="A991" s="208">
        <f>'All Cells'!A991</f>
        <v>991</v>
      </c>
      <c r="B991" s="208" t="str">
        <f>'All Cells'!B991</f>
        <v>Julie Keenan</v>
      </c>
      <c r="C991" s="208" t="str">
        <f>'All Cells'!C991</f>
        <v>Ministry of Education</v>
      </c>
      <c r="D991" s="208" t="str">
        <f>'All Cells'!D991</f>
        <v>3-Waters &amp; Buildings</v>
      </c>
      <c r="E991" s="208" t="str">
        <f>'All Cells'!E991</f>
        <v>Vol 1</v>
      </c>
      <c r="F991" s="208" t="str">
        <f>'All Cells'!F991</f>
        <v>General</v>
      </c>
      <c r="G991" s="208">
        <f>'All Cells'!G991</f>
        <v>0</v>
      </c>
      <c r="H991" s="208">
        <f>'All Cells'!H991</f>
        <v>0</v>
      </c>
      <c r="I991" s="208" t="str">
        <f>'All Cells'!L991</f>
        <v>Broad strategic issues:
We are aware that much of the information for as-built projects will be provided by the contractor.  However, we have concerns that the rigorous specification of data may limit the pool of contractors to larger firms with the resources to provide information in a metadata standard.  There is a risk that this reduces competition in the industry, and creates price increases especially in provincial centres where Education operates.  Education’s exposure to price increases with small building firms is more pronounced than other government agencies who may build a smaller number of more complex facilities (e.g. Courts, Corrections, Defence).</v>
      </c>
      <c r="J991" s="208" t="str">
        <f>'All Cells'!U991</f>
        <v>Included</v>
      </c>
      <c r="K991" s="208" t="str">
        <f>'All Cells'!W991</f>
        <v>BIM processes should ensure that  data is collected through the design and build phases. This should not fall only on the contractors shoulders.</v>
      </c>
      <c r="L991" s="212" t="e">
        <f>'All Cells'!#REF!</f>
        <v>#REF!</v>
      </c>
      <c r="M991" s="208"/>
      <c r="N991" s="208"/>
      <c r="O991" s="208"/>
      <c r="P991" s="208"/>
      <c r="Q991" s="208"/>
      <c r="R991" s="208"/>
      <c r="S991" s="208"/>
      <c r="T991" s="208"/>
      <c r="U991" s="208"/>
      <c r="V991" s="208"/>
      <c r="W991" s="208"/>
      <c r="X991" s="208"/>
      <c r="Y991" s="208"/>
      <c r="Z991" s="208"/>
    </row>
    <row r="992" spans="1:26" ht="135" customHeight="1" x14ac:dyDescent="0.25">
      <c r="A992" s="208">
        <f>'All Cells'!A992</f>
        <v>992</v>
      </c>
      <c r="B992" s="208" t="str">
        <f>'All Cells'!B992</f>
        <v>Julie Keenan</v>
      </c>
      <c r="C992" s="208" t="str">
        <f>'All Cells'!C992</f>
        <v>Ministry of Education</v>
      </c>
      <c r="D992" s="208" t="str">
        <f>'All Cells'!D992</f>
        <v>3-Waters &amp; Buildings</v>
      </c>
      <c r="E992" s="208" t="str">
        <f>'All Cells'!E992</f>
        <v>Vol 1</v>
      </c>
      <c r="F992" s="208" t="str">
        <f>'All Cells'!F992</f>
        <v>General</v>
      </c>
      <c r="G992" s="208">
        <f>'All Cells'!G992</f>
        <v>0</v>
      </c>
      <c r="H992" s="208">
        <f>'All Cells'!H992</f>
        <v>0</v>
      </c>
      <c r="I992" s="208" t="str">
        <f>'All Cells'!L992</f>
        <v xml:space="preserve">Detailed data collection issues:
Much of the information outlined in the as-built specification may be available for projects Education is currently undertaking.  However, the information Education captures is not held in a centralised data base and may not be held in an electronic format.  Given the number of projects Education is operating the cost of loading and maintaining the data centrally may exceed the benefits.  </v>
      </c>
      <c r="J992" s="208" t="str">
        <f>'All Cells'!U992</f>
        <v>Noted: no action required</v>
      </c>
      <c r="K992" s="208" t="str">
        <f>'All Cells'!W992</f>
        <v>BIM presents the opportunity to collect this data for "free" and continue to gain benefit  from it through the asset lifecycle.</v>
      </c>
      <c r="L992" s="212" t="e">
        <f>'All Cells'!#REF!</f>
        <v>#REF!</v>
      </c>
      <c r="M992" s="208"/>
      <c r="N992" s="208"/>
      <c r="O992" s="208"/>
      <c r="P992" s="208"/>
      <c r="Q992" s="208"/>
      <c r="R992" s="208"/>
      <c r="S992" s="208"/>
      <c r="T992" s="208"/>
      <c r="U992" s="208"/>
      <c r="V992" s="208"/>
      <c r="W992" s="208"/>
      <c r="X992" s="208"/>
      <c r="Y992" s="208"/>
      <c r="Z992" s="208"/>
    </row>
    <row r="993" spans="1:26" ht="135" customHeight="1" x14ac:dyDescent="0.25">
      <c r="A993" s="208">
        <f>'All Cells'!A993</f>
        <v>993</v>
      </c>
      <c r="B993" s="208" t="str">
        <f>'All Cells'!B993</f>
        <v>Julie Keenan</v>
      </c>
      <c r="C993" s="208" t="str">
        <f>'All Cells'!C993</f>
        <v>Ministry of Education</v>
      </c>
      <c r="D993" s="208" t="str">
        <f>'All Cells'!D993</f>
        <v>3-Waters &amp; Buildings</v>
      </c>
      <c r="E993" s="208" t="str">
        <f>'All Cells'!E993</f>
        <v>Vol 1</v>
      </c>
      <c r="F993" s="208" t="str">
        <f>'All Cells'!F993</f>
        <v>General</v>
      </c>
      <c r="G993" s="208">
        <f>'All Cells'!G993</f>
        <v>0</v>
      </c>
      <c r="H993" s="208">
        <f>'All Cells'!H993</f>
        <v>0</v>
      </c>
      <c r="I993" s="208" t="str">
        <f>'All Cells'!L993</f>
        <v xml:space="preserve">Detailed data collection issues:
Much of the information outlined in the as-built specification may be available for projects Education is currently undertaking.  However, the information Education captures is not held in a centralised data base and may not be held in an electronic format.  Given the number of projects Education is operating the cost of loading and maintaining the data centrally may exceed the benefits.  </v>
      </c>
      <c r="J993" s="208" t="str">
        <f>'All Cells'!U993</f>
        <v>Noted: no action required</v>
      </c>
      <c r="K993" s="208" t="str">
        <f>'All Cells'!W993</f>
        <v>Repeat</v>
      </c>
      <c r="L993" s="212" t="e">
        <f>'All Cells'!#REF!</f>
        <v>#REF!</v>
      </c>
      <c r="M993" s="208"/>
      <c r="N993" s="208"/>
      <c r="O993" s="208"/>
      <c r="P993" s="208"/>
      <c r="Q993" s="208"/>
      <c r="R993" s="208"/>
      <c r="S993" s="208"/>
      <c r="T993" s="208"/>
      <c r="U993" s="208"/>
      <c r="V993" s="208"/>
      <c r="W993" s="208"/>
      <c r="X993" s="208"/>
      <c r="Y993" s="208"/>
      <c r="Z993" s="208"/>
    </row>
    <row r="994" spans="1:26" ht="135" customHeight="1" x14ac:dyDescent="0.25">
      <c r="A994" s="208">
        <f>'All Cells'!A994</f>
        <v>994</v>
      </c>
      <c r="B994" s="208" t="str">
        <f>'All Cells'!B994</f>
        <v>Julie Keenan</v>
      </c>
      <c r="C994" s="208" t="str">
        <f>'All Cells'!C994</f>
        <v>Ministry of Education</v>
      </c>
      <c r="D994" s="208" t="str">
        <f>'All Cells'!D994</f>
        <v>3-Waters &amp; Buildings</v>
      </c>
      <c r="E994" s="208" t="str">
        <f>'All Cells'!E994</f>
        <v>Vol 1</v>
      </c>
      <c r="F994" s="208" t="str">
        <f>'All Cells'!F994</f>
        <v>General</v>
      </c>
      <c r="G994" s="208">
        <f>'All Cells'!G994</f>
        <v>0</v>
      </c>
      <c r="H994" s="208">
        <f>'All Cells'!H994</f>
        <v>0</v>
      </c>
      <c r="I994" s="208" t="str">
        <f>'All Cells'!L994</f>
        <v xml:space="preserve">Detailed data collection issues:
Education’s ability to maintain the quality of data is also limited by the devolution of maintenance and minor capital works to schools.  Most of the subsequent alterations to buildings are controlled by the schools.  Reconfiguring teaching spaces is a regular occurrence across the portfolio but it is unlikely that these changes will be updated in as-built records.  </v>
      </c>
      <c r="J994" s="208" t="str">
        <f>'All Cells'!U994</f>
        <v>Noted: no action required</v>
      </c>
      <c r="K994" s="208" t="str">
        <f>'All Cells'!W994</f>
        <v>Implementation  considerations are out of scope</v>
      </c>
      <c r="L994" s="212" t="e">
        <f>'All Cells'!#REF!</f>
        <v>#REF!</v>
      </c>
      <c r="M994" s="208"/>
      <c r="N994" s="208"/>
      <c r="O994" s="208"/>
      <c r="P994" s="208"/>
      <c r="Q994" s="208"/>
      <c r="R994" s="208"/>
      <c r="S994" s="208"/>
      <c r="T994" s="208"/>
      <c r="U994" s="208"/>
      <c r="V994" s="208"/>
      <c r="W994" s="208"/>
      <c r="X994" s="208"/>
      <c r="Y994" s="208"/>
      <c r="Z994" s="208"/>
    </row>
    <row r="995" spans="1:26" ht="135" customHeight="1" x14ac:dyDescent="0.25">
      <c r="A995" s="208">
        <f>'All Cells'!A995</f>
        <v>995</v>
      </c>
      <c r="B995" s="208" t="str">
        <f>'All Cells'!B995</f>
        <v>Julie Keenan</v>
      </c>
      <c r="C995" s="208" t="str">
        <f>'All Cells'!C995</f>
        <v>Ministry of Education</v>
      </c>
      <c r="D995" s="208" t="str">
        <f>'All Cells'!D995</f>
        <v>3-Waters &amp; Buildings</v>
      </c>
      <c r="E995" s="208" t="str">
        <f>'All Cells'!E995</f>
        <v>Vol 1</v>
      </c>
      <c r="F995" s="208" t="str">
        <f>'All Cells'!F995</f>
        <v>General</v>
      </c>
      <c r="G995" s="208">
        <f>'All Cells'!G995</f>
        <v>0</v>
      </c>
      <c r="H995" s="208">
        <f>'All Cells'!H995</f>
        <v>0</v>
      </c>
      <c r="I995" s="208" t="str">
        <f>'All Cells'!L995</f>
        <v xml:space="preserve">Detailed data collection issues:
The detail of components specified in the metadata standards appear to be very granular for many of Education’s buildings – for instance there are about 200 fields to describe a building ceiling.  The majority of Education’s building will be a simple domestic-scale or light industrial structures, where there is little benefit in collecting this level of detailed information.  </v>
      </c>
      <c r="J995" s="208" t="str">
        <f>'All Cells'!U995</f>
        <v>Noted: no action required</v>
      </c>
      <c r="K995" s="208" t="str">
        <f>'All Cells'!W995</f>
        <v>Implementation  considerations are out of scope</v>
      </c>
      <c r="L995" s="212" t="e">
        <f>'All Cells'!#REF!</f>
        <v>#REF!</v>
      </c>
      <c r="M995" s="208"/>
      <c r="N995" s="208"/>
      <c r="O995" s="208"/>
      <c r="P995" s="208"/>
      <c r="Q995" s="208"/>
      <c r="R995" s="208"/>
      <c r="S995" s="208"/>
      <c r="T995" s="208"/>
      <c r="U995" s="208"/>
      <c r="V995" s="208"/>
      <c r="W995" s="208"/>
      <c r="X995" s="208"/>
      <c r="Y995" s="208"/>
      <c r="Z995" s="208"/>
    </row>
    <row r="996" spans="1:26" ht="120" customHeight="1" x14ac:dyDescent="0.25">
      <c r="A996" s="208">
        <f>'All Cells'!A996</f>
        <v>996</v>
      </c>
      <c r="B996" s="208" t="str">
        <f>'All Cells'!B996</f>
        <v>Julie Keenan</v>
      </c>
      <c r="C996" s="208" t="str">
        <f>'All Cells'!C996</f>
        <v>Ministry of Education</v>
      </c>
      <c r="D996" s="208" t="str">
        <f>'All Cells'!D996</f>
        <v>3-Waters &amp; Buildings</v>
      </c>
      <c r="E996" s="208" t="str">
        <f>'All Cells'!E996</f>
        <v>Vol 1</v>
      </c>
      <c r="F996" s="208" t="str">
        <f>'All Cells'!F996</f>
        <v>General</v>
      </c>
      <c r="G996" s="208">
        <f>'All Cells'!G996</f>
        <v>0</v>
      </c>
      <c r="H996" s="208">
        <f>'All Cells'!H996</f>
        <v>0</v>
      </c>
      <c r="I996" s="208" t="str">
        <f>'All Cells'!L996</f>
        <v xml:space="preserve">Detailed data collection issues:
Education would recommend that different levels of information are collected for different types of assets.  For instance, complex multi-storey buildings with lifts, fire protection and science laboratories, would require more extensive data to be collected than single-storey wooden-structure school buildings.  </v>
      </c>
      <c r="J996" s="208" t="str">
        <f>'All Cells'!U996</f>
        <v>Noted: no action required</v>
      </c>
      <c r="K996" s="208" t="str">
        <f>'All Cells'!W996</f>
        <v>Implementation  considerations are out of scope</v>
      </c>
      <c r="L996" s="212" t="e">
        <f>'All Cells'!#REF!</f>
        <v>#REF!</v>
      </c>
      <c r="M996" s="208"/>
      <c r="N996" s="208"/>
      <c r="O996" s="208"/>
      <c r="P996" s="208"/>
      <c r="Q996" s="208"/>
      <c r="R996" s="208"/>
      <c r="S996" s="208"/>
      <c r="T996" s="208"/>
      <c r="U996" s="208"/>
      <c r="V996" s="208"/>
      <c r="W996" s="208"/>
      <c r="X996" s="208"/>
      <c r="Y996" s="208"/>
      <c r="Z996" s="208"/>
    </row>
    <row r="997" spans="1:26" ht="225" customHeight="1" x14ac:dyDescent="0.25">
      <c r="A997" s="208">
        <f>'All Cells'!A997</f>
        <v>997</v>
      </c>
      <c r="B997" s="208" t="str">
        <f>'All Cells'!B997</f>
        <v>Julie Keenan</v>
      </c>
      <c r="C997" s="208" t="str">
        <f>'All Cells'!C997</f>
        <v>Ministry of Education</v>
      </c>
      <c r="D997" s="208" t="str">
        <f>'All Cells'!D997</f>
        <v>3-Waters &amp; Buildings</v>
      </c>
      <c r="E997" s="208" t="str">
        <f>'All Cells'!E997</f>
        <v>Vol 1</v>
      </c>
      <c r="F997" s="208" t="str">
        <f>'All Cells'!F997</f>
        <v>General</v>
      </c>
      <c r="G997" s="208">
        <f>'All Cells'!G997</f>
        <v>0</v>
      </c>
      <c r="H997" s="208">
        <f>'All Cells'!H997</f>
        <v>0</v>
      </c>
      <c r="I997" s="208" t="str">
        <f>'All Cells'!L997</f>
        <v>Detailed data collection issues:
The information Education collects on underground services varies greatly depending on the scale and nature of the development.  Many of Education’s developments are additions or small schools in provincial locations, with work undertaken by local building firms.  The ability of small contracting firms to record in detail where underground services are located is poor, and records are unlikely to be available in an electronic format.  Detailed collection of this data may be appropriate for major assets.  However, we recommend that collection of geospatial information on underground services is restricted to the larger or more complex developments.</v>
      </c>
      <c r="J997" s="208" t="str">
        <f>'All Cells'!U997</f>
        <v>Included</v>
      </c>
      <c r="K997" s="208" t="str">
        <f>'All Cells'!W997</f>
        <v>Implementation  considerations are out of scope</v>
      </c>
      <c r="L997" s="212" t="e">
        <f>'All Cells'!#REF!</f>
        <v>#REF!</v>
      </c>
      <c r="M997" s="208"/>
      <c r="N997" s="208"/>
      <c r="O997" s="208"/>
      <c r="P997" s="208"/>
      <c r="Q997" s="208"/>
      <c r="R997" s="208"/>
      <c r="S997" s="208"/>
      <c r="T997" s="208"/>
      <c r="U997" s="208"/>
      <c r="V997" s="208"/>
      <c r="W997" s="208"/>
      <c r="X997" s="208"/>
      <c r="Y997" s="208"/>
      <c r="Z997" s="208"/>
    </row>
    <row r="998" spans="1:26" ht="165" customHeight="1" x14ac:dyDescent="0.25">
      <c r="A998" s="208">
        <f>'All Cells'!A998</f>
        <v>998</v>
      </c>
      <c r="B998" s="208" t="str">
        <f>'All Cells'!B998</f>
        <v>Julie Keenan</v>
      </c>
      <c r="C998" s="208" t="str">
        <f>'All Cells'!C998</f>
        <v>Ministry of Education</v>
      </c>
      <c r="D998" s="208" t="str">
        <f>'All Cells'!D998</f>
        <v>3-Waters &amp; Buildings</v>
      </c>
      <c r="E998" s="208" t="str">
        <f>'All Cells'!E998</f>
        <v>Vol 1</v>
      </c>
      <c r="F998" s="208" t="str">
        <f>'All Cells'!F998</f>
        <v>General</v>
      </c>
      <c r="G998" s="208">
        <f>'All Cells'!G998</f>
        <v>0</v>
      </c>
      <c r="H998" s="208">
        <f>'All Cells'!H998</f>
        <v>0</v>
      </c>
      <c r="I998" s="208" t="str">
        <f>'All Cells'!L998</f>
        <v>Detailed data collection issues:
The risk assessment analysis in the proposed standards is difficult to interpret and evaluate especially for the type of assets being developed by Education.  The scale of Ministry buildings tends to be domestic or light industrial in scale.  The risk implications for different components of the assets (such as the roof) cannot be easily separated from the risk profile of other components of the building.  We recommend this aspect of the risk criteria of the Metadata standards be critically reviewed.</v>
      </c>
      <c r="J998" s="208" t="str">
        <f>'All Cells'!U998</f>
        <v>Sector Discussion</v>
      </c>
      <c r="K998" s="208" t="str">
        <f>'All Cells'!W998</f>
        <v>The standards make the separation of components and the analysis of risk at a component level of granularity possible.
There will be a further discussion about this level of recording with the technial working group.</v>
      </c>
      <c r="L998" s="212" t="e">
        <f>'All Cells'!#REF!</f>
        <v>#REF!</v>
      </c>
      <c r="M998" s="208"/>
      <c r="N998" s="208"/>
      <c r="O998" s="208"/>
      <c r="P998" s="208"/>
      <c r="Q998" s="208"/>
      <c r="R998" s="208"/>
      <c r="S998" s="208"/>
      <c r="T998" s="208"/>
      <c r="U998" s="208"/>
      <c r="V998" s="208"/>
      <c r="W998" s="208"/>
      <c r="X998" s="208"/>
      <c r="Y998" s="208"/>
      <c r="Z998" s="208"/>
    </row>
    <row r="999" spans="1:26" ht="195" customHeight="1" x14ac:dyDescent="0.25">
      <c r="A999" s="208">
        <f>'All Cells'!A999</f>
        <v>999</v>
      </c>
      <c r="B999" s="208" t="str">
        <f>'All Cells'!B999</f>
        <v>Julie Keenan</v>
      </c>
      <c r="C999" s="208" t="str">
        <f>'All Cells'!C999</f>
        <v>Ministry of Education</v>
      </c>
      <c r="D999" s="208" t="str">
        <f>'All Cells'!D999</f>
        <v>3-Waters &amp; Buildings</v>
      </c>
      <c r="E999" s="208" t="str">
        <f>'All Cells'!E999</f>
        <v>Vol 2</v>
      </c>
      <c r="F999" s="208" t="str">
        <f>'All Cells'!F999</f>
        <v>General</v>
      </c>
      <c r="G999" s="208">
        <f>'All Cells'!G999</f>
        <v>0</v>
      </c>
      <c r="H999" s="208">
        <f>'All Cells'!H999</f>
        <v>0</v>
      </c>
      <c r="I999" s="208" t="str">
        <f>'All Cells'!L999</f>
        <v>Broad comments
The focus of the data collection is around the building envelope (walls, roof) with significantly less focus on the interior assets.  However, building interiors represent a large component of the total cost of providing assets and are the components with the shortest life expectancy.  The interior configuration has a major influence on the ability of school buildings to generate positive educational and social outcomes.  For these reasons, Education believes the metadata standards should have a greater focus on the interior assets and configuration.</v>
      </c>
      <c r="J999" s="208" t="str">
        <f>'All Cells'!U999</f>
        <v>Noted: no action required</v>
      </c>
      <c r="K999" s="208" t="str">
        <f>'All Cells'!W999</f>
        <v>All components are collected, including interior components</v>
      </c>
      <c r="L999" s="212" t="e">
        <f>'All Cells'!#REF!</f>
        <v>#REF!</v>
      </c>
      <c r="M999" s="208"/>
      <c r="N999" s="208"/>
      <c r="O999" s="208"/>
      <c r="P999" s="208"/>
      <c r="Q999" s="208"/>
      <c r="R999" s="208"/>
      <c r="S999" s="208"/>
      <c r="T999" s="208"/>
      <c r="U999" s="208"/>
      <c r="V999" s="208"/>
      <c r="W999" s="208"/>
      <c r="X999" s="208"/>
      <c r="Y999" s="208"/>
      <c r="Z999" s="208"/>
    </row>
    <row r="1000" spans="1:26" ht="165" customHeight="1" x14ac:dyDescent="0.25">
      <c r="A1000" s="208">
        <f>'All Cells'!A1000</f>
        <v>1000</v>
      </c>
      <c r="B1000" s="208" t="str">
        <f>'All Cells'!B1000</f>
        <v>Julie Keenan</v>
      </c>
      <c r="C1000" s="208" t="str">
        <f>'All Cells'!C1000</f>
        <v>Ministry of Education</v>
      </c>
      <c r="D1000" s="208" t="str">
        <f>'All Cells'!D1000</f>
        <v>3-Waters &amp; Buildings</v>
      </c>
      <c r="E1000" s="208" t="str">
        <f>'All Cells'!E1000</f>
        <v>Vol 2</v>
      </c>
      <c r="F1000" s="208" t="str">
        <f>'All Cells'!F1000</f>
        <v>General</v>
      </c>
      <c r="G1000" s="208">
        <f>'All Cells'!G1000</f>
        <v>0</v>
      </c>
      <c r="H1000" s="208">
        <f>'All Cells'!H1000</f>
        <v>0</v>
      </c>
      <c r="I1000" s="208" t="str">
        <f>'All Cells'!L1000</f>
        <v>Broad comments
As well as the definition of the data held, the metadata schema will need to outline the data structure and hierarchy.  If information is not collected at a consistent level in the asset hierarchy it makes comparisons between entities difficult.  For instance, it is difficult to compare what proportion of the portfolio has fitted wall insulation, if one agency collects the information by building and another by facility.  This aspect of the standards should be reviewed.</v>
      </c>
      <c r="J1000" s="208" t="str">
        <f>'All Cells'!U1000</f>
        <v>Noted: no action required</v>
      </c>
      <c r="K1000" s="208" t="str">
        <f>'All Cells'!W1000</f>
        <v>Data Classification, Heirarchy and Structure are all outlined in the Draft Standards</v>
      </c>
      <c r="L1000" s="212" t="e">
        <f>'All Cells'!#REF!</f>
        <v>#REF!</v>
      </c>
      <c r="M1000" s="208"/>
      <c r="N1000" s="208"/>
      <c r="O1000" s="208"/>
      <c r="P1000" s="208"/>
      <c r="Q1000" s="208"/>
      <c r="R1000" s="208"/>
      <c r="S1000" s="208"/>
      <c r="T1000" s="208"/>
      <c r="U1000" s="208"/>
      <c r="V1000" s="208"/>
      <c r="W1000" s="208"/>
      <c r="X1000" s="208"/>
      <c r="Y1000" s="208"/>
      <c r="Z1000" s="208"/>
    </row>
    <row r="1001" spans="1:26" ht="150" customHeight="1" x14ac:dyDescent="0.25">
      <c r="A1001" s="208">
        <f>'All Cells'!A1001</f>
        <v>1001</v>
      </c>
      <c r="B1001" s="208" t="str">
        <f>'All Cells'!B1001</f>
        <v>Julie Keenan</v>
      </c>
      <c r="C1001" s="208" t="str">
        <f>'All Cells'!C1001</f>
        <v>Ministry of Education</v>
      </c>
      <c r="D1001" s="208" t="str">
        <f>'All Cells'!D1001</f>
        <v>3-Waters &amp; Buildings</v>
      </c>
      <c r="E1001" s="208" t="str">
        <f>'All Cells'!E1001</f>
        <v>Vol 2</v>
      </c>
      <c r="F1001" s="208" t="str">
        <f>'All Cells'!F1001</f>
        <v>General</v>
      </c>
      <c r="G1001" s="208">
        <f>'All Cells'!G1001</f>
        <v>0</v>
      </c>
      <c r="H1001" s="208">
        <f>'All Cells'!H1001</f>
        <v>0</v>
      </c>
      <c r="I1001" s="208" t="str">
        <f>'All Cells'!L1001</f>
        <v>Broad comments
The amount of information collected about the assessor for each data category is unnecessary.  It is always useful to know who undertook the assessment but the collection of qualification and experience against each asset is excessive.  This detail should be replaced with a measure of confidence around the measures, such as whether it was the result of an exhaustive analysis or a desk-top assessment.</v>
      </c>
      <c r="J1001" s="208" t="str">
        <f>'All Cells'!U1001</f>
        <v>Noted: no action required</v>
      </c>
      <c r="K1001" s="208" t="str">
        <f>'All Cells'!W1001</f>
        <v>Each organisation will decide at what level of granularity (detail) it collects tdata to manage its assets.</v>
      </c>
      <c r="L1001" s="212" t="e">
        <f>'All Cells'!#REF!</f>
        <v>#REF!</v>
      </c>
      <c r="M1001" s="208"/>
      <c r="N1001" s="208"/>
      <c r="O1001" s="208"/>
      <c r="P1001" s="208"/>
      <c r="Q1001" s="208"/>
      <c r="R1001" s="208"/>
      <c r="S1001" s="208"/>
      <c r="T1001" s="208"/>
      <c r="U1001" s="208"/>
      <c r="V1001" s="208"/>
      <c r="W1001" s="208"/>
      <c r="X1001" s="208"/>
      <c r="Y1001" s="208"/>
      <c r="Z1001" s="208"/>
    </row>
    <row r="1002" spans="1:26" ht="105" customHeight="1" x14ac:dyDescent="0.25">
      <c r="A1002" s="208">
        <f>'All Cells'!A1002</f>
        <v>1002</v>
      </c>
      <c r="B1002" s="208" t="str">
        <f>'All Cells'!B1002</f>
        <v>Julie Keenan</v>
      </c>
      <c r="C1002" s="208" t="str">
        <f>'All Cells'!C1002</f>
        <v>Ministry of Education</v>
      </c>
      <c r="D1002" s="208" t="str">
        <f>'All Cells'!D1002</f>
        <v>3-Waters &amp; Buildings</v>
      </c>
      <c r="E1002" s="208" t="str">
        <f>'All Cells'!E1002</f>
        <v>Vol 2</v>
      </c>
      <c r="F1002" s="208" t="str">
        <f>'All Cells'!F1002</f>
        <v>General</v>
      </c>
      <c r="G1002" s="208">
        <f>'All Cells'!G1002</f>
        <v>0</v>
      </c>
      <c r="H1002" s="208">
        <f>'All Cells'!H1002</f>
        <v>0</v>
      </c>
      <c r="I1002" s="208" t="str">
        <f>'All Cells'!L1002</f>
        <v>Detailed comments on categories of data
The metadata standard outlines the format and categorisation of data on the assets.  The following considers each of the categories individually.  It discusses these in broad terms and then outlines how Education collates and reports of these asset categories.</v>
      </c>
      <c r="J1002" s="208" t="str">
        <f>'All Cells'!U1002</f>
        <v>Noted: no action required</v>
      </c>
      <c r="K1002" s="208" t="str">
        <f>'All Cells'!W1002</f>
        <v xml:space="preserve">Statement noted, no action required. </v>
      </c>
      <c r="L1002" s="212" t="e">
        <f>'All Cells'!#REF!</f>
        <v>#REF!</v>
      </c>
      <c r="M1002" s="208"/>
      <c r="N1002" s="208"/>
      <c r="O1002" s="208"/>
      <c r="P1002" s="208"/>
      <c r="Q1002" s="208"/>
      <c r="R1002" s="208"/>
      <c r="S1002" s="208"/>
      <c r="T1002" s="208"/>
      <c r="U1002" s="208"/>
      <c r="V1002" s="208"/>
      <c r="W1002" s="208"/>
      <c r="X1002" s="208"/>
      <c r="Y1002" s="208"/>
      <c r="Z1002" s="208"/>
    </row>
    <row r="1003" spans="1:26" ht="360" customHeight="1" x14ac:dyDescent="0.25">
      <c r="A1003" s="208">
        <f>'All Cells'!A1003</f>
        <v>1003</v>
      </c>
      <c r="B1003" s="208" t="str">
        <f>'All Cells'!B1003</f>
        <v>Julie Keenan</v>
      </c>
      <c r="C1003" s="208" t="str">
        <f>'All Cells'!C1003</f>
        <v>Ministry of Education</v>
      </c>
      <c r="D1003" s="208" t="str">
        <f>'All Cells'!D1003</f>
        <v>3-Waters &amp; Buildings</v>
      </c>
      <c r="E1003" s="208" t="str">
        <f>'All Cells'!E1003</f>
        <v>Vol 2</v>
      </c>
      <c r="F1003" s="208" t="str">
        <f>'All Cells'!F1003</f>
        <v>General</v>
      </c>
      <c r="G1003" s="208">
        <f>'All Cells'!G1003</f>
        <v>0</v>
      </c>
      <c r="H1003" s="208">
        <f>'All Cells'!H1003</f>
        <v>0</v>
      </c>
      <c r="I1003" s="208" t="str">
        <f>'All Cells'!L1003</f>
        <v xml:space="preserve">Condition: 
The metadata standards propose that condition measures categorise assets by: structure; external; interior; services; and fittings.  Separating external cladding and structure is a useful differentiation for some of the housing and light commercial categories.  
The detail captured on the interior is overly simplistic.  The proposed metadata standards focus on cosmetic issues such as the quality of the paint finish, rather than configuration and functionality which is of greater importance for Education.  As noted above, interior components represent around one-third of the total building cost and have the highest depreciation rates/shortest lives. 
Ministry measures: 
The broad asset categories used by Education are: external; interior; services; and roof.  More detailed condition data is held for individual schools but the revaluation and portfolio reporting for Education uses these four categories.  
Education is currently reviewing options to measure how different building design and fabric choices impact on the light, air quality, temperature and noise levels in teaching spaces.  </v>
      </c>
      <c r="J1003" s="208" t="str">
        <f>'All Cells'!U1003</f>
        <v>Noted: no action required</v>
      </c>
      <c r="K1003" s="208" t="str">
        <f>'All Cells'!W1003</f>
        <v>Condition Elements are covered in detail in the standards
They do not differentiate buildings by type, beyond the Building Code definition of Facility Importance (which is not building type)
These are asset metadata standards, not portfolio form / function and mix standards</v>
      </c>
      <c r="L1003" s="212" t="e">
        <f>'All Cells'!#REF!</f>
        <v>#REF!</v>
      </c>
      <c r="M1003" s="208"/>
      <c r="N1003" s="208"/>
      <c r="O1003" s="208"/>
      <c r="P1003" s="208"/>
      <c r="Q1003" s="208"/>
      <c r="R1003" s="208"/>
      <c r="S1003" s="208"/>
      <c r="T1003" s="208"/>
      <c r="U1003" s="208"/>
      <c r="V1003" s="208"/>
      <c r="W1003" s="208"/>
      <c r="X1003" s="208"/>
      <c r="Y1003" s="208"/>
      <c r="Z1003" s="208"/>
    </row>
    <row r="1004" spans="1:26" ht="345" customHeight="1" x14ac:dyDescent="0.25">
      <c r="A1004" s="208">
        <f>'All Cells'!A1004</f>
        <v>1004</v>
      </c>
      <c r="B1004" s="208" t="str">
        <f>'All Cells'!B1004</f>
        <v>Julie Keenan</v>
      </c>
      <c r="C1004" s="208" t="str">
        <f>'All Cells'!C1004</f>
        <v>Ministry of Education</v>
      </c>
      <c r="D1004" s="208" t="str">
        <f>'All Cells'!D1004</f>
        <v>3-Waters &amp; Buildings</v>
      </c>
      <c r="E1004" s="208" t="str">
        <f>'All Cells'!E1004</f>
        <v>Vol 2</v>
      </c>
      <c r="F1004" s="208" t="str">
        <f>'All Cells'!F1004</f>
        <v>General</v>
      </c>
      <c r="G1004" s="208">
        <f>'All Cells'!G1004</f>
        <v>0</v>
      </c>
      <c r="H1004" s="208">
        <f>'All Cells'!H1004</f>
        <v>0</v>
      </c>
      <c r="I1004" s="208" t="str">
        <f>'All Cells'!L1004</f>
        <v>Repairs and Maintenance
The definitions of repairs and maintenance defined in the metadata standards are reasonable and workable.  
1. However, collecting data on deferred maintenance items is too complex and unproductive.  Part of the issue is that subsequent work may override the maintenance items, but be difficult to identify and measure.  Under-maintaining an asset may be best reflected in the condition assessment process. 
2. Ministry measures: 
Education currently identifies programme maintenance items to be undertaken on a building, including recurrence timeframes.  Education also categorises the reason for maintenance according to priority (i.e.  health and safety, protection of building etc).  
While Education has a good knowledge of the budgeting for repairs and maintenance, it does not track specific expenditure, accountability for which has been devolved to schools.  This means that the explicit scope of work that has been undertaken is not available in Education’s information systems.</v>
      </c>
      <c r="J1004" s="208" t="str">
        <f>'All Cells'!U1004</f>
        <v>Included</v>
      </c>
      <c r="K1004" s="208" t="str">
        <f>'All Cells'!W1004</f>
        <v>Organisations will determine and record the level of granularity (detail) as required</v>
      </c>
      <c r="L1004" s="212" t="e">
        <f>'All Cells'!#REF!</f>
        <v>#REF!</v>
      </c>
      <c r="M1004" s="208"/>
      <c r="N1004" s="208"/>
      <c r="O1004" s="208"/>
      <c r="P1004" s="208"/>
      <c r="Q1004" s="208"/>
      <c r="R1004" s="208"/>
      <c r="S1004" s="208"/>
      <c r="T1004" s="208"/>
      <c r="U1004" s="208"/>
      <c r="V1004" s="208"/>
      <c r="W1004" s="208"/>
      <c r="X1004" s="208"/>
      <c r="Y1004" s="208"/>
      <c r="Z1004" s="208"/>
    </row>
    <row r="1005" spans="1:26" ht="225" customHeight="1" x14ac:dyDescent="0.25">
      <c r="A1005" s="208">
        <f>'All Cells'!A1005</f>
        <v>1005</v>
      </c>
      <c r="B1005" s="208" t="str">
        <f>'All Cells'!B1005</f>
        <v>Julie Keenan</v>
      </c>
      <c r="C1005" s="208" t="str">
        <f>'All Cells'!C1005</f>
        <v>Ministry of Education</v>
      </c>
      <c r="D1005" s="208" t="str">
        <f>'All Cells'!D1005</f>
        <v>3-Waters &amp; Buildings</v>
      </c>
      <c r="E1005" s="208" t="str">
        <f>'All Cells'!E1005</f>
        <v>Vol 2</v>
      </c>
      <c r="F1005" s="208" t="str">
        <f>'All Cells'!F1005</f>
        <v>General</v>
      </c>
      <c r="G1005" s="208">
        <f>'All Cells'!G1005</f>
        <v>0</v>
      </c>
      <c r="H1005" s="208">
        <f>'All Cells'!H1005</f>
        <v>0</v>
      </c>
      <c r="I1005" s="208" t="str">
        <f>'All Cells'!L1005</f>
        <v>Utilisation: 
The utilisation measures by nature need to be specific to the industry in which the agency operates and would tend to be for internal reporting only.  There is limited advantage in establishing utilisation standards for comparison between entities with very different objectives.  This is more appropriately a component of the annual reporting to stakeholders rather than a metadata measure.
Ministry measures:  
Currently Education has a formula for entitlement of classrooms and other space based on school enrolments.  Education measures schools’ provision of space compared to entitlement with an optimal target range of 85% to 105%.</v>
      </c>
      <c r="J1005" s="208" t="str">
        <f>'All Cells'!U1005</f>
        <v>Noted: no action required</v>
      </c>
      <c r="K1005" s="208" t="str">
        <f>'All Cells'!W1005</f>
        <v>Agreed, but the standards apply across all Sectoirs (e.g. Housing Providers)</v>
      </c>
      <c r="L1005" s="212" t="e">
        <f>'All Cells'!#REF!</f>
        <v>#REF!</v>
      </c>
      <c r="M1005" s="208"/>
      <c r="N1005" s="208"/>
      <c r="O1005" s="208"/>
      <c r="P1005" s="208"/>
      <c r="Q1005" s="208"/>
      <c r="R1005" s="208"/>
      <c r="S1005" s="208"/>
      <c r="T1005" s="208"/>
      <c r="U1005" s="208"/>
      <c r="V1005" s="208"/>
      <c r="W1005" s="208"/>
      <c r="X1005" s="208"/>
      <c r="Y1005" s="208"/>
      <c r="Z1005" s="208"/>
    </row>
    <row r="1006" spans="1:26" ht="285" customHeight="1" x14ac:dyDescent="0.25">
      <c r="A1006" s="208">
        <f>'All Cells'!A1006</f>
        <v>1006</v>
      </c>
      <c r="B1006" s="208" t="str">
        <f>'All Cells'!B1006</f>
        <v>Julie Keenan</v>
      </c>
      <c r="C1006" s="208" t="str">
        <f>'All Cells'!C1006</f>
        <v>Ministry of Education</v>
      </c>
      <c r="D1006" s="208" t="str">
        <f>'All Cells'!D1006</f>
        <v>3-Waters &amp; Buildings</v>
      </c>
      <c r="E1006" s="208" t="str">
        <f>'All Cells'!E1006</f>
        <v>Vol 2</v>
      </c>
      <c r="F1006" s="208" t="str">
        <f>'All Cells'!F1006</f>
        <v>General</v>
      </c>
      <c r="G1006" s="208">
        <f>'All Cells'!G1006</f>
        <v>0</v>
      </c>
      <c r="H1006" s="208">
        <f>'All Cells'!H1006</f>
        <v>0</v>
      </c>
      <c r="I1006" s="208" t="str">
        <f>'All Cells'!L1006</f>
        <v>Demand 
There are several problems attempting to identify demand for an asset.  These are compounded for school assets, which provide free and compulsory services.  Commonly residential and light commercial facilities have a variety of different demand parameters.  For instance a school hall will support school assemblies, indoor sports activities and community events.  Each of these demands has different physical requirements.  Measures of demand are therefore difficult to establish.  
Ministry measures:  
Education regularly needs to address circumstances where the demand for a school exceeds its capacity.  This would commonly be dealt with by strategies such as the application of enrolment zones.  
Education uses local and regional demographic trends amongst other inputs to identify demand for additional learning spaces and/or new schools.</v>
      </c>
      <c r="J1006" s="208" t="str">
        <f>'All Cells'!U1006</f>
        <v>Noted: no action required</v>
      </c>
      <c r="K1006" s="208" t="str">
        <f>'All Cells'!W1006</f>
        <v>Demand Section has been updated in Volume 2
And, there are many examples of useful demand analytics for schools</v>
      </c>
      <c r="L1006" s="212" t="e">
        <f>'All Cells'!#REF!</f>
        <v>#REF!</v>
      </c>
      <c r="M1006" s="208"/>
      <c r="N1006" s="208"/>
      <c r="O1006" s="208"/>
      <c r="P1006" s="208"/>
      <c r="Q1006" s="208"/>
      <c r="R1006" s="208"/>
      <c r="S1006" s="208"/>
      <c r="T1006" s="208"/>
      <c r="U1006" s="208"/>
      <c r="V1006" s="208"/>
      <c r="W1006" s="208"/>
      <c r="X1006" s="208"/>
      <c r="Y1006" s="208"/>
      <c r="Z1006" s="208"/>
    </row>
    <row r="1007" spans="1:26" ht="345" customHeight="1" x14ac:dyDescent="0.25">
      <c r="A1007" s="208">
        <f>'All Cells'!A1007</f>
        <v>1007</v>
      </c>
      <c r="B1007" s="208" t="str">
        <f>'All Cells'!B1007</f>
        <v>Julie Keenan</v>
      </c>
      <c r="C1007" s="208" t="str">
        <f>'All Cells'!C1007</f>
        <v>Ministry of Education</v>
      </c>
      <c r="D1007" s="208" t="str">
        <f>'All Cells'!D1007</f>
        <v>3-Waters &amp; Buildings</v>
      </c>
      <c r="E1007" s="208" t="str">
        <f>'All Cells'!E1007</f>
        <v>Vol 2</v>
      </c>
      <c r="F1007" s="208" t="str">
        <f>'All Cells'!F1007</f>
        <v>General</v>
      </c>
      <c r="G1007" s="208">
        <f>'All Cells'!G1007</f>
        <v>0</v>
      </c>
      <c r="H1007" s="208">
        <f>'All Cells'!H1007</f>
        <v>0</v>
      </c>
      <c r="I1007" s="208" t="str">
        <f>'All Cells'!L1007</f>
        <v>Criticality 
Applying criticality to residential and light commercial buildings is more difficult than with infrastructure.  
The metadata approach to defining communities being serviced by public sector buildings is not viable.  Communities which use public sector buildings tend to be complex and overlapping and criticality dependent on other assets within the network.
The definitions of criticality should therefore be limited to explicit requirements in supporting post-disaster response or recovery i.e.  identifying assets which have an explicit function defined by Ministry of Civil Defence and Emergency Management plans.
Ministry measures:
The criticality for the school as a civil defence centre is an agreement between Civil Defence and the Board of Trustees.  This will partially be dependent on other community infrastructure in the location.  Schools which are Civil Defence centres are not identified within Education’s central information systems.</v>
      </c>
      <c r="J1007" s="208" t="str">
        <f>'All Cells'!U1007</f>
        <v>Noted: no action required</v>
      </c>
      <c r="K1007" s="208" t="str">
        <f>'All Cells'!W1007</f>
        <v>Critciality will be closely linked to Faclity Importance per the Building Code</v>
      </c>
      <c r="L1007" s="212" t="e">
        <f>'All Cells'!#REF!</f>
        <v>#REF!</v>
      </c>
      <c r="M1007" s="208"/>
      <c r="N1007" s="208"/>
      <c r="O1007" s="208"/>
      <c r="P1007" s="208"/>
      <c r="Q1007" s="208"/>
      <c r="R1007" s="208"/>
      <c r="S1007" s="208"/>
      <c r="T1007" s="208"/>
      <c r="U1007" s="208"/>
      <c r="V1007" s="208"/>
      <c r="W1007" s="208"/>
      <c r="X1007" s="208"/>
      <c r="Y1007" s="208"/>
      <c r="Z1007" s="208"/>
    </row>
    <row r="1008" spans="1:26" ht="195" customHeight="1" x14ac:dyDescent="0.25">
      <c r="A1008" s="208">
        <f>'All Cells'!A1008</f>
        <v>1008</v>
      </c>
      <c r="B1008" s="208" t="str">
        <f>'All Cells'!B1008</f>
        <v>Julie Keenan</v>
      </c>
      <c r="C1008" s="208" t="str">
        <f>'All Cells'!C1008</f>
        <v>Ministry of Education</v>
      </c>
      <c r="D1008" s="208" t="str">
        <f>'All Cells'!D1008</f>
        <v>3-Waters &amp; Buildings</v>
      </c>
      <c r="E1008" s="208" t="str">
        <f>'All Cells'!E1008</f>
        <v>Vol 2</v>
      </c>
      <c r="F1008" s="208" t="str">
        <f>'All Cells'!F1008</f>
        <v>General</v>
      </c>
      <c r="G1008" s="208">
        <f>'All Cells'!G1008</f>
        <v>0</v>
      </c>
      <c r="H1008" s="208">
        <f>'All Cells'!H1008</f>
        <v>0</v>
      </c>
      <c r="I1008" s="208" t="str">
        <f>'All Cells'!L1008</f>
        <v>Risk 
The metadata schema for risk measurement works to associate risks with asset components.  For most of the risks (e.g. earthquake, flooding) it is more appropriate to associate the risk with a building or site, rather than individual component (e.g. roof).
Ministry measures:
Education has risk registers at a portfolio level and each school has a risk register.  
Some of the risks associated with the assets relate to the use of materials (e.g. asbestos).  These are also logged on the school risk register but not captured centrally.</v>
      </c>
      <c r="J1008" s="208" t="str">
        <f>'All Cells'!U1008</f>
        <v>Included</v>
      </c>
      <c r="K1008" s="208" t="str">
        <f>'All Cells'!W1008</f>
        <v xml:space="preserve">Risk can be applied at any level of granularity
Analytics enable Portfolio level of risk to be established 
</v>
      </c>
      <c r="L1008" s="212" t="e">
        <f>'All Cells'!#REF!</f>
        <v>#REF!</v>
      </c>
      <c r="M1008" s="208"/>
      <c r="N1008" s="208"/>
      <c r="O1008" s="208"/>
      <c r="P1008" s="208"/>
      <c r="Q1008" s="208"/>
      <c r="R1008" s="208"/>
      <c r="S1008" s="208"/>
      <c r="T1008" s="208"/>
      <c r="U1008" s="208"/>
      <c r="V1008" s="208"/>
      <c r="W1008" s="208"/>
      <c r="X1008" s="208"/>
      <c r="Y1008" s="208"/>
      <c r="Z1008" s="208"/>
    </row>
    <row r="1009" spans="1:26" ht="255" customHeight="1" x14ac:dyDescent="0.25">
      <c r="A1009" s="208">
        <f>'All Cells'!A1009</f>
        <v>1009</v>
      </c>
      <c r="B1009" s="208" t="str">
        <f>'All Cells'!B1009</f>
        <v>Julie Keenan</v>
      </c>
      <c r="C1009" s="208" t="str">
        <f>'All Cells'!C1009</f>
        <v>Ministry of Education</v>
      </c>
      <c r="D1009" s="208" t="str">
        <f>'All Cells'!D1009</f>
        <v>3-Waters &amp; Buildings</v>
      </c>
      <c r="E1009" s="208" t="str">
        <f>'All Cells'!E1009</f>
        <v>Vol 2</v>
      </c>
      <c r="F1009" s="208" t="str">
        <f>'All Cells'!F1009</f>
        <v>General</v>
      </c>
      <c r="G1009" s="208">
        <f>'All Cells'!G1009</f>
        <v>0</v>
      </c>
      <c r="H1009" s="208">
        <f>'All Cells'!H1009</f>
        <v>0</v>
      </c>
      <c r="I1009" s="208" t="str">
        <f>'All Cells'!L1009</f>
        <v xml:space="preserve">Resilience 
The resilience measures have yet to be developed within the metadata standards.  The focus of the resilience measures appears to be around major civil defence and emergency events, such as earthquakes.  It will be useful to identify the ‘Importance Level’ as defined in building legislation.
A sole focus of the civil defence component of resilience is too narrow.  We believe the issues should also encompass the ability to change the use of assets or to reconfigure them for different demand or purposes such 
Ministry measures: 
When Education developed the business plan for transportable modular classrooms it aimed for these to constitute a proportion of the network to allow flexibility to respond to demographic changes.  </v>
      </c>
      <c r="J1009" s="208" t="str">
        <f>'All Cells'!U1009</f>
        <v>Included</v>
      </c>
      <c r="K1009" s="208" t="str">
        <f>'All Cells'!W1009</f>
        <v>Resilience has been updated in the standards</v>
      </c>
      <c r="L1009" s="212" t="e">
        <f>'All Cells'!#REF!</f>
        <v>#REF!</v>
      </c>
      <c r="M1009" s="208"/>
      <c r="N1009" s="208"/>
      <c r="O1009" s="208"/>
      <c r="P1009" s="208"/>
      <c r="Q1009" s="208"/>
      <c r="R1009" s="208"/>
      <c r="S1009" s="208"/>
      <c r="T1009" s="208"/>
      <c r="U1009" s="208"/>
      <c r="V1009" s="208"/>
      <c r="W1009" s="208"/>
      <c r="X1009" s="208"/>
      <c r="Y1009" s="208"/>
      <c r="Z1009" s="208"/>
    </row>
    <row r="1010" spans="1:26" ht="270" customHeight="1" x14ac:dyDescent="0.25">
      <c r="A1010" s="208">
        <f>'All Cells'!A1010</f>
        <v>1010</v>
      </c>
      <c r="B1010" s="208" t="str">
        <f>'All Cells'!B1010</f>
        <v>Julie Keenan</v>
      </c>
      <c r="C1010" s="208" t="str">
        <f>'All Cells'!C1010</f>
        <v>Ministry of Education</v>
      </c>
      <c r="D1010" s="208" t="str">
        <f>'All Cells'!D1010</f>
        <v>3-Waters &amp; Buildings</v>
      </c>
      <c r="E1010" s="208" t="str">
        <f>'All Cells'!E1010</f>
        <v>Vol 2</v>
      </c>
      <c r="F1010" s="208" t="str">
        <f>'All Cells'!F1010</f>
        <v>General</v>
      </c>
      <c r="G1010" s="208">
        <f>'All Cells'!G1010</f>
        <v>0</v>
      </c>
      <c r="H1010" s="208">
        <f>'All Cells'!H1010</f>
        <v>0</v>
      </c>
      <c r="I1010" s="208" t="str">
        <f>'All Cells'!L1010</f>
        <v>Design Performance 
The majority of the design performance schema appears to relate to items of equipment, such as pumps and piping.  This represents a relatively small proportion of the assets within Education’s network.  The majority of the network is relatively uncomplicated, one and two storey buildings, with limited HVAC or 
specialist facilities.  Collecting design performance at the level of individual items is therefore of limited value.
Ministry Measures
There are some specialised assets within Education’s portfolio, such as lifts in multi-storey buildings.  However, these are few in number and are managed under a national contract.  Details on the design performance of smaller components, such as heat pumps are typically held by the school.</v>
      </c>
      <c r="J1010" s="208" t="str">
        <f>'All Cells'!U1010</f>
        <v>Included</v>
      </c>
      <c r="K1010" s="208" t="str">
        <f>'All Cells'!W1010</f>
        <v>There are also mant examples of building design perfomance (Earthquake Rating, Energy Rating etc.)</v>
      </c>
      <c r="L1010" s="212" t="e">
        <f>'All Cells'!#REF!</f>
        <v>#REF!</v>
      </c>
      <c r="M1010" s="208"/>
      <c r="N1010" s="208"/>
      <c r="O1010" s="208"/>
      <c r="P1010" s="208"/>
      <c r="Q1010" s="208"/>
      <c r="R1010" s="208"/>
      <c r="S1010" s="208"/>
      <c r="T1010" s="208"/>
      <c r="U1010" s="208"/>
      <c r="V1010" s="208"/>
      <c r="W1010" s="208"/>
      <c r="X1010" s="208"/>
      <c r="Y1010" s="208"/>
      <c r="Z1010" s="208"/>
    </row>
    <row r="1011" spans="1:26" ht="375" customHeight="1" x14ac:dyDescent="0.25">
      <c r="A1011" s="208">
        <f>'All Cells'!A1011</f>
        <v>1011</v>
      </c>
      <c r="B1011" s="208" t="str">
        <f>'All Cells'!B1011</f>
        <v>Julie Keenan</v>
      </c>
      <c r="C1011" s="208" t="str">
        <f>'All Cells'!C1011</f>
        <v>Ministry of Education</v>
      </c>
      <c r="D1011" s="208" t="str">
        <f>'All Cells'!D1011</f>
        <v>3-Waters &amp; Buildings</v>
      </c>
      <c r="E1011" s="208" t="str">
        <f>'All Cells'!E1011</f>
        <v>Vol 2</v>
      </c>
      <c r="F1011" s="208" t="str">
        <f>'All Cells'!F1011</f>
        <v>General</v>
      </c>
      <c r="G1011" s="208">
        <f>'All Cells'!G1011</f>
        <v>0</v>
      </c>
      <c r="H1011" s="208">
        <f>'All Cells'!H1011</f>
        <v>0</v>
      </c>
      <c r="I1011" s="208" t="str">
        <f>'All Cells'!L1011</f>
        <v>Financial Performance 
There has been significant effort to develop measures for financial performance within the standards.  The proposed standards outline a detailed basis for the collection of valuation, depreciation, time of payment information.  Rather than replicate data held elsewhere, it would be more useful to ensure that there are linkages with the agency’s broader financial system.  This has the advantage of enabling association of asset measures with other agency performance measures, for instance measuring the asset cost per visitor or student.  
Ministry Measures
Education has recently established a new asset management system (Tribal K2) which tracks budgeting for maintenance and other property costs.  The system links to Ministry’s property data warehouse system.  This allows analysis and development of a broad range of performance measures.  The result is the ability to compare asset performance measures to aspects such as student numbers (e.g. the percentage of students learning in buildings that fall into each asset condition category).</v>
      </c>
      <c r="J1011" s="208" t="str">
        <f>'All Cells'!U1011</f>
        <v>Noted: no action required</v>
      </c>
      <c r="K1011" s="208" t="str">
        <f>'All Cells'!W1011</f>
        <v xml:space="preserve">Organisation specific financial analytics will be supported by attribution within this standard. </v>
      </c>
      <c r="L1011" s="212" t="e">
        <f>'All Cells'!#REF!</f>
        <v>#REF!</v>
      </c>
      <c r="M1011" s="208"/>
      <c r="N1011" s="208"/>
      <c r="O1011" s="208"/>
      <c r="P1011" s="208"/>
      <c r="Q1011" s="208"/>
      <c r="R1011" s="208"/>
      <c r="S1011" s="208"/>
      <c r="T1011" s="208"/>
      <c r="U1011" s="208"/>
      <c r="V1011" s="208"/>
      <c r="W1011" s="208"/>
      <c r="X1011" s="208"/>
      <c r="Y1011" s="208"/>
      <c r="Z1011" s="208"/>
    </row>
    <row r="1012" spans="1:26" ht="409.5" customHeight="1" x14ac:dyDescent="0.25">
      <c r="A1012" s="208">
        <f>'All Cells'!A1012</f>
        <v>1012</v>
      </c>
      <c r="B1012" s="208" t="str">
        <f>'All Cells'!B1012</f>
        <v>Julie Keenan</v>
      </c>
      <c r="C1012" s="208" t="str">
        <f>'All Cells'!C1012</f>
        <v>Ministry of Education</v>
      </c>
      <c r="D1012" s="208" t="str">
        <f>'All Cells'!D1012</f>
        <v>3-Waters &amp; Buildings</v>
      </c>
      <c r="E1012" s="208" t="str">
        <f>'All Cells'!E1012</f>
        <v>Vol 2</v>
      </c>
      <c r="F1012" s="208" t="str">
        <f>'All Cells'!F1012</f>
        <v>General</v>
      </c>
      <c r="G1012" s="208">
        <f>'All Cells'!G1012</f>
        <v>0</v>
      </c>
      <c r="H1012" s="208">
        <f>'All Cells'!H1012</f>
        <v>0</v>
      </c>
      <c r="I1012" s="208" t="str">
        <f>'All Cells'!L1012</f>
        <v>Service Performance
The service performance schema appears to be a raft of unrelated criteria, which individually may be critical to the functionality of the asset, but do not belong in the same category.  The result is measures which relate to different levels of assets from components (e.g. disabled access) through to facilities (e.g. iwi interest).  
A number of the proximity measures, such as kilometres to communities are difficult to establish without further definitions of community.  The result is a wide range of criteria which does not allow comparison between different agencies.  Similarly, the raft of measures around district plan criteria, such as provision of car parks, is difficult to update.  For many public service assets the land will be designated so underlying zonings will be poor indicators of the use of the site.
Some aspects of the data, such as iwi values, heritage considerations or community interests, cannot be easily summarised into a data base.  It would be better to include an identifier which would highlight whether more detailed analysis is available on file.
Overall Education would advocate for service performance to be restructured into a number of separate themes.  
Ministry measures
Education has a basis for evaluating the service levels called the Innovative Learning Environment (ILE) assessment tool.  The information is currently collected at a building level and is a requirement of the five yearly capital and maintenance planning process.  Education is evaluating ways of standardising the capture of the information.  The ILE assessment tool also has facility to include a range of qualitative measures such as ‘how well the design reflects the needs of the local community’ which may be developed in future.</v>
      </c>
      <c r="J1012" s="208" t="str">
        <f>'All Cells'!U1012</f>
        <v>Noted: no action required</v>
      </c>
      <c r="K1012" s="208" t="str">
        <f>'All Cells'!W1012</f>
        <v>No action required with regards to comment son the  business case.
The standard is intended to system and organisation agnostic.</v>
      </c>
      <c r="L1012" s="212" t="e">
        <f>'All Cells'!#REF!</f>
        <v>#REF!</v>
      </c>
      <c r="M1012" s="208"/>
      <c r="N1012" s="208"/>
      <c r="O1012" s="208"/>
      <c r="P1012" s="208"/>
      <c r="Q1012" s="208"/>
      <c r="R1012" s="208"/>
      <c r="S1012" s="208"/>
      <c r="T1012" s="208"/>
      <c r="U1012" s="208"/>
      <c r="V1012" s="208"/>
      <c r="W1012" s="208"/>
      <c r="X1012" s="208"/>
      <c r="Y1012" s="208"/>
      <c r="Z1012" s="208"/>
    </row>
    <row r="1013" spans="1:26" ht="240" customHeight="1" x14ac:dyDescent="0.25">
      <c r="A1013" s="208">
        <f>'All Cells'!A1013</f>
        <v>1013</v>
      </c>
      <c r="B1013" s="208" t="str">
        <f>'All Cells'!B1013</f>
        <v>Dukessa Blackburn</v>
      </c>
      <c r="C1013" s="208" t="str">
        <f>'All Cells'!C1013</f>
        <v>Auckland family</v>
      </c>
      <c r="D1013" s="208" t="str">
        <f>'All Cells'!D1013</f>
        <v>3-Waters &amp; Buildings</v>
      </c>
      <c r="E1013" s="208" t="str">
        <f>'All Cells'!E1013</f>
        <v>Vol 1 &amp; Vol 2</v>
      </c>
      <c r="F1013" s="208" t="str">
        <f>'All Cells'!F1013</f>
        <v>General</v>
      </c>
      <c r="G1013" s="208">
        <f>'All Cells'!G1013</f>
        <v>0</v>
      </c>
      <c r="H1013" s="208">
        <f>'All Cells'!H1013</f>
        <v>0</v>
      </c>
      <c r="I1013" s="208" t="str">
        <f>'All Cells'!L1013</f>
        <v>Introduction
The Auckland Council family fully supports of the intention behind this standard and has actively contributed in the working groups for roads, residential housing and light commercial buildings and the three waters. The Auckland Council family welcomes the opportunity to provide feedback at this time, and the opportunity to participate in the further development of the standard.
The metadata standard is a great opportunity to gain national consensus of what minimum level of data capture is required. This initiative will enable us to ensure that data can be applied in a consistent and repeatable way to make good asset management decisions based on acceptable levels of service, replacement and growth strategies.</v>
      </c>
      <c r="J1013" s="208" t="str">
        <f>'All Cells'!U1013</f>
        <v>Noted: no action required</v>
      </c>
      <c r="K1013" s="208" t="str">
        <f>'All Cells'!W1013</f>
        <v xml:space="preserve">Statement noted. </v>
      </c>
      <c r="L1013" s="212" t="e">
        <f>'All Cells'!#REF!</f>
        <v>#REF!</v>
      </c>
      <c r="M1013" s="208"/>
      <c r="N1013" s="208"/>
      <c r="O1013" s="208"/>
      <c r="P1013" s="208"/>
      <c r="Q1013" s="208"/>
      <c r="R1013" s="208"/>
      <c r="S1013" s="208"/>
      <c r="T1013" s="208"/>
      <c r="U1013" s="208"/>
      <c r="V1013" s="208"/>
      <c r="W1013" s="208"/>
      <c r="X1013" s="208"/>
      <c r="Y1013" s="208"/>
      <c r="Z1013" s="208"/>
    </row>
    <row r="1014" spans="1:26" ht="375" customHeight="1" x14ac:dyDescent="0.25">
      <c r="A1014" s="208">
        <f>'All Cells'!A1014</f>
        <v>1014</v>
      </c>
      <c r="B1014" s="208" t="str">
        <f>'All Cells'!B1014</f>
        <v>Dukessa Blackburn</v>
      </c>
      <c r="C1014" s="208" t="str">
        <f>'All Cells'!C1014</f>
        <v>Auckland family</v>
      </c>
      <c r="D1014" s="208" t="str">
        <f>'All Cells'!D1014</f>
        <v>3-Waters &amp; Buildings</v>
      </c>
      <c r="E1014" s="208" t="str">
        <f>'All Cells'!E1014</f>
        <v>Vol 1 &amp; Vol 2</v>
      </c>
      <c r="F1014" s="208" t="str">
        <f>'All Cells'!F1014</f>
        <v>General</v>
      </c>
      <c r="G1014" s="208">
        <f>'All Cells'!G1014</f>
        <v>0</v>
      </c>
      <c r="H1014" s="208">
        <f>'All Cells'!H1014</f>
        <v>0</v>
      </c>
      <c r="I1014" s="208" t="str">
        <f>'All Cells'!L1014</f>
        <v>Summary
Feedback is currently sought with specific regards to the three waters and the residential housing and light commercial buildings standards. We have found it difficult to provide meaningful feedback in the absence of a clear strategic message, an understanding of which is shared by all reviewers. That message needs to link the standards to the business case and to recently held discussions with the Minister of Finance.
A further opportunity to work on and develop the standard from the ground up, in the way that the transport group has developed the roads standard, would also help the Auckland Council family to feel more confident about the result. To that end we suggest that it would be useful to incorporate such an opportunity into the process from here. We would like:
• To present our feedback to the combined governance group
• The working groups to review and address all feedback on the standards
• The resulting outputs to be made available for consideration by the governance group prior to any public release of the standards</v>
      </c>
      <c r="J1014" s="208" t="str">
        <f>'All Cells'!U1014</f>
        <v>Noted: no action required</v>
      </c>
      <c r="K1014" s="208" t="str">
        <f>'All Cells'!W1014</f>
        <v>Discussions will continue across the Infrastructure Sectors (Core and Social)</v>
      </c>
      <c r="L1014" s="212" t="e">
        <f>'All Cells'!#REF!</f>
        <v>#REF!</v>
      </c>
      <c r="M1014" s="208"/>
      <c r="N1014" s="208"/>
      <c r="O1014" s="208"/>
      <c r="P1014" s="208"/>
      <c r="Q1014" s="208"/>
      <c r="R1014" s="208"/>
      <c r="S1014" s="208"/>
      <c r="T1014" s="208"/>
      <c r="U1014" s="208"/>
      <c r="V1014" s="208"/>
      <c r="W1014" s="208"/>
      <c r="X1014" s="208"/>
      <c r="Y1014" s="208"/>
      <c r="Z1014" s="208"/>
    </row>
    <row r="1015" spans="1:26" ht="180" customHeight="1" x14ac:dyDescent="0.25">
      <c r="A1015" s="208">
        <f>'All Cells'!A1015</f>
        <v>1015</v>
      </c>
      <c r="B1015" s="208" t="str">
        <f>'All Cells'!B1015</f>
        <v>Dukessa Blackburn</v>
      </c>
      <c r="C1015" s="208" t="str">
        <f>'All Cells'!C1015</f>
        <v>Auckland family</v>
      </c>
      <c r="D1015" s="208" t="str">
        <f>'All Cells'!D1015</f>
        <v>3-Waters &amp; Buildings</v>
      </c>
      <c r="E1015" s="208" t="str">
        <f>'All Cells'!E1015</f>
        <v>Vol 1</v>
      </c>
      <c r="F1015" s="208" t="str">
        <f>'All Cells'!F1015</f>
        <v>General</v>
      </c>
      <c r="G1015" s="208">
        <f>'All Cells'!G1015</f>
        <v>0</v>
      </c>
      <c r="H1015" s="208">
        <f>'All Cells'!H1015</f>
        <v>0</v>
      </c>
      <c r="I1015" s="208" t="str">
        <f>'All Cells'!L1015</f>
        <v>Volume 1 – As-built metadata standard
What we like:
• Provides reasonable coverage of possible data fields
• As a collection of possible attributes it will help to drive a culture of good practice to capture metadata
• It brings attention to the need for good base data
What we consider could be further developed:
• In its current format the standard is not adoptable due to the constraints it will place on systems and business processes this needs to be addressed before it can be adopted.</v>
      </c>
      <c r="J1015" s="208" t="str">
        <f>'All Cells'!U1015</f>
        <v>Sector Discussion</v>
      </c>
      <c r="K1015" s="208" t="str">
        <f>'All Cells'!W1015</f>
        <v xml:space="preserve">More information is required to inform a way forward </v>
      </c>
      <c r="L1015" s="212" t="e">
        <f>'All Cells'!#REF!</f>
        <v>#REF!</v>
      </c>
      <c r="M1015" s="208"/>
      <c r="N1015" s="208"/>
      <c r="O1015" s="208"/>
      <c r="P1015" s="208"/>
      <c r="Q1015" s="208"/>
      <c r="R1015" s="208"/>
      <c r="S1015" s="208"/>
      <c r="T1015" s="208"/>
      <c r="U1015" s="208"/>
      <c r="V1015" s="208"/>
      <c r="W1015" s="208"/>
      <c r="X1015" s="208"/>
      <c r="Y1015" s="208"/>
      <c r="Z1015" s="208"/>
    </row>
    <row r="1016" spans="1:26" ht="45" customHeight="1" x14ac:dyDescent="0.25">
      <c r="A1016" s="208">
        <f>'All Cells'!A1016</f>
        <v>1016</v>
      </c>
      <c r="B1016" s="208" t="str">
        <f>'All Cells'!B1016</f>
        <v>Dukessa Blackburn</v>
      </c>
      <c r="C1016" s="208" t="str">
        <f>'All Cells'!C1016</f>
        <v>Auckland family</v>
      </c>
      <c r="D1016" s="208" t="str">
        <f>'All Cells'!D1016</f>
        <v>3-Waters &amp; Buildings</v>
      </c>
      <c r="E1016" s="208" t="str">
        <f>'All Cells'!E1016</f>
        <v>Vol 1</v>
      </c>
      <c r="F1016" s="208" t="str">
        <f>'All Cells'!F1016</f>
        <v>General</v>
      </c>
      <c r="G1016" s="208">
        <f>'All Cells'!G1016</f>
        <v>0</v>
      </c>
      <c r="H1016" s="208">
        <f>'All Cells'!H1016</f>
        <v>0</v>
      </c>
      <c r="I1016" s="208" t="str">
        <f>'All Cells'!L1016</f>
        <v>What we consider could be further developed:
• The layout should be modified to clarify the distinctions between master data and metadata.</v>
      </c>
      <c r="J1016" s="208" t="str">
        <f>'All Cells'!U1016</f>
        <v>Sector Discussion</v>
      </c>
      <c r="K1016" s="208" t="str">
        <f>'All Cells'!W1016</f>
        <v xml:space="preserve">More information is required to inform a way forward </v>
      </c>
      <c r="L1016" s="212" t="e">
        <f>'All Cells'!#REF!</f>
        <v>#REF!</v>
      </c>
      <c r="M1016" s="208"/>
      <c r="N1016" s="208"/>
      <c r="O1016" s="208"/>
      <c r="P1016" s="208"/>
      <c r="Q1016" s="208"/>
      <c r="R1016" s="208"/>
      <c r="S1016" s="208"/>
      <c r="T1016" s="208"/>
      <c r="U1016" s="208"/>
      <c r="V1016" s="208"/>
      <c r="W1016" s="208"/>
      <c r="X1016" s="208"/>
      <c r="Y1016" s="208"/>
      <c r="Z1016" s="208"/>
    </row>
    <row r="1017" spans="1:26" ht="90" customHeight="1" x14ac:dyDescent="0.25">
      <c r="A1017" s="208">
        <f>'All Cells'!A1017</f>
        <v>1017</v>
      </c>
      <c r="B1017" s="208" t="str">
        <f>'All Cells'!B1017</f>
        <v>Dukessa Blackburn</v>
      </c>
      <c r="C1017" s="208" t="str">
        <f>'All Cells'!C1017</f>
        <v>Auckland family</v>
      </c>
      <c r="D1017" s="208" t="str">
        <f>'All Cells'!D1017</f>
        <v>3-Waters &amp; Buildings</v>
      </c>
      <c r="E1017" s="208" t="str">
        <f>'All Cells'!E1017</f>
        <v>Vol 1</v>
      </c>
      <c r="F1017" s="208" t="str">
        <f>'All Cells'!F1017</f>
        <v>General</v>
      </c>
      <c r="G1017" s="208">
        <f>'All Cells'!G1017</f>
        <v>0</v>
      </c>
      <c r="H1017" s="208">
        <f>'All Cells'!H1017</f>
        <v>0</v>
      </c>
      <c r="I1017" s="208" t="str">
        <f>'All Cells'!L1017</f>
        <v>What we consider could be further developed:
• A number of elements have been included but are not complete, and an understanding of industry definitions, hierarchies and processes is required to complete this volume. We would welcome the opportunity to assist with this.</v>
      </c>
      <c r="J1017" s="208" t="str">
        <f>'All Cells'!U1017</f>
        <v>Sector Discussion</v>
      </c>
      <c r="K1017" s="208" t="str">
        <f>'All Cells'!W1017</f>
        <v xml:space="preserve">More information is required to inform a way forward </v>
      </c>
      <c r="L1017" s="212" t="e">
        <f>'All Cells'!#REF!</f>
        <v>#REF!</v>
      </c>
      <c r="M1017" s="208"/>
      <c r="N1017" s="208"/>
      <c r="O1017" s="208"/>
      <c r="P1017" s="208"/>
      <c r="Q1017" s="208"/>
      <c r="R1017" s="208"/>
      <c r="S1017" s="208"/>
      <c r="T1017" s="208"/>
      <c r="U1017" s="208"/>
      <c r="V1017" s="208"/>
      <c r="W1017" s="208"/>
      <c r="X1017" s="208"/>
      <c r="Y1017" s="208"/>
      <c r="Z1017" s="208"/>
    </row>
    <row r="1018" spans="1:26" ht="210" customHeight="1" x14ac:dyDescent="0.25">
      <c r="A1018" s="208">
        <f>'All Cells'!A1018</f>
        <v>1018</v>
      </c>
      <c r="B1018" s="208" t="str">
        <f>'All Cells'!B1018</f>
        <v>Dukessa Blackburn</v>
      </c>
      <c r="C1018" s="208" t="str">
        <f>'All Cells'!C1018</f>
        <v>Auckland family</v>
      </c>
      <c r="D1018" s="208" t="str">
        <f>'All Cells'!D1018</f>
        <v>3-Waters &amp; Buildings</v>
      </c>
      <c r="E1018" s="208" t="str">
        <f>'All Cells'!E1018</f>
        <v>Vol 2</v>
      </c>
      <c r="F1018" s="208" t="str">
        <f>'All Cells'!F1018</f>
        <v>General</v>
      </c>
      <c r="G1018" s="208">
        <f>'All Cells'!G1018</f>
        <v>0</v>
      </c>
      <c r="H1018" s="208">
        <f>'All Cells'!H1018</f>
        <v>0</v>
      </c>
      <c r="I1018" s="208" t="str">
        <f>'All Cells'!L1018</f>
        <v>Volume 2 – Asset management performance standard
What we like:
• Recognition of the notion that data is only useful if it is used
• An approach that recognises the value of rigorous analysis to inform decision making
What we consider could be further developed:
• In general, we consider that this volume is under developed with inconsistencies and cross-overs to Volume 1. We would welcome an opportunity to further input into its development, as we recognise that it can provide a useful tool, particularly for organisations with limited capability in this area.</v>
      </c>
      <c r="J1018" s="208" t="str">
        <f>'All Cells'!U1018</f>
        <v>Noted: no action required</v>
      </c>
      <c r="K1018" s="208" t="str">
        <f>'All Cells'!W1018</f>
        <v>Volume 2 is now a comprehensive document</v>
      </c>
      <c r="L1018" s="212" t="e">
        <f>'All Cells'!#REF!</f>
        <v>#REF!</v>
      </c>
      <c r="M1018" s="208"/>
      <c r="N1018" s="208"/>
      <c r="O1018" s="208"/>
      <c r="P1018" s="208"/>
      <c r="Q1018" s="208"/>
      <c r="R1018" s="208"/>
      <c r="S1018" s="208"/>
      <c r="T1018" s="208"/>
      <c r="U1018" s="208"/>
      <c r="V1018" s="208"/>
      <c r="W1018" s="208"/>
      <c r="X1018" s="208"/>
      <c r="Y1018" s="208"/>
      <c r="Z1018" s="208"/>
    </row>
    <row r="1019" spans="1:26" ht="90" customHeight="1" x14ac:dyDescent="0.25">
      <c r="A1019" s="208">
        <f>'All Cells'!A1019</f>
        <v>1019</v>
      </c>
      <c r="B1019" s="208" t="str">
        <f>'All Cells'!B1019</f>
        <v>Dukessa Blackburn</v>
      </c>
      <c r="C1019" s="208" t="str">
        <f>'All Cells'!C1019</f>
        <v>Auckland family</v>
      </c>
      <c r="D1019" s="208" t="str">
        <f>'All Cells'!D1019</f>
        <v>3-Waters &amp; Buildings</v>
      </c>
      <c r="E1019" s="208" t="str">
        <f>'All Cells'!E1019</f>
        <v>Vol 2</v>
      </c>
      <c r="F1019" s="208" t="str">
        <f>'All Cells'!F1019</f>
        <v>General</v>
      </c>
      <c r="G1019" s="208">
        <f>'All Cells'!G1019</f>
        <v>0</v>
      </c>
      <c r="H1019" s="208">
        <f>'All Cells'!H1019</f>
        <v>0</v>
      </c>
      <c r="I1019" s="208" t="str">
        <f>'All Cells'!L1019</f>
        <v>What we consider could be further developed:
• This volume assumes generalist practices that are inadequate for non-linear assets and includes operational and derived data that is not suitable for inclusion in an AMIS system.</v>
      </c>
      <c r="J1019" s="208" t="str">
        <f>'All Cells'!U1019</f>
        <v>Noted: no action required</v>
      </c>
      <c r="K1019" s="208" t="str">
        <f>'All Cells'!W1019</f>
        <v>This volume is spatially aware, and will attribute point, line, ployline and 3D objects.
It is also agnostic to any AMIS and GIS system</v>
      </c>
      <c r="L1019" s="212" t="e">
        <f>'All Cells'!#REF!</f>
        <v>#REF!</v>
      </c>
      <c r="M1019" s="208"/>
      <c r="N1019" s="208"/>
      <c r="O1019" s="208"/>
      <c r="P1019" s="208"/>
      <c r="Q1019" s="208"/>
      <c r="R1019" s="208"/>
      <c r="S1019" s="208"/>
      <c r="T1019" s="208"/>
      <c r="U1019" s="208"/>
      <c r="V1019" s="208"/>
      <c r="W1019" s="208"/>
      <c r="X1019" s="208"/>
      <c r="Y1019" s="208"/>
      <c r="Z1019" s="208"/>
    </row>
    <row r="1020" spans="1:26" ht="45" customHeight="1" x14ac:dyDescent="0.25">
      <c r="A1020" s="208">
        <f>'All Cells'!A1020</f>
        <v>1020</v>
      </c>
      <c r="B1020" s="208" t="str">
        <f>'All Cells'!B1020</f>
        <v>Dukessa Blackburn</v>
      </c>
      <c r="C1020" s="208" t="str">
        <f>'All Cells'!C1020</f>
        <v>Auckland family</v>
      </c>
      <c r="D1020" s="208" t="str">
        <f>'All Cells'!D1020</f>
        <v>3-Waters &amp; Buildings</v>
      </c>
      <c r="E1020" s="208" t="str">
        <f>'All Cells'!E1020</f>
        <v>Vol 2</v>
      </c>
      <c r="F1020" s="208" t="str">
        <f>'All Cells'!F1020</f>
        <v>General</v>
      </c>
      <c r="G1020" s="208">
        <f>'All Cells'!G1020</f>
        <v>0</v>
      </c>
      <c r="H1020" s="208">
        <f>'All Cells'!H1020</f>
        <v>0</v>
      </c>
      <c r="I1020" s="208" t="str">
        <f>'All Cells'!L1020</f>
        <v>What we consider could be further developed:
• Needs to be carefully framed for the asset types that it relates to.</v>
      </c>
      <c r="J1020" s="208" t="str">
        <f>'All Cells'!U1020</f>
        <v>Noted: no action required</v>
      </c>
      <c r="K1020" s="208" t="str">
        <f>'All Cells'!W1020</f>
        <v>Asset types are specifically defined within the standards - See Volume 1 of each Group of Assets</v>
      </c>
      <c r="L1020" s="212" t="e">
        <f>'All Cells'!#REF!</f>
        <v>#REF!</v>
      </c>
      <c r="M1020" s="208"/>
      <c r="N1020" s="208"/>
      <c r="O1020" s="208"/>
      <c r="P1020" s="208"/>
      <c r="Q1020" s="208"/>
      <c r="R1020" s="208"/>
      <c r="S1020" s="208"/>
      <c r="T1020" s="208"/>
      <c r="U1020" s="208"/>
      <c r="V1020" s="208"/>
      <c r="W1020" s="208"/>
      <c r="X1020" s="208"/>
      <c r="Y1020" s="208"/>
      <c r="Z1020" s="208"/>
    </row>
    <row r="1021" spans="1:26" ht="90" customHeight="1" x14ac:dyDescent="0.25">
      <c r="A1021" s="208">
        <f>'All Cells'!A1021</f>
        <v>1021</v>
      </c>
      <c r="B1021" s="208" t="str">
        <f>'All Cells'!B1021</f>
        <v>Dukessa Blackburn</v>
      </c>
      <c r="C1021" s="208" t="str">
        <f>'All Cells'!C1021</f>
        <v>Auckland family</v>
      </c>
      <c r="D1021" s="208" t="str">
        <f>'All Cells'!D1021</f>
        <v>3-Waters &amp; Buildings</v>
      </c>
      <c r="E1021" s="208" t="str">
        <f>'All Cells'!E1021</f>
        <v>Vol 2</v>
      </c>
      <c r="F1021" s="208" t="str">
        <f>'All Cells'!F1021</f>
        <v>General</v>
      </c>
      <c r="G1021" s="208">
        <f>'All Cells'!G1021</f>
        <v>0</v>
      </c>
      <c r="H1021" s="208">
        <f>'All Cells'!H1021</f>
        <v>0</v>
      </c>
      <c r="I1021" s="208" t="str">
        <f>'All Cells'!L1021</f>
        <v>What we consider could be further developed:
• Replacement trigger points should be broadened from reliance on subjective visual condition to incorporate best practice for optimal replacement, that is, based on objective measurement and sound engineering judgement.</v>
      </c>
      <c r="J1021" s="208" t="str">
        <f>'All Cells'!U1021</f>
        <v>Included</v>
      </c>
      <c r="K1021" s="208" t="str">
        <f>'All Cells'!W1021</f>
        <v>Visual inspections are only one type of condition assessment to trigger an interventi. Capacity could be another (at Very High &gt; 95%)</v>
      </c>
      <c r="L1021" s="212" t="e">
        <f>'All Cells'!#REF!</f>
        <v>#REF!</v>
      </c>
      <c r="M1021" s="208"/>
      <c r="N1021" s="208"/>
      <c r="O1021" s="208"/>
      <c r="P1021" s="208"/>
      <c r="Q1021" s="208"/>
      <c r="R1021" s="208"/>
      <c r="S1021" s="208"/>
      <c r="T1021" s="208"/>
      <c r="U1021" s="208"/>
      <c r="V1021" s="208"/>
      <c r="W1021" s="208"/>
      <c r="X1021" s="208"/>
      <c r="Y1021" s="208"/>
      <c r="Z1021" s="208"/>
    </row>
    <row r="1022" spans="1:26" ht="105" customHeight="1" x14ac:dyDescent="0.25">
      <c r="A1022" s="208">
        <f>'All Cells'!A1022</f>
        <v>1022</v>
      </c>
      <c r="B1022" s="208" t="str">
        <f>'All Cells'!B1022</f>
        <v>Dukessa Blackburn</v>
      </c>
      <c r="C1022" s="208" t="str">
        <f>'All Cells'!C1022</f>
        <v>Auckland family</v>
      </c>
      <c r="D1022" s="208" t="str">
        <f>'All Cells'!D1022</f>
        <v>3-Waters &amp; Buildings</v>
      </c>
      <c r="E1022" s="208" t="str">
        <f>'All Cells'!E1022</f>
        <v>Vol 2</v>
      </c>
      <c r="F1022" s="208" t="str">
        <f>'All Cells'!F1022</f>
        <v>General</v>
      </c>
      <c r="G1022" s="208">
        <f>'All Cells'!G1022</f>
        <v>0</v>
      </c>
      <c r="H1022" s="208">
        <f>'All Cells'!H1022</f>
        <v>0</v>
      </c>
      <c r="I1022" s="208" t="str">
        <f>'All Cells'!L1022</f>
        <v>What we consider could be further developed:
• Reference should also be made to failure mode effects analysis (FMEA/FMECA) as a means to support optimal replacement points.
Our feedback does not further consider this volume due to the large disparity with practice and limited workshops to fully capture industry needs.</v>
      </c>
      <c r="J1022" s="208" t="str">
        <f>'All Cells'!U1022</f>
        <v>Included</v>
      </c>
      <c r="K1022" s="208" t="str">
        <f>'All Cells'!W1022</f>
        <v>The standards do not preclude failure mode analysis of any type. The standard captures some of the attributes for this analysis.</v>
      </c>
      <c r="L1022" s="212" t="e">
        <f>'All Cells'!#REF!</f>
        <v>#REF!</v>
      </c>
      <c r="M1022" s="208"/>
      <c r="N1022" s="208"/>
      <c r="O1022" s="208"/>
      <c r="P1022" s="208"/>
      <c r="Q1022" s="208"/>
      <c r="R1022" s="208"/>
      <c r="S1022" s="208"/>
      <c r="T1022" s="208"/>
      <c r="U1022" s="208"/>
      <c r="V1022" s="208"/>
      <c r="W1022" s="208"/>
      <c r="X1022" s="208"/>
      <c r="Y1022" s="208"/>
      <c r="Z1022" s="208"/>
    </row>
    <row r="1023" spans="1:26" ht="45" customHeight="1" x14ac:dyDescent="0.25">
      <c r="A1023" s="208">
        <f>'All Cells'!A1023</f>
        <v>1023</v>
      </c>
      <c r="B1023" s="208" t="str">
        <f>'All Cells'!B1023</f>
        <v>Dukessa Blackburn</v>
      </c>
      <c r="C1023" s="208" t="str">
        <f>'All Cells'!C1023</f>
        <v>Auckland family</v>
      </c>
      <c r="D1023" s="208" t="str">
        <f>'All Cells'!D1023</f>
        <v>3-Waters &amp; Buildings</v>
      </c>
      <c r="E1023" s="208" t="str">
        <f>'All Cells'!E1023</f>
        <v>Vol 1 &amp; Vol 2</v>
      </c>
      <c r="F1023" s="208" t="str">
        <f>'All Cells'!F1023</f>
        <v>General</v>
      </c>
      <c r="G1023" s="208">
        <f>'All Cells'!G1023</f>
        <v>0</v>
      </c>
      <c r="H1023" s="208">
        <f>'All Cells'!H1023</f>
        <v>0</v>
      </c>
      <c r="I1023" s="208" t="str">
        <f>'All Cells'!L1023</f>
        <v>Recommendations:
1. Create a separate volume that covers strategic fit and business needs across all asset categories.</v>
      </c>
      <c r="J1023" s="208" t="str">
        <f>'All Cells'!U1023</f>
        <v>Noted: no action required</v>
      </c>
      <c r="K1023" s="208" t="str">
        <f>'All Cells'!W1023</f>
        <v>This is not within the scope of these standards</v>
      </c>
      <c r="L1023" s="212" t="e">
        <f>'All Cells'!#REF!</f>
        <v>#REF!</v>
      </c>
      <c r="M1023" s="208"/>
      <c r="N1023" s="208"/>
      <c r="O1023" s="208"/>
      <c r="P1023" s="208"/>
      <c r="Q1023" s="208"/>
      <c r="R1023" s="208"/>
      <c r="S1023" s="208"/>
      <c r="T1023" s="208"/>
      <c r="U1023" s="208"/>
      <c r="V1023" s="208"/>
      <c r="W1023" s="208"/>
      <c r="X1023" s="208"/>
      <c r="Y1023" s="208"/>
      <c r="Z1023" s="208"/>
    </row>
    <row r="1024" spans="1:26" ht="75" customHeight="1" x14ac:dyDescent="0.25">
      <c r="A1024" s="208">
        <f>'All Cells'!A1024</f>
        <v>1024</v>
      </c>
      <c r="B1024" s="208" t="str">
        <f>'All Cells'!B1024</f>
        <v>Dukessa Blackburn</v>
      </c>
      <c r="C1024" s="208" t="str">
        <f>'All Cells'!C1024</f>
        <v>Auckland family</v>
      </c>
      <c r="D1024" s="208" t="str">
        <f>'All Cells'!D1024</f>
        <v>3-Waters &amp; Buildings</v>
      </c>
      <c r="E1024" s="208" t="str">
        <f>'All Cells'!E1024</f>
        <v>Vol 1 &amp; Vol 2</v>
      </c>
      <c r="F1024" s="208" t="str">
        <f>'All Cells'!F1024</f>
        <v>General</v>
      </c>
      <c r="G1024" s="208">
        <f>'All Cells'!G1024</f>
        <v>0</v>
      </c>
      <c r="H1024" s="208">
        <f>'All Cells'!H1024</f>
        <v>0</v>
      </c>
      <c r="I1024" s="208" t="str">
        <f>'All Cells'!L1024</f>
        <v>Recommendations:
2. Focus on a business standard for assets including improving the hierarchy to cover both asset and data hierarchies and outline the relationship between them.</v>
      </c>
      <c r="J1024" s="208" t="str">
        <f>'All Cells'!U1024</f>
        <v>Noted: no action required</v>
      </c>
      <c r="K1024" s="208" t="str">
        <f>'All Cells'!W1024</f>
        <v>There area number of internationally recognised data hierarchies already, we should recognise these where appropriate.</v>
      </c>
      <c r="L1024" s="212" t="e">
        <f>'All Cells'!#REF!</f>
        <v>#REF!</v>
      </c>
      <c r="M1024" s="208"/>
      <c r="N1024" s="208"/>
      <c r="O1024" s="208"/>
      <c r="P1024" s="208"/>
      <c r="Q1024" s="208"/>
      <c r="R1024" s="208"/>
      <c r="S1024" s="208"/>
      <c r="T1024" s="208"/>
      <c r="U1024" s="208"/>
      <c r="V1024" s="208"/>
      <c r="W1024" s="208"/>
      <c r="X1024" s="208"/>
      <c r="Y1024" s="208"/>
      <c r="Z1024" s="208"/>
    </row>
    <row r="1025" spans="1:26" ht="45" customHeight="1" x14ac:dyDescent="0.25">
      <c r="A1025" s="208">
        <f>'All Cells'!A1025</f>
        <v>1025</v>
      </c>
      <c r="B1025" s="208" t="str">
        <f>'All Cells'!B1025</f>
        <v>Dukessa Blackburn</v>
      </c>
      <c r="C1025" s="208" t="str">
        <f>'All Cells'!C1025</f>
        <v>Auckland family</v>
      </c>
      <c r="D1025" s="208" t="str">
        <f>'All Cells'!D1025</f>
        <v>3-Waters &amp; Buildings</v>
      </c>
      <c r="E1025" s="208" t="str">
        <f>'All Cells'!E1025</f>
        <v>Vol 1 &amp; Vol 2</v>
      </c>
      <c r="F1025" s="208" t="str">
        <f>'All Cells'!F1025</f>
        <v>General</v>
      </c>
      <c r="G1025" s="208">
        <f>'All Cells'!G1025</f>
        <v>0</v>
      </c>
      <c r="H1025" s="208">
        <f>'All Cells'!H1025</f>
        <v>0</v>
      </c>
      <c r="I1025" s="208" t="str">
        <f>'All Cells'!L1025</f>
        <v>Recommendations:
3. Review publishing formats to maximise the impact of the standard.</v>
      </c>
      <c r="J1025" s="208" t="str">
        <f>'All Cells'!U1025</f>
        <v>Included</v>
      </c>
      <c r="K1025" s="208" t="str">
        <f>'All Cells'!W1025</f>
        <v>The drafts have now had a full publishing edit</v>
      </c>
      <c r="L1025" s="212" t="e">
        <f>'All Cells'!#REF!</f>
        <v>#REF!</v>
      </c>
      <c r="M1025" s="208"/>
      <c r="N1025" s="208"/>
      <c r="O1025" s="208"/>
      <c r="P1025" s="208"/>
      <c r="Q1025" s="208"/>
      <c r="R1025" s="208"/>
      <c r="S1025" s="208"/>
      <c r="T1025" s="208"/>
      <c r="U1025" s="208"/>
      <c r="V1025" s="208"/>
      <c r="W1025" s="208"/>
      <c r="X1025" s="208"/>
      <c r="Y1025" s="208"/>
      <c r="Z1025" s="208"/>
    </row>
    <row r="1026" spans="1:26" ht="75" customHeight="1" x14ac:dyDescent="0.25">
      <c r="A1026" s="208">
        <f>'All Cells'!A1026</f>
        <v>1026</v>
      </c>
      <c r="B1026" s="208" t="str">
        <f>'All Cells'!B1026</f>
        <v>Dukessa Blackburn</v>
      </c>
      <c r="C1026" s="208" t="str">
        <f>'All Cells'!C1026</f>
        <v>Auckland family</v>
      </c>
      <c r="D1026" s="208" t="str">
        <f>'All Cells'!D1026</f>
        <v>3-Waters &amp; Buildings</v>
      </c>
      <c r="E1026" s="208" t="str">
        <f>'All Cells'!E1026</f>
        <v>Vol 1 &amp; Vol 2</v>
      </c>
      <c r="F1026" s="208" t="str">
        <f>'All Cells'!F1026</f>
        <v>General</v>
      </c>
      <c r="G1026" s="208">
        <f>'All Cells'!G1026</f>
        <v>0</v>
      </c>
      <c r="H1026" s="208">
        <f>'All Cells'!H1026</f>
        <v>0</v>
      </c>
      <c r="I1026" s="208" t="str">
        <f>'All Cells'!L1026</f>
        <v>Recommendations:
4. Remove content that is not related to the business standard including those referring to implementation paths, delivery mechanisms and quality control rules.</v>
      </c>
      <c r="J1026" s="208" t="str">
        <f>'All Cells'!U1026</f>
        <v>Sector Discussion</v>
      </c>
      <c r="K1026" s="208" t="str">
        <f>'All Cells'!W1026</f>
        <v>To discuss - for example?</v>
      </c>
      <c r="L1026" s="212" t="e">
        <f>'All Cells'!#REF!</f>
        <v>#REF!</v>
      </c>
      <c r="M1026" s="208"/>
      <c r="N1026" s="208"/>
      <c r="O1026" s="208"/>
      <c r="P1026" s="208"/>
      <c r="Q1026" s="208"/>
      <c r="R1026" s="208"/>
      <c r="S1026" s="208"/>
      <c r="T1026" s="208"/>
      <c r="U1026" s="208"/>
      <c r="V1026" s="208"/>
      <c r="W1026" s="208"/>
      <c r="X1026" s="208"/>
      <c r="Y1026" s="208"/>
      <c r="Z1026" s="208"/>
    </row>
    <row r="1027" spans="1:26" ht="315" customHeight="1" x14ac:dyDescent="0.25">
      <c r="A1027" s="208">
        <f>'All Cells'!A1027</f>
        <v>1027</v>
      </c>
      <c r="B1027" s="208" t="str">
        <f>'All Cells'!B1027</f>
        <v>Dukessa Blackburn</v>
      </c>
      <c r="C1027" s="208" t="str">
        <f>'All Cells'!C1027</f>
        <v>Auckland family</v>
      </c>
      <c r="D1027" s="208" t="str">
        <f>'All Cells'!D1027</f>
        <v>3-Waters &amp; Buildings</v>
      </c>
      <c r="E1027" s="208" t="str">
        <f>'All Cells'!E1027</f>
        <v>Vol 1 &amp; Vol 2</v>
      </c>
      <c r="F1027" s="208" t="str">
        <f>'All Cells'!F1027</f>
        <v>General</v>
      </c>
      <c r="G1027" s="208">
        <f>'All Cells'!G1027</f>
        <v>0</v>
      </c>
      <c r="H1027" s="208">
        <f>'All Cells'!H1027</f>
        <v>0</v>
      </c>
      <c r="I1027" s="208" t="str">
        <f>'All Cells'!L1027</f>
        <v>The Workshops
The working groups were presented with A-Spec as a straw-man and tasked to focus on the possible data that could be captured for individual asset types. The working groups started with limited traction and concern was raised early on as to the purpose of the workshops in diving into attribute detail that is quite easily obtainable from various sources. A basic data hierarchy was established that allowed the attributes to be tackled in a constructive manner.
In hindsight, it would have been useful to consider other industry standards as part of the process. We feel that such consideration could still be undertaken as part of the follow on from this feedback.
Despite the concerns mentioned above, the workshop groups generally worked well and came to agreement on the things that were required. It would be extremely useful for the working groups to go over the feedback and address it as appropriate. Strategic, governance and procedural feedback should also be reviewed by the governance groups.</v>
      </c>
      <c r="J1027" s="208" t="str">
        <f>'All Cells'!U1027</f>
        <v>Noted: no action required</v>
      </c>
      <c r="K1027" s="208" t="str">
        <f>'All Cells'!W1027</f>
        <v>There area number of internationally recognised data hierarchies already, we should recognise these where appropriate.</v>
      </c>
      <c r="L1027" s="212" t="e">
        <f>'All Cells'!#REF!</f>
        <v>#REF!</v>
      </c>
      <c r="M1027" s="208"/>
      <c r="N1027" s="208"/>
      <c r="O1027" s="208"/>
      <c r="P1027" s="208"/>
      <c r="Q1027" s="208"/>
      <c r="R1027" s="208"/>
      <c r="S1027" s="208"/>
      <c r="T1027" s="208"/>
      <c r="U1027" s="208"/>
      <c r="V1027" s="208"/>
      <c r="W1027" s="208"/>
      <c r="X1027" s="208"/>
      <c r="Y1027" s="208"/>
      <c r="Z1027" s="208"/>
    </row>
    <row r="1028" spans="1:26" ht="60" customHeight="1" x14ac:dyDescent="0.25">
      <c r="A1028" s="208">
        <f>'All Cells'!A1028</f>
        <v>1028</v>
      </c>
      <c r="B1028" s="208" t="str">
        <f>'All Cells'!B1028</f>
        <v>Dukessa Blackburn</v>
      </c>
      <c r="C1028" s="208" t="str">
        <f>'All Cells'!C1028</f>
        <v>Auckland family</v>
      </c>
      <c r="D1028" s="208" t="str">
        <f>'All Cells'!D1028</f>
        <v>3-Waters &amp; Buildings</v>
      </c>
      <c r="E1028" s="208" t="str">
        <f>'All Cells'!E1028</f>
        <v>Vol 1 &amp; Vol 2</v>
      </c>
      <c r="F1028" s="208" t="str">
        <f>'All Cells'!F1028</f>
        <v>General</v>
      </c>
      <c r="G1028" s="208">
        <f>'All Cells'!G1028</f>
        <v>0</v>
      </c>
      <c r="H1028" s="208">
        <f>'All Cells'!H1028</f>
        <v>0</v>
      </c>
      <c r="I1028" s="208" t="str">
        <f>'All Cells'!L1028</f>
        <v>The following work that is fundamental to the success of the standard:
• Definitions of industry terminologies and attributes.</v>
      </c>
      <c r="J1028" s="208" t="str">
        <f>'All Cells'!U1028</f>
        <v>Sector Discussion</v>
      </c>
      <c r="K1028" s="208" t="str">
        <f>'All Cells'!W1028</f>
        <v>Examples required</v>
      </c>
      <c r="L1028" s="212" t="e">
        <f>'All Cells'!#REF!</f>
        <v>#REF!</v>
      </c>
      <c r="M1028" s="208"/>
      <c r="N1028" s="208"/>
      <c r="O1028" s="208"/>
      <c r="P1028" s="208"/>
      <c r="Q1028" s="208"/>
      <c r="R1028" s="208"/>
      <c r="S1028" s="208"/>
      <c r="T1028" s="208"/>
      <c r="U1028" s="208"/>
      <c r="V1028" s="208"/>
      <c r="W1028" s="208"/>
      <c r="X1028" s="208"/>
      <c r="Y1028" s="208"/>
      <c r="Z1028" s="208"/>
    </row>
    <row r="1029" spans="1:26" ht="45" customHeight="1" x14ac:dyDescent="0.25">
      <c r="A1029" s="208">
        <f>'All Cells'!A1029</f>
        <v>1029</v>
      </c>
      <c r="B1029" s="208" t="str">
        <f>'All Cells'!B1029</f>
        <v>Dukessa Blackburn</v>
      </c>
      <c r="C1029" s="208" t="str">
        <f>'All Cells'!C1029</f>
        <v>Auckland family</v>
      </c>
      <c r="D1029" s="208" t="str">
        <f>'All Cells'!D1029</f>
        <v>3-Waters &amp; Buildings</v>
      </c>
      <c r="E1029" s="208" t="str">
        <f>'All Cells'!E1029</f>
        <v>Vol 1 &amp; Vol 2</v>
      </c>
      <c r="F1029" s="208" t="str">
        <f>'All Cells'!F1029</f>
        <v>General</v>
      </c>
      <c r="G1029" s="208">
        <f>'All Cells'!G1029</f>
        <v>0</v>
      </c>
      <c r="H1029" s="208">
        <f>'All Cells'!H1029</f>
        <v>0</v>
      </c>
      <c r="I1029" s="208" t="str">
        <f>'All Cells'!L1029</f>
        <v>The following work that is fundamental to the success of the standard:
• Identification of business needs.</v>
      </c>
      <c r="J1029" s="208" t="str">
        <f>'All Cells'!U1029</f>
        <v>Noted: no action required</v>
      </c>
      <c r="K1029" s="208" t="str">
        <f>'All Cells'!W1029</f>
        <v>Business case will outline / describe benefits</v>
      </c>
      <c r="L1029" s="212" t="e">
        <f>'All Cells'!#REF!</f>
        <v>#REF!</v>
      </c>
      <c r="M1029" s="208"/>
      <c r="N1029" s="208"/>
      <c r="O1029" s="208"/>
      <c r="P1029" s="208"/>
      <c r="Q1029" s="208"/>
      <c r="R1029" s="208"/>
      <c r="S1029" s="208"/>
      <c r="T1029" s="208"/>
      <c r="U1029" s="208"/>
      <c r="V1029" s="208"/>
      <c r="W1029" s="208"/>
      <c r="X1029" s="208"/>
      <c r="Y1029" s="208"/>
      <c r="Z1029" s="208"/>
    </row>
    <row r="1030" spans="1:26" ht="105" customHeight="1" x14ac:dyDescent="0.25">
      <c r="A1030" s="208">
        <f>'All Cells'!A1030</f>
        <v>1030</v>
      </c>
      <c r="B1030" s="208" t="str">
        <f>'All Cells'!B1030</f>
        <v>Dukessa Blackburn</v>
      </c>
      <c r="C1030" s="208" t="str">
        <f>'All Cells'!C1030</f>
        <v>Auckland family</v>
      </c>
      <c r="D1030" s="208" t="str">
        <f>'All Cells'!D1030</f>
        <v>3-Waters &amp; Buildings</v>
      </c>
      <c r="E1030" s="208" t="str">
        <f>'All Cells'!E1030</f>
        <v>Vol 1 &amp; Vol 2</v>
      </c>
      <c r="F1030" s="208" t="str">
        <f>'All Cells'!F1030</f>
        <v>General</v>
      </c>
      <c r="G1030" s="208">
        <f>'All Cells'!G1030</f>
        <v>0</v>
      </c>
      <c r="H1030" s="208">
        <f>'All Cells'!H1030</f>
        <v>0</v>
      </c>
      <c r="I1030" s="208" t="str">
        <f>'All Cells'!L1030</f>
        <v>The following work that is fundamental to the success of the standard:
• An assessment of “fit for purpose” data capture. A matrix and understanding of the minimum data capture required based on organisational needs.</v>
      </c>
      <c r="J1030" s="208" t="str">
        <f>'All Cells'!U1030</f>
        <v>Noted: no action required</v>
      </c>
      <c r="K1030" s="208" t="str">
        <f>'All Cells'!W1030</f>
        <v>Optional and industry best practice attributes to be reviewed. This will differ between organisations needs and the granularity of the data available to them. 
Mandatory will be a minimum for best asset management functions</v>
      </c>
      <c r="L1030" s="212" t="e">
        <f>'All Cells'!#REF!</f>
        <v>#REF!</v>
      </c>
      <c r="M1030" s="208"/>
      <c r="N1030" s="208"/>
      <c r="O1030" s="208"/>
      <c r="P1030" s="208"/>
      <c r="Q1030" s="208"/>
      <c r="R1030" s="208"/>
      <c r="S1030" s="208"/>
      <c r="T1030" s="208"/>
      <c r="U1030" s="208"/>
      <c r="V1030" s="208"/>
      <c r="W1030" s="208"/>
      <c r="X1030" s="208"/>
      <c r="Y1030" s="208"/>
      <c r="Z1030" s="208"/>
    </row>
    <row r="1031" spans="1:26" ht="90" customHeight="1" x14ac:dyDescent="0.25">
      <c r="A1031" s="208">
        <f>'All Cells'!A1031</f>
        <v>1031</v>
      </c>
      <c r="B1031" s="208" t="str">
        <f>'All Cells'!B1031</f>
        <v>Dukessa Blackburn</v>
      </c>
      <c r="C1031" s="208" t="str">
        <f>'All Cells'!C1031</f>
        <v>Auckland family</v>
      </c>
      <c r="D1031" s="208" t="str">
        <f>'All Cells'!D1031</f>
        <v>3-Waters &amp; Buildings</v>
      </c>
      <c r="E1031" s="208" t="str">
        <f>'All Cells'!E1031</f>
        <v>Vol 1 &amp; Vol 2</v>
      </c>
      <c r="F1031" s="208" t="str">
        <f>'All Cells'!F1031</f>
        <v>General</v>
      </c>
      <c r="G1031" s="208">
        <f>'All Cells'!G1031</f>
        <v>0</v>
      </c>
      <c r="H1031" s="208">
        <f>'All Cells'!H1031</f>
        <v>0</v>
      </c>
      <c r="I1031" s="208" t="str">
        <f>'All Cells'!L1031</f>
        <v>The following work that is fundamental to the success of the standard:
• Exploring the origin of the data and identifying whether it belongs to volume one (As constructed) of these standards or is better suited with other data sources, for example geotechnical data.</v>
      </c>
      <c r="J1031" s="208" t="str">
        <f>'All Cells'!U1031</f>
        <v>Noted: no action required</v>
      </c>
      <c r="K1031" s="208" t="str">
        <f>'All Cells'!W1031</f>
        <v>These data sets are what are required for asset management purposes</v>
      </c>
      <c r="L1031" s="212" t="e">
        <f>'All Cells'!#REF!</f>
        <v>#REF!</v>
      </c>
      <c r="M1031" s="208"/>
      <c r="N1031" s="208"/>
      <c r="O1031" s="208"/>
      <c r="P1031" s="208"/>
      <c r="Q1031" s="208"/>
      <c r="R1031" s="208"/>
      <c r="S1031" s="208"/>
      <c r="T1031" s="208"/>
      <c r="U1031" s="208"/>
      <c r="V1031" s="208"/>
      <c r="W1031" s="208"/>
      <c r="X1031" s="208"/>
      <c r="Y1031" s="208"/>
      <c r="Z1031" s="208"/>
    </row>
    <row r="1032" spans="1:26" ht="45" customHeight="1" x14ac:dyDescent="0.25">
      <c r="A1032" s="208">
        <f>'All Cells'!A1032</f>
        <v>1032</v>
      </c>
      <c r="B1032" s="208" t="str">
        <f>'All Cells'!B1032</f>
        <v>Dukessa Blackburn</v>
      </c>
      <c r="C1032" s="208" t="str">
        <f>'All Cells'!C1032</f>
        <v>Auckland family</v>
      </c>
      <c r="D1032" s="208" t="str">
        <f>'All Cells'!D1032</f>
        <v>3-Waters &amp; Buildings</v>
      </c>
      <c r="E1032" s="208" t="str">
        <f>'All Cells'!E1032</f>
        <v>Vol 1 &amp; Vol 2</v>
      </c>
      <c r="F1032" s="208" t="str">
        <f>'All Cells'!F1032</f>
        <v>General</v>
      </c>
      <c r="G1032" s="208">
        <f>'All Cells'!G1032</f>
        <v>0</v>
      </c>
      <c r="H1032" s="208">
        <f>'All Cells'!H1032</f>
        <v>0</v>
      </c>
      <c r="I1032" s="208" t="str">
        <f>'All Cells'!L1032</f>
        <v>The following work that is fundamental to the success of the standard:
• Validation of the Codes list or optional pick lists.</v>
      </c>
      <c r="J1032" s="208" t="str">
        <f>'All Cells'!U1032</f>
        <v>Noted: no action required</v>
      </c>
      <c r="K1032" s="208" t="str">
        <f>'All Cells'!W1032</f>
        <v xml:space="preserve">Reviewed and implemented </v>
      </c>
      <c r="L1032" s="212" t="e">
        <f>'All Cells'!#REF!</f>
        <v>#REF!</v>
      </c>
      <c r="M1032" s="208"/>
      <c r="N1032" s="208"/>
      <c r="O1032" s="208"/>
      <c r="P1032" s="208"/>
      <c r="Q1032" s="208"/>
      <c r="R1032" s="208"/>
      <c r="S1032" s="208"/>
      <c r="T1032" s="208"/>
      <c r="U1032" s="208"/>
      <c r="V1032" s="208"/>
      <c r="W1032" s="208"/>
      <c r="X1032" s="208"/>
      <c r="Y1032" s="208"/>
      <c r="Z1032" s="208"/>
    </row>
    <row r="1033" spans="1:26" ht="135" customHeight="1" x14ac:dyDescent="0.25">
      <c r="A1033" s="208">
        <f>'All Cells'!A1033</f>
        <v>1033</v>
      </c>
      <c r="B1033" s="208" t="str">
        <f>'All Cells'!B1033</f>
        <v>Dukessa Blackburn</v>
      </c>
      <c r="C1033" s="208" t="str">
        <f>'All Cells'!C1033</f>
        <v>Auckland family</v>
      </c>
      <c r="D1033" s="208" t="str">
        <f>'All Cells'!D1033</f>
        <v>3-Waters &amp; Buildings</v>
      </c>
      <c r="E1033" s="208" t="str">
        <f>'All Cells'!E1033</f>
        <v>Vol 1 &amp; Vol 2</v>
      </c>
      <c r="F1033" s="208" t="str">
        <f>'All Cells'!F1033</f>
        <v>General</v>
      </c>
      <c r="G1033" s="208">
        <f>'All Cells'!G1033</f>
        <v>0</v>
      </c>
      <c r="H1033" s="208">
        <f>'All Cells'!H1033</f>
        <v>0</v>
      </c>
      <c r="I1033" s="208" t="str">
        <f>'All Cells'!L1033</f>
        <v>The following work that is fundamental to the success of the standard:
• The standard is required to be system agnostic. Identifying how the standard will be implemented has an effect on the data capture requirements. To enable this we need to understand what the systems and processes look like. The standard needs to be reconciled with these systems and processes at organisation level.</v>
      </c>
      <c r="J1033" s="208" t="str">
        <f>'All Cells'!U1033</f>
        <v>Noted: no action required</v>
      </c>
      <c r="K1033" s="208" t="str">
        <f>'All Cells'!W1033</f>
        <v>Updated</v>
      </c>
      <c r="L1033" s="212" t="e">
        <f>'All Cells'!#REF!</f>
        <v>#REF!</v>
      </c>
      <c r="M1033" s="208"/>
      <c r="N1033" s="208"/>
      <c r="O1033" s="208"/>
      <c r="P1033" s="208"/>
      <c r="Q1033" s="208"/>
      <c r="R1033" s="208"/>
      <c r="S1033" s="208"/>
      <c r="T1033" s="208"/>
      <c r="U1033" s="208"/>
      <c r="V1033" s="208"/>
      <c r="W1033" s="208"/>
      <c r="X1033" s="208"/>
      <c r="Y1033" s="208"/>
      <c r="Z1033" s="208"/>
    </row>
    <row r="1034" spans="1:26" ht="60" customHeight="1" x14ac:dyDescent="0.25">
      <c r="A1034" s="208">
        <f>'All Cells'!A1034</f>
        <v>1034</v>
      </c>
      <c r="B1034" s="208" t="str">
        <f>'All Cells'!B1034</f>
        <v>Dukessa Blackburn</v>
      </c>
      <c r="C1034" s="208" t="str">
        <f>'All Cells'!C1034</f>
        <v>Auckland family</v>
      </c>
      <c r="D1034" s="208" t="str">
        <f>'All Cells'!D1034</f>
        <v>3-Waters &amp; Buildings</v>
      </c>
      <c r="E1034" s="208" t="str">
        <f>'All Cells'!E1034</f>
        <v>Vol 1 &amp; Vol 2</v>
      </c>
      <c r="F1034" s="208" t="str">
        <f>'All Cells'!F1034</f>
        <v>General</v>
      </c>
      <c r="G1034" s="208">
        <f>'All Cells'!G1034</f>
        <v>0</v>
      </c>
      <c r="H1034" s="208">
        <f>'All Cells'!H1034</f>
        <v>0</v>
      </c>
      <c r="I1034" s="208" t="str">
        <f>'All Cells'!L1034</f>
        <v>The following work that is fundamental to the success of the standard:
• Comparison to international practice and other complimentary standards.</v>
      </c>
      <c r="J1034" s="208" t="str">
        <f>'All Cells'!U1034</f>
        <v>Sector Discussion</v>
      </c>
      <c r="K1034" s="208" t="str">
        <f>'All Cells'!W1034</f>
        <v>Information to be provided for discussion</v>
      </c>
      <c r="L1034" s="212" t="e">
        <f>'All Cells'!#REF!</f>
        <v>#REF!</v>
      </c>
      <c r="M1034" s="208"/>
      <c r="N1034" s="208"/>
      <c r="O1034" s="208"/>
      <c r="P1034" s="208"/>
      <c r="Q1034" s="208"/>
      <c r="R1034" s="208"/>
      <c r="S1034" s="208"/>
      <c r="T1034" s="208"/>
      <c r="U1034" s="208"/>
      <c r="V1034" s="208"/>
      <c r="W1034" s="208"/>
      <c r="X1034" s="208"/>
      <c r="Y1034" s="208"/>
      <c r="Z1034" s="208"/>
    </row>
    <row r="1035" spans="1:26" ht="300" customHeight="1" x14ac:dyDescent="0.25">
      <c r="A1035" s="208">
        <f>'All Cells'!A1035</f>
        <v>1035</v>
      </c>
      <c r="B1035" s="208" t="str">
        <f>'All Cells'!B1035</f>
        <v>Dukessa Blackburn</v>
      </c>
      <c r="C1035" s="208" t="str">
        <f>'All Cells'!C1035</f>
        <v>Auckland family</v>
      </c>
      <c r="D1035" s="208" t="str">
        <f>'All Cells'!D1035</f>
        <v>3-Waters &amp; Buildings</v>
      </c>
      <c r="E1035" s="208" t="str">
        <f>'All Cells'!E1035</f>
        <v>Vol 1 &amp; Vol 2</v>
      </c>
      <c r="F1035" s="208" t="str">
        <f>'All Cells'!F1035</f>
        <v>General</v>
      </c>
      <c r="G1035" s="208">
        <f>'All Cells'!G1035</f>
        <v>0</v>
      </c>
      <c r="H1035" s="208">
        <f>'All Cells'!H1035</f>
        <v>0</v>
      </c>
      <c r="I1035" s="208" t="str">
        <f>'All Cells'!L1035</f>
        <v>Format of the standard and target audience
• There is a logical split between roads, buildings and three waters; however there is less logic to further splitting up the three waters when the majority of the components and attributes are the same. It would be sensible to consider consolidating these.</v>
      </c>
      <c r="J1035" s="208" t="str">
        <f>'All Cells'!U1035</f>
        <v>Noted: no action required</v>
      </c>
      <c r="K1035" s="208" t="str">
        <f>'All Cells'!W1035</f>
        <v>To discuss - The ease and use of the standards are best suited to being separated for Stormwater experts verses wastewater experts and potable water experts.
It is noted there are many 'overlaps', but in many instances in scope, design, construct and operate, the information is best kept 'discrete' for those who require the specifics of the information related to the specific operating environment.
The counterfactual is to combine them all. The resulting confusion, and the size of the documents that would result were deemed to be less appropriate than the replication noted here.</v>
      </c>
      <c r="L1035" s="212" t="e">
        <f>'All Cells'!#REF!</f>
        <v>#REF!</v>
      </c>
      <c r="M1035" s="208"/>
      <c r="N1035" s="208"/>
      <c r="O1035" s="208"/>
      <c r="P1035" s="208"/>
      <c r="Q1035" s="208"/>
      <c r="R1035" s="208"/>
      <c r="S1035" s="208"/>
      <c r="T1035" s="208"/>
      <c r="U1035" s="208"/>
      <c r="V1035" s="208"/>
      <c r="W1035" s="208"/>
      <c r="X1035" s="208"/>
      <c r="Y1035" s="208"/>
      <c r="Z1035" s="208"/>
    </row>
    <row r="1036" spans="1:26" ht="105" customHeight="1" x14ac:dyDescent="0.25">
      <c r="A1036" s="208">
        <f>'All Cells'!A1036</f>
        <v>1036</v>
      </c>
      <c r="B1036" s="208" t="str">
        <f>'All Cells'!B1036</f>
        <v>Dukessa Blackburn</v>
      </c>
      <c r="C1036" s="208" t="str">
        <f>'All Cells'!C1036</f>
        <v>Auckland family</v>
      </c>
      <c r="D1036" s="208" t="str">
        <f>'All Cells'!D1036</f>
        <v>3-Waters &amp; Buildings</v>
      </c>
      <c r="E1036" s="208" t="str">
        <f>'All Cells'!E1036</f>
        <v>Vol 1 &amp; Vol 2</v>
      </c>
      <c r="F1036" s="208" t="str">
        <f>'All Cells'!F1036</f>
        <v>General</v>
      </c>
      <c r="G1036" s="208">
        <f>'All Cells'!G1036</f>
        <v>0</v>
      </c>
      <c r="H1036" s="208">
        <f>'All Cells'!H1036</f>
        <v>0</v>
      </c>
      <c r="I1036" s="208" t="str">
        <f>'All Cells'!L1036</f>
        <v>Format of the standard and target audience
• Rather than repeating the introductory statements in both volumes of each version of the standard a covering or base document (as seen in most other standards) should be considered, as the principles of data collection are the same. This would also have the advantage of slimming the volumes down.</v>
      </c>
      <c r="J1036" s="208" t="str">
        <f>'All Cells'!U1036</f>
        <v>Noted: no action required</v>
      </c>
      <c r="K1036" s="208" t="str">
        <f>'All Cells'!W1036</f>
        <v>Format based on technical differentiation</v>
      </c>
      <c r="L1036" s="212" t="e">
        <f>'All Cells'!#REF!</f>
        <v>#REF!</v>
      </c>
      <c r="M1036" s="208"/>
      <c r="N1036" s="208"/>
      <c r="O1036" s="208"/>
      <c r="P1036" s="208"/>
      <c r="Q1036" s="208"/>
      <c r="R1036" s="208"/>
      <c r="S1036" s="208"/>
      <c r="T1036" s="208"/>
      <c r="U1036" s="208"/>
      <c r="V1036" s="208"/>
      <c r="W1036" s="208"/>
      <c r="X1036" s="208"/>
      <c r="Y1036" s="208"/>
      <c r="Z1036" s="208"/>
    </row>
    <row r="1037" spans="1:26" ht="45" customHeight="1" x14ac:dyDescent="0.25">
      <c r="A1037" s="208">
        <f>'All Cells'!A1037</f>
        <v>1037</v>
      </c>
      <c r="B1037" s="208" t="str">
        <f>'All Cells'!B1037</f>
        <v>Dukessa Blackburn</v>
      </c>
      <c r="C1037" s="208" t="str">
        <f>'All Cells'!C1037</f>
        <v>Auckland family</v>
      </c>
      <c r="D1037" s="208" t="str">
        <f>'All Cells'!D1037</f>
        <v>3-Waters &amp; Buildings</v>
      </c>
      <c r="E1037" s="208" t="str">
        <f>'All Cells'!E1037</f>
        <v>Vol 1 &amp; Vol 2</v>
      </c>
      <c r="F1037" s="208" t="str">
        <f>'All Cells'!F1037</f>
        <v>General</v>
      </c>
      <c r="G1037" s="208">
        <f>'All Cells'!G1037</f>
        <v>0</v>
      </c>
      <c r="H1037" s="208">
        <f>'All Cells'!H1037</f>
        <v>0</v>
      </c>
      <c r="I1037" s="208" t="str">
        <f>'All Cells'!L1037</f>
        <v>Format of the standard and target audience
• Common data sets are repeated at every asset class adding unnecessary volume.</v>
      </c>
      <c r="J1037" s="208" t="str">
        <f>'All Cells'!U1037</f>
        <v>Noted: no action required</v>
      </c>
      <c r="K1037" s="208" t="str">
        <f>'All Cells'!W1037</f>
        <v>Action on data scientists.</v>
      </c>
      <c r="L1037" s="212" t="e">
        <f>'All Cells'!#REF!</f>
        <v>#REF!</v>
      </c>
      <c r="M1037" s="208"/>
      <c r="N1037" s="208"/>
      <c r="O1037" s="208"/>
      <c r="P1037" s="208"/>
      <c r="Q1037" s="208"/>
      <c r="R1037" s="208"/>
      <c r="S1037" s="208"/>
      <c r="T1037" s="208"/>
      <c r="U1037" s="208"/>
      <c r="V1037" s="208"/>
      <c r="W1037" s="208"/>
      <c r="X1037" s="208"/>
      <c r="Y1037" s="208"/>
      <c r="Z1037" s="208"/>
    </row>
    <row r="1038" spans="1:26" ht="75" customHeight="1" x14ac:dyDescent="0.25">
      <c r="A1038" s="208">
        <f>'All Cells'!A1038</f>
        <v>1038</v>
      </c>
      <c r="B1038" s="208" t="str">
        <f>'All Cells'!B1038</f>
        <v>Dukessa Blackburn</v>
      </c>
      <c r="C1038" s="208" t="str">
        <f>'All Cells'!C1038</f>
        <v>Auckland family</v>
      </c>
      <c r="D1038" s="208" t="str">
        <f>'All Cells'!D1038</f>
        <v>3-Waters &amp; Buildings</v>
      </c>
      <c r="E1038" s="208" t="str">
        <f>'All Cells'!E1038</f>
        <v>Vol 1 &amp; Vol 2</v>
      </c>
      <c r="F1038" s="208" t="str">
        <f>'All Cells'!F1038</f>
        <v>General</v>
      </c>
      <c r="G1038" s="208">
        <f>'All Cells'!G1038</f>
        <v>0</v>
      </c>
      <c r="H1038" s="208">
        <f>'All Cells'!H1038</f>
        <v>0</v>
      </c>
      <c r="I1038" s="208" t="str">
        <f>'All Cells'!L1038</f>
        <v>Format of the standard and target audience
• The standard seems to reference the manner in which data will be collected. This is the responsibility of the various organisations and should not form part of the standard.</v>
      </c>
      <c r="J1038" s="208" t="str">
        <f>'All Cells'!U1038</f>
        <v>Noted: no action required</v>
      </c>
      <c r="K1038" s="208" t="str">
        <f>'All Cells'!W1038</f>
        <v>This is not within the scope of these standards</v>
      </c>
      <c r="L1038" s="212" t="e">
        <f>'All Cells'!#REF!</f>
        <v>#REF!</v>
      </c>
      <c r="M1038" s="208"/>
      <c r="N1038" s="208"/>
      <c r="O1038" s="208"/>
      <c r="P1038" s="208"/>
      <c r="Q1038" s="208"/>
      <c r="R1038" s="208"/>
      <c r="S1038" s="208"/>
      <c r="T1038" s="208"/>
      <c r="U1038" s="208"/>
      <c r="V1038" s="208"/>
      <c r="W1038" s="208"/>
      <c r="X1038" s="208"/>
      <c r="Y1038" s="208"/>
      <c r="Z1038" s="208"/>
    </row>
    <row r="1039" spans="1:26" ht="165" customHeight="1" x14ac:dyDescent="0.25">
      <c r="A1039" s="208">
        <f>'All Cells'!A1039</f>
        <v>1039</v>
      </c>
      <c r="B1039" s="208" t="str">
        <f>'All Cells'!B1039</f>
        <v>Dukessa Blackburn</v>
      </c>
      <c r="C1039" s="208" t="str">
        <f>'All Cells'!C1039</f>
        <v>Auckland family</v>
      </c>
      <c r="D1039" s="208" t="str">
        <f>'All Cells'!D1039</f>
        <v>3-Waters &amp; Buildings</v>
      </c>
      <c r="E1039" s="208" t="str">
        <f>'All Cells'!E1039</f>
        <v>Vol 1 &amp; Vol 2</v>
      </c>
      <c r="F1039" s="208" t="str">
        <f>'All Cells'!F1039</f>
        <v>General</v>
      </c>
      <c r="G1039" s="208">
        <f>'All Cells'!G1039</f>
        <v>0</v>
      </c>
      <c r="H1039" s="208">
        <f>'All Cells'!H1039</f>
        <v>0</v>
      </c>
      <c r="I1039" s="208" t="str">
        <f>'All Cells'!L1039</f>
        <v>Strategic fit of the standard
• The document will benefit from a better structure around the rationale, strategic drivers and added benefits, of the standard. Some of this information is scattered across the introduction section but it could be strengthened and focused on the purpose of the standard, which is about agreeing on common classifications and definitions. We think there is general agreement that data standards are needed and this doesn’t need to be emphasised.</v>
      </c>
      <c r="J1039" s="208" t="str">
        <f>'All Cells'!U1039</f>
        <v>Noted: no action required</v>
      </c>
      <c r="K1039" s="208" t="str">
        <f>'All Cells'!W1039</f>
        <v>This is not a policy report, an asset management plan, nor a 30 Year Infratsructure Plan (where you would find this requirement). This is a metadata standard for assets at an assetID level of granularity.
It does however capture the context of the analytics which inform these types of documents which support organisations asset management</v>
      </c>
      <c r="L1039" s="212" t="e">
        <f>'All Cells'!#REF!</f>
        <v>#REF!</v>
      </c>
      <c r="M1039" s="208"/>
      <c r="N1039" s="208"/>
      <c r="O1039" s="208"/>
      <c r="P1039" s="208"/>
      <c r="Q1039" s="208"/>
      <c r="R1039" s="208"/>
      <c r="S1039" s="208"/>
      <c r="T1039" s="208"/>
      <c r="U1039" s="208"/>
      <c r="V1039" s="208"/>
      <c r="W1039" s="208"/>
      <c r="X1039" s="208"/>
      <c r="Y1039" s="208"/>
      <c r="Z1039" s="208"/>
    </row>
    <row r="1040" spans="1:26" ht="120" customHeight="1" x14ac:dyDescent="0.25">
      <c r="A1040" s="208">
        <f>'All Cells'!A1040</f>
        <v>1040</v>
      </c>
      <c r="B1040" s="208" t="str">
        <f>'All Cells'!B1040</f>
        <v>Dukessa Blackburn</v>
      </c>
      <c r="C1040" s="208" t="str">
        <f>'All Cells'!C1040</f>
        <v>Auckland family</v>
      </c>
      <c r="D1040" s="208" t="str">
        <f>'All Cells'!D1040</f>
        <v>3-Waters &amp; Buildings</v>
      </c>
      <c r="E1040" s="208" t="str">
        <f>'All Cells'!E1040</f>
        <v>Vol 1 &amp; Vol 2</v>
      </c>
      <c r="F1040" s="208" t="str">
        <f>'All Cells'!F1040</f>
        <v>General</v>
      </c>
      <c r="G1040" s="208">
        <f>'All Cells'!G1040</f>
        <v>0</v>
      </c>
      <c r="H1040" s="208">
        <f>'All Cells'!H1040</f>
        <v>0</v>
      </c>
      <c r="I1040" s="208" t="str">
        <f>'All Cells'!L1040</f>
        <v>Strategic fit of the standard
• We believe that the key purpose of this standard should be to outline data requirements that enable organisations to compare their performance and share asset lifecycle knowledge while continuing to measure their performance in a meaningful and cost effective manner in the context of their strategic objectives.</v>
      </c>
      <c r="J1040" s="208" t="str">
        <f>'All Cells'!U1040</f>
        <v>Noted: no action required</v>
      </c>
      <c r="K1040" s="208" t="str">
        <f>'All Cells'!W1040</f>
        <v>Statement noted.</v>
      </c>
      <c r="L1040" s="212" t="e">
        <f>'All Cells'!#REF!</f>
        <v>#REF!</v>
      </c>
      <c r="M1040" s="208"/>
      <c r="N1040" s="208"/>
      <c r="O1040" s="208"/>
      <c r="P1040" s="208"/>
      <c r="Q1040" s="208"/>
      <c r="R1040" s="208"/>
      <c r="S1040" s="208"/>
      <c r="T1040" s="208"/>
      <c r="U1040" s="208"/>
      <c r="V1040" s="208"/>
      <c r="W1040" s="208"/>
      <c r="X1040" s="208"/>
      <c r="Y1040" s="208"/>
      <c r="Z1040" s="208"/>
    </row>
    <row r="1041" spans="1:26" ht="195" customHeight="1" x14ac:dyDescent="0.25">
      <c r="A1041" s="208">
        <f>'All Cells'!A1041</f>
        <v>1041</v>
      </c>
      <c r="B1041" s="208" t="str">
        <f>'All Cells'!B1041</f>
        <v>Dukessa Blackburn</v>
      </c>
      <c r="C1041" s="208" t="str">
        <f>'All Cells'!C1041</f>
        <v>Auckland family</v>
      </c>
      <c r="D1041" s="208" t="str">
        <f>'All Cells'!D1041</f>
        <v>3-Waters &amp; Buildings</v>
      </c>
      <c r="E1041" s="208" t="str">
        <f>'All Cells'!E1041</f>
        <v>Vol 1 &amp; Vol 2</v>
      </c>
      <c r="F1041" s="208" t="str">
        <f>'All Cells'!F1041</f>
        <v>General</v>
      </c>
      <c r="G1041" s="208">
        <f>'All Cells'!G1041</f>
        <v>0</v>
      </c>
      <c r="H1041" s="208">
        <f>'All Cells'!H1041</f>
        <v>0</v>
      </c>
      <c r="I1041" s="208" t="str">
        <f>'All Cells'!L1041</f>
        <v>Strategic fit of the standard
• The intention of this standard development was to produce a metadata capture culture and identify the appropriate level of capture. This intention has been somewhat obscured by the very much “field-base” information that is supplied by suppliers and contractors on the physical attributes of assets. We believe that it would be useful to reconsider the audience of this standard and review it to ensure that the audience is appropriately targeted. In that way the business strategy can direct appropriate attribute fields, which will then be common sense as long as common definitions are understood.</v>
      </c>
      <c r="J1041" s="208" t="str">
        <f>'All Cells'!U1041</f>
        <v>Noted: no action required</v>
      </c>
      <c r="K1041" s="208" t="str">
        <f>'All Cells'!W1041</f>
        <v>This observation describes on audience, this is not the only audience, for example design engineers.</v>
      </c>
      <c r="L1041" s="212" t="e">
        <f>'All Cells'!#REF!</f>
        <v>#REF!</v>
      </c>
      <c r="M1041" s="208"/>
      <c r="N1041" s="208"/>
      <c r="O1041" s="208"/>
      <c r="P1041" s="208"/>
      <c r="Q1041" s="208"/>
      <c r="R1041" s="208"/>
      <c r="S1041" s="208"/>
      <c r="T1041" s="208"/>
      <c r="U1041" s="208"/>
      <c r="V1041" s="208"/>
      <c r="W1041" s="208"/>
      <c r="X1041" s="208"/>
      <c r="Y1041" s="208"/>
      <c r="Z1041" s="208"/>
    </row>
    <row r="1042" spans="1:26" ht="90" customHeight="1" x14ac:dyDescent="0.25">
      <c r="A1042" s="208">
        <f>'All Cells'!A1042</f>
        <v>1042</v>
      </c>
      <c r="B1042" s="208" t="str">
        <f>'All Cells'!B1042</f>
        <v>Dukessa Blackburn</v>
      </c>
      <c r="C1042" s="208" t="str">
        <f>'All Cells'!C1042</f>
        <v>Auckland family</v>
      </c>
      <c r="D1042" s="208" t="str">
        <f>'All Cells'!D1042</f>
        <v>3-Waters &amp; Buildings</v>
      </c>
      <c r="E1042" s="208" t="str">
        <f>'All Cells'!E1042</f>
        <v>Vol 1 &amp; Vol 2</v>
      </c>
      <c r="F1042" s="208" t="str">
        <f>'All Cells'!F1042</f>
        <v>General</v>
      </c>
      <c r="G1042" s="208">
        <f>'All Cells'!G1042</f>
        <v>0</v>
      </c>
      <c r="H1042" s="208">
        <f>'All Cells'!H1042</f>
        <v>0</v>
      </c>
      <c r="I1042" s="208" t="str">
        <f>'All Cells'!L1042</f>
        <v>Strategic fit of the standard
• Data capture, as acknowledged in the standard is but one component of good asset management and the ways in which this initiative will support organisational challenges such as achieving ISO 55001 accreditation could be made clearer within it.</v>
      </c>
      <c r="J1042" s="208" t="str">
        <f>'All Cells'!U1042</f>
        <v>Noted: no action required</v>
      </c>
      <c r="K1042" s="208" t="str">
        <f>'All Cells'!W1042</f>
        <v>This is not within the scope of these standards</v>
      </c>
      <c r="L1042" s="212" t="e">
        <f>'All Cells'!#REF!</f>
        <v>#REF!</v>
      </c>
      <c r="M1042" s="208"/>
      <c r="N1042" s="208"/>
      <c r="O1042" s="208"/>
      <c r="P1042" s="208"/>
      <c r="Q1042" s="208"/>
      <c r="R1042" s="208"/>
      <c r="S1042" s="208"/>
      <c r="T1042" s="208"/>
      <c r="U1042" s="208"/>
      <c r="V1042" s="208"/>
      <c r="W1042" s="208"/>
      <c r="X1042" s="208"/>
      <c r="Y1042" s="208"/>
      <c r="Z1042" s="208"/>
    </row>
    <row r="1043" spans="1:26" ht="120" customHeight="1" x14ac:dyDescent="0.25">
      <c r="A1043" s="208">
        <f>'All Cells'!A1043</f>
        <v>1043</v>
      </c>
      <c r="B1043" s="208" t="str">
        <f>'All Cells'!B1043</f>
        <v>Dukessa Blackburn</v>
      </c>
      <c r="C1043" s="208" t="str">
        <f>'All Cells'!C1043</f>
        <v>Auckland family</v>
      </c>
      <c r="D1043" s="208" t="str">
        <f>'All Cells'!D1043</f>
        <v>3-Waters &amp; Buildings</v>
      </c>
      <c r="E1043" s="208" t="str">
        <f>'All Cells'!E1043</f>
        <v>Vol 1 &amp; Vol 2</v>
      </c>
      <c r="F1043" s="208" t="str">
        <f>'All Cells'!F1043</f>
        <v>General</v>
      </c>
      <c r="G1043" s="208">
        <f>'All Cells'!G1043</f>
        <v>0</v>
      </c>
      <c r="H1043" s="208">
        <f>'All Cells'!H1043</f>
        <v>0</v>
      </c>
      <c r="I1043" s="208" t="str">
        <f>'All Cells'!L1043</f>
        <v>Strategic fit of the standard
• The standard strategic goal is to enable organisations and the country “to collect locally and use globally”. It is unclear how this standard compares and incorporates international best practice. There are examples of other international metadata standards however only A-Spec was examined.</v>
      </c>
      <c r="J1043" s="208" t="str">
        <f>'All Cells'!U1043</f>
        <v>Noted: no action required</v>
      </c>
      <c r="K1043" s="208" t="str">
        <f>'All Cells'!W1043</f>
        <v>A number of other standards have been investigated. (Uniclass, Cbi, Omniclass, Master Spec etc. etc.)
The strategic goal is to enable organisations and the country “to collect locally and use nationally”</v>
      </c>
      <c r="L1043" s="212" t="e">
        <f>'All Cells'!#REF!</f>
        <v>#REF!</v>
      </c>
      <c r="M1043" s="208"/>
      <c r="N1043" s="208"/>
      <c r="O1043" s="208"/>
      <c r="P1043" s="208"/>
      <c r="Q1043" s="208"/>
      <c r="R1043" s="208"/>
      <c r="S1043" s="208"/>
      <c r="T1043" s="208"/>
      <c r="U1043" s="208"/>
      <c r="V1043" s="208"/>
      <c r="W1043" s="208"/>
      <c r="X1043" s="208"/>
      <c r="Y1043" s="208"/>
      <c r="Z1043" s="208"/>
    </row>
    <row r="1044" spans="1:26" ht="210" customHeight="1" x14ac:dyDescent="0.25">
      <c r="A1044" s="208">
        <f>'All Cells'!A1044</f>
        <v>1044</v>
      </c>
      <c r="B1044" s="208" t="str">
        <f>'All Cells'!B1044</f>
        <v>Dukessa Blackburn</v>
      </c>
      <c r="C1044" s="208" t="str">
        <f>'All Cells'!C1044</f>
        <v>Auckland family</v>
      </c>
      <c r="D1044" s="208" t="str">
        <f>'All Cells'!D1044</f>
        <v>3-Waters &amp; Buildings</v>
      </c>
      <c r="E1044" s="208" t="str">
        <f>'All Cells'!E1044</f>
        <v>Vol 1 &amp; Vol 2</v>
      </c>
      <c r="F1044" s="208" t="str">
        <f>'All Cells'!F1044</f>
        <v>General</v>
      </c>
      <c r="G1044" s="208">
        <f>'All Cells'!G1044</f>
        <v>0</v>
      </c>
      <c r="H1044" s="208">
        <f>'All Cells'!H1044</f>
        <v>0</v>
      </c>
      <c r="I1044" s="208" t="str">
        <f>'All Cells'!L1044</f>
        <v>Strategic fit of the standard
• The way in which the standard is currently written presents the data capture requirements in a set manner and format thereby requiring business needs to be moulded for the data specific needs. These limitations are likely to prevent users from taking opportunities in system and process advances that may become available. Some of these initiatives already exist such as open data sources from product suppliers. We expect these advances to become more readily available in the future. It is not clear how the static two-dimensional model presented by this standard will allow business to incorporate these changes.</v>
      </c>
      <c r="J1044" s="208" t="str">
        <f>'All Cells'!U1044</f>
        <v>Noted: no action required</v>
      </c>
      <c r="K1044" s="208" t="str">
        <f>'All Cells'!W1044</f>
        <v>The standard does exactly the opposite to what this is suggesting. The question is not so much about how it is collected but how the data is manipulated into a common format when it is (see FME)</v>
      </c>
      <c r="L1044" s="212" t="e">
        <f>'All Cells'!#REF!</f>
        <v>#REF!</v>
      </c>
      <c r="M1044" s="208"/>
      <c r="N1044" s="208"/>
      <c r="O1044" s="208"/>
      <c r="P1044" s="208"/>
      <c r="Q1044" s="208"/>
      <c r="R1044" s="208"/>
      <c r="S1044" s="208"/>
      <c r="T1044" s="208"/>
      <c r="U1044" s="208"/>
      <c r="V1044" s="208"/>
      <c r="W1044" s="208"/>
      <c r="X1044" s="208"/>
      <c r="Y1044" s="208"/>
      <c r="Z1044" s="208"/>
    </row>
    <row r="1045" spans="1:26" ht="210" customHeight="1" x14ac:dyDescent="0.25">
      <c r="A1045" s="208">
        <f>'All Cells'!A1045</f>
        <v>1045</v>
      </c>
      <c r="B1045" s="208" t="str">
        <f>'All Cells'!B1045</f>
        <v>Dukessa Blackburn</v>
      </c>
      <c r="C1045" s="208" t="str">
        <f>'All Cells'!C1045</f>
        <v>Auckland family</v>
      </c>
      <c r="D1045" s="208" t="str">
        <f>'All Cells'!D1045</f>
        <v>3-Waters &amp; Buildings</v>
      </c>
      <c r="E1045" s="208" t="str">
        <f>'All Cells'!E1045</f>
        <v>Vol 1 &amp; Vol 2</v>
      </c>
      <c r="F1045" s="208" t="str">
        <f>'All Cells'!F1045</f>
        <v>General</v>
      </c>
      <c r="G1045" s="208">
        <f>'All Cells'!G1045</f>
        <v>0</v>
      </c>
      <c r="H1045" s="208">
        <f>'All Cells'!H1045</f>
        <v>0</v>
      </c>
      <c r="I1045" s="208" t="str">
        <f>'All Cells'!L1045</f>
        <v>Strategic fit of the standard
• Existing systems have been heavily invested in and are very diverse, even in the Auckland council family, to tailor for specific needs. With the possibility of the standard purely becoming a mapping exercise; it then does not support the need to prescribe data fields to intricate detail. The level of data capture required to complete the national level analytics is not identified. Anything else is considered optional and does not support the reason for capturing data at every level.</v>
      </c>
      <c r="J1045" s="208" t="str">
        <f>'All Cells'!U1045</f>
        <v>Noted: no action required</v>
      </c>
      <c r="K1045" s="208" t="str">
        <f>'All Cells'!W1045</f>
        <v>The standards have harmonised and standardised data and hierarchies across the standards.
The implementation of how these fit into disparate, non-harmonised and standardised ICT solutions within any organisation are not within the scope of these standards.
The purpose of the standards are to enable any specific analytical need, either currently in use, or not. But Note use of tools like FME.</v>
      </c>
      <c r="L1045" s="212" t="e">
        <f>'All Cells'!#REF!</f>
        <v>#REF!</v>
      </c>
      <c r="M1045" s="208"/>
      <c r="N1045" s="208"/>
      <c r="O1045" s="208"/>
      <c r="P1045" s="208"/>
      <c r="Q1045" s="208"/>
      <c r="R1045" s="208"/>
      <c r="S1045" s="208"/>
      <c r="T1045" s="208"/>
      <c r="U1045" s="208"/>
      <c r="V1045" s="208"/>
      <c r="W1045" s="208"/>
      <c r="X1045" s="208"/>
      <c r="Y1045" s="208"/>
      <c r="Z1045" s="208"/>
    </row>
    <row r="1046" spans="1:26" ht="240" customHeight="1" x14ac:dyDescent="0.25">
      <c r="A1046" s="208">
        <f>'All Cells'!A1046</f>
        <v>1046</v>
      </c>
      <c r="B1046" s="208" t="str">
        <f>'All Cells'!B1046</f>
        <v>Dukessa Blackburn</v>
      </c>
      <c r="C1046" s="208" t="str">
        <f>'All Cells'!C1046</f>
        <v>Auckland family</v>
      </c>
      <c r="D1046" s="208" t="str">
        <f>'All Cells'!D1046</f>
        <v>3-Waters &amp; Buildings</v>
      </c>
      <c r="E1046" s="208" t="str">
        <f>'All Cells'!E1046</f>
        <v>Vol 1 &amp; Vol 2</v>
      </c>
      <c r="F1046" s="208" t="str">
        <f>'All Cells'!F1046</f>
        <v>General</v>
      </c>
      <c r="G1046" s="208">
        <f>'All Cells'!G1046</f>
        <v>0</v>
      </c>
      <c r="H1046" s="208">
        <f>'All Cells'!H1046</f>
        <v>0</v>
      </c>
      <c r="I1046" s="208" t="str">
        <f>'All Cells'!L1046</f>
        <v>Strategic fit of the standard
• In order to address the matters referred to in the point above, the standard could be reconfigured to provide the required performance outcome and guidance on how these requirements may be met, while allowing flexibility in means and methods of demonstrating compliance.</v>
      </c>
      <c r="J1046" s="208" t="str">
        <f>'All Cells'!U1046</f>
        <v>Noted: no action required</v>
      </c>
      <c r="K1046" s="208" t="str">
        <f>'All Cells'!W1046</f>
        <v>The implementation of the standards are not within the scope of these standards.
There are known tools which any organisation might like to use to examine the competency of their data once adopted (for example data completeness, or data stochasticity). And analyse any identified use for analytical competency that would naturally follow.
And, there are many analytcal options on the same data sets depending upon he problem being solved.</v>
      </c>
      <c r="L1046" s="212" t="e">
        <f>'All Cells'!#REF!</f>
        <v>#REF!</v>
      </c>
      <c r="M1046" s="208"/>
      <c r="N1046" s="208"/>
      <c r="O1046" s="208"/>
      <c r="P1046" s="208"/>
      <c r="Q1046" s="208"/>
      <c r="R1046" s="208"/>
      <c r="S1046" s="208"/>
      <c r="T1046" s="208"/>
      <c r="U1046" s="208"/>
      <c r="V1046" s="208"/>
      <c r="W1046" s="208"/>
      <c r="X1046" s="208"/>
      <c r="Y1046" s="208"/>
      <c r="Z1046" s="208"/>
    </row>
    <row r="1047" spans="1:26" ht="90" customHeight="1" x14ac:dyDescent="0.25">
      <c r="A1047" s="208">
        <f>'All Cells'!A1047</f>
        <v>1047</v>
      </c>
      <c r="B1047" s="208" t="str">
        <f>'All Cells'!B1047</f>
        <v>Dukessa Blackburn</v>
      </c>
      <c r="C1047" s="208" t="str">
        <f>'All Cells'!C1047</f>
        <v>Auckland family</v>
      </c>
      <c r="D1047" s="208" t="str">
        <f>'All Cells'!D1047</f>
        <v>3-Waters &amp; Buildings</v>
      </c>
      <c r="E1047" s="208" t="str">
        <f>'All Cells'!E1047</f>
        <v>Vol 1 &amp; Vol 2</v>
      </c>
      <c r="F1047" s="208" t="str">
        <f>'All Cells'!F1047</f>
        <v>General</v>
      </c>
      <c r="G1047" s="208">
        <f>'All Cells'!G1047</f>
        <v>0</v>
      </c>
      <c r="H1047" s="208">
        <f>'All Cells'!H1047</f>
        <v>0</v>
      </c>
      <c r="I1047" s="208" t="str">
        <f>'All Cells'!L1047</f>
        <v>Language and definitions
• As has been mentioned previously, the document uses terminology and jargon that is not consistent with those used in NZ. This is an easy fix, and appropriate language is a great factor in the ease of adopting new things.</v>
      </c>
      <c r="J1047" s="208" t="str">
        <f>'All Cells'!U1047</f>
        <v>Included</v>
      </c>
      <c r="K1047" s="208" t="str">
        <f>'All Cells'!W1047</f>
        <v>The drafts have now had a full publishing edit</v>
      </c>
      <c r="L1047" s="212" t="e">
        <f>'All Cells'!#REF!</f>
        <v>#REF!</v>
      </c>
      <c r="M1047" s="208"/>
      <c r="N1047" s="208"/>
      <c r="O1047" s="208"/>
      <c r="P1047" s="208"/>
      <c r="Q1047" s="208"/>
      <c r="R1047" s="208"/>
      <c r="S1047" s="208"/>
      <c r="T1047" s="208"/>
      <c r="U1047" s="208"/>
      <c r="V1047" s="208"/>
      <c r="W1047" s="208"/>
      <c r="X1047" s="208"/>
      <c r="Y1047" s="208"/>
      <c r="Z1047" s="208"/>
    </row>
    <row r="1048" spans="1:26" ht="90" customHeight="1" x14ac:dyDescent="0.25">
      <c r="A1048" s="208">
        <f>'All Cells'!A1048</f>
        <v>1048</v>
      </c>
      <c r="B1048" s="208" t="str">
        <f>'All Cells'!B1048</f>
        <v>Dukessa Blackburn</v>
      </c>
      <c r="C1048" s="208" t="str">
        <f>'All Cells'!C1048</f>
        <v>Auckland family</v>
      </c>
      <c r="D1048" s="208" t="str">
        <f>'All Cells'!D1048</f>
        <v>3-Waters &amp; Buildings</v>
      </c>
      <c r="E1048" s="208" t="str">
        <f>'All Cells'!E1048</f>
        <v>Vol 1 &amp; Vol 2</v>
      </c>
      <c r="F1048" s="208" t="str">
        <f>'All Cells'!F1048</f>
        <v>General</v>
      </c>
      <c r="G1048" s="208">
        <f>'All Cells'!G1048</f>
        <v>0</v>
      </c>
      <c r="H1048" s="208">
        <f>'All Cells'!H1048</f>
        <v>0</v>
      </c>
      <c r="I1048" s="208" t="str">
        <f>'All Cells'!L1048</f>
        <v>Language and definitions
• There are plenty of NZ examples of assets of each class and type, and we will be happy to provide some if required. Using Australian examples in a NZ standard is not appropriate where there is a suitable local example available.</v>
      </c>
      <c r="J1048" s="208" t="str">
        <f>'All Cells'!U1048</f>
        <v>Sector Discussion</v>
      </c>
      <c r="K1048" s="208" t="str">
        <f>'All Cells'!W1048</f>
        <v xml:space="preserve">More information is required to inform a way forward </v>
      </c>
      <c r="L1048" s="212" t="e">
        <f>'All Cells'!#REF!</f>
        <v>#REF!</v>
      </c>
      <c r="M1048" s="208"/>
      <c r="N1048" s="208"/>
      <c r="O1048" s="208"/>
      <c r="P1048" s="208"/>
      <c r="Q1048" s="208"/>
      <c r="R1048" s="208"/>
      <c r="S1048" s="208"/>
      <c r="T1048" s="208"/>
      <c r="U1048" s="208"/>
      <c r="V1048" s="208"/>
      <c r="W1048" s="208"/>
      <c r="X1048" s="208"/>
      <c r="Y1048" s="208"/>
      <c r="Z1048" s="208"/>
    </row>
    <row r="1049" spans="1:26" ht="90" customHeight="1" x14ac:dyDescent="0.25">
      <c r="A1049" s="208">
        <f>'All Cells'!A1049</f>
        <v>1049</v>
      </c>
      <c r="B1049" s="208" t="str">
        <f>'All Cells'!B1049</f>
        <v>Dukessa Blackburn</v>
      </c>
      <c r="C1049" s="208" t="str">
        <f>'All Cells'!C1049</f>
        <v>Auckland family</v>
      </c>
      <c r="D1049" s="208" t="str">
        <f>'All Cells'!D1049</f>
        <v>3-Waters &amp; Buildings</v>
      </c>
      <c r="E1049" s="208" t="str">
        <f>'All Cells'!E1049</f>
        <v>Vol 1 &amp; Vol 2</v>
      </c>
      <c r="F1049" s="208" t="str">
        <f>'All Cells'!F1049</f>
        <v>General</v>
      </c>
      <c r="G1049" s="208">
        <f>'All Cells'!G1049</f>
        <v>0</v>
      </c>
      <c r="H1049" s="208">
        <f>'All Cells'!H1049</f>
        <v>0</v>
      </c>
      <c r="I1049" s="208" t="str">
        <f>'All Cells'!L1049</f>
        <v>Language and definitions
• It is also important that the examples used are relevant to the asset type contemplated in the standard. Building examples for the residential housing and light commercial standard will make the logic of the approach more apparent.</v>
      </c>
      <c r="J1049" s="208" t="str">
        <f>'All Cells'!U1049</f>
        <v>Included</v>
      </c>
      <c r="K1049" s="208" t="str">
        <f>'All Cells'!W1049</f>
        <v>A full publishers edit has been completed on the standards</v>
      </c>
      <c r="L1049" s="212" t="e">
        <f>'All Cells'!#REF!</f>
        <v>#REF!</v>
      </c>
      <c r="M1049" s="208"/>
      <c r="N1049" s="208"/>
      <c r="O1049" s="208"/>
      <c r="P1049" s="208"/>
      <c r="Q1049" s="208"/>
      <c r="R1049" s="208"/>
      <c r="S1049" s="208"/>
      <c r="T1049" s="208"/>
      <c r="U1049" s="208"/>
      <c r="V1049" s="208"/>
      <c r="W1049" s="208"/>
      <c r="X1049" s="208"/>
      <c r="Y1049" s="208"/>
      <c r="Z1049" s="208"/>
    </row>
    <row r="1050" spans="1:26" ht="90" customHeight="1" x14ac:dyDescent="0.25">
      <c r="A1050" s="208">
        <f>'All Cells'!A1050</f>
        <v>1050</v>
      </c>
      <c r="B1050" s="208" t="str">
        <f>'All Cells'!B1050</f>
        <v>Dukessa Blackburn</v>
      </c>
      <c r="C1050" s="208" t="str">
        <f>'All Cells'!C1050</f>
        <v>Auckland family</v>
      </c>
      <c r="D1050" s="208" t="str">
        <f>'All Cells'!D1050</f>
        <v>3-Waters &amp; Buildings</v>
      </c>
      <c r="E1050" s="208" t="str">
        <f>'All Cells'!E1050</f>
        <v>Vol 1 &amp; Vol 2</v>
      </c>
      <c r="F1050" s="208" t="str">
        <f>'All Cells'!F1050</f>
        <v>General</v>
      </c>
      <c r="G1050" s="208">
        <f>'All Cells'!G1050</f>
        <v>0</v>
      </c>
      <c r="H1050" s="208">
        <f>'All Cells'!H1050</f>
        <v>0</v>
      </c>
      <c r="I1050" s="208" t="str">
        <f>'All Cells'!L1050</f>
        <v>Language and definitions
• Most of the terminology used in the attribute fields is not defined. Without these definitions data cannot be accurately mapped and the data collector will be left to assumptions that will compromise data integrity.</v>
      </c>
      <c r="J1050" s="208" t="str">
        <f>'All Cells'!U1050</f>
        <v>Included</v>
      </c>
      <c r="K1050" s="208" t="str">
        <f>'All Cells'!W1050</f>
        <v>A full publishers edit has been completed on the standards</v>
      </c>
      <c r="L1050" s="212" t="e">
        <f>'All Cells'!#REF!</f>
        <v>#REF!</v>
      </c>
      <c r="M1050" s="208"/>
      <c r="N1050" s="208"/>
      <c r="O1050" s="208"/>
      <c r="P1050" s="208"/>
      <c r="Q1050" s="208"/>
      <c r="R1050" s="208"/>
      <c r="S1050" s="208"/>
      <c r="T1050" s="208"/>
      <c r="U1050" s="208"/>
      <c r="V1050" s="208"/>
      <c r="W1050" s="208"/>
      <c r="X1050" s="208"/>
      <c r="Y1050" s="208"/>
      <c r="Z1050" s="208"/>
    </row>
    <row r="1051" spans="1:26" ht="240" customHeight="1" x14ac:dyDescent="0.25">
      <c r="A1051" s="208">
        <f>'All Cells'!A1051</f>
        <v>1051</v>
      </c>
      <c r="B1051" s="208" t="str">
        <f>'All Cells'!B1051</f>
        <v>Dukessa Blackburn</v>
      </c>
      <c r="C1051" s="208" t="str">
        <f>'All Cells'!C1051</f>
        <v>Auckland family</v>
      </c>
      <c r="D1051" s="208" t="str">
        <f>'All Cells'!D1051</f>
        <v>3-Waters &amp; Buildings</v>
      </c>
      <c r="E1051" s="208" t="str">
        <f>'All Cells'!E1051</f>
        <v>Vol 1</v>
      </c>
      <c r="F1051" s="208" t="str">
        <f>'All Cells'!F1051</f>
        <v>General</v>
      </c>
      <c r="G1051" s="208">
        <f>'All Cells'!G1051</f>
        <v>0</v>
      </c>
      <c r="H1051" s="208">
        <f>'All Cells'!H1051</f>
        <v>0</v>
      </c>
      <c r="I1051" s="208" t="str">
        <f>'All Cells'!L1051</f>
        <v>Scope and content of Volume 1
• At the beginning of the working group workshops we agreed that these are business standards – hence system agnostic; this is even mentioned in the document. At the same time the proposed standard – language, data formats and terminology – has been prepared for an easy input to a functional specification for a GIS application. It is evident that the asset classification and the attributes were “flattened” to fit this particular implementation. This has detrimentally affected the business value of the standard – we have a number of attributes that do not belong to the asset class they are listed against. An example: in stormwater, swale only attributes are elevated at channel level, at which level they are meaningless.</v>
      </c>
      <c r="J1051" s="208" t="str">
        <f>'All Cells'!U1051</f>
        <v>Sector Discussion</v>
      </c>
      <c r="K1051" s="208" t="str">
        <f>'All Cells'!W1051</f>
        <v xml:space="preserve">This detail was identified at the previous workshops and determined to be appropriate.
Further input will be welcomed
Workshops will be held in May for further contribution. </v>
      </c>
      <c r="L1051" s="212" t="e">
        <f>'All Cells'!#REF!</f>
        <v>#REF!</v>
      </c>
      <c r="M1051" s="208"/>
      <c r="N1051" s="208"/>
      <c r="O1051" s="208"/>
      <c r="P1051" s="208"/>
      <c r="Q1051" s="208"/>
      <c r="R1051" s="208"/>
      <c r="S1051" s="208"/>
      <c r="T1051" s="208"/>
      <c r="U1051" s="208"/>
      <c r="V1051" s="208"/>
      <c r="W1051" s="208"/>
      <c r="X1051" s="208"/>
      <c r="Y1051" s="208"/>
      <c r="Z1051" s="208"/>
    </row>
    <row r="1052" spans="1:26" ht="150" customHeight="1" x14ac:dyDescent="0.25">
      <c r="A1052" s="208">
        <f>'All Cells'!A1052</f>
        <v>1052</v>
      </c>
      <c r="B1052" s="208" t="str">
        <f>'All Cells'!B1052</f>
        <v>Dukessa Blackburn</v>
      </c>
      <c r="C1052" s="208" t="str">
        <f>'All Cells'!C1052</f>
        <v>Auckland family</v>
      </c>
      <c r="D1052" s="208" t="str">
        <f>'All Cells'!D1052</f>
        <v>3-Waters &amp; Buildings</v>
      </c>
      <c r="E1052" s="208" t="str">
        <f>'All Cells'!E1052</f>
        <v>Vol 1</v>
      </c>
      <c r="F1052" s="208" t="str">
        <f>'All Cells'!F1052</f>
        <v>General</v>
      </c>
      <c r="G1052" s="208">
        <f>'All Cells'!G1052</f>
        <v>0</v>
      </c>
      <c r="H1052" s="208">
        <f>'All Cells'!H1052</f>
        <v>0</v>
      </c>
      <c r="I1052" s="208" t="str">
        <f>'All Cells'!L1052</f>
        <v>Scope and content of Volume 1
• The current format of data requirements as a mix of business standard and specification is of particular concern. On one hand it makes the business part of the standard logic hard to follow, while on the other hand the document is not sufficiently detailed to be effective as a functional specification. As a consequence standard does not show the business what it needs to collect and the application vendors will not understand what they need to build.</v>
      </c>
      <c r="J1052" s="208" t="str">
        <f>'All Cells'!U1052</f>
        <v>Sector Discussion</v>
      </c>
      <c r="K1052" s="208" t="str">
        <f>'All Cells'!W1052</f>
        <v xml:space="preserve">More information is required to inform a way forward </v>
      </c>
      <c r="L1052" s="212" t="e">
        <f>'All Cells'!#REF!</f>
        <v>#REF!</v>
      </c>
      <c r="M1052" s="208"/>
      <c r="N1052" s="208"/>
      <c r="O1052" s="208"/>
      <c r="P1052" s="208"/>
      <c r="Q1052" s="208"/>
      <c r="R1052" s="208"/>
      <c r="S1052" s="208"/>
      <c r="T1052" s="208"/>
      <c r="U1052" s="208"/>
      <c r="V1052" s="208"/>
      <c r="W1052" s="208"/>
      <c r="X1052" s="208"/>
      <c r="Y1052" s="208"/>
      <c r="Z1052" s="208"/>
    </row>
    <row r="1053" spans="1:26" ht="195" customHeight="1" x14ac:dyDescent="0.25">
      <c r="A1053" s="208">
        <f>'All Cells'!A1053</f>
        <v>1053</v>
      </c>
      <c r="B1053" s="208" t="str">
        <f>'All Cells'!B1053</f>
        <v>Dukessa Blackburn</v>
      </c>
      <c r="C1053" s="208" t="str">
        <f>'All Cells'!C1053</f>
        <v>Auckland family</v>
      </c>
      <c r="D1053" s="208" t="str">
        <f>'All Cells'!D1053</f>
        <v>3-Waters &amp; Buildings</v>
      </c>
      <c r="E1053" s="208" t="str">
        <f>'All Cells'!E1053</f>
        <v>Vol 1</v>
      </c>
      <c r="F1053" s="208" t="str">
        <f>'All Cells'!F1053</f>
        <v>General</v>
      </c>
      <c r="G1053" s="208">
        <f>'All Cells'!G1053</f>
        <v>0</v>
      </c>
      <c r="H1053" s="208">
        <f>'All Cells'!H1053</f>
        <v>0</v>
      </c>
      <c r="I1053" s="208" t="str">
        <f>'All Cells'!L1053</f>
        <v>Scope and content of Volume 1
• The asset data hierarchy needs to be completed. Most importantly the way assets have been grouped for data capture needs to be reconsidered in order to represent the business asset hierarchy.
Business hierarchy is of great importance for FMEA, operation and maintenance of complex assets, for example. The exclusion of business hierarchies from the standard will require every organisation to create another set of rules outside of the standard in order to maintain these relationships.</v>
      </c>
      <c r="J1053" s="208" t="str">
        <f>'All Cells'!U1053</f>
        <v>Sector Discussion</v>
      </c>
      <c r="K1053" s="208" t="str">
        <f>'All Cells'!W1053</f>
        <v xml:space="preserve">The requirement will be for a uniform method of data supply to each and every asset owner. The classifications (identified as hierarchies) listed is to provide specific direction for the data service providers that in turn will provide consistency to the asset owners.
As each organisation has their own hierachy  it is expected that they will categorise the data being provided according to their needs </v>
      </c>
      <c r="L1053" s="212" t="e">
        <f>'All Cells'!#REF!</f>
        <v>#REF!</v>
      </c>
      <c r="M1053" s="208"/>
      <c r="N1053" s="208"/>
      <c r="O1053" s="208"/>
      <c r="P1053" s="208"/>
      <c r="Q1053" s="208"/>
      <c r="R1053" s="208"/>
      <c r="S1053" s="208"/>
      <c r="T1053" s="208"/>
      <c r="U1053" s="208"/>
      <c r="V1053" s="208"/>
      <c r="W1053" s="208"/>
      <c r="X1053" s="208"/>
      <c r="Y1053" s="208"/>
      <c r="Z1053" s="208"/>
    </row>
    <row r="1054" spans="1:26" ht="360" customHeight="1" x14ac:dyDescent="0.25">
      <c r="A1054" s="208">
        <f>'All Cells'!A1054</f>
        <v>1054</v>
      </c>
      <c r="B1054" s="208" t="str">
        <f>'All Cells'!B1054</f>
        <v>Dukessa Blackburn</v>
      </c>
      <c r="C1054" s="208" t="str">
        <f>'All Cells'!C1054</f>
        <v>Auckland family</v>
      </c>
      <c r="D1054" s="208" t="str">
        <f>'All Cells'!D1054</f>
        <v>3-Waters &amp; Buildings</v>
      </c>
      <c r="E1054" s="208" t="str">
        <f>'All Cells'!E1054</f>
        <v>Vol 1</v>
      </c>
      <c r="F1054" s="208" t="str">
        <f>'All Cells'!F1054</f>
        <v>General</v>
      </c>
      <c r="G1054" s="208">
        <f>'All Cells'!G1054</f>
        <v>0</v>
      </c>
      <c r="H1054" s="208">
        <f>'All Cells'!H1054</f>
        <v>0</v>
      </c>
      <c r="I1054" s="208" t="str">
        <f>'All Cells'!L1054</f>
        <v>Scope and content of Volume 1
• We strongly recommend that all implementation related fields be removed from the document, as outlined below:
o Attribute abbreviations – these are in many cases system related setup and for instance instrumentation may be adopted by numbering systems such as ISA55 that is international practice. The purpose of these abbreviations is not clear.
o Character length – This serves no purpose and is not supportive of being system agnostic. By providing full and proper definitions to the attribute field data may be mapped correctly, regardless of character lengths.
o Comments – This filed has no purpose that cannot be fulfilled by either the unit filed or description fields
o QA validation – These are rules set by business and specific software systems. It also does not serve any purpose to identify minimum capture level. This could be done in a better way through a developed hierarchy that identifies, master data from metadata and compulsory fields from conditional or optional fields</v>
      </c>
      <c r="J1054" s="208" t="str">
        <f>'All Cells'!U1054</f>
        <v>Included</v>
      </c>
      <c r="K1054" s="208" t="str">
        <f>'All Cells'!W1054</f>
        <v>The primary purpose of these standards is twofold.
1. to provide direction to the data service providers to the asset owners (government agencies) as to what is expected for delivery. System requirements are required so that the data service providers can establish a common business practice to service the many agencies.
2. provide the asset owners with a common practice for their consideration and adoption.
Flexibility has been built into these standards so that the data can be incorporated into each asset owners systems as they deem appropriate.
Workshops will be held in May for further contribution.</v>
      </c>
      <c r="L1054" s="212" t="e">
        <f>'All Cells'!#REF!</f>
        <v>#REF!</v>
      </c>
      <c r="M1054" s="208"/>
      <c r="N1054" s="208"/>
      <c r="O1054" s="208"/>
      <c r="P1054" s="208"/>
      <c r="Q1054" s="208"/>
      <c r="R1054" s="208"/>
      <c r="S1054" s="208"/>
      <c r="T1054" s="208"/>
      <c r="U1054" s="208"/>
      <c r="V1054" s="208"/>
      <c r="W1054" s="208"/>
      <c r="X1054" s="208"/>
      <c r="Y1054" s="208"/>
      <c r="Z1054" s="208"/>
    </row>
    <row r="1055" spans="1:26" ht="255" customHeight="1" x14ac:dyDescent="0.25">
      <c r="A1055" s="208">
        <f>'All Cells'!A1055</f>
        <v>1055</v>
      </c>
      <c r="B1055" s="208" t="str">
        <f>'All Cells'!B1055</f>
        <v>Dukessa Blackburn</v>
      </c>
      <c r="C1055" s="208" t="str">
        <f>'All Cells'!C1055</f>
        <v>Auckland family</v>
      </c>
      <c r="D1055" s="208" t="str">
        <f>'All Cells'!D1055</f>
        <v>3-Waters &amp; Buildings</v>
      </c>
      <c r="E1055" s="208" t="str">
        <f>'All Cells'!E1055</f>
        <v>Vol 1</v>
      </c>
      <c r="F1055" s="208" t="str">
        <f>'All Cells'!F1055</f>
        <v>General</v>
      </c>
      <c r="G1055" s="208">
        <f>'All Cells'!G1055</f>
        <v>0</v>
      </c>
      <c r="H1055" s="208">
        <f>'All Cells'!H1055</f>
        <v>0</v>
      </c>
      <c r="I1055" s="208" t="str">
        <f>'All Cells'!L1055</f>
        <v>Scope and content of Volume 1
• To date geometrical and topology rules have not been discussed. Currently there are different requirements governing the way geospatial data is captured. As with the asset management systems, investment has been made in maintaining systems to these rules. From an analytics point this does not seem to have any impact on the analytic output. Development of such a standard is considered to be a separate endeavour in its own right and has the potential for having great cost impacts to organisations. In the same way one could argue other data sets must then be prescribed – such as geotechnical information, drawings and so on. Flexibility is key, as planning for known technology, given the pace of technological change, will mean that the standard is out of date before it is published.</v>
      </c>
      <c r="J1055" s="208" t="str">
        <f>'All Cells'!U1055</f>
        <v>Included</v>
      </c>
      <c r="K1055" s="208" t="str">
        <f>'All Cells'!W1055</f>
        <v>Generic topology has been incorporated as part of the method of data capture. It is acknowledged that this varied by organisation.
Flexibility has been built into these standards so that the data can be incorporated into each asset owners systems as they deem appropriate.</v>
      </c>
      <c r="L1055" s="212" t="e">
        <f>'All Cells'!#REF!</f>
        <v>#REF!</v>
      </c>
      <c r="M1055" s="208"/>
      <c r="N1055" s="208"/>
      <c r="O1055" s="208"/>
      <c r="P1055" s="208"/>
      <c r="Q1055" s="208"/>
      <c r="R1055" s="208"/>
      <c r="S1055" s="208"/>
      <c r="T1055" s="208"/>
      <c r="U1055" s="208"/>
      <c r="V1055" s="208"/>
      <c r="W1055" s="208"/>
      <c r="X1055" s="208"/>
      <c r="Y1055" s="208"/>
      <c r="Z1055" s="208"/>
    </row>
    <row r="1056" spans="1:26" ht="210" customHeight="1" x14ac:dyDescent="0.25">
      <c r="A1056" s="208">
        <f>'All Cells'!A1056</f>
        <v>1056</v>
      </c>
      <c r="B1056" s="208" t="str">
        <f>'All Cells'!B1056</f>
        <v>Dukessa Blackburn</v>
      </c>
      <c r="C1056" s="208" t="str">
        <f>'All Cells'!C1056</f>
        <v>Auckland family</v>
      </c>
      <c r="D1056" s="208" t="str">
        <f>'All Cells'!D1056</f>
        <v>3-Waters &amp; Buildings</v>
      </c>
      <c r="E1056" s="208" t="str">
        <f>'All Cells'!E1056</f>
        <v>Vol 1</v>
      </c>
      <c r="F1056" s="208" t="str">
        <f>'All Cells'!F1056</f>
        <v>General</v>
      </c>
      <c r="G1056" s="208">
        <f>'All Cells'!G1056</f>
        <v>0</v>
      </c>
      <c r="H1056" s="208">
        <f>'All Cells'!H1056</f>
        <v>0</v>
      </c>
      <c r="I1056" s="208" t="str">
        <f>'All Cells'!L1056</f>
        <v>Scope and content of Volume 1
• Attribute sets are not normalised across the asset classes. An example of this is the repetitive material types in the codes lists. (Note. Watercare, Wellington Water and Christchurch City Council were the only parties to receive the codes lists later on request. This was never published.</v>
      </c>
      <c r="J1056" s="208" t="str">
        <f>'All Cells'!U1056</f>
        <v>Included</v>
      </c>
      <c r="K1056" s="208" t="str">
        <f>'All Cells'!W1056</f>
        <v xml:space="preserve">It is acknowledged that codelists will need to be dynamic in nature and will be open to continuied contribution from the sector.
The code lists are now incorproated into the documents
The standards have harmonised and standardised data and hierarchies across the standards
Workshops will be held in May for further contribution. </v>
      </c>
      <c r="L1056" s="212" t="e">
        <f>'All Cells'!#REF!</f>
        <v>#REF!</v>
      </c>
      <c r="M1056" s="208"/>
      <c r="N1056" s="208"/>
      <c r="O1056" s="208"/>
      <c r="P1056" s="208"/>
      <c r="Q1056" s="208"/>
      <c r="R1056" s="208"/>
      <c r="S1056" s="208"/>
      <c r="T1056" s="208"/>
      <c r="U1056" s="208"/>
      <c r="V1056" s="208"/>
      <c r="W1056" s="208"/>
      <c r="X1056" s="208"/>
      <c r="Y1056" s="208"/>
      <c r="Z1056" s="208"/>
    </row>
    <row r="1057" spans="1:26" ht="60" customHeight="1" x14ac:dyDescent="0.25">
      <c r="A1057" s="208">
        <f>'All Cells'!A1057</f>
        <v>1057</v>
      </c>
      <c r="B1057" s="208" t="str">
        <f>'All Cells'!B1057</f>
        <v>Dukessa Blackburn</v>
      </c>
      <c r="C1057" s="208" t="str">
        <f>'All Cells'!C1057</f>
        <v>Auckland family</v>
      </c>
      <c r="D1057" s="208" t="str">
        <f>'All Cells'!D1057</f>
        <v>3-Waters &amp; Buildings</v>
      </c>
      <c r="E1057" s="208" t="str">
        <f>'All Cells'!E1057</f>
        <v>Vol 1</v>
      </c>
      <c r="F1057" s="208" t="str">
        <f>'All Cells'!F1057</f>
        <v>General</v>
      </c>
      <c r="G1057" s="208">
        <f>'All Cells'!G1057</f>
        <v>0</v>
      </c>
      <c r="H1057" s="208">
        <f>'All Cells'!H1057</f>
        <v>0</v>
      </c>
      <c r="I1057" s="208" t="str">
        <f>'All Cells'!L1057</f>
        <v>Scope and content of Volume 1
• As-built data versus operational data versus derived data is crossed over between the volumes. Separation is required through the data hierarchy.</v>
      </c>
      <c r="J1057" s="208" t="str">
        <f>'All Cells'!U1057</f>
        <v>Sector Discussion</v>
      </c>
      <c r="K1057" s="208" t="str">
        <f>'All Cells'!W1057</f>
        <v xml:space="preserve">More information is required to inform a way forward </v>
      </c>
      <c r="L1057" s="212" t="e">
        <f>'All Cells'!#REF!</f>
        <v>#REF!</v>
      </c>
      <c r="M1057" s="208"/>
      <c r="N1057" s="208"/>
      <c r="O1057" s="208"/>
      <c r="P1057" s="208"/>
      <c r="Q1057" s="208"/>
      <c r="R1057" s="208"/>
      <c r="S1057" s="208"/>
      <c r="T1057" s="208"/>
      <c r="U1057" s="208"/>
      <c r="V1057" s="208"/>
      <c r="W1057" s="208"/>
      <c r="X1057" s="208"/>
      <c r="Y1057" s="208"/>
      <c r="Z1057" s="208"/>
    </row>
    <row r="1058" spans="1:26" ht="45" customHeight="1" x14ac:dyDescent="0.25">
      <c r="A1058" s="208">
        <f>'All Cells'!A1058</f>
        <v>1058</v>
      </c>
      <c r="B1058" s="208" t="str">
        <f>'All Cells'!B1058</f>
        <v>Dukessa Blackburn</v>
      </c>
      <c r="C1058" s="208" t="str">
        <f>'All Cells'!C1058</f>
        <v>Auckland family</v>
      </c>
      <c r="D1058" s="208" t="str">
        <f>'All Cells'!D1058</f>
        <v>3-Waters &amp; Buildings</v>
      </c>
      <c r="E1058" s="208" t="str">
        <f>'All Cells'!E1058</f>
        <v>Vol 1 &amp; Vol 2</v>
      </c>
      <c r="F1058" s="208" t="str">
        <f>'All Cells'!F1058</f>
        <v>General</v>
      </c>
      <c r="G1058" s="208">
        <f>'All Cells'!G1058</f>
        <v>0</v>
      </c>
      <c r="H1058" s="208">
        <f>'All Cells'!H1058</f>
        <v>0</v>
      </c>
      <c r="I1058" s="208" t="str">
        <f>'All Cells'!L1058</f>
        <v>Recommendations
1. Create a separate volume for strategic fit and business needs</v>
      </c>
      <c r="J1058" s="208" t="str">
        <f>'All Cells'!U1058</f>
        <v>Noted: no action required</v>
      </c>
      <c r="K1058" s="208" t="str">
        <f>'All Cells'!W1058</f>
        <v>To discuss</v>
      </c>
      <c r="L1058" s="212" t="e">
        <f>'All Cells'!#REF!</f>
        <v>#REF!</v>
      </c>
      <c r="M1058" s="208"/>
      <c r="N1058" s="208"/>
      <c r="O1058" s="208"/>
      <c r="P1058" s="208"/>
      <c r="Q1058" s="208"/>
      <c r="R1058" s="208"/>
      <c r="S1058" s="208"/>
      <c r="T1058" s="208"/>
      <c r="U1058" s="208"/>
      <c r="V1058" s="208"/>
      <c r="W1058" s="208"/>
      <c r="X1058" s="208"/>
      <c r="Y1058" s="208"/>
      <c r="Z1058" s="208"/>
    </row>
    <row r="1059" spans="1:26" ht="75" customHeight="1" x14ac:dyDescent="0.25">
      <c r="A1059" s="208">
        <f>'All Cells'!A1059</f>
        <v>1059</v>
      </c>
      <c r="B1059" s="208" t="str">
        <f>'All Cells'!B1059</f>
        <v>Dukessa Blackburn</v>
      </c>
      <c r="C1059" s="208" t="str">
        <f>'All Cells'!C1059</f>
        <v>Auckland family</v>
      </c>
      <c r="D1059" s="208" t="str">
        <f>'All Cells'!D1059</f>
        <v>3-Waters &amp; Buildings</v>
      </c>
      <c r="E1059" s="208" t="str">
        <f>'All Cells'!E1059</f>
        <v>Vol 1 &amp; Vol 2</v>
      </c>
      <c r="F1059" s="208" t="str">
        <f>'All Cells'!F1059</f>
        <v>General</v>
      </c>
      <c r="G1059" s="208">
        <f>'All Cells'!G1059</f>
        <v>0</v>
      </c>
      <c r="H1059" s="208">
        <f>'All Cells'!H1059</f>
        <v>0</v>
      </c>
      <c r="I1059" s="208" t="str">
        <f>'All Cells'!L1059</f>
        <v>Recommendations
2. Focus on business standard for assets:
• Improve the Asset Hierarchy section to cover both asset and data hierarchy and to outline the relationship between them.</v>
      </c>
      <c r="J1059" s="208" t="str">
        <f>'All Cells'!U1059</f>
        <v>Included</v>
      </c>
      <c r="K1059" s="208" t="str">
        <f>'All Cells'!W1059</f>
        <v>Asset Classifications have been defined in the Standards</v>
      </c>
      <c r="L1059" s="212" t="e">
        <f>'All Cells'!#REF!</f>
        <v>#REF!</v>
      </c>
      <c r="M1059" s="208"/>
      <c r="N1059" s="208"/>
      <c r="O1059" s="208"/>
      <c r="P1059" s="208"/>
      <c r="Q1059" s="208"/>
      <c r="R1059" s="208"/>
      <c r="S1059" s="208"/>
      <c r="T1059" s="208"/>
      <c r="U1059" s="208"/>
      <c r="V1059" s="208"/>
      <c r="W1059" s="208"/>
      <c r="X1059" s="208"/>
      <c r="Y1059" s="208"/>
      <c r="Z1059" s="208"/>
    </row>
    <row r="1060" spans="1:26" ht="270" customHeight="1" x14ac:dyDescent="0.25">
      <c r="A1060" s="208">
        <f>'All Cells'!A1060</f>
        <v>1060</v>
      </c>
      <c r="B1060" s="208" t="str">
        <f>'All Cells'!B1060</f>
        <v>Dukessa Blackburn</v>
      </c>
      <c r="C1060" s="208" t="str">
        <f>'All Cells'!C1060</f>
        <v>Auckland family</v>
      </c>
      <c r="D1060" s="208" t="str">
        <f>'All Cells'!D1060</f>
        <v>3-Waters &amp; Buildings</v>
      </c>
      <c r="E1060" s="208" t="str">
        <f>'All Cells'!E1060</f>
        <v>Vol 1 &amp; Vol 2</v>
      </c>
      <c r="F1060" s="208" t="str">
        <f>'All Cells'!F1060</f>
        <v>General</v>
      </c>
      <c r="G1060" s="208">
        <f>'All Cells'!G1060</f>
        <v>0</v>
      </c>
      <c r="H1060" s="208">
        <f>'All Cells'!H1060</f>
        <v>0</v>
      </c>
      <c r="I1060" s="208" t="str">
        <f>'All Cells'!L1060</f>
        <v>Recommendations
2. Focus on business standard for assets:
• Review and simplify attributes specifications; all attributes that do not belong to the As Built standard, such as demand, repair and maintenance, health and safety issues, service and financial performance should be removed. These are time related measures and events that are covered by other parts of the standard. Connecting these events and measures to assets is the subject of asset analytics, not the as built standard.</v>
      </c>
      <c r="J1060" s="208" t="str">
        <f>'All Cells'!U1060</f>
        <v>Noted: no action required</v>
      </c>
      <c r="K1060" s="208" t="str">
        <f>'All Cells'!W1060</f>
        <v>These standards are about an analytical platform to produce analytics for evidence-based investment decision-making.
There is no guarantee everyone will use evidenced-based investment decisions - but if they wish, these standards enable that.
The next step is the analytics that provide the insights into these circumstances for those decisions. 
This includes a financial performance component which is designed to reflect the 'customer service centric world'</v>
      </c>
      <c r="L1060" s="212" t="e">
        <f>'All Cells'!#REF!</f>
        <v>#REF!</v>
      </c>
      <c r="M1060" s="208"/>
      <c r="N1060" s="208"/>
      <c r="O1060" s="208"/>
      <c r="P1060" s="208"/>
      <c r="Q1060" s="208"/>
      <c r="R1060" s="208"/>
      <c r="S1060" s="208"/>
      <c r="T1060" s="208"/>
      <c r="U1060" s="208"/>
      <c r="V1060" s="208"/>
      <c r="W1060" s="208"/>
      <c r="X1060" s="208"/>
      <c r="Y1060" s="208"/>
      <c r="Z1060" s="208"/>
    </row>
    <row r="1061" spans="1:26" ht="60" customHeight="1" x14ac:dyDescent="0.25">
      <c r="A1061" s="208">
        <f>'All Cells'!A1061</f>
        <v>1061</v>
      </c>
      <c r="B1061" s="208" t="str">
        <f>'All Cells'!B1061</f>
        <v>Dukessa Blackburn</v>
      </c>
      <c r="C1061" s="208" t="str">
        <f>'All Cells'!C1061</f>
        <v>Auckland family</v>
      </c>
      <c r="D1061" s="208" t="str">
        <f>'All Cells'!D1061</f>
        <v>3-Waters &amp; Buildings</v>
      </c>
      <c r="E1061" s="208" t="str">
        <f>'All Cells'!E1061</f>
        <v>Vol 1 &amp; Vol 2</v>
      </c>
      <c r="F1061" s="208" t="str">
        <f>'All Cells'!F1061</f>
        <v>General</v>
      </c>
      <c r="G1061" s="208">
        <f>'All Cells'!G1061</f>
        <v>0</v>
      </c>
      <c r="H1061" s="208">
        <f>'All Cells'!H1061</f>
        <v>0</v>
      </c>
      <c r="I1061" s="208" t="str">
        <f>'All Cells'!L1061</f>
        <v>Recommendations
2. Focus on business standard for assets:
• Review and clean the attribute tables – remove all values that are included as they are not relevant.</v>
      </c>
      <c r="J1061" s="208" t="str">
        <f>'All Cells'!U1061</f>
        <v>Sector Discussion</v>
      </c>
      <c r="K1061" s="208" t="str">
        <f>'All Cells'!W1061</f>
        <v>The standards have harmonised and standardised data and hierarchies across the standards</v>
      </c>
      <c r="L1061" s="212" t="e">
        <f>'All Cells'!#REF!</f>
        <v>#REF!</v>
      </c>
      <c r="M1061" s="208"/>
      <c r="N1061" s="208"/>
      <c r="O1061" s="208"/>
      <c r="P1061" s="208"/>
      <c r="Q1061" s="208"/>
      <c r="R1061" s="208"/>
      <c r="S1061" s="208"/>
      <c r="T1061" s="208"/>
      <c r="U1061" s="208"/>
      <c r="V1061" s="208"/>
      <c r="W1061" s="208"/>
      <c r="X1061" s="208"/>
      <c r="Y1061" s="208"/>
      <c r="Z1061" s="208"/>
    </row>
    <row r="1062" spans="1:26" ht="75" customHeight="1" x14ac:dyDescent="0.25">
      <c r="A1062" s="208">
        <f>'All Cells'!A1062</f>
        <v>1062</v>
      </c>
      <c r="B1062" s="208" t="str">
        <f>'All Cells'!B1062</f>
        <v>Dukessa Blackburn</v>
      </c>
      <c r="C1062" s="208" t="str">
        <f>'All Cells'!C1062</f>
        <v>Auckland family</v>
      </c>
      <c r="D1062" s="208" t="str">
        <f>'All Cells'!D1062</f>
        <v>3-Waters &amp; Buildings</v>
      </c>
      <c r="E1062" s="208" t="str">
        <f>'All Cells'!E1062</f>
        <v>Vol 1 &amp; Vol 2</v>
      </c>
      <c r="F1062" s="208" t="str">
        <f>'All Cells'!F1062</f>
        <v>General</v>
      </c>
      <c r="G1062" s="208">
        <f>'All Cells'!G1062</f>
        <v>0</v>
      </c>
      <c r="H1062" s="208">
        <f>'All Cells'!H1062</f>
        <v>0</v>
      </c>
      <c r="I1062" s="208" t="str">
        <f>'All Cells'!L1062</f>
        <v>Recommendations
2. Focus on business standard for assets:
• Clean the relationship between asset classes, attributes and values. One asset class has to belong to one asset category.</v>
      </c>
      <c r="J1062" s="208" t="str">
        <f>'All Cells'!U1062</f>
        <v>Included</v>
      </c>
      <c r="K1062" s="208" t="str">
        <f>'All Cells'!W1062</f>
        <v>Asset Classifications have been defined in the Standards</v>
      </c>
      <c r="L1062" s="212" t="e">
        <f>'All Cells'!#REF!</f>
        <v>#REF!</v>
      </c>
      <c r="M1062" s="208"/>
      <c r="N1062" s="208"/>
      <c r="O1062" s="208"/>
      <c r="P1062" s="208"/>
      <c r="Q1062" s="208"/>
      <c r="R1062" s="208"/>
      <c r="S1062" s="208"/>
      <c r="T1062" s="208"/>
      <c r="U1062" s="208"/>
      <c r="V1062" s="208"/>
      <c r="W1062" s="208"/>
      <c r="X1062" s="208"/>
      <c r="Y1062" s="208"/>
      <c r="Z1062" s="208"/>
    </row>
    <row r="1063" spans="1:26" ht="105" customHeight="1" x14ac:dyDescent="0.25">
      <c r="A1063" s="208">
        <f>'All Cells'!A1063</f>
        <v>1063</v>
      </c>
      <c r="B1063" s="208" t="str">
        <f>'All Cells'!B1063</f>
        <v>Dukessa Blackburn</v>
      </c>
      <c r="C1063" s="208" t="str">
        <f>'All Cells'!C1063</f>
        <v>Auckland family</v>
      </c>
      <c r="D1063" s="208" t="str">
        <f>'All Cells'!D1063</f>
        <v>3-Waters &amp; Buildings</v>
      </c>
      <c r="E1063" s="208" t="str">
        <f>'All Cells'!E1063</f>
        <v>Vol 1 &amp; Vol 2</v>
      </c>
      <c r="F1063" s="208" t="str">
        <f>'All Cells'!F1063</f>
        <v>General</v>
      </c>
      <c r="G1063" s="208">
        <f>'All Cells'!G1063</f>
        <v>0</v>
      </c>
      <c r="H1063" s="208">
        <f>'All Cells'!H1063</f>
        <v>0</v>
      </c>
      <c r="I1063" s="208" t="str">
        <f>'All Cells'!L1063</f>
        <v>Recommendations
2. Focus on business standard for assets:
• Outline a list of core asset characteristics – the whole concept of the standard as vehicle for comparability becomes meaningless if we don’t agree on a few critically important attributes that must be collected.</v>
      </c>
      <c r="J1063" s="208" t="str">
        <f>'All Cells'!U1063</f>
        <v>Noted: no action required</v>
      </c>
      <c r="K1063" s="208" t="str">
        <f>'All Cells'!W1063</f>
        <v>Mandatory, Optimal, Optional will be discussed with the sectors</v>
      </c>
      <c r="L1063" s="212" t="e">
        <f>'All Cells'!#REF!</f>
        <v>#REF!</v>
      </c>
      <c r="M1063" s="208"/>
      <c r="N1063" s="208"/>
      <c r="O1063" s="208"/>
      <c r="P1063" s="208"/>
      <c r="Q1063" s="208"/>
      <c r="R1063" s="208"/>
      <c r="S1063" s="208"/>
      <c r="T1063" s="208"/>
      <c r="U1063" s="208"/>
      <c r="V1063" s="208"/>
      <c r="W1063" s="208"/>
      <c r="X1063" s="208"/>
      <c r="Y1063" s="208"/>
      <c r="Z1063" s="208"/>
    </row>
    <row r="1064" spans="1:26" ht="120" customHeight="1" x14ac:dyDescent="0.25">
      <c r="A1064" s="208">
        <f>'All Cells'!A1064</f>
        <v>1064</v>
      </c>
      <c r="B1064" s="208" t="str">
        <f>'All Cells'!B1064</f>
        <v>Dukessa Blackburn</v>
      </c>
      <c r="C1064" s="208" t="str">
        <f>'All Cells'!C1064</f>
        <v>Auckland family</v>
      </c>
      <c r="D1064" s="208" t="str">
        <f>'All Cells'!D1064</f>
        <v>3-Waters &amp; Buildings</v>
      </c>
      <c r="E1064" s="208" t="str">
        <f>'All Cells'!E1064</f>
        <v>Vol 1 &amp; Vol 2</v>
      </c>
      <c r="F1064" s="208" t="str">
        <f>'All Cells'!F1064</f>
        <v>General</v>
      </c>
      <c r="G1064" s="208">
        <f>'All Cells'!G1064</f>
        <v>0</v>
      </c>
      <c r="H1064" s="208">
        <f>'All Cells'!H1064</f>
        <v>0</v>
      </c>
      <c r="I1064" s="208" t="str">
        <f>'All Cells'!L1064</f>
        <v>Recommendations
2. Focus on business standard for assets:
• Our recommendation is to add a section on asset geometry and topology for water networks – but not one that could be mistaken for a specification for GIS applications. This section needs to address the core rules for creating geometric networks and outline the participation of all assets in these networks.</v>
      </c>
      <c r="J1064" s="208" t="str">
        <f>'All Cells'!U1064</f>
        <v>Included</v>
      </c>
      <c r="K1064" s="208" t="str">
        <f>'All Cells'!W1064</f>
        <v>Included in the draft Standards</v>
      </c>
      <c r="L1064" s="212" t="e">
        <f>'All Cells'!#REF!</f>
        <v>#REF!</v>
      </c>
      <c r="M1064" s="208"/>
      <c r="N1064" s="208"/>
      <c r="O1064" s="208"/>
      <c r="P1064" s="208"/>
      <c r="Q1064" s="208"/>
      <c r="R1064" s="208"/>
      <c r="S1064" s="208"/>
      <c r="T1064" s="208"/>
      <c r="U1064" s="208"/>
      <c r="V1064" s="208"/>
      <c r="W1064" s="208"/>
      <c r="X1064" s="208"/>
      <c r="Y1064" s="208"/>
      <c r="Z1064" s="208"/>
    </row>
    <row r="1065" spans="1:26" ht="90" customHeight="1" x14ac:dyDescent="0.25">
      <c r="A1065" s="208">
        <f>'All Cells'!A1065</f>
        <v>1065</v>
      </c>
      <c r="B1065" s="208" t="str">
        <f>'All Cells'!B1065</f>
        <v>Dukessa Blackburn</v>
      </c>
      <c r="C1065" s="208" t="str">
        <f>'All Cells'!C1065</f>
        <v>Auckland family</v>
      </c>
      <c r="D1065" s="208" t="str">
        <f>'All Cells'!D1065</f>
        <v>3-Waters &amp; Buildings</v>
      </c>
      <c r="E1065" s="208" t="str">
        <f>'All Cells'!E1065</f>
        <v>Vol 1 &amp; Vol 2</v>
      </c>
      <c r="F1065" s="208" t="str">
        <f>'All Cells'!F1065</f>
        <v>General</v>
      </c>
      <c r="G1065" s="208">
        <f>'All Cells'!G1065</f>
        <v>0</v>
      </c>
      <c r="H1065" s="208">
        <f>'All Cells'!H1065</f>
        <v>0</v>
      </c>
      <c r="I1065" s="208" t="str">
        <f>'All Cells'!L1065</f>
        <v>Recommendations
3. Review publishing formats:
• Since all standards are related and are part of the same suite of documents it would make sense for them to be published as related volumes (chapters?) rather than independent books.</v>
      </c>
      <c r="J1065" s="208" t="str">
        <f>'All Cells'!U1065</f>
        <v>Included</v>
      </c>
      <c r="K1065" s="208" t="str">
        <f>'All Cells'!W1065</f>
        <v>This has been reviewed, and a decision to keep as separate documents made - at this time (the documents would be 300+ pages if combined</v>
      </c>
      <c r="L1065" s="212" t="e">
        <f>'All Cells'!#REF!</f>
        <v>#REF!</v>
      </c>
      <c r="M1065" s="208"/>
      <c r="N1065" s="208"/>
      <c r="O1065" s="208"/>
      <c r="P1065" s="208"/>
      <c r="Q1065" s="208"/>
      <c r="R1065" s="208"/>
      <c r="S1065" s="208"/>
      <c r="T1065" s="208"/>
      <c r="U1065" s="208"/>
      <c r="V1065" s="208"/>
      <c r="W1065" s="208"/>
      <c r="X1065" s="208"/>
      <c r="Y1065" s="208"/>
      <c r="Z1065" s="208"/>
    </row>
    <row r="1066" spans="1:26" ht="75" customHeight="1" x14ac:dyDescent="0.25">
      <c r="A1066" s="208">
        <f>'All Cells'!A1066</f>
        <v>1066</v>
      </c>
      <c r="B1066" s="208" t="str">
        <f>'All Cells'!B1066</f>
        <v>Dukessa Blackburn</v>
      </c>
      <c r="C1066" s="208" t="str">
        <f>'All Cells'!C1066</f>
        <v>Auckland family</v>
      </c>
      <c r="D1066" s="208" t="str">
        <f>'All Cells'!D1066</f>
        <v>3-Waters &amp; Buildings</v>
      </c>
      <c r="E1066" s="208" t="str">
        <f>'All Cells'!E1066</f>
        <v>Vol 1 &amp; Vol 2</v>
      </c>
      <c r="F1066" s="208" t="str">
        <f>'All Cells'!F1066</f>
        <v>General</v>
      </c>
      <c r="G1066" s="208">
        <f>'All Cells'!G1066</f>
        <v>0</v>
      </c>
      <c r="H1066" s="208">
        <f>'All Cells'!H1066</f>
        <v>0</v>
      </c>
      <c r="I1066" s="208" t="str">
        <f>'All Cells'!L1066</f>
        <v>Recommendations
3. Review publishing formats:
• Another approach to publishing standards which would be effective is by using links to look up the list of attribute values.</v>
      </c>
      <c r="J1066" s="208" t="str">
        <f>'All Cells'!U1066</f>
        <v>Included</v>
      </c>
      <c r="K1066" s="208" t="str">
        <f>'All Cells'!W1066</f>
        <v>Other access toolss will be reviewed before release in July 2017</v>
      </c>
      <c r="L1066" s="212" t="e">
        <f>'All Cells'!#REF!</f>
        <v>#REF!</v>
      </c>
      <c r="M1066" s="208"/>
      <c r="N1066" s="208"/>
      <c r="O1066" s="208"/>
      <c r="P1066" s="208"/>
      <c r="Q1066" s="208"/>
      <c r="R1066" s="208"/>
      <c r="S1066" s="208"/>
      <c r="T1066" s="208"/>
      <c r="U1066" s="208"/>
      <c r="V1066" s="208"/>
      <c r="W1066" s="208"/>
      <c r="X1066" s="208"/>
      <c r="Y1066" s="208"/>
      <c r="Z1066" s="208"/>
    </row>
    <row r="1067" spans="1:26" ht="60" customHeight="1" x14ac:dyDescent="0.25">
      <c r="A1067" s="208">
        <f>'All Cells'!A1067</f>
        <v>1067</v>
      </c>
      <c r="B1067" s="208" t="str">
        <f>'All Cells'!B1067</f>
        <v>Dukessa Blackburn</v>
      </c>
      <c r="C1067" s="208" t="str">
        <f>'All Cells'!C1067</f>
        <v>Auckland family</v>
      </c>
      <c r="D1067" s="208" t="str">
        <f>'All Cells'!D1067</f>
        <v>3-Waters &amp; Buildings</v>
      </c>
      <c r="E1067" s="208" t="str">
        <f>'All Cells'!E1067</f>
        <v>Vol 1 &amp; Vol 2</v>
      </c>
      <c r="F1067" s="208" t="str">
        <f>'All Cells'!F1067</f>
        <v>General</v>
      </c>
      <c r="G1067" s="208">
        <f>'All Cells'!G1067</f>
        <v>0</v>
      </c>
      <c r="H1067" s="208">
        <f>'All Cells'!H1067</f>
        <v>0</v>
      </c>
      <c r="I1067" s="208" t="str">
        <f>'All Cells'!L1067</f>
        <v>Recommendations
3. Review publishing formats:
• Think about publishing the data tables in a data view in addition to the document</v>
      </c>
      <c r="J1067" s="208" t="str">
        <f>'All Cells'!U1067</f>
        <v>Included</v>
      </c>
      <c r="K1067" s="208" t="str">
        <f>'All Cells'!W1067</f>
        <v>Included in the draft Standards</v>
      </c>
      <c r="L1067" s="212" t="e">
        <f>'All Cells'!#REF!</f>
        <v>#REF!</v>
      </c>
      <c r="M1067" s="208"/>
      <c r="N1067" s="208"/>
      <c r="O1067" s="208"/>
      <c r="P1067" s="208"/>
      <c r="Q1067" s="208"/>
      <c r="R1067" s="208"/>
      <c r="S1067" s="208"/>
      <c r="T1067" s="208"/>
      <c r="U1067" s="208"/>
      <c r="V1067" s="208"/>
      <c r="W1067" s="208"/>
      <c r="X1067" s="208"/>
      <c r="Y1067" s="208"/>
      <c r="Z1067" s="208"/>
    </row>
    <row r="1068" spans="1:26" ht="195" customHeight="1" x14ac:dyDescent="0.25">
      <c r="A1068" s="208">
        <f>'All Cells'!A1068</f>
        <v>1068</v>
      </c>
      <c r="B1068" s="208" t="str">
        <f>'All Cells'!B1068</f>
        <v>Dukessa Blackburn</v>
      </c>
      <c r="C1068" s="208" t="str">
        <f>'All Cells'!C1068</f>
        <v>Auckland family</v>
      </c>
      <c r="D1068" s="208" t="str">
        <f>'All Cells'!D1068</f>
        <v>3-Waters &amp; Buildings</v>
      </c>
      <c r="E1068" s="208" t="str">
        <f>'All Cells'!E1068</f>
        <v>Vol 1 &amp; Vol 2</v>
      </c>
      <c r="F1068" s="208" t="str">
        <f>'All Cells'!F1068</f>
        <v>General</v>
      </c>
      <c r="G1068" s="208">
        <f>'All Cells'!G1068</f>
        <v>0</v>
      </c>
      <c r="H1068" s="208">
        <f>'All Cells'!H1068</f>
        <v>0</v>
      </c>
      <c r="I1068" s="208" t="str">
        <f>'All Cells'!L1068</f>
        <v>Recommendations
4. Remove content that is not related to the business asset data standard:
• We strongly recommend that all references to implementation paths, delivery mechanisms and quality control rules be removed from this document. This should be a subject to a separate project/ research due to the variety of business models that can be applied. Unless there is a directive for a centralised implementation of these standards, they remain the responsibility of each organisation and have to be adapted to the particular technology platform.</v>
      </c>
      <c r="J1068" s="208" t="str">
        <f>'All Cells'!U1068</f>
        <v>Noted: no action required</v>
      </c>
      <c r="K1068" s="208" t="str">
        <f>'All Cells'!W1068</f>
        <v>Unclear of where there are examples of this</v>
      </c>
      <c r="L1068" s="212" t="e">
        <f>'All Cells'!#REF!</f>
        <v>#REF!</v>
      </c>
      <c r="M1068" s="208"/>
      <c r="N1068" s="208"/>
      <c r="O1068" s="208"/>
      <c r="P1068" s="208"/>
      <c r="Q1068" s="208"/>
      <c r="R1068" s="208"/>
      <c r="S1068" s="208"/>
      <c r="T1068" s="208"/>
      <c r="U1068" s="208"/>
      <c r="V1068" s="208"/>
      <c r="W1068" s="208"/>
      <c r="X1068" s="208"/>
      <c r="Y1068" s="208"/>
      <c r="Z1068" s="208"/>
    </row>
    <row r="1069" spans="1:26" ht="30" customHeight="1" x14ac:dyDescent="0.25">
      <c r="A1069" s="208">
        <f>'All Cells'!A1069</f>
        <v>1069</v>
      </c>
      <c r="B1069" s="208" t="str">
        <f>'All Cells'!B1069</f>
        <v>Stormwater team - Auckland council</v>
      </c>
      <c r="C1069" s="208" t="str">
        <f>'All Cells'!C1069</f>
        <v>Auckland family</v>
      </c>
      <c r="D1069" s="208" t="str">
        <f>'All Cells'!D1069</f>
        <v>3-Waters</v>
      </c>
      <c r="E1069" s="208" t="str">
        <f>'All Cells'!E1069</f>
        <v>Vol 1</v>
      </c>
      <c r="F1069" s="208" t="str">
        <f>'All Cells'!F1069</f>
        <v>General</v>
      </c>
      <c r="G1069" s="208">
        <f>'All Cells'!G1069</f>
        <v>0</v>
      </c>
      <c r="H1069" s="208">
        <f>'All Cells'!H1069</f>
        <v>0</v>
      </c>
      <c r="I1069" s="208" t="str">
        <f>'All Cells'!L1069</f>
        <v>See excel sheet with specific feedback.</v>
      </c>
      <c r="J1069" s="208" t="str">
        <f>'All Cells'!U1069</f>
        <v>Sector Discussion</v>
      </c>
      <c r="K1069" s="208" t="str">
        <f>'All Cells'!W1069</f>
        <v xml:space="preserve">More information is required to inform a way forward </v>
      </c>
      <c r="L1069" s="212" t="e">
        <f>'All Cells'!#REF!</f>
        <v>#REF!</v>
      </c>
      <c r="M1069" s="208"/>
      <c r="N1069" s="208"/>
      <c r="O1069" s="208"/>
      <c r="P1069" s="208"/>
      <c r="Q1069" s="208"/>
      <c r="R1069" s="208"/>
      <c r="S1069" s="208"/>
      <c r="T1069" s="208"/>
      <c r="U1069" s="208"/>
      <c r="V1069" s="208"/>
      <c r="W1069" s="208"/>
      <c r="X1069" s="208"/>
      <c r="Y1069" s="208"/>
      <c r="Z1069" s="208"/>
    </row>
    <row r="1070" spans="1:26" ht="90" customHeight="1" x14ac:dyDescent="0.25">
      <c r="A1070" s="208">
        <f>'All Cells'!A1070</f>
        <v>1070</v>
      </c>
      <c r="B1070" s="208" t="str">
        <f>'All Cells'!B1070</f>
        <v>Stormwater team - Auckland council</v>
      </c>
      <c r="C1070" s="208" t="str">
        <f>'All Cells'!C1070</f>
        <v>Auckland family</v>
      </c>
      <c r="D1070" s="208" t="str">
        <f>'All Cells'!D1070</f>
        <v>3-Waters</v>
      </c>
      <c r="E1070" s="208" t="str">
        <f>'All Cells'!E1070</f>
        <v>Vol 1</v>
      </c>
      <c r="F1070" s="208" t="str">
        <f>'All Cells'!F1070</f>
        <v>General</v>
      </c>
      <c r="G1070" s="208">
        <f>'All Cells'!G1070</f>
        <v>0</v>
      </c>
      <c r="H1070" s="208">
        <f>'All Cells'!H1070</f>
        <v>0</v>
      </c>
      <c r="I1070" s="208" t="str">
        <f>'All Cells'!L1070</f>
        <v>Asset class definitions needed: Need clear definition of asset classes. Channels are particularly bad examples; they cover a range of assets with various function and purpose - and badly. Under current structure there is no way to describe sw treatment devices.</v>
      </c>
      <c r="J1070" s="208" t="str">
        <f>'All Cells'!U1070</f>
        <v>Sector Discussion</v>
      </c>
      <c r="K1070" s="208" t="str">
        <f>'All Cells'!W1070</f>
        <v>Classifications and types defined in the standards
Refer to code lists</v>
      </c>
      <c r="L1070" s="212" t="e">
        <f>'All Cells'!#REF!</f>
        <v>#REF!</v>
      </c>
      <c r="M1070" s="208"/>
      <c r="N1070" s="208"/>
      <c r="O1070" s="208"/>
      <c r="P1070" s="208"/>
      <c r="Q1070" s="208"/>
      <c r="R1070" s="208"/>
      <c r="S1070" s="208"/>
      <c r="T1070" s="208"/>
      <c r="U1070" s="208"/>
      <c r="V1070" s="208"/>
      <c r="W1070" s="208"/>
      <c r="X1070" s="208"/>
      <c r="Y1070" s="208"/>
      <c r="Z1070" s="208"/>
    </row>
    <row r="1071" spans="1:26" ht="45" customHeight="1" x14ac:dyDescent="0.25">
      <c r="A1071" s="208">
        <f>'All Cells'!A1071</f>
        <v>1071</v>
      </c>
      <c r="B1071" s="208" t="str">
        <f>'All Cells'!B1071</f>
        <v>Stormwater team - Auckland council</v>
      </c>
      <c r="C1071" s="208" t="str">
        <f>'All Cells'!C1071</f>
        <v>Auckland family</v>
      </c>
      <c r="D1071" s="208" t="str">
        <f>'All Cells'!D1071</f>
        <v>3-Waters</v>
      </c>
      <c r="E1071" s="208" t="str">
        <f>'All Cells'!E1071</f>
        <v>Vol 1</v>
      </c>
      <c r="F1071" s="208" t="str">
        <f>'All Cells'!F1071</f>
        <v>General</v>
      </c>
      <c r="G1071" s="208">
        <f>'All Cells'!G1071</f>
        <v>0</v>
      </c>
      <c r="H1071" s="208">
        <f>'All Cells'!H1071</f>
        <v>0</v>
      </c>
      <c r="I1071" s="208" t="str">
        <f>'All Cells'!L1071</f>
        <v>Attribute definitions needed: Many definitions are unclear or missing. Some appear to be database oriented - need to be business meaningful.</v>
      </c>
      <c r="J1071" s="208" t="str">
        <f>'All Cells'!U1071</f>
        <v>Sector Discussion</v>
      </c>
      <c r="K1071" s="208" t="str">
        <f>'All Cells'!W1071</f>
        <v xml:space="preserve">More information is required to inform a way forward </v>
      </c>
      <c r="L1071" s="212" t="e">
        <f>'All Cells'!#REF!</f>
        <v>#REF!</v>
      </c>
      <c r="M1071" s="208"/>
      <c r="N1071" s="208"/>
      <c r="O1071" s="208"/>
      <c r="P1071" s="208"/>
      <c r="Q1071" s="208"/>
      <c r="R1071" s="208"/>
      <c r="S1071" s="208"/>
      <c r="T1071" s="208"/>
      <c r="U1071" s="208"/>
      <c r="V1071" s="208"/>
      <c r="W1071" s="208"/>
      <c r="X1071" s="208"/>
      <c r="Y1071" s="208"/>
      <c r="Z1071" s="208"/>
    </row>
    <row r="1072" spans="1:26" ht="120" customHeight="1" x14ac:dyDescent="0.25">
      <c r="A1072" s="208">
        <f>'All Cells'!A1072</f>
        <v>1072</v>
      </c>
      <c r="B1072" s="208" t="str">
        <f>'All Cells'!B1072</f>
        <v>Stormwater team - Auckland council</v>
      </c>
      <c r="C1072" s="208" t="str">
        <f>'All Cells'!C1072</f>
        <v>Auckland family</v>
      </c>
      <c r="D1072" s="208" t="str">
        <f>'All Cells'!D1072</f>
        <v>3-Waters</v>
      </c>
      <c r="E1072" s="208" t="str">
        <f>'All Cells'!E1072</f>
        <v>Vol 1</v>
      </c>
      <c r="F1072" s="208" t="str">
        <f>'All Cells'!F1072</f>
        <v>General</v>
      </c>
      <c r="G1072" s="208">
        <f>'All Cells'!G1072</f>
        <v>0</v>
      </c>
      <c r="H1072" s="208">
        <f>'All Cells'!H1072</f>
        <v>0</v>
      </c>
      <c r="I1072" s="208" t="str">
        <f>'All Cells'!L1072</f>
        <v xml:space="preserve">Standard is about structured data, not any information about assets: This standard should cover the data that needs to be captured in as structured way for further analytical and reporting use. Hence all data that has no such value needs to be removed. In complex assets most of the asset specific data is kept in operation manuals and other operation related documentation. </v>
      </c>
      <c r="J1072" s="208" t="str">
        <f>'All Cells'!U1072</f>
        <v>Noted: no action required</v>
      </c>
      <c r="K1072" s="208" t="str">
        <f>'All Cells'!W1072</f>
        <v xml:space="preserve">Volume 1 provides details to the data service providers as well as the asset owners about the specific data required to be captured and provided abouit each project undertaken. </v>
      </c>
      <c r="L1072" s="212" t="e">
        <f>'All Cells'!#REF!</f>
        <v>#REF!</v>
      </c>
      <c r="M1072" s="208"/>
      <c r="N1072" s="208"/>
      <c r="O1072" s="208"/>
      <c r="P1072" s="208"/>
      <c r="Q1072" s="208"/>
      <c r="R1072" s="208"/>
      <c r="S1072" s="208"/>
      <c r="T1072" s="208"/>
      <c r="U1072" s="208"/>
      <c r="V1072" s="208"/>
      <c r="W1072" s="208"/>
      <c r="X1072" s="208"/>
      <c r="Y1072" s="208"/>
      <c r="Z1072" s="208"/>
    </row>
    <row r="1073" spans="1:26" ht="45" customHeight="1" x14ac:dyDescent="0.25">
      <c r="A1073" s="208">
        <f>'All Cells'!A1073</f>
        <v>1073</v>
      </c>
      <c r="B1073" s="208" t="str">
        <f>'All Cells'!B1073</f>
        <v>Stormwater team - Auckland council</v>
      </c>
      <c r="C1073" s="208" t="str">
        <f>'All Cells'!C1073</f>
        <v>Auckland family</v>
      </c>
      <c r="D1073" s="208" t="str">
        <f>'All Cells'!D1073</f>
        <v>3-Waters</v>
      </c>
      <c r="E1073" s="208" t="str">
        <f>'All Cells'!E1073</f>
        <v>Vol 1</v>
      </c>
      <c r="F1073" s="208" t="str">
        <f>'All Cells'!F1073</f>
        <v>General</v>
      </c>
      <c r="G1073" s="208">
        <f>'All Cells'!G1073</f>
        <v>0</v>
      </c>
      <c r="H1073" s="208">
        <f>'All Cells'!H1073</f>
        <v>0</v>
      </c>
      <c r="I1073" s="208" t="str">
        <f>'All Cells'!L1073</f>
        <v>This is volume one - as constructed assets. Remove all data that is not relevant to as constructed - there are other volumes that this data is described</v>
      </c>
      <c r="J1073" s="208" t="str">
        <f>'All Cells'!U1073</f>
        <v>Sector Discussion</v>
      </c>
      <c r="K1073" s="208" t="str">
        <f>'All Cells'!W1073</f>
        <v xml:space="preserve">More information is required to inform a way forward </v>
      </c>
      <c r="L1073" s="212" t="e">
        <f>'All Cells'!#REF!</f>
        <v>#REF!</v>
      </c>
      <c r="M1073" s="208"/>
      <c r="N1073" s="208"/>
      <c r="O1073" s="208"/>
      <c r="P1073" s="208"/>
      <c r="Q1073" s="208"/>
      <c r="R1073" s="208"/>
      <c r="S1073" s="208"/>
      <c r="T1073" s="208"/>
      <c r="U1073" s="208"/>
      <c r="V1073" s="208"/>
      <c r="W1073" s="208"/>
      <c r="X1073" s="208"/>
      <c r="Y1073" s="208"/>
      <c r="Z1073" s="208"/>
    </row>
    <row r="1074" spans="1:26" ht="75" customHeight="1" x14ac:dyDescent="0.25">
      <c r="A1074" s="208">
        <f>'All Cells'!A1074</f>
        <v>1074</v>
      </c>
      <c r="B1074" s="208" t="str">
        <f>'All Cells'!B1074</f>
        <v>Stormwater team - Auckland council</v>
      </c>
      <c r="C1074" s="208" t="str">
        <f>'All Cells'!C1074</f>
        <v>Auckland family</v>
      </c>
      <c r="D1074" s="208" t="str">
        <f>'All Cells'!D1074</f>
        <v>3-Waters</v>
      </c>
      <c r="E1074" s="208" t="str">
        <f>'All Cells'!E1074</f>
        <v>Vol 1</v>
      </c>
      <c r="F1074" s="208" t="str">
        <f>'All Cells'!F1074</f>
        <v>General</v>
      </c>
      <c r="G1074" s="208">
        <f>'All Cells'!G1074</f>
        <v>0</v>
      </c>
      <c r="H1074" s="208">
        <f>'All Cells'!H1074</f>
        <v>0</v>
      </c>
      <c r="I1074" s="208" t="str">
        <f>'All Cells'!L1074</f>
        <v>Huge number of attributes that are  not relevant and not agreed. Need to go back to the workshop discussions and agree how feedback following working sessions will be captured - cannot afford to continue like that.</v>
      </c>
      <c r="J1074" s="208" t="str">
        <f>'All Cells'!U1074</f>
        <v>Sector Discussion</v>
      </c>
      <c r="K1074" s="208" t="str">
        <f>'All Cells'!W1074</f>
        <v xml:space="preserve">More information is required to inform a way forward </v>
      </c>
      <c r="L1074" s="212" t="e">
        <f>'All Cells'!#REF!</f>
        <v>#REF!</v>
      </c>
      <c r="M1074" s="208"/>
      <c r="N1074" s="208"/>
      <c r="O1074" s="208"/>
      <c r="P1074" s="208"/>
      <c r="Q1074" s="208"/>
      <c r="R1074" s="208"/>
      <c r="S1074" s="208"/>
      <c r="T1074" s="208"/>
      <c r="U1074" s="208"/>
      <c r="V1074" s="208"/>
      <c r="W1074" s="208"/>
      <c r="X1074" s="208"/>
      <c r="Y1074" s="208"/>
      <c r="Z1074" s="208"/>
    </row>
    <row r="1075" spans="1:26" ht="60" customHeight="1" x14ac:dyDescent="0.25">
      <c r="A1075" s="208">
        <f>'All Cells'!A1075</f>
        <v>1075</v>
      </c>
      <c r="B1075" s="208" t="str">
        <f>'All Cells'!B1075</f>
        <v>Stormwater team - Auckland council</v>
      </c>
      <c r="C1075" s="208" t="str">
        <f>'All Cells'!C1075</f>
        <v>Auckland family</v>
      </c>
      <c r="D1075" s="208" t="str">
        <f>'All Cells'!D1075</f>
        <v>3-Waters</v>
      </c>
      <c r="E1075" s="208" t="str">
        <f>'All Cells'!E1075</f>
        <v>Vol 1</v>
      </c>
      <c r="F1075" s="208" t="str">
        <f>'All Cells'!F1075</f>
        <v>General</v>
      </c>
      <c r="G1075" s="208">
        <f>'All Cells'!G1075</f>
        <v>0</v>
      </c>
      <c r="H1075" s="208"/>
      <c r="I1075" s="208" t="str">
        <f>'All Cells'!L1075</f>
        <v>Renewal material in pipes. This should be relabeled to say lining material.</v>
      </c>
      <c r="J1075" s="208" t="str">
        <f>'All Cells'!U1075</f>
        <v>Included</v>
      </c>
      <c r="K1075" s="208" t="str">
        <f>'All Cells'!W1075</f>
        <v>Attributes included, lining material included in standards
see code lists</v>
      </c>
      <c r="L1075" s="212" t="e">
        <f>'All Cells'!#REF!</f>
        <v>#REF!</v>
      </c>
      <c r="M1075" s="208"/>
      <c r="N1075" s="208"/>
      <c r="O1075" s="208"/>
      <c r="P1075" s="208"/>
      <c r="Q1075" s="208"/>
      <c r="R1075" s="208"/>
      <c r="S1075" s="208"/>
      <c r="T1075" s="208"/>
      <c r="U1075" s="208"/>
      <c r="V1075" s="208"/>
      <c r="W1075" s="208"/>
      <c r="X1075" s="208"/>
      <c r="Y1075" s="208"/>
      <c r="Z1075" s="208"/>
    </row>
    <row r="1076" spans="1:26" ht="30" customHeight="1" x14ac:dyDescent="0.25">
      <c r="A1076" s="208">
        <f>'All Cells'!A1076</f>
        <v>1076</v>
      </c>
      <c r="B1076" s="208" t="str">
        <f>'All Cells'!B1076</f>
        <v>Stormwater team - Auckland council</v>
      </c>
      <c r="C1076" s="208" t="str">
        <f>'All Cells'!C1076</f>
        <v>Auckland family</v>
      </c>
      <c r="D1076" s="208" t="str">
        <f>'All Cells'!D1076</f>
        <v>3-Waters</v>
      </c>
      <c r="E1076" s="208" t="str">
        <f>'All Cells'!E1076</f>
        <v>Vol 1</v>
      </c>
      <c r="F1076" s="208" t="str">
        <f>'All Cells'!F1076</f>
        <v>General</v>
      </c>
      <c r="G1076" s="208">
        <f>'All Cells'!G1076</f>
        <v>0</v>
      </c>
      <c r="H1076" s="208"/>
      <c r="I1076" s="208" t="str">
        <f>'All Cells'!L1076</f>
        <v>Missing attributes. Lining material installation data is critical</v>
      </c>
      <c r="J1076" s="208" t="str">
        <f>'All Cells'!U1076</f>
        <v>Sector Discussion</v>
      </c>
      <c r="K1076" s="208" t="str">
        <f>'All Cells'!W1076</f>
        <v xml:space="preserve">More information is required to inform a way forward </v>
      </c>
      <c r="L1076" s="212" t="e">
        <f>'All Cells'!#REF!</f>
        <v>#REF!</v>
      </c>
      <c r="M1076" s="208"/>
      <c r="N1076" s="208"/>
      <c r="O1076" s="208"/>
      <c r="P1076" s="208"/>
      <c r="Q1076" s="208"/>
      <c r="R1076" s="208"/>
      <c r="S1076" s="208"/>
      <c r="T1076" s="208"/>
      <c r="U1076" s="208"/>
      <c r="V1076" s="208"/>
      <c r="W1076" s="208"/>
      <c r="X1076" s="208"/>
      <c r="Y1076" s="208"/>
      <c r="Z1076" s="208"/>
    </row>
    <row r="1077" spans="1:26" ht="30" customHeight="1" x14ac:dyDescent="0.25">
      <c r="A1077" s="208">
        <f>'All Cells'!A1077</f>
        <v>1077</v>
      </c>
      <c r="B1077" s="208" t="str">
        <f>'All Cells'!B1077</f>
        <v>Watercare</v>
      </c>
      <c r="C1077" s="208" t="str">
        <f>'All Cells'!C1077</f>
        <v>Auckland family</v>
      </c>
      <c r="D1077" s="208" t="str">
        <f>'All Cells'!D1077</f>
        <v>3-Waters</v>
      </c>
      <c r="E1077" s="208" t="str">
        <f>'All Cells'!E1077</f>
        <v>Vol 1</v>
      </c>
      <c r="F1077" s="208" t="str">
        <f>'All Cells'!F1077</f>
        <v>General</v>
      </c>
      <c r="G1077" s="208">
        <f>'All Cells'!G1077</f>
        <v>0</v>
      </c>
      <c r="H1077" s="208"/>
      <c r="I1077" s="208" t="str">
        <f>'All Cells'!L1077</f>
        <v>See excel sheet with specific feedback.</v>
      </c>
      <c r="J1077" s="208" t="str">
        <f>'All Cells'!U1077</f>
        <v>Noted: no action required</v>
      </c>
      <c r="K1077" s="208" t="str">
        <f>'All Cells'!W1077</f>
        <v>Information to be provided for discussion</v>
      </c>
      <c r="L1077" s="212" t="e">
        <f>'All Cells'!#REF!</f>
        <v>#REF!</v>
      </c>
      <c r="M1077" s="208"/>
      <c r="N1077" s="208"/>
      <c r="O1077" s="208"/>
      <c r="P1077" s="208"/>
      <c r="Q1077" s="208"/>
      <c r="R1077" s="208"/>
      <c r="S1077" s="208"/>
      <c r="T1077" s="208"/>
      <c r="U1077" s="208"/>
      <c r="V1077" s="208"/>
      <c r="W1077" s="208"/>
      <c r="X1077" s="208"/>
      <c r="Y1077" s="208"/>
      <c r="Z1077" s="208"/>
    </row>
    <row r="1078" spans="1:26" x14ac:dyDescent="0.25">
      <c r="A1078" s="208"/>
      <c r="B1078" s="208"/>
      <c r="C1078" s="208"/>
      <c r="D1078" s="208"/>
      <c r="E1078" s="208"/>
      <c r="F1078" s="208"/>
      <c r="G1078" s="208"/>
      <c r="H1078" s="208"/>
      <c r="I1078" s="208"/>
      <c r="J1078" s="208"/>
      <c r="K1078" s="208"/>
      <c r="L1078" s="212"/>
      <c r="M1078" s="208"/>
      <c r="N1078" s="208"/>
      <c r="O1078" s="208"/>
      <c r="P1078" s="208"/>
      <c r="Q1078" s="208"/>
      <c r="R1078" s="208"/>
      <c r="S1078" s="208"/>
      <c r="T1078" s="208"/>
      <c r="U1078" s="208"/>
      <c r="V1078" s="208"/>
      <c r="W1078" s="208"/>
      <c r="X1078" s="208"/>
      <c r="Y1078" s="208"/>
      <c r="Z1078" s="208"/>
    </row>
    <row r="1079" spans="1:26" x14ac:dyDescent="0.25">
      <c r="A1079" s="208"/>
      <c r="B1079" s="208"/>
      <c r="C1079" s="208"/>
      <c r="D1079" s="208"/>
      <c r="E1079" s="208"/>
      <c r="F1079" s="208"/>
      <c r="G1079" s="208"/>
      <c r="H1079" s="208"/>
      <c r="I1079" s="208"/>
      <c r="J1079" s="208"/>
      <c r="K1079" s="208"/>
      <c r="L1079" s="212"/>
      <c r="M1079" s="208"/>
      <c r="N1079" s="208"/>
      <c r="O1079" s="208"/>
      <c r="P1079" s="208"/>
      <c r="Q1079" s="208"/>
      <c r="R1079" s="208"/>
      <c r="S1079" s="208"/>
      <c r="T1079" s="208"/>
      <c r="U1079" s="208"/>
      <c r="V1079" s="208"/>
      <c r="W1079" s="208"/>
      <c r="X1079" s="208"/>
      <c r="Y1079" s="208"/>
      <c r="Z1079" s="208"/>
    </row>
    <row r="1080" spans="1:26" x14ac:dyDescent="0.25">
      <c r="A1080" s="208"/>
      <c r="B1080" s="208"/>
      <c r="C1080" s="208"/>
      <c r="D1080" s="208"/>
      <c r="E1080" s="208"/>
      <c r="F1080" s="208"/>
      <c r="G1080" s="208"/>
      <c r="H1080" s="208"/>
      <c r="I1080" s="208"/>
      <c r="J1080" s="208"/>
      <c r="K1080" s="208"/>
      <c r="L1080" s="212"/>
      <c r="M1080" s="208"/>
      <c r="N1080" s="208"/>
      <c r="O1080" s="208"/>
      <c r="P1080" s="208"/>
      <c r="Q1080" s="208"/>
      <c r="R1080" s="208"/>
      <c r="S1080" s="208"/>
      <c r="T1080" s="208"/>
      <c r="U1080" s="208"/>
      <c r="V1080" s="208"/>
      <c r="W1080" s="208"/>
      <c r="X1080" s="208"/>
      <c r="Y1080" s="208"/>
      <c r="Z1080" s="208"/>
    </row>
    <row r="1081" spans="1:26" x14ac:dyDescent="0.25">
      <c r="A1081" s="208"/>
      <c r="B1081" s="208"/>
      <c r="C1081" s="208"/>
      <c r="D1081" s="208"/>
      <c r="E1081" s="208"/>
      <c r="F1081" s="208"/>
      <c r="G1081" s="208"/>
      <c r="H1081" s="208"/>
      <c r="I1081" s="208"/>
      <c r="J1081" s="208" t="e">
        <f>'All Cells'!#REF!</f>
        <v>#REF!</v>
      </c>
      <c r="K1081" s="208"/>
      <c r="L1081" s="212"/>
      <c r="M1081" s="208"/>
      <c r="N1081" s="208"/>
      <c r="O1081" s="208"/>
      <c r="P1081" s="208"/>
      <c r="Q1081" s="208"/>
      <c r="R1081" s="208"/>
      <c r="S1081" s="208"/>
      <c r="T1081" s="208"/>
      <c r="U1081" s="208"/>
      <c r="V1081" s="208"/>
      <c r="W1081" s="208"/>
      <c r="X1081" s="208"/>
      <c r="Y1081" s="208"/>
      <c r="Z1081" s="208"/>
    </row>
    <row r="1082" spans="1:26" x14ac:dyDescent="0.25">
      <c r="A1082" s="208"/>
      <c r="B1082" s="208"/>
      <c r="C1082" s="208"/>
      <c r="D1082" s="208"/>
      <c r="E1082" s="208"/>
      <c r="F1082" s="208"/>
      <c r="G1082" s="208"/>
      <c r="H1082" s="208"/>
      <c r="I1082" s="208"/>
      <c r="J1082" s="208" t="e">
        <f>'All Cells'!#REF!</f>
        <v>#REF!</v>
      </c>
      <c r="K1082" s="208"/>
      <c r="L1082" s="212"/>
      <c r="M1082" s="208"/>
      <c r="N1082" s="208"/>
      <c r="O1082" s="208"/>
      <c r="P1082" s="208"/>
      <c r="Q1082" s="208"/>
      <c r="R1082" s="208"/>
      <c r="S1082" s="208"/>
      <c r="T1082" s="208"/>
      <c r="U1082" s="208"/>
      <c r="V1082" s="208"/>
      <c r="W1082" s="208"/>
      <c r="X1082" s="208"/>
      <c r="Y1082" s="208"/>
      <c r="Z1082" s="208"/>
    </row>
    <row r="1083" spans="1:26" x14ac:dyDescent="0.25">
      <c r="A1083" s="208"/>
      <c r="B1083" s="208"/>
      <c r="C1083" s="208"/>
      <c r="D1083" s="208"/>
      <c r="E1083" s="208"/>
      <c r="F1083" s="208"/>
      <c r="G1083" s="208"/>
      <c r="H1083" s="208"/>
      <c r="I1083" s="208"/>
      <c r="J1083" s="208" t="e">
        <f>'All Cells'!#REF!</f>
        <v>#REF!</v>
      </c>
      <c r="K1083" s="208"/>
      <c r="L1083" s="212"/>
      <c r="M1083" s="208"/>
      <c r="N1083" s="208"/>
      <c r="O1083" s="208"/>
      <c r="P1083" s="208"/>
      <c r="Q1083" s="208"/>
      <c r="R1083" s="208"/>
      <c r="S1083" s="208"/>
      <c r="T1083" s="208"/>
      <c r="U1083" s="208"/>
      <c r="V1083" s="208"/>
      <c r="W1083" s="208"/>
      <c r="X1083" s="208"/>
      <c r="Y1083" s="208"/>
      <c r="Z1083" s="208"/>
    </row>
    <row r="1084" spans="1:26" x14ac:dyDescent="0.25">
      <c r="A1084" s="208"/>
      <c r="B1084" s="208"/>
      <c r="C1084" s="208"/>
      <c r="D1084" s="208"/>
      <c r="E1084" s="208"/>
      <c r="F1084" s="208"/>
      <c r="G1084" s="208"/>
      <c r="H1084" s="208"/>
      <c r="I1084" s="208"/>
      <c r="J1084" s="208" t="e">
        <f>'All Cells'!#REF!</f>
        <v>#REF!</v>
      </c>
      <c r="K1084" s="208"/>
      <c r="L1084" s="212"/>
      <c r="M1084" s="208"/>
      <c r="N1084" s="208"/>
      <c r="O1084" s="208"/>
      <c r="P1084" s="208"/>
      <c r="Q1084" s="208"/>
      <c r="R1084" s="208"/>
      <c r="S1084" s="208"/>
      <c r="T1084" s="208"/>
      <c r="U1084" s="208"/>
      <c r="V1084" s="208"/>
      <c r="W1084" s="208"/>
      <c r="X1084" s="208"/>
      <c r="Y1084" s="208"/>
      <c r="Z1084" s="208"/>
    </row>
  </sheetData>
  <autoFilter ref="A2:U1084"/>
  <customSheetViews>
    <customSheetView guid="{23BD1A9C-5C01-4262-AA88-D03A8CD7CC3A}" showAutoFilter="1" hiddenColumns="1" state="hidden">
      <pageMargins left="0.7" right="0.7" top="0.75" bottom="0.75" header="0.3" footer="0.3"/>
      <autoFilter ref="A2:U1084"/>
    </customSheetView>
  </customSheetViews>
  <mergeCells count="1">
    <mergeCell ref="A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703125" defaultRowHeight="15" customHeight="1" x14ac:dyDescent="0.25"/>
  <cols>
    <col min="1" max="1" width="5.28515625" customWidth="1"/>
    <col min="2" max="4" width="12.5703125" customWidth="1"/>
    <col min="5" max="5" width="10.140625" customWidth="1"/>
    <col min="6" max="6" width="13" customWidth="1"/>
    <col min="7" max="8" width="15.140625" customWidth="1"/>
    <col min="9" max="9" width="66.28515625" customWidth="1"/>
    <col min="10" max="10" width="35.5703125" customWidth="1"/>
    <col min="11" max="26" width="8" customWidth="1"/>
  </cols>
  <sheetData>
    <row r="1" spans="1:26" ht="12.75" customHeight="1" x14ac:dyDescent="0.25">
      <c r="A1" s="239" t="s">
        <v>3</v>
      </c>
      <c r="B1" s="240" t="s">
        <v>3105</v>
      </c>
      <c r="C1" s="240" t="s">
        <v>4</v>
      </c>
      <c r="D1" s="240" t="s">
        <v>5</v>
      </c>
      <c r="E1" s="240" t="s">
        <v>6</v>
      </c>
      <c r="F1" s="241" t="s">
        <v>4568</v>
      </c>
      <c r="G1" s="241" t="s">
        <v>4569</v>
      </c>
      <c r="H1" s="241" t="s">
        <v>4570</v>
      </c>
      <c r="I1" s="240" t="s">
        <v>7</v>
      </c>
      <c r="J1" s="242" t="s">
        <v>4571</v>
      </c>
      <c r="K1" s="243"/>
      <c r="L1" s="243"/>
      <c r="M1" s="243"/>
      <c r="N1" s="243"/>
      <c r="O1" s="243"/>
      <c r="P1" s="243"/>
      <c r="Q1" s="243"/>
      <c r="R1" s="243"/>
      <c r="S1" s="243"/>
      <c r="T1" s="243"/>
      <c r="U1" s="243"/>
      <c r="V1" s="243"/>
      <c r="W1" s="243"/>
      <c r="X1" s="243"/>
      <c r="Y1" s="243"/>
      <c r="Z1" s="243"/>
    </row>
    <row r="2" spans="1:26" ht="30" x14ac:dyDescent="0.25">
      <c r="A2" s="215" t="s">
        <v>4572</v>
      </c>
      <c r="B2" s="215" t="s">
        <v>4573</v>
      </c>
      <c r="C2" s="215" t="s">
        <v>4573</v>
      </c>
      <c r="D2" s="215" t="s">
        <v>4574</v>
      </c>
      <c r="E2" s="215" t="s">
        <v>19</v>
      </c>
      <c r="F2" s="215" t="s">
        <v>4575</v>
      </c>
      <c r="G2" s="215">
        <v>36</v>
      </c>
      <c r="H2" s="244" t="s">
        <v>4576</v>
      </c>
      <c r="I2" s="215" t="s">
        <v>4577</v>
      </c>
      <c r="J2" s="215" t="s">
        <v>4578</v>
      </c>
      <c r="K2" s="215"/>
      <c r="L2" s="215"/>
      <c r="M2" s="215"/>
      <c r="N2" s="215"/>
      <c r="O2" s="215"/>
      <c r="P2" s="215"/>
      <c r="Q2" s="215"/>
      <c r="R2" s="215"/>
      <c r="S2" s="215"/>
      <c r="T2" s="215"/>
      <c r="U2" s="215"/>
      <c r="V2" s="215"/>
      <c r="W2" s="215"/>
      <c r="X2" s="215"/>
      <c r="Y2" s="215"/>
      <c r="Z2" s="215"/>
    </row>
    <row r="3" spans="1:26" ht="30" x14ac:dyDescent="0.25">
      <c r="A3" s="215" t="s">
        <v>4579</v>
      </c>
      <c r="B3" s="215" t="s">
        <v>4573</v>
      </c>
      <c r="C3" s="215" t="s">
        <v>4573</v>
      </c>
      <c r="D3" s="215" t="s">
        <v>4574</v>
      </c>
      <c r="E3" s="215" t="s">
        <v>19</v>
      </c>
      <c r="F3" s="215" t="s">
        <v>4575</v>
      </c>
      <c r="G3" s="215">
        <v>36</v>
      </c>
      <c r="H3" s="244" t="s">
        <v>4576</v>
      </c>
      <c r="I3" s="215" t="s">
        <v>4580</v>
      </c>
      <c r="J3" s="215" t="s">
        <v>4578</v>
      </c>
      <c r="K3" s="215"/>
      <c r="L3" s="215"/>
      <c r="M3" s="215"/>
      <c r="N3" s="215"/>
      <c r="O3" s="215"/>
      <c r="P3" s="215"/>
      <c r="Q3" s="215"/>
      <c r="R3" s="215"/>
      <c r="S3" s="215"/>
      <c r="T3" s="215"/>
      <c r="U3" s="215"/>
      <c r="V3" s="215"/>
      <c r="W3" s="215"/>
      <c r="X3" s="215"/>
      <c r="Y3" s="215"/>
      <c r="Z3" s="215"/>
    </row>
    <row r="4" spans="1:26" ht="195" customHeight="1" x14ac:dyDescent="0.25">
      <c r="A4" s="215" t="s">
        <v>4581</v>
      </c>
      <c r="B4" s="215" t="s">
        <v>4573</v>
      </c>
      <c r="C4" s="215" t="s">
        <v>4573</v>
      </c>
      <c r="D4" s="215" t="s">
        <v>4574</v>
      </c>
      <c r="E4" s="215" t="s">
        <v>19</v>
      </c>
      <c r="F4" s="215" t="s">
        <v>4575</v>
      </c>
      <c r="G4" s="215"/>
      <c r="H4" s="244" t="s">
        <v>4576</v>
      </c>
      <c r="I4" s="215" t="s">
        <v>4582</v>
      </c>
      <c r="J4" s="215" t="s">
        <v>4578</v>
      </c>
      <c r="K4" s="215"/>
      <c r="L4" s="215"/>
      <c r="M4" s="215"/>
      <c r="N4" s="215"/>
      <c r="O4" s="215"/>
      <c r="P4" s="215"/>
      <c r="Q4" s="215"/>
      <c r="R4" s="215"/>
      <c r="S4" s="215"/>
      <c r="T4" s="215"/>
      <c r="U4" s="215"/>
      <c r="V4" s="215"/>
      <c r="W4" s="215"/>
      <c r="X4" s="215"/>
      <c r="Y4" s="215"/>
      <c r="Z4" s="215"/>
    </row>
    <row r="5" spans="1:26" ht="30" customHeight="1" x14ac:dyDescent="0.25">
      <c r="A5" s="215" t="s">
        <v>4583</v>
      </c>
      <c r="B5" s="215" t="s">
        <v>4573</v>
      </c>
      <c r="C5" s="215" t="s">
        <v>4573</v>
      </c>
      <c r="D5" s="215" t="s">
        <v>4574</v>
      </c>
      <c r="E5" s="215" t="s">
        <v>19</v>
      </c>
      <c r="F5" s="215" t="s">
        <v>4584</v>
      </c>
      <c r="G5" s="215">
        <v>40</v>
      </c>
      <c r="H5" s="244" t="s">
        <v>4585</v>
      </c>
      <c r="I5" s="215" t="s">
        <v>4586</v>
      </c>
      <c r="J5" s="215" t="s">
        <v>4587</v>
      </c>
      <c r="K5" s="215"/>
      <c r="L5" s="215"/>
      <c r="M5" s="215"/>
      <c r="N5" s="215"/>
      <c r="O5" s="215"/>
      <c r="P5" s="215"/>
      <c r="Q5" s="215"/>
      <c r="R5" s="215"/>
      <c r="S5" s="215"/>
      <c r="T5" s="215"/>
      <c r="U5" s="215"/>
      <c r="V5" s="215"/>
      <c r="W5" s="215"/>
      <c r="X5" s="215"/>
      <c r="Y5" s="215"/>
      <c r="Z5" s="215"/>
    </row>
    <row r="6" spans="1:26" ht="330" customHeight="1" x14ac:dyDescent="0.25">
      <c r="A6" s="215" t="s">
        <v>4588</v>
      </c>
      <c r="B6" s="215" t="s">
        <v>4573</v>
      </c>
      <c r="C6" s="215" t="s">
        <v>4573</v>
      </c>
      <c r="D6" s="215" t="s">
        <v>4574</v>
      </c>
      <c r="E6" s="215" t="s">
        <v>19</v>
      </c>
      <c r="F6" s="215" t="s">
        <v>4584</v>
      </c>
      <c r="G6" s="215">
        <v>40</v>
      </c>
      <c r="H6" s="244" t="s">
        <v>4585</v>
      </c>
      <c r="I6" s="215" t="s">
        <v>4589</v>
      </c>
      <c r="J6" s="215" t="s">
        <v>4590</v>
      </c>
      <c r="K6" s="215"/>
      <c r="L6" s="215"/>
      <c r="M6" s="215"/>
      <c r="N6" s="215"/>
      <c r="O6" s="215"/>
      <c r="P6" s="215"/>
      <c r="Q6" s="215"/>
      <c r="R6" s="215"/>
      <c r="S6" s="215"/>
      <c r="T6" s="215"/>
      <c r="U6" s="215"/>
      <c r="V6" s="215"/>
      <c r="W6" s="215"/>
      <c r="X6" s="215"/>
      <c r="Y6" s="215"/>
      <c r="Z6" s="215"/>
    </row>
    <row r="7" spans="1:26" ht="60" customHeight="1" x14ac:dyDescent="0.25">
      <c r="A7" s="215" t="s">
        <v>4591</v>
      </c>
      <c r="B7" s="215" t="s">
        <v>4573</v>
      </c>
      <c r="C7" s="215" t="s">
        <v>4573</v>
      </c>
      <c r="D7" s="215" t="s">
        <v>4574</v>
      </c>
      <c r="E7" s="215" t="s">
        <v>19</v>
      </c>
      <c r="F7" s="215" t="s">
        <v>4584</v>
      </c>
      <c r="G7" s="215">
        <v>41</v>
      </c>
      <c r="H7" s="244" t="s">
        <v>4585</v>
      </c>
      <c r="I7" s="215" t="s">
        <v>4592</v>
      </c>
      <c r="J7" s="215" t="s">
        <v>4593</v>
      </c>
      <c r="K7" s="215"/>
      <c r="L7" s="215"/>
      <c r="M7" s="215"/>
      <c r="N7" s="215"/>
      <c r="O7" s="215"/>
      <c r="P7" s="215"/>
      <c r="Q7" s="215"/>
      <c r="R7" s="215"/>
      <c r="S7" s="215"/>
      <c r="T7" s="215"/>
      <c r="U7" s="215"/>
      <c r="V7" s="215"/>
      <c r="W7" s="215"/>
      <c r="X7" s="215"/>
      <c r="Y7" s="215"/>
      <c r="Z7" s="215"/>
    </row>
    <row r="8" spans="1:26" ht="30" x14ac:dyDescent="0.25">
      <c r="A8" s="215" t="s">
        <v>4594</v>
      </c>
      <c r="B8" s="215" t="s">
        <v>4573</v>
      </c>
      <c r="C8" s="215" t="s">
        <v>4573</v>
      </c>
      <c r="D8" s="215" t="s">
        <v>4574</v>
      </c>
      <c r="E8" s="215" t="s">
        <v>19</v>
      </c>
      <c r="F8" s="215" t="s">
        <v>4584</v>
      </c>
      <c r="G8" s="215">
        <v>41</v>
      </c>
      <c r="H8" s="244" t="s">
        <v>4585</v>
      </c>
      <c r="I8" s="215" t="s">
        <v>4595</v>
      </c>
      <c r="J8" s="215" t="s">
        <v>4596</v>
      </c>
      <c r="K8" s="215"/>
      <c r="L8" s="215"/>
      <c r="M8" s="215"/>
      <c r="N8" s="215"/>
      <c r="O8" s="215"/>
      <c r="P8" s="215"/>
      <c r="Q8" s="215"/>
      <c r="R8" s="215"/>
      <c r="S8" s="215"/>
      <c r="T8" s="215"/>
      <c r="U8" s="215"/>
      <c r="V8" s="215"/>
      <c r="W8" s="215"/>
      <c r="X8" s="215"/>
      <c r="Y8" s="215"/>
      <c r="Z8" s="215"/>
    </row>
    <row r="9" spans="1:26" ht="45" customHeight="1" x14ac:dyDescent="0.25">
      <c r="A9" s="215" t="s">
        <v>4597</v>
      </c>
      <c r="B9" s="215" t="s">
        <v>4573</v>
      </c>
      <c r="C9" s="215" t="s">
        <v>4573</v>
      </c>
      <c r="D9" s="215" t="s">
        <v>4574</v>
      </c>
      <c r="E9" s="215" t="s">
        <v>19</v>
      </c>
      <c r="F9" s="215" t="s">
        <v>3618</v>
      </c>
      <c r="G9" s="215" t="s">
        <v>3143</v>
      </c>
      <c r="H9" s="244" t="s">
        <v>4598</v>
      </c>
      <c r="I9" s="215" t="s">
        <v>4599</v>
      </c>
      <c r="J9" s="215" t="s">
        <v>4600</v>
      </c>
      <c r="K9" s="215"/>
      <c r="L9" s="215"/>
      <c r="M9" s="215"/>
      <c r="N9" s="215"/>
      <c r="O9" s="215"/>
      <c r="P9" s="215"/>
      <c r="Q9" s="215"/>
      <c r="R9" s="215"/>
      <c r="S9" s="215"/>
      <c r="T9" s="215"/>
      <c r="U9" s="215"/>
      <c r="V9" s="215"/>
      <c r="W9" s="215"/>
      <c r="X9" s="215"/>
      <c r="Y9" s="215"/>
      <c r="Z9" s="215"/>
    </row>
    <row r="10" spans="1:26" ht="30" x14ac:dyDescent="0.25">
      <c r="A10" s="215" t="s">
        <v>4601</v>
      </c>
      <c r="B10" s="215" t="s">
        <v>4573</v>
      </c>
      <c r="C10" s="215" t="s">
        <v>4573</v>
      </c>
      <c r="D10" s="215" t="s">
        <v>4574</v>
      </c>
      <c r="E10" s="215" t="s">
        <v>19</v>
      </c>
      <c r="F10" s="215" t="s">
        <v>3697</v>
      </c>
      <c r="G10" s="215" t="s">
        <v>3143</v>
      </c>
      <c r="H10" s="244" t="s">
        <v>4602</v>
      </c>
      <c r="I10" s="215" t="s">
        <v>4603</v>
      </c>
      <c r="J10" s="215" t="s">
        <v>4604</v>
      </c>
      <c r="K10" s="215"/>
      <c r="L10" s="215"/>
      <c r="M10" s="215"/>
      <c r="N10" s="215"/>
      <c r="O10" s="215"/>
      <c r="P10" s="215"/>
      <c r="Q10" s="215"/>
      <c r="R10" s="215"/>
      <c r="S10" s="215"/>
      <c r="T10" s="215"/>
      <c r="U10" s="215"/>
      <c r="V10" s="215"/>
      <c r="W10" s="215"/>
      <c r="X10" s="215"/>
      <c r="Y10" s="215"/>
      <c r="Z10" s="215"/>
    </row>
    <row r="11" spans="1:26" ht="45" customHeight="1" x14ac:dyDescent="0.25">
      <c r="A11" s="215" t="s">
        <v>4605</v>
      </c>
      <c r="B11" s="215" t="s">
        <v>4573</v>
      </c>
      <c r="C11" s="215" t="s">
        <v>4573</v>
      </c>
      <c r="D11" s="215" t="s">
        <v>4574</v>
      </c>
      <c r="E11" s="215" t="s">
        <v>19</v>
      </c>
      <c r="F11" s="215" t="s">
        <v>3697</v>
      </c>
      <c r="G11" s="215" t="s">
        <v>3143</v>
      </c>
      <c r="H11" s="244" t="s">
        <v>4602</v>
      </c>
      <c r="I11" s="215" t="s">
        <v>4606</v>
      </c>
      <c r="J11" s="215" t="s">
        <v>4607</v>
      </c>
      <c r="K11" s="215"/>
      <c r="L11" s="215"/>
      <c r="M11" s="215"/>
      <c r="N11" s="215"/>
      <c r="O11" s="215"/>
      <c r="P11" s="215"/>
      <c r="Q11" s="215"/>
      <c r="R11" s="215"/>
      <c r="S11" s="215"/>
      <c r="T11" s="215"/>
      <c r="U11" s="215"/>
      <c r="V11" s="215"/>
      <c r="W11" s="215"/>
      <c r="X11" s="215"/>
      <c r="Y11" s="215"/>
      <c r="Z11" s="215"/>
    </row>
    <row r="12" spans="1:26" ht="30" x14ac:dyDescent="0.25">
      <c r="A12" s="215" t="s">
        <v>4608</v>
      </c>
      <c r="B12" s="215" t="s">
        <v>4573</v>
      </c>
      <c r="C12" s="215" t="s">
        <v>4573</v>
      </c>
      <c r="D12" s="215" t="s">
        <v>4574</v>
      </c>
      <c r="E12" s="215" t="s">
        <v>19</v>
      </c>
      <c r="F12" s="215" t="s">
        <v>3697</v>
      </c>
      <c r="G12" s="215"/>
      <c r="H12" s="244" t="s">
        <v>4602</v>
      </c>
      <c r="I12" s="215" t="s">
        <v>4609</v>
      </c>
      <c r="J12" s="215" t="s">
        <v>4604</v>
      </c>
      <c r="K12" s="215"/>
      <c r="L12" s="215"/>
      <c r="M12" s="215"/>
      <c r="N12" s="215"/>
      <c r="O12" s="215"/>
      <c r="P12" s="215"/>
      <c r="Q12" s="215"/>
      <c r="R12" s="215"/>
      <c r="S12" s="215"/>
      <c r="T12" s="215"/>
      <c r="U12" s="215"/>
      <c r="V12" s="215"/>
      <c r="W12" s="215"/>
      <c r="X12" s="215"/>
      <c r="Y12" s="215"/>
      <c r="Z12" s="215"/>
    </row>
    <row r="13" spans="1:26" ht="30" x14ac:dyDescent="0.25">
      <c r="A13" s="215" t="s">
        <v>4610</v>
      </c>
      <c r="B13" s="215" t="s">
        <v>4573</v>
      </c>
      <c r="C13" s="215" t="s">
        <v>4573</v>
      </c>
      <c r="D13" s="215" t="s">
        <v>4574</v>
      </c>
      <c r="E13" s="215" t="s">
        <v>19</v>
      </c>
      <c r="F13" s="215" t="s">
        <v>4611</v>
      </c>
      <c r="G13" s="215">
        <v>92</v>
      </c>
      <c r="H13" s="244" t="s">
        <v>4612</v>
      </c>
      <c r="I13" s="215" t="s">
        <v>4613</v>
      </c>
      <c r="J13" s="215" t="s">
        <v>4604</v>
      </c>
      <c r="K13" s="215"/>
      <c r="L13" s="215"/>
      <c r="M13" s="215"/>
      <c r="N13" s="215"/>
      <c r="O13" s="215"/>
      <c r="P13" s="215"/>
      <c r="Q13" s="215"/>
      <c r="R13" s="215"/>
      <c r="S13" s="215"/>
      <c r="T13" s="215"/>
      <c r="U13" s="215"/>
      <c r="V13" s="215"/>
      <c r="W13" s="215"/>
      <c r="X13" s="215"/>
      <c r="Y13" s="215"/>
      <c r="Z13" s="215"/>
    </row>
    <row r="14" spans="1:26" ht="30" x14ac:dyDescent="0.25">
      <c r="A14" s="215" t="s">
        <v>4614</v>
      </c>
      <c r="B14" s="215" t="s">
        <v>4573</v>
      </c>
      <c r="C14" s="215" t="s">
        <v>4573</v>
      </c>
      <c r="D14" s="215" t="s">
        <v>4574</v>
      </c>
      <c r="E14" s="215" t="s">
        <v>19</v>
      </c>
      <c r="F14" s="215" t="s">
        <v>4611</v>
      </c>
      <c r="G14" s="215">
        <v>92</v>
      </c>
      <c r="H14" s="244" t="s">
        <v>4612</v>
      </c>
      <c r="I14" s="215" t="s">
        <v>4615</v>
      </c>
      <c r="J14" s="215" t="s">
        <v>4616</v>
      </c>
      <c r="K14" s="215"/>
      <c r="L14" s="215"/>
      <c r="M14" s="215"/>
      <c r="N14" s="215"/>
      <c r="O14" s="215"/>
      <c r="P14" s="215"/>
      <c r="Q14" s="215"/>
      <c r="R14" s="215"/>
      <c r="S14" s="215"/>
      <c r="T14" s="215"/>
      <c r="U14" s="215"/>
      <c r="V14" s="215"/>
      <c r="W14" s="215"/>
      <c r="X14" s="215"/>
      <c r="Y14" s="215"/>
      <c r="Z14" s="215"/>
    </row>
    <row r="15" spans="1:26" ht="60" customHeight="1" x14ac:dyDescent="0.25">
      <c r="A15" s="215" t="s">
        <v>4617</v>
      </c>
      <c r="B15" s="215" t="s">
        <v>4573</v>
      </c>
      <c r="C15" s="215" t="s">
        <v>4573</v>
      </c>
      <c r="D15" s="215" t="s">
        <v>4574</v>
      </c>
      <c r="E15" s="215" t="s">
        <v>19</v>
      </c>
      <c r="F15" s="215" t="s">
        <v>4618</v>
      </c>
      <c r="G15" s="215">
        <v>92</v>
      </c>
      <c r="H15" s="244" t="s">
        <v>4612</v>
      </c>
      <c r="I15" s="215" t="s">
        <v>4619</v>
      </c>
      <c r="J15" s="215" t="s">
        <v>4620</v>
      </c>
      <c r="K15" s="215"/>
      <c r="L15" s="215"/>
      <c r="M15" s="215"/>
      <c r="N15" s="215"/>
      <c r="O15" s="215"/>
      <c r="P15" s="215"/>
      <c r="Q15" s="215"/>
      <c r="R15" s="215"/>
      <c r="S15" s="215"/>
      <c r="T15" s="215"/>
      <c r="U15" s="215"/>
      <c r="V15" s="215"/>
      <c r="W15" s="215"/>
      <c r="X15" s="215"/>
      <c r="Y15" s="215"/>
      <c r="Z15" s="215"/>
    </row>
    <row r="16" spans="1:26" ht="60" customHeight="1" x14ac:dyDescent="0.25">
      <c r="A16" s="215" t="s">
        <v>4621</v>
      </c>
      <c r="B16" s="215" t="s">
        <v>4573</v>
      </c>
      <c r="C16" s="215" t="s">
        <v>4573</v>
      </c>
      <c r="D16" s="215" t="s">
        <v>4574</v>
      </c>
      <c r="E16" s="215" t="s">
        <v>19</v>
      </c>
      <c r="F16" s="215" t="s">
        <v>4622</v>
      </c>
      <c r="G16" s="215" t="s">
        <v>4623</v>
      </c>
      <c r="H16" s="244" t="s">
        <v>4624</v>
      </c>
      <c r="I16" s="215" t="s">
        <v>4625</v>
      </c>
      <c r="J16" s="245" t="s">
        <v>4626</v>
      </c>
      <c r="K16" s="215"/>
      <c r="L16" s="215"/>
      <c r="M16" s="215"/>
      <c r="N16" s="215"/>
      <c r="O16" s="215"/>
      <c r="P16" s="215"/>
      <c r="Q16" s="215"/>
      <c r="R16" s="215"/>
      <c r="S16" s="215"/>
      <c r="T16" s="215"/>
      <c r="U16" s="215"/>
      <c r="V16" s="215"/>
      <c r="W16" s="215"/>
      <c r="X16" s="215"/>
      <c r="Y16" s="215"/>
      <c r="Z16" s="215"/>
    </row>
    <row r="17" spans="1:26" ht="30" x14ac:dyDescent="0.25">
      <c r="A17" s="215" t="s">
        <v>4627</v>
      </c>
      <c r="B17" s="215" t="s">
        <v>4573</v>
      </c>
      <c r="C17" s="215" t="s">
        <v>4573</v>
      </c>
      <c r="D17" s="215" t="s">
        <v>4574</v>
      </c>
      <c r="E17" s="215" t="s">
        <v>19</v>
      </c>
      <c r="F17" s="215" t="s">
        <v>4628</v>
      </c>
      <c r="G17" s="215" t="s">
        <v>4623</v>
      </c>
      <c r="H17" s="244" t="s">
        <v>4629</v>
      </c>
      <c r="I17" s="215" t="s">
        <v>4630</v>
      </c>
      <c r="J17" s="215" t="s">
        <v>4631</v>
      </c>
      <c r="K17" s="215"/>
      <c r="L17" s="215"/>
      <c r="M17" s="215"/>
      <c r="N17" s="215"/>
      <c r="O17" s="215"/>
      <c r="P17" s="215"/>
      <c r="Q17" s="215"/>
      <c r="R17" s="215"/>
      <c r="S17" s="215"/>
      <c r="T17" s="215"/>
      <c r="U17" s="215"/>
      <c r="V17" s="215"/>
      <c r="W17" s="215"/>
      <c r="X17" s="215"/>
      <c r="Y17" s="215"/>
      <c r="Z17" s="215"/>
    </row>
    <row r="18" spans="1:26" ht="30" x14ac:dyDescent="0.25">
      <c r="A18" s="215" t="s">
        <v>4632</v>
      </c>
      <c r="B18" s="215" t="s">
        <v>4573</v>
      </c>
      <c r="C18" s="215" t="s">
        <v>4573</v>
      </c>
      <c r="D18" s="215" t="s">
        <v>4574</v>
      </c>
      <c r="E18" s="215" t="s">
        <v>19</v>
      </c>
      <c r="F18" s="215">
        <v>3.4</v>
      </c>
      <c r="G18" s="215" t="s">
        <v>4623</v>
      </c>
      <c r="H18" s="244" t="s">
        <v>4633</v>
      </c>
      <c r="I18" s="215" t="s">
        <v>4634</v>
      </c>
      <c r="J18" s="246" t="s">
        <v>4635</v>
      </c>
      <c r="K18" s="215"/>
      <c r="L18" s="215"/>
      <c r="M18" s="215"/>
      <c r="N18" s="215"/>
      <c r="O18" s="215"/>
      <c r="P18" s="215"/>
      <c r="Q18" s="215"/>
      <c r="R18" s="215"/>
      <c r="S18" s="215"/>
      <c r="T18" s="215"/>
      <c r="U18" s="215"/>
      <c r="V18" s="215"/>
      <c r="W18" s="215"/>
      <c r="X18" s="215"/>
      <c r="Y18" s="215"/>
      <c r="Z18" s="215"/>
    </row>
    <row r="19" spans="1:26" ht="30" x14ac:dyDescent="0.25">
      <c r="A19" s="215" t="s">
        <v>4636</v>
      </c>
      <c r="B19" s="215" t="s">
        <v>4573</v>
      </c>
      <c r="C19" s="215" t="s">
        <v>4573</v>
      </c>
      <c r="D19" s="215" t="s">
        <v>4574</v>
      </c>
      <c r="E19" s="215" t="s">
        <v>19</v>
      </c>
      <c r="F19" s="215" t="s">
        <v>4637</v>
      </c>
      <c r="G19" s="215" t="s">
        <v>4623</v>
      </c>
      <c r="H19" s="244" t="s">
        <v>4638</v>
      </c>
      <c r="I19" s="215" t="s">
        <v>4639</v>
      </c>
      <c r="J19" s="215" t="s">
        <v>4640</v>
      </c>
      <c r="K19" s="215"/>
      <c r="L19" s="215"/>
      <c r="M19" s="215"/>
      <c r="N19" s="215"/>
      <c r="O19" s="215"/>
      <c r="P19" s="215"/>
      <c r="Q19" s="215"/>
      <c r="R19" s="215"/>
      <c r="S19" s="215"/>
      <c r="T19" s="215"/>
      <c r="U19" s="215"/>
      <c r="V19" s="215"/>
      <c r="W19" s="215"/>
      <c r="X19" s="215"/>
      <c r="Y19" s="215"/>
      <c r="Z19" s="215"/>
    </row>
    <row r="20" spans="1:26" ht="30" x14ac:dyDescent="0.25">
      <c r="A20" s="215" t="s">
        <v>4641</v>
      </c>
      <c r="B20" s="215"/>
      <c r="C20" s="215"/>
      <c r="D20" s="215"/>
      <c r="E20" s="215"/>
      <c r="F20" s="215"/>
      <c r="G20" s="215"/>
      <c r="H20" s="215" t="s">
        <v>25</v>
      </c>
      <c r="I20" s="215"/>
      <c r="J20" s="215"/>
      <c r="K20" s="215"/>
      <c r="L20" s="215"/>
      <c r="M20" s="215"/>
      <c r="N20" s="215"/>
      <c r="O20" s="215"/>
      <c r="P20" s="215"/>
      <c r="Q20" s="215"/>
      <c r="R20" s="215"/>
      <c r="S20" s="215"/>
      <c r="T20" s="215"/>
      <c r="U20" s="215"/>
      <c r="V20" s="215"/>
      <c r="W20" s="215"/>
      <c r="X20" s="215"/>
      <c r="Y20" s="215"/>
      <c r="Z20" s="215"/>
    </row>
    <row r="21" spans="1:26" ht="30" x14ac:dyDescent="0.25">
      <c r="A21" s="215" t="s">
        <v>4642</v>
      </c>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row>
    <row r="22" spans="1:26" ht="30" x14ac:dyDescent="0.25">
      <c r="A22" s="215" t="s">
        <v>4643</v>
      </c>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row>
    <row r="23" spans="1:26"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row>
    <row r="24" spans="1:26"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row>
    <row r="25" spans="1:26"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row>
    <row r="26" spans="1:26"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row>
    <row r="27" spans="1:26" x14ac:dyDescent="0.2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row>
    <row r="28" spans="1:26" x14ac:dyDescent="0.2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row>
    <row r="29" spans="1:26" x14ac:dyDescent="0.2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spans="1:26" x14ac:dyDescent="0.2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row>
    <row r="31" spans="1:26" x14ac:dyDescent="0.2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row>
    <row r="32" spans="1:26" x14ac:dyDescent="0.2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row>
    <row r="33" spans="1:26" x14ac:dyDescent="0.2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row>
    <row r="34" spans="1:26" x14ac:dyDescent="0.2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row>
    <row r="35" spans="1:26" x14ac:dyDescent="0.2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row>
    <row r="36" spans="1:26" x14ac:dyDescent="0.2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row>
    <row r="37" spans="1:26" x14ac:dyDescent="0.2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spans="1:26" x14ac:dyDescent="0.2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row>
    <row r="39" spans="1:26" x14ac:dyDescent="0.2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row>
    <row r="40" spans="1:26" x14ac:dyDescent="0.2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row>
    <row r="41" spans="1:26" x14ac:dyDescent="0.2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row>
    <row r="42" spans="1:26" x14ac:dyDescent="0.2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row>
    <row r="43" spans="1:26" x14ac:dyDescent="0.2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row>
    <row r="44" spans="1:26" x14ac:dyDescent="0.2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row>
    <row r="45" spans="1:26" x14ac:dyDescent="0.2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row>
    <row r="46" spans="1:26"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row>
    <row r="47" spans="1:26" x14ac:dyDescent="0.2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row>
    <row r="48" spans="1:26" x14ac:dyDescent="0.2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row>
    <row r="49" spans="1:26" x14ac:dyDescent="0.2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x14ac:dyDescent="0.2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row>
    <row r="51" spans="1:26" x14ac:dyDescent="0.2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row>
    <row r="52" spans="1:26"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row>
    <row r="53" spans="1:26"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row>
    <row r="54" spans="1:26"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row>
    <row r="55" spans="1:26"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row>
    <row r="56" spans="1:26"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spans="1:26"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row>
    <row r="58" spans="1:26"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row>
    <row r="59" spans="1:26"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row>
    <row r="60" spans="1:26"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row>
    <row r="61" spans="1:26"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row>
    <row r="62" spans="1:26"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row>
    <row r="63" spans="1:26"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row>
    <row r="64" spans="1:26"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row>
    <row r="65" spans="1:26"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row>
    <row r="66" spans="1:26"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row>
    <row r="67" spans="1:26"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row>
    <row r="68" spans="1:26"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row>
    <row r="69" spans="1:26"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row>
    <row r="70" spans="1:26"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row>
    <row r="71" spans="1:26"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row>
    <row r="72" spans="1:26"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row>
    <row r="73" spans="1:26"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row>
    <row r="74" spans="1:26"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row>
    <row r="75" spans="1:26"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row>
    <row r="76" spans="1:26"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row>
    <row r="77" spans="1:26"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row>
    <row r="78" spans="1:26"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row>
    <row r="79" spans="1:26"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row>
    <row r="80" spans="1:26"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row>
    <row r="81" spans="1:26"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row>
    <row r="82" spans="1:26" x14ac:dyDescent="0.25">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row>
    <row r="83" spans="1:26" x14ac:dyDescent="0.25">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row>
    <row r="84" spans="1:26" x14ac:dyDescent="0.25">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row>
    <row r="85" spans="1:26" x14ac:dyDescent="0.25">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row>
    <row r="86" spans="1:26" x14ac:dyDescent="0.25">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row>
    <row r="87" spans="1:26" x14ac:dyDescent="0.25">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row>
    <row r="88" spans="1:26" x14ac:dyDescent="0.25">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row>
    <row r="89" spans="1:26" x14ac:dyDescent="0.25">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row>
    <row r="90" spans="1:26" x14ac:dyDescent="0.25">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row>
    <row r="91" spans="1:26" x14ac:dyDescent="0.25">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spans="1:26" x14ac:dyDescent="0.25">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spans="1:26" x14ac:dyDescent="0.25">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row>
    <row r="94" spans="1:26" x14ac:dyDescent="0.25">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row>
    <row r="95" spans="1:26" x14ac:dyDescent="0.25">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row>
    <row r="96" spans="1:26" x14ac:dyDescent="0.25">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spans="1:26" x14ac:dyDescent="0.25">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row>
    <row r="98" spans="1:26" x14ac:dyDescent="0.25">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row>
    <row r="99" spans="1:26" x14ac:dyDescent="0.25">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row>
    <row r="100" spans="1:26"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row>
    <row r="101" spans="1:26" x14ac:dyDescent="0.25">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row>
    <row r="102" spans="1:26" x14ac:dyDescent="0.25">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row>
    <row r="103" spans="1:26" x14ac:dyDescent="0.25">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row>
    <row r="104" spans="1:26" x14ac:dyDescent="0.25">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row>
    <row r="105" spans="1:26" x14ac:dyDescent="0.25">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row>
    <row r="106" spans="1:26" x14ac:dyDescent="0.25">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row>
    <row r="107" spans="1:26" x14ac:dyDescent="0.25">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row>
    <row r="108" spans="1:26" x14ac:dyDescent="0.25">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row>
    <row r="109" spans="1:26" x14ac:dyDescent="0.25">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row>
    <row r="110" spans="1:26" x14ac:dyDescent="0.25">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row>
    <row r="111" spans="1:26" x14ac:dyDescent="0.25">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row>
    <row r="112" spans="1:26" x14ac:dyDescent="0.25">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row>
    <row r="113" spans="1:26" x14ac:dyDescent="0.25">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row>
    <row r="114" spans="1:26" x14ac:dyDescent="0.25">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row>
    <row r="115" spans="1:26" x14ac:dyDescent="0.25">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row>
    <row r="116" spans="1:26" x14ac:dyDescent="0.25">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row>
    <row r="117" spans="1:26" x14ac:dyDescent="0.25">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row>
    <row r="118" spans="1:26" x14ac:dyDescent="0.25">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row>
    <row r="119" spans="1:26" x14ac:dyDescent="0.25">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row>
    <row r="120" spans="1:26" x14ac:dyDescent="0.25">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row>
    <row r="121" spans="1:26" x14ac:dyDescent="0.25">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row>
    <row r="122" spans="1:26" x14ac:dyDescent="0.25">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row>
    <row r="123" spans="1:26" x14ac:dyDescent="0.25">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row>
    <row r="124" spans="1:26" x14ac:dyDescent="0.25">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row>
    <row r="125" spans="1:26" x14ac:dyDescent="0.25">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row>
    <row r="126" spans="1:26" x14ac:dyDescent="0.25">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row>
    <row r="127" spans="1:26" x14ac:dyDescent="0.25">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row>
    <row r="128" spans="1:26" x14ac:dyDescent="0.25">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row>
    <row r="129" spans="1:26" x14ac:dyDescent="0.25">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row>
    <row r="130" spans="1:26" x14ac:dyDescent="0.25">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x14ac:dyDescent="0.25">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x14ac:dyDescent="0.25">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x14ac:dyDescent="0.25">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x14ac:dyDescent="0.25">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row>
    <row r="135" spans="1:26" x14ac:dyDescent="0.25">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spans="1:26" x14ac:dyDescent="0.25">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row>
    <row r="137" spans="1:26" x14ac:dyDescent="0.25">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spans="1:26" x14ac:dyDescent="0.25">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spans="1:26" x14ac:dyDescent="0.25">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spans="1:26" x14ac:dyDescent="0.25">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spans="1:26" x14ac:dyDescent="0.25">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spans="1:26" x14ac:dyDescent="0.25">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spans="1:26" x14ac:dyDescent="0.25">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spans="1:26" x14ac:dyDescent="0.25">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spans="1:26" x14ac:dyDescent="0.25">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spans="1:26" x14ac:dyDescent="0.25">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spans="1:26" x14ac:dyDescent="0.25">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spans="1:26" x14ac:dyDescent="0.25">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spans="1:26" x14ac:dyDescent="0.25">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spans="1:26" x14ac:dyDescent="0.25">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spans="1:26" x14ac:dyDescent="0.25">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spans="1:26" x14ac:dyDescent="0.25">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spans="1:26" x14ac:dyDescent="0.25">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spans="1:26" x14ac:dyDescent="0.25">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spans="1:26" x14ac:dyDescent="0.25">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spans="1:26" x14ac:dyDescent="0.25">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spans="1:26" x14ac:dyDescent="0.25">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spans="1:26" x14ac:dyDescent="0.25">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spans="1:26" x14ac:dyDescent="0.25">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spans="1:26" x14ac:dyDescent="0.25">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spans="1:26" x14ac:dyDescent="0.25">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spans="1:26" x14ac:dyDescent="0.25">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spans="1:26"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spans="1:26" x14ac:dyDescent="0.25">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spans="1:26" x14ac:dyDescent="0.25">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spans="1:26" x14ac:dyDescent="0.25">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spans="1:26" x14ac:dyDescent="0.25">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spans="1:26" x14ac:dyDescent="0.25">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spans="1:26" x14ac:dyDescent="0.25">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x14ac:dyDescent="0.25">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x14ac:dyDescent="0.25">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spans="1:26" x14ac:dyDescent="0.25">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x14ac:dyDescent="0.25">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spans="1:26" x14ac:dyDescent="0.25">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x14ac:dyDescent="0.25">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x14ac:dyDescent="0.25">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x14ac:dyDescent="0.25">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x14ac:dyDescent="0.25">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x14ac:dyDescent="0.25">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x14ac:dyDescent="0.25">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1:26" x14ac:dyDescent="0.25">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x14ac:dyDescent="0.25">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x14ac:dyDescent="0.25">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x14ac:dyDescent="0.25">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x14ac:dyDescent="0.25">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spans="1:26" x14ac:dyDescent="0.25">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spans="1:26" x14ac:dyDescent="0.25">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x14ac:dyDescent="0.25">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x14ac:dyDescent="0.25">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spans="1:26" x14ac:dyDescent="0.25">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x14ac:dyDescent="0.25">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x14ac:dyDescent="0.25">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spans="1:26" x14ac:dyDescent="0.25">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spans="1:26" x14ac:dyDescent="0.25">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x14ac:dyDescent="0.25">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x14ac:dyDescent="0.25">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x14ac:dyDescent="0.25">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x14ac:dyDescent="0.25">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x14ac:dyDescent="0.25">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x14ac:dyDescent="0.25">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x14ac:dyDescent="0.25">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spans="1:26" x14ac:dyDescent="0.25">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x14ac:dyDescent="0.25">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spans="1:26" x14ac:dyDescent="0.25">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x14ac:dyDescent="0.25">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x14ac:dyDescent="0.25">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x14ac:dyDescent="0.25">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x14ac:dyDescent="0.25">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x14ac:dyDescent="0.25">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x14ac:dyDescent="0.25">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x14ac:dyDescent="0.25">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x14ac:dyDescent="0.25">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x14ac:dyDescent="0.25">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x14ac:dyDescent="0.25">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x14ac:dyDescent="0.25">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x14ac:dyDescent="0.25">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x14ac:dyDescent="0.25">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x14ac:dyDescent="0.25">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x14ac:dyDescent="0.25">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x14ac:dyDescent="0.25">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x14ac:dyDescent="0.25">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x14ac:dyDescent="0.25">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x14ac:dyDescent="0.25">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x14ac:dyDescent="0.25">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x14ac:dyDescent="0.25">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x14ac:dyDescent="0.25">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x14ac:dyDescent="0.25">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x14ac:dyDescent="0.25">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x14ac:dyDescent="0.25">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x14ac:dyDescent="0.25">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x14ac:dyDescent="0.25">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x14ac:dyDescent="0.25">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x14ac:dyDescent="0.25">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x14ac:dyDescent="0.25">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x14ac:dyDescent="0.25">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row r="236" spans="1:26" x14ac:dyDescent="0.25">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row>
    <row r="237" spans="1:26" x14ac:dyDescent="0.25">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row>
    <row r="238" spans="1:26" x14ac:dyDescent="0.25">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row>
    <row r="239" spans="1:26" x14ac:dyDescent="0.25">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row>
    <row r="240" spans="1:26" x14ac:dyDescent="0.25">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row>
    <row r="241" spans="1:26" x14ac:dyDescent="0.25">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row>
    <row r="242" spans="1:26" x14ac:dyDescent="0.25">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row>
    <row r="243" spans="1:26" x14ac:dyDescent="0.25">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row>
    <row r="244" spans="1:26" x14ac:dyDescent="0.25">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row>
    <row r="245" spans="1:26" x14ac:dyDescent="0.25">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row>
    <row r="246" spans="1:26" x14ac:dyDescent="0.25">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row>
    <row r="247" spans="1:26" x14ac:dyDescent="0.25">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row>
    <row r="248" spans="1:26" x14ac:dyDescent="0.25">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row>
    <row r="249" spans="1:26" x14ac:dyDescent="0.25">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row>
    <row r="250" spans="1:26" x14ac:dyDescent="0.25">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row>
    <row r="251" spans="1:26" x14ac:dyDescent="0.25">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row>
    <row r="252" spans="1:26" x14ac:dyDescent="0.25">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row>
    <row r="253" spans="1:26" x14ac:dyDescent="0.25">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row>
    <row r="254" spans="1:26" x14ac:dyDescent="0.25">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row>
    <row r="255" spans="1:26" x14ac:dyDescent="0.25">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row>
    <row r="256" spans="1:26" x14ac:dyDescent="0.25">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row>
    <row r="257" spans="1:26" x14ac:dyDescent="0.25">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row>
    <row r="258" spans="1:26" x14ac:dyDescent="0.25">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row>
    <row r="259" spans="1:26" x14ac:dyDescent="0.25">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row>
    <row r="260" spans="1:26" x14ac:dyDescent="0.25">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row>
    <row r="261" spans="1:26" x14ac:dyDescent="0.25">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row>
    <row r="262" spans="1:26" x14ac:dyDescent="0.25">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row>
    <row r="263" spans="1:26" x14ac:dyDescent="0.25">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row>
    <row r="264" spans="1:26" x14ac:dyDescent="0.25">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row>
    <row r="265" spans="1:26" x14ac:dyDescent="0.25">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row>
    <row r="266" spans="1:26" x14ac:dyDescent="0.25">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row>
    <row r="267" spans="1:26" x14ac:dyDescent="0.25">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row>
    <row r="268" spans="1:26" x14ac:dyDescent="0.25">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row>
    <row r="269" spans="1:26" x14ac:dyDescent="0.25">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row>
    <row r="270" spans="1:26" x14ac:dyDescent="0.25">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row>
    <row r="271" spans="1:26" x14ac:dyDescent="0.25">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row>
    <row r="272" spans="1:26" x14ac:dyDescent="0.25">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row>
    <row r="273" spans="1:26" x14ac:dyDescent="0.25">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row>
    <row r="274" spans="1:26" x14ac:dyDescent="0.25">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row>
    <row r="275" spans="1:26" x14ac:dyDescent="0.25">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row>
    <row r="276" spans="1:26" x14ac:dyDescent="0.25">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row>
    <row r="277" spans="1:26" x14ac:dyDescent="0.25">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row>
    <row r="278" spans="1:26" x14ac:dyDescent="0.25">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row>
    <row r="279" spans="1:26" x14ac:dyDescent="0.25">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row>
    <row r="280" spans="1:26" x14ac:dyDescent="0.25">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row>
    <row r="281" spans="1:26" x14ac:dyDescent="0.25">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row>
    <row r="282" spans="1:26" x14ac:dyDescent="0.25">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row>
    <row r="283" spans="1:26" x14ac:dyDescent="0.25">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row>
    <row r="284" spans="1:26" x14ac:dyDescent="0.25">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row>
    <row r="285" spans="1:26" x14ac:dyDescent="0.25">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row>
    <row r="286" spans="1:26" x14ac:dyDescent="0.25">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row>
    <row r="287" spans="1:26" x14ac:dyDescent="0.25">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row>
    <row r="288" spans="1:26" x14ac:dyDescent="0.25">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row>
    <row r="289" spans="1:26" x14ac:dyDescent="0.25">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row>
    <row r="290" spans="1:26" x14ac:dyDescent="0.25">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row>
    <row r="291" spans="1:26" x14ac:dyDescent="0.25">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row>
    <row r="292" spans="1:26" x14ac:dyDescent="0.25">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row>
    <row r="293" spans="1:26" x14ac:dyDescent="0.25">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row>
    <row r="294" spans="1:26" x14ac:dyDescent="0.25">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row>
    <row r="295" spans="1:26" x14ac:dyDescent="0.25">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row>
    <row r="296" spans="1:26" x14ac:dyDescent="0.25">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row>
    <row r="297" spans="1:26" x14ac:dyDescent="0.25">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row>
    <row r="298" spans="1:26" x14ac:dyDescent="0.25">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row>
    <row r="299" spans="1:26" x14ac:dyDescent="0.25">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row>
    <row r="300" spans="1:26" x14ac:dyDescent="0.25">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row>
    <row r="301" spans="1:26" x14ac:dyDescent="0.25">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row>
    <row r="302" spans="1:26" x14ac:dyDescent="0.25">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row>
    <row r="303" spans="1:26" x14ac:dyDescent="0.25">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row>
    <row r="304" spans="1:26" x14ac:dyDescent="0.25">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row>
    <row r="305" spans="1:26" x14ac:dyDescent="0.25">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row>
    <row r="306" spans="1:26" x14ac:dyDescent="0.25">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row>
    <row r="307" spans="1:26" x14ac:dyDescent="0.25">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row>
    <row r="308" spans="1:26" x14ac:dyDescent="0.25">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row>
    <row r="309" spans="1:26" x14ac:dyDescent="0.25">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row>
    <row r="310" spans="1:26" x14ac:dyDescent="0.25">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row>
    <row r="311" spans="1:26" x14ac:dyDescent="0.25">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row>
    <row r="312" spans="1:26" x14ac:dyDescent="0.25">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row>
    <row r="313" spans="1:26" x14ac:dyDescent="0.25">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row>
    <row r="314" spans="1:26" x14ac:dyDescent="0.25">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row>
    <row r="315" spans="1:26" x14ac:dyDescent="0.25">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row>
    <row r="316" spans="1:26" x14ac:dyDescent="0.25">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row>
    <row r="317" spans="1:26" x14ac:dyDescent="0.25">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row>
    <row r="318" spans="1:26" x14ac:dyDescent="0.25">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row>
    <row r="319" spans="1:26" x14ac:dyDescent="0.25">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row>
    <row r="320" spans="1:26" x14ac:dyDescent="0.25">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row>
    <row r="321" spans="1:26" x14ac:dyDescent="0.25">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row>
    <row r="322" spans="1:26" x14ac:dyDescent="0.25">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row>
    <row r="323" spans="1:26" x14ac:dyDescent="0.25">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row>
    <row r="324" spans="1:26" x14ac:dyDescent="0.25">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row>
    <row r="325" spans="1:26" x14ac:dyDescent="0.25">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row>
    <row r="326" spans="1:26" x14ac:dyDescent="0.25">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row>
    <row r="327" spans="1:26" x14ac:dyDescent="0.25">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row>
    <row r="328" spans="1:26" x14ac:dyDescent="0.25">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row>
    <row r="329" spans="1:26" x14ac:dyDescent="0.25">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row>
    <row r="330" spans="1:26" x14ac:dyDescent="0.25">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row>
    <row r="331" spans="1:26" x14ac:dyDescent="0.25">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row>
    <row r="332" spans="1:26" x14ac:dyDescent="0.25">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row>
    <row r="333" spans="1:26" x14ac:dyDescent="0.25">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row>
    <row r="334" spans="1:26" x14ac:dyDescent="0.25">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row>
    <row r="335" spans="1:26" x14ac:dyDescent="0.25">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row>
    <row r="336" spans="1:26" x14ac:dyDescent="0.25">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row>
    <row r="337" spans="1:26" x14ac:dyDescent="0.25">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row>
    <row r="338" spans="1:26" x14ac:dyDescent="0.25">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row>
    <row r="339" spans="1:26" x14ac:dyDescent="0.25">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row>
    <row r="340" spans="1:26" x14ac:dyDescent="0.25">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row>
    <row r="341" spans="1:26" x14ac:dyDescent="0.25">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row>
    <row r="342" spans="1:26" x14ac:dyDescent="0.25">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row>
    <row r="343" spans="1:26" x14ac:dyDescent="0.25">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row>
    <row r="344" spans="1:26" x14ac:dyDescent="0.25">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row>
    <row r="345" spans="1:26" x14ac:dyDescent="0.25">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row>
    <row r="346" spans="1:26" x14ac:dyDescent="0.25">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row>
    <row r="347" spans="1:26" x14ac:dyDescent="0.25">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row>
    <row r="348" spans="1:26" x14ac:dyDescent="0.25">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row>
    <row r="349" spans="1:26" x14ac:dyDescent="0.25">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row>
    <row r="350" spans="1:26" x14ac:dyDescent="0.25">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row>
    <row r="351" spans="1:26" x14ac:dyDescent="0.25">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row>
    <row r="352" spans="1:26" x14ac:dyDescent="0.25">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row>
    <row r="353" spans="1:26" x14ac:dyDescent="0.25">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row>
    <row r="354" spans="1:26" x14ac:dyDescent="0.25">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row>
    <row r="355" spans="1:26" x14ac:dyDescent="0.25">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row>
    <row r="356" spans="1:26" x14ac:dyDescent="0.25">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row>
    <row r="357" spans="1:26" x14ac:dyDescent="0.25">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row>
    <row r="358" spans="1:26" x14ac:dyDescent="0.25">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row>
    <row r="359" spans="1:26" x14ac:dyDescent="0.25">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row>
    <row r="360" spans="1:26" x14ac:dyDescent="0.25">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row>
    <row r="361" spans="1:26" x14ac:dyDescent="0.25">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row>
    <row r="362" spans="1:26" x14ac:dyDescent="0.25">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row>
    <row r="363" spans="1:26" x14ac:dyDescent="0.25">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row>
    <row r="364" spans="1:26" x14ac:dyDescent="0.25">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row>
    <row r="365" spans="1:26" x14ac:dyDescent="0.25">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row>
    <row r="366" spans="1:26" x14ac:dyDescent="0.25">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row>
    <row r="367" spans="1:26" x14ac:dyDescent="0.25">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row>
    <row r="368" spans="1:26" x14ac:dyDescent="0.25">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row>
    <row r="369" spans="1:26" x14ac:dyDescent="0.25">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row>
    <row r="370" spans="1:26" x14ac:dyDescent="0.25">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row>
    <row r="371" spans="1:26" x14ac:dyDescent="0.25">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row>
    <row r="372" spans="1:26" x14ac:dyDescent="0.25">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row>
    <row r="373" spans="1:26" x14ac:dyDescent="0.25">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row>
    <row r="374" spans="1:26" x14ac:dyDescent="0.25">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row>
    <row r="375" spans="1:26" x14ac:dyDescent="0.25">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row>
    <row r="376" spans="1:26" x14ac:dyDescent="0.25">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row>
    <row r="377" spans="1:26" x14ac:dyDescent="0.25">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row>
    <row r="378" spans="1:26" x14ac:dyDescent="0.25">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row>
    <row r="379" spans="1:26" x14ac:dyDescent="0.25">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row>
    <row r="380" spans="1:26" x14ac:dyDescent="0.25">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row>
    <row r="381" spans="1:26" x14ac:dyDescent="0.25">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row>
    <row r="382" spans="1:26" x14ac:dyDescent="0.25">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row>
    <row r="383" spans="1:26" x14ac:dyDescent="0.25">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row>
    <row r="384" spans="1:26" x14ac:dyDescent="0.25">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row>
    <row r="385" spans="1:26" x14ac:dyDescent="0.25">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row>
    <row r="386" spans="1:26" x14ac:dyDescent="0.25">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row>
    <row r="387" spans="1:26" x14ac:dyDescent="0.25">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row>
    <row r="388" spans="1:26" x14ac:dyDescent="0.25">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row>
    <row r="389" spans="1:26" x14ac:dyDescent="0.25">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row>
    <row r="390" spans="1:26" x14ac:dyDescent="0.25">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row>
    <row r="391" spans="1:26" x14ac:dyDescent="0.25">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row>
    <row r="392" spans="1:26" x14ac:dyDescent="0.25">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row>
    <row r="393" spans="1:26" x14ac:dyDescent="0.25">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row>
    <row r="394" spans="1:26" x14ac:dyDescent="0.25">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row>
    <row r="395" spans="1:26" x14ac:dyDescent="0.25">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row>
    <row r="396" spans="1:26" x14ac:dyDescent="0.25">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row>
    <row r="397" spans="1:26" x14ac:dyDescent="0.25">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row>
    <row r="398" spans="1:26" x14ac:dyDescent="0.25">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row>
    <row r="399" spans="1:26" x14ac:dyDescent="0.25">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row>
    <row r="400" spans="1:26" x14ac:dyDescent="0.25">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row>
    <row r="401" spans="1:26" x14ac:dyDescent="0.25">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row>
    <row r="402" spans="1:26" x14ac:dyDescent="0.25">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row>
    <row r="403" spans="1:26" x14ac:dyDescent="0.25">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row>
    <row r="404" spans="1:26" x14ac:dyDescent="0.25">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row>
    <row r="405" spans="1:26" x14ac:dyDescent="0.25">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row>
    <row r="406" spans="1:26" x14ac:dyDescent="0.25">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row>
    <row r="407" spans="1:26" x14ac:dyDescent="0.25">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row>
    <row r="408" spans="1:26" x14ac:dyDescent="0.25">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row>
    <row r="409" spans="1:26" x14ac:dyDescent="0.25">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row>
    <row r="410" spans="1:26" x14ac:dyDescent="0.25">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row>
    <row r="411" spans="1:26" x14ac:dyDescent="0.25">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row>
    <row r="412" spans="1:26" x14ac:dyDescent="0.25">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row>
    <row r="413" spans="1:26" x14ac:dyDescent="0.25">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row>
    <row r="414" spans="1:26" x14ac:dyDescent="0.25">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row>
    <row r="415" spans="1:26" x14ac:dyDescent="0.25">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row>
    <row r="416" spans="1:26" x14ac:dyDescent="0.25">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row>
    <row r="417" spans="1:26" x14ac:dyDescent="0.25">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row>
    <row r="418" spans="1:26" x14ac:dyDescent="0.25">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row>
    <row r="419" spans="1:26" x14ac:dyDescent="0.25">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row>
    <row r="420" spans="1:26" x14ac:dyDescent="0.25">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row>
    <row r="421" spans="1:26" x14ac:dyDescent="0.25">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row>
    <row r="422" spans="1:26" x14ac:dyDescent="0.25">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row>
    <row r="423" spans="1:26" x14ac:dyDescent="0.25">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row>
    <row r="424" spans="1:26" x14ac:dyDescent="0.25">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row>
    <row r="425" spans="1:26" x14ac:dyDescent="0.25">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row>
    <row r="426" spans="1:26" x14ac:dyDescent="0.25">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row>
    <row r="427" spans="1:26" x14ac:dyDescent="0.25">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row>
    <row r="428" spans="1:26" x14ac:dyDescent="0.25">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row>
    <row r="429" spans="1:26" x14ac:dyDescent="0.25">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row>
    <row r="430" spans="1:26" x14ac:dyDescent="0.25">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row>
    <row r="431" spans="1:26" x14ac:dyDescent="0.25">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row>
    <row r="432" spans="1:26" x14ac:dyDescent="0.25">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row>
    <row r="433" spans="1:26" x14ac:dyDescent="0.25">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row>
    <row r="434" spans="1:26" x14ac:dyDescent="0.25">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row>
    <row r="435" spans="1:26" x14ac:dyDescent="0.25">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row>
    <row r="436" spans="1:26" x14ac:dyDescent="0.25">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row>
    <row r="437" spans="1:26" x14ac:dyDescent="0.25">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row>
    <row r="438" spans="1:26" x14ac:dyDescent="0.25">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row>
    <row r="439" spans="1:26" x14ac:dyDescent="0.25">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row>
    <row r="440" spans="1:26" x14ac:dyDescent="0.25">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row>
    <row r="441" spans="1:26" x14ac:dyDescent="0.25">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row>
    <row r="442" spans="1:26" x14ac:dyDescent="0.25">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row>
    <row r="443" spans="1:26" x14ac:dyDescent="0.25">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row>
    <row r="444" spans="1:26" x14ac:dyDescent="0.25">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row>
    <row r="445" spans="1:26" x14ac:dyDescent="0.25">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row>
    <row r="446" spans="1:26" x14ac:dyDescent="0.25">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row>
    <row r="447" spans="1:26" x14ac:dyDescent="0.25">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row>
    <row r="448" spans="1:26" x14ac:dyDescent="0.25">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row>
    <row r="449" spans="1:26" x14ac:dyDescent="0.25">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row>
    <row r="450" spans="1:26" x14ac:dyDescent="0.25">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row>
    <row r="451" spans="1:26" x14ac:dyDescent="0.25">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row>
    <row r="452" spans="1:26" x14ac:dyDescent="0.25">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row>
    <row r="453" spans="1:26" x14ac:dyDescent="0.25">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row>
    <row r="454" spans="1:26" x14ac:dyDescent="0.25">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row>
    <row r="455" spans="1:26" x14ac:dyDescent="0.25">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row>
    <row r="456" spans="1:26" x14ac:dyDescent="0.25">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row>
    <row r="457" spans="1:26" x14ac:dyDescent="0.25">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row>
    <row r="458" spans="1:26" x14ac:dyDescent="0.25">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row>
    <row r="459" spans="1:26" x14ac:dyDescent="0.25">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row>
    <row r="460" spans="1:26" x14ac:dyDescent="0.25">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row>
    <row r="461" spans="1:26" x14ac:dyDescent="0.25">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row>
    <row r="462" spans="1:26" x14ac:dyDescent="0.25">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row>
    <row r="463" spans="1:26" x14ac:dyDescent="0.25">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row>
    <row r="464" spans="1:26" x14ac:dyDescent="0.25">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row>
    <row r="465" spans="1:26" x14ac:dyDescent="0.25">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row>
    <row r="466" spans="1:26" x14ac:dyDescent="0.25">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row>
    <row r="467" spans="1:26" x14ac:dyDescent="0.25">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spans="1:26" x14ac:dyDescent="0.25">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spans="1:26" x14ac:dyDescent="0.25">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spans="1:26" x14ac:dyDescent="0.25">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spans="1:26" x14ac:dyDescent="0.25">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spans="1:26" x14ac:dyDescent="0.25">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spans="1:26" x14ac:dyDescent="0.25">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spans="1:26" x14ac:dyDescent="0.25">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spans="1:26" x14ac:dyDescent="0.25">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spans="1:26" x14ac:dyDescent="0.25">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spans="1:26" x14ac:dyDescent="0.25">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spans="1:26" x14ac:dyDescent="0.25">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spans="1:26" x14ac:dyDescent="0.25">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spans="1:26" x14ac:dyDescent="0.25">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spans="1:26" x14ac:dyDescent="0.25">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spans="1:26" x14ac:dyDescent="0.25">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spans="1:26" x14ac:dyDescent="0.25">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spans="1:26" x14ac:dyDescent="0.25">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spans="1:26" x14ac:dyDescent="0.25">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spans="1:26" x14ac:dyDescent="0.25">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spans="1:26" x14ac:dyDescent="0.25">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spans="1:26" x14ac:dyDescent="0.25">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spans="1:26" x14ac:dyDescent="0.25">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spans="1:26" x14ac:dyDescent="0.25">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spans="1:26" x14ac:dyDescent="0.25">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spans="1:26" x14ac:dyDescent="0.25">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spans="1:26" x14ac:dyDescent="0.25">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spans="1:26" x14ac:dyDescent="0.25">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spans="1:26" x14ac:dyDescent="0.25">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spans="1:26" x14ac:dyDescent="0.25">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spans="1:26" x14ac:dyDescent="0.25">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spans="1:26" x14ac:dyDescent="0.25">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spans="1:26" x14ac:dyDescent="0.25">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spans="1:26" x14ac:dyDescent="0.25">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spans="1:26" x14ac:dyDescent="0.25">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spans="1:26" x14ac:dyDescent="0.25">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spans="1:26" x14ac:dyDescent="0.25">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spans="1:26" x14ac:dyDescent="0.25">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spans="1:26" x14ac:dyDescent="0.25">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spans="1:26" x14ac:dyDescent="0.25">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spans="1:26" x14ac:dyDescent="0.25">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spans="1:26" x14ac:dyDescent="0.25">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spans="1:26" x14ac:dyDescent="0.25">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spans="1:26" x14ac:dyDescent="0.25">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spans="1:26" x14ac:dyDescent="0.25">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spans="1:26" x14ac:dyDescent="0.25">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spans="1:26" x14ac:dyDescent="0.25">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spans="1:26" x14ac:dyDescent="0.25">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spans="1:26" x14ac:dyDescent="0.25">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spans="1:26" x14ac:dyDescent="0.25">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spans="1:26" x14ac:dyDescent="0.25">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spans="1:26" x14ac:dyDescent="0.25">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spans="1:26" x14ac:dyDescent="0.25">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spans="1:26" x14ac:dyDescent="0.25">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spans="1:26" x14ac:dyDescent="0.25">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spans="1:26" x14ac:dyDescent="0.25">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spans="1:26" x14ac:dyDescent="0.25">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spans="1:26" x14ac:dyDescent="0.25">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spans="1:26" x14ac:dyDescent="0.25">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spans="1:26" x14ac:dyDescent="0.25">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spans="1:26" x14ac:dyDescent="0.25">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spans="1:26" x14ac:dyDescent="0.25">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spans="1:26" x14ac:dyDescent="0.25">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spans="1:26" x14ac:dyDescent="0.25">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spans="1:26" x14ac:dyDescent="0.25">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spans="1:26" x14ac:dyDescent="0.25">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spans="1:26" x14ac:dyDescent="0.25">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spans="1:26" x14ac:dyDescent="0.25">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spans="1:26" x14ac:dyDescent="0.25">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spans="1:26" x14ac:dyDescent="0.25">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spans="1:26" x14ac:dyDescent="0.25">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spans="1:26" x14ac:dyDescent="0.25">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spans="1:26" x14ac:dyDescent="0.25">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spans="1:26" x14ac:dyDescent="0.25">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spans="1:26" x14ac:dyDescent="0.25">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spans="1:26" x14ac:dyDescent="0.25">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spans="1:26" x14ac:dyDescent="0.25">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spans="1:26" x14ac:dyDescent="0.25">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spans="1:26" x14ac:dyDescent="0.25">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spans="1:26" x14ac:dyDescent="0.25">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spans="1:26" x14ac:dyDescent="0.25">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spans="1:26" x14ac:dyDescent="0.25">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spans="1:26" x14ac:dyDescent="0.25">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spans="1:26" x14ac:dyDescent="0.25">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spans="1:26" x14ac:dyDescent="0.25">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spans="1:26" x14ac:dyDescent="0.25">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spans="1:26" x14ac:dyDescent="0.25">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spans="1:26" x14ac:dyDescent="0.25">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spans="1:26" x14ac:dyDescent="0.25">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spans="1:26" x14ac:dyDescent="0.25">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spans="1:26" x14ac:dyDescent="0.25">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spans="1:26" x14ac:dyDescent="0.25">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spans="1:26" x14ac:dyDescent="0.25">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spans="1:26" x14ac:dyDescent="0.25">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spans="1:26" x14ac:dyDescent="0.25">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spans="1:26" x14ac:dyDescent="0.25">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spans="1:26" x14ac:dyDescent="0.25">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spans="1:26" x14ac:dyDescent="0.25">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spans="1:26" x14ac:dyDescent="0.25">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spans="1:26" x14ac:dyDescent="0.25">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spans="1:26" x14ac:dyDescent="0.25">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spans="1:26" x14ac:dyDescent="0.25">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spans="1:26" x14ac:dyDescent="0.25">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spans="1:26" x14ac:dyDescent="0.25">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spans="1:26" x14ac:dyDescent="0.25">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spans="1:26" x14ac:dyDescent="0.25">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spans="1:26" x14ac:dyDescent="0.25">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spans="1:26" x14ac:dyDescent="0.25">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spans="1:26" x14ac:dyDescent="0.25">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spans="1:26" x14ac:dyDescent="0.25">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spans="1:26" x14ac:dyDescent="0.25">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spans="1:26" x14ac:dyDescent="0.25">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spans="1:26" x14ac:dyDescent="0.25">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spans="1:26" x14ac:dyDescent="0.25">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spans="1:26" x14ac:dyDescent="0.25">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spans="1:26" x14ac:dyDescent="0.25">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spans="1:26" x14ac:dyDescent="0.25">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spans="1:26" x14ac:dyDescent="0.25">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spans="1:26" x14ac:dyDescent="0.25">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spans="1:26" x14ac:dyDescent="0.25">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spans="1:26" x14ac:dyDescent="0.25">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spans="1:26" x14ac:dyDescent="0.25">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spans="1:26" x14ac:dyDescent="0.25">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spans="1:26" x14ac:dyDescent="0.25">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spans="1:26" x14ac:dyDescent="0.25">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spans="1:26" x14ac:dyDescent="0.25">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spans="1:26" x14ac:dyDescent="0.25">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spans="1:26" x14ac:dyDescent="0.25">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spans="1:26" x14ac:dyDescent="0.25">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spans="1:26" x14ac:dyDescent="0.25">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spans="1:26" x14ac:dyDescent="0.25">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spans="1:26" x14ac:dyDescent="0.25">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spans="1:26" x14ac:dyDescent="0.25">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spans="1:26" x14ac:dyDescent="0.25">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spans="1:26" x14ac:dyDescent="0.25">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spans="1:26" x14ac:dyDescent="0.25">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spans="1:26" x14ac:dyDescent="0.25">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spans="1:26" x14ac:dyDescent="0.25">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spans="1:26" x14ac:dyDescent="0.25">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spans="1:26" x14ac:dyDescent="0.25">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spans="1:26" x14ac:dyDescent="0.25">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spans="1:26" x14ac:dyDescent="0.25">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spans="1:26" x14ac:dyDescent="0.25">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spans="1:26" x14ac:dyDescent="0.25">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spans="1:26" x14ac:dyDescent="0.25">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spans="1:26" x14ac:dyDescent="0.25">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spans="1:26" x14ac:dyDescent="0.25">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spans="1:26" x14ac:dyDescent="0.25">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spans="1:26" x14ac:dyDescent="0.25">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spans="1:26" x14ac:dyDescent="0.25">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spans="1:26" x14ac:dyDescent="0.25">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spans="1:26" x14ac:dyDescent="0.25">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spans="1:26" x14ac:dyDescent="0.25">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spans="1:26" x14ac:dyDescent="0.25">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spans="1:26" x14ac:dyDescent="0.25">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spans="1:26" x14ac:dyDescent="0.25">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spans="1:26" x14ac:dyDescent="0.25">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spans="1:26" x14ac:dyDescent="0.25">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spans="1:26" x14ac:dyDescent="0.25">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spans="1:26" x14ac:dyDescent="0.25">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spans="1:26" x14ac:dyDescent="0.25">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spans="1:26" x14ac:dyDescent="0.25">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spans="1:26" x14ac:dyDescent="0.25">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spans="1:26" x14ac:dyDescent="0.25">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spans="1:26" x14ac:dyDescent="0.25">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spans="1:26" x14ac:dyDescent="0.25">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spans="1:26" x14ac:dyDescent="0.25">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spans="1:26" x14ac:dyDescent="0.25">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spans="1:26" x14ac:dyDescent="0.25">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spans="1:26" x14ac:dyDescent="0.25">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spans="1:26" x14ac:dyDescent="0.25">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spans="1:26" x14ac:dyDescent="0.25">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spans="1:26" x14ac:dyDescent="0.25">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spans="1:26" x14ac:dyDescent="0.25">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spans="1:26" x14ac:dyDescent="0.25">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spans="1:26" x14ac:dyDescent="0.25">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spans="1:26" x14ac:dyDescent="0.25">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spans="1:26" x14ac:dyDescent="0.25">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spans="1:26" x14ac:dyDescent="0.25">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spans="1:26" x14ac:dyDescent="0.25">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spans="1:26" x14ac:dyDescent="0.25">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spans="1:26" x14ac:dyDescent="0.25">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spans="1:26" x14ac:dyDescent="0.25">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spans="1:26" x14ac:dyDescent="0.25">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spans="1:26" x14ac:dyDescent="0.25">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spans="1:26" x14ac:dyDescent="0.25">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spans="1:26" x14ac:dyDescent="0.25">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spans="1:26" x14ac:dyDescent="0.25">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spans="1:26" x14ac:dyDescent="0.25">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spans="1:26" x14ac:dyDescent="0.25">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spans="1:26" x14ac:dyDescent="0.25">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spans="1:26" x14ac:dyDescent="0.25">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spans="1:26" x14ac:dyDescent="0.25">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spans="1:26" x14ac:dyDescent="0.25">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spans="1:26" x14ac:dyDescent="0.25">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spans="1:26" x14ac:dyDescent="0.25">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spans="1:26" x14ac:dyDescent="0.25">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spans="1:26" x14ac:dyDescent="0.25">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spans="1:26" x14ac:dyDescent="0.25">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spans="1:26" x14ac:dyDescent="0.25">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spans="1:26" x14ac:dyDescent="0.25">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spans="1:26" x14ac:dyDescent="0.25">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spans="1:26" x14ac:dyDescent="0.25">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spans="1:26" x14ac:dyDescent="0.25">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spans="1:26" x14ac:dyDescent="0.25">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spans="1:26" x14ac:dyDescent="0.25">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spans="1:26" x14ac:dyDescent="0.25">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spans="1:26" x14ac:dyDescent="0.25">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spans="1:26" x14ac:dyDescent="0.25">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spans="1:26" x14ac:dyDescent="0.25">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spans="1:26" x14ac:dyDescent="0.25">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spans="1:26" x14ac:dyDescent="0.25">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spans="1:26" x14ac:dyDescent="0.25">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spans="1:26" x14ac:dyDescent="0.25">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spans="1:26" x14ac:dyDescent="0.25">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spans="1:26" x14ac:dyDescent="0.25">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spans="1:26" x14ac:dyDescent="0.25">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spans="1:26" x14ac:dyDescent="0.25">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spans="1:26" x14ac:dyDescent="0.25">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spans="1:26" x14ac:dyDescent="0.25">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spans="1:26" x14ac:dyDescent="0.25">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spans="1:26" x14ac:dyDescent="0.25">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spans="1:26" x14ac:dyDescent="0.25">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spans="1:26" x14ac:dyDescent="0.25">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spans="1:26" x14ac:dyDescent="0.25">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spans="1:26" x14ac:dyDescent="0.25">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spans="1:26" x14ac:dyDescent="0.25">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spans="1:26" x14ac:dyDescent="0.25">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spans="1:26" x14ac:dyDescent="0.25">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spans="1:26" x14ac:dyDescent="0.25">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spans="1:26" x14ac:dyDescent="0.25">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spans="1:26" x14ac:dyDescent="0.25">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spans="1:26" x14ac:dyDescent="0.25">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spans="1:26" x14ac:dyDescent="0.25">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spans="1:26" x14ac:dyDescent="0.25">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spans="1:26" x14ac:dyDescent="0.25">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spans="1:26" x14ac:dyDescent="0.25">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spans="1:26" x14ac:dyDescent="0.25">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spans="1:26" x14ac:dyDescent="0.25">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spans="1:26" x14ac:dyDescent="0.25">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spans="1:26" x14ac:dyDescent="0.25">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spans="1:26" x14ac:dyDescent="0.25">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spans="1:26" x14ac:dyDescent="0.25">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spans="1:26" x14ac:dyDescent="0.25">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spans="1:26" x14ac:dyDescent="0.25">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spans="1:26" x14ac:dyDescent="0.25">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spans="1:26" x14ac:dyDescent="0.25">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spans="1:26" x14ac:dyDescent="0.25">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spans="1:26" x14ac:dyDescent="0.25">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spans="1:26" x14ac:dyDescent="0.25">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spans="1:26" x14ac:dyDescent="0.25">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spans="1:26" x14ac:dyDescent="0.25">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spans="1:26" x14ac:dyDescent="0.25">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spans="1:26" x14ac:dyDescent="0.25">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spans="1:26" x14ac:dyDescent="0.25">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spans="1:26" x14ac:dyDescent="0.25">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spans="1:26" x14ac:dyDescent="0.25">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spans="1:26" x14ac:dyDescent="0.25">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spans="1:26" x14ac:dyDescent="0.25">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spans="1:26" x14ac:dyDescent="0.25">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spans="1:26" x14ac:dyDescent="0.25">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spans="1:26" x14ac:dyDescent="0.25">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spans="1:26" x14ac:dyDescent="0.25">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spans="1:26" x14ac:dyDescent="0.25">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spans="1:26" x14ac:dyDescent="0.25">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spans="1:26" x14ac:dyDescent="0.25">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spans="1:26" x14ac:dyDescent="0.25">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spans="1:26" x14ac:dyDescent="0.25">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spans="1:26" x14ac:dyDescent="0.25">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spans="1:26" x14ac:dyDescent="0.25">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spans="1:26" x14ac:dyDescent="0.25">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spans="1:26" x14ac:dyDescent="0.25">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spans="1:26" x14ac:dyDescent="0.25">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spans="1:26" x14ac:dyDescent="0.25">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spans="1:26" x14ac:dyDescent="0.25">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spans="1:26" x14ac:dyDescent="0.25">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spans="1:26" x14ac:dyDescent="0.25">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spans="1:26" x14ac:dyDescent="0.25">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spans="1:26" x14ac:dyDescent="0.25">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spans="1:26" x14ac:dyDescent="0.25">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spans="1:26" x14ac:dyDescent="0.25">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spans="1:26" x14ac:dyDescent="0.25">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spans="1:26" x14ac:dyDescent="0.25">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spans="1:26" x14ac:dyDescent="0.25">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spans="1:26" x14ac:dyDescent="0.25">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spans="1:26" x14ac:dyDescent="0.25">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spans="1:26" x14ac:dyDescent="0.25">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spans="1:26" x14ac:dyDescent="0.25">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spans="1:26" x14ac:dyDescent="0.25">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spans="1:26" x14ac:dyDescent="0.25">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spans="1:26" x14ac:dyDescent="0.25">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spans="1:26" x14ac:dyDescent="0.25">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spans="1:26" x14ac:dyDescent="0.25">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spans="1:26" x14ac:dyDescent="0.25">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spans="1:26" x14ac:dyDescent="0.25">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spans="1:26" x14ac:dyDescent="0.25">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spans="1:26" x14ac:dyDescent="0.25">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spans="1:26" x14ac:dyDescent="0.25">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spans="1:26" x14ac:dyDescent="0.25">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spans="1:26" x14ac:dyDescent="0.25">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spans="1:26" x14ac:dyDescent="0.25">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spans="1:26" x14ac:dyDescent="0.25">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spans="1:26" x14ac:dyDescent="0.25">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spans="1:26" x14ac:dyDescent="0.25">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spans="1:26" x14ac:dyDescent="0.25">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spans="1:26" x14ac:dyDescent="0.25">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spans="1:26" x14ac:dyDescent="0.25">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spans="1:26" x14ac:dyDescent="0.25">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spans="1:26" x14ac:dyDescent="0.25">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spans="1:26" x14ac:dyDescent="0.25">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spans="1:26" x14ac:dyDescent="0.25">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spans="1:26" x14ac:dyDescent="0.25">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spans="1:26" x14ac:dyDescent="0.25">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spans="1:26" x14ac:dyDescent="0.25">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spans="1:26" x14ac:dyDescent="0.25">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spans="1:26" x14ac:dyDescent="0.25">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spans="1:26" x14ac:dyDescent="0.25">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spans="1:26" x14ac:dyDescent="0.25">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spans="1:26" x14ac:dyDescent="0.25">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spans="1:26" x14ac:dyDescent="0.25">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spans="1:26" x14ac:dyDescent="0.25">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spans="1:26" x14ac:dyDescent="0.25">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spans="1:26" x14ac:dyDescent="0.25">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spans="1:26" x14ac:dyDescent="0.25">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spans="1:26" x14ac:dyDescent="0.25">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spans="1:26" x14ac:dyDescent="0.25">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spans="1:26" x14ac:dyDescent="0.25">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spans="1:26" x14ac:dyDescent="0.25">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spans="1:26" x14ac:dyDescent="0.25">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spans="1:26" x14ac:dyDescent="0.25">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spans="1:26" x14ac:dyDescent="0.25">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spans="1:26" x14ac:dyDescent="0.25">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spans="1:26" x14ac:dyDescent="0.25">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spans="1:26" x14ac:dyDescent="0.25">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spans="1:26" x14ac:dyDescent="0.25">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spans="1:26" x14ac:dyDescent="0.25">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spans="1:26" x14ac:dyDescent="0.25">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spans="1:26" x14ac:dyDescent="0.25">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spans="1:26" x14ac:dyDescent="0.25">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spans="1:26" x14ac:dyDescent="0.25">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spans="1:26" x14ac:dyDescent="0.25">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spans="1:26" x14ac:dyDescent="0.25">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spans="1:26" x14ac:dyDescent="0.25">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spans="1:26" x14ac:dyDescent="0.25">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spans="1:26" x14ac:dyDescent="0.25">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spans="1:26" x14ac:dyDescent="0.25">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spans="1:26" x14ac:dyDescent="0.25">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spans="1:26" x14ac:dyDescent="0.25">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spans="1:26" x14ac:dyDescent="0.25">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spans="1:26" x14ac:dyDescent="0.25">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spans="1:26" x14ac:dyDescent="0.25">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spans="1:26" x14ac:dyDescent="0.25">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spans="1:26" x14ac:dyDescent="0.25">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spans="1:26" x14ac:dyDescent="0.25">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spans="1:26" x14ac:dyDescent="0.25">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spans="1:26" x14ac:dyDescent="0.25">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spans="1:26" x14ac:dyDescent="0.25">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spans="1:26" x14ac:dyDescent="0.25">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spans="1:26" x14ac:dyDescent="0.25">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spans="1:26" x14ac:dyDescent="0.25">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spans="1:26" x14ac:dyDescent="0.25">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spans="1:26" x14ac:dyDescent="0.25">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spans="1:26" x14ac:dyDescent="0.25">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spans="1:26" x14ac:dyDescent="0.25">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spans="1:26" x14ac:dyDescent="0.25">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spans="1:26" x14ac:dyDescent="0.25">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spans="1:26" x14ac:dyDescent="0.25">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spans="1:26" x14ac:dyDescent="0.25">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spans="1:26" x14ac:dyDescent="0.25">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spans="1:26" x14ac:dyDescent="0.25">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spans="1:26" x14ac:dyDescent="0.25">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spans="1:26" x14ac:dyDescent="0.25">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spans="1:26" x14ac:dyDescent="0.25">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spans="1:26" x14ac:dyDescent="0.25">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spans="1:26" x14ac:dyDescent="0.25">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spans="1:26" x14ac:dyDescent="0.25">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spans="1:26" x14ac:dyDescent="0.25">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spans="1:26" x14ac:dyDescent="0.25">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spans="1:26" x14ac:dyDescent="0.25">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spans="1:26" x14ac:dyDescent="0.25">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spans="1:26" x14ac:dyDescent="0.25">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spans="1:26" x14ac:dyDescent="0.25">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spans="1:26" x14ac:dyDescent="0.25">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spans="1:26" x14ac:dyDescent="0.25">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spans="1:26" x14ac:dyDescent="0.25">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spans="1:26" x14ac:dyDescent="0.25">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spans="1:26" x14ac:dyDescent="0.25">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spans="1:26" x14ac:dyDescent="0.25">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spans="1:26" x14ac:dyDescent="0.25">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spans="1:26" x14ac:dyDescent="0.25">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spans="1:26" x14ac:dyDescent="0.25">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spans="1:26" x14ac:dyDescent="0.25">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spans="1:26" x14ac:dyDescent="0.25">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spans="1:26" x14ac:dyDescent="0.25">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spans="1:26" x14ac:dyDescent="0.25">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spans="1:26" x14ac:dyDescent="0.25">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spans="1:26" x14ac:dyDescent="0.25">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spans="1:26" x14ac:dyDescent="0.25">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spans="1:26" x14ac:dyDescent="0.25">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spans="1:26" x14ac:dyDescent="0.25">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spans="1:26" x14ac:dyDescent="0.25">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spans="1:26" x14ac:dyDescent="0.25">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spans="1:26" x14ac:dyDescent="0.25">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spans="1:26" x14ac:dyDescent="0.25">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spans="1:26" x14ac:dyDescent="0.25">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spans="1:26" x14ac:dyDescent="0.25">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spans="1:26" x14ac:dyDescent="0.25">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spans="1:26" x14ac:dyDescent="0.25">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spans="1:26" x14ac:dyDescent="0.25">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spans="1:26" x14ac:dyDescent="0.25">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spans="1:26" x14ac:dyDescent="0.25">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spans="1:26" x14ac:dyDescent="0.25">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spans="1:26" x14ac:dyDescent="0.25">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spans="1:26" x14ac:dyDescent="0.25">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spans="1:26" x14ac:dyDescent="0.25">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spans="1:26" x14ac:dyDescent="0.25">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spans="1:26" x14ac:dyDescent="0.25">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spans="1:26" x14ac:dyDescent="0.25">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spans="1:26" x14ac:dyDescent="0.25">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spans="1:26" x14ac:dyDescent="0.25">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spans="1:26" x14ac:dyDescent="0.25">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spans="1:26" x14ac:dyDescent="0.25">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spans="1:26" x14ac:dyDescent="0.25">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spans="1:26" x14ac:dyDescent="0.25">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spans="1:26" x14ac:dyDescent="0.25">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spans="1:26" x14ac:dyDescent="0.25">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spans="1:26" x14ac:dyDescent="0.25">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spans="1:26" x14ac:dyDescent="0.25">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spans="1:26" x14ac:dyDescent="0.25">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spans="1:26" x14ac:dyDescent="0.25">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spans="1:26" x14ac:dyDescent="0.25">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spans="1:26" x14ac:dyDescent="0.25">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spans="1:26" x14ac:dyDescent="0.25">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spans="1:26" x14ac:dyDescent="0.25">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spans="1:26" x14ac:dyDescent="0.25">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spans="1:26" x14ac:dyDescent="0.25">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spans="1:26" x14ac:dyDescent="0.25">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spans="1:26" x14ac:dyDescent="0.25">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spans="1:26" x14ac:dyDescent="0.25">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spans="1:26" x14ac:dyDescent="0.25">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spans="1:26" x14ac:dyDescent="0.25">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spans="1:26" x14ac:dyDescent="0.25">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spans="1:26" x14ac:dyDescent="0.25">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spans="1:26" x14ac:dyDescent="0.25">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spans="1:26" x14ac:dyDescent="0.25">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spans="1:26" x14ac:dyDescent="0.25">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spans="1:26" x14ac:dyDescent="0.25">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spans="1:26" x14ac:dyDescent="0.25">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spans="1:26" x14ac:dyDescent="0.25">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spans="1:26" x14ac:dyDescent="0.25">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spans="1:26" x14ac:dyDescent="0.25">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spans="1:26" x14ac:dyDescent="0.25">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spans="1:26" x14ac:dyDescent="0.25">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spans="1:26" x14ac:dyDescent="0.25">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spans="1:26" x14ac:dyDescent="0.25">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spans="1:26" x14ac:dyDescent="0.25">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spans="1:26" x14ac:dyDescent="0.25">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spans="1:26" x14ac:dyDescent="0.25">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spans="1:26" x14ac:dyDescent="0.25">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spans="1:26" x14ac:dyDescent="0.25">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spans="1:26" x14ac:dyDescent="0.25">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spans="1:26" x14ac:dyDescent="0.25">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spans="1:26" x14ac:dyDescent="0.25">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spans="1:26" x14ac:dyDescent="0.25">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spans="1:26" x14ac:dyDescent="0.25">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spans="1:26" x14ac:dyDescent="0.25">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spans="1:26" x14ac:dyDescent="0.25">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spans="1:26" x14ac:dyDescent="0.25">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spans="1:26" x14ac:dyDescent="0.25">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spans="1:26" x14ac:dyDescent="0.25">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spans="1:26" x14ac:dyDescent="0.25">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spans="1:26" x14ac:dyDescent="0.25">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spans="1:26" x14ac:dyDescent="0.25">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spans="1:26" x14ac:dyDescent="0.25">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spans="1:26" x14ac:dyDescent="0.25">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spans="1:26" x14ac:dyDescent="0.25">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spans="1:26" x14ac:dyDescent="0.25">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spans="1:26" x14ac:dyDescent="0.25">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spans="1:26" x14ac:dyDescent="0.25">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spans="1:26" x14ac:dyDescent="0.25">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spans="1:26" x14ac:dyDescent="0.25">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spans="1:26" x14ac:dyDescent="0.25">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spans="1:26" x14ac:dyDescent="0.25">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spans="1:26" x14ac:dyDescent="0.25">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spans="1:26" x14ac:dyDescent="0.25">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spans="1:26" x14ac:dyDescent="0.25">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spans="1:26" x14ac:dyDescent="0.25">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spans="1:26" x14ac:dyDescent="0.25">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spans="1:26" x14ac:dyDescent="0.25">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spans="1:26" x14ac:dyDescent="0.25">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spans="1:26" x14ac:dyDescent="0.25">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spans="1:26" x14ac:dyDescent="0.25">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spans="1:26" x14ac:dyDescent="0.25">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spans="1:26" x14ac:dyDescent="0.25">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spans="1:26" x14ac:dyDescent="0.25">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spans="1:26" x14ac:dyDescent="0.25">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spans="1:26" x14ac:dyDescent="0.25">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spans="1:26" x14ac:dyDescent="0.25">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spans="1:26" x14ac:dyDescent="0.25">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spans="1:26" x14ac:dyDescent="0.25">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spans="1:26" x14ac:dyDescent="0.25">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spans="1:26" x14ac:dyDescent="0.25">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spans="1:26" x14ac:dyDescent="0.25">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spans="1:26" x14ac:dyDescent="0.25">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spans="1:26" x14ac:dyDescent="0.25">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spans="1:26" x14ac:dyDescent="0.25">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spans="1:26" x14ac:dyDescent="0.25">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spans="1:26" x14ac:dyDescent="0.25">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spans="1:26" x14ac:dyDescent="0.25">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spans="1:26" x14ac:dyDescent="0.25">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spans="1:26" x14ac:dyDescent="0.25">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spans="1:26" x14ac:dyDescent="0.25">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spans="1:26" x14ac:dyDescent="0.25">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spans="1:26" x14ac:dyDescent="0.25">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spans="1:26" x14ac:dyDescent="0.25">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spans="1:26" x14ac:dyDescent="0.25">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spans="1:26" x14ac:dyDescent="0.25">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spans="1:26" x14ac:dyDescent="0.25">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spans="1:26" x14ac:dyDescent="0.25">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spans="1:26" x14ac:dyDescent="0.25">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spans="1:26" x14ac:dyDescent="0.25">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spans="1:26" x14ac:dyDescent="0.25">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spans="1:26" x14ac:dyDescent="0.25">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spans="1:26" x14ac:dyDescent="0.25">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spans="1:26" x14ac:dyDescent="0.25">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spans="1:26" x14ac:dyDescent="0.25">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spans="1:26" x14ac:dyDescent="0.25">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spans="1:26" x14ac:dyDescent="0.25">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spans="1:26" x14ac:dyDescent="0.25">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spans="1:26" x14ac:dyDescent="0.25">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spans="1:26" x14ac:dyDescent="0.25">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spans="1:26" x14ac:dyDescent="0.25">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spans="1:26" x14ac:dyDescent="0.25">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spans="1:26" x14ac:dyDescent="0.25">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sheetData>
  <customSheetViews>
    <customSheetView guid="{23BD1A9C-5C01-4262-AA88-D03A8CD7CC3A}" state="hidden">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77"/>
  <sheetViews>
    <sheetView workbookViewId="0"/>
  </sheetViews>
  <sheetFormatPr defaultColWidth="12.5703125" defaultRowHeight="15" customHeight="1" x14ac:dyDescent="0.25"/>
  <cols>
    <col min="1" max="1" width="13.42578125" customWidth="1"/>
    <col min="2" max="3" width="12.5703125" hidden="1" customWidth="1"/>
    <col min="4" max="4" width="14.5703125" customWidth="1"/>
    <col min="5" max="5" width="15.140625" customWidth="1"/>
    <col min="6" max="11" width="12.5703125" hidden="1" customWidth="1"/>
    <col min="12" max="12" width="86.28515625" customWidth="1"/>
    <col min="13" max="20" width="12.5703125" hidden="1" customWidth="1"/>
    <col min="21" max="21" width="30.140625" customWidth="1"/>
    <col min="22" max="22" width="12.5703125" hidden="1" customWidth="1"/>
    <col min="23" max="23" width="54.140625" customWidth="1"/>
    <col min="24" max="24" width="20.85546875" customWidth="1"/>
    <col min="25" max="50" width="12.5703125" hidden="1" customWidth="1"/>
    <col min="51" max="51" width="52.42578125" customWidth="1"/>
    <col min="52" max="52" width="57.140625" customWidth="1"/>
    <col min="53" max="57" width="12.5703125" hidden="1" customWidth="1"/>
    <col min="58" max="67" width="9" customWidth="1"/>
  </cols>
  <sheetData>
    <row r="1" spans="1:67" ht="46.5" customHeight="1" x14ac:dyDescent="0.25">
      <c r="A1" s="193" t="s">
        <v>3400</v>
      </c>
      <c r="B1" s="194"/>
      <c r="C1" s="194"/>
      <c r="D1" s="194"/>
      <c r="E1" s="194"/>
      <c r="F1" s="194"/>
      <c r="G1" s="194"/>
      <c r="H1" s="194"/>
      <c r="I1" s="194"/>
      <c r="J1" s="194"/>
      <c r="K1" s="194"/>
      <c r="L1" s="195"/>
      <c r="M1" s="194"/>
      <c r="N1" s="194"/>
      <c r="O1" s="194"/>
      <c r="P1" s="194"/>
      <c r="Q1" s="194"/>
      <c r="R1" s="194"/>
      <c r="S1" s="194"/>
      <c r="T1" s="196"/>
      <c r="U1" s="45"/>
      <c r="V1" s="45"/>
      <c r="W1" s="45"/>
      <c r="X1" s="197"/>
      <c r="Y1" s="198">
        <f t="shared" ref="Y1:AE1" si="0">SUM(Y3:Y1077)</f>
        <v>358</v>
      </c>
      <c r="Z1" s="198">
        <f t="shared" si="0"/>
        <v>10</v>
      </c>
      <c r="AA1" s="198">
        <f t="shared" si="0"/>
        <v>179</v>
      </c>
      <c r="AB1" s="198">
        <f t="shared" si="0"/>
        <v>522</v>
      </c>
      <c r="AC1" s="198">
        <f t="shared" si="0"/>
        <v>0</v>
      </c>
      <c r="AD1" s="198">
        <f t="shared" si="0"/>
        <v>0</v>
      </c>
      <c r="AE1" s="198">
        <f t="shared" si="0"/>
        <v>0</v>
      </c>
      <c r="AF1" s="199"/>
      <c r="AG1" s="198">
        <f>SUM(AG3:AG1077)</f>
        <v>599</v>
      </c>
      <c r="AH1" s="198">
        <f>SUM(AH3:AH1077)</f>
        <v>241</v>
      </c>
      <c r="AI1" s="198">
        <f>SUM(AI3:AI1077)</f>
        <v>231</v>
      </c>
      <c r="AJ1" s="198">
        <f>SUM(AJ3:AJ1077)</f>
        <v>0</v>
      </c>
      <c r="AK1" s="198">
        <f>SUM(AK3:AK1077)</f>
        <v>50</v>
      </c>
      <c r="AL1" s="45"/>
      <c r="AM1" s="45"/>
      <c r="AN1" s="185"/>
      <c r="AO1" s="185"/>
      <c r="AP1" s="185"/>
      <c r="AQ1" s="185"/>
      <c r="AR1" s="185"/>
      <c r="AS1" s="185"/>
      <c r="AT1" s="185"/>
      <c r="AU1" s="185"/>
      <c r="AV1" s="185"/>
      <c r="AW1" s="186"/>
      <c r="AX1" s="185"/>
      <c r="AY1" s="185"/>
      <c r="AZ1" s="186"/>
      <c r="BA1" s="17"/>
      <c r="BB1" s="19"/>
      <c r="BC1" s="45"/>
      <c r="BD1" s="198">
        <f>SUM(Y1:AE1)</f>
        <v>1069</v>
      </c>
      <c r="BE1" s="19"/>
      <c r="BF1" s="19"/>
      <c r="BG1" s="19"/>
      <c r="BH1" s="19"/>
      <c r="BI1" s="19"/>
      <c r="BJ1" s="19"/>
      <c r="BK1" s="19"/>
      <c r="BL1" s="19"/>
      <c r="BM1" s="19"/>
      <c r="BN1" s="19"/>
      <c r="BO1" s="19"/>
    </row>
    <row r="2" spans="1:67" ht="110.25" customHeight="1" x14ac:dyDescent="0.25">
      <c r="A2" s="22" t="s">
        <v>3</v>
      </c>
      <c r="B2" s="22" t="s">
        <v>3105</v>
      </c>
      <c r="C2" s="22" t="s">
        <v>4</v>
      </c>
      <c r="D2" s="22" t="s">
        <v>5</v>
      </c>
      <c r="E2" s="22" t="s">
        <v>6</v>
      </c>
      <c r="F2" s="22" t="s">
        <v>3106</v>
      </c>
      <c r="G2" s="22" t="s">
        <v>3107</v>
      </c>
      <c r="H2" s="22" t="s">
        <v>3108</v>
      </c>
      <c r="I2" s="22" t="s">
        <v>3109</v>
      </c>
      <c r="J2" s="22" t="s">
        <v>3110</v>
      </c>
      <c r="K2" s="22" t="s">
        <v>3111</v>
      </c>
      <c r="L2" s="22" t="s">
        <v>7</v>
      </c>
      <c r="M2" s="22" t="s">
        <v>3112</v>
      </c>
      <c r="N2" s="22" t="s">
        <v>3113</v>
      </c>
      <c r="O2" s="22" t="s">
        <v>6</v>
      </c>
      <c r="P2" s="22" t="s">
        <v>3114</v>
      </c>
      <c r="Q2" s="22" t="s">
        <v>3115</v>
      </c>
      <c r="R2" s="22" t="s">
        <v>3116</v>
      </c>
      <c r="S2" s="22" t="s">
        <v>3117</v>
      </c>
      <c r="T2" s="22" t="s">
        <v>3118</v>
      </c>
      <c r="U2" s="22" t="s">
        <v>8</v>
      </c>
      <c r="V2" s="22" t="s">
        <v>3119</v>
      </c>
      <c r="W2" s="22" t="s">
        <v>9</v>
      </c>
      <c r="X2" s="22" t="s">
        <v>10</v>
      </c>
      <c r="Y2" s="22" t="s">
        <v>21</v>
      </c>
      <c r="Z2" s="22" t="s">
        <v>106</v>
      </c>
      <c r="AA2" s="22" t="s">
        <v>1042</v>
      </c>
      <c r="AB2" s="22" t="s">
        <v>58</v>
      </c>
      <c r="AC2" s="22" t="s">
        <v>1766</v>
      </c>
      <c r="AD2" s="22" t="s">
        <v>3120</v>
      </c>
      <c r="AE2" s="22" t="s">
        <v>3121</v>
      </c>
      <c r="AF2" s="22"/>
      <c r="AG2" s="22" t="s">
        <v>41</v>
      </c>
      <c r="AH2" s="22" t="s">
        <v>3122</v>
      </c>
      <c r="AI2" s="22" t="s">
        <v>19</v>
      </c>
      <c r="AJ2" s="22"/>
      <c r="AK2" s="22" t="s">
        <v>791</v>
      </c>
      <c r="AL2" s="22" t="s">
        <v>3123</v>
      </c>
      <c r="AM2" s="22" t="s">
        <v>3124</v>
      </c>
      <c r="AN2" s="22" t="s">
        <v>3125</v>
      </c>
      <c r="AO2" s="22" t="s">
        <v>3126</v>
      </c>
      <c r="AP2" s="22" t="s">
        <v>3127</v>
      </c>
      <c r="AQ2" s="22" t="s">
        <v>3128</v>
      </c>
      <c r="AR2" s="22" t="s">
        <v>3129</v>
      </c>
      <c r="AS2" s="22" t="s">
        <v>3130</v>
      </c>
      <c r="AT2" s="22" t="s">
        <v>3131</v>
      </c>
      <c r="AU2" s="22" t="s">
        <v>3132</v>
      </c>
      <c r="AV2" s="22" t="s">
        <v>3133</v>
      </c>
      <c r="AW2" s="22" t="s">
        <v>3134</v>
      </c>
      <c r="AX2" s="22" t="s">
        <v>3135</v>
      </c>
      <c r="AY2" s="22" t="s">
        <v>11</v>
      </c>
      <c r="AZ2" s="22" t="s">
        <v>12</v>
      </c>
      <c r="BA2" s="22" t="s">
        <v>3136</v>
      </c>
      <c r="BB2" s="22" t="s">
        <v>3137</v>
      </c>
      <c r="BC2" s="22" t="s">
        <v>3138</v>
      </c>
      <c r="BD2" s="22"/>
      <c r="BE2" s="22"/>
      <c r="BF2" s="199"/>
      <c r="BG2" s="199"/>
      <c r="BH2" s="199"/>
      <c r="BI2" s="199"/>
      <c r="BJ2" s="199"/>
      <c r="BK2" s="199"/>
      <c r="BL2" s="199"/>
      <c r="BM2" s="199"/>
      <c r="BN2" s="199"/>
      <c r="BO2" s="199"/>
    </row>
    <row r="3" spans="1:67" ht="74.25" customHeight="1" x14ac:dyDescent="0.25">
      <c r="A3" s="201">
        <v>1</v>
      </c>
      <c r="B3" s="182" t="s">
        <v>3139</v>
      </c>
      <c r="C3" s="182" t="s">
        <v>3140</v>
      </c>
      <c r="D3" s="36" t="s">
        <v>18</v>
      </c>
      <c r="E3" s="36" t="s">
        <v>19</v>
      </c>
      <c r="F3" s="202" t="s">
        <v>3141</v>
      </c>
      <c r="G3" s="202" t="s">
        <v>3142</v>
      </c>
      <c r="H3" s="202">
        <v>3</v>
      </c>
      <c r="I3" s="202"/>
      <c r="J3" s="202"/>
      <c r="K3" s="202"/>
      <c r="L3" s="34" t="s">
        <v>20</v>
      </c>
      <c r="M3" s="182" t="s">
        <v>3143</v>
      </c>
      <c r="N3" s="183" t="s">
        <v>2427</v>
      </c>
      <c r="O3" s="184" t="s">
        <v>19</v>
      </c>
      <c r="P3" s="109"/>
      <c r="Q3" s="182"/>
      <c r="R3" s="109" t="s">
        <v>22</v>
      </c>
      <c r="S3" s="183"/>
      <c r="T3" s="33"/>
      <c r="U3" s="33" t="s">
        <v>21</v>
      </c>
      <c r="V3" s="45" t="s">
        <v>21</v>
      </c>
      <c r="W3" s="34" t="s">
        <v>22</v>
      </c>
      <c r="X3" s="34" t="s">
        <v>23</v>
      </c>
      <c r="Y3" s="36">
        <v>1</v>
      </c>
      <c r="Z3" s="36"/>
      <c r="AA3" s="36"/>
      <c r="AB3" s="36"/>
      <c r="AC3" s="36"/>
      <c r="AD3" s="36"/>
      <c r="AE3" s="36"/>
      <c r="AF3" s="51"/>
      <c r="AG3" s="51">
        <v>1</v>
      </c>
      <c r="AH3" s="51"/>
      <c r="AI3" s="51"/>
      <c r="AJ3" s="51"/>
      <c r="AK3" s="51"/>
      <c r="AL3" s="33"/>
      <c r="AM3" s="33"/>
      <c r="AN3" s="185"/>
      <c r="AO3" s="185"/>
      <c r="AP3" s="185"/>
      <c r="AQ3" s="185"/>
      <c r="AR3" s="185"/>
      <c r="AS3" s="185"/>
      <c r="AT3" s="185"/>
      <c r="AU3" s="185"/>
      <c r="AV3" s="185"/>
      <c r="AW3" s="186"/>
      <c r="AX3" s="41"/>
      <c r="AY3" s="35" t="s">
        <v>24</v>
      </c>
      <c r="AZ3" s="36" t="s">
        <v>25</v>
      </c>
      <c r="BA3" s="36" t="s">
        <v>451</v>
      </c>
      <c r="BB3" s="51"/>
      <c r="BC3" s="33"/>
      <c r="BD3" s="36">
        <v>1</v>
      </c>
      <c r="BE3" s="36">
        <v>1</v>
      </c>
      <c r="BF3" s="51"/>
      <c r="BG3" s="51"/>
      <c r="BH3" s="51"/>
      <c r="BI3" s="51"/>
      <c r="BJ3" s="51"/>
      <c r="BK3" s="51"/>
      <c r="BL3" s="51"/>
      <c r="BM3" s="51"/>
      <c r="BN3" s="51"/>
      <c r="BO3" s="51"/>
    </row>
    <row r="4" spans="1:67" ht="74.25" customHeight="1" x14ac:dyDescent="0.25">
      <c r="A4" s="201">
        <v>2</v>
      </c>
      <c r="B4" s="182" t="s">
        <v>3139</v>
      </c>
      <c r="C4" s="182" t="s">
        <v>3140</v>
      </c>
      <c r="D4" s="36" t="s">
        <v>18</v>
      </c>
      <c r="E4" s="36" t="s">
        <v>19</v>
      </c>
      <c r="F4" s="202">
        <v>3.4</v>
      </c>
      <c r="G4" s="202">
        <v>43</v>
      </c>
      <c r="H4" s="202" t="s">
        <v>3144</v>
      </c>
      <c r="I4" s="202"/>
      <c r="J4" s="202"/>
      <c r="K4" s="202"/>
      <c r="L4" s="34" t="s">
        <v>26</v>
      </c>
      <c r="M4" s="182" t="s">
        <v>3145</v>
      </c>
      <c r="N4" s="183" t="s">
        <v>3146</v>
      </c>
      <c r="O4" s="184" t="s">
        <v>19</v>
      </c>
      <c r="P4" s="109"/>
      <c r="Q4" s="182"/>
      <c r="R4" s="109" t="s">
        <v>22</v>
      </c>
      <c r="S4" s="183"/>
      <c r="T4" s="33"/>
      <c r="U4" s="33" t="s">
        <v>21</v>
      </c>
      <c r="V4" s="45" t="s">
        <v>21</v>
      </c>
      <c r="W4" s="34" t="s">
        <v>22</v>
      </c>
      <c r="X4" s="34" t="s">
        <v>23</v>
      </c>
      <c r="Y4" s="36">
        <v>1</v>
      </c>
      <c r="Z4" s="36"/>
      <c r="AA4" s="36"/>
      <c r="AB4" s="36"/>
      <c r="AC4" s="36"/>
      <c r="AD4" s="36"/>
      <c r="AE4" s="36"/>
      <c r="AF4" s="51"/>
      <c r="AG4" s="51">
        <v>1</v>
      </c>
      <c r="AH4" s="51"/>
      <c r="AI4" s="51"/>
      <c r="AJ4" s="51"/>
      <c r="AK4" s="51"/>
      <c r="AL4" s="33"/>
      <c r="AM4" s="33"/>
      <c r="AN4" s="185"/>
      <c r="AO4" s="185"/>
      <c r="AP4" s="185"/>
      <c r="AQ4" s="185"/>
      <c r="AR4" s="185"/>
      <c r="AS4" s="185"/>
      <c r="AT4" s="185"/>
      <c r="AU4" s="185"/>
      <c r="AV4" s="185"/>
      <c r="AW4" s="186"/>
      <c r="AX4" s="41"/>
      <c r="AY4" s="35" t="s">
        <v>24</v>
      </c>
      <c r="AZ4" s="36" t="s">
        <v>25</v>
      </c>
      <c r="BA4" s="36" t="s">
        <v>451</v>
      </c>
      <c r="BB4" s="51"/>
      <c r="BC4" s="33"/>
      <c r="BD4" s="36">
        <v>1</v>
      </c>
      <c r="BE4" s="36">
        <v>1</v>
      </c>
      <c r="BF4" s="51"/>
      <c r="BG4" s="51"/>
      <c r="BH4" s="51"/>
      <c r="BI4" s="51"/>
      <c r="BJ4" s="51"/>
      <c r="BK4" s="51"/>
      <c r="BL4" s="51"/>
      <c r="BM4" s="51"/>
      <c r="BN4" s="51"/>
      <c r="BO4" s="51"/>
    </row>
    <row r="5" spans="1:67" ht="74.25" customHeight="1" x14ac:dyDescent="0.25">
      <c r="A5" s="201">
        <v>3</v>
      </c>
      <c r="B5" s="182" t="s">
        <v>3139</v>
      </c>
      <c r="C5" s="182" t="s">
        <v>3140</v>
      </c>
      <c r="D5" s="36" t="s">
        <v>18</v>
      </c>
      <c r="E5" s="36" t="s">
        <v>19</v>
      </c>
      <c r="F5" s="202">
        <v>3.5</v>
      </c>
      <c r="G5" s="202">
        <v>47</v>
      </c>
      <c r="H5" s="202" t="s">
        <v>3147</v>
      </c>
      <c r="I5" s="202"/>
      <c r="J5" s="202"/>
      <c r="K5" s="202"/>
      <c r="L5" s="34" t="s">
        <v>27</v>
      </c>
      <c r="M5" s="182" t="s">
        <v>3145</v>
      </c>
      <c r="N5" s="183" t="s">
        <v>3146</v>
      </c>
      <c r="O5" s="184" t="s">
        <v>19</v>
      </c>
      <c r="P5" s="109"/>
      <c r="Q5" s="182"/>
      <c r="R5" s="109" t="s">
        <v>22</v>
      </c>
      <c r="S5" s="183"/>
      <c r="T5" s="33"/>
      <c r="U5" s="33" t="s">
        <v>21</v>
      </c>
      <c r="V5" s="45" t="s">
        <v>21</v>
      </c>
      <c r="W5" s="34" t="s">
        <v>22</v>
      </c>
      <c r="X5" s="34" t="s">
        <v>23</v>
      </c>
      <c r="Y5" s="36">
        <v>1</v>
      </c>
      <c r="Z5" s="36"/>
      <c r="AA5" s="36"/>
      <c r="AB5" s="36"/>
      <c r="AC5" s="36"/>
      <c r="AD5" s="36"/>
      <c r="AE5" s="36"/>
      <c r="AF5" s="51"/>
      <c r="AG5" s="51">
        <v>1</v>
      </c>
      <c r="AH5" s="51"/>
      <c r="AI5" s="51"/>
      <c r="AJ5" s="51"/>
      <c r="AK5" s="51"/>
      <c r="AL5" s="33"/>
      <c r="AM5" s="33"/>
      <c r="AN5" s="185"/>
      <c r="AO5" s="185"/>
      <c r="AP5" s="185"/>
      <c r="AQ5" s="185"/>
      <c r="AR5" s="185"/>
      <c r="AS5" s="185"/>
      <c r="AT5" s="185"/>
      <c r="AU5" s="185"/>
      <c r="AV5" s="185"/>
      <c r="AW5" s="186"/>
      <c r="AX5" s="41"/>
      <c r="AY5" s="35" t="s">
        <v>24</v>
      </c>
      <c r="AZ5" s="36" t="s">
        <v>25</v>
      </c>
      <c r="BA5" s="36" t="s">
        <v>451</v>
      </c>
      <c r="BB5" s="51"/>
      <c r="BC5" s="33"/>
      <c r="BD5" s="36">
        <v>1</v>
      </c>
      <c r="BE5" s="36">
        <v>1</v>
      </c>
      <c r="BF5" s="51"/>
      <c r="BG5" s="51"/>
      <c r="BH5" s="51"/>
      <c r="BI5" s="51"/>
      <c r="BJ5" s="51"/>
      <c r="BK5" s="51"/>
      <c r="BL5" s="51"/>
      <c r="BM5" s="51"/>
      <c r="BN5" s="51"/>
      <c r="BO5" s="51"/>
    </row>
    <row r="6" spans="1:67" ht="74.25" customHeight="1" x14ac:dyDescent="0.25">
      <c r="A6" s="201">
        <v>4</v>
      </c>
      <c r="B6" s="182" t="s">
        <v>3139</v>
      </c>
      <c r="C6" s="182" t="s">
        <v>3140</v>
      </c>
      <c r="D6" s="36" t="s">
        <v>28</v>
      </c>
      <c r="E6" s="36" t="s">
        <v>19</v>
      </c>
      <c r="F6" s="202" t="s">
        <v>3141</v>
      </c>
      <c r="G6" s="202" t="s">
        <v>3142</v>
      </c>
      <c r="H6" s="202">
        <v>3</v>
      </c>
      <c r="I6" s="202"/>
      <c r="J6" s="202"/>
      <c r="K6" s="202"/>
      <c r="L6" s="34" t="s">
        <v>29</v>
      </c>
      <c r="M6" s="182" t="s">
        <v>3148</v>
      </c>
      <c r="N6" s="183" t="s">
        <v>3146</v>
      </c>
      <c r="O6" s="184" t="s">
        <v>19</v>
      </c>
      <c r="P6" s="109"/>
      <c r="Q6" s="182"/>
      <c r="R6" s="109" t="s">
        <v>22</v>
      </c>
      <c r="S6" s="183"/>
      <c r="T6" s="33"/>
      <c r="U6" s="33" t="s">
        <v>21</v>
      </c>
      <c r="V6" s="45" t="s">
        <v>21</v>
      </c>
      <c r="W6" s="34" t="s">
        <v>22</v>
      </c>
      <c r="X6" s="34" t="s">
        <v>23</v>
      </c>
      <c r="Y6" s="36">
        <v>1</v>
      </c>
      <c r="Z6" s="36"/>
      <c r="AA6" s="36"/>
      <c r="AB6" s="36"/>
      <c r="AC6" s="36"/>
      <c r="AD6" s="36"/>
      <c r="AE6" s="36"/>
      <c r="AF6" s="51"/>
      <c r="AG6" s="51">
        <v>1</v>
      </c>
      <c r="AH6" s="51"/>
      <c r="AI6" s="51"/>
      <c r="AJ6" s="51"/>
      <c r="AK6" s="51"/>
      <c r="AL6" s="33"/>
      <c r="AM6" s="33"/>
      <c r="AN6" s="186"/>
      <c r="AO6" s="185"/>
      <c r="AP6" s="185" t="s">
        <v>2694</v>
      </c>
      <c r="AQ6" s="185" t="s">
        <v>2694</v>
      </c>
      <c r="AR6" s="185" t="s">
        <v>2694</v>
      </c>
      <c r="AS6" s="185" t="s">
        <v>3149</v>
      </c>
      <c r="AT6" s="185"/>
      <c r="AU6" s="185"/>
      <c r="AV6" s="185"/>
      <c r="AW6" s="186"/>
      <c r="AX6" s="41"/>
      <c r="AY6" s="41" t="s">
        <v>24</v>
      </c>
      <c r="AZ6" s="41"/>
      <c r="BA6" s="36" t="s">
        <v>451</v>
      </c>
      <c r="BB6" s="51"/>
      <c r="BC6" s="33"/>
      <c r="BD6" s="33"/>
      <c r="BE6" s="51"/>
      <c r="BF6" s="51"/>
      <c r="BG6" s="51"/>
      <c r="BH6" s="51"/>
      <c r="BI6" s="51"/>
      <c r="BJ6" s="51"/>
      <c r="BK6" s="51"/>
      <c r="BL6" s="51"/>
      <c r="BM6" s="51"/>
      <c r="BN6" s="51"/>
      <c r="BO6" s="51"/>
    </row>
    <row r="7" spans="1:67" ht="74.25" customHeight="1" x14ac:dyDescent="0.25">
      <c r="A7" s="201">
        <v>5</v>
      </c>
      <c r="B7" s="182" t="s">
        <v>3139</v>
      </c>
      <c r="C7" s="182" t="s">
        <v>3140</v>
      </c>
      <c r="D7" s="36" t="s">
        <v>30</v>
      </c>
      <c r="E7" s="36" t="s">
        <v>19</v>
      </c>
      <c r="F7" s="202" t="s">
        <v>3141</v>
      </c>
      <c r="G7" s="202" t="s">
        <v>3142</v>
      </c>
      <c r="H7" s="202">
        <v>3</v>
      </c>
      <c r="I7" s="202"/>
      <c r="J7" s="202"/>
      <c r="K7" s="202"/>
      <c r="L7" s="34" t="s">
        <v>31</v>
      </c>
      <c r="M7" s="182" t="s">
        <v>3145</v>
      </c>
      <c r="N7" s="183" t="s">
        <v>3146</v>
      </c>
      <c r="O7" s="184" t="s">
        <v>19</v>
      </c>
      <c r="P7" s="109"/>
      <c r="Q7" s="182"/>
      <c r="R7" s="109" t="s">
        <v>22</v>
      </c>
      <c r="S7" s="183"/>
      <c r="T7" s="33"/>
      <c r="U7" s="33" t="s">
        <v>21</v>
      </c>
      <c r="V7" s="45" t="s">
        <v>21</v>
      </c>
      <c r="W7" s="34" t="s">
        <v>22</v>
      </c>
      <c r="X7" s="34" t="s">
        <v>23</v>
      </c>
      <c r="Y7" s="36">
        <v>1</v>
      </c>
      <c r="Z7" s="36"/>
      <c r="AA7" s="36"/>
      <c r="AB7" s="36"/>
      <c r="AC7" s="36"/>
      <c r="AD7" s="36"/>
      <c r="AE7" s="36"/>
      <c r="AF7" s="51"/>
      <c r="AG7" s="51">
        <v>1</v>
      </c>
      <c r="AH7" s="51"/>
      <c r="AI7" s="51"/>
      <c r="AJ7" s="51"/>
      <c r="AK7" s="51"/>
      <c r="AL7" s="33"/>
      <c r="AM7" s="33"/>
      <c r="AN7" s="186"/>
      <c r="AO7" s="185"/>
      <c r="AP7" s="185"/>
      <c r="AQ7" s="185"/>
      <c r="AR7" s="185"/>
      <c r="AS7" s="185"/>
      <c r="AT7" s="185"/>
      <c r="AU7" s="185"/>
      <c r="AV7" s="185"/>
      <c r="AW7" s="186"/>
      <c r="AX7" s="41"/>
      <c r="AY7" s="35" t="s">
        <v>24</v>
      </c>
      <c r="AZ7" s="36" t="s">
        <v>25</v>
      </c>
      <c r="BA7" s="36" t="s">
        <v>451</v>
      </c>
      <c r="BB7" s="51"/>
      <c r="BC7" s="33"/>
      <c r="BD7" s="36">
        <v>1</v>
      </c>
      <c r="BE7" s="36">
        <v>1</v>
      </c>
      <c r="BF7" s="51"/>
      <c r="BG7" s="51"/>
      <c r="BH7" s="51"/>
      <c r="BI7" s="51"/>
      <c r="BJ7" s="51"/>
      <c r="BK7" s="51"/>
      <c r="BL7" s="51"/>
      <c r="BM7" s="51"/>
      <c r="BN7" s="51"/>
      <c r="BO7" s="51"/>
    </row>
    <row r="8" spans="1:67" ht="78.75" customHeight="1" x14ac:dyDescent="0.25">
      <c r="A8" s="201">
        <v>6</v>
      </c>
      <c r="B8" s="182" t="s">
        <v>3139</v>
      </c>
      <c r="C8" s="182" t="s">
        <v>3140</v>
      </c>
      <c r="D8" s="36" t="s">
        <v>30</v>
      </c>
      <c r="E8" s="36" t="s">
        <v>19</v>
      </c>
      <c r="F8" s="202">
        <v>3.5</v>
      </c>
      <c r="G8" s="202">
        <v>50</v>
      </c>
      <c r="H8" s="202" t="s">
        <v>3147</v>
      </c>
      <c r="I8" s="202"/>
      <c r="J8" s="202"/>
      <c r="K8" s="202"/>
      <c r="L8" s="34" t="s">
        <v>32</v>
      </c>
      <c r="M8" s="182" t="s">
        <v>3150</v>
      </c>
      <c r="N8" s="183" t="s">
        <v>3151</v>
      </c>
      <c r="O8" s="184" t="s">
        <v>19</v>
      </c>
      <c r="P8" s="109"/>
      <c r="Q8" s="182"/>
      <c r="R8" s="109" t="s">
        <v>3152</v>
      </c>
      <c r="S8" s="183"/>
      <c r="T8" s="33"/>
      <c r="U8" s="33" t="s">
        <v>21</v>
      </c>
      <c r="V8" s="45" t="s">
        <v>58</v>
      </c>
      <c r="W8" s="34" t="s">
        <v>33</v>
      </c>
      <c r="X8" s="34" t="s">
        <v>34</v>
      </c>
      <c r="Y8" s="36"/>
      <c r="Z8" s="36"/>
      <c r="AA8" s="36"/>
      <c r="AB8" s="36">
        <v>1</v>
      </c>
      <c r="AC8" s="36"/>
      <c r="AD8" s="36"/>
      <c r="AE8" s="36"/>
      <c r="AF8" s="51"/>
      <c r="AG8" s="51">
        <v>1</v>
      </c>
      <c r="AH8" s="51"/>
      <c r="AI8" s="51"/>
      <c r="AJ8" s="51"/>
      <c r="AK8" s="36">
        <v>1</v>
      </c>
      <c r="AL8" s="51"/>
      <c r="AM8" s="33"/>
      <c r="AN8" s="186"/>
      <c r="AO8" s="35" t="s">
        <v>3153</v>
      </c>
      <c r="AP8" s="185"/>
      <c r="AQ8" s="185"/>
      <c r="AR8" s="185"/>
      <c r="AS8" s="185"/>
      <c r="AT8" s="185"/>
      <c r="AU8" s="185"/>
      <c r="AV8" s="185"/>
      <c r="AW8" s="186"/>
      <c r="AX8" s="41"/>
      <c r="AY8" s="35" t="s">
        <v>24</v>
      </c>
      <c r="AZ8" s="36" t="s">
        <v>25</v>
      </c>
      <c r="BA8" s="36"/>
      <c r="BB8" s="36" t="s">
        <v>3154</v>
      </c>
      <c r="BC8" s="33" t="s">
        <v>3155</v>
      </c>
      <c r="BD8" s="36">
        <v>1</v>
      </c>
      <c r="BE8" s="36">
        <v>1</v>
      </c>
      <c r="BF8" s="51"/>
      <c r="BG8" s="51"/>
      <c r="BH8" s="51"/>
      <c r="BI8" s="51"/>
      <c r="BJ8" s="51"/>
      <c r="BK8" s="51"/>
      <c r="BL8" s="51"/>
      <c r="BM8" s="51"/>
      <c r="BN8" s="51"/>
      <c r="BO8" s="51"/>
    </row>
    <row r="9" spans="1:67" ht="42" customHeight="1" x14ac:dyDescent="0.25">
      <c r="A9" s="201">
        <v>7</v>
      </c>
      <c r="B9" s="36" t="s">
        <v>3139</v>
      </c>
      <c r="C9" s="36" t="s">
        <v>3140</v>
      </c>
      <c r="D9" s="36" t="s">
        <v>36</v>
      </c>
      <c r="E9" s="36" t="s">
        <v>19</v>
      </c>
      <c r="F9" s="36" t="s">
        <v>3141</v>
      </c>
      <c r="G9" s="36" t="s">
        <v>3142</v>
      </c>
      <c r="H9" s="36">
        <v>3</v>
      </c>
      <c r="I9" s="36"/>
      <c r="J9" s="36"/>
      <c r="K9" s="36"/>
      <c r="L9" s="34" t="s">
        <v>37</v>
      </c>
      <c r="M9" s="33" t="s">
        <v>3150</v>
      </c>
      <c r="N9" s="33" t="s">
        <v>25</v>
      </c>
      <c r="O9" s="33" t="s">
        <v>19</v>
      </c>
      <c r="P9" s="33"/>
      <c r="Q9" s="33"/>
      <c r="R9" s="33" t="s">
        <v>3152</v>
      </c>
      <c r="S9" s="33"/>
      <c r="T9" s="33"/>
      <c r="U9" s="33" t="s">
        <v>21</v>
      </c>
      <c r="V9" s="45" t="s">
        <v>21</v>
      </c>
      <c r="W9" s="34" t="s">
        <v>38</v>
      </c>
      <c r="X9" s="34" t="s">
        <v>39</v>
      </c>
      <c r="Y9" s="36">
        <v>1</v>
      </c>
      <c r="Z9" s="36"/>
      <c r="AA9" s="36"/>
      <c r="AB9" s="36"/>
      <c r="AC9" s="36"/>
      <c r="AD9" s="36"/>
      <c r="AE9" s="36"/>
      <c r="AF9" s="36"/>
      <c r="AG9" s="36"/>
      <c r="AH9" s="36"/>
      <c r="AI9" s="36">
        <v>1</v>
      </c>
      <c r="AJ9" s="36"/>
      <c r="AK9" s="36"/>
      <c r="AL9" s="33" t="s">
        <v>3156</v>
      </c>
      <c r="AM9" s="33"/>
      <c r="AN9" s="185"/>
      <c r="AO9" s="185"/>
      <c r="AP9" s="185"/>
      <c r="AQ9" s="185"/>
      <c r="AR9" s="185"/>
      <c r="AS9" s="185"/>
      <c r="AT9" s="185"/>
      <c r="AU9" s="185"/>
      <c r="AV9" s="185"/>
      <c r="AW9" s="186"/>
      <c r="AX9" s="36"/>
      <c r="AY9" s="41" t="s">
        <v>24</v>
      </c>
      <c r="AZ9" s="41"/>
      <c r="BA9" s="36" t="s">
        <v>451</v>
      </c>
      <c r="BB9" s="51"/>
      <c r="BC9" s="33"/>
      <c r="BD9" s="33"/>
      <c r="BE9" s="36"/>
      <c r="BF9" s="36"/>
      <c r="BG9" s="36"/>
      <c r="BH9" s="36"/>
      <c r="BI9" s="36"/>
      <c r="BJ9" s="36"/>
      <c r="BK9" s="36"/>
      <c r="BL9" s="36"/>
      <c r="BM9" s="36"/>
      <c r="BN9" s="36"/>
      <c r="BO9" s="36"/>
    </row>
    <row r="10" spans="1:67" ht="78.75" customHeight="1" x14ac:dyDescent="0.25">
      <c r="A10" s="201">
        <v>8</v>
      </c>
      <c r="B10" s="182" t="s">
        <v>3139</v>
      </c>
      <c r="C10" s="182" t="s">
        <v>3140</v>
      </c>
      <c r="D10" s="36" t="s">
        <v>36</v>
      </c>
      <c r="E10" s="36" t="s">
        <v>19</v>
      </c>
      <c r="F10" s="202">
        <v>3.5</v>
      </c>
      <c r="G10" s="202">
        <v>49</v>
      </c>
      <c r="H10" s="202" t="s">
        <v>3147</v>
      </c>
      <c r="I10" s="202"/>
      <c r="J10" s="202"/>
      <c r="K10" s="202"/>
      <c r="L10" s="34" t="s">
        <v>32</v>
      </c>
      <c r="M10" s="182" t="s">
        <v>3150</v>
      </c>
      <c r="N10" s="183" t="s">
        <v>3157</v>
      </c>
      <c r="O10" s="184" t="s">
        <v>19</v>
      </c>
      <c r="P10" s="109"/>
      <c r="Q10" s="182"/>
      <c r="R10" s="109" t="s">
        <v>3152</v>
      </c>
      <c r="S10" s="183"/>
      <c r="T10" s="33"/>
      <c r="U10" s="33" t="s">
        <v>21</v>
      </c>
      <c r="V10" s="45" t="s">
        <v>58</v>
      </c>
      <c r="W10" s="34" t="s">
        <v>33</v>
      </c>
      <c r="X10" s="34" t="s">
        <v>34</v>
      </c>
      <c r="Y10" s="36"/>
      <c r="Z10" s="36"/>
      <c r="AA10" s="36"/>
      <c r="AB10" s="36">
        <v>1</v>
      </c>
      <c r="AC10" s="36"/>
      <c r="AD10" s="36"/>
      <c r="AE10" s="36"/>
      <c r="AF10" s="51"/>
      <c r="AG10" s="51">
        <v>1</v>
      </c>
      <c r="AH10" s="51"/>
      <c r="AI10" s="51"/>
      <c r="AJ10" s="51"/>
      <c r="AK10" s="36">
        <v>1</v>
      </c>
      <c r="AL10" s="33"/>
      <c r="AM10" s="33"/>
      <c r="AN10" s="185" t="s">
        <v>3158</v>
      </c>
      <c r="AO10" s="35" t="s">
        <v>4644</v>
      </c>
      <c r="AP10" s="185"/>
      <c r="AQ10" s="185"/>
      <c r="AR10" s="185"/>
      <c r="AS10" s="185"/>
      <c r="AT10" s="185"/>
      <c r="AU10" s="185"/>
      <c r="AV10" s="185"/>
      <c r="AW10" s="186"/>
      <c r="AX10" s="41"/>
      <c r="AY10" s="35" t="s">
        <v>24</v>
      </c>
      <c r="AZ10" s="36" t="s">
        <v>25</v>
      </c>
      <c r="BA10" s="36"/>
      <c r="BB10" s="36" t="s">
        <v>3154</v>
      </c>
      <c r="BC10" s="33" t="s">
        <v>3155</v>
      </c>
      <c r="BD10" s="36">
        <v>1</v>
      </c>
      <c r="BE10" s="36">
        <v>1</v>
      </c>
      <c r="BF10" s="51"/>
      <c r="BG10" s="51"/>
      <c r="BH10" s="51"/>
      <c r="BI10" s="51"/>
      <c r="BJ10" s="51"/>
      <c r="BK10" s="51"/>
      <c r="BL10" s="51"/>
      <c r="BM10" s="51"/>
      <c r="BN10" s="51"/>
      <c r="BO10" s="51"/>
    </row>
    <row r="11" spans="1:67" ht="60.75" customHeight="1" x14ac:dyDescent="0.25">
      <c r="A11" s="201">
        <v>9</v>
      </c>
      <c r="B11" s="182" t="s">
        <v>3139</v>
      </c>
      <c r="C11" s="182" t="s">
        <v>3140</v>
      </c>
      <c r="D11" s="36" t="s">
        <v>18</v>
      </c>
      <c r="E11" s="36" t="s">
        <v>41</v>
      </c>
      <c r="F11" s="202" t="s">
        <v>3141</v>
      </c>
      <c r="G11" s="202" t="s">
        <v>3160</v>
      </c>
      <c r="H11" s="202">
        <v>2</v>
      </c>
      <c r="I11" s="202"/>
      <c r="J11" s="202"/>
      <c r="K11" s="202"/>
      <c r="L11" s="34" t="s">
        <v>37</v>
      </c>
      <c r="M11" s="182"/>
      <c r="N11" s="183"/>
      <c r="O11" s="184" t="s">
        <v>41</v>
      </c>
      <c r="P11" s="109"/>
      <c r="Q11" s="182"/>
      <c r="R11" s="109"/>
      <c r="S11" s="183" t="s">
        <v>391</v>
      </c>
      <c r="T11" s="33" t="s">
        <v>3161</v>
      </c>
      <c r="U11" s="33" t="s">
        <v>21</v>
      </c>
      <c r="V11" s="45" t="s">
        <v>21</v>
      </c>
      <c r="W11" s="34" t="s">
        <v>3161</v>
      </c>
      <c r="X11" s="34" t="s">
        <v>39</v>
      </c>
      <c r="Y11" s="36">
        <v>1</v>
      </c>
      <c r="Z11" s="36"/>
      <c r="AA11" s="36"/>
      <c r="AB11" s="36"/>
      <c r="AC11" s="36"/>
      <c r="AD11" s="36"/>
      <c r="AE11" s="36"/>
      <c r="AF11" s="51"/>
      <c r="AG11" s="51">
        <v>1</v>
      </c>
      <c r="AH11" s="51"/>
      <c r="AI11" s="51"/>
      <c r="AJ11" s="51"/>
      <c r="AK11" s="51"/>
      <c r="AL11" s="33"/>
      <c r="AM11" s="33"/>
      <c r="AN11" s="185"/>
      <c r="AO11" s="185"/>
      <c r="AP11" s="185"/>
      <c r="AQ11" s="185"/>
      <c r="AR11" s="185"/>
      <c r="AS11" s="185"/>
      <c r="AT11" s="185"/>
      <c r="AU11" s="185"/>
      <c r="AV11" s="185"/>
      <c r="AW11" s="186"/>
      <c r="AX11" s="41"/>
      <c r="AY11" s="41" t="s">
        <v>24</v>
      </c>
      <c r="AZ11" s="41"/>
      <c r="BA11" s="36"/>
      <c r="BB11" s="51"/>
      <c r="BC11" s="33"/>
      <c r="BD11" s="33"/>
      <c r="BE11" s="51"/>
      <c r="BF11" s="51"/>
      <c r="BG11" s="51"/>
      <c r="BH11" s="51"/>
      <c r="BI11" s="51"/>
      <c r="BJ11" s="51"/>
      <c r="BK11" s="51"/>
      <c r="BL11" s="51"/>
      <c r="BM11" s="51"/>
      <c r="BN11" s="51"/>
      <c r="BO11" s="51"/>
    </row>
    <row r="12" spans="1:67" ht="60.75" customHeight="1" x14ac:dyDescent="0.25">
      <c r="A12" s="201">
        <v>10</v>
      </c>
      <c r="B12" s="182" t="s">
        <v>3139</v>
      </c>
      <c r="C12" s="182" t="s">
        <v>3140</v>
      </c>
      <c r="D12" s="36" t="s">
        <v>18</v>
      </c>
      <c r="E12" s="36" t="s">
        <v>41</v>
      </c>
      <c r="F12" s="202">
        <v>1.5</v>
      </c>
      <c r="G12" s="202">
        <v>3</v>
      </c>
      <c r="H12" s="109" t="s">
        <v>3162</v>
      </c>
      <c r="I12" s="109"/>
      <c r="J12" s="109"/>
      <c r="K12" s="109"/>
      <c r="L12" s="34" t="s">
        <v>43</v>
      </c>
      <c r="M12" s="182"/>
      <c r="N12" s="183"/>
      <c r="O12" s="184" t="s">
        <v>41</v>
      </c>
      <c r="P12" s="109"/>
      <c r="Q12" s="182"/>
      <c r="R12" s="109"/>
      <c r="S12" s="183" t="s">
        <v>3163</v>
      </c>
      <c r="T12" s="33" t="s">
        <v>3164</v>
      </c>
      <c r="U12" s="33" t="s">
        <v>21</v>
      </c>
      <c r="V12" s="45" t="s">
        <v>21</v>
      </c>
      <c r="W12" s="34" t="s">
        <v>44</v>
      </c>
      <c r="X12" s="34" t="s">
        <v>45</v>
      </c>
      <c r="Y12" s="36">
        <v>1</v>
      </c>
      <c r="Z12" s="36"/>
      <c r="AA12" s="36"/>
      <c r="AB12" s="36"/>
      <c r="AC12" s="36"/>
      <c r="AD12" s="36"/>
      <c r="AE12" s="36"/>
      <c r="AF12" s="51"/>
      <c r="AG12" s="51">
        <v>1</v>
      </c>
      <c r="AH12" s="51"/>
      <c r="AI12" s="51"/>
      <c r="AJ12" s="51"/>
      <c r="AK12" s="51"/>
      <c r="AL12" s="33"/>
      <c r="AM12" s="33"/>
      <c r="AN12" s="185" t="s">
        <v>3165</v>
      </c>
      <c r="AO12" s="185"/>
      <c r="AP12" s="185" t="s">
        <v>3166</v>
      </c>
      <c r="AQ12" s="185" t="s">
        <v>3166</v>
      </c>
      <c r="AR12" s="185" t="s">
        <v>3166</v>
      </c>
      <c r="AS12" s="185" t="s">
        <v>3166</v>
      </c>
      <c r="AT12" s="185"/>
      <c r="AU12" s="185"/>
      <c r="AV12" s="185"/>
      <c r="AW12" s="186"/>
      <c r="AX12" s="41"/>
      <c r="AY12" s="35" t="s">
        <v>46</v>
      </c>
      <c r="AZ12" s="41"/>
      <c r="BA12" s="36"/>
      <c r="BB12" s="51"/>
      <c r="BC12" s="33"/>
      <c r="BD12" s="33"/>
      <c r="BE12" s="51"/>
      <c r="BF12" s="51"/>
      <c r="BG12" s="51"/>
      <c r="BH12" s="51"/>
      <c r="BI12" s="51"/>
      <c r="BJ12" s="51"/>
      <c r="BK12" s="51"/>
      <c r="BL12" s="51"/>
      <c r="BM12" s="51"/>
      <c r="BN12" s="51"/>
      <c r="BO12" s="51"/>
    </row>
    <row r="13" spans="1:67" ht="60.75" customHeight="1" x14ac:dyDescent="0.25">
      <c r="A13" s="201">
        <v>11</v>
      </c>
      <c r="B13" s="182" t="s">
        <v>3139</v>
      </c>
      <c r="C13" s="182" t="s">
        <v>3140</v>
      </c>
      <c r="D13" s="36" t="s">
        <v>18</v>
      </c>
      <c r="E13" s="36" t="s">
        <v>41</v>
      </c>
      <c r="F13" s="202">
        <v>1.5</v>
      </c>
      <c r="G13" s="202">
        <v>3</v>
      </c>
      <c r="H13" s="109" t="s">
        <v>3162</v>
      </c>
      <c r="I13" s="109"/>
      <c r="J13" s="109"/>
      <c r="K13" s="109"/>
      <c r="L13" s="34" t="s">
        <v>47</v>
      </c>
      <c r="M13" s="182"/>
      <c r="N13" s="183"/>
      <c r="O13" s="184" t="s">
        <v>41</v>
      </c>
      <c r="P13" s="109"/>
      <c r="Q13" s="182"/>
      <c r="R13" s="109"/>
      <c r="S13" s="183" t="s">
        <v>3163</v>
      </c>
      <c r="T13" s="33" t="s">
        <v>3164</v>
      </c>
      <c r="U13" s="33" t="s">
        <v>21</v>
      </c>
      <c r="V13" s="45" t="s">
        <v>21</v>
      </c>
      <c r="W13" s="34" t="s">
        <v>44</v>
      </c>
      <c r="X13" s="34" t="s">
        <v>45</v>
      </c>
      <c r="Y13" s="36">
        <v>1</v>
      </c>
      <c r="Z13" s="36"/>
      <c r="AA13" s="36"/>
      <c r="AB13" s="36"/>
      <c r="AC13" s="36"/>
      <c r="AD13" s="36"/>
      <c r="AE13" s="36"/>
      <c r="AF13" s="51"/>
      <c r="AG13" s="51">
        <v>1</v>
      </c>
      <c r="AH13" s="51"/>
      <c r="AI13" s="51"/>
      <c r="AJ13" s="51"/>
      <c r="AK13" s="51"/>
      <c r="AL13" s="33"/>
      <c r="AM13" s="33"/>
      <c r="AN13" s="185" t="s">
        <v>3165</v>
      </c>
      <c r="AO13" s="185"/>
      <c r="AP13" s="185" t="s">
        <v>3166</v>
      </c>
      <c r="AQ13" s="185" t="s">
        <v>3166</v>
      </c>
      <c r="AR13" s="185" t="s">
        <v>3166</v>
      </c>
      <c r="AS13" s="185" t="s">
        <v>3166</v>
      </c>
      <c r="AT13" s="185"/>
      <c r="AU13" s="185"/>
      <c r="AV13" s="185"/>
      <c r="AW13" s="186"/>
      <c r="AX13" s="41"/>
      <c r="AY13" s="35" t="s">
        <v>46</v>
      </c>
      <c r="AZ13" s="41"/>
      <c r="BA13" s="36"/>
      <c r="BB13" s="51"/>
      <c r="BC13" s="33"/>
      <c r="BD13" s="33"/>
      <c r="BE13" s="51"/>
      <c r="BF13" s="51"/>
      <c r="BG13" s="51"/>
      <c r="BH13" s="51"/>
      <c r="BI13" s="51"/>
      <c r="BJ13" s="51"/>
      <c r="BK13" s="51"/>
      <c r="BL13" s="51"/>
      <c r="BM13" s="51"/>
      <c r="BN13" s="51"/>
      <c r="BO13" s="51"/>
    </row>
    <row r="14" spans="1:67" ht="60.75" customHeight="1" x14ac:dyDescent="0.25">
      <c r="A14" s="201">
        <v>12</v>
      </c>
      <c r="B14" s="182" t="s">
        <v>3139</v>
      </c>
      <c r="C14" s="182" t="s">
        <v>3140</v>
      </c>
      <c r="D14" s="36" t="s">
        <v>18</v>
      </c>
      <c r="E14" s="36" t="s">
        <v>41</v>
      </c>
      <c r="F14" s="202">
        <v>1.5</v>
      </c>
      <c r="G14" s="202">
        <v>3</v>
      </c>
      <c r="H14" s="109" t="s">
        <v>3162</v>
      </c>
      <c r="I14" s="109"/>
      <c r="J14" s="109"/>
      <c r="K14" s="109"/>
      <c r="L14" s="34" t="s">
        <v>50</v>
      </c>
      <c r="M14" s="182"/>
      <c r="N14" s="183"/>
      <c r="O14" s="184" t="s">
        <v>41</v>
      </c>
      <c r="P14" s="109"/>
      <c r="Q14" s="182"/>
      <c r="R14" s="109"/>
      <c r="S14" s="183" t="s">
        <v>3167</v>
      </c>
      <c r="T14" s="33" t="s">
        <v>3168</v>
      </c>
      <c r="U14" s="33" t="s">
        <v>21</v>
      </c>
      <c r="V14" s="45" t="s">
        <v>167</v>
      </c>
      <c r="W14" s="34" t="s">
        <v>44</v>
      </c>
      <c r="X14" s="34" t="s">
        <v>45</v>
      </c>
      <c r="Y14" s="36"/>
      <c r="Z14" s="36"/>
      <c r="AA14" s="36">
        <v>1</v>
      </c>
      <c r="AB14" s="36"/>
      <c r="AC14" s="36"/>
      <c r="AD14" s="36"/>
      <c r="AE14" s="36"/>
      <c r="AF14" s="51"/>
      <c r="AG14" s="51">
        <v>1</v>
      </c>
      <c r="AH14" s="51"/>
      <c r="AI14" s="51"/>
      <c r="AJ14" s="51"/>
      <c r="AK14" s="36">
        <v>1</v>
      </c>
      <c r="AL14" s="33"/>
      <c r="AM14" s="33"/>
      <c r="AN14" s="185" t="s">
        <v>3165</v>
      </c>
      <c r="AO14" s="45" t="s">
        <v>4645</v>
      </c>
      <c r="AP14" s="185" t="s">
        <v>3170</v>
      </c>
      <c r="AQ14" s="185" t="s">
        <v>3170</v>
      </c>
      <c r="AR14" s="185" t="s">
        <v>3170</v>
      </c>
      <c r="AS14" s="185" t="s">
        <v>3170</v>
      </c>
      <c r="AT14" s="185"/>
      <c r="AU14" s="185"/>
      <c r="AV14" s="185"/>
      <c r="AW14" s="186"/>
      <c r="AX14" s="41"/>
      <c r="AY14" s="35" t="s">
        <v>46</v>
      </c>
      <c r="AZ14" s="41"/>
      <c r="BA14" s="36"/>
      <c r="BB14" s="51"/>
      <c r="BC14" s="33" t="s">
        <v>25</v>
      </c>
      <c r="BD14" s="33"/>
      <c r="BE14" s="51"/>
      <c r="BF14" s="51"/>
      <c r="BG14" s="51"/>
      <c r="BH14" s="51"/>
      <c r="BI14" s="51"/>
      <c r="BJ14" s="51"/>
      <c r="BK14" s="51"/>
      <c r="BL14" s="51"/>
      <c r="BM14" s="51"/>
      <c r="BN14" s="51"/>
      <c r="BO14" s="51"/>
    </row>
    <row r="15" spans="1:67" ht="60.75" customHeight="1" x14ac:dyDescent="0.25">
      <c r="A15" s="201">
        <v>13</v>
      </c>
      <c r="B15" s="182" t="s">
        <v>3139</v>
      </c>
      <c r="C15" s="182" t="s">
        <v>3140</v>
      </c>
      <c r="D15" s="36" t="s">
        <v>18</v>
      </c>
      <c r="E15" s="36" t="s">
        <v>41</v>
      </c>
      <c r="F15" s="202" t="s">
        <v>3171</v>
      </c>
      <c r="G15" s="202">
        <v>8</v>
      </c>
      <c r="H15" s="202">
        <v>5</v>
      </c>
      <c r="I15" s="202"/>
      <c r="J15" s="202"/>
      <c r="K15" s="202"/>
      <c r="L15" s="34" t="s">
        <v>54</v>
      </c>
      <c r="M15" s="182"/>
      <c r="N15" s="183"/>
      <c r="O15" s="184" t="s">
        <v>41</v>
      </c>
      <c r="P15" s="109"/>
      <c r="Q15" s="182"/>
      <c r="R15" s="109"/>
      <c r="S15" s="183" t="s">
        <v>3172</v>
      </c>
      <c r="T15" s="33" t="s">
        <v>3173</v>
      </c>
      <c r="U15" s="33" t="s">
        <v>21</v>
      </c>
      <c r="V15" s="45" t="s">
        <v>21</v>
      </c>
      <c r="W15" s="34" t="s">
        <v>3173</v>
      </c>
      <c r="X15" s="34" t="s">
        <v>56</v>
      </c>
      <c r="Y15" s="36">
        <v>1</v>
      </c>
      <c r="Z15" s="36"/>
      <c r="AA15" s="36"/>
      <c r="AB15" s="36"/>
      <c r="AC15" s="36"/>
      <c r="AD15" s="36"/>
      <c r="AE15" s="36"/>
      <c r="AF15" s="51"/>
      <c r="AG15" s="51">
        <v>1</v>
      </c>
      <c r="AH15" s="51"/>
      <c r="AI15" s="51"/>
      <c r="AJ15" s="51"/>
      <c r="AK15" s="51"/>
      <c r="AL15" s="33"/>
      <c r="AM15" s="33"/>
      <c r="AN15" s="185" t="s">
        <v>3174</v>
      </c>
      <c r="AO15" s="185"/>
      <c r="AP15" s="185" t="s">
        <v>3166</v>
      </c>
      <c r="AQ15" s="185" t="s">
        <v>3166</v>
      </c>
      <c r="AR15" s="185" t="s">
        <v>3166</v>
      </c>
      <c r="AS15" s="185" t="s">
        <v>3166</v>
      </c>
      <c r="AT15" s="185"/>
      <c r="AU15" s="185"/>
      <c r="AV15" s="185"/>
      <c r="AW15" s="186"/>
      <c r="AX15" s="41"/>
      <c r="AY15" s="35" t="s">
        <v>46</v>
      </c>
      <c r="AZ15" s="41"/>
      <c r="BA15" s="36"/>
      <c r="BB15" s="51"/>
      <c r="BC15" s="33"/>
      <c r="BD15" s="33"/>
      <c r="BE15" s="51"/>
      <c r="BF15" s="51"/>
      <c r="BG15" s="51"/>
      <c r="BH15" s="51"/>
      <c r="BI15" s="51"/>
      <c r="BJ15" s="51"/>
      <c r="BK15" s="51"/>
      <c r="BL15" s="51"/>
      <c r="BM15" s="51"/>
      <c r="BN15" s="51"/>
      <c r="BO15" s="51"/>
    </row>
    <row r="16" spans="1:67" ht="60.75" customHeight="1" x14ac:dyDescent="0.25">
      <c r="A16" s="201">
        <v>14</v>
      </c>
      <c r="B16" s="182" t="s">
        <v>3139</v>
      </c>
      <c r="C16" s="182" t="s">
        <v>3140</v>
      </c>
      <c r="D16" s="36" t="s">
        <v>28</v>
      </c>
      <c r="E16" s="36" t="s">
        <v>41</v>
      </c>
      <c r="F16" s="202" t="s">
        <v>3141</v>
      </c>
      <c r="G16" s="202">
        <v>4</v>
      </c>
      <c r="H16" s="202">
        <v>2</v>
      </c>
      <c r="I16" s="202"/>
      <c r="J16" s="202"/>
      <c r="K16" s="202"/>
      <c r="L16" s="34" t="s">
        <v>37</v>
      </c>
      <c r="M16" s="182"/>
      <c r="N16" s="183"/>
      <c r="O16" s="184" t="s">
        <v>41</v>
      </c>
      <c r="P16" s="109"/>
      <c r="Q16" s="182"/>
      <c r="R16" s="109"/>
      <c r="S16" s="183" t="s">
        <v>3175</v>
      </c>
      <c r="T16" s="188">
        <v>42814</v>
      </c>
      <c r="U16" s="33" t="s">
        <v>21</v>
      </c>
      <c r="V16" s="45" t="s">
        <v>21</v>
      </c>
      <c r="W16" s="49" t="s">
        <v>57</v>
      </c>
      <c r="X16" s="49" t="s">
        <v>39</v>
      </c>
      <c r="Y16" s="36">
        <v>1</v>
      </c>
      <c r="Z16" s="36"/>
      <c r="AA16" s="36"/>
      <c r="AB16" s="36"/>
      <c r="AC16" s="36"/>
      <c r="AD16" s="36"/>
      <c r="AE16" s="36"/>
      <c r="AF16" s="51"/>
      <c r="AG16" s="51">
        <v>1</v>
      </c>
      <c r="AH16" s="51"/>
      <c r="AI16" s="51"/>
      <c r="AJ16" s="51"/>
      <c r="AK16" s="51"/>
      <c r="AL16" s="33"/>
      <c r="AM16" s="33"/>
      <c r="AN16" s="186" t="s">
        <v>3176</v>
      </c>
      <c r="AO16" s="185"/>
      <c r="AP16" s="185" t="s">
        <v>3170</v>
      </c>
      <c r="AQ16" s="185" t="s">
        <v>3170</v>
      </c>
      <c r="AR16" s="185" t="s">
        <v>3170</v>
      </c>
      <c r="AS16" s="185" t="s">
        <v>3170</v>
      </c>
      <c r="AT16" s="185"/>
      <c r="AU16" s="185"/>
      <c r="AV16" s="185"/>
      <c r="AW16" s="186"/>
      <c r="AX16" s="185"/>
      <c r="AY16" s="41" t="s">
        <v>24</v>
      </c>
      <c r="AZ16" s="41"/>
      <c r="BA16" s="36"/>
      <c r="BB16" s="51"/>
      <c r="BC16" s="33"/>
      <c r="BD16" s="33"/>
      <c r="BE16" s="51"/>
      <c r="BF16" s="51"/>
      <c r="BG16" s="51"/>
      <c r="BH16" s="51"/>
      <c r="BI16" s="51"/>
      <c r="BJ16" s="51"/>
      <c r="BK16" s="51"/>
      <c r="BL16" s="51"/>
      <c r="BM16" s="51"/>
      <c r="BN16" s="51"/>
      <c r="BO16" s="51"/>
    </row>
    <row r="17" spans="1:67" ht="60.75" customHeight="1" x14ac:dyDescent="0.25">
      <c r="A17" s="201">
        <v>15</v>
      </c>
      <c r="B17" s="182" t="s">
        <v>3139</v>
      </c>
      <c r="C17" s="182" t="s">
        <v>3140</v>
      </c>
      <c r="D17" s="36" t="s">
        <v>28</v>
      </c>
      <c r="E17" s="36" t="s">
        <v>41</v>
      </c>
      <c r="F17" s="202" t="s">
        <v>3171</v>
      </c>
      <c r="G17" s="202">
        <v>7</v>
      </c>
      <c r="H17" s="202">
        <v>5</v>
      </c>
      <c r="I17" s="202"/>
      <c r="J17" s="202"/>
      <c r="K17" s="202"/>
      <c r="L17" s="34" t="s">
        <v>54</v>
      </c>
      <c r="M17" s="182"/>
      <c r="N17" s="183"/>
      <c r="O17" s="184" t="s">
        <v>41</v>
      </c>
      <c r="P17" s="109"/>
      <c r="Q17" s="182"/>
      <c r="R17" s="109"/>
      <c r="S17" s="183" t="s">
        <v>3175</v>
      </c>
      <c r="T17" s="188">
        <v>42814</v>
      </c>
      <c r="U17" s="33" t="s">
        <v>21</v>
      </c>
      <c r="V17" s="45" t="s">
        <v>21</v>
      </c>
      <c r="W17" s="49" t="s">
        <v>57</v>
      </c>
      <c r="X17" s="49" t="s">
        <v>56</v>
      </c>
      <c r="Y17" s="36">
        <v>1</v>
      </c>
      <c r="Z17" s="36"/>
      <c r="AA17" s="36"/>
      <c r="AB17" s="36"/>
      <c r="AC17" s="36"/>
      <c r="AD17" s="36"/>
      <c r="AE17" s="36"/>
      <c r="AF17" s="51"/>
      <c r="AG17" s="51">
        <v>1</v>
      </c>
      <c r="AH17" s="51"/>
      <c r="AI17" s="51"/>
      <c r="AJ17" s="51"/>
      <c r="AK17" s="51"/>
      <c r="AL17" s="33"/>
      <c r="AM17" s="33"/>
      <c r="AN17" s="186" t="s">
        <v>3176</v>
      </c>
      <c r="AO17" s="185"/>
      <c r="AP17" s="185" t="s">
        <v>2694</v>
      </c>
      <c r="AQ17" s="185" t="s">
        <v>2694</v>
      </c>
      <c r="AR17" s="185" t="s">
        <v>2694</v>
      </c>
      <c r="AS17" s="185" t="s">
        <v>3166</v>
      </c>
      <c r="AT17" s="185"/>
      <c r="AU17" s="185"/>
      <c r="AV17" s="185"/>
      <c r="AW17" s="186"/>
      <c r="AX17" s="41"/>
      <c r="AY17" s="35" t="s">
        <v>46</v>
      </c>
      <c r="AZ17" s="41"/>
      <c r="BA17" s="36"/>
      <c r="BB17" s="51"/>
      <c r="BC17" s="33"/>
      <c r="BD17" s="33"/>
      <c r="BE17" s="51"/>
      <c r="BF17" s="51"/>
      <c r="BG17" s="51"/>
      <c r="BH17" s="51"/>
      <c r="BI17" s="51"/>
      <c r="BJ17" s="51"/>
      <c r="BK17" s="51"/>
      <c r="BL17" s="51"/>
      <c r="BM17" s="51"/>
      <c r="BN17" s="51"/>
      <c r="BO17" s="51"/>
    </row>
    <row r="18" spans="1:67" ht="60.75" customHeight="1" x14ac:dyDescent="0.25">
      <c r="A18" s="201">
        <v>16</v>
      </c>
      <c r="B18" s="182" t="s">
        <v>3139</v>
      </c>
      <c r="C18" s="182" t="s">
        <v>3140</v>
      </c>
      <c r="D18" s="36" t="s">
        <v>30</v>
      </c>
      <c r="E18" s="36" t="s">
        <v>41</v>
      </c>
      <c r="F18" s="202" t="s">
        <v>3141</v>
      </c>
      <c r="G18" s="202" t="s">
        <v>3160</v>
      </c>
      <c r="H18" s="202">
        <v>2</v>
      </c>
      <c r="I18" s="202"/>
      <c r="J18" s="202"/>
      <c r="K18" s="202"/>
      <c r="L18" s="34" t="s">
        <v>37</v>
      </c>
      <c r="M18" s="182"/>
      <c r="N18" s="183"/>
      <c r="O18" s="184" t="s">
        <v>41</v>
      </c>
      <c r="P18" s="109"/>
      <c r="Q18" s="182"/>
      <c r="R18" s="109"/>
      <c r="S18" s="183" t="s">
        <v>3177</v>
      </c>
      <c r="T18" s="188">
        <v>42808</v>
      </c>
      <c r="U18" s="33" t="s">
        <v>21</v>
      </c>
      <c r="V18" s="45" t="s">
        <v>21</v>
      </c>
      <c r="W18" s="49" t="s">
        <v>57</v>
      </c>
      <c r="X18" s="49" t="s">
        <v>39</v>
      </c>
      <c r="Y18" s="36">
        <v>1</v>
      </c>
      <c r="Z18" s="36"/>
      <c r="AA18" s="36"/>
      <c r="AB18" s="36"/>
      <c r="AC18" s="36"/>
      <c r="AD18" s="36"/>
      <c r="AE18" s="36"/>
      <c r="AF18" s="51"/>
      <c r="AG18" s="51">
        <v>1</v>
      </c>
      <c r="AH18" s="51"/>
      <c r="AI18" s="51"/>
      <c r="AJ18" s="51"/>
      <c r="AK18" s="51"/>
      <c r="AL18" s="33"/>
      <c r="AM18" s="33"/>
      <c r="AN18" s="185" t="s">
        <v>3176</v>
      </c>
      <c r="AO18" s="185"/>
      <c r="AP18" s="185" t="s">
        <v>3170</v>
      </c>
      <c r="AQ18" s="185" t="s">
        <v>3170</v>
      </c>
      <c r="AR18" s="185" t="s">
        <v>3170</v>
      </c>
      <c r="AS18" s="185" t="s">
        <v>3170</v>
      </c>
      <c r="AT18" s="185"/>
      <c r="AU18" s="185"/>
      <c r="AV18" s="185"/>
      <c r="AW18" s="186"/>
      <c r="AX18" s="185"/>
      <c r="AY18" s="41" t="s">
        <v>24</v>
      </c>
      <c r="AZ18" s="41"/>
      <c r="BA18" s="36"/>
      <c r="BB18" s="51"/>
      <c r="BC18" s="33"/>
      <c r="BD18" s="33"/>
      <c r="BE18" s="51"/>
      <c r="BF18" s="51"/>
      <c r="BG18" s="51"/>
      <c r="BH18" s="51"/>
      <c r="BI18" s="51"/>
      <c r="BJ18" s="51"/>
      <c r="BK18" s="51"/>
      <c r="BL18" s="51"/>
      <c r="BM18" s="51"/>
      <c r="BN18" s="51"/>
      <c r="BO18" s="51"/>
    </row>
    <row r="19" spans="1:67" ht="60.75" customHeight="1" x14ac:dyDescent="0.25">
      <c r="A19" s="201">
        <v>17</v>
      </c>
      <c r="B19" s="182" t="s">
        <v>3139</v>
      </c>
      <c r="C19" s="182" t="s">
        <v>3140</v>
      </c>
      <c r="D19" s="36" t="s">
        <v>30</v>
      </c>
      <c r="E19" s="36" t="s">
        <v>41</v>
      </c>
      <c r="F19" s="202">
        <v>1.5</v>
      </c>
      <c r="G19" s="202">
        <v>3</v>
      </c>
      <c r="H19" s="109" t="s">
        <v>3162</v>
      </c>
      <c r="I19" s="109"/>
      <c r="J19" s="109"/>
      <c r="K19" s="109"/>
      <c r="L19" s="34" t="s">
        <v>43</v>
      </c>
      <c r="M19" s="182"/>
      <c r="N19" s="183"/>
      <c r="O19" s="184" t="s">
        <v>41</v>
      </c>
      <c r="P19" s="109"/>
      <c r="Q19" s="182"/>
      <c r="R19" s="109"/>
      <c r="S19" s="183" t="s">
        <v>3177</v>
      </c>
      <c r="T19" s="188">
        <v>42808</v>
      </c>
      <c r="U19" s="33" t="s">
        <v>21</v>
      </c>
      <c r="V19" s="45" t="s">
        <v>21</v>
      </c>
      <c r="W19" s="49" t="s">
        <v>57</v>
      </c>
      <c r="X19" s="49" t="s">
        <v>45</v>
      </c>
      <c r="Y19" s="36">
        <v>1</v>
      </c>
      <c r="Z19" s="36"/>
      <c r="AA19" s="36"/>
      <c r="AB19" s="36"/>
      <c r="AC19" s="36"/>
      <c r="AD19" s="36"/>
      <c r="AE19" s="36"/>
      <c r="AF19" s="51"/>
      <c r="AG19" s="51">
        <v>1</v>
      </c>
      <c r="AH19" s="51"/>
      <c r="AI19" s="51"/>
      <c r="AJ19" s="51"/>
      <c r="AK19" s="51"/>
      <c r="AL19" s="33"/>
      <c r="AM19" s="33"/>
      <c r="AN19" s="185" t="s">
        <v>3176</v>
      </c>
      <c r="AO19" s="185"/>
      <c r="AP19" s="185" t="s">
        <v>3166</v>
      </c>
      <c r="AQ19" s="185" t="s">
        <v>3166</v>
      </c>
      <c r="AR19" s="185" t="s">
        <v>3166</v>
      </c>
      <c r="AS19" s="185" t="s">
        <v>3166</v>
      </c>
      <c r="AT19" s="185"/>
      <c r="AU19" s="185"/>
      <c r="AV19" s="185"/>
      <c r="AW19" s="186"/>
      <c r="AX19" s="41"/>
      <c r="AY19" s="35" t="s">
        <v>46</v>
      </c>
      <c r="AZ19" s="41"/>
      <c r="BA19" s="36"/>
      <c r="BB19" s="51"/>
      <c r="BC19" s="33"/>
      <c r="BD19" s="33"/>
      <c r="BE19" s="51"/>
      <c r="BF19" s="51"/>
      <c r="BG19" s="51"/>
      <c r="BH19" s="51"/>
      <c r="BI19" s="51"/>
      <c r="BJ19" s="51"/>
      <c r="BK19" s="51"/>
      <c r="BL19" s="51"/>
      <c r="BM19" s="51"/>
      <c r="BN19" s="51"/>
      <c r="BO19" s="51"/>
    </row>
    <row r="20" spans="1:67" ht="60.75" customHeight="1" x14ac:dyDescent="0.25">
      <c r="A20" s="201">
        <v>18</v>
      </c>
      <c r="B20" s="182" t="s">
        <v>3139</v>
      </c>
      <c r="C20" s="182" t="s">
        <v>3140</v>
      </c>
      <c r="D20" s="36" t="s">
        <v>30</v>
      </c>
      <c r="E20" s="36" t="s">
        <v>41</v>
      </c>
      <c r="F20" s="202">
        <v>1.5</v>
      </c>
      <c r="G20" s="202">
        <v>3</v>
      </c>
      <c r="H20" s="109" t="s">
        <v>3162</v>
      </c>
      <c r="I20" s="109"/>
      <c r="J20" s="109"/>
      <c r="K20" s="109"/>
      <c r="L20" s="34" t="s">
        <v>47</v>
      </c>
      <c r="M20" s="182"/>
      <c r="N20" s="183"/>
      <c r="O20" s="184" t="s">
        <v>41</v>
      </c>
      <c r="P20" s="109"/>
      <c r="Q20" s="182"/>
      <c r="R20" s="109"/>
      <c r="S20" s="183" t="s">
        <v>3177</v>
      </c>
      <c r="T20" s="188">
        <v>42808</v>
      </c>
      <c r="U20" s="33" t="s">
        <v>21</v>
      </c>
      <c r="V20" s="45" t="s">
        <v>21</v>
      </c>
      <c r="W20" s="49" t="s">
        <v>57</v>
      </c>
      <c r="X20" s="49" t="s">
        <v>45</v>
      </c>
      <c r="Y20" s="36">
        <v>1</v>
      </c>
      <c r="Z20" s="36"/>
      <c r="AA20" s="36"/>
      <c r="AB20" s="36"/>
      <c r="AC20" s="36"/>
      <c r="AD20" s="36"/>
      <c r="AE20" s="36"/>
      <c r="AF20" s="51"/>
      <c r="AG20" s="51">
        <v>1</v>
      </c>
      <c r="AH20" s="51"/>
      <c r="AI20" s="51"/>
      <c r="AJ20" s="51"/>
      <c r="AK20" s="36">
        <v>1</v>
      </c>
      <c r="AL20" s="33"/>
      <c r="AM20" s="33"/>
      <c r="AN20" s="185" t="s">
        <v>3176</v>
      </c>
      <c r="AO20" s="185"/>
      <c r="AP20" s="185" t="s">
        <v>3166</v>
      </c>
      <c r="AQ20" s="185" t="s">
        <v>3166</v>
      </c>
      <c r="AR20" s="185" t="s">
        <v>3166</v>
      </c>
      <c r="AS20" s="185" t="s">
        <v>3166</v>
      </c>
      <c r="AT20" s="185"/>
      <c r="AU20" s="185"/>
      <c r="AV20" s="185"/>
      <c r="AW20" s="186"/>
      <c r="AX20" s="41"/>
      <c r="AY20" s="35" t="s">
        <v>46</v>
      </c>
      <c r="AZ20" s="41"/>
      <c r="BA20" s="36"/>
      <c r="BB20" s="51"/>
      <c r="BC20" s="33"/>
      <c r="BD20" s="33"/>
      <c r="BE20" s="51"/>
      <c r="BF20" s="51"/>
      <c r="BG20" s="51"/>
      <c r="BH20" s="51"/>
      <c r="BI20" s="51"/>
      <c r="BJ20" s="51"/>
      <c r="BK20" s="51"/>
      <c r="BL20" s="51"/>
      <c r="BM20" s="51"/>
      <c r="BN20" s="51"/>
      <c r="BO20" s="51"/>
    </row>
    <row r="21" spans="1:67" ht="60.75" customHeight="1" x14ac:dyDescent="0.25">
      <c r="A21" s="201">
        <v>19</v>
      </c>
      <c r="B21" s="182" t="s">
        <v>3139</v>
      </c>
      <c r="C21" s="182" t="s">
        <v>3140</v>
      </c>
      <c r="D21" s="36" t="s">
        <v>30</v>
      </c>
      <c r="E21" s="36" t="s">
        <v>41</v>
      </c>
      <c r="F21" s="202" t="s">
        <v>3171</v>
      </c>
      <c r="G21" s="202">
        <v>8</v>
      </c>
      <c r="H21" s="202">
        <v>5</v>
      </c>
      <c r="I21" s="202"/>
      <c r="J21" s="202"/>
      <c r="K21" s="202"/>
      <c r="L21" s="34" t="s">
        <v>54</v>
      </c>
      <c r="M21" s="182"/>
      <c r="N21" s="183"/>
      <c r="O21" s="184" t="s">
        <v>41</v>
      </c>
      <c r="P21" s="109"/>
      <c r="Q21" s="182"/>
      <c r="R21" s="109"/>
      <c r="S21" s="183" t="s">
        <v>3177</v>
      </c>
      <c r="T21" s="188">
        <v>42808</v>
      </c>
      <c r="U21" s="33" t="s">
        <v>21</v>
      </c>
      <c r="V21" s="45" t="s">
        <v>21</v>
      </c>
      <c r="W21" s="49" t="s">
        <v>57</v>
      </c>
      <c r="X21" s="49" t="s">
        <v>56</v>
      </c>
      <c r="Y21" s="36">
        <v>1</v>
      </c>
      <c r="Z21" s="36"/>
      <c r="AA21" s="36"/>
      <c r="AB21" s="36"/>
      <c r="AC21" s="36"/>
      <c r="AD21" s="36"/>
      <c r="AE21" s="36"/>
      <c r="AF21" s="51"/>
      <c r="AG21" s="51">
        <v>1</v>
      </c>
      <c r="AH21" s="51"/>
      <c r="AI21" s="51"/>
      <c r="AJ21" s="51"/>
      <c r="AK21" s="51"/>
      <c r="AL21" s="33"/>
      <c r="AM21" s="33"/>
      <c r="AN21" s="185" t="s">
        <v>3176</v>
      </c>
      <c r="AO21" s="185"/>
      <c r="AP21" s="185" t="s">
        <v>3166</v>
      </c>
      <c r="AQ21" s="185" t="s">
        <v>3166</v>
      </c>
      <c r="AR21" s="185" t="s">
        <v>3166</v>
      </c>
      <c r="AS21" s="185" t="s">
        <v>3166</v>
      </c>
      <c r="AT21" s="185"/>
      <c r="AU21" s="185"/>
      <c r="AV21" s="185"/>
      <c r="AW21" s="186"/>
      <c r="AX21" s="41"/>
      <c r="AY21" s="35" t="s">
        <v>46</v>
      </c>
      <c r="AZ21" s="41"/>
      <c r="BA21" s="36"/>
      <c r="BB21" s="51"/>
      <c r="BC21" s="33"/>
      <c r="BD21" s="33"/>
      <c r="BE21" s="51"/>
      <c r="BF21" s="51"/>
      <c r="BG21" s="51"/>
      <c r="BH21" s="51"/>
      <c r="BI21" s="51"/>
      <c r="BJ21" s="51"/>
      <c r="BK21" s="51"/>
      <c r="BL21" s="51"/>
      <c r="BM21" s="51"/>
      <c r="BN21" s="51"/>
      <c r="BO21" s="51"/>
    </row>
    <row r="22" spans="1:67" ht="51.75" customHeight="1" x14ac:dyDescent="0.25">
      <c r="A22" s="201">
        <v>20</v>
      </c>
      <c r="B22" s="182" t="s">
        <v>3139</v>
      </c>
      <c r="C22" s="182" t="s">
        <v>3140</v>
      </c>
      <c r="D22" s="36" t="s">
        <v>36</v>
      </c>
      <c r="E22" s="36" t="s">
        <v>41</v>
      </c>
      <c r="F22" s="202" t="s">
        <v>3141</v>
      </c>
      <c r="G22" s="202" t="s">
        <v>3160</v>
      </c>
      <c r="H22" s="202">
        <v>2</v>
      </c>
      <c r="I22" s="202"/>
      <c r="J22" s="202"/>
      <c r="K22" s="202"/>
      <c r="L22" s="34" t="s">
        <v>37</v>
      </c>
      <c r="M22" s="182"/>
      <c r="N22" s="183"/>
      <c r="O22" s="184" t="s">
        <v>41</v>
      </c>
      <c r="P22" s="109"/>
      <c r="Q22" s="182"/>
      <c r="R22" s="109"/>
      <c r="S22" s="183" t="s">
        <v>391</v>
      </c>
      <c r="T22" s="33" t="s">
        <v>3178</v>
      </c>
      <c r="U22" s="33" t="s">
        <v>21</v>
      </c>
      <c r="V22" s="45" t="s">
        <v>21</v>
      </c>
      <c r="W22" s="34" t="s">
        <v>44</v>
      </c>
      <c r="X22" s="34" t="s">
        <v>39</v>
      </c>
      <c r="Y22" s="36">
        <v>1</v>
      </c>
      <c r="Z22" s="36"/>
      <c r="AA22" s="36"/>
      <c r="AB22" s="36"/>
      <c r="AC22" s="36"/>
      <c r="AD22" s="36"/>
      <c r="AE22" s="36"/>
      <c r="AF22" s="51"/>
      <c r="AG22" s="51">
        <v>1</v>
      </c>
      <c r="AH22" s="51"/>
      <c r="AI22" s="51"/>
      <c r="AJ22" s="51"/>
      <c r="AK22" s="51"/>
      <c r="AL22" s="33"/>
      <c r="AM22" s="33"/>
      <c r="AN22" s="185" t="s">
        <v>3165</v>
      </c>
      <c r="AO22" s="185"/>
      <c r="AP22" s="185" t="s">
        <v>3170</v>
      </c>
      <c r="AQ22" s="185" t="s">
        <v>3170</v>
      </c>
      <c r="AR22" s="185" t="s">
        <v>3170</v>
      </c>
      <c r="AS22" s="185" t="s">
        <v>3170</v>
      </c>
      <c r="AT22" s="185"/>
      <c r="AU22" s="185"/>
      <c r="AV22" s="185"/>
      <c r="AW22" s="186"/>
      <c r="AX22" s="41"/>
      <c r="AY22" s="41" t="s">
        <v>24</v>
      </c>
      <c r="AZ22" s="41"/>
      <c r="BA22" s="36"/>
      <c r="BB22" s="51"/>
      <c r="BC22" s="33"/>
      <c r="BD22" s="33"/>
      <c r="BE22" s="51"/>
      <c r="BF22" s="51"/>
      <c r="BG22" s="51"/>
      <c r="BH22" s="51"/>
      <c r="BI22" s="51"/>
      <c r="BJ22" s="51"/>
      <c r="BK22" s="51"/>
      <c r="BL22" s="51"/>
      <c r="BM22" s="51"/>
      <c r="BN22" s="51"/>
      <c r="BO22" s="51"/>
    </row>
    <row r="23" spans="1:67" ht="51.75" customHeight="1" x14ac:dyDescent="0.25">
      <c r="A23" s="201">
        <v>21</v>
      </c>
      <c r="B23" s="182" t="s">
        <v>3139</v>
      </c>
      <c r="C23" s="182" t="s">
        <v>3140</v>
      </c>
      <c r="D23" s="36" t="s">
        <v>36</v>
      </c>
      <c r="E23" s="36" t="s">
        <v>41</v>
      </c>
      <c r="F23" s="202">
        <v>1.5</v>
      </c>
      <c r="G23" s="202">
        <v>3</v>
      </c>
      <c r="H23" s="109" t="s">
        <v>3162</v>
      </c>
      <c r="I23" s="109"/>
      <c r="J23" s="109"/>
      <c r="K23" s="109"/>
      <c r="L23" s="34" t="s">
        <v>43</v>
      </c>
      <c r="M23" s="182"/>
      <c r="N23" s="183"/>
      <c r="O23" s="184" t="s">
        <v>41</v>
      </c>
      <c r="P23" s="109"/>
      <c r="Q23" s="182"/>
      <c r="R23" s="109"/>
      <c r="S23" s="183" t="s">
        <v>391</v>
      </c>
      <c r="T23" s="33" t="s">
        <v>3178</v>
      </c>
      <c r="U23" s="33" t="s">
        <v>21</v>
      </c>
      <c r="V23" s="45" t="s">
        <v>21</v>
      </c>
      <c r="W23" s="34" t="s">
        <v>44</v>
      </c>
      <c r="X23" s="34" t="s">
        <v>45</v>
      </c>
      <c r="Y23" s="36">
        <v>1</v>
      </c>
      <c r="Z23" s="36"/>
      <c r="AA23" s="36"/>
      <c r="AB23" s="36"/>
      <c r="AC23" s="36"/>
      <c r="AD23" s="36"/>
      <c r="AE23" s="36"/>
      <c r="AF23" s="51"/>
      <c r="AG23" s="51">
        <v>1</v>
      </c>
      <c r="AH23" s="51"/>
      <c r="AI23" s="51"/>
      <c r="AJ23" s="51"/>
      <c r="AK23" s="36">
        <v>1</v>
      </c>
      <c r="AL23" s="33"/>
      <c r="AM23" s="33"/>
      <c r="AN23" s="185" t="s">
        <v>3165</v>
      </c>
      <c r="AO23" s="185"/>
      <c r="AP23" s="185" t="s">
        <v>3166</v>
      </c>
      <c r="AQ23" s="185" t="s">
        <v>3166</v>
      </c>
      <c r="AR23" s="185" t="s">
        <v>3166</v>
      </c>
      <c r="AS23" s="185" t="s">
        <v>3166</v>
      </c>
      <c r="AT23" s="185"/>
      <c r="AU23" s="185"/>
      <c r="AV23" s="185"/>
      <c r="AW23" s="186"/>
      <c r="AX23" s="41"/>
      <c r="AY23" s="35" t="s">
        <v>46</v>
      </c>
      <c r="AZ23" s="41"/>
      <c r="BA23" s="36"/>
      <c r="BB23" s="51"/>
      <c r="BC23" s="33"/>
      <c r="BD23" s="33"/>
      <c r="BE23" s="51"/>
      <c r="BF23" s="51"/>
      <c r="BG23" s="51"/>
      <c r="BH23" s="51"/>
      <c r="BI23" s="51"/>
      <c r="BJ23" s="51"/>
      <c r="BK23" s="51"/>
      <c r="BL23" s="51"/>
      <c r="BM23" s="51"/>
      <c r="BN23" s="51"/>
      <c r="BO23" s="51"/>
    </row>
    <row r="24" spans="1:67" ht="51.75" customHeight="1" x14ac:dyDescent="0.25">
      <c r="A24" s="201">
        <v>22</v>
      </c>
      <c r="B24" s="182" t="s">
        <v>3139</v>
      </c>
      <c r="C24" s="182" t="s">
        <v>3140</v>
      </c>
      <c r="D24" s="36" t="s">
        <v>36</v>
      </c>
      <c r="E24" s="36" t="s">
        <v>41</v>
      </c>
      <c r="F24" s="202">
        <v>1.5</v>
      </c>
      <c r="G24" s="202">
        <v>3</v>
      </c>
      <c r="H24" s="109" t="s">
        <v>3162</v>
      </c>
      <c r="I24" s="109"/>
      <c r="J24" s="109"/>
      <c r="K24" s="109"/>
      <c r="L24" s="34" t="s">
        <v>47</v>
      </c>
      <c r="M24" s="182"/>
      <c r="N24" s="183"/>
      <c r="O24" s="184" t="s">
        <v>41</v>
      </c>
      <c r="P24" s="109"/>
      <c r="Q24" s="182"/>
      <c r="R24" s="109"/>
      <c r="S24" s="183" t="s">
        <v>391</v>
      </c>
      <c r="T24" s="33" t="s">
        <v>3178</v>
      </c>
      <c r="U24" s="33" t="s">
        <v>21</v>
      </c>
      <c r="V24" s="45" t="s">
        <v>21</v>
      </c>
      <c r="W24" s="34" t="s">
        <v>44</v>
      </c>
      <c r="X24" s="34" t="s">
        <v>45</v>
      </c>
      <c r="Y24" s="36">
        <v>1</v>
      </c>
      <c r="Z24" s="36"/>
      <c r="AA24" s="36"/>
      <c r="AB24" s="36"/>
      <c r="AC24" s="36"/>
      <c r="AD24" s="36"/>
      <c r="AE24" s="36"/>
      <c r="AF24" s="51"/>
      <c r="AG24" s="51">
        <v>1</v>
      </c>
      <c r="AH24" s="51"/>
      <c r="AI24" s="51"/>
      <c r="AJ24" s="51"/>
      <c r="AK24" s="36">
        <v>1</v>
      </c>
      <c r="AL24" s="33"/>
      <c r="AM24" s="33"/>
      <c r="AN24" s="185" t="s">
        <v>3165</v>
      </c>
      <c r="AO24" s="185"/>
      <c r="AP24" s="185" t="s">
        <v>3166</v>
      </c>
      <c r="AQ24" s="185" t="s">
        <v>3166</v>
      </c>
      <c r="AR24" s="185" t="s">
        <v>3166</v>
      </c>
      <c r="AS24" s="185" t="s">
        <v>3166</v>
      </c>
      <c r="AT24" s="185"/>
      <c r="AU24" s="185"/>
      <c r="AV24" s="185"/>
      <c r="AW24" s="186"/>
      <c r="AX24" s="41"/>
      <c r="AY24" s="35" t="s">
        <v>46</v>
      </c>
      <c r="AZ24" s="41"/>
      <c r="BA24" s="36"/>
      <c r="BB24" s="51"/>
      <c r="BC24" s="33"/>
      <c r="BD24" s="33"/>
      <c r="BE24" s="51"/>
      <c r="BF24" s="51"/>
      <c r="BG24" s="51"/>
      <c r="BH24" s="51"/>
      <c r="BI24" s="51"/>
      <c r="BJ24" s="51"/>
      <c r="BK24" s="51"/>
      <c r="BL24" s="51"/>
      <c r="BM24" s="51"/>
      <c r="BN24" s="51"/>
      <c r="BO24" s="51"/>
    </row>
    <row r="25" spans="1:67" ht="51.75" customHeight="1" x14ac:dyDescent="0.25">
      <c r="A25" s="201">
        <v>23</v>
      </c>
      <c r="B25" s="182" t="s">
        <v>3139</v>
      </c>
      <c r="C25" s="182" t="s">
        <v>3140</v>
      </c>
      <c r="D25" s="36" t="s">
        <v>36</v>
      </c>
      <c r="E25" s="36" t="s">
        <v>41</v>
      </c>
      <c r="F25" s="202" t="s">
        <v>3171</v>
      </c>
      <c r="G25" s="202">
        <v>8</v>
      </c>
      <c r="H25" s="202">
        <v>5</v>
      </c>
      <c r="I25" s="202"/>
      <c r="J25" s="202"/>
      <c r="K25" s="202"/>
      <c r="L25" s="34" t="s">
        <v>54</v>
      </c>
      <c r="M25" s="182"/>
      <c r="N25" s="183"/>
      <c r="O25" s="184" t="s">
        <v>41</v>
      </c>
      <c r="P25" s="109"/>
      <c r="Q25" s="182"/>
      <c r="R25" s="109"/>
      <c r="S25" s="183" t="s">
        <v>391</v>
      </c>
      <c r="T25" s="33" t="s">
        <v>3178</v>
      </c>
      <c r="U25" s="33" t="s">
        <v>21</v>
      </c>
      <c r="V25" s="45" t="s">
        <v>21</v>
      </c>
      <c r="W25" s="34" t="s">
        <v>44</v>
      </c>
      <c r="X25" s="34" t="s">
        <v>56</v>
      </c>
      <c r="Y25" s="36">
        <v>1</v>
      </c>
      <c r="Z25" s="36"/>
      <c r="AA25" s="36"/>
      <c r="AB25" s="36"/>
      <c r="AC25" s="36"/>
      <c r="AD25" s="36"/>
      <c r="AE25" s="36"/>
      <c r="AF25" s="51"/>
      <c r="AG25" s="51">
        <v>1</v>
      </c>
      <c r="AH25" s="51"/>
      <c r="AI25" s="51"/>
      <c r="AJ25" s="51"/>
      <c r="AK25" s="36">
        <v>1</v>
      </c>
      <c r="AL25" s="33"/>
      <c r="AM25" s="33"/>
      <c r="AN25" s="185" t="s">
        <v>3165</v>
      </c>
      <c r="AO25" s="185"/>
      <c r="AP25" s="185" t="s">
        <v>3166</v>
      </c>
      <c r="AQ25" s="185" t="s">
        <v>3166</v>
      </c>
      <c r="AR25" s="185" t="s">
        <v>3166</v>
      </c>
      <c r="AS25" s="185" t="s">
        <v>3166</v>
      </c>
      <c r="AT25" s="185"/>
      <c r="AU25" s="185"/>
      <c r="AV25" s="185"/>
      <c r="AW25" s="186"/>
      <c r="AX25" s="41"/>
      <c r="AY25" s="35" t="s">
        <v>46</v>
      </c>
      <c r="AZ25" s="41"/>
      <c r="BA25" s="36"/>
      <c r="BB25" s="51"/>
      <c r="BC25" s="33"/>
      <c r="BD25" s="33"/>
      <c r="BE25" s="51"/>
      <c r="BF25" s="51"/>
      <c r="BG25" s="51"/>
      <c r="BH25" s="51"/>
      <c r="BI25" s="51"/>
      <c r="BJ25" s="51"/>
      <c r="BK25" s="51"/>
      <c r="BL25" s="51"/>
      <c r="BM25" s="51"/>
      <c r="BN25" s="51"/>
      <c r="BO25" s="51"/>
    </row>
    <row r="26" spans="1:67" ht="51.75" customHeight="1" x14ac:dyDescent="0.25">
      <c r="A26" s="201">
        <v>24</v>
      </c>
      <c r="B26" s="182" t="s">
        <v>3139</v>
      </c>
      <c r="C26" s="182" t="s">
        <v>3140</v>
      </c>
      <c r="D26" s="36" t="s">
        <v>36</v>
      </c>
      <c r="E26" s="36" t="s">
        <v>41</v>
      </c>
      <c r="F26" s="202" t="s">
        <v>61</v>
      </c>
      <c r="G26" s="202">
        <v>112</v>
      </c>
      <c r="H26" s="202" t="s">
        <v>3179</v>
      </c>
      <c r="I26" s="202"/>
      <c r="J26" s="202"/>
      <c r="K26" s="202"/>
      <c r="L26" s="34" t="s">
        <v>60</v>
      </c>
      <c r="M26" s="182"/>
      <c r="N26" s="183"/>
      <c r="O26" s="184" t="s">
        <v>41</v>
      </c>
      <c r="P26" s="109"/>
      <c r="Q26" s="182"/>
      <c r="R26" s="109"/>
      <c r="S26" s="183" t="s">
        <v>391</v>
      </c>
      <c r="T26" s="33" t="s">
        <v>3178</v>
      </c>
      <c r="U26" s="33" t="s">
        <v>21</v>
      </c>
      <c r="V26" s="45" t="s">
        <v>21</v>
      </c>
      <c r="W26" s="34" t="s">
        <v>44</v>
      </c>
      <c r="X26" s="34" t="s">
        <v>61</v>
      </c>
      <c r="Y26" s="36">
        <v>1</v>
      </c>
      <c r="Z26" s="36"/>
      <c r="AA26" s="36"/>
      <c r="AB26" s="36"/>
      <c r="AC26" s="36"/>
      <c r="AD26" s="36"/>
      <c r="AE26" s="36"/>
      <c r="AF26" s="51"/>
      <c r="AG26" s="51">
        <v>1</v>
      </c>
      <c r="AH26" s="51"/>
      <c r="AI26" s="51"/>
      <c r="AJ26" s="51"/>
      <c r="AK26" s="51"/>
      <c r="AL26" s="33"/>
      <c r="AM26" s="33"/>
      <c r="AN26" s="185" t="s">
        <v>3165</v>
      </c>
      <c r="AO26" s="185"/>
      <c r="AP26" s="185" t="s">
        <v>3166</v>
      </c>
      <c r="AQ26" s="185" t="s">
        <v>3166</v>
      </c>
      <c r="AR26" s="185" t="s">
        <v>3166</v>
      </c>
      <c r="AS26" s="185" t="s">
        <v>3166</v>
      </c>
      <c r="AT26" s="185"/>
      <c r="AU26" s="185"/>
      <c r="AV26" s="185"/>
      <c r="AW26" s="186"/>
      <c r="AX26" s="41"/>
      <c r="AY26" s="35" t="s">
        <v>46</v>
      </c>
      <c r="AZ26" s="41"/>
      <c r="BA26" s="36"/>
      <c r="BB26" s="51"/>
      <c r="BC26" s="33"/>
      <c r="BD26" s="33"/>
      <c r="BE26" s="51"/>
      <c r="BF26" s="51"/>
      <c r="BG26" s="51"/>
      <c r="BH26" s="51"/>
      <c r="BI26" s="51"/>
      <c r="BJ26" s="51"/>
      <c r="BK26" s="51"/>
      <c r="BL26" s="51"/>
      <c r="BM26" s="51"/>
      <c r="BN26" s="51"/>
      <c r="BO26" s="51"/>
    </row>
    <row r="27" spans="1:67" ht="165" customHeight="1" x14ac:dyDescent="0.25">
      <c r="A27" s="201">
        <v>25</v>
      </c>
      <c r="B27" s="182" t="s">
        <v>3180</v>
      </c>
      <c r="C27" s="183" t="s">
        <v>3181</v>
      </c>
      <c r="D27" s="36" t="s">
        <v>62</v>
      </c>
      <c r="E27" s="36" t="s">
        <v>63</v>
      </c>
      <c r="F27" s="202" t="s">
        <v>66</v>
      </c>
      <c r="G27" s="202"/>
      <c r="H27" s="202"/>
      <c r="I27" s="202"/>
      <c r="J27" s="202"/>
      <c r="K27" s="202"/>
      <c r="L27" s="34" t="s">
        <v>64</v>
      </c>
      <c r="M27" s="183" t="s">
        <v>3182</v>
      </c>
      <c r="N27" s="183" t="s">
        <v>65</v>
      </c>
      <c r="O27" s="184" t="s">
        <v>3183</v>
      </c>
      <c r="P27" s="109"/>
      <c r="Q27" s="182" t="s">
        <v>3184</v>
      </c>
      <c r="R27" s="109"/>
      <c r="S27" s="183"/>
      <c r="T27" s="33"/>
      <c r="U27" s="33" t="s">
        <v>58</v>
      </c>
      <c r="V27" s="45" t="s">
        <v>58</v>
      </c>
      <c r="W27" s="34" t="s">
        <v>65</v>
      </c>
      <c r="X27" s="34" t="s">
        <v>66</v>
      </c>
      <c r="Y27" s="36"/>
      <c r="Z27" s="36"/>
      <c r="AA27" s="36"/>
      <c r="AB27" s="36">
        <v>1</v>
      </c>
      <c r="AC27" s="36"/>
      <c r="AD27" s="36"/>
      <c r="AE27" s="36"/>
      <c r="AF27" s="51"/>
      <c r="AG27" s="51">
        <v>1</v>
      </c>
      <c r="AH27" s="51"/>
      <c r="AI27" s="51"/>
      <c r="AJ27" s="51"/>
      <c r="AK27" s="36">
        <v>1</v>
      </c>
      <c r="AL27" s="33"/>
      <c r="AM27" s="33"/>
      <c r="AN27" s="186"/>
      <c r="AO27" s="185"/>
      <c r="AP27" s="185" t="s">
        <v>803</v>
      </c>
      <c r="AQ27" s="185" t="s">
        <v>803</v>
      </c>
      <c r="AR27" s="185" t="s">
        <v>803</v>
      </c>
      <c r="AS27" s="185" t="s">
        <v>803</v>
      </c>
      <c r="AT27" s="185"/>
      <c r="AU27" s="185"/>
      <c r="AV27" s="185"/>
      <c r="AW27" s="186"/>
      <c r="AX27" s="41"/>
      <c r="AY27" s="41" t="s">
        <v>24</v>
      </c>
      <c r="AZ27" s="41"/>
      <c r="BA27" s="36"/>
      <c r="BB27" s="51"/>
      <c r="BC27" s="33"/>
      <c r="BD27" s="33"/>
      <c r="BE27" s="51"/>
      <c r="BF27" s="51"/>
      <c r="BG27" s="51"/>
      <c r="BH27" s="51"/>
      <c r="BI27" s="51"/>
      <c r="BJ27" s="51"/>
      <c r="BK27" s="51"/>
      <c r="BL27" s="51"/>
      <c r="BM27" s="51"/>
      <c r="BN27" s="51"/>
      <c r="BO27" s="51"/>
    </row>
    <row r="28" spans="1:67" ht="186.75" customHeight="1" x14ac:dyDescent="0.25">
      <c r="A28" s="201">
        <v>26</v>
      </c>
      <c r="B28" s="182" t="s">
        <v>3180</v>
      </c>
      <c r="C28" s="183" t="s">
        <v>3181</v>
      </c>
      <c r="D28" s="36" t="s">
        <v>62</v>
      </c>
      <c r="E28" s="36" t="s">
        <v>63</v>
      </c>
      <c r="F28" s="202" t="s">
        <v>66</v>
      </c>
      <c r="G28" s="202"/>
      <c r="H28" s="202"/>
      <c r="I28" s="202"/>
      <c r="J28" s="202"/>
      <c r="K28" s="202"/>
      <c r="L28" s="34" t="s">
        <v>67</v>
      </c>
      <c r="M28" s="183" t="s">
        <v>3185</v>
      </c>
      <c r="N28" s="183" t="s">
        <v>3186</v>
      </c>
      <c r="O28" s="184" t="s">
        <v>3183</v>
      </c>
      <c r="P28" s="109"/>
      <c r="Q28" s="182" t="s">
        <v>3184</v>
      </c>
      <c r="R28" s="109"/>
      <c r="S28" s="183"/>
      <c r="T28" s="33"/>
      <c r="U28" s="33" t="s">
        <v>58</v>
      </c>
      <c r="V28" s="45" t="s">
        <v>58</v>
      </c>
      <c r="W28" s="34" t="s">
        <v>59</v>
      </c>
      <c r="X28" s="34" t="s">
        <v>66</v>
      </c>
      <c r="Y28" s="36"/>
      <c r="Z28" s="36"/>
      <c r="AA28" s="36"/>
      <c r="AB28" s="36">
        <v>1</v>
      </c>
      <c r="AC28" s="36"/>
      <c r="AD28" s="36"/>
      <c r="AE28" s="36"/>
      <c r="AF28" s="51"/>
      <c r="AG28" s="51">
        <v>1</v>
      </c>
      <c r="AH28" s="51"/>
      <c r="AI28" s="51"/>
      <c r="AJ28" s="51"/>
      <c r="AK28" s="36">
        <v>1</v>
      </c>
      <c r="AL28" s="33"/>
      <c r="AM28" s="33"/>
      <c r="AN28" s="186"/>
      <c r="AO28" s="185"/>
      <c r="AP28" s="185" t="s">
        <v>803</v>
      </c>
      <c r="AQ28" s="185" t="s">
        <v>803</v>
      </c>
      <c r="AR28" s="185" t="s">
        <v>803</v>
      </c>
      <c r="AS28" s="185" t="s">
        <v>803</v>
      </c>
      <c r="AT28" s="185"/>
      <c r="AU28" s="185"/>
      <c r="AV28" s="185"/>
      <c r="AW28" s="186"/>
      <c r="AX28" s="41"/>
      <c r="AY28" s="41" t="s">
        <v>24</v>
      </c>
      <c r="AZ28" s="41"/>
      <c r="BA28" s="36"/>
      <c r="BB28" s="51"/>
      <c r="BC28" s="33"/>
      <c r="BD28" s="33"/>
      <c r="BE28" s="51"/>
      <c r="BF28" s="51"/>
      <c r="BG28" s="51"/>
      <c r="BH28" s="51"/>
      <c r="BI28" s="51"/>
      <c r="BJ28" s="51"/>
      <c r="BK28" s="51"/>
      <c r="BL28" s="51"/>
      <c r="BM28" s="51"/>
      <c r="BN28" s="51"/>
      <c r="BO28" s="51"/>
    </row>
    <row r="29" spans="1:67" ht="118.5" customHeight="1" x14ac:dyDescent="0.25">
      <c r="A29" s="201">
        <v>27</v>
      </c>
      <c r="B29" s="182" t="s">
        <v>3180</v>
      </c>
      <c r="C29" s="183" t="s">
        <v>3181</v>
      </c>
      <c r="D29" s="36" t="s">
        <v>62</v>
      </c>
      <c r="E29" s="36" t="s">
        <v>63</v>
      </c>
      <c r="F29" s="202" t="s">
        <v>66</v>
      </c>
      <c r="G29" s="202"/>
      <c r="H29" s="202"/>
      <c r="I29" s="202"/>
      <c r="J29" s="202"/>
      <c r="K29" s="202"/>
      <c r="L29" s="34" t="s">
        <v>68</v>
      </c>
      <c r="M29" s="183" t="s">
        <v>3187</v>
      </c>
      <c r="N29" s="183" t="s">
        <v>69</v>
      </c>
      <c r="O29" s="184" t="s">
        <v>3183</v>
      </c>
      <c r="P29" s="109"/>
      <c r="Q29" s="182" t="s">
        <v>3184</v>
      </c>
      <c r="R29" s="109"/>
      <c r="S29" s="183"/>
      <c r="T29" s="33"/>
      <c r="U29" s="33" t="s">
        <v>58</v>
      </c>
      <c r="V29" s="45" t="s">
        <v>58</v>
      </c>
      <c r="W29" s="34" t="s">
        <v>69</v>
      </c>
      <c r="X29" s="34" t="s">
        <v>23</v>
      </c>
      <c r="Y29" s="36"/>
      <c r="Z29" s="36"/>
      <c r="AA29" s="36"/>
      <c r="AB29" s="36">
        <v>1</v>
      </c>
      <c r="AC29" s="36"/>
      <c r="AD29" s="36"/>
      <c r="AE29" s="36"/>
      <c r="AF29" s="51"/>
      <c r="AG29" s="51">
        <v>1</v>
      </c>
      <c r="AH29" s="51"/>
      <c r="AI29" s="51"/>
      <c r="AJ29" s="51"/>
      <c r="AK29" s="36">
        <v>1</v>
      </c>
      <c r="AL29" s="33"/>
      <c r="AM29" s="33"/>
      <c r="AN29" s="186"/>
      <c r="AO29" s="185"/>
      <c r="AP29" s="185" t="s">
        <v>803</v>
      </c>
      <c r="AQ29" s="185" t="s">
        <v>803</v>
      </c>
      <c r="AR29" s="185" t="s">
        <v>803</v>
      </c>
      <c r="AS29" s="185" t="s">
        <v>803</v>
      </c>
      <c r="AT29" s="185"/>
      <c r="AU29" s="185"/>
      <c r="AV29" s="185"/>
      <c r="AW29" s="186"/>
      <c r="AX29" s="41"/>
      <c r="AY29" s="35" t="s">
        <v>24</v>
      </c>
      <c r="AZ29" s="36" t="s">
        <v>25</v>
      </c>
      <c r="BA29" s="36"/>
      <c r="BB29" s="51"/>
      <c r="BC29" s="33"/>
      <c r="BD29" s="36">
        <v>1</v>
      </c>
      <c r="BE29" s="36">
        <v>1</v>
      </c>
      <c r="BF29" s="51"/>
      <c r="BG29" s="51"/>
      <c r="BH29" s="51"/>
      <c r="BI29" s="51"/>
      <c r="BJ29" s="51"/>
      <c r="BK29" s="51"/>
      <c r="BL29" s="51"/>
      <c r="BM29" s="51"/>
      <c r="BN29" s="51"/>
      <c r="BO29" s="51"/>
    </row>
    <row r="30" spans="1:67" ht="133.5" customHeight="1" x14ac:dyDescent="0.25">
      <c r="A30" s="201">
        <v>28</v>
      </c>
      <c r="B30" s="182" t="s">
        <v>3180</v>
      </c>
      <c r="C30" s="183" t="s">
        <v>3181</v>
      </c>
      <c r="D30" s="36" t="s">
        <v>62</v>
      </c>
      <c r="E30" s="36" t="s">
        <v>63</v>
      </c>
      <c r="F30" s="202" t="s">
        <v>66</v>
      </c>
      <c r="G30" s="202"/>
      <c r="H30" s="202"/>
      <c r="I30" s="202"/>
      <c r="J30" s="202"/>
      <c r="K30" s="202"/>
      <c r="L30" s="34" t="s">
        <v>70</v>
      </c>
      <c r="M30" s="183" t="s">
        <v>3188</v>
      </c>
      <c r="N30" s="183" t="s">
        <v>3189</v>
      </c>
      <c r="O30" s="184" t="s">
        <v>3183</v>
      </c>
      <c r="P30" s="109"/>
      <c r="Q30" s="183" t="s">
        <v>71</v>
      </c>
      <c r="R30" s="109"/>
      <c r="S30" s="183"/>
      <c r="T30" s="33"/>
      <c r="U30" s="33" t="s">
        <v>21</v>
      </c>
      <c r="V30" s="45" t="s">
        <v>21</v>
      </c>
      <c r="W30" s="34" t="s">
        <v>71</v>
      </c>
      <c r="X30" s="34" t="s">
        <v>66</v>
      </c>
      <c r="Y30" s="36">
        <v>1</v>
      </c>
      <c r="Z30" s="36"/>
      <c r="AA30" s="36"/>
      <c r="AB30" s="36"/>
      <c r="AC30" s="36"/>
      <c r="AD30" s="36"/>
      <c r="AE30" s="36"/>
      <c r="AF30" s="51"/>
      <c r="AG30" s="51">
        <v>1</v>
      </c>
      <c r="AH30" s="51"/>
      <c r="AI30" s="51"/>
      <c r="AJ30" s="51"/>
      <c r="AK30" s="51"/>
      <c r="AL30" s="33"/>
      <c r="AM30" s="33"/>
      <c r="AN30" s="185"/>
      <c r="AO30" s="185"/>
      <c r="AP30" s="185"/>
      <c r="AQ30" s="185"/>
      <c r="AR30" s="185"/>
      <c r="AS30" s="185"/>
      <c r="AT30" s="185"/>
      <c r="AU30" s="185"/>
      <c r="AV30" s="185"/>
      <c r="AW30" s="186"/>
      <c r="AX30" s="41"/>
      <c r="AY30" s="35" t="s">
        <v>72</v>
      </c>
      <c r="AZ30" s="41"/>
      <c r="BA30" s="36" t="s">
        <v>451</v>
      </c>
      <c r="BB30" s="51"/>
      <c r="BC30" s="33"/>
      <c r="BD30" s="33"/>
      <c r="BE30" s="51"/>
      <c r="BF30" s="51"/>
      <c r="BG30" s="51"/>
      <c r="BH30" s="51"/>
      <c r="BI30" s="51"/>
      <c r="BJ30" s="51"/>
      <c r="BK30" s="51"/>
      <c r="BL30" s="51"/>
      <c r="BM30" s="51"/>
      <c r="BN30" s="51"/>
      <c r="BO30" s="51"/>
    </row>
    <row r="31" spans="1:67" ht="269.25" customHeight="1" x14ac:dyDescent="0.25">
      <c r="A31" s="201">
        <v>29</v>
      </c>
      <c r="B31" s="182" t="s">
        <v>3180</v>
      </c>
      <c r="C31" s="183" t="s">
        <v>3181</v>
      </c>
      <c r="D31" s="36" t="s">
        <v>62</v>
      </c>
      <c r="E31" s="36" t="s">
        <v>63</v>
      </c>
      <c r="F31" s="202" t="s">
        <v>66</v>
      </c>
      <c r="G31" s="202"/>
      <c r="H31" s="202"/>
      <c r="I31" s="202"/>
      <c r="J31" s="202"/>
      <c r="K31" s="202"/>
      <c r="L31" s="34" t="s">
        <v>4646</v>
      </c>
      <c r="M31" s="183" t="s">
        <v>3187</v>
      </c>
      <c r="N31" s="183" t="s">
        <v>3191</v>
      </c>
      <c r="O31" s="184" t="s">
        <v>3183</v>
      </c>
      <c r="P31" s="109"/>
      <c r="Q31" s="182" t="s">
        <v>3184</v>
      </c>
      <c r="R31" s="109"/>
      <c r="S31" s="183"/>
      <c r="T31" s="33"/>
      <c r="U31" s="33" t="s">
        <v>58</v>
      </c>
      <c r="V31" s="45" t="s">
        <v>58</v>
      </c>
      <c r="W31" s="34" t="s">
        <v>74</v>
      </c>
      <c r="X31" s="34" t="s">
        <v>66</v>
      </c>
      <c r="Y31" s="36"/>
      <c r="Z31" s="36"/>
      <c r="AA31" s="36"/>
      <c r="AB31" s="36">
        <v>1</v>
      </c>
      <c r="AC31" s="36"/>
      <c r="AD31" s="36"/>
      <c r="AE31" s="36"/>
      <c r="AF31" s="51"/>
      <c r="AG31" s="51">
        <v>1</v>
      </c>
      <c r="AH31" s="51"/>
      <c r="AI31" s="51"/>
      <c r="AJ31" s="51"/>
      <c r="AK31" s="36">
        <v>1</v>
      </c>
      <c r="AL31" s="33"/>
      <c r="AM31" s="33"/>
      <c r="AN31" s="186"/>
      <c r="AO31" s="190" t="s">
        <v>3192</v>
      </c>
      <c r="AP31" s="185"/>
      <c r="AQ31" s="185"/>
      <c r="AR31" s="185"/>
      <c r="AS31" s="185"/>
      <c r="AT31" s="185"/>
      <c r="AU31" s="185"/>
      <c r="AV31" s="185"/>
      <c r="AW31" s="186"/>
      <c r="AX31" s="41"/>
      <c r="AY31" s="41" t="s">
        <v>24</v>
      </c>
      <c r="AZ31" s="41"/>
      <c r="BA31" s="36"/>
      <c r="BB31" s="51"/>
      <c r="BC31" s="33"/>
      <c r="BD31" s="33"/>
      <c r="BE31" s="51"/>
      <c r="BF31" s="51"/>
      <c r="BG31" s="51"/>
      <c r="BH31" s="51"/>
      <c r="BI31" s="51"/>
      <c r="BJ31" s="51"/>
      <c r="BK31" s="51"/>
      <c r="BL31" s="51"/>
      <c r="BM31" s="51"/>
      <c r="BN31" s="51"/>
      <c r="BO31" s="51"/>
    </row>
    <row r="32" spans="1:67" ht="315.75" customHeight="1" x14ac:dyDescent="0.25">
      <c r="A32" s="201">
        <v>30</v>
      </c>
      <c r="B32" s="182" t="s">
        <v>3180</v>
      </c>
      <c r="C32" s="183" t="s">
        <v>3181</v>
      </c>
      <c r="D32" s="36" t="s">
        <v>62</v>
      </c>
      <c r="E32" s="36" t="s">
        <v>63</v>
      </c>
      <c r="F32" s="202" t="s">
        <v>66</v>
      </c>
      <c r="G32" s="202"/>
      <c r="H32" s="202"/>
      <c r="I32" s="202"/>
      <c r="J32" s="202"/>
      <c r="K32" s="202"/>
      <c r="L32" s="34" t="s">
        <v>4647</v>
      </c>
      <c r="M32" s="183" t="s">
        <v>3187</v>
      </c>
      <c r="N32" s="183" t="s">
        <v>3191</v>
      </c>
      <c r="O32" s="184" t="s">
        <v>3183</v>
      </c>
      <c r="P32" s="109"/>
      <c r="Q32" s="182" t="s">
        <v>3184</v>
      </c>
      <c r="R32" s="109"/>
      <c r="S32" s="183"/>
      <c r="T32" s="33"/>
      <c r="U32" s="33" t="s">
        <v>58</v>
      </c>
      <c r="V32" s="45" t="s">
        <v>58</v>
      </c>
      <c r="W32" s="34" t="s">
        <v>77</v>
      </c>
      <c r="X32" s="34" t="s">
        <v>66</v>
      </c>
      <c r="Y32" s="36"/>
      <c r="Z32" s="36"/>
      <c r="AA32" s="36"/>
      <c r="AB32" s="36">
        <v>1</v>
      </c>
      <c r="AC32" s="36"/>
      <c r="AD32" s="36"/>
      <c r="AE32" s="36"/>
      <c r="AF32" s="51"/>
      <c r="AG32" s="51">
        <v>1</v>
      </c>
      <c r="AH32" s="51"/>
      <c r="AI32" s="51"/>
      <c r="AJ32" s="51"/>
      <c r="AK32" s="36">
        <v>1</v>
      </c>
      <c r="AL32" s="33"/>
      <c r="AM32" s="33"/>
      <c r="AN32" s="186"/>
      <c r="AO32" s="185" t="s">
        <v>3192</v>
      </c>
      <c r="AP32" s="185" t="s">
        <v>3194</v>
      </c>
      <c r="AQ32" s="185" t="s">
        <v>3194</v>
      </c>
      <c r="AR32" s="185" t="s">
        <v>3194</v>
      </c>
      <c r="AS32" s="185" t="s">
        <v>3194</v>
      </c>
      <c r="AT32" s="185"/>
      <c r="AU32" s="185"/>
      <c r="AV32" s="185"/>
      <c r="AW32" s="186"/>
      <c r="AX32" s="41"/>
      <c r="AY32" s="41" t="s">
        <v>24</v>
      </c>
      <c r="AZ32" s="41"/>
      <c r="BA32" s="36"/>
      <c r="BB32" s="36" t="s">
        <v>3154</v>
      </c>
      <c r="BC32" s="33" t="s">
        <v>3155</v>
      </c>
      <c r="BD32" s="33"/>
      <c r="BE32" s="51"/>
      <c r="BF32" s="51"/>
      <c r="BG32" s="51"/>
      <c r="BH32" s="51"/>
      <c r="BI32" s="51"/>
      <c r="BJ32" s="51"/>
      <c r="BK32" s="51"/>
      <c r="BL32" s="51"/>
      <c r="BM32" s="51"/>
      <c r="BN32" s="51"/>
      <c r="BO32" s="51"/>
    </row>
    <row r="33" spans="1:67" ht="387" customHeight="1" x14ac:dyDescent="0.25">
      <c r="A33" s="201">
        <v>31</v>
      </c>
      <c r="B33" s="182" t="s">
        <v>3180</v>
      </c>
      <c r="C33" s="183" t="s">
        <v>3181</v>
      </c>
      <c r="D33" s="36" t="s">
        <v>62</v>
      </c>
      <c r="E33" s="36" t="s">
        <v>63</v>
      </c>
      <c r="F33" s="202" t="s">
        <v>66</v>
      </c>
      <c r="G33" s="202"/>
      <c r="H33" s="202"/>
      <c r="I33" s="202"/>
      <c r="J33" s="202"/>
      <c r="K33" s="202"/>
      <c r="L33" s="34" t="s">
        <v>4648</v>
      </c>
      <c r="M33" s="183" t="s">
        <v>66</v>
      </c>
      <c r="N33" s="183" t="s">
        <v>3196</v>
      </c>
      <c r="O33" s="184" t="s">
        <v>3183</v>
      </c>
      <c r="P33" s="109"/>
      <c r="Q33" s="183" t="s">
        <v>3152</v>
      </c>
      <c r="R33" s="109"/>
      <c r="S33" s="183"/>
      <c r="T33" s="33"/>
      <c r="U33" s="33" t="s">
        <v>58</v>
      </c>
      <c r="V33" s="45" t="s">
        <v>58</v>
      </c>
      <c r="W33" s="34" t="s">
        <v>80</v>
      </c>
      <c r="X33" s="34" t="s">
        <v>66</v>
      </c>
      <c r="Y33" s="36"/>
      <c r="Z33" s="36"/>
      <c r="AA33" s="36"/>
      <c r="AB33" s="36">
        <v>1</v>
      </c>
      <c r="AC33" s="36"/>
      <c r="AD33" s="36"/>
      <c r="AE33" s="36"/>
      <c r="AF33" s="51"/>
      <c r="AG33" s="51">
        <v>1</v>
      </c>
      <c r="AH33" s="51"/>
      <c r="AI33" s="51"/>
      <c r="AJ33" s="51"/>
      <c r="AK33" s="36">
        <v>1</v>
      </c>
      <c r="AL33" s="33"/>
      <c r="AM33" s="33"/>
      <c r="AN33" s="186"/>
      <c r="AO33" s="186"/>
      <c r="AP33" s="185"/>
      <c r="AQ33" s="185"/>
      <c r="AR33" s="185"/>
      <c r="AS33" s="185"/>
      <c r="AT33" s="185"/>
      <c r="AU33" s="185"/>
      <c r="AV33" s="185"/>
      <c r="AW33" s="186"/>
      <c r="AX33" s="41"/>
      <c r="AY33" s="41" t="s">
        <v>24</v>
      </c>
      <c r="AZ33" s="41"/>
      <c r="BA33" s="36"/>
      <c r="BB33" s="51"/>
      <c r="BC33" s="33"/>
      <c r="BD33" s="33"/>
      <c r="BE33" s="51"/>
      <c r="BF33" s="51"/>
      <c r="BG33" s="51"/>
      <c r="BH33" s="51"/>
      <c r="BI33" s="51"/>
      <c r="BJ33" s="51"/>
      <c r="BK33" s="51"/>
      <c r="BL33" s="51"/>
      <c r="BM33" s="51"/>
      <c r="BN33" s="51"/>
      <c r="BO33" s="51"/>
    </row>
    <row r="34" spans="1:67" ht="231" customHeight="1" x14ac:dyDescent="0.25">
      <c r="A34" s="201">
        <v>32</v>
      </c>
      <c r="B34" s="182" t="s">
        <v>3180</v>
      </c>
      <c r="C34" s="183" t="s">
        <v>3181</v>
      </c>
      <c r="D34" s="36" t="s">
        <v>62</v>
      </c>
      <c r="E34" s="36" t="s">
        <v>63</v>
      </c>
      <c r="F34" s="202" t="s">
        <v>66</v>
      </c>
      <c r="G34" s="202"/>
      <c r="H34" s="202"/>
      <c r="I34" s="202"/>
      <c r="J34" s="202"/>
      <c r="K34" s="202"/>
      <c r="L34" s="34" t="s">
        <v>4649</v>
      </c>
      <c r="M34" s="203" t="s">
        <v>3143</v>
      </c>
      <c r="N34" s="183" t="s">
        <v>3198</v>
      </c>
      <c r="O34" s="184" t="s">
        <v>3183</v>
      </c>
      <c r="P34" s="109"/>
      <c r="Q34" s="182" t="s">
        <v>3184</v>
      </c>
      <c r="R34" s="109"/>
      <c r="S34" s="183"/>
      <c r="T34" s="33"/>
      <c r="U34" s="33" t="s">
        <v>58</v>
      </c>
      <c r="V34" s="45" t="s">
        <v>58</v>
      </c>
      <c r="W34" s="34" t="s">
        <v>83</v>
      </c>
      <c r="X34" s="34" t="s">
        <v>66</v>
      </c>
      <c r="Y34" s="36"/>
      <c r="Z34" s="36"/>
      <c r="AA34" s="36"/>
      <c r="AB34" s="36">
        <v>1</v>
      </c>
      <c r="AC34" s="36"/>
      <c r="AD34" s="36"/>
      <c r="AE34" s="36"/>
      <c r="AF34" s="51"/>
      <c r="AG34" s="51">
        <v>1</v>
      </c>
      <c r="AH34" s="51"/>
      <c r="AI34" s="51"/>
      <c r="AJ34" s="51"/>
      <c r="AK34" s="51"/>
      <c r="AL34" s="33"/>
      <c r="AM34" s="33"/>
      <c r="AN34" s="186"/>
      <c r="AO34" s="186"/>
      <c r="AP34" s="185" t="s">
        <v>803</v>
      </c>
      <c r="AQ34" s="185" t="s">
        <v>803</v>
      </c>
      <c r="AR34" s="185" t="s">
        <v>803</v>
      </c>
      <c r="AS34" s="185" t="s">
        <v>803</v>
      </c>
      <c r="AT34" s="185"/>
      <c r="AU34" s="185"/>
      <c r="AV34" s="185"/>
      <c r="AW34" s="186"/>
      <c r="AX34" s="41"/>
      <c r="AY34" s="41" t="s">
        <v>24</v>
      </c>
      <c r="AZ34" s="41"/>
      <c r="BA34" s="36"/>
      <c r="BB34" s="51"/>
      <c r="BC34" s="33"/>
      <c r="BD34" s="33"/>
      <c r="BE34" s="51"/>
      <c r="BF34" s="51"/>
      <c r="BG34" s="51"/>
      <c r="BH34" s="51"/>
      <c r="BI34" s="51"/>
      <c r="BJ34" s="51"/>
      <c r="BK34" s="51"/>
      <c r="BL34" s="51"/>
      <c r="BM34" s="51"/>
      <c r="BN34" s="51"/>
      <c r="BO34" s="51"/>
    </row>
    <row r="35" spans="1:67" ht="233.25" customHeight="1" x14ac:dyDescent="0.25">
      <c r="A35" s="201">
        <v>33</v>
      </c>
      <c r="B35" s="182" t="s">
        <v>3180</v>
      </c>
      <c r="C35" s="183" t="s">
        <v>3181</v>
      </c>
      <c r="D35" s="36" t="s">
        <v>62</v>
      </c>
      <c r="E35" s="36" t="s">
        <v>63</v>
      </c>
      <c r="F35" s="202" t="s">
        <v>66</v>
      </c>
      <c r="G35" s="202"/>
      <c r="H35" s="202"/>
      <c r="I35" s="202"/>
      <c r="J35" s="202"/>
      <c r="K35" s="202"/>
      <c r="L35" s="34" t="s">
        <v>4650</v>
      </c>
      <c r="M35" s="183" t="s">
        <v>3143</v>
      </c>
      <c r="N35" s="183" t="s">
        <v>3200</v>
      </c>
      <c r="O35" s="184" t="s">
        <v>3183</v>
      </c>
      <c r="P35" s="109"/>
      <c r="Q35" s="183" t="s">
        <v>3201</v>
      </c>
      <c r="R35" s="109"/>
      <c r="S35" s="183"/>
      <c r="T35" s="33"/>
      <c r="U35" s="33" t="s">
        <v>21</v>
      </c>
      <c r="V35" s="45" t="s">
        <v>21</v>
      </c>
      <c r="W35" s="34" t="s">
        <v>86</v>
      </c>
      <c r="X35" s="34" t="s">
        <v>87</v>
      </c>
      <c r="Y35" s="36">
        <v>1</v>
      </c>
      <c r="Z35" s="36"/>
      <c r="AA35" s="36"/>
      <c r="AB35" s="36"/>
      <c r="AC35" s="36"/>
      <c r="AD35" s="36"/>
      <c r="AE35" s="36"/>
      <c r="AF35" s="51"/>
      <c r="AG35" s="51"/>
      <c r="AH35" s="51"/>
      <c r="AI35" s="51">
        <v>1</v>
      </c>
      <c r="AJ35" s="51"/>
      <c r="AK35" s="51"/>
      <c r="AL35" s="33" t="s">
        <v>3202</v>
      </c>
      <c r="AM35" s="33" t="s">
        <v>3203</v>
      </c>
      <c r="AN35" s="185"/>
      <c r="AO35" s="186"/>
      <c r="AP35" s="185" t="s">
        <v>3166</v>
      </c>
      <c r="AQ35" s="185" t="s">
        <v>3166</v>
      </c>
      <c r="AR35" s="185" t="s">
        <v>3166</v>
      </c>
      <c r="AS35" s="185" t="s">
        <v>3166</v>
      </c>
      <c r="AT35" s="185"/>
      <c r="AU35" s="185"/>
      <c r="AV35" s="185"/>
      <c r="AW35" s="186"/>
      <c r="AX35" s="41"/>
      <c r="AY35" s="35" t="s">
        <v>46</v>
      </c>
      <c r="AZ35" s="41"/>
      <c r="BA35" s="36" t="s">
        <v>451</v>
      </c>
      <c r="BB35" s="51"/>
      <c r="BC35" s="33"/>
      <c r="BD35" s="33"/>
      <c r="BE35" s="51"/>
      <c r="BF35" s="51"/>
      <c r="BG35" s="51"/>
      <c r="BH35" s="51"/>
      <c r="BI35" s="51"/>
      <c r="BJ35" s="51"/>
      <c r="BK35" s="51"/>
      <c r="BL35" s="51"/>
      <c r="BM35" s="51"/>
      <c r="BN35" s="51"/>
      <c r="BO35" s="51"/>
    </row>
    <row r="36" spans="1:67" ht="150.75" customHeight="1" x14ac:dyDescent="0.25">
      <c r="A36" s="201">
        <v>34</v>
      </c>
      <c r="B36" s="182" t="s">
        <v>3180</v>
      </c>
      <c r="C36" s="183" t="s">
        <v>3181</v>
      </c>
      <c r="D36" s="36" t="s">
        <v>62</v>
      </c>
      <c r="E36" s="36" t="s">
        <v>63</v>
      </c>
      <c r="F36" s="202" t="s">
        <v>66</v>
      </c>
      <c r="G36" s="202"/>
      <c r="H36" s="202"/>
      <c r="I36" s="202"/>
      <c r="J36" s="202"/>
      <c r="K36" s="202"/>
      <c r="L36" s="34" t="s">
        <v>4651</v>
      </c>
      <c r="M36" s="183" t="s">
        <v>3143</v>
      </c>
      <c r="N36" s="183" t="s">
        <v>3200</v>
      </c>
      <c r="O36" s="184" t="s">
        <v>3183</v>
      </c>
      <c r="P36" s="109"/>
      <c r="Q36" s="183" t="s">
        <v>3201</v>
      </c>
      <c r="R36" s="109"/>
      <c r="S36" s="183"/>
      <c r="T36" s="33"/>
      <c r="U36" s="33" t="s">
        <v>21</v>
      </c>
      <c r="V36" s="45" t="s">
        <v>21</v>
      </c>
      <c r="W36" s="34" t="s">
        <v>89</v>
      </c>
      <c r="X36" s="34" t="s">
        <v>66</v>
      </c>
      <c r="Y36" s="36">
        <v>1</v>
      </c>
      <c r="Z36" s="36"/>
      <c r="AA36" s="36"/>
      <c r="AB36" s="36"/>
      <c r="AC36" s="36"/>
      <c r="AD36" s="36"/>
      <c r="AE36" s="36"/>
      <c r="AF36" s="51"/>
      <c r="AG36" s="51"/>
      <c r="AH36" s="51"/>
      <c r="AI36" s="51">
        <v>1</v>
      </c>
      <c r="AJ36" s="51"/>
      <c r="AK36" s="51"/>
      <c r="AL36" s="33" t="s">
        <v>3202</v>
      </c>
      <c r="AM36" s="33"/>
      <c r="AN36" s="185"/>
      <c r="AO36" s="186"/>
      <c r="AP36" s="185" t="s">
        <v>3194</v>
      </c>
      <c r="AQ36" s="185" t="s">
        <v>3194</v>
      </c>
      <c r="AR36" s="185" t="s">
        <v>3194</v>
      </c>
      <c r="AS36" s="185" t="s">
        <v>3194</v>
      </c>
      <c r="AT36" s="185"/>
      <c r="AU36" s="185"/>
      <c r="AV36" s="185"/>
      <c r="AW36" s="186"/>
      <c r="AX36" s="41"/>
      <c r="AY36" s="41" t="s">
        <v>24</v>
      </c>
      <c r="AZ36" s="41"/>
      <c r="BA36" s="36" t="s">
        <v>451</v>
      </c>
      <c r="BB36" s="51"/>
      <c r="BC36" s="33"/>
      <c r="BD36" s="33"/>
      <c r="BE36" s="51"/>
      <c r="BF36" s="51"/>
      <c r="BG36" s="51"/>
      <c r="BH36" s="51"/>
      <c r="BI36" s="51"/>
      <c r="BJ36" s="51"/>
      <c r="BK36" s="51"/>
      <c r="BL36" s="51"/>
      <c r="BM36" s="51"/>
      <c r="BN36" s="51"/>
      <c r="BO36" s="51"/>
    </row>
    <row r="37" spans="1:67" ht="258" customHeight="1" x14ac:dyDescent="0.25">
      <c r="A37" s="201">
        <v>35</v>
      </c>
      <c r="B37" s="182" t="s">
        <v>3180</v>
      </c>
      <c r="C37" s="183" t="s">
        <v>3181</v>
      </c>
      <c r="D37" s="36" t="s">
        <v>62</v>
      </c>
      <c r="E37" s="36" t="s">
        <v>63</v>
      </c>
      <c r="F37" s="202" t="s">
        <v>66</v>
      </c>
      <c r="G37" s="202"/>
      <c r="H37" s="202"/>
      <c r="I37" s="202"/>
      <c r="J37" s="202"/>
      <c r="K37" s="202"/>
      <c r="L37" s="34" t="s">
        <v>4652</v>
      </c>
      <c r="M37" s="183" t="s">
        <v>3143</v>
      </c>
      <c r="N37" s="183" t="s">
        <v>3206</v>
      </c>
      <c r="O37" s="184" t="s">
        <v>3183</v>
      </c>
      <c r="P37" s="109"/>
      <c r="Q37" s="183" t="s">
        <v>3201</v>
      </c>
      <c r="R37" s="109"/>
      <c r="S37" s="183"/>
      <c r="T37" s="33"/>
      <c r="U37" s="33" t="s">
        <v>21</v>
      </c>
      <c r="V37" s="45" t="s">
        <v>21</v>
      </c>
      <c r="W37" s="34" t="s">
        <v>86</v>
      </c>
      <c r="X37" s="34" t="s">
        <v>66</v>
      </c>
      <c r="Y37" s="36">
        <v>1</v>
      </c>
      <c r="Z37" s="36"/>
      <c r="AA37" s="36"/>
      <c r="AB37" s="36"/>
      <c r="AC37" s="36"/>
      <c r="AD37" s="36"/>
      <c r="AE37" s="36"/>
      <c r="AF37" s="51"/>
      <c r="AG37" s="51"/>
      <c r="AH37" s="51"/>
      <c r="AI37" s="51">
        <v>1</v>
      </c>
      <c r="AJ37" s="51"/>
      <c r="AK37" s="51"/>
      <c r="AL37" s="33" t="s">
        <v>3202</v>
      </c>
      <c r="AM37" s="33"/>
      <c r="AN37" s="185"/>
      <c r="AO37" s="186"/>
      <c r="AP37" s="185"/>
      <c r="AQ37" s="185"/>
      <c r="AR37" s="185"/>
      <c r="AS37" s="185"/>
      <c r="AT37" s="185"/>
      <c r="AU37" s="185"/>
      <c r="AV37" s="185"/>
      <c r="AW37" s="186"/>
      <c r="AX37" s="41"/>
      <c r="AY37" s="41" t="s">
        <v>24</v>
      </c>
      <c r="AZ37" s="41"/>
      <c r="BA37" s="36" t="s">
        <v>451</v>
      </c>
      <c r="BB37" s="51"/>
      <c r="BC37" s="33"/>
      <c r="BD37" s="33"/>
      <c r="BE37" s="51"/>
      <c r="BF37" s="51"/>
      <c r="BG37" s="51"/>
      <c r="BH37" s="51"/>
      <c r="BI37" s="51"/>
      <c r="BJ37" s="51"/>
      <c r="BK37" s="51"/>
      <c r="BL37" s="51"/>
      <c r="BM37" s="51"/>
      <c r="BN37" s="51"/>
      <c r="BO37" s="51"/>
    </row>
    <row r="38" spans="1:67" ht="216" customHeight="1" x14ac:dyDescent="0.25">
      <c r="A38" s="201">
        <v>36</v>
      </c>
      <c r="B38" s="182" t="s">
        <v>3180</v>
      </c>
      <c r="C38" s="183" t="s">
        <v>3181</v>
      </c>
      <c r="D38" s="36" t="s">
        <v>62</v>
      </c>
      <c r="E38" s="36" t="s">
        <v>63</v>
      </c>
      <c r="F38" s="202" t="s">
        <v>66</v>
      </c>
      <c r="G38" s="202"/>
      <c r="H38" s="202"/>
      <c r="I38" s="202"/>
      <c r="J38" s="202"/>
      <c r="K38" s="202"/>
      <c r="L38" s="34" t="s">
        <v>4653</v>
      </c>
      <c r="M38" s="183" t="s">
        <v>3143</v>
      </c>
      <c r="N38" s="183" t="s">
        <v>3208</v>
      </c>
      <c r="O38" s="184" t="s">
        <v>3183</v>
      </c>
      <c r="P38" s="109"/>
      <c r="Q38" s="183" t="s">
        <v>3201</v>
      </c>
      <c r="R38" s="109"/>
      <c r="S38" s="183"/>
      <c r="T38" s="33"/>
      <c r="U38" s="33" t="s">
        <v>21</v>
      </c>
      <c r="V38" s="45" t="s">
        <v>21</v>
      </c>
      <c r="W38" s="34" t="s">
        <v>95</v>
      </c>
      <c r="X38" s="34" t="s">
        <v>66</v>
      </c>
      <c r="Y38" s="36">
        <v>1</v>
      </c>
      <c r="Z38" s="36"/>
      <c r="AA38" s="36"/>
      <c r="AB38" s="36"/>
      <c r="AC38" s="36"/>
      <c r="AD38" s="36"/>
      <c r="AE38" s="36"/>
      <c r="AF38" s="51"/>
      <c r="AG38" s="51"/>
      <c r="AH38" s="51"/>
      <c r="AI38" s="51">
        <v>1</v>
      </c>
      <c r="AJ38" s="51"/>
      <c r="AK38" s="51"/>
      <c r="AL38" s="33" t="s">
        <v>3156</v>
      </c>
      <c r="AM38" s="33"/>
      <c r="AN38" s="185"/>
      <c r="AO38" s="186"/>
      <c r="AP38" s="185" t="s">
        <v>3209</v>
      </c>
      <c r="AQ38" s="185" t="s">
        <v>3209</v>
      </c>
      <c r="AR38" s="185" t="s">
        <v>3209</v>
      </c>
      <c r="AS38" s="185" t="s">
        <v>3209</v>
      </c>
      <c r="AT38" s="185"/>
      <c r="AU38" s="185"/>
      <c r="AV38" s="185"/>
      <c r="AW38" s="186"/>
      <c r="AX38" s="41"/>
      <c r="AY38" s="41" t="s">
        <v>24</v>
      </c>
      <c r="AZ38" s="41"/>
      <c r="BA38" s="36" t="s">
        <v>451</v>
      </c>
      <c r="BB38" s="51"/>
      <c r="BC38" s="33"/>
      <c r="BD38" s="33"/>
      <c r="BE38" s="51"/>
      <c r="BF38" s="51"/>
      <c r="BG38" s="51"/>
      <c r="BH38" s="51"/>
      <c r="BI38" s="51"/>
      <c r="BJ38" s="51"/>
      <c r="BK38" s="51"/>
      <c r="BL38" s="51"/>
      <c r="BM38" s="51"/>
      <c r="BN38" s="51"/>
      <c r="BO38" s="51"/>
    </row>
    <row r="39" spans="1:67" ht="143.25" customHeight="1" x14ac:dyDescent="0.25">
      <c r="A39" s="201">
        <v>37</v>
      </c>
      <c r="B39" s="182" t="s">
        <v>3180</v>
      </c>
      <c r="C39" s="183" t="s">
        <v>3181</v>
      </c>
      <c r="D39" s="36" t="s">
        <v>62</v>
      </c>
      <c r="E39" s="36" t="s">
        <v>63</v>
      </c>
      <c r="F39" s="202" t="s">
        <v>66</v>
      </c>
      <c r="G39" s="202"/>
      <c r="H39" s="202"/>
      <c r="I39" s="202"/>
      <c r="J39" s="202"/>
      <c r="K39" s="202"/>
      <c r="L39" s="34" t="s">
        <v>4654</v>
      </c>
      <c r="M39" s="183" t="s">
        <v>3143</v>
      </c>
      <c r="N39" s="183" t="s">
        <v>3208</v>
      </c>
      <c r="O39" s="184" t="s">
        <v>3183</v>
      </c>
      <c r="P39" s="109"/>
      <c r="Q39" s="183" t="s">
        <v>3152</v>
      </c>
      <c r="R39" s="109"/>
      <c r="S39" s="183" t="s">
        <v>391</v>
      </c>
      <c r="T39" s="33" t="s">
        <v>99</v>
      </c>
      <c r="U39" s="33" t="s">
        <v>58</v>
      </c>
      <c r="V39" s="45" t="s">
        <v>58</v>
      </c>
      <c r="W39" s="34" t="s">
        <v>99</v>
      </c>
      <c r="X39" s="34" t="s">
        <v>100</v>
      </c>
      <c r="Y39" s="36"/>
      <c r="Z39" s="36"/>
      <c r="AA39" s="36"/>
      <c r="AB39" s="36">
        <v>1</v>
      </c>
      <c r="AC39" s="36"/>
      <c r="AD39" s="36"/>
      <c r="AE39" s="36"/>
      <c r="AF39" s="51"/>
      <c r="AG39" s="51"/>
      <c r="AH39" s="51"/>
      <c r="AI39" s="51">
        <v>1</v>
      </c>
      <c r="AJ39" s="51"/>
      <c r="AK39" s="51"/>
      <c r="AL39" s="33" t="s">
        <v>3156</v>
      </c>
      <c r="AM39" s="33"/>
      <c r="AN39" s="185"/>
      <c r="AO39" s="186"/>
      <c r="AP39" s="185" t="s">
        <v>803</v>
      </c>
      <c r="AQ39" s="185" t="s">
        <v>803</v>
      </c>
      <c r="AR39" s="185" t="s">
        <v>803</v>
      </c>
      <c r="AS39" s="185" t="s">
        <v>803</v>
      </c>
      <c r="AT39" s="185"/>
      <c r="AU39" s="185"/>
      <c r="AV39" s="185"/>
      <c r="AW39" s="186"/>
      <c r="AX39" s="41"/>
      <c r="AY39" s="41" t="s">
        <v>24</v>
      </c>
      <c r="AZ39" s="41"/>
      <c r="BA39" s="36"/>
      <c r="BB39" s="51"/>
      <c r="BC39" s="33"/>
      <c r="BD39" s="33"/>
      <c r="BE39" s="51"/>
      <c r="BF39" s="51"/>
      <c r="BG39" s="51"/>
      <c r="BH39" s="51"/>
      <c r="BI39" s="51"/>
      <c r="BJ39" s="51"/>
      <c r="BK39" s="51"/>
      <c r="BL39" s="51"/>
      <c r="BM39" s="51"/>
      <c r="BN39" s="51"/>
      <c r="BO39" s="51"/>
    </row>
    <row r="40" spans="1:67" ht="171" customHeight="1" x14ac:dyDescent="0.25">
      <c r="A40" s="201">
        <v>38</v>
      </c>
      <c r="B40" s="182" t="s">
        <v>3180</v>
      </c>
      <c r="C40" s="183" t="s">
        <v>3181</v>
      </c>
      <c r="D40" s="36" t="s">
        <v>62</v>
      </c>
      <c r="E40" s="36" t="s">
        <v>63</v>
      </c>
      <c r="F40" s="202" t="s">
        <v>66</v>
      </c>
      <c r="G40" s="202"/>
      <c r="H40" s="202"/>
      <c r="I40" s="202"/>
      <c r="J40" s="202"/>
      <c r="K40" s="202"/>
      <c r="L40" s="34" t="s">
        <v>4655</v>
      </c>
      <c r="M40" s="183" t="s">
        <v>3150</v>
      </c>
      <c r="N40" s="183" t="s">
        <v>3212</v>
      </c>
      <c r="O40" s="184" t="s">
        <v>3183</v>
      </c>
      <c r="P40" s="109"/>
      <c r="Q40" s="182" t="s">
        <v>3184</v>
      </c>
      <c r="R40" s="109"/>
      <c r="S40" s="183"/>
      <c r="T40" s="33"/>
      <c r="U40" s="33" t="s">
        <v>58</v>
      </c>
      <c r="V40" s="45" t="s">
        <v>58</v>
      </c>
      <c r="W40" s="34" t="s">
        <v>103</v>
      </c>
      <c r="X40" s="34" t="s">
        <v>100</v>
      </c>
      <c r="Y40" s="36"/>
      <c r="Z40" s="36"/>
      <c r="AA40" s="36"/>
      <c r="AB40" s="36">
        <v>1</v>
      </c>
      <c r="AC40" s="36"/>
      <c r="AD40" s="36"/>
      <c r="AE40" s="36"/>
      <c r="AF40" s="51"/>
      <c r="AG40" s="51">
        <v>1</v>
      </c>
      <c r="AH40" s="51"/>
      <c r="AI40" s="51"/>
      <c r="AJ40" s="51"/>
      <c r="AK40" s="51"/>
      <c r="AL40" s="33"/>
      <c r="AM40" s="33"/>
      <c r="AN40" s="186"/>
      <c r="AO40" s="186"/>
      <c r="AP40" s="185" t="s">
        <v>803</v>
      </c>
      <c r="AQ40" s="185" t="s">
        <v>803</v>
      </c>
      <c r="AR40" s="185" t="s">
        <v>803</v>
      </c>
      <c r="AS40" s="185" t="s">
        <v>803</v>
      </c>
      <c r="AT40" s="185"/>
      <c r="AU40" s="185"/>
      <c r="AV40" s="185"/>
      <c r="AW40" s="186"/>
      <c r="AX40" s="41"/>
      <c r="AY40" s="41" t="s">
        <v>24</v>
      </c>
      <c r="AZ40" s="41"/>
      <c r="BA40" s="36"/>
      <c r="BB40" s="51"/>
      <c r="BC40" s="33"/>
      <c r="BD40" s="33"/>
      <c r="BE40" s="51"/>
      <c r="BF40" s="51"/>
      <c r="BG40" s="51"/>
      <c r="BH40" s="51"/>
      <c r="BI40" s="51"/>
      <c r="BJ40" s="51"/>
      <c r="BK40" s="51"/>
      <c r="BL40" s="51"/>
      <c r="BM40" s="51"/>
      <c r="BN40" s="51"/>
      <c r="BO40" s="51"/>
    </row>
    <row r="41" spans="1:67" ht="145.5" customHeight="1" x14ac:dyDescent="0.25">
      <c r="A41" s="201">
        <v>39</v>
      </c>
      <c r="B41" s="182" t="s">
        <v>3180</v>
      </c>
      <c r="C41" s="183" t="s">
        <v>3181</v>
      </c>
      <c r="D41" s="36" t="s">
        <v>62</v>
      </c>
      <c r="E41" s="36" t="s">
        <v>63</v>
      </c>
      <c r="F41" s="202" t="s">
        <v>66</v>
      </c>
      <c r="G41" s="202"/>
      <c r="H41" s="202"/>
      <c r="I41" s="202"/>
      <c r="J41" s="202"/>
      <c r="K41" s="202"/>
      <c r="L41" s="34" t="s">
        <v>4656</v>
      </c>
      <c r="M41" s="183" t="s">
        <v>3148</v>
      </c>
      <c r="N41" s="183" t="s">
        <v>3214</v>
      </c>
      <c r="O41" s="184" t="s">
        <v>3183</v>
      </c>
      <c r="P41" s="109"/>
      <c r="Q41" s="183" t="s">
        <v>107</v>
      </c>
      <c r="R41" s="109"/>
      <c r="S41" s="183"/>
      <c r="T41" s="33"/>
      <c r="U41" s="33" t="s">
        <v>106</v>
      </c>
      <c r="V41" s="45" t="s">
        <v>106</v>
      </c>
      <c r="W41" s="34" t="s">
        <v>107</v>
      </c>
      <c r="X41" s="34" t="s">
        <v>23</v>
      </c>
      <c r="Y41" s="36"/>
      <c r="Z41" s="36">
        <v>1</v>
      </c>
      <c r="AA41" s="36"/>
      <c r="AB41" s="36"/>
      <c r="AC41" s="36"/>
      <c r="AD41" s="36"/>
      <c r="AE41" s="36"/>
      <c r="AF41" s="51"/>
      <c r="AG41" s="51">
        <v>1</v>
      </c>
      <c r="AH41" s="51"/>
      <c r="AI41" s="51"/>
      <c r="AJ41" s="51"/>
      <c r="AK41" s="51"/>
      <c r="AL41" s="33"/>
      <c r="AM41" s="33"/>
      <c r="AN41" s="186"/>
      <c r="AO41" s="186"/>
      <c r="AP41" s="185" t="s">
        <v>803</v>
      </c>
      <c r="AQ41" s="185" t="s">
        <v>803</v>
      </c>
      <c r="AR41" s="185" t="s">
        <v>803</v>
      </c>
      <c r="AS41" s="185" t="s">
        <v>803</v>
      </c>
      <c r="AT41" s="185"/>
      <c r="AU41" s="185"/>
      <c r="AV41" s="185"/>
      <c r="AW41" s="186"/>
      <c r="AX41" s="41"/>
      <c r="AY41" s="41" t="s">
        <v>24</v>
      </c>
      <c r="AZ41" s="41"/>
      <c r="BA41" s="36"/>
      <c r="BB41" s="51"/>
      <c r="BC41" s="33"/>
      <c r="BD41" s="33"/>
      <c r="BE41" s="51"/>
      <c r="BF41" s="51"/>
      <c r="BG41" s="51"/>
      <c r="BH41" s="51"/>
      <c r="BI41" s="51"/>
      <c r="BJ41" s="51"/>
      <c r="BK41" s="51"/>
      <c r="BL41" s="51"/>
      <c r="BM41" s="51"/>
      <c r="BN41" s="51"/>
      <c r="BO41" s="51"/>
    </row>
    <row r="42" spans="1:67" ht="117.75" customHeight="1" x14ac:dyDescent="0.25">
      <c r="A42" s="201">
        <v>40</v>
      </c>
      <c r="B42" s="182" t="s">
        <v>3180</v>
      </c>
      <c r="C42" s="183" t="s">
        <v>3181</v>
      </c>
      <c r="D42" s="36" t="s">
        <v>62</v>
      </c>
      <c r="E42" s="36" t="s">
        <v>63</v>
      </c>
      <c r="F42" s="202" t="s">
        <v>66</v>
      </c>
      <c r="G42" s="202"/>
      <c r="H42" s="202"/>
      <c r="I42" s="202"/>
      <c r="J42" s="202"/>
      <c r="K42" s="202"/>
      <c r="L42" s="34" t="s">
        <v>4657</v>
      </c>
      <c r="M42" s="183" t="s">
        <v>3187</v>
      </c>
      <c r="N42" s="183" t="s">
        <v>3216</v>
      </c>
      <c r="O42" s="184" t="s">
        <v>3183</v>
      </c>
      <c r="P42" s="109"/>
      <c r="Q42" s="183" t="s">
        <v>107</v>
      </c>
      <c r="R42" s="109"/>
      <c r="S42" s="183"/>
      <c r="T42" s="33"/>
      <c r="U42" s="33" t="s">
        <v>58</v>
      </c>
      <c r="V42" s="45" t="s">
        <v>58</v>
      </c>
      <c r="W42" s="34" t="s">
        <v>114</v>
      </c>
      <c r="X42" s="34" t="s">
        <v>23</v>
      </c>
      <c r="Y42" s="36"/>
      <c r="Z42" s="36"/>
      <c r="AA42" s="36"/>
      <c r="AB42" s="36">
        <v>1</v>
      </c>
      <c r="AC42" s="36"/>
      <c r="AD42" s="36"/>
      <c r="AE42" s="36"/>
      <c r="AF42" s="51"/>
      <c r="AG42" s="51">
        <v>1</v>
      </c>
      <c r="AH42" s="51"/>
      <c r="AI42" s="51"/>
      <c r="AJ42" s="51"/>
      <c r="AK42" s="51"/>
      <c r="AL42" s="33"/>
      <c r="AM42" s="33"/>
      <c r="AN42" s="185" t="s">
        <v>3217</v>
      </c>
      <c r="AO42" s="186"/>
      <c r="AP42" s="185" t="s">
        <v>803</v>
      </c>
      <c r="AQ42" s="185" t="s">
        <v>803</v>
      </c>
      <c r="AR42" s="185" t="s">
        <v>803</v>
      </c>
      <c r="AS42" s="185" t="s">
        <v>803</v>
      </c>
      <c r="AT42" s="185"/>
      <c r="AU42" s="185"/>
      <c r="AV42" s="185"/>
      <c r="AW42" s="185"/>
      <c r="AX42" s="41"/>
      <c r="AY42" s="35" t="s">
        <v>24</v>
      </c>
      <c r="AZ42" s="36" t="s">
        <v>25</v>
      </c>
      <c r="BA42" s="36"/>
      <c r="BB42" s="51"/>
      <c r="BC42" s="33"/>
      <c r="BD42" s="36">
        <v>1</v>
      </c>
      <c r="BE42" s="36">
        <v>1</v>
      </c>
      <c r="BF42" s="51"/>
      <c r="BG42" s="51"/>
      <c r="BH42" s="51"/>
      <c r="BI42" s="51"/>
      <c r="BJ42" s="51"/>
      <c r="BK42" s="51"/>
      <c r="BL42" s="51"/>
      <c r="BM42" s="51"/>
      <c r="BN42" s="51"/>
      <c r="BO42" s="51"/>
    </row>
    <row r="43" spans="1:67" ht="78.75" customHeight="1" x14ac:dyDescent="0.25">
      <c r="A43" s="201">
        <v>41</v>
      </c>
      <c r="B43" s="182" t="s">
        <v>3180</v>
      </c>
      <c r="C43" s="183" t="s">
        <v>3181</v>
      </c>
      <c r="D43" s="36" t="s">
        <v>62</v>
      </c>
      <c r="E43" s="36" t="s">
        <v>63</v>
      </c>
      <c r="F43" s="202" t="s">
        <v>66</v>
      </c>
      <c r="G43" s="202"/>
      <c r="H43" s="202"/>
      <c r="I43" s="202"/>
      <c r="J43" s="202"/>
      <c r="K43" s="202"/>
      <c r="L43" s="34" t="s">
        <v>4658</v>
      </c>
      <c r="M43" s="183" t="s">
        <v>3219</v>
      </c>
      <c r="N43" s="183" t="s">
        <v>1740</v>
      </c>
      <c r="O43" s="184" t="s">
        <v>3183</v>
      </c>
      <c r="P43" s="109"/>
      <c r="Q43" s="182" t="s">
        <v>3184</v>
      </c>
      <c r="R43" s="109"/>
      <c r="S43" s="183"/>
      <c r="T43" s="33"/>
      <c r="U43" s="33" t="s">
        <v>58</v>
      </c>
      <c r="V43" s="45" t="s">
        <v>58</v>
      </c>
      <c r="W43" s="34" t="s">
        <v>117</v>
      </c>
      <c r="X43" s="34" t="s">
        <v>118</v>
      </c>
      <c r="Y43" s="36"/>
      <c r="Z43" s="36"/>
      <c r="AA43" s="36"/>
      <c r="AB43" s="36">
        <v>1</v>
      </c>
      <c r="AC43" s="36"/>
      <c r="AD43" s="36"/>
      <c r="AE43" s="36"/>
      <c r="AF43" s="51"/>
      <c r="AG43" s="51">
        <v>1</v>
      </c>
      <c r="AH43" s="51"/>
      <c r="AI43" s="51"/>
      <c r="AJ43" s="51"/>
      <c r="AK43" s="36">
        <v>1</v>
      </c>
      <c r="AL43" s="33"/>
      <c r="AM43" s="33"/>
      <c r="AN43" s="186"/>
      <c r="AO43" s="186"/>
      <c r="AP43" s="185" t="s">
        <v>803</v>
      </c>
      <c r="AQ43" s="185" t="s">
        <v>803</v>
      </c>
      <c r="AR43" s="185" t="s">
        <v>803</v>
      </c>
      <c r="AS43" s="185" t="s">
        <v>803</v>
      </c>
      <c r="AT43" s="185"/>
      <c r="AU43" s="185"/>
      <c r="AV43" s="185"/>
      <c r="AW43" s="186"/>
      <c r="AX43" s="41"/>
      <c r="AY43" s="35" t="s">
        <v>24</v>
      </c>
      <c r="AZ43" s="36" t="s">
        <v>25</v>
      </c>
      <c r="BA43" s="36"/>
      <c r="BB43" s="51"/>
      <c r="BC43" s="33"/>
      <c r="BD43" s="36">
        <v>1</v>
      </c>
      <c r="BE43" s="36">
        <v>1</v>
      </c>
      <c r="BF43" s="51"/>
      <c r="BG43" s="51"/>
      <c r="BH43" s="51"/>
      <c r="BI43" s="51"/>
      <c r="BJ43" s="51"/>
      <c r="BK43" s="51"/>
      <c r="BL43" s="51"/>
      <c r="BM43" s="51"/>
      <c r="BN43" s="51"/>
      <c r="BO43" s="51"/>
    </row>
    <row r="44" spans="1:67" ht="126" customHeight="1" x14ac:dyDescent="0.25">
      <c r="A44" s="201">
        <v>42</v>
      </c>
      <c r="B44" s="182" t="s">
        <v>3180</v>
      </c>
      <c r="C44" s="183" t="s">
        <v>3181</v>
      </c>
      <c r="D44" s="36" t="s">
        <v>62</v>
      </c>
      <c r="E44" s="36" t="s">
        <v>63</v>
      </c>
      <c r="F44" s="202" t="s">
        <v>66</v>
      </c>
      <c r="G44" s="202"/>
      <c r="H44" s="202"/>
      <c r="I44" s="202"/>
      <c r="J44" s="202"/>
      <c r="K44" s="202"/>
      <c r="L44" s="34" t="s">
        <v>4659</v>
      </c>
      <c r="M44" s="183" t="s">
        <v>3150</v>
      </c>
      <c r="N44" s="183" t="s">
        <v>3221</v>
      </c>
      <c r="O44" s="184" t="s">
        <v>3183</v>
      </c>
      <c r="P44" s="109"/>
      <c r="Q44" s="183" t="s">
        <v>3152</v>
      </c>
      <c r="R44" s="109"/>
      <c r="S44" s="183" t="s">
        <v>3167</v>
      </c>
      <c r="T44" s="33" t="s">
        <v>122</v>
      </c>
      <c r="U44" s="33" t="s">
        <v>58</v>
      </c>
      <c r="V44" s="45" t="s">
        <v>58</v>
      </c>
      <c r="W44" s="34" t="s">
        <v>122</v>
      </c>
      <c r="X44" s="34" t="s">
        <v>56</v>
      </c>
      <c r="Y44" s="36"/>
      <c r="Z44" s="36"/>
      <c r="AA44" s="36"/>
      <c r="AB44" s="36">
        <v>1</v>
      </c>
      <c r="AC44" s="36"/>
      <c r="AD44" s="36"/>
      <c r="AE44" s="36"/>
      <c r="AF44" s="51"/>
      <c r="AG44" s="51"/>
      <c r="AH44" s="51"/>
      <c r="AI44" s="51">
        <v>1</v>
      </c>
      <c r="AJ44" s="51"/>
      <c r="AK44" s="51"/>
      <c r="AL44" s="33" t="s">
        <v>3156</v>
      </c>
      <c r="AM44" s="33"/>
      <c r="AN44" s="185"/>
      <c r="AO44" s="186"/>
      <c r="AP44" s="185" t="s">
        <v>803</v>
      </c>
      <c r="AQ44" s="185" t="s">
        <v>803</v>
      </c>
      <c r="AR44" s="185" t="s">
        <v>803</v>
      </c>
      <c r="AS44" s="185" t="s">
        <v>803</v>
      </c>
      <c r="AT44" s="185"/>
      <c r="AU44" s="185"/>
      <c r="AV44" s="185"/>
      <c r="AW44" s="186"/>
      <c r="AX44" s="41"/>
      <c r="AY44" s="41" t="s">
        <v>24</v>
      </c>
      <c r="AZ44" s="41"/>
      <c r="BA44" s="36"/>
      <c r="BB44" s="51"/>
      <c r="BC44" s="33"/>
      <c r="BD44" s="33"/>
      <c r="BE44" s="51"/>
      <c r="BF44" s="51"/>
      <c r="BG44" s="51"/>
      <c r="BH44" s="51"/>
      <c r="BI44" s="51"/>
      <c r="BJ44" s="51"/>
      <c r="BK44" s="51"/>
      <c r="BL44" s="51"/>
      <c r="BM44" s="51"/>
      <c r="BN44" s="51"/>
      <c r="BO44" s="51"/>
    </row>
    <row r="45" spans="1:67" ht="105.75" customHeight="1" x14ac:dyDescent="0.25">
      <c r="A45" s="201">
        <v>44</v>
      </c>
      <c r="B45" s="182" t="s">
        <v>3180</v>
      </c>
      <c r="C45" s="183" t="s">
        <v>3181</v>
      </c>
      <c r="D45" s="36" t="s">
        <v>62</v>
      </c>
      <c r="E45" s="36" t="s">
        <v>63</v>
      </c>
      <c r="F45" s="202" t="s">
        <v>66</v>
      </c>
      <c r="G45" s="202"/>
      <c r="H45" s="202"/>
      <c r="I45" s="202"/>
      <c r="J45" s="202"/>
      <c r="K45" s="202"/>
      <c r="L45" s="34" t="s">
        <v>4660</v>
      </c>
      <c r="M45" s="183" t="s">
        <v>3148</v>
      </c>
      <c r="N45" s="183" t="s">
        <v>3212</v>
      </c>
      <c r="O45" s="184" t="s">
        <v>3183</v>
      </c>
      <c r="P45" s="109"/>
      <c r="Q45" s="183" t="s">
        <v>3152</v>
      </c>
      <c r="R45" s="109"/>
      <c r="S45" s="183" t="s">
        <v>391</v>
      </c>
      <c r="T45" s="33" t="s">
        <v>3223</v>
      </c>
      <c r="U45" s="33" t="s">
        <v>21</v>
      </c>
      <c r="V45" s="45" t="s">
        <v>21</v>
      </c>
      <c r="W45" s="34" t="s">
        <v>127</v>
      </c>
      <c r="X45" s="34" t="s">
        <v>66</v>
      </c>
      <c r="Y45" s="36">
        <v>1</v>
      </c>
      <c r="Z45" s="36"/>
      <c r="AA45" s="36"/>
      <c r="AB45" s="36"/>
      <c r="AC45" s="36"/>
      <c r="AD45" s="36"/>
      <c r="AE45" s="36"/>
      <c r="AF45" s="51"/>
      <c r="AG45" s="51"/>
      <c r="AH45" s="51"/>
      <c r="AI45" s="51">
        <v>1</v>
      </c>
      <c r="AJ45" s="51"/>
      <c r="AK45" s="51"/>
      <c r="AL45" s="33" t="s">
        <v>3156</v>
      </c>
      <c r="AM45" s="33"/>
      <c r="AN45" s="185" t="s">
        <v>3224</v>
      </c>
      <c r="AO45" s="186"/>
      <c r="AP45" s="185" t="s">
        <v>3166</v>
      </c>
      <c r="AQ45" s="185" t="s">
        <v>3166</v>
      </c>
      <c r="AR45" s="185" t="s">
        <v>3166</v>
      </c>
      <c r="AS45" s="185" t="s">
        <v>3166</v>
      </c>
      <c r="AT45" s="185"/>
      <c r="AU45" s="185"/>
      <c r="AV45" s="185"/>
      <c r="AW45" s="186"/>
      <c r="AX45" s="41"/>
      <c r="AY45" s="35" t="s">
        <v>46</v>
      </c>
      <c r="AZ45" s="41"/>
      <c r="BA45" s="36" t="s">
        <v>451</v>
      </c>
      <c r="BB45" s="51"/>
      <c r="BC45" s="33"/>
      <c r="BD45" s="33"/>
      <c r="BE45" s="51"/>
      <c r="BF45" s="51"/>
      <c r="BG45" s="51"/>
      <c r="BH45" s="51"/>
      <c r="BI45" s="51"/>
      <c r="BJ45" s="51"/>
      <c r="BK45" s="51"/>
      <c r="BL45" s="51"/>
      <c r="BM45" s="51"/>
      <c r="BN45" s="51"/>
      <c r="BO45" s="51"/>
    </row>
    <row r="46" spans="1:67" ht="117" customHeight="1" x14ac:dyDescent="0.25">
      <c r="A46" s="201">
        <v>45</v>
      </c>
      <c r="B46" s="182" t="s">
        <v>3180</v>
      </c>
      <c r="C46" s="183" t="s">
        <v>3181</v>
      </c>
      <c r="D46" s="36" t="s">
        <v>62</v>
      </c>
      <c r="E46" s="36" t="s">
        <v>63</v>
      </c>
      <c r="F46" s="202" t="s">
        <v>66</v>
      </c>
      <c r="G46" s="202"/>
      <c r="H46" s="202"/>
      <c r="I46" s="202"/>
      <c r="J46" s="202"/>
      <c r="K46" s="202"/>
      <c r="L46" s="34" t="s">
        <v>4661</v>
      </c>
      <c r="M46" s="183" t="s">
        <v>3148</v>
      </c>
      <c r="N46" s="183" t="s">
        <v>3226</v>
      </c>
      <c r="O46" s="184" t="s">
        <v>3183</v>
      </c>
      <c r="P46" s="109"/>
      <c r="Q46" s="183" t="s">
        <v>131</v>
      </c>
      <c r="R46" s="109"/>
      <c r="S46" s="183"/>
      <c r="T46" s="33"/>
      <c r="U46" s="33" t="s">
        <v>58</v>
      </c>
      <c r="V46" s="45" t="s">
        <v>58</v>
      </c>
      <c r="W46" s="34" t="s">
        <v>131</v>
      </c>
      <c r="X46" s="34" t="s">
        <v>66</v>
      </c>
      <c r="Y46" s="36"/>
      <c r="Z46" s="36"/>
      <c r="AA46" s="36"/>
      <c r="AB46" s="36">
        <v>1</v>
      </c>
      <c r="AC46" s="36"/>
      <c r="AD46" s="36"/>
      <c r="AE46" s="36"/>
      <c r="AF46" s="51"/>
      <c r="AG46" s="51">
        <v>1</v>
      </c>
      <c r="AH46" s="51"/>
      <c r="AI46" s="51"/>
      <c r="AJ46" s="51"/>
      <c r="AK46" s="51"/>
      <c r="AL46" s="33"/>
      <c r="AM46" s="33"/>
      <c r="AN46" s="186"/>
      <c r="AO46" s="186"/>
      <c r="AP46" s="185" t="s">
        <v>803</v>
      </c>
      <c r="AQ46" s="185" t="s">
        <v>803</v>
      </c>
      <c r="AR46" s="185" t="s">
        <v>803</v>
      </c>
      <c r="AS46" s="185" t="s">
        <v>803</v>
      </c>
      <c r="AT46" s="185"/>
      <c r="AU46" s="185"/>
      <c r="AV46" s="185"/>
      <c r="AW46" s="186"/>
      <c r="AX46" s="41"/>
      <c r="AY46" s="41" t="s">
        <v>24</v>
      </c>
      <c r="AZ46" s="41"/>
      <c r="BA46" s="36"/>
      <c r="BB46" s="51"/>
      <c r="BC46" s="33"/>
      <c r="BD46" s="33"/>
      <c r="BE46" s="51"/>
      <c r="BF46" s="51"/>
      <c r="BG46" s="51"/>
      <c r="BH46" s="51"/>
      <c r="BI46" s="51"/>
      <c r="BJ46" s="51"/>
      <c r="BK46" s="51"/>
      <c r="BL46" s="51"/>
      <c r="BM46" s="51"/>
      <c r="BN46" s="51"/>
      <c r="BO46" s="51"/>
    </row>
    <row r="47" spans="1:67" ht="150.75" customHeight="1" x14ac:dyDescent="0.25">
      <c r="A47" s="201">
        <v>46</v>
      </c>
      <c r="B47" s="182" t="s">
        <v>3180</v>
      </c>
      <c r="C47" s="183" t="s">
        <v>3181</v>
      </c>
      <c r="D47" s="36" t="s">
        <v>62</v>
      </c>
      <c r="E47" s="36" t="s">
        <v>63</v>
      </c>
      <c r="F47" s="202" t="s">
        <v>66</v>
      </c>
      <c r="G47" s="202"/>
      <c r="H47" s="202"/>
      <c r="I47" s="202"/>
      <c r="J47" s="202"/>
      <c r="K47" s="202"/>
      <c r="L47" s="34" t="s">
        <v>4662</v>
      </c>
      <c r="M47" s="183" t="s">
        <v>3148</v>
      </c>
      <c r="N47" s="183" t="s">
        <v>3226</v>
      </c>
      <c r="O47" s="184" t="s">
        <v>3183</v>
      </c>
      <c r="P47" s="109"/>
      <c r="Q47" s="182" t="s">
        <v>3184</v>
      </c>
      <c r="R47" s="109"/>
      <c r="S47" s="183"/>
      <c r="T47" s="33"/>
      <c r="U47" s="33" t="s">
        <v>58</v>
      </c>
      <c r="V47" s="45" t="s">
        <v>58</v>
      </c>
      <c r="W47" s="34" t="s">
        <v>59</v>
      </c>
      <c r="X47" s="34" t="s">
        <v>66</v>
      </c>
      <c r="Y47" s="36"/>
      <c r="Z47" s="36"/>
      <c r="AA47" s="36"/>
      <c r="AB47" s="36">
        <v>1</v>
      </c>
      <c r="AC47" s="36"/>
      <c r="AD47" s="36"/>
      <c r="AE47" s="36"/>
      <c r="AF47" s="51"/>
      <c r="AG47" s="51">
        <v>1</v>
      </c>
      <c r="AH47" s="51"/>
      <c r="AI47" s="51"/>
      <c r="AJ47" s="51"/>
      <c r="AK47" s="51"/>
      <c r="AL47" s="33"/>
      <c r="AM47" s="33"/>
      <c r="AN47" s="186"/>
      <c r="AO47" s="185" t="s">
        <v>3228</v>
      </c>
      <c r="AP47" s="185" t="s">
        <v>803</v>
      </c>
      <c r="AQ47" s="185" t="s">
        <v>803</v>
      </c>
      <c r="AR47" s="185" t="s">
        <v>803</v>
      </c>
      <c r="AS47" s="185" t="s">
        <v>803</v>
      </c>
      <c r="AT47" s="185"/>
      <c r="AU47" s="185"/>
      <c r="AV47" s="185"/>
      <c r="AW47" s="186"/>
      <c r="AX47" s="41"/>
      <c r="AY47" s="41" t="s">
        <v>24</v>
      </c>
      <c r="AZ47" s="41"/>
      <c r="BA47" s="36"/>
      <c r="BB47" s="51"/>
      <c r="BC47" s="33"/>
      <c r="BD47" s="33"/>
      <c r="BE47" s="51"/>
      <c r="BF47" s="51"/>
      <c r="BG47" s="51"/>
      <c r="BH47" s="51"/>
      <c r="BI47" s="51"/>
      <c r="BJ47" s="51"/>
      <c r="BK47" s="51"/>
      <c r="BL47" s="51"/>
      <c r="BM47" s="51"/>
      <c r="BN47" s="51"/>
      <c r="BO47" s="51"/>
    </row>
    <row r="48" spans="1:67" ht="78.75" customHeight="1" x14ac:dyDescent="0.25">
      <c r="A48" s="201">
        <v>47</v>
      </c>
      <c r="B48" s="182" t="s">
        <v>3180</v>
      </c>
      <c r="C48" s="183" t="s">
        <v>3181</v>
      </c>
      <c r="D48" s="36" t="s">
        <v>62</v>
      </c>
      <c r="E48" s="36" t="s">
        <v>63</v>
      </c>
      <c r="F48" s="202" t="s">
        <v>66</v>
      </c>
      <c r="G48" s="202"/>
      <c r="H48" s="202"/>
      <c r="I48" s="202"/>
      <c r="J48" s="202"/>
      <c r="K48" s="202"/>
      <c r="L48" s="34" t="s">
        <v>4663</v>
      </c>
      <c r="M48" s="183" t="s">
        <v>3187</v>
      </c>
      <c r="N48" s="183" t="s">
        <v>3230</v>
      </c>
      <c r="O48" s="184" t="s">
        <v>3183</v>
      </c>
      <c r="P48" s="109"/>
      <c r="Q48" s="183" t="s">
        <v>3152</v>
      </c>
      <c r="R48" s="109"/>
      <c r="S48" s="183" t="s">
        <v>3167</v>
      </c>
      <c r="T48" s="33" t="s">
        <v>3231</v>
      </c>
      <c r="U48" s="33" t="s">
        <v>21</v>
      </c>
      <c r="V48" s="45" t="s">
        <v>21</v>
      </c>
      <c r="W48" s="34" t="s">
        <v>140</v>
      </c>
      <c r="X48" s="34" t="s">
        <v>66</v>
      </c>
      <c r="Y48" s="36">
        <v>1</v>
      </c>
      <c r="Z48" s="36"/>
      <c r="AA48" s="36"/>
      <c r="AB48" s="36"/>
      <c r="AC48" s="36"/>
      <c r="AD48" s="36"/>
      <c r="AE48" s="36"/>
      <c r="AF48" s="51"/>
      <c r="AG48" s="51">
        <v>1</v>
      </c>
      <c r="AH48" s="51"/>
      <c r="AI48" s="51"/>
      <c r="AJ48" s="51"/>
      <c r="AK48" s="51"/>
      <c r="AL48" s="33" t="s">
        <v>3156</v>
      </c>
      <c r="AM48" s="33"/>
      <c r="AN48" s="185"/>
      <c r="AO48" s="185"/>
      <c r="AP48" s="185" t="s">
        <v>3184</v>
      </c>
      <c r="AQ48" s="185" t="s">
        <v>3184</v>
      </c>
      <c r="AR48" s="185" t="s">
        <v>3184</v>
      </c>
      <c r="AS48" s="185" t="s">
        <v>3184</v>
      </c>
      <c r="AT48" s="185"/>
      <c r="AU48" s="185"/>
      <c r="AV48" s="185"/>
      <c r="AW48" s="186"/>
      <c r="AX48" s="41"/>
      <c r="AY48" s="41" t="s">
        <v>141</v>
      </c>
      <c r="AZ48" s="41"/>
      <c r="BA48" s="36" t="s">
        <v>451</v>
      </c>
      <c r="BB48" s="51"/>
      <c r="BC48" s="33"/>
      <c r="BD48" s="33"/>
      <c r="BE48" s="51"/>
      <c r="BF48" s="51"/>
      <c r="BG48" s="51"/>
      <c r="BH48" s="51"/>
      <c r="BI48" s="51"/>
      <c r="BJ48" s="51"/>
      <c r="BK48" s="51"/>
      <c r="BL48" s="51"/>
      <c r="BM48" s="51"/>
      <c r="BN48" s="51"/>
      <c r="BO48" s="51"/>
    </row>
    <row r="49" spans="1:67" ht="96.75" customHeight="1" x14ac:dyDescent="0.25">
      <c r="A49" s="201">
        <v>48</v>
      </c>
      <c r="B49" s="182" t="s">
        <v>3180</v>
      </c>
      <c r="C49" s="183" t="s">
        <v>3181</v>
      </c>
      <c r="D49" s="36" t="s">
        <v>62</v>
      </c>
      <c r="E49" s="36" t="s">
        <v>63</v>
      </c>
      <c r="F49" s="202" t="s">
        <v>66</v>
      </c>
      <c r="G49" s="202"/>
      <c r="H49" s="202"/>
      <c r="I49" s="202"/>
      <c r="J49" s="202"/>
      <c r="K49" s="202"/>
      <c r="L49" s="34" t="s">
        <v>4664</v>
      </c>
      <c r="M49" s="183" t="s">
        <v>3187</v>
      </c>
      <c r="N49" s="183" t="s">
        <v>3233</v>
      </c>
      <c r="O49" s="184" t="s">
        <v>3183</v>
      </c>
      <c r="P49" s="109"/>
      <c r="Q49" s="183" t="s">
        <v>3152</v>
      </c>
      <c r="R49" s="109"/>
      <c r="S49" s="183" t="s">
        <v>391</v>
      </c>
      <c r="T49" s="191">
        <v>42819</v>
      </c>
      <c r="U49" s="33" t="s">
        <v>58</v>
      </c>
      <c r="V49" s="45" t="s">
        <v>58</v>
      </c>
      <c r="W49" s="34" t="s">
        <v>144</v>
      </c>
      <c r="X49" s="34" t="s">
        <v>66</v>
      </c>
      <c r="Y49" s="36"/>
      <c r="Z49" s="36"/>
      <c r="AA49" s="36"/>
      <c r="AB49" s="36">
        <v>1</v>
      </c>
      <c r="AC49" s="36"/>
      <c r="AD49" s="36"/>
      <c r="AE49" s="36"/>
      <c r="AF49" s="51"/>
      <c r="AG49" s="51">
        <v>1</v>
      </c>
      <c r="AH49" s="51"/>
      <c r="AI49" s="51"/>
      <c r="AJ49" s="51"/>
      <c r="AK49" s="51"/>
      <c r="AL49" s="33" t="s">
        <v>3234</v>
      </c>
      <c r="AM49" s="33" t="s">
        <v>270</v>
      </c>
      <c r="AN49" s="185" t="s">
        <v>3235</v>
      </c>
      <c r="AO49" s="185" t="s">
        <v>3236</v>
      </c>
      <c r="AP49" s="185"/>
      <c r="AQ49" s="185"/>
      <c r="AR49" s="185"/>
      <c r="AS49" s="185"/>
      <c r="AT49" s="185"/>
      <c r="AU49" s="185"/>
      <c r="AV49" s="185"/>
      <c r="AW49" s="186"/>
      <c r="AX49" s="35" t="s">
        <v>3237</v>
      </c>
      <c r="AY49" s="35" t="s">
        <v>146</v>
      </c>
      <c r="AZ49" s="41" t="s">
        <v>147</v>
      </c>
      <c r="BA49" s="36"/>
      <c r="BB49" s="51"/>
      <c r="BC49" s="33"/>
      <c r="BD49" s="33"/>
      <c r="BE49" s="51"/>
      <c r="BF49" s="51"/>
      <c r="BG49" s="51"/>
      <c r="BH49" s="51"/>
      <c r="BI49" s="51"/>
      <c r="BJ49" s="51"/>
      <c r="BK49" s="51"/>
      <c r="BL49" s="51"/>
      <c r="BM49" s="51"/>
      <c r="BN49" s="51"/>
      <c r="BO49" s="51"/>
    </row>
    <row r="50" spans="1:67" ht="116.25" customHeight="1" x14ac:dyDescent="0.25">
      <c r="A50" s="201">
        <v>49</v>
      </c>
      <c r="B50" s="182" t="s">
        <v>3180</v>
      </c>
      <c r="C50" s="183" t="s">
        <v>3181</v>
      </c>
      <c r="D50" s="36" t="s">
        <v>62</v>
      </c>
      <c r="E50" s="36" t="s">
        <v>63</v>
      </c>
      <c r="F50" s="202" t="s">
        <v>66</v>
      </c>
      <c r="G50" s="202"/>
      <c r="H50" s="202"/>
      <c r="I50" s="202"/>
      <c r="J50" s="202"/>
      <c r="K50" s="202"/>
      <c r="L50" s="34" t="s">
        <v>4665</v>
      </c>
      <c r="M50" s="183" t="s">
        <v>3187</v>
      </c>
      <c r="N50" s="183" t="s">
        <v>3233</v>
      </c>
      <c r="O50" s="184" t="s">
        <v>3183</v>
      </c>
      <c r="P50" s="109"/>
      <c r="Q50" s="183" t="s">
        <v>3152</v>
      </c>
      <c r="R50" s="109"/>
      <c r="S50" s="183" t="s">
        <v>3167</v>
      </c>
      <c r="T50" s="33" t="s">
        <v>3239</v>
      </c>
      <c r="U50" s="33" t="s">
        <v>21</v>
      </c>
      <c r="V50" s="45" t="s">
        <v>21</v>
      </c>
      <c r="W50" s="34" t="s">
        <v>127</v>
      </c>
      <c r="X50" s="34" t="s">
        <v>66</v>
      </c>
      <c r="Y50" s="36">
        <v>1</v>
      </c>
      <c r="Z50" s="36"/>
      <c r="AA50" s="36"/>
      <c r="AB50" s="36"/>
      <c r="AC50" s="36"/>
      <c r="AD50" s="36"/>
      <c r="AE50" s="36"/>
      <c r="AF50" s="51"/>
      <c r="AG50" s="51">
        <v>1</v>
      </c>
      <c r="AH50" s="51"/>
      <c r="AI50" s="51"/>
      <c r="AJ50" s="51"/>
      <c r="AK50" s="51"/>
      <c r="AL50" s="33" t="s">
        <v>3156</v>
      </c>
      <c r="AM50" s="33"/>
      <c r="AN50" s="185" t="s">
        <v>3224</v>
      </c>
      <c r="AO50" s="185"/>
      <c r="AP50" s="185" t="s">
        <v>3166</v>
      </c>
      <c r="AQ50" s="185" t="s">
        <v>3166</v>
      </c>
      <c r="AR50" s="185" t="s">
        <v>3166</v>
      </c>
      <c r="AS50" s="185" t="s">
        <v>2694</v>
      </c>
      <c r="AT50" s="185"/>
      <c r="AU50" s="185"/>
      <c r="AV50" s="185"/>
      <c r="AW50" s="186"/>
      <c r="AX50" s="41"/>
      <c r="AY50" s="35" t="s">
        <v>46</v>
      </c>
      <c r="AZ50" s="41"/>
      <c r="BA50" s="36" t="s">
        <v>451</v>
      </c>
      <c r="BB50" s="51"/>
      <c r="BC50" s="33"/>
      <c r="BD50" s="33"/>
      <c r="BE50" s="51"/>
      <c r="BF50" s="51"/>
      <c r="BG50" s="51"/>
      <c r="BH50" s="51"/>
      <c r="BI50" s="51"/>
      <c r="BJ50" s="51"/>
      <c r="BK50" s="51"/>
      <c r="BL50" s="51"/>
      <c r="BM50" s="51"/>
      <c r="BN50" s="51"/>
      <c r="BO50" s="51"/>
    </row>
    <row r="51" spans="1:67" ht="109.5" customHeight="1" x14ac:dyDescent="0.25">
      <c r="A51" s="201">
        <v>50</v>
      </c>
      <c r="B51" s="182" t="s">
        <v>3180</v>
      </c>
      <c r="C51" s="183" t="s">
        <v>3181</v>
      </c>
      <c r="D51" s="36" t="s">
        <v>62</v>
      </c>
      <c r="E51" s="36" t="s">
        <v>63</v>
      </c>
      <c r="F51" s="202" t="s">
        <v>66</v>
      </c>
      <c r="G51" s="202"/>
      <c r="H51" s="202"/>
      <c r="I51" s="202"/>
      <c r="J51" s="202"/>
      <c r="K51" s="202"/>
      <c r="L51" s="34" t="s">
        <v>4666</v>
      </c>
      <c r="M51" s="183" t="s">
        <v>3150</v>
      </c>
      <c r="N51" s="183" t="s">
        <v>3221</v>
      </c>
      <c r="O51" s="184" t="s">
        <v>3183</v>
      </c>
      <c r="P51" s="109"/>
      <c r="Q51" s="183" t="s">
        <v>3152</v>
      </c>
      <c r="R51" s="109"/>
      <c r="S51" s="183" t="s">
        <v>391</v>
      </c>
      <c r="T51" s="33" t="s">
        <v>3241</v>
      </c>
      <c r="U51" s="33" t="s">
        <v>21</v>
      </c>
      <c r="V51" s="45" t="s">
        <v>21</v>
      </c>
      <c r="W51" s="34" t="s">
        <v>154</v>
      </c>
      <c r="X51" s="34" t="s">
        <v>66</v>
      </c>
      <c r="Y51" s="36">
        <v>1</v>
      </c>
      <c r="Z51" s="36"/>
      <c r="AA51" s="36"/>
      <c r="AB51" s="36"/>
      <c r="AC51" s="36"/>
      <c r="AD51" s="36"/>
      <c r="AE51" s="36"/>
      <c r="AF51" s="51"/>
      <c r="AG51" s="51">
        <v>1</v>
      </c>
      <c r="AH51" s="51"/>
      <c r="AI51" s="51"/>
      <c r="AJ51" s="51"/>
      <c r="AK51" s="51"/>
      <c r="AL51" s="33" t="s">
        <v>3242</v>
      </c>
      <c r="AM51" s="33" t="s">
        <v>1990</v>
      </c>
      <c r="AN51" s="185"/>
      <c r="AO51" s="185"/>
      <c r="AP51" s="185"/>
      <c r="AQ51" s="185"/>
      <c r="AR51" s="185"/>
      <c r="AS51" s="185"/>
      <c r="AT51" s="185"/>
      <c r="AU51" s="185"/>
      <c r="AV51" s="185"/>
      <c r="AW51" s="186"/>
      <c r="AX51" s="41"/>
      <c r="AY51" s="41" t="s">
        <v>24</v>
      </c>
      <c r="AZ51" s="41"/>
      <c r="BA51" s="36" t="s">
        <v>3243</v>
      </c>
      <c r="BB51" s="51"/>
      <c r="BC51" s="33"/>
      <c r="BD51" s="33"/>
      <c r="BE51" s="51"/>
      <c r="BF51" s="51"/>
      <c r="BG51" s="51"/>
      <c r="BH51" s="51"/>
      <c r="BI51" s="51"/>
      <c r="BJ51" s="51"/>
      <c r="BK51" s="51"/>
      <c r="BL51" s="51"/>
      <c r="BM51" s="51"/>
      <c r="BN51" s="51"/>
      <c r="BO51" s="51"/>
    </row>
    <row r="52" spans="1:67" ht="100.5" customHeight="1" x14ac:dyDescent="0.25">
      <c r="A52" s="201">
        <v>51</v>
      </c>
      <c r="B52" s="182" t="s">
        <v>3180</v>
      </c>
      <c r="C52" s="183" t="s">
        <v>3181</v>
      </c>
      <c r="D52" s="36" t="s">
        <v>62</v>
      </c>
      <c r="E52" s="36" t="s">
        <v>63</v>
      </c>
      <c r="F52" s="202" t="s">
        <v>66</v>
      </c>
      <c r="G52" s="202"/>
      <c r="H52" s="202"/>
      <c r="I52" s="202"/>
      <c r="J52" s="202"/>
      <c r="K52" s="202"/>
      <c r="L52" s="34" t="s">
        <v>4667</v>
      </c>
      <c r="M52" s="183" t="s">
        <v>3150</v>
      </c>
      <c r="N52" s="183" t="s">
        <v>158</v>
      </c>
      <c r="O52" s="184" t="s">
        <v>3183</v>
      </c>
      <c r="P52" s="109"/>
      <c r="Q52" s="182" t="s">
        <v>3184</v>
      </c>
      <c r="R52" s="109"/>
      <c r="S52" s="183"/>
      <c r="T52" s="33"/>
      <c r="U52" s="33" t="s">
        <v>21</v>
      </c>
      <c r="V52" s="45" t="s">
        <v>21</v>
      </c>
      <c r="W52" s="34" t="s">
        <v>158</v>
      </c>
      <c r="X52" s="34" t="s">
        <v>66</v>
      </c>
      <c r="Y52" s="36">
        <v>1</v>
      </c>
      <c r="Z52" s="36"/>
      <c r="AA52" s="36"/>
      <c r="AB52" s="36"/>
      <c r="AC52" s="36"/>
      <c r="AD52" s="36"/>
      <c r="AE52" s="36"/>
      <c r="AF52" s="51"/>
      <c r="AG52" s="51">
        <v>1</v>
      </c>
      <c r="AH52" s="51"/>
      <c r="AI52" s="51"/>
      <c r="AJ52" s="51"/>
      <c r="AK52" s="51"/>
      <c r="AL52" s="33"/>
      <c r="AM52" s="33"/>
      <c r="AN52" s="185"/>
      <c r="AO52" s="185"/>
      <c r="AP52" s="185"/>
      <c r="AQ52" s="185"/>
      <c r="AR52" s="185"/>
      <c r="AS52" s="185"/>
      <c r="AT52" s="185"/>
      <c r="AU52" s="185"/>
      <c r="AV52" s="185"/>
      <c r="AW52" s="186"/>
      <c r="AX52" s="41"/>
      <c r="AY52" s="41" t="s">
        <v>24</v>
      </c>
      <c r="AZ52" s="41"/>
      <c r="BA52" s="36" t="s">
        <v>451</v>
      </c>
      <c r="BB52" s="51"/>
      <c r="BC52" s="33"/>
      <c r="BD52" s="33"/>
      <c r="BE52" s="51"/>
      <c r="BF52" s="51"/>
      <c r="BG52" s="51"/>
      <c r="BH52" s="51"/>
      <c r="BI52" s="51"/>
      <c r="BJ52" s="51"/>
      <c r="BK52" s="51"/>
      <c r="BL52" s="51"/>
      <c r="BM52" s="51"/>
      <c r="BN52" s="51"/>
      <c r="BO52" s="51"/>
    </row>
    <row r="53" spans="1:67" ht="159.75" customHeight="1" x14ac:dyDescent="0.25">
      <c r="A53" s="201">
        <v>52</v>
      </c>
      <c r="B53" s="182" t="s">
        <v>3180</v>
      </c>
      <c r="C53" s="183" t="s">
        <v>3181</v>
      </c>
      <c r="D53" s="36" t="s">
        <v>62</v>
      </c>
      <c r="E53" s="36" t="s">
        <v>63</v>
      </c>
      <c r="F53" s="202" t="s">
        <v>66</v>
      </c>
      <c r="G53" s="202"/>
      <c r="H53" s="202"/>
      <c r="I53" s="202"/>
      <c r="J53" s="202"/>
      <c r="K53" s="202"/>
      <c r="L53" s="34" t="s">
        <v>4668</v>
      </c>
      <c r="M53" s="183" t="s">
        <v>3143</v>
      </c>
      <c r="N53" s="183" t="s">
        <v>3208</v>
      </c>
      <c r="O53" s="184" t="s">
        <v>3183</v>
      </c>
      <c r="P53" s="109"/>
      <c r="Q53" s="183" t="s">
        <v>3152</v>
      </c>
      <c r="R53" s="109"/>
      <c r="S53" s="183" t="s">
        <v>3246</v>
      </c>
      <c r="T53" s="33" t="s">
        <v>3247</v>
      </c>
      <c r="U53" s="33" t="s">
        <v>21</v>
      </c>
      <c r="V53" s="45" t="s">
        <v>21</v>
      </c>
      <c r="W53" s="34" t="s">
        <v>163</v>
      </c>
      <c r="X53" s="34" t="s">
        <v>164</v>
      </c>
      <c r="Y53" s="36">
        <v>1</v>
      </c>
      <c r="Z53" s="36"/>
      <c r="AA53" s="36"/>
      <c r="AB53" s="36"/>
      <c r="AC53" s="36"/>
      <c r="AD53" s="36"/>
      <c r="AE53" s="36"/>
      <c r="AF53" s="51"/>
      <c r="AG53" s="51">
        <v>1</v>
      </c>
      <c r="AH53" s="51"/>
      <c r="AI53" s="51"/>
      <c r="AJ53" s="51"/>
      <c r="AK53" s="51"/>
      <c r="AL53" s="33" t="s">
        <v>3156</v>
      </c>
      <c r="AM53" s="33"/>
      <c r="AN53" s="185" t="s">
        <v>3224</v>
      </c>
      <c r="AO53" s="185"/>
      <c r="AP53" s="185" t="s">
        <v>3248</v>
      </c>
      <c r="AQ53" s="185" t="s">
        <v>2694</v>
      </c>
      <c r="AR53" s="185" t="s">
        <v>3248</v>
      </c>
      <c r="AS53" s="185" t="s">
        <v>2694</v>
      </c>
      <c r="AT53" s="185"/>
      <c r="AU53" s="185"/>
      <c r="AV53" s="185"/>
      <c r="AW53" s="186"/>
      <c r="AX53" s="185" t="s">
        <v>3249</v>
      </c>
      <c r="AY53" s="41" t="s">
        <v>24</v>
      </c>
      <c r="AZ53" s="41"/>
      <c r="BA53" s="36" t="s">
        <v>451</v>
      </c>
      <c r="BB53" s="51"/>
      <c r="BC53" s="33"/>
      <c r="BD53" s="33"/>
      <c r="BE53" s="51"/>
      <c r="BF53" s="51"/>
      <c r="BG53" s="51"/>
      <c r="BH53" s="51"/>
      <c r="BI53" s="51"/>
      <c r="BJ53" s="51"/>
      <c r="BK53" s="51"/>
      <c r="BL53" s="51"/>
      <c r="BM53" s="51"/>
      <c r="BN53" s="51"/>
      <c r="BO53" s="51"/>
    </row>
    <row r="54" spans="1:67" ht="165" customHeight="1" x14ac:dyDescent="0.25">
      <c r="A54" s="201">
        <v>53</v>
      </c>
      <c r="B54" s="182" t="s">
        <v>3180</v>
      </c>
      <c r="C54" s="183" t="s">
        <v>3181</v>
      </c>
      <c r="D54" s="36" t="s">
        <v>62</v>
      </c>
      <c r="E54" s="36" t="s">
        <v>63</v>
      </c>
      <c r="F54" s="202" t="s">
        <v>66</v>
      </c>
      <c r="G54" s="202"/>
      <c r="H54" s="202"/>
      <c r="I54" s="202"/>
      <c r="J54" s="202"/>
      <c r="K54" s="202"/>
      <c r="L54" s="34" t="s">
        <v>4669</v>
      </c>
      <c r="M54" s="183" t="s">
        <v>3251</v>
      </c>
      <c r="N54" s="183" t="s">
        <v>3252</v>
      </c>
      <c r="O54" s="184" t="s">
        <v>3183</v>
      </c>
      <c r="P54" s="109"/>
      <c r="Q54" s="183" t="s">
        <v>1273</v>
      </c>
      <c r="R54" s="109"/>
      <c r="S54" s="183"/>
      <c r="T54" s="33"/>
      <c r="U54" s="33" t="s">
        <v>167</v>
      </c>
      <c r="V54" s="45" t="s">
        <v>21</v>
      </c>
      <c r="W54" s="34" t="s">
        <v>168</v>
      </c>
      <c r="X54" s="34" t="s">
        <v>169</v>
      </c>
      <c r="Y54" s="36">
        <v>1</v>
      </c>
      <c r="Z54" s="36"/>
      <c r="AA54" s="36"/>
      <c r="AB54" s="36"/>
      <c r="AC54" s="36"/>
      <c r="AD54" s="36"/>
      <c r="AE54" s="36"/>
      <c r="AF54" s="51"/>
      <c r="AG54" s="51">
        <v>1</v>
      </c>
      <c r="AH54" s="51"/>
      <c r="AI54" s="51"/>
      <c r="AJ54" s="51"/>
      <c r="AK54" s="51"/>
      <c r="AL54" s="51"/>
      <c r="AM54" s="33" t="s">
        <v>25</v>
      </c>
      <c r="AN54" s="185"/>
      <c r="AO54" s="45" t="s">
        <v>3253</v>
      </c>
      <c r="AP54" s="185"/>
      <c r="AQ54" s="185"/>
      <c r="AR54" s="185"/>
      <c r="AS54" s="185"/>
      <c r="AT54" s="185"/>
      <c r="AU54" s="185"/>
      <c r="AV54" s="185"/>
      <c r="AW54" s="186"/>
      <c r="AX54" s="41"/>
      <c r="AY54" s="41" t="s">
        <v>24</v>
      </c>
      <c r="AZ54" s="41"/>
      <c r="BA54" s="36" t="s">
        <v>3243</v>
      </c>
      <c r="BB54" s="36" t="s">
        <v>3154</v>
      </c>
      <c r="BC54" s="33" t="s">
        <v>3155</v>
      </c>
      <c r="BD54" s="33"/>
      <c r="BE54" s="51"/>
      <c r="BF54" s="51"/>
      <c r="BG54" s="51"/>
      <c r="BH54" s="51"/>
      <c r="BI54" s="51"/>
      <c r="BJ54" s="51"/>
      <c r="BK54" s="51"/>
      <c r="BL54" s="51"/>
      <c r="BM54" s="51"/>
      <c r="BN54" s="51"/>
      <c r="BO54" s="51"/>
    </row>
    <row r="55" spans="1:67" ht="264.75" customHeight="1" x14ac:dyDescent="0.25">
      <c r="A55" s="201">
        <v>54</v>
      </c>
      <c r="B55" s="182" t="s">
        <v>3180</v>
      </c>
      <c r="C55" s="183" t="s">
        <v>3181</v>
      </c>
      <c r="D55" s="36" t="s">
        <v>62</v>
      </c>
      <c r="E55" s="36" t="s">
        <v>63</v>
      </c>
      <c r="F55" s="202" t="s">
        <v>66</v>
      </c>
      <c r="G55" s="202"/>
      <c r="H55" s="202"/>
      <c r="I55" s="202"/>
      <c r="J55" s="202"/>
      <c r="K55" s="202"/>
      <c r="L55" s="34" t="s">
        <v>4670</v>
      </c>
      <c r="M55" s="183" t="s">
        <v>3143</v>
      </c>
      <c r="N55" s="183" t="s">
        <v>3208</v>
      </c>
      <c r="O55" s="184" t="s">
        <v>3183</v>
      </c>
      <c r="P55" s="109"/>
      <c r="Q55" s="183" t="s">
        <v>3152</v>
      </c>
      <c r="R55" s="109"/>
      <c r="S55" s="183" t="s">
        <v>3246</v>
      </c>
      <c r="T55" s="33" t="s">
        <v>174</v>
      </c>
      <c r="U55" s="33" t="s">
        <v>167</v>
      </c>
      <c r="V55" s="45" t="s">
        <v>167</v>
      </c>
      <c r="W55" s="34" t="s">
        <v>174</v>
      </c>
      <c r="X55" s="34" t="s">
        <v>175</v>
      </c>
      <c r="Y55" s="36"/>
      <c r="Z55" s="36"/>
      <c r="AA55" s="36">
        <v>1</v>
      </c>
      <c r="AB55" s="36"/>
      <c r="AC55" s="36"/>
      <c r="AD55" s="36"/>
      <c r="AE55" s="36"/>
      <c r="AF55" s="51"/>
      <c r="AG55" s="51">
        <v>1</v>
      </c>
      <c r="AH55" s="51"/>
      <c r="AI55" s="51"/>
      <c r="AJ55" s="51"/>
      <c r="AK55" s="51"/>
      <c r="AL55" s="33" t="s">
        <v>3156</v>
      </c>
      <c r="AM55" s="33"/>
      <c r="AN55" s="185"/>
      <c r="AO55" s="185"/>
      <c r="AP55" s="185"/>
      <c r="AQ55" s="185"/>
      <c r="AR55" s="185"/>
      <c r="AS55" s="185"/>
      <c r="AT55" s="185"/>
      <c r="AU55" s="185"/>
      <c r="AV55" s="185"/>
      <c r="AW55" s="186"/>
      <c r="AX55" s="41"/>
      <c r="AY55" s="35" t="s">
        <v>176</v>
      </c>
      <c r="AZ55" s="41"/>
      <c r="BA55" s="36" t="s">
        <v>451</v>
      </c>
      <c r="BB55" s="51"/>
      <c r="BC55" s="33"/>
      <c r="BD55" s="33"/>
      <c r="BE55" s="51"/>
      <c r="BF55" s="51"/>
      <c r="BG55" s="51"/>
      <c r="BH55" s="51"/>
      <c r="BI55" s="51"/>
      <c r="BJ55" s="51"/>
      <c r="BK55" s="51"/>
      <c r="BL55" s="51"/>
      <c r="BM55" s="51"/>
      <c r="BN55" s="51"/>
      <c r="BO55" s="51"/>
    </row>
    <row r="56" spans="1:67" ht="174.75" customHeight="1" x14ac:dyDescent="0.25">
      <c r="A56" s="201">
        <v>55</v>
      </c>
      <c r="B56" s="182" t="s">
        <v>3180</v>
      </c>
      <c r="C56" s="183" t="s">
        <v>3181</v>
      </c>
      <c r="D56" s="36" t="s">
        <v>62</v>
      </c>
      <c r="E56" s="36" t="s">
        <v>63</v>
      </c>
      <c r="F56" s="202" t="s">
        <v>66</v>
      </c>
      <c r="G56" s="202"/>
      <c r="H56" s="202"/>
      <c r="I56" s="202"/>
      <c r="J56" s="202"/>
      <c r="K56" s="202"/>
      <c r="L56" s="34" t="s">
        <v>4671</v>
      </c>
      <c r="M56" s="183" t="s">
        <v>3187</v>
      </c>
      <c r="N56" s="183" t="s">
        <v>3208</v>
      </c>
      <c r="O56" s="184" t="s">
        <v>3183</v>
      </c>
      <c r="P56" s="109"/>
      <c r="Q56" s="183" t="s">
        <v>180</v>
      </c>
      <c r="R56" s="109"/>
      <c r="S56" s="183"/>
      <c r="T56" s="33"/>
      <c r="U56" s="33" t="s">
        <v>58</v>
      </c>
      <c r="V56" s="45" t="s">
        <v>58</v>
      </c>
      <c r="W56" s="34" t="s">
        <v>180</v>
      </c>
      <c r="X56" s="34" t="s">
        <v>66</v>
      </c>
      <c r="Y56" s="36"/>
      <c r="Z56" s="36"/>
      <c r="AA56" s="36"/>
      <c r="AB56" s="36">
        <v>1</v>
      </c>
      <c r="AC56" s="36"/>
      <c r="AD56" s="36"/>
      <c r="AE56" s="36"/>
      <c r="AF56" s="51"/>
      <c r="AG56" s="51">
        <v>1</v>
      </c>
      <c r="AH56" s="51"/>
      <c r="AI56" s="51"/>
      <c r="AJ56" s="51"/>
      <c r="AK56" s="51"/>
      <c r="AL56" s="33"/>
      <c r="AM56" s="33"/>
      <c r="AN56" s="186"/>
      <c r="AO56" s="185"/>
      <c r="AP56" s="185" t="s">
        <v>803</v>
      </c>
      <c r="AQ56" s="185" t="s">
        <v>803</v>
      </c>
      <c r="AR56" s="185" t="s">
        <v>803</v>
      </c>
      <c r="AS56" s="185" t="s">
        <v>803</v>
      </c>
      <c r="AT56" s="185"/>
      <c r="AU56" s="185"/>
      <c r="AV56" s="185"/>
      <c r="AW56" s="186"/>
      <c r="AX56" s="41"/>
      <c r="AY56" s="41" t="s">
        <v>24</v>
      </c>
      <c r="AZ56" s="41"/>
      <c r="BA56" s="36"/>
      <c r="BB56" s="51"/>
      <c r="BC56" s="33"/>
      <c r="BD56" s="33"/>
      <c r="BE56" s="51"/>
      <c r="BF56" s="51"/>
      <c r="BG56" s="51"/>
      <c r="BH56" s="51"/>
      <c r="BI56" s="51"/>
      <c r="BJ56" s="51"/>
      <c r="BK56" s="51"/>
      <c r="BL56" s="51"/>
      <c r="BM56" s="51"/>
      <c r="BN56" s="51"/>
      <c r="BO56" s="51"/>
    </row>
    <row r="57" spans="1:67" ht="94.5" customHeight="1" x14ac:dyDescent="0.25">
      <c r="A57" s="201">
        <v>56</v>
      </c>
      <c r="B57" s="182" t="s">
        <v>3180</v>
      </c>
      <c r="C57" s="183" t="s">
        <v>3181</v>
      </c>
      <c r="D57" s="36" t="s">
        <v>62</v>
      </c>
      <c r="E57" s="36" t="s">
        <v>63</v>
      </c>
      <c r="F57" s="202" t="s">
        <v>66</v>
      </c>
      <c r="G57" s="202"/>
      <c r="H57" s="202"/>
      <c r="I57" s="202"/>
      <c r="J57" s="202"/>
      <c r="K57" s="202"/>
      <c r="L57" s="34" t="s">
        <v>4672</v>
      </c>
      <c r="M57" s="203" t="s">
        <v>3143</v>
      </c>
      <c r="N57" s="183" t="s">
        <v>3208</v>
      </c>
      <c r="O57" s="184" t="s">
        <v>3183</v>
      </c>
      <c r="P57" s="109"/>
      <c r="Q57" s="183" t="s">
        <v>3152</v>
      </c>
      <c r="R57" s="109"/>
      <c r="S57" s="183" t="s">
        <v>3167</v>
      </c>
      <c r="T57" s="33" t="s">
        <v>3257</v>
      </c>
      <c r="U57" s="33" t="s">
        <v>21</v>
      </c>
      <c r="V57" s="45" t="s">
        <v>21</v>
      </c>
      <c r="W57" s="34" t="s">
        <v>163</v>
      </c>
      <c r="X57" s="34" t="s">
        <v>185</v>
      </c>
      <c r="Y57" s="36">
        <v>1</v>
      </c>
      <c r="Z57" s="36"/>
      <c r="AA57" s="36"/>
      <c r="AB57" s="36"/>
      <c r="AC57" s="36"/>
      <c r="AD57" s="36"/>
      <c r="AE57" s="36"/>
      <c r="AF57" s="51"/>
      <c r="AG57" s="51">
        <v>1</v>
      </c>
      <c r="AH57" s="51"/>
      <c r="AI57" s="51"/>
      <c r="AJ57" s="51"/>
      <c r="AK57" s="51"/>
      <c r="AL57" s="45" t="s">
        <v>3258</v>
      </c>
      <c r="AM57" s="33" t="s">
        <v>3259</v>
      </c>
      <c r="AN57" s="185" t="s">
        <v>3224</v>
      </c>
      <c r="AO57" s="185"/>
      <c r="AP57" s="185" t="s">
        <v>3248</v>
      </c>
      <c r="AQ57" s="185" t="s">
        <v>3248</v>
      </c>
      <c r="AR57" s="185" t="s">
        <v>3248</v>
      </c>
      <c r="AS57" s="185" t="s">
        <v>3248</v>
      </c>
      <c r="AT57" s="185"/>
      <c r="AU57" s="185"/>
      <c r="AV57" s="185"/>
      <c r="AW57" s="186"/>
      <c r="AX57" s="185" t="s">
        <v>3249</v>
      </c>
      <c r="AY57" s="35" t="s">
        <v>186</v>
      </c>
      <c r="AZ57" s="41"/>
      <c r="BA57" s="36" t="s">
        <v>451</v>
      </c>
      <c r="BB57" s="51"/>
      <c r="BC57" s="33"/>
      <c r="BD57" s="33"/>
      <c r="BE57" s="51"/>
      <c r="BF57" s="51"/>
      <c r="BG57" s="51"/>
      <c r="BH57" s="51"/>
      <c r="BI57" s="51"/>
      <c r="BJ57" s="51"/>
      <c r="BK57" s="51"/>
      <c r="BL57" s="51"/>
      <c r="BM57" s="51"/>
      <c r="BN57" s="51"/>
      <c r="BO57" s="51"/>
    </row>
    <row r="58" spans="1:67" ht="249.75" customHeight="1" x14ac:dyDescent="0.25">
      <c r="A58" s="201">
        <v>57</v>
      </c>
      <c r="B58" s="182" t="s">
        <v>3180</v>
      </c>
      <c r="C58" s="183" t="s">
        <v>3181</v>
      </c>
      <c r="D58" s="36" t="s">
        <v>62</v>
      </c>
      <c r="E58" s="36" t="s">
        <v>63</v>
      </c>
      <c r="F58" s="202" t="s">
        <v>66</v>
      </c>
      <c r="G58" s="202"/>
      <c r="H58" s="202"/>
      <c r="I58" s="202"/>
      <c r="J58" s="202"/>
      <c r="K58" s="202"/>
      <c r="L58" s="34" t="s">
        <v>4673</v>
      </c>
      <c r="M58" s="203" t="s">
        <v>3143</v>
      </c>
      <c r="N58" s="183" t="s">
        <v>3208</v>
      </c>
      <c r="O58" s="184" t="s">
        <v>3183</v>
      </c>
      <c r="P58" s="109"/>
      <c r="Q58" s="183" t="s">
        <v>3152</v>
      </c>
      <c r="R58" s="109"/>
      <c r="S58" s="183" t="s">
        <v>3167</v>
      </c>
      <c r="T58" s="33" t="s">
        <v>3261</v>
      </c>
      <c r="U58" s="33" t="s">
        <v>167</v>
      </c>
      <c r="V58" s="45" t="s">
        <v>167</v>
      </c>
      <c r="W58" s="34" t="s">
        <v>190</v>
      </c>
      <c r="X58" s="34" t="s">
        <v>191</v>
      </c>
      <c r="Y58" s="36"/>
      <c r="Z58" s="36"/>
      <c r="AA58" s="36">
        <v>1</v>
      </c>
      <c r="AB58" s="36"/>
      <c r="AC58" s="36"/>
      <c r="AD58" s="36"/>
      <c r="AE58" s="36"/>
      <c r="AF58" s="51"/>
      <c r="AG58" s="51">
        <v>1</v>
      </c>
      <c r="AH58" s="51"/>
      <c r="AI58" s="51"/>
      <c r="AJ58" s="51"/>
      <c r="AK58" s="51"/>
      <c r="AL58" s="33" t="s">
        <v>3156</v>
      </c>
      <c r="AM58" s="33"/>
      <c r="AN58" s="185"/>
      <c r="AO58" s="185"/>
      <c r="AP58" s="185"/>
      <c r="AQ58" s="185"/>
      <c r="AR58" s="185"/>
      <c r="AS58" s="185"/>
      <c r="AT58" s="185"/>
      <c r="AU58" s="185"/>
      <c r="AV58" s="185"/>
      <c r="AW58" s="186"/>
      <c r="AX58" s="41"/>
      <c r="AY58" s="35" t="s">
        <v>192</v>
      </c>
      <c r="AZ58" s="35" t="s">
        <v>193</v>
      </c>
      <c r="BA58" s="36" t="s">
        <v>451</v>
      </c>
      <c r="BB58" s="51"/>
      <c r="BC58" s="33"/>
      <c r="BD58" s="33"/>
      <c r="BE58" s="51"/>
      <c r="BF58" s="51"/>
      <c r="BG58" s="51"/>
      <c r="BH58" s="51"/>
      <c r="BI58" s="51"/>
      <c r="BJ58" s="51"/>
      <c r="BK58" s="51"/>
      <c r="BL58" s="51"/>
      <c r="BM58" s="51"/>
      <c r="BN58" s="51"/>
      <c r="BO58" s="51"/>
    </row>
    <row r="59" spans="1:67" ht="166.5" customHeight="1" x14ac:dyDescent="0.25">
      <c r="A59" s="201">
        <v>58</v>
      </c>
      <c r="B59" s="182" t="s">
        <v>3180</v>
      </c>
      <c r="C59" s="183" t="s">
        <v>3181</v>
      </c>
      <c r="D59" s="36" t="s">
        <v>62</v>
      </c>
      <c r="E59" s="36" t="s">
        <v>63</v>
      </c>
      <c r="F59" s="202" t="s">
        <v>66</v>
      </c>
      <c r="G59" s="202"/>
      <c r="H59" s="202"/>
      <c r="I59" s="202"/>
      <c r="J59" s="202"/>
      <c r="K59" s="202"/>
      <c r="L59" s="34" t="s">
        <v>4674</v>
      </c>
      <c r="M59" s="203" t="s">
        <v>3143</v>
      </c>
      <c r="N59" s="183" t="s">
        <v>3208</v>
      </c>
      <c r="O59" s="184" t="s">
        <v>3183</v>
      </c>
      <c r="P59" s="109"/>
      <c r="Q59" s="183" t="s">
        <v>3152</v>
      </c>
      <c r="R59" s="109"/>
      <c r="S59" s="183" t="s">
        <v>391</v>
      </c>
      <c r="T59" s="33" t="s">
        <v>198</v>
      </c>
      <c r="U59" s="33" t="s">
        <v>58</v>
      </c>
      <c r="V59" s="45" t="s">
        <v>58</v>
      </c>
      <c r="W59" s="34" t="s">
        <v>198</v>
      </c>
      <c r="X59" s="34" t="s">
        <v>199</v>
      </c>
      <c r="Y59" s="36"/>
      <c r="Z59" s="36"/>
      <c r="AA59" s="36"/>
      <c r="AB59" s="36">
        <v>1</v>
      </c>
      <c r="AC59" s="36"/>
      <c r="AD59" s="36"/>
      <c r="AE59" s="36"/>
      <c r="AF59" s="51"/>
      <c r="AG59" s="51">
        <v>1</v>
      </c>
      <c r="AH59" s="51"/>
      <c r="AI59" s="51"/>
      <c r="AJ59" s="51"/>
      <c r="AK59" s="51"/>
      <c r="AL59" s="33" t="s">
        <v>3156</v>
      </c>
      <c r="AM59" s="33"/>
      <c r="AN59" s="185"/>
      <c r="AO59" s="185"/>
      <c r="AP59" s="185"/>
      <c r="AQ59" s="185"/>
      <c r="AR59" s="185"/>
      <c r="AS59" s="185"/>
      <c r="AT59" s="185"/>
      <c r="AU59" s="185"/>
      <c r="AV59" s="185"/>
      <c r="AW59" s="186"/>
      <c r="AX59" s="41"/>
      <c r="AY59" s="41" t="s">
        <v>24</v>
      </c>
      <c r="AZ59" s="41"/>
      <c r="BA59" s="36"/>
      <c r="BB59" s="51"/>
      <c r="BC59" s="33"/>
      <c r="BD59" s="33"/>
      <c r="BE59" s="51"/>
      <c r="BF59" s="51"/>
      <c r="BG59" s="51"/>
      <c r="BH59" s="51"/>
      <c r="BI59" s="51"/>
      <c r="BJ59" s="51"/>
      <c r="BK59" s="51"/>
      <c r="BL59" s="51"/>
      <c r="BM59" s="51"/>
      <c r="BN59" s="51"/>
      <c r="BO59" s="51"/>
    </row>
    <row r="60" spans="1:67" ht="209.25" customHeight="1" x14ac:dyDescent="0.25">
      <c r="A60" s="201">
        <v>59</v>
      </c>
      <c r="B60" s="182" t="s">
        <v>3180</v>
      </c>
      <c r="C60" s="183" t="s">
        <v>3181</v>
      </c>
      <c r="D60" s="36" t="s">
        <v>62</v>
      </c>
      <c r="E60" s="36" t="s">
        <v>63</v>
      </c>
      <c r="F60" s="202" t="s">
        <v>66</v>
      </c>
      <c r="G60" s="202"/>
      <c r="H60" s="202"/>
      <c r="I60" s="202"/>
      <c r="J60" s="202"/>
      <c r="K60" s="202"/>
      <c r="L60" s="34" t="s">
        <v>4675</v>
      </c>
      <c r="M60" s="183" t="s">
        <v>3264</v>
      </c>
      <c r="N60" s="183" t="s">
        <v>3265</v>
      </c>
      <c r="O60" s="184" t="s">
        <v>3183</v>
      </c>
      <c r="P60" s="109"/>
      <c r="Q60" s="183" t="s">
        <v>3152</v>
      </c>
      <c r="R60" s="109"/>
      <c r="S60" s="183" t="s">
        <v>3167</v>
      </c>
      <c r="T60" s="33" t="s">
        <v>3266</v>
      </c>
      <c r="U60" s="33" t="s">
        <v>21</v>
      </c>
      <c r="V60" s="45" t="s">
        <v>21</v>
      </c>
      <c r="W60" s="34" t="s">
        <v>202</v>
      </c>
      <c r="X60" s="34" t="s">
        <v>204</v>
      </c>
      <c r="Y60" s="36">
        <v>1</v>
      </c>
      <c r="Z60" s="36"/>
      <c r="AA60" s="36"/>
      <c r="AB60" s="36"/>
      <c r="AC60" s="36"/>
      <c r="AD60" s="36"/>
      <c r="AE60" s="36"/>
      <c r="AF60" s="51"/>
      <c r="AG60" s="51">
        <v>1</v>
      </c>
      <c r="AH60" s="51"/>
      <c r="AI60" s="51"/>
      <c r="AJ60" s="51"/>
      <c r="AK60" s="51"/>
      <c r="AL60" s="33" t="s">
        <v>3156</v>
      </c>
      <c r="AM60" s="33"/>
      <c r="AN60" s="185" t="s">
        <v>3224</v>
      </c>
      <c r="AO60" s="185"/>
      <c r="AP60" s="185" t="s">
        <v>3248</v>
      </c>
      <c r="AQ60" s="185" t="s">
        <v>3248</v>
      </c>
      <c r="AR60" s="185" t="s">
        <v>3248</v>
      </c>
      <c r="AS60" s="185" t="s">
        <v>2694</v>
      </c>
      <c r="AT60" s="185"/>
      <c r="AU60" s="185"/>
      <c r="AV60" s="185"/>
      <c r="AW60" s="186"/>
      <c r="AX60" s="185" t="s">
        <v>3249</v>
      </c>
      <c r="AY60" s="35" t="s">
        <v>186</v>
      </c>
      <c r="AZ60" s="41"/>
      <c r="BA60" s="36" t="s">
        <v>451</v>
      </c>
      <c r="BB60" s="51"/>
      <c r="BC60" s="33"/>
      <c r="BD60" s="33"/>
      <c r="BE60" s="51"/>
      <c r="BF60" s="51"/>
      <c r="BG60" s="51"/>
      <c r="BH60" s="51"/>
      <c r="BI60" s="51"/>
      <c r="BJ60" s="51"/>
      <c r="BK60" s="51"/>
      <c r="BL60" s="51"/>
      <c r="BM60" s="51"/>
      <c r="BN60" s="51"/>
      <c r="BO60" s="51"/>
    </row>
    <row r="61" spans="1:67" ht="47.25" customHeight="1" x14ac:dyDescent="0.25">
      <c r="A61" s="201">
        <v>60</v>
      </c>
      <c r="B61" s="182" t="s">
        <v>3180</v>
      </c>
      <c r="C61" s="183" t="s">
        <v>3181</v>
      </c>
      <c r="D61" s="36" t="s">
        <v>62</v>
      </c>
      <c r="E61" s="36" t="s">
        <v>63</v>
      </c>
      <c r="F61" s="202" t="s">
        <v>66</v>
      </c>
      <c r="G61" s="202"/>
      <c r="H61" s="202"/>
      <c r="I61" s="202"/>
      <c r="J61" s="202"/>
      <c r="K61" s="202"/>
      <c r="L61" s="34" t="s">
        <v>4676</v>
      </c>
      <c r="M61" s="183" t="s">
        <v>3219</v>
      </c>
      <c r="N61" s="183" t="s">
        <v>3268</v>
      </c>
      <c r="O61" s="184" t="s">
        <v>3183</v>
      </c>
      <c r="P61" s="109"/>
      <c r="Q61" s="183" t="s">
        <v>208</v>
      </c>
      <c r="R61" s="109"/>
      <c r="S61" s="183"/>
      <c r="T61" s="33"/>
      <c r="U61" s="33" t="s">
        <v>58</v>
      </c>
      <c r="V61" s="45" t="s">
        <v>58</v>
      </c>
      <c r="W61" s="34" t="s">
        <v>208</v>
      </c>
      <c r="X61" s="34" t="s">
        <v>66</v>
      </c>
      <c r="Y61" s="36"/>
      <c r="Z61" s="36"/>
      <c r="AA61" s="36"/>
      <c r="AB61" s="36">
        <v>1</v>
      </c>
      <c r="AC61" s="36"/>
      <c r="AD61" s="36"/>
      <c r="AE61" s="36"/>
      <c r="AF61" s="51"/>
      <c r="AG61" s="51">
        <v>1</v>
      </c>
      <c r="AH61" s="51"/>
      <c r="AI61" s="51"/>
      <c r="AJ61" s="51"/>
      <c r="AK61" s="51"/>
      <c r="AL61" s="33"/>
      <c r="AM61" s="33"/>
      <c r="AN61" s="186"/>
      <c r="AO61" s="185"/>
      <c r="AP61" s="185"/>
      <c r="AQ61" s="185"/>
      <c r="AR61" s="185"/>
      <c r="AS61" s="185"/>
      <c r="AT61" s="185"/>
      <c r="AU61" s="185"/>
      <c r="AV61" s="185"/>
      <c r="AW61" s="186"/>
      <c r="AX61" s="41"/>
      <c r="AY61" s="41" t="s">
        <v>24</v>
      </c>
      <c r="AZ61" s="41"/>
      <c r="BA61" s="36"/>
      <c r="BB61" s="51"/>
      <c r="BC61" s="33"/>
      <c r="BD61" s="33"/>
      <c r="BE61" s="51"/>
      <c r="BF61" s="51"/>
      <c r="BG61" s="51"/>
      <c r="BH61" s="51"/>
      <c r="BI61" s="51"/>
      <c r="BJ61" s="51"/>
      <c r="BK61" s="51"/>
      <c r="BL61" s="51"/>
      <c r="BM61" s="51"/>
      <c r="BN61" s="51"/>
      <c r="BO61" s="51"/>
    </row>
    <row r="62" spans="1:67" ht="84.75" customHeight="1" x14ac:dyDescent="0.25">
      <c r="A62" s="201">
        <v>61</v>
      </c>
      <c r="B62" s="182" t="s">
        <v>3180</v>
      </c>
      <c r="C62" s="183" t="s">
        <v>3181</v>
      </c>
      <c r="D62" s="36" t="s">
        <v>62</v>
      </c>
      <c r="E62" s="36" t="s">
        <v>63</v>
      </c>
      <c r="F62" s="202" t="s">
        <v>66</v>
      </c>
      <c r="G62" s="202"/>
      <c r="H62" s="202"/>
      <c r="I62" s="202"/>
      <c r="J62" s="202"/>
      <c r="K62" s="202"/>
      <c r="L62" s="34" t="s">
        <v>4677</v>
      </c>
      <c r="M62" s="183" t="s">
        <v>3188</v>
      </c>
      <c r="N62" s="183" t="s">
        <v>3270</v>
      </c>
      <c r="O62" s="184" t="s">
        <v>3183</v>
      </c>
      <c r="P62" s="109"/>
      <c r="Q62" s="182" t="s">
        <v>3184</v>
      </c>
      <c r="R62" s="109"/>
      <c r="S62" s="183"/>
      <c r="T62" s="33"/>
      <c r="U62" s="33" t="s">
        <v>21</v>
      </c>
      <c r="V62" s="45" t="s">
        <v>21</v>
      </c>
      <c r="W62" s="49" t="s">
        <v>57</v>
      </c>
      <c r="X62" s="34" t="s">
        <v>212</v>
      </c>
      <c r="Y62" s="36">
        <v>1</v>
      </c>
      <c r="Z62" s="36"/>
      <c r="AA62" s="36"/>
      <c r="AB62" s="36"/>
      <c r="AC62" s="36"/>
      <c r="AD62" s="36"/>
      <c r="AE62" s="36"/>
      <c r="AF62" s="51"/>
      <c r="AG62" s="51">
        <v>1</v>
      </c>
      <c r="AH62" s="51"/>
      <c r="AI62" s="51"/>
      <c r="AJ62" s="51"/>
      <c r="AK62" s="51"/>
      <c r="AL62" s="33"/>
      <c r="AM62" s="33"/>
      <c r="AN62" s="51"/>
      <c r="AO62" s="185" t="s">
        <v>3271</v>
      </c>
      <c r="AP62" s="185"/>
      <c r="AQ62" s="185"/>
      <c r="AR62" s="185"/>
      <c r="AS62" s="185"/>
      <c r="AT62" s="185"/>
      <c r="AU62" s="185"/>
      <c r="AV62" s="185"/>
      <c r="AW62" s="186"/>
      <c r="AX62" s="41"/>
      <c r="AY62" s="35" t="s">
        <v>24</v>
      </c>
      <c r="AZ62" s="36" t="s">
        <v>25</v>
      </c>
      <c r="BA62" s="36" t="s">
        <v>3243</v>
      </c>
      <c r="BB62" s="36" t="s">
        <v>3154</v>
      </c>
      <c r="BC62" s="33" t="s">
        <v>3155</v>
      </c>
      <c r="BD62" s="36">
        <v>1</v>
      </c>
      <c r="BE62" s="36">
        <v>1</v>
      </c>
      <c r="BF62" s="51"/>
      <c r="BG62" s="51"/>
      <c r="BH62" s="51"/>
      <c r="BI62" s="51"/>
      <c r="BJ62" s="51"/>
      <c r="BK62" s="51"/>
      <c r="BL62" s="51"/>
      <c r="BM62" s="51"/>
      <c r="BN62" s="51"/>
      <c r="BO62" s="51"/>
    </row>
    <row r="63" spans="1:67" ht="69" customHeight="1" x14ac:dyDescent="0.25">
      <c r="A63" s="201">
        <v>62</v>
      </c>
      <c r="B63" s="182" t="s">
        <v>3180</v>
      </c>
      <c r="C63" s="183" t="s">
        <v>3181</v>
      </c>
      <c r="D63" s="36" t="s">
        <v>62</v>
      </c>
      <c r="E63" s="36" t="s">
        <v>63</v>
      </c>
      <c r="F63" s="202" t="s">
        <v>66</v>
      </c>
      <c r="G63" s="202"/>
      <c r="H63" s="202"/>
      <c r="I63" s="202"/>
      <c r="J63" s="202"/>
      <c r="K63" s="202"/>
      <c r="L63" s="34" t="s">
        <v>4678</v>
      </c>
      <c r="M63" s="183" t="s">
        <v>3188</v>
      </c>
      <c r="N63" s="183" t="s">
        <v>3270</v>
      </c>
      <c r="O63" s="184" t="s">
        <v>3183</v>
      </c>
      <c r="P63" s="109"/>
      <c r="Q63" s="182" t="s">
        <v>3184</v>
      </c>
      <c r="R63" s="109"/>
      <c r="S63" s="183"/>
      <c r="T63" s="33"/>
      <c r="U63" s="33" t="s">
        <v>21</v>
      </c>
      <c r="V63" s="45" t="s">
        <v>21</v>
      </c>
      <c r="W63" s="49" t="s">
        <v>57</v>
      </c>
      <c r="X63" s="34" t="s">
        <v>214</v>
      </c>
      <c r="Y63" s="36">
        <v>1</v>
      </c>
      <c r="Z63" s="36"/>
      <c r="AA63" s="36"/>
      <c r="AB63" s="36"/>
      <c r="AC63" s="36"/>
      <c r="AD63" s="36"/>
      <c r="AE63" s="36"/>
      <c r="AF63" s="51"/>
      <c r="AG63" s="51">
        <v>1</v>
      </c>
      <c r="AH63" s="51"/>
      <c r="AI63" s="51"/>
      <c r="AJ63" s="51"/>
      <c r="AK63" s="51"/>
      <c r="AL63" s="45" t="s">
        <v>3273</v>
      </c>
      <c r="AM63" s="33" t="s">
        <v>3259</v>
      </c>
      <c r="AN63" s="51"/>
      <c r="AO63" s="185" t="s">
        <v>3271</v>
      </c>
      <c r="AP63" s="185"/>
      <c r="AQ63" s="185"/>
      <c r="AR63" s="185"/>
      <c r="AS63" s="185"/>
      <c r="AT63" s="185"/>
      <c r="AU63" s="185"/>
      <c r="AV63" s="185"/>
      <c r="AW63" s="186"/>
      <c r="AX63" s="41"/>
      <c r="AY63" s="35" t="s">
        <v>24</v>
      </c>
      <c r="AZ63" s="36" t="s">
        <v>25</v>
      </c>
      <c r="BA63" s="36" t="s">
        <v>3243</v>
      </c>
      <c r="BB63" s="36" t="s">
        <v>3154</v>
      </c>
      <c r="BC63" s="33" t="s">
        <v>3274</v>
      </c>
      <c r="BD63" s="36">
        <v>1</v>
      </c>
      <c r="BE63" s="36">
        <v>1</v>
      </c>
      <c r="BF63" s="51"/>
      <c r="BG63" s="51"/>
      <c r="BH63" s="51"/>
      <c r="BI63" s="51"/>
      <c r="BJ63" s="51"/>
      <c r="BK63" s="51"/>
      <c r="BL63" s="51"/>
      <c r="BM63" s="51"/>
      <c r="BN63" s="51"/>
      <c r="BO63" s="51"/>
    </row>
    <row r="64" spans="1:67" ht="89.25" customHeight="1" x14ac:dyDescent="0.25">
      <c r="A64" s="201">
        <v>63</v>
      </c>
      <c r="B64" s="182" t="s">
        <v>3180</v>
      </c>
      <c r="C64" s="183" t="s">
        <v>3181</v>
      </c>
      <c r="D64" s="36" t="s">
        <v>62</v>
      </c>
      <c r="E64" s="36" t="s">
        <v>63</v>
      </c>
      <c r="F64" s="202" t="s">
        <v>66</v>
      </c>
      <c r="G64" s="202"/>
      <c r="H64" s="202"/>
      <c r="I64" s="202"/>
      <c r="J64" s="202"/>
      <c r="K64" s="202"/>
      <c r="L64" s="34" t="s">
        <v>4679</v>
      </c>
      <c r="M64" s="183" t="s">
        <v>3276</v>
      </c>
      <c r="N64" s="183" t="s">
        <v>3277</v>
      </c>
      <c r="O64" s="184" t="s">
        <v>3183</v>
      </c>
      <c r="P64" s="109"/>
      <c r="Q64" s="183" t="s">
        <v>3278</v>
      </c>
      <c r="R64" s="109"/>
      <c r="S64" s="183"/>
      <c r="T64" s="33"/>
      <c r="U64" s="33" t="s">
        <v>167</v>
      </c>
      <c r="V64" s="45" t="s">
        <v>167</v>
      </c>
      <c r="W64" s="49" t="s">
        <v>57</v>
      </c>
      <c r="X64" s="34" t="s">
        <v>218</v>
      </c>
      <c r="Y64" s="36"/>
      <c r="Z64" s="36"/>
      <c r="AA64" s="36">
        <v>1</v>
      </c>
      <c r="AB64" s="36"/>
      <c r="AC64" s="36"/>
      <c r="AD64" s="36"/>
      <c r="AE64" s="36"/>
      <c r="AF64" s="51"/>
      <c r="AG64" s="51">
        <v>1</v>
      </c>
      <c r="AH64" s="51"/>
      <c r="AI64" s="51"/>
      <c r="AJ64" s="51"/>
      <c r="AK64" s="51"/>
      <c r="AL64" s="33" t="s">
        <v>3279</v>
      </c>
      <c r="AM64" s="45" t="s">
        <v>3280</v>
      </c>
      <c r="AN64" s="185" t="s">
        <v>3165</v>
      </c>
      <c r="AO64" s="185"/>
      <c r="AP64" s="185" t="s">
        <v>2694</v>
      </c>
      <c r="AQ64" s="185" t="s">
        <v>2694</v>
      </c>
      <c r="AR64" s="185" t="s">
        <v>2694</v>
      </c>
      <c r="AS64" s="185" t="s">
        <v>2694</v>
      </c>
      <c r="AT64" s="185"/>
      <c r="AU64" s="185"/>
      <c r="AV64" s="185"/>
      <c r="AW64" s="186"/>
      <c r="AX64" s="185"/>
      <c r="AY64" s="35" t="s">
        <v>192</v>
      </c>
      <c r="AZ64" s="35" t="s">
        <v>219</v>
      </c>
      <c r="BA64" s="36" t="s">
        <v>3281</v>
      </c>
      <c r="BB64" s="51"/>
      <c r="BC64" s="33"/>
      <c r="BD64" s="33"/>
      <c r="BE64" s="51"/>
      <c r="BF64" s="51"/>
      <c r="BG64" s="51"/>
      <c r="BH64" s="51"/>
      <c r="BI64" s="51"/>
      <c r="BJ64" s="51"/>
      <c r="BK64" s="51"/>
      <c r="BL64" s="51"/>
      <c r="BM64" s="51"/>
      <c r="BN64" s="51"/>
      <c r="BO64" s="51"/>
    </row>
    <row r="65" spans="1:67" ht="63" customHeight="1" x14ac:dyDescent="0.25">
      <c r="A65" s="201">
        <v>64</v>
      </c>
      <c r="B65" s="182" t="s">
        <v>3180</v>
      </c>
      <c r="C65" s="183" t="s">
        <v>3181</v>
      </c>
      <c r="D65" s="36" t="s">
        <v>62</v>
      </c>
      <c r="E65" s="36" t="s">
        <v>63</v>
      </c>
      <c r="F65" s="202" t="s">
        <v>66</v>
      </c>
      <c r="G65" s="202"/>
      <c r="H65" s="202"/>
      <c r="I65" s="202"/>
      <c r="J65" s="202"/>
      <c r="K65" s="202"/>
      <c r="L65" s="34" t="s">
        <v>4680</v>
      </c>
      <c r="M65" s="203" t="s">
        <v>3143</v>
      </c>
      <c r="N65" s="183" t="s">
        <v>3212</v>
      </c>
      <c r="O65" s="184" t="s">
        <v>3183</v>
      </c>
      <c r="P65" s="109"/>
      <c r="Q65" s="183" t="s">
        <v>3152</v>
      </c>
      <c r="R65" s="109"/>
      <c r="S65" s="183" t="s">
        <v>3184</v>
      </c>
      <c r="T65" s="33" t="s">
        <v>3283</v>
      </c>
      <c r="U65" s="33" t="s">
        <v>58</v>
      </c>
      <c r="V65" s="45" t="s">
        <v>58</v>
      </c>
      <c r="W65" s="34" t="s">
        <v>222</v>
      </c>
      <c r="X65" s="34" t="s">
        <v>224</v>
      </c>
      <c r="Y65" s="36"/>
      <c r="Z65" s="36"/>
      <c r="AA65" s="36"/>
      <c r="AB65" s="36">
        <v>1</v>
      </c>
      <c r="AC65" s="36"/>
      <c r="AD65" s="36"/>
      <c r="AE65" s="36"/>
      <c r="AF65" s="51"/>
      <c r="AG65" s="51">
        <v>1</v>
      </c>
      <c r="AH65" s="51"/>
      <c r="AI65" s="51"/>
      <c r="AJ65" s="51"/>
      <c r="AK65" s="51"/>
      <c r="AL65" s="33" t="s">
        <v>3156</v>
      </c>
      <c r="AM65" s="33"/>
      <c r="AN65" s="185" t="s">
        <v>3224</v>
      </c>
      <c r="AO65" s="185"/>
      <c r="AP65" s="185" t="s">
        <v>3166</v>
      </c>
      <c r="AQ65" s="185" t="s">
        <v>3166</v>
      </c>
      <c r="AR65" s="185" t="s">
        <v>3166</v>
      </c>
      <c r="AS65" s="185" t="s">
        <v>2694</v>
      </c>
      <c r="AT65" s="185"/>
      <c r="AU65" s="185"/>
      <c r="AV65" s="185"/>
      <c r="AW65" s="186"/>
      <c r="AX65" s="41"/>
      <c r="AY65" s="35" t="s">
        <v>46</v>
      </c>
      <c r="AZ65" s="41"/>
      <c r="BA65" s="36"/>
      <c r="BB65" s="51"/>
      <c r="BC65" s="33"/>
      <c r="BD65" s="33"/>
      <c r="BE65" s="51"/>
      <c r="BF65" s="51"/>
      <c r="BG65" s="51"/>
      <c r="BH65" s="51"/>
      <c r="BI65" s="51"/>
      <c r="BJ65" s="51"/>
      <c r="BK65" s="51"/>
      <c r="BL65" s="51"/>
      <c r="BM65" s="51"/>
      <c r="BN65" s="51"/>
      <c r="BO65" s="51"/>
    </row>
    <row r="66" spans="1:67" ht="132" customHeight="1" x14ac:dyDescent="0.25">
      <c r="A66" s="201">
        <v>65</v>
      </c>
      <c r="B66" s="182" t="s">
        <v>3284</v>
      </c>
      <c r="C66" s="183" t="s">
        <v>3285</v>
      </c>
      <c r="D66" s="36" t="s">
        <v>30</v>
      </c>
      <c r="E66" s="36" t="s">
        <v>41</v>
      </c>
      <c r="F66" s="202">
        <v>1.6</v>
      </c>
      <c r="G66" s="202">
        <v>2</v>
      </c>
      <c r="H66" s="109" t="s">
        <v>3286</v>
      </c>
      <c r="I66" s="109"/>
      <c r="J66" s="109"/>
      <c r="K66" s="109"/>
      <c r="L66" s="34" t="s">
        <v>226</v>
      </c>
      <c r="M66" s="182"/>
      <c r="N66" s="183"/>
      <c r="O66" s="184" t="s">
        <v>41</v>
      </c>
      <c r="P66" s="109" t="s">
        <v>227</v>
      </c>
      <c r="Q66" s="182"/>
      <c r="R66" s="109"/>
      <c r="S66" s="183" t="s">
        <v>791</v>
      </c>
      <c r="T66" s="188">
        <v>42808</v>
      </c>
      <c r="U66" s="33" t="s">
        <v>167</v>
      </c>
      <c r="V66" s="45" t="s">
        <v>21</v>
      </c>
      <c r="W66" s="49" t="s">
        <v>227</v>
      </c>
      <c r="X66" s="49" t="s">
        <v>228</v>
      </c>
      <c r="Y66" s="36">
        <v>1</v>
      </c>
      <c r="Z66" s="36"/>
      <c r="AA66" s="36"/>
      <c r="AB66" s="36"/>
      <c r="AC66" s="36"/>
      <c r="AD66" s="36"/>
      <c r="AE66" s="36"/>
      <c r="AF66" s="51"/>
      <c r="AG66" s="51">
        <v>1</v>
      </c>
      <c r="AH66" s="51"/>
      <c r="AI66" s="51"/>
      <c r="AJ66" s="51"/>
      <c r="AK66" s="51"/>
      <c r="AL66" s="33"/>
      <c r="AM66" s="33"/>
      <c r="AN66" s="185" t="s">
        <v>3287</v>
      </c>
      <c r="AO66" s="185" t="s">
        <v>3288</v>
      </c>
      <c r="AP66" s="185"/>
      <c r="AQ66" s="185"/>
      <c r="AR66" s="185"/>
      <c r="AS66" s="185"/>
      <c r="AT66" s="185"/>
      <c r="AU66" s="185"/>
      <c r="AV66" s="185"/>
      <c r="AW66" s="186"/>
      <c r="AX66" s="185" t="s">
        <v>3287</v>
      </c>
      <c r="AY66" s="41" t="s">
        <v>192</v>
      </c>
      <c r="AZ66" s="41" t="s">
        <v>229</v>
      </c>
      <c r="BA66" s="36"/>
      <c r="BB66" s="51"/>
      <c r="BC66" s="33" t="s">
        <v>25</v>
      </c>
      <c r="BD66" s="33"/>
      <c r="BE66" s="51"/>
      <c r="BF66" s="51"/>
      <c r="BG66" s="51"/>
      <c r="BH66" s="51"/>
      <c r="BI66" s="51"/>
      <c r="BJ66" s="51"/>
      <c r="BK66" s="51"/>
      <c r="BL66" s="51"/>
      <c r="BM66" s="51"/>
      <c r="BN66" s="51"/>
      <c r="BO66" s="51"/>
    </row>
    <row r="67" spans="1:67" ht="67.5" customHeight="1" x14ac:dyDescent="0.25">
      <c r="A67" s="201">
        <v>66</v>
      </c>
      <c r="B67" s="182" t="s">
        <v>3284</v>
      </c>
      <c r="C67" s="183" t="s">
        <v>3285</v>
      </c>
      <c r="D67" s="36" t="s">
        <v>30</v>
      </c>
      <c r="E67" s="36" t="s">
        <v>41</v>
      </c>
      <c r="F67" s="202">
        <v>1.6</v>
      </c>
      <c r="G67" s="202">
        <v>3</v>
      </c>
      <c r="H67" s="202" t="s">
        <v>3289</v>
      </c>
      <c r="I67" s="202"/>
      <c r="J67" s="202"/>
      <c r="K67" s="202"/>
      <c r="L67" s="34" t="s">
        <v>231</v>
      </c>
      <c r="M67" s="182"/>
      <c r="N67" s="183"/>
      <c r="O67" s="184" t="s">
        <v>41</v>
      </c>
      <c r="P67" s="109" t="s">
        <v>233</v>
      </c>
      <c r="Q67" s="182"/>
      <c r="R67" s="109"/>
      <c r="S67" s="183" t="s">
        <v>791</v>
      </c>
      <c r="T67" s="188">
        <v>42808</v>
      </c>
      <c r="U67" s="33" t="s">
        <v>167</v>
      </c>
      <c r="V67" s="45" t="s">
        <v>21</v>
      </c>
      <c r="W67" s="49" t="s">
        <v>233</v>
      </c>
      <c r="X67" s="49" t="s">
        <v>228</v>
      </c>
      <c r="Y67" s="36">
        <v>1</v>
      </c>
      <c r="Z67" s="36"/>
      <c r="AA67" s="36"/>
      <c r="AB67" s="36"/>
      <c r="AC67" s="36"/>
      <c r="AD67" s="36"/>
      <c r="AE67" s="36"/>
      <c r="AF67" s="51"/>
      <c r="AG67" s="51">
        <v>1</v>
      </c>
      <c r="AH67" s="51"/>
      <c r="AI67" s="51"/>
      <c r="AJ67" s="51"/>
      <c r="AK67" s="36">
        <v>1</v>
      </c>
      <c r="AL67" s="33"/>
      <c r="AM67" s="33"/>
      <c r="AN67" s="186"/>
      <c r="AO67" s="186"/>
      <c r="AP67" s="185"/>
      <c r="AQ67" s="185"/>
      <c r="AR67" s="185"/>
      <c r="AS67" s="185"/>
      <c r="AT67" s="185"/>
      <c r="AU67" s="185"/>
      <c r="AV67" s="185"/>
      <c r="AW67" s="186"/>
      <c r="AX67" s="41"/>
      <c r="AY67" s="35" t="s">
        <v>176</v>
      </c>
      <c r="AZ67" s="41"/>
      <c r="BA67" s="36"/>
      <c r="BB67" s="51"/>
      <c r="BC67" s="33"/>
      <c r="BD67" s="33"/>
      <c r="BE67" s="51"/>
      <c r="BF67" s="51"/>
      <c r="BG67" s="51"/>
      <c r="BH67" s="51"/>
      <c r="BI67" s="51"/>
      <c r="BJ67" s="51"/>
      <c r="BK67" s="51"/>
      <c r="BL67" s="51"/>
      <c r="BM67" s="51"/>
      <c r="BN67" s="51"/>
      <c r="BO67" s="51"/>
    </row>
    <row r="68" spans="1:67" ht="67.5" customHeight="1" x14ac:dyDescent="0.25">
      <c r="A68" s="201">
        <v>67</v>
      </c>
      <c r="B68" s="182" t="s">
        <v>3284</v>
      </c>
      <c r="C68" s="183" t="s">
        <v>3285</v>
      </c>
      <c r="D68" s="36" t="s">
        <v>30</v>
      </c>
      <c r="E68" s="36" t="s">
        <v>41</v>
      </c>
      <c r="F68" s="202">
        <v>1.6</v>
      </c>
      <c r="G68" s="202">
        <v>3</v>
      </c>
      <c r="H68" s="202" t="s">
        <v>3290</v>
      </c>
      <c r="I68" s="202"/>
      <c r="J68" s="202"/>
      <c r="K68" s="202"/>
      <c r="L68" s="34" t="s">
        <v>231</v>
      </c>
      <c r="M68" s="182"/>
      <c r="N68" s="183"/>
      <c r="O68" s="184" t="s">
        <v>41</v>
      </c>
      <c r="P68" s="109" t="s">
        <v>233</v>
      </c>
      <c r="Q68" s="182"/>
      <c r="R68" s="109"/>
      <c r="S68" s="183" t="s">
        <v>791</v>
      </c>
      <c r="T68" s="188">
        <v>42808</v>
      </c>
      <c r="U68" s="33" t="s">
        <v>167</v>
      </c>
      <c r="V68" s="45" t="s">
        <v>21</v>
      </c>
      <c r="W68" s="49" t="s">
        <v>233</v>
      </c>
      <c r="X68" s="49" t="s">
        <v>228</v>
      </c>
      <c r="Y68" s="36">
        <v>1</v>
      </c>
      <c r="Z68" s="36"/>
      <c r="AA68" s="36"/>
      <c r="AB68" s="36"/>
      <c r="AC68" s="36"/>
      <c r="AD68" s="36"/>
      <c r="AE68" s="36"/>
      <c r="AF68" s="51"/>
      <c r="AG68" s="51">
        <v>1</v>
      </c>
      <c r="AH68" s="51"/>
      <c r="AI68" s="51"/>
      <c r="AJ68" s="51"/>
      <c r="AK68" s="51"/>
      <c r="AL68" s="33"/>
      <c r="AM68" s="33"/>
      <c r="AN68" s="186"/>
      <c r="AO68" s="186"/>
      <c r="AP68" s="185"/>
      <c r="AQ68" s="185"/>
      <c r="AR68" s="185"/>
      <c r="AS68" s="185"/>
      <c r="AT68" s="185"/>
      <c r="AU68" s="185"/>
      <c r="AV68" s="185"/>
      <c r="AW68" s="186"/>
      <c r="AX68" s="41"/>
      <c r="AY68" s="35" t="s">
        <v>176</v>
      </c>
      <c r="AZ68" s="41"/>
      <c r="BA68" s="36"/>
      <c r="BB68" s="51"/>
      <c r="BC68" s="33"/>
      <c r="BD68" s="33"/>
      <c r="BE68" s="51"/>
      <c r="BF68" s="51"/>
      <c r="BG68" s="51"/>
      <c r="BH68" s="51"/>
      <c r="BI68" s="51"/>
      <c r="BJ68" s="51"/>
      <c r="BK68" s="51"/>
      <c r="BL68" s="51"/>
      <c r="BM68" s="51"/>
      <c r="BN68" s="51"/>
      <c r="BO68" s="51"/>
    </row>
    <row r="69" spans="1:67" ht="67.5" customHeight="1" x14ac:dyDescent="0.25">
      <c r="A69" s="201">
        <v>68</v>
      </c>
      <c r="B69" s="182" t="s">
        <v>3284</v>
      </c>
      <c r="C69" s="183" t="s">
        <v>3285</v>
      </c>
      <c r="D69" s="36" t="s">
        <v>30</v>
      </c>
      <c r="E69" s="36" t="s">
        <v>41</v>
      </c>
      <c r="F69" s="202">
        <v>1.6</v>
      </c>
      <c r="G69" s="202">
        <v>4</v>
      </c>
      <c r="H69" s="202" t="s">
        <v>3291</v>
      </c>
      <c r="I69" s="202"/>
      <c r="J69" s="202"/>
      <c r="K69" s="202"/>
      <c r="L69" s="34" t="s">
        <v>236</v>
      </c>
      <c r="M69" s="182"/>
      <c r="N69" s="183"/>
      <c r="O69" s="184" t="s">
        <v>41</v>
      </c>
      <c r="P69" s="109" t="s">
        <v>237</v>
      </c>
      <c r="Q69" s="182"/>
      <c r="R69" s="109"/>
      <c r="S69" s="183" t="s">
        <v>791</v>
      </c>
      <c r="T69" s="188">
        <v>42808</v>
      </c>
      <c r="U69" s="33" t="s">
        <v>21</v>
      </c>
      <c r="V69" s="45" t="s">
        <v>21</v>
      </c>
      <c r="W69" s="49" t="s">
        <v>237</v>
      </c>
      <c r="X69" s="49" t="s">
        <v>66</v>
      </c>
      <c r="Y69" s="36">
        <v>1</v>
      </c>
      <c r="Z69" s="36"/>
      <c r="AA69" s="36"/>
      <c r="AB69" s="36"/>
      <c r="AC69" s="36"/>
      <c r="AD69" s="36"/>
      <c r="AE69" s="36"/>
      <c r="AF69" s="51"/>
      <c r="AG69" s="51">
        <v>1</v>
      </c>
      <c r="AH69" s="51"/>
      <c r="AI69" s="51"/>
      <c r="AJ69" s="51"/>
      <c r="AK69" s="51"/>
      <c r="AL69" s="33"/>
      <c r="AM69" s="33"/>
      <c r="AN69" s="186"/>
      <c r="AO69" s="186"/>
      <c r="AP69" s="185"/>
      <c r="AQ69" s="185"/>
      <c r="AR69" s="185"/>
      <c r="AS69" s="185"/>
      <c r="AT69" s="185"/>
      <c r="AU69" s="185"/>
      <c r="AV69" s="185"/>
      <c r="AW69" s="186"/>
      <c r="AX69" s="41"/>
      <c r="AY69" s="34" t="s">
        <v>239</v>
      </c>
      <c r="AZ69" s="35" t="s">
        <v>240</v>
      </c>
      <c r="BA69" s="36"/>
      <c r="BB69" s="51"/>
      <c r="BC69" s="33"/>
      <c r="BD69" s="33"/>
      <c r="BE69" s="51"/>
      <c r="BF69" s="51"/>
      <c r="BG69" s="51"/>
      <c r="BH69" s="51"/>
      <c r="BI69" s="51"/>
      <c r="BJ69" s="51"/>
      <c r="BK69" s="51"/>
      <c r="BL69" s="51"/>
      <c r="BM69" s="51"/>
      <c r="BN69" s="51"/>
      <c r="BO69" s="51"/>
    </row>
    <row r="70" spans="1:67" ht="143.25" customHeight="1" x14ac:dyDescent="0.25">
      <c r="A70" s="201">
        <v>69</v>
      </c>
      <c r="B70" s="182" t="s">
        <v>3284</v>
      </c>
      <c r="C70" s="183" t="s">
        <v>3285</v>
      </c>
      <c r="D70" s="36" t="s">
        <v>30</v>
      </c>
      <c r="E70" s="36" t="s">
        <v>41</v>
      </c>
      <c r="F70" s="202">
        <v>1.6</v>
      </c>
      <c r="G70" s="202">
        <v>5</v>
      </c>
      <c r="H70" s="202" t="s">
        <v>3292</v>
      </c>
      <c r="I70" s="202"/>
      <c r="J70" s="202"/>
      <c r="K70" s="202"/>
      <c r="L70" s="34" t="s">
        <v>241</v>
      </c>
      <c r="M70" s="182"/>
      <c r="N70" s="183"/>
      <c r="O70" s="184" t="s">
        <v>41</v>
      </c>
      <c r="P70" s="109"/>
      <c r="Q70" s="182"/>
      <c r="R70" s="109"/>
      <c r="S70" s="183" t="s">
        <v>3177</v>
      </c>
      <c r="T70" s="49" t="s">
        <v>242</v>
      </c>
      <c r="U70" s="33" t="s">
        <v>167</v>
      </c>
      <c r="V70" s="45" t="s">
        <v>21</v>
      </c>
      <c r="W70" s="49" t="s">
        <v>242</v>
      </c>
      <c r="X70" s="49" t="s">
        <v>199</v>
      </c>
      <c r="Y70" s="36">
        <v>1</v>
      </c>
      <c r="Z70" s="36"/>
      <c r="AA70" s="36"/>
      <c r="AB70" s="36"/>
      <c r="AC70" s="36"/>
      <c r="AD70" s="36"/>
      <c r="AE70" s="36"/>
      <c r="AF70" s="51"/>
      <c r="AG70" s="51">
        <v>1</v>
      </c>
      <c r="AH70" s="51"/>
      <c r="AI70" s="51"/>
      <c r="AJ70" s="51"/>
      <c r="AK70" s="51"/>
      <c r="AL70" s="33"/>
      <c r="AM70" s="33"/>
      <c r="AN70" s="185" t="s">
        <v>3287</v>
      </c>
      <c r="AO70" s="185" t="s">
        <v>3288</v>
      </c>
      <c r="AP70" s="185" t="s">
        <v>3293</v>
      </c>
      <c r="AQ70" s="185" t="s">
        <v>3293</v>
      </c>
      <c r="AR70" s="185" t="s">
        <v>3293</v>
      </c>
      <c r="AS70" s="185"/>
      <c r="AT70" s="185"/>
      <c r="AU70" s="185"/>
      <c r="AV70" s="185"/>
      <c r="AW70" s="186"/>
      <c r="AX70" s="41"/>
      <c r="AY70" s="41" t="s">
        <v>192</v>
      </c>
      <c r="AZ70" s="35" t="s">
        <v>244</v>
      </c>
      <c r="BA70" s="36"/>
      <c r="BB70" s="51"/>
      <c r="BC70" s="33" t="s">
        <v>25</v>
      </c>
      <c r="BD70" s="33"/>
      <c r="BE70" s="51"/>
      <c r="BF70" s="51"/>
      <c r="BG70" s="51"/>
      <c r="BH70" s="51"/>
      <c r="BI70" s="51"/>
      <c r="BJ70" s="51"/>
      <c r="BK70" s="51"/>
      <c r="BL70" s="51"/>
      <c r="BM70" s="51"/>
      <c r="BN70" s="51"/>
      <c r="BO70" s="51"/>
    </row>
    <row r="71" spans="1:67" ht="127.5" customHeight="1" x14ac:dyDescent="0.25">
      <c r="A71" s="201">
        <v>70</v>
      </c>
      <c r="B71" s="182" t="s">
        <v>3284</v>
      </c>
      <c r="C71" s="183" t="s">
        <v>3285</v>
      </c>
      <c r="D71" s="36" t="s">
        <v>30</v>
      </c>
      <c r="E71" s="36" t="s">
        <v>41</v>
      </c>
      <c r="F71" s="202">
        <v>1.6</v>
      </c>
      <c r="G71" s="202">
        <v>5</v>
      </c>
      <c r="H71" s="202" t="s">
        <v>3292</v>
      </c>
      <c r="I71" s="202"/>
      <c r="J71" s="202"/>
      <c r="K71" s="202"/>
      <c r="L71" s="34" t="s">
        <v>246</v>
      </c>
      <c r="M71" s="182"/>
      <c r="N71" s="183"/>
      <c r="O71" s="184" t="s">
        <v>41</v>
      </c>
      <c r="P71" s="109"/>
      <c r="Q71" s="182"/>
      <c r="R71" s="109"/>
      <c r="S71" s="183" t="s">
        <v>3177</v>
      </c>
      <c r="T71" s="188">
        <v>42808</v>
      </c>
      <c r="U71" s="33" t="s">
        <v>167</v>
      </c>
      <c r="V71" s="45" t="s">
        <v>21</v>
      </c>
      <c r="W71" s="49" t="s">
        <v>57</v>
      </c>
      <c r="X71" s="49" t="s">
        <v>228</v>
      </c>
      <c r="Y71" s="36">
        <v>1</v>
      </c>
      <c r="Z71" s="36"/>
      <c r="AA71" s="36"/>
      <c r="AB71" s="36"/>
      <c r="AC71" s="36"/>
      <c r="AD71" s="36"/>
      <c r="AE71" s="36"/>
      <c r="AF71" s="51"/>
      <c r="AG71" s="51">
        <v>1</v>
      </c>
      <c r="AH71" s="51"/>
      <c r="AI71" s="51"/>
      <c r="AJ71" s="51"/>
      <c r="AK71" s="51"/>
      <c r="AL71" s="33"/>
      <c r="AM71" s="33"/>
      <c r="AN71" s="185" t="s">
        <v>3294</v>
      </c>
      <c r="AO71" s="185" t="s">
        <v>3295</v>
      </c>
      <c r="AP71" s="185"/>
      <c r="AQ71" s="185"/>
      <c r="AR71" s="185"/>
      <c r="AS71" s="185"/>
      <c r="AT71" s="185"/>
      <c r="AU71" s="185"/>
      <c r="AV71" s="185"/>
      <c r="AW71" s="186"/>
      <c r="AX71" s="41"/>
      <c r="AY71" s="35" t="s">
        <v>176</v>
      </c>
      <c r="AZ71" s="41"/>
      <c r="BA71" s="36"/>
      <c r="BB71" s="36" t="s">
        <v>3154</v>
      </c>
      <c r="BC71" s="33" t="s">
        <v>3296</v>
      </c>
      <c r="BD71" s="33"/>
      <c r="BE71" s="51"/>
      <c r="BF71" s="51"/>
      <c r="BG71" s="51"/>
      <c r="BH71" s="51"/>
      <c r="BI71" s="51"/>
      <c r="BJ71" s="51"/>
      <c r="BK71" s="51"/>
      <c r="BL71" s="51"/>
      <c r="BM71" s="51"/>
      <c r="BN71" s="51"/>
      <c r="BO71" s="51"/>
    </row>
    <row r="72" spans="1:67" ht="85.5" customHeight="1" x14ac:dyDescent="0.25">
      <c r="A72" s="201">
        <v>71</v>
      </c>
      <c r="B72" s="182" t="s">
        <v>3284</v>
      </c>
      <c r="C72" s="183" t="s">
        <v>3285</v>
      </c>
      <c r="D72" s="36" t="s">
        <v>30</v>
      </c>
      <c r="E72" s="36" t="s">
        <v>41</v>
      </c>
      <c r="F72" s="202">
        <v>1.7</v>
      </c>
      <c r="G72" s="202">
        <v>1</v>
      </c>
      <c r="H72" s="202">
        <v>1</v>
      </c>
      <c r="I72" s="202"/>
      <c r="J72" s="202"/>
      <c r="K72" s="202"/>
      <c r="L72" s="34" t="s">
        <v>248</v>
      </c>
      <c r="M72" s="182"/>
      <c r="N72" s="183"/>
      <c r="O72" s="184" t="s">
        <v>41</v>
      </c>
      <c r="P72" s="109" t="s">
        <v>249</v>
      </c>
      <c r="Q72" s="182"/>
      <c r="R72" s="109"/>
      <c r="S72" s="183" t="s">
        <v>791</v>
      </c>
      <c r="T72" s="188">
        <v>42808</v>
      </c>
      <c r="U72" s="33" t="s">
        <v>21</v>
      </c>
      <c r="V72" s="45" t="s">
        <v>21</v>
      </c>
      <c r="W72" s="49" t="s">
        <v>249</v>
      </c>
      <c r="X72" s="49" t="s">
        <v>66</v>
      </c>
      <c r="Y72" s="36">
        <v>1</v>
      </c>
      <c r="Z72" s="36"/>
      <c r="AA72" s="36"/>
      <c r="AB72" s="36"/>
      <c r="AC72" s="36"/>
      <c r="AD72" s="36"/>
      <c r="AE72" s="36"/>
      <c r="AF72" s="51"/>
      <c r="AG72" s="51">
        <v>1</v>
      </c>
      <c r="AH72" s="51"/>
      <c r="AI72" s="51"/>
      <c r="AJ72" s="51"/>
      <c r="AK72" s="36">
        <v>1</v>
      </c>
      <c r="AL72" s="33"/>
      <c r="AM72" s="33"/>
      <c r="AN72" s="186"/>
      <c r="AO72" s="186" t="s">
        <v>3297</v>
      </c>
      <c r="AP72" s="185" t="s">
        <v>3298</v>
      </c>
      <c r="AQ72" s="185" t="s">
        <v>3298</v>
      </c>
      <c r="AR72" s="185" t="s">
        <v>3298</v>
      </c>
      <c r="AS72" s="185" t="s">
        <v>2594</v>
      </c>
      <c r="AT72" s="185"/>
      <c r="AU72" s="185"/>
      <c r="AV72" s="185"/>
      <c r="AW72" s="186"/>
      <c r="AX72" s="41"/>
      <c r="AY72" s="34" t="s">
        <v>239</v>
      </c>
      <c r="AZ72" s="41" t="s">
        <v>250</v>
      </c>
      <c r="BA72" s="36"/>
      <c r="BB72" s="51"/>
      <c r="BC72" s="33"/>
      <c r="BD72" s="33"/>
      <c r="BE72" s="51"/>
      <c r="BF72" s="51"/>
      <c r="BG72" s="51"/>
      <c r="BH72" s="51"/>
      <c r="BI72" s="51"/>
      <c r="BJ72" s="51"/>
      <c r="BK72" s="51"/>
      <c r="BL72" s="51"/>
      <c r="BM72" s="51"/>
      <c r="BN72" s="51"/>
      <c r="BO72" s="51"/>
    </row>
    <row r="73" spans="1:67" ht="193.5" customHeight="1" x14ac:dyDescent="0.25">
      <c r="A73" s="201">
        <v>72</v>
      </c>
      <c r="B73" s="182" t="s">
        <v>3284</v>
      </c>
      <c r="C73" s="183" t="s">
        <v>3285</v>
      </c>
      <c r="D73" s="36" t="s">
        <v>30</v>
      </c>
      <c r="E73" s="36" t="s">
        <v>41</v>
      </c>
      <c r="F73" s="202" t="s">
        <v>3299</v>
      </c>
      <c r="G73" s="202">
        <v>14</v>
      </c>
      <c r="H73" s="109" t="s">
        <v>3300</v>
      </c>
      <c r="I73" s="109"/>
      <c r="J73" s="109"/>
      <c r="K73" s="109"/>
      <c r="L73" s="34" t="s">
        <v>251</v>
      </c>
      <c r="M73" s="182"/>
      <c r="N73" s="183"/>
      <c r="O73" s="184" t="s">
        <v>41</v>
      </c>
      <c r="P73" s="109" t="s">
        <v>252</v>
      </c>
      <c r="Q73" s="182"/>
      <c r="R73" s="109"/>
      <c r="S73" s="183" t="s">
        <v>791</v>
      </c>
      <c r="T73" s="188">
        <v>42808</v>
      </c>
      <c r="U73" s="33" t="s">
        <v>58</v>
      </c>
      <c r="V73" s="45" t="s">
        <v>58</v>
      </c>
      <c r="W73" s="49" t="s">
        <v>252</v>
      </c>
      <c r="X73" s="49" t="s">
        <v>253</v>
      </c>
      <c r="Y73" s="36"/>
      <c r="Z73" s="36"/>
      <c r="AA73" s="36"/>
      <c r="AB73" s="36">
        <v>1</v>
      </c>
      <c r="AC73" s="36"/>
      <c r="AD73" s="36"/>
      <c r="AE73" s="36"/>
      <c r="AF73" s="51"/>
      <c r="AG73" s="51">
        <v>1</v>
      </c>
      <c r="AH73" s="51"/>
      <c r="AI73" s="51"/>
      <c r="AJ73" s="51"/>
      <c r="AK73" s="51"/>
      <c r="AL73" s="33"/>
      <c r="AM73" s="33"/>
      <c r="AN73" s="186"/>
      <c r="AO73" s="186"/>
      <c r="AP73" s="185"/>
      <c r="AQ73" s="185"/>
      <c r="AR73" s="185"/>
      <c r="AS73" s="185"/>
      <c r="AT73" s="185"/>
      <c r="AU73" s="185"/>
      <c r="AV73" s="185"/>
      <c r="AW73" s="186"/>
      <c r="AX73" s="41"/>
      <c r="AY73" s="41" t="s">
        <v>24</v>
      </c>
      <c r="AZ73" s="41"/>
      <c r="BA73" s="36"/>
      <c r="BB73" s="51"/>
      <c r="BC73" s="33"/>
      <c r="BD73" s="33"/>
      <c r="BE73" s="51"/>
      <c r="BF73" s="51"/>
      <c r="BG73" s="51"/>
      <c r="BH73" s="51"/>
      <c r="BI73" s="51"/>
      <c r="BJ73" s="51"/>
      <c r="BK73" s="51"/>
      <c r="BL73" s="51"/>
      <c r="BM73" s="51"/>
      <c r="BN73" s="51"/>
      <c r="BO73" s="51"/>
    </row>
    <row r="74" spans="1:67" ht="47.25" customHeight="1" x14ac:dyDescent="0.25">
      <c r="A74" s="201">
        <v>73</v>
      </c>
      <c r="B74" s="182" t="s">
        <v>3284</v>
      </c>
      <c r="C74" s="183" t="s">
        <v>3285</v>
      </c>
      <c r="D74" s="36" t="s">
        <v>30</v>
      </c>
      <c r="E74" s="36" t="s">
        <v>41</v>
      </c>
      <c r="F74" s="202" t="s">
        <v>3299</v>
      </c>
      <c r="G74" s="202">
        <v>15</v>
      </c>
      <c r="H74" s="109" t="s">
        <v>3301</v>
      </c>
      <c r="I74" s="109"/>
      <c r="J74" s="109"/>
      <c r="K74" s="109"/>
      <c r="L74" s="34" t="s">
        <v>254</v>
      </c>
      <c r="M74" s="182"/>
      <c r="N74" s="183"/>
      <c r="O74" s="184" t="s">
        <v>41</v>
      </c>
      <c r="P74" s="109" t="s">
        <v>256</v>
      </c>
      <c r="Q74" s="182"/>
      <c r="R74" s="109"/>
      <c r="S74" s="183" t="s">
        <v>791</v>
      </c>
      <c r="T74" s="188">
        <v>42808</v>
      </c>
      <c r="U74" s="33" t="s">
        <v>167</v>
      </c>
      <c r="V74" s="45" t="s">
        <v>21</v>
      </c>
      <c r="W74" s="49" t="s">
        <v>256</v>
      </c>
      <c r="X74" s="49" t="s">
        <v>253</v>
      </c>
      <c r="Y74" s="36">
        <v>1</v>
      </c>
      <c r="Z74" s="36"/>
      <c r="AA74" s="36"/>
      <c r="AB74" s="36"/>
      <c r="AC74" s="36"/>
      <c r="AD74" s="36"/>
      <c r="AE74" s="36"/>
      <c r="AF74" s="51"/>
      <c r="AG74" s="51">
        <v>1</v>
      </c>
      <c r="AH74" s="51"/>
      <c r="AI74" s="51"/>
      <c r="AJ74" s="51"/>
      <c r="AK74" s="51"/>
      <c r="AL74" s="33"/>
      <c r="AM74" s="33"/>
      <c r="AN74" s="186"/>
      <c r="AO74" s="186"/>
      <c r="AP74" s="185"/>
      <c r="AQ74" s="185"/>
      <c r="AR74" s="185"/>
      <c r="AS74" s="185"/>
      <c r="AT74" s="185"/>
      <c r="AU74" s="185"/>
      <c r="AV74" s="185"/>
      <c r="AW74" s="186"/>
      <c r="AX74" s="35" t="s">
        <v>3237</v>
      </c>
      <c r="AY74" s="34" t="s">
        <v>239</v>
      </c>
      <c r="AZ74" s="35" t="s">
        <v>257</v>
      </c>
      <c r="BA74" s="36"/>
      <c r="BB74" s="51"/>
      <c r="BC74" s="33" t="s">
        <v>25</v>
      </c>
      <c r="BD74" s="33"/>
      <c r="BE74" s="51"/>
      <c r="BF74" s="51"/>
      <c r="BG74" s="51"/>
      <c r="BH74" s="51"/>
      <c r="BI74" s="51"/>
      <c r="BJ74" s="51"/>
      <c r="BK74" s="51"/>
      <c r="BL74" s="51"/>
      <c r="BM74" s="51"/>
      <c r="BN74" s="51"/>
      <c r="BO74" s="51"/>
    </row>
    <row r="75" spans="1:67" ht="47.25" customHeight="1" x14ac:dyDescent="0.25">
      <c r="A75" s="201">
        <v>74</v>
      </c>
      <c r="B75" s="182" t="s">
        <v>3284</v>
      </c>
      <c r="C75" s="183" t="s">
        <v>3285</v>
      </c>
      <c r="D75" s="36" t="s">
        <v>30</v>
      </c>
      <c r="E75" s="36" t="s">
        <v>41</v>
      </c>
      <c r="F75" s="202" t="s">
        <v>3299</v>
      </c>
      <c r="G75" s="202">
        <v>15</v>
      </c>
      <c r="H75" s="109" t="s">
        <v>3302</v>
      </c>
      <c r="I75" s="109"/>
      <c r="J75" s="109"/>
      <c r="K75" s="109"/>
      <c r="L75" s="34" t="s">
        <v>254</v>
      </c>
      <c r="M75" s="182"/>
      <c r="N75" s="183"/>
      <c r="O75" s="184" t="s">
        <v>41</v>
      </c>
      <c r="P75" s="109" t="s">
        <v>256</v>
      </c>
      <c r="Q75" s="182"/>
      <c r="R75" s="109"/>
      <c r="S75" s="183" t="s">
        <v>791</v>
      </c>
      <c r="T75" s="188">
        <v>42808</v>
      </c>
      <c r="U75" s="33" t="s">
        <v>167</v>
      </c>
      <c r="V75" s="45" t="s">
        <v>21</v>
      </c>
      <c r="W75" s="49" t="s">
        <v>256</v>
      </c>
      <c r="X75" s="49" t="s">
        <v>253</v>
      </c>
      <c r="Y75" s="36">
        <v>1</v>
      </c>
      <c r="Z75" s="36"/>
      <c r="AA75" s="36"/>
      <c r="AB75" s="36"/>
      <c r="AC75" s="36"/>
      <c r="AD75" s="36"/>
      <c r="AE75" s="36"/>
      <c r="AF75" s="51"/>
      <c r="AG75" s="51">
        <v>1</v>
      </c>
      <c r="AH75" s="51"/>
      <c r="AI75" s="51"/>
      <c r="AJ75" s="51"/>
      <c r="AK75" s="51"/>
      <c r="AL75" s="33"/>
      <c r="AM75" s="33"/>
      <c r="AN75" s="186"/>
      <c r="AO75" s="186"/>
      <c r="AP75" s="185"/>
      <c r="AQ75" s="185"/>
      <c r="AR75" s="185"/>
      <c r="AS75" s="185"/>
      <c r="AT75" s="185"/>
      <c r="AU75" s="185"/>
      <c r="AV75" s="185"/>
      <c r="AW75" s="186"/>
      <c r="AX75" s="35" t="s">
        <v>3237</v>
      </c>
      <c r="AY75" s="34" t="s">
        <v>239</v>
      </c>
      <c r="AZ75" s="35" t="s">
        <v>257</v>
      </c>
      <c r="BA75" s="36"/>
      <c r="BB75" s="51"/>
      <c r="BC75" s="33" t="s">
        <v>25</v>
      </c>
      <c r="BD75" s="33"/>
      <c r="BE75" s="51"/>
      <c r="BF75" s="51"/>
      <c r="BG75" s="51"/>
      <c r="BH75" s="51"/>
      <c r="BI75" s="51"/>
      <c r="BJ75" s="51"/>
      <c r="BK75" s="51"/>
      <c r="BL75" s="51"/>
      <c r="BM75" s="51"/>
      <c r="BN75" s="51"/>
      <c r="BO75" s="51"/>
    </row>
    <row r="76" spans="1:67" ht="31.5" customHeight="1" x14ac:dyDescent="0.25">
      <c r="A76" s="201">
        <v>75</v>
      </c>
      <c r="B76" s="182" t="s">
        <v>3284</v>
      </c>
      <c r="C76" s="183" t="s">
        <v>3285</v>
      </c>
      <c r="D76" s="36" t="s">
        <v>30</v>
      </c>
      <c r="E76" s="36" t="s">
        <v>41</v>
      </c>
      <c r="F76" s="202" t="s">
        <v>3303</v>
      </c>
      <c r="G76" s="202">
        <v>53</v>
      </c>
      <c r="H76" s="109" t="s">
        <v>3304</v>
      </c>
      <c r="I76" s="109"/>
      <c r="J76" s="109"/>
      <c r="K76" s="109"/>
      <c r="L76" s="34" t="s">
        <v>259</v>
      </c>
      <c r="M76" s="182"/>
      <c r="N76" s="183"/>
      <c r="O76" s="184" t="s">
        <v>41</v>
      </c>
      <c r="P76" s="109" t="s">
        <v>260</v>
      </c>
      <c r="Q76" s="182"/>
      <c r="R76" s="109"/>
      <c r="S76" s="183" t="s">
        <v>791</v>
      </c>
      <c r="T76" s="188">
        <v>42808</v>
      </c>
      <c r="U76" s="33" t="s">
        <v>21</v>
      </c>
      <c r="V76" s="45" t="s">
        <v>21</v>
      </c>
      <c r="W76" s="49" t="s">
        <v>260</v>
      </c>
      <c r="X76" s="49" t="s">
        <v>261</v>
      </c>
      <c r="Y76" s="36">
        <v>1</v>
      </c>
      <c r="Z76" s="36"/>
      <c r="AA76" s="36"/>
      <c r="AB76" s="36"/>
      <c r="AC76" s="36"/>
      <c r="AD76" s="36"/>
      <c r="AE76" s="36"/>
      <c r="AF76" s="51"/>
      <c r="AG76" s="51">
        <v>1</v>
      </c>
      <c r="AH76" s="51"/>
      <c r="AI76" s="51"/>
      <c r="AJ76" s="51"/>
      <c r="AK76" s="51"/>
      <c r="AL76" s="33"/>
      <c r="AM76" s="33"/>
      <c r="AN76" s="186"/>
      <c r="AO76" s="186"/>
      <c r="AP76" s="185"/>
      <c r="AQ76" s="185"/>
      <c r="AR76" s="185"/>
      <c r="AS76" s="185"/>
      <c r="AT76" s="185"/>
      <c r="AU76" s="185"/>
      <c r="AV76" s="185"/>
      <c r="AW76" s="186"/>
      <c r="AX76" s="41"/>
      <c r="AY76" s="34" t="s">
        <v>239</v>
      </c>
      <c r="AZ76" s="41" t="s">
        <v>262</v>
      </c>
      <c r="BA76" s="36"/>
      <c r="BB76" s="51"/>
      <c r="BC76" s="33"/>
      <c r="BD76" s="33"/>
      <c r="BE76" s="51"/>
      <c r="BF76" s="51"/>
      <c r="BG76" s="51"/>
      <c r="BH76" s="51"/>
      <c r="BI76" s="51"/>
      <c r="BJ76" s="51"/>
      <c r="BK76" s="51"/>
      <c r="BL76" s="51"/>
      <c r="BM76" s="51"/>
      <c r="BN76" s="51"/>
      <c r="BO76" s="51"/>
    </row>
    <row r="77" spans="1:67" ht="63" customHeight="1" x14ac:dyDescent="0.25">
      <c r="A77" s="201">
        <v>76</v>
      </c>
      <c r="B77" s="182" t="s">
        <v>3284</v>
      </c>
      <c r="C77" s="183" t="s">
        <v>3285</v>
      </c>
      <c r="D77" s="36" t="s">
        <v>30</v>
      </c>
      <c r="E77" s="36" t="s">
        <v>41</v>
      </c>
      <c r="F77" s="202" t="s">
        <v>3303</v>
      </c>
      <c r="G77" s="202">
        <v>55</v>
      </c>
      <c r="H77" s="109" t="s">
        <v>3305</v>
      </c>
      <c r="I77" s="109"/>
      <c r="J77" s="109"/>
      <c r="K77" s="109"/>
      <c r="L77" s="34" t="s">
        <v>263</v>
      </c>
      <c r="M77" s="182"/>
      <c r="N77" s="183"/>
      <c r="O77" s="184" t="s">
        <v>41</v>
      </c>
      <c r="P77" s="109"/>
      <c r="Q77" s="182"/>
      <c r="R77" s="109"/>
      <c r="S77" s="183" t="s">
        <v>3306</v>
      </c>
      <c r="T77" s="33" t="s">
        <v>3307</v>
      </c>
      <c r="U77" s="33" t="s">
        <v>167</v>
      </c>
      <c r="V77" s="45" t="s">
        <v>167</v>
      </c>
      <c r="W77" s="34" t="s">
        <v>265</v>
      </c>
      <c r="X77" s="49" t="s">
        <v>261</v>
      </c>
      <c r="Y77" s="36"/>
      <c r="Z77" s="36"/>
      <c r="AA77" s="36">
        <v>1</v>
      </c>
      <c r="AB77" s="36"/>
      <c r="AC77" s="36"/>
      <c r="AD77" s="36"/>
      <c r="AE77" s="36"/>
      <c r="AF77" s="51"/>
      <c r="AG77" s="51">
        <v>1</v>
      </c>
      <c r="AH77" s="51"/>
      <c r="AI77" s="51"/>
      <c r="AJ77" s="51"/>
      <c r="AK77" s="51"/>
      <c r="AL77" s="33" t="s">
        <v>3308</v>
      </c>
      <c r="AM77" s="33" t="s">
        <v>3309</v>
      </c>
      <c r="AN77" s="185" t="s">
        <v>3293</v>
      </c>
      <c r="AO77" s="185"/>
      <c r="AP77" s="185"/>
      <c r="AQ77" s="185"/>
      <c r="AR77" s="185"/>
      <c r="AS77" s="185"/>
      <c r="AT77" s="185"/>
      <c r="AU77" s="185"/>
      <c r="AV77" s="185"/>
      <c r="AW77" s="186"/>
      <c r="AX77" s="35" t="s">
        <v>3237</v>
      </c>
      <c r="AY77" s="41" t="s">
        <v>192</v>
      </c>
      <c r="AZ77" s="35" t="s">
        <v>263</v>
      </c>
      <c r="BA77" s="36"/>
      <c r="BB77" s="51"/>
      <c r="BC77" s="33"/>
      <c r="BD77" s="33"/>
      <c r="BE77" s="51"/>
      <c r="BF77" s="51"/>
      <c r="BG77" s="51"/>
      <c r="BH77" s="51"/>
      <c r="BI77" s="51"/>
      <c r="BJ77" s="51"/>
      <c r="BK77" s="51"/>
      <c r="BL77" s="51"/>
      <c r="BM77" s="51"/>
      <c r="BN77" s="51"/>
      <c r="BO77" s="51"/>
    </row>
    <row r="78" spans="1:67" ht="47.25" customHeight="1" x14ac:dyDescent="0.25">
      <c r="A78" s="201">
        <v>77</v>
      </c>
      <c r="B78" s="182" t="s">
        <v>3284</v>
      </c>
      <c r="C78" s="183" t="s">
        <v>3285</v>
      </c>
      <c r="D78" s="36" t="s">
        <v>30</v>
      </c>
      <c r="E78" s="36" t="s">
        <v>41</v>
      </c>
      <c r="F78" s="202" t="s">
        <v>3303</v>
      </c>
      <c r="G78" s="202">
        <v>56</v>
      </c>
      <c r="H78" s="109" t="s">
        <v>3310</v>
      </c>
      <c r="I78" s="109"/>
      <c r="J78" s="109"/>
      <c r="K78" s="109"/>
      <c r="L78" s="34" t="s">
        <v>268</v>
      </c>
      <c r="M78" s="182"/>
      <c r="N78" s="183"/>
      <c r="O78" s="184" t="s">
        <v>41</v>
      </c>
      <c r="P78" s="109"/>
      <c r="Q78" s="182"/>
      <c r="R78" s="109"/>
      <c r="S78" s="183" t="s">
        <v>3306</v>
      </c>
      <c r="T78" s="33" t="s">
        <v>3311</v>
      </c>
      <c r="U78" s="33" t="s">
        <v>167</v>
      </c>
      <c r="V78" s="45" t="s">
        <v>21</v>
      </c>
      <c r="W78" s="34" t="s">
        <v>270</v>
      </c>
      <c r="X78" s="49" t="s">
        <v>261</v>
      </c>
      <c r="Y78" s="36"/>
      <c r="Z78" s="36"/>
      <c r="AA78" s="36">
        <v>1</v>
      </c>
      <c r="AB78" s="36"/>
      <c r="AC78" s="36"/>
      <c r="AD78" s="36"/>
      <c r="AE78" s="36"/>
      <c r="AF78" s="51"/>
      <c r="AG78" s="51">
        <v>1</v>
      </c>
      <c r="AH78" s="51"/>
      <c r="AI78" s="51"/>
      <c r="AJ78" s="51"/>
      <c r="AK78" s="51"/>
      <c r="AL78" s="33" t="s">
        <v>3308</v>
      </c>
      <c r="AM78" s="45" t="s">
        <v>3312</v>
      </c>
      <c r="AN78" s="185" t="s">
        <v>3293</v>
      </c>
      <c r="AO78" s="185"/>
      <c r="AP78" s="185"/>
      <c r="AQ78" s="185"/>
      <c r="AR78" s="185"/>
      <c r="AS78" s="185"/>
      <c r="AT78" s="185"/>
      <c r="AU78" s="185"/>
      <c r="AV78" s="185"/>
      <c r="AW78" s="186"/>
      <c r="AX78" s="35" t="s">
        <v>3237</v>
      </c>
      <c r="AY78" s="35" t="s">
        <v>271</v>
      </c>
      <c r="AZ78" s="41" t="s">
        <v>147</v>
      </c>
      <c r="BA78" s="36"/>
      <c r="BB78" s="51"/>
      <c r="BC78" s="33"/>
      <c r="BD78" s="33"/>
      <c r="BE78" s="51"/>
      <c r="BF78" s="51"/>
      <c r="BG78" s="51"/>
      <c r="BH78" s="51"/>
      <c r="BI78" s="51"/>
      <c r="BJ78" s="51"/>
      <c r="BK78" s="51"/>
      <c r="BL78" s="51"/>
      <c r="BM78" s="51"/>
      <c r="BN78" s="51"/>
      <c r="BO78" s="51"/>
    </row>
    <row r="79" spans="1:67" ht="78.75" customHeight="1" x14ac:dyDescent="0.25">
      <c r="A79" s="201">
        <v>78</v>
      </c>
      <c r="B79" s="182" t="s">
        <v>3284</v>
      </c>
      <c r="C79" s="183" t="s">
        <v>3285</v>
      </c>
      <c r="D79" s="36" t="s">
        <v>30</v>
      </c>
      <c r="E79" s="36" t="s">
        <v>41</v>
      </c>
      <c r="F79" s="202" t="s">
        <v>3313</v>
      </c>
      <c r="G79" s="202">
        <v>69</v>
      </c>
      <c r="H79" s="109" t="s">
        <v>3314</v>
      </c>
      <c r="I79" s="109"/>
      <c r="J79" s="109"/>
      <c r="K79" s="109"/>
      <c r="L79" s="34" t="s">
        <v>272</v>
      </c>
      <c r="M79" s="182"/>
      <c r="N79" s="183"/>
      <c r="O79" s="184" t="s">
        <v>41</v>
      </c>
      <c r="P79" s="109" t="s">
        <v>273</v>
      </c>
      <c r="Q79" s="182"/>
      <c r="R79" s="109"/>
      <c r="S79" s="183" t="s">
        <v>791</v>
      </c>
      <c r="T79" s="188">
        <v>42808</v>
      </c>
      <c r="U79" s="33" t="s">
        <v>167</v>
      </c>
      <c r="V79" s="45" t="s">
        <v>21</v>
      </c>
      <c r="W79" s="49" t="s">
        <v>273</v>
      </c>
      <c r="X79" s="49" t="s">
        <v>274</v>
      </c>
      <c r="Y79" s="36">
        <v>1</v>
      </c>
      <c r="Z79" s="36"/>
      <c r="AA79" s="36"/>
      <c r="AB79" s="36"/>
      <c r="AC79" s="36"/>
      <c r="AD79" s="36"/>
      <c r="AE79" s="36"/>
      <c r="AF79" s="51"/>
      <c r="AG79" s="51">
        <v>1</v>
      </c>
      <c r="AH79" s="51"/>
      <c r="AI79" s="51"/>
      <c r="AJ79" s="51"/>
      <c r="AK79" s="51"/>
      <c r="AL79" s="33"/>
      <c r="AM79" s="33"/>
      <c r="AN79" s="186"/>
      <c r="AO79" s="186"/>
      <c r="AP79" s="185"/>
      <c r="AQ79" s="185"/>
      <c r="AR79" s="185"/>
      <c r="AS79" s="185"/>
      <c r="AT79" s="185"/>
      <c r="AU79" s="185"/>
      <c r="AV79" s="185"/>
      <c r="AW79" s="186"/>
      <c r="AX79" s="41"/>
      <c r="AY79" s="41" t="s">
        <v>192</v>
      </c>
      <c r="AZ79" s="35" t="s">
        <v>275</v>
      </c>
      <c r="BA79" s="36"/>
      <c r="BB79" s="51"/>
      <c r="BC79" s="33"/>
      <c r="BD79" s="33"/>
      <c r="BE79" s="51"/>
      <c r="BF79" s="51"/>
      <c r="BG79" s="51"/>
      <c r="BH79" s="51"/>
      <c r="BI79" s="51"/>
      <c r="BJ79" s="51"/>
      <c r="BK79" s="51"/>
      <c r="BL79" s="51"/>
      <c r="BM79" s="51"/>
      <c r="BN79" s="51"/>
      <c r="BO79" s="51"/>
    </row>
    <row r="80" spans="1:67" ht="116.25" customHeight="1" x14ac:dyDescent="0.25">
      <c r="A80" s="201">
        <v>79</v>
      </c>
      <c r="B80" s="182" t="s">
        <v>3284</v>
      </c>
      <c r="C80" s="183" t="s">
        <v>3285</v>
      </c>
      <c r="D80" s="36" t="s">
        <v>30</v>
      </c>
      <c r="E80" s="36" t="s">
        <v>41</v>
      </c>
      <c r="F80" s="202" t="s">
        <v>3315</v>
      </c>
      <c r="G80" s="202">
        <v>72</v>
      </c>
      <c r="H80" s="109" t="s">
        <v>3316</v>
      </c>
      <c r="I80" s="109"/>
      <c r="J80" s="109"/>
      <c r="K80" s="109"/>
      <c r="L80" s="34" t="s">
        <v>278</v>
      </c>
      <c r="M80" s="182"/>
      <c r="N80" s="183"/>
      <c r="O80" s="184" t="s">
        <v>41</v>
      </c>
      <c r="P80" s="109" t="s">
        <v>227</v>
      </c>
      <c r="Q80" s="182"/>
      <c r="R80" s="109"/>
      <c r="S80" s="183" t="s">
        <v>791</v>
      </c>
      <c r="T80" s="33" t="s">
        <v>3317</v>
      </c>
      <c r="U80" s="33" t="s">
        <v>167</v>
      </c>
      <c r="V80" s="45" t="s">
        <v>21</v>
      </c>
      <c r="W80" s="49" t="s">
        <v>227</v>
      </c>
      <c r="X80" s="49" t="s">
        <v>279</v>
      </c>
      <c r="Y80" s="36">
        <v>1</v>
      </c>
      <c r="Z80" s="36"/>
      <c r="AA80" s="36"/>
      <c r="AB80" s="36"/>
      <c r="AC80" s="36"/>
      <c r="AD80" s="36"/>
      <c r="AE80" s="36"/>
      <c r="AF80" s="51"/>
      <c r="AG80" s="51">
        <v>1</v>
      </c>
      <c r="AH80" s="51"/>
      <c r="AI80" s="51"/>
      <c r="AJ80" s="51"/>
      <c r="AK80" s="36">
        <v>1</v>
      </c>
      <c r="AL80" s="33"/>
      <c r="AM80" s="33"/>
      <c r="AN80" s="186"/>
      <c r="AO80" s="185" t="s">
        <v>3318</v>
      </c>
      <c r="AP80" s="185"/>
      <c r="AQ80" s="185"/>
      <c r="AR80" s="185"/>
      <c r="AS80" s="185"/>
      <c r="AT80" s="185"/>
      <c r="AU80" s="185"/>
      <c r="AV80" s="185"/>
      <c r="AW80" s="186"/>
      <c r="AX80" s="35" t="s">
        <v>3237</v>
      </c>
      <c r="AY80" s="41" t="s">
        <v>192</v>
      </c>
      <c r="AZ80" s="41" t="s">
        <v>229</v>
      </c>
      <c r="BA80" s="36"/>
      <c r="BB80" s="36" t="s">
        <v>3154</v>
      </c>
      <c r="BC80" s="33" t="s">
        <v>3319</v>
      </c>
      <c r="BD80" s="33"/>
      <c r="BE80" s="51"/>
      <c r="BF80" s="51"/>
      <c r="BG80" s="51"/>
      <c r="BH80" s="51"/>
      <c r="BI80" s="51"/>
      <c r="BJ80" s="51"/>
      <c r="BK80" s="51"/>
      <c r="BL80" s="51"/>
      <c r="BM80" s="51"/>
      <c r="BN80" s="51"/>
      <c r="BO80" s="51"/>
    </row>
    <row r="81" spans="1:67" ht="111.75" customHeight="1" x14ac:dyDescent="0.25">
      <c r="A81" s="201">
        <v>80</v>
      </c>
      <c r="B81" s="182" t="s">
        <v>3284</v>
      </c>
      <c r="C81" s="183" t="s">
        <v>3285</v>
      </c>
      <c r="D81" s="36" t="s">
        <v>30</v>
      </c>
      <c r="E81" s="36" t="s">
        <v>41</v>
      </c>
      <c r="F81" s="202" t="s">
        <v>3315</v>
      </c>
      <c r="G81" s="202">
        <v>73</v>
      </c>
      <c r="H81" s="109" t="s">
        <v>3320</v>
      </c>
      <c r="I81" s="109"/>
      <c r="J81" s="109"/>
      <c r="K81" s="109"/>
      <c r="L81" s="34" t="s">
        <v>281</v>
      </c>
      <c r="M81" s="182"/>
      <c r="N81" s="183"/>
      <c r="O81" s="184" t="s">
        <v>41</v>
      </c>
      <c r="P81" s="109" t="s">
        <v>3321</v>
      </c>
      <c r="Q81" s="182"/>
      <c r="R81" s="109"/>
      <c r="S81" s="183" t="s">
        <v>791</v>
      </c>
      <c r="T81" s="33" t="s">
        <v>3317</v>
      </c>
      <c r="U81" s="33" t="s">
        <v>21</v>
      </c>
      <c r="V81" s="45" t="s">
        <v>21</v>
      </c>
      <c r="W81" s="49" t="s">
        <v>283</v>
      </c>
      <c r="X81" s="49" t="s">
        <v>279</v>
      </c>
      <c r="Y81" s="36">
        <v>1</v>
      </c>
      <c r="Z81" s="36"/>
      <c r="AA81" s="36"/>
      <c r="AB81" s="36"/>
      <c r="AC81" s="36"/>
      <c r="AD81" s="36"/>
      <c r="AE81" s="36"/>
      <c r="AF81" s="51"/>
      <c r="AG81" s="51">
        <v>1</v>
      </c>
      <c r="AH81" s="51"/>
      <c r="AI81" s="51"/>
      <c r="AJ81" s="51"/>
      <c r="AK81" s="51"/>
      <c r="AL81" s="33"/>
      <c r="AM81" s="33"/>
      <c r="AN81" s="186"/>
      <c r="AO81" s="185" t="s">
        <v>3322</v>
      </c>
      <c r="AP81" s="185"/>
      <c r="AQ81" s="185"/>
      <c r="AR81" s="185"/>
      <c r="AS81" s="185"/>
      <c r="AT81" s="185"/>
      <c r="AU81" s="185"/>
      <c r="AV81" s="185"/>
      <c r="AW81" s="186"/>
      <c r="AX81" s="35" t="s">
        <v>3237</v>
      </c>
      <c r="AY81" s="34" t="s">
        <v>239</v>
      </c>
      <c r="AZ81" s="35" t="s">
        <v>285</v>
      </c>
      <c r="BA81" s="36"/>
      <c r="BB81" s="36" t="s">
        <v>3154</v>
      </c>
      <c r="BC81" s="33" t="s">
        <v>3323</v>
      </c>
      <c r="BD81" s="33"/>
      <c r="BE81" s="51"/>
      <c r="BF81" s="51"/>
      <c r="BG81" s="51"/>
      <c r="BH81" s="51"/>
      <c r="BI81" s="51"/>
      <c r="BJ81" s="51"/>
      <c r="BK81" s="51"/>
      <c r="BL81" s="51"/>
      <c r="BM81" s="51"/>
      <c r="BN81" s="51"/>
      <c r="BO81" s="51"/>
    </row>
    <row r="82" spans="1:67" ht="115.5" customHeight="1" x14ac:dyDescent="0.25">
      <c r="A82" s="201">
        <v>81</v>
      </c>
      <c r="B82" s="182" t="s">
        <v>3284</v>
      </c>
      <c r="C82" s="183" t="s">
        <v>3285</v>
      </c>
      <c r="D82" s="36" t="s">
        <v>30</v>
      </c>
      <c r="E82" s="36" t="s">
        <v>41</v>
      </c>
      <c r="F82" s="202" t="s">
        <v>3315</v>
      </c>
      <c r="G82" s="202">
        <v>75</v>
      </c>
      <c r="H82" s="109" t="s">
        <v>3324</v>
      </c>
      <c r="I82" s="109"/>
      <c r="J82" s="109"/>
      <c r="K82" s="109"/>
      <c r="L82" s="34" t="s">
        <v>286</v>
      </c>
      <c r="M82" s="182"/>
      <c r="N82" s="183"/>
      <c r="O82" s="184" t="s">
        <v>41</v>
      </c>
      <c r="P82" s="109" t="s">
        <v>3321</v>
      </c>
      <c r="Q82" s="182"/>
      <c r="R82" s="109"/>
      <c r="S82" s="183" t="s">
        <v>791</v>
      </c>
      <c r="T82" s="33" t="s">
        <v>3317</v>
      </c>
      <c r="U82" s="33" t="s">
        <v>167</v>
      </c>
      <c r="V82" s="45" t="s">
        <v>21</v>
      </c>
      <c r="W82" s="49" t="s">
        <v>283</v>
      </c>
      <c r="X82" s="49" t="s">
        <v>279</v>
      </c>
      <c r="Y82" s="36">
        <v>1</v>
      </c>
      <c r="Z82" s="36"/>
      <c r="AA82" s="36"/>
      <c r="AB82" s="36"/>
      <c r="AC82" s="36"/>
      <c r="AD82" s="36"/>
      <c r="AE82" s="36"/>
      <c r="AF82" s="51"/>
      <c r="AG82" s="51">
        <v>1</v>
      </c>
      <c r="AH82" s="51"/>
      <c r="AI82" s="51"/>
      <c r="AJ82" s="51"/>
      <c r="AK82" s="51"/>
      <c r="AL82" s="33"/>
      <c r="AM82" s="33"/>
      <c r="AN82" s="186"/>
      <c r="AO82" s="185" t="s">
        <v>3325</v>
      </c>
      <c r="AP82" s="185"/>
      <c r="AQ82" s="185"/>
      <c r="AR82" s="185"/>
      <c r="AS82" s="185"/>
      <c r="AT82" s="185"/>
      <c r="AU82" s="185"/>
      <c r="AV82" s="185"/>
      <c r="AW82" s="186"/>
      <c r="AX82" s="35" t="s">
        <v>3237</v>
      </c>
      <c r="AY82" s="35" t="s">
        <v>287</v>
      </c>
      <c r="AZ82" s="41"/>
      <c r="BA82" s="36"/>
      <c r="BB82" s="36" t="s">
        <v>3154</v>
      </c>
      <c r="BC82" s="33" t="s">
        <v>3323</v>
      </c>
      <c r="BD82" s="33"/>
      <c r="BE82" s="51"/>
      <c r="BF82" s="51"/>
      <c r="BG82" s="51"/>
      <c r="BH82" s="51"/>
      <c r="BI82" s="51"/>
      <c r="BJ82" s="51"/>
      <c r="BK82" s="51"/>
      <c r="BL82" s="51"/>
      <c r="BM82" s="51"/>
      <c r="BN82" s="51"/>
      <c r="BO82" s="51"/>
    </row>
    <row r="83" spans="1:67" ht="110.25" customHeight="1" x14ac:dyDescent="0.25">
      <c r="A83" s="201">
        <v>82</v>
      </c>
      <c r="B83" s="182" t="s">
        <v>3284</v>
      </c>
      <c r="C83" s="183" t="s">
        <v>3285</v>
      </c>
      <c r="D83" s="36" t="s">
        <v>30</v>
      </c>
      <c r="E83" s="36" t="s">
        <v>41</v>
      </c>
      <c r="F83" s="202" t="s">
        <v>3315</v>
      </c>
      <c r="G83" s="202">
        <v>75</v>
      </c>
      <c r="H83" s="109" t="s">
        <v>3324</v>
      </c>
      <c r="I83" s="109"/>
      <c r="J83" s="109"/>
      <c r="K83" s="109"/>
      <c r="L83" s="34" t="s">
        <v>281</v>
      </c>
      <c r="M83" s="182"/>
      <c r="N83" s="183"/>
      <c r="O83" s="184" t="s">
        <v>41</v>
      </c>
      <c r="P83" s="109" t="s">
        <v>3321</v>
      </c>
      <c r="Q83" s="182"/>
      <c r="R83" s="109"/>
      <c r="S83" s="183" t="s">
        <v>791</v>
      </c>
      <c r="T83" s="33" t="s">
        <v>3317</v>
      </c>
      <c r="U83" s="33" t="s">
        <v>21</v>
      </c>
      <c r="V83" s="45" t="s">
        <v>21</v>
      </c>
      <c r="W83" s="49" t="s">
        <v>283</v>
      </c>
      <c r="X83" s="49" t="s">
        <v>279</v>
      </c>
      <c r="Y83" s="36">
        <v>1</v>
      </c>
      <c r="Z83" s="36"/>
      <c r="AA83" s="36"/>
      <c r="AB83" s="36"/>
      <c r="AC83" s="36"/>
      <c r="AD83" s="36"/>
      <c r="AE83" s="36"/>
      <c r="AF83" s="51"/>
      <c r="AG83" s="51">
        <v>1</v>
      </c>
      <c r="AH83" s="51"/>
      <c r="AI83" s="51"/>
      <c r="AJ83" s="51"/>
      <c r="AK83" s="51"/>
      <c r="AL83" s="33"/>
      <c r="AM83" s="33"/>
      <c r="AN83" s="186"/>
      <c r="AO83" s="185" t="s">
        <v>3322</v>
      </c>
      <c r="AP83" s="185"/>
      <c r="AQ83" s="185"/>
      <c r="AR83" s="185"/>
      <c r="AS83" s="185"/>
      <c r="AT83" s="185"/>
      <c r="AU83" s="185"/>
      <c r="AV83" s="185"/>
      <c r="AW83" s="186"/>
      <c r="AX83" s="35" t="s">
        <v>3237</v>
      </c>
      <c r="AY83" s="34" t="s">
        <v>239</v>
      </c>
      <c r="AZ83" s="35" t="s">
        <v>285</v>
      </c>
      <c r="BA83" s="36"/>
      <c r="BB83" s="36" t="s">
        <v>3154</v>
      </c>
      <c r="BC83" s="33" t="s">
        <v>3323</v>
      </c>
      <c r="BD83" s="33"/>
      <c r="BE83" s="51"/>
      <c r="BF83" s="51"/>
      <c r="BG83" s="51"/>
      <c r="BH83" s="51"/>
      <c r="BI83" s="51"/>
      <c r="BJ83" s="51"/>
      <c r="BK83" s="51"/>
      <c r="BL83" s="51"/>
      <c r="BM83" s="51"/>
      <c r="BN83" s="51"/>
      <c r="BO83" s="51"/>
    </row>
    <row r="84" spans="1:67" ht="47.25" customHeight="1" x14ac:dyDescent="0.25">
      <c r="A84" s="201">
        <v>83</v>
      </c>
      <c r="B84" s="182" t="s">
        <v>3284</v>
      </c>
      <c r="C84" s="183" t="s">
        <v>3285</v>
      </c>
      <c r="D84" s="36" t="s">
        <v>30</v>
      </c>
      <c r="E84" s="36" t="s">
        <v>41</v>
      </c>
      <c r="F84" s="202" t="s">
        <v>3315</v>
      </c>
      <c r="G84" s="202">
        <v>77</v>
      </c>
      <c r="H84" s="109" t="s">
        <v>3326</v>
      </c>
      <c r="I84" s="109"/>
      <c r="J84" s="109"/>
      <c r="K84" s="109"/>
      <c r="L84" s="34" t="s">
        <v>289</v>
      </c>
      <c r="M84" s="182"/>
      <c r="N84" s="183"/>
      <c r="O84" s="184" t="s">
        <v>41</v>
      </c>
      <c r="P84" s="109" t="s">
        <v>292</v>
      </c>
      <c r="Q84" s="182"/>
      <c r="R84" s="109"/>
      <c r="S84" s="183" t="s">
        <v>791</v>
      </c>
      <c r="T84" s="33" t="s">
        <v>3317</v>
      </c>
      <c r="U84" s="33" t="s">
        <v>167</v>
      </c>
      <c r="V84" s="45" t="s">
        <v>21</v>
      </c>
      <c r="W84" s="49" t="s">
        <v>292</v>
      </c>
      <c r="X84" s="49" t="s">
        <v>279</v>
      </c>
      <c r="Y84" s="36">
        <v>1</v>
      </c>
      <c r="Z84" s="36"/>
      <c r="AA84" s="36"/>
      <c r="AB84" s="36"/>
      <c r="AC84" s="36"/>
      <c r="AD84" s="36"/>
      <c r="AE84" s="36"/>
      <c r="AF84" s="51"/>
      <c r="AG84" s="51">
        <v>1</v>
      </c>
      <c r="AH84" s="51"/>
      <c r="AI84" s="51"/>
      <c r="AJ84" s="51"/>
      <c r="AK84" s="51"/>
      <c r="AL84" s="33"/>
      <c r="AM84" s="33"/>
      <c r="AN84" s="186"/>
      <c r="AO84" s="185" t="s">
        <v>3318</v>
      </c>
      <c r="AP84" s="185"/>
      <c r="AQ84" s="185"/>
      <c r="AR84" s="185"/>
      <c r="AS84" s="185"/>
      <c r="AT84" s="185"/>
      <c r="AU84" s="185"/>
      <c r="AV84" s="185"/>
      <c r="AW84" s="186"/>
      <c r="AX84" s="35" t="s">
        <v>3237</v>
      </c>
      <c r="AY84" s="41" t="s">
        <v>192</v>
      </c>
      <c r="AZ84" s="34" t="s">
        <v>293</v>
      </c>
      <c r="BA84" s="36"/>
      <c r="BB84" s="36" t="s">
        <v>3154</v>
      </c>
      <c r="BC84" s="33" t="s">
        <v>3327</v>
      </c>
      <c r="BD84" s="33"/>
      <c r="BE84" s="51"/>
      <c r="BF84" s="51"/>
      <c r="BG84" s="51"/>
      <c r="BH84" s="51"/>
      <c r="BI84" s="51"/>
      <c r="BJ84" s="51"/>
      <c r="BK84" s="51"/>
      <c r="BL84" s="51"/>
      <c r="BM84" s="51"/>
      <c r="BN84" s="51"/>
      <c r="BO84" s="51"/>
    </row>
    <row r="85" spans="1:67" ht="47.25" customHeight="1" x14ac:dyDescent="0.25">
      <c r="A85" s="201">
        <v>84</v>
      </c>
      <c r="B85" s="182" t="s">
        <v>3284</v>
      </c>
      <c r="C85" s="183" t="s">
        <v>3285</v>
      </c>
      <c r="D85" s="36" t="s">
        <v>30</v>
      </c>
      <c r="E85" s="36" t="s">
        <v>41</v>
      </c>
      <c r="F85" s="202" t="s">
        <v>3315</v>
      </c>
      <c r="G85" s="202">
        <v>78</v>
      </c>
      <c r="H85" s="109" t="s">
        <v>3328</v>
      </c>
      <c r="I85" s="109"/>
      <c r="J85" s="109"/>
      <c r="K85" s="109"/>
      <c r="L85" s="34" t="s">
        <v>294</v>
      </c>
      <c r="M85" s="182"/>
      <c r="N85" s="183"/>
      <c r="O85" s="184" t="s">
        <v>41</v>
      </c>
      <c r="P85" s="109" t="s">
        <v>260</v>
      </c>
      <c r="Q85" s="182"/>
      <c r="R85" s="109"/>
      <c r="S85" s="183" t="s">
        <v>791</v>
      </c>
      <c r="T85" s="33" t="s">
        <v>3317</v>
      </c>
      <c r="U85" s="33" t="s">
        <v>21</v>
      </c>
      <c r="V85" s="45" t="s">
        <v>21</v>
      </c>
      <c r="W85" s="49" t="s">
        <v>260</v>
      </c>
      <c r="X85" s="49" t="s">
        <v>279</v>
      </c>
      <c r="Y85" s="36">
        <v>1</v>
      </c>
      <c r="Z85" s="36"/>
      <c r="AA85" s="36"/>
      <c r="AB85" s="36"/>
      <c r="AC85" s="36"/>
      <c r="AD85" s="36"/>
      <c r="AE85" s="36"/>
      <c r="AF85" s="51"/>
      <c r="AG85" s="51">
        <v>1</v>
      </c>
      <c r="AH85" s="51"/>
      <c r="AI85" s="51"/>
      <c r="AJ85" s="51"/>
      <c r="AK85" s="51"/>
      <c r="AL85" s="33"/>
      <c r="AM85" s="33"/>
      <c r="AN85" s="186"/>
      <c r="AO85" s="185" t="s">
        <v>3322</v>
      </c>
      <c r="AP85" s="185"/>
      <c r="AQ85" s="185"/>
      <c r="AR85" s="185"/>
      <c r="AS85" s="185"/>
      <c r="AT85" s="185"/>
      <c r="AU85" s="185"/>
      <c r="AV85" s="185"/>
      <c r="AW85" s="186"/>
      <c r="AX85" s="35" t="s">
        <v>3237</v>
      </c>
      <c r="AY85" s="34" t="s">
        <v>239</v>
      </c>
      <c r="AZ85" s="41" t="s">
        <v>262</v>
      </c>
      <c r="BA85" s="36"/>
      <c r="BB85" s="36" t="s">
        <v>3154</v>
      </c>
      <c r="BC85" s="33" t="s">
        <v>3323</v>
      </c>
      <c r="BD85" s="33"/>
      <c r="BE85" s="51"/>
      <c r="BF85" s="51"/>
      <c r="BG85" s="51"/>
      <c r="BH85" s="51"/>
      <c r="BI85" s="51"/>
      <c r="BJ85" s="51"/>
      <c r="BK85" s="51"/>
      <c r="BL85" s="51"/>
      <c r="BM85" s="51"/>
      <c r="BN85" s="51"/>
      <c r="BO85" s="51"/>
    </row>
    <row r="86" spans="1:67" ht="47.25" customHeight="1" x14ac:dyDescent="0.25">
      <c r="A86" s="201">
        <v>85</v>
      </c>
      <c r="B86" s="182" t="s">
        <v>3284</v>
      </c>
      <c r="C86" s="183" t="s">
        <v>3285</v>
      </c>
      <c r="D86" s="36" t="s">
        <v>30</v>
      </c>
      <c r="E86" s="36" t="s">
        <v>41</v>
      </c>
      <c r="F86" s="202" t="s">
        <v>3315</v>
      </c>
      <c r="G86" s="202">
        <v>78</v>
      </c>
      <c r="H86" s="109" t="s">
        <v>3329</v>
      </c>
      <c r="I86" s="109"/>
      <c r="J86" s="109"/>
      <c r="K86" s="109"/>
      <c r="L86" s="34" t="s">
        <v>296</v>
      </c>
      <c r="M86" s="182"/>
      <c r="N86" s="183"/>
      <c r="O86" s="184" t="s">
        <v>41</v>
      </c>
      <c r="P86" s="109" t="s">
        <v>297</v>
      </c>
      <c r="Q86" s="182"/>
      <c r="R86" s="109"/>
      <c r="S86" s="183" t="s">
        <v>791</v>
      </c>
      <c r="T86" s="33" t="s">
        <v>3317</v>
      </c>
      <c r="U86" s="33" t="s">
        <v>167</v>
      </c>
      <c r="V86" s="45" t="s">
        <v>21</v>
      </c>
      <c r="W86" s="49" t="s">
        <v>297</v>
      </c>
      <c r="X86" s="49" t="s">
        <v>279</v>
      </c>
      <c r="Y86" s="36">
        <v>1</v>
      </c>
      <c r="Z86" s="36"/>
      <c r="AA86" s="36"/>
      <c r="AB86" s="36"/>
      <c r="AC86" s="36"/>
      <c r="AD86" s="36"/>
      <c r="AE86" s="36"/>
      <c r="AF86" s="51"/>
      <c r="AG86" s="51">
        <v>1</v>
      </c>
      <c r="AH86" s="51"/>
      <c r="AI86" s="51"/>
      <c r="AJ86" s="51"/>
      <c r="AK86" s="36">
        <v>1</v>
      </c>
      <c r="AL86" s="33"/>
      <c r="AM86" s="33"/>
      <c r="AN86" s="186"/>
      <c r="AO86" s="185" t="s">
        <v>3322</v>
      </c>
      <c r="AP86" s="185"/>
      <c r="AQ86" s="185"/>
      <c r="AR86" s="185"/>
      <c r="AS86" s="185"/>
      <c r="AT86" s="185"/>
      <c r="AU86" s="185"/>
      <c r="AV86" s="185"/>
      <c r="AW86" s="186"/>
      <c r="AX86" s="35" t="s">
        <v>3237</v>
      </c>
      <c r="AY86" s="34" t="s">
        <v>176</v>
      </c>
      <c r="AZ86" s="41"/>
      <c r="BA86" s="36"/>
      <c r="BB86" s="36" t="s">
        <v>3154</v>
      </c>
      <c r="BC86" s="33" t="s">
        <v>3323</v>
      </c>
      <c r="BD86" s="33"/>
      <c r="BE86" s="51"/>
      <c r="BF86" s="51"/>
      <c r="BG86" s="51"/>
      <c r="BH86" s="51"/>
      <c r="BI86" s="51"/>
      <c r="BJ86" s="51"/>
      <c r="BK86" s="51"/>
      <c r="BL86" s="51"/>
      <c r="BM86" s="51"/>
      <c r="BN86" s="51"/>
      <c r="BO86" s="51"/>
    </row>
    <row r="87" spans="1:67" ht="72" customHeight="1" x14ac:dyDescent="0.25">
      <c r="A87" s="201">
        <v>86</v>
      </c>
      <c r="B87" s="182" t="s">
        <v>3284</v>
      </c>
      <c r="C87" s="183" t="s">
        <v>3285</v>
      </c>
      <c r="D87" s="36" t="s">
        <v>30</v>
      </c>
      <c r="E87" s="36" t="s">
        <v>41</v>
      </c>
      <c r="F87" s="202" t="s">
        <v>3315</v>
      </c>
      <c r="G87" s="202">
        <v>78</v>
      </c>
      <c r="H87" s="109" t="s">
        <v>3330</v>
      </c>
      <c r="I87" s="109"/>
      <c r="J87" s="109"/>
      <c r="K87" s="109"/>
      <c r="L87" s="34" t="s">
        <v>298</v>
      </c>
      <c r="M87" s="182"/>
      <c r="N87" s="183"/>
      <c r="O87" s="184" t="s">
        <v>41</v>
      </c>
      <c r="P87" s="109" t="s">
        <v>299</v>
      </c>
      <c r="Q87" s="182"/>
      <c r="R87" s="109"/>
      <c r="S87" s="183" t="s">
        <v>791</v>
      </c>
      <c r="T87" s="188">
        <v>42808</v>
      </c>
      <c r="U87" s="33" t="s">
        <v>167</v>
      </c>
      <c r="V87" s="45" t="s">
        <v>21</v>
      </c>
      <c r="W87" s="49" t="s">
        <v>299</v>
      </c>
      <c r="X87" s="49" t="s">
        <v>279</v>
      </c>
      <c r="Y87" s="36">
        <v>1</v>
      </c>
      <c r="Z87" s="36"/>
      <c r="AA87" s="36"/>
      <c r="AB87" s="36"/>
      <c r="AC87" s="36"/>
      <c r="AD87" s="36"/>
      <c r="AE87" s="36"/>
      <c r="AF87" s="51"/>
      <c r="AG87" s="51">
        <v>1</v>
      </c>
      <c r="AH87" s="51"/>
      <c r="AI87" s="51"/>
      <c r="AJ87" s="51"/>
      <c r="AK87" s="36">
        <v>1</v>
      </c>
      <c r="AL87" s="33"/>
      <c r="AM87" s="33"/>
      <c r="AN87" s="186"/>
      <c r="AO87" s="185" t="s">
        <v>3325</v>
      </c>
      <c r="AP87" s="185"/>
      <c r="AQ87" s="185"/>
      <c r="AR87" s="185"/>
      <c r="AS87" s="185"/>
      <c r="AT87" s="185"/>
      <c r="AU87" s="185"/>
      <c r="AV87" s="185"/>
      <c r="AW87" s="186"/>
      <c r="AX87" s="35" t="s">
        <v>3237</v>
      </c>
      <c r="AY87" s="41" t="s">
        <v>300</v>
      </c>
      <c r="AZ87" s="35" t="s">
        <v>302</v>
      </c>
      <c r="BA87" s="36"/>
      <c r="BB87" s="36" t="s">
        <v>3154</v>
      </c>
      <c r="BC87" s="33" t="s">
        <v>3323</v>
      </c>
      <c r="BD87" s="33"/>
      <c r="BE87" s="51"/>
      <c r="BF87" s="51"/>
      <c r="BG87" s="51"/>
      <c r="BH87" s="51"/>
      <c r="BI87" s="51"/>
      <c r="BJ87" s="51"/>
      <c r="BK87" s="51"/>
      <c r="BL87" s="51"/>
      <c r="BM87" s="51"/>
      <c r="BN87" s="51"/>
      <c r="BO87" s="51"/>
    </row>
    <row r="88" spans="1:67" ht="141" customHeight="1" x14ac:dyDescent="0.25">
      <c r="A88" s="201">
        <v>87</v>
      </c>
      <c r="B88" s="182" t="s">
        <v>3284</v>
      </c>
      <c r="C88" s="183" t="s">
        <v>3285</v>
      </c>
      <c r="D88" s="36" t="s">
        <v>36</v>
      </c>
      <c r="E88" s="36" t="s">
        <v>41</v>
      </c>
      <c r="F88" s="202">
        <v>1.6</v>
      </c>
      <c r="G88" s="202">
        <v>2</v>
      </c>
      <c r="H88" s="109" t="s">
        <v>3286</v>
      </c>
      <c r="I88" s="109"/>
      <c r="J88" s="109"/>
      <c r="K88" s="109"/>
      <c r="L88" s="34" t="s">
        <v>303</v>
      </c>
      <c r="M88" s="182"/>
      <c r="N88" s="183"/>
      <c r="O88" s="184" t="s">
        <v>41</v>
      </c>
      <c r="P88" s="109"/>
      <c r="Q88" s="182"/>
      <c r="R88" s="109"/>
      <c r="S88" s="183" t="s">
        <v>3306</v>
      </c>
      <c r="T88" s="33" t="s">
        <v>3331</v>
      </c>
      <c r="U88" s="33" t="s">
        <v>21</v>
      </c>
      <c r="V88" s="45" t="s">
        <v>21</v>
      </c>
      <c r="W88" s="34" t="s">
        <v>304</v>
      </c>
      <c r="X88" s="34" t="s">
        <v>228</v>
      </c>
      <c r="Y88" s="36">
        <v>1</v>
      </c>
      <c r="Z88" s="36"/>
      <c r="AA88" s="36"/>
      <c r="AB88" s="36"/>
      <c r="AC88" s="36"/>
      <c r="AD88" s="36"/>
      <c r="AE88" s="36"/>
      <c r="AF88" s="51"/>
      <c r="AG88" s="51">
        <v>1</v>
      </c>
      <c r="AH88" s="51"/>
      <c r="AI88" s="51"/>
      <c r="AJ88" s="51"/>
      <c r="AK88" s="51"/>
      <c r="AL88" s="33" t="s">
        <v>3332</v>
      </c>
      <c r="AM88" s="33" t="s">
        <v>3333</v>
      </c>
      <c r="AN88" s="185" t="s">
        <v>3334</v>
      </c>
      <c r="AO88" s="185" t="s">
        <v>3335</v>
      </c>
      <c r="AP88" s="185" t="s">
        <v>3335</v>
      </c>
      <c r="AQ88" s="185" t="s">
        <v>3335</v>
      </c>
      <c r="AR88" s="185" t="s">
        <v>3335</v>
      </c>
      <c r="AS88" s="185"/>
      <c r="AT88" s="185" t="s">
        <v>2694</v>
      </c>
      <c r="AU88" s="185" t="s">
        <v>2694</v>
      </c>
      <c r="AV88" s="185" t="s">
        <v>2694</v>
      </c>
      <c r="AW88" s="185" t="s">
        <v>2694</v>
      </c>
      <c r="AX88" s="185" t="s">
        <v>3336</v>
      </c>
      <c r="AY88" s="41" t="s">
        <v>192</v>
      </c>
      <c r="AZ88" s="41" t="s">
        <v>229</v>
      </c>
      <c r="BA88" s="36"/>
      <c r="BB88" s="51"/>
      <c r="BC88" s="33"/>
      <c r="BD88" s="33"/>
      <c r="BE88" s="51"/>
      <c r="BF88" s="51"/>
      <c r="BG88" s="51"/>
      <c r="BH88" s="51"/>
      <c r="BI88" s="51"/>
      <c r="BJ88" s="51"/>
      <c r="BK88" s="51"/>
      <c r="BL88" s="51"/>
      <c r="BM88" s="51"/>
      <c r="BN88" s="51"/>
      <c r="BO88" s="51"/>
    </row>
    <row r="89" spans="1:67" ht="42.75" customHeight="1" x14ac:dyDescent="0.25">
      <c r="A89" s="201">
        <v>88</v>
      </c>
      <c r="B89" s="182" t="s">
        <v>3284</v>
      </c>
      <c r="C89" s="183" t="s">
        <v>3285</v>
      </c>
      <c r="D89" s="36" t="s">
        <v>36</v>
      </c>
      <c r="E89" s="36" t="s">
        <v>41</v>
      </c>
      <c r="F89" s="202">
        <v>1.6</v>
      </c>
      <c r="G89" s="202">
        <v>3</v>
      </c>
      <c r="H89" s="202" t="s">
        <v>3289</v>
      </c>
      <c r="I89" s="202"/>
      <c r="J89" s="202"/>
      <c r="K89" s="202"/>
      <c r="L89" s="34" t="s">
        <v>231</v>
      </c>
      <c r="M89" s="182"/>
      <c r="N89" s="183"/>
      <c r="O89" s="184" t="s">
        <v>41</v>
      </c>
      <c r="P89" s="109" t="s">
        <v>305</v>
      </c>
      <c r="Q89" s="182"/>
      <c r="R89" s="109"/>
      <c r="S89" s="183" t="s">
        <v>791</v>
      </c>
      <c r="T89" s="188">
        <v>42804</v>
      </c>
      <c r="U89" s="33" t="s">
        <v>21</v>
      </c>
      <c r="V89" s="45" t="s">
        <v>21</v>
      </c>
      <c r="W89" s="49" t="s">
        <v>305</v>
      </c>
      <c r="X89" s="34" t="s">
        <v>228</v>
      </c>
      <c r="Y89" s="36">
        <v>1</v>
      </c>
      <c r="Z89" s="36"/>
      <c r="AA89" s="36"/>
      <c r="AB89" s="36"/>
      <c r="AC89" s="36"/>
      <c r="AD89" s="36"/>
      <c r="AE89" s="36"/>
      <c r="AF89" s="51"/>
      <c r="AG89" s="51">
        <v>1</v>
      </c>
      <c r="AH89" s="51"/>
      <c r="AI89" s="51"/>
      <c r="AJ89" s="51"/>
      <c r="AK89" s="36">
        <v>1</v>
      </c>
      <c r="AL89" s="33"/>
      <c r="AM89" s="33"/>
      <c r="AN89" s="185"/>
      <c r="AO89" s="185" t="s">
        <v>3322</v>
      </c>
      <c r="AP89" s="185"/>
      <c r="AQ89" s="185"/>
      <c r="AR89" s="185"/>
      <c r="AS89" s="185"/>
      <c r="AT89" s="185"/>
      <c r="AU89" s="185"/>
      <c r="AV89" s="185"/>
      <c r="AW89" s="186"/>
      <c r="AX89" s="35" t="s">
        <v>3237</v>
      </c>
      <c r="AY89" s="34" t="s">
        <v>239</v>
      </c>
      <c r="AZ89" s="35" t="s">
        <v>307</v>
      </c>
      <c r="BA89" s="36"/>
      <c r="BB89" s="36" t="s">
        <v>3154</v>
      </c>
      <c r="BC89" s="33" t="s">
        <v>3323</v>
      </c>
      <c r="BD89" s="33"/>
      <c r="BE89" s="51"/>
      <c r="BF89" s="51"/>
      <c r="BG89" s="51"/>
      <c r="BH89" s="51"/>
      <c r="BI89" s="51"/>
      <c r="BJ89" s="51"/>
      <c r="BK89" s="51"/>
      <c r="BL89" s="51"/>
      <c r="BM89" s="51"/>
      <c r="BN89" s="51"/>
      <c r="BO89" s="51"/>
    </row>
    <row r="90" spans="1:67" ht="42.75" customHeight="1" x14ac:dyDescent="0.25">
      <c r="A90" s="201">
        <v>89</v>
      </c>
      <c r="B90" s="182" t="s">
        <v>3284</v>
      </c>
      <c r="C90" s="183" t="s">
        <v>3285</v>
      </c>
      <c r="D90" s="36" t="s">
        <v>36</v>
      </c>
      <c r="E90" s="36" t="s">
        <v>41</v>
      </c>
      <c r="F90" s="202">
        <v>1.6</v>
      </c>
      <c r="G90" s="202">
        <v>3</v>
      </c>
      <c r="H90" s="202" t="s">
        <v>3290</v>
      </c>
      <c r="I90" s="202"/>
      <c r="J90" s="202"/>
      <c r="K90" s="202"/>
      <c r="L90" s="34" t="s">
        <v>231</v>
      </c>
      <c r="M90" s="182"/>
      <c r="N90" s="183"/>
      <c r="O90" s="184" t="s">
        <v>41</v>
      </c>
      <c r="P90" s="109" t="s">
        <v>305</v>
      </c>
      <c r="Q90" s="182"/>
      <c r="R90" s="109"/>
      <c r="S90" s="183" t="s">
        <v>791</v>
      </c>
      <c r="T90" s="188">
        <v>42804</v>
      </c>
      <c r="U90" s="33" t="s">
        <v>21</v>
      </c>
      <c r="V90" s="45" t="s">
        <v>21</v>
      </c>
      <c r="W90" s="49" t="s">
        <v>305</v>
      </c>
      <c r="X90" s="34" t="s">
        <v>228</v>
      </c>
      <c r="Y90" s="36">
        <v>1</v>
      </c>
      <c r="Z90" s="36"/>
      <c r="AA90" s="36"/>
      <c r="AB90" s="36"/>
      <c r="AC90" s="36"/>
      <c r="AD90" s="36"/>
      <c r="AE90" s="36"/>
      <c r="AF90" s="51"/>
      <c r="AG90" s="51">
        <v>1</v>
      </c>
      <c r="AH90" s="51"/>
      <c r="AI90" s="51"/>
      <c r="AJ90" s="51"/>
      <c r="AK90" s="51"/>
      <c r="AL90" s="33"/>
      <c r="AM90" s="33"/>
      <c r="AN90" s="185"/>
      <c r="AO90" s="185" t="s">
        <v>3322</v>
      </c>
      <c r="AP90" s="185"/>
      <c r="AQ90" s="185"/>
      <c r="AR90" s="185"/>
      <c r="AS90" s="185"/>
      <c r="AT90" s="185"/>
      <c r="AU90" s="185"/>
      <c r="AV90" s="185"/>
      <c r="AW90" s="186"/>
      <c r="AX90" s="35" t="s">
        <v>3237</v>
      </c>
      <c r="AY90" s="34" t="s">
        <v>239</v>
      </c>
      <c r="AZ90" s="35" t="s">
        <v>307</v>
      </c>
      <c r="BA90" s="36"/>
      <c r="BB90" s="36" t="s">
        <v>3154</v>
      </c>
      <c r="BC90" s="33" t="s">
        <v>3323</v>
      </c>
      <c r="BD90" s="33"/>
      <c r="BE90" s="51"/>
      <c r="BF90" s="51"/>
      <c r="BG90" s="51"/>
      <c r="BH90" s="51"/>
      <c r="BI90" s="51"/>
      <c r="BJ90" s="51"/>
      <c r="BK90" s="51"/>
      <c r="BL90" s="51"/>
      <c r="BM90" s="51"/>
      <c r="BN90" s="51"/>
      <c r="BO90" s="51"/>
    </row>
    <row r="91" spans="1:67" ht="31.5" customHeight="1" x14ac:dyDescent="0.25">
      <c r="A91" s="201">
        <v>90</v>
      </c>
      <c r="B91" s="182" t="s">
        <v>3284</v>
      </c>
      <c r="C91" s="183" t="s">
        <v>3285</v>
      </c>
      <c r="D91" s="36" t="s">
        <v>36</v>
      </c>
      <c r="E91" s="36" t="s">
        <v>41</v>
      </c>
      <c r="F91" s="202">
        <v>1.6</v>
      </c>
      <c r="G91" s="202">
        <v>4</v>
      </c>
      <c r="H91" s="202" t="s">
        <v>3291</v>
      </c>
      <c r="I91" s="202"/>
      <c r="J91" s="202"/>
      <c r="K91" s="202"/>
      <c r="L91" s="34" t="s">
        <v>236</v>
      </c>
      <c r="M91" s="182"/>
      <c r="N91" s="183"/>
      <c r="O91" s="184" t="s">
        <v>41</v>
      </c>
      <c r="P91" s="109" t="s">
        <v>309</v>
      </c>
      <c r="Q91" s="182"/>
      <c r="R91" s="109"/>
      <c r="S91" s="183" t="s">
        <v>791</v>
      </c>
      <c r="T91" s="188">
        <v>42804</v>
      </c>
      <c r="U91" s="33" t="s">
        <v>21</v>
      </c>
      <c r="V91" s="45" t="s">
        <v>21</v>
      </c>
      <c r="W91" s="49" t="s">
        <v>309</v>
      </c>
      <c r="X91" s="34" t="s">
        <v>228</v>
      </c>
      <c r="Y91" s="36">
        <v>1</v>
      </c>
      <c r="Z91" s="36"/>
      <c r="AA91" s="36"/>
      <c r="AB91" s="36"/>
      <c r="AC91" s="36"/>
      <c r="AD91" s="36"/>
      <c r="AE91" s="36"/>
      <c r="AF91" s="51"/>
      <c r="AG91" s="51">
        <v>1</v>
      </c>
      <c r="AH91" s="51"/>
      <c r="AI91" s="51"/>
      <c r="AJ91" s="51"/>
      <c r="AK91" s="51"/>
      <c r="AL91" s="33"/>
      <c r="AM91" s="33"/>
      <c r="AN91" s="185"/>
      <c r="AO91" s="185" t="s">
        <v>3322</v>
      </c>
      <c r="AP91" s="185"/>
      <c r="AQ91" s="185"/>
      <c r="AR91" s="185"/>
      <c r="AS91" s="185"/>
      <c r="AT91" s="185"/>
      <c r="AU91" s="185"/>
      <c r="AV91" s="185"/>
      <c r="AW91" s="186"/>
      <c r="AX91" s="35" t="s">
        <v>3237</v>
      </c>
      <c r="AY91" s="34" t="s">
        <v>239</v>
      </c>
      <c r="AZ91" s="35" t="s">
        <v>240</v>
      </c>
      <c r="BA91" s="36"/>
      <c r="BB91" s="36" t="s">
        <v>3154</v>
      </c>
      <c r="BC91" s="33" t="s">
        <v>3323</v>
      </c>
      <c r="BD91" s="33"/>
      <c r="BE91" s="51"/>
      <c r="BF91" s="51"/>
      <c r="BG91" s="51"/>
      <c r="BH91" s="51"/>
      <c r="BI91" s="51"/>
      <c r="BJ91" s="51"/>
      <c r="BK91" s="51"/>
      <c r="BL91" s="51"/>
      <c r="BM91" s="51"/>
      <c r="BN91" s="51"/>
      <c r="BO91" s="51"/>
    </row>
    <row r="92" spans="1:67" ht="114.75" customHeight="1" x14ac:dyDescent="0.25">
      <c r="A92" s="201">
        <v>91</v>
      </c>
      <c r="B92" s="182" t="s">
        <v>3284</v>
      </c>
      <c r="C92" s="183" t="s">
        <v>3285</v>
      </c>
      <c r="D92" s="36" t="s">
        <v>36</v>
      </c>
      <c r="E92" s="36" t="s">
        <v>41</v>
      </c>
      <c r="F92" s="202">
        <v>1.6</v>
      </c>
      <c r="G92" s="202">
        <v>5</v>
      </c>
      <c r="H92" s="202" t="s">
        <v>3292</v>
      </c>
      <c r="I92" s="202"/>
      <c r="J92" s="202"/>
      <c r="K92" s="202"/>
      <c r="L92" s="34" t="s">
        <v>241</v>
      </c>
      <c r="M92" s="182"/>
      <c r="N92" s="183"/>
      <c r="O92" s="184" t="s">
        <v>41</v>
      </c>
      <c r="P92" s="109"/>
      <c r="Q92" s="182"/>
      <c r="R92" s="109"/>
      <c r="S92" s="183" t="s">
        <v>3306</v>
      </c>
      <c r="T92" s="49" t="s">
        <v>242</v>
      </c>
      <c r="U92" s="33" t="s">
        <v>21</v>
      </c>
      <c r="V92" s="45" t="s">
        <v>21</v>
      </c>
      <c r="W92" s="49" t="s">
        <v>242</v>
      </c>
      <c r="X92" s="34" t="s">
        <v>311</v>
      </c>
      <c r="Y92" s="36"/>
      <c r="Z92" s="36"/>
      <c r="AA92" s="36">
        <v>1</v>
      </c>
      <c r="AB92" s="36"/>
      <c r="AC92" s="36"/>
      <c r="AD92" s="36"/>
      <c r="AE92" s="36"/>
      <c r="AF92" s="51"/>
      <c r="AG92" s="51">
        <v>1</v>
      </c>
      <c r="AH92" s="51"/>
      <c r="AI92" s="51"/>
      <c r="AJ92" s="51"/>
      <c r="AK92" s="51"/>
      <c r="AL92" s="33" t="s">
        <v>3337</v>
      </c>
      <c r="AM92" s="33" t="s">
        <v>3338</v>
      </c>
      <c r="AN92" s="185" t="s">
        <v>3339</v>
      </c>
      <c r="AO92" s="185"/>
      <c r="AP92" s="185"/>
      <c r="AQ92" s="185"/>
      <c r="AR92" s="185"/>
      <c r="AS92" s="185"/>
      <c r="AT92" s="185"/>
      <c r="AU92" s="185"/>
      <c r="AV92" s="185"/>
      <c r="AW92" s="186"/>
      <c r="AX92" s="35" t="s">
        <v>3237</v>
      </c>
      <c r="AY92" s="41" t="s">
        <v>192</v>
      </c>
      <c r="AZ92" s="35" t="s">
        <v>244</v>
      </c>
      <c r="BA92" s="36"/>
      <c r="BB92" s="51"/>
      <c r="BC92" s="33"/>
      <c r="BD92" s="33"/>
      <c r="BE92" s="51"/>
      <c r="BF92" s="51"/>
      <c r="BG92" s="51"/>
      <c r="BH92" s="51"/>
      <c r="BI92" s="51"/>
      <c r="BJ92" s="51"/>
      <c r="BK92" s="51"/>
      <c r="BL92" s="51"/>
      <c r="BM92" s="51"/>
      <c r="BN92" s="51"/>
      <c r="BO92" s="51"/>
    </row>
    <row r="93" spans="1:67" ht="135.75" customHeight="1" x14ac:dyDescent="0.25">
      <c r="A93" s="201">
        <v>92</v>
      </c>
      <c r="B93" s="182" t="s">
        <v>3284</v>
      </c>
      <c r="C93" s="183" t="s">
        <v>3285</v>
      </c>
      <c r="D93" s="36" t="s">
        <v>36</v>
      </c>
      <c r="E93" s="36" t="s">
        <v>41</v>
      </c>
      <c r="F93" s="202">
        <v>1.6</v>
      </c>
      <c r="G93" s="202">
        <v>5</v>
      </c>
      <c r="H93" s="202" t="s">
        <v>3292</v>
      </c>
      <c r="I93" s="202"/>
      <c r="J93" s="202"/>
      <c r="K93" s="202"/>
      <c r="L93" s="34" t="s">
        <v>246</v>
      </c>
      <c r="M93" s="182"/>
      <c r="N93" s="183"/>
      <c r="O93" s="184" t="s">
        <v>41</v>
      </c>
      <c r="P93" s="109" t="s">
        <v>312</v>
      </c>
      <c r="Q93" s="182"/>
      <c r="R93" s="109"/>
      <c r="S93" s="183" t="s">
        <v>791</v>
      </c>
      <c r="T93" s="33" t="s">
        <v>3340</v>
      </c>
      <c r="U93" s="33" t="s">
        <v>21</v>
      </c>
      <c r="V93" s="45" t="s">
        <v>21</v>
      </c>
      <c r="W93" s="49" t="s">
        <v>312</v>
      </c>
      <c r="X93" s="34" t="s">
        <v>228</v>
      </c>
      <c r="Y93" s="36">
        <v>1</v>
      </c>
      <c r="Z93" s="36"/>
      <c r="AA93" s="36"/>
      <c r="AB93" s="36"/>
      <c r="AC93" s="36"/>
      <c r="AD93" s="36"/>
      <c r="AE93" s="36"/>
      <c r="AF93" s="51"/>
      <c r="AG93" s="51">
        <v>1</v>
      </c>
      <c r="AH93" s="51"/>
      <c r="AI93" s="51"/>
      <c r="AJ93" s="51"/>
      <c r="AK93" s="51"/>
      <c r="AL93" s="33"/>
      <c r="AM93" s="33"/>
      <c r="AN93" s="185"/>
      <c r="AO93" s="185" t="s">
        <v>3322</v>
      </c>
      <c r="AP93" s="185"/>
      <c r="AQ93" s="185"/>
      <c r="AR93" s="185"/>
      <c r="AS93" s="185"/>
      <c r="AT93" s="185"/>
      <c r="AU93" s="185"/>
      <c r="AV93" s="185"/>
      <c r="AW93" s="186"/>
      <c r="AX93" s="35" t="s">
        <v>3237</v>
      </c>
      <c r="AY93" s="34" t="s">
        <v>239</v>
      </c>
      <c r="AZ93" s="35" t="s">
        <v>314</v>
      </c>
      <c r="BA93" s="36"/>
      <c r="BB93" s="36" t="s">
        <v>3154</v>
      </c>
      <c r="BC93" s="33" t="s">
        <v>3323</v>
      </c>
      <c r="BD93" s="33"/>
      <c r="BE93" s="51"/>
      <c r="BF93" s="51"/>
      <c r="BG93" s="51"/>
      <c r="BH93" s="51"/>
      <c r="BI93" s="51"/>
      <c r="BJ93" s="51"/>
      <c r="BK93" s="51"/>
      <c r="BL93" s="51"/>
      <c r="BM93" s="51"/>
      <c r="BN93" s="51"/>
      <c r="BO93" s="51"/>
    </row>
    <row r="94" spans="1:67" ht="78.75" customHeight="1" x14ac:dyDescent="0.25">
      <c r="A94" s="201">
        <v>93</v>
      </c>
      <c r="B94" s="182" t="s">
        <v>3284</v>
      </c>
      <c r="C94" s="183" t="s">
        <v>3285</v>
      </c>
      <c r="D94" s="36" t="s">
        <v>36</v>
      </c>
      <c r="E94" s="36" t="s">
        <v>41</v>
      </c>
      <c r="F94" s="202">
        <v>1.7</v>
      </c>
      <c r="G94" s="202">
        <v>1</v>
      </c>
      <c r="H94" s="202">
        <v>1</v>
      </c>
      <c r="I94" s="202"/>
      <c r="J94" s="202"/>
      <c r="K94" s="202"/>
      <c r="L94" s="34" t="s">
        <v>248</v>
      </c>
      <c r="M94" s="182"/>
      <c r="N94" s="183"/>
      <c r="O94" s="184" t="s">
        <v>41</v>
      </c>
      <c r="P94" s="109" t="s">
        <v>249</v>
      </c>
      <c r="Q94" s="182"/>
      <c r="R94" s="109"/>
      <c r="S94" s="183" t="s">
        <v>791</v>
      </c>
      <c r="T94" s="188">
        <v>42804</v>
      </c>
      <c r="U94" s="33" t="s">
        <v>21</v>
      </c>
      <c r="V94" s="45" t="s">
        <v>21</v>
      </c>
      <c r="W94" s="49" t="s">
        <v>249</v>
      </c>
      <c r="X94" s="49" t="s">
        <v>315</v>
      </c>
      <c r="Y94" s="36">
        <v>1</v>
      </c>
      <c r="Z94" s="36"/>
      <c r="AA94" s="36"/>
      <c r="AB94" s="36"/>
      <c r="AC94" s="36"/>
      <c r="AD94" s="36"/>
      <c r="AE94" s="36"/>
      <c r="AF94" s="51"/>
      <c r="AG94" s="51">
        <v>1</v>
      </c>
      <c r="AH94" s="51"/>
      <c r="AI94" s="51"/>
      <c r="AJ94" s="51"/>
      <c r="AK94" s="51"/>
      <c r="AL94" s="33"/>
      <c r="AM94" s="33"/>
      <c r="AN94" s="185" t="s">
        <v>3293</v>
      </c>
      <c r="AO94" s="185"/>
      <c r="AP94" s="185"/>
      <c r="AQ94" s="185"/>
      <c r="AR94" s="185"/>
      <c r="AS94" s="185"/>
      <c r="AT94" s="185"/>
      <c r="AU94" s="185"/>
      <c r="AV94" s="185"/>
      <c r="AW94" s="186"/>
      <c r="AX94" s="185" t="s">
        <v>3341</v>
      </c>
      <c r="AY94" s="35" t="s">
        <v>316</v>
      </c>
      <c r="AZ94" s="35"/>
      <c r="BA94" s="36"/>
      <c r="BB94" s="51"/>
      <c r="BC94" s="33"/>
      <c r="BD94" s="33"/>
      <c r="BE94" s="51"/>
      <c r="BF94" s="51"/>
      <c r="BG94" s="51"/>
      <c r="BH94" s="51"/>
      <c r="BI94" s="51"/>
      <c r="BJ94" s="51"/>
      <c r="BK94" s="51"/>
      <c r="BL94" s="51"/>
      <c r="BM94" s="51"/>
      <c r="BN94" s="51"/>
      <c r="BO94" s="51"/>
    </row>
    <row r="95" spans="1:67" ht="180" customHeight="1" x14ac:dyDescent="0.25">
      <c r="A95" s="201">
        <v>94</v>
      </c>
      <c r="B95" s="182" t="s">
        <v>3284</v>
      </c>
      <c r="C95" s="183" t="s">
        <v>3285</v>
      </c>
      <c r="D95" s="36" t="s">
        <v>36</v>
      </c>
      <c r="E95" s="36" t="s">
        <v>41</v>
      </c>
      <c r="F95" s="202" t="s">
        <v>3299</v>
      </c>
      <c r="G95" s="202">
        <v>14</v>
      </c>
      <c r="H95" s="109" t="s">
        <v>3342</v>
      </c>
      <c r="I95" s="109"/>
      <c r="J95" s="109"/>
      <c r="K95" s="109"/>
      <c r="L95" s="34" t="s">
        <v>251</v>
      </c>
      <c r="M95" s="182"/>
      <c r="N95" s="183"/>
      <c r="O95" s="184" t="s">
        <v>41</v>
      </c>
      <c r="P95" s="109" t="s">
        <v>252</v>
      </c>
      <c r="Q95" s="182"/>
      <c r="R95" s="109"/>
      <c r="S95" s="183" t="s">
        <v>791</v>
      </c>
      <c r="T95" s="188">
        <v>42804</v>
      </c>
      <c r="U95" s="33" t="s">
        <v>58</v>
      </c>
      <c r="V95" s="45" t="s">
        <v>58</v>
      </c>
      <c r="W95" s="49" t="s">
        <v>252</v>
      </c>
      <c r="X95" s="49" t="s">
        <v>253</v>
      </c>
      <c r="Y95" s="36"/>
      <c r="Z95" s="36"/>
      <c r="AA95" s="36"/>
      <c r="AB95" s="36">
        <v>1</v>
      </c>
      <c r="AC95" s="36"/>
      <c r="AD95" s="36"/>
      <c r="AE95" s="36"/>
      <c r="AF95" s="51"/>
      <c r="AG95" s="51">
        <v>1</v>
      </c>
      <c r="AH95" s="51"/>
      <c r="AI95" s="51"/>
      <c r="AJ95" s="51"/>
      <c r="AK95" s="51"/>
      <c r="AL95" s="33"/>
      <c r="AM95" s="33"/>
      <c r="AN95" s="186"/>
      <c r="AO95" s="186"/>
      <c r="AP95" s="185"/>
      <c r="AQ95" s="185"/>
      <c r="AR95" s="185"/>
      <c r="AS95" s="185"/>
      <c r="AT95" s="185"/>
      <c r="AU95" s="185"/>
      <c r="AV95" s="185"/>
      <c r="AW95" s="186"/>
      <c r="AX95" s="41"/>
      <c r="AY95" s="41" t="s">
        <v>24</v>
      </c>
      <c r="AZ95" s="41"/>
      <c r="BA95" s="36"/>
      <c r="BB95" s="51"/>
      <c r="BC95" s="33"/>
      <c r="BD95" s="33"/>
      <c r="BE95" s="51"/>
      <c r="BF95" s="51"/>
      <c r="BG95" s="51"/>
      <c r="BH95" s="51"/>
      <c r="BI95" s="51"/>
      <c r="BJ95" s="51"/>
      <c r="BK95" s="51"/>
      <c r="BL95" s="51"/>
      <c r="BM95" s="51"/>
      <c r="BN95" s="51"/>
      <c r="BO95" s="51"/>
    </row>
    <row r="96" spans="1:67" ht="47.25" customHeight="1" x14ac:dyDescent="0.25">
      <c r="A96" s="201">
        <v>95</v>
      </c>
      <c r="B96" s="182" t="s">
        <v>3284</v>
      </c>
      <c r="C96" s="183" t="s">
        <v>3285</v>
      </c>
      <c r="D96" s="36" t="s">
        <v>36</v>
      </c>
      <c r="E96" s="36" t="s">
        <v>41</v>
      </c>
      <c r="F96" s="202" t="s">
        <v>3299</v>
      </c>
      <c r="G96" s="202">
        <v>15</v>
      </c>
      <c r="H96" s="109" t="s">
        <v>3343</v>
      </c>
      <c r="I96" s="109"/>
      <c r="J96" s="109"/>
      <c r="K96" s="109"/>
      <c r="L96" s="34" t="s">
        <v>254</v>
      </c>
      <c r="M96" s="182"/>
      <c r="N96" s="183"/>
      <c r="O96" s="184" t="s">
        <v>41</v>
      </c>
      <c r="P96" s="109" t="s">
        <v>256</v>
      </c>
      <c r="Q96" s="182"/>
      <c r="R96" s="109"/>
      <c r="S96" s="183" t="s">
        <v>791</v>
      </c>
      <c r="T96" s="188">
        <v>42804</v>
      </c>
      <c r="U96" s="33" t="s">
        <v>21</v>
      </c>
      <c r="V96" s="45" t="s">
        <v>21</v>
      </c>
      <c r="W96" s="49" t="s">
        <v>256</v>
      </c>
      <c r="X96" s="49" t="s">
        <v>228</v>
      </c>
      <c r="Y96" s="36">
        <v>1</v>
      </c>
      <c r="Z96" s="36"/>
      <c r="AA96" s="36"/>
      <c r="AB96" s="36"/>
      <c r="AC96" s="36"/>
      <c r="AD96" s="36"/>
      <c r="AE96" s="36"/>
      <c r="AF96" s="51"/>
      <c r="AG96" s="51">
        <v>1</v>
      </c>
      <c r="AH96" s="51"/>
      <c r="AI96" s="51"/>
      <c r="AJ96" s="51"/>
      <c r="AK96" s="51"/>
      <c r="AL96" s="33"/>
      <c r="AM96" s="33"/>
      <c r="AN96" s="185" t="s">
        <v>3293</v>
      </c>
      <c r="AO96" s="185" t="s">
        <v>3322</v>
      </c>
      <c r="AP96" s="206"/>
      <c r="AQ96" s="206"/>
      <c r="AR96" s="206"/>
      <c r="AS96" s="206"/>
      <c r="AT96" s="206"/>
      <c r="AU96" s="206"/>
      <c r="AV96" s="206"/>
      <c r="AW96" s="207"/>
      <c r="AX96" s="78" t="s">
        <v>3237</v>
      </c>
      <c r="AY96" s="34" t="s">
        <v>239</v>
      </c>
      <c r="AZ96" s="35" t="s">
        <v>257</v>
      </c>
      <c r="BA96" s="36"/>
      <c r="BB96" s="36" t="s">
        <v>3154</v>
      </c>
      <c r="BC96" s="33" t="s">
        <v>3323</v>
      </c>
      <c r="BD96" s="33"/>
      <c r="BE96" s="51"/>
      <c r="BF96" s="51"/>
      <c r="BG96" s="51"/>
      <c r="BH96" s="51"/>
      <c r="BI96" s="51"/>
      <c r="BJ96" s="51"/>
      <c r="BK96" s="51"/>
      <c r="BL96" s="51"/>
      <c r="BM96" s="51"/>
      <c r="BN96" s="51"/>
      <c r="BO96" s="51"/>
    </row>
    <row r="97" spans="1:67" ht="47.25" customHeight="1" x14ac:dyDescent="0.25">
      <c r="A97" s="201">
        <v>96</v>
      </c>
      <c r="B97" s="182" t="s">
        <v>3284</v>
      </c>
      <c r="C97" s="183" t="s">
        <v>3285</v>
      </c>
      <c r="D97" s="36" t="s">
        <v>36</v>
      </c>
      <c r="E97" s="36" t="s">
        <v>41</v>
      </c>
      <c r="F97" s="202" t="s">
        <v>3299</v>
      </c>
      <c r="G97" s="202">
        <v>15</v>
      </c>
      <c r="H97" s="109" t="s">
        <v>3344</v>
      </c>
      <c r="I97" s="109"/>
      <c r="J97" s="109"/>
      <c r="K97" s="109"/>
      <c r="L97" s="34" t="s">
        <v>254</v>
      </c>
      <c r="M97" s="182"/>
      <c r="N97" s="183"/>
      <c r="O97" s="184" t="s">
        <v>41</v>
      </c>
      <c r="P97" s="109" t="s">
        <v>256</v>
      </c>
      <c r="Q97" s="182"/>
      <c r="R97" s="109"/>
      <c r="S97" s="183" t="s">
        <v>791</v>
      </c>
      <c r="T97" s="188">
        <v>42804</v>
      </c>
      <c r="U97" s="33" t="s">
        <v>21</v>
      </c>
      <c r="V97" s="45" t="s">
        <v>21</v>
      </c>
      <c r="W97" s="49" t="s">
        <v>256</v>
      </c>
      <c r="X97" s="49" t="s">
        <v>228</v>
      </c>
      <c r="Y97" s="36">
        <v>1</v>
      </c>
      <c r="Z97" s="36"/>
      <c r="AA97" s="36"/>
      <c r="AB97" s="36"/>
      <c r="AC97" s="36"/>
      <c r="AD97" s="36"/>
      <c r="AE97" s="36"/>
      <c r="AF97" s="51"/>
      <c r="AG97" s="51">
        <v>1</v>
      </c>
      <c r="AH97" s="51"/>
      <c r="AI97" s="51"/>
      <c r="AJ97" s="51"/>
      <c r="AK97" s="51"/>
      <c r="AL97" s="33"/>
      <c r="AM97" s="33"/>
      <c r="AN97" s="185" t="s">
        <v>3293</v>
      </c>
      <c r="AO97" s="185" t="s">
        <v>3322</v>
      </c>
      <c r="AP97" s="206"/>
      <c r="AQ97" s="206"/>
      <c r="AR97" s="206"/>
      <c r="AS97" s="206"/>
      <c r="AT97" s="206"/>
      <c r="AU97" s="206"/>
      <c r="AV97" s="206"/>
      <c r="AW97" s="207"/>
      <c r="AX97" s="78" t="s">
        <v>3237</v>
      </c>
      <c r="AY97" s="34" t="s">
        <v>239</v>
      </c>
      <c r="AZ97" s="35" t="s">
        <v>257</v>
      </c>
      <c r="BA97" s="36"/>
      <c r="BB97" s="36" t="s">
        <v>3154</v>
      </c>
      <c r="BC97" s="33" t="s">
        <v>3323</v>
      </c>
      <c r="BD97" s="33"/>
      <c r="BE97" s="51"/>
      <c r="BF97" s="51"/>
      <c r="BG97" s="51"/>
      <c r="BH97" s="51"/>
      <c r="BI97" s="51"/>
      <c r="BJ97" s="51"/>
      <c r="BK97" s="51"/>
      <c r="BL97" s="51"/>
      <c r="BM97" s="51"/>
      <c r="BN97" s="51"/>
      <c r="BO97" s="51"/>
    </row>
    <row r="98" spans="1:67" ht="120" customHeight="1" x14ac:dyDescent="0.25">
      <c r="A98" s="201">
        <v>97</v>
      </c>
      <c r="B98" s="182" t="s">
        <v>3284</v>
      </c>
      <c r="C98" s="183" t="s">
        <v>3285</v>
      </c>
      <c r="D98" s="36" t="s">
        <v>36</v>
      </c>
      <c r="E98" s="36" t="s">
        <v>41</v>
      </c>
      <c r="F98" s="202" t="s">
        <v>3345</v>
      </c>
      <c r="G98" s="202">
        <v>44</v>
      </c>
      <c r="H98" s="109" t="s">
        <v>3346</v>
      </c>
      <c r="I98" s="109"/>
      <c r="J98" s="109"/>
      <c r="K98" s="109"/>
      <c r="L98" s="34" t="s">
        <v>321</v>
      </c>
      <c r="M98" s="182"/>
      <c r="N98" s="183"/>
      <c r="O98" s="184" t="s">
        <v>41</v>
      </c>
      <c r="P98" s="109" t="s">
        <v>227</v>
      </c>
      <c r="Q98" s="182"/>
      <c r="R98" s="109"/>
      <c r="S98" s="183" t="s">
        <v>791</v>
      </c>
      <c r="T98" s="188">
        <v>42804</v>
      </c>
      <c r="U98" s="33" t="s">
        <v>167</v>
      </c>
      <c r="V98" s="45" t="s">
        <v>21</v>
      </c>
      <c r="W98" s="49" t="s">
        <v>227</v>
      </c>
      <c r="X98" s="49" t="s">
        <v>228</v>
      </c>
      <c r="Y98" s="36">
        <v>1</v>
      </c>
      <c r="Z98" s="36"/>
      <c r="AA98" s="36"/>
      <c r="AB98" s="36"/>
      <c r="AC98" s="36"/>
      <c r="AD98" s="36"/>
      <c r="AE98" s="36"/>
      <c r="AF98" s="51"/>
      <c r="AG98" s="51">
        <v>1</v>
      </c>
      <c r="AH98" s="51"/>
      <c r="AI98" s="51"/>
      <c r="AJ98" s="51"/>
      <c r="AK98" s="36">
        <v>1</v>
      </c>
      <c r="AL98" s="33"/>
      <c r="AM98" s="33"/>
      <c r="AN98" s="185" t="s">
        <v>3293</v>
      </c>
      <c r="AO98" s="185" t="s">
        <v>3347</v>
      </c>
      <c r="AP98" s="185"/>
      <c r="AQ98" s="185"/>
      <c r="AR98" s="185"/>
      <c r="AS98" s="185"/>
      <c r="AT98" s="185"/>
      <c r="AU98" s="185"/>
      <c r="AV98" s="185"/>
      <c r="AW98" s="186"/>
      <c r="AX98" s="35" t="s">
        <v>3237</v>
      </c>
      <c r="AY98" s="41" t="s">
        <v>192</v>
      </c>
      <c r="AZ98" s="41" t="s">
        <v>229</v>
      </c>
      <c r="BA98" s="36"/>
      <c r="BB98" s="51"/>
      <c r="BC98" s="33" t="s">
        <v>25</v>
      </c>
      <c r="BD98" s="33"/>
      <c r="BE98" s="51"/>
      <c r="BF98" s="51"/>
      <c r="BG98" s="51"/>
      <c r="BH98" s="51"/>
      <c r="BI98" s="51"/>
      <c r="BJ98" s="51"/>
      <c r="BK98" s="51"/>
      <c r="BL98" s="51"/>
      <c r="BM98" s="51"/>
      <c r="BN98" s="51"/>
      <c r="BO98" s="51"/>
    </row>
    <row r="99" spans="1:67" ht="114.75" customHeight="1" x14ac:dyDescent="0.25">
      <c r="A99" s="201">
        <v>98</v>
      </c>
      <c r="B99" s="182" t="s">
        <v>3284</v>
      </c>
      <c r="C99" s="183" t="s">
        <v>3285</v>
      </c>
      <c r="D99" s="36" t="s">
        <v>36</v>
      </c>
      <c r="E99" s="36" t="s">
        <v>41</v>
      </c>
      <c r="F99" s="202" t="s">
        <v>3345</v>
      </c>
      <c r="G99" s="202">
        <v>44</v>
      </c>
      <c r="H99" s="109" t="s">
        <v>3320</v>
      </c>
      <c r="I99" s="109"/>
      <c r="J99" s="109"/>
      <c r="K99" s="109"/>
      <c r="L99" s="34" t="s">
        <v>281</v>
      </c>
      <c r="M99" s="182"/>
      <c r="N99" s="183"/>
      <c r="O99" s="184" t="s">
        <v>41</v>
      </c>
      <c r="P99" s="109" t="s">
        <v>312</v>
      </c>
      <c r="Q99" s="182"/>
      <c r="R99" s="109"/>
      <c r="S99" s="183" t="s">
        <v>791</v>
      </c>
      <c r="T99" s="188">
        <v>42804</v>
      </c>
      <c r="U99" s="33" t="s">
        <v>21</v>
      </c>
      <c r="V99" s="45" t="s">
        <v>21</v>
      </c>
      <c r="W99" s="49" t="s">
        <v>283</v>
      </c>
      <c r="X99" s="49" t="s">
        <v>228</v>
      </c>
      <c r="Y99" s="36">
        <v>1</v>
      </c>
      <c r="Z99" s="36"/>
      <c r="AA99" s="36"/>
      <c r="AB99" s="36"/>
      <c r="AC99" s="36"/>
      <c r="AD99" s="36"/>
      <c r="AE99" s="36"/>
      <c r="AF99" s="51"/>
      <c r="AG99" s="51">
        <v>1</v>
      </c>
      <c r="AH99" s="51"/>
      <c r="AI99" s="51"/>
      <c r="AJ99" s="51"/>
      <c r="AK99" s="51"/>
      <c r="AL99" s="33"/>
      <c r="AM99" s="33"/>
      <c r="AN99" s="185" t="s">
        <v>3293</v>
      </c>
      <c r="AO99" s="185" t="s">
        <v>3322</v>
      </c>
      <c r="AP99" s="206"/>
      <c r="AQ99" s="206"/>
      <c r="AR99" s="206"/>
      <c r="AS99" s="206"/>
      <c r="AT99" s="206"/>
      <c r="AU99" s="206"/>
      <c r="AV99" s="206"/>
      <c r="AW99" s="207"/>
      <c r="AX99" s="78" t="s">
        <v>3237</v>
      </c>
      <c r="AY99" s="34" t="s">
        <v>239</v>
      </c>
      <c r="AZ99" s="35" t="s">
        <v>314</v>
      </c>
      <c r="BA99" s="36"/>
      <c r="BB99" s="36" t="s">
        <v>3154</v>
      </c>
      <c r="BC99" s="33" t="s">
        <v>3323</v>
      </c>
      <c r="BD99" s="33"/>
      <c r="BE99" s="51"/>
      <c r="BF99" s="51"/>
      <c r="BG99" s="51"/>
      <c r="BH99" s="51"/>
      <c r="BI99" s="51"/>
      <c r="BJ99" s="51"/>
      <c r="BK99" s="51"/>
      <c r="BL99" s="51"/>
      <c r="BM99" s="51"/>
      <c r="BN99" s="51"/>
      <c r="BO99" s="51"/>
    </row>
    <row r="100" spans="1:67" ht="105" customHeight="1" x14ac:dyDescent="0.25">
      <c r="A100" s="201">
        <v>99</v>
      </c>
      <c r="B100" s="182" t="s">
        <v>3284</v>
      </c>
      <c r="C100" s="183" t="s">
        <v>3285</v>
      </c>
      <c r="D100" s="36" t="s">
        <v>36</v>
      </c>
      <c r="E100" s="36" t="s">
        <v>41</v>
      </c>
      <c r="F100" s="202" t="s">
        <v>3345</v>
      </c>
      <c r="G100" s="202">
        <v>48</v>
      </c>
      <c r="H100" s="109" t="s">
        <v>3348</v>
      </c>
      <c r="I100" s="109"/>
      <c r="J100" s="109"/>
      <c r="K100" s="109"/>
      <c r="L100" s="34" t="s">
        <v>286</v>
      </c>
      <c r="M100" s="182"/>
      <c r="N100" s="183"/>
      <c r="O100" s="184" t="s">
        <v>41</v>
      </c>
      <c r="P100" s="33" t="s">
        <v>499</v>
      </c>
      <c r="Q100" s="182"/>
      <c r="R100" s="109"/>
      <c r="S100" s="183" t="s">
        <v>791</v>
      </c>
      <c r="T100" s="188">
        <v>42804</v>
      </c>
      <c r="U100" s="33" t="s">
        <v>167</v>
      </c>
      <c r="V100" s="45" t="s">
        <v>21</v>
      </c>
      <c r="W100" s="49" t="s">
        <v>322</v>
      </c>
      <c r="X100" s="49" t="s">
        <v>228</v>
      </c>
      <c r="Y100" s="36">
        <v>1</v>
      </c>
      <c r="Z100" s="36"/>
      <c r="AA100" s="36"/>
      <c r="AB100" s="36"/>
      <c r="AC100" s="36"/>
      <c r="AD100" s="36"/>
      <c r="AE100" s="36"/>
      <c r="AF100" s="51"/>
      <c r="AG100" s="51">
        <v>1</v>
      </c>
      <c r="AH100" s="51"/>
      <c r="AI100" s="51"/>
      <c r="AJ100" s="51"/>
      <c r="AK100" s="51"/>
      <c r="AL100" s="33"/>
      <c r="AM100" s="33"/>
      <c r="AN100" s="185" t="s">
        <v>3293</v>
      </c>
      <c r="AO100" s="185" t="s">
        <v>3322</v>
      </c>
      <c r="AP100" s="206"/>
      <c r="AQ100" s="206"/>
      <c r="AR100" s="206"/>
      <c r="AS100" s="206"/>
      <c r="AT100" s="206"/>
      <c r="AU100" s="206"/>
      <c r="AV100" s="206"/>
      <c r="AW100" s="207"/>
      <c r="AX100" s="78" t="s">
        <v>3237</v>
      </c>
      <c r="AY100" s="74" t="s">
        <v>176</v>
      </c>
      <c r="AZ100" s="74"/>
      <c r="BA100" s="36"/>
      <c r="BB100" s="36" t="s">
        <v>3154</v>
      </c>
      <c r="BC100" s="33" t="s">
        <v>3323</v>
      </c>
      <c r="BD100" s="33"/>
      <c r="BE100" s="51"/>
      <c r="BF100" s="51"/>
      <c r="BG100" s="51"/>
      <c r="BH100" s="51"/>
      <c r="BI100" s="51"/>
      <c r="BJ100" s="51"/>
      <c r="BK100" s="51"/>
      <c r="BL100" s="51"/>
      <c r="BM100" s="51"/>
      <c r="BN100" s="51"/>
      <c r="BO100" s="51"/>
    </row>
    <row r="101" spans="1:67" ht="105" customHeight="1" x14ac:dyDescent="0.25">
      <c r="A101" s="201">
        <v>100</v>
      </c>
      <c r="B101" s="182" t="s">
        <v>3284</v>
      </c>
      <c r="C101" s="183" t="s">
        <v>3285</v>
      </c>
      <c r="D101" s="36" t="s">
        <v>36</v>
      </c>
      <c r="E101" s="36" t="s">
        <v>41</v>
      </c>
      <c r="F101" s="202" t="s">
        <v>3345</v>
      </c>
      <c r="G101" s="202">
        <v>48</v>
      </c>
      <c r="H101" s="109" t="s">
        <v>3348</v>
      </c>
      <c r="I101" s="109"/>
      <c r="J101" s="109"/>
      <c r="K101" s="109"/>
      <c r="L101" s="34" t="s">
        <v>281</v>
      </c>
      <c r="M101" s="182"/>
      <c r="N101" s="183"/>
      <c r="O101" s="184" t="s">
        <v>41</v>
      </c>
      <c r="P101" s="109" t="s">
        <v>312</v>
      </c>
      <c r="Q101" s="182"/>
      <c r="R101" s="109"/>
      <c r="S101" s="183" t="s">
        <v>791</v>
      </c>
      <c r="T101" s="188">
        <v>42804</v>
      </c>
      <c r="U101" s="33" t="s">
        <v>21</v>
      </c>
      <c r="V101" s="45" t="s">
        <v>21</v>
      </c>
      <c r="W101" s="49" t="s">
        <v>283</v>
      </c>
      <c r="X101" s="49" t="s">
        <v>228</v>
      </c>
      <c r="Y101" s="36">
        <v>1</v>
      </c>
      <c r="Z101" s="36"/>
      <c r="AA101" s="36"/>
      <c r="AB101" s="36"/>
      <c r="AC101" s="36"/>
      <c r="AD101" s="36"/>
      <c r="AE101" s="36"/>
      <c r="AF101" s="51"/>
      <c r="AG101" s="51">
        <v>1</v>
      </c>
      <c r="AH101" s="51"/>
      <c r="AI101" s="51"/>
      <c r="AJ101" s="51"/>
      <c r="AK101" s="51"/>
      <c r="AL101" s="33"/>
      <c r="AM101" s="33"/>
      <c r="AN101" s="185" t="s">
        <v>3293</v>
      </c>
      <c r="AO101" s="185" t="s">
        <v>3322</v>
      </c>
      <c r="AP101" s="206"/>
      <c r="AQ101" s="206"/>
      <c r="AR101" s="206"/>
      <c r="AS101" s="206"/>
      <c r="AT101" s="206"/>
      <c r="AU101" s="206"/>
      <c r="AV101" s="206"/>
      <c r="AW101" s="207"/>
      <c r="AX101" s="78" t="s">
        <v>3237</v>
      </c>
      <c r="AY101" s="41" t="s">
        <v>324</v>
      </c>
      <c r="AZ101" s="35" t="s">
        <v>314</v>
      </c>
      <c r="BA101" s="36"/>
      <c r="BB101" s="36" t="s">
        <v>3154</v>
      </c>
      <c r="BC101" s="33" t="s">
        <v>3323</v>
      </c>
      <c r="BD101" s="33"/>
      <c r="BE101" s="51"/>
      <c r="BF101" s="51"/>
      <c r="BG101" s="51"/>
      <c r="BH101" s="51"/>
      <c r="BI101" s="51"/>
      <c r="BJ101" s="51"/>
      <c r="BK101" s="51"/>
      <c r="BL101" s="51"/>
      <c r="BM101" s="51"/>
      <c r="BN101" s="51"/>
      <c r="BO101" s="51"/>
    </row>
    <row r="102" spans="1:67" ht="38.25" customHeight="1" x14ac:dyDescent="0.25">
      <c r="A102" s="201">
        <v>101</v>
      </c>
      <c r="B102" s="182" t="s">
        <v>3284</v>
      </c>
      <c r="C102" s="183" t="s">
        <v>3285</v>
      </c>
      <c r="D102" s="36" t="s">
        <v>36</v>
      </c>
      <c r="E102" s="36" t="s">
        <v>41</v>
      </c>
      <c r="F102" s="202" t="s">
        <v>3345</v>
      </c>
      <c r="G102" s="202">
        <v>52</v>
      </c>
      <c r="H102" s="109" t="s">
        <v>3328</v>
      </c>
      <c r="I102" s="109"/>
      <c r="J102" s="109"/>
      <c r="K102" s="109"/>
      <c r="L102" s="34" t="s">
        <v>294</v>
      </c>
      <c r="M102" s="182"/>
      <c r="N102" s="183"/>
      <c r="O102" s="184" t="s">
        <v>41</v>
      </c>
      <c r="P102" s="109" t="s">
        <v>326</v>
      </c>
      <c r="Q102" s="182"/>
      <c r="R102" s="109"/>
      <c r="S102" s="183" t="s">
        <v>791</v>
      </c>
      <c r="T102" s="188">
        <v>42804</v>
      </c>
      <c r="U102" s="33" t="s">
        <v>21</v>
      </c>
      <c r="V102" s="45" t="s">
        <v>21</v>
      </c>
      <c r="W102" s="49" t="s">
        <v>326</v>
      </c>
      <c r="X102" s="49" t="s">
        <v>228</v>
      </c>
      <c r="Y102" s="36">
        <v>1</v>
      </c>
      <c r="Z102" s="36"/>
      <c r="AA102" s="36"/>
      <c r="AB102" s="36"/>
      <c r="AC102" s="36"/>
      <c r="AD102" s="36"/>
      <c r="AE102" s="36"/>
      <c r="AF102" s="51"/>
      <c r="AG102" s="51">
        <v>1</v>
      </c>
      <c r="AH102" s="51"/>
      <c r="AI102" s="51"/>
      <c r="AJ102" s="51"/>
      <c r="AK102" s="36">
        <v>1</v>
      </c>
      <c r="AL102" s="33"/>
      <c r="AM102" s="33"/>
      <c r="AN102" s="185" t="s">
        <v>3293</v>
      </c>
      <c r="AO102" s="185" t="s">
        <v>3325</v>
      </c>
      <c r="AP102" s="185"/>
      <c r="AQ102" s="185"/>
      <c r="AR102" s="185"/>
      <c r="AS102" s="185"/>
      <c r="AT102" s="185"/>
      <c r="AU102" s="185"/>
      <c r="AV102" s="185"/>
      <c r="AW102" s="186"/>
      <c r="AX102" s="35" t="s">
        <v>3237</v>
      </c>
      <c r="AY102" s="41" t="s">
        <v>324</v>
      </c>
      <c r="AZ102" s="35" t="s">
        <v>327</v>
      </c>
      <c r="BA102" s="36"/>
      <c r="BB102" s="36" t="s">
        <v>3154</v>
      </c>
      <c r="BC102" s="33" t="s">
        <v>3323</v>
      </c>
      <c r="BD102" s="33"/>
      <c r="BE102" s="51"/>
      <c r="BF102" s="51"/>
      <c r="BG102" s="51"/>
      <c r="BH102" s="51"/>
      <c r="BI102" s="51"/>
      <c r="BJ102" s="51"/>
      <c r="BK102" s="51"/>
      <c r="BL102" s="51"/>
      <c r="BM102" s="51"/>
      <c r="BN102" s="51"/>
      <c r="BO102" s="51"/>
    </row>
    <row r="103" spans="1:67" ht="38.25" customHeight="1" x14ac:dyDescent="0.25">
      <c r="A103" s="201">
        <v>102</v>
      </c>
      <c r="B103" s="182" t="s">
        <v>3284</v>
      </c>
      <c r="C103" s="183" t="s">
        <v>3285</v>
      </c>
      <c r="D103" s="36" t="s">
        <v>36</v>
      </c>
      <c r="E103" s="36" t="s">
        <v>41</v>
      </c>
      <c r="F103" s="202" t="s">
        <v>3345</v>
      </c>
      <c r="G103" s="202">
        <v>52</v>
      </c>
      <c r="H103" s="109" t="s">
        <v>3329</v>
      </c>
      <c r="I103" s="109"/>
      <c r="J103" s="109"/>
      <c r="K103" s="109"/>
      <c r="L103" s="34" t="s">
        <v>329</v>
      </c>
      <c r="M103" s="182"/>
      <c r="N103" s="183"/>
      <c r="O103" s="184" t="s">
        <v>41</v>
      </c>
      <c r="P103" s="109" t="s">
        <v>297</v>
      </c>
      <c r="Q103" s="182"/>
      <c r="R103" s="109"/>
      <c r="S103" s="183" t="s">
        <v>791</v>
      </c>
      <c r="T103" s="188">
        <v>42804</v>
      </c>
      <c r="U103" s="33" t="s">
        <v>167</v>
      </c>
      <c r="V103" s="45" t="s">
        <v>21</v>
      </c>
      <c r="W103" s="49" t="s">
        <v>297</v>
      </c>
      <c r="X103" s="49" t="s">
        <v>228</v>
      </c>
      <c r="Y103" s="36">
        <v>1</v>
      </c>
      <c r="Z103" s="36"/>
      <c r="AA103" s="36"/>
      <c r="AB103" s="36"/>
      <c r="AC103" s="36"/>
      <c r="AD103" s="36"/>
      <c r="AE103" s="36"/>
      <c r="AF103" s="51"/>
      <c r="AG103" s="51">
        <v>1</v>
      </c>
      <c r="AH103" s="51"/>
      <c r="AI103" s="51"/>
      <c r="AJ103" s="51"/>
      <c r="AK103" s="51"/>
      <c r="AL103" s="33"/>
      <c r="AM103" s="33"/>
      <c r="AN103" s="185" t="s">
        <v>3293</v>
      </c>
      <c r="AO103" s="185" t="s">
        <v>3325</v>
      </c>
      <c r="AP103" s="185"/>
      <c r="AQ103" s="185"/>
      <c r="AR103" s="185"/>
      <c r="AS103" s="185"/>
      <c r="AT103" s="185"/>
      <c r="AU103" s="185"/>
      <c r="AV103" s="185"/>
      <c r="AW103" s="186"/>
      <c r="AX103" s="35" t="s">
        <v>3237</v>
      </c>
      <c r="AY103" s="41" t="s">
        <v>176</v>
      </c>
      <c r="AZ103" s="41"/>
      <c r="BA103" s="36"/>
      <c r="BB103" s="36" t="s">
        <v>3154</v>
      </c>
      <c r="BC103" s="33" t="s">
        <v>3323</v>
      </c>
      <c r="BD103" s="33"/>
      <c r="BE103" s="51"/>
      <c r="BF103" s="51"/>
      <c r="BG103" s="51"/>
      <c r="BH103" s="51"/>
      <c r="BI103" s="51"/>
      <c r="BJ103" s="51"/>
      <c r="BK103" s="51"/>
      <c r="BL103" s="51"/>
      <c r="BM103" s="51"/>
      <c r="BN103" s="51"/>
      <c r="BO103" s="51"/>
    </row>
    <row r="104" spans="1:67" ht="47.25" customHeight="1" x14ac:dyDescent="0.25">
      <c r="A104" s="201">
        <v>103</v>
      </c>
      <c r="B104" s="182" t="s">
        <v>3284</v>
      </c>
      <c r="C104" s="183" t="s">
        <v>3285</v>
      </c>
      <c r="D104" s="36" t="s">
        <v>36</v>
      </c>
      <c r="E104" s="36" t="s">
        <v>41</v>
      </c>
      <c r="F104" s="202" t="s">
        <v>3345</v>
      </c>
      <c r="G104" s="202">
        <v>52</v>
      </c>
      <c r="H104" s="109" t="s">
        <v>3330</v>
      </c>
      <c r="I104" s="109"/>
      <c r="J104" s="109"/>
      <c r="K104" s="109"/>
      <c r="L104" s="34" t="s">
        <v>298</v>
      </c>
      <c r="M104" s="182"/>
      <c r="N104" s="183"/>
      <c r="O104" s="184" t="s">
        <v>41</v>
      </c>
      <c r="P104" s="109" t="s">
        <v>331</v>
      </c>
      <c r="Q104" s="182"/>
      <c r="R104" s="109"/>
      <c r="S104" s="183" t="s">
        <v>791</v>
      </c>
      <c r="T104" s="188">
        <v>42804</v>
      </c>
      <c r="U104" s="33" t="s">
        <v>21</v>
      </c>
      <c r="V104" s="45" t="s">
        <v>21</v>
      </c>
      <c r="W104" s="49" t="s">
        <v>331</v>
      </c>
      <c r="X104" s="49" t="s">
        <v>228</v>
      </c>
      <c r="Y104" s="36">
        <v>1</v>
      </c>
      <c r="Z104" s="36"/>
      <c r="AA104" s="36"/>
      <c r="AB104" s="36"/>
      <c r="AC104" s="36"/>
      <c r="AD104" s="36"/>
      <c r="AE104" s="36"/>
      <c r="AF104" s="51"/>
      <c r="AG104" s="51">
        <v>1</v>
      </c>
      <c r="AH104" s="51"/>
      <c r="AI104" s="51"/>
      <c r="AJ104" s="51"/>
      <c r="AK104" s="51"/>
      <c r="AL104" s="33"/>
      <c r="AM104" s="33"/>
      <c r="AN104" s="185" t="s">
        <v>3293</v>
      </c>
      <c r="AO104" s="185"/>
      <c r="AP104" s="185"/>
      <c r="AQ104" s="185"/>
      <c r="AR104" s="185"/>
      <c r="AS104" s="185"/>
      <c r="AT104" s="185"/>
      <c r="AU104" s="185"/>
      <c r="AV104" s="185"/>
      <c r="AW104" s="186"/>
      <c r="AX104" s="35" t="s">
        <v>3237</v>
      </c>
      <c r="AY104" s="41" t="s">
        <v>192</v>
      </c>
      <c r="AZ104" s="35" t="s">
        <v>275</v>
      </c>
      <c r="BA104" s="36"/>
      <c r="BB104" s="51"/>
      <c r="BC104" s="33"/>
      <c r="BD104" s="33"/>
      <c r="BE104" s="51"/>
      <c r="BF104" s="51"/>
      <c r="BG104" s="51"/>
      <c r="BH104" s="51"/>
      <c r="BI104" s="51"/>
      <c r="BJ104" s="51"/>
      <c r="BK104" s="51"/>
      <c r="BL104" s="51"/>
      <c r="BM104" s="51"/>
      <c r="BN104" s="51"/>
      <c r="BO104" s="51"/>
    </row>
    <row r="105" spans="1:67" ht="199.5" customHeight="1" x14ac:dyDescent="0.25">
      <c r="A105" s="201">
        <v>104</v>
      </c>
      <c r="B105" s="182" t="s">
        <v>3351</v>
      </c>
      <c r="C105" s="183" t="s">
        <v>3352</v>
      </c>
      <c r="D105" s="36" t="s">
        <v>30</v>
      </c>
      <c r="E105" s="36" t="s">
        <v>41</v>
      </c>
      <c r="F105" s="202" t="s">
        <v>66</v>
      </c>
      <c r="G105" s="202"/>
      <c r="H105" s="202"/>
      <c r="I105" s="202"/>
      <c r="J105" s="202"/>
      <c r="K105" s="202"/>
      <c r="L105" s="34" t="s">
        <v>4681</v>
      </c>
      <c r="M105" s="182"/>
      <c r="N105" s="183"/>
      <c r="O105" s="184" t="s">
        <v>41</v>
      </c>
      <c r="P105" s="109" t="s">
        <v>3354</v>
      </c>
      <c r="Q105" s="182"/>
      <c r="R105" s="109"/>
      <c r="S105" s="183" t="s">
        <v>791</v>
      </c>
      <c r="T105" s="33" t="s">
        <v>3355</v>
      </c>
      <c r="U105" s="33" t="s">
        <v>167</v>
      </c>
      <c r="V105" s="45" t="s">
        <v>167</v>
      </c>
      <c r="W105" s="49" t="s">
        <v>322</v>
      </c>
      <c r="X105" s="49" t="s">
        <v>164</v>
      </c>
      <c r="Y105" s="36"/>
      <c r="Z105" s="36"/>
      <c r="AA105" s="36">
        <v>1</v>
      </c>
      <c r="AB105" s="36"/>
      <c r="AC105" s="36"/>
      <c r="AD105" s="36"/>
      <c r="AE105" s="36"/>
      <c r="AF105" s="51"/>
      <c r="AG105" s="51">
        <v>1</v>
      </c>
      <c r="AH105" s="51"/>
      <c r="AI105" s="51"/>
      <c r="AJ105" s="51"/>
      <c r="AK105" s="51"/>
      <c r="AL105" s="33"/>
      <c r="AM105" s="33"/>
      <c r="AN105" s="186"/>
      <c r="AO105" s="186"/>
      <c r="AP105" s="185"/>
      <c r="AQ105" s="185"/>
      <c r="AR105" s="185"/>
      <c r="AS105" s="185"/>
      <c r="AT105" s="185"/>
      <c r="AU105" s="185"/>
      <c r="AV105" s="185"/>
      <c r="AW105" s="186"/>
      <c r="AX105" s="41"/>
      <c r="AY105" s="35" t="s">
        <v>176</v>
      </c>
      <c r="AZ105" s="41"/>
      <c r="BA105" s="36"/>
      <c r="BB105" s="51"/>
      <c r="BC105" s="33"/>
      <c r="BD105" s="33"/>
      <c r="BE105" s="51"/>
      <c r="BF105" s="51"/>
      <c r="BG105" s="51"/>
      <c r="BH105" s="51"/>
      <c r="BI105" s="51"/>
      <c r="BJ105" s="51"/>
      <c r="BK105" s="51"/>
      <c r="BL105" s="51"/>
      <c r="BM105" s="51"/>
      <c r="BN105" s="51"/>
      <c r="BO105" s="51"/>
    </row>
    <row r="106" spans="1:67" ht="138.75" customHeight="1" x14ac:dyDescent="0.25">
      <c r="A106" s="201">
        <v>105</v>
      </c>
      <c r="B106" s="182" t="s">
        <v>3351</v>
      </c>
      <c r="C106" s="183" t="s">
        <v>3352</v>
      </c>
      <c r="D106" s="36" t="s">
        <v>30</v>
      </c>
      <c r="E106" s="36" t="s">
        <v>41</v>
      </c>
      <c r="F106" s="202">
        <v>1.8</v>
      </c>
      <c r="G106" s="202">
        <v>1</v>
      </c>
      <c r="H106" s="202" t="s">
        <v>3356</v>
      </c>
      <c r="I106" s="202"/>
      <c r="J106" s="202"/>
      <c r="K106" s="202"/>
      <c r="L106" s="34" t="s">
        <v>334</v>
      </c>
      <c r="M106" s="182"/>
      <c r="N106" s="183"/>
      <c r="O106" s="184" t="s">
        <v>41</v>
      </c>
      <c r="P106" s="109"/>
      <c r="Q106" s="182"/>
      <c r="R106" s="109"/>
      <c r="S106" s="183" t="s">
        <v>3246</v>
      </c>
      <c r="T106" s="33" t="s">
        <v>3357</v>
      </c>
      <c r="U106" s="33" t="s">
        <v>167</v>
      </c>
      <c r="V106" s="45" t="s">
        <v>167</v>
      </c>
      <c r="W106" s="34" t="s">
        <v>335</v>
      </c>
      <c r="X106" s="34" t="s">
        <v>336</v>
      </c>
      <c r="Y106" s="36"/>
      <c r="Z106" s="36"/>
      <c r="AA106" s="36">
        <v>1</v>
      </c>
      <c r="AB106" s="36"/>
      <c r="AC106" s="36"/>
      <c r="AD106" s="36"/>
      <c r="AE106" s="36"/>
      <c r="AF106" s="51"/>
      <c r="AG106" s="51">
        <v>1</v>
      </c>
      <c r="AH106" s="51"/>
      <c r="AI106" s="51"/>
      <c r="AJ106" s="51"/>
      <c r="AK106" s="51"/>
      <c r="AL106" s="33"/>
      <c r="AM106" s="33"/>
      <c r="AN106" s="186"/>
      <c r="AO106" s="35" t="s">
        <v>4682</v>
      </c>
      <c r="AP106" s="185"/>
      <c r="AQ106" s="185"/>
      <c r="AR106" s="185"/>
      <c r="AS106" s="185"/>
      <c r="AT106" s="185"/>
      <c r="AU106" s="185"/>
      <c r="AV106" s="185"/>
      <c r="AW106" s="186"/>
      <c r="AX106" s="41"/>
      <c r="AY106" s="35" t="s">
        <v>176</v>
      </c>
      <c r="AZ106" s="35"/>
      <c r="BA106" s="36"/>
      <c r="BB106" s="51"/>
      <c r="BC106" s="33"/>
      <c r="BD106" s="33"/>
      <c r="BE106" s="51"/>
      <c r="BF106" s="51"/>
      <c r="BG106" s="51"/>
      <c r="BH106" s="51"/>
      <c r="BI106" s="51"/>
      <c r="BJ106" s="51"/>
      <c r="BK106" s="51"/>
      <c r="BL106" s="51"/>
      <c r="BM106" s="51"/>
      <c r="BN106" s="51"/>
      <c r="BO106" s="51"/>
    </row>
    <row r="107" spans="1:67" ht="200.25" customHeight="1" x14ac:dyDescent="0.25">
      <c r="A107" s="201">
        <v>106</v>
      </c>
      <c r="B107" s="182" t="s">
        <v>3351</v>
      </c>
      <c r="C107" s="183" t="s">
        <v>3352</v>
      </c>
      <c r="D107" s="36" t="s">
        <v>30</v>
      </c>
      <c r="E107" s="36" t="s">
        <v>41</v>
      </c>
      <c r="F107" s="202">
        <v>1.9</v>
      </c>
      <c r="G107" s="202">
        <v>4</v>
      </c>
      <c r="H107" s="109" t="s">
        <v>3359</v>
      </c>
      <c r="I107" s="109"/>
      <c r="J107" s="109"/>
      <c r="K107" s="109"/>
      <c r="L107" s="34" t="s">
        <v>338</v>
      </c>
      <c r="M107" s="182"/>
      <c r="N107" s="183"/>
      <c r="O107" s="184" t="s">
        <v>41</v>
      </c>
      <c r="P107" s="109"/>
      <c r="Q107" s="182"/>
      <c r="R107" s="109"/>
      <c r="S107" s="183" t="s">
        <v>3246</v>
      </c>
      <c r="T107" s="33" t="s">
        <v>3357</v>
      </c>
      <c r="U107" s="33" t="s">
        <v>167</v>
      </c>
      <c r="V107" s="45" t="s">
        <v>167</v>
      </c>
      <c r="W107" s="34" t="s">
        <v>335</v>
      </c>
      <c r="X107" s="34" t="s">
        <v>339</v>
      </c>
      <c r="Y107" s="36"/>
      <c r="Z107" s="36"/>
      <c r="AA107" s="36">
        <v>1</v>
      </c>
      <c r="AB107" s="36"/>
      <c r="AC107" s="36"/>
      <c r="AD107" s="36"/>
      <c r="AE107" s="36"/>
      <c r="AF107" s="51"/>
      <c r="AG107" s="51">
        <v>1</v>
      </c>
      <c r="AH107" s="51"/>
      <c r="AI107" s="51"/>
      <c r="AJ107" s="51"/>
      <c r="AK107" s="51"/>
      <c r="AL107" s="33"/>
      <c r="AM107" s="33"/>
      <c r="AN107" s="186"/>
      <c r="AO107" s="185" t="s">
        <v>3360</v>
      </c>
      <c r="AP107" s="185"/>
      <c r="AQ107" s="185"/>
      <c r="AR107" s="185"/>
      <c r="AS107" s="185"/>
      <c r="AT107" s="185"/>
      <c r="AU107" s="185"/>
      <c r="AV107" s="185"/>
      <c r="AW107" s="186"/>
      <c r="AX107" s="41"/>
      <c r="AY107" s="35" t="s">
        <v>176</v>
      </c>
      <c r="AZ107" s="41"/>
      <c r="BA107" s="36"/>
      <c r="BB107" s="51"/>
      <c r="BC107" s="33"/>
      <c r="BD107" s="33"/>
      <c r="BE107" s="51"/>
      <c r="BF107" s="51"/>
      <c r="BG107" s="51"/>
      <c r="BH107" s="51"/>
      <c r="BI107" s="51"/>
      <c r="BJ107" s="51"/>
      <c r="BK107" s="51"/>
      <c r="BL107" s="51"/>
      <c r="BM107" s="51"/>
      <c r="BN107" s="51"/>
      <c r="BO107" s="51"/>
    </row>
    <row r="108" spans="1:67" ht="31.5" customHeight="1" x14ac:dyDescent="0.25">
      <c r="A108" s="201">
        <v>107</v>
      </c>
      <c r="B108" s="182" t="s">
        <v>3351</v>
      </c>
      <c r="C108" s="183" t="s">
        <v>3352</v>
      </c>
      <c r="D108" s="36" t="s">
        <v>30</v>
      </c>
      <c r="E108" s="36" t="s">
        <v>41</v>
      </c>
      <c r="F108" s="202" t="s">
        <v>3299</v>
      </c>
      <c r="G108" s="202">
        <v>14</v>
      </c>
      <c r="H108" s="109" t="s">
        <v>3361</v>
      </c>
      <c r="I108" s="109"/>
      <c r="J108" s="109"/>
      <c r="K108" s="109"/>
      <c r="L108" s="34" t="s">
        <v>340</v>
      </c>
      <c r="M108" s="182"/>
      <c r="N108" s="183"/>
      <c r="O108" s="184" t="s">
        <v>41</v>
      </c>
      <c r="P108" s="109"/>
      <c r="Q108" s="182"/>
      <c r="R108" s="109"/>
      <c r="S108" s="183" t="s">
        <v>3172</v>
      </c>
      <c r="T108" s="33" t="s">
        <v>341</v>
      </c>
      <c r="U108" s="33" t="s">
        <v>21</v>
      </c>
      <c r="V108" s="45" t="s">
        <v>21</v>
      </c>
      <c r="W108" s="34" t="s">
        <v>341</v>
      </c>
      <c r="X108" s="49" t="s">
        <v>253</v>
      </c>
      <c r="Y108" s="36">
        <v>1</v>
      </c>
      <c r="Z108" s="36"/>
      <c r="AA108" s="36"/>
      <c r="AB108" s="36"/>
      <c r="AC108" s="36"/>
      <c r="AD108" s="36"/>
      <c r="AE108" s="36"/>
      <c r="AF108" s="51"/>
      <c r="AG108" s="51">
        <v>1</v>
      </c>
      <c r="AH108" s="51"/>
      <c r="AI108" s="51"/>
      <c r="AJ108" s="51"/>
      <c r="AK108" s="51"/>
      <c r="AL108" s="33"/>
      <c r="AM108" s="33"/>
      <c r="AN108" s="185" t="s">
        <v>3174</v>
      </c>
      <c r="AO108" s="185" t="s">
        <v>3362</v>
      </c>
      <c r="AP108" s="185" t="s">
        <v>3166</v>
      </c>
      <c r="AQ108" s="185" t="s">
        <v>3166</v>
      </c>
      <c r="AR108" s="185" t="s">
        <v>3166</v>
      </c>
      <c r="AS108" s="185" t="s">
        <v>3166</v>
      </c>
      <c r="AT108" s="185"/>
      <c r="AU108" s="185"/>
      <c r="AV108" s="185"/>
      <c r="AW108" s="186"/>
      <c r="AX108" s="185"/>
      <c r="AY108" s="41" t="s">
        <v>46</v>
      </c>
      <c r="AZ108" s="41"/>
      <c r="BA108" s="36"/>
      <c r="BB108" s="51"/>
      <c r="BC108" s="33"/>
      <c r="BD108" s="33"/>
      <c r="BE108" s="51"/>
      <c r="BF108" s="51"/>
      <c r="BG108" s="51"/>
      <c r="BH108" s="51"/>
      <c r="BI108" s="51"/>
      <c r="BJ108" s="51"/>
      <c r="BK108" s="51"/>
      <c r="BL108" s="51"/>
      <c r="BM108" s="51"/>
      <c r="BN108" s="51"/>
      <c r="BO108" s="51"/>
    </row>
    <row r="109" spans="1:67" ht="51" customHeight="1" x14ac:dyDescent="0.25">
      <c r="A109" s="201">
        <v>108</v>
      </c>
      <c r="B109" s="182" t="s">
        <v>3351</v>
      </c>
      <c r="C109" s="183" t="s">
        <v>3352</v>
      </c>
      <c r="D109" s="36" t="s">
        <v>30</v>
      </c>
      <c r="E109" s="36" t="s">
        <v>41</v>
      </c>
      <c r="F109" s="202" t="s">
        <v>3363</v>
      </c>
      <c r="G109" s="202">
        <v>27</v>
      </c>
      <c r="H109" s="202">
        <v>2</v>
      </c>
      <c r="I109" s="202"/>
      <c r="J109" s="202"/>
      <c r="K109" s="202"/>
      <c r="L109" s="34" t="s">
        <v>342</v>
      </c>
      <c r="M109" s="182"/>
      <c r="N109" s="183"/>
      <c r="O109" s="184" t="s">
        <v>41</v>
      </c>
      <c r="P109" s="109"/>
      <c r="Q109" s="182"/>
      <c r="R109" s="109"/>
      <c r="S109" s="183" t="s">
        <v>3246</v>
      </c>
      <c r="T109" s="33" t="s">
        <v>3364</v>
      </c>
      <c r="U109" s="33" t="s">
        <v>167</v>
      </c>
      <c r="V109" s="45" t="s">
        <v>167</v>
      </c>
      <c r="W109" s="34" t="s">
        <v>343</v>
      </c>
      <c r="X109" s="34" t="s">
        <v>344</v>
      </c>
      <c r="Y109" s="36"/>
      <c r="Z109" s="36"/>
      <c r="AA109" s="36">
        <v>1</v>
      </c>
      <c r="AB109" s="36"/>
      <c r="AC109" s="36"/>
      <c r="AD109" s="36"/>
      <c r="AE109" s="36"/>
      <c r="AF109" s="51"/>
      <c r="AG109" s="51">
        <v>1</v>
      </c>
      <c r="AH109" s="51"/>
      <c r="AI109" s="51"/>
      <c r="AJ109" s="51"/>
      <c r="AK109" s="51"/>
      <c r="AL109" s="33"/>
      <c r="AM109" s="33"/>
      <c r="AN109" s="185" t="s">
        <v>4683</v>
      </c>
      <c r="AO109" s="185" t="s">
        <v>3366</v>
      </c>
      <c r="AP109" s="185"/>
      <c r="AQ109" s="185"/>
      <c r="AR109" s="185"/>
      <c r="AS109" s="185"/>
      <c r="AT109" s="185"/>
      <c r="AU109" s="185"/>
      <c r="AV109" s="185"/>
      <c r="AW109" s="186"/>
      <c r="AX109" s="185"/>
      <c r="AY109" s="41" t="s">
        <v>345</v>
      </c>
      <c r="AZ109" s="35" t="s">
        <v>346</v>
      </c>
      <c r="BA109" s="36"/>
      <c r="BB109" s="51"/>
      <c r="BC109" s="33"/>
      <c r="BD109" s="33"/>
      <c r="BE109" s="51"/>
      <c r="BF109" s="51"/>
      <c r="BG109" s="51"/>
      <c r="BH109" s="51"/>
      <c r="BI109" s="51"/>
      <c r="BJ109" s="51"/>
      <c r="BK109" s="51"/>
      <c r="BL109" s="51"/>
      <c r="BM109" s="51"/>
      <c r="BN109" s="51"/>
      <c r="BO109" s="51"/>
    </row>
    <row r="110" spans="1:67" ht="38.25" customHeight="1" x14ac:dyDescent="0.25">
      <c r="A110" s="201">
        <v>109</v>
      </c>
      <c r="B110" s="182" t="s">
        <v>3351</v>
      </c>
      <c r="C110" s="183" t="s">
        <v>3352</v>
      </c>
      <c r="D110" s="36" t="s">
        <v>30</v>
      </c>
      <c r="E110" s="36" t="s">
        <v>41</v>
      </c>
      <c r="F110" s="202" t="s">
        <v>3367</v>
      </c>
      <c r="G110" s="202">
        <v>37</v>
      </c>
      <c r="H110" s="202" t="s">
        <v>3368</v>
      </c>
      <c r="I110" s="202"/>
      <c r="J110" s="202"/>
      <c r="K110" s="202"/>
      <c r="L110" s="34" t="s">
        <v>348</v>
      </c>
      <c r="M110" s="182"/>
      <c r="N110" s="183"/>
      <c r="O110" s="184" t="s">
        <v>41</v>
      </c>
      <c r="P110" s="109"/>
      <c r="Q110" s="182"/>
      <c r="R110" s="109"/>
      <c r="S110" s="183" t="s">
        <v>3246</v>
      </c>
      <c r="T110" s="33" t="s">
        <v>3369</v>
      </c>
      <c r="U110" s="33" t="s">
        <v>167</v>
      </c>
      <c r="V110" s="45" t="s">
        <v>167</v>
      </c>
      <c r="W110" s="34" t="s">
        <v>349</v>
      </c>
      <c r="X110" s="34" t="s">
        <v>164</v>
      </c>
      <c r="Y110" s="36"/>
      <c r="Z110" s="36"/>
      <c r="AA110" s="36">
        <v>1</v>
      </c>
      <c r="AB110" s="36"/>
      <c r="AC110" s="36"/>
      <c r="AD110" s="36"/>
      <c r="AE110" s="36"/>
      <c r="AF110" s="51"/>
      <c r="AG110" s="51">
        <v>1</v>
      </c>
      <c r="AH110" s="51"/>
      <c r="AI110" s="51"/>
      <c r="AJ110" s="51"/>
      <c r="AK110" s="51"/>
      <c r="AL110" s="33"/>
      <c r="AM110" s="33"/>
      <c r="AN110" s="185" t="s">
        <v>3165</v>
      </c>
      <c r="AO110" s="185" t="s">
        <v>3370</v>
      </c>
      <c r="AP110" s="185"/>
      <c r="AQ110" s="185"/>
      <c r="AR110" s="185"/>
      <c r="AS110" s="185"/>
      <c r="AT110" s="185"/>
      <c r="AU110" s="185"/>
      <c r="AV110" s="185"/>
      <c r="AW110" s="186"/>
      <c r="AX110" s="185"/>
      <c r="AY110" s="35" t="s">
        <v>176</v>
      </c>
      <c r="AZ110" s="35"/>
      <c r="BA110" s="36"/>
      <c r="BB110" s="51"/>
      <c r="BC110" s="33"/>
      <c r="BD110" s="33"/>
      <c r="BE110" s="51"/>
      <c r="BF110" s="51"/>
      <c r="BG110" s="51"/>
      <c r="BH110" s="51"/>
      <c r="BI110" s="51"/>
      <c r="BJ110" s="51"/>
      <c r="BK110" s="51"/>
      <c r="BL110" s="51"/>
      <c r="BM110" s="51"/>
      <c r="BN110" s="51"/>
      <c r="BO110" s="51"/>
    </row>
    <row r="111" spans="1:67" ht="70.5" customHeight="1" x14ac:dyDescent="0.25">
      <c r="A111" s="201">
        <v>110</v>
      </c>
      <c r="B111" s="182" t="s">
        <v>3351</v>
      </c>
      <c r="C111" s="183" t="s">
        <v>3352</v>
      </c>
      <c r="D111" s="36" t="s">
        <v>30</v>
      </c>
      <c r="E111" s="36" t="s">
        <v>41</v>
      </c>
      <c r="F111" s="202" t="s">
        <v>3367</v>
      </c>
      <c r="G111" s="202">
        <v>43</v>
      </c>
      <c r="H111" s="109" t="s">
        <v>3371</v>
      </c>
      <c r="I111" s="109"/>
      <c r="J111" s="109"/>
      <c r="K111" s="109"/>
      <c r="L111" s="34" t="s">
        <v>351</v>
      </c>
      <c r="M111" s="182"/>
      <c r="N111" s="183"/>
      <c r="O111" s="184" t="s">
        <v>41</v>
      </c>
      <c r="P111" s="109"/>
      <c r="Q111" s="182"/>
      <c r="R111" s="109"/>
      <c r="S111" s="183" t="s">
        <v>3306</v>
      </c>
      <c r="T111" s="33" t="s">
        <v>3372</v>
      </c>
      <c r="U111" s="33" t="s">
        <v>21</v>
      </c>
      <c r="V111" s="45" t="s">
        <v>21</v>
      </c>
      <c r="W111" s="34" t="s">
        <v>352</v>
      </c>
      <c r="X111" s="34" t="s">
        <v>164</v>
      </c>
      <c r="Y111" s="36">
        <v>1</v>
      </c>
      <c r="Z111" s="36"/>
      <c r="AA111" s="36"/>
      <c r="AB111" s="36"/>
      <c r="AC111" s="36"/>
      <c r="AD111" s="36"/>
      <c r="AE111" s="36"/>
      <c r="AF111" s="51"/>
      <c r="AG111" s="51"/>
      <c r="AH111" s="51">
        <v>1</v>
      </c>
      <c r="AI111" s="51"/>
      <c r="AJ111" s="51"/>
      <c r="AK111" s="51"/>
      <c r="AL111" s="33" t="s">
        <v>3156</v>
      </c>
      <c r="AM111" s="33"/>
      <c r="AN111" s="185"/>
      <c r="AO111" s="185" t="s">
        <v>3373</v>
      </c>
      <c r="AP111" s="185"/>
      <c r="AQ111" s="185"/>
      <c r="AR111" s="185"/>
      <c r="AS111" s="185"/>
      <c r="AT111" s="185"/>
      <c r="AU111" s="185"/>
      <c r="AV111" s="185"/>
      <c r="AW111" s="186"/>
      <c r="AX111" s="41"/>
      <c r="AY111" s="35" t="s">
        <v>353</v>
      </c>
      <c r="AZ111" s="41"/>
      <c r="BA111" s="36"/>
      <c r="BB111" s="36" t="s">
        <v>3154</v>
      </c>
      <c r="BC111" s="33" t="s">
        <v>3374</v>
      </c>
      <c r="BD111" s="33"/>
      <c r="BE111" s="51"/>
      <c r="BF111" s="51"/>
      <c r="BG111" s="51"/>
      <c r="BH111" s="51"/>
      <c r="BI111" s="51"/>
      <c r="BJ111" s="51"/>
      <c r="BK111" s="51"/>
      <c r="BL111" s="51"/>
      <c r="BM111" s="51"/>
      <c r="BN111" s="51"/>
      <c r="BO111" s="51"/>
    </row>
    <row r="112" spans="1:67" ht="372.75" customHeight="1" x14ac:dyDescent="0.25">
      <c r="A112" s="201">
        <v>111</v>
      </c>
      <c r="B112" s="182" t="s">
        <v>3375</v>
      </c>
      <c r="C112" s="183" t="s">
        <v>3376</v>
      </c>
      <c r="D112" s="36" t="s">
        <v>28</v>
      </c>
      <c r="E112" s="36" t="s">
        <v>41</v>
      </c>
      <c r="F112" s="202" t="s">
        <v>66</v>
      </c>
      <c r="G112" s="202"/>
      <c r="H112" s="202"/>
      <c r="I112" s="202"/>
      <c r="J112" s="202"/>
      <c r="K112" s="202"/>
      <c r="L112" s="34" t="s">
        <v>355</v>
      </c>
      <c r="M112" s="182"/>
      <c r="N112" s="183"/>
      <c r="O112" s="184" t="s">
        <v>41</v>
      </c>
      <c r="P112" s="109"/>
      <c r="Q112" s="182"/>
      <c r="R112" s="109"/>
      <c r="S112" s="183" t="s">
        <v>391</v>
      </c>
      <c r="T112" s="191" t="s">
        <v>4684</v>
      </c>
      <c r="U112" s="33" t="s">
        <v>58</v>
      </c>
      <c r="V112" s="45" t="s">
        <v>58</v>
      </c>
      <c r="W112" s="34" t="s">
        <v>357</v>
      </c>
      <c r="X112" s="34" t="s">
        <v>66</v>
      </c>
      <c r="Y112" s="36"/>
      <c r="Z112" s="36"/>
      <c r="AA112" s="36"/>
      <c r="AB112" s="36">
        <v>1</v>
      </c>
      <c r="AC112" s="36"/>
      <c r="AD112" s="36"/>
      <c r="AE112" s="36"/>
      <c r="AF112" s="51"/>
      <c r="AG112" s="51">
        <v>1</v>
      </c>
      <c r="AH112" s="51"/>
      <c r="AI112" s="51"/>
      <c r="AJ112" s="51"/>
      <c r="AK112" s="51"/>
      <c r="AL112" s="33"/>
      <c r="AM112" s="33"/>
      <c r="AN112" s="186"/>
      <c r="AO112" s="186"/>
      <c r="AP112" s="185" t="s">
        <v>2694</v>
      </c>
      <c r="AQ112" s="185" t="s">
        <v>2694</v>
      </c>
      <c r="AR112" s="185" t="s">
        <v>2694</v>
      </c>
      <c r="AS112" s="185" t="s">
        <v>3378</v>
      </c>
      <c r="AT112" s="185"/>
      <c r="AU112" s="185"/>
      <c r="AV112" s="185"/>
      <c r="AW112" s="186"/>
      <c r="AX112" s="41"/>
      <c r="AY112" s="41" t="s">
        <v>24</v>
      </c>
      <c r="AZ112" s="41"/>
      <c r="BA112" s="36"/>
      <c r="BB112" s="51"/>
      <c r="BC112" s="33"/>
      <c r="BD112" s="33"/>
      <c r="BE112" s="51"/>
      <c r="BF112" s="51"/>
      <c r="BG112" s="51"/>
      <c r="BH112" s="51"/>
      <c r="BI112" s="51"/>
      <c r="BJ112" s="51"/>
      <c r="BK112" s="51"/>
      <c r="BL112" s="51"/>
      <c r="BM112" s="51"/>
      <c r="BN112" s="51"/>
      <c r="BO112" s="51"/>
    </row>
    <row r="113" spans="1:67" ht="36" customHeight="1" x14ac:dyDescent="0.25">
      <c r="A113" s="201">
        <v>112</v>
      </c>
      <c r="B113" s="182" t="s">
        <v>3375</v>
      </c>
      <c r="C113" s="183" t="s">
        <v>3376</v>
      </c>
      <c r="D113" s="36" t="s">
        <v>28</v>
      </c>
      <c r="E113" s="36" t="s">
        <v>41</v>
      </c>
      <c r="F113" s="202">
        <v>1.3</v>
      </c>
      <c r="G113" s="202">
        <v>1</v>
      </c>
      <c r="H113" s="202"/>
      <c r="I113" s="202"/>
      <c r="J113" s="202"/>
      <c r="K113" s="202"/>
      <c r="L113" s="34" t="s">
        <v>361</v>
      </c>
      <c r="M113" s="182"/>
      <c r="N113" s="183"/>
      <c r="O113" s="184" t="s">
        <v>41</v>
      </c>
      <c r="P113" s="109"/>
      <c r="Q113" s="182"/>
      <c r="R113" s="109"/>
      <c r="S113" s="183" t="s">
        <v>391</v>
      </c>
      <c r="T113" s="188">
        <v>42814</v>
      </c>
      <c r="U113" s="33" t="s">
        <v>58</v>
      </c>
      <c r="V113" s="45" t="s">
        <v>58</v>
      </c>
      <c r="W113" s="49" t="s">
        <v>59</v>
      </c>
      <c r="X113" s="49" t="s">
        <v>315</v>
      </c>
      <c r="Y113" s="36"/>
      <c r="Z113" s="36"/>
      <c r="AA113" s="36"/>
      <c r="AB113" s="36">
        <v>1</v>
      </c>
      <c r="AC113" s="36"/>
      <c r="AD113" s="36"/>
      <c r="AE113" s="36"/>
      <c r="AF113" s="51"/>
      <c r="AG113" s="51">
        <v>1</v>
      </c>
      <c r="AH113" s="51"/>
      <c r="AI113" s="51"/>
      <c r="AJ113" s="51"/>
      <c r="AK113" s="51"/>
      <c r="AL113" s="33"/>
      <c r="AM113" s="33"/>
      <c r="AN113" s="186"/>
      <c r="AO113" s="186"/>
      <c r="AP113" s="185" t="s">
        <v>2694</v>
      </c>
      <c r="AQ113" s="185" t="s">
        <v>2694</v>
      </c>
      <c r="AR113" s="185" t="s">
        <v>2694</v>
      </c>
      <c r="AS113" s="185" t="s">
        <v>3378</v>
      </c>
      <c r="AT113" s="185"/>
      <c r="AU113" s="185"/>
      <c r="AV113" s="185"/>
      <c r="AW113" s="186"/>
      <c r="AX113" s="41"/>
      <c r="AY113" s="41" t="s">
        <v>24</v>
      </c>
      <c r="AZ113" s="41"/>
      <c r="BA113" s="36"/>
      <c r="BB113" s="51"/>
      <c r="BC113" s="33"/>
      <c r="BD113" s="33"/>
      <c r="BE113" s="51"/>
      <c r="BF113" s="51"/>
      <c r="BG113" s="51"/>
      <c r="BH113" s="51"/>
      <c r="BI113" s="51"/>
      <c r="BJ113" s="51"/>
      <c r="BK113" s="51"/>
      <c r="BL113" s="51"/>
      <c r="BM113" s="51"/>
      <c r="BN113" s="51"/>
      <c r="BO113" s="51"/>
    </row>
    <row r="114" spans="1:67" ht="122.25" customHeight="1" x14ac:dyDescent="0.25">
      <c r="A114" s="201">
        <v>113</v>
      </c>
      <c r="B114" s="182" t="s">
        <v>3375</v>
      </c>
      <c r="C114" s="183" t="s">
        <v>3376</v>
      </c>
      <c r="D114" s="36" t="s">
        <v>28</v>
      </c>
      <c r="E114" s="36" t="s">
        <v>41</v>
      </c>
      <c r="F114" s="109" t="s">
        <v>3286</v>
      </c>
      <c r="G114" s="202">
        <v>2</v>
      </c>
      <c r="H114" s="202"/>
      <c r="I114" s="202"/>
      <c r="J114" s="202"/>
      <c r="K114" s="202"/>
      <c r="L114" s="34" t="s">
        <v>364</v>
      </c>
      <c r="M114" s="182"/>
      <c r="N114" s="183"/>
      <c r="O114" s="184" t="s">
        <v>41</v>
      </c>
      <c r="P114" s="109"/>
      <c r="Q114" s="182"/>
      <c r="R114" s="109"/>
      <c r="S114" s="183" t="s">
        <v>791</v>
      </c>
      <c r="T114" s="188">
        <v>42814</v>
      </c>
      <c r="U114" s="33" t="s">
        <v>167</v>
      </c>
      <c r="V114" s="45" t="s">
        <v>58</v>
      </c>
      <c r="W114" s="49" t="s">
        <v>368</v>
      </c>
      <c r="X114" s="49" t="s">
        <v>66</v>
      </c>
      <c r="Y114" s="36"/>
      <c r="Z114" s="36"/>
      <c r="AA114" s="36"/>
      <c r="AB114" s="36">
        <v>1</v>
      </c>
      <c r="AC114" s="36"/>
      <c r="AD114" s="36"/>
      <c r="AE114" s="36"/>
      <c r="AF114" s="51"/>
      <c r="AG114" s="51">
        <v>1</v>
      </c>
      <c r="AH114" s="51"/>
      <c r="AI114" s="51"/>
      <c r="AJ114" s="51"/>
      <c r="AK114" s="51"/>
      <c r="AL114" s="33"/>
      <c r="AM114" s="33"/>
      <c r="AN114" s="186"/>
      <c r="AO114" s="185" t="s">
        <v>3379</v>
      </c>
      <c r="AP114" s="185" t="s">
        <v>2694</v>
      </c>
      <c r="AQ114" s="185" t="s">
        <v>2694</v>
      </c>
      <c r="AR114" s="185" t="s">
        <v>2694</v>
      </c>
      <c r="AS114" s="185" t="s">
        <v>3379</v>
      </c>
      <c r="AT114" s="185"/>
      <c r="AU114" s="185"/>
      <c r="AV114" s="185"/>
      <c r="AW114" s="186"/>
      <c r="AX114" s="41"/>
      <c r="AY114" s="41" t="s">
        <v>24</v>
      </c>
      <c r="AZ114" s="41"/>
      <c r="BA114" s="36"/>
      <c r="BB114" s="36" t="s">
        <v>3154</v>
      </c>
      <c r="BC114" s="33" t="s">
        <v>3296</v>
      </c>
      <c r="BD114" s="33"/>
      <c r="BE114" s="51"/>
      <c r="BF114" s="51"/>
      <c r="BG114" s="51"/>
      <c r="BH114" s="51"/>
      <c r="BI114" s="51"/>
      <c r="BJ114" s="51"/>
      <c r="BK114" s="51"/>
      <c r="BL114" s="51"/>
      <c r="BM114" s="51"/>
      <c r="BN114" s="51"/>
      <c r="BO114" s="51"/>
    </row>
    <row r="115" spans="1:67" ht="31.5" customHeight="1" x14ac:dyDescent="0.25">
      <c r="A115" s="201">
        <v>114</v>
      </c>
      <c r="B115" s="182" t="s">
        <v>3375</v>
      </c>
      <c r="C115" s="183" t="s">
        <v>3376</v>
      </c>
      <c r="D115" s="36" t="s">
        <v>28</v>
      </c>
      <c r="E115" s="36" t="s">
        <v>41</v>
      </c>
      <c r="F115" s="109" t="s">
        <v>3380</v>
      </c>
      <c r="G115" s="202">
        <v>3</v>
      </c>
      <c r="H115" s="202"/>
      <c r="I115" s="202"/>
      <c r="J115" s="202"/>
      <c r="K115" s="202"/>
      <c r="L115" s="34" t="s">
        <v>370</v>
      </c>
      <c r="M115" s="182"/>
      <c r="N115" s="183"/>
      <c r="O115" s="184" t="s">
        <v>41</v>
      </c>
      <c r="P115" s="109"/>
      <c r="Q115" s="182"/>
      <c r="R115" s="109"/>
      <c r="S115" s="183" t="s">
        <v>791</v>
      </c>
      <c r="T115" s="33" t="s">
        <v>3381</v>
      </c>
      <c r="U115" s="33" t="s">
        <v>58</v>
      </c>
      <c r="V115" s="45" t="s">
        <v>58</v>
      </c>
      <c r="W115" s="34" t="s">
        <v>59</v>
      </c>
      <c r="X115" s="34" t="s">
        <v>66</v>
      </c>
      <c r="Y115" s="36"/>
      <c r="Z115" s="36"/>
      <c r="AA115" s="36"/>
      <c r="AB115" s="36">
        <v>1</v>
      </c>
      <c r="AC115" s="36"/>
      <c r="AD115" s="36"/>
      <c r="AE115" s="36"/>
      <c r="AF115" s="51"/>
      <c r="AG115" s="51">
        <v>1</v>
      </c>
      <c r="AH115" s="51"/>
      <c r="AI115" s="51"/>
      <c r="AJ115" s="51"/>
      <c r="AK115" s="51"/>
      <c r="AL115" s="33"/>
      <c r="AM115" s="33"/>
      <c r="AN115" s="186"/>
      <c r="AO115" s="186"/>
      <c r="AP115" s="185" t="s">
        <v>2694</v>
      </c>
      <c r="AQ115" s="185" t="s">
        <v>2694</v>
      </c>
      <c r="AR115" s="185" t="s">
        <v>2694</v>
      </c>
      <c r="AS115" s="185" t="s">
        <v>3378</v>
      </c>
      <c r="AT115" s="185"/>
      <c r="AU115" s="185"/>
      <c r="AV115" s="185"/>
      <c r="AW115" s="186"/>
      <c r="AX115" s="41"/>
      <c r="AY115" s="41" t="s">
        <v>24</v>
      </c>
      <c r="AZ115" s="41"/>
      <c r="BA115" s="36"/>
      <c r="BB115" s="51"/>
      <c r="BC115" s="33"/>
      <c r="BD115" s="33"/>
      <c r="BE115" s="51"/>
      <c r="BF115" s="51"/>
      <c r="BG115" s="51"/>
      <c r="BH115" s="51"/>
      <c r="BI115" s="51"/>
      <c r="BJ115" s="51"/>
      <c r="BK115" s="51"/>
      <c r="BL115" s="51"/>
      <c r="BM115" s="51"/>
      <c r="BN115" s="51"/>
      <c r="BO115" s="51"/>
    </row>
    <row r="116" spans="1:67" ht="63" customHeight="1" x14ac:dyDescent="0.25">
      <c r="A116" s="201">
        <v>115</v>
      </c>
      <c r="B116" s="182" t="s">
        <v>3375</v>
      </c>
      <c r="C116" s="183" t="s">
        <v>3376</v>
      </c>
      <c r="D116" s="36" t="s">
        <v>28</v>
      </c>
      <c r="E116" s="36" t="s">
        <v>41</v>
      </c>
      <c r="F116" s="109" t="s">
        <v>3382</v>
      </c>
      <c r="G116" s="202">
        <v>4</v>
      </c>
      <c r="H116" s="202"/>
      <c r="I116" s="202"/>
      <c r="J116" s="202"/>
      <c r="K116" s="202"/>
      <c r="L116" s="34" t="s">
        <v>373</v>
      </c>
      <c r="M116" s="182"/>
      <c r="N116" s="183"/>
      <c r="O116" s="184" t="s">
        <v>41</v>
      </c>
      <c r="P116" s="109"/>
      <c r="Q116" s="182"/>
      <c r="R116" s="109"/>
      <c r="S116" s="183" t="s">
        <v>391</v>
      </c>
      <c r="T116" s="191" t="s">
        <v>3383</v>
      </c>
      <c r="U116" s="33" t="s">
        <v>58</v>
      </c>
      <c r="V116" s="45" t="s">
        <v>58</v>
      </c>
      <c r="W116" s="34" t="s">
        <v>374</v>
      </c>
      <c r="X116" s="34" t="s">
        <v>375</v>
      </c>
      <c r="Y116" s="36"/>
      <c r="Z116" s="36"/>
      <c r="AA116" s="36"/>
      <c r="AB116" s="36">
        <v>1</v>
      </c>
      <c r="AC116" s="36"/>
      <c r="AD116" s="36"/>
      <c r="AE116" s="36"/>
      <c r="AF116" s="51"/>
      <c r="AG116" s="51">
        <v>1</v>
      </c>
      <c r="AH116" s="51"/>
      <c r="AI116" s="51"/>
      <c r="AJ116" s="51"/>
      <c r="AK116" s="51"/>
      <c r="AL116" s="33"/>
      <c r="AM116" s="33"/>
      <c r="AN116" s="186"/>
      <c r="AO116" s="186"/>
      <c r="AP116" s="185" t="s">
        <v>2694</v>
      </c>
      <c r="AQ116" s="185" t="s">
        <v>2694</v>
      </c>
      <c r="AR116" s="185" t="s">
        <v>2694</v>
      </c>
      <c r="AS116" s="185" t="s">
        <v>3378</v>
      </c>
      <c r="AT116" s="185"/>
      <c r="AU116" s="185"/>
      <c r="AV116" s="185"/>
      <c r="AW116" s="186"/>
      <c r="AX116" s="41"/>
      <c r="AY116" s="41" t="s">
        <v>24</v>
      </c>
      <c r="AZ116" s="41"/>
      <c r="BA116" s="36"/>
      <c r="BB116" s="51"/>
      <c r="BC116" s="33"/>
      <c r="BD116" s="33"/>
      <c r="BE116" s="51"/>
      <c r="BF116" s="51"/>
      <c r="BG116" s="51"/>
      <c r="BH116" s="51"/>
      <c r="BI116" s="51"/>
      <c r="BJ116" s="51"/>
      <c r="BK116" s="51"/>
      <c r="BL116" s="51"/>
      <c r="BM116" s="51"/>
      <c r="BN116" s="51"/>
      <c r="BO116" s="51"/>
    </row>
    <row r="117" spans="1:67" ht="47.25" customHeight="1" x14ac:dyDescent="0.25">
      <c r="A117" s="201">
        <v>116</v>
      </c>
      <c r="B117" s="182" t="s">
        <v>3375</v>
      </c>
      <c r="C117" s="183" t="s">
        <v>3376</v>
      </c>
      <c r="D117" s="36" t="s">
        <v>28</v>
      </c>
      <c r="E117" s="36" t="s">
        <v>41</v>
      </c>
      <c r="F117" s="109" t="s">
        <v>3384</v>
      </c>
      <c r="G117" s="202">
        <v>5</v>
      </c>
      <c r="H117" s="202"/>
      <c r="I117" s="202"/>
      <c r="J117" s="202"/>
      <c r="K117" s="202"/>
      <c r="L117" s="34" t="s">
        <v>376</v>
      </c>
      <c r="M117" s="182"/>
      <c r="N117" s="183"/>
      <c r="O117" s="184" t="s">
        <v>41</v>
      </c>
      <c r="P117" s="109"/>
      <c r="Q117" s="182"/>
      <c r="R117" s="109"/>
      <c r="S117" s="192" t="s">
        <v>391</v>
      </c>
      <c r="T117" s="188">
        <v>42814</v>
      </c>
      <c r="U117" s="33" t="s">
        <v>58</v>
      </c>
      <c r="V117" s="45" t="s">
        <v>58</v>
      </c>
      <c r="W117" s="49" t="s">
        <v>59</v>
      </c>
      <c r="X117" s="49" t="s">
        <v>377</v>
      </c>
      <c r="Y117" s="36"/>
      <c r="Z117" s="36"/>
      <c r="AA117" s="36"/>
      <c r="AB117" s="36">
        <v>1</v>
      </c>
      <c r="AC117" s="36"/>
      <c r="AD117" s="36"/>
      <c r="AE117" s="36"/>
      <c r="AF117" s="51"/>
      <c r="AG117" s="51">
        <v>1</v>
      </c>
      <c r="AH117" s="51"/>
      <c r="AI117" s="51"/>
      <c r="AJ117" s="51"/>
      <c r="AK117" s="51"/>
      <c r="AL117" s="33"/>
      <c r="AM117" s="33"/>
      <c r="AN117" s="186"/>
      <c r="AO117" s="186"/>
      <c r="AP117" s="185" t="s">
        <v>2694</v>
      </c>
      <c r="AQ117" s="185" t="s">
        <v>2694</v>
      </c>
      <c r="AR117" s="185" t="s">
        <v>2694</v>
      </c>
      <c r="AS117" s="185" t="s">
        <v>3378</v>
      </c>
      <c r="AT117" s="185"/>
      <c r="AU117" s="185"/>
      <c r="AV117" s="185"/>
      <c r="AW117" s="186"/>
      <c r="AX117" s="41"/>
      <c r="AY117" s="41" t="s">
        <v>24</v>
      </c>
      <c r="AZ117" s="41"/>
      <c r="BA117" s="36"/>
      <c r="BB117" s="51"/>
      <c r="BC117" s="33"/>
      <c r="BD117" s="33"/>
      <c r="BE117" s="51"/>
      <c r="BF117" s="51"/>
      <c r="BG117" s="51"/>
      <c r="BH117" s="51"/>
      <c r="BI117" s="51"/>
      <c r="BJ117" s="51"/>
      <c r="BK117" s="51"/>
      <c r="BL117" s="51"/>
      <c r="BM117" s="51"/>
      <c r="BN117" s="51"/>
      <c r="BO117" s="51"/>
    </row>
    <row r="118" spans="1:67" ht="113.25" customHeight="1" x14ac:dyDescent="0.25">
      <c r="A118" s="201">
        <v>117</v>
      </c>
      <c r="B118" s="182" t="s">
        <v>3375</v>
      </c>
      <c r="C118" s="183" t="s">
        <v>3376</v>
      </c>
      <c r="D118" s="36" t="s">
        <v>28</v>
      </c>
      <c r="E118" s="36" t="s">
        <v>41</v>
      </c>
      <c r="F118" s="109" t="s">
        <v>3385</v>
      </c>
      <c r="G118" s="202">
        <v>5</v>
      </c>
      <c r="H118" s="202"/>
      <c r="I118" s="202"/>
      <c r="J118" s="202"/>
      <c r="K118" s="202"/>
      <c r="L118" s="34" t="s">
        <v>378</v>
      </c>
      <c r="M118" s="182"/>
      <c r="N118" s="183"/>
      <c r="O118" s="184" t="s">
        <v>41</v>
      </c>
      <c r="P118" s="109"/>
      <c r="Q118" s="182"/>
      <c r="R118" s="109"/>
      <c r="S118" s="183" t="s">
        <v>791</v>
      </c>
      <c r="T118" s="188">
        <v>42814</v>
      </c>
      <c r="U118" s="33" t="s">
        <v>58</v>
      </c>
      <c r="V118" s="45" t="s">
        <v>58</v>
      </c>
      <c r="W118" s="49" t="s">
        <v>59</v>
      </c>
      <c r="X118" s="49" t="s">
        <v>66</v>
      </c>
      <c r="Y118" s="36"/>
      <c r="Z118" s="36"/>
      <c r="AA118" s="36"/>
      <c r="AB118" s="36">
        <v>1</v>
      </c>
      <c r="AC118" s="36"/>
      <c r="AD118" s="36"/>
      <c r="AE118" s="36"/>
      <c r="AF118" s="51"/>
      <c r="AG118" s="51">
        <v>1</v>
      </c>
      <c r="AH118" s="51"/>
      <c r="AI118" s="51"/>
      <c r="AJ118" s="51"/>
      <c r="AK118" s="51"/>
      <c r="AL118" s="33"/>
      <c r="AM118" s="33"/>
      <c r="AN118" s="186"/>
      <c r="AO118" s="186"/>
      <c r="AP118" s="185" t="s">
        <v>2694</v>
      </c>
      <c r="AQ118" s="185" t="s">
        <v>2694</v>
      </c>
      <c r="AR118" s="185" t="s">
        <v>2694</v>
      </c>
      <c r="AS118" s="185" t="s">
        <v>3378</v>
      </c>
      <c r="AT118" s="185"/>
      <c r="AU118" s="185"/>
      <c r="AV118" s="185"/>
      <c r="AW118" s="186"/>
      <c r="AX118" s="41"/>
      <c r="AY118" s="41" t="s">
        <v>24</v>
      </c>
      <c r="AZ118" s="41"/>
      <c r="BA118" s="36"/>
      <c r="BB118" s="51"/>
      <c r="BC118" s="33"/>
      <c r="BD118" s="33"/>
      <c r="BE118" s="51"/>
      <c r="BF118" s="51"/>
      <c r="BG118" s="51"/>
      <c r="BH118" s="51"/>
      <c r="BI118" s="51"/>
      <c r="BJ118" s="51"/>
      <c r="BK118" s="51"/>
      <c r="BL118" s="51"/>
      <c r="BM118" s="51"/>
      <c r="BN118" s="51"/>
      <c r="BO118" s="51"/>
    </row>
    <row r="119" spans="1:67" ht="57" customHeight="1" x14ac:dyDescent="0.25">
      <c r="A119" s="201">
        <v>118</v>
      </c>
      <c r="B119" s="182" t="s">
        <v>3375</v>
      </c>
      <c r="C119" s="183" t="s">
        <v>3376</v>
      </c>
      <c r="D119" s="36" t="s">
        <v>28</v>
      </c>
      <c r="E119" s="36" t="s">
        <v>41</v>
      </c>
      <c r="F119" s="109" t="s">
        <v>3385</v>
      </c>
      <c r="G119" s="202">
        <v>5</v>
      </c>
      <c r="H119" s="202"/>
      <c r="I119" s="202"/>
      <c r="J119" s="202"/>
      <c r="K119" s="202"/>
      <c r="L119" s="34" t="s">
        <v>380</v>
      </c>
      <c r="M119" s="182"/>
      <c r="N119" s="183"/>
      <c r="O119" s="184" t="s">
        <v>41</v>
      </c>
      <c r="P119" s="109"/>
      <c r="Q119" s="182"/>
      <c r="R119" s="109"/>
      <c r="S119" s="183" t="s">
        <v>391</v>
      </c>
      <c r="T119" s="33" t="s">
        <v>3386</v>
      </c>
      <c r="U119" s="33" t="s">
        <v>58</v>
      </c>
      <c r="V119" s="45" t="s">
        <v>58</v>
      </c>
      <c r="W119" s="34" t="s">
        <v>381</v>
      </c>
      <c r="X119" s="34" t="s">
        <v>66</v>
      </c>
      <c r="Y119" s="36"/>
      <c r="Z119" s="36"/>
      <c r="AA119" s="36"/>
      <c r="AB119" s="36">
        <v>1</v>
      </c>
      <c r="AC119" s="36"/>
      <c r="AD119" s="36"/>
      <c r="AE119" s="36"/>
      <c r="AF119" s="51"/>
      <c r="AG119" s="51">
        <v>1</v>
      </c>
      <c r="AH119" s="51"/>
      <c r="AI119" s="51"/>
      <c r="AJ119" s="51"/>
      <c r="AK119" s="51"/>
      <c r="AL119" s="33"/>
      <c r="AM119" s="33"/>
      <c r="AN119" s="186"/>
      <c r="AO119" s="185" t="s">
        <v>3387</v>
      </c>
      <c r="AP119" s="185"/>
      <c r="AQ119" s="185"/>
      <c r="AR119" s="185"/>
      <c r="AS119" s="185"/>
      <c r="AT119" s="185"/>
      <c r="AU119" s="185"/>
      <c r="AV119" s="185"/>
      <c r="AW119" s="186"/>
      <c r="AX119" s="41"/>
      <c r="AY119" s="41" t="s">
        <v>24</v>
      </c>
      <c r="AZ119" s="41"/>
      <c r="BA119" s="36"/>
      <c r="BB119" s="51"/>
      <c r="BC119" s="33"/>
      <c r="BD119" s="33"/>
      <c r="BE119" s="51"/>
      <c r="BF119" s="51"/>
      <c r="BG119" s="51"/>
      <c r="BH119" s="51"/>
      <c r="BI119" s="51"/>
      <c r="BJ119" s="51"/>
      <c r="BK119" s="51"/>
      <c r="BL119" s="51"/>
      <c r="BM119" s="51"/>
      <c r="BN119" s="51"/>
      <c r="BO119" s="51"/>
    </row>
    <row r="120" spans="1:67" ht="57" customHeight="1" x14ac:dyDescent="0.25">
      <c r="A120" s="201">
        <v>119</v>
      </c>
      <c r="B120" s="182" t="s">
        <v>3375</v>
      </c>
      <c r="C120" s="183" t="s">
        <v>3376</v>
      </c>
      <c r="D120" s="36" t="s">
        <v>28</v>
      </c>
      <c r="E120" s="36" t="s">
        <v>41</v>
      </c>
      <c r="F120" s="109" t="s">
        <v>3388</v>
      </c>
      <c r="G120" s="202">
        <v>11</v>
      </c>
      <c r="H120" s="202"/>
      <c r="I120" s="202"/>
      <c r="J120" s="202"/>
      <c r="K120" s="202"/>
      <c r="L120" s="34" t="s">
        <v>382</v>
      </c>
      <c r="M120" s="182"/>
      <c r="N120" s="183"/>
      <c r="O120" s="184" t="s">
        <v>41</v>
      </c>
      <c r="P120" s="109"/>
      <c r="Q120" s="182"/>
      <c r="R120" s="109"/>
      <c r="S120" s="183" t="s">
        <v>3121</v>
      </c>
      <c r="T120" s="33" t="s">
        <v>383</v>
      </c>
      <c r="U120" s="33" t="s">
        <v>21</v>
      </c>
      <c r="V120" s="45" t="s">
        <v>21</v>
      </c>
      <c r="W120" s="34" t="s">
        <v>383</v>
      </c>
      <c r="X120" s="34" t="s">
        <v>384</v>
      </c>
      <c r="Y120" s="36">
        <v>1</v>
      </c>
      <c r="Z120" s="36"/>
      <c r="AA120" s="36"/>
      <c r="AB120" s="36"/>
      <c r="AC120" s="36"/>
      <c r="AD120" s="36"/>
      <c r="AE120" s="36"/>
      <c r="AF120" s="51"/>
      <c r="AG120" s="51"/>
      <c r="AH120" s="51">
        <v>1</v>
      </c>
      <c r="AI120" s="51"/>
      <c r="AJ120" s="51"/>
      <c r="AK120" s="51"/>
      <c r="AL120" s="33" t="s">
        <v>3156</v>
      </c>
      <c r="AM120" s="33"/>
      <c r="AN120" s="185"/>
      <c r="AO120" s="185"/>
      <c r="AP120" s="185" t="s">
        <v>3389</v>
      </c>
      <c r="AQ120" s="185" t="s">
        <v>3389</v>
      </c>
      <c r="AR120" s="185" t="s">
        <v>3389</v>
      </c>
      <c r="AS120" s="185" t="s">
        <v>3389</v>
      </c>
      <c r="AT120" s="185"/>
      <c r="AU120" s="185"/>
      <c r="AV120" s="185"/>
      <c r="AW120" s="186"/>
      <c r="AX120" s="41"/>
      <c r="AY120" s="41" t="s">
        <v>24</v>
      </c>
      <c r="AZ120" s="41"/>
      <c r="BA120" s="36"/>
      <c r="BB120" s="51"/>
      <c r="BC120" s="33"/>
      <c r="BD120" s="33"/>
      <c r="BE120" s="51"/>
      <c r="BF120" s="51"/>
      <c r="BG120" s="51"/>
      <c r="BH120" s="51"/>
      <c r="BI120" s="51"/>
      <c r="BJ120" s="51"/>
      <c r="BK120" s="51"/>
      <c r="BL120" s="51"/>
      <c r="BM120" s="51"/>
      <c r="BN120" s="51"/>
      <c r="BO120" s="51"/>
    </row>
    <row r="121" spans="1:67" ht="195.75" customHeight="1" x14ac:dyDescent="0.25">
      <c r="A121" s="201">
        <v>120</v>
      </c>
      <c r="B121" s="182" t="s">
        <v>3375</v>
      </c>
      <c r="C121" s="183" t="s">
        <v>3376</v>
      </c>
      <c r="D121" s="36" t="s">
        <v>28</v>
      </c>
      <c r="E121" s="36" t="s">
        <v>41</v>
      </c>
      <c r="F121" s="109" t="s">
        <v>3388</v>
      </c>
      <c r="G121" s="202" t="s">
        <v>3390</v>
      </c>
      <c r="H121" s="202"/>
      <c r="I121" s="202"/>
      <c r="J121" s="202"/>
      <c r="K121" s="202"/>
      <c r="L121" s="34" t="s">
        <v>385</v>
      </c>
      <c r="M121" s="182"/>
      <c r="N121" s="183"/>
      <c r="O121" s="184" t="s">
        <v>41</v>
      </c>
      <c r="P121" s="109"/>
      <c r="Q121" s="182"/>
      <c r="R121" s="109"/>
      <c r="S121" s="183" t="s">
        <v>791</v>
      </c>
      <c r="T121" s="188">
        <v>42814</v>
      </c>
      <c r="U121" s="33" t="s">
        <v>167</v>
      </c>
      <c r="V121" s="45" t="s">
        <v>167</v>
      </c>
      <c r="W121" s="49" t="s">
        <v>386</v>
      </c>
      <c r="X121" s="34" t="s">
        <v>384</v>
      </c>
      <c r="Y121" s="36"/>
      <c r="Z121" s="36"/>
      <c r="AA121" s="36">
        <v>1</v>
      </c>
      <c r="AB121" s="36"/>
      <c r="AC121" s="36"/>
      <c r="AD121" s="36"/>
      <c r="AE121" s="36"/>
      <c r="AF121" s="51"/>
      <c r="AG121" s="51">
        <v>1</v>
      </c>
      <c r="AH121" s="51"/>
      <c r="AI121" s="51"/>
      <c r="AJ121" s="51"/>
      <c r="AK121" s="51"/>
      <c r="AL121" s="33" t="s">
        <v>3391</v>
      </c>
      <c r="AM121" s="51"/>
      <c r="AN121" s="186"/>
      <c r="AO121" s="45" t="s">
        <v>3392</v>
      </c>
      <c r="AP121" s="185" t="s">
        <v>2694</v>
      </c>
      <c r="AQ121" s="185" t="s">
        <v>2694</v>
      </c>
      <c r="AR121" s="185" t="s">
        <v>2694</v>
      </c>
      <c r="AS121" s="185" t="s">
        <v>3378</v>
      </c>
      <c r="AT121" s="185"/>
      <c r="AU121" s="185"/>
      <c r="AV121" s="185"/>
      <c r="AW121" s="186"/>
      <c r="AX121" s="41"/>
      <c r="AY121" s="35" t="s">
        <v>176</v>
      </c>
      <c r="AZ121" s="41"/>
      <c r="BA121" s="36"/>
      <c r="BB121" s="36" t="s">
        <v>3154</v>
      </c>
      <c r="BC121" s="33" t="s">
        <v>3393</v>
      </c>
      <c r="BD121" s="33"/>
      <c r="BE121" s="51"/>
      <c r="BF121" s="51"/>
      <c r="BG121" s="51"/>
      <c r="BH121" s="51"/>
      <c r="BI121" s="51"/>
      <c r="BJ121" s="51"/>
      <c r="BK121" s="51"/>
      <c r="BL121" s="51"/>
      <c r="BM121" s="51"/>
      <c r="BN121" s="51"/>
      <c r="BO121" s="51"/>
    </row>
    <row r="122" spans="1:67" ht="409.5" customHeight="1" x14ac:dyDescent="0.25">
      <c r="A122" s="201">
        <v>121</v>
      </c>
      <c r="B122" s="182" t="s">
        <v>3375</v>
      </c>
      <c r="C122" s="183" t="s">
        <v>3376</v>
      </c>
      <c r="D122" s="36" t="s">
        <v>28</v>
      </c>
      <c r="E122" s="36" t="s">
        <v>41</v>
      </c>
      <c r="F122" s="109" t="s">
        <v>3394</v>
      </c>
      <c r="G122" s="202" t="s">
        <v>3395</v>
      </c>
      <c r="H122" s="202"/>
      <c r="I122" s="202"/>
      <c r="J122" s="202"/>
      <c r="K122" s="202"/>
      <c r="L122" s="34" t="s">
        <v>388</v>
      </c>
      <c r="M122" s="182"/>
      <c r="N122" s="183"/>
      <c r="O122" s="184" t="s">
        <v>41</v>
      </c>
      <c r="P122" s="109"/>
      <c r="Q122" s="182"/>
      <c r="R122" s="109"/>
      <c r="S122" s="183" t="s">
        <v>3121</v>
      </c>
      <c r="T122" s="33" t="s">
        <v>3381</v>
      </c>
      <c r="U122" s="33" t="s">
        <v>58</v>
      </c>
      <c r="V122" s="45" t="s">
        <v>21</v>
      </c>
      <c r="W122" s="49" t="s">
        <v>389</v>
      </c>
      <c r="X122" s="49" t="s">
        <v>66</v>
      </c>
      <c r="Y122" s="36"/>
      <c r="Z122" s="36"/>
      <c r="AA122" s="36">
        <v>1</v>
      </c>
      <c r="AB122" s="36"/>
      <c r="AC122" s="36"/>
      <c r="AD122" s="36"/>
      <c r="AE122" s="36"/>
      <c r="AF122" s="51"/>
      <c r="AG122" s="51"/>
      <c r="AH122" s="51">
        <v>1</v>
      </c>
      <c r="AI122" s="51"/>
      <c r="AJ122" s="51"/>
      <c r="AK122" s="51"/>
      <c r="AL122" s="33" t="s">
        <v>4685</v>
      </c>
      <c r="AM122" s="185"/>
      <c r="AN122" s="185" t="s">
        <v>3397</v>
      </c>
      <c r="AO122" s="185"/>
      <c r="AP122" s="185" t="s">
        <v>2694</v>
      </c>
      <c r="AQ122" s="185" t="s">
        <v>2694</v>
      </c>
      <c r="AR122" s="185" t="s">
        <v>2694</v>
      </c>
      <c r="AS122" s="185" t="s">
        <v>3378</v>
      </c>
      <c r="AT122" s="185" t="s">
        <v>2694</v>
      </c>
      <c r="AU122" s="185" t="s">
        <v>2694</v>
      </c>
      <c r="AV122" s="185" t="s">
        <v>2694</v>
      </c>
      <c r="AW122" s="186"/>
      <c r="AX122" s="185"/>
      <c r="AY122" s="41" t="s">
        <v>24</v>
      </c>
      <c r="AZ122" s="41"/>
      <c r="BA122" s="36"/>
      <c r="BB122" s="51"/>
      <c r="BC122" s="33"/>
      <c r="BD122" s="33"/>
      <c r="BE122" s="51"/>
      <c r="BF122" s="51"/>
      <c r="BG122" s="51"/>
      <c r="BH122" s="51"/>
      <c r="BI122" s="51"/>
      <c r="BJ122" s="51"/>
      <c r="BK122" s="51"/>
      <c r="BL122" s="51"/>
      <c r="BM122" s="51"/>
      <c r="BN122" s="51"/>
      <c r="BO122" s="51"/>
    </row>
    <row r="123" spans="1:67" ht="78" customHeight="1" x14ac:dyDescent="0.25">
      <c r="A123" s="201">
        <v>122</v>
      </c>
      <c r="B123" s="182" t="s">
        <v>3375</v>
      </c>
      <c r="C123" s="183" t="s">
        <v>3376</v>
      </c>
      <c r="D123" s="36" t="s">
        <v>28</v>
      </c>
      <c r="E123" s="36" t="s">
        <v>41</v>
      </c>
      <c r="F123" s="109" t="s">
        <v>3394</v>
      </c>
      <c r="G123" s="202">
        <v>12</v>
      </c>
      <c r="H123" s="202"/>
      <c r="I123" s="202"/>
      <c r="J123" s="202"/>
      <c r="K123" s="202"/>
      <c r="L123" s="34" t="s">
        <v>392</v>
      </c>
      <c r="M123" s="182"/>
      <c r="N123" s="183"/>
      <c r="O123" s="184" t="s">
        <v>41</v>
      </c>
      <c r="P123" s="109"/>
      <c r="Q123" s="182"/>
      <c r="R123" s="109"/>
      <c r="S123" s="183" t="s">
        <v>391</v>
      </c>
      <c r="T123" s="33" t="s">
        <v>3398</v>
      </c>
      <c r="U123" s="33" t="s">
        <v>58</v>
      </c>
      <c r="V123" s="45" t="s">
        <v>58</v>
      </c>
      <c r="W123" s="34" t="s">
        <v>393</v>
      </c>
      <c r="X123" s="34" t="s">
        <v>384</v>
      </c>
      <c r="Y123" s="36"/>
      <c r="Z123" s="36"/>
      <c r="AA123" s="36"/>
      <c r="AB123" s="36">
        <v>1</v>
      </c>
      <c r="AC123" s="36"/>
      <c r="AD123" s="36"/>
      <c r="AE123" s="36"/>
      <c r="AF123" s="51"/>
      <c r="AG123" s="51">
        <v>1</v>
      </c>
      <c r="AH123" s="51"/>
      <c r="AI123" s="51"/>
      <c r="AJ123" s="51"/>
      <c r="AK123" s="51"/>
      <c r="AL123" s="33"/>
      <c r="AM123" s="33"/>
      <c r="AN123" s="186"/>
      <c r="AO123" s="186"/>
      <c r="AP123" s="185"/>
      <c r="AQ123" s="185"/>
      <c r="AR123" s="185"/>
      <c r="AS123" s="185" t="s">
        <v>3378</v>
      </c>
      <c r="AT123" s="185"/>
      <c r="AU123" s="185"/>
      <c r="AV123" s="185"/>
      <c r="AW123" s="186"/>
      <c r="AX123" s="41"/>
      <c r="AY123" s="41" t="s">
        <v>24</v>
      </c>
      <c r="AZ123" s="41"/>
      <c r="BA123" s="36"/>
      <c r="BB123" s="51"/>
      <c r="BC123" s="33"/>
      <c r="BD123" s="33"/>
      <c r="BE123" s="51"/>
      <c r="BF123" s="51"/>
      <c r="BG123" s="51"/>
      <c r="BH123" s="51"/>
      <c r="BI123" s="51"/>
      <c r="BJ123" s="51"/>
      <c r="BK123" s="51"/>
      <c r="BL123" s="51"/>
      <c r="BM123" s="51"/>
      <c r="BN123" s="51"/>
      <c r="BO123" s="51"/>
    </row>
    <row r="124" spans="1:67" ht="47.25" customHeight="1" x14ac:dyDescent="0.25">
      <c r="A124" s="201">
        <v>123</v>
      </c>
      <c r="B124" s="182" t="s">
        <v>3375</v>
      </c>
      <c r="C124" s="183" t="s">
        <v>3376</v>
      </c>
      <c r="D124" s="36" t="s">
        <v>28</v>
      </c>
      <c r="E124" s="36" t="s">
        <v>41</v>
      </c>
      <c r="F124" s="109" t="s">
        <v>3394</v>
      </c>
      <c r="G124" s="202">
        <v>13</v>
      </c>
      <c r="H124" s="202"/>
      <c r="I124" s="202"/>
      <c r="J124" s="202"/>
      <c r="K124" s="202"/>
      <c r="L124" s="34" t="s">
        <v>394</v>
      </c>
      <c r="M124" s="182"/>
      <c r="N124" s="183"/>
      <c r="O124" s="184" t="s">
        <v>41</v>
      </c>
      <c r="P124" s="109"/>
      <c r="Q124" s="182"/>
      <c r="R124" s="109"/>
      <c r="S124" s="183" t="s">
        <v>391</v>
      </c>
      <c r="T124" s="33" t="s">
        <v>3398</v>
      </c>
      <c r="U124" s="33" t="s">
        <v>58</v>
      </c>
      <c r="V124" s="45" t="s">
        <v>58</v>
      </c>
      <c r="W124" s="34" t="s">
        <v>393</v>
      </c>
      <c r="X124" s="34" t="s">
        <v>384</v>
      </c>
      <c r="Y124" s="36"/>
      <c r="Z124" s="36"/>
      <c r="AA124" s="36"/>
      <c r="AB124" s="36">
        <v>1</v>
      </c>
      <c r="AC124" s="36"/>
      <c r="AD124" s="36"/>
      <c r="AE124" s="36"/>
      <c r="AF124" s="51"/>
      <c r="AG124" s="51">
        <v>1</v>
      </c>
      <c r="AH124" s="51"/>
      <c r="AI124" s="51"/>
      <c r="AJ124" s="51"/>
      <c r="AK124" s="51"/>
      <c r="AL124" s="33"/>
      <c r="AM124" s="33"/>
      <c r="AN124" s="186"/>
      <c r="AO124" s="186"/>
      <c r="AP124" s="185"/>
      <c r="AQ124" s="185"/>
      <c r="AR124" s="185"/>
      <c r="AS124" s="185" t="s">
        <v>3378</v>
      </c>
      <c r="AT124" s="185"/>
      <c r="AU124" s="185"/>
      <c r="AV124" s="185"/>
      <c r="AW124" s="186"/>
      <c r="AX124" s="41"/>
      <c r="AY124" s="41" t="s">
        <v>24</v>
      </c>
      <c r="AZ124" s="41"/>
      <c r="BA124" s="36"/>
      <c r="BB124" s="51"/>
      <c r="BC124" s="33"/>
      <c r="BD124" s="33"/>
      <c r="BE124" s="51"/>
      <c r="BF124" s="51"/>
      <c r="BG124" s="51"/>
      <c r="BH124" s="51"/>
      <c r="BI124" s="51"/>
      <c r="BJ124" s="51"/>
      <c r="BK124" s="51"/>
      <c r="BL124" s="51"/>
      <c r="BM124" s="51"/>
      <c r="BN124" s="51"/>
      <c r="BO124" s="51"/>
    </row>
    <row r="125" spans="1:67" ht="31.5" customHeight="1" x14ac:dyDescent="0.25">
      <c r="A125" s="201">
        <v>124</v>
      </c>
      <c r="B125" s="182" t="s">
        <v>3375</v>
      </c>
      <c r="C125" s="183" t="s">
        <v>3376</v>
      </c>
      <c r="D125" s="36" t="s">
        <v>28</v>
      </c>
      <c r="E125" s="36" t="s">
        <v>41</v>
      </c>
      <c r="F125" s="109" t="s">
        <v>3394</v>
      </c>
      <c r="G125" s="202">
        <v>13</v>
      </c>
      <c r="H125" s="202"/>
      <c r="I125" s="202"/>
      <c r="J125" s="202"/>
      <c r="K125" s="202"/>
      <c r="L125" s="34" t="s">
        <v>396</v>
      </c>
      <c r="M125" s="182"/>
      <c r="N125" s="183"/>
      <c r="O125" s="184" t="s">
        <v>41</v>
      </c>
      <c r="P125" s="109"/>
      <c r="Q125" s="182"/>
      <c r="R125" s="109"/>
      <c r="S125" s="183" t="s">
        <v>3121</v>
      </c>
      <c r="T125" s="33" t="s">
        <v>3399</v>
      </c>
      <c r="U125" s="33" t="s">
        <v>21</v>
      </c>
      <c r="V125" s="45" t="s">
        <v>21</v>
      </c>
      <c r="W125" s="34" t="s">
        <v>398</v>
      </c>
      <c r="X125" s="34" t="s">
        <v>66</v>
      </c>
      <c r="Y125" s="36">
        <v>1</v>
      </c>
      <c r="Z125" s="36"/>
      <c r="AA125" s="36"/>
      <c r="AB125" s="36"/>
      <c r="AC125" s="36"/>
      <c r="AD125" s="36"/>
      <c r="AE125" s="36"/>
      <c r="AF125" s="51"/>
      <c r="AG125" s="51"/>
      <c r="AH125" s="51">
        <v>1</v>
      </c>
      <c r="AI125" s="51"/>
      <c r="AJ125" s="51"/>
      <c r="AK125" s="51"/>
      <c r="AL125" s="33" t="s">
        <v>3156</v>
      </c>
      <c r="AM125" s="33"/>
      <c r="AN125" s="185"/>
      <c r="AO125" s="185"/>
      <c r="AP125" s="185"/>
      <c r="AQ125" s="185"/>
      <c r="AR125" s="185"/>
      <c r="AS125" s="185" t="s">
        <v>2694</v>
      </c>
      <c r="AT125" s="185"/>
      <c r="AU125" s="185"/>
      <c r="AV125" s="185"/>
      <c r="AW125" s="186"/>
      <c r="AX125" s="41"/>
      <c r="AY125" s="41" t="s">
        <v>24</v>
      </c>
      <c r="AZ125" s="41"/>
      <c r="BA125" s="36"/>
      <c r="BB125" s="51"/>
      <c r="BC125" s="33"/>
      <c r="BD125" s="33"/>
      <c r="BE125" s="51"/>
      <c r="BF125" s="51"/>
      <c r="BG125" s="51"/>
      <c r="BH125" s="51"/>
      <c r="BI125" s="51"/>
      <c r="BJ125" s="51"/>
      <c r="BK125" s="51"/>
      <c r="BL125" s="51"/>
      <c r="BM125" s="51"/>
      <c r="BN125" s="51"/>
      <c r="BO125" s="51"/>
    </row>
    <row r="126" spans="1:67" ht="63" customHeight="1" x14ac:dyDescent="0.25">
      <c r="A126" s="201">
        <v>125</v>
      </c>
      <c r="B126" s="182" t="s">
        <v>3375</v>
      </c>
      <c r="C126" s="183" t="s">
        <v>3376</v>
      </c>
      <c r="D126" s="36" t="s">
        <v>28</v>
      </c>
      <c r="E126" s="36" t="s">
        <v>41</v>
      </c>
      <c r="F126" s="109" t="s">
        <v>3394</v>
      </c>
      <c r="G126" s="202">
        <v>17</v>
      </c>
      <c r="H126" s="202"/>
      <c r="I126" s="202"/>
      <c r="J126" s="202"/>
      <c r="K126" s="202"/>
      <c r="L126" s="34" t="s">
        <v>399</v>
      </c>
      <c r="M126" s="182"/>
      <c r="N126" s="183"/>
      <c r="O126" s="184" t="s">
        <v>41</v>
      </c>
      <c r="P126" s="109"/>
      <c r="Q126" s="182"/>
      <c r="R126" s="109"/>
      <c r="S126" s="183" t="s">
        <v>167</v>
      </c>
      <c r="T126" s="33" t="s">
        <v>3401</v>
      </c>
      <c r="U126" s="33" t="s">
        <v>167</v>
      </c>
      <c r="V126" s="45" t="s">
        <v>167</v>
      </c>
      <c r="W126" s="34" t="s">
        <v>401</v>
      </c>
      <c r="X126" s="34" t="s">
        <v>402</v>
      </c>
      <c r="Y126" s="36"/>
      <c r="Z126" s="36"/>
      <c r="AA126" s="36">
        <v>1</v>
      </c>
      <c r="AB126" s="36"/>
      <c r="AC126" s="36"/>
      <c r="AD126" s="36"/>
      <c r="AE126" s="36"/>
      <c r="AF126" s="51"/>
      <c r="AG126" s="51">
        <v>1</v>
      </c>
      <c r="AH126" s="51"/>
      <c r="AI126" s="51"/>
      <c r="AJ126" s="51"/>
      <c r="AK126" s="51"/>
      <c r="AL126" s="33"/>
      <c r="AM126" s="33"/>
      <c r="AN126" s="186"/>
      <c r="AO126" s="186"/>
      <c r="AP126" s="185"/>
      <c r="AQ126" s="185"/>
      <c r="AR126" s="185"/>
      <c r="AS126" s="185" t="s">
        <v>3378</v>
      </c>
      <c r="AT126" s="185"/>
      <c r="AU126" s="185"/>
      <c r="AV126" s="185"/>
      <c r="AW126" s="186"/>
      <c r="AX126" s="41"/>
      <c r="AY126" s="35" t="s">
        <v>176</v>
      </c>
      <c r="AZ126" s="41"/>
      <c r="BA126" s="36"/>
      <c r="BB126" s="51"/>
      <c r="BC126" s="33"/>
      <c r="BD126" s="33"/>
      <c r="BE126" s="51"/>
      <c r="BF126" s="51"/>
      <c r="BG126" s="51"/>
      <c r="BH126" s="51"/>
      <c r="BI126" s="51"/>
      <c r="BJ126" s="51"/>
      <c r="BK126" s="51"/>
      <c r="BL126" s="51"/>
      <c r="BM126" s="51"/>
      <c r="BN126" s="51"/>
      <c r="BO126" s="51"/>
    </row>
    <row r="127" spans="1:67" ht="78.75" customHeight="1" x14ac:dyDescent="0.25">
      <c r="A127" s="201">
        <v>126</v>
      </c>
      <c r="B127" s="182" t="s">
        <v>3375</v>
      </c>
      <c r="C127" s="183" t="s">
        <v>3376</v>
      </c>
      <c r="D127" s="36" t="s">
        <v>28</v>
      </c>
      <c r="E127" s="36" t="s">
        <v>41</v>
      </c>
      <c r="F127" s="109" t="s">
        <v>3402</v>
      </c>
      <c r="G127" s="202"/>
      <c r="H127" s="202"/>
      <c r="I127" s="202"/>
      <c r="J127" s="202"/>
      <c r="K127" s="202"/>
      <c r="L127" s="34" t="s">
        <v>404</v>
      </c>
      <c r="M127" s="182"/>
      <c r="N127" s="183"/>
      <c r="O127" s="184" t="s">
        <v>41</v>
      </c>
      <c r="P127" s="109"/>
      <c r="Q127" s="182"/>
      <c r="R127" s="109"/>
      <c r="S127" s="183" t="s">
        <v>3121</v>
      </c>
      <c r="T127" s="33" t="s">
        <v>3403</v>
      </c>
      <c r="U127" s="33" t="s">
        <v>167</v>
      </c>
      <c r="V127" s="45" t="s">
        <v>167</v>
      </c>
      <c r="W127" s="34" t="s">
        <v>406</v>
      </c>
      <c r="X127" s="34" t="s">
        <v>408</v>
      </c>
      <c r="Y127" s="36"/>
      <c r="Z127" s="36"/>
      <c r="AA127" s="36">
        <v>1</v>
      </c>
      <c r="AB127" s="36"/>
      <c r="AC127" s="36"/>
      <c r="AD127" s="36"/>
      <c r="AE127" s="36"/>
      <c r="AF127" s="51"/>
      <c r="AG127" s="51"/>
      <c r="AH127" s="51">
        <v>1</v>
      </c>
      <c r="AI127" s="51"/>
      <c r="AJ127" s="51"/>
      <c r="AK127" s="51"/>
      <c r="AL127" s="33" t="s">
        <v>3404</v>
      </c>
      <c r="AM127" s="45" t="s">
        <v>3405</v>
      </c>
      <c r="AN127" s="185"/>
      <c r="AO127" s="185"/>
      <c r="AP127" s="185"/>
      <c r="AQ127" s="185"/>
      <c r="AR127" s="185"/>
      <c r="AS127" s="185" t="s">
        <v>3406</v>
      </c>
      <c r="AT127" s="185"/>
      <c r="AU127" s="185"/>
      <c r="AV127" s="185"/>
      <c r="AW127" s="186"/>
      <c r="AX127" s="41"/>
      <c r="AY127" s="41" t="s">
        <v>176</v>
      </c>
      <c r="AZ127" s="41"/>
      <c r="BA127" s="36"/>
      <c r="BB127" s="51"/>
      <c r="BC127" s="33"/>
      <c r="BD127" s="33"/>
      <c r="BE127" s="51"/>
      <c r="BF127" s="51"/>
      <c r="BG127" s="51"/>
      <c r="BH127" s="51"/>
      <c r="BI127" s="51"/>
      <c r="BJ127" s="51"/>
      <c r="BK127" s="51"/>
      <c r="BL127" s="51"/>
      <c r="BM127" s="51"/>
      <c r="BN127" s="51"/>
      <c r="BO127" s="51"/>
    </row>
    <row r="128" spans="1:67" ht="94.5" customHeight="1" x14ac:dyDescent="0.25">
      <c r="A128" s="201">
        <v>127</v>
      </c>
      <c r="B128" s="182" t="s">
        <v>3375</v>
      </c>
      <c r="C128" s="183" t="s">
        <v>3376</v>
      </c>
      <c r="D128" s="36" t="s">
        <v>28</v>
      </c>
      <c r="E128" s="36" t="s">
        <v>41</v>
      </c>
      <c r="F128" s="109" t="s">
        <v>3402</v>
      </c>
      <c r="G128" s="202"/>
      <c r="H128" s="202"/>
      <c r="I128" s="202"/>
      <c r="J128" s="202"/>
      <c r="K128" s="202"/>
      <c r="L128" s="34" t="s">
        <v>409</v>
      </c>
      <c r="M128" s="182"/>
      <c r="N128" s="183"/>
      <c r="O128" s="184" t="s">
        <v>41</v>
      </c>
      <c r="P128" s="109"/>
      <c r="Q128" s="182"/>
      <c r="R128" s="109"/>
      <c r="S128" s="183" t="s">
        <v>167</v>
      </c>
      <c r="T128" s="33" t="s">
        <v>3403</v>
      </c>
      <c r="U128" s="33" t="s">
        <v>167</v>
      </c>
      <c r="V128" s="45" t="s">
        <v>167</v>
      </c>
      <c r="W128" s="34" t="s">
        <v>410</v>
      </c>
      <c r="X128" s="34" t="s">
        <v>411</v>
      </c>
      <c r="Y128" s="36"/>
      <c r="Z128" s="36"/>
      <c r="AA128" s="36">
        <v>1</v>
      </c>
      <c r="AB128" s="36"/>
      <c r="AC128" s="36"/>
      <c r="AD128" s="36"/>
      <c r="AE128" s="36"/>
      <c r="AF128" s="51"/>
      <c r="AG128" s="51">
        <v>1</v>
      </c>
      <c r="AH128" s="51"/>
      <c r="AI128" s="51"/>
      <c r="AJ128" s="51"/>
      <c r="AK128" s="51"/>
      <c r="AL128" s="33"/>
      <c r="AM128" s="33"/>
      <c r="AN128" s="186"/>
      <c r="AO128" s="186"/>
      <c r="AP128" s="185"/>
      <c r="AQ128" s="185"/>
      <c r="AR128" s="185"/>
      <c r="AS128" s="185" t="s">
        <v>3407</v>
      </c>
      <c r="AT128" s="185"/>
      <c r="AU128" s="185"/>
      <c r="AV128" s="185"/>
      <c r="AW128" s="186"/>
      <c r="AX128" s="41"/>
      <c r="AY128" s="35" t="s">
        <v>176</v>
      </c>
      <c r="AZ128" s="41"/>
      <c r="BA128" s="36"/>
      <c r="BB128" s="51"/>
      <c r="BC128" s="33"/>
      <c r="BD128" s="33"/>
      <c r="BE128" s="51"/>
      <c r="BF128" s="51"/>
      <c r="BG128" s="51"/>
      <c r="BH128" s="51"/>
      <c r="BI128" s="51"/>
      <c r="BJ128" s="51"/>
      <c r="BK128" s="51"/>
      <c r="BL128" s="51"/>
      <c r="BM128" s="51"/>
      <c r="BN128" s="51"/>
      <c r="BO128" s="51"/>
    </row>
    <row r="129" spans="1:67" ht="94.5" customHeight="1" x14ac:dyDescent="0.25">
      <c r="A129" s="201">
        <v>128</v>
      </c>
      <c r="B129" s="182" t="s">
        <v>3375</v>
      </c>
      <c r="C129" s="183" t="s">
        <v>3376</v>
      </c>
      <c r="D129" s="36" t="s">
        <v>28</v>
      </c>
      <c r="E129" s="36" t="s">
        <v>41</v>
      </c>
      <c r="F129" s="109" t="s">
        <v>3402</v>
      </c>
      <c r="G129" s="202"/>
      <c r="H129" s="202"/>
      <c r="I129" s="202"/>
      <c r="J129" s="202"/>
      <c r="K129" s="202"/>
      <c r="L129" s="34" t="s">
        <v>412</v>
      </c>
      <c r="M129" s="182"/>
      <c r="N129" s="183"/>
      <c r="O129" s="184" t="s">
        <v>41</v>
      </c>
      <c r="P129" s="109"/>
      <c r="Q129" s="182"/>
      <c r="R129" s="109"/>
      <c r="S129" s="183" t="s">
        <v>167</v>
      </c>
      <c r="T129" s="33" t="s">
        <v>3403</v>
      </c>
      <c r="U129" s="33" t="s">
        <v>167</v>
      </c>
      <c r="V129" s="45" t="s">
        <v>167</v>
      </c>
      <c r="W129" s="34" t="s">
        <v>410</v>
      </c>
      <c r="X129" s="34" t="s">
        <v>411</v>
      </c>
      <c r="Y129" s="36"/>
      <c r="Z129" s="36"/>
      <c r="AA129" s="36">
        <v>1</v>
      </c>
      <c r="AB129" s="36"/>
      <c r="AC129" s="36"/>
      <c r="AD129" s="36"/>
      <c r="AE129" s="36"/>
      <c r="AF129" s="51"/>
      <c r="AG129" s="51">
        <v>1</v>
      </c>
      <c r="AH129" s="51"/>
      <c r="AI129" s="51"/>
      <c r="AJ129" s="51"/>
      <c r="AK129" s="51"/>
      <c r="AL129" s="33"/>
      <c r="AM129" s="33"/>
      <c r="AN129" s="186"/>
      <c r="AO129" s="186"/>
      <c r="AP129" s="185"/>
      <c r="AQ129" s="185"/>
      <c r="AR129" s="185"/>
      <c r="AS129" s="185" t="s">
        <v>3407</v>
      </c>
      <c r="AT129" s="185"/>
      <c r="AU129" s="185"/>
      <c r="AV129" s="185"/>
      <c r="AW129" s="186"/>
      <c r="AX129" s="41"/>
      <c r="AY129" s="35" t="s">
        <v>176</v>
      </c>
      <c r="AZ129" s="41"/>
      <c r="BA129" s="36"/>
      <c r="BB129" s="51"/>
      <c r="BC129" s="33"/>
      <c r="BD129" s="33"/>
      <c r="BE129" s="51"/>
      <c r="BF129" s="51"/>
      <c r="BG129" s="51"/>
      <c r="BH129" s="51"/>
      <c r="BI129" s="51"/>
      <c r="BJ129" s="51"/>
      <c r="BK129" s="51"/>
      <c r="BL129" s="51"/>
      <c r="BM129" s="51"/>
      <c r="BN129" s="51"/>
      <c r="BO129" s="51"/>
    </row>
    <row r="130" spans="1:67" ht="174.75" customHeight="1" x14ac:dyDescent="0.25">
      <c r="A130" s="201">
        <v>129</v>
      </c>
      <c r="B130" s="182" t="s">
        <v>3375</v>
      </c>
      <c r="C130" s="183" t="s">
        <v>3376</v>
      </c>
      <c r="D130" s="36" t="s">
        <v>28</v>
      </c>
      <c r="E130" s="36" t="s">
        <v>41</v>
      </c>
      <c r="F130" s="202"/>
      <c r="G130" s="202">
        <v>18</v>
      </c>
      <c r="H130" s="202"/>
      <c r="I130" s="202"/>
      <c r="J130" s="202"/>
      <c r="K130" s="202"/>
      <c r="L130" s="34" t="s">
        <v>414</v>
      </c>
      <c r="M130" s="182"/>
      <c r="N130" s="183"/>
      <c r="O130" s="184" t="s">
        <v>41</v>
      </c>
      <c r="P130" s="109"/>
      <c r="Q130" s="182"/>
      <c r="R130" s="109"/>
      <c r="S130" s="183" t="s">
        <v>791</v>
      </c>
      <c r="T130" s="33" t="s">
        <v>3408</v>
      </c>
      <c r="U130" s="33" t="s">
        <v>58</v>
      </c>
      <c r="V130" s="45" t="s">
        <v>58</v>
      </c>
      <c r="W130" s="34" t="s">
        <v>415</v>
      </c>
      <c r="X130" s="34" t="s">
        <v>416</v>
      </c>
      <c r="Y130" s="36"/>
      <c r="Z130" s="36"/>
      <c r="AA130" s="36"/>
      <c r="AB130" s="36">
        <v>1</v>
      </c>
      <c r="AC130" s="36"/>
      <c r="AD130" s="36"/>
      <c r="AE130" s="36"/>
      <c r="AF130" s="51"/>
      <c r="AG130" s="51">
        <v>1</v>
      </c>
      <c r="AH130" s="51"/>
      <c r="AI130" s="51"/>
      <c r="AJ130" s="51"/>
      <c r="AK130" s="51"/>
      <c r="AL130" s="33"/>
      <c r="AM130" s="33"/>
      <c r="AN130" s="186"/>
      <c r="AO130" s="186"/>
      <c r="AP130" s="185"/>
      <c r="AQ130" s="185"/>
      <c r="AR130" s="185"/>
      <c r="AS130" s="185"/>
      <c r="AT130" s="185"/>
      <c r="AU130" s="185"/>
      <c r="AV130" s="185"/>
      <c r="AW130" s="186"/>
      <c r="AX130" s="41"/>
      <c r="AY130" s="41" t="s">
        <v>24</v>
      </c>
      <c r="AZ130" s="41"/>
      <c r="BA130" s="36"/>
      <c r="BB130" s="51"/>
      <c r="BC130" s="33"/>
      <c r="BD130" s="33"/>
      <c r="BE130" s="51"/>
      <c r="BF130" s="51"/>
      <c r="BG130" s="51"/>
      <c r="BH130" s="51"/>
      <c r="BI130" s="51"/>
      <c r="BJ130" s="51"/>
      <c r="BK130" s="51"/>
      <c r="BL130" s="51"/>
      <c r="BM130" s="51"/>
      <c r="BN130" s="51"/>
      <c r="BO130" s="51"/>
    </row>
    <row r="131" spans="1:67" ht="50.25" customHeight="1" x14ac:dyDescent="0.25">
      <c r="A131" s="201">
        <v>130</v>
      </c>
      <c r="B131" s="182" t="s">
        <v>3375</v>
      </c>
      <c r="C131" s="183" t="s">
        <v>3376</v>
      </c>
      <c r="D131" s="36" t="s">
        <v>28</v>
      </c>
      <c r="E131" s="36" t="s">
        <v>41</v>
      </c>
      <c r="F131" s="202"/>
      <c r="G131" s="202">
        <v>18</v>
      </c>
      <c r="H131" s="202"/>
      <c r="I131" s="202"/>
      <c r="J131" s="202"/>
      <c r="K131" s="202"/>
      <c r="L131" s="34" t="s">
        <v>417</v>
      </c>
      <c r="M131" s="182"/>
      <c r="N131" s="183"/>
      <c r="O131" s="184" t="s">
        <v>41</v>
      </c>
      <c r="P131" s="109"/>
      <c r="Q131" s="182"/>
      <c r="R131" s="109"/>
      <c r="S131" s="183" t="s">
        <v>391</v>
      </c>
      <c r="T131" s="188">
        <v>42814</v>
      </c>
      <c r="U131" s="33" t="s">
        <v>58</v>
      </c>
      <c r="V131" s="45" t="s">
        <v>58</v>
      </c>
      <c r="W131" s="49" t="s">
        <v>59</v>
      </c>
      <c r="X131" s="34" t="s">
        <v>416</v>
      </c>
      <c r="Y131" s="36"/>
      <c r="Z131" s="36"/>
      <c r="AA131" s="36"/>
      <c r="AB131" s="36">
        <v>1</v>
      </c>
      <c r="AC131" s="36"/>
      <c r="AD131" s="36"/>
      <c r="AE131" s="36"/>
      <c r="AF131" s="51"/>
      <c r="AG131" s="51">
        <v>1</v>
      </c>
      <c r="AH131" s="51"/>
      <c r="AI131" s="51"/>
      <c r="AJ131" s="51"/>
      <c r="AK131" s="51"/>
      <c r="AL131" s="33"/>
      <c r="AM131" s="33"/>
      <c r="AN131" s="186"/>
      <c r="AO131" s="186"/>
      <c r="AP131" s="185"/>
      <c r="AQ131" s="185"/>
      <c r="AR131" s="185"/>
      <c r="AS131" s="185" t="s">
        <v>3378</v>
      </c>
      <c r="AT131" s="185"/>
      <c r="AU131" s="185"/>
      <c r="AV131" s="185"/>
      <c r="AW131" s="186"/>
      <c r="AX131" s="41"/>
      <c r="AY131" s="41" t="s">
        <v>24</v>
      </c>
      <c r="AZ131" s="41"/>
      <c r="BA131" s="36"/>
      <c r="BB131" s="51"/>
      <c r="BC131" s="33"/>
      <c r="BD131" s="33"/>
      <c r="BE131" s="51"/>
      <c r="BF131" s="51"/>
      <c r="BG131" s="51"/>
      <c r="BH131" s="51"/>
      <c r="BI131" s="51"/>
      <c r="BJ131" s="51"/>
      <c r="BK131" s="51"/>
      <c r="BL131" s="51"/>
      <c r="BM131" s="51"/>
      <c r="BN131" s="51"/>
      <c r="BO131" s="51"/>
    </row>
    <row r="132" spans="1:67" ht="94.5" customHeight="1" x14ac:dyDescent="0.25">
      <c r="A132" s="201">
        <v>131</v>
      </c>
      <c r="B132" s="182" t="s">
        <v>3375</v>
      </c>
      <c r="C132" s="183" t="s">
        <v>3376</v>
      </c>
      <c r="D132" s="36" t="s">
        <v>28</v>
      </c>
      <c r="E132" s="36" t="s">
        <v>41</v>
      </c>
      <c r="F132" s="202"/>
      <c r="G132" s="202">
        <v>18</v>
      </c>
      <c r="H132" s="202"/>
      <c r="I132" s="202"/>
      <c r="J132" s="202"/>
      <c r="K132" s="202"/>
      <c r="L132" s="34" t="s">
        <v>419</v>
      </c>
      <c r="M132" s="182"/>
      <c r="N132" s="183"/>
      <c r="O132" s="184" t="s">
        <v>41</v>
      </c>
      <c r="P132" s="109"/>
      <c r="Q132" s="182"/>
      <c r="R132" s="109"/>
      <c r="S132" s="183" t="s">
        <v>3121</v>
      </c>
      <c r="T132" s="33" t="s">
        <v>3409</v>
      </c>
      <c r="U132" s="33" t="s">
        <v>167</v>
      </c>
      <c r="V132" s="45" t="s">
        <v>167</v>
      </c>
      <c r="W132" s="34" t="s">
        <v>420</v>
      </c>
      <c r="X132" s="34" t="s">
        <v>416</v>
      </c>
      <c r="Y132" s="36"/>
      <c r="Z132" s="36"/>
      <c r="AA132" s="36">
        <v>1</v>
      </c>
      <c r="AB132" s="36"/>
      <c r="AC132" s="36"/>
      <c r="AD132" s="36"/>
      <c r="AE132" s="36"/>
      <c r="AF132" s="51"/>
      <c r="AG132" s="51"/>
      <c r="AH132" s="51">
        <v>1</v>
      </c>
      <c r="AI132" s="51"/>
      <c r="AJ132" s="51"/>
      <c r="AK132" s="51"/>
      <c r="AL132" s="33" t="s">
        <v>3410</v>
      </c>
      <c r="AM132" s="45" t="s">
        <v>3411</v>
      </c>
      <c r="AN132" s="185"/>
      <c r="AO132" s="185"/>
      <c r="AP132" s="185" t="s">
        <v>2694</v>
      </c>
      <c r="AQ132" s="185" t="s">
        <v>2694</v>
      </c>
      <c r="AR132" s="185" t="s">
        <v>2694</v>
      </c>
      <c r="AS132" s="185" t="s">
        <v>3194</v>
      </c>
      <c r="AT132" s="185"/>
      <c r="AU132" s="185"/>
      <c r="AV132" s="185"/>
      <c r="AW132" s="186"/>
      <c r="AX132" s="41"/>
      <c r="AY132" s="35" t="s">
        <v>46</v>
      </c>
      <c r="AZ132" s="41"/>
      <c r="BA132" s="36"/>
      <c r="BB132" s="51"/>
      <c r="BC132" s="33"/>
      <c r="BD132" s="33"/>
      <c r="BE132" s="51"/>
      <c r="BF132" s="51"/>
      <c r="BG132" s="51"/>
      <c r="BH132" s="51"/>
      <c r="BI132" s="51"/>
      <c r="BJ132" s="51"/>
      <c r="BK132" s="51"/>
      <c r="BL132" s="51"/>
      <c r="BM132" s="51"/>
      <c r="BN132" s="51"/>
      <c r="BO132" s="51"/>
    </row>
    <row r="133" spans="1:67" ht="78.75" customHeight="1" x14ac:dyDescent="0.25">
      <c r="A133" s="201">
        <v>132</v>
      </c>
      <c r="B133" s="182" t="s">
        <v>3375</v>
      </c>
      <c r="C133" s="183" t="s">
        <v>3376</v>
      </c>
      <c r="D133" s="36" t="s">
        <v>28</v>
      </c>
      <c r="E133" s="36" t="s">
        <v>41</v>
      </c>
      <c r="F133" s="202"/>
      <c r="G133" s="202">
        <v>18</v>
      </c>
      <c r="H133" s="202"/>
      <c r="I133" s="202"/>
      <c r="J133" s="202"/>
      <c r="K133" s="202"/>
      <c r="L133" s="34" t="s">
        <v>421</v>
      </c>
      <c r="M133" s="182"/>
      <c r="N133" s="183"/>
      <c r="O133" s="184" t="s">
        <v>41</v>
      </c>
      <c r="P133" s="109"/>
      <c r="Q133" s="182"/>
      <c r="R133" s="109"/>
      <c r="S133" s="183" t="s">
        <v>391</v>
      </c>
      <c r="T133" s="33" t="s">
        <v>3412</v>
      </c>
      <c r="U133" s="33" t="s">
        <v>58</v>
      </c>
      <c r="V133" s="45" t="s">
        <v>58</v>
      </c>
      <c r="W133" s="34" t="s">
        <v>424</v>
      </c>
      <c r="X133" s="34" t="s">
        <v>416</v>
      </c>
      <c r="Y133" s="36"/>
      <c r="Z133" s="36"/>
      <c r="AA133" s="36"/>
      <c r="AB133" s="36">
        <v>1</v>
      </c>
      <c r="AC133" s="36"/>
      <c r="AD133" s="36"/>
      <c r="AE133" s="36"/>
      <c r="AF133" s="51"/>
      <c r="AG133" s="51"/>
      <c r="AH133" s="51"/>
      <c r="AI133" s="51">
        <v>1</v>
      </c>
      <c r="AJ133" s="51"/>
      <c r="AK133" s="51"/>
      <c r="AL133" s="33"/>
      <c r="AM133" s="33"/>
      <c r="AN133" s="186"/>
      <c r="AO133" s="186"/>
      <c r="AP133" s="185"/>
      <c r="AQ133" s="185"/>
      <c r="AR133" s="185"/>
      <c r="AS133" s="185" t="s">
        <v>3378</v>
      </c>
      <c r="AT133" s="185"/>
      <c r="AU133" s="185"/>
      <c r="AV133" s="185"/>
      <c r="AW133" s="186"/>
      <c r="AX133" s="41"/>
      <c r="AY133" s="41" t="s">
        <v>24</v>
      </c>
      <c r="AZ133" s="41"/>
      <c r="BA133" s="36"/>
      <c r="BB133" s="51"/>
      <c r="BC133" s="33"/>
      <c r="BD133" s="33"/>
      <c r="BE133" s="51"/>
      <c r="BF133" s="51"/>
      <c r="BG133" s="51"/>
      <c r="BH133" s="51"/>
      <c r="BI133" s="51"/>
      <c r="BJ133" s="51"/>
      <c r="BK133" s="51"/>
      <c r="BL133" s="51"/>
      <c r="BM133" s="51"/>
      <c r="BN133" s="51"/>
      <c r="BO133" s="51"/>
    </row>
    <row r="134" spans="1:67" ht="47.25" customHeight="1" x14ac:dyDescent="0.25">
      <c r="A134" s="201">
        <v>133</v>
      </c>
      <c r="B134" s="182" t="s">
        <v>3375</v>
      </c>
      <c r="C134" s="183" t="s">
        <v>3376</v>
      </c>
      <c r="D134" s="36" t="s">
        <v>28</v>
      </c>
      <c r="E134" s="36" t="s">
        <v>41</v>
      </c>
      <c r="F134" s="202"/>
      <c r="G134" s="202">
        <v>18</v>
      </c>
      <c r="H134" s="202"/>
      <c r="I134" s="202"/>
      <c r="J134" s="202"/>
      <c r="K134" s="202"/>
      <c r="L134" s="34" t="s">
        <v>427</v>
      </c>
      <c r="M134" s="182"/>
      <c r="N134" s="183"/>
      <c r="O134" s="184" t="s">
        <v>41</v>
      </c>
      <c r="P134" s="109"/>
      <c r="Q134" s="182"/>
      <c r="R134" s="109"/>
      <c r="S134" s="183" t="s">
        <v>391</v>
      </c>
      <c r="T134" s="33" t="s">
        <v>3413</v>
      </c>
      <c r="U134" s="33" t="s">
        <v>58</v>
      </c>
      <c r="V134" s="45" t="s">
        <v>58</v>
      </c>
      <c r="W134" s="34" t="s">
        <v>428</v>
      </c>
      <c r="X134" s="34" t="s">
        <v>416</v>
      </c>
      <c r="Y134" s="36"/>
      <c r="Z134" s="36"/>
      <c r="AA134" s="36"/>
      <c r="AB134" s="36">
        <v>1</v>
      </c>
      <c r="AC134" s="36"/>
      <c r="AD134" s="36"/>
      <c r="AE134" s="36"/>
      <c r="AF134" s="51"/>
      <c r="AG134" s="51"/>
      <c r="AH134" s="51"/>
      <c r="AI134" s="51">
        <v>1</v>
      </c>
      <c r="AJ134" s="51"/>
      <c r="AK134" s="51"/>
      <c r="AL134" s="33"/>
      <c r="AM134" s="33"/>
      <c r="AN134" s="186"/>
      <c r="AO134" s="186"/>
      <c r="AP134" s="185"/>
      <c r="AQ134" s="185"/>
      <c r="AR134" s="185"/>
      <c r="AS134" s="185" t="s">
        <v>3378</v>
      </c>
      <c r="AT134" s="185"/>
      <c r="AU134" s="185"/>
      <c r="AV134" s="185"/>
      <c r="AW134" s="186"/>
      <c r="AX134" s="41"/>
      <c r="AY134" s="41" t="s">
        <v>24</v>
      </c>
      <c r="AZ134" s="41"/>
      <c r="BA134" s="36"/>
      <c r="BB134" s="51"/>
      <c r="BC134" s="33"/>
      <c r="BD134" s="33"/>
      <c r="BE134" s="51"/>
      <c r="BF134" s="51"/>
      <c r="BG134" s="51"/>
      <c r="BH134" s="51"/>
      <c r="BI134" s="51"/>
      <c r="BJ134" s="51"/>
      <c r="BK134" s="51"/>
      <c r="BL134" s="51"/>
      <c r="BM134" s="51"/>
      <c r="BN134" s="51"/>
      <c r="BO134" s="51"/>
    </row>
    <row r="135" spans="1:67" ht="94.5" customHeight="1" x14ac:dyDescent="0.25">
      <c r="A135" s="201">
        <v>134</v>
      </c>
      <c r="B135" s="182" t="s">
        <v>3375</v>
      </c>
      <c r="C135" s="183" t="s">
        <v>3376</v>
      </c>
      <c r="D135" s="36" t="s">
        <v>28</v>
      </c>
      <c r="E135" s="36" t="s">
        <v>41</v>
      </c>
      <c r="F135" s="109" t="s">
        <v>3414</v>
      </c>
      <c r="G135" s="202" t="s">
        <v>3415</v>
      </c>
      <c r="H135" s="202"/>
      <c r="I135" s="202"/>
      <c r="J135" s="202"/>
      <c r="K135" s="202"/>
      <c r="L135" s="34" t="s">
        <v>430</v>
      </c>
      <c r="M135" s="182"/>
      <c r="N135" s="183"/>
      <c r="O135" s="184" t="s">
        <v>41</v>
      </c>
      <c r="P135" s="109"/>
      <c r="Q135" s="182"/>
      <c r="R135" s="109"/>
      <c r="S135" s="183" t="s">
        <v>791</v>
      </c>
      <c r="T135" s="200" t="s">
        <v>3416</v>
      </c>
      <c r="U135" s="33" t="s">
        <v>58</v>
      </c>
      <c r="V135" s="45" t="s">
        <v>58</v>
      </c>
      <c r="W135" s="34" t="s">
        <v>431</v>
      </c>
      <c r="X135" s="34" t="s">
        <v>416</v>
      </c>
      <c r="Y135" s="36"/>
      <c r="Z135" s="36"/>
      <c r="AA135" s="36"/>
      <c r="AB135" s="36">
        <v>1</v>
      </c>
      <c r="AC135" s="36"/>
      <c r="AD135" s="36"/>
      <c r="AE135" s="36"/>
      <c r="AF135" s="51"/>
      <c r="AG135" s="51"/>
      <c r="AH135" s="51"/>
      <c r="AI135" s="51">
        <v>1</v>
      </c>
      <c r="AJ135" s="51"/>
      <c r="AK135" s="51"/>
      <c r="AL135" s="33"/>
      <c r="AM135" s="33"/>
      <c r="AN135" s="186"/>
      <c r="AO135" s="186"/>
      <c r="AP135" s="185"/>
      <c r="AQ135" s="185"/>
      <c r="AR135" s="185"/>
      <c r="AS135" s="185" t="s">
        <v>3378</v>
      </c>
      <c r="AT135" s="185"/>
      <c r="AU135" s="185"/>
      <c r="AV135" s="185"/>
      <c r="AW135" s="186"/>
      <c r="AX135" s="41"/>
      <c r="AY135" s="41" t="s">
        <v>24</v>
      </c>
      <c r="AZ135" s="41"/>
      <c r="BA135" s="36"/>
      <c r="BB135" s="51"/>
      <c r="BC135" s="33"/>
      <c r="BD135" s="33"/>
      <c r="BE135" s="51"/>
      <c r="BF135" s="51"/>
      <c r="BG135" s="51"/>
      <c r="BH135" s="51"/>
      <c r="BI135" s="51"/>
      <c r="BJ135" s="51"/>
      <c r="BK135" s="51"/>
      <c r="BL135" s="51"/>
      <c r="BM135" s="51"/>
      <c r="BN135" s="51"/>
      <c r="BO135" s="51"/>
    </row>
    <row r="136" spans="1:67" ht="31.5" customHeight="1" x14ac:dyDescent="0.25">
      <c r="A136" s="201">
        <v>135</v>
      </c>
      <c r="B136" s="182" t="s">
        <v>3375</v>
      </c>
      <c r="C136" s="183" t="s">
        <v>3376</v>
      </c>
      <c r="D136" s="36" t="s">
        <v>28</v>
      </c>
      <c r="E136" s="36" t="s">
        <v>41</v>
      </c>
      <c r="F136" s="109" t="s">
        <v>3414</v>
      </c>
      <c r="G136" s="202">
        <v>20</v>
      </c>
      <c r="H136" s="202"/>
      <c r="I136" s="202"/>
      <c r="J136" s="202"/>
      <c r="K136" s="202"/>
      <c r="L136" s="34" t="s">
        <v>433</v>
      </c>
      <c r="M136" s="182"/>
      <c r="N136" s="183"/>
      <c r="O136" s="184" t="s">
        <v>41</v>
      </c>
      <c r="P136" s="109"/>
      <c r="Q136" s="182"/>
      <c r="R136" s="109"/>
      <c r="S136" s="183" t="s">
        <v>391</v>
      </c>
      <c r="T136" s="33" t="s">
        <v>3417</v>
      </c>
      <c r="U136" s="33" t="s">
        <v>58</v>
      </c>
      <c r="V136" s="45" t="s">
        <v>58</v>
      </c>
      <c r="W136" s="34" t="s">
        <v>434</v>
      </c>
      <c r="X136" s="34" t="s">
        <v>416</v>
      </c>
      <c r="Y136" s="36"/>
      <c r="Z136" s="36"/>
      <c r="AA136" s="36"/>
      <c r="AB136" s="36">
        <v>1</v>
      </c>
      <c r="AC136" s="36"/>
      <c r="AD136" s="36"/>
      <c r="AE136" s="36"/>
      <c r="AF136" s="51"/>
      <c r="AG136" s="51"/>
      <c r="AH136" s="51"/>
      <c r="AI136" s="51">
        <v>1</v>
      </c>
      <c r="AJ136" s="51"/>
      <c r="AK136" s="51"/>
      <c r="AL136" s="33"/>
      <c r="AM136" s="33"/>
      <c r="AN136" s="185" t="s">
        <v>3418</v>
      </c>
      <c r="AO136" s="186"/>
      <c r="AP136" s="185"/>
      <c r="AQ136" s="185"/>
      <c r="AR136" s="185"/>
      <c r="AS136" s="185" t="s">
        <v>3419</v>
      </c>
      <c r="AT136" s="185"/>
      <c r="AU136" s="185"/>
      <c r="AV136" s="185"/>
      <c r="AW136" s="186"/>
      <c r="AX136" s="41"/>
      <c r="AY136" s="41" t="s">
        <v>24</v>
      </c>
      <c r="AZ136" s="41"/>
      <c r="BA136" s="36"/>
      <c r="BB136" s="51"/>
      <c r="BC136" s="33"/>
      <c r="BD136" s="33"/>
      <c r="BE136" s="51"/>
      <c r="BF136" s="51"/>
      <c r="BG136" s="51"/>
      <c r="BH136" s="51"/>
      <c r="BI136" s="51"/>
      <c r="BJ136" s="51"/>
      <c r="BK136" s="51"/>
      <c r="BL136" s="51"/>
      <c r="BM136" s="51"/>
      <c r="BN136" s="51"/>
      <c r="BO136" s="51"/>
    </row>
    <row r="137" spans="1:67" ht="40.5" customHeight="1" x14ac:dyDescent="0.25">
      <c r="A137" s="201">
        <v>136</v>
      </c>
      <c r="B137" s="182" t="s">
        <v>3375</v>
      </c>
      <c r="C137" s="183" t="s">
        <v>3376</v>
      </c>
      <c r="D137" s="36" t="s">
        <v>28</v>
      </c>
      <c r="E137" s="36" t="s">
        <v>41</v>
      </c>
      <c r="F137" s="109" t="s">
        <v>3414</v>
      </c>
      <c r="G137" s="202">
        <v>20</v>
      </c>
      <c r="H137" s="202"/>
      <c r="I137" s="202"/>
      <c r="J137" s="202"/>
      <c r="K137" s="202"/>
      <c r="L137" s="34" t="s">
        <v>436</v>
      </c>
      <c r="M137" s="182"/>
      <c r="N137" s="183"/>
      <c r="O137" s="184" t="s">
        <v>41</v>
      </c>
      <c r="P137" s="109"/>
      <c r="Q137" s="182"/>
      <c r="R137" s="109"/>
      <c r="S137" s="183" t="s">
        <v>791</v>
      </c>
      <c r="T137" s="188">
        <v>42814</v>
      </c>
      <c r="U137" s="33" t="s">
        <v>58</v>
      </c>
      <c r="V137" s="45" t="s">
        <v>58</v>
      </c>
      <c r="W137" s="49" t="s">
        <v>59</v>
      </c>
      <c r="X137" s="34" t="s">
        <v>416</v>
      </c>
      <c r="Y137" s="36"/>
      <c r="Z137" s="36"/>
      <c r="AA137" s="36"/>
      <c r="AB137" s="36">
        <v>1</v>
      </c>
      <c r="AC137" s="36"/>
      <c r="AD137" s="36"/>
      <c r="AE137" s="36"/>
      <c r="AF137" s="51"/>
      <c r="AG137" s="51"/>
      <c r="AH137" s="51"/>
      <c r="AI137" s="51">
        <v>1</v>
      </c>
      <c r="AJ137" s="51"/>
      <c r="AK137" s="51"/>
      <c r="AL137" s="33"/>
      <c r="AM137" s="33"/>
      <c r="AN137" s="186"/>
      <c r="AO137" s="186"/>
      <c r="AP137" s="185"/>
      <c r="AQ137" s="185"/>
      <c r="AR137" s="185"/>
      <c r="AS137" s="185" t="s">
        <v>3378</v>
      </c>
      <c r="AT137" s="185"/>
      <c r="AU137" s="185"/>
      <c r="AV137" s="185"/>
      <c r="AW137" s="186"/>
      <c r="AX137" s="41"/>
      <c r="AY137" s="41" t="s">
        <v>24</v>
      </c>
      <c r="AZ137" s="41"/>
      <c r="BA137" s="36"/>
      <c r="BB137" s="51"/>
      <c r="BC137" s="33"/>
      <c r="BD137" s="33"/>
      <c r="BE137" s="51"/>
      <c r="BF137" s="51"/>
      <c r="BG137" s="51"/>
      <c r="BH137" s="51"/>
      <c r="BI137" s="51"/>
      <c r="BJ137" s="51"/>
      <c r="BK137" s="51"/>
      <c r="BL137" s="51"/>
      <c r="BM137" s="51"/>
      <c r="BN137" s="51"/>
      <c r="BO137" s="51"/>
    </row>
    <row r="138" spans="1:67" ht="47.25" customHeight="1" x14ac:dyDescent="0.25">
      <c r="A138" s="201">
        <v>137</v>
      </c>
      <c r="B138" s="182" t="s">
        <v>3375</v>
      </c>
      <c r="C138" s="183" t="s">
        <v>3376</v>
      </c>
      <c r="D138" s="36" t="s">
        <v>28</v>
      </c>
      <c r="E138" s="36" t="s">
        <v>41</v>
      </c>
      <c r="F138" s="109" t="s">
        <v>3414</v>
      </c>
      <c r="G138" s="202">
        <v>23</v>
      </c>
      <c r="H138" s="202"/>
      <c r="I138" s="202"/>
      <c r="J138" s="202"/>
      <c r="K138" s="202"/>
      <c r="L138" s="34" t="s">
        <v>438</v>
      </c>
      <c r="M138" s="182"/>
      <c r="N138" s="183"/>
      <c r="O138" s="184" t="s">
        <v>41</v>
      </c>
      <c r="P138" s="109"/>
      <c r="Q138" s="182"/>
      <c r="R138" s="109"/>
      <c r="S138" s="183" t="s">
        <v>391</v>
      </c>
      <c r="T138" s="33" t="s">
        <v>3420</v>
      </c>
      <c r="U138" s="33" t="s">
        <v>58</v>
      </c>
      <c r="V138" s="45" t="s">
        <v>58</v>
      </c>
      <c r="W138" s="34" t="s">
        <v>439</v>
      </c>
      <c r="X138" s="34" t="s">
        <v>440</v>
      </c>
      <c r="Y138" s="36"/>
      <c r="Z138" s="36"/>
      <c r="AA138" s="36"/>
      <c r="AB138" s="36">
        <v>1</v>
      </c>
      <c r="AC138" s="36"/>
      <c r="AD138" s="36"/>
      <c r="AE138" s="36"/>
      <c r="AF138" s="51"/>
      <c r="AG138" s="51"/>
      <c r="AH138" s="51"/>
      <c r="AI138" s="51">
        <v>1</v>
      </c>
      <c r="AJ138" s="51"/>
      <c r="AK138" s="51"/>
      <c r="AL138" s="33"/>
      <c r="AM138" s="33"/>
      <c r="AN138" s="186"/>
      <c r="AO138" s="186"/>
      <c r="AP138" s="185"/>
      <c r="AQ138" s="185"/>
      <c r="AR138" s="185"/>
      <c r="AS138" s="185" t="s">
        <v>3378</v>
      </c>
      <c r="AT138" s="185"/>
      <c r="AU138" s="185"/>
      <c r="AV138" s="185"/>
      <c r="AW138" s="186"/>
      <c r="AX138" s="41"/>
      <c r="AY138" s="41" t="s">
        <v>24</v>
      </c>
      <c r="AZ138" s="41"/>
      <c r="BA138" s="36"/>
      <c r="BB138" s="51"/>
      <c r="BC138" s="33"/>
      <c r="BD138" s="33"/>
      <c r="BE138" s="51"/>
      <c r="BF138" s="51"/>
      <c r="BG138" s="51"/>
      <c r="BH138" s="51"/>
      <c r="BI138" s="51"/>
      <c r="BJ138" s="51"/>
      <c r="BK138" s="51"/>
      <c r="BL138" s="51"/>
      <c r="BM138" s="51"/>
      <c r="BN138" s="51"/>
      <c r="BO138" s="51"/>
    </row>
    <row r="139" spans="1:67" ht="31.5" customHeight="1" x14ac:dyDescent="0.25">
      <c r="A139" s="201">
        <v>138</v>
      </c>
      <c r="B139" s="182" t="s">
        <v>3375</v>
      </c>
      <c r="C139" s="183" t="s">
        <v>3376</v>
      </c>
      <c r="D139" s="36" t="s">
        <v>28</v>
      </c>
      <c r="E139" s="36" t="s">
        <v>41</v>
      </c>
      <c r="F139" s="109" t="s">
        <v>3414</v>
      </c>
      <c r="G139" s="202" t="s">
        <v>3421</v>
      </c>
      <c r="H139" s="202"/>
      <c r="I139" s="202"/>
      <c r="J139" s="202"/>
      <c r="K139" s="202"/>
      <c r="L139" s="34" t="s">
        <v>442</v>
      </c>
      <c r="M139" s="182"/>
      <c r="N139" s="183"/>
      <c r="O139" s="184" t="s">
        <v>41</v>
      </c>
      <c r="P139" s="109"/>
      <c r="Q139" s="182"/>
      <c r="R139" s="109"/>
      <c r="S139" s="183" t="s">
        <v>791</v>
      </c>
      <c r="T139" s="188">
        <v>42814</v>
      </c>
      <c r="U139" s="33" t="s">
        <v>58</v>
      </c>
      <c r="V139" s="45" t="s">
        <v>58</v>
      </c>
      <c r="W139" s="49" t="s">
        <v>59</v>
      </c>
      <c r="X139" s="34" t="s">
        <v>440</v>
      </c>
      <c r="Y139" s="36"/>
      <c r="Z139" s="36"/>
      <c r="AA139" s="36"/>
      <c r="AB139" s="36">
        <v>1</v>
      </c>
      <c r="AC139" s="36"/>
      <c r="AD139" s="36"/>
      <c r="AE139" s="36"/>
      <c r="AF139" s="51"/>
      <c r="AG139" s="51"/>
      <c r="AH139" s="51"/>
      <c r="AI139" s="51">
        <v>1</v>
      </c>
      <c r="AJ139" s="51"/>
      <c r="AK139" s="51"/>
      <c r="AL139" s="33"/>
      <c r="AM139" s="33"/>
      <c r="AN139" s="186"/>
      <c r="AO139" s="186"/>
      <c r="AP139" s="185"/>
      <c r="AQ139" s="185"/>
      <c r="AR139" s="185"/>
      <c r="AS139" s="185" t="s">
        <v>3378</v>
      </c>
      <c r="AT139" s="185"/>
      <c r="AU139" s="185"/>
      <c r="AV139" s="185"/>
      <c r="AW139" s="186"/>
      <c r="AX139" s="41"/>
      <c r="AY139" s="41" t="s">
        <v>24</v>
      </c>
      <c r="AZ139" s="41"/>
      <c r="BA139" s="36"/>
      <c r="BB139" s="51"/>
      <c r="BC139" s="33"/>
      <c r="BD139" s="33"/>
      <c r="BE139" s="51"/>
      <c r="BF139" s="51"/>
      <c r="BG139" s="51"/>
      <c r="BH139" s="51"/>
      <c r="BI139" s="51"/>
      <c r="BJ139" s="51"/>
      <c r="BK139" s="51"/>
      <c r="BL139" s="51"/>
      <c r="BM139" s="51"/>
      <c r="BN139" s="51"/>
      <c r="BO139" s="51"/>
    </row>
    <row r="140" spans="1:67" ht="94.5" customHeight="1" x14ac:dyDescent="0.25">
      <c r="A140" s="201">
        <v>139</v>
      </c>
      <c r="B140" s="182" t="s">
        <v>3375</v>
      </c>
      <c r="C140" s="183" t="s">
        <v>3376</v>
      </c>
      <c r="D140" s="36" t="s">
        <v>28</v>
      </c>
      <c r="E140" s="36" t="s">
        <v>41</v>
      </c>
      <c r="F140" s="109" t="s">
        <v>3414</v>
      </c>
      <c r="G140" s="202" t="s">
        <v>3422</v>
      </c>
      <c r="H140" s="202"/>
      <c r="I140" s="202"/>
      <c r="J140" s="202"/>
      <c r="K140" s="202"/>
      <c r="L140" s="213" t="s">
        <v>443</v>
      </c>
      <c r="M140" s="182"/>
      <c r="N140" s="183"/>
      <c r="O140" s="184" t="s">
        <v>41</v>
      </c>
      <c r="P140" s="109"/>
      <c r="Q140" s="182"/>
      <c r="R140" s="109"/>
      <c r="S140" s="183" t="s">
        <v>391</v>
      </c>
      <c r="T140" s="33" t="s">
        <v>3423</v>
      </c>
      <c r="U140" s="33" t="s">
        <v>58</v>
      </c>
      <c r="V140" s="45" t="s">
        <v>58</v>
      </c>
      <c r="W140" s="34" t="s">
        <v>445</v>
      </c>
      <c r="X140" s="34" t="s">
        <v>440</v>
      </c>
      <c r="Y140" s="36"/>
      <c r="Z140" s="36"/>
      <c r="AA140" s="36"/>
      <c r="AB140" s="36">
        <v>1</v>
      </c>
      <c r="AC140" s="36"/>
      <c r="AD140" s="36"/>
      <c r="AE140" s="36"/>
      <c r="AF140" s="51"/>
      <c r="AG140" s="51"/>
      <c r="AH140" s="51"/>
      <c r="AI140" s="51">
        <v>1</v>
      </c>
      <c r="AJ140" s="51"/>
      <c r="AK140" s="51"/>
      <c r="AL140" s="33"/>
      <c r="AM140" s="33"/>
      <c r="AN140" s="186"/>
      <c r="AO140" s="186"/>
      <c r="AP140" s="185"/>
      <c r="AQ140" s="185"/>
      <c r="AR140" s="185"/>
      <c r="AS140" s="185" t="s">
        <v>3407</v>
      </c>
      <c r="AT140" s="185"/>
      <c r="AU140" s="185"/>
      <c r="AV140" s="185"/>
      <c r="AW140" s="186"/>
      <c r="AX140" s="41"/>
      <c r="AY140" s="41" t="s">
        <v>24</v>
      </c>
      <c r="AZ140" s="41"/>
      <c r="BA140" s="36"/>
      <c r="BB140" s="51"/>
      <c r="BC140" s="33"/>
      <c r="BD140" s="33"/>
      <c r="BE140" s="51"/>
      <c r="BF140" s="51"/>
      <c r="BG140" s="51"/>
      <c r="BH140" s="51"/>
      <c r="BI140" s="51"/>
      <c r="BJ140" s="51"/>
      <c r="BK140" s="51"/>
      <c r="BL140" s="51"/>
      <c r="BM140" s="51"/>
      <c r="BN140" s="51"/>
      <c r="BO140" s="51"/>
    </row>
    <row r="141" spans="1:67" ht="31.5" customHeight="1" x14ac:dyDescent="0.25">
      <c r="A141" s="201">
        <v>140</v>
      </c>
      <c r="B141" s="182" t="s">
        <v>3375</v>
      </c>
      <c r="C141" s="183" t="s">
        <v>3376</v>
      </c>
      <c r="D141" s="36" t="s">
        <v>28</v>
      </c>
      <c r="E141" s="36" t="s">
        <v>41</v>
      </c>
      <c r="F141" s="109" t="s">
        <v>3414</v>
      </c>
      <c r="G141" s="202">
        <v>28</v>
      </c>
      <c r="H141" s="109" t="s">
        <v>3424</v>
      </c>
      <c r="I141" s="109"/>
      <c r="J141" s="109"/>
      <c r="K141" s="109"/>
      <c r="L141" s="34" t="s">
        <v>447</v>
      </c>
      <c r="M141" s="182"/>
      <c r="N141" s="183"/>
      <c r="O141" s="184" t="s">
        <v>41</v>
      </c>
      <c r="P141" s="109"/>
      <c r="Q141" s="182"/>
      <c r="R141" s="109"/>
      <c r="S141" s="183" t="s">
        <v>391</v>
      </c>
      <c r="T141" s="188">
        <v>42814</v>
      </c>
      <c r="U141" s="33" t="s">
        <v>58</v>
      </c>
      <c r="V141" s="45" t="s">
        <v>58</v>
      </c>
      <c r="W141" s="49" t="s">
        <v>59</v>
      </c>
      <c r="X141" s="34" t="s">
        <v>440</v>
      </c>
      <c r="Y141" s="36"/>
      <c r="Z141" s="36"/>
      <c r="AA141" s="36"/>
      <c r="AB141" s="36">
        <v>1</v>
      </c>
      <c r="AC141" s="36"/>
      <c r="AD141" s="36"/>
      <c r="AE141" s="36"/>
      <c r="AF141" s="51"/>
      <c r="AG141" s="51"/>
      <c r="AH141" s="51"/>
      <c r="AI141" s="51">
        <v>1</v>
      </c>
      <c r="AJ141" s="51"/>
      <c r="AK141" s="51"/>
      <c r="AL141" s="33"/>
      <c r="AM141" s="33"/>
      <c r="AN141" s="186"/>
      <c r="AO141" s="186"/>
      <c r="AP141" s="185"/>
      <c r="AQ141" s="185"/>
      <c r="AR141" s="185"/>
      <c r="AS141" s="185" t="s">
        <v>3378</v>
      </c>
      <c r="AT141" s="185"/>
      <c r="AU141" s="185"/>
      <c r="AV141" s="185"/>
      <c r="AW141" s="186"/>
      <c r="AX141" s="41"/>
      <c r="AY141" s="41" t="s">
        <v>24</v>
      </c>
      <c r="AZ141" s="41"/>
      <c r="BA141" s="36"/>
      <c r="BB141" s="51"/>
      <c r="BC141" s="33"/>
      <c r="BD141" s="33"/>
      <c r="BE141" s="51"/>
      <c r="BF141" s="51"/>
      <c r="BG141" s="51"/>
      <c r="BH141" s="51"/>
      <c r="BI141" s="51"/>
      <c r="BJ141" s="51"/>
      <c r="BK141" s="51"/>
      <c r="BL141" s="51"/>
      <c r="BM141" s="51"/>
      <c r="BN141" s="51"/>
      <c r="BO141" s="51"/>
    </row>
    <row r="142" spans="1:67" ht="15.75" customHeight="1" x14ac:dyDescent="0.25">
      <c r="A142" s="201">
        <v>141</v>
      </c>
      <c r="B142" s="182" t="s">
        <v>3375</v>
      </c>
      <c r="C142" s="183" t="s">
        <v>3376</v>
      </c>
      <c r="D142" s="36" t="s">
        <v>28</v>
      </c>
      <c r="E142" s="36" t="s">
        <v>41</v>
      </c>
      <c r="F142" s="109" t="s">
        <v>3414</v>
      </c>
      <c r="G142" s="202">
        <v>29</v>
      </c>
      <c r="H142" s="202"/>
      <c r="I142" s="202"/>
      <c r="J142" s="202"/>
      <c r="K142" s="202"/>
      <c r="L142" s="34" t="s">
        <v>452</v>
      </c>
      <c r="M142" s="182"/>
      <c r="N142" s="183"/>
      <c r="O142" s="184" t="s">
        <v>41</v>
      </c>
      <c r="P142" s="109"/>
      <c r="Q142" s="182"/>
      <c r="R142" s="109"/>
      <c r="S142" s="183" t="s">
        <v>791</v>
      </c>
      <c r="T142" s="188">
        <v>42814</v>
      </c>
      <c r="U142" s="33" t="s">
        <v>58</v>
      </c>
      <c r="V142" s="45" t="s">
        <v>58</v>
      </c>
      <c r="W142" s="49" t="s">
        <v>59</v>
      </c>
      <c r="X142" s="34" t="s">
        <v>440</v>
      </c>
      <c r="Y142" s="36"/>
      <c r="Z142" s="36"/>
      <c r="AA142" s="36"/>
      <c r="AB142" s="36">
        <v>1</v>
      </c>
      <c r="AC142" s="36"/>
      <c r="AD142" s="36"/>
      <c r="AE142" s="36"/>
      <c r="AF142" s="51"/>
      <c r="AG142" s="51"/>
      <c r="AH142" s="51"/>
      <c r="AI142" s="51">
        <v>1</v>
      </c>
      <c r="AJ142" s="51"/>
      <c r="AK142" s="51"/>
      <c r="AL142" s="33"/>
      <c r="AM142" s="33"/>
      <c r="AN142" s="186"/>
      <c r="AO142" s="186"/>
      <c r="AP142" s="185"/>
      <c r="AQ142" s="185"/>
      <c r="AR142" s="185"/>
      <c r="AS142" s="185" t="s">
        <v>3407</v>
      </c>
      <c r="AT142" s="185"/>
      <c r="AU142" s="185"/>
      <c r="AV142" s="185"/>
      <c r="AW142" s="186"/>
      <c r="AX142" s="41"/>
      <c r="AY142" s="41" t="s">
        <v>24</v>
      </c>
      <c r="AZ142" s="41"/>
      <c r="BA142" s="36"/>
      <c r="BB142" s="51"/>
      <c r="BC142" s="33"/>
      <c r="BD142" s="33"/>
      <c r="BE142" s="51"/>
      <c r="BF142" s="51"/>
      <c r="BG142" s="51"/>
      <c r="BH142" s="51"/>
      <c r="BI142" s="51"/>
      <c r="BJ142" s="51"/>
      <c r="BK142" s="51"/>
      <c r="BL142" s="51"/>
      <c r="BM142" s="51"/>
      <c r="BN142" s="51"/>
      <c r="BO142" s="51"/>
    </row>
    <row r="143" spans="1:67" ht="110.25" customHeight="1" x14ac:dyDescent="0.25">
      <c r="A143" s="201">
        <v>142</v>
      </c>
      <c r="B143" s="182" t="s">
        <v>3375</v>
      </c>
      <c r="C143" s="183" t="s">
        <v>3376</v>
      </c>
      <c r="D143" s="36" t="s">
        <v>28</v>
      </c>
      <c r="E143" s="36" t="s">
        <v>41</v>
      </c>
      <c r="F143" s="109" t="s">
        <v>3414</v>
      </c>
      <c r="G143" s="202" t="s">
        <v>3425</v>
      </c>
      <c r="H143" s="202"/>
      <c r="I143" s="202"/>
      <c r="J143" s="202"/>
      <c r="K143" s="202"/>
      <c r="L143" s="34" t="s">
        <v>453</v>
      </c>
      <c r="M143" s="182"/>
      <c r="N143" s="183"/>
      <c r="O143" s="184" t="s">
        <v>41</v>
      </c>
      <c r="P143" s="109"/>
      <c r="Q143" s="182"/>
      <c r="R143" s="109"/>
      <c r="S143" s="183" t="s">
        <v>391</v>
      </c>
      <c r="T143" s="33" t="s">
        <v>3426</v>
      </c>
      <c r="U143" s="33" t="s">
        <v>58</v>
      </c>
      <c r="V143" s="45" t="s">
        <v>58</v>
      </c>
      <c r="W143" s="34" t="s">
        <v>454</v>
      </c>
      <c r="X143" s="34" t="s">
        <v>440</v>
      </c>
      <c r="Y143" s="36"/>
      <c r="Z143" s="36"/>
      <c r="AA143" s="36"/>
      <c r="AB143" s="36">
        <v>1</v>
      </c>
      <c r="AC143" s="36"/>
      <c r="AD143" s="36"/>
      <c r="AE143" s="36"/>
      <c r="AF143" s="51"/>
      <c r="AG143" s="51"/>
      <c r="AH143" s="51"/>
      <c r="AI143" s="51">
        <v>1</v>
      </c>
      <c r="AJ143" s="51"/>
      <c r="AK143" s="51"/>
      <c r="AL143" s="33"/>
      <c r="AM143" s="33"/>
      <c r="AN143" s="186"/>
      <c r="AO143" s="186"/>
      <c r="AP143" s="185"/>
      <c r="AQ143" s="185"/>
      <c r="AR143" s="185"/>
      <c r="AS143" s="185" t="s">
        <v>3407</v>
      </c>
      <c r="AT143" s="185"/>
      <c r="AU143" s="185"/>
      <c r="AV143" s="185"/>
      <c r="AW143" s="186"/>
      <c r="AX143" s="41"/>
      <c r="AY143" s="41" t="s">
        <v>24</v>
      </c>
      <c r="AZ143" s="41"/>
      <c r="BA143" s="36"/>
      <c r="BB143" s="51"/>
      <c r="BC143" s="33"/>
      <c r="BD143" s="33"/>
      <c r="BE143" s="51"/>
      <c r="BF143" s="51"/>
      <c r="BG143" s="51"/>
      <c r="BH143" s="51"/>
      <c r="BI143" s="51"/>
      <c r="BJ143" s="51"/>
      <c r="BK143" s="51"/>
      <c r="BL143" s="51"/>
      <c r="BM143" s="51"/>
      <c r="BN143" s="51"/>
      <c r="BO143" s="51"/>
    </row>
    <row r="144" spans="1:67" ht="47.25" customHeight="1" x14ac:dyDescent="0.25">
      <c r="A144" s="201">
        <v>143</v>
      </c>
      <c r="B144" s="182" t="s">
        <v>3375</v>
      </c>
      <c r="C144" s="183" t="s">
        <v>3376</v>
      </c>
      <c r="D144" s="36" t="s">
        <v>28</v>
      </c>
      <c r="E144" s="36" t="s">
        <v>41</v>
      </c>
      <c r="F144" s="109" t="s">
        <v>3414</v>
      </c>
      <c r="G144" s="202">
        <v>34</v>
      </c>
      <c r="H144" s="202"/>
      <c r="I144" s="202"/>
      <c r="J144" s="202"/>
      <c r="K144" s="202"/>
      <c r="L144" s="34" t="s">
        <v>455</v>
      </c>
      <c r="M144" s="182"/>
      <c r="N144" s="183"/>
      <c r="O144" s="184" t="s">
        <v>41</v>
      </c>
      <c r="P144" s="109"/>
      <c r="Q144" s="182"/>
      <c r="R144" s="109"/>
      <c r="S144" s="183" t="s">
        <v>391</v>
      </c>
      <c r="T144" s="214" t="s">
        <v>3427</v>
      </c>
      <c r="U144" s="33" t="s">
        <v>58</v>
      </c>
      <c r="V144" s="45" t="s">
        <v>58</v>
      </c>
      <c r="W144" s="34" t="s">
        <v>456</v>
      </c>
      <c r="X144" s="34" t="s">
        <v>440</v>
      </c>
      <c r="Y144" s="36"/>
      <c r="Z144" s="36"/>
      <c r="AA144" s="36"/>
      <c r="AB144" s="36">
        <v>1</v>
      </c>
      <c r="AC144" s="36"/>
      <c r="AD144" s="36"/>
      <c r="AE144" s="36"/>
      <c r="AF144" s="51"/>
      <c r="AG144" s="51"/>
      <c r="AH144" s="51"/>
      <c r="AI144" s="51">
        <v>1</v>
      </c>
      <c r="AJ144" s="51"/>
      <c r="AK144" s="51"/>
      <c r="AL144" s="33"/>
      <c r="AM144" s="33"/>
      <c r="AN144" s="186"/>
      <c r="AO144" s="186"/>
      <c r="AP144" s="185"/>
      <c r="AQ144" s="185"/>
      <c r="AR144" s="185"/>
      <c r="AS144" s="185" t="s">
        <v>3407</v>
      </c>
      <c r="AT144" s="185"/>
      <c r="AU144" s="185"/>
      <c r="AV144" s="185"/>
      <c r="AW144" s="186"/>
      <c r="AX144" s="41"/>
      <c r="AY144" s="41" t="s">
        <v>24</v>
      </c>
      <c r="AZ144" s="41"/>
      <c r="BA144" s="36"/>
      <c r="BB144" s="51"/>
      <c r="BC144" s="33"/>
      <c r="BD144" s="33"/>
      <c r="BE144" s="51"/>
      <c r="BF144" s="51"/>
      <c r="BG144" s="51"/>
      <c r="BH144" s="51"/>
      <c r="BI144" s="51"/>
      <c r="BJ144" s="51"/>
      <c r="BK144" s="51"/>
      <c r="BL144" s="51"/>
      <c r="BM144" s="51"/>
      <c r="BN144" s="51"/>
      <c r="BO144" s="51"/>
    </row>
    <row r="145" spans="1:67" ht="31.5" customHeight="1" x14ac:dyDescent="0.25">
      <c r="A145" s="201">
        <v>144</v>
      </c>
      <c r="B145" s="182" t="s">
        <v>3375</v>
      </c>
      <c r="C145" s="183" t="s">
        <v>3376</v>
      </c>
      <c r="D145" s="36" t="s">
        <v>28</v>
      </c>
      <c r="E145" s="36" t="s">
        <v>41</v>
      </c>
      <c r="F145" s="109" t="s">
        <v>3414</v>
      </c>
      <c r="G145" s="202">
        <v>35</v>
      </c>
      <c r="H145" s="202"/>
      <c r="I145" s="202"/>
      <c r="J145" s="202"/>
      <c r="K145" s="202"/>
      <c r="L145" s="34" t="s">
        <v>457</v>
      </c>
      <c r="M145" s="182"/>
      <c r="N145" s="183"/>
      <c r="O145" s="184" t="s">
        <v>41</v>
      </c>
      <c r="P145" s="109"/>
      <c r="Q145" s="182"/>
      <c r="R145" s="109"/>
      <c r="S145" s="183" t="s">
        <v>391</v>
      </c>
      <c r="T145" s="188">
        <v>42814</v>
      </c>
      <c r="U145" s="33" t="s">
        <v>58</v>
      </c>
      <c r="V145" s="45" t="s">
        <v>58</v>
      </c>
      <c r="W145" s="49" t="s">
        <v>59</v>
      </c>
      <c r="X145" s="34" t="s">
        <v>440</v>
      </c>
      <c r="Y145" s="36"/>
      <c r="Z145" s="36"/>
      <c r="AA145" s="36"/>
      <c r="AB145" s="36">
        <v>1</v>
      </c>
      <c r="AC145" s="36"/>
      <c r="AD145" s="36"/>
      <c r="AE145" s="36"/>
      <c r="AF145" s="51"/>
      <c r="AG145" s="51"/>
      <c r="AH145" s="51"/>
      <c r="AI145" s="51">
        <v>1</v>
      </c>
      <c r="AJ145" s="51"/>
      <c r="AK145" s="51"/>
      <c r="AL145" s="33"/>
      <c r="AM145" s="33"/>
      <c r="AN145" s="186"/>
      <c r="AO145" s="186"/>
      <c r="AP145" s="185"/>
      <c r="AQ145" s="185"/>
      <c r="AR145" s="185"/>
      <c r="AS145" s="185" t="s">
        <v>3378</v>
      </c>
      <c r="AT145" s="185"/>
      <c r="AU145" s="185"/>
      <c r="AV145" s="185"/>
      <c r="AW145" s="186"/>
      <c r="AX145" s="41"/>
      <c r="AY145" s="41" t="s">
        <v>24</v>
      </c>
      <c r="AZ145" s="41"/>
      <c r="BA145" s="36"/>
      <c r="BB145" s="51"/>
      <c r="BC145" s="33" t="s">
        <v>25</v>
      </c>
      <c r="BD145" s="33"/>
      <c r="BE145" s="51"/>
      <c r="BF145" s="51"/>
      <c r="BG145" s="51"/>
      <c r="BH145" s="51"/>
      <c r="BI145" s="51"/>
      <c r="BJ145" s="51"/>
      <c r="BK145" s="51"/>
      <c r="BL145" s="51"/>
      <c r="BM145" s="51"/>
      <c r="BN145" s="51"/>
      <c r="BO145" s="51"/>
    </row>
    <row r="146" spans="1:67" ht="15.75" customHeight="1" x14ac:dyDescent="0.25">
      <c r="A146" s="201">
        <v>145</v>
      </c>
      <c r="B146" s="182" t="s">
        <v>3375</v>
      </c>
      <c r="C146" s="183" t="s">
        <v>3376</v>
      </c>
      <c r="D146" s="36" t="s">
        <v>28</v>
      </c>
      <c r="E146" s="36" t="s">
        <v>41</v>
      </c>
      <c r="F146" s="109" t="s">
        <v>3414</v>
      </c>
      <c r="G146" s="202">
        <v>35</v>
      </c>
      <c r="H146" s="202"/>
      <c r="I146" s="202"/>
      <c r="J146" s="202"/>
      <c r="K146" s="202"/>
      <c r="L146" s="34" t="s">
        <v>458</v>
      </c>
      <c r="M146" s="182"/>
      <c r="N146" s="183"/>
      <c r="O146" s="184" t="s">
        <v>41</v>
      </c>
      <c r="P146" s="109"/>
      <c r="Q146" s="182"/>
      <c r="R146" s="109"/>
      <c r="S146" s="183" t="s">
        <v>791</v>
      </c>
      <c r="T146" s="188">
        <v>42814</v>
      </c>
      <c r="U146" s="33" t="s">
        <v>58</v>
      </c>
      <c r="V146" s="45" t="s">
        <v>106</v>
      </c>
      <c r="W146" s="49" t="s">
        <v>59</v>
      </c>
      <c r="X146" s="34" t="s">
        <v>440</v>
      </c>
      <c r="Y146" s="36"/>
      <c r="Z146" s="36">
        <v>1</v>
      </c>
      <c r="AA146" s="36"/>
      <c r="AB146" s="36"/>
      <c r="AC146" s="36"/>
      <c r="AD146" s="36"/>
      <c r="AE146" s="36"/>
      <c r="AF146" s="51"/>
      <c r="AG146" s="51"/>
      <c r="AH146" s="51"/>
      <c r="AI146" s="51">
        <v>1</v>
      </c>
      <c r="AJ146" s="51"/>
      <c r="AK146" s="51"/>
      <c r="AL146" s="33"/>
      <c r="AM146" s="33"/>
      <c r="AN146" s="186"/>
      <c r="AO146" s="186"/>
      <c r="AP146" s="185" t="s">
        <v>803</v>
      </c>
      <c r="AQ146" s="185" t="s">
        <v>803</v>
      </c>
      <c r="AR146" s="185" t="s">
        <v>803</v>
      </c>
      <c r="AS146" s="185" t="s">
        <v>3378</v>
      </c>
      <c r="AT146" s="185"/>
      <c r="AU146" s="185"/>
      <c r="AV146" s="185"/>
      <c r="AW146" s="186"/>
      <c r="AX146" s="41"/>
      <c r="AY146" s="41" t="s">
        <v>24</v>
      </c>
      <c r="AZ146" s="41"/>
      <c r="BA146" s="36"/>
      <c r="BB146" s="51"/>
      <c r="BC146" s="33" t="s">
        <v>25</v>
      </c>
      <c r="BD146" s="33"/>
      <c r="BE146" s="51"/>
      <c r="BF146" s="51"/>
      <c r="BG146" s="51"/>
      <c r="BH146" s="51"/>
      <c r="BI146" s="51"/>
      <c r="BJ146" s="51"/>
      <c r="BK146" s="51"/>
      <c r="BL146" s="51"/>
      <c r="BM146" s="51"/>
      <c r="BN146" s="51"/>
      <c r="BO146" s="51"/>
    </row>
    <row r="147" spans="1:67" ht="15.75" customHeight="1" x14ac:dyDescent="0.25">
      <c r="A147" s="201">
        <v>146</v>
      </c>
      <c r="B147" s="182" t="s">
        <v>3375</v>
      </c>
      <c r="C147" s="183" t="s">
        <v>3376</v>
      </c>
      <c r="D147" s="36" t="s">
        <v>28</v>
      </c>
      <c r="E147" s="36" t="s">
        <v>41</v>
      </c>
      <c r="F147" s="109" t="s">
        <v>3414</v>
      </c>
      <c r="G147" s="202">
        <v>35</v>
      </c>
      <c r="H147" s="202"/>
      <c r="I147" s="202"/>
      <c r="J147" s="202"/>
      <c r="K147" s="202"/>
      <c r="L147" s="34" t="s">
        <v>459</v>
      </c>
      <c r="M147" s="182"/>
      <c r="N147" s="183"/>
      <c r="O147" s="184" t="s">
        <v>41</v>
      </c>
      <c r="P147" s="109"/>
      <c r="Q147" s="182"/>
      <c r="R147" s="109"/>
      <c r="S147" s="183" t="s">
        <v>791</v>
      </c>
      <c r="T147" s="188">
        <v>42814</v>
      </c>
      <c r="U147" s="33" t="s">
        <v>58</v>
      </c>
      <c r="V147" s="45" t="s">
        <v>21</v>
      </c>
      <c r="W147" s="49" t="s">
        <v>59</v>
      </c>
      <c r="X147" s="34" t="s">
        <v>440</v>
      </c>
      <c r="Y147" s="36">
        <v>1</v>
      </c>
      <c r="Z147" s="36"/>
      <c r="AA147" s="36"/>
      <c r="AB147" s="36"/>
      <c r="AC147" s="36"/>
      <c r="AD147" s="36"/>
      <c r="AE147" s="36"/>
      <c r="AF147" s="51"/>
      <c r="AG147" s="51"/>
      <c r="AH147" s="51"/>
      <c r="AI147" s="51">
        <v>1</v>
      </c>
      <c r="AJ147" s="51"/>
      <c r="AK147" s="51"/>
      <c r="AL147" s="33"/>
      <c r="AM147" s="33"/>
      <c r="AN147" s="186"/>
      <c r="AO147" s="186"/>
      <c r="AP147" s="185"/>
      <c r="AQ147" s="185"/>
      <c r="AR147" s="185"/>
      <c r="AS147" s="185" t="s">
        <v>3378</v>
      </c>
      <c r="AT147" s="185"/>
      <c r="AU147" s="185"/>
      <c r="AV147" s="185"/>
      <c r="AW147" s="186"/>
      <c r="AX147" s="41"/>
      <c r="AY147" s="41" t="s">
        <v>24</v>
      </c>
      <c r="AZ147" s="41"/>
      <c r="BA147" s="36"/>
      <c r="BB147" s="51"/>
      <c r="BC147" s="33" t="s">
        <v>25</v>
      </c>
      <c r="BD147" s="33"/>
      <c r="BE147" s="51"/>
      <c r="BF147" s="51"/>
      <c r="BG147" s="51"/>
      <c r="BH147" s="51"/>
      <c r="BI147" s="51"/>
      <c r="BJ147" s="51"/>
      <c r="BK147" s="51"/>
      <c r="BL147" s="51"/>
      <c r="BM147" s="51"/>
      <c r="BN147" s="51"/>
      <c r="BO147" s="51"/>
    </row>
    <row r="148" spans="1:67" ht="47.25" customHeight="1" x14ac:dyDescent="0.25">
      <c r="A148" s="201">
        <v>147</v>
      </c>
      <c r="B148" s="182" t="s">
        <v>3375</v>
      </c>
      <c r="C148" s="183" t="s">
        <v>3376</v>
      </c>
      <c r="D148" s="36" t="s">
        <v>28</v>
      </c>
      <c r="E148" s="36" t="s">
        <v>41</v>
      </c>
      <c r="F148" s="109" t="s">
        <v>3414</v>
      </c>
      <c r="G148" s="202">
        <v>36</v>
      </c>
      <c r="H148" s="202"/>
      <c r="I148" s="202"/>
      <c r="J148" s="202"/>
      <c r="K148" s="202"/>
      <c r="L148" s="34" t="s">
        <v>460</v>
      </c>
      <c r="M148" s="182"/>
      <c r="N148" s="183"/>
      <c r="O148" s="184" t="s">
        <v>41</v>
      </c>
      <c r="P148" s="109"/>
      <c r="Q148" s="182"/>
      <c r="R148" s="109"/>
      <c r="S148" s="183" t="s">
        <v>791</v>
      </c>
      <c r="T148" s="188">
        <v>42814</v>
      </c>
      <c r="U148" s="33" t="s">
        <v>58</v>
      </c>
      <c r="V148" s="45" t="s">
        <v>21</v>
      </c>
      <c r="W148" s="49" t="s">
        <v>59</v>
      </c>
      <c r="X148" s="49" t="s">
        <v>440</v>
      </c>
      <c r="Y148" s="36">
        <v>1</v>
      </c>
      <c r="Z148" s="36"/>
      <c r="AA148" s="36"/>
      <c r="AB148" s="36"/>
      <c r="AC148" s="36"/>
      <c r="AD148" s="36"/>
      <c r="AE148" s="36"/>
      <c r="AF148" s="51"/>
      <c r="AG148" s="51"/>
      <c r="AH148" s="51"/>
      <c r="AI148" s="51">
        <v>1</v>
      </c>
      <c r="AJ148" s="51"/>
      <c r="AK148" s="51"/>
      <c r="AL148" s="33"/>
      <c r="AM148" s="33"/>
      <c r="AN148" s="186"/>
      <c r="AO148" s="186"/>
      <c r="AP148" s="185"/>
      <c r="AQ148" s="185"/>
      <c r="AR148" s="185"/>
      <c r="AS148" s="185" t="s">
        <v>3378</v>
      </c>
      <c r="AT148" s="185"/>
      <c r="AU148" s="185"/>
      <c r="AV148" s="185"/>
      <c r="AW148" s="186"/>
      <c r="AX148" s="41"/>
      <c r="AY148" s="41" t="s">
        <v>24</v>
      </c>
      <c r="AZ148" s="41"/>
      <c r="BA148" s="36"/>
      <c r="BB148" s="51"/>
      <c r="BC148" s="33" t="s">
        <v>25</v>
      </c>
      <c r="BD148" s="33"/>
      <c r="BE148" s="51"/>
      <c r="BF148" s="51"/>
      <c r="BG148" s="51"/>
      <c r="BH148" s="51"/>
      <c r="BI148" s="51"/>
      <c r="BJ148" s="51"/>
      <c r="BK148" s="51"/>
      <c r="BL148" s="51"/>
      <c r="BM148" s="51"/>
      <c r="BN148" s="51"/>
      <c r="BO148" s="51"/>
    </row>
    <row r="149" spans="1:67" ht="141.75" customHeight="1" x14ac:dyDescent="0.25">
      <c r="A149" s="201">
        <v>148</v>
      </c>
      <c r="B149" s="182" t="s">
        <v>3375</v>
      </c>
      <c r="C149" s="183" t="s">
        <v>3376</v>
      </c>
      <c r="D149" s="36" t="s">
        <v>28</v>
      </c>
      <c r="E149" s="36" t="s">
        <v>41</v>
      </c>
      <c r="F149" s="109" t="s">
        <v>3414</v>
      </c>
      <c r="G149" s="202">
        <v>37</v>
      </c>
      <c r="H149" s="202"/>
      <c r="I149" s="202"/>
      <c r="J149" s="202"/>
      <c r="K149" s="202"/>
      <c r="L149" s="34" t="s">
        <v>462</v>
      </c>
      <c r="M149" s="182"/>
      <c r="N149" s="183"/>
      <c r="O149" s="184" t="s">
        <v>41</v>
      </c>
      <c r="P149" s="109"/>
      <c r="Q149" s="182"/>
      <c r="R149" s="109"/>
      <c r="S149" s="183" t="s">
        <v>391</v>
      </c>
      <c r="T149" s="33" t="s">
        <v>3409</v>
      </c>
      <c r="U149" s="33" t="s">
        <v>58</v>
      </c>
      <c r="V149" s="45" t="s">
        <v>58</v>
      </c>
      <c r="W149" s="34" t="s">
        <v>463</v>
      </c>
      <c r="X149" s="34" t="s">
        <v>440</v>
      </c>
      <c r="Y149" s="36"/>
      <c r="Z149" s="36"/>
      <c r="AA149" s="36"/>
      <c r="AB149" s="36">
        <v>1</v>
      </c>
      <c r="AC149" s="36"/>
      <c r="AD149" s="36"/>
      <c r="AE149" s="36"/>
      <c r="AF149" s="51"/>
      <c r="AG149" s="51"/>
      <c r="AH149" s="51"/>
      <c r="AI149" s="51">
        <v>1</v>
      </c>
      <c r="AJ149" s="51"/>
      <c r="AK149" s="51"/>
      <c r="AL149" s="33"/>
      <c r="AM149" s="33"/>
      <c r="AN149" s="186"/>
      <c r="AO149" s="186"/>
      <c r="AP149" s="185"/>
      <c r="AQ149" s="185"/>
      <c r="AR149" s="185"/>
      <c r="AS149" s="185" t="s">
        <v>3378</v>
      </c>
      <c r="AT149" s="185"/>
      <c r="AU149" s="185"/>
      <c r="AV149" s="185"/>
      <c r="AW149" s="186"/>
      <c r="AX149" s="41"/>
      <c r="AY149" s="41" t="s">
        <v>24</v>
      </c>
      <c r="AZ149" s="41"/>
      <c r="BA149" s="36"/>
      <c r="BB149" s="51"/>
      <c r="BC149" s="33"/>
      <c r="BD149" s="33"/>
      <c r="BE149" s="51"/>
      <c r="BF149" s="51"/>
      <c r="BG149" s="51"/>
      <c r="BH149" s="51"/>
      <c r="BI149" s="51"/>
      <c r="BJ149" s="51"/>
      <c r="BK149" s="51"/>
      <c r="BL149" s="51"/>
      <c r="BM149" s="51"/>
      <c r="BN149" s="51"/>
      <c r="BO149" s="51"/>
    </row>
    <row r="150" spans="1:67" ht="15.75" customHeight="1" x14ac:dyDescent="0.25">
      <c r="A150" s="201">
        <v>149</v>
      </c>
      <c r="B150" s="182" t="s">
        <v>3375</v>
      </c>
      <c r="C150" s="183" t="s">
        <v>3376</v>
      </c>
      <c r="D150" s="36" t="s">
        <v>28</v>
      </c>
      <c r="E150" s="36" t="s">
        <v>41</v>
      </c>
      <c r="F150" s="109" t="s">
        <v>3414</v>
      </c>
      <c r="G150" s="202">
        <v>37</v>
      </c>
      <c r="H150" s="202"/>
      <c r="I150" s="202"/>
      <c r="J150" s="202"/>
      <c r="K150" s="202"/>
      <c r="L150" s="34" t="s">
        <v>464</v>
      </c>
      <c r="M150" s="182"/>
      <c r="N150" s="183"/>
      <c r="O150" s="184" t="s">
        <v>41</v>
      </c>
      <c r="P150" s="109"/>
      <c r="Q150" s="182"/>
      <c r="R150" s="109"/>
      <c r="S150" s="183" t="s">
        <v>791</v>
      </c>
      <c r="T150" s="188">
        <v>42814</v>
      </c>
      <c r="U150" s="33" t="s">
        <v>58</v>
      </c>
      <c r="V150" s="45" t="s">
        <v>21</v>
      </c>
      <c r="W150" s="49" t="s">
        <v>59</v>
      </c>
      <c r="X150" s="34" t="s">
        <v>440</v>
      </c>
      <c r="Y150" s="36">
        <v>1</v>
      </c>
      <c r="Z150" s="36"/>
      <c r="AA150" s="36"/>
      <c r="AB150" s="36"/>
      <c r="AC150" s="36"/>
      <c r="AD150" s="36"/>
      <c r="AE150" s="36"/>
      <c r="AF150" s="51"/>
      <c r="AG150" s="51"/>
      <c r="AH150" s="51"/>
      <c r="AI150" s="51">
        <v>1</v>
      </c>
      <c r="AJ150" s="51"/>
      <c r="AK150" s="51"/>
      <c r="AL150" s="33"/>
      <c r="AM150" s="33"/>
      <c r="AN150" s="186"/>
      <c r="AO150" s="186"/>
      <c r="AP150" s="185"/>
      <c r="AQ150" s="185"/>
      <c r="AR150" s="185"/>
      <c r="AS150" s="185" t="s">
        <v>3378</v>
      </c>
      <c r="AT150" s="185"/>
      <c r="AU150" s="185"/>
      <c r="AV150" s="185"/>
      <c r="AW150" s="186"/>
      <c r="AX150" s="41"/>
      <c r="AY150" s="41" t="s">
        <v>24</v>
      </c>
      <c r="AZ150" s="41"/>
      <c r="BA150" s="36"/>
      <c r="BB150" s="51"/>
      <c r="BC150" s="33" t="s">
        <v>25</v>
      </c>
      <c r="BD150" s="33"/>
      <c r="BE150" s="51"/>
      <c r="BF150" s="51"/>
      <c r="BG150" s="51"/>
      <c r="BH150" s="51"/>
      <c r="BI150" s="51"/>
      <c r="BJ150" s="51"/>
      <c r="BK150" s="51"/>
      <c r="BL150" s="51"/>
      <c r="BM150" s="51"/>
      <c r="BN150" s="51"/>
      <c r="BO150" s="51"/>
    </row>
    <row r="151" spans="1:67" ht="63" customHeight="1" x14ac:dyDescent="0.25">
      <c r="A151" s="201">
        <v>150</v>
      </c>
      <c r="B151" s="182" t="s">
        <v>3375</v>
      </c>
      <c r="C151" s="183" t="s">
        <v>3376</v>
      </c>
      <c r="D151" s="36" t="s">
        <v>28</v>
      </c>
      <c r="E151" s="36" t="s">
        <v>41</v>
      </c>
      <c r="F151" s="109" t="s">
        <v>3414</v>
      </c>
      <c r="G151" s="202">
        <v>37</v>
      </c>
      <c r="H151" s="202"/>
      <c r="I151" s="202"/>
      <c r="J151" s="202"/>
      <c r="K151" s="202"/>
      <c r="L151" s="34" t="s">
        <v>466</v>
      </c>
      <c r="M151" s="182"/>
      <c r="N151" s="183"/>
      <c r="O151" s="184" t="s">
        <v>41</v>
      </c>
      <c r="P151" s="109"/>
      <c r="Q151" s="182"/>
      <c r="R151" s="109"/>
      <c r="S151" s="183" t="s">
        <v>791</v>
      </c>
      <c r="T151" s="188">
        <v>42814</v>
      </c>
      <c r="U151" s="33" t="s">
        <v>58</v>
      </c>
      <c r="V151" s="45" t="s">
        <v>58</v>
      </c>
      <c r="W151" s="49" t="s">
        <v>59</v>
      </c>
      <c r="X151" s="49" t="s">
        <v>440</v>
      </c>
      <c r="Y151" s="36"/>
      <c r="Z151" s="36"/>
      <c r="AA151" s="36"/>
      <c r="AB151" s="36">
        <v>1</v>
      </c>
      <c r="AC151" s="36"/>
      <c r="AD151" s="36"/>
      <c r="AE151" s="36"/>
      <c r="AF151" s="51"/>
      <c r="AG151" s="51"/>
      <c r="AH151" s="51"/>
      <c r="AI151" s="51">
        <v>1</v>
      </c>
      <c r="AJ151" s="51"/>
      <c r="AK151" s="51"/>
      <c r="AL151" s="33"/>
      <c r="AM151" s="33"/>
      <c r="AN151" s="186"/>
      <c r="AO151" s="186"/>
      <c r="AP151" s="185"/>
      <c r="AQ151" s="185"/>
      <c r="AR151" s="185"/>
      <c r="AS151" s="185" t="s">
        <v>3378</v>
      </c>
      <c r="AT151" s="185"/>
      <c r="AU151" s="185"/>
      <c r="AV151" s="185"/>
      <c r="AW151" s="186"/>
      <c r="AX151" s="41"/>
      <c r="AY151" s="41" t="s">
        <v>24</v>
      </c>
      <c r="AZ151" s="41"/>
      <c r="BA151" s="36"/>
      <c r="BB151" s="51"/>
      <c r="BC151" s="33"/>
      <c r="BD151" s="33"/>
      <c r="BE151" s="51"/>
      <c r="BF151" s="51"/>
      <c r="BG151" s="51"/>
      <c r="BH151" s="51"/>
      <c r="BI151" s="51"/>
      <c r="BJ151" s="51"/>
      <c r="BK151" s="51"/>
      <c r="BL151" s="51"/>
      <c r="BM151" s="51"/>
      <c r="BN151" s="51"/>
      <c r="BO151" s="51"/>
    </row>
    <row r="152" spans="1:67" ht="31.5" customHeight="1" x14ac:dyDescent="0.25">
      <c r="A152" s="201">
        <v>151</v>
      </c>
      <c r="B152" s="182" t="s">
        <v>3375</v>
      </c>
      <c r="C152" s="183" t="s">
        <v>3376</v>
      </c>
      <c r="D152" s="36" t="s">
        <v>28</v>
      </c>
      <c r="E152" s="36" t="s">
        <v>41</v>
      </c>
      <c r="F152" s="109" t="s">
        <v>3414</v>
      </c>
      <c r="G152" s="202">
        <v>40</v>
      </c>
      <c r="H152" s="202"/>
      <c r="I152" s="202"/>
      <c r="J152" s="202"/>
      <c r="K152" s="202"/>
      <c r="L152" s="34" t="s">
        <v>467</v>
      </c>
      <c r="M152" s="182"/>
      <c r="N152" s="183"/>
      <c r="O152" s="184" t="s">
        <v>41</v>
      </c>
      <c r="P152" s="109"/>
      <c r="Q152" s="182"/>
      <c r="R152" s="109"/>
      <c r="S152" s="183" t="s">
        <v>791</v>
      </c>
      <c r="T152" s="188">
        <v>42814</v>
      </c>
      <c r="U152" s="33" t="s">
        <v>167</v>
      </c>
      <c r="V152" s="45" t="s">
        <v>167</v>
      </c>
      <c r="W152" s="49" t="s">
        <v>468</v>
      </c>
      <c r="X152" s="49" t="s">
        <v>440</v>
      </c>
      <c r="Y152" s="36"/>
      <c r="Z152" s="36"/>
      <c r="AA152" s="36">
        <v>1</v>
      </c>
      <c r="AB152" s="36"/>
      <c r="AC152" s="36"/>
      <c r="AD152" s="36"/>
      <c r="AE152" s="36"/>
      <c r="AF152" s="51"/>
      <c r="AG152" s="51"/>
      <c r="AH152" s="51"/>
      <c r="AI152" s="51">
        <v>1</v>
      </c>
      <c r="AJ152" s="51"/>
      <c r="AK152" s="51"/>
      <c r="AL152" s="33" t="s">
        <v>3429</v>
      </c>
      <c r="AM152" s="33" t="s">
        <v>3430</v>
      </c>
      <c r="AN152" s="186"/>
      <c r="AO152" s="186"/>
      <c r="AP152" s="185"/>
      <c r="AQ152" s="185"/>
      <c r="AR152" s="185"/>
      <c r="AS152" s="185" t="s">
        <v>3407</v>
      </c>
      <c r="AT152" s="185"/>
      <c r="AU152" s="185"/>
      <c r="AV152" s="185"/>
      <c r="AW152" s="186"/>
      <c r="AX152" s="41"/>
      <c r="AY152" s="35" t="s">
        <v>176</v>
      </c>
      <c r="AZ152" s="41"/>
      <c r="BA152" s="36"/>
      <c r="BB152" s="51"/>
      <c r="BC152" s="33"/>
      <c r="BD152" s="33"/>
      <c r="BE152" s="51"/>
      <c r="BF152" s="51"/>
      <c r="BG152" s="51"/>
      <c r="BH152" s="51"/>
      <c r="BI152" s="51"/>
      <c r="BJ152" s="51"/>
      <c r="BK152" s="51"/>
      <c r="BL152" s="51"/>
      <c r="BM152" s="51"/>
      <c r="BN152" s="51"/>
      <c r="BO152" s="51"/>
    </row>
    <row r="153" spans="1:67" ht="15.75" customHeight="1" x14ac:dyDescent="0.25">
      <c r="A153" s="201">
        <v>152</v>
      </c>
      <c r="B153" s="182" t="s">
        <v>3375</v>
      </c>
      <c r="C153" s="183" t="s">
        <v>3376</v>
      </c>
      <c r="D153" s="36" t="s">
        <v>28</v>
      </c>
      <c r="E153" s="36" t="s">
        <v>41</v>
      </c>
      <c r="F153" s="109" t="s">
        <v>3414</v>
      </c>
      <c r="G153" s="202">
        <v>40</v>
      </c>
      <c r="H153" s="202"/>
      <c r="I153" s="202"/>
      <c r="J153" s="202"/>
      <c r="K153" s="202"/>
      <c r="L153" s="34" t="s">
        <v>469</v>
      </c>
      <c r="M153" s="182"/>
      <c r="N153" s="183"/>
      <c r="O153" s="184" t="s">
        <v>41</v>
      </c>
      <c r="P153" s="109"/>
      <c r="Q153" s="182"/>
      <c r="R153" s="109"/>
      <c r="S153" s="183" t="s">
        <v>391</v>
      </c>
      <c r="T153" s="188">
        <v>42814</v>
      </c>
      <c r="U153" s="33" t="s">
        <v>58</v>
      </c>
      <c r="V153" s="45" t="s">
        <v>58</v>
      </c>
      <c r="W153" s="49" t="s">
        <v>59</v>
      </c>
      <c r="X153" s="49" t="s">
        <v>440</v>
      </c>
      <c r="Y153" s="36"/>
      <c r="Z153" s="36"/>
      <c r="AA153" s="36"/>
      <c r="AB153" s="36">
        <v>1</v>
      </c>
      <c r="AC153" s="36"/>
      <c r="AD153" s="36"/>
      <c r="AE153" s="36"/>
      <c r="AF153" s="51"/>
      <c r="AG153" s="51"/>
      <c r="AH153" s="51"/>
      <c r="AI153" s="51">
        <v>1</v>
      </c>
      <c r="AJ153" s="51"/>
      <c r="AK153" s="51"/>
      <c r="AL153" s="33"/>
      <c r="AM153" s="33"/>
      <c r="AN153" s="186"/>
      <c r="AO153" s="186"/>
      <c r="AP153" s="185"/>
      <c r="AQ153" s="185"/>
      <c r="AR153" s="185"/>
      <c r="AS153" s="185" t="s">
        <v>3378</v>
      </c>
      <c r="AT153" s="185"/>
      <c r="AU153" s="185"/>
      <c r="AV153" s="185"/>
      <c r="AW153" s="186"/>
      <c r="AX153" s="41"/>
      <c r="AY153" s="41" t="s">
        <v>24</v>
      </c>
      <c r="AZ153" s="41"/>
      <c r="BA153" s="36"/>
      <c r="BB153" s="51"/>
      <c r="BC153" s="33"/>
      <c r="BD153" s="33"/>
      <c r="BE153" s="51"/>
      <c r="BF153" s="51"/>
      <c r="BG153" s="51"/>
      <c r="BH153" s="51"/>
      <c r="BI153" s="51"/>
      <c r="BJ153" s="51"/>
      <c r="BK153" s="51"/>
      <c r="BL153" s="51"/>
      <c r="BM153" s="51"/>
      <c r="BN153" s="51"/>
      <c r="BO153" s="51"/>
    </row>
    <row r="154" spans="1:67" ht="38.25" customHeight="1" x14ac:dyDescent="0.25">
      <c r="A154" s="201">
        <v>153</v>
      </c>
      <c r="B154" s="182" t="s">
        <v>3375</v>
      </c>
      <c r="C154" s="183" t="s">
        <v>3376</v>
      </c>
      <c r="D154" s="36" t="s">
        <v>28</v>
      </c>
      <c r="E154" s="36" t="s">
        <v>41</v>
      </c>
      <c r="F154" s="109" t="s">
        <v>3414</v>
      </c>
      <c r="G154" s="202">
        <v>41</v>
      </c>
      <c r="H154" s="202"/>
      <c r="I154" s="202"/>
      <c r="J154" s="202"/>
      <c r="K154" s="202"/>
      <c r="L154" s="34" t="s">
        <v>472</v>
      </c>
      <c r="M154" s="182"/>
      <c r="N154" s="183"/>
      <c r="O154" s="184" t="s">
        <v>41</v>
      </c>
      <c r="P154" s="109"/>
      <c r="Q154" s="182"/>
      <c r="R154" s="109"/>
      <c r="S154" s="183" t="s">
        <v>791</v>
      </c>
      <c r="T154" s="188">
        <v>42814</v>
      </c>
      <c r="U154" s="33" t="s">
        <v>167</v>
      </c>
      <c r="V154" s="45" t="s">
        <v>167</v>
      </c>
      <c r="W154" s="49" t="s">
        <v>474</v>
      </c>
      <c r="X154" s="49" t="s">
        <v>440</v>
      </c>
      <c r="Y154" s="36"/>
      <c r="Z154" s="36"/>
      <c r="AA154" s="36">
        <v>1</v>
      </c>
      <c r="AB154" s="36"/>
      <c r="AC154" s="36"/>
      <c r="AD154" s="36"/>
      <c r="AE154" s="36"/>
      <c r="AF154" s="51"/>
      <c r="AG154" s="51"/>
      <c r="AH154" s="51"/>
      <c r="AI154" s="51">
        <v>1</v>
      </c>
      <c r="AJ154" s="51"/>
      <c r="AK154" s="51"/>
      <c r="AL154" s="33" t="s">
        <v>3429</v>
      </c>
      <c r="AM154" s="45" t="s">
        <v>3432</v>
      </c>
      <c r="AN154" s="186"/>
      <c r="AO154" s="186"/>
      <c r="AP154" s="185"/>
      <c r="AQ154" s="185"/>
      <c r="AR154" s="185"/>
      <c r="AS154" s="185" t="s">
        <v>3378</v>
      </c>
      <c r="AT154" s="185"/>
      <c r="AU154" s="185"/>
      <c r="AV154" s="185"/>
      <c r="AW154" s="186"/>
      <c r="AX154" s="41"/>
      <c r="AY154" s="35" t="s">
        <v>46</v>
      </c>
      <c r="AZ154" s="41"/>
      <c r="BA154" s="36"/>
      <c r="BB154" s="51"/>
      <c r="BC154" s="33"/>
      <c r="BD154" s="33"/>
      <c r="BE154" s="51"/>
      <c r="BF154" s="51"/>
      <c r="BG154" s="51"/>
      <c r="BH154" s="51"/>
      <c r="BI154" s="51"/>
      <c r="BJ154" s="51"/>
      <c r="BK154" s="51"/>
      <c r="BL154" s="51"/>
      <c r="BM154" s="51"/>
      <c r="BN154" s="51"/>
      <c r="BO154" s="51"/>
    </row>
    <row r="155" spans="1:67" ht="15.75" customHeight="1" x14ac:dyDescent="0.25">
      <c r="A155" s="201">
        <v>154</v>
      </c>
      <c r="B155" s="182" t="s">
        <v>3375</v>
      </c>
      <c r="C155" s="183" t="s">
        <v>3376</v>
      </c>
      <c r="D155" s="36" t="s">
        <v>28</v>
      </c>
      <c r="E155" s="36" t="s">
        <v>41</v>
      </c>
      <c r="F155" s="109" t="s">
        <v>3414</v>
      </c>
      <c r="G155" s="202">
        <v>41</v>
      </c>
      <c r="H155" s="202"/>
      <c r="I155" s="202"/>
      <c r="J155" s="202"/>
      <c r="K155" s="202"/>
      <c r="L155" s="34" t="s">
        <v>475</v>
      </c>
      <c r="M155" s="182"/>
      <c r="N155" s="183"/>
      <c r="O155" s="184" t="s">
        <v>41</v>
      </c>
      <c r="P155" s="109"/>
      <c r="Q155" s="182"/>
      <c r="R155" s="109"/>
      <c r="S155" s="183" t="s">
        <v>791</v>
      </c>
      <c r="T155" s="188">
        <v>42814</v>
      </c>
      <c r="U155" s="33" t="s">
        <v>58</v>
      </c>
      <c r="V155" s="45" t="s">
        <v>58</v>
      </c>
      <c r="W155" s="49" t="s">
        <v>59</v>
      </c>
      <c r="X155" s="49" t="s">
        <v>440</v>
      </c>
      <c r="Y155" s="36"/>
      <c r="Z155" s="36"/>
      <c r="AA155" s="36"/>
      <c r="AB155" s="36">
        <v>1</v>
      </c>
      <c r="AC155" s="36"/>
      <c r="AD155" s="36"/>
      <c r="AE155" s="36"/>
      <c r="AF155" s="51"/>
      <c r="AG155" s="51"/>
      <c r="AH155" s="51"/>
      <c r="AI155" s="51">
        <v>1</v>
      </c>
      <c r="AJ155" s="51"/>
      <c r="AK155" s="51"/>
      <c r="AL155" s="33"/>
      <c r="AM155" s="33"/>
      <c r="AN155" s="186"/>
      <c r="AO155" s="186"/>
      <c r="AP155" s="185"/>
      <c r="AQ155" s="185"/>
      <c r="AR155" s="185"/>
      <c r="AS155" s="185" t="s">
        <v>3378</v>
      </c>
      <c r="AT155" s="185"/>
      <c r="AU155" s="185"/>
      <c r="AV155" s="185"/>
      <c r="AW155" s="186"/>
      <c r="AX155" s="41"/>
      <c r="AY155" s="41" t="s">
        <v>24</v>
      </c>
      <c r="AZ155" s="41"/>
      <c r="BA155" s="36"/>
      <c r="BB155" s="51"/>
      <c r="BC155" s="33"/>
      <c r="BD155" s="33"/>
      <c r="BE155" s="51"/>
      <c r="BF155" s="51"/>
      <c r="BG155" s="51"/>
      <c r="BH155" s="51"/>
      <c r="BI155" s="51"/>
      <c r="BJ155" s="51"/>
      <c r="BK155" s="51"/>
      <c r="BL155" s="51"/>
      <c r="BM155" s="51"/>
      <c r="BN155" s="51"/>
      <c r="BO155" s="51"/>
    </row>
    <row r="156" spans="1:67" ht="15.75" customHeight="1" x14ac:dyDescent="0.25">
      <c r="A156" s="201">
        <v>155</v>
      </c>
      <c r="B156" s="182" t="s">
        <v>3375</v>
      </c>
      <c r="C156" s="183" t="s">
        <v>3376</v>
      </c>
      <c r="D156" s="36" t="s">
        <v>28</v>
      </c>
      <c r="E156" s="36" t="s">
        <v>41</v>
      </c>
      <c r="F156" s="109" t="s">
        <v>3414</v>
      </c>
      <c r="G156" s="202">
        <v>41</v>
      </c>
      <c r="H156" s="202"/>
      <c r="I156" s="202"/>
      <c r="J156" s="202"/>
      <c r="K156" s="202"/>
      <c r="L156" s="34" t="s">
        <v>477</v>
      </c>
      <c r="M156" s="182"/>
      <c r="N156" s="183"/>
      <c r="O156" s="184" t="s">
        <v>41</v>
      </c>
      <c r="P156" s="109"/>
      <c r="Q156" s="182"/>
      <c r="R156" s="109"/>
      <c r="S156" s="183" t="s">
        <v>791</v>
      </c>
      <c r="T156" s="188">
        <v>42814</v>
      </c>
      <c r="U156" s="33" t="s">
        <v>58</v>
      </c>
      <c r="V156" s="45" t="s">
        <v>58</v>
      </c>
      <c r="W156" s="49" t="s">
        <v>59</v>
      </c>
      <c r="X156" s="49" t="s">
        <v>440</v>
      </c>
      <c r="Y156" s="36"/>
      <c r="Z156" s="36"/>
      <c r="AA156" s="36"/>
      <c r="AB156" s="36">
        <v>1</v>
      </c>
      <c r="AC156" s="36"/>
      <c r="AD156" s="36"/>
      <c r="AE156" s="36"/>
      <c r="AF156" s="51"/>
      <c r="AG156" s="51"/>
      <c r="AH156" s="51"/>
      <c r="AI156" s="51">
        <v>1</v>
      </c>
      <c r="AJ156" s="51"/>
      <c r="AK156" s="51"/>
      <c r="AL156" s="33"/>
      <c r="AM156" s="33"/>
      <c r="AN156" s="186"/>
      <c r="AO156" s="186"/>
      <c r="AP156" s="185"/>
      <c r="AQ156" s="185"/>
      <c r="AR156" s="185"/>
      <c r="AS156" s="185" t="s">
        <v>3378</v>
      </c>
      <c r="AT156" s="185"/>
      <c r="AU156" s="185"/>
      <c r="AV156" s="185"/>
      <c r="AW156" s="186"/>
      <c r="AX156" s="41"/>
      <c r="AY156" s="41" t="s">
        <v>24</v>
      </c>
      <c r="AZ156" s="41"/>
      <c r="BA156" s="36"/>
      <c r="BB156" s="51"/>
      <c r="BC156" s="33"/>
      <c r="BD156" s="33"/>
      <c r="BE156" s="51"/>
      <c r="BF156" s="51"/>
      <c r="BG156" s="51"/>
      <c r="BH156" s="51"/>
      <c r="BI156" s="51"/>
      <c r="BJ156" s="51"/>
      <c r="BK156" s="51"/>
      <c r="BL156" s="51"/>
      <c r="BM156" s="51"/>
      <c r="BN156" s="51"/>
      <c r="BO156" s="51"/>
    </row>
    <row r="157" spans="1:67" ht="47.25" customHeight="1" x14ac:dyDescent="0.25">
      <c r="A157" s="201">
        <v>156</v>
      </c>
      <c r="B157" s="182" t="s">
        <v>3375</v>
      </c>
      <c r="C157" s="183" t="s">
        <v>3376</v>
      </c>
      <c r="D157" s="36" t="s">
        <v>28</v>
      </c>
      <c r="E157" s="36" t="s">
        <v>41</v>
      </c>
      <c r="F157" s="109" t="s">
        <v>3414</v>
      </c>
      <c r="G157" s="202">
        <v>42</v>
      </c>
      <c r="H157" s="202"/>
      <c r="I157" s="202"/>
      <c r="J157" s="202"/>
      <c r="K157" s="202"/>
      <c r="L157" s="34" t="s">
        <v>478</v>
      </c>
      <c r="M157" s="182"/>
      <c r="N157" s="183"/>
      <c r="O157" s="184" t="s">
        <v>41</v>
      </c>
      <c r="P157" s="109"/>
      <c r="Q157" s="182"/>
      <c r="R157" s="109"/>
      <c r="S157" s="183" t="s">
        <v>791</v>
      </c>
      <c r="T157" s="188">
        <v>42814</v>
      </c>
      <c r="U157" s="33" t="s">
        <v>58</v>
      </c>
      <c r="V157" s="45" t="s">
        <v>58</v>
      </c>
      <c r="W157" s="49" t="s">
        <v>59</v>
      </c>
      <c r="X157" s="49" t="s">
        <v>440</v>
      </c>
      <c r="Y157" s="36"/>
      <c r="Z157" s="36"/>
      <c r="AA157" s="36"/>
      <c r="AB157" s="36">
        <v>1</v>
      </c>
      <c r="AC157" s="36"/>
      <c r="AD157" s="36"/>
      <c r="AE157" s="36"/>
      <c r="AF157" s="51"/>
      <c r="AG157" s="51"/>
      <c r="AH157" s="51"/>
      <c r="AI157" s="51">
        <v>1</v>
      </c>
      <c r="AJ157" s="51"/>
      <c r="AK157" s="51"/>
      <c r="AL157" s="33"/>
      <c r="AM157" s="33"/>
      <c r="AN157" s="186"/>
      <c r="AO157" s="186"/>
      <c r="AP157" s="185"/>
      <c r="AQ157" s="185"/>
      <c r="AR157" s="185"/>
      <c r="AS157" s="185" t="s">
        <v>3378</v>
      </c>
      <c r="AT157" s="185"/>
      <c r="AU157" s="185"/>
      <c r="AV157" s="185"/>
      <c r="AW157" s="186"/>
      <c r="AX157" s="41"/>
      <c r="AY157" s="41" t="s">
        <v>24</v>
      </c>
      <c r="AZ157" s="41"/>
      <c r="BA157" s="36"/>
      <c r="BB157" s="51"/>
      <c r="BC157" s="33"/>
      <c r="BD157" s="33"/>
      <c r="BE157" s="51"/>
      <c r="BF157" s="51"/>
      <c r="BG157" s="51"/>
      <c r="BH157" s="51"/>
      <c r="BI157" s="51"/>
      <c r="BJ157" s="51"/>
      <c r="BK157" s="51"/>
      <c r="BL157" s="51"/>
      <c r="BM157" s="51"/>
      <c r="BN157" s="51"/>
      <c r="BO157" s="51"/>
    </row>
    <row r="158" spans="1:67" ht="15.75" customHeight="1" x14ac:dyDescent="0.25">
      <c r="A158" s="201">
        <v>157</v>
      </c>
      <c r="B158" s="182" t="s">
        <v>3375</v>
      </c>
      <c r="C158" s="183" t="s">
        <v>3376</v>
      </c>
      <c r="D158" s="36" t="s">
        <v>28</v>
      </c>
      <c r="E158" s="36" t="s">
        <v>41</v>
      </c>
      <c r="F158" s="109" t="s">
        <v>3414</v>
      </c>
      <c r="G158" s="202">
        <v>43</v>
      </c>
      <c r="H158" s="202"/>
      <c r="I158" s="202"/>
      <c r="J158" s="202"/>
      <c r="K158" s="202"/>
      <c r="L158" s="34" t="s">
        <v>480</v>
      </c>
      <c r="M158" s="182"/>
      <c r="N158" s="183"/>
      <c r="O158" s="184" t="s">
        <v>41</v>
      </c>
      <c r="P158" s="109"/>
      <c r="Q158" s="182"/>
      <c r="R158" s="109"/>
      <c r="S158" s="183" t="s">
        <v>791</v>
      </c>
      <c r="T158" s="188">
        <v>42814</v>
      </c>
      <c r="U158" s="33" t="s">
        <v>58</v>
      </c>
      <c r="V158" s="45" t="s">
        <v>58</v>
      </c>
      <c r="W158" s="49" t="s">
        <v>59</v>
      </c>
      <c r="X158" s="49" t="s">
        <v>440</v>
      </c>
      <c r="Y158" s="36"/>
      <c r="Z158" s="36"/>
      <c r="AA158" s="36"/>
      <c r="AB158" s="36">
        <v>1</v>
      </c>
      <c r="AC158" s="36"/>
      <c r="AD158" s="36"/>
      <c r="AE158" s="36"/>
      <c r="AF158" s="51"/>
      <c r="AG158" s="51"/>
      <c r="AH158" s="51"/>
      <c r="AI158" s="51">
        <v>1</v>
      </c>
      <c r="AJ158" s="51"/>
      <c r="AK158" s="51"/>
      <c r="AL158" s="33"/>
      <c r="AM158" s="33"/>
      <c r="AN158" s="186"/>
      <c r="AO158" s="186"/>
      <c r="AP158" s="185"/>
      <c r="AQ158" s="185"/>
      <c r="AR158" s="185"/>
      <c r="AS158" s="185" t="s">
        <v>3378</v>
      </c>
      <c r="AT158" s="185"/>
      <c r="AU158" s="185"/>
      <c r="AV158" s="185"/>
      <c r="AW158" s="186"/>
      <c r="AX158" s="41"/>
      <c r="AY158" s="41" t="s">
        <v>24</v>
      </c>
      <c r="AZ158" s="41"/>
      <c r="BA158" s="36"/>
      <c r="BB158" s="51"/>
      <c r="BC158" s="33"/>
      <c r="BD158" s="33"/>
      <c r="BE158" s="51"/>
      <c r="BF158" s="51"/>
      <c r="BG158" s="51"/>
      <c r="BH158" s="51"/>
      <c r="BI158" s="51"/>
      <c r="BJ158" s="51"/>
      <c r="BK158" s="51"/>
      <c r="BL158" s="51"/>
      <c r="BM158" s="51"/>
      <c r="BN158" s="51"/>
      <c r="BO158" s="51"/>
    </row>
    <row r="159" spans="1:67" ht="189" customHeight="1" x14ac:dyDescent="0.25">
      <c r="A159" s="201">
        <v>158</v>
      </c>
      <c r="B159" s="182" t="s">
        <v>3375</v>
      </c>
      <c r="C159" s="183" t="s">
        <v>3376</v>
      </c>
      <c r="D159" s="36" t="s">
        <v>28</v>
      </c>
      <c r="E159" s="36" t="s">
        <v>41</v>
      </c>
      <c r="F159" s="109" t="s">
        <v>3414</v>
      </c>
      <c r="G159" s="202">
        <v>47</v>
      </c>
      <c r="H159" s="202"/>
      <c r="I159" s="202"/>
      <c r="J159" s="202"/>
      <c r="K159" s="202"/>
      <c r="L159" s="34" t="s">
        <v>482</v>
      </c>
      <c r="M159" s="182"/>
      <c r="N159" s="183"/>
      <c r="O159" s="184" t="s">
        <v>41</v>
      </c>
      <c r="P159" s="109"/>
      <c r="Q159" s="182"/>
      <c r="R159" s="109"/>
      <c r="S159" s="183" t="s">
        <v>391</v>
      </c>
      <c r="T159" s="33" t="s">
        <v>3434</v>
      </c>
      <c r="U159" s="33" t="s">
        <v>58</v>
      </c>
      <c r="V159" s="45" t="s">
        <v>58</v>
      </c>
      <c r="W159" s="34" t="s">
        <v>485</v>
      </c>
      <c r="X159" s="34" t="s">
        <v>486</v>
      </c>
      <c r="Y159" s="36"/>
      <c r="Z159" s="36"/>
      <c r="AA159" s="36"/>
      <c r="AB159" s="36">
        <v>1</v>
      </c>
      <c r="AC159" s="36"/>
      <c r="AD159" s="36"/>
      <c r="AE159" s="36"/>
      <c r="AF159" s="51"/>
      <c r="AG159" s="51"/>
      <c r="AH159" s="51"/>
      <c r="AI159" s="51">
        <v>1</v>
      </c>
      <c r="AJ159" s="51"/>
      <c r="AK159" s="51"/>
      <c r="AL159" s="33"/>
      <c r="AM159" s="33"/>
      <c r="AN159" s="186"/>
      <c r="AO159" s="186"/>
      <c r="AP159" s="185"/>
      <c r="AQ159" s="185"/>
      <c r="AR159" s="185"/>
      <c r="AS159" s="185" t="s">
        <v>3378</v>
      </c>
      <c r="AT159" s="185"/>
      <c r="AU159" s="185"/>
      <c r="AV159" s="185"/>
      <c r="AW159" s="186"/>
      <c r="AX159" s="41"/>
      <c r="AY159" s="41" t="s">
        <v>24</v>
      </c>
      <c r="AZ159" s="41"/>
      <c r="BA159" s="36"/>
      <c r="BB159" s="51"/>
      <c r="BC159" s="33"/>
      <c r="BD159" s="33"/>
      <c r="BE159" s="51"/>
      <c r="BF159" s="51"/>
      <c r="BG159" s="51"/>
      <c r="BH159" s="51"/>
      <c r="BI159" s="51"/>
      <c r="BJ159" s="51"/>
      <c r="BK159" s="51"/>
      <c r="BL159" s="51"/>
      <c r="BM159" s="51"/>
      <c r="BN159" s="51"/>
      <c r="BO159" s="51"/>
    </row>
    <row r="160" spans="1:67" ht="126" customHeight="1" x14ac:dyDescent="0.25">
      <c r="A160" s="201">
        <v>159</v>
      </c>
      <c r="B160" s="182" t="s">
        <v>3375</v>
      </c>
      <c r="C160" s="183" t="s">
        <v>3376</v>
      </c>
      <c r="D160" s="36" t="s">
        <v>28</v>
      </c>
      <c r="E160" s="36" t="s">
        <v>41</v>
      </c>
      <c r="F160" s="109" t="s">
        <v>3414</v>
      </c>
      <c r="G160" s="202">
        <v>47</v>
      </c>
      <c r="H160" s="202"/>
      <c r="I160" s="202"/>
      <c r="J160" s="202"/>
      <c r="K160" s="202"/>
      <c r="L160" s="34" t="s">
        <v>4686</v>
      </c>
      <c r="M160" s="182"/>
      <c r="N160" s="183"/>
      <c r="O160" s="184" t="s">
        <v>41</v>
      </c>
      <c r="P160" s="109"/>
      <c r="Q160" s="182"/>
      <c r="R160" s="109"/>
      <c r="S160" s="183" t="s">
        <v>391</v>
      </c>
      <c r="T160" s="33" t="s">
        <v>3409</v>
      </c>
      <c r="U160" s="33" t="s">
        <v>58</v>
      </c>
      <c r="V160" s="45" t="s">
        <v>58</v>
      </c>
      <c r="W160" s="34" t="s">
        <v>489</v>
      </c>
      <c r="X160" s="34" t="s">
        <v>486</v>
      </c>
      <c r="Y160" s="36"/>
      <c r="Z160" s="36"/>
      <c r="AA160" s="36"/>
      <c r="AB160" s="36">
        <v>1</v>
      </c>
      <c r="AC160" s="36"/>
      <c r="AD160" s="36"/>
      <c r="AE160" s="36"/>
      <c r="AF160" s="51"/>
      <c r="AG160" s="51"/>
      <c r="AH160" s="51"/>
      <c r="AI160" s="51">
        <v>1</v>
      </c>
      <c r="AJ160" s="51"/>
      <c r="AK160" s="51"/>
      <c r="AL160" s="33"/>
      <c r="AM160" s="33"/>
      <c r="AN160" s="186"/>
      <c r="AO160" s="186"/>
      <c r="AP160" s="185"/>
      <c r="AQ160" s="185"/>
      <c r="AR160" s="185"/>
      <c r="AS160" s="185" t="s">
        <v>3378</v>
      </c>
      <c r="AT160" s="185"/>
      <c r="AU160" s="185"/>
      <c r="AV160" s="185"/>
      <c r="AW160" s="186"/>
      <c r="AX160" s="41"/>
      <c r="AY160" s="41" t="s">
        <v>24</v>
      </c>
      <c r="AZ160" s="41"/>
      <c r="BA160" s="36"/>
      <c r="BB160" s="51"/>
      <c r="BC160" s="33"/>
      <c r="BD160" s="33"/>
      <c r="BE160" s="51"/>
      <c r="BF160" s="51"/>
      <c r="BG160" s="51"/>
      <c r="BH160" s="51"/>
      <c r="BI160" s="51"/>
      <c r="BJ160" s="51"/>
      <c r="BK160" s="51"/>
      <c r="BL160" s="51"/>
      <c r="BM160" s="51"/>
      <c r="BN160" s="51"/>
      <c r="BO160" s="51"/>
    </row>
    <row r="161" spans="1:67" ht="126" customHeight="1" x14ac:dyDescent="0.25">
      <c r="A161" s="201">
        <v>160</v>
      </c>
      <c r="B161" s="182" t="s">
        <v>3375</v>
      </c>
      <c r="C161" s="183" t="s">
        <v>3376</v>
      </c>
      <c r="D161" s="36" t="s">
        <v>28</v>
      </c>
      <c r="E161" s="36" t="s">
        <v>41</v>
      </c>
      <c r="F161" s="109" t="s">
        <v>3414</v>
      </c>
      <c r="G161" s="202">
        <v>48</v>
      </c>
      <c r="H161" s="202"/>
      <c r="I161" s="202"/>
      <c r="J161" s="202"/>
      <c r="K161" s="202"/>
      <c r="L161" s="34" t="s">
        <v>4687</v>
      </c>
      <c r="M161" s="182"/>
      <c r="N161" s="183"/>
      <c r="O161" s="184" t="s">
        <v>41</v>
      </c>
      <c r="P161" s="109"/>
      <c r="Q161" s="182"/>
      <c r="R161" s="109"/>
      <c r="S161" s="183" t="s">
        <v>391</v>
      </c>
      <c r="T161" s="33" t="s">
        <v>3409</v>
      </c>
      <c r="U161" s="33" t="s">
        <v>58</v>
      </c>
      <c r="V161" s="45" t="s">
        <v>58</v>
      </c>
      <c r="W161" s="34" t="s">
        <v>493</v>
      </c>
      <c r="X161" s="34" t="s">
        <v>486</v>
      </c>
      <c r="Y161" s="36"/>
      <c r="Z161" s="36"/>
      <c r="AA161" s="36"/>
      <c r="AB161" s="36">
        <v>1</v>
      </c>
      <c r="AC161" s="36"/>
      <c r="AD161" s="36"/>
      <c r="AE161" s="36"/>
      <c r="AF161" s="51"/>
      <c r="AG161" s="51"/>
      <c r="AH161" s="51"/>
      <c r="AI161" s="51">
        <v>1</v>
      </c>
      <c r="AJ161" s="51"/>
      <c r="AK161" s="51"/>
      <c r="AL161" s="33"/>
      <c r="AM161" s="33"/>
      <c r="AN161" s="186"/>
      <c r="AO161" s="186"/>
      <c r="AP161" s="185"/>
      <c r="AQ161" s="185"/>
      <c r="AR161" s="185"/>
      <c r="AS161" s="185" t="s">
        <v>3378</v>
      </c>
      <c r="AT161" s="185"/>
      <c r="AU161" s="185"/>
      <c r="AV161" s="185"/>
      <c r="AW161" s="186"/>
      <c r="AX161" s="41"/>
      <c r="AY161" s="41" t="s">
        <v>24</v>
      </c>
      <c r="AZ161" s="41"/>
      <c r="BA161" s="36"/>
      <c r="BB161" s="51"/>
      <c r="BC161" s="33"/>
      <c r="BD161" s="33"/>
      <c r="BE161" s="51"/>
      <c r="BF161" s="51"/>
      <c r="BG161" s="51"/>
      <c r="BH161" s="51"/>
      <c r="BI161" s="51"/>
      <c r="BJ161" s="51"/>
      <c r="BK161" s="51"/>
      <c r="BL161" s="51"/>
      <c r="BM161" s="51"/>
      <c r="BN161" s="51"/>
      <c r="BO161" s="51"/>
    </row>
    <row r="162" spans="1:67" ht="30" customHeight="1" x14ac:dyDescent="0.25">
      <c r="A162" s="201">
        <v>161</v>
      </c>
      <c r="B162" s="182" t="s">
        <v>3375</v>
      </c>
      <c r="C162" s="183" t="s">
        <v>3376</v>
      </c>
      <c r="D162" s="36" t="s">
        <v>28</v>
      </c>
      <c r="E162" s="36" t="s">
        <v>41</v>
      </c>
      <c r="F162" s="109" t="s">
        <v>3414</v>
      </c>
      <c r="G162" s="202">
        <v>48</v>
      </c>
      <c r="H162" s="202"/>
      <c r="I162" s="202"/>
      <c r="J162" s="202"/>
      <c r="K162" s="202"/>
      <c r="L162" s="34" t="s">
        <v>4688</v>
      </c>
      <c r="M162" s="182"/>
      <c r="N162" s="183"/>
      <c r="O162" s="184" t="s">
        <v>41</v>
      </c>
      <c r="P162" s="109"/>
      <c r="Q162" s="182"/>
      <c r="R162" s="109"/>
      <c r="S162" s="183" t="s">
        <v>791</v>
      </c>
      <c r="T162" s="188">
        <v>42814</v>
      </c>
      <c r="U162" s="33" t="s">
        <v>58</v>
      </c>
      <c r="V162" s="45" t="s">
        <v>58</v>
      </c>
      <c r="W162" s="49" t="s">
        <v>59</v>
      </c>
      <c r="X162" s="34" t="s">
        <v>486</v>
      </c>
      <c r="Y162" s="36"/>
      <c r="Z162" s="36"/>
      <c r="AA162" s="36"/>
      <c r="AB162" s="36">
        <v>1</v>
      </c>
      <c r="AC162" s="36"/>
      <c r="AD162" s="36"/>
      <c r="AE162" s="36"/>
      <c r="AF162" s="51"/>
      <c r="AG162" s="51"/>
      <c r="AH162" s="51"/>
      <c r="AI162" s="51">
        <v>1</v>
      </c>
      <c r="AJ162" s="51"/>
      <c r="AK162" s="51"/>
      <c r="AL162" s="33"/>
      <c r="AM162" s="33"/>
      <c r="AN162" s="186"/>
      <c r="AO162" s="186"/>
      <c r="AP162" s="185"/>
      <c r="AQ162" s="185"/>
      <c r="AR162" s="185"/>
      <c r="AS162" s="185" t="s">
        <v>3378</v>
      </c>
      <c r="AT162" s="185"/>
      <c r="AU162" s="185"/>
      <c r="AV162" s="185"/>
      <c r="AW162" s="186"/>
      <c r="AX162" s="41"/>
      <c r="AY162" s="41" t="s">
        <v>24</v>
      </c>
      <c r="AZ162" s="41"/>
      <c r="BA162" s="36"/>
      <c r="BB162" s="51"/>
      <c r="BC162" s="33"/>
      <c r="BD162" s="33"/>
      <c r="BE162" s="51"/>
      <c r="BF162" s="51"/>
      <c r="BG162" s="51"/>
      <c r="BH162" s="51"/>
      <c r="BI162" s="51"/>
      <c r="BJ162" s="51"/>
      <c r="BK162" s="51"/>
      <c r="BL162" s="51"/>
      <c r="BM162" s="51"/>
      <c r="BN162" s="51"/>
      <c r="BO162" s="51"/>
    </row>
    <row r="163" spans="1:67" ht="62.25" customHeight="1" x14ac:dyDescent="0.25">
      <c r="A163" s="201">
        <v>162</v>
      </c>
      <c r="B163" s="182" t="s">
        <v>3375</v>
      </c>
      <c r="C163" s="183" t="s">
        <v>3376</v>
      </c>
      <c r="D163" s="36" t="s">
        <v>28</v>
      </c>
      <c r="E163" s="36" t="s">
        <v>41</v>
      </c>
      <c r="F163" s="109" t="s">
        <v>3414</v>
      </c>
      <c r="G163" s="202">
        <v>48</v>
      </c>
      <c r="H163" s="202"/>
      <c r="I163" s="202"/>
      <c r="J163" s="202"/>
      <c r="K163" s="202"/>
      <c r="L163" s="34" t="s">
        <v>4689</v>
      </c>
      <c r="M163" s="182"/>
      <c r="N163" s="183"/>
      <c r="O163" s="184" t="s">
        <v>41</v>
      </c>
      <c r="P163" s="109"/>
      <c r="Q163" s="182"/>
      <c r="R163" s="109"/>
      <c r="S163" s="183" t="s">
        <v>791</v>
      </c>
      <c r="T163" s="188">
        <v>42814</v>
      </c>
      <c r="U163" s="33" t="s">
        <v>167</v>
      </c>
      <c r="V163" s="45" t="s">
        <v>167</v>
      </c>
      <c r="W163" s="49" t="s">
        <v>497</v>
      </c>
      <c r="X163" s="34" t="s">
        <v>498</v>
      </c>
      <c r="Y163" s="36"/>
      <c r="Z163" s="36"/>
      <c r="AA163" s="36">
        <v>1</v>
      </c>
      <c r="AB163" s="36"/>
      <c r="AC163" s="36"/>
      <c r="AD163" s="36"/>
      <c r="AE163" s="36"/>
      <c r="AF163" s="51"/>
      <c r="AG163" s="51"/>
      <c r="AH163" s="51"/>
      <c r="AI163" s="51">
        <v>1</v>
      </c>
      <c r="AJ163" s="51"/>
      <c r="AK163" s="51"/>
      <c r="AL163" s="33" t="s">
        <v>3391</v>
      </c>
      <c r="AM163" s="33" t="s">
        <v>3430</v>
      </c>
      <c r="AN163" s="186"/>
      <c r="AO163" s="186"/>
      <c r="AP163" s="185"/>
      <c r="AQ163" s="185"/>
      <c r="AR163" s="185"/>
      <c r="AS163" s="185" t="s">
        <v>3378</v>
      </c>
      <c r="AT163" s="185"/>
      <c r="AU163" s="185"/>
      <c r="AV163" s="185"/>
      <c r="AW163" s="186"/>
      <c r="AX163" s="41"/>
      <c r="AY163" s="41" t="s">
        <v>24</v>
      </c>
      <c r="AZ163" s="41"/>
      <c r="BA163" s="36"/>
      <c r="BB163" s="51"/>
      <c r="BC163" s="33"/>
      <c r="BD163" s="33"/>
      <c r="BE163" s="51"/>
      <c r="BF163" s="51"/>
      <c r="BG163" s="51"/>
      <c r="BH163" s="51"/>
      <c r="BI163" s="51"/>
      <c r="BJ163" s="51"/>
      <c r="BK163" s="51"/>
      <c r="BL163" s="51"/>
      <c r="BM163" s="51"/>
      <c r="BN163" s="51"/>
      <c r="BO163" s="51"/>
    </row>
    <row r="164" spans="1:67" ht="43.5" customHeight="1" x14ac:dyDescent="0.25">
      <c r="A164" s="201">
        <v>163</v>
      </c>
      <c r="B164" s="182" t="s">
        <v>3375</v>
      </c>
      <c r="C164" s="183" t="s">
        <v>3376</v>
      </c>
      <c r="D164" s="36" t="s">
        <v>28</v>
      </c>
      <c r="E164" s="36" t="s">
        <v>41</v>
      </c>
      <c r="F164" s="109" t="s">
        <v>3414</v>
      </c>
      <c r="G164" s="202">
        <v>48</v>
      </c>
      <c r="H164" s="202"/>
      <c r="I164" s="202"/>
      <c r="J164" s="202"/>
      <c r="K164" s="202"/>
      <c r="L164" s="34" t="s">
        <v>4690</v>
      </c>
      <c r="M164" s="182"/>
      <c r="N164" s="183"/>
      <c r="O164" s="184" t="s">
        <v>41</v>
      </c>
      <c r="P164" s="109"/>
      <c r="Q164" s="182"/>
      <c r="R164" s="109"/>
      <c r="S164" s="183" t="s">
        <v>791</v>
      </c>
      <c r="T164" s="188">
        <v>42814</v>
      </c>
      <c r="U164" s="33" t="s">
        <v>167</v>
      </c>
      <c r="V164" s="45" t="s">
        <v>167</v>
      </c>
      <c r="W164" s="49" t="s">
        <v>503</v>
      </c>
      <c r="X164" s="34" t="s">
        <v>23</v>
      </c>
      <c r="Y164" s="36"/>
      <c r="Z164" s="36"/>
      <c r="AA164" s="36">
        <v>1</v>
      </c>
      <c r="AB164" s="36"/>
      <c r="AC164" s="36"/>
      <c r="AD164" s="36"/>
      <c r="AE164" s="36"/>
      <c r="AF164" s="51"/>
      <c r="AG164" s="51"/>
      <c r="AH164" s="51"/>
      <c r="AI164" s="51">
        <v>1</v>
      </c>
      <c r="AJ164" s="51"/>
      <c r="AK164" s="51"/>
      <c r="AL164" s="33" t="s">
        <v>3391</v>
      </c>
      <c r="AM164" s="33" t="s">
        <v>3430</v>
      </c>
      <c r="AN164" s="186"/>
      <c r="AO164" s="186"/>
      <c r="AP164" s="185"/>
      <c r="AQ164" s="185"/>
      <c r="AR164" s="185"/>
      <c r="AS164" s="185" t="s">
        <v>3378</v>
      </c>
      <c r="AT164" s="185"/>
      <c r="AU164" s="185"/>
      <c r="AV164" s="185"/>
      <c r="AW164" s="186"/>
      <c r="AX164" s="41"/>
      <c r="AY164" s="35" t="s">
        <v>24</v>
      </c>
      <c r="AZ164" s="41"/>
      <c r="BA164" s="36"/>
      <c r="BB164" s="51"/>
      <c r="BC164" s="33"/>
      <c r="BD164" s="33">
        <v>1</v>
      </c>
      <c r="BE164" s="51"/>
      <c r="BF164" s="51"/>
      <c r="BG164" s="51"/>
      <c r="BH164" s="51"/>
      <c r="BI164" s="51"/>
      <c r="BJ164" s="51"/>
      <c r="BK164" s="51"/>
      <c r="BL164" s="51"/>
      <c r="BM164" s="51"/>
      <c r="BN164" s="51"/>
      <c r="BO164" s="51"/>
    </row>
    <row r="165" spans="1:67" ht="15.75" customHeight="1" x14ac:dyDescent="0.25">
      <c r="A165" s="201">
        <v>164</v>
      </c>
      <c r="B165" s="182" t="s">
        <v>3375</v>
      </c>
      <c r="C165" s="183" t="s">
        <v>3376</v>
      </c>
      <c r="D165" s="36" t="s">
        <v>28</v>
      </c>
      <c r="E165" s="36" t="s">
        <v>41</v>
      </c>
      <c r="F165" s="109" t="s">
        <v>3414</v>
      </c>
      <c r="G165" s="202">
        <v>49</v>
      </c>
      <c r="H165" s="202"/>
      <c r="I165" s="202"/>
      <c r="J165" s="202"/>
      <c r="K165" s="202"/>
      <c r="L165" s="34" t="s">
        <v>4691</v>
      </c>
      <c r="M165" s="182"/>
      <c r="N165" s="183"/>
      <c r="O165" s="184" t="s">
        <v>41</v>
      </c>
      <c r="P165" s="109"/>
      <c r="Q165" s="182"/>
      <c r="R165" s="109"/>
      <c r="S165" s="183" t="s">
        <v>791</v>
      </c>
      <c r="T165" s="188">
        <v>42814</v>
      </c>
      <c r="U165" s="33" t="s">
        <v>58</v>
      </c>
      <c r="V165" s="45" t="s">
        <v>58</v>
      </c>
      <c r="W165" s="49" t="s">
        <v>59</v>
      </c>
      <c r="X165" s="49" t="s">
        <v>486</v>
      </c>
      <c r="Y165" s="36"/>
      <c r="Z165" s="36"/>
      <c r="AA165" s="36"/>
      <c r="AB165" s="36">
        <v>1</v>
      </c>
      <c r="AC165" s="36"/>
      <c r="AD165" s="36"/>
      <c r="AE165" s="36"/>
      <c r="AF165" s="51"/>
      <c r="AG165" s="51"/>
      <c r="AH165" s="51"/>
      <c r="AI165" s="51">
        <v>1</v>
      </c>
      <c r="AJ165" s="51"/>
      <c r="AK165" s="51"/>
      <c r="AL165" s="33"/>
      <c r="AM165" s="33"/>
      <c r="AN165" s="186"/>
      <c r="AO165" s="186"/>
      <c r="AP165" s="185"/>
      <c r="AQ165" s="185"/>
      <c r="AR165" s="185"/>
      <c r="AS165" s="185" t="s">
        <v>3378</v>
      </c>
      <c r="AT165" s="185"/>
      <c r="AU165" s="185"/>
      <c r="AV165" s="185"/>
      <c r="AW165" s="186"/>
      <c r="AX165" s="41"/>
      <c r="AY165" s="41" t="s">
        <v>24</v>
      </c>
      <c r="AZ165" s="41"/>
      <c r="BA165" s="36"/>
      <c r="BB165" s="51"/>
      <c r="BC165" s="33"/>
      <c r="BD165" s="33"/>
      <c r="BE165" s="51"/>
      <c r="BF165" s="51"/>
      <c r="BG165" s="51"/>
      <c r="BH165" s="51"/>
      <c r="BI165" s="51"/>
      <c r="BJ165" s="51"/>
      <c r="BK165" s="51"/>
      <c r="BL165" s="51"/>
      <c r="BM165" s="51"/>
      <c r="BN165" s="51"/>
      <c r="BO165" s="51"/>
    </row>
    <row r="166" spans="1:67" ht="126" customHeight="1" x14ac:dyDescent="0.25">
      <c r="A166" s="201">
        <v>165</v>
      </c>
      <c r="B166" s="182" t="s">
        <v>3375</v>
      </c>
      <c r="C166" s="183" t="s">
        <v>3376</v>
      </c>
      <c r="D166" s="36" t="s">
        <v>28</v>
      </c>
      <c r="E166" s="36" t="s">
        <v>41</v>
      </c>
      <c r="F166" s="109" t="s">
        <v>3414</v>
      </c>
      <c r="G166" s="202">
        <v>50</v>
      </c>
      <c r="H166" s="202"/>
      <c r="I166" s="202"/>
      <c r="J166" s="202"/>
      <c r="K166" s="202"/>
      <c r="L166" s="34" t="s">
        <v>505</v>
      </c>
      <c r="M166" s="182"/>
      <c r="N166" s="183"/>
      <c r="O166" s="184" t="s">
        <v>41</v>
      </c>
      <c r="P166" s="109"/>
      <c r="Q166" s="182"/>
      <c r="R166" s="109"/>
      <c r="S166" s="183" t="s">
        <v>391</v>
      </c>
      <c r="T166" s="33" t="s">
        <v>3409</v>
      </c>
      <c r="U166" s="33" t="s">
        <v>58</v>
      </c>
      <c r="V166" s="45" t="s">
        <v>58</v>
      </c>
      <c r="W166" s="34" t="s">
        <v>493</v>
      </c>
      <c r="X166" s="34" t="s">
        <v>486</v>
      </c>
      <c r="Y166" s="36"/>
      <c r="Z166" s="36"/>
      <c r="AA166" s="36"/>
      <c r="AB166" s="36">
        <v>1</v>
      </c>
      <c r="AC166" s="36"/>
      <c r="AD166" s="36"/>
      <c r="AE166" s="36"/>
      <c r="AF166" s="51"/>
      <c r="AG166" s="51"/>
      <c r="AH166" s="51"/>
      <c r="AI166" s="51">
        <v>1</v>
      </c>
      <c r="AJ166" s="51"/>
      <c r="AK166" s="51"/>
      <c r="AL166" s="33"/>
      <c r="AM166" s="33"/>
      <c r="AN166" s="186"/>
      <c r="AO166" s="186"/>
      <c r="AP166" s="185"/>
      <c r="AQ166" s="185"/>
      <c r="AR166" s="185"/>
      <c r="AS166" s="185" t="s">
        <v>3378</v>
      </c>
      <c r="AT166" s="185"/>
      <c r="AU166" s="185"/>
      <c r="AV166" s="185"/>
      <c r="AW166" s="186"/>
      <c r="AX166" s="41"/>
      <c r="AY166" s="41" t="s">
        <v>24</v>
      </c>
      <c r="AZ166" s="41"/>
      <c r="BA166" s="36"/>
      <c r="BB166" s="51"/>
      <c r="BC166" s="33"/>
      <c r="BD166" s="33"/>
      <c r="BE166" s="51"/>
      <c r="BF166" s="51"/>
      <c r="BG166" s="51"/>
      <c r="BH166" s="51"/>
      <c r="BI166" s="51"/>
      <c r="BJ166" s="51"/>
      <c r="BK166" s="51"/>
      <c r="BL166" s="51"/>
      <c r="BM166" s="51"/>
      <c r="BN166" s="51"/>
      <c r="BO166" s="51"/>
    </row>
    <row r="167" spans="1:67" ht="110.25" customHeight="1" x14ac:dyDescent="0.25">
      <c r="A167" s="201">
        <v>166</v>
      </c>
      <c r="B167" s="182" t="s">
        <v>3375</v>
      </c>
      <c r="C167" s="183" t="s">
        <v>3376</v>
      </c>
      <c r="D167" s="36" t="s">
        <v>28</v>
      </c>
      <c r="E167" s="36" t="s">
        <v>41</v>
      </c>
      <c r="F167" s="109" t="s">
        <v>3414</v>
      </c>
      <c r="G167" s="202">
        <v>52</v>
      </c>
      <c r="H167" s="202"/>
      <c r="I167" s="202"/>
      <c r="J167" s="202"/>
      <c r="K167" s="202"/>
      <c r="L167" s="34" t="s">
        <v>4692</v>
      </c>
      <c r="M167" s="182"/>
      <c r="N167" s="183"/>
      <c r="O167" s="184" t="s">
        <v>41</v>
      </c>
      <c r="P167" s="109"/>
      <c r="Q167" s="182"/>
      <c r="R167" s="109"/>
      <c r="S167" s="183" t="s">
        <v>167</v>
      </c>
      <c r="T167" s="33" t="s">
        <v>3445</v>
      </c>
      <c r="U167" s="33" t="s">
        <v>167</v>
      </c>
      <c r="V167" s="45" t="s">
        <v>167</v>
      </c>
      <c r="W167" s="34" t="s">
        <v>507</v>
      </c>
      <c r="X167" s="34" t="s">
        <v>486</v>
      </c>
      <c r="Y167" s="36"/>
      <c r="Z167" s="36"/>
      <c r="AA167" s="36">
        <v>1</v>
      </c>
      <c r="AB167" s="36"/>
      <c r="AC167" s="36"/>
      <c r="AD167" s="36"/>
      <c r="AE167" s="36"/>
      <c r="AF167" s="51"/>
      <c r="AG167" s="51"/>
      <c r="AH167" s="51"/>
      <c r="AI167" s="51">
        <v>1</v>
      </c>
      <c r="AJ167" s="51"/>
      <c r="AK167" s="51"/>
      <c r="AL167" s="33"/>
      <c r="AM167" s="33"/>
      <c r="AN167" s="186"/>
      <c r="AO167" s="186"/>
      <c r="AP167" s="185"/>
      <c r="AQ167" s="185"/>
      <c r="AR167" s="185"/>
      <c r="AS167" s="185" t="s">
        <v>3407</v>
      </c>
      <c r="AT167" s="185"/>
      <c r="AU167" s="185"/>
      <c r="AV167" s="185"/>
      <c r="AW167" s="186"/>
      <c r="AX167" s="41"/>
      <c r="AY167" s="35" t="s">
        <v>176</v>
      </c>
      <c r="AZ167" s="41"/>
      <c r="BA167" s="36"/>
      <c r="BB167" s="51"/>
      <c r="BC167" s="33"/>
      <c r="BD167" s="33"/>
      <c r="BE167" s="51"/>
      <c r="BF167" s="51"/>
      <c r="BG167" s="51"/>
      <c r="BH167" s="51"/>
      <c r="BI167" s="51"/>
      <c r="BJ167" s="51"/>
      <c r="BK167" s="51"/>
      <c r="BL167" s="51"/>
      <c r="BM167" s="51"/>
      <c r="BN167" s="51"/>
      <c r="BO167" s="51"/>
    </row>
    <row r="168" spans="1:67" ht="110.25" customHeight="1" x14ac:dyDescent="0.25">
      <c r="A168" s="201">
        <v>167</v>
      </c>
      <c r="B168" s="182" t="s">
        <v>3375</v>
      </c>
      <c r="C168" s="183" t="s">
        <v>3376</v>
      </c>
      <c r="D168" s="36" t="s">
        <v>28</v>
      </c>
      <c r="E168" s="36" t="s">
        <v>41</v>
      </c>
      <c r="F168" s="109" t="s">
        <v>3414</v>
      </c>
      <c r="G168" s="202">
        <v>53</v>
      </c>
      <c r="H168" s="202"/>
      <c r="I168" s="202"/>
      <c r="J168" s="202"/>
      <c r="K168" s="202"/>
      <c r="L168" s="34" t="s">
        <v>508</v>
      </c>
      <c r="M168" s="182"/>
      <c r="N168" s="183"/>
      <c r="O168" s="184" t="s">
        <v>41</v>
      </c>
      <c r="P168" s="109"/>
      <c r="Q168" s="182"/>
      <c r="R168" s="109"/>
      <c r="S168" s="183" t="s">
        <v>167</v>
      </c>
      <c r="T168" s="33" t="s">
        <v>3445</v>
      </c>
      <c r="U168" s="33" t="s">
        <v>167</v>
      </c>
      <c r="V168" s="45" t="s">
        <v>167</v>
      </c>
      <c r="W168" s="34" t="s">
        <v>507</v>
      </c>
      <c r="X168" s="34" t="s">
        <v>486</v>
      </c>
      <c r="Y168" s="36"/>
      <c r="Z168" s="36"/>
      <c r="AA168" s="36">
        <v>1</v>
      </c>
      <c r="AB168" s="36"/>
      <c r="AC168" s="36"/>
      <c r="AD168" s="36"/>
      <c r="AE168" s="36"/>
      <c r="AF168" s="51"/>
      <c r="AG168" s="51"/>
      <c r="AH168" s="51"/>
      <c r="AI168" s="51">
        <v>1</v>
      </c>
      <c r="AJ168" s="51"/>
      <c r="AK168" s="51"/>
      <c r="AL168" s="33"/>
      <c r="AM168" s="33"/>
      <c r="AN168" s="186"/>
      <c r="AO168" s="186"/>
      <c r="AP168" s="185"/>
      <c r="AQ168" s="185"/>
      <c r="AR168" s="185"/>
      <c r="AS168" s="185" t="s">
        <v>3407</v>
      </c>
      <c r="AT168" s="185"/>
      <c r="AU168" s="185"/>
      <c r="AV168" s="185"/>
      <c r="AW168" s="186"/>
      <c r="AX168" s="41"/>
      <c r="AY168" s="35" t="s">
        <v>176</v>
      </c>
      <c r="AZ168" s="41"/>
      <c r="BA168" s="36"/>
      <c r="BB168" s="51"/>
      <c r="BC168" s="33"/>
      <c r="BD168" s="33"/>
      <c r="BE168" s="51"/>
      <c r="BF168" s="51"/>
      <c r="BG168" s="51"/>
      <c r="BH168" s="51"/>
      <c r="BI168" s="51"/>
      <c r="BJ168" s="51"/>
      <c r="BK168" s="51"/>
      <c r="BL168" s="51"/>
      <c r="BM168" s="51"/>
      <c r="BN168" s="51"/>
      <c r="BO168" s="51"/>
    </row>
    <row r="169" spans="1:67" ht="63" customHeight="1" x14ac:dyDescent="0.25">
      <c r="A169" s="201">
        <v>168</v>
      </c>
      <c r="B169" s="182" t="s">
        <v>3375</v>
      </c>
      <c r="C169" s="183" t="s">
        <v>3376</v>
      </c>
      <c r="D169" s="36" t="s">
        <v>28</v>
      </c>
      <c r="E169" s="36" t="s">
        <v>41</v>
      </c>
      <c r="F169" s="109" t="s">
        <v>3414</v>
      </c>
      <c r="G169" s="202">
        <v>54</v>
      </c>
      <c r="H169" s="202"/>
      <c r="I169" s="202"/>
      <c r="J169" s="202"/>
      <c r="K169" s="202"/>
      <c r="L169" s="34" t="s">
        <v>509</v>
      </c>
      <c r="M169" s="182"/>
      <c r="N169" s="183"/>
      <c r="O169" s="184" t="s">
        <v>41</v>
      </c>
      <c r="P169" s="109"/>
      <c r="Q169" s="182"/>
      <c r="R169" s="109"/>
      <c r="S169" s="183" t="s">
        <v>791</v>
      </c>
      <c r="T169" s="188">
        <v>42814</v>
      </c>
      <c r="U169" s="33" t="s">
        <v>58</v>
      </c>
      <c r="V169" s="45" t="s">
        <v>58</v>
      </c>
      <c r="W169" s="49" t="s">
        <v>59</v>
      </c>
      <c r="X169" s="34" t="s">
        <v>486</v>
      </c>
      <c r="Y169" s="36"/>
      <c r="Z169" s="36"/>
      <c r="AA169" s="36"/>
      <c r="AB169" s="36">
        <v>1</v>
      </c>
      <c r="AC169" s="36"/>
      <c r="AD169" s="36"/>
      <c r="AE169" s="36"/>
      <c r="AF169" s="51"/>
      <c r="AG169" s="51"/>
      <c r="AH169" s="51"/>
      <c r="AI169" s="51">
        <v>1</v>
      </c>
      <c r="AJ169" s="51"/>
      <c r="AK169" s="51"/>
      <c r="AL169" s="33"/>
      <c r="AM169" s="33"/>
      <c r="AN169" s="186"/>
      <c r="AO169" s="186"/>
      <c r="AP169" s="185"/>
      <c r="AQ169" s="185"/>
      <c r="AR169" s="185"/>
      <c r="AS169" s="185" t="s">
        <v>3378</v>
      </c>
      <c r="AT169" s="185"/>
      <c r="AU169" s="185"/>
      <c r="AV169" s="185"/>
      <c r="AW169" s="186"/>
      <c r="AX169" s="41"/>
      <c r="AY169" s="41" t="s">
        <v>24</v>
      </c>
      <c r="AZ169" s="41"/>
      <c r="BA169" s="36"/>
      <c r="BB169" s="51"/>
      <c r="BC169" s="33"/>
      <c r="BD169" s="33"/>
      <c r="BE169" s="51"/>
      <c r="BF169" s="51"/>
      <c r="BG169" s="51"/>
      <c r="BH169" s="51"/>
      <c r="BI169" s="51"/>
      <c r="BJ169" s="51"/>
      <c r="BK169" s="51"/>
      <c r="BL169" s="51"/>
      <c r="BM169" s="51"/>
      <c r="BN169" s="51"/>
      <c r="BO169" s="51"/>
    </row>
    <row r="170" spans="1:67" ht="30.75" customHeight="1" x14ac:dyDescent="0.25">
      <c r="A170" s="201">
        <v>169</v>
      </c>
      <c r="B170" s="182" t="s">
        <v>3375</v>
      </c>
      <c r="C170" s="183" t="s">
        <v>3376</v>
      </c>
      <c r="D170" s="36" t="s">
        <v>28</v>
      </c>
      <c r="E170" s="36" t="s">
        <v>41</v>
      </c>
      <c r="F170" s="109" t="s">
        <v>3414</v>
      </c>
      <c r="G170" s="202">
        <v>54</v>
      </c>
      <c r="H170" s="202"/>
      <c r="I170" s="202"/>
      <c r="J170" s="202"/>
      <c r="K170" s="202"/>
      <c r="L170" s="34" t="s">
        <v>510</v>
      </c>
      <c r="M170" s="182"/>
      <c r="N170" s="183"/>
      <c r="O170" s="184" t="s">
        <v>41</v>
      </c>
      <c r="P170" s="109"/>
      <c r="Q170" s="182"/>
      <c r="R170" s="109"/>
      <c r="S170" s="183" t="s">
        <v>391</v>
      </c>
      <c r="T170" s="188">
        <v>42814</v>
      </c>
      <c r="U170" s="33" t="s">
        <v>58</v>
      </c>
      <c r="V170" s="45" t="s">
        <v>58</v>
      </c>
      <c r="W170" s="49" t="s">
        <v>59</v>
      </c>
      <c r="X170" s="34" t="s">
        <v>486</v>
      </c>
      <c r="Y170" s="36"/>
      <c r="Z170" s="36"/>
      <c r="AA170" s="36"/>
      <c r="AB170" s="36">
        <v>1</v>
      </c>
      <c r="AC170" s="36"/>
      <c r="AD170" s="36"/>
      <c r="AE170" s="36"/>
      <c r="AF170" s="51"/>
      <c r="AG170" s="51"/>
      <c r="AH170" s="51"/>
      <c r="AI170" s="51">
        <v>1</v>
      </c>
      <c r="AJ170" s="51"/>
      <c r="AK170" s="51"/>
      <c r="AL170" s="33"/>
      <c r="AM170" s="33"/>
      <c r="AN170" s="186"/>
      <c r="AO170" s="186"/>
      <c r="AP170" s="185"/>
      <c r="AQ170" s="185"/>
      <c r="AR170" s="185"/>
      <c r="AS170" s="185" t="s">
        <v>3378</v>
      </c>
      <c r="AT170" s="185"/>
      <c r="AU170" s="185"/>
      <c r="AV170" s="185"/>
      <c r="AW170" s="186"/>
      <c r="AX170" s="41"/>
      <c r="AY170" s="41" t="s">
        <v>24</v>
      </c>
      <c r="AZ170" s="41"/>
      <c r="BA170" s="36"/>
      <c r="BB170" s="51"/>
      <c r="BC170" s="33"/>
      <c r="BD170" s="33"/>
      <c r="BE170" s="51"/>
      <c r="BF170" s="51"/>
      <c r="BG170" s="51"/>
      <c r="BH170" s="51"/>
      <c r="BI170" s="51"/>
      <c r="BJ170" s="51"/>
      <c r="BK170" s="51"/>
      <c r="BL170" s="51"/>
      <c r="BM170" s="51"/>
      <c r="BN170" s="51"/>
      <c r="BO170" s="51"/>
    </row>
    <row r="171" spans="1:67" ht="31.5" customHeight="1" x14ac:dyDescent="0.25">
      <c r="A171" s="201">
        <v>170</v>
      </c>
      <c r="B171" s="182" t="s">
        <v>3375</v>
      </c>
      <c r="C171" s="183" t="s">
        <v>3376</v>
      </c>
      <c r="D171" s="36" t="s">
        <v>28</v>
      </c>
      <c r="E171" s="36" t="s">
        <v>41</v>
      </c>
      <c r="F171" s="109" t="s">
        <v>3414</v>
      </c>
      <c r="G171" s="202">
        <v>54</v>
      </c>
      <c r="H171" s="202"/>
      <c r="I171" s="202"/>
      <c r="J171" s="202"/>
      <c r="K171" s="202"/>
      <c r="L171" s="34" t="s">
        <v>512</v>
      </c>
      <c r="M171" s="182"/>
      <c r="N171" s="183"/>
      <c r="O171" s="184" t="s">
        <v>41</v>
      </c>
      <c r="P171" s="109"/>
      <c r="Q171" s="182"/>
      <c r="R171" s="109"/>
      <c r="S171" s="183" t="s">
        <v>391</v>
      </c>
      <c r="T171" s="214" t="s">
        <v>3447</v>
      </c>
      <c r="U171" s="33" t="s">
        <v>58</v>
      </c>
      <c r="V171" s="45" t="s">
        <v>58</v>
      </c>
      <c r="W171" s="34" t="s">
        <v>513</v>
      </c>
      <c r="X171" s="34" t="s">
        <v>486</v>
      </c>
      <c r="Y171" s="36"/>
      <c r="Z171" s="36"/>
      <c r="AA171" s="36"/>
      <c r="AB171" s="36">
        <v>1</v>
      </c>
      <c r="AC171" s="36"/>
      <c r="AD171" s="36"/>
      <c r="AE171" s="36"/>
      <c r="AF171" s="51"/>
      <c r="AG171" s="51"/>
      <c r="AH171" s="51"/>
      <c r="AI171" s="51">
        <v>1</v>
      </c>
      <c r="AJ171" s="51"/>
      <c r="AK171" s="51"/>
      <c r="AL171" s="33"/>
      <c r="AM171" s="33"/>
      <c r="AN171" s="186"/>
      <c r="AO171" s="186"/>
      <c r="AP171" s="185"/>
      <c r="AQ171" s="185"/>
      <c r="AR171" s="185"/>
      <c r="AS171" s="185" t="s">
        <v>3407</v>
      </c>
      <c r="AT171" s="185"/>
      <c r="AU171" s="185"/>
      <c r="AV171" s="185"/>
      <c r="AW171" s="186"/>
      <c r="AX171" s="41"/>
      <c r="AY171" s="41" t="s">
        <v>24</v>
      </c>
      <c r="AZ171" s="41"/>
      <c r="BA171" s="36"/>
      <c r="BB171" s="51"/>
      <c r="BC171" s="33"/>
      <c r="BD171" s="33"/>
      <c r="BE171" s="51"/>
      <c r="BF171" s="51"/>
      <c r="BG171" s="51"/>
      <c r="BH171" s="51"/>
      <c r="BI171" s="51"/>
      <c r="BJ171" s="51"/>
      <c r="BK171" s="51"/>
      <c r="BL171" s="51"/>
      <c r="BM171" s="51"/>
      <c r="BN171" s="51"/>
      <c r="BO171" s="51"/>
    </row>
    <row r="172" spans="1:67" ht="31.5" customHeight="1" x14ac:dyDescent="0.25">
      <c r="A172" s="201">
        <v>171</v>
      </c>
      <c r="B172" s="182" t="s">
        <v>3375</v>
      </c>
      <c r="C172" s="183" t="s">
        <v>3376</v>
      </c>
      <c r="D172" s="36" t="s">
        <v>28</v>
      </c>
      <c r="E172" s="36" t="s">
        <v>41</v>
      </c>
      <c r="F172" s="109" t="s">
        <v>3414</v>
      </c>
      <c r="G172" s="202">
        <v>55</v>
      </c>
      <c r="H172" s="202"/>
      <c r="I172" s="202"/>
      <c r="J172" s="202"/>
      <c r="K172" s="202"/>
      <c r="L172" s="34" t="s">
        <v>514</v>
      </c>
      <c r="M172" s="182"/>
      <c r="N172" s="183"/>
      <c r="O172" s="184" t="s">
        <v>41</v>
      </c>
      <c r="P172" s="109"/>
      <c r="Q172" s="182"/>
      <c r="R172" s="109"/>
      <c r="S172" s="183" t="s">
        <v>391</v>
      </c>
      <c r="T172" s="214" t="s">
        <v>3447</v>
      </c>
      <c r="U172" s="33" t="s">
        <v>58</v>
      </c>
      <c r="V172" s="45" t="s">
        <v>58</v>
      </c>
      <c r="W172" s="34" t="s">
        <v>515</v>
      </c>
      <c r="X172" s="34" t="s">
        <v>486</v>
      </c>
      <c r="Y172" s="36"/>
      <c r="Z172" s="36"/>
      <c r="AA172" s="36"/>
      <c r="AB172" s="36">
        <v>1</v>
      </c>
      <c r="AC172" s="36"/>
      <c r="AD172" s="36"/>
      <c r="AE172" s="36"/>
      <c r="AF172" s="51"/>
      <c r="AG172" s="51"/>
      <c r="AH172" s="51"/>
      <c r="AI172" s="51">
        <v>1</v>
      </c>
      <c r="AJ172" s="51"/>
      <c r="AK172" s="51"/>
      <c r="AL172" s="33"/>
      <c r="AM172" s="33"/>
      <c r="AN172" s="186"/>
      <c r="AO172" s="186"/>
      <c r="AP172" s="185"/>
      <c r="AQ172" s="185"/>
      <c r="AR172" s="185"/>
      <c r="AS172" s="185" t="s">
        <v>3378</v>
      </c>
      <c r="AT172" s="185"/>
      <c r="AU172" s="185"/>
      <c r="AV172" s="185"/>
      <c r="AW172" s="186"/>
      <c r="AX172" s="41"/>
      <c r="AY172" s="41" t="s">
        <v>24</v>
      </c>
      <c r="AZ172" s="41"/>
      <c r="BA172" s="36"/>
      <c r="BB172" s="51"/>
      <c r="BC172" s="33"/>
      <c r="BD172" s="33"/>
      <c r="BE172" s="51"/>
      <c r="BF172" s="51"/>
      <c r="BG172" s="51"/>
      <c r="BH172" s="51"/>
      <c r="BI172" s="51"/>
      <c r="BJ172" s="51"/>
      <c r="BK172" s="51"/>
      <c r="BL172" s="51"/>
      <c r="BM172" s="51"/>
      <c r="BN172" s="51"/>
      <c r="BO172" s="51"/>
    </row>
    <row r="173" spans="1:67" ht="33.75" customHeight="1" x14ac:dyDescent="0.25">
      <c r="A173" s="201">
        <v>172</v>
      </c>
      <c r="B173" s="182" t="s">
        <v>3375</v>
      </c>
      <c r="C173" s="183" t="s">
        <v>3376</v>
      </c>
      <c r="D173" s="36" t="s">
        <v>28</v>
      </c>
      <c r="E173" s="36" t="s">
        <v>41</v>
      </c>
      <c r="F173" s="109" t="s">
        <v>3414</v>
      </c>
      <c r="G173" s="202">
        <v>56</v>
      </c>
      <c r="H173" s="202"/>
      <c r="I173" s="202"/>
      <c r="J173" s="202"/>
      <c r="K173" s="202"/>
      <c r="L173" s="34" t="s">
        <v>516</v>
      </c>
      <c r="M173" s="182"/>
      <c r="N173" s="183"/>
      <c r="O173" s="184" t="s">
        <v>41</v>
      </c>
      <c r="P173" s="109"/>
      <c r="Q173" s="182"/>
      <c r="R173" s="109"/>
      <c r="S173" s="183" t="s">
        <v>391</v>
      </c>
      <c r="T173" s="188">
        <v>42814</v>
      </c>
      <c r="U173" s="33" t="s">
        <v>58</v>
      </c>
      <c r="V173" s="45" t="s">
        <v>58</v>
      </c>
      <c r="W173" s="49" t="s">
        <v>59</v>
      </c>
      <c r="X173" s="34" t="s">
        <v>486</v>
      </c>
      <c r="Y173" s="36"/>
      <c r="Z173" s="36"/>
      <c r="AA173" s="36"/>
      <c r="AB173" s="36">
        <v>1</v>
      </c>
      <c r="AC173" s="36"/>
      <c r="AD173" s="36"/>
      <c r="AE173" s="36"/>
      <c r="AF173" s="51"/>
      <c r="AG173" s="51"/>
      <c r="AH173" s="51"/>
      <c r="AI173" s="51">
        <v>1</v>
      </c>
      <c r="AJ173" s="51"/>
      <c r="AK173" s="51"/>
      <c r="AL173" s="33"/>
      <c r="AM173" s="33"/>
      <c r="AN173" s="186"/>
      <c r="AO173" s="186"/>
      <c r="AP173" s="185"/>
      <c r="AQ173" s="185"/>
      <c r="AR173" s="185"/>
      <c r="AS173" s="185" t="s">
        <v>3378</v>
      </c>
      <c r="AT173" s="185"/>
      <c r="AU173" s="185"/>
      <c r="AV173" s="185"/>
      <c r="AW173" s="186"/>
      <c r="AX173" s="41"/>
      <c r="AY173" s="41" t="s">
        <v>24</v>
      </c>
      <c r="AZ173" s="41"/>
      <c r="BA173" s="36"/>
      <c r="BB173" s="51"/>
      <c r="BC173" s="33"/>
      <c r="BD173" s="33"/>
      <c r="BE173" s="51"/>
      <c r="BF173" s="51"/>
      <c r="BG173" s="51"/>
      <c r="BH173" s="51"/>
      <c r="BI173" s="51"/>
      <c r="BJ173" s="51"/>
      <c r="BK173" s="51"/>
      <c r="BL173" s="51"/>
      <c r="BM173" s="51"/>
      <c r="BN173" s="51"/>
      <c r="BO173" s="51"/>
    </row>
    <row r="174" spans="1:67" ht="33.75" customHeight="1" x14ac:dyDescent="0.25">
      <c r="A174" s="201">
        <v>173</v>
      </c>
      <c r="B174" s="182" t="s">
        <v>3375</v>
      </c>
      <c r="C174" s="183" t="s">
        <v>3376</v>
      </c>
      <c r="D174" s="36" t="s">
        <v>28</v>
      </c>
      <c r="E174" s="36" t="s">
        <v>41</v>
      </c>
      <c r="F174" s="109" t="s">
        <v>3414</v>
      </c>
      <c r="G174" s="202">
        <v>57</v>
      </c>
      <c r="H174" s="202"/>
      <c r="I174" s="202"/>
      <c r="J174" s="202"/>
      <c r="K174" s="202"/>
      <c r="L174" s="34" t="s">
        <v>517</v>
      </c>
      <c r="M174" s="182"/>
      <c r="N174" s="183"/>
      <c r="O174" s="184" t="s">
        <v>41</v>
      </c>
      <c r="P174" s="109"/>
      <c r="Q174" s="182"/>
      <c r="R174" s="109"/>
      <c r="S174" s="183" t="s">
        <v>391</v>
      </c>
      <c r="T174" s="188">
        <v>42814</v>
      </c>
      <c r="U174" s="33" t="s">
        <v>58</v>
      </c>
      <c r="V174" s="45" t="s">
        <v>58</v>
      </c>
      <c r="W174" s="49" t="s">
        <v>59</v>
      </c>
      <c r="X174" s="34" t="s">
        <v>486</v>
      </c>
      <c r="Y174" s="36"/>
      <c r="Z174" s="36"/>
      <c r="AA174" s="36"/>
      <c r="AB174" s="36">
        <v>1</v>
      </c>
      <c r="AC174" s="36"/>
      <c r="AD174" s="36"/>
      <c r="AE174" s="36"/>
      <c r="AF174" s="51"/>
      <c r="AG174" s="51"/>
      <c r="AH174" s="51"/>
      <c r="AI174" s="51">
        <v>1</v>
      </c>
      <c r="AJ174" s="51"/>
      <c r="AK174" s="51"/>
      <c r="AL174" s="33"/>
      <c r="AM174" s="33"/>
      <c r="AN174" s="186"/>
      <c r="AO174" s="186"/>
      <c r="AP174" s="185"/>
      <c r="AQ174" s="185"/>
      <c r="AR174" s="185"/>
      <c r="AS174" s="185" t="s">
        <v>3378</v>
      </c>
      <c r="AT174" s="185"/>
      <c r="AU174" s="185"/>
      <c r="AV174" s="185"/>
      <c r="AW174" s="186"/>
      <c r="AX174" s="41"/>
      <c r="AY174" s="41" t="s">
        <v>24</v>
      </c>
      <c r="AZ174" s="41"/>
      <c r="BA174" s="36"/>
      <c r="BB174" s="51"/>
      <c r="BC174" s="33"/>
      <c r="BD174" s="33"/>
      <c r="BE174" s="51"/>
      <c r="BF174" s="51"/>
      <c r="BG174" s="51"/>
      <c r="BH174" s="51"/>
      <c r="BI174" s="51"/>
      <c r="BJ174" s="51"/>
      <c r="BK174" s="51"/>
      <c r="BL174" s="51"/>
      <c r="BM174" s="51"/>
      <c r="BN174" s="51"/>
      <c r="BO174" s="51"/>
    </row>
    <row r="175" spans="1:67" ht="33.75" customHeight="1" x14ac:dyDescent="0.25">
      <c r="A175" s="201">
        <v>174</v>
      </c>
      <c r="B175" s="182" t="s">
        <v>3375</v>
      </c>
      <c r="C175" s="183" t="s">
        <v>3376</v>
      </c>
      <c r="D175" s="36" t="s">
        <v>28</v>
      </c>
      <c r="E175" s="36" t="s">
        <v>41</v>
      </c>
      <c r="F175" s="109" t="s">
        <v>3414</v>
      </c>
      <c r="G175" s="202">
        <v>58</v>
      </c>
      <c r="H175" s="202"/>
      <c r="I175" s="202"/>
      <c r="J175" s="202"/>
      <c r="K175" s="202"/>
      <c r="L175" s="34" t="s">
        <v>4693</v>
      </c>
      <c r="M175" s="182"/>
      <c r="N175" s="183"/>
      <c r="O175" s="184" t="s">
        <v>41</v>
      </c>
      <c r="P175" s="109"/>
      <c r="Q175" s="182"/>
      <c r="R175" s="109"/>
      <c r="S175" s="183" t="s">
        <v>391</v>
      </c>
      <c r="T175" s="188">
        <v>42814</v>
      </c>
      <c r="U175" s="33" t="s">
        <v>58</v>
      </c>
      <c r="V175" s="45" t="s">
        <v>58</v>
      </c>
      <c r="W175" s="49" t="s">
        <v>59</v>
      </c>
      <c r="X175" s="34" t="s">
        <v>486</v>
      </c>
      <c r="Y175" s="36"/>
      <c r="Z175" s="36"/>
      <c r="AA175" s="36"/>
      <c r="AB175" s="36">
        <v>1</v>
      </c>
      <c r="AC175" s="36"/>
      <c r="AD175" s="36"/>
      <c r="AE175" s="36"/>
      <c r="AF175" s="51"/>
      <c r="AG175" s="51"/>
      <c r="AH175" s="51"/>
      <c r="AI175" s="51">
        <v>1</v>
      </c>
      <c r="AJ175" s="51"/>
      <c r="AK175" s="51"/>
      <c r="AL175" s="33"/>
      <c r="AM175" s="33"/>
      <c r="AN175" s="186"/>
      <c r="AO175" s="186"/>
      <c r="AP175" s="185"/>
      <c r="AQ175" s="185"/>
      <c r="AR175" s="185"/>
      <c r="AS175" s="185" t="s">
        <v>3378</v>
      </c>
      <c r="AT175" s="185"/>
      <c r="AU175" s="185"/>
      <c r="AV175" s="185"/>
      <c r="AW175" s="186"/>
      <c r="AX175" s="41"/>
      <c r="AY175" s="41" t="s">
        <v>24</v>
      </c>
      <c r="AZ175" s="41"/>
      <c r="BA175" s="36"/>
      <c r="BB175" s="51"/>
      <c r="BC175" s="33"/>
      <c r="BD175" s="33"/>
      <c r="BE175" s="51"/>
      <c r="BF175" s="51"/>
      <c r="BG175" s="51"/>
      <c r="BH175" s="51"/>
      <c r="BI175" s="51"/>
      <c r="BJ175" s="51"/>
      <c r="BK175" s="51"/>
      <c r="BL175" s="51"/>
      <c r="BM175" s="51"/>
      <c r="BN175" s="51"/>
      <c r="BO175" s="51"/>
    </row>
    <row r="176" spans="1:67" ht="33.75" customHeight="1" x14ac:dyDescent="0.25">
      <c r="A176" s="201">
        <v>175</v>
      </c>
      <c r="B176" s="182" t="s">
        <v>3375</v>
      </c>
      <c r="C176" s="183" t="s">
        <v>3376</v>
      </c>
      <c r="D176" s="36" t="s">
        <v>28</v>
      </c>
      <c r="E176" s="36" t="s">
        <v>41</v>
      </c>
      <c r="F176" s="109" t="s">
        <v>3414</v>
      </c>
      <c r="G176" s="202">
        <v>59</v>
      </c>
      <c r="H176" s="202"/>
      <c r="I176" s="202"/>
      <c r="J176" s="202"/>
      <c r="K176" s="202"/>
      <c r="L176" s="34" t="s">
        <v>4694</v>
      </c>
      <c r="M176" s="182"/>
      <c r="N176" s="183"/>
      <c r="O176" s="184" t="s">
        <v>41</v>
      </c>
      <c r="P176" s="109"/>
      <c r="Q176" s="182"/>
      <c r="R176" s="109"/>
      <c r="S176" s="183" t="s">
        <v>391</v>
      </c>
      <c r="T176" s="188">
        <v>42814</v>
      </c>
      <c r="U176" s="33" t="s">
        <v>58</v>
      </c>
      <c r="V176" s="45" t="s">
        <v>58</v>
      </c>
      <c r="W176" s="49" t="s">
        <v>59</v>
      </c>
      <c r="X176" s="34" t="s">
        <v>486</v>
      </c>
      <c r="Y176" s="36"/>
      <c r="Z176" s="36"/>
      <c r="AA176" s="36"/>
      <c r="AB176" s="36">
        <v>1</v>
      </c>
      <c r="AC176" s="36"/>
      <c r="AD176" s="36"/>
      <c r="AE176" s="36"/>
      <c r="AF176" s="51"/>
      <c r="AG176" s="51"/>
      <c r="AH176" s="51"/>
      <c r="AI176" s="51">
        <v>1</v>
      </c>
      <c r="AJ176" s="51"/>
      <c r="AK176" s="51"/>
      <c r="AL176" s="33"/>
      <c r="AM176" s="33"/>
      <c r="AN176" s="186"/>
      <c r="AO176" s="186"/>
      <c r="AP176" s="185"/>
      <c r="AQ176" s="185"/>
      <c r="AR176" s="185"/>
      <c r="AS176" s="185" t="s">
        <v>3378</v>
      </c>
      <c r="AT176" s="185"/>
      <c r="AU176" s="185"/>
      <c r="AV176" s="185"/>
      <c r="AW176" s="186"/>
      <c r="AX176" s="41"/>
      <c r="AY176" s="41" t="s">
        <v>24</v>
      </c>
      <c r="AZ176" s="41"/>
      <c r="BA176" s="36"/>
      <c r="BB176" s="51"/>
      <c r="BC176" s="33"/>
      <c r="BD176" s="33"/>
      <c r="BE176" s="51"/>
      <c r="BF176" s="51"/>
      <c r="BG176" s="51"/>
      <c r="BH176" s="51"/>
      <c r="BI176" s="51"/>
      <c r="BJ176" s="51"/>
      <c r="BK176" s="51"/>
      <c r="BL176" s="51"/>
      <c r="BM176" s="51"/>
      <c r="BN176" s="51"/>
      <c r="BO176" s="51"/>
    </row>
    <row r="177" spans="1:67" ht="110.25" customHeight="1" x14ac:dyDescent="0.25">
      <c r="A177" s="201">
        <v>176</v>
      </c>
      <c r="B177" s="182" t="s">
        <v>3375</v>
      </c>
      <c r="C177" s="183" t="s">
        <v>3376</v>
      </c>
      <c r="D177" s="36" t="s">
        <v>28</v>
      </c>
      <c r="E177" s="36" t="s">
        <v>41</v>
      </c>
      <c r="F177" s="109" t="s">
        <v>3414</v>
      </c>
      <c r="G177" s="202">
        <v>60</v>
      </c>
      <c r="H177" s="202"/>
      <c r="I177" s="202"/>
      <c r="J177" s="202"/>
      <c r="K177" s="202"/>
      <c r="L177" s="34" t="s">
        <v>4695</v>
      </c>
      <c r="M177" s="182"/>
      <c r="N177" s="183"/>
      <c r="O177" s="184" t="s">
        <v>41</v>
      </c>
      <c r="P177" s="109"/>
      <c r="Q177" s="182"/>
      <c r="R177" s="109"/>
      <c r="S177" s="183" t="s">
        <v>391</v>
      </c>
      <c r="T177" s="214" t="s">
        <v>3455</v>
      </c>
      <c r="U177" s="33" t="s">
        <v>58</v>
      </c>
      <c r="V177" s="45" t="s">
        <v>58</v>
      </c>
      <c r="W177" s="34" t="s">
        <v>521</v>
      </c>
      <c r="X177" s="34" t="s">
        <v>486</v>
      </c>
      <c r="Y177" s="36"/>
      <c r="Z177" s="36"/>
      <c r="AA177" s="36"/>
      <c r="AB177" s="36">
        <v>1</v>
      </c>
      <c r="AC177" s="36"/>
      <c r="AD177" s="36"/>
      <c r="AE177" s="36"/>
      <c r="AF177" s="51"/>
      <c r="AG177" s="51">
        <v>1</v>
      </c>
      <c r="AH177" s="51"/>
      <c r="AI177" s="51"/>
      <c r="AJ177" s="51"/>
      <c r="AK177" s="51"/>
      <c r="AL177" s="33"/>
      <c r="AM177" s="33"/>
      <c r="AN177" s="186"/>
      <c r="AO177" s="186"/>
      <c r="AP177" s="185"/>
      <c r="AQ177" s="185"/>
      <c r="AR177" s="185"/>
      <c r="AS177" s="185" t="s">
        <v>3378</v>
      </c>
      <c r="AT177" s="185"/>
      <c r="AU177" s="185"/>
      <c r="AV177" s="185"/>
      <c r="AW177" s="186"/>
      <c r="AX177" s="41"/>
      <c r="AY177" s="41" t="s">
        <v>24</v>
      </c>
      <c r="AZ177" s="41"/>
      <c r="BA177" s="36"/>
      <c r="BB177" s="51"/>
      <c r="BC177" s="33"/>
      <c r="BD177" s="33"/>
      <c r="BE177" s="51"/>
      <c r="BF177" s="51"/>
      <c r="BG177" s="51"/>
      <c r="BH177" s="51"/>
      <c r="BI177" s="51"/>
      <c r="BJ177" s="51"/>
      <c r="BK177" s="51"/>
      <c r="BL177" s="51"/>
      <c r="BM177" s="51"/>
      <c r="BN177" s="51"/>
      <c r="BO177" s="51"/>
    </row>
    <row r="178" spans="1:67" ht="47.25" customHeight="1" x14ac:dyDescent="0.25">
      <c r="A178" s="201">
        <v>177</v>
      </c>
      <c r="B178" s="182" t="s">
        <v>3375</v>
      </c>
      <c r="C178" s="183" t="s">
        <v>3376</v>
      </c>
      <c r="D178" s="36" t="s">
        <v>28</v>
      </c>
      <c r="E178" s="36" t="s">
        <v>41</v>
      </c>
      <c r="F178" s="109" t="s">
        <v>3414</v>
      </c>
      <c r="G178" s="202">
        <v>60</v>
      </c>
      <c r="H178" s="202"/>
      <c r="I178" s="202"/>
      <c r="J178" s="202"/>
      <c r="K178" s="202"/>
      <c r="L178" s="34" t="s">
        <v>523</v>
      </c>
      <c r="M178" s="182"/>
      <c r="N178" s="183"/>
      <c r="O178" s="184" t="s">
        <v>41</v>
      </c>
      <c r="P178" s="109"/>
      <c r="Q178" s="182"/>
      <c r="R178" s="109"/>
      <c r="S178" s="183" t="s">
        <v>391</v>
      </c>
      <c r="T178" s="188">
        <v>42814</v>
      </c>
      <c r="U178" s="33" t="s">
        <v>58</v>
      </c>
      <c r="V178" s="45" t="s">
        <v>58</v>
      </c>
      <c r="W178" s="49" t="s">
        <v>59</v>
      </c>
      <c r="X178" s="34" t="s">
        <v>486</v>
      </c>
      <c r="Y178" s="36"/>
      <c r="Z178" s="36"/>
      <c r="AA178" s="36"/>
      <c r="AB178" s="36">
        <v>1</v>
      </c>
      <c r="AC178" s="36"/>
      <c r="AD178" s="36"/>
      <c r="AE178" s="36"/>
      <c r="AF178" s="51"/>
      <c r="AG178" s="51">
        <v>1</v>
      </c>
      <c r="AH178" s="51"/>
      <c r="AI178" s="51"/>
      <c r="AJ178" s="51"/>
      <c r="AK178" s="51"/>
      <c r="AL178" s="33"/>
      <c r="AM178" s="33"/>
      <c r="AN178" s="186"/>
      <c r="AO178" s="186"/>
      <c r="AP178" s="185"/>
      <c r="AQ178" s="185"/>
      <c r="AR178" s="185"/>
      <c r="AS178" s="185" t="s">
        <v>3378</v>
      </c>
      <c r="AT178" s="185"/>
      <c r="AU178" s="185"/>
      <c r="AV178" s="185"/>
      <c r="AW178" s="186"/>
      <c r="AX178" s="41"/>
      <c r="AY178" s="41" t="s">
        <v>24</v>
      </c>
      <c r="AZ178" s="41"/>
      <c r="BA178" s="36"/>
      <c r="BB178" s="51"/>
      <c r="BC178" s="33"/>
      <c r="BD178" s="33"/>
      <c r="BE178" s="51"/>
      <c r="BF178" s="51"/>
      <c r="BG178" s="51"/>
      <c r="BH178" s="51"/>
      <c r="BI178" s="51"/>
      <c r="BJ178" s="51"/>
      <c r="BK178" s="51"/>
      <c r="BL178" s="51"/>
      <c r="BM178" s="51"/>
      <c r="BN178" s="51"/>
      <c r="BO178" s="51"/>
    </row>
    <row r="179" spans="1:67" ht="32.25" customHeight="1" x14ac:dyDescent="0.25">
      <c r="A179" s="201">
        <v>178</v>
      </c>
      <c r="B179" s="182" t="s">
        <v>3375</v>
      </c>
      <c r="C179" s="183" t="s">
        <v>3376</v>
      </c>
      <c r="D179" s="36" t="s">
        <v>28</v>
      </c>
      <c r="E179" s="36" t="s">
        <v>41</v>
      </c>
      <c r="F179" s="109" t="s">
        <v>3414</v>
      </c>
      <c r="G179" s="202">
        <v>62</v>
      </c>
      <c r="H179" s="202"/>
      <c r="I179" s="202"/>
      <c r="J179" s="202"/>
      <c r="K179" s="202"/>
      <c r="L179" s="34" t="s">
        <v>4696</v>
      </c>
      <c r="M179" s="182"/>
      <c r="N179" s="183"/>
      <c r="O179" s="184" t="s">
        <v>41</v>
      </c>
      <c r="P179" s="109"/>
      <c r="Q179" s="182"/>
      <c r="R179" s="109"/>
      <c r="S179" s="183" t="s">
        <v>391</v>
      </c>
      <c r="T179" s="188">
        <v>42814</v>
      </c>
      <c r="U179" s="33" t="s">
        <v>58</v>
      </c>
      <c r="V179" s="45" t="s">
        <v>58</v>
      </c>
      <c r="W179" s="49" t="s">
        <v>59</v>
      </c>
      <c r="X179" s="34" t="s">
        <v>486</v>
      </c>
      <c r="Y179" s="36"/>
      <c r="Z179" s="36"/>
      <c r="AA179" s="36"/>
      <c r="AB179" s="36">
        <v>1</v>
      </c>
      <c r="AC179" s="36"/>
      <c r="AD179" s="36"/>
      <c r="AE179" s="36"/>
      <c r="AF179" s="51"/>
      <c r="AG179" s="51">
        <v>1</v>
      </c>
      <c r="AH179" s="51"/>
      <c r="AI179" s="51"/>
      <c r="AJ179" s="51"/>
      <c r="AK179" s="51"/>
      <c r="AL179" s="33"/>
      <c r="AM179" s="33"/>
      <c r="AN179" s="186"/>
      <c r="AO179" s="186"/>
      <c r="AP179" s="185"/>
      <c r="AQ179" s="185"/>
      <c r="AR179" s="185"/>
      <c r="AS179" s="185" t="s">
        <v>3378</v>
      </c>
      <c r="AT179" s="185"/>
      <c r="AU179" s="185"/>
      <c r="AV179" s="185"/>
      <c r="AW179" s="186"/>
      <c r="AX179" s="41"/>
      <c r="AY179" s="41" t="s">
        <v>24</v>
      </c>
      <c r="AZ179" s="41"/>
      <c r="BA179" s="36"/>
      <c r="BB179" s="51"/>
      <c r="BC179" s="33"/>
      <c r="BD179" s="33"/>
      <c r="BE179" s="51"/>
      <c r="BF179" s="51"/>
      <c r="BG179" s="51"/>
      <c r="BH179" s="51"/>
      <c r="BI179" s="51"/>
      <c r="BJ179" s="51"/>
      <c r="BK179" s="51"/>
      <c r="BL179" s="51"/>
      <c r="BM179" s="51"/>
      <c r="BN179" s="51"/>
      <c r="BO179" s="51"/>
    </row>
    <row r="180" spans="1:67" ht="32.25" customHeight="1" x14ac:dyDescent="0.25">
      <c r="A180" s="201">
        <v>179</v>
      </c>
      <c r="B180" s="182" t="s">
        <v>3375</v>
      </c>
      <c r="C180" s="183" t="s">
        <v>3376</v>
      </c>
      <c r="D180" s="36" t="s">
        <v>28</v>
      </c>
      <c r="E180" s="36" t="s">
        <v>41</v>
      </c>
      <c r="F180" s="109" t="s">
        <v>3414</v>
      </c>
      <c r="G180" s="202" t="s">
        <v>3459</v>
      </c>
      <c r="H180" s="202"/>
      <c r="I180" s="202"/>
      <c r="J180" s="202"/>
      <c r="K180" s="202"/>
      <c r="L180" s="34" t="s">
        <v>4697</v>
      </c>
      <c r="M180" s="182"/>
      <c r="N180" s="183"/>
      <c r="O180" s="184" t="s">
        <v>41</v>
      </c>
      <c r="P180" s="109"/>
      <c r="Q180" s="182"/>
      <c r="R180" s="109"/>
      <c r="S180" s="183" t="s">
        <v>391</v>
      </c>
      <c r="T180" s="188">
        <v>42814</v>
      </c>
      <c r="U180" s="33" t="s">
        <v>58</v>
      </c>
      <c r="V180" s="45" t="s">
        <v>58</v>
      </c>
      <c r="W180" s="49" t="s">
        <v>59</v>
      </c>
      <c r="X180" s="34" t="s">
        <v>486</v>
      </c>
      <c r="Y180" s="36"/>
      <c r="Z180" s="36"/>
      <c r="AA180" s="36"/>
      <c r="AB180" s="36">
        <v>1</v>
      </c>
      <c r="AC180" s="36"/>
      <c r="AD180" s="36"/>
      <c r="AE180" s="36"/>
      <c r="AF180" s="51"/>
      <c r="AG180" s="51">
        <v>1</v>
      </c>
      <c r="AH180" s="51"/>
      <c r="AI180" s="51"/>
      <c r="AJ180" s="51"/>
      <c r="AK180" s="51"/>
      <c r="AL180" s="33"/>
      <c r="AM180" s="33"/>
      <c r="AN180" s="186"/>
      <c r="AO180" s="186"/>
      <c r="AP180" s="185"/>
      <c r="AQ180" s="185"/>
      <c r="AR180" s="185"/>
      <c r="AS180" s="185" t="s">
        <v>3378</v>
      </c>
      <c r="AT180" s="185"/>
      <c r="AU180" s="185"/>
      <c r="AV180" s="185"/>
      <c r="AW180" s="186"/>
      <c r="AX180" s="41"/>
      <c r="AY180" s="41" t="s">
        <v>24</v>
      </c>
      <c r="AZ180" s="41"/>
      <c r="BA180" s="36"/>
      <c r="BB180" s="51"/>
      <c r="BC180" s="33"/>
      <c r="BD180" s="33"/>
      <c r="BE180" s="51"/>
      <c r="BF180" s="51"/>
      <c r="BG180" s="51"/>
      <c r="BH180" s="51"/>
      <c r="BI180" s="51"/>
      <c r="BJ180" s="51"/>
      <c r="BK180" s="51"/>
      <c r="BL180" s="51"/>
      <c r="BM180" s="51"/>
      <c r="BN180" s="51"/>
      <c r="BO180" s="51"/>
    </row>
    <row r="181" spans="1:67" ht="32.25" customHeight="1" x14ac:dyDescent="0.25">
      <c r="A181" s="201">
        <v>180</v>
      </c>
      <c r="B181" s="182" t="s">
        <v>3375</v>
      </c>
      <c r="C181" s="183" t="s">
        <v>3376</v>
      </c>
      <c r="D181" s="36" t="s">
        <v>28</v>
      </c>
      <c r="E181" s="36" t="s">
        <v>41</v>
      </c>
      <c r="F181" s="109" t="s">
        <v>3414</v>
      </c>
      <c r="G181" s="202">
        <v>66</v>
      </c>
      <c r="H181" s="202"/>
      <c r="I181" s="202"/>
      <c r="J181" s="202"/>
      <c r="K181" s="202"/>
      <c r="L181" s="34" t="s">
        <v>4698</v>
      </c>
      <c r="M181" s="182"/>
      <c r="N181" s="183"/>
      <c r="O181" s="184" t="s">
        <v>41</v>
      </c>
      <c r="P181" s="109"/>
      <c r="Q181" s="182"/>
      <c r="R181" s="109"/>
      <c r="S181" s="183" t="s">
        <v>391</v>
      </c>
      <c r="T181" s="188">
        <v>42814</v>
      </c>
      <c r="U181" s="33" t="s">
        <v>58</v>
      </c>
      <c r="V181" s="45" t="s">
        <v>58</v>
      </c>
      <c r="W181" s="49" t="s">
        <v>59</v>
      </c>
      <c r="X181" s="34" t="s">
        <v>486</v>
      </c>
      <c r="Y181" s="36"/>
      <c r="Z181" s="36"/>
      <c r="AA181" s="36"/>
      <c r="AB181" s="36">
        <v>1</v>
      </c>
      <c r="AC181" s="36"/>
      <c r="AD181" s="36"/>
      <c r="AE181" s="36"/>
      <c r="AF181" s="51"/>
      <c r="AG181" s="51">
        <v>1</v>
      </c>
      <c r="AH181" s="51"/>
      <c r="AI181" s="51"/>
      <c r="AJ181" s="51"/>
      <c r="AK181" s="51"/>
      <c r="AL181" s="33"/>
      <c r="AM181" s="33"/>
      <c r="AN181" s="186"/>
      <c r="AO181" s="186"/>
      <c r="AP181" s="185"/>
      <c r="AQ181" s="185"/>
      <c r="AR181" s="185"/>
      <c r="AS181" s="185" t="s">
        <v>3378</v>
      </c>
      <c r="AT181" s="185"/>
      <c r="AU181" s="185"/>
      <c r="AV181" s="185"/>
      <c r="AW181" s="186"/>
      <c r="AX181" s="41"/>
      <c r="AY181" s="41" t="s">
        <v>24</v>
      </c>
      <c r="AZ181" s="41"/>
      <c r="BA181" s="36"/>
      <c r="BB181" s="51"/>
      <c r="BC181" s="33"/>
      <c r="BD181" s="33"/>
      <c r="BE181" s="51"/>
      <c r="BF181" s="51"/>
      <c r="BG181" s="51"/>
      <c r="BH181" s="51"/>
      <c r="BI181" s="51"/>
      <c r="BJ181" s="51"/>
      <c r="BK181" s="51"/>
      <c r="BL181" s="51"/>
      <c r="BM181" s="51"/>
      <c r="BN181" s="51"/>
      <c r="BO181" s="51"/>
    </row>
    <row r="182" spans="1:67" ht="47.25" customHeight="1" x14ac:dyDescent="0.25">
      <c r="A182" s="201">
        <v>181</v>
      </c>
      <c r="B182" s="182" t="s">
        <v>3375</v>
      </c>
      <c r="C182" s="183" t="s">
        <v>3376</v>
      </c>
      <c r="D182" s="36" t="s">
        <v>28</v>
      </c>
      <c r="E182" s="36" t="s">
        <v>41</v>
      </c>
      <c r="F182" s="109" t="s">
        <v>3414</v>
      </c>
      <c r="G182" s="202">
        <v>67</v>
      </c>
      <c r="H182" s="202"/>
      <c r="I182" s="202"/>
      <c r="J182" s="202"/>
      <c r="K182" s="202"/>
      <c r="L182" s="34" t="s">
        <v>531</v>
      </c>
      <c r="M182" s="182"/>
      <c r="N182" s="183"/>
      <c r="O182" s="184" t="s">
        <v>41</v>
      </c>
      <c r="P182" s="109"/>
      <c r="Q182" s="182"/>
      <c r="R182" s="109"/>
      <c r="S182" s="183" t="s">
        <v>391</v>
      </c>
      <c r="T182" s="188">
        <v>42814</v>
      </c>
      <c r="U182" s="33" t="s">
        <v>58</v>
      </c>
      <c r="V182" s="45" t="s">
        <v>58</v>
      </c>
      <c r="W182" s="49" t="s">
        <v>59</v>
      </c>
      <c r="X182" s="34" t="s">
        <v>486</v>
      </c>
      <c r="Y182" s="36"/>
      <c r="Z182" s="36"/>
      <c r="AA182" s="36"/>
      <c r="AB182" s="36">
        <v>1</v>
      </c>
      <c r="AC182" s="36"/>
      <c r="AD182" s="36"/>
      <c r="AE182" s="36"/>
      <c r="AF182" s="51"/>
      <c r="AG182" s="51">
        <v>1</v>
      </c>
      <c r="AH182" s="51"/>
      <c r="AI182" s="51"/>
      <c r="AJ182" s="51"/>
      <c r="AK182" s="51"/>
      <c r="AL182" s="33"/>
      <c r="AM182" s="33"/>
      <c r="AN182" s="186"/>
      <c r="AO182" s="186"/>
      <c r="AP182" s="185"/>
      <c r="AQ182" s="185"/>
      <c r="AR182" s="185"/>
      <c r="AS182" s="185" t="s">
        <v>3378</v>
      </c>
      <c r="AT182" s="185"/>
      <c r="AU182" s="185"/>
      <c r="AV182" s="185"/>
      <c r="AW182" s="186"/>
      <c r="AX182" s="41"/>
      <c r="AY182" s="41" t="s">
        <v>24</v>
      </c>
      <c r="AZ182" s="41"/>
      <c r="BA182" s="36"/>
      <c r="BB182" s="51"/>
      <c r="BC182" s="33"/>
      <c r="BD182" s="33"/>
      <c r="BE182" s="51"/>
      <c r="BF182" s="51"/>
      <c r="BG182" s="51"/>
      <c r="BH182" s="51"/>
      <c r="BI182" s="51"/>
      <c r="BJ182" s="51"/>
      <c r="BK182" s="51"/>
      <c r="BL182" s="51"/>
      <c r="BM182" s="51"/>
      <c r="BN182" s="51"/>
      <c r="BO182" s="51"/>
    </row>
    <row r="183" spans="1:67" ht="78.75" customHeight="1" x14ac:dyDescent="0.25">
      <c r="A183" s="201">
        <v>182</v>
      </c>
      <c r="B183" s="182" t="s">
        <v>3375</v>
      </c>
      <c r="C183" s="183" t="s">
        <v>3376</v>
      </c>
      <c r="D183" s="36" t="s">
        <v>28</v>
      </c>
      <c r="E183" s="36" t="s">
        <v>41</v>
      </c>
      <c r="F183" s="109" t="s">
        <v>3414</v>
      </c>
      <c r="G183" s="202">
        <v>68</v>
      </c>
      <c r="H183" s="202"/>
      <c r="I183" s="202"/>
      <c r="J183" s="202"/>
      <c r="K183" s="202"/>
      <c r="L183" s="34" t="s">
        <v>533</v>
      </c>
      <c r="M183" s="182"/>
      <c r="N183" s="183"/>
      <c r="O183" s="184" t="s">
        <v>41</v>
      </c>
      <c r="P183" s="109"/>
      <c r="Q183" s="182"/>
      <c r="R183" s="109"/>
      <c r="S183" s="183" t="s">
        <v>791</v>
      </c>
      <c r="T183" s="188">
        <v>42814</v>
      </c>
      <c r="U183" s="33" t="s">
        <v>58</v>
      </c>
      <c r="V183" s="45" t="s">
        <v>58</v>
      </c>
      <c r="W183" s="49" t="s">
        <v>59</v>
      </c>
      <c r="X183" s="34" t="s">
        <v>486</v>
      </c>
      <c r="Y183" s="36"/>
      <c r="Z183" s="36"/>
      <c r="AA183" s="36"/>
      <c r="AB183" s="36">
        <v>1</v>
      </c>
      <c r="AC183" s="36"/>
      <c r="AD183" s="36"/>
      <c r="AE183" s="36"/>
      <c r="AF183" s="51"/>
      <c r="AG183" s="51">
        <v>1</v>
      </c>
      <c r="AH183" s="51"/>
      <c r="AI183" s="51"/>
      <c r="AJ183" s="51"/>
      <c r="AK183" s="51"/>
      <c r="AL183" s="33"/>
      <c r="AM183" s="33"/>
      <c r="AN183" s="186"/>
      <c r="AO183" s="186"/>
      <c r="AP183" s="185"/>
      <c r="AQ183" s="185"/>
      <c r="AR183" s="185"/>
      <c r="AS183" s="185" t="s">
        <v>3378</v>
      </c>
      <c r="AT183" s="185"/>
      <c r="AU183" s="185"/>
      <c r="AV183" s="185"/>
      <c r="AW183" s="186"/>
      <c r="AX183" s="41"/>
      <c r="AY183" s="41" t="s">
        <v>24</v>
      </c>
      <c r="AZ183" s="41"/>
      <c r="BA183" s="36"/>
      <c r="BB183" s="51"/>
      <c r="BC183" s="33"/>
      <c r="BD183" s="33"/>
      <c r="BE183" s="51"/>
      <c r="BF183" s="51"/>
      <c r="BG183" s="51"/>
      <c r="BH183" s="51"/>
      <c r="BI183" s="51"/>
      <c r="BJ183" s="51"/>
      <c r="BK183" s="51"/>
      <c r="BL183" s="51"/>
      <c r="BM183" s="51"/>
      <c r="BN183" s="51"/>
      <c r="BO183" s="51"/>
    </row>
    <row r="184" spans="1:67" ht="47.25" customHeight="1" x14ac:dyDescent="0.25">
      <c r="A184" s="201">
        <v>183</v>
      </c>
      <c r="B184" s="182" t="s">
        <v>3375</v>
      </c>
      <c r="C184" s="183" t="s">
        <v>3376</v>
      </c>
      <c r="D184" s="36" t="s">
        <v>28</v>
      </c>
      <c r="E184" s="36" t="s">
        <v>41</v>
      </c>
      <c r="F184" s="202" t="s">
        <v>538</v>
      </c>
      <c r="G184" s="202">
        <v>70</v>
      </c>
      <c r="H184" s="202"/>
      <c r="I184" s="202"/>
      <c r="J184" s="202"/>
      <c r="K184" s="202"/>
      <c r="L184" s="34" t="s">
        <v>535</v>
      </c>
      <c r="M184" s="182"/>
      <c r="N184" s="183"/>
      <c r="O184" s="184" t="s">
        <v>41</v>
      </c>
      <c r="P184" s="109"/>
      <c r="Q184" s="182"/>
      <c r="R184" s="109"/>
      <c r="S184" s="183" t="s">
        <v>391</v>
      </c>
      <c r="T184" s="33" t="s">
        <v>3471</v>
      </c>
      <c r="U184" s="33" t="s">
        <v>58</v>
      </c>
      <c r="V184" s="45" t="s">
        <v>58</v>
      </c>
      <c r="W184" s="34" t="s">
        <v>537</v>
      </c>
      <c r="X184" s="34" t="s">
        <v>538</v>
      </c>
      <c r="Y184" s="36"/>
      <c r="Z184" s="36"/>
      <c r="AA184" s="36"/>
      <c r="AB184" s="36">
        <v>1</v>
      </c>
      <c r="AC184" s="36"/>
      <c r="AD184" s="36"/>
      <c r="AE184" s="36"/>
      <c r="AF184" s="51"/>
      <c r="AG184" s="51">
        <v>1</v>
      </c>
      <c r="AH184" s="51"/>
      <c r="AI184" s="51"/>
      <c r="AJ184" s="51"/>
      <c r="AK184" s="51"/>
      <c r="AL184" s="33"/>
      <c r="AM184" s="33"/>
      <c r="AN184" s="186"/>
      <c r="AO184" s="186"/>
      <c r="AP184" s="185"/>
      <c r="AQ184" s="185"/>
      <c r="AR184" s="185"/>
      <c r="AS184" s="185" t="s">
        <v>3378</v>
      </c>
      <c r="AT184" s="185"/>
      <c r="AU184" s="185"/>
      <c r="AV184" s="185"/>
      <c r="AW184" s="186"/>
      <c r="AX184" s="41"/>
      <c r="AY184" s="41" t="s">
        <v>24</v>
      </c>
      <c r="AZ184" s="41"/>
      <c r="BA184" s="36"/>
      <c r="BB184" s="51"/>
      <c r="BC184" s="33"/>
      <c r="BD184" s="33"/>
      <c r="BE184" s="51"/>
      <c r="BF184" s="51"/>
      <c r="BG184" s="51"/>
      <c r="BH184" s="51"/>
      <c r="BI184" s="51"/>
      <c r="BJ184" s="51"/>
      <c r="BK184" s="51"/>
      <c r="BL184" s="51"/>
      <c r="BM184" s="51"/>
      <c r="BN184" s="51"/>
      <c r="BO184" s="51"/>
    </row>
    <row r="185" spans="1:67" ht="63" customHeight="1" x14ac:dyDescent="0.25">
      <c r="A185" s="201">
        <v>184</v>
      </c>
      <c r="B185" s="182" t="s">
        <v>3375</v>
      </c>
      <c r="C185" s="183" t="s">
        <v>3376</v>
      </c>
      <c r="D185" s="36" t="s">
        <v>28</v>
      </c>
      <c r="E185" s="36" t="s">
        <v>41</v>
      </c>
      <c r="F185" s="202" t="s">
        <v>538</v>
      </c>
      <c r="G185" s="202">
        <v>71</v>
      </c>
      <c r="H185" s="202"/>
      <c r="I185" s="202"/>
      <c r="J185" s="202"/>
      <c r="K185" s="202"/>
      <c r="L185" s="34" t="s">
        <v>539</v>
      </c>
      <c r="M185" s="182"/>
      <c r="N185" s="183"/>
      <c r="O185" s="184" t="s">
        <v>41</v>
      </c>
      <c r="P185" s="109"/>
      <c r="Q185" s="182"/>
      <c r="R185" s="109"/>
      <c r="S185" s="183" t="s">
        <v>391</v>
      </c>
      <c r="T185" s="214" t="s">
        <v>3471</v>
      </c>
      <c r="U185" s="33" t="s">
        <v>58</v>
      </c>
      <c r="V185" s="45" t="s">
        <v>58</v>
      </c>
      <c r="W185" s="34" t="s">
        <v>540</v>
      </c>
      <c r="X185" s="34" t="s">
        <v>538</v>
      </c>
      <c r="Y185" s="36"/>
      <c r="Z185" s="36"/>
      <c r="AA185" s="36"/>
      <c r="AB185" s="36">
        <v>1</v>
      </c>
      <c r="AC185" s="36"/>
      <c r="AD185" s="36"/>
      <c r="AE185" s="36"/>
      <c r="AF185" s="51"/>
      <c r="AG185" s="51">
        <v>1</v>
      </c>
      <c r="AH185" s="51"/>
      <c r="AI185" s="51"/>
      <c r="AJ185" s="51"/>
      <c r="AK185" s="51"/>
      <c r="AL185" s="33"/>
      <c r="AM185" s="33"/>
      <c r="AN185" s="186"/>
      <c r="AO185" s="186"/>
      <c r="AP185" s="185"/>
      <c r="AQ185" s="185"/>
      <c r="AR185" s="185"/>
      <c r="AS185" s="185" t="s">
        <v>3378</v>
      </c>
      <c r="AT185" s="185"/>
      <c r="AU185" s="185"/>
      <c r="AV185" s="185"/>
      <c r="AW185" s="186"/>
      <c r="AX185" s="41"/>
      <c r="AY185" s="41" t="s">
        <v>24</v>
      </c>
      <c r="AZ185" s="41"/>
      <c r="BA185" s="36"/>
      <c r="BB185" s="51"/>
      <c r="BC185" s="33"/>
      <c r="BD185" s="33"/>
      <c r="BE185" s="51"/>
      <c r="BF185" s="51"/>
      <c r="BG185" s="51"/>
      <c r="BH185" s="51"/>
      <c r="BI185" s="51"/>
      <c r="BJ185" s="51"/>
      <c r="BK185" s="51"/>
      <c r="BL185" s="51"/>
      <c r="BM185" s="51"/>
      <c r="BN185" s="51"/>
      <c r="BO185" s="51"/>
    </row>
    <row r="186" spans="1:67" ht="31.5" customHeight="1" x14ac:dyDescent="0.25">
      <c r="A186" s="201">
        <v>185</v>
      </c>
      <c r="B186" s="182" t="s">
        <v>3375</v>
      </c>
      <c r="C186" s="183" t="s">
        <v>3376</v>
      </c>
      <c r="D186" s="36" t="s">
        <v>28</v>
      </c>
      <c r="E186" s="36" t="s">
        <v>41</v>
      </c>
      <c r="F186" s="202" t="s">
        <v>538</v>
      </c>
      <c r="G186" s="202">
        <v>72</v>
      </c>
      <c r="H186" s="202"/>
      <c r="I186" s="202"/>
      <c r="J186" s="202"/>
      <c r="K186" s="202"/>
      <c r="L186" s="34" t="s">
        <v>541</v>
      </c>
      <c r="M186" s="182"/>
      <c r="N186" s="183"/>
      <c r="O186" s="184" t="s">
        <v>41</v>
      </c>
      <c r="P186" s="109"/>
      <c r="Q186" s="182"/>
      <c r="R186" s="109"/>
      <c r="S186" s="183" t="s">
        <v>391</v>
      </c>
      <c r="T186" s="33" t="s">
        <v>3478</v>
      </c>
      <c r="U186" s="33" t="s">
        <v>58</v>
      </c>
      <c r="V186" s="45" t="s">
        <v>58</v>
      </c>
      <c r="W186" s="34" t="s">
        <v>542</v>
      </c>
      <c r="X186" s="34" t="s">
        <v>538</v>
      </c>
      <c r="Y186" s="36"/>
      <c r="Z186" s="36"/>
      <c r="AA186" s="36"/>
      <c r="AB186" s="36">
        <v>1</v>
      </c>
      <c r="AC186" s="36"/>
      <c r="AD186" s="36"/>
      <c r="AE186" s="36"/>
      <c r="AF186" s="51"/>
      <c r="AG186" s="51">
        <v>1</v>
      </c>
      <c r="AH186" s="51"/>
      <c r="AI186" s="51"/>
      <c r="AJ186" s="51"/>
      <c r="AK186" s="51"/>
      <c r="AL186" s="33"/>
      <c r="AM186" s="33"/>
      <c r="AN186" s="186"/>
      <c r="AO186" s="186"/>
      <c r="AP186" s="185"/>
      <c r="AQ186" s="185"/>
      <c r="AR186" s="185"/>
      <c r="AS186" s="185" t="s">
        <v>3378</v>
      </c>
      <c r="AT186" s="185"/>
      <c r="AU186" s="185"/>
      <c r="AV186" s="185"/>
      <c r="AW186" s="186"/>
      <c r="AX186" s="41"/>
      <c r="AY186" s="41" t="s">
        <v>24</v>
      </c>
      <c r="AZ186" s="41"/>
      <c r="BA186" s="36"/>
      <c r="BB186" s="51"/>
      <c r="BC186" s="33"/>
      <c r="BD186" s="33"/>
      <c r="BE186" s="51"/>
      <c r="BF186" s="51"/>
      <c r="BG186" s="51"/>
      <c r="BH186" s="51"/>
      <c r="BI186" s="51"/>
      <c r="BJ186" s="51"/>
      <c r="BK186" s="51"/>
      <c r="BL186" s="51"/>
      <c r="BM186" s="51"/>
      <c r="BN186" s="51"/>
      <c r="BO186" s="51"/>
    </row>
    <row r="187" spans="1:67" ht="63" customHeight="1" x14ac:dyDescent="0.25">
      <c r="A187" s="201">
        <v>186</v>
      </c>
      <c r="B187" s="182" t="s">
        <v>3375</v>
      </c>
      <c r="C187" s="183" t="s">
        <v>3376</v>
      </c>
      <c r="D187" s="36" t="s">
        <v>28</v>
      </c>
      <c r="E187" s="36" t="s">
        <v>41</v>
      </c>
      <c r="F187" s="202" t="s">
        <v>538</v>
      </c>
      <c r="G187" s="202">
        <v>72</v>
      </c>
      <c r="H187" s="202"/>
      <c r="I187" s="202"/>
      <c r="J187" s="202"/>
      <c r="K187" s="202"/>
      <c r="L187" s="34" t="s">
        <v>4699</v>
      </c>
      <c r="M187" s="182"/>
      <c r="N187" s="183"/>
      <c r="O187" s="184" t="s">
        <v>41</v>
      </c>
      <c r="P187" s="109"/>
      <c r="Q187" s="182"/>
      <c r="R187" s="109"/>
      <c r="S187" s="183" t="s">
        <v>391</v>
      </c>
      <c r="T187" s="33" t="s">
        <v>3485</v>
      </c>
      <c r="U187" s="33" t="s">
        <v>58</v>
      </c>
      <c r="V187" s="45" t="s">
        <v>58</v>
      </c>
      <c r="W187" s="34" t="s">
        <v>546</v>
      </c>
      <c r="X187" s="34" t="s">
        <v>538</v>
      </c>
      <c r="Y187" s="36"/>
      <c r="Z187" s="36"/>
      <c r="AA187" s="36"/>
      <c r="AB187" s="36">
        <v>1</v>
      </c>
      <c r="AC187" s="36"/>
      <c r="AD187" s="36"/>
      <c r="AE187" s="36"/>
      <c r="AF187" s="51"/>
      <c r="AG187" s="51">
        <v>1</v>
      </c>
      <c r="AH187" s="51"/>
      <c r="AI187" s="51"/>
      <c r="AJ187" s="51"/>
      <c r="AK187" s="51"/>
      <c r="AL187" s="33"/>
      <c r="AM187" s="33"/>
      <c r="AN187" s="186"/>
      <c r="AO187" s="186"/>
      <c r="AP187" s="185"/>
      <c r="AQ187" s="185"/>
      <c r="AR187" s="185"/>
      <c r="AS187" s="185" t="s">
        <v>3378</v>
      </c>
      <c r="AT187" s="185"/>
      <c r="AU187" s="185"/>
      <c r="AV187" s="185"/>
      <c r="AW187" s="186"/>
      <c r="AX187" s="41"/>
      <c r="AY187" s="41" t="s">
        <v>24</v>
      </c>
      <c r="AZ187" s="41"/>
      <c r="BA187" s="36"/>
      <c r="BB187" s="51"/>
      <c r="BC187" s="33"/>
      <c r="BD187" s="33"/>
      <c r="BE187" s="51"/>
      <c r="BF187" s="51"/>
      <c r="BG187" s="51"/>
      <c r="BH187" s="51"/>
      <c r="BI187" s="51"/>
      <c r="BJ187" s="51"/>
      <c r="BK187" s="51"/>
      <c r="BL187" s="51"/>
      <c r="BM187" s="51"/>
      <c r="BN187" s="51"/>
      <c r="BO187" s="51"/>
    </row>
    <row r="188" spans="1:67" ht="47.25" customHeight="1" x14ac:dyDescent="0.25">
      <c r="A188" s="201">
        <v>187</v>
      </c>
      <c r="B188" s="182" t="s">
        <v>3375</v>
      </c>
      <c r="C188" s="183" t="s">
        <v>3376</v>
      </c>
      <c r="D188" s="36" t="s">
        <v>28</v>
      </c>
      <c r="E188" s="36" t="s">
        <v>41</v>
      </c>
      <c r="F188" s="202" t="s">
        <v>538</v>
      </c>
      <c r="G188" s="202">
        <v>73</v>
      </c>
      <c r="H188" s="202"/>
      <c r="I188" s="202"/>
      <c r="J188" s="202"/>
      <c r="K188" s="202"/>
      <c r="L188" s="34" t="s">
        <v>549</v>
      </c>
      <c r="M188" s="182"/>
      <c r="N188" s="183"/>
      <c r="O188" s="184" t="s">
        <v>41</v>
      </c>
      <c r="P188" s="109"/>
      <c r="Q188" s="182"/>
      <c r="R188" s="109"/>
      <c r="S188" s="183" t="s">
        <v>3121</v>
      </c>
      <c r="T188" s="33" t="s">
        <v>3487</v>
      </c>
      <c r="U188" s="33" t="s">
        <v>167</v>
      </c>
      <c r="V188" s="45" t="s">
        <v>167</v>
      </c>
      <c r="W188" s="34" t="s">
        <v>322</v>
      </c>
      <c r="X188" s="34" t="s">
        <v>538</v>
      </c>
      <c r="Y188" s="36"/>
      <c r="Z188" s="36"/>
      <c r="AA188" s="36">
        <v>1</v>
      </c>
      <c r="AB188" s="36"/>
      <c r="AC188" s="36"/>
      <c r="AD188" s="36"/>
      <c r="AE188" s="36"/>
      <c r="AF188" s="51"/>
      <c r="AG188" s="51"/>
      <c r="AH188" s="51">
        <v>1</v>
      </c>
      <c r="AI188" s="51"/>
      <c r="AJ188" s="51"/>
      <c r="AK188" s="51"/>
      <c r="AL188" s="33" t="s">
        <v>3156</v>
      </c>
      <c r="AM188" s="33"/>
      <c r="AN188" s="185"/>
      <c r="AO188" s="185"/>
      <c r="AP188" s="185"/>
      <c r="AQ188" s="185"/>
      <c r="AR188" s="185"/>
      <c r="AS188" s="185" t="s">
        <v>3407</v>
      </c>
      <c r="AT188" s="185"/>
      <c r="AU188" s="185"/>
      <c r="AV188" s="185"/>
      <c r="AW188" s="186"/>
      <c r="AX188" s="41"/>
      <c r="AY188" s="35" t="s">
        <v>176</v>
      </c>
      <c r="AZ188" s="41"/>
      <c r="BA188" s="36"/>
      <c r="BB188" s="51"/>
      <c r="BC188" s="33"/>
      <c r="BD188" s="33"/>
      <c r="BE188" s="51"/>
      <c r="BF188" s="51"/>
      <c r="BG188" s="51"/>
      <c r="BH188" s="51"/>
      <c r="BI188" s="51"/>
      <c r="BJ188" s="51"/>
      <c r="BK188" s="51"/>
      <c r="BL188" s="51"/>
      <c r="BM188" s="51"/>
      <c r="BN188" s="51"/>
      <c r="BO188" s="51"/>
    </row>
    <row r="189" spans="1:67" ht="47.25" customHeight="1" x14ac:dyDescent="0.25">
      <c r="A189" s="201">
        <v>188</v>
      </c>
      <c r="B189" s="182" t="s">
        <v>3375</v>
      </c>
      <c r="C189" s="183" t="s">
        <v>3376</v>
      </c>
      <c r="D189" s="36" t="s">
        <v>28</v>
      </c>
      <c r="E189" s="36" t="s">
        <v>41</v>
      </c>
      <c r="F189" s="202" t="s">
        <v>538</v>
      </c>
      <c r="G189" s="202" t="s">
        <v>3489</v>
      </c>
      <c r="H189" s="202"/>
      <c r="I189" s="202"/>
      <c r="J189" s="202"/>
      <c r="K189" s="202"/>
      <c r="L189" s="34" t="s">
        <v>4700</v>
      </c>
      <c r="M189" s="182"/>
      <c r="N189" s="183"/>
      <c r="O189" s="184" t="s">
        <v>41</v>
      </c>
      <c r="P189" s="109"/>
      <c r="Q189" s="182"/>
      <c r="R189" s="109"/>
      <c r="S189" s="183" t="s">
        <v>3121</v>
      </c>
      <c r="T189" s="33" t="s">
        <v>3487</v>
      </c>
      <c r="U189" s="33" t="s">
        <v>167</v>
      </c>
      <c r="V189" s="45" t="s">
        <v>167</v>
      </c>
      <c r="W189" s="34" t="s">
        <v>322</v>
      </c>
      <c r="X189" s="34" t="s">
        <v>538</v>
      </c>
      <c r="Y189" s="36"/>
      <c r="Z189" s="36"/>
      <c r="AA189" s="36">
        <v>1</v>
      </c>
      <c r="AB189" s="36"/>
      <c r="AC189" s="36"/>
      <c r="AD189" s="36"/>
      <c r="AE189" s="36"/>
      <c r="AF189" s="51"/>
      <c r="AG189" s="51"/>
      <c r="AH189" s="51">
        <v>1</v>
      </c>
      <c r="AI189" s="51"/>
      <c r="AJ189" s="51"/>
      <c r="AK189" s="51"/>
      <c r="AL189" s="33" t="s">
        <v>3156</v>
      </c>
      <c r="AM189" s="33"/>
      <c r="AN189" s="185"/>
      <c r="AO189" s="185"/>
      <c r="AP189" s="185"/>
      <c r="AQ189" s="185"/>
      <c r="AR189" s="185"/>
      <c r="AS189" s="185" t="s">
        <v>3407</v>
      </c>
      <c r="AT189" s="185"/>
      <c r="AU189" s="185"/>
      <c r="AV189" s="185"/>
      <c r="AW189" s="186"/>
      <c r="AX189" s="41"/>
      <c r="AY189" s="35" t="s">
        <v>176</v>
      </c>
      <c r="AZ189" s="41"/>
      <c r="BA189" s="36"/>
      <c r="BB189" s="51"/>
      <c r="BC189" s="33"/>
      <c r="BD189" s="33"/>
      <c r="BE189" s="51"/>
      <c r="BF189" s="51"/>
      <c r="BG189" s="51"/>
      <c r="BH189" s="51"/>
      <c r="BI189" s="51"/>
      <c r="BJ189" s="51"/>
      <c r="BK189" s="51"/>
      <c r="BL189" s="51"/>
      <c r="BM189" s="51"/>
      <c r="BN189" s="51"/>
      <c r="BO189" s="51"/>
    </row>
    <row r="190" spans="1:67" ht="47.25" customHeight="1" x14ac:dyDescent="0.25">
      <c r="A190" s="201">
        <v>189</v>
      </c>
      <c r="B190" s="182" t="s">
        <v>3375</v>
      </c>
      <c r="C190" s="183" t="s">
        <v>3376</v>
      </c>
      <c r="D190" s="36" t="s">
        <v>28</v>
      </c>
      <c r="E190" s="36" t="s">
        <v>41</v>
      </c>
      <c r="F190" s="202" t="s">
        <v>554</v>
      </c>
      <c r="G190" s="202">
        <v>79</v>
      </c>
      <c r="H190" s="202"/>
      <c r="I190" s="202"/>
      <c r="J190" s="202"/>
      <c r="K190" s="202"/>
      <c r="L190" s="34" t="s">
        <v>552</v>
      </c>
      <c r="M190" s="182"/>
      <c r="N190" s="183"/>
      <c r="O190" s="184" t="s">
        <v>41</v>
      </c>
      <c r="P190" s="109"/>
      <c r="Q190" s="182"/>
      <c r="R190" s="109"/>
      <c r="S190" s="183" t="s">
        <v>391</v>
      </c>
      <c r="T190" s="33" t="s">
        <v>3493</v>
      </c>
      <c r="U190" s="33" t="s">
        <v>58</v>
      </c>
      <c r="V190" s="45" t="s">
        <v>58</v>
      </c>
      <c r="W190" s="34" t="s">
        <v>553</v>
      </c>
      <c r="X190" s="34" t="s">
        <v>554</v>
      </c>
      <c r="Y190" s="36"/>
      <c r="Z190" s="36"/>
      <c r="AA190" s="36"/>
      <c r="AB190" s="36">
        <v>1</v>
      </c>
      <c r="AC190" s="36"/>
      <c r="AD190" s="36"/>
      <c r="AE190" s="36"/>
      <c r="AF190" s="51"/>
      <c r="AG190" s="51">
        <v>1</v>
      </c>
      <c r="AH190" s="51"/>
      <c r="AI190" s="51"/>
      <c r="AJ190" s="51"/>
      <c r="AK190" s="51"/>
      <c r="AL190" s="33"/>
      <c r="AM190" s="33"/>
      <c r="AN190" s="186"/>
      <c r="AO190" s="186"/>
      <c r="AP190" s="185"/>
      <c r="AQ190" s="185"/>
      <c r="AR190" s="185"/>
      <c r="AS190" s="185" t="s">
        <v>3378</v>
      </c>
      <c r="AT190" s="185"/>
      <c r="AU190" s="185"/>
      <c r="AV190" s="185"/>
      <c r="AW190" s="186"/>
      <c r="AX190" s="41"/>
      <c r="AY190" s="41" t="s">
        <v>24</v>
      </c>
      <c r="AZ190" s="41"/>
      <c r="BA190" s="36"/>
      <c r="BB190" s="51"/>
      <c r="BC190" s="33"/>
      <c r="BD190" s="33"/>
      <c r="BE190" s="51"/>
      <c r="BF190" s="51"/>
      <c r="BG190" s="51"/>
      <c r="BH190" s="51"/>
      <c r="BI190" s="51"/>
      <c r="BJ190" s="51"/>
      <c r="BK190" s="51"/>
      <c r="BL190" s="51"/>
      <c r="BM190" s="51"/>
      <c r="BN190" s="51"/>
      <c r="BO190" s="51"/>
    </row>
    <row r="191" spans="1:67" ht="63" customHeight="1" x14ac:dyDescent="0.25">
      <c r="A191" s="201">
        <v>190</v>
      </c>
      <c r="B191" s="182" t="s">
        <v>3375</v>
      </c>
      <c r="C191" s="183" t="s">
        <v>3376</v>
      </c>
      <c r="D191" s="36" t="s">
        <v>28</v>
      </c>
      <c r="E191" s="36" t="s">
        <v>41</v>
      </c>
      <c r="F191" s="202" t="s">
        <v>554</v>
      </c>
      <c r="G191" s="202">
        <v>79</v>
      </c>
      <c r="H191" s="202"/>
      <c r="I191" s="202"/>
      <c r="J191" s="202"/>
      <c r="K191" s="202"/>
      <c r="L191" s="34" t="s">
        <v>555</v>
      </c>
      <c r="M191" s="182"/>
      <c r="N191" s="183"/>
      <c r="O191" s="184" t="s">
        <v>41</v>
      </c>
      <c r="P191" s="109"/>
      <c r="Q191" s="182"/>
      <c r="R191" s="109"/>
      <c r="S191" s="183" t="s">
        <v>391</v>
      </c>
      <c r="T191" s="214" t="s">
        <v>3471</v>
      </c>
      <c r="U191" s="33" t="s">
        <v>58</v>
      </c>
      <c r="V191" s="45" t="s">
        <v>58</v>
      </c>
      <c r="W191" s="34" t="s">
        <v>556</v>
      </c>
      <c r="X191" s="34" t="s">
        <v>554</v>
      </c>
      <c r="Y191" s="36"/>
      <c r="Z191" s="36"/>
      <c r="AA191" s="36"/>
      <c r="AB191" s="36">
        <v>1</v>
      </c>
      <c r="AC191" s="36"/>
      <c r="AD191" s="36"/>
      <c r="AE191" s="36"/>
      <c r="AF191" s="51"/>
      <c r="AG191" s="51">
        <v>1</v>
      </c>
      <c r="AH191" s="51"/>
      <c r="AI191" s="51"/>
      <c r="AJ191" s="51"/>
      <c r="AK191" s="51"/>
      <c r="AL191" s="33"/>
      <c r="AM191" s="33"/>
      <c r="AN191" s="186"/>
      <c r="AO191" s="186"/>
      <c r="AP191" s="185"/>
      <c r="AQ191" s="185"/>
      <c r="AR191" s="185"/>
      <c r="AS191" s="185" t="s">
        <v>3378</v>
      </c>
      <c r="AT191" s="185"/>
      <c r="AU191" s="185"/>
      <c r="AV191" s="185"/>
      <c r="AW191" s="186"/>
      <c r="AX191" s="41"/>
      <c r="AY191" s="41" t="s">
        <v>24</v>
      </c>
      <c r="AZ191" s="41"/>
      <c r="BA191" s="36"/>
      <c r="BB191" s="51"/>
      <c r="BC191" s="33"/>
      <c r="BD191" s="33"/>
      <c r="BE191" s="51"/>
      <c r="BF191" s="51"/>
      <c r="BG191" s="51"/>
      <c r="BH191" s="51"/>
      <c r="BI191" s="51"/>
      <c r="BJ191" s="51"/>
      <c r="BK191" s="51"/>
      <c r="BL191" s="51"/>
      <c r="BM191" s="51"/>
      <c r="BN191" s="51"/>
      <c r="BO191" s="51"/>
    </row>
    <row r="192" spans="1:67" ht="171" customHeight="1" x14ac:dyDescent="0.25">
      <c r="A192" s="201">
        <v>191</v>
      </c>
      <c r="B192" s="182" t="s">
        <v>3375</v>
      </c>
      <c r="C192" s="183" t="s">
        <v>3376</v>
      </c>
      <c r="D192" s="36" t="s">
        <v>28</v>
      </c>
      <c r="E192" s="36" t="s">
        <v>41</v>
      </c>
      <c r="F192" s="202" t="s">
        <v>554</v>
      </c>
      <c r="G192" s="202">
        <v>79</v>
      </c>
      <c r="H192" s="202"/>
      <c r="I192" s="202"/>
      <c r="J192" s="202"/>
      <c r="K192" s="202"/>
      <c r="L192" s="34" t="s">
        <v>557</v>
      </c>
      <c r="M192" s="182"/>
      <c r="N192" s="183"/>
      <c r="O192" s="184" t="s">
        <v>41</v>
      </c>
      <c r="P192" s="109"/>
      <c r="Q192" s="182"/>
      <c r="R192" s="109"/>
      <c r="S192" s="183" t="s">
        <v>391</v>
      </c>
      <c r="T192" s="33" t="s">
        <v>3495</v>
      </c>
      <c r="U192" s="33" t="s">
        <v>58</v>
      </c>
      <c r="V192" s="45" t="s">
        <v>58</v>
      </c>
      <c r="W192" s="34" t="s">
        <v>558</v>
      </c>
      <c r="X192" s="34" t="s">
        <v>554</v>
      </c>
      <c r="Y192" s="36"/>
      <c r="Z192" s="36"/>
      <c r="AA192" s="36"/>
      <c r="AB192" s="36">
        <v>1</v>
      </c>
      <c r="AC192" s="36"/>
      <c r="AD192" s="36"/>
      <c r="AE192" s="36"/>
      <c r="AF192" s="51"/>
      <c r="AG192" s="51">
        <v>1</v>
      </c>
      <c r="AH192" s="51"/>
      <c r="AI192" s="51"/>
      <c r="AJ192" s="51"/>
      <c r="AK192" s="51"/>
      <c r="AL192" s="33"/>
      <c r="AM192" s="33"/>
      <c r="AN192" s="186"/>
      <c r="AO192" s="186"/>
      <c r="AP192" s="185"/>
      <c r="AQ192" s="185"/>
      <c r="AR192" s="185"/>
      <c r="AS192" s="185" t="s">
        <v>3378</v>
      </c>
      <c r="AT192" s="185"/>
      <c r="AU192" s="185"/>
      <c r="AV192" s="185"/>
      <c r="AW192" s="186"/>
      <c r="AX192" s="41"/>
      <c r="AY192" s="41" t="s">
        <v>24</v>
      </c>
      <c r="AZ192" s="41"/>
      <c r="BA192" s="36"/>
      <c r="BB192" s="51"/>
      <c r="BC192" s="33"/>
      <c r="BD192" s="33"/>
      <c r="BE192" s="51"/>
      <c r="BF192" s="51"/>
      <c r="BG192" s="51"/>
      <c r="BH192" s="51"/>
      <c r="BI192" s="51"/>
      <c r="BJ192" s="51"/>
      <c r="BK192" s="51"/>
      <c r="BL192" s="51"/>
      <c r="BM192" s="51"/>
      <c r="BN192" s="51"/>
      <c r="BO192" s="51"/>
    </row>
    <row r="193" spans="1:67" ht="15.75" customHeight="1" x14ac:dyDescent="0.25">
      <c r="A193" s="201">
        <v>192</v>
      </c>
      <c r="B193" s="182" t="s">
        <v>3375</v>
      </c>
      <c r="C193" s="183" t="s">
        <v>3376</v>
      </c>
      <c r="D193" s="36" t="s">
        <v>28</v>
      </c>
      <c r="E193" s="36" t="s">
        <v>41</v>
      </c>
      <c r="F193" s="202" t="s">
        <v>554</v>
      </c>
      <c r="G193" s="202">
        <v>79</v>
      </c>
      <c r="H193" s="202"/>
      <c r="I193" s="216"/>
      <c r="J193" s="216"/>
      <c r="K193" s="216"/>
      <c r="L193" s="217" t="s">
        <v>4701</v>
      </c>
      <c r="M193" s="182"/>
      <c r="N193" s="183"/>
      <c r="O193" s="184" t="s">
        <v>41</v>
      </c>
      <c r="P193" s="109"/>
      <c r="Q193" s="182"/>
      <c r="R193" s="109"/>
      <c r="S193" s="183" t="s">
        <v>791</v>
      </c>
      <c r="T193" s="188">
        <v>42814</v>
      </c>
      <c r="U193" s="33" t="s">
        <v>58</v>
      </c>
      <c r="V193" s="45" t="s">
        <v>58</v>
      </c>
      <c r="W193" s="49" t="s">
        <v>59</v>
      </c>
      <c r="X193" s="34" t="s">
        <v>554</v>
      </c>
      <c r="Y193" s="36"/>
      <c r="Z193" s="36"/>
      <c r="AA193" s="36"/>
      <c r="AB193" s="36">
        <v>1</v>
      </c>
      <c r="AC193" s="36"/>
      <c r="AD193" s="36"/>
      <c r="AE193" s="36"/>
      <c r="AF193" s="51"/>
      <c r="AG193" s="51">
        <v>1</v>
      </c>
      <c r="AH193" s="51"/>
      <c r="AI193" s="51"/>
      <c r="AJ193" s="51"/>
      <c r="AK193" s="51"/>
      <c r="AL193" s="33"/>
      <c r="AM193" s="33"/>
      <c r="AN193" s="186"/>
      <c r="AO193" s="186"/>
      <c r="AP193" s="185"/>
      <c r="AQ193" s="185"/>
      <c r="AR193" s="185"/>
      <c r="AS193" s="185" t="s">
        <v>3378</v>
      </c>
      <c r="AT193" s="185"/>
      <c r="AU193" s="185"/>
      <c r="AV193" s="185"/>
      <c r="AW193" s="186"/>
      <c r="AX193" s="41"/>
      <c r="AY193" s="41" t="s">
        <v>24</v>
      </c>
      <c r="AZ193" s="41"/>
      <c r="BA193" s="36"/>
      <c r="BB193" s="51"/>
      <c r="BC193" s="33"/>
      <c r="BD193" s="33"/>
      <c r="BE193" s="51"/>
      <c r="BF193" s="51"/>
      <c r="BG193" s="51"/>
      <c r="BH193" s="51"/>
      <c r="BI193" s="51"/>
      <c r="BJ193" s="51"/>
      <c r="BK193" s="51"/>
      <c r="BL193" s="51"/>
      <c r="BM193" s="51"/>
      <c r="BN193" s="51"/>
      <c r="BO193" s="51"/>
    </row>
    <row r="194" spans="1:67" ht="47.25" customHeight="1" x14ac:dyDescent="0.25">
      <c r="A194" s="201">
        <v>193</v>
      </c>
      <c r="B194" s="182" t="s">
        <v>3375</v>
      </c>
      <c r="C194" s="183" t="s">
        <v>3376</v>
      </c>
      <c r="D194" s="36" t="s">
        <v>28</v>
      </c>
      <c r="E194" s="36" t="s">
        <v>41</v>
      </c>
      <c r="F194" s="202" t="s">
        <v>554</v>
      </c>
      <c r="G194" s="202">
        <v>80</v>
      </c>
      <c r="H194" s="202"/>
      <c r="I194" s="202"/>
      <c r="J194" s="202"/>
      <c r="K194" s="202"/>
      <c r="L194" s="34" t="s">
        <v>563</v>
      </c>
      <c r="M194" s="182"/>
      <c r="N194" s="183"/>
      <c r="O194" s="184" t="s">
        <v>41</v>
      </c>
      <c r="P194" s="109"/>
      <c r="Q194" s="182"/>
      <c r="R194" s="109"/>
      <c r="S194" s="183" t="s">
        <v>791</v>
      </c>
      <c r="T194" s="188">
        <v>42814</v>
      </c>
      <c r="U194" s="33" t="s">
        <v>58</v>
      </c>
      <c r="V194" s="45" t="s">
        <v>58</v>
      </c>
      <c r="W194" s="49" t="s">
        <v>59</v>
      </c>
      <c r="X194" s="34" t="s">
        <v>554</v>
      </c>
      <c r="Y194" s="36"/>
      <c r="Z194" s="36"/>
      <c r="AA194" s="36"/>
      <c r="AB194" s="36">
        <v>1</v>
      </c>
      <c r="AC194" s="36"/>
      <c r="AD194" s="36"/>
      <c r="AE194" s="36"/>
      <c r="AF194" s="51"/>
      <c r="AG194" s="51">
        <v>1</v>
      </c>
      <c r="AH194" s="51"/>
      <c r="AI194" s="51"/>
      <c r="AJ194" s="51"/>
      <c r="AK194" s="51"/>
      <c r="AL194" s="33"/>
      <c r="AM194" s="33"/>
      <c r="AN194" s="186"/>
      <c r="AO194" s="186"/>
      <c r="AP194" s="185"/>
      <c r="AQ194" s="185"/>
      <c r="AR194" s="185"/>
      <c r="AS194" s="185" t="s">
        <v>3378</v>
      </c>
      <c r="AT194" s="185"/>
      <c r="AU194" s="185"/>
      <c r="AV194" s="185"/>
      <c r="AW194" s="186"/>
      <c r="AX194" s="41"/>
      <c r="AY194" s="41" t="s">
        <v>24</v>
      </c>
      <c r="AZ194" s="41"/>
      <c r="BA194" s="36"/>
      <c r="BB194" s="51"/>
      <c r="BC194" s="33"/>
      <c r="BD194" s="33"/>
      <c r="BE194" s="51"/>
      <c r="BF194" s="51"/>
      <c r="BG194" s="51"/>
      <c r="BH194" s="51"/>
      <c r="BI194" s="51"/>
      <c r="BJ194" s="51"/>
      <c r="BK194" s="51"/>
      <c r="BL194" s="51"/>
      <c r="BM194" s="51"/>
      <c r="BN194" s="51"/>
      <c r="BO194" s="51"/>
    </row>
    <row r="195" spans="1:67" ht="31.5" customHeight="1" x14ac:dyDescent="0.25">
      <c r="A195" s="201">
        <v>194</v>
      </c>
      <c r="B195" s="182" t="s">
        <v>3375</v>
      </c>
      <c r="C195" s="183" t="s">
        <v>3376</v>
      </c>
      <c r="D195" s="36" t="s">
        <v>28</v>
      </c>
      <c r="E195" s="36" t="s">
        <v>41</v>
      </c>
      <c r="F195" s="202" t="s">
        <v>554</v>
      </c>
      <c r="G195" s="202">
        <v>80</v>
      </c>
      <c r="H195" s="202"/>
      <c r="I195" s="202"/>
      <c r="J195" s="202"/>
      <c r="K195" s="202"/>
      <c r="L195" s="34" t="s">
        <v>564</v>
      </c>
      <c r="M195" s="182"/>
      <c r="N195" s="183"/>
      <c r="O195" s="184" t="s">
        <v>41</v>
      </c>
      <c r="P195" s="109"/>
      <c r="Q195" s="182"/>
      <c r="R195" s="109"/>
      <c r="S195" s="183" t="s">
        <v>167</v>
      </c>
      <c r="T195" s="33" t="s">
        <v>3500</v>
      </c>
      <c r="U195" s="33" t="s">
        <v>167</v>
      </c>
      <c r="V195" s="45" t="s">
        <v>167</v>
      </c>
      <c r="W195" s="34" t="s">
        <v>566</v>
      </c>
      <c r="X195" s="34" t="s">
        <v>554</v>
      </c>
      <c r="Y195" s="36"/>
      <c r="Z195" s="36"/>
      <c r="AA195" s="36">
        <v>1</v>
      </c>
      <c r="AB195" s="36"/>
      <c r="AC195" s="36"/>
      <c r="AD195" s="36"/>
      <c r="AE195" s="36"/>
      <c r="AF195" s="51"/>
      <c r="AG195" s="51">
        <v>1</v>
      </c>
      <c r="AH195" s="51"/>
      <c r="AI195" s="51"/>
      <c r="AJ195" s="51"/>
      <c r="AK195" s="51"/>
      <c r="AL195" s="33"/>
      <c r="AM195" s="33"/>
      <c r="AN195" s="186"/>
      <c r="AO195" s="186"/>
      <c r="AP195" s="185"/>
      <c r="AQ195" s="185"/>
      <c r="AR195" s="185"/>
      <c r="AS195" s="185" t="s">
        <v>3407</v>
      </c>
      <c r="AT195" s="185"/>
      <c r="AU195" s="185"/>
      <c r="AV195" s="185"/>
      <c r="AW195" s="186"/>
      <c r="AX195" s="41"/>
      <c r="AY195" s="35" t="s">
        <v>176</v>
      </c>
      <c r="AZ195" s="41"/>
      <c r="BA195" s="36"/>
      <c r="BB195" s="51"/>
      <c r="BC195" s="33"/>
      <c r="BD195" s="33"/>
      <c r="BE195" s="51"/>
      <c r="BF195" s="51"/>
      <c r="BG195" s="51"/>
      <c r="BH195" s="51"/>
      <c r="BI195" s="51"/>
      <c r="BJ195" s="51"/>
      <c r="BK195" s="51"/>
      <c r="BL195" s="51"/>
      <c r="BM195" s="51"/>
      <c r="BN195" s="51"/>
      <c r="BO195" s="51"/>
    </row>
    <row r="196" spans="1:67" ht="141.75" customHeight="1" x14ac:dyDescent="0.25">
      <c r="A196" s="201">
        <v>195</v>
      </c>
      <c r="B196" s="182" t="s">
        <v>3375</v>
      </c>
      <c r="C196" s="183" t="s">
        <v>3376</v>
      </c>
      <c r="D196" s="36" t="s">
        <v>28</v>
      </c>
      <c r="E196" s="36" t="s">
        <v>41</v>
      </c>
      <c r="F196" s="202" t="s">
        <v>554</v>
      </c>
      <c r="G196" s="202">
        <v>81</v>
      </c>
      <c r="H196" s="202"/>
      <c r="I196" s="202"/>
      <c r="J196" s="202"/>
      <c r="K196" s="202"/>
      <c r="L196" s="34" t="s">
        <v>567</v>
      </c>
      <c r="M196" s="182"/>
      <c r="N196" s="183"/>
      <c r="O196" s="184" t="s">
        <v>41</v>
      </c>
      <c r="P196" s="109"/>
      <c r="Q196" s="182"/>
      <c r="R196" s="109"/>
      <c r="S196" s="183" t="s">
        <v>391</v>
      </c>
      <c r="T196" s="33" t="s">
        <v>3501</v>
      </c>
      <c r="U196" s="33" t="s">
        <v>58</v>
      </c>
      <c r="V196" s="45" t="s">
        <v>58</v>
      </c>
      <c r="W196" s="34" t="s">
        <v>569</v>
      </c>
      <c r="X196" s="34" t="s">
        <v>554</v>
      </c>
      <c r="Y196" s="36"/>
      <c r="Z196" s="36"/>
      <c r="AA196" s="36"/>
      <c r="AB196" s="36">
        <v>1</v>
      </c>
      <c r="AC196" s="36"/>
      <c r="AD196" s="36"/>
      <c r="AE196" s="36"/>
      <c r="AF196" s="51"/>
      <c r="AG196" s="51">
        <v>1</v>
      </c>
      <c r="AH196" s="51"/>
      <c r="AI196" s="51"/>
      <c r="AJ196" s="51"/>
      <c r="AK196" s="51"/>
      <c r="AL196" s="33"/>
      <c r="AM196" s="33"/>
      <c r="AN196" s="186"/>
      <c r="AO196" s="186"/>
      <c r="AP196" s="185"/>
      <c r="AQ196" s="185"/>
      <c r="AR196" s="185"/>
      <c r="AS196" s="185" t="s">
        <v>3378</v>
      </c>
      <c r="AT196" s="185"/>
      <c r="AU196" s="185"/>
      <c r="AV196" s="185"/>
      <c r="AW196" s="186"/>
      <c r="AX196" s="41"/>
      <c r="AY196" s="41" t="s">
        <v>24</v>
      </c>
      <c r="AZ196" s="41"/>
      <c r="BA196" s="36"/>
      <c r="BB196" s="51"/>
      <c r="BC196" s="33"/>
      <c r="BD196" s="33"/>
      <c r="BE196" s="51"/>
      <c r="BF196" s="51"/>
      <c r="BG196" s="51"/>
      <c r="BH196" s="51"/>
      <c r="BI196" s="51"/>
      <c r="BJ196" s="51"/>
      <c r="BK196" s="51"/>
      <c r="BL196" s="51"/>
      <c r="BM196" s="51"/>
      <c r="BN196" s="51"/>
      <c r="BO196" s="51"/>
    </row>
    <row r="197" spans="1:67" ht="47.25" customHeight="1" x14ac:dyDescent="0.25">
      <c r="A197" s="201">
        <v>196</v>
      </c>
      <c r="B197" s="182" t="s">
        <v>3375</v>
      </c>
      <c r="C197" s="183" t="s">
        <v>3376</v>
      </c>
      <c r="D197" s="36" t="s">
        <v>28</v>
      </c>
      <c r="E197" s="36" t="s">
        <v>41</v>
      </c>
      <c r="F197" s="202" t="s">
        <v>554</v>
      </c>
      <c r="G197" s="202">
        <v>81</v>
      </c>
      <c r="H197" s="202"/>
      <c r="I197" s="202"/>
      <c r="J197" s="202"/>
      <c r="K197" s="202"/>
      <c r="L197" s="34" t="s">
        <v>570</v>
      </c>
      <c r="M197" s="182"/>
      <c r="N197" s="183"/>
      <c r="O197" s="184" t="s">
        <v>41</v>
      </c>
      <c r="P197" s="109"/>
      <c r="Q197" s="182"/>
      <c r="R197" s="109"/>
      <c r="S197" s="183" t="s">
        <v>391</v>
      </c>
      <c r="T197" s="33" t="s">
        <v>3503</v>
      </c>
      <c r="U197" s="33" t="s">
        <v>58</v>
      </c>
      <c r="V197" s="45" t="s">
        <v>58</v>
      </c>
      <c r="W197" s="34" t="s">
        <v>571</v>
      </c>
      <c r="X197" s="34" t="s">
        <v>554</v>
      </c>
      <c r="Y197" s="36"/>
      <c r="Z197" s="36"/>
      <c r="AA197" s="36"/>
      <c r="AB197" s="36">
        <v>1</v>
      </c>
      <c r="AC197" s="36"/>
      <c r="AD197" s="36"/>
      <c r="AE197" s="36"/>
      <c r="AF197" s="51"/>
      <c r="AG197" s="51">
        <v>1</v>
      </c>
      <c r="AH197" s="51"/>
      <c r="AI197" s="51"/>
      <c r="AJ197" s="51"/>
      <c r="AK197" s="51"/>
      <c r="AL197" s="33"/>
      <c r="AM197" s="33"/>
      <c r="AN197" s="186"/>
      <c r="AO197" s="186"/>
      <c r="AP197" s="185"/>
      <c r="AQ197" s="185"/>
      <c r="AR197" s="185"/>
      <c r="AS197" s="185" t="s">
        <v>3378</v>
      </c>
      <c r="AT197" s="185"/>
      <c r="AU197" s="185"/>
      <c r="AV197" s="185"/>
      <c r="AW197" s="186"/>
      <c r="AX197" s="41"/>
      <c r="AY197" s="41" t="s">
        <v>24</v>
      </c>
      <c r="AZ197" s="41"/>
      <c r="BA197" s="36"/>
      <c r="BB197" s="51"/>
      <c r="BC197" s="33"/>
      <c r="BD197" s="33"/>
      <c r="BE197" s="51"/>
      <c r="BF197" s="51"/>
      <c r="BG197" s="51"/>
      <c r="BH197" s="51"/>
      <c r="BI197" s="51"/>
      <c r="BJ197" s="51"/>
      <c r="BK197" s="51"/>
      <c r="BL197" s="51"/>
      <c r="BM197" s="51"/>
      <c r="BN197" s="51"/>
      <c r="BO197" s="51"/>
    </row>
    <row r="198" spans="1:67" ht="60" customHeight="1" x14ac:dyDescent="0.25">
      <c r="A198" s="201">
        <v>197</v>
      </c>
      <c r="B198" s="182" t="s">
        <v>3375</v>
      </c>
      <c r="C198" s="183" t="s">
        <v>3376</v>
      </c>
      <c r="D198" s="36" t="s">
        <v>28</v>
      </c>
      <c r="E198" s="36" t="s">
        <v>41</v>
      </c>
      <c r="F198" s="202" t="s">
        <v>554</v>
      </c>
      <c r="G198" s="202">
        <v>82</v>
      </c>
      <c r="H198" s="202"/>
      <c r="I198" s="202"/>
      <c r="J198" s="202"/>
      <c r="K198" s="202"/>
      <c r="L198" s="34" t="s">
        <v>573</v>
      </c>
      <c r="M198" s="182"/>
      <c r="N198" s="183"/>
      <c r="O198" s="184" t="s">
        <v>41</v>
      </c>
      <c r="P198" s="109"/>
      <c r="Q198" s="182"/>
      <c r="R198" s="109"/>
      <c r="S198" s="183" t="s">
        <v>791</v>
      </c>
      <c r="T198" s="188">
        <v>42814</v>
      </c>
      <c r="U198" s="33" t="s">
        <v>58</v>
      </c>
      <c r="V198" s="45" t="s">
        <v>58</v>
      </c>
      <c r="W198" s="49" t="s">
        <v>59</v>
      </c>
      <c r="X198" s="34" t="s">
        <v>554</v>
      </c>
      <c r="Y198" s="36"/>
      <c r="Z198" s="36"/>
      <c r="AA198" s="36"/>
      <c r="AB198" s="36">
        <v>1</v>
      </c>
      <c r="AC198" s="36"/>
      <c r="AD198" s="36"/>
      <c r="AE198" s="36"/>
      <c r="AF198" s="51"/>
      <c r="AG198" s="51">
        <v>1</v>
      </c>
      <c r="AH198" s="51"/>
      <c r="AI198" s="51"/>
      <c r="AJ198" s="51"/>
      <c r="AK198" s="51"/>
      <c r="AL198" s="33"/>
      <c r="AM198" s="33"/>
      <c r="AN198" s="186"/>
      <c r="AO198" s="186"/>
      <c r="AP198" s="185"/>
      <c r="AQ198" s="185"/>
      <c r="AR198" s="185"/>
      <c r="AS198" s="185" t="s">
        <v>3378</v>
      </c>
      <c r="AT198" s="185"/>
      <c r="AU198" s="185"/>
      <c r="AV198" s="185"/>
      <c r="AW198" s="186"/>
      <c r="AX198" s="41"/>
      <c r="AY198" s="41" t="s">
        <v>24</v>
      </c>
      <c r="AZ198" s="41"/>
      <c r="BA198" s="36"/>
      <c r="BB198" s="51"/>
      <c r="BC198" s="33"/>
      <c r="BD198" s="33"/>
      <c r="BE198" s="51"/>
      <c r="BF198" s="51"/>
      <c r="BG198" s="51"/>
      <c r="BH198" s="51"/>
      <c r="BI198" s="51"/>
      <c r="BJ198" s="51"/>
      <c r="BK198" s="51"/>
      <c r="BL198" s="51"/>
      <c r="BM198" s="51"/>
      <c r="BN198" s="51"/>
      <c r="BO198" s="51"/>
    </row>
    <row r="199" spans="1:67" ht="31.5" customHeight="1" x14ac:dyDescent="0.25">
      <c r="A199" s="201">
        <v>198</v>
      </c>
      <c r="B199" s="182" t="s">
        <v>3375</v>
      </c>
      <c r="C199" s="183" t="s">
        <v>3376</v>
      </c>
      <c r="D199" s="36" t="s">
        <v>28</v>
      </c>
      <c r="E199" s="36" t="s">
        <v>41</v>
      </c>
      <c r="F199" s="202" t="s">
        <v>554</v>
      </c>
      <c r="G199" s="202">
        <v>82</v>
      </c>
      <c r="H199" s="202"/>
      <c r="I199" s="202"/>
      <c r="J199" s="202"/>
      <c r="K199" s="202"/>
      <c r="L199" s="34" t="s">
        <v>574</v>
      </c>
      <c r="M199" s="182"/>
      <c r="N199" s="183"/>
      <c r="O199" s="184" t="s">
        <v>41</v>
      </c>
      <c r="P199" s="109"/>
      <c r="Q199" s="182"/>
      <c r="R199" s="109"/>
      <c r="S199" s="183" t="s">
        <v>167</v>
      </c>
      <c r="T199" s="33" t="s">
        <v>3500</v>
      </c>
      <c r="U199" s="33" t="s">
        <v>167</v>
      </c>
      <c r="V199" s="45" t="s">
        <v>167</v>
      </c>
      <c r="W199" s="34" t="s">
        <v>566</v>
      </c>
      <c r="X199" s="34" t="s">
        <v>554</v>
      </c>
      <c r="Y199" s="36"/>
      <c r="Z199" s="36"/>
      <c r="AA199" s="36">
        <v>1</v>
      </c>
      <c r="AB199" s="36"/>
      <c r="AC199" s="36"/>
      <c r="AD199" s="36"/>
      <c r="AE199" s="36"/>
      <c r="AF199" s="51"/>
      <c r="AG199" s="51">
        <v>1</v>
      </c>
      <c r="AH199" s="51"/>
      <c r="AI199" s="51"/>
      <c r="AJ199" s="51"/>
      <c r="AK199" s="51"/>
      <c r="AL199" s="33"/>
      <c r="AM199" s="33"/>
      <c r="AN199" s="186"/>
      <c r="AO199" s="186"/>
      <c r="AP199" s="185"/>
      <c r="AQ199" s="185"/>
      <c r="AR199" s="185"/>
      <c r="AS199" s="185" t="s">
        <v>3407</v>
      </c>
      <c r="AT199" s="185"/>
      <c r="AU199" s="185"/>
      <c r="AV199" s="185"/>
      <c r="AW199" s="186"/>
      <c r="AX199" s="41"/>
      <c r="AY199" s="35" t="s">
        <v>176</v>
      </c>
      <c r="AZ199" s="41"/>
      <c r="BA199" s="36"/>
      <c r="BB199" s="51"/>
      <c r="BC199" s="33"/>
      <c r="BD199" s="33"/>
      <c r="BE199" s="51"/>
      <c r="BF199" s="51"/>
      <c r="BG199" s="51"/>
      <c r="BH199" s="51"/>
      <c r="BI199" s="51"/>
      <c r="BJ199" s="51"/>
      <c r="BK199" s="51"/>
      <c r="BL199" s="51"/>
      <c r="BM199" s="51"/>
      <c r="BN199" s="51"/>
      <c r="BO199" s="51"/>
    </row>
    <row r="200" spans="1:67" ht="157.5" customHeight="1" x14ac:dyDescent="0.25">
      <c r="A200" s="201">
        <v>199</v>
      </c>
      <c r="B200" s="182" t="s">
        <v>3375</v>
      </c>
      <c r="C200" s="183" t="s">
        <v>3376</v>
      </c>
      <c r="D200" s="36" t="s">
        <v>28</v>
      </c>
      <c r="E200" s="36" t="s">
        <v>41</v>
      </c>
      <c r="F200" s="202" t="s">
        <v>554</v>
      </c>
      <c r="G200" s="202">
        <v>83</v>
      </c>
      <c r="H200" s="202"/>
      <c r="I200" s="202"/>
      <c r="J200" s="202"/>
      <c r="K200" s="202"/>
      <c r="L200" s="34" t="s">
        <v>575</v>
      </c>
      <c r="M200" s="182"/>
      <c r="N200" s="183"/>
      <c r="O200" s="184" t="s">
        <v>41</v>
      </c>
      <c r="P200" s="109"/>
      <c r="Q200" s="182"/>
      <c r="R200" s="109"/>
      <c r="S200" s="183" t="s">
        <v>391</v>
      </c>
      <c r="T200" s="214" t="s">
        <v>3506</v>
      </c>
      <c r="U200" s="33" t="s">
        <v>58</v>
      </c>
      <c r="V200" s="45" t="s">
        <v>58</v>
      </c>
      <c r="W200" s="34" t="s">
        <v>576</v>
      </c>
      <c r="X200" s="34" t="s">
        <v>554</v>
      </c>
      <c r="Y200" s="36"/>
      <c r="Z200" s="36"/>
      <c r="AA200" s="36"/>
      <c r="AB200" s="36">
        <v>1</v>
      </c>
      <c r="AC200" s="36"/>
      <c r="AD200" s="36"/>
      <c r="AE200" s="36"/>
      <c r="AF200" s="51"/>
      <c r="AG200" s="51">
        <v>1</v>
      </c>
      <c r="AH200" s="51"/>
      <c r="AI200" s="51"/>
      <c r="AJ200" s="51"/>
      <c r="AK200" s="51"/>
      <c r="AL200" s="33"/>
      <c r="AM200" s="33"/>
      <c r="AN200" s="186"/>
      <c r="AO200" s="186"/>
      <c r="AP200" s="185"/>
      <c r="AQ200" s="185"/>
      <c r="AR200" s="185"/>
      <c r="AS200" s="185" t="s">
        <v>3378</v>
      </c>
      <c r="AT200" s="185"/>
      <c r="AU200" s="185"/>
      <c r="AV200" s="185"/>
      <c r="AW200" s="186"/>
      <c r="AX200" s="41"/>
      <c r="AY200" s="41" t="s">
        <v>24</v>
      </c>
      <c r="AZ200" s="41"/>
      <c r="BA200" s="36"/>
      <c r="BB200" s="51"/>
      <c r="BC200" s="33"/>
      <c r="BD200" s="33"/>
      <c r="BE200" s="51"/>
      <c r="BF200" s="51"/>
      <c r="BG200" s="51"/>
      <c r="BH200" s="51"/>
      <c r="BI200" s="51"/>
      <c r="BJ200" s="51"/>
      <c r="BK200" s="51"/>
      <c r="BL200" s="51"/>
      <c r="BM200" s="51"/>
      <c r="BN200" s="51"/>
      <c r="BO200" s="51"/>
    </row>
    <row r="201" spans="1:67" ht="27.75" customHeight="1" x14ac:dyDescent="0.25">
      <c r="A201" s="201">
        <v>200</v>
      </c>
      <c r="B201" s="182" t="s">
        <v>3375</v>
      </c>
      <c r="C201" s="183" t="s">
        <v>3376</v>
      </c>
      <c r="D201" s="36" t="s">
        <v>28</v>
      </c>
      <c r="E201" s="36" t="s">
        <v>41</v>
      </c>
      <c r="F201" s="202" t="s">
        <v>554</v>
      </c>
      <c r="G201" s="202">
        <v>84</v>
      </c>
      <c r="H201" s="202"/>
      <c r="I201" s="202"/>
      <c r="J201" s="202"/>
      <c r="K201" s="202"/>
      <c r="L201" s="34" t="s">
        <v>577</v>
      </c>
      <c r="M201" s="182"/>
      <c r="N201" s="183"/>
      <c r="O201" s="184" t="s">
        <v>41</v>
      </c>
      <c r="P201" s="109"/>
      <c r="Q201" s="182"/>
      <c r="R201" s="109"/>
      <c r="S201" s="183" t="s">
        <v>391</v>
      </c>
      <c r="T201" s="188">
        <v>42814</v>
      </c>
      <c r="U201" s="33" t="s">
        <v>58</v>
      </c>
      <c r="V201" s="45" t="s">
        <v>58</v>
      </c>
      <c r="W201" s="49" t="s">
        <v>59</v>
      </c>
      <c r="X201" s="34" t="s">
        <v>554</v>
      </c>
      <c r="Y201" s="36"/>
      <c r="Z201" s="36"/>
      <c r="AA201" s="36"/>
      <c r="AB201" s="36">
        <v>1</v>
      </c>
      <c r="AC201" s="36"/>
      <c r="AD201" s="36"/>
      <c r="AE201" s="36"/>
      <c r="AF201" s="51"/>
      <c r="AG201" s="51">
        <v>1</v>
      </c>
      <c r="AH201" s="51"/>
      <c r="AI201" s="51"/>
      <c r="AJ201" s="51"/>
      <c r="AK201" s="51"/>
      <c r="AL201" s="33"/>
      <c r="AM201" s="33"/>
      <c r="AN201" s="186"/>
      <c r="AO201" s="186"/>
      <c r="AP201" s="185"/>
      <c r="AQ201" s="185"/>
      <c r="AR201" s="185"/>
      <c r="AS201" s="185" t="s">
        <v>3378</v>
      </c>
      <c r="AT201" s="185"/>
      <c r="AU201" s="185"/>
      <c r="AV201" s="185"/>
      <c r="AW201" s="186"/>
      <c r="AX201" s="41"/>
      <c r="AY201" s="41" t="s">
        <v>24</v>
      </c>
      <c r="AZ201" s="41"/>
      <c r="BA201" s="36"/>
      <c r="BB201" s="51"/>
      <c r="BC201" s="33"/>
      <c r="BD201" s="33"/>
      <c r="BE201" s="51"/>
      <c r="BF201" s="51"/>
      <c r="BG201" s="51"/>
      <c r="BH201" s="51"/>
      <c r="BI201" s="51"/>
      <c r="BJ201" s="51"/>
      <c r="BK201" s="51"/>
      <c r="BL201" s="51"/>
      <c r="BM201" s="51"/>
      <c r="BN201" s="51"/>
      <c r="BO201" s="51"/>
    </row>
    <row r="202" spans="1:67" ht="31.5" customHeight="1" x14ac:dyDescent="0.25">
      <c r="A202" s="201">
        <v>201</v>
      </c>
      <c r="B202" s="182" t="s">
        <v>3375</v>
      </c>
      <c r="C202" s="183" t="s">
        <v>3376</v>
      </c>
      <c r="D202" s="36" t="s">
        <v>28</v>
      </c>
      <c r="E202" s="36" t="s">
        <v>41</v>
      </c>
      <c r="F202" s="202" t="s">
        <v>554</v>
      </c>
      <c r="G202" s="202">
        <v>85</v>
      </c>
      <c r="H202" s="202"/>
      <c r="I202" s="202"/>
      <c r="J202" s="202"/>
      <c r="K202" s="202"/>
      <c r="L202" s="34" t="s">
        <v>578</v>
      </c>
      <c r="M202" s="182"/>
      <c r="N202" s="183"/>
      <c r="O202" s="184" t="s">
        <v>41</v>
      </c>
      <c r="P202" s="109"/>
      <c r="Q202" s="182"/>
      <c r="R202" s="109"/>
      <c r="S202" s="183" t="s">
        <v>167</v>
      </c>
      <c r="T202" s="33" t="s">
        <v>3500</v>
      </c>
      <c r="U202" s="33" t="s">
        <v>167</v>
      </c>
      <c r="V202" s="45" t="s">
        <v>167</v>
      </c>
      <c r="W202" s="34" t="s">
        <v>566</v>
      </c>
      <c r="X202" s="34" t="s">
        <v>554</v>
      </c>
      <c r="Y202" s="36"/>
      <c r="Z202" s="36"/>
      <c r="AA202" s="36">
        <v>1</v>
      </c>
      <c r="AB202" s="36"/>
      <c r="AC202" s="36"/>
      <c r="AD202" s="36"/>
      <c r="AE202" s="36"/>
      <c r="AF202" s="51"/>
      <c r="AG202" s="51">
        <v>1</v>
      </c>
      <c r="AH202" s="51"/>
      <c r="AI202" s="51"/>
      <c r="AJ202" s="51"/>
      <c r="AK202" s="51"/>
      <c r="AL202" s="33"/>
      <c r="AM202" s="33"/>
      <c r="AN202" s="186"/>
      <c r="AO202" s="186"/>
      <c r="AP202" s="185"/>
      <c r="AQ202" s="185"/>
      <c r="AR202" s="185"/>
      <c r="AS202" s="185" t="s">
        <v>3407</v>
      </c>
      <c r="AT202" s="185"/>
      <c r="AU202" s="185"/>
      <c r="AV202" s="185"/>
      <c r="AW202" s="186"/>
      <c r="AX202" s="41"/>
      <c r="AY202" s="35" t="s">
        <v>176</v>
      </c>
      <c r="AZ202" s="41"/>
      <c r="BA202" s="36"/>
      <c r="BB202" s="51"/>
      <c r="BC202" s="33"/>
      <c r="BD202" s="33"/>
      <c r="BE202" s="51"/>
      <c r="BF202" s="51"/>
      <c r="BG202" s="51"/>
      <c r="BH202" s="51"/>
      <c r="BI202" s="51"/>
      <c r="BJ202" s="51"/>
      <c r="BK202" s="51"/>
      <c r="BL202" s="51"/>
      <c r="BM202" s="51"/>
      <c r="BN202" s="51"/>
      <c r="BO202" s="51"/>
    </row>
    <row r="203" spans="1:67" ht="31.5" customHeight="1" x14ac:dyDescent="0.25">
      <c r="A203" s="201">
        <v>202</v>
      </c>
      <c r="B203" s="182" t="s">
        <v>3375</v>
      </c>
      <c r="C203" s="183" t="s">
        <v>3376</v>
      </c>
      <c r="D203" s="36" t="s">
        <v>28</v>
      </c>
      <c r="E203" s="36" t="s">
        <v>41</v>
      </c>
      <c r="F203" s="202" t="s">
        <v>554</v>
      </c>
      <c r="G203" s="202">
        <v>85</v>
      </c>
      <c r="H203" s="202"/>
      <c r="I203" s="202"/>
      <c r="J203" s="202"/>
      <c r="K203" s="202"/>
      <c r="L203" s="34" t="s">
        <v>4702</v>
      </c>
      <c r="M203" s="182"/>
      <c r="N203" s="183"/>
      <c r="O203" s="184" t="s">
        <v>41</v>
      </c>
      <c r="P203" s="109"/>
      <c r="Q203" s="182"/>
      <c r="R203" s="109"/>
      <c r="S203" s="183" t="s">
        <v>167</v>
      </c>
      <c r="T203" s="33" t="s">
        <v>3511</v>
      </c>
      <c r="U203" s="33" t="s">
        <v>167</v>
      </c>
      <c r="V203" s="45" t="s">
        <v>167</v>
      </c>
      <c r="W203" s="34" t="s">
        <v>581</v>
      </c>
      <c r="X203" s="34" t="s">
        <v>554</v>
      </c>
      <c r="Y203" s="36"/>
      <c r="Z203" s="36"/>
      <c r="AA203" s="36">
        <v>1</v>
      </c>
      <c r="AB203" s="36"/>
      <c r="AC203" s="36"/>
      <c r="AD203" s="36"/>
      <c r="AE203" s="36"/>
      <c r="AF203" s="51"/>
      <c r="AG203" s="51">
        <v>1</v>
      </c>
      <c r="AH203" s="51"/>
      <c r="AI203" s="51"/>
      <c r="AJ203" s="51"/>
      <c r="AK203" s="51"/>
      <c r="AL203" s="33"/>
      <c r="AM203" s="33"/>
      <c r="AN203" s="186"/>
      <c r="AO203" s="186"/>
      <c r="AP203" s="185"/>
      <c r="AQ203" s="185"/>
      <c r="AR203" s="185"/>
      <c r="AS203" s="185" t="s">
        <v>3407</v>
      </c>
      <c r="AT203" s="185"/>
      <c r="AU203" s="185"/>
      <c r="AV203" s="185"/>
      <c r="AW203" s="186"/>
      <c r="AX203" s="41"/>
      <c r="AY203" s="35" t="s">
        <v>176</v>
      </c>
      <c r="AZ203" s="41"/>
      <c r="BA203" s="36"/>
      <c r="BB203" s="51"/>
      <c r="BC203" s="33"/>
      <c r="BD203" s="33"/>
      <c r="BE203" s="51"/>
      <c r="BF203" s="51"/>
      <c r="BG203" s="51"/>
      <c r="BH203" s="51"/>
      <c r="BI203" s="51"/>
      <c r="BJ203" s="51"/>
      <c r="BK203" s="51"/>
      <c r="BL203" s="51"/>
      <c r="BM203" s="51"/>
      <c r="BN203" s="51"/>
      <c r="BO203" s="51"/>
    </row>
    <row r="204" spans="1:67" ht="31.5" customHeight="1" x14ac:dyDescent="0.25">
      <c r="A204" s="201">
        <v>203</v>
      </c>
      <c r="B204" s="182" t="s">
        <v>3375</v>
      </c>
      <c r="C204" s="183" t="s">
        <v>3376</v>
      </c>
      <c r="D204" s="36" t="s">
        <v>28</v>
      </c>
      <c r="E204" s="36" t="s">
        <v>41</v>
      </c>
      <c r="F204" s="202" t="s">
        <v>554</v>
      </c>
      <c r="G204" s="202">
        <v>86</v>
      </c>
      <c r="H204" s="202"/>
      <c r="I204" s="202"/>
      <c r="J204" s="202"/>
      <c r="K204" s="202"/>
      <c r="L204" s="34" t="s">
        <v>582</v>
      </c>
      <c r="M204" s="182"/>
      <c r="N204" s="183"/>
      <c r="O204" s="184" t="s">
        <v>41</v>
      </c>
      <c r="P204" s="109"/>
      <c r="Q204" s="182"/>
      <c r="R204" s="109"/>
      <c r="S204" s="183" t="s">
        <v>791</v>
      </c>
      <c r="T204" s="188">
        <v>42814</v>
      </c>
      <c r="U204" s="33" t="s">
        <v>58</v>
      </c>
      <c r="V204" s="45" t="s">
        <v>58</v>
      </c>
      <c r="W204" s="49" t="s">
        <v>59</v>
      </c>
      <c r="X204" s="34" t="s">
        <v>554</v>
      </c>
      <c r="Y204" s="36"/>
      <c r="Z204" s="36"/>
      <c r="AA204" s="36"/>
      <c r="AB204" s="36">
        <v>1</v>
      </c>
      <c r="AC204" s="36"/>
      <c r="AD204" s="36"/>
      <c r="AE204" s="36"/>
      <c r="AF204" s="51"/>
      <c r="AG204" s="51">
        <v>1</v>
      </c>
      <c r="AH204" s="51"/>
      <c r="AI204" s="51"/>
      <c r="AJ204" s="51"/>
      <c r="AK204" s="51"/>
      <c r="AL204" s="33"/>
      <c r="AM204" s="33"/>
      <c r="AN204" s="186"/>
      <c r="AO204" s="186"/>
      <c r="AP204" s="185"/>
      <c r="AQ204" s="185"/>
      <c r="AR204" s="185"/>
      <c r="AS204" s="185" t="s">
        <v>3378</v>
      </c>
      <c r="AT204" s="185"/>
      <c r="AU204" s="185"/>
      <c r="AV204" s="185"/>
      <c r="AW204" s="186"/>
      <c r="AX204" s="41"/>
      <c r="AY204" s="41" t="s">
        <v>24</v>
      </c>
      <c r="AZ204" s="41"/>
      <c r="BA204" s="36"/>
      <c r="BB204" s="51"/>
      <c r="BC204" s="33"/>
      <c r="BD204" s="33"/>
      <c r="BE204" s="51"/>
      <c r="BF204" s="51"/>
      <c r="BG204" s="51"/>
      <c r="BH204" s="51"/>
      <c r="BI204" s="51"/>
      <c r="BJ204" s="51"/>
      <c r="BK204" s="51"/>
      <c r="BL204" s="51"/>
      <c r="BM204" s="51"/>
      <c r="BN204" s="51"/>
      <c r="BO204" s="51"/>
    </row>
    <row r="205" spans="1:67" ht="114" customHeight="1" x14ac:dyDescent="0.25">
      <c r="A205" s="201">
        <v>204</v>
      </c>
      <c r="B205" s="182" t="s">
        <v>3375</v>
      </c>
      <c r="C205" s="183" t="s">
        <v>3376</v>
      </c>
      <c r="D205" s="36" t="s">
        <v>28</v>
      </c>
      <c r="E205" s="36" t="s">
        <v>41</v>
      </c>
      <c r="F205" s="202" t="s">
        <v>554</v>
      </c>
      <c r="G205" s="202">
        <v>87</v>
      </c>
      <c r="H205" s="202"/>
      <c r="I205" s="202"/>
      <c r="J205" s="202"/>
      <c r="K205" s="202"/>
      <c r="L205" s="34" t="s">
        <v>585</v>
      </c>
      <c r="M205" s="182"/>
      <c r="N205" s="183"/>
      <c r="O205" s="184" t="s">
        <v>41</v>
      </c>
      <c r="P205" s="109"/>
      <c r="Q205" s="182"/>
      <c r="R205" s="109"/>
      <c r="S205" s="183" t="s">
        <v>391</v>
      </c>
      <c r="T205" s="188">
        <v>42814</v>
      </c>
      <c r="U205" s="33" t="s">
        <v>58</v>
      </c>
      <c r="V205" s="45" t="s">
        <v>58</v>
      </c>
      <c r="W205" s="49" t="s">
        <v>59</v>
      </c>
      <c r="X205" s="34" t="s">
        <v>554</v>
      </c>
      <c r="Y205" s="36"/>
      <c r="Z205" s="36"/>
      <c r="AA205" s="36"/>
      <c r="AB205" s="36">
        <v>1</v>
      </c>
      <c r="AC205" s="36"/>
      <c r="AD205" s="36"/>
      <c r="AE205" s="36"/>
      <c r="AF205" s="51"/>
      <c r="AG205" s="51">
        <v>1</v>
      </c>
      <c r="AH205" s="51"/>
      <c r="AI205" s="51"/>
      <c r="AJ205" s="51"/>
      <c r="AK205" s="51"/>
      <c r="AL205" s="33"/>
      <c r="AM205" s="33"/>
      <c r="AN205" s="186"/>
      <c r="AO205" s="186"/>
      <c r="AP205" s="185"/>
      <c r="AQ205" s="185"/>
      <c r="AR205" s="185"/>
      <c r="AS205" s="185" t="s">
        <v>3378</v>
      </c>
      <c r="AT205" s="185"/>
      <c r="AU205" s="185"/>
      <c r="AV205" s="185"/>
      <c r="AW205" s="186"/>
      <c r="AX205" s="41"/>
      <c r="AY205" s="41" t="s">
        <v>24</v>
      </c>
      <c r="AZ205" s="41"/>
      <c r="BA205" s="36"/>
      <c r="BB205" s="51"/>
      <c r="BC205" s="33"/>
      <c r="BD205" s="33"/>
      <c r="BE205" s="51"/>
      <c r="BF205" s="51"/>
      <c r="BG205" s="51"/>
      <c r="BH205" s="51"/>
      <c r="BI205" s="51"/>
      <c r="BJ205" s="51"/>
      <c r="BK205" s="51"/>
      <c r="BL205" s="51"/>
      <c r="BM205" s="51"/>
      <c r="BN205" s="51"/>
      <c r="BO205" s="51"/>
    </row>
    <row r="206" spans="1:67" ht="40.5" customHeight="1" x14ac:dyDescent="0.25">
      <c r="A206" s="201">
        <v>205</v>
      </c>
      <c r="B206" s="182" t="s">
        <v>3375</v>
      </c>
      <c r="C206" s="183" t="s">
        <v>3376</v>
      </c>
      <c r="D206" s="36" t="s">
        <v>28</v>
      </c>
      <c r="E206" s="36" t="s">
        <v>41</v>
      </c>
      <c r="F206" s="202" t="s">
        <v>554</v>
      </c>
      <c r="G206" s="202">
        <v>88</v>
      </c>
      <c r="H206" s="202"/>
      <c r="I206" s="202"/>
      <c r="J206" s="202"/>
      <c r="K206" s="202"/>
      <c r="L206" s="34" t="s">
        <v>4703</v>
      </c>
      <c r="M206" s="182"/>
      <c r="N206" s="183"/>
      <c r="O206" s="184" t="s">
        <v>41</v>
      </c>
      <c r="P206" s="109"/>
      <c r="Q206" s="182"/>
      <c r="R206" s="109"/>
      <c r="S206" s="183" t="s">
        <v>391</v>
      </c>
      <c r="T206" s="188">
        <v>42814</v>
      </c>
      <c r="U206" s="33" t="s">
        <v>58</v>
      </c>
      <c r="V206" s="45" t="s">
        <v>58</v>
      </c>
      <c r="W206" s="49" t="s">
        <v>59</v>
      </c>
      <c r="X206" s="34" t="s">
        <v>554</v>
      </c>
      <c r="Y206" s="36"/>
      <c r="Z206" s="36"/>
      <c r="AA206" s="36"/>
      <c r="AB206" s="36">
        <v>1</v>
      </c>
      <c r="AC206" s="36"/>
      <c r="AD206" s="36"/>
      <c r="AE206" s="36"/>
      <c r="AF206" s="51"/>
      <c r="AG206" s="51">
        <v>1</v>
      </c>
      <c r="AH206" s="51"/>
      <c r="AI206" s="51"/>
      <c r="AJ206" s="51"/>
      <c r="AK206" s="51"/>
      <c r="AL206" s="33"/>
      <c r="AM206" s="33"/>
      <c r="AN206" s="186"/>
      <c r="AO206" s="186"/>
      <c r="AP206" s="185"/>
      <c r="AQ206" s="185"/>
      <c r="AR206" s="185"/>
      <c r="AS206" s="185" t="s">
        <v>3378</v>
      </c>
      <c r="AT206" s="185"/>
      <c r="AU206" s="185"/>
      <c r="AV206" s="185"/>
      <c r="AW206" s="186"/>
      <c r="AX206" s="41"/>
      <c r="AY206" s="41" t="s">
        <v>24</v>
      </c>
      <c r="AZ206" s="41"/>
      <c r="BA206" s="36"/>
      <c r="BB206" s="51"/>
      <c r="BC206" s="33"/>
      <c r="BD206" s="33"/>
      <c r="BE206" s="51"/>
      <c r="BF206" s="51"/>
      <c r="BG206" s="51"/>
      <c r="BH206" s="51"/>
      <c r="BI206" s="51"/>
      <c r="BJ206" s="51"/>
      <c r="BK206" s="51"/>
      <c r="BL206" s="51"/>
      <c r="BM206" s="51"/>
      <c r="BN206" s="51"/>
      <c r="BO206" s="51"/>
    </row>
    <row r="207" spans="1:67" ht="40.5" customHeight="1" x14ac:dyDescent="0.25">
      <c r="A207" s="201">
        <v>206</v>
      </c>
      <c r="B207" s="182" t="s">
        <v>3375</v>
      </c>
      <c r="C207" s="183" t="s">
        <v>3376</v>
      </c>
      <c r="D207" s="36" t="s">
        <v>28</v>
      </c>
      <c r="E207" s="36" t="s">
        <v>41</v>
      </c>
      <c r="F207" s="202" t="s">
        <v>554</v>
      </c>
      <c r="G207" s="202">
        <v>89</v>
      </c>
      <c r="H207" s="202"/>
      <c r="I207" s="202"/>
      <c r="J207" s="202"/>
      <c r="K207" s="202"/>
      <c r="L207" s="34" t="s">
        <v>4704</v>
      </c>
      <c r="M207" s="182"/>
      <c r="N207" s="183"/>
      <c r="O207" s="184" t="s">
        <v>41</v>
      </c>
      <c r="P207" s="109"/>
      <c r="Q207" s="182"/>
      <c r="R207" s="109"/>
      <c r="S207" s="183" t="s">
        <v>791</v>
      </c>
      <c r="T207" s="188">
        <v>42814</v>
      </c>
      <c r="U207" s="33" t="s">
        <v>58</v>
      </c>
      <c r="V207" s="45" t="s">
        <v>58</v>
      </c>
      <c r="W207" s="49" t="s">
        <v>59</v>
      </c>
      <c r="X207" s="34" t="s">
        <v>554</v>
      </c>
      <c r="Y207" s="36"/>
      <c r="Z207" s="36"/>
      <c r="AA207" s="36"/>
      <c r="AB207" s="36">
        <v>1</v>
      </c>
      <c r="AC207" s="36"/>
      <c r="AD207" s="36"/>
      <c r="AE207" s="36"/>
      <c r="AF207" s="51"/>
      <c r="AG207" s="51">
        <v>1</v>
      </c>
      <c r="AH207" s="51"/>
      <c r="AI207" s="51"/>
      <c r="AJ207" s="51"/>
      <c r="AK207" s="51"/>
      <c r="AL207" s="33"/>
      <c r="AM207" s="33"/>
      <c r="AN207" s="186"/>
      <c r="AO207" s="186"/>
      <c r="AP207" s="185"/>
      <c r="AQ207" s="185"/>
      <c r="AR207" s="185"/>
      <c r="AS207" s="185" t="s">
        <v>3378</v>
      </c>
      <c r="AT207" s="185"/>
      <c r="AU207" s="185"/>
      <c r="AV207" s="185"/>
      <c r="AW207" s="186"/>
      <c r="AX207" s="41"/>
      <c r="AY207" s="41" t="s">
        <v>24</v>
      </c>
      <c r="AZ207" s="41"/>
      <c r="BA207" s="36"/>
      <c r="BB207" s="51"/>
      <c r="BC207" s="33"/>
      <c r="BD207" s="33"/>
      <c r="BE207" s="51"/>
      <c r="BF207" s="51"/>
      <c r="BG207" s="51"/>
      <c r="BH207" s="51"/>
      <c r="BI207" s="51"/>
      <c r="BJ207" s="51"/>
      <c r="BK207" s="51"/>
      <c r="BL207" s="51"/>
      <c r="BM207" s="51"/>
      <c r="BN207" s="51"/>
      <c r="BO207" s="51"/>
    </row>
    <row r="208" spans="1:67" ht="40.5" customHeight="1" x14ac:dyDescent="0.25">
      <c r="A208" s="201">
        <v>207</v>
      </c>
      <c r="B208" s="182" t="s">
        <v>3375</v>
      </c>
      <c r="C208" s="183" t="s">
        <v>3376</v>
      </c>
      <c r="D208" s="36" t="s">
        <v>28</v>
      </c>
      <c r="E208" s="36" t="s">
        <v>41</v>
      </c>
      <c r="F208" s="202" t="s">
        <v>554</v>
      </c>
      <c r="G208" s="202">
        <v>89</v>
      </c>
      <c r="H208" s="202"/>
      <c r="I208" s="202"/>
      <c r="J208" s="202"/>
      <c r="K208" s="202"/>
      <c r="L208" s="34" t="s">
        <v>4705</v>
      </c>
      <c r="M208" s="182"/>
      <c r="N208" s="183"/>
      <c r="O208" s="184" t="s">
        <v>41</v>
      </c>
      <c r="P208" s="109"/>
      <c r="Q208" s="182"/>
      <c r="R208" s="109"/>
      <c r="S208" s="183" t="s">
        <v>791</v>
      </c>
      <c r="T208" s="188">
        <v>42814</v>
      </c>
      <c r="U208" s="33" t="s">
        <v>58</v>
      </c>
      <c r="V208" s="45" t="s">
        <v>58</v>
      </c>
      <c r="W208" s="49" t="s">
        <v>59</v>
      </c>
      <c r="X208" s="34" t="s">
        <v>554</v>
      </c>
      <c r="Y208" s="36"/>
      <c r="Z208" s="36"/>
      <c r="AA208" s="36"/>
      <c r="AB208" s="36">
        <v>1</v>
      </c>
      <c r="AC208" s="36"/>
      <c r="AD208" s="36"/>
      <c r="AE208" s="36"/>
      <c r="AF208" s="51"/>
      <c r="AG208" s="51">
        <v>1</v>
      </c>
      <c r="AH208" s="51"/>
      <c r="AI208" s="51"/>
      <c r="AJ208" s="51"/>
      <c r="AK208" s="51"/>
      <c r="AL208" s="33"/>
      <c r="AM208" s="33"/>
      <c r="AN208" s="186"/>
      <c r="AO208" s="186"/>
      <c r="AP208" s="185"/>
      <c r="AQ208" s="185"/>
      <c r="AR208" s="185"/>
      <c r="AS208" s="185" t="s">
        <v>3378</v>
      </c>
      <c r="AT208" s="185"/>
      <c r="AU208" s="185"/>
      <c r="AV208" s="185"/>
      <c r="AW208" s="186"/>
      <c r="AX208" s="41"/>
      <c r="AY208" s="41" t="s">
        <v>24</v>
      </c>
      <c r="AZ208" s="41"/>
      <c r="BA208" s="36"/>
      <c r="BB208" s="51"/>
      <c r="BC208" s="33"/>
      <c r="BD208" s="33"/>
      <c r="BE208" s="51"/>
      <c r="BF208" s="51"/>
      <c r="BG208" s="51"/>
      <c r="BH208" s="51"/>
      <c r="BI208" s="51"/>
      <c r="BJ208" s="51"/>
      <c r="BK208" s="51"/>
      <c r="BL208" s="51"/>
      <c r="BM208" s="51"/>
      <c r="BN208" s="51"/>
      <c r="BO208" s="51"/>
    </row>
    <row r="209" spans="1:67" ht="31.5" customHeight="1" x14ac:dyDescent="0.25">
      <c r="A209" s="201">
        <v>208</v>
      </c>
      <c r="B209" s="182" t="s">
        <v>3375</v>
      </c>
      <c r="C209" s="183" t="s">
        <v>3376</v>
      </c>
      <c r="D209" s="36" t="s">
        <v>28</v>
      </c>
      <c r="E209" s="36" t="s">
        <v>41</v>
      </c>
      <c r="F209" s="202" t="s">
        <v>554</v>
      </c>
      <c r="G209" s="202">
        <v>90</v>
      </c>
      <c r="H209" s="202"/>
      <c r="I209" s="202"/>
      <c r="J209" s="202"/>
      <c r="K209" s="202"/>
      <c r="L209" s="34" t="s">
        <v>590</v>
      </c>
      <c r="M209" s="182"/>
      <c r="N209" s="183"/>
      <c r="O209" s="184" t="s">
        <v>41</v>
      </c>
      <c r="P209" s="109"/>
      <c r="Q209" s="182"/>
      <c r="R209" s="109"/>
      <c r="S209" s="183" t="s">
        <v>791</v>
      </c>
      <c r="T209" s="188">
        <v>42814</v>
      </c>
      <c r="U209" s="33" t="s">
        <v>58</v>
      </c>
      <c r="V209" s="45" t="s">
        <v>58</v>
      </c>
      <c r="W209" s="49" t="s">
        <v>59</v>
      </c>
      <c r="X209" s="34" t="s">
        <v>554</v>
      </c>
      <c r="Y209" s="36"/>
      <c r="Z209" s="36"/>
      <c r="AA209" s="36"/>
      <c r="AB209" s="36">
        <v>1</v>
      </c>
      <c r="AC209" s="36"/>
      <c r="AD209" s="36"/>
      <c r="AE209" s="36"/>
      <c r="AF209" s="51"/>
      <c r="AG209" s="51">
        <v>1</v>
      </c>
      <c r="AH209" s="51"/>
      <c r="AI209" s="51"/>
      <c r="AJ209" s="51"/>
      <c r="AK209" s="51"/>
      <c r="AL209" s="33"/>
      <c r="AM209" s="33"/>
      <c r="AN209" s="186"/>
      <c r="AO209" s="186"/>
      <c r="AP209" s="185"/>
      <c r="AQ209" s="185"/>
      <c r="AR209" s="185"/>
      <c r="AS209" s="185" t="s">
        <v>3378</v>
      </c>
      <c r="AT209" s="185"/>
      <c r="AU209" s="185"/>
      <c r="AV209" s="185"/>
      <c r="AW209" s="186"/>
      <c r="AX209" s="41"/>
      <c r="AY209" s="41" t="s">
        <v>24</v>
      </c>
      <c r="AZ209" s="41"/>
      <c r="BA209" s="36"/>
      <c r="BB209" s="51"/>
      <c r="BC209" s="33"/>
      <c r="BD209" s="33"/>
      <c r="BE209" s="51"/>
      <c r="BF209" s="51"/>
      <c r="BG209" s="51"/>
      <c r="BH209" s="51"/>
      <c r="BI209" s="51"/>
      <c r="BJ209" s="51"/>
      <c r="BK209" s="51"/>
      <c r="BL209" s="51"/>
      <c r="BM209" s="51"/>
      <c r="BN209" s="51"/>
      <c r="BO209" s="51"/>
    </row>
    <row r="210" spans="1:67" ht="63" customHeight="1" x14ac:dyDescent="0.25">
      <c r="A210" s="201">
        <v>209</v>
      </c>
      <c r="B210" s="182" t="s">
        <v>3375</v>
      </c>
      <c r="C210" s="183" t="s">
        <v>3376</v>
      </c>
      <c r="D210" s="36" t="s">
        <v>28</v>
      </c>
      <c r="E210" s="36" t="s">
        <v>41</v>
      </c>
      <c r="F210" s="202" t="s">
        <v>554</v>
      </c>
      <c r="G210" s="202">
        <v>91</v>
      </c>
      <c r="H210" s="202"/>
      <c r="I210" s="202"/>
      <c r="J210" s="202"/>
      <c r="K210" s="202"/>
      <c r="L210" s="34" t="s">
        <v>591</v>
      </c>
      <c r="M210" s="182"/>
      <c r="N210" s="183"/>
      <c r="O210" s="184" t="s">
        <v>41</v>
      </c>
      <c r="P210" s="109"/>
      <c r="Q210" s="182"/>
      <c r="R210" s="109"/>
      <c r="S210" s="183" t="s">
        <v>391</v>
      </c>
      <c r="T210" s="188">
        <v>42814</v>
      </c>
      <c r="U210" s="33" t="s">
        <v>58</v>
      </c>
      <c r="V210" s="45" t="s">
        <v>58</v>
      </c>
      <c r="W210" s="49" t="s">
        <v>59</v>
      </c>
      <c r="X210" s="34" t="s">
        <v>554</v>
      </c>
      <c r="Y210" s="36"/>
      <c r="Z210" s="36"/>
      <c r="AA210" s="36"/>
      <c r="AB210" s="36">
        <v>1</v>
      </c>
      <c r="AC210" s="36"/>
      <c r="AD210" s="36"/>
      <c r="AE210" s="36"/>
      <c r="AF210" s="51"/>
      <c r="AG210" s="51">
        <v>1</v>
      </c>
      <c r="AH210" s="51"/>
      <c r="AI210" s="51"/>
      <c r="AJ210" s="51"/>
      <c r="AK210" s="51"/>
      <c r="AL210" s="33"/>
      <c r="AM210" s="33"/>
      <c r="AN210" s="186"/>
      <c r="AO210" s="186"/>
      <c r="AP210" s="185"/>
      <c r="AQ210" s="185"/>
      <c r="AR210" s="185"/>
      <c r="AS210" s="185" t="s">
        <v>3378</v>
      </c>
      <c r="AT210" s="185"/>
      <c r="AU210" s="185"/>
      <c r="AV210" s="185"/>
      <c r="AW210" s="186"/>
      <c r="AX210" s="41"/>
      <c r="AY210" s="41" t="s">
        <v>24</v>
      </c>
      <c r="AZ210" s="41"/>
      <c r="BA210" s="36"/>
      <c r="BB210" s="51"/>
      <c r="BC210" s="33"/>
      <c r="BD210" s="33"/>
      <c r="BE210" s="51"/>
      <c r="BF210" s="51"/>
      <c r="BG210" s="51"/>
      <c r="BH210" s="51"/>
      <c r="BI210" s="51"/>
      <c r="BJ210" s="51"/>
      <c r="BK210" s="51"/>
      <c r="BL210" s="51"/>
      <c r="BM210" s="51"/>
      <c r="BN210" s="51"/>
      <c r="BO210" s="51"/>
    </row>
    <row r="211" spans="1:67" ht="60.75" customHeight="1" x14ac:dyDescent="0.25">
      <c r="A211" s="201">
        <v>210</v>
      </c>
      <c r="B211" s="182" t="s">
        <v>3375</v>
      </c>
      <c r="C211" s="183" t="s">
        <v>3376</v>
      </c>
      <c r="D211" s="36" t="s">
        <v>28</v>
      </c>
      <c r="E211" s="36" t="s">
        <v>41</v>
      </c>
      <c r="F211" s="202" t="s">
        <v>554</v>
      </c>
      <c r="G211" s="202">
        <v>92</v>
      </c>
      <c r="H211" s="202"/>
      <c r="I211" s="202"/>
      <c r="J211" s="202"/>
      <c r="K211" s="202"/>
      <c r="L211" s="34" t="s">
        <v>592</v>
      </c>
      <c r="M211" s="182"/>
      <c r="N211" s="183"/>
      <c r="O211" s="184" t="s">
        <v>41</v>
      </c>
      <c r="P211" s="109"/>
      <c r="Q211" s="182"/>
      <c r="R211" s="109"/>
      <c r="S211" s="183" t="s">
        <v>791</v>
      </c>
      <c r="T211" s="188">
        <v>42814</v>
      </c>
      <c r="U211" s="33" t="s">
        <v>58</v>
      </c>
      <c r="V211" s="45" t="s">
        <v>58</v>
      </c>
      <c r="W211" s="49" t="s">
        <v>59</v>
      </c>
      <c r="X211" s="34" t="s">
        <v>554</v>
      </c>
      <c r="Y211" s="36"/>
      <c r="Z211" s="36"/>
      <c r="AA211" s="36"/>
      <c r="AB211" s="36">
        <v>1</v>
      </c>
      <c r="AC211" s="36"/>
      <c r="AD211" s="36"/>
      <c r="AE211" s="36"/>
      <c r="AF211" s="51"/>
      <c r="AG211" s="51">
        <v>1</v>
      </c>
      <c r="AH211" s="51"/>
      <c r="AI211" s="51"/>
      <c r="AJ211" s="51"/>
      <c r="AK211" s="51"/>
      <c r="AL211" s="33"/>
      <c r="AM211" s="33"/>
      <c r="AN211" s="186"/>
      <c r="AO211" s="186"/>
      <c r="AP211" s="185"/>
      <c r="AQ211" s="185"/>
      <c r="AR211" s="185"/>
      <c r="AS211" s="185" t="s">
        <v>3378</v>
      </c>
      <c r="AT211" s="185"/>
      <c r="AU211" s="185"/>
      <c r="AV211" s="185"/>
      <c r="AW211" s="186"/>
      <c r="AX211" s="41"/>
      <c r="AY211" s="41" t="s">
        <v>24</v>
      </c>
      <c r="AZ211" s="41"/>
      <c r="BA211" s="36"/>
      <c r="BB211" s="51"/>
      <c r="BC211" s="33"/>
      <c r="BD211" s="33"/>
      <c r="BE211" s="51"/>
      <c r="BF211" s="51"/>
      <c r="BG211" s="51"/>
      <c r="BH211" s="51"/>
      <c r="BI211" s="51"/>
      <c r="BJ211" s="51"/>
      <c r="BK211" s="51"/>
      <c r="BL211" s="51"/>
      <c r="BM211" s="51"/>
      <c r="BN211" s="51"/>
      <c r="BO211" s="51"/>
    </row>
    <row r="212" spans="1:67" ht="54" customHeight="1" x14ac:dyDescent="0.25">
      <c r="A212" s="201">
        <v>211</v>
      </c>
      <c r="B212" s="182" t="s">
        <v>3375</v>
      </c>
      <c r="C212" s="183" t="s">
        <v>3376</v>
      </c>
      <c r="D212" s="36" t="s">
        <v>28</v>
      </c>
      <c r="E212" s="36" t="s">
        <v>41</v>
      </c>
      <c r="F212" s="202" t="s">
        <v>554</v>
      </c>
      <c r="G212" s="202">
        <v>93</v>
      </c>
      <c r="H212" s="202"/>
      <c r="I212" s="202"/>
      <c r="J212" s="202"/>
      <c r="K212" s="202"/>
      <c r="L212" s="34" t="s">
        <v>593</v>
      </c>
      <c r="M212" s="182"/>
      <c r="N212" s="183"/>
      <c r="O212" s="184" t="s">
        <v>41</v>
      </c>
      <c r="P212" s="109"/>
      <c r="Q212" s="182"/>
      <c r="R212" s="109"/>
      <c r="S212" s="183" t="s">
        <v>791</v>
      </c>
      <c r="T212" s="188">
        <v>42814</v>
      </c>
      <c r="U212" s="33" t="s">
        <v>58</v>
      </c>
      <c r="V212" s="45" t="s">
        <v>58</v>
      </c>
      <c r="W212" s="49" t="s">
        <v>59</v>
      </c>
      <c r="X212" s="34" t="s">
        <v>554</v>
      </c>
      <c r="Y212" s="36"/>
      <c r="Z212" s="36"/>
      <c r="AA212" s="36"/>
      <c r="AB212" s="36">
        <v>1</v>
      </c>
      <c r="AC212" s="36"/>
      <c r="AD212" s="36"/>
      <c r="AE212" s="36"/>
      <c r="AF212" s="51"/>
      <c r="AG212" s="51">
        <v>1</v>
      </c>
      <c r="AH212" s="51"/>
      <c r="AI212" s="51"/>
      <c r="AJ212" s="51"/>
      <c r="AK212" s="51"/>
      <c r="AL212" s="33"/>
      <c r="AM212" s="33"/>
      <c r="AN212" s="186"/>
      <c r="AO212" s="186"/>
      <c r="AP212" s="185"/>
      <c r="AQ212" s="185"/>
      <c r="AR212" s="185"/>
      <c r="AS212" s="185" t="s">
        <v>3378</v>
      </c>
      <c r="AT212" s="185"/>
      <c r="AU212" s="185"/>
      <c r="AV212" s="185"/>
      <c r="AW212" s="186"/>
      <c r="AX212" s="41"/>
      <c r="AY212" s="41" t="s">
        <v>24</v>
      </c>
      <c r="AZ212" s="41"/>
      <c r="BA212" s="36"/>
      <c r="BB212" s="51"/>
      <c r="BC212" s="33"/>
      <c r="BD212" s="33"/>
      <c r="BE212" s="51"/>
      <c r="BF212" s="51"/>
      <c r="BG212" s="51"/>
      <c r="BH212" s="51"/>
      <c r="BI212" s="51"/>
      <c r="BJ212" s="51"/>
      <c r="BK212" s="51"/>
      <c r="BL212" s="51"/>
      <c r="BM212" s="51"/>
      <c r="BN212" s="51"/>
      <c r="BO212" s="51"/>
    </row>
    <row r="213" spans="1:67" ht="54" customHeight="1" x14ac:dyDescent="0.25">
      <c r="A213" s="201">
        <v>212</v>
      </c>
      <c r="B213" s="182" t="s">
        <v>3375</v>
      </c>
      <c r="C213" s="183" t="s">
        <v>3376</v>
      </c>
      <c r="D213" s="36" t="s">
        <v>28</v>
      </c>
      <c r="E213" s="36" t="s">
        <v>41</v>
      </c>
      <c r="F213" s="202" t="s">
        <v>554</v>
      </c>
      <c r="G213" s="202">
        <v>94</v>
      </c>
      <c r="H213" s="202"/>
      <c r="I213" s="202"/>
      <c r="J213" s="202"/>
      <c r="K213" s="202"/>
      <c r="L213" s="34" t="s">
        <v>595</v>
      </c>
      <c r="M213" s="182"/>
      <c r="N213" s="183"/>
      <c r="O213" s="184" t="s">
        <v>41</v>
      </c>
      <c r="P213" s="109"/>
      <c r="Q213" s="182"/>
      <c r="R213" s="109"/>
      <c r="S213" s="183" t="s">
        <v>791</v>
      </c>
      <c r="T213" s="188">
        <v>42814</v>
      </c>
      <c r="U213" s="33" t="s">
        <v>58</v>
      </c>
      <c r="V213" s="45" t="s">
        <v>58</v>
      </c>
      <c r="W213" s="49" t="s">
        <v>59</v>
      </c>
      <c r="X213" s="34" t="s">
        <v>554</v>
      </c>
      <c r="Y213" s="36"/>
      <c r="Z213" s="36"/>
      <c r="AA213" s="36"/>
      <c r="AB213" s="36">
        <v>1</v>
      </c>
      <c r="AC213" s="36"/>
      <c r="AD213" s="36"/>
      <c r="AE213" s="36"/>
      <c r="AF213" s="51"/>
      <c r="AG213" s="51">
        <v>1</v>
      </c>
      <c r="AH213" s="51"/>
      <c r="AI213" s="51"/>
      <c r="AJ213" s="51"/>
      <c r="AK213" s="51"/>
      <c r="AL213" s="33"/>
      <c r="AM213" s="33"/>
      <c r="AN213" s="186"/>
      <c r="AO213" s="186"/>
      <c r="AP213" s="185"/>
      <c r="AQ213" s="185"/>
      <c r="AR213" s="185"/>
      <c r="AS213" s="185" t="s">
        <v>3378</v>
      </c>
      <c r="AT213" s="185"/>
      <c r="AU213" s="185"/>
      <c r="AV213" s="185"/>
      <c r="AW213" s="186"/>
      <c r="AX213" s="41"/>
      <c r="AY213" s="41" t="s">
        <v>24</v>
      </c>
      <c r="AZ213" s="41"/>
      <c r="BA213" s="36"/>
      <c r="BB213" s="51"/>
      <c r="BC213" s="33"/>
      <c r="BD213" s="33"/>
      <c r="BE213" s="51"/>
      <c r="BF213" s="51"/>
      <c r="BG213" s="51"/>
      <c r="BH213" s="51"/>
      <c r="BI213" s="51"/>
      <c r="BJ213" s="51"/>
      <c r="BK213" s="51"/>
      <c r="BL213" s="51"/>
      <c r="BM213" s="51"/>
      <c r="BN213" s="51"/>
      <c r="BO213" s="51"/>
    </row>
    <row r="214" spans="1:67" ht="54" customHeight="1" x14ac:dyDescent="0.25">
      <c r="A214" s="201">
        <v>213</v>
      </c>
      <c r="B214" s="182" t="s">
        <v>3375</v>
      </c>
      <c r="C214" s="183" t="s">
        <v>3376</v>
      </c>
      <c r="D214" s="36" t="s">
        <v>28</v>
      </c>
      <c r="E214" s="36" t="s">
        <v>41</v>
      </c>
      <c r="F214" s="202" t="s">
        <v>554</v>
      </c>
      <c r="G214" s="202">
        <v>94</v>
      </c>
      <c r="H214" s="202"/>
      <c r="I214" s="202"/>
      <c r="J214" s="202"/>
      <c r="K214" s="202"/>
      <c r="L214" s="34" t="s">
        <v>596</v>
      </c>
      <c r="M214" s="182"/>
      <c r="N214" s="183"/>
      <c r="O214" s="184" t="s">
        <v>41</v>
      </c>
      <c r="P214" s="109"/>
      <c r="Q214" s="182"/>
      <c r="R214" s="109"/>
      <c r="S214" s="183" t="s">
        <v>3121</v>
      </c>
      <c r="T214" s="191" t="s">
        <v>3521</v>
      </c>
      <c r="U214" s="33" t="s">
        <v>21</v>
      </c>
      <c r="V214" s="45" t="s">
        <v>21</v>
      </c>
      <c r="W214" s="34" t="s">
        <v>597</v>
      </c>
      <c r="X214" s="34" t="s">
        <v>554</v>
      </c>
      <c r="Y214" s="36">
        <v>1</v>
      </c>
      <c r="Z214" s="36"/>
      <c r="AA214" s="36"/>
      <c r="AB214" s="36"/>
      <c r="AC214" s="36"/>
      <c r="AD214" s="36"/>
      <c r="AE214" s="36"/>
      <c r="AF214" s="51"/>
      <c r="AG214" s="51"/>
      <c r="AH214" s="51">
        <v>1</v>
      </c>
      <c r="AI214" s="51"/>
      <c r="AJ214" s="51"/>
      <c r="AK214" s="51"/>
      <c r="AL214" s="33" t="s">
        <v>3156</v>
      </c>
      <c r="AM214" s="33"/>
      <c r="AN214" s="185"/>
      <c r="AO214" s="185"/>
      <c r="AP214" s="185"/>
      <c r="AQ214" s="185"/>
      <c r="AR214" s="185"/>
      <c r="AS214" s="185" t="s">
        <v>3407</v>
      </c>
      <c r="AT214" s="185"/>
      <c r="AU214" s="185"/>
      <c r="AV214" s="185"/>
      <c r="AW214" s="186"/>
      <c r="AX214" s="41"/>
      <c r="AY214" s="41" t="s">
        <v>24</v>
      </c>
      <c r="AZ214" s="41"/>
      <c r="BA214" s="36"/>
      <c r="BB214" s="51"/>
      <c r="BC214" s="33"/>
      <c r="BD214" s="33"/>
      <c r="BE214" s="51"/>
      <c r="BF214" s="51"/>
      <c r="BG214" s="51"/>
      <c r="BH214" s="51"/>
      <c r="BI214" s="51"/>
      <c r="BJ214" s="51"/>
      <c r="BK214" s="51"/>
      <c r="BL214" s="51"/>
      <c r="BM214" s="51"/>
      <c r="BN214" s="51"/>
      <c r="BO214" s="51"/>
    </row>
    <row r="215" spans="1:67" ht="54" customHeight="1" x14ac:dyDescent="0.25">
      <c r="A215" s="201">
        <v>214</v>
      </c>
      <c r="B215" s="182" t="s">
        <v>3375</v>
      </c>
      <c r="C215" s="183" t="s">
        <v>3376</v>
      </c>
      <c r="D215" s="36" t="s">
        <v>28</v>
      </c>
      <c r="E215" s="36" t="s">
        <v>41</v>
      </c>
      <c r="F215" s="202" t="s">
        <v>554</v>
      </c>
      <c r="G215" s="202">
        <v>95</v>
      </c>
      <c r="H215" s="202"/>
      <c r="I215" s="202"/>
      <c r="J215" s="202"/>
      <c r="K215" s="202"/>
      <c r="L215" s="34" t="s">
        <v>599</v>
      </c>
      <c r="M215" s="182"/>
      <c r="N215" s="183"/>
      <c r="O215" s="184" t="s">
        <v>41</v>
      </c>
      <c r="P215" s="109"/>
      <c r="Q215" s="182"/>
      <c r="R215" s="109"/>
      <c r="S215" s="183" t="s">
        <v>791</v>
      </c>
      <c r="T215" s="188">
        <v>42814</v>
      </c>
      <c r="U215" s="33" t="s">
        <v>58</v>
      </c>
      <c r="V215" s="45" t="s">
        <v>58</v>
      </c>
      <c r="W215" s="49" t="s">
        <v>59</v>
      </c>
      <c r="X215" s="34" t="s">
        <v>554</v>
      </c>
      <c r="Y215" s="36"/>
      <c r="Z215" s="36"/>
      <c r="AA215" s="36"/>
      <c r="AB215" s="36">
        <v>1</v>
      </c>
      <c r="AC215" s="36"/>
      <c r="AD215" s="36"/>
      <c r="AE215" s="36"/>
      <c r="AF215" s="51"/>
      <c r="AG215" s="51">
        <v>1</v>
      </c>
      <c r="AH215" s="51"/>
      <c r="AI215" s="51"/>
      <c r="AJ215" s="51"/>
      <c r="AK215" s="51"/>
      <c r="AL215" s="33"/>
      <c r="AM215" s="33"/>
      <c r="AN215" s="186"/>
      <c r="AO215" s="186"/>
      <c r="AP215" s="185"/>
      <c r="AQ215" s="185"/>
      <c r="AR215" s="185"/>
      <c r="AS215" s="185" t="s">
        <v>3378</v>
      </c>
      <c r="AT215" s="185"/>
      <c r="AU215" s="185"/>
      <c r="AV215" s="185"/>
      <c r="AW215" s="186"/>
      <c r="AX215" s="41"/>
      <c r="AY215" s="41" t="s">
        <v>24</v>
      </c>
      <c r="AZ215" s="41"/>
      <c r="BA215" s="36"/>
      <c r="BB215" s="51"/>
      <c r="BC215" s="33"/>
      <c r="BD215" s="33"/>
      <c r="BE215" s="51"/>
      <c r="BF215" s="51"/>
      <c r="BG215" s="51"/>
      <c r="BH215" s="51"/>
      <c r="BI215" s="51"/>
      <c r="BJ215" s="51"/>
      <c r="BK215" s="51"/>
      <c r="BL215" s="51"/>
      <c r="BM215" s="51"/>
      <c r="BN215" s="51"/>
      <c r="BO215" s="51"/>
    </row>
    <row r="216" spans="1:67" ht="54" customHeight="1" x14ac:dyDescent="0.25">
      <c r="A216" s="201">
        <v>215</v>
      </c>
      <c r="B216" s="182" t="s">
        <v>3375</v>
      </c>
      <c r="C216" s="183" t="s">
        <v>3376</v>
      </c>
      <c r="D216" s="36" t="s">
        <v>28</v>
      </c>
      <c r="E216" s="36" t="s">
        <v>41</v>
      </c>
      <c r="F216" s="202" t="s">
        <v>554</v>
      </c>
      <c r="G216" s="202">
        <v>96</v>
      </c>
      <c r="H216" s="202"/>
      <c r="I216" s="202"/>
      <c r="J216" s="202"/>
      <c r="K216" s="202"/>
      <c r="L216" s="34" t="s">
        <v>4706</v>
      </c>
      <c r="M216" s="182"/>
      <c r="N216" s="183"/>
      <c r="O216" s="184" t="s">
        <v>41</v>
      </c>
      <c r="P216" s="109"/>
      <c r="Q216" s="182"/>
      <c r="R216" s="109"/>
      <c r="S216" s="183" t="s">
        <v>791</v>
      </c>
      <c r="T216" s="188">
        <v>42814</v>
      </c>
      <c r="U216" s="33" t="s">
        <v>58</v>
      </c>
      <c r="V216" s="45" t="s">
        <v>58</v>
      </c>
      <c r="W216" s="49" t="s">
        <v>59</v>
      </c>
      <c r="X216" s="34" t="s">
        <v>554</v>
      </c>
      <c r="Y216" s="36"/>
      <c r="Z216" s="36"/>
      <c r="AA216" s="36"/>
      <c r="AB216" s="36">
        <v>1</v>
      </c>
      <c r="AC216" s="36"/>
      <c r="AD216" s="36"/>
      <c r="AE216" s="36"/>
      <c r="AF216" s="51"/>
      <c r="AG216" s="51">
        <v>1</v>
      </c>
      <c r="AH216" s="51"/>
      <c r="AI216" s="51"/>
      <c r="AJ216" s="51"/>
      <c r="AK216" s="51"/>
      <c r="AL216" s="33"/>
      <c r="AM216" s="33"/>
      <c r="AN216" s="186"/>
      <c r="AO216" s="186"/>
      <c r="AP216" s="185"/>
      <c r="AQ216" s="185"/>
      <c r="AR216" s="185"/>
      <c r="AS216" s="185" t="s">
        <v>3378</v>
      </c>
      <c r="AT216" s="185"/>
      <c r="AU216" s="185"/>
      <c r="AV216" s="185"/>
      <c r="AW216" s="186"/>
      <c r="AX216" s="41"/>
      <c r="AY216" s="41" t="s">
        <v>24</v>
      </c>
      <c r="AZ216" s="41"/>
      <c r="BA216" s="36"/>
      <c r="BB216" s="51"/>
      <c r="BC216" s="33"/>
      <c r="BD216" s="33"/>
      <c r="BE216" s="51"/>
      <c r="BF216" s="51"/>
      <c r="BG216" s="51"/>
      <c r="BH216" s="51"/>
      <c r="BI216" s="51"/>
      <c r="BJ216" s="51"/>
      <c r="BK216" s="51"/>
      <c r="BL216" s="51"/>
      <c r="BM216" s="51"/>
      <c r="BN216" s="51"/>
      <c r="BO216" s="51"/>
    </row>
    <row r="217" spans="1:67" ht="54" customHeight="1" x14ac:dyDescent="0.25">
      <c r="A217" s="201">
        <v>216</v>
      </c>
      <c r="B217" s="182" t="s">
        <v>3375</v>
      </c>
      <c r="C217" s="183" t="s">
        <v>3376</v>
      </c>
      <c r="D217" s="36" t="s">
        <v>28</v>
      </c>
      <c r="E217" s="36" t="s">
        <v>41</v>
      </c>
      <c r="F217" s="202" t="s">
        <v>554</v>
      </c>
      <c r="G217" s="202">
        <v>97</v>
      </c>
      <c r="H217" s="202"/>
      <c r="I217" s="202"/>
      <c r="J217" s="202"/>
      <c r="K217" s="202"/>
      <c r="L217" s="34" t="s">
        <v>4707</v>
      </c>
      <c r="M217" s="182"/>
      <c r="N217" s="183"/>
      <c r="O217" s="184" t="s">
        <v>41</v>
      </c>
      <c r="P217" s="109"/>
      <c r="Q217" s="182"/>
      <c r="R217" s="109"/>
      <c r="S217" s="183" t="s">
        <v>791</v>
      </c>
      <c r="T217" s="188">
        <v>42814</v>
      </c>
      <c r="U217" s="33" t="s">
        <v>58</v>
      </c>
      <c r="V217" s="45" t="s">
        <v>58</v>
      </c>
      <c r="W217" s="49" t="s">
        <v>59</v>
      </c>
      <c r="X217" s="34" t="s">
        <v>554</v>
      </c>
      <c r="Y217" s="36"/>
      <c r="Z217" s="36"/>
      <c r="AA217" s="36"/>
      <c r="AB217" s="36">
        <v>1</v>
      </c>
      <c r="AC217" s="36"/>
      <c r="AD217" s="36"/>
      <c r="AE217" s="36"/>
      <c r="AF217" s="51"/>
      <c r="AG217" s="51">
        <v>1</v>
      </c>
      <c r="AH217" s="51"/>
      <c r="AI217" s="51"/>
      <c r="AJ217" s="51"/>
      <c r="AK217" s="51"/>
      <c r="AL217" s="33"/>
      <c r="AM217" s="33"/>
      <c r="AN217" s="186"/>
      <c r="AO217" s="186"/>
      <c r="AP217" s="185"/>
      <c r="AQ217" s="185"/>
      <c r="AR217" s="185"/>
      <c r="AS217" s="185" t="s">
        <v>3378</v>
      </c>
      <c r="AT217" s="185"/>
      <c r="AU217" s="185"/>
      <c r="AV217" s="185"/>
      <c r="AW217" s="186"/>
      <c r="AX217" s="41"/>
      <c r="AY217" s="41" t="s">
        <v>24</v>
      </c>
      <c r="AZ217" s="41"/>
      <c r="BA217" s="36"/>
      <c r="BB217" s="51"/>
      <c r="BC217" s="33"/>
      <c r="BD217" s="33"/>
      <c r="BE217" s="51"/>
      <c r="BF217" s="51"/>
      <c r="BG217" s="51"/>
      <c r="BH217" s="51"/>
      <c r="BI217" s="51"/>
      <c r="BJ217" s="51"/>
      <c r="BK217" s="51"/>
      <c r="BL217" s="51"/>
      <c r="BM217" s="51"/>
      <c r="BN217" s="51"/>
      <c r="BO217" s="51"/>
    </row>
    <row r="218" spans="1:67" ht="54" customHeight="1" x14ac:dyDescent="0.25">
      <c r="A218" s="201">
        <v>217</v>
      </c>
      <c r="B218" s="182" t="s">
        <v>3375</v>
      </c>
      <c r="C218" s="183" t="s">
        <v>3376</v>
      </c>
      <c r="D218" s="36" t="s">
        <v>28</v>
      </c>
      <c r="E218" s="36" t="s">
        <v>41</v>
      </c>
      <c r="F218" s="202" t="s">
        <v>554</v>
      </c>
      <c r="G218" s="202" t="s">
        <v>3524</v>
      </c>
      <c r="H218" s="202"/>
      <c r="I218" s="202"/>
      <c r="J218" s="202"/>
      <c r="K218" s="202"/>
      <c r="L218" s="34" t="s">
        <v>4708</v>
      </c>
      <c r="M218" s="182"/>
      <c r="N218" s="183"/>
      <c r="O218" s="184" t="s">
        <v>41</v>
      </c>
      <c r="P218" s="109"/>
      <c r="Q218" s="182"/>
      <c r="R218" s="109"/>
      <c r="S218" s="183" t="s">
        <v>391</v>
      </c>
      <c r="T218" s="33" t="s">
        <v>3526</v>
      </c>
      <c r="U218" s="33" t="s">
        <v>58</v>
      </c>
      <c r="V218" s="45" t="s">
        <v>58</v>
      </c>
      <c r="W218" s="34" t="s">
        <v>603</v>
      </c>
      <c r="X218" s="34" t="s">
        <v>554</v>
      </c>
      <c r="Y218" s="36"/>
      <c r="Z218" s="36"/>
      <c r="AA218" s="36"/>
      <c r="AB218" s="36">
        <v>1</v>
      </c>
      <c r="AC218" s="36"/>
      <c r="AD218" s="36"/>
      <c r="AE218" s="36"/>
      <c r="AF218" s="51"/>
      <c r="AG218" s="51">
        <v>1</v>
      </c>
      <c r="AH218" s="51"/>
      <c r="AI218" s="51"/>
      <c r="AJ218" s="51"/>
      <c r="AK218" s="51"/>
      <c r="AL218" s="33"/>
      <c r="AM218" s="33"/>
      <c r="AN218" s="186"/>
      <c r="AO218" s="186"/>
      <c r="AP218" s="185"/>
      <c r="AQ218" s="185"/>
      <c r="AR218" s="185"/>
      <c r="AS218" s="185" t="s">
        <v>3407</v>
      </c>
      <c r="AT218" s="185"/>
      <c r="AU218" s="185"/>
      <c r="AV218" s="185"/>
      <c r="AW218" s="186"/>
      <c r="AX218" s="41"/>
      <c r="AY218" s="41" t="s">
        <v>24</v>
      </c>
      <c r="AZ218" s="41"/>
      <c r="BA218" s="36"/>
      <c r="BB218" s="51"/>
      <c r="BC218" s="33"/>
      <c r="BD218" s="33"/>
      <c r="BE218" s="51"/>
      <c r="BF218" s="51"/>
      <c r="BG218" s="51"/>
      <c r="BH218" s="51"/>
      <c r="BI218" s="51"/>
      <c r="BJ218" s="51"/>
      <c r="BK218" s="51"/>
      <c r="BL218" s="51"/>
      <c r="BM218" s="51"/>
      <c r="BN218" s="51"/>
      <c r="BO218" s="51"/>
    </row>
    <row r="219" spans="1:67" ht="54" customHeight="1" x14ac:dyDescent="0.25">
      <c r="A219" s="201">
        <v>218</v>
      </c>
      <c r="B219" s="182" t="s">
        <v>3375</v>
      </c>
      <c r="C219" s="183" t="s">
        <v>3376</v>
      </c>
      <c r="D219" s="36" t="s">
        <v>28</v>
      </c>
      <c r="E219" s="36" t="s">
        <v>41</v>
      </c>
      <c r="F219" s="202" t="s">
        <v>554</v>
      </c>
      <c r="G219" s="202">
        <v>101</v>
      </c>
      <c r="H219" s="202"/>
      <c r="I219" s="202"/>
      <c r="J219" s="202"/>
      <c r="K219" s="202"/>
      <c r="L219" s="34" t="s">
        <v>4709</v>
      </c>
      <c r="M219" s="182"/>
      <c r="N219" s="183"/>
      <c r="O219" s="184" t="s">
        <v>41</v>
      </c>
      <c r="P219" s="109"/>
      <c r="Q219" s="182"/>
      <c r="R219" s="109"/>
      <c r="S219" s="183" t="s">
        <v>391</v>
      </c>
      <c r="T219" s="188">
        <v>42814</v>
      </c>
      <c r="U219" s="33" t="s">
        <v>58</v>
      </c>
      <c r="V219" s="45" t="s">
        <v>58</v>
      </c>
      <c r="W219" s="49" t="s">
        <v>59</v>
      </c>
      <c r="X219" s="34" t="s">
        <v>554</v>
      </c>
      <c r="Y219" s="36"/>
      <c r="Z219" s="36"/>
      <c r="AA219" s="36"/>
      <c r="AB219" s="36">
        <v>1</v>
      </c>
      <c r="AC219" s="36"/>
      <c r="AD219" s="36"/>
      <c r="AE219" s="36"/>
      <c r="AF219" s="51"/>
      <c r="AG219" s="51">
        <v>1</v>
      </c>
      <c r="AH219" s="51"/>
      <c r="AI219" s="51"/>
      <c r="AJ219" s="51"/>
      <c r="AK219" s="51"/>
      <c r="AL219" s="33"/>
      <c r="AM219" s="33"/>
      <c r="AN219" s="186"/>
      <c r="AO219" s="186"/>
      <c r="AP219" s="185"/>
      <c r="AQ219" s="185"/>
      <c r="AR219" s="185"/>
      <c r="AS219" s="185" t="s">
        <v>3378</v>
      </c>
      <c r="AT219" s="185"/>
      <c r="AU219" s="185"/>
      <c r="AV219" s="185"/>
      <c r="AW219" s="186"/>
      <c r="AX219" s="41"/>
      <c r="AY219" s="41" t="s">
        <v>24</v>
      </c>
      <c r="AZ219" s="41"/>
      <c r="BA219" s="36"/>
      <c r="BB219" s="51"/>
      <c r="BC219" s="33"/>
      <c r="BD219" s="33"/>
      <c r="BE219" s="51"/>
      <c r="BF219" s="51"/>
      <c r="BG219" s="51"/>
      <c r="BH219" s="51"/>
      <c r="BI219" s="51"/>
      <c r="BJ219" s="51"/>
      <c r="BK219" s="51"/>
      <c r="BL219" s="51"/>
      <c r="BM219" s="51"/>
      <c r="BN219" s="51"/>
      <c r="BO219" s="51"/>
    </row>
    <row r="220" spans="1:67" ht="54" customHeight="1" x14ac:dyDescent="0.25">
      <c r="A220" s="201">
        <v>219</v>
      </c>
      <c r="B220" s="182" t="s">
        <v>3375</v>
      </c>
      <c r="C220" s="183" t="s">
        <v>3376</v>
      </c>
      <c r="D220" s="36" t="s">
        <v>28</v>
      </c>
      <c r="E220" s="36" t="s">
        <v>41</v>
      </c>
      <c r="F220" s="202" t="s">
        <v>554</v>
      </c>
      <c r="G220" s="202">
        <v>102</v>
      </c>
      <c r="H220" s="202"/>
      <c r="I220" s="202"/>
      <c r="J220" s="202"/>
      <c r="K220" s="202"/>
      <c r="L220" s="34" t="s">
        <v>606</v>
      </c>
      <c r="M220" s="182"/>
      <c r="N220" s="183"/>
      <c r="O220" s="184" t="s">
        <v>41</v>
      </c>
      <c r="P220" s="109"/>
      <c r="Q220" s="182"/>
      <c r="R220" s="109"/>
      <c r="S220" s="183" t="s">
        <v>391</v>
      </c>
      <c r="T220" s="188">
        <v>42814</v>
      </c>
      <c r="U220" s="33" t="s">
        <v>58</v>
      </c>
      <c r="V220" s="45" t="s">
        <v>58</v>
      </c>
      <c r="W220" s="49" t="s">
        <v>59</v>
      </c>
      <c r="X220" s="34" t="s">
        <v>554</v>
      </c>
      <c r="Y220" s="36"/>
      <c r="Z220" s="36"/>
      <c r="AA220" s="36"/>
      <c r="AB220" s="36">
        <v>1</v>
      </c>
      <c r="AC220" s="36"/>
      <c r="AD220" s="36"/>
      <c r="AE220" s="36"/>
      <c r="AF220" s="51"/>
      <c r="AG220" s="51"/>
      <c r="AH220" s="51">
        <v>1</v>
      </c>
      <c r="AI220" s="51"/>
      <c r="AJ220" s="51"/>
      <c r="AK220" s="51"/>
      <c r="AL220" s="33"/>
      <c r="AM220" s="33"/>
      <c r="AN220" s="186"/>
      <c r="AO220" s="186"/>
      <c r="AP220" s="185"/>
      <c r="AQ220" s="185"/>
      <c r="AR220" s="185"/>
      <c r="AS220" s="185" t="s">
        <v>3378</v>
      </c>
      <c r="AT220" s="185"/>
      <c r="AU220" s="185"/>
      <c r="AV220" s="185"/>
      <c r="AW220" s="186"/>
      <c r="AX220" s="41"/>
      <c r="AY220" s="41" t="s">
        <v>24</v>
      </c>
      <c r="AZ220" s="41"/>
      <c r="BA220" s="36"/>
      <c r="BB220" s="51"/>
      <c r="BC220" s="33"/>
      <c r="BD220" s="33"/>
      <c r="BE220" s="51"/>
      <c r="BF220" s="51"/>
      <c r="BG220" s="51"/>
      <c r="BH220" s="51"/>
      <c r="BI220" s="51"/>
      <c r="BJ220" s="51"/>
      <c r="BK220" s="51"/>
      <c r="BL220" s="51"/>
      <c r="BM220" s="51"/>
      <c r="BN220" s="51"/>
      <c r="BO220" s="51"/>
    </row>
    <row r="221" spans="1:67" ht="54" customHeight="1" x14ac:dyDescent="0.25">
      <c r="A221" s="201">
        <v>220</v>
      </c>
      <c r="B221" s="182" t="s">
        <v>3375</v>
      </c>
      <c r="C221" s="183" t="s">
        <v>3376</v>
      </c>
      <c r="D221" s="36" t="s">
        <v>28</v>
      </c>
      <c r="E221" s="36" t="s">
        <v>41</v>
      </c>
      <c r="F221" s="202" t="s">
        <v>554</v>
      </c>
      <c r="G221" s="202">
        <v>103</v>
      </c>
      <c r="H221" s="202"/>
      <c r="I221" s="202"/>
      <c r="J221" s="202"/>
      <c r="K221" s="202"/>
      <c r="L221" s="34" t="s">
        <v>607</v>
      </c>
      <c r="M221" s="182"/>
      <c r="N221" s="183"/>
      <c r="O221" s="184" t="s">
        <v>41</v>
      </c>
      <c r="P221" s="109"/>
      <c r="Q221" s="182"/>
      <c r="R221" s="109"/>
      <c r="S221" s="183" t="s">
        <v>391</v>
      </c>
      <c r="T221" s="188">
        <v>42814</v>
      </c>
      <c r="U221" s="33" t="s">
        <v>58</v>
      </c>
      <c r="V221" s="45" t="s">
        <v>58</v>
      </c>
      <c r="W221" s="49" t="s">
        <v>59</v>
      </c>
      <c r="X221" s="34" t="s">
        <v>554</v>
      </c>
      <c r="Y221" s="36"/>
      <c r="Z221" s="36"/>
      <c r="AA221" s="36"/>
      <c r="AB221" s="36">
        <v>1</v>
      </c>
      <c r="AC221" s="36"/>
      <c r="AD221" s="36"/>
      <c r="AE221" s="36"/>
      <c r="AF221" s="51"/>
      <c r="AG221" s="51"/>
      <c r="AH221" s="51">
        <v>1</v>
      </c>
      <c r="AI221" s="51"/>
      <c r="AJ221" s="51"/>
      <c r="AK221" s="51"/>
      <c r="AL221" s="33"/>
      <c r="AM221" s="33"/>
      <c r="AN221" s="186"/>
      <c r="AO221" s="186"/>
      <c r="AP221" s="185"/>
      <c r="AQ221" s="185"/>
      <c r="AR221" s="185"/>
      <c r="AS221" s="185" t="s">
        <v>3378</v>
      </c>
      <c r="AT221" s="185"/>
      <c r="AU221" s="185"/>
      <c r="AV221" s="185"/>
      <c r="AW221" s="186"/>
      <c r="AX221" s="41"/>
      <c r="AY221" s="41" t="s">
        <v>24</v>
      </c>
      <c r="AZ221" s="41"/>
      <c r="BA221" s="36"/>
      <c r="BB221" s="51"/>
      <c r="BC221" s="33"/>
      <c r="BD221" s="33"/>
      <c r="BE221" s="51"/>
      <c r="BF221" s="51"/>
      <c r="BG221" s="51"/>
      <c r="BH221" s="51"/>
      <c r="BI221" s="51"/>
      <c r="BJ221" s="51"/>
      <c r="BK221" s="51"/>
      <c r="BL221" s="51"/>
      <c r="BM221" s="51"/>
      <c r="BN221" s="51"/>
      <c r="BO221" s="51"/>
    </row>
    <row r="222" spans="1:67" ht="54" customHeight="1" x14ac:dyDescent="0.25">
      <c r="A222" s="201">
        <v>221</v>
      </c>
      <c r="B222" s="182" t="s">
        <v>3375</v>
      </c>
      <c r="C222" s="183" t="s">
        <v>3376</v>
      </c>
      <c r="D222" s="36" t="s">
        <v>28</v>
      </c>
      <c r="E222" s="36" t="s">
        <v>41</v>
      </c>
      <c r="F222" s="202" t="s">
        <v>554</v>
      </c>
      <c r="G222" s="202" t="s">
        <v>3528</v>
      </c>
      <c r="H222" s="202"/>
      <c r="I222" s="202"/>
      <c r="J222" s="202"/>
      <c r="K222" s="202"/>
      <c r="L222" s="34" t="s">
        <v>609</v>
      </c>
      <c r="M222" s="182"/>
      <c r="N222" s="183"/>
      <c r="O222" s="184" t="s">
        <v>41</v>
      </c>
      <c r="P222" s="109"/>
      <c r="Q222" s="182"/>
      <c r="R222" s="109"/>
      <c r="S222" s="183" t="s">
        <v>791</v>
      </c>
      <c r="T222" s="188">
        <v>42814</v>
      </c>
      <c r="U222" s="33" t="s">
        <v>58</v>
      </c>
      <c r="V222" s="45" t="s">
        <v>58</v>
      </c>
      <c r="W222" s="49" t="s">
        <v>59</v>
      </c>
      <c r="X222" s="34" t="s">
        <v>554</v>
      </c>
      <c r="Y222" s="36"/>
      <c r="Z222" s="36"/>
      <c r="AA222" s="36"/>
      <c r="AB222" s="36">
        <v>1</v>
      </c>
      <c r="AC222" s="36"/>
      <c r="AD222" s="36"/>
      <c r="AE222" s="36"/>
      <c r="AF222" s="51"/>
      <c r="AG222" s="51"/>
      <c r="AH222" s="51">
        <v>1</v>
      </c>
      <c r="AI222" s="51"/>
      <c r="AJ222" s="51"/>
      <c r="AK222" s="51"/>
      <c r="AL222" s="33"/>
      <c r="AM222" s="33"/>
      <c r="AN222" s="186"/>
      <c r="AO222" s="186"/>
      <c r="AP222" s="185"/>
      <c r="AQ222" s="185"/>
      <c r="AR222" s="185"/>
      <c r="AS222" s="185" t="s">
        <v>3378</v>
      </c>
      <c r="AT222" s="185"/>
      <c r="AU222" s="185"/>
      <c r="AV222" s="185"/>
      <c r="AW222" s="186"/>
      <c r="AX222" s="41"/>
      <c r="AY222" s="41" t="s">
        <v>24</v>
      </c>
      <c r="AZ222" s="41"/>
      <c r="BA222" s="36"/>
      <c r="BB222" s="51"/>
      <c r="BC222" s="33"/>
      <c r="BD222" s="33"/>
      <c r="BE222" s="51"/>
      <c r="BF222" s="51"/>
      <c r="BG222" s="51"/>
      <c r="BH222" s="51"/>
      <c r="BI222" s="51"/>
      <c r="BJ222" s="51"/>
      <c r="BK222" s="51"/>
      <c r="BL222" s="51"/>
      <c r="BM222" s="51"/>
      <c r="BN222" s="51"/>
      <c r="BO222" s="51"/>
    </row>
    <row r="223" spans="1:67" ht="54" customHeight="1" x14ac:dyDescent="0.25">
      <c r="A223" s="201">
        <v>222</v>
      </c>
      <c r="B223" s="182" t="s">
        <v>3375</v>
      </c>
      <c r="C223" s="183" t="s">
        <v>3376</v>
      </c>
      <c r="D223" s="36" t="s">
        <v>28</v>
      </c>
      <c r="E223" s="36" t="s">
        <v>41</v>
      </c>
      <c r="F223" s="202" t="s">
        <v>618</v>
      </c>
      <c r="G223" s="202">
        <v>109</v>
      </c>
      <c r="H223" s="202"/>
      <c r="I223" s="202"/>
      <c r="J223" s="202"/>
      <c r="K223" s="202"/>
      <c r="L223" s="34" t="s">
        <v>611</v>
      </c>
      <c r="M223" s="182"/>
      <c r="N223" s="183"/>
      <c r="O223" s="184" t="s">
        <v>41</v>
      </c>
      <c r="P223" s="109"/>
      <c r="Q223" s="182"/>
      <c r="R223" s="109"/>
      <c r="S223" s="183" t="s">
        <v>391</v>
      </c>
      <c r="T223" s="218" t="s">
        <v>612</v>
      </c>
      <c r="U223" s="33" t="s">
        <v>58</v>
      </c>
      <c r="V223" s="45" t="s">
        <v>58</v>
      </c>
      <c r="W223" s="91" t="s">
        <v>612</v>
      </c>
      <c r="X223" s="91" t="s">
        <v>618</v>
      </c>
      <c r="Y223" s="36"/>
      <c r="Z223" s="36"/>
      <c r="AA223" s="36"/>
      <c r="AB223" s="36">
        <v>1</v>
      </c>
      <c r="AC223" s="36"/>
      <c r="AD223" s="36"/>
      <c r="AE223" s="36"/>
      <c r="AF223" s="51"/>
      <c r="AG223" s="51"/>
      <c r="AH223" s="51">
        <v>1</v>
      </c>
      <c r="AI223" s="51"/>
      <c r="AJ223" s="51"/>
      <c r="AK223" s="51"/>
      <c r="AL223" s="33"/>
      <c r="AM223" s="33"/>
      <c r="AN223" s="186"/>
      <c r="AO223" s="186"/>
      <c r="AP223" s="185"/>
      <c r="AQ223" s="185"/>
      <c r="AR223" s="185"/>
      <c r="AS223" s="185" t="s">
        <v>3378</v>
      </c>
      <c r="AT223" s="185"/>
      <c r="AU223" s="185"/>
      <c r="AV223" s="185"/>
      <c r="AW223" s="186"/>
      <c r="AX223" s="41"/>
      <c r="AY223" s="41" t="s">
        <v>24</v>
      </c>
      <c r="AZ223" s="41"/>
      <c r="BA223" s="36"/>
      <c r="BB223" s="51"/>
      <c r="BC223" s="33"/>
      <c r="BD223" s="33"/>
      <c r="BE223" s="51"/>
      <c r="BF223" s="51"/>
      <c r="BG223" s="51"/>
      <c r="BH223" s="51"/>
      <c r="BI223" s="51"/>
      <c r="BJ223" s="51"/>
      <c r="BK223" s="51"/>
      <c r="BL223" s="51"/>
      <c r="BM223" s="51"/>
      <c r="BN223" s="51"/>
      <c r="BO223" s="51"/>
    </row>
    <row r="224" spans="1:67" ht="128.25" customHeight="1" x14ac:dyDescent="0.25">
      <c r="A224" s="201">
        <v>223</v>
      </c>
      <c r="B224" s="182" t="s">
        <v>3375</v>
      </c>
      <c r="C224" s="183" t="s">
        <v>3376</v>
      </c>
      <c r="D224" s="36" t="s">
        <v>28</v>
      </c>
      <c r="E224" s="36" t="s">
        <v>41</v>
      </c>
      <c r="F224" s="202" t="s">
        <v>618</v>
      </c>
      <c r="G224" s="202">
        <v>109</v>
      </c>
      <c r="H224" s="202"/>
      <c r="I224" s="202"/>
      <c r="J224" s="202"/>
      <c r="K224" s="202"/>
      <c r="L224" s="34" t="s">
        <v>620</v>
      </c>
      <c r="M224" s="182"/>
      <c r="N224" s="183"/>
      <c r="O224" s="184" t="s">
        <v>41</v>
      </c>
      <c r="P224" s="109"/>
      <c r="Q224" s="182"/>
      <c r="R224" s="109"/>
      <c r="S224" s="183" t="s">
        <v>391</v>
      </c>
      <c r="T224" s="214" t="s">
        <v>3455</v>
      </c>
      <c r="U224" s="33" t="s">
        <v>58</v>
      </c>
      <c r="V224" s="45" t="s">
        <v>58</v>
      </c>
      <c r="W224" s="34" t="s">
        <v>621</v>
      </c>
      <c r="X224" s="91" t="s">
        <v>618</v>
      </c>
      <c r="Y224" s="36"/>
      <c r="Z224" s="36"/>
      <c r="AA224" s="36"/>
      <c r="AB224" s="36">
        <v>1</v>
      </c>
      <c r="AC224" s="36"/>
      <c r="AD224" s="36"/>
      <c r="AE224" s="36"/>
      <c r="AF224" s="51"/>
      <c r="AG224" s="51"/>
      <c r="AH224" s="51">
        <v>1</v>
      </c>
      <c r="AI224" s="51"/>
      <c r="AJ224" s="51"/>
      <c r="AK224" s="51"/>
      <c r="AL224" s="33"/>
      <c r="AM224" s="33"/>
      <c r="AN224" s="186"/>
      <c r="AO224" s="186"/>
      <c r="AP224" s="185"/>
      <c r="AQ224" s="185"/>
      <c r="AR224" s="185"/>
      <c r="AS224" s="185" t="s">
        <v>3378</v>
      </c>
      <c r="AT224" s="185"/>
      <c r="AU224" s="185"/>
      <c r="AV224" s="185"/>
      <c r="AW224" s="186"/>
      <c r="AX224" s="41"/>
      <c r="AY224" s="41" t="s">
        <v>24</v>
      </c>
      <c r="AZ224" s="41"/>
      <c r="BA224" s="36"/>
      <c r="BB224" s="51"/>
      <c r="BC224" s="33"/>
      <c r="BD224" s="33"/>
      <c r="BE224" s="51"/>
      <c r="BF224" s="51"/>
      <c r="BG224" s="51"/>
      <c r="BH224" s="51"/>
      <c r="BI224" s="51"/>
      <c r="BJ224" s="51"/>
      <c r="BK224" s="51"/>
      <c r="BL224" s="51"/>
      <c r="BM224" s="51"/>
      <c r="BN224" s="51"/>
      <c r="BO224" s="51"/>
    </row>
    <row r="225" spans="1:67" ht="58.5" customHeight="1" x14ac:dyDescent="0.25">
      <c r="A225" s="201">
        <v>224</v>
      </c>
      <c r="B225" s="182" t="s">
        <v>3375</v>
      </c>
      <c r="C225" s="183" t="s">
        <v>3376</v>
      </c>
      <c r="D225" s="36" t="s">
        <v>28</v>
      </c>
      <c r="E225" s="36" t="s">
        <v>41</v>
      </c>
      <c r="F225" s="202" t="s">
        <v>618</v>
      </c>
      <c r="G225" s="202">
        <v>110</v>
      </c>
      <c r="H225" s="202"/>
      <c r="I225" s="202"/>
      <c r="J225" s="202"/>
      <c r="K225" s="202"/>
      <c r="L225" s="34" t="s">
        <v>622</v>
      </c>
      <c r="M225" s="182"/>
      <c r="N225" s="183"/>
      <c r="O225" s="184" t="s">
        <v>41</v>
      </c>
      <c r="P225" s="109"/>
      <c r="Q225" s="182"/>
      <c r="R225" s="109"/>
      <c r="S225" s="183" t="s">
        <v>391</v>
      </c>
      <c r="T225" s="188">
        <v>42814</v>
      </c>
      <c r="U225" s="33" t="s">
        <v>58</v>
      </c>
      <c r="V225" s="45" t="s">
        <v>58</v>
      </c>
      <c r="W225" s="49" t="s">
        <v>59</v>
      </c>
      <c r="X225" s="91" t="s">
        <v>618</v>
      </c>
      <c r="Y225" s="36"/>
      <c r="Z225" s="36"/>
      <c r="AA225" s="36"/>
      <c r="AB225" s="36">
        <v>1</v>
      </c>
      <c r="AC225" s="36"/>
      <c r="AD225" s="36"/>
      <c r="AE225" s="36"/>
      <c r="AF225" s="51"/>
      <c r="AG225" s="51"/>
      <c r="AH225" s="51">
        <v>1</v>
      </c>
      <c r="AI225" s="51"/>
      <c r="AJ225" s="51"/>
      <c r="AK225" s="51"/>
      <c r="AL225" s="33"/>
      <c r="AM225" s="33"/>
      <c r="AN225" s="186"/>
      <c r="AO225" s="186"/>
      <c r="AP225" s="185"/>
      <c r="AQ225" s="185"/>
      <c r="AR225" s="185"/>
      <c r="AS225" s="185" t="s">
        <v>3378</v>
      </c>
      <c r="AT225" s="185"/>
      <c r="AU225" s="185"/>
      <c r="AV225" s="185"/>
      <c r="AW225" s="186"/>
      <c r="AX225" s="41"/>
      <c r="AY225" s="41" t="s">
        <v>24</v>
      </c>
      <c r="AZ225" s="41"/>
      <c r="BA225" s="36"/>
      <c r="BB225" s="51"/>
      <c r="BC225" s="33"/>
      <c r="BD225" s="33"/>
      <c r="BE225" s="51"/>
      <c r="BF225" s="51"/>
      <c r="BG225" s="51"/>
      <c r="BH225" s="51"/>
      <c r="BI225" s="51"/>
      <c r="BJ225" s="51"/>
      <c r="BK225" s="51"/>
      <c r="BL225" s="51"/>
      <c r="BM225" s="51"/>
      <c r="BN225" s="51"/>
      <c r="BO225" s="51"/>
    </row>
    <row r="226" spans="1:67" ht="58.5" customHeight="1" x14ac:dyDescent="0.25">
      <c r="A226" s="201">
        <v>225</v>
      </c>
      <c r="B226" s="182" t="s">
        <v>3375</v>
      </c>
      <c r="C226" s="183" t="s">
        <v>3376</v>
      </c>
      <c r="D226" s="36" t="s">
        <v>28</v>
      </c>
      <c r="E226" s="36" t="s">
        <v>41</v>
      </c>
      <c r="F226" s="202" t="s">
        <v>618</v>
      </c>
      <c r="G226" s="202">
        <v>110</v>
      </c>
      <c r="H226" s="202"/>
      <c r="I226" s="202"/>
      <c r="J226" s="202"/>
      <c r="K226" s="202"/>
      <c r="L226" s="34" t="s">
        <v>626</v>
      </c>
      <c r="M226" s="182"/>
      <c r="N226" s="183"/>
      <c r="O226" s="184" t="s">
        <v>41</v>
      </c>
      <c r="P226" s="109"/>
      <c r="Q226" s="182"/>
      <c r="R226" s="109"/>
      <c r="S226" s="183" t="s">
        <v>391</v>
      </c>
      <c r="T226" s="188">
        <v>42814</v>
      </c>
      <c r="U226" s="33" t="s">
        <v>58</v>
      </c>
      <c r="V226" s="45" t="s">
        <v>58</v>
      </c>
      <c r="W226" s="49" t="s">
        <v>59</v>
      </c>
      <c r="X226" s="91" t="s">
        <v>618</v>
      </c>
      <c r="Y226" s="36"/>
      <c r="Z226" s="36"/>
      <c r="AA226" s="36"/>
      <c r="AB226" s="36">
        <v>1</v>
      </c>
      <c r="AC226" s="36"/>
      <c r="AD226" s="36"/>
      <c r="AE226" s="36"/>
      <c r="AF226" s="51"/>
      <c r="AG226" s="51"/>
      <c r="AH226" s="51">
        <v>1</v>
      </c>
      <c r="AI226" s="51"/>
      <c r="AJ226" s="51"/>
      <c r="AK226" s="51"/>
      <c r="AL226" s="33"/>
      <c r="AM226" s="33"/>
      <c r="AN226" s="186"/>
      <c r="AO226" s="186"/>
      <c r="AP226" s="185"/>
      <c r="AQ226" s="185"/>
      <c r="AR226" s="185"/>
      <c r="AS226" s="185" t="s">
        <v>3378</v>
      </c>
      <c r="AT226" s="185"/>
      <c r="AU226" s="185"/>
      <c r="AV226" s="185"/>
      <c r="AW226" s="186"/>
      <c r="AX226" s="41"/>
      <c r="AY226" s="41" t="s">
        <v>24</v>
      </c>
      <c r="AZ226" s="41"/>
      <c r="BA226" s="36"/>
      <c r="BB226" s="51"/>
      <c r="BC226" s="33"/>
      <c r="BD226" s="33"/>
      <c r="BE226" s="51"/>
      <c r="BF226" s="51"/>
      <c r="BG226" s="51"/>
      <c r="BH226" s="51"/>
      <c r="BI226" s="51"/>
      <c r="BJ226" s="51"/>
      <c r="BK226" s="51"/>
      <c r="BL226" s="51"/>
      <c r="BM226" s="51"/>
      <c r="BN226" s="51"/>
      <c r="BO226" s="51"/>
    </row>
    <row r="227" spans="1:67" ht="81.75" customHeight="1" x14ac:dyDescent="0.25">
      <c r="A227" s="201">
        <v>226</v>
      </c>
      <c r="B227" s="182" t="s">
        <v>3375</v>
      </c>
      <c r="C227" s="183" t="s">
        <v>3376</v>
      </c>
      <c r="D227" s="36" t="s">
        <v>28</v>
      </c>
      <c r="E227" s="36" t="s">
        <v>41</v>
      </c>
      <c r="F227" s="202" t="s">
        <v>618</v>
      </c>
      <c r="G227" s="202">
        <v>111</v>
      </c>
      <c r="H227" s="202"/>
      <c r="I227" s="202"/>
      <c r="J227" s="202"/>
      <c r="K227" s="202"/>
      <c r="L227" s="34" t="s">
        <v>627</v>
      </c>
      <c r="M227" s="182"/>
      <c r="N227" s="183"/>
      <c r="O227" s="184" t="s">
        <v>41</v>
      </c>
      <c r="P227" s="109"/>
      <c r="Q227" s="182"/>
      <c r="R227" s="109"/>
      <c r="S227" s="183" t="s">
        <v>391</v>
      </c>
      <c r="T227" s="188">
        <v>42814</v>
      </c>
      <c r="U227" s="33" t="s">
        <v>58</v>
      </c>
      <c r="V227" s="45" t="s">
        <v>58</v>
      </c>
      <c r="W227" s="49" t="s">
        <v>59</v>
      </c>
      <c r="X227" s="91" t="s">
        <v>618</v>
      </c>
      <c r="Y227" s="36"/>
      <c r="Z227" s="36"/>
      <c r="AA227" s="36"/>
      <c r="AB227" s="36">
        <v>1</v>
      </c>
      <c r="AC227" s="36"/>
      <c r="AD227" s="36"/>
      <c r="AE227" s="36"/>
      <c r="AF227" s="51"/>
      <c r="AG227" s="51"/>
      <c r="AH227" s="51">
        <v>1</v>
      </c>
      <c r="AI227" s="51"/>
      <c r="AJ227" s="51"/>
      <c r="AK227" s="51"/>
      <c r="AL227" s="33"/>
      <c r="AM227" s="33"/>
      <c r="AN227" s="186"/>
      <c r="AO227" s="186"/>
      <c r="AP227" s="185"/>
      <c r="AQ227" s="185"/>
      <c r="AR227" s="185"/>
      <c r="AS227" s="185" t="s">
        <v>3378</v>
      </c>
      <c r="AT227" s="185"/>
      <c r="AU227" s="185"/>
      <c r="AV227" s="185"/>
      <c r="AW227" s="186"/>
      <c r="AX227" s="41"/>
      <c r="AY227" s="41" t="s">
        <v>24</v>
      </c>
      <c r="AZ227" s="41"/>
      <c r="BA227" s="36"/>
      <c r="BB227" s="51"/>
      <c r="BC227" s="33"/>
      <c r="BD227" s="33"/>
      <c r="BE227" s="51"/>
      <c r="BF227" s="51"/>
      <c r="BG227" s="51"/>
      <c r="BH227" s="51"/>
      <c r="BI227" s="51"/>
      <c r="BJ227" s="51"/>
      <c r="BK227" s="51"/>
      <c r="BL227" s="51"/>
      <c r="BM227" s="51"/>
      <c r="BN227" s="51"/>
      <c r="BO227" s="51"/>
    </row>
    <row r="228" spans="1:67" ht="58.5" customHeight="1" x14ac:dyDescent="0.25">
      <c r="A228" s="201">
        <v>227</v>
      </c>
      <c r="B228" s="182" t="s">
        <v>3375</v>
      </c>
      <c r="C228" s="183" t="s">
        <v>3376</v>
      </c>
      <c r="D228" s="36" t="s">
        <v>28</v>
      </c>
      <c r="E228" s="36" t="s">
        <v>41</v>
      </c>
      <c r="F228" s="202" t="s">
        <v>618</v>
      </c>
      <c r="G228" s="202">
        <v>112</v>
      </c>
      <c r="H228" s="202"/>
      <c r="I228" s="202"/>
      <c r="J228" s="202"/>
      <c r="K228" s="202"/>
      <c r="L228" s="34" t="s">
        <v>629</v>
      </c>
      <c r="M228" s="182"/>
      <c r="N228" s="183"/>
      <c r="O228" s="184" t="s">
        <v>41</v>
      </c>
      <c r="P228" s="109"/>
      <c r="Q228" s="182"/>
      <c r="R228" s="109"/>
      <c r="S228" s="183" t="s">
        <v>391</v>
      </c>
      <c r="T228" s="188">
        <v>42814</v>
      </c>
      <c r="U228" s="33" t="s">
        <v>58</v>
      </c>
      <c r="V228" s="45" t="s">
        <v>58</v>
      </c>
      <c r="W228" s="49" t="s">
        <v>59</v>
      </c>
      <c r="X228" s="91" t="s">
        <v>618</v>
      </c>
      <c r="Y228" s="36"/>
      <c r="Z228" s="36"/>
      <c r="AA228" s="36"/>
      <c r="AB228" s="36">
        <v>1</v>
      </c>
      <c r="AC228" s="36"/>
      <c r="AD228" s="36"/>
      <c r="AE228" s="36"/>
      <c r="AF228" s="51"/>
      <c r="AG228" s="51"/>
      <c r="AH228" s="51">
        <v>1</v>
      </c>
      <c r="AI228" s="51"/>
      <c r="AJ228" s="51"/>
      <c r="AK228" s="51"/>
      <c r="AL228" s="33"/>
      <c r="AM228" s="33"/>
      <c r="AN228" s="186"/>
      <c r="AO228" s="186"/>
      <c r="AP228" s="185"/>
      <c r="AQ228" s="185"/>
      <c r="AR228" s="185"/>
      <c r="AS228" s="185" t="s">
        <v>3378</v>
      </c>
      <c r="AT228" s="185"/>
      <c r="AU228" s="185"/>
      <c r="AV228" s="185"/>
      <c r="AW228" s="186"/>
      <c r="AX228" s="41"/>
      <c r="AY228" s="41" t="s">
        <v>24</v>
      </c>
      <c r="AZ228" s="41"/>
      <c r="BA228" s="36"/>
      <c r="BB228" s="51"/>
      <c r="BC228" s="33"/>
      <c r="BD228" s="33"/>
      <c r="BE228" s="51"/>
      <c r="BF228" s="51"/>
      <c r="BG228" s="51"/>
      <c r="BH228" s="51"/>
      <c r="BI228" s="51"/>
      <c r="BJ228" s="51"/>
      <c r="BK228" s="51"/>
      <c r="BL228" s="51"/>
      <c r="BM228" s="51"/>
      <c r="BN228" s="51"/>
      <c r="BO228" s="51"/>
    </row>
    <row r="229" spans="1:67" ht="58.5" customHeight="1" x14ac:dyDescent="0.25">
      <c r="A229" s="201">
        <v>228</v>
      </c>
      <c r="B229" s="182" t="s">
        <v>3375</v>
      </c>
      <c r="C229" s="183" t="s">
        <v>3376</v>
      </c>
      <c r="D229" s="36" t="s">
        <v>28</v>
      </c>
      <c r="E229" s="36" t="s">
        <v>41</v>
      </c>
      <c r="F229" s="202" t="s">
        <v>618</v>
      </c>
      <c r="G229" s="202" t="s">
        <v>3529</v>
      </c>
      <c r="H229" s="202"/>
      <c r="I229" s="202"/>
      <c r="J229" s="202"/>
      <c r="K229" s="202"/>
      <c r="L229" s="34" t="s">
        <v>4710</v>
      </c>
      <c r="M229" s="182"/>
      <c r="N229" s="183"/>
      <c r="O229" s="184" t="s">
        <v>41</v>
      </c>
      <c r="P229" s="109"/>
      <c r="Q229" s="182"/>
      <c r="R229" s="109"/>
      <c r="S229" s="183" t="s">
        <v>391</v>
      </c>
      <c r="T229" s="188">
        <v>42814</v>
      </c>
      <c r="U229" s="33" t="s">
        <v>58</v>
      </c>
      <c r="V229" s="45" t="s">
        <v>58</v>
      </c>
      <c r="W229" s="49" t="s">
        <v>59</v>
      </c>
      <c r="X229" s="91" t="s">
        <v>618</v>
      </c>
      <c r="Y229" s="36"/>
      <c r="Z229" s="36"/>
      <c r="AA229" s="36"/>
      <c r="AB229" s="36">
        <v>1</v>
      </c>
      <c r="AC229" s="36"/>
      <c r="AD229" s="36"/>
      <c r="AE229" s="36"/>
      <c r="AF229" s="51"/>
      <c r="AG229" s="51"/>
      <c r="AH229" s="51">
        <v>1</v>
      </c>
      <c r="AI229" s="51"/>
      <c r="AJ229" s="51"/>
      <c r="AK229" s="51"/>
      <c r="AL229" s="33"/>
      <c r="AM229" s="33"/>
      <c r="AN229" s="186"/>
      <c r="AO229" s="186"/>
      <c r="AP229" s="185"/>
      <c r="AQ229" s="185"/>
      <c r="AR229" s="185"/>
      <c r="AS229" s="185" t="s">
        <v>3378</v>
      </c>
      <c r="AT229" s="185"/>
      <c r="AU229" s="185"/>
      <c r="AV229" s="185"/>
      <c r="AW229" s="186"/>
      <c r="AX229" s="41"/>
      <c r="AY229" s="41" t="s">
        <v>24</v>
      </c>
      <c r="AZ229" s="41"/>
      <c r="BA229" s="36"/>
      <c r="BB229" s="51"/>
      <c r="BC229" s="33"/>
      <c r="BD229" s="33"/>
      <c r="BE229" s="51"/>
      <c r="BF229" s="51"/>
      <c r="BG229" s="51"/>
      <c r="BH229" s="51"/>
      <c r="BI229" s="51"/>
      <c r="BJ229" s="51"/>
      <c r="BK229" s="51"/>
      <c r="BL229" s="51"/>
      <c r="BM229" s="51"/>
      <c r="BN229" s="51"/>
      <c r="BO229" s="51"/>
    </row>
    <row r="230" spans="1:67" ht="126" customHeight="1" x14ac:dyDescent="0.25">
      <c r="A230" s="201">
        <v>229</v>
      </c>
      <c r="B230" s="182" t="s">
        <v>3375</v>
      </c>
      <c r="C230" s="183" t="s">
        <v>3376</v>
      </c>
      <c r="D230" s="36" t="s">
        <v>28</v>
      </c>
      <c r="E230" s="36" t="s">
        <v>41</v>
      </c>
      <c r="F230" s="202" t="s">
        <v>618</v>
      </c>
      <c r="G230" s="202">
        <v>116</v>
      </c>
      <c r="H230" s="202"/>
      <c r="I230" s="202"/>
      <c r="J230" s="202"/>
      <c r="K230" s="202"/>
      <c r="L230" s="34" t="s">
        <v>4711</v>
      </c>
      <c r="M230" s="182"/>
      <c r="N230" s="183"/>
      <c r="O230" s="184" t="s">
        <v>41</v>
      </c>
      <c r="P230" s="109"/>
      <c r="Q230" s="182"/>
      <c r="R230" s="109"/>
      <c r="S230" s="183" t="s">
        <v>391</v>
      </c>
      <c r="T230" s="214" t="s">
        <v>3455</v>
      </c>
      <c r="U230" s="33" t="s">
        <v>58</v>
      </c>
      <c r="V230" s="45" t="s">
        <v>58</v>
      </c>
      <c r="W230" s="34" t="s">
        <v>635</v>
      </c>
      <c r="X230" s="91" t="s">
        <v>618</v>
      </c>
      <c r="Y230" s="36"/>
      <c r="Z230" s="36"/>
      <c r="AA230" s="36"/>
      <c r="AB230" s="36">
        <v>1</v>
      </c>
      <c r="AC230" s="36"/>
      <c r="AD230" s="36"/>
      <c r="AE230" s="36"/>
      <c r="AF230" s="51"/>
      <c r="AG230" s="51"/>
      <c r="AH230" s="51">
        <v>1</v>
      </c>
      <c r="AI230" s="51"/>
      <c r="AJ230" s="51"/>
      <c r="AK230" s="51"/>
      <c r="AL230" s="33"/>
      <c r="AM230" s="33"/>
      <c r="AN230" s="186"/>
      <c r="AO230" s="186"/>
      <c r="AP230" s="185"/>
      <c r="AQ230" s="185"/>
      <c r="AR230" s="185"/>
      <c r="AS230" s="185" t="s">
        <v>3378</v>
      </c>
      <c r="AT230" s="185"/>
      <c r="AU230" s="185"/>
      <c r="AV230" s="185"/>
      <c r="AW230" s="186"/>
      <c r="AX230" s="41"/>
      <c r="AY230" s="41" t="s">
        <v>24</v>
      </c>
      <c r="AZ230" s="41"/>
      <c r="BA230" s="36"/>
      <c r="BB230" s="51"/>
      <c r="BC230" s="33"/>
      <c r="BD230" s="33"/>
      <c r="BE230" s="51"/>
      <c r="BF230" s="51"/>
      <c r="BG230" s="51"/>
      <c r="BH230" s="51"/>
      <c r="BI230" s="51"/>
      <c r="BJ230" s="51"/>
      <c r="BK230" s="51"/>
      <c r="BL230" s="51"/>
      <c r="BM230" s="51"/>
      <c r="BN230" s="51"/>
      <c r="BO230" s="51"/>
    </row>
    <row r="231" spans="1:67" ht="45.75" customHeight="1" x14ac:dyDescent="0.25">
      <c r="A231" s="201">
        <v>230</v>
      </c>
      <c r="B231" s="182" t="s">
        <v>3375</v>
      </c>
      <c r="C231" s="183" t="s">
        <v>3376</v>
      </c>
      <c r="D231" s="36" t="s">
        <v>28</v>
      </c>
      <c r="E231" s="36" t="s">
        <v>41</v>
      </c>
      <c r="F231" s="202" t="s">
        <v>618</v>
      </c>
      <c r="G231" s="202">
        <v>118</v>
      </c>
      <c r="H231" s="202"/>
      <c r="I231" s="202"/>
      <c r="J231" s="202"/>
      <c r="K231" s="202"/>
      <c r="L231" s="34" t="s">
        <v>4712</v>
      </c>
      <c r="M231" s="182"/>
      <c r="N231" s="183"/>
      <c r="O231" s="184" t="s">
        <v>41</v>
      </c>
      <c r="P231" s="109"/>
      <c r="Q231" s="182"/>
      <c r="R231" s="109"/>
      <c r="S231" s="183" t="s">
        <v>391</v>
      </c>
      <c r="T231" s="188">
        <v>42814</v>
      </c>
      <c r="U231" s="33" t="s">
        <v>58</v>
      </c>
      <c r="V231" s="45" t="s">
        <v>58</v>
      </c>
      <c r="W231" s="49" t="s">
        <v>59</v>
      </c>
      <c r="X231" s="91" t="s">
        <v>618</v>
      </c>
      <c r="Y231" s="36"/>
      <c r="Z231" s="36"/>
      <c r="AA231" s="36"/>
      <c r="AB231" s="36">
        <v>1</v>
      </c>
      <c r="AC231" s="36"/>
      <c r="AD231" s="36"/>
      <c r="AE231" s="36"/>
      <c r="AF231" s="51"/>
      <c r="AG231" s="51"/>
      <c r="AH231" s="51">
        <v>1</v>
      </c>
      <c r="AI231" s="51"/>
      <c r="AJ231" s="51"/>
      <c r="AK231" s="51"/>
      <c r="AL231" s="33"/>
      <c r="AM231" s="33"/>
      <c r="AN231" s="186"/>
      <c r="AO231" s="186"/>
      <c r="AP231" s="185"/>
      <c r="AQ231" s="185"/>
      <c r="AR231" s="185"/>
      <c r="AS231" s="185" t="s">
        <v>3378</v>
      </c>
      <c r="AT231" s="185"/>
      <c r="AU231" s="185"/>
      <c r="AV231" s="185"/>
      <c r="AW231" s="186"/>
      <c r="AX231" s="41"/>
      <c r="AY231" s="41" t="s">
        <v>24</v>
      </c>
      <c r="AZ231" s="41"/>
      <c r="BA231" s="36"/>
      <c r="BB231" s="51"/>
      <c r="BC231" s="33"/>
      <c r="BD231" s="33"/>
      <c r="BE231" s="51"/>
      <c r="BF231" s="51"/>
      <c r="BG231" s="51"/>
      <c r="BH231" s="51"/>
      <c r="BI231" s="51"/>
      <c r="BJ231" s="51"/>
      <c r="BK231" s="51"/>
      <c r="BL231" s="51"/>
      <c r="BM231" s="51"/>
      <c r="BN231" s="51"/>
      <c r="BO231" s="51"/>
    </row>
    <row r="232" spans="1:67" ht="47.25" customHeight="1" x14ac:dyDescent="0.25">
      <c r="A232" s="201">
        <v>231</v>
      </c>
      <c r="B232" s="182" t="s">
        <v>3375</v>
      </c>
      <c r="C232" s="183" t="s">
        <v>3376</v>
      </c>
      <c r="D232" s="36" t="s">
        <v>28</v>
      </c>
      <c r="E232" s="36" t="s">
        <v>41</v>
      </c>
      <c r="F232" s="202" t="s">
        <v>618</v>
      </c>
      <c r="G232" s="202">
        <v>119</v>
      </c>
      <c r="H232" s="202"/>
      <c r="I232" s="202"/>
      <c r="J232" s="202"/>
      <c r="K232" s="202"/>
      <c r="L232" s="34" t="s">
        <v>639</v>
      </c>
      <c r="M232" s="182"/>
      <c r="N232" s="183"/>
      <c r="O232" s="184" t="s">
        <v>41</v>
      </c>
      <c r="P232" s="109"/>
      <c r="Q232" s="182"/>
      <c r="R232" s="109"/>
      <c r="S232" s="183" t="s">
        <v>791</v>
      </c>
      <c r="T232" s="188">
        <v>42814</v>
      </c>
      <c r="U232" s="33" t="s">
        <v>58</v>
      </c>
      <c r="V232" s="45" t="s">
        <v>58</v>
      </c>
      <c r="W232" s="49" t="s">
        <v>59</v>
      </c>
      <c r="X232" s="91" t="s">
        <v>618</v>
      </c>
      <c r="Y232" s="36"/>
      <c r="Z232" s="36"/>
      <c r="AA232" s="36"/>
      <c r="AB232" s="36">
        <v>1</v>
      </c>
      <c r="AC232" s="36"/>
      <c r="AD232" s="36"/>
      <c r="AE232" s="36"/>
      <c r="AF232" s="51"/>
      <c r="AG232" s="51"/>
      <c r="AH232" s="51">
        <v>1</v>
      </c>
      <c r="AI232" s="51"/>
      <c r="AJ232" s="51"/>
      <c r="AK232" s="51"/>
      <c r="AL232" s="33"/>
      <c r="AM232" s="33"/>
      <c r="AN232" s="186"/>
      <c r="AO232" s="186"/>
      <c r="AP232" s="185"/>
      <c r="AQ232" s="185"/>
      <c r="AR232" s="185"/>
      <c r="AS232" s="185" t="s">
        <v>3378</v>
      </c>
      <c r="AT232" s="185"/>
      <c r="AU232" s="185"/>
      <c r="AV232" s="185"/>
      <c r="AW232" s="186"/>
      <c r="AX232" s="41"/>
      <c r="AY232" s="41" t="s">
        <v>24</v>
      </c>
      <c r="AZ232" s="41"/>
      <c r="BA232" s="36"/>
      <c r="BB232" s="51"/>
      <c r="BC232" s="33"/>
      <c r="BD232" s="33"/>
      <c r="BE232" s="51"/>
      <c r="BF232" s="51"/>
      <c r="BG232" s="51"/>
      <c r="BH232" s="51"/>
      <c r="BI232" s="51"/>
      <c r="BJ232" s="51"/>
      <c r="BK232" s="51"/>
      <c r="BL232" s="51"/>
      <c r="BM232" s="51"/>
      <c r="BN232" s="51"/>
      <c r="BO232" s="51"/>
    </row>
    <row r="233" spans="1:67" ht="126" customHeight="1" x14ac:dyDescent="0.25">
      <c r="A233" s="201">
        <v>232</v>
      </c>
      <c r="B233" s="182" t="s">
        <v>3375</v>
      </c>
      <c r="C233" s="183" t="s">
        <v>3376</v>
      </c>
      <c r="D233" s="36" t="s">
        <v>28</v>
      </c>
      <c r="E233" s="36" t="s">
        <v>41</v>
      </c>
      <c r="F233" s="202" t="s">
        <v>618</v>
      </c>
      <c r="G233" s="202">
        <v>121</v>
      </c>
      <c r="H233" s="202"/>
      <c r="I233" s="202"/>
      <c r="J233" s="202"/>
      <c r="K233" s="202"/>
      <c r="L233" s="34" t="s">
        <v>4713</v>
      </c>
      <c r="M233" s="182"/>
      <c r="N233" s="183"/>
      <c r="O233" s="184" t="s">
        <v>41</v>
      </c>
      <c r="P233" s="109"/>
      <c r="Q233" s="182"/>
      <c r="R233" s="109"/>
      <c r="S233" s="183" t="s">
        <v>391</v>
      </c>
      <c r="T233" s="214" t="s">
        <v>3455</v>
      </c>
      <c r="U233" s="33" t="s">
        <v>58</v>
      </c>
      <c r="V233" s="45" t="s">
        <v>58</v>
      </c>
      <c r="W233" s="34" t="s">
        <v>635</v>
      </c>
      <c r="X233" s="91" t="s">
        <v>618</v>
      </c>
      <c r="Y233" s="36"/>
      <c r="Z233" s="36"/>
      <c r="AA233" s="36"/>
      <c r="AB233" s="36">
        <v>1</v>
      </c>
      <c r="AC233" s="36"/>
      <c r="AD233" s="36"/>
      <c r="AE233" s="36"/>
      <c r="AF233" s="51"/>
      <c r="AG233" s="51"/>
      <c r="AH233" s="51">
        <v>1</v>
      </c>
      <c r="AI233" s="51"/>
      <c r="AJ233" s="51"/>
      <c r="AK233" s="51"/>
      <c r="AL233" s="33"/>
      <c r="AM233" s="33"/>
      <c r="AN233" s="186"/>
      <c r="AO233" s="186"/>
      <c r="AP233" s="185"/>
      <c r="AQ233" s="185"/>
      <c r="AR233" s="185"/>
      <c r="AS233" s="185" t="s">
        <v>3378</v>
      </c>
      <c r="AT233" s="185"/>
      <c r="AU233" s="185"/>
      <c r="AV233" s="185"/>
      <c r="AW233" s="186"/>
      <c r="AX233" s="41"/>
      <c r="AY233" s="41" t="s">
        <v>24</v>
      </c>
      <c r="AZ233" s="41"/>
      <c r="BA233" s="36"/>
      <c r="BB233" s="51"/>
      <c r="BC233" s="33"/>
      <c r="BD233" s="33"/>
      <c r="BE233" s="51"/>
      <c r="BF233" s="51"/>
      <c r="BG233" s="51"/>
      <c r="BH233" s="51"/>
      <c r="BI233" s="51"/>
      <c r="BJ233" s="51"/>
      <c r="BK233" s="51"/>
      <c r="BL233" s="51"/>
      <c r="BM233" s="51"/>
      <c r="BN233" s="51"/>
      <c r="BO233" s="51"/>
    </row>
    <row r="234" spans="1:67" ht="47.25" customHeight="1" x14ac:dyDescent="0.25">
      <c r="A234" s="201">
        <v>233</v>
      </c>
      <c r="B234" s="182" t="s">
        <v>3375</v>
      </c>
      <c r="C234" s="183" t="s">
        <v>3376</v>
      </c>
      <c r="D234" s="36" t="s">
        <v>28</v>
      </c>
      <c r="E234" s="36" t="s">
        <v>41</v>
      </c>
      <c r="F234" s="202" t="s">
        <v>618</v>
      </c>
      <c r="G234" s="202" t="s">
        <v>3534</v>
      </c>
      <c r="H234" s="202"/>
      <c r="I234" s="202"/>
      <c r="J234" s="202"/>
      <c r="K234" s="202"/>
      <c r="L234" s="34" t="s">
        <v>4714</v>
      </c>
      <c r="M234" s="182"/>
      <c r="N234" s="183"/>
      <c r="O234" s="184" t="s">
        <v>41</v>
      </c>
      <c r="P234" s="109"/>
      <c r="Q234" s="182"/>
      <c r="R234" s="109"/>
      <c r="S234" s="183" t="s">
        <v>391</v>
      </c>
      <c r="T234" s="188">
        <v>42814</v>
      </c>
      <c r="U234" s="33" t="s">
        <v>58</v>
      </c>
      <c r="V234" s="45" t="s">
        <v>58</v>
      </c>
      <c r="W234" s="49" t="s">
        <v>59</v>
      </c>
      <c r="X234" s="91" t="s">
        <v>618</v>
      </c>
      <c r="Y234" s="36"/>
      <c r="Z234" s="36"/>
      <c r="AA234" s="36"/>
      <c r="AB234" s="36">
        <v>1</v>
      </c>
      <c r="AC234" s="36"/>
      <c r="AD234" s="36"/>
      <c r="AE234" s="36"/>
      <c r="AF234" s="51"/>
      <c r="AG234" s="51"/>
      <c r="AH234" s="51">
        <v>1</v>
      </c>
      <c r="AI234" s="51"/>
      <c r="AJ234" s="51"/>
      <c r="AK234" s="51"/>
      <c r="AL234" s="33"/>
      <c r="AM234" s="33"/>
      <c r="AN234" s="186"/>
      <c r="AO234" s="186"/>
      <c r="AP234" s="185"/>
      <c r="AQ234" s="185"/>
      <c r="AR234" s="185"/>
      <c r="AS234" s="185" t="s">
        <v>3378</v>
      </c>
      <c r="AT234" s="185"/>
      <c r="AU234" s="185"/>
      <c r="AV234" s="185"/>
      <c r="AW234" s="186"/>
      <c r="AX234" s="41"/>
      <c r="AY234" s="41" t="s">
        <v>24</v>
      </c>
      <c r="AZ234" s="41"/>
      <c r="BA234" s="36"/>
      <c r="BB234" s="51"/>
      <c r="BC234" s="33"/>
      <c r="BD234" s="33"/>
      <c r="BE234" s="51"/>
      <c r="BF234" s="51"/>
      <c r="BG234" s="51"/>
      <c r="BH234" s="51"/>
      <c r="BI234" s="51"/>
      <c r="BJ234" s="51"/>
      <c r="BK234" s="51"/>
      <c r="BL234" s="51"/>
      <c r="BM234" s="51"/>
      <c r="BN234" s="51"/>
      <c r="BO234" s="51"/>
    </row>
    <row r="235" spans="1:67" ht="143.25" customHeight="1" x14ac:dyDescent="0.25">
      <c r="A235" s="201">
        <v>234</v>
      </c>
      <c r="B235" s="182" t="s">
        <v>3375</v>
      </c>
      <c r="C235" s="183" t="s">
        <v>3376</v>
      </c>
      <c r="D235" s="36" t="s">
        <v>28</v>
      </c>
      <c r="E235" s="36" t="s">
        <v>41</v>
      </c>
      <c r="F235" s="202" t="s">
        <v>618</v>
      </c>
      <c r="G235" s="202">
        <v>126</v>
      </c>
      <c r="H235" s="202"/>
      <c r="I235" s="202"/>
      <c r="J235" s="202"/>
      <c r="K235" s="202"/>
      <c r="L235" s="34" t="s">
        <v>4715</v>
      </c>
      <c r="M235" s="182"/>
      <c r="N235" s="183"/>
      <c r="O235" s="184" t="s">
        <v>41</v>
      </c>
      <c r="P235" s="109"/>
      <c r="Q235" s="182"/>
      <c r="R235" s="109"/>
      <c r="S235" s="183" t="s">
        <v>391</v>
      </c>
      <c r="T235" s="214" t="s">
        <v>3537</v>
      </c>
      <c r="U235" s="33" t="s">
        <v>58</v>
      </c>
      <c r="V235" s="45" t="s">
        <v>58</v>
      </c>
      <c r="W235" s="34" t="s">
        <v>643</v>
      </c>
      <c r="X235" s="91" t="s">
        <v>618</v>
      </c>
      <c r="Y235" s="36"/>
      <c r="Z235" s="36"/>
      <c r="AA235" s="36"/>
      <c r="AB235" s="36">
        <v>1</v>
      </c>
      <c r="AC235" s="36"/>
      <c r="AD235" s="36"/>
      <c r="AE235" s="36"/>
      <c r="AF235" s="51"/>
      <c r="AG235" s="51">
        <v>1</v>
      </c>
      <c r="AH235" s="51"/>
      <c r="AI235" s="51"/>
      <c r="AJ235" s="51"/>
      <c r="AK235" s="51"/>
      <c r="AL235" s="33"/>
      <c r="AM235" s="33"/>
      <c r="AN235" s="186"/>
      <c r="AO235" s="186"/>
      <c r="AP235" s="185"/>
      <c r="AQ235" s="185"/>
      <c r="AR235" s="185"/>
      <c r="AS235" s="185" t="s">
        <v>3378</v>
      </c>
      <c r="AT235" s="185"/>
      <c r="AU235" s="185"/>
      <c r="AV235" s="185"/>
      <c r="AW235" s="186"/>
      <c r="AX235" s="41"/>
      <c r="AY235" s="41" t="s">
        <v>24</v>
      </c>
      <c r="AZ235" s="41"/>
      <c r="BA235" s="36"/>
      <c r="BB235" s="51"/>
      <c r="BC235" s="33"/>
      <c r="BD235" s="33"/>
      <c r="BE235" s="51"/>
      <c r="BF235" s="51"/>
      <c r="BG235" s="51"/>
      <c r="BH235" s="51"/>
      <c r="BI235" s="51"/>
      <c r="BJ235" s="51"/>
      <c r="BK235" s="51"/>
      <c r="BL235" s="51"/>
      <c r="BM235" s="51"/>
      <c r="BN235" s="51"/>
      <c r="BO235" s="51"/>
    </row>
    <row r="236" spans="1:67" ht="112.5" customHeight="1" x14ac:dyDescent="0.25">
      <c r="A236" s="201">
        <v>235</v>
      </c>
      <c r="B236" s="182" t="s">
        <v>3375</v>
      </c>
      <c r="C236" s="183" t="s">
        <v>3376</v>
      </c>
      <c r="D236" s="36" t="s">
        <v>28</v>
      </c>
      <c r="E236" s="36" t="s">
        <v>41</v>
      </c>
      <c r="F236" s="109" t="s">
        <v>3538</v>
      </c>
      <c r="G236" s="202">
        <v>132</v>
      </c>
      <c r="H236" s="202"/>
      <c r="I236" s="202"/>
      <c r="J236" s="202"/>
      <c r="K236" s="202"/>
      <c r="L236" s="34" t="s">
        <v>645</v>
      </c>
      <c r="M236" s="182"/>
      <c r="N236" s="183"/>
      <c r="O236" s="184" t="s">
        <v>41</v>
      </c>
      <c r="P236" s="109"/>
      <c r="Q236" s="182"/>
      <c r="R236" s="109"/>
      <c r="S236" s="183" t="s">
        <v>391</v>
      </c>
      <c r="T236" s="33" t="s">
        <v>3539</v>
      </c>
      <c r="U236" s="33" t="s">
        <v>58</v>
      </c>
      <c r="V236" s="45" t="s">
        <v>58</v>
      </c>
      <c r="W236" s="34" t="s">
        <v>646</v>
      </c>
      <c r="X236" s="34" t="s">
        <v>647</v>
      </c>
      <c r="Y236" s="36"/>
      <c r="Z236" s="36"/>
      <c r="AA236" s="36"/>
      <c r="AB236" s="36">
        <v>1</v>
      </c>
      <c r="AC236" s="36"/>
      <c r="AD236" s="36"/>
      <c r="AE236" s="36"/>
      <c r="AF236" s="51"/>
      <c r="AG236" s="51">
        <v>1</v>
      </c>
      <c r="AH236" s="51"/>
      <c r="AI236" s="51"/>
      <c r="AJ236" s="51"/>
      <c r="AK236" s="51"/>
      <c r="AL236" s="33"/>
      <c r="AM236" s="33"/>
      <c r="AN236" s="186"/>
      <c r="AO236" s="186"/>
      <c r="AP236" s="185"/>
      <c r="AQ236" s="185"/>
      <c r="AR236" s="185"/>
      <c r="AS236" s="185" t="s">
        <v>3378</v>
      </c>
      <c r="AT236" s="185"/>
      <c r="AU236" s="185"/>
      <c r="AV236" s="185"/>
      <c r="AW236" s="186"/>
      <c r="AX236" s="41"/>
      <c r="AY236" s="41" t="s">
        <v>24</v>
      </c>
      <c r="AZ236" s="41"/>
      <c r="BA236" s="36"/>
      <c r="BB236" s="51"/>
      <c r="BC236" s="33"/>
      <c r="BD236" s="33"/>
      <c r="BE236" s="51"/>
      <c r="BF236" s="51"/>
      <c r="BG236" s="51"/>
      <c r="BH236" s="51"/>
      <c r="BI236" s="51"/>
      <c r="BJ236" s="51"/>
      <c r="BK236" s="51"/>
      <c r="BL236" s="51"/>
      <c r="BM236" s="51"/>
      <c r="BN236" s="51"/>
      <c r="BO236" s="51"/>
    </row>
    <row r="237" spans="1:67" ht="37.5" customHeight="1" x14ac:dyDescent="0.25">
      <c r="A237" s="201">
        <v>236</v>
      </c>
      <c r="B237" s="182" t="s">
        <v>3375</v>
      </c>
      <c r="C237" s="183" t="s">
        <v>3376</v>
      </c>
      <c r="D237" s="36" t="s">
        <v>28</v>
      </c>
      <c r="E237" s="36" t="s">
        <v>41</v>
      </c>
      <c r="F237" s="109" t="s">
        <v>3538</v>
      </c>
      <c r="G237" s="202">
        <v>133</v>
      </c>
      <c r="H237" s="202"/>
      <c r="I237" s="202"/>
      <c r="J237" s="202"/>
      <c r="K237" s="202"/>
      <c r="L237" s="34" t="s">
        <v>4716</v>
      </c>
      <c r="M237" s="182"/>
      <c r="N237" s="183"/>
      <c r="O237" s="184" t="s">
        <v>41</v>
      </c>
      <c r="P237" s="109"/>
      <c r="Q237" s="182"/>
      <c r="R237" s="109"/>
      <c r="S237" s="183" t="s">
        <v>791</v>
      </c>
      <c r="T237" s="188">
        <v>42814</v>
      </c>
      <c r="U237" s="33" t="s">
        <v>58</v>
      </c>
      <c r="V237" s="45" t="s">
        <v>58</v>
      </c>
      <c r="W237" s="49" t="s">
        <v>59</v>
      </c>
      <c r="X237" s="34" t="s">
        <v>647</v>
      </c>
      <c r="Y237" s="36"/>
      <c r="Z237" s="36"/>
      <c r="AA237" s="36"/>
      <c r="AB237" s="36">
        <v>1</v>
      </c>
      <c r="AC237" s="36"/>
      <c r="AD237" s="36"/>
      <c r="AE237" s="36"/>
      <c r="AF237" s="51"/>
      <c r="AG237" s="51">
        <v>1</v>
      </c>
      <c r="AH237" s="51"/>
      <c r="AI237" s="51"/>
      <c r="AJ237" s="51"/>
      <c r="AK237" s="51"/>
      <c r="AL237" s="33"/>
      <c r="AM237" s="33"/>
      <c r="AN237" s="186"/>
      <c r="AO237" s="186"/>
      <c r="AP237" s="185"/>
      <c r="AQ237" s="185"/>
      <c r="AR237" s="185"/>
      <c r="AS237" s="185" t="s">
        <v>3378</v>
      </c>
      <c r="AT237" s="185"/>
      <c r="AU237" s="185"/>
      <c r="AV237" s="185"/>
      <c r="AW237" s="186"/>
      <c r="AX237" s="41"/>
      <c r="AY237" s="41" t="s">
        <v>24</v>
      </c>
      <c r="AZ237" s="41"/>
      <c r="BA237" s="36"/>
      <c r="BB237" s="51"/>
      <c r="BC237" s="33"/>
      <c r="BD237" s="33"/>
      <c r="BE237" s="51"/>
      <c r="BF237" s="51"/>
      <c r="BG237" s="51"/>
      <c r="BH237" s="51"/>
      <c r="BI237" s="51"/>
      <c r="BJ237" s="51"/>
      <c r="BK237" s="51"/>
      <c r="BL237" s="51"/>
      <c r="BM237" s="51"/>
      <c r="BN237" s="51"/>
      <c r="BO237" s="51"/>
    </row>
    <row r="238" spans="1:67" ht="37.5" customHeight="1" x14ac:dyDescent="0.25">
      <c r="A238" s="201">
        <v>237</v>
      </c>
      <c r="B238" s="182" t="s">
        <v>3375</v>
      </c>
      <c r="C238" s="183" t="s">
        <v>3376</v>
      </c>
      <c r="D238" s="36" t="s">
        <v>28</v>
      </c>
      <c r="E238" s="36" t="s">
        <v>41</v>
      </c>
      <c r="F238" s="109" t="s">
        <v>3538</v>
      </c>
      <c r="G238" s="202">
        <v>134</v>
      </c>
      <c r="H238" s="202"/>
      <c r="I238" s="202"/>
      <c r="J238" s="202"/>
      <c r="K238" s="202"/>
      <c r="L238" s="34" t="s">
        <v>4717</v>
      </c>
      <c r="M238" s="182"/>
      <c r="N238" s="183"/>
      <c r="O238" s="184" t="s">
        <v>41</v>
      </c>
      <c r="P238" s="109"/>
      <c r="Q238" s="182"/>
      <c r="R238" s="109"/>
      <c r="S238" s="183" t="s">
        <v>3121</v>
      </c>
      <c r="T238" s="188">
        <v>42814</v>
      </c>
      <c r="U238" s="33" t="s">
        <v>58</v>
      </c>
      <c r="V238" s="219" t="s">
        <v>59</v>
      </c>
      <c r="W238" s="49" t="s">
        <v>59</v>
      </c>
      <c r="X238" s="49" t="s">
        <v>647</v>
      </c>
      <c r="Y238" s="36">
        <v>1</v>
      </c>
      <c r="Z238" s="36"/>
      <c r="AA238" s="36"/>
      <c r="AB238" s="36"/>
      <c r="AC238" s="36"/>
      <c r="AD238" s="36"/>
      <c r="AE238" s="36"/>
      <c r="AF238" s="51"/>
      <c r="AG238" s="51"/>
      <c r="AH238" s="51">
        <v>1</v>
      </c>
      <c r="AI238" s="51"/>
      <c r="AJ238" s="51"/>
      <c r="AK238" s="51"/>
      <c r="AL238" s="33" t="s">
        <v>3542</v>
      </c>
      <c r="AM238" s="33" t="s">
        <v>3430</v>
      </c>
      <c r="AN238" s="185"/>
      <c r="AO238" s="185"/>
      <c r="AP238" s="185"/>
      <c r="AQ238" s="185"/>
      <c r="AR238" s="185"/>
      <c r="AS238" s="185" t="s">
        <v>3378</v>
      </c>
      <c r="AT238" s="185"/>
      <c r="AU238" s="185"/>
      <c r="AV238" s="185"/>
      <c r="AW238" s="186"/>
      <c r="AX238" s="41"/>
      <c r="AY238" s="41" t="s">
        <v>24</v>
      </c>
      <c r="AZ238" s="41"/>
      <c r="BA238" s="36"/>
      <c r="BB238" s="51"/>
      <c r="BC238" s="33" t="s">
        <v>25</v>
      </c>
      <c r="BD238" s="33"/>
      <c r="BE238" s="51"/>
      <c r="BF238" s="51"/>
      <c r="BG238" s="51"/>
      <c r="BH238" s="51"/>
      <c r="BI238" s="51"/>
      <c r="BJ238" s="51"/>
      <c r="BK238" s="51"/>
      <c r="BL238" s="51"/>
      <c r="BM238" s="51"/>
      <c r="BN238" s="51"/>
      <c r="BO238" s="51"/>
    </row>
    <row r="239" spans="1:67" ht="126" customHeight="1" x14ac:dyDescent="0.25">
      <c r="A239" s="201">
        <v>238</v>
      </c>
      <c r="B239" s="182" t="s">
        <v>3375</v>
      </c>
      <c r="C239" s="183" t="s">
        <v>3376</v>
      </c>
      <c r="D239" s="36" t="s">
        <v>28</v>
      </c>
      <c r="E239" s="36" t="s">
        <v>41</v>
      </c>
      <c r="F239" s="109" t="s">
        <v>3538</v>
      </c>
      <c r="G239" s="202" t="s">
        <v>3543</v>
      </c>
      <c r="H239" s="202"/>
      <c r="I239" s="202"/>
      <c r="J239" s="202"/>
      <c r="K239" s="202"/>
      <c r="L239" s="34" t="s">
        <v>4718</v>
      </c>
      <c r="M239" s="182"/>
      <c r="N239" s="183"/>
      <c r="O239" s="184" t="s">
        <v>41</v>
      </c>
      <c r="P239" s="109"/>
      <c r="Q239" s="182"/>
      <c r="R239" s="109"/>
      <c r="S239" s="183" t="s">
        <v>391</v>
      </c>
      <c r="T239" s="214" t="s">
        <v>3455</v>
      </c>
      <c r="U239" s="33" t="s">
        <v>58</v>
      </c>
      <c r="V239" s="45" t="s">
        <v>58</v>
      </c>
      <c r="W239" s="34" t="s">
        <v>635</v>
      </c>
      <c r="X239" s="34" t="s">
        <v>647</v>
      </c>
      <c r="Y239" s="36"/>
      <c r="Z239" s="36"/>
      <c r="AA239" s="36"/>
      <c r="AB239" s="36">
        <v>1</v>
      </c>
      <c r="AC239" s="36"/>
      <c r="AD239" s="36"/>
      <c r="AE239" s="36"/>
      <c r="AF239" s="51"/>
      <c r="AG239" s="51">
        <v>1</v>
      </c>
      <c r="AH239" s="51"/>
      <c r="AI239" s="51"/>
      <c r="AJ239" s="51"/>
      <c r="AK239" s="51"/>
      <c r="AL239" s="33"/>
      <c r="AM239" s="33"/>
      <c r="AN239" s="186"/>
      <c r="AO239" s="186"/>
      <c r="AP239" s="185"/>
      <c r="AQ239" s="185"/>
      <c r="AR239" s="185"/>
      <c r="AS239" s="185" t="s">
        <v>3378</v>
      </c>
      <c r="AT239" s="185"/>
      <c r="AU239" s="185"/>
      <c r="AV239" s="185"/>
      <c r="AW239" s="186"/>
      <c r="AX239" s="41"/>
      <c r="AY239" s="41" t="s">
        <v>24</v>
      </c>
      <c r="AZ239" s="41"/>
      <c r="BA239" s="36"/>
      <c r="BB239" s="51"/>
      <c r="BC239" s="33"/>
      <c r="BD239" s="33"/>
      <c r="BE239" s="51"/>
      <c r="BF239" s="51"/>
      <c r="BG239" s="51"/>
      <c r="BH239" s="51"/>
      <c r="BI239" s="51"/>
      <c r="BJ239" s="51"/>
      <c r="BK239" s="51"/>
      <c r="BL239" s="51"/>
      <c r="BM239" s="51"/>
      <c r="BN239" s="51"/>
      <c r="BO239" s="51"/>
    </row>
    <row r="240" spans="1:67" ht="63" customHeight="1" x14ac:dyDescent="0.25">
      <c r="A240" s="201">
        <v>239</v>
      </c>
      <c r="B240" s="182" t="s">
        <v>3375</v>
      </c>
      <c r="C240" s="183" t="s">
        <v>3376</v>
      </c>
      <c r="D240" s="36" t="s">
        <v>28</v>
      </c>
      <c r="E240" s="36" t="s">
        <v>41</v>
      </c>
      <c r="F240" s="109" t="s">
        <v>657</v>
      </c>
      <c r="G240" s="202">
        <v>141</v>
      </c>
      <c r="H240" s="202"/>
      <c r="I240" s="202"/>
      <c r="J240" s="202"/>
      <c r="K240" s="202"/>
      <c r="L240" s="34" t="s">
        <v>655</v>
      </c>
      <c r="M240" s="182"/>
      <c r="N240" s="183"/>
      <c r="O240" s="184" t="s">
        <v>41</v>
      </c>
      <c r="P240" s="109"/>
      <c r="Q240" s="182"/>
      <c r="R240" s="109"/>
      <c r="S240" s="183" t="s">
        <v>391</v>
      </c>
      <c r="T240" s="33" t="s">
        <v>3545</v>
      </c>
      <c r="U240" s="33" t="s">
        <v>58</v>
      </c>
      <c r="V240" s="45" t="s">
        <v>58</v>
      </c>
      <c r="W240" s="34" t="s">
        <v>656</v>
      </c>
      <c r="X240" s="34" t="s">
        <v>657</v>
      </c>
      <c r="Y240" s="36"/>
      <c r="Z240" s="36"/>
      <c r="AA240" s="36"/>
      <c r="AB240" s="36">
        <v>1</v>
      </c>
      <c r="AC240" s="36"/>
      <c r="AD240" s="36"/>
      <c r="AE240" s="36"/>
      <c r="AF240" s="51"/>
      <c r="AG240" s="51">
        <v>1</v>
      </c>
      <c r="AH240" s="51"/>
      <c r="AI240" s="51"/>
      <c r="AJ240" s="51"/>
      <c r="AK240" s="51"/>
      <c r="AL240" s="33"/>
      <c r="AM240" s="33"/>
      <c r="AN240" s="186"/>
      <c r="AO240" s="186"/>
      <c r="AP240" s="185"/>
      <c r="AQ240" s="185"/>
      <c r="AR240" s="185"/>
      <c r="AS240" s="185" t="s">
        <v>3378</v>
      </c>
      <c r="AT240" s="185"/>
      <c r="AU240" s="185"/>
      <c r="AV240" s="185"/>
      <c r="AW240" s="186"/>
      <c r="AX240" s="41"/>
      <c r="AY240" s="41" t="s">
        <v>24</v>
      </c>
      <c r="AZ240" s="41"/>
      <c r="BA240" s="36"/>
      <c r="BB240" s="51"/>
      <c r="BC240" s="33"/>
      <c r="BD240" s="33"/>
      <c r="BE240" s="51"/>
      <c r="BF240" s="51"/>
      <c r="BG240" s="51"/>
      <c r="BH240" s="51"/>
      <c r="BI240" s="51"/>
      <c r="BJ240" s="51"/>
      <c r="BK240" s="51"/>
      <c r="BL240" s="51"/>
      <c r="BM240" s="51"/>
      <c r="BN240" s="51"/>
      <c r="BO240" s="51"/>
    </row>
    <row r="241" spans="1:67" ht="146.25" customHeight="1" x14ac:dyDescent="0.25">
      <c r="A241" s="201">
        <v>240</v>
      </c>
      <c r="B241" s="182" t="s">
        <v>3375</v>
      </c>
      <c r="C241" s="183" t="s">
        <v>3376</v>
      </c>
      <c r="D241" s="36" t="s">
        <v>28</v>
      </c>
      <c r="E241" s="36" t="s">
        <v>41</v>
      </c>
      <c r="F241" s="109" t="s">
        <v>657</v>
      </c>
      <c r="G241" s="202">
        <v>142</v>
      </c>
      <c r="H241" s="202"/>
      <c r="I241" s="202"/>
      <c r="J241" s="202"/>
      <c r="K241" s="202"/>
      <c r="L241" s="34" t="s">
        <v>658</v>
      </c>
      <c r="M241" s="182"/>
      <c r="N241" s="183"/>
      <c r="O241" s="184" t="s">
        <v>41</v>
      </c>
      <c r="P241" s="109"/>
      <c r="Q241" s="182"/>
      <c r="R241" s="109"/>
      <c r="S241" s="183" t="s">
        <v>391</v>
      </c>
      <c r="T241" s="214" t="s">
        <v>3455</v>
      </c>
      <c r="U241" s="33" t="s">
        <v>58</v>
      </c>
      <c r="V241" s="45" t="s">
        <v>58</v>
      </c>
      <c r="W241" s="34" t="s">
        <v>621</v>
      </c>
      <c r="X241" s="34" t="s">
        <v>657</v>
      </c>
      <c r="Y241" s="36"/>
      <c r="Z241" s="36"/>
      <c r="AA241" s="36"/>
      <c r="AB241" s="36">
        <v>1</v>
      </c>
      <c r="AC241" s="36"/>
      <c r="AD241" s="36"/>
      <c r="AE241" s="36"/>
      <c r="AF241" s="51"/>
      <c r="AG241" s="51">
        <v>1</v>
      </c>
      <c r="AH241" s="51"/>
      <c r="AI241" s="51"/>
      <c r="AJ241" s="51"/>
      <c r="AK241" s="51"/>
      <c r="AL241" s="33"/>
      <c r="AM241" s="33"/>
      <c r="AN241" s="186"/>
      <c r="AO241" s="186"/>
      <c r="AP241" s="185"/>
      <c r="AQ241" s="185"/>
      <c r="AR241" s="185"/>
      <c r="AS241" s="185" t="s">
        <v>3378</v>
      </c>
      <c r="AT241" s="185"/>
      <c r="AU241" s="185"/>
      <c r="AV241" s="185"/>
      <c r="AW241" s="186"/>
      <c r="AX241" s="41"/>
      <c r="AY241" s="41" t="s">
        <v>24</v>
      </c>
      <c r="AZ241" s="41"/>
      <c r="BA241" s="36"/>
      <c r="BB241" s="51"/>
      <c r="BC241" s="33"/>
      <c r="BD241" s="33"/>
      <c r="BE241" s="51"/>
      <c r="BF241" s="51"/>
      <c r="BG241" s="51"/>
      <c r="BH241" s="51"/>
      <c r="BI241" s="51"/>
      <c r="BJ241" s="51"/>
      <c r="BK241" s="51"/>
      <c r="BL241" s="51"/>
      <c r="BM241" s="51"/>
      <c r="BN241" s="51"/>
      <c r="BO241" s="51"/>
    </row>
    <row r="242" spans="1:67" ht="95.25" customHeight="1" x14ac:dyDescent="0.25">
      <c r="A242" s="201">
        <v>241</v>
      </c>
      <c r="B242" s="182" t="s">
        <v>3375</v>
      </c>
      <c r="C242" s="183" t="s">
        <v>3376</v>
      </c>
      <c r="D242" s="36" t="s">
        <v>28</v>
      </c>
      <c r="E242" s="36" t="s">
        <v>41</v>
      </c>
      <c r="F242" s="109" t="s">
        <v>657</v>
      </c>
      <c r="G242" s="202">
        <v>143</v>
      </c>
      <c r="H242" s="202"/>
      <c r="I242" s="202"/>
      <c r="J242" s="202"/>
      <c r="K242" s="202"/>
      <c r="L242" s="34" t="s">
        <v>661</v>
      </c>
      <c r="M242" s="182"/>
      <c r="N242" s="183"/>
      <c r="O242" s="184" t="s">
        <v>41</v>
      </c>
      <c r="P242" s="109"/>
      <c r="Q242" s="182"/>
      <c r="R242" s="109"/>
      <c r="S242" s="183" t="s">
        <v>391</v>
      </c>
      <c r="T242" s="188">
        <v>42814</v>
      </c>
      <c r="U242" s="33" t="s">
        <v>58</v>
      </c>
      <c r="V242" s="45" t="s">
        <v>58</v>
      </c>
      <c r="W242" s="49" t="s">
        <v>59</v>
      </c>
      <c r="X242" s="34" t="s">
        <v>657</v>
      </c>
      <c r="Y242" s="36"/>
      <c r="Z242" s="36"/>
      <c r="AA242" s="36"/>
      <c r="AB242" s="36">
        <v>1</v>
      </c>
      <c r="AC242" s="36"/>
      <c r="AD242" s="36"/>
      <c r="AE242" s="36"/>
      <c r="AF242" s="51"/>
      <c r="AG242" s="51">
        <v>1</v>
      </c>
      <c r="AH242" s="51"/>
      <c r="AI242" s="51"/>
      <c r="AJ242" s="51"/>
      <c r="AK242" s="51"/>
      <c r="AL242" s="33"/>
      <c r="AM242" s="33"/>
      <c r="AN242" s="186"/>
      <c r="AO242" s="186"/>
      <c r="AP242" s="185"/>
      <c r="AQ242" s="185"/>
      <c r="AR242" s="185"/>
      <c r="AS242" s="185" t="s">
        <v>3378</v>
      </c>
      <c r="AT242" s="185"/>
      <c r="AU242" s="185"/>
      <c r="AV242" s="185"/>
      <c r="AW242" s="186"/>
      <c r="AX242" s="41"/>
      <c r="AY242" s="41" t="s">
        <v>24</v>
      </c>
      <c r="AZ242" s="41"/>
      <c r="BA242" s="36"/>
      <c r="BB242" s="51"/>
      <c r="BC242" s="33"/>
      <c r="BD242" s="33"/>
      <c r="BE242" s="51"/>
      <c r="BF242" s="51"/>
      <c r="BG242" s="51"/>
      <c r="BH242" s="51"/>
      <c r="BI242" s="51"/>
      <c r="BJ242" s="51"/>
      <c r="BK242" s="51"/>
      <c r="BL242" s="51"/>
      <c r="BM242" s="51"/>
      <c r="BN242" s="51"/>
      <c r="BO242" s="51"/>
    </row>
    <row r="243" spans="1:67" ht="41.25" customHeight="1" x14ac:dyDescent="0.25">
      <c r="A243" s="201">
        <v>242</v>
      </c>
      <c r="B243" s="182" t="s">
        <v>3375</v>
      </c>
      <c r="C243" s="183" t="s">
        <v>3376</v>
      </c>
      <c r="D243" s="36" t="s">
        <v>28</v>
      </c>
      <c r="E243" s="36" t="s">
        <v>41</v>
      </c>
      <c r="F243" s="109" t="s">
        <v>657</v>
      </c>
      <c r="G243" s="202" t="s">
        <v>3546</v>
      </c>
      <c r="H243" s="202"/>
      <c r="I243" s="202"/>
      <c r="J243" s="202"/>
      <c r="K243" s="202"/>
      <c r="L243" s="34" t="s">
        <v>664</v>
      </c>
      <c r="M243" s="182"/>
      <c r="N243" s="183"/>
      <c r="O243" s="184" t="s">
        <v>41</v>
      </c>
      <c r="P243" s="109"/>
      <c r="Q243" s="182"/>
      <c r="R243" s="109"/>
      <c r="S243" s="183" t="s">
        <v>791</v>
      </c>
      <c r="T243" s="188">
        <v>42814</v>
      </c>
      <c r="U243" s="33" t="s">
        <v>58</v>
      </c>
      <c r="V243" s="45" t="s">
        <v>58</v>
      </c>
      <c r="W243" s="49" t="s">
        <v>59</v>
      </c>
      <c r="X243" s="34" t="s">
        <v>657</v>
      </c>
      <c r="Y243" s="36"/>
      <c r="Z243" s="36"/>
      <c r="AA243" s="36"/>
      <c r="AB243" s="36">
        <v>1</v>
      </c>
      <c r="AC243" s="36"/>
      <c r="AD243" s="36"/>
      <c r="AE243" s="36"/>
      <c r="AF243" s="51"/>
      <c r="AG243" s="51">
        <v>1</v>
      </c>
      <c r="AH243" s="51"/>
      <c r="AI243" s="51"/>
      <c r="AJ243" s="51"/>
      <c r="AK243" s="51"/>
      <c r="AL243" s="33"/>
      <c r="AM243" s="33"/>
      <c r="AN243" s="186"/>
      <c r="AO243" s="186"/>
      <c r="AP243" s="185"/>
      <c r="AQ243" s="185"/>
      <c r="AR243" s="185"/>
      <c r="AS243" s="185" t="s">
        <v>3378</v>
      </c>
      <c r="AT243" s="185"/>
      <c r="AU243" s="185"/>
      <c r="AV243" s="185"/>
      <c r="AW243" s="186"/>
      <c r="AX243" s="41"/>
      <c r="AY243" s="41" t="s">
        <v>24</v>
      </c>
      <c r="AZ243" s="41"/>
      <c r="BA243" s="36"/>
      <c r="BB243" s="51"/>
      <c r="BC243" s="33"/>
      <c r="BD243" s="33"/>
      <c r="BE243" s="51"/>
      <c r="BF243" s="51"/>
      <c r="BG243" s="51"/>
      <c r="BH243" s="51"/>
      <c r="BI243" s="51"/>
      <c r="BJ243" s="51"/>
      <c r="BK243" s="51"/>
      <c r="BL243" s="51"/>
      <c r="BM243" s="51"/>
      <c r="BN243" s="51"/>
      <c r="BO243" s="51"/>
    </row>
    <row r="244" spans="1:67" ht="41.25" customHeight="1" x14ac:dyDescent="0.25">
      <c r="A244" s="201">
        <v>243</v>
      </c>
      <c r="B244" s="182" t="s">
        <v>3375</v>
      </c>
      <c r="C244" s="183" t="s">
        <v>3376</v>
      </c>
      <c r="D244" s="36" t="s">
        <v>28</v>
      </c>
      <c r="E244" s="36" t="s">
        <v>41</v>
      </c>
      <c r="F244" s="202" t="s">
        <v>667</v>
      </c>
      <c r="G244" s="202">
        <v>151</v>
      </c>
      <c r="H244" s="202"/>
      <c r="I244" s="202"/>
      <c r="J244" s="202"/>
      <c r="K244" s="202"/>
      <c r="L244" s="34" t="s">
        <v>665</v>
      </c>
      <c r="M244" s="182"/>
      <c r="N244" s="183"/>
      <c r="O244" s="184" t="s">
        <v>41</v>
      </c>
      <c r="P244" s="109"/>
      <c r="Q244" s="182"/>
      <c r="R244" s="109"/>
      <c r="S244" s="183" t="s">
        <v>3121</v>
      </c>
      <c r="T244" s="33" t="s">
        <v>3547</v>
      </c>
      <c r="U244" s="33" t="s">
        <v>167</v>
      </c>
      <c r="V244" s="45" t="s">
        <v>167</v>
      </c>
      <c r="W244" s="34" t="s">
        <v>322</v>
      </c>
      <c r="X244" s="34" t="s">
        <v>667</v>
      </c>
      <c r="Y244" s="36"/>
      <c r="Z244" s="36"/>
      <c r="AA244" s="36">
        <v>1</v>
      </c>
      <c r="AB244" s="36"/>
      <c r="AC244" s="36"/>
      <c r="AD244" s="36"/>
      <c r="AE244" s="36"/>
      <c r="AF244" s="51"/>
      <c r="AG244" s="51"/>
      <c r="AH244" s="51">
        <v>1</v>
      </c>
      <c r="AI244" s="51"/>
      <c r="AJ244" s="51"/>
      <c r="AK244" s="51"/>
      <c r="AL244" s="33" t="s">
        <v>3156</v>
      </c>
      <c r="AM244" s="33"/>
      <c r="AN244" s="185"/>
      <c r="AO244" s="185"/>
      <c r="AP244" s="185"/>
      <c r="AQ244" s="185"/>
      <c r="AR244" s="185"/>
      <c r="AS244" s="185" t="s">
        <v>3407</v>
      </c>
      <c r="AT244" s="185"/>
      <c r="AU244" s="185"/>
      <c r="AV244" s="185"/>
      <c r="AW244" s="186"/>
      <c r="AX244" s="41"/>
      <c r="AY244" s="35" t="s">
        <v>176</v>
      </c>
      <c r="AZ244" s="41"/>
      <c r="BA244" s="36"/>
      <c r="BB244" s="51"/>
      <c r="BC244" s="33"/>
      <c r="BD244" s="33"/>
      <c r="BE244" s="51"/>
      <c r="BF244" s="51"/>
      <c r="BG244" s="51"/>
      <c r="BH244" s="51"/>
      <c r="BI244" s="51"/>
      <c r="BJ244" s="51"/>
      <c r="BK244" s="51"/>
      <c r="BL244" s="51"/>
      <c r="BM244" s="51"/>
      <c r="BN244" s="51"/>
      <c r="BO244" s="51"/>
    </row>
    <row r="245" spans="1:67" ht="41.25" customHeight="1" x14ac:dyDescent="0.25">
      <c r="A245" s="201">
        <v>244</v>
      </c>
      <c r="B245" s="182" t="s">
        <v>3375</v>
      </c>
      <c r="C245" s="183" t="s">
        <v>3376</v>
      </c>
      <c r="D245" s="36" t="s">
        <v>28</v>
      </c>
      <c r="E245" s="36" t="s">
        <v>41</v>
      </c>
      <c r="F245" s="202" t="s">
        <v>667</v>
      </c>
      <c r="G245" s="202">
        <v>151</v>
      </c>
      <c r="H245" s="202"/>
      <c r="I245" s="202"/>
      <c r="J245" s="202"/>
      <c r="K245" s="202"/>
      <c r="L245" s="34" t="s">
        <v>4719</v>
      </c>
      <c r="M245" s="182"/>
      <c r="N245" s="183"/>
      <c r="O245" s="184" t="s">
        <v>41</v>
      </c>
      <c r="P245" s="109"/>
      <c r="Q245" s="182"/>
      <c r="R245" s="109"/>
      <c r="S245" s="183" t="s">
        <v>167</v>
      </c>
      <c r="T245" s="33" t="s">
        <v>669</v>
      </c>
      <c r="U245" s="33" t="s">
        <v>167</v>
      </c>
      <c r="V245" s="45" t="s">
        <v>167</v>
      </c>
      <c r="W245" s="34" t="s">
        <v>669</v>
      </c>
      <c r="X245" s="34" t="s">
        <v>667</v>
      </c>
      <c r="Y245" s="36"/>
      <c r="Z245" s="36"/>
      <c r="AA245" s="36">
        <v>1</v>
      </c>
      <c r="AB245" s="36"/>
      <c r="AC245" s="36"/>
      <c r="AD245" s="36"/>
      <c r="AE245" s="36"/>
      <c r="AF245" s="51"/>
      <c r="AG245" s="51">
        <v>1</v>
      </c>
      <c r="AH245" s="51"/>
      <c r="AI245" s="51"/>
      <c r="AJ245" s="51"/>
      <c r="AK245" s="51"/>
      <c r="AL245" s="33"/>
      <c r="AM245" s="33"/>
      <c r="AN245" s="185" t="s">
        <v>3165</v>
      </c>
      <c r="AO245" s="185" t="s">
        <v>3550</v>
      </c>
      <c r="AP245" s="185" t="s">
        <v>2694</v>
      </c>
      <c r="AQ245" s="185" t="s">
        <v>2694</v>
      </c>
      <c r="AR245" s="185" t="s">
        <v>2694</v>
      </c>
      <c r="AS245" s="185" t="s">
        <v>3551</v>
      </c>
      <c r="AT245" s="185"/>
      <c r="AU245" s="185"/>
      <c r="AV245" s="185"/>
      <c r="AW245" s="186"/>
      <c r="AX245" s="185"/>
      <c r="AY245" s="41" t="s">
        <v>670</v>
      </c>
      <c r="AZ245" s="41"/>
      <c r="BA245" s="36"/>
      <c r="BB245" s="51"/>
      <c r="BC245" s="33"/>
      <c r="BD245" s="33"/>
      <c r="BE245" s="51"/>
      <c r="BF245" s="51"/>
      <c r="BG245" s="51"/>
      <c r="BH245" s="51"/>
      <c r="BI245" s="51"/>
      <c r="BJ245" s="51"/>
      <c r="BK245" s="51"/>
      <c r="BL245" s="51"/>
      <c r="BM245" s="51"/>
      <c r="BN245" s="51"/>
      <c r="BO245" s="51"/>
    </row>
    <row r="246" spans="1:67" ht="41.25" customHeight="1" x14ac:dyDescent="0.25">
      <c r="A246" s="201">
        <v>245</v>
      </c>
      <c r="B246" s="182" t="s">
        <v>3375</v>
      </c>
      <c r="C246" s="183" t="s">
        <v>3376</v>
      </c>
      <c r="D246" s="36" t="s">
        <v>28</v>
      </c>
      <c r="E246" s="36" t="s">
        <v>41</v>
      </c>
      <c r="F246" s="202" t="s">
        <v>667</v>
      </c>
      <c r="G246" s="202">
        <v>151</v>
      </c>
      <c r="H246" s="202"/>
      <c r="I246" s="202"/>
      <c r="J246" s="202"/>
      <c r="K246" s="202"/>
      <c r="L246" s="34" t="s">
        <v>4720</v>
      </c>
      <c r="M246" s="182"/>
      <c r="N246" s="183"/>
      <c r="O246" s="184" t="s">
        <v>41</v>
      </c>
      <c r="P246" s="109"/>
      <c r="Q246" s="182"/>
      <c r="R246" s="109"/>
      <c r="S246" s="183" t="s">
        <v>3121</v>
      </c>
      <c r="T246" s="33" t="s">
        <v>3553</v>
      </c>
      <c r="U246" s="33" t="s">
        <v>58</v>
      </c>
      <c r="V246" s="219" t="s">
        <v>59</v>
      </c>
      <c r="W246" s="34" t="s">
        <v>672</v>
      </c>
      <c r="X246" s="34" t="s">
        <v>667</v>
      </c>
      <c r="Y246" s="36">
        <v>1</v>
      </c>
      <c r="Z246" s="36"/>
      <c r="AA246" s="36"/>
      <c r="AB246" s="36"/>
      <c r="AC246" s="36"/>
      <c r="AD246" s="36"/>
      <c r="AE246" s="36"/>
      <c r="AF246" s="51"/>
      <c r="AG246" s="51"/>
      <c r="AH246" s="51">
        <v>1</v>
      </c>
      <c r="AI246" s="51"/>
      <c r="AJ246" s="51"/>
      <c r="AK246" s="51"/>
      <c r="AL246" s="33" t="s">
        <v>3156</v>
      </c>
      <c r="AM246" s="33"/>
      <c r="AN246" s="185"/>
      <c r="AO246" s="185"/>
      <c r="AP246" s="185"/>
      <c r="AQ246" s="185"/>
      <c r="AR246" s="185"/>
      <c r="AS246" s="185" t="s">
        <v>3378</v>
      </c>
      <c r="AT246" s="185"/>
      <c r="AU246" s="185"/>
      <c r="AV246" s="185"/>
      <c r="AW246" s="186"/>
      <c r="AX246" s="41"/>
      <c r="AY246" s="41" t="s">
        <v>24</v>
      </c>
      <c r="AZ246" s="41"/>
      <c r="BA246" s="36"/>
      <c r="BB246" s="51"/>
      <c r="BC246" s="33" t="s">
        <v>25</v>
      </c>
      <c r="BD246" s="33"/>
      <c r="BE246" s="51"/>
      <c r="BF246" s="51"/>
      <c r="BG246" s="51"/>
      <c r="BH246" s="51"/>
      <c r="BI246" s="51"/>
      <c r="BJ246" s="51"/>
      <c r="BK246" s="51"/>
      <c r="BL246" s="51"/>
      <c r="BM246" s="51"/>
      <c r="BN246" s="51"/>
      <c r="BO246" s="51"/>
    </row>
    <row r="247" spans="1:67" ht="41.25" customHeight="1" x14ac:dyDescent="0.25">
      <c r="A247" s="201">
        <v>246</v>
      </c>
      <c r="B247" s="182" t="s">
        <v>3375</v>
      </c>
      <c r="C247" s="183" t="s">
        <v>3376</v>
      </c>
      <c r="D247" s="36" t="s">
        <v>28</v>
      </c>
      <c r="E247" s="36" t="s">
        <v>41</v>
      </c>
      <c r="F247" s="202" t="s">
        <v>667</v>
      </c>
      <c r="G247" s="202">
        <v>152</v>
      </c>
      <c r="H247" s="202"/>
      <c r="I247" s="202"/>
      <c r="J247" s="202"/>
      <c r="K247" s="202"/>
      <c r="L247" s="34" t="s">
        <v>673</v>
      </c>
      <c r="M247" s="182"/>
      <c r="N247" s="183"/>
      <c r="O247" s="184" t="s">
        <v>41</v>
      </c>
      <c r="P247" s="109"/>
      <c r="Q247" s="182"/>
      <c r="R247" s="109"/>
      <c r="S247" s="183" t="s">
        <v>3121</v>
      </c>
      <c r="T247" s="33" t="s">
        <v>3553</v>
      </c>
      <c r="U247" s="33" t="s">
        <v>167</v>
      </c>
      <c r="V247" s="45" t="s">
        <v>167</v>
      </c>
      <c r="W247" s="34" t="s">
        <v>322</v>
      </c>
      <c r="X247" s="34" t="s">
        <v>667</v>
      </c>
      <c r="Y247" s="36"/>
      <c r="Z247" s="36"/>
      <c r="AA247" s="36">
        <v>1</v>
      </c>
      <c r="AB247" s="36"/>
      <c r="AC247" s="36"/>
      <c r="AD247" s="36"/>
      <c r="AE247" s="36"/>
      <c r="AF247" s="51"/>
      <c r="AG247" s="51"/>
      <c r="AH247" s="51">
        <v>1</v>
      </c>
      <c r="AI247" s="51"/>
      <c r="AJ247" s="51"/>
      <c r="AK247" s="51"/>
      <c r="AL247" s="33" t="s">
        <v>3156</v>
      </c>
      <c r="AM247" s="33"/>
      <c r="AN247" s="185"/>
      <c r="AO247" s="185"/>
      <c r="AP247" s="185"/>
      <c r="AQ247" s="185"/>
      <c r="AR247" s="185"/>
      <c r="AS247" s="185" t="s">
        <v>3407</v>
      </c>
      <c r="AT247" s="185"/>
      <c r="AU247" s="185"/>
      <c r="AV247" s="185"/>
      <c r="AW247" s="186"/>
      <c r="AX247" s="41"/>
      <c r="AY247" s="35" t="s">
        <v>176</v>
      </c>
      <c r="AZ247" s="41"/>
      <c r="BA247" s="36"/>
      <c r="BB247" s="51"/>
      <c r="BC247" s="33"/>
      <c r="BD247" s="33"/>
      <c r="BE247" s="51"/>
      <c r="BF247" s="51"/>
      <c r="BG247" s="51"/>
      <c r="BH247" s="51"/>
      <c r="BI247" s="51"/>
      <c r="BJ247" s="51"/>
      <c r="BK247" s="51"/>
      <c r="BL247" s="51"/>
      <c r="BM247" s="51"/>
      <c r="BN247" s="51"/>
      <c r="BO247" s="51"/>
    </row>
    <row r="248" spans="1:67" ht="141.75" customHeight="1" x14ac:dyDescent="0.25">
      <c r="A248" s="201">
        <v>247</v>
      </c>
      <c r="B248" s="182" t="s">
        <v>3375</v>
      </c>
      <c r="C248" s="183" t="s">
        <v>3376</v>
      </c>
      <c r="D248" s="36" t="s">
        <v>28</v>
      </c>
      <c r="E248" s="36" t="s">
        <v>41</v>
      </c>
      <c r="F248" s="202" t="s">
        <v>667</v>
      </c>
      <c r="G248" s="202">
        <v>152</v>
      </c>
      <c r="H248" s="202"/>
      <c r="I248" s="202"/>
      <c r="J248" s="202"/>
      <c r="K248" s="202"/>
      <c r="L248" s="34" t="s">
        <v>4721</v>
      </c>
      <c r="M248" s="182"/>
      <c r="N248" s="183"/>
      <c r="O248" s="184" t="s">
        <v>41</v>
      </c>
      <c r="P248" s="109"/>
      <c r="Q248" s="182"/>
      <c r="R248" s="109"/>
      <c r="S248" s="183" t="s">
        <v>391</v>
      </c>
      <c r="T248" s="214" t="s">
        <v>3455</v>
      </c>
      <c r="U248" s="33" t="s">
        <v>58</v>
      </c>
      <c r="V248" s="45" t="s">
        <v>58</v>
      </c>
      <c r="W248" s="34" t="s">
        <v>621</v>
      </c>
      <c r="X248" s="34" t="s">
        <v>667</v>
      </c>
      <c r="Y248" s="36"/>
      <c r="Z248" s="36"/>
      <c r="AA248" s="36"/>
      <c r="AB248" s="36">
        <v>1</v>
      </c>
      <c r="AC248" s="36"/>
      <c r="AD248" s="36"/>
      <c r="AE248" s="36"/>
      <c r="AF248" s="51"/>
      <c r="AG248" s="51">
        <v>1</v>
      </c>
      <c r="AH248" s="51"/>
      <c r="AI248" s="51"/>
      <c r="AJ248" s="51"/>
      <c r="AK248" s="51"/>
      <c r="AL248" s="33"/>
      <c r="AM248" s="33"/>
      <c r="AN248" s="186"/>
      <c r="AO248" s="186"/>
      <c r="AP248" s="185"/>
      <c r="AQ248" s="185"/>
      <c r="AR248" s="185"/>
      <c r="AS248" s="185" t="s">
        <v>3378</v>
      </c>
      <c r="AT248" s="185"/>
      <c r="AU248" s="185"/>
      <c r="AV248" s="185"/>
      <c r="AW248" s="186"/>
      <c r="AX248" s="41"/>
      <c r="AY248" s="41" t="s">
        <v>24</v>
      </c>
      <c r="AZ248" s="41"/>
      <c r="BA248" s="36"/>
      <c r="BB248" s="51"/>
      <c r="BC248" s="33"/>
      <c r="BD248" s="33"/>
      <c r="BE248" s="51"/>
      <c r="BF248" s="51"/>
      <c r="BG248" s="51"/>
      <c r="BH248" s="51"/>
      <c r="BI248" s="51"/>
      <c r="BJ248" s="51"/>
      <c r="BK248" s="51"/>
      <c r="BL248" s="51"/>
      <c r="BM248" s="51"/>
      <c r="BN248" s="51"/>
      <c r="BO248" s="51"/>
    </row>
    <row r="249" spans="1:67" ht="39" customHeight="1" x14ac:dyDescent="0.25">
      <c r="A249" s="201">
        <v>248</v>
      </c>
      <c r="B249" s="182" t="s">
        <v>3375</v>
      </c>
      <c r="C249" s="183" t="s">
        <v>3376</v>
      </c>
      <c r="D249" s="36" t="s">
        <v>28</v>
      </c>
      <c r="E249" s="36" t="s">
        <v>41</v>
      </c>
      <c r="F249" s="202" t="s">
        <v>667</v>
      </c>
      <c r="G249" s="202">
        <v>152</v>
      </c>
      <c r="H249" s="202"/>
      <c r="I249" s="202"/>
      <c r="J249" s="202"/>
      <c r="K249" s="202"/>
      <c r="L249" s="34" t="s">
        <v>4722</v>
      </c>
      <c r="M249" s="182"/>
      <c r="N249" s="183"/>
      <c r="O249" s="184" t="s">
        <v>41</v>
      </c>
      <c r="P249" s="109"/>
      <c r="Q249" s="182"/>
      <c r="R249" s="109"/>
      <c r="S249" s="183" t="s">
        <v>791</v>
      </c>
      <c r="T249" s="188">
        <v>42814</v>
      </c>
      <c r="U249" s="33" t="s">
        <v>58</v>
      </c>
      <c r="V249" s="45" t="s">
        <v>58</v>
      </c>
      <c r="W249" s="49" t="s">
        <v>59</v>
      </c>
      <c r="X249" s="34" t="s">
        <v>667</v>
      </c>
      <c r="Y249" s="36"/>
      <c r="Z249" s="36"/>
      <c r="AA249" s="36"/>
      <c r="AB249" s="36">
        <v>1</v>
      </c>
      <c r="AC249" s="36"/>
      <c r="AD249" s="36"/>
      <c r="AE249" s="36"/>
      <c r="AF249" s="51"/>
      <c r="AG249" s="51">
        <v>1</v>
      </c>
      <c r="AH249" s="51"/>
      <c r="AI249" s="51"/>
      <c r="AJ249" s="51"/>
      <c r="AK249" s="51"/>
      <c r="AL249" s="33"/>
      <c r="AM249" s="33"/>
      <c r="AN249" s="186"/>
      <c r="AO249" s="186"/>
      <c r="AP249" s="185"/>
      <c r="AQ249" s="185"/>
      <c r="AR249" s="185"/>
      <c r="AS249" s="185" t="s">
        <v>3378</v>
      </c>
      <c r="AT249" s="185"/>
      <c r="AU249" s="185"/>
      <c r="AV249" s="185"/>
      <c r="AW249" s="186"/>
      <c r="AX249" s="41"/>
      <c r="AY249" s="41" t="s">
        <v>24</v>
      </c>
      <c r="AZ249" s="41"/>
      <c r="BA249" s="36"/>
      <c r="BB249" s="51"/>
      <c r="BC249" s="33"/>
      <c r="BD249" s="33"/>
      <c r="BE249" s="51"/>
      <c r="BF249" s="51"/>
      <c r="BG249" s="51"/>
      <c r="BH249" s="51"/>
      <c r="BI249" s="51"/>
      <c r="BJ249" s="51"/>
      <c r="BK249" s="51"/>
      <c r="BL249" s="51"/>
      <c r="BM249" s="51"/>
      <c r="BN249" s="51"/>
      <c r="BO249" s="51"/>
    </row>
    <row r="250" spans="1:67" ht="39" customHeight="1" x14ac:dyDescent="0.25">
      <c r="A250" s="201">
        <v>249</v>
      </c>
      <c r="B250" s="182" t="s">
        <v>3375</v>
      </c>
      <c r="C250" s="183" t="s">
        <v>3376</v>
      </c>
      <c r="D250" s="36" t="s">
        <v>28</v>
      </c>
      <c r="E250" s="36" t="s">
        <v>41</v>
      </c>
      <c r="F250" s="202" t="s">
        <v>667</v>
      </c>
      <c r="G250" s="202">
        <v>152</v>
      </c>
      <c r="H250" s="202"/>
      <c r="I250" s="202"/>
      <c r="J250" s="202"/>
      <c r="K250" s="202"/>
      <c r="L250" s="34" t="s">
        <v>4723</v>
      </c>
      <c r="M250" s="182"/>
      <c r="N250" s="183"/>
      <c r="O250" s="184" t="s">
        <v>41</v>
      </c>
      <c r="P250" s="109"/>
      <c r="Q250" s="182"/>
      <c r="R250" s="109"/>
      <c r="S250" s="183" t="s">
        <v>791</v>
      </c>
      <c r="T250" s="188">
        <v>42814</v>
      </c>
      <c r="U250" s="33" t="s">
        <v>58</v>
      </c>
      <c r="V250" s="45" t="s">
        <v>58</v>
      </c>
      <c r="W250" s="49" t="s">
        <v>59</v>
      </c>
      <c r="X250" s="34" t="s">
        <v>667</v>
      </c>
      <c r="Y250" s="36"/>
      <c r="Z250" s="36"/>
      <c r="AA250" s="36"/>
      <c r="AB250" s="36">
        <v>1</v>
      </c>
      <c r="AC250" s="36"/>
      <c r="AD250" s="36"/>
      <c r="AE250" s="36"/>
      <c r="AF250" s="51"/>
      <c r="AG250" s="51">
        <v>1</v>
      </c>
      <c r="AH250" s="51"/>
      <c r="AI250" s="51"/>
      <c r="AJ250" s="51"/>
      <c r="AK250" s="51"/>
      <c r="AL250" s="33"/>
      <c r="AM250" s="33"/>
      <c r="AN250" s="186"/>
      <c r="AO250" s="186"/>
      <c r="AP250" s="185"/>
      <c r="AQ250" s="185"/>
      <c r="AR250" s="185"/>
      <c r="AS250" s="185" t="s">
        <v>3378</v>
      </c>
      <c r="AT250" s="185"/>
      <c r="AU250" s="185"/>
      <c r="AV250" s="185"/>
      <c r="AW250" s="186"/>
      <c r="AX250" s="41"/>
      <c r="AY250" s="41" t="s">
        <v>24</v>
      </c>
      <c r="AZ250" s="41"/>
      <c r="BA250" s="36"/>
      <c r="BB250" s="51"/>
      <c r="BC250" s="33"/>
      <c r="BD250" s="33"/>
      <c r="BE250" s="51"/>
      <c r="BF250" s="51"/>
      <c r="BG250" s="51"/>
      <c r="BH250" s="51"/>
      <c r="BI250" s="51"/>
      <c r="BJ250" s="51"/>
      <c r="BK250" s="51"/>
      <c r="BL250" s="51"/>
      <c r="BM250" s="51"/>
      <c r="BN250" s="51"/>
      <c r="BO250" s="51"/>
    </row>
    <row r="251" spans="1:67" ht="39" customHeight="1" x14ac:dyDescent="0.25">
      <c r="A251" s="201">
        <v>250</v>
      </c>
      <c r="B251" s="182" t="s">
        <v>3375</v>
      </c>
      <c r="C251" s="183" t="s">
        <v>3376</v>
      </c>
      <c r="D251" s="36" t="s">
        <v>28</v>
      </c>
      <c r="E251" s="36" t="s">
        <v>41</v>
      </c>
      <c r="F251" s="202" t="s">
        <v>667</v>
      </c>
      <c r="G251" s="202">
        <v>153</v>
      </c>
      <c r="H251" s="202"/>
      <c r="I251" s="202"/>
      <c r="J251" s="202"/>
      <c r="K251" s="202"/>
      <c r="L251" s="34" t="s">
        <v>4724</v>
      </c>
      <c r="M251" s="182"/>
      <c r="N251" s="183"/>
      <c r="O251" s="184" t="s">
        <v>41</v>
      </c>
      <c r="P251" s="109"/>
      <c r="Q251" s="182"/>
      <c r="R251" s="109"/>
      <c r="S251" s="183" t="s">
        <v>791</v>
      </c>
      <c r="T251" s="188">
        <v>42814</v>
      </c>
      <c r="U251" s="33" t="s">
        <v>58</v>
      </c>
      <c r="V251" s="45" t="s">
        <v>58</v>
      </c>
      <c r="W251" s="49" t="s">
        <v>59</v>
      </c>
      <c r="X251" s="34" t="s">
        <v>667</v>
      </c>
      <c r="Y251" s="36"/>
      <c r="Z251" s="36"/>
      <c r="AA251" s="36"/>
      <c r="AB251" s="36">
        <v>1</v>
      </c>
      <c r="AC251" s="36"/>
      <c r="AD251" s="36"/>
      <c r="AE251" s="36"/>
      <c r="AF251" s="51"/>
      <c r="AG251" s="51"/>
      <c r="AH251" s="51">
        <v>1</v>
      </c>
      <c r="AI251" s="51"/>
      <c r="AJ251" s="51"/>
      <c r="AK251" s="51"/>
      <c r="AL251" s="33"/>
      <c r="AM251" s="33"/>
      <c r="AN251" s="186"/>
      <c r="AO251" s="186"/>
      <c r="AP251" s="185"/>
      <c r="AQ251" s="185"/>
      <c r="AR251" s="185"/>
      <c r="AS251" s="185" t="s">
        <v>3378</v>
      </c>
      <c r="AT251" s="185"/>
      <c r="AU251" s="185"/>
      <c r="AV251" s="185"/>
      <c r="AW251" s="186"/>
      <c r="AX251" s="41"/>
      <c r="AY251" s="41" t="s">
        <v>24</v>
      </c>
      <c r="AZ251" s="41"/>
      <c r="BA251" s="36"/>
      <c r="BB251" s="51"/>
      <c r="BC251" s="33"/>
      <c r="BD251" s="33"/>
      <c r="BE251" s="51"/>
      <c r="BF251" s="51"/>
      <c r="BG251" s="51"/>
      <c r="BH251" s="51"/>
      <c r="BI251" s="51"/>
      <c r="BJ251" s="51"/>
      <c r="BK251" s="51"/>
      <c r="BL251" s="51"/>
      <c r="BM251" s="51"/>
      <c r="BN251" s="51"/>
      <c r="BO251" s="51"/>
    </row>
    <row r="252" spans="1:67" ht="143.25" customHeight="1" x14ac:dyDescent="0.25">
      <c r="A252" s="201">
        <v>251</v>
      </c>
      <c r="B252" s="182" t="s">
        <v>3375</v>
      </c>
      <c r="C252" s="183" t="s">
        <v>3376</v>
      </c>
      <c r="D252" s="36" t="s">
        <v>28</v>
      </c>
      <c r="E252" s="36" t="s">
        <v>41</v>
      </c>
      <c r="F252" s="202" t="s">
        <v>667</v>
      </c>
      <c r="G252" s="202" t="s">
        <v>3560</v>
      </c>
      <c r="H252" s="202"/>
      <c r="I252" s="202"/>
      <c r="J252" s="202"/>
      <c r="K252" s="202"/>
      <c r="L252" s="34" t="s">
        <v>4725</v>
      </c>
      <c r="M252" s="182"/>
      <c r="N252" s="183"/>
      <c r="O252" s="184" t="s">
        <v>41</v>
      </c>
      <c r="P252" s="109"/>
      <c r="Q252" s="182"/>
      <c r="R252" s="109"/>
      <c r="S252" s="183" t="s">
        <v>391</v>
      </c>
      <c r="T252" s="214" t="s">
        <v>3455</v>
      </c>
      <c r="U252" s="33" t="s">
        <v>58</v>
      </c>
      <c r="V252" s="45" t="s">
        <v>58</v>
      </c>
      <c r="W252" s="34" t="s">
        <v>686</v>
      </c>
      <c r="X252" s="34" t="s">
        <v>667</v>
      </c>
      <c r="Y252" s="36"/>
      <c r="Z252" s="36"/>
      <c r="AA252" s="36"/>
      <c r="AB252" s="36">
        <v>1</v>
      </c>
      <c r="AC252" s="36"/>
      <c r="AD252" s="36"/>
      <c r="AE252" s="36"/>
      <c r="AF252" s="51"/>
      <c r="AG252" s="51"/>
      <c r="AH252" s="51">
        <v>1</v>
      </c>
      <c r="AI252" s="51"/>
      <c r="AJ252" s="51"/>
      <c r="AK252" s="51"/>
      <c r="AL252" s="33"/>
      <c r="AM252" s="33"/>
      <c r="AN252" s="186"/>
      <c r="AO252" s="186"/>
      <c r="AP252" s="185"/>
      <c r="AQ252" s="185"/>
      <c r="AR252" s="185"/>
      <c r="AS252" s="185" t="s">
        <v>3378</v>
      </c>
      <c r="AT252" s="185"/>
      <c r="AU252" s="185"/>
      <c r="AV252" s="185"/>
      <c r="AW252" s="186"/>
      <c r="AX252" s="41"/>
      <c r="AY252" s="41" t="s">
        <v>24</v>
      </c>
      <c r="AZ252" s="41"/>
      <c r="BA252" s="36"/>
      <c r="BB252" s="51"/>
      <c r="BC252" s="33"/>
      <c r="BD252" s="33"/>
      <c r="BE252" s="51"/>
      <c r="BF252" s="51"/>
      <c r="BG252" s="51"/>
      <c r="BH252" s="51"/>
      <c r="BI252" s="51"/>
      <c r="BJ252" s="51"/>
      <c r="BK252" s="51"/>
      <c r="BL252" s="51"/>
      <c r="BM252" s="51"/>
      <c r="BN252" s="51"/>
      <c r="BO252" s="51"/>
    </row>
    <row r="253" spans="1:67" ht="34.5" customHeight="1" x14ac:dyDescent="0.25">
      <c r="A253" s="201">
        <v>252</v>
      </c>
      <c r="B253" s="182" t="s">
        <v>3375</v>
      </c>
      <c r="C253" s="183" t="s">
        <v>3376</v>
      </c>
      <c r="D253" s="36" t="s">
        <v>28</v>
      </c>
      <c r="E253" s="36" t="s">
        <v>41</v>
      </c>
      <c r="F253" s="202" t="s">
        <v>667</v>
      </c>
      <c r="G253" s="202">
        <v>156</v>
      </c>
      <c r="H253" s="202"/>
      <c r="I253" s="202"/>
      <c r="J253" s="202"/>
      <c r="K253" s="202"/>
      <c r="L253" s="34" t="s">
        <v>4726</v>
      </c>
      <c r="M253" s="182"/>
      <c r="N253" s="183"/>
      <c r="O253" s="184" t="s">
        <v>41</v>
      </c>
      <c r="P253" s="109"/>
      <c r="Q253" s="182"/>
      <c r="R253" s="109"/>
      <c r="S253" s="183" t="s">
        <v>391</v>
      </c>
      <c r="T253" s="188">
        <v>42814</v>
      </c>
      <c r="U253" s="33" t="s">
        <v>58</v>
      </c>
      <c r="V253" s="45" t="s">
        <v>58</v>
      </c>
      <c r="W253" s="49" t="s">
        <v>59</v>
      </c>
      <c r="X253" s="34" t="s">
        <v>667</v>
      </c>
      <c r="Y253" s="36"/>
      <c r="Z253" s="36"/>
      <c r="AA253" s="36"/>
      <c r="AB253" s="36">
        <v>1</v>
      </c>
      <c r="AC253" s="36"/>
      <c r="AD253" s="36"/>
      <c r="AE253" s="36"/>
      <c r="AF253" s="51"/>
      <c r="AG253" s="51"/>
      <c r="AH253" s="51">
        <v>1</v>
      </c>
      <c r="AI253" s="51"/>
      <c r="AJ253" s="51"/>
      <c r="AK253" s="51"/>
      <c r="AL253" s="33"/>
      <c r="AM253" s="33"/>
      <c r="AN253" s="186"/>
      <c r="AO253" s="186"/>
      <c r="AP253" s="185"/>
      <c r="AQ253" s="185"/>
      <c r="AR253" s="185"/>
      <c r="AS253" s="185" t="s">
        <v>3378</v>
      </c>
      <c r="AT253" s="185"/>
      <c r="AU253" s="185"/>
      <c r="AV253" s="185"/>
      <c r="AW253" s="186"/>
      <c r="AX253" s="41"/>
      <c r="AY253" s="41" t="s">
        <v>24</v>
      </c>
      <c r="AZ253" s="41"/>
      <c r="BA253" s="36"/>
      <c r="BB253" s="51"/>
      <c r="BC253" s="33"/>
      <c r="BD253" s="33"/>
      <c r="BE253" s="51"/>
      <c r="BF253" s="51"/>
      <c r="BG253" s="51"/>
      <c r="BH253" s="51"/>
      <c r="BI253" s="51"/>
      <c r="BJ253" s="51"/>
      <c r="BK253" s="51"/>
      <c r="BL253" s="51"/>
      <c r="BM253" s="51"/>
      <c r="BN253" s="51"/>
      <c r="BO253" s="51"/>
    </row>
    <row r="254" spans="1:67" ht="144" customHeight="1" x14ac:dyDescent="0.25">
      <c r="A254" s="201">
        <v>253</v>
      </c>
      <c r="B254" s="182" t="s">
        <v>3375</v>
      </c>
      <c r="C254" s="183" t="s">
        <v>3376</v>
      </c>
      <c r="D254" s="36" t="s">
        <v>28</v>
      </c>
      <c r="E254" s="36" t="s">
        <v>41</v>
      </c>
      <c r="F254" s="202" t="s">
        <v>667</v>
      </c>
      <c r="G254" s="202">
        <v>157</v>
      </c>
      <c r="H254" s="202"/>
      <c r="I254" s="202"/>
      <c r="J254" s="202"/>
      <c r="K254" s="202"/>
      <c r="L254" s="34" t="s">
        <v>4727</v>
      </c>
      <c r="M254" s="182"/>
      <c r="N254" s="183"/>
      <c r="O254" s="184" t="s">
        <v>41</v>
      </c>
      <c r="P254" s="109"/>
      <c r="Q254" s="182"/>
      <c r="R254" s="109"/>
      <c r="S254" s="183" t="s">
        <v>391</v>
      </c>
      <c r="T254" s="33" t="s">
        <v>3565</v>
      </c>
      <c r="U254" s="33" t="s">
        <v>58</v>
      </c>
      <c r="V254" s="45" t="s">
        <v>58</v>
      </c>
      <c r="W254" s="34" t="s">
        <v>692</v>
      </c>
      <c r="X254" s="34" t="s">
        <v>667</v>
      </c>
      <c r="Y254" s="36"/>
      <c r="Z254" s="36"/>
      <c r="AA254" s="36"/>
      <c r="AB254" s="36">
        <v>1</v>
      </c>
      <c r="AC254" s="36"/>
      <c r="AD254" s="36"/>
      <c r="AE254" s="36"/>
      <c r="AF254" s="51"/>
      <c r="AG254" s="51"/>
      <c r="AH254" s="51">
        <v>1</v>
      </c>
      <c r="AI254" s="51"/>
      <c r="AJ254" s="51"/>
      <c r="AK254" s="51"/>
      <c r="AL254" s="33"/>
      <c r="AM254" s="33"/>
      <c r="AN254" s="186"/>
      <c r="AO254" s="186"/>
      <c r="AP254" s="185"/>
      <c r="AQ254" s="185"/>
      <c r="AR254" s="185"/>
      <c r="AS254" s="185" t="s">
        <v>3407</v>
      </c>
      <c r="AT254" s="185"/>
      <c r="AU254" s="185"/>
      <c r="AV254" s="185"/>
      <c r="AW254" s="186"/>
      <c r="AX254" s="41"/>
      <c r="AY254" s="41" t="s">
        <v>24</v>
      </c>
      <c r="AZ254" s="41"/>
      <c r="BA254" s="36"/>
      <c r="BB254" s="51"/>
      <c r="BC254" s="33"/>
      <c r="BD254" s="33"/>
      <c r="BE254" s="51"/>
      <c r="BF254" s="51"/>
      <c r="BG254" s="51"/>
      <c r="BH254" s="51"/>
      <c r="BI254" s="51"/>
      <c r="BJ254" s="51"/>
      <c r="BK254" s="51"/>
      <c r="BL254" s="51"/>
      <c r="BM254" s="51"/>
      <c r="BN254" s="51"/>
      <c r="BO254" s="51"/>
    </row>
    <row r="255" spans="1:67" ht="41.25" customHeight="1" x14ac:dyDescent="0.25">
      <c r="A255" s="201">
        <v>254</v>
      </c>
      <c r="B255" s="182" t="s">
        <v>3375</v>
      </c>
      <c r="C255" s="183" t="s">
        <v>3376</v>
      </c>
      <c r="D255" s="36" t="s">
        <v>28</v>
      </c>
      <c r="E255" s="36" t="s">
        <v>41</v>
      </c>
      <c r="F255" s="202" t="s">
        <v>667</v>
      </c>
      <c r="G255" s="202" t="s">
        <v>3566</v>
      </c>
      <c r="H255" s="202"/>
      <c r="I255" s="202"/>
      <c r="J255" s="202"/>
      <c r="K255" s="202"/>
      <c r="L255" s="34" t="s">
        <v>4728</v>
      </c>
      <c r="M255" s="182"/>
      <c r="N255" s="183"/>
      <c r="O255" s="184" t="s">
        <v>41</v>
      </c>
      <c r="P255" s="109"/>
      <c r="Q255" s="182"/>
      <c r="R255" s="109"/>
      <c r="S255" s="183" t="s">
        <v>391</v>
      </c>
      <c r="T255" s="188">
        <v>42814</v>
      </c>
      <c r="U255" s="33" t="s">
        <v>58</v>
      </c>
      <c r="V255" s="45" t="s">
        <v>58</v>
      </c>
      <c r="W255" s="49" t="s">
        <v>59</v>
      </c>
      <c r="X255" s="34" t="s">
        <v>667</v>
      </c>
      <c r="Y255" s="36"/>
      <c r="Z255" s="36"/>
      <c r="AA255" s="36"/>
      <c r="AB255" s="36">
        <v>1</v>
      </c>
      <c r="AC255" s="36"/>
      <c r="AD255" s="36"/>
      <c r="AE255" s="36"/>
      <c r="AF255" s="51"/>
      <c r="AG255" s="51"/>
      <c r="AH255" s="51">
        <v>1</v>
      </c>
      <c r="AI255" s="51"/>
      <c r="AJ255" s="51"/>
      <c r="AK255" s="51"/>
      <c r="AL255" s="33"/>
      <c r="AM255" s="33"/>
      <c r="AN255" s="186"/>
      <c r="AO255" s="186"/>
      <c r="AP255" s="185"/>
      <c r="AQ255" s="185"/>
      <c r="AR255" s="185"/>
      <c r="AS255" s="185" t="s">
        <v>3378</v>
      </c>
      <c r="AT255" s="185"/>
      <c r="AU255" s="185"/>
      <c r="AV255" s="185"/>
      <c r="AW255" s="186"/>
      <c r="AX255" s="41"/>
      <c r="AY255" s="41" t="s">
        <v>24</v>
      </c>
      <c r="AZ255" s="41"/>
      <c r="BA255" s="36"/>
      <c r="BB255" s="51"/>
      <c r="BC255" s="33"/>
      <c r="BD255" s="33"/>
      <c r="BE255" s="51"/>
      <c r="BF255" s="51"/>
      <c r="BG255" s="51"/>
      <c r="BH255" s="51"/>
      <c r="BI255" s="51"/>
      <c r="BJ255" s="51"/>
      <c r="BK255" s="51"/>
      <c r="BL255" s="51"/>
      <c r="BM255" s="51"/>
      <c r="BN255" s="51"/>
      <c r="BO255" s="51"/>
    </row>
    <row r="256" spans="1:67" ht="41.25" customHeight="1" x14ac:dyDescent="0.25">
      <c r="A256" s="201">
        <v>255</v>
      </c>
      <c r="B256" s="182" t="s">
        <v>3375</v>
      </c>
      <c r="C256" s="183" t="s">
        <v>3376</v>
      </c>
      <c r="D256" s="36" t="s">
        <v>28</v>
      </c>
      <c r="E256" s="36" t="s">
        <v>41</v>
      </c>
      <c r="F256" s="202" t="s">
        <v>3568</v>
      </c>
      <c r="G256" s="202">
        <v>163</v>
      </c>
      <c r="H256" s="202"/>
      <c r="I256" s="202"/>
      <c r="J256" s="202"/>
      <c r="K256" s="202"/>
      <c r="L256" s="34" t="s">
        <v>4729</v>
      </c>
      <c r="M256" s="182"/>
      <c r="N256" s="183"/>
      <c r="O256" s="184" t="s">
        <v>41</v>
      </c>
      <c r="P256" s="109"/>
      <c r="Q256" s="182"/>
      <c r="R256" s="109"/>
      <c r="S256" s="183" t="s">
        <v>3121</v>
      </c>
      <c r="T256" s="188">
        <v>42814</v>
      </c>
      <c r="U256" s="33" t="s">
        <v>21</v>
      </c>
      <c r="V256" s="45" t="s">
        <v>21</v>
      </c>
      <c r="W256" s="49" t="s">
        <v>696</v>
      </c>
      <c r="X256" s="49" t="s">
        <v>697</v>
      </c>
      <c r="Y256" s="36">
        <v>1</v>
      </c>
      <c r="Z256" s="36"/>
      <c r="AA256" s="36"/>
      <c r="AB256" s="36"/>
      <c r="AC256" s="36"/>
      <c r="AD256" s="36"/>
      <c r="AE256" s="36"/>
      <c r="AF256" s="51"/>
      <c r="AG256" s="51"/>
      <c r="AH256" s="51">
        <v>1</v>
      </c>
      <c r="AI256" s="51"/>
      <c r="AJ256" s="51"/>
      <c r="AK256" s="51"/>
      <c r="AL256" s="33" t="s">
        <v>3410</v>
      </c>
      <c r="AM256" s="33" t="s">
        <v>3430</v>
      </c>
      <c r="AN256" s="185"/>
      <c r="AO256" s="185"/>
      <c r="AP256" s="185"/>
      <c r="AQ256" s="185"/>
      <c r="AR256" s="185"/>
      <c r="AS256" s="185" t="s">
        <v>3378</v>
      </c>
      <c r="AT256" s="185"/>
      <c r="AU256" s="185"/>
      <c r="AV256" s="185"/>
      <c r="AW256" s="186"/>
      <c r="AX256" s="41"/>
      <c r="AY256" s="41" t="s">
        <v>24</v>
      </c>
      <c r="AZ256" s="41"/>
      <c r="BA256" s="36"/>
      <c r="BB256" s="51"/>
      <c r="BC256" s="33"/>
      <c r="BD256" s="33"/>
      <c r="BE256" s="51"/>
      <c r="BF256" s="51"/>
      <c r="BG256" s="51"/>
      <c r="BH256" s="51"/>
      <c r="BI256" s="51"/>
      <c r="BJ256" s="51"/>
      <c r="BK256" s="51"/>
      <c r="BL256" s="51"/>
      <c r="BM256" s="51"/>
      <c r="BN256" s="51"/>
      <c r="BO256" s="51"/>
    </row>
    <row r="257" spans="1:67" ht="41.25" customHeight="1" x14ac:dyDescent="0.25">
      <c r="A257" s="201">
        <v>256</v>
      </c>
      <c r="B257" s="182" t="s">
        <v>3375</v>
      </c>
      <c r="C257" s="183" t="s">
        <v>3376</v>
      </c>
      <c r="D257" s="36" t="s">
        <v>28</v>
      </c>
      <c r="E257" s="36" t="s">
        <v>41</v>
      </c>
      <c r="F257" s="202" t="s">
        <v>3568</v>
      </c>
      <c r="G257" s="202">
        <v>164</v>
      </c>
      <c r="H257" s="202"/>
      <c r="I257" s="202"/>
      <c r="J257" s="202"/>
      <c r="K257" s="202"/>
      <c r="L257" s="34" t="s">
        <v>699</v>
      </c>
      <c r="M257" s="182"/>
      <c r="N257" s="183"/>
      <c r="O257" s="184" t="s">
        <v>41</v>
      </c>
      <c r="P257" s="109"/>
      <c r="Q257" s="182"/>
      <c r="R257" s="109"/>
      <c r="S257" s="183" t="s">
        <v>391</v>
      </c>
      <c r="T257" s="188">
        <v>42814</v>
      </c>
      <c r="U257" s="33" t="s">
        <v>58</v>
      </c>
      <c r="V257" s="45" t="s">
        <v>58</v>
      </c>
      <c r="W257" s="49" t="s">
        <v>59</v>
      </c>
      <c r="X257" s="49" t="s">
        <v>697</v>
      </c>
      <c r="Y257" s="36"/>
      <c r="Z257" s="36"/>
      <c r="AA257" s="36"/>
      <c r="AB257" s="36">
        <v>1</v>
      </c>
      <c r="AC257" s="36"/>
      <c r="AD257" s="36"/>
      <c r="AE257" s="36"/>
      <c r="AF257" s="51"/>
      <c r="AG257" s="51"/>
      <c r="AH257" s="51">
        <v>1</v>
      </c>
      <c r="AI257" s="51"/>
      <c r="AJ257" s="51"/>
      <c r="AK257" s="51"/>
      <c r="AL257" s="33"/>
      <c r="AM257" s="33"/>
      <c r="AN257" s="186"/>
      <c r="AO257" s="186"/>
      <c r="AP257" s="185"/>
      <c r="AQ257" s="185"/>
      <c r="AR257" s="185"/>
      <c r="AS257" s="185" t="s">
        <v>3378</v>
      </c>
      <c r="AT257" s="185"/>
      <c r="AU257" s="185"/>
      <c r="AV257" s="185"/>
      <c r="AW257" s="186"/>
      <c r="AX257" s="41"/>
      <c r="AY257" s="41" t="s">
        <v>24</v>
      </c>
      <c r="AZ257" s="41"/>
      <c r="BA257" s="36"/>
      <c r="BB257" s="51"/>
      <c r="BC257" s="33"/>
      <c r="BD257" s="33"/>
      <c r="BE257" s="51"/>
      <c r="BF257" s="51"/>
      <c r="BG257" s="51"/>
      <c r="BH257" s="51"/>
      <c r="BI257" s="51"/>
      <c r="BJ257" s="51"/>
      <c r="BK257" s="51"/>
      <c r="BL257" s="51"/>
      <c r="BM257" s="51"/>
      <c r="BN257" s="51"/>
      <c r="BO257" s="51"/>
    </row>
    <row r="258" spans="1:67" ht="41.25" customHeight="1" x14ac:dyDescent="0.25">
      <c r="A258" s="201">
        <v>257</v>
      </c>
      <c r="B258" s="182" t="s">
        <v>3375</v>
      </c>
      <c r="C258" s="183" t="s">
        <v>3376</v>
      </c>
      <c r="D258" s="36" t="s">
        <v>28</v>
      </c>
      <c r="E258" s="36" t="s">
        <v>41</v>
      </c>
      <c r="F258" s="202" t="s">
        <v>3568</v>
      </c>
      <c r="G258" s="202">
        <v>164</v>
      </c>
      <c r="H258" s="202"/>
      <c r="I258" s="202"/>
      <c r="J258" s="202"/>
      <c r="K258" s="202"/>
      <c r="L258" s="34" t="s">
        <v>4730</v>
      </c>
      <c r="M258" s="182"/>
      <c r="N258" s="183"/>
      <c r="O258" s="184" t="s">
        <v>41</v>
      </c>
      <c r="P258" s="109"/>
      <c r="Q258" s="182"/>
      <c r="R258" s="109"/>
      <c r="S258" s="183" t="s">
        <v>391</v>
      </c>
      <c r="T258" s="188">
        <v>42814</v>
      </c>
      <c r="U258" s="33" t="s">
        <v>58</v>
      </c>
      <c r="V258" s="45" t="s">
        <v>58</v>
      </c>
      <c r="W258" s="49" t="s">
        <v>59</v>
      </c>
      <c r="X258" s="49" t="s">
        <v>697</v>
      </c>
      <c r="Y258" s="36"/>
      <c r="Z258" s="36"/>
      <c r="AA258" s="36"/>
      <c r="AB258" s="36">
        <v>1</v>
      </c>
      <c r="AC258" s="36"/>
      <c r="AD258" s="36"/>
      <c r="AE258" s="36"/>
      <c r="AF258" s="51"/>
      <c r="AG258" s="51"/>
      <c r="AH258" s="51">
        <v>1</v>
      </c>
      <c r="AI258" s="51"/>
      <c r="AJ258" s="51"/>
      <c r="AK258" s="51"/>
      <c r="AL258" s="33"/>
      <c r="AM258" s="33"/>
      <c r="AN258" s="186"/>
      <c r="AO258" s="186"/>
      <c r="AP258" s="185"/>
      <c r="AQ258" s="185"/>
      <c r="AR258" s="185"/>
      <c r="AS258" s="185" t="s">
        <v>3378</v>
      </c>
      <c r="AT258" s="185"/>
      <c r="AU258" s="185"/>
      <c r="AV258" s="185"/>
      <c r="AW258" s="186"/>
      <c r="AX258" s="41"/>
      <c r="AY258" s="41" t="s">
        <v>24</v>
      </c>
      <c r="AZ258" s="41"/>
      <c r="BA258" s="36"/>
      <c r="BB258" s="51"/>
      <c r="BC258" s="33"/>
      <c r="BD258" s="33"/>
      <c r="BE258" s="51"/>
      <c r="BF258" s="51"/>
      <c r="BG258" s="51"/>
      <c r="BH258" s="51"/>
      <c r="BI258" s="51"/>
      <c r="BJ258" s="51"/>
      <c r="BK258" s="51"/>
      <c r="BL258" s="51"/>
      <c r="BM258" s="51"/>
      <c r="BN258" s="51"/>
      <c r="BO258" s="51"/>
    </row>
    <row r="259" spans="1:67" ht="63" customHeight="1" x14ac:dyDescent="0.25">
      <c r="A259" s="201">
        <v>258</v>
      </c>
      <c r="B259" s="182" t="s">
        <v>3375</v>
      </c>
      <c r="C259" s="183" t="s">
        <v>3376</v>
      </c>
      <c r="D259" s="36" t="s">
        <v>28</v>
      </c>
      <c r="E259" s="36" t="s">
        <v>41</v>
      </c>
      <c r="F259" s="109" t="s">
        <v>3572</v>
      </c>
      <c r="G259" s="109" t="s">
        <v>3573</v>
      </c>
      <c r="H259" s="109"/>
      <c r="I259" s="109"/>
      <c r="J259" s="109"/>
      <c r="K259" s="109"/>
      <c r="L259" s="34" t="s">
        <v>701</v>
      </c>
      <c r="M259" s="182"/>
      <c r="N259" s="183"/>
      <c r="O259" s="184" t="s">
        <v>41</v>
      </c>
      <c r="P259" s="109"/>
      <c r="Q259" s="182"/>
      <c r="R259" s="109"/>
      <c r="S259" s="183" t="s">
        <v>791</v>
      </c>
      <c r="T259" s="214" t="s">
        <v>3574</v>
      </c>
      <c r="U259" s="33" t="s">
        <v>58</v>
      </c>
      <c r="V259" s="45" t="s">
        <v>58</v>
      </c>
      <c r="W259" s="34" t="s">
        <v>702</v>
      </c>
      <c r="X259" s="34" t="s">
        <v>703</v>
      </c>
      <c r="Y259" s="36"/>
      <c r="Z259" s="36"/>
      <c r="AA259" s="36"/>
      <c r="AB259" s="36">
        <v>1</v>
      </c>
      <c r="AC259" s="36"/>
      <c r="AD259" s="36"/>
      <c r="AE259" s="36"/>
      <c r="AF259" s="51"/>
      <c r="AG259" s="51"/>
      <c r="AH259" s="51">
        <v>1</v>
      </c>
      <c r="AI259" s="51"/>
      <c r="AJ259" s="51"/>
      <c r="AK259" s="51"/>
      <c r="AL259" s="33"/>
      <c r="AM259" s="33"/>
      <c r="AN259" s="186"/>
      <c r="AO259" s="186"/>
      <c r="AP259" s="185"/>
      <c r="AQ259" s="185"/>
      <c r="AR259" s="185"/>
      <c r="AS259" s="185" t="s">
        <v>3378</v>
      </c>
      <c r="AT259" s="185"/>
      <c r="AU259" s="185"/>
      <c r="AV259" s="185"/>
      <c r="AW259" s="186"/>
      <c r="AX259" s="41"/>
      <c r="AY259" s="41" t="s">
        <v>24</v>
      </c>
      <c r="AZ259" s="41"/>
      <c r="BA259" s="36"/>
      <c r="BB259" s="51"/>
      <c r="BC259" s="33"/>
      <c r="BD259" s="33"/>
      <c r="BE259" s="51"/>
      <c r="BF259" s="51"/>
      <c r="BG259" s="51"/>
      <c r="BH259" s="51"/>
      <c r="BI259" s="51"/>
      <c r="BJ259" s="51"/>
      <c r="BK259" s="51"/>
      <c r="BL259" s="51"/>
      <c r="BM259" s="51"/>
      <c r="BN259" s="51"/>
      <c r="BO259" s="51"/>
    </row>
    <row r="260" spans="1:67" ht="66" customHeight="1" x14ac:dyDescent="0.25">
      <c r="A260" s="201">
        <v>259</v>
      </c>
      <c r="B260" s="182" t="s">
        <v>3375</v>
      </c>
      <c r="C260" s="183" t="s">
        <v>3376</v>
      </c>
      <c r="D260" s="36" t="s">
        <v>28</v>
      </c>
      <c r="E260" s="36" t="s">
        <v>41</v>
      </c>
      <c r="F260" s="109" t="s">
        <v>3575</v>
      </c>
      <c r="G260" s="109" t="s">
        <v>3576</v>
      </c>
      <c r="H260" s="109"/>
      <c r="I260" s="109"/>
      <c r="J260" s="109"/>
      <c r="K260" s="109"/>
      <c r="L260" s="34" t="s">
        <v>704</v>
      </c>
      <c r="M260" s="182"/>
      <c r="N260" s="183"/>
      <c r="O260" s="184" t="s">
        <v>41</v>
      </c>
      <c r="P260" s="109"/>
      <c r="Q260" s="182"/>
      <c r="R260" s="109"/>
      <c r="S260" s="183" t="s">
        <v>391</v>
      </c>
      <c r="T260" s="188">
        <v>42814</v>
      </c>
      <c r="U260" s="33" t="s">
        <v>58</v>
      </c>
      <c r="V260" s="45" t="s">
        <v>58</v>
      </c>
      <c r="W260" s="49" t="s">
        <v>59</v>
      </c>
      <c r="X260" s="49" t="s">
        <v>705</v>
      </c>
      <c r="Y260" s="36"/>
      <c r="Z260" s="36"/>
      <c r="AA260" s="36"/>
      <c r="AB260" s="36">
        <v>1</v>
      </c>
      <c r="AC260" s="36"/>
      <c r="AD260" s="36"/>
      <c r="AE260" s="36"/>
      <c r="AF260" s="51"/>
      <c r="AG260" s="51"/>
      <c r="AH260" s="51">
        <v>1</v>
      </c>
      <c r="AI260" s="51"/>
      <c r="AJ260" s="51"/>
      <c r="AK260" s="51"/>
      <c r="AL260" s="33"/>
      <c r="AM260" s="33"/>
      <c r="AN260" s="186"/>
      <c r="AO260" s="186"/>
      <c r="AP260" s="185"/>
      <c r="AQ260" s="185"/>
      <c r="AR260" s="185"/>
      <c r="AS260" s="185" t="s">
        <v>3378</v>
      </c>
      <c r="AT260" s="185"/>
      <c r="AU260" s="185"/>
      <c r="AV260" s="185"/>
      <c r="AW260" s="186"/>
      <c r="AX260" s="41"/>
      <c r="AY260" s="41" t="s">
        <v>24</v>
      </c>
      <c r="AZ260" s="41"/>
      <c r="BA260" s="36"/>
      <c r="BB260" s="51"/>
      <c r="BC260" s="33"/>
      <c r="BD260" s="33"/>
      <c r="BE260" s="51"/>
      <c r="BF260" s="51"/>
      <c r="BG260" s="51"/>
      <c r="BH260" s="51"/>
      <c r="BI260" s="51"/>
      <c r="BJ260" s="51"/>
      <c r="BK260" s="51"/>
      <c r="BL260" s="51"/>
      <c r="BM260" s="51"/>
      <c r="BN260" s="51"/>
      <c r="BO260" s="51"/>
    </row>
    <row r="261" spans="1:67" ht="66" customHeight="1" x14ac:dyDescent="0.25">
      <c r="A261" s="201">
        <v>260</v>
      </c>
      <c r="B261" s="182" t="s">
        <v>3375</v>
      </c>
      <c r="C261" s="183" t="s">
        <v>3376</v>
      </c>
      <c r="D261" s="36" t="s">
        <v>28</v>
      </c>
      <c r="E261" s="36" t="s">
        <v>41</v>
      </c>
      <c r="F261" s="109" t="s">
        <v>3577</v>
      </c>
      <c r="G261" s="109"/>
      <c r="H261" s="109"/>
      <c r="I261" s="109"/>
      <c r="J261" s="109"/>
      <c r="K261" s="109"/>
      <c r="L261" s="34" t="s">
        <v>704</v>
      </c>
      <c r="M261" s="182"/>
      <c r="N261" s="183"/>
      <c r="O261" s="184" t="s">
        <v>41</v>
      </c>
      <c r="P261" s="109"/>
      <c r="Q261" s="182"/>
      <c r="R261" s="109"/>
      <c r="S261" s="183" t="s">
        <v>391</v>
      </c>
      <c r="T261" s="188">
        <v>42814</v>
      </c>
      <c r="U261" s="33" t="s">
        <v>58</v>
      </c>
      <c r="V261" s="45" t="s">
        <v>58</v>
      </c>
      <c r="W261" s="49" t="s">
        <v>59</v>
      </c>
      <c r="X261" s="49" t="s">
        <v>705</v>
      </c>
      <c r="Y261" s="36"/>
      <c r="Z261" s="36"/>
      <c r="AA261" s="36"/>
      <c r="AB261" s="36">
        <v>1</v>
      </c>
      <c r="AC261" s="36"/>
      <c r="AD261" s="36"/>
      <c r="AE261" s="36"/>
      <c r="AF261" s="51"/>
      <c r="AG261" s="51"/>
      <c r="AH261" s="51">
        <v>1</v>
      </c>
      <c r="AI261" s="51"/>
      <c r="AJ261" s="51"/>
      <c r="AK261" s="51"/>
      <c r="AL261" s="33"/>
      <c r="AM261" s="33"/>
      <c r="AN261" s="186"/>
      <c r="AO261" s="186"/>
      <c r="AP261" s="185"/>
      <c r="AQ261" s="185"/>
      <c r="AR261" s="185"/>
      <c r="AS261" s="185" t="s">
        <v>3378</v>
      </c>
      <c r="AT261" s="185"/>
      <c r="AU261" s="185"/>
      <c r="AV261" s="185"/>
      <c r="AW261" s="186"/>
      <c r="AX261" s="41"/>
      <c r="AY261" s="41" t="s">
        <v>24</v>
      </c>
      <c r="AZ261" s="41"/>
      <c r="BA261" s="36"/>
      <c r="BB261" s="51"/>
      <c r="BC261" s="33"/>
      <c r="BD261" s="33"/>
      <c r="BE261" s="51"/>
      <c r="BF261" s="51"/>
      <c r="BG261" s="51"/>
      <c r="BH261" s="51"/>
      <c r="BI261" s="51"/>
      <c r="BJ261" s="51"/>
      <c r="BK261" s="51"/>
      <c r="BL261" s="51"/>
      <c r="BM261" s="51"/>
      <c r="BN261" s="51"/>
      <c r="BO261" s="51"/>
    </row>
    <row r="262" spans="1:67" ht="66" customHeight="1" x14ac:dyDescent="0.25">
      <c r="A262" s="201">
        <v>261</v>
      </c>
      <c r="B262" s="182" t="s">
        <v>3375</v>
      </c>
      <c r="C262" s="183" t="s">
        <v>3376</v>
      </c>
      <c r="D262" s="36" t="s">
        <v>28</v>
      </c>
      <c r="E262" s="36" t="s">
        <v>41</v>
      </c>
      <c r="F262" s="109" t="s">
        <v>3579</v>
      </c>
      <c r="G262" s="109"/>
      <c r="H262" s="109"/>
      <c r="I262" s="109"/>
      <c r="J262" s="109"/>
      <c r="K262" s="109"/>
      <c r="L262" s="34" t="s">
        <v>704</v>
      </c>
      <c r="M262" s="182"/>
      <c r="N262" s="183"/>
      <c r="O262" s="184" t="s">
        <v>41</v>
      </c>
      <c r="P262" s="109"/>
      <c r="Q262" s="182"/>
      <c r="R262" s="109"/>
      <c r="S262" s="183" t="s">
        <v>391</v>
      </c>
      <c r="T262" s="188">
        <v>42814</v>
      </c>
      <c r="U262" s="33" t="s">
        <v>58</v>
      </c>
      <c r="V262" s="45" t="s">
        <v>58</v>
      </c>
      <c r="W262" s="49" t="s">
        <v>59</v>
      </c>
      <c r="X262" s="49" t="s">
        <v>705</v>
      </c>
      <c r="Y262" s="36"/>
      <c r="Z262" s="36"/>
      <c r="AA262" s="36"/>
      <c r="AB262" s="36">
        <v>1</v>
      </c>
      <c r="AC262" s="36"/>
      <c r="AD262" s="36"/>
      <c r="AE262" s="36"/>
      <c r="AF262" s="51"/>
      <c r="AG262" s="51"/>
      <c r="AH262" s="51">
        <v>1</v>
      </c>
      <c r="AI262" s="51"/>
      <c r="AJ262" s="51"/>
      <c r="AK262" s="51"/>
      <c r="AL262" s="33"/>
      <c r="AM262" s="33"/>
      <c r="AN262" s="186"/>
      <c r="AO262" s="186"/>
      <c r="AP262" s="185"/>
      <c r="AQ262" s="185"/>
      <c r="AR262" s="185"/>
      <c r="AS262" s="185" t="s">
        <v>3378</v>
      </c>
      <c r="AT262" s="185"/>
      <c r="AU262" s="185"/>
      <c r="AV262" s="185"/>
      <c r="AW262" s="186"/>
      <c r="AX262" s="41"/>
      <c r="AY262" s="41" t="s">
        <v>24</v>
      </c>
      <c r="AZ262" s="41"/>
      <c r="BA262" s="36"/>
      <c r="BB262" s="51"/>
      <c r="BC262" s="33"/>
      <c r="BD262" s="33"/>
      <c r="BE262" s="51"/>
      <c r="BF262" s="51"/>
      <c r="BG262" s="51"/>
      <c r="BH262" s="51"/>
      <c r="BI262" s="51"/>
      <c r="BJ262" s="51"/>
      <c r="BK262" s="51"/>
      <c r="BL262" s="51"/>
      <c r="BM262" s="51"/>
      <c r="BN262" s="51"/>
      <c r="BO262" s="51"/>
    </row>
    <row r="263" spans="1:67" ht="66" customHeight="1" x14ac:dyDescent="0.25">
      <c r="A263" s="201">
        <v>262</v>
      </c>
      <c r="B263" s="182" t="s">
        <v>3375</v>
      </c>
      <c r="C263" s="183" t="s">
        <v>3376</v>
      </c>
      <c r="D263" s="36" t="s">
        <v>28</v>
      </c>
      <c r="E263" s="36" t="s">
        <v>41</v>
      </c>
      <c r="F263" s="109" t="s">
        <v>3580</v>
      </c>
      <c r="G263" s="109">
        <v>187</v>
      </c>
      <c r="H263" s="109"/>
      <c r="I263" s="109"/>
      <c r="J263" s="109"/>
      <c r="K263" s="109"/>
      <c r="L263" s="34" t="s">
        <v>706</v>
      </c>
      <c r="M263" s="182"/>
      <c r="N263" s="183"/>
      <c r="O263" s="184" t="s">
        <v>41</v>
      </c>
      <c r="P263" s="109"/>
      <c r="Q263" s="182"/>
      <c r="R263" s="109"/>
      <c r="S263" s="183" t="s">
        <v>791</v>
      </c>
      <c r="T263" s="188">
        <v>42814</v>
      </c>
      <c r="U263" s="33" t="s">
        <v>58</v>
      </c>
      <c r="V263" s="45" t="s">
        <v>58</v>
      </c>
      <c r="W263" s="49" t="s">
        <v>59</v>
      </c>
      <c r="X263" s="49" t="s">
        <v>707</v>
      </c>
      <c r="Y263" s="36"/>
      <c r="Z263" s="36"/>
      <c r="AA263" s="36"/>
      <c r="AB263" s="36">
        <v>1</v>
      </c>
      <c r="AC263" s="36"/>
      <c r="AD263" s="36"/>
      <c r="AE263" s="36"/>
      <c r="AF263" s="51"/>
      <c r="AG263" s="51"/>
      <c r="AH263" s="51">
        <v>1</v>
      </c>
      <c r="AI263" s="51"/>
      <c r="AJ263" s="51"/>
      <c r="AK263" s="51"/>
      <c r="AL263" s="33"/>
      <c r="AM263" s="33"/>
      <c r="AN263" s="186"/>
      <c r="AO263" s="186"/>
      <c r="AP263" s="185"/>
      <c r="AQ263" s="185"/>
      <c r="AR263" s="185"/>
      <c r="AS263" s="185" t="s">
        <v>3378</v>
      </c>
      <c r="AT263" s="185"/>
      <c r="AU263" s="185"/>
      <c r="AV263" s="185"/>
      <c r="AW263" s="186"/>
      <c r="AX263" s="41"/>
      <c r="AY263" s="41" t="s">
        <v>24</v>
      </c>
      <c r="AZ263" s="41"/>
      <c r="BA263" s="36"/>
      <c r="BB263" s="51"/>
      <c r="BC263" s="33"/>
      <c r="BD263" s="33"/>
      <c r="BE263" s="51"/>
      <c r="BF263" s="51"/>
      <c r="BG263" s="51"/>
      <c r="BH263" s="51"/>
      <c r="BI263" s="51"/>
      <c r="BJ263" s="51"/>
      <c r="BK263" s="51"/>
      <c r="BL263" s="51"/>
      <c r="BM263" s="51"/>
      <c r="BN263" s="51"/>
      <c r="BO263" s="51"/>
    </row>
    <row r="264" spans="1:67" ht="66" customHeight="1" x14ac:dyDescent="0.25">
      <c r="A264" s="201">
        <v>263</v>
      </c>
      <c r="B264" s="182" t="s">
        <v>3375</v>
      </c>
      <c r="C264" s="183" t="s">
        <v>3376</v>
      </c>
      <c r="D264" s="36" t="s">
        <v>28</v>
      </c>
      <c r="E264" s="36" t="s">
        <v>41</v>
      </c>
      <c r="F264" s="109" t="s">
        <v>3580</v>
      </c>
      <c r="G264" s="109">
        <v>188</v>
      </c>
      <c r="H264" s="109"/>
      <c r="I264" s="109"/>
      <c r="J264" s="109"/>
      <c r="K264" s="109"/>
      <c r="L264" s="34" t="s">
        <v>4731</v>
      </c>
      <c r="M264" s="182"/>
      <c r="N264" s="183"/>
      <c r="O264" s="184" t="s">
        <v>41</v>
      </c>
      <c r="P264" s="109"/>
      <c r="Q264" s="182"/>
      <c r="R264" s="109"/>
      <c r="S264" s="183" t="s">
        <v>391</v>
      </c>
      <c r="T264" s="188">
        <v>42814</v>
      </c>
      <c r="U264" s="33" t="s">
        <v>58</v>
      </c>
      <c r="V264" s="45" t="s">
        <v>58</v>
      </c>
      <c r="W264" s="49" t="s">
        <v>59</v>
      </c>
      <c r="X264" s="49" t="s">
        <v>707</v>
      </c>
      <c r="Y264" s="36"/>
      <c r="Z264" s="36"/>
      <c r="AA264" s="36"/>
      <c r="AB264" s="36">
        <v>1</v>
      </c>
      <c r="AC264" s="36"/>
      <c r="AD264" s="36"/>
      <c r="AE264" s="36"/>
      <c r="AF264" s="51"/>
      <c r="AG264" s="51"/>
      <c r="AH264" s="51">
        <v>1</v>
      </c>
      <c r="AI264" s="51"/>
      <c r="AJ264" s="51"/>
      <c r="AK264" s="51"/>
      <c r="AL264" s="33"/>
      <c r="AM264" s="33"/>
      <c r="AN264" s="186"/>
      <c r="AO264" s="186"/>
      <c r="AP264" s="185"/>
      <c r="AQ264" s="185"/>
      <c r="AR264" s="185"/>
      <c r="AS264" s="185" t="s">
        <v>3378</v>
      </c>
      <c r="AT264" s="185"/>
      <c r="AU264" s="185"/>
      <c r="AV264" s="185"/>
      <c r="AW264" s="186"/>
      <c r="AX264" s="41"/>
      <c r="AY264" s="41" t="s">
        <v>24</v>
      </c>
      <c r="AZ264" s="41"/>
      <c r="BA264" s="36"/>
      <c r="BB264" s="51"/>
      <c r="BC264" s="33"/>
      <c r="BD264" s="33"/>
      <c r="BE264" s="51"/>
      <c r="BF264" s="51"/>
      <c r="BG264" s="51"/>
      <c r="BH264" s="51"/>
      <c r="BI264" s="51"/>
      <c r="BJ264" s="51"/>
      <c r="BK264" s="51"/>
      <c r="BL264" s="51"/>
      <c r="BM264" s="51"/>
      <c r="BN264" s="51"/>
      <c r="BO264" s="51"/>
    </row>
    <row r="265" spans="1:67" ht="66" customHeight="1" x14ac:dyDescent="0.25">
      <c r="A265" s="201">
        <v>264</v>
      </c>
      <c r="B265" s="182" t="s">
        <v>3375</v>
      </c>
      <c r="C265" s="183" t="s">
        <v>3376</v>
      </c>
      <c r="D265" s="36" t="s">
        <v>28</v>
      </c>
      <c r="E265" s="36" t="s">
        <v>41</v>
      </c>
      <c r="F265" s="109" t="s">
        <v>3583</v>
      </c>
      <c r="G265" s="109">
        <v>192</v>
      </c>
      <c r="H265" s="109"/>
      <c r="I265" s="109"/>
      <c r="J265" s="109"/>
      <c r="K265" s="109"/>
      <c r="L265" s="34" t="s">
        <v>711</v>
      </c>
      <c r="M265" s="182"/>
      <c r="N265" s="183"/>
      <c r="O265" s="184" t="s">
        <v>41</v>
      </c>
      <c r="P265" s="109"/>
      <c r="Q265" s="182"/>
      <c r="R265" s="109"/>
      <c r="S265" s="183" t="s">
        <v>391</v>
      </c>
      <c r="T265" s="188">
        <v>42814</v>
      </c>
      <c r="U265" s="33" t="s">
        <v>58</v>
      </c>
      <c r="V265" s="45" t="s">
        <v>58</v>
      </c>
      <c r="W265" s="49" t="s">
        <v>59</v>
      </c>
      <c r="X265" s="49" t="s">
        <v>712</v>
      </c>
      <c r="Y265" s="36"/>
      <c r="Z265" s="36"/>
      <c r="AA265" s="36"/>
      <c r="AB265" s="36">
        <v>1</v>
      </c>
      <c r="AC265" s="36"/>
      <c r="AD265" s="36"/>
      <c r="AE265" s="36"/>
      <c r="AF265" s="51"/>
      <c r="AG265" s="51"/>
      <c r="AH265" s="51">
        <v>1</v>
      </c>
      <c r="AI265" s="51"/>
      <c r="AJ265" s="51"/>
      <c r="AK265" s="51"/>
      <c r="AL265" s="33"/>
      <c r="AM265" s="33"/>
      <c r="AN265" s="186"/>
      <c r="AO265" s="186"/>
      <c r="AP265" s="185"/>
      <c r="AQ265" s="185"/>
      <c r="AR265" s="185"/>
      <c r="AS265" s="185" t="s">
        <v>3378</v>
      </c>
      <c r="AT265" s="185"/>
      <c r="AU265" s="185"/>
      <c r="AV265" s="185"/>
      <c r="AW265" s="186"/>
      <c r="AX265" s="41"/>
      <c r="AY265" s="41" t="s">
        <v>24</v>
      </c>
      <c r="AZ265" s="41"/>
      <c r="BA265" s="36"/>
      <c r="BB265" s="51"/>
      <c r="BC265" s="33"/>
      <c r="BD265" s="33"/>
      <c r="BE265" s="51"/>
      <c r="BF265" s="51"/>
      <c r="BG265" s="51"/>
      <c r="BH265" s="51"/>
      <c r="BI265" s="51"/>
      <c r="BJ265" s="51"/>
      <c r="BK265" s="51"/>
      <c r="BL265" s="51"/>
      <c r="BM265" s="51"/>
      <c r="BN265" s="51"/>
      <c r="BO265" s="51"/>
    </row>
    <row r="266" spans="1:67" ht="66" customHeight="1" x14ac:dyDescent="0.25">
      <c r="A266" s="201">
        <v>265</v>
      </c>
      <c r="B266" s="182" t="s">
        <v>3375</v>
      </c>
      <c r="C266" s="183" t="s">
        <v>3376</v>
      </c>
      <c r="D266" s="36" t="s">
        <v>28</v>
      </c>
      <c r="E266" s="36" t="s">
        <v>41</v>
      </c>
      <c r="F266" s="109" t="s">
        <v>3583</v>
      </c>
      <c r="G266" s="109">
        <v>194</v>
      </c>
      <c r="H266" s="109"/>
      <c r="I266" s="109"/>
      <c r="J266" s="109"/>
      <c r="K266" s="109"/>
      <c r="L266" s="34" t="s">
        <v>714</v>
      </c>
      <c r="M266" s="182"/>
      <c r="N266" s="183"/>
      <c r="O266" s="184" t="s">
        <v>41</v>
      </c>
      <c r="P266" s="109"/>
      <c r="Q266" s="182"/>
      <c r="R266" s="109"/>
      <c r="S266" s="183" t="s">
        <v>391</v>
      </c>
      <c r="T266" s="188">
        <v>42814</v>
      </c>
      <c r="U266" s="33" t="s">
        <v>58</v>
      </c>
      <c r="V266" s="45" t="s">
        <v>58</v>
      </c>
      <c r="W266" s="49" t="s">
        <v>59</v>
      </c>
      <c r="X266" s="49" t="s">
        <v>712</v>
      </c>
      <c r="Y266" s="36"/>
      <c r="Z266" s="36"/>
      <c r="AA266" s="36"/>
      <c r="AB266" s="36">
        <v>1</v>
      </c>
      <c r="AC266" s="36"/>
      <c r="AD266" s="36"/>
      <c r="AE266" s="36"/>
      <c r="AF266" s="51"/>
      <c r="AG266" s="51"/>
      <c r="AH266" s="51">
        <v>1</v>
      </c>
      <c r="AI266" s="51"/>
      <c r="AJ266" s="51"/>
      <c r="AK266" s="51"/>
      <c r="AL266" s="33"/>
      <c r="AM266" s="33"/>
      <c r="AN266" s="186"/>
      <c r="AO266" s="186"/>
      <c r="AP266" s="185"/>
      <c r="AQ266" s="185"/>
      <c r="AR266" s="185"/>
      <c r="AS266" s="185" t="s">
        <v>3378</v>
      </c>
      <c r="AT266" s="185"/>
      <c r="AU266" s="185"/>
      <c r="AV266" s="185"/>
      <c r="AW266" s="186"/>
      <c r="AX266" s="41"/>
      <c r="AY266" s="41" t="s">
        <v>24</v>
      </c>
      <c r="AZ266" s="41"/>
      <c r="BA266" s="36"/>
      <c r="BB266" s="51"/>
      <c r="BC266" s="33"/>
      <c r="BD266" s="33"/>
      <c r="BE266" s="51"/>
      <c r="BF266" s="51"/>
      <c r="BG266" s="51"/>
      <c r="BH266" s="51"/>
      <c r="BI266" s="51"/>
      <c r="BJ266" s="51"/>
      <c r="BK266" s="51"/>
      <c r="BL266" s="51"/>
      <c r="BM266" s="51"/>
      <c r="BN266" s="51"/>
      <c r="BO266" s="51"/>
    </row>
    <row r="267" spans="1:67" ht="66" customHeight="1" x14ac:dyDescent="0.25">
      <c r="A267" s="201">
        <v>266</v>
      </c>
      <c r="B267" s="182" t="s">
        <v>3375</v>
      </c>
      <c r="C267" s="183" t="s">
        <v>3376</v>
      </c>
      <c r="D267" s="36" t="s">
        <v>28</v>
      </c>
      <c r="E267" s="36" t="s">
        <v>41</v>
      </c>
      <c r="F267" s="109" t="s">
        <v>3584</v>
      </c>
      <c r="G267" s="109">
        <v>197</v>
      </c>
      <c r="H267" s="109"/>
      <c r="I267" s="109"/>
      <c r="J267" s="109"/>
      <c r="K267" s="109"/>
      <c r="L267" s="34" t="s">
        <v>717</v>
      </c>
      <c r="M267" s="182"/>
      <c r="N267" s="183"/>
      <c r="O267" s="184" t="s">
        <v>41</v>
      </c>
      <c r="P267" s="109"/>
      <c r="Q267" s="182"/>
      <c r="R267" s="109"/>
      <c r="S267" s="183" t="s">
        <v>391</v>
      </c>
      <c r="T267" s="33" t="s">
        <v>3585</v>
      </c>
      <c r="U267" s="33" t="s">
        <v>58</v>
      </c>
      <c r="V267" s="45" t="s">
        <v>58</v>
      </c>
      <c r="W267" s="34" t="s">
        <v>718</v>
      </c>
      <c r="X267" s="34" t="s">
        <v>719</v>
      </c>
      <c r="Y267" s="36"/>
      <c r="Z267" s="36"/>
      <c r="AA267" s="36"/>
      <c r="AB267" s="36">
        <v>1</v>
      </c>
      <c r="AC267" s="36"/>
      <c r="AD267" s="36"/>
      <c r="AE267" s="36"/>
      <c r="AF267" s="51"/>
      <c r="AG267" s="51"/>
      <c r="AH267" s="51">
        <v>1</v>
      </c>
      <c r="AI267" s="51"/>
      <c r="AJ267" s="51"/>
      <c r="AK267" s="51"/>
      <c r="AL267" s="33"/>
      <c r="AM267" s="33"/>
      <c r="AN267" s="186"/>
      <c r="AO267" s="186"/>
      <c r="AP267" s="185"/>
      <c r="AQ267" s="185"/>
      <c r="AR267" s="185"/>
      <c r="AS267" s="185" t="s">
        <v>3407</v>
      </c>
      <c r="AT267" s="185"/>
      <c r="AU267" s="185"/>
      <c r="AV267" s="185"/>
      <c r="AW267" s="186"/>
      <c r="AX267" s="41"/>
      <c r="AY267" s="41" t="s">
        <v>24</v>
      </c>
      <c r="AZ267" s="41"/>
      <c r="BA267" s="36"/>
      <c r="BB267" s="51"/>
      <c r="BC267" s="33"/>
      <c r="BD267" s="33"/>
      <c r="BE267" s="51"/>
      <c r="BF267" s="51"/>
      <c r="BG267" s="51"/>
      <c r="BH267" s="51"/>
      <c r="BI267" s="51"/>
      <c r="BJ267" s="51"/>
      <c r="BK267" s="51"/>
      <c r="BL267" s="51"/>
      <c r="BM267" s="51"/>
      <c r="BN267" s="51"/>
      <c r="BO267" s="51"/>
    </row>
    <row r="268" spans="1:67" ht="144.75" customHeight="1" x14ac:dyDescent="0.25">
      <c r="A268" s="201">
        <v>267</v>
      </c>
      <c r="B268" s="182" t="s">
        <v>3375</v>
      </c>
      <c r="C268" s="183" t="s">
        <v>3376</v>
      </c>
      <c r="D268" s="36" t="s">
        <v>28</v>
      </c>
      <c r="E268" s="36" t="s">
        <v>41</v>
      </c>
      <c r="F268" s="109" t="s">
        <v>3584</v>
      </c>
      <c r="G268" s="109">
        <v>198</v>
      </c>
      <c r="H268" s="109"/>
      <c r="I268" s="109"/>
      <c r="J268" s="109"/>
      <c r="K268" s="109"/>
      <c r="L268" s="34" t="s">
        <v>721</v>
      </c>
      <c r="M268" s="182"/>
      <c r="N268" s="183"/>
      <c r="O268" s="184" t="s">
        <v>41</v>
      </c>
      <c r="P268" s="109"/>
      <c r="Q268" s="182"/>
      <c r="R268" s="109"/>
      <c r="S268" s="183" t="s">
        <v>391</v>
      </c>
      <c r="T268" s="214" t="s">
        <v>3455</v>
      </c>
      <c r="U268" s="33" t="s">
        <v>58</v>
      </c>
      <c r="V268" s="45" t="s">
        <v>58</v>
      </c>
      <c r="W268" s="34" t="s">
        <v>621</v>
      </c>
      <c r="X268" s="34" t="s">
        <v>719</v>
      </c>
      <c r="Y268" s="36"/>
      <c r="Z268" s="36"/>
      <c r="AA268" s="36"/>
      <c r="AB268" s="36">
        <v>1</v>
      </c>
      <c r="AC268" s="36"/>
      <c r="AD268" s="36"/>
      <c r="AE268" s="36"/>
      <c r="AF268" s="51"/>
      <c r="AG268" s="51"/>
      <c r="AH268" s="51">
        <v>1</v>
      </c>
      <c r="AI268" s="51"/>
      <c r="AJ268" s="51"/>
      <c r="AK268" s="51"/>
      <c r="AL268" s="33"/>
      <c r="AM268" s="33"/>
      <c r="AN268" s="186"/>
      <c r="AO268" s="186"/>
      <c r="AP268" s="185"/>
      <c r="AQ268" s="185"/>
      <c r="AR268" s="185"/>
      <c r="AS268" s="185" t="s">
        <v>3378</v>
      </c>
      <c r="AT268" s="185"/>
      <c r="AU268" s="185"/>
      <c r="AV268" s="185"/>
      <c r="AW268" s="186"/>
      <c r="AX268" s="41"/>
      <c r="AY268" s="41" t="s">
        <v>24</v>
      </c>
      <c r="AZ268" s="41"/>
      <c r="BA268" s="36"/>
      <c r="BB268" s="51"/>
      <c r="BC268" s="33"/>
      <c r="BD268" s="33"/>
      <c r="BE268" s="51"/>
      <c r="BF268" s="51"/>
      <c r="BG268" s="51"/>
      <c r="BH268" s="51"/>
      <c r="BI268" s="51"/>
      <c r="BJ268" s="51"/>
      <c r="BK268" s="51"/>
      <c r="BL268" s="51"/>
      <c r="BM268" s="51"/>
      <c r="BN268" s="51"/>
      <c r="BO268" s="51"/>
    </row>
    <row r="269" spans="1:67" ht="47.25" customHeight="1" x14ac:dyDescent="0.25">
      <c r="A269" s="201">
        <v>268</v>
      </c>
      <c r="B269" s="182" t="s">
        <v>3375</v>
      </c>
      <c r="C269" s="183" t="s">
        <v>3376</v>
      </c>
      <c r="D269" s="36" t="s">
        <v>28</v>
      </c>
      <c r="E269" s="36" t="s">
        <v>41</v>
      </c>
      <c r="F269" s="109" t="s">
        <v>3584</v>
      </c>
      <c r="G269" s="109">
        <v>199</v>
      </c>
      <c r="H269" s="109"/>
      <c r="I269" s="109"/>
      <c r="J269" s="109"/>
      <c r="K269" s="109"/>
      <c r="L269" s="34" t="s">
        <v>722</v>
      </c>
      <c r="M269" s="182"/>
      <c r="N269" s="183"/>
      <c r="O269" s="184" t="s">
        <v>41</v>
      </c>
      <c r="P269" s="109"/>
      <c r="Q269" s="182"/>
      <c r="R269" s="109"/>
      <c r="S269" s="183" t="s">
        <v>391</v>
      </c>
      <c r="T269" s="188">
        <v>42814</v>
      </c>
      <c r="U269" s="33" t="s">
        <v>58</v>
      </c>
      <c r="V269" s="45" t="s">
        <v>58</v>
      </c>
      <c r="W269" s="49" t="s">
        <v>59</v>
      </c>
      <c r="X269" s="34" t="s">
        <v>719</v>
      </c>
      <c r="Y269" s="36"/>
      <c r="Z269" s="36"/>
      <c r="AA269" s="36"/>
      <c r="AB269" s="36">
        <v>1</v>
      </c>
      <c r="AC269" s="36"/>
      <c r="AD269" s="36"/>
      <c r="AE269" s="36"/>
      <c r="AF269" s="51"/>
      <c r="AG269" s="51"/>
      <c r="AH269" s="51">
        <v>1</v>
      </c>
      <c r="AI269" s="51"/>
      <c r="AJ269" s="51"/>
      <c r="AK269" s="51"/>
      <c r="AL269" s="33"/>
      <c r="AM269" s="33"/>
      <c r="AN269" s="186"/>
      <c r="AO269" s="186"/>
      <c r="AP269" s="185"/>
      <c r="AQ269" s="185"/>
      <c r="AR269" s="185"/>
      <c r="AS269" s="185" t="s">
        <v>3378</v>
      </c>
      <c r="AT269" s="185"/>
      <c r="AU269" s="185"/>
      <c r="AV269" s="185"/>
      <c r="AW269" s="186"/>
      <c r="AX269" s="41"/>
      <c r="AY269" s="41" t="s">
        <v>24</v>
      </c>
      <c r="AZ269" s="41"/>
      <c r="BA269" s="36"/>
      <c r="BB269" s="51"/>
      <c r="BC269" s="33"/>
      <c r="BD269" s="33"/>
      <c r="BE269" s="51"/>
      <c r="BF269" s="51"/>
      <c r="BG269" s="51"/>
      <c r="BH269" s="51"/>
      <c r="BI269" s="51"/>
      <c r="BJ269" s="51"/>
      <c r="BK269" s="51"/>
      <c r="BL269" s="51"/>
      <c r="BM269" s="51"/>
      <c r="BN269" s="51"/>
      <c r="BO269" s="51"/>
    </row>
    <row r="270" spans="1:67" ht="63" customHeight="1" x14ac:dyDescent="0.25">
      <c r="A270" s="201">
        <v>269</v>
      </c>
      <c r="B270" s="182" t="s">
        <v>3375</v>
      </c>
      <c r="C270" s="183" t="s">
        <v>3376</v>
      </c>
      <c r="D270" s="36" t="s">
        <v>28</v>
      </c>
      <c r="E270" s="36" t="s">
        <v>41</v>
      </c>
      <c r="F270" s="109" t="s">
        <v>3586</v>
      </c>
      <c r="G270" s="109">
        <v>202</v>
      </c>
      <c r="H270" s="109"/>
      <c r="I270" s="109"/>
      <c r="J270" s="109"/>
      <c r="K270" s="109"/>
      <c r="L270" s="34" t="s">
        <v>723</v>
      </c>
      <c r="M270" s="182"/>
      <c r="N270" s="183"/>
      <c r="O270" s="184" t="s">
        <v>41</v>
      </c>
      <c r="P270" s="109"/>
      <c r="Q270" s="182"/>
      <c r="R270" s="109"/>
      <c r="S270" s="183" t="s">
        <v>391</v>
      </c>
      <c r="T270" s="188">
        <v>42814</v>
      </c>
      <c r="U270" s="33" t="s">
        <v>58</v>
      </c>
      <c r="V270" s="45" t="s">
        <v>58</v>
      </c>
      <c r="W270" s="49" t="s">
        <v>59</v>
      </c>
      <c r="X270" s="49" t="s">
        <v>725</v>
      </c>
      <c r="Y270" s="36"/>
      <c r="Z270" s="36"/>
      <c r="AA270" s="36"/>
      <c r="AB270" s="36">
        <v>1</v>
      </c>
      <c r="AC270" s="36"/>
      <c r="AD270" s="36"/>
      <c r="AE270" s="36"/>
      <c r="AF270" s="51"/>
      <c r="AG270" s="51"/>
      <c r="AH270" s="51">
        <v>1</v>
      </c>
      <c r="AI270" s="51"/>
      <c r="AJ270" s="51"/>
      <c r="AK270" s="51"/>
      <c r="AL270" s="33"/>
      <c r="AM270" s="33"/>
      <c r="AN270" s="186"/>
      <c r="AO270" s="186"/>
      <c r="AP270" s="185"/>
      <c r="AQ270" s="185"/>
      <c r="AR270" s="185"/>
      <c r="AS270" s="185" t="s">
        <v>3378</v>
      </c>
      <c r="AT270" s="185"/>
      <c r="AU270" s="185"/>
      <c r="AV270" s="185"/>
      <c r="AW270" s="186"/>
      <c r="AX270" s="41"/>
      <c r="AY270" s="41" t="s">
        <v>24</v>
      </c>
      <c r="AZ270" s="41"/>
      <c r="BA270" s="36"/>
      <c r="BB270" s="51"/>
      <c r="BC270" s="33"/>
      <c r="BD270" s="33"/>
      <c r="BE270" s="51"/>
      <c r="BF270" s="51"/>
      <c r="BG270" s="51"/>
      <c r="BH270" s="51"/>
      <c r="BI270" s="51"/>
      <c r="BJ270" s="51"/>
      <c r="BK270" s="51"/>
      <c r="BL270" s="51"/>
      <c r="BM270" s="51"/>
      <c r="BN270" s="51"/>
      <c r="BO270" s="51"/>
    </row>
    <row r="271" spans="1:67" ht="144.75" customHeight="1" x14ac:dyDescent="0.25">
      <c r="A271" s="201">
        <v>270</v>
      </c>
      <c r="B271" s="182" t="s">
        <v>3375</v>
      </c>
      <c r="C271" s="183" t="s">
        <v>3376</v>
      </c>
      <c r="D271" s="36" t="s">
        <v>28</v>
      </c>
      <c r="E271" s="36" t="s">
        <v>41</v>
      </c>
      <c r="F271" s="109" t="s">
        <v>3586</v>
      </c>
      <c r="G271" s="109">
        <v>203</v>
      </c>
      <c r="H271" s="109"/>
      <c r="I271" s="109"/>
      <c r="J271" s="109"/>
      <c r="K271" s="109"/>
      <c r="L271" s="34" t="s">
        <v>726</v>
      </c>
      <c r="M271" s="182"/>
      <c r="N271" s="183"/>
      <c r="O271" s="184" t="s">
        <v>41</v>
      </c>
      <c r="P271" s="109"/>
      <c r="Q271" s="182"/>
      <c r="R271" s="109"/>
      <c r="S271" s="183" t="s">
        <v>391</v>
      </c>
      <c r="T271" s="214" t="s">
        <v>3455</v>
      </c>
      <c r="U271" s="33" t="s">
        <v>58</v>
      </c>
      <c r="V271" s="45" t="s">
        <v>58</v>
      </c>
      <c r="W271" s="34" t="s">
        <v>621</v>
      </c>
      <c r="X271" s="49" t="s">
        <v>725</v>
      </c>
      <c r="Y271" s="36"/>
      <c r="Z271" s="36"/>
      <c r="AA271" s="36"/>
      <c r="AB271" s="36">
        <v>1</v>
      </c>
      <c r="AC271" s="36"/>
      <c r="AD271" s="36"/>
      <c r="AE271" s="36"/>
      <c r="AF271" s="51"/>
      <c r="AG271" s="51"/>
      <c r="AH271" s="51">
        <v>1</v>
      </c>
      <c r="AI271" s="51"/>
      <c r="AJ271" s="51"/>
      <c r="AK271" s="51"/>
      <c r="AL271" s="33"/>
      <c r="AM271" s="33"/>
      <c r="AN271" s="186"/>
      <c r="AO271" s="186"/>
      <c r="AP271" s="185"/>
      <c r="AQ271" s="185"/>
      <c r="AR271" s="185"/>
      <c r="AS271" s="185" t="s">
        <v>3378</v>
      </c>
      <c r="AT271" s="185"/>
      <c r="AU271" s="185"/>
      <c r="AV271" s="185"/>
      <c r="AW271" s="186"/>
      <c r="AX271" s="41"/>
      <c r="AY271" s="41" t="s">
        <v>24</v>
      </c>
      <c r="AZ271" s="41"/>
      <c r="BA271" s="36"/>
      <c r="BB271" s="51"/>
      <c r="BC271" s="33"/>
      <c r="BD271" s="33"/>
      <c r="BE271" s="51"/>
      <c r="BF271" s="51"/>
      <c r="BG271" s="51"/>
      <c r="BH271" s="51"/>
      <c r="BI271" s="51"/>
      <c r="BJ271" s="51"/>
      <c r="BK271" s="51"/>
      <c r="BL271" s="51"/>
      <c r="BM271" s="51"/>
      <c r="BN271" s="51"/>
      <c r="BO271" s="51"/>
    </row>
    <row r="272" spans="1:67" ht="36" customHeight="1" x14ac:dyDescent="0.25">
      <c r="A272" s="201">
        <v>271</v>
      </c>
      <c r="B272" s="182" t="s">
        <v>3375</v>
      </c>
      <c r="C272" s="183" t="s">
        <v>3376</v>
      </c>
      <c r="D272" s="36" t="s">
        <v>28</v>
      </c>
      <c r="E272" s="36" t="s">
        <v>41</v>
      </c>
      <c r="F272" s="109" t="s">
        <v>3587</v>
      </c>
      <c r="G272" s="109">
        <v>211</v>
      </c>
      <c r="H272" s="109"/>
      <c r="I272" s="109"/>
      <c r="J272" s="109"/>
      <c r="K272" s="109"/>
      <c r="L272" s="34" t="s">
        <v>4732</v>
      </c>
      <c r="M272" s="182"/>
      <c r="N272" s="183"/>
      <c r="O272" s="184" t="s">
        <v>41</v>
      </c>
      <c r="P272" s="109"/>
      <c r="Q272" s="182"/>
      <c r="R272" s="109"/>
      <c r="S272" s="183" t="s">
        <v>391</v>
      </c>
      <c r="T272" s="188">
        <v>42814</v>
      </c>
      <c r="U272" s="33" t="s">
        <v>58</v>
      </c>
      <c r="V272" s="45" t="s">
        <v>58</v>
      </c>
      <c r="W272" s="49" t="s">
        <v>59</v>
      </c>
      <c r="X272" s="49" t="s">
        <v>729</v>
      </c>
      <c r="Y272" s="36"/>
      <c r="Z272" s="36"/>
      <c r="AA272" s="36"/>
      <c r="AB272" s="36">
        <v>1</v>
      </c>
      <c r="AC272" s="36"/>
      <c r="AD272" s="36"/>
      <c r="AE272" s="36"/>
      <c r="AF272" s="51"/>
      <c r="AG272" s="51"/>
      <c r="AH272" s="51">
        <v>1</v>
      </c>
      <c r="AI272" s="51"/>
      <c r="AJ272" s="51"/>
      <c r="AK272" s="51"/>
      <c r="AL272" s="33"/>
      <c r="AM272" s="33"/>
      <c r="AN272" s="186"/>
      <c r="AO272" s="186"/>
      <c r="AP272" s="185"/>
      <c r="AQ272" s="185"/>
      <c r="AR272" s="185"/>
      <c r="AS272" s="185" t="s">
        <v>3378</v>
      </c>
      <c r="AT272" s="185"/>
      <c r="AU272" s="185"/>
      <c r="AV272" s="185"/>
      <c r="AW272" s="186"/>
      <c r="AX272" s="41"/>
      <c r="AY272" s="41" t="s">
        <v>24</v>
      </c>
      <c r="AZ272" s="41"/>
      <c r="BA272" s="36"/>
      <c r="BB272" s="51"/>
      <c r="BC272" s="33"/>
      <c r="BD272" s="33"/>
      <c r="BE272" s="51"/>
      <c r="BF272" s="51"/>
      <c r="BG272" s="51"/>
      <c r="BH272" s="51"/>
      <c r="BI272" s="51"/>
      <c r="BJ272" s="51"/>
      <c r="BK272" s="51"/>
      <c r="BL272" s="51"/>
      <c r="BM272" s="51"/>
      <c r="BN272" s="51"/>
      <c r="BO272" s="51"/>
    </row>
    <row r="273" spans="1:67" ht="38.25" customHeight="1" x14ac:dyDescent="0.25">
      <c r="A273" s="201">
        <v>272</v>
      </c>
      <c r="B273" s="182" t="s">
        <v>3375</v>
      </c>
      <c r="C273" s="183" t="s">
        <v>3376</v>
      </c>
      <c r="D273" s="36" t="s">
        <v>28</v>
      </c>
      <c r="E273" s="36" t="s">
        <v>41</v>
      </c>
      <c r="F273" s="109" t="s">
        <v>3587</v>
      </c>
      <c r="G273" s="109">
        <v>211</v>
      </c>
      <c r="H273" s="109"/>
      <c r="I273" s="109"/>
      <c r="J273" s="109"/>
      <c r="K273" s="109"/>
      <c r="L273" s="34" t="s">
        <v>4733</v>
      </c>
      <c r="M273" s="182"/>
      <c r="N273" s="183"/>
      <c r="O273" s="184" t="s">
        <v>41</v>
      </c>
      <c r="P273" s="109"/>
      <c r="Q273" s="182"/>
      <c r="R273" s="109"/>
      <c r="S273" s="183" t="s">
        <v>21</v>
      </c>
      <c r="T273" s="33" t="s">
        <v>731</v>
      </c>
      <c r="U273" s="33" t="s">
        <v>21</v>
      </c>
      <c r="V273" s="45" t="s">
        <v>21</v>
      </c>
      <c r="W273" s="34" t="s">
        <v>731</v>
      </c>
      <c r="X273" s="34" t="s">
        <v>729</v>
      </c>
      <c r="Y273" s="36">
        <v>1</v>
      </c>
      <c r="Z273" s="36"/>
      <c r="AA273" s="36"/>
      <c r="AB273" s="36"/>
      <c r="AC273" s="36"/>
      <c r="AD273" s="36"/>
      <c r="AE273" s="36"/>
      <c r="AF273" s="51"/>
      <c r="AG273" s="51"/>
      <c r="AH273" s="51">
        <v>1</v>
      </c>
      <c r="AI273" s="51"/>
      <c r="AJ273" s="51"/>
      <c r="AK273" s="51"/>
      <c r="AL273" s="33"/>
      <c r="AM273" s="33"/>
      <c r="AN273" s="186"/>
      <c r="AO273" s="186"/>
      <c r="AP273" s="185"/>
      <c r="AQ273" s="185"/>
      <c r="AR273" s="185"/>
      <c r="AS273" s="185" t="s">
        <v>3590</v>
      </c>
      <c r="AT273" s="185"/>
      <c r="AU273" s="185"/>
      <c r="AV273" s="185"/>
      <c r="AW273" s="186"/>
      <c r="AX273" s="41"/>
      <c r="AY273" s="41" t="s">
        <v>732</v>
      </c>
      <c r="AZ273" s="41" t="s">
        <v>734</v>
      </c>
      <c r="BA273" s="36"/>
      <c r="BB273" s="51"/>
      <c r="BC273" s="33"/>
      <c r="BD273" s="33"/>
      <c r="BE273" s="51"/>
      <c r="BF273" s="51"/>
      <c r="BG273" s="51"/>
      <c r="BH273" s="51"/>
      <c r="BI273" s="51"/>
      <c r="BJ273" s="51"/>
      <c r="BK273" s="51"/>
      <c r="BL273" s="51"/>
      <c r="BM273" s="51"/>
      <c r="BN273" s="51"/>
      <c r="BO273" s="51"/>
    </row>
    <row r="274" spans="1:67" ht="31.5" customHeight="1" x14ac:dyDescent="0.25">
      <c r="A274" s="201">
        <v>273</v>
      </c>
      <c r="B274" s="182" t="s">
        <v>3375</v>
      </c>
      <c r="C274" s="183" t="s">
        <v>3376</v>
      </c>
      <c r="D274" s="36" t="s">
        <v>28</v>
      </c>
      <c r="E274" s="36" t="s">
        <v>41</v>
      </c>
      <c r="F274" s="109" t="s">
        <v>3587</v>
      </c>
      <c r="G274" s="109">
        <v>211</v>
      </c>
      <c r="H274" s="109"/>
      <c r="I274" s="109"/>
      <c r="J274" s="109"/>
      <c r="K274" s="109"/>
      <c r="L274" s="34" t="s">
        <v>4734</v>
      </c>
      <c r="M274" s="182"/>
      <c r="N274" s="183"/>
      <c r="O274" s="184" t="s">
        <v>41</v>
      </c>
      <c r="P274" s="109"/>
      <c r="Q274" s="182"/>
      <c r="R274" s="109"/>
      <c r="S274" s="183" t="s">
        <v>167</v>
      </c>
      <c r="T274" s="33" t="s">
        <v>3592</v>
      </c>
      <c r="U274" s="33" t="s">
        <v>167</v>
      </c>
      <c r="V274" s="45" t="s">
        <v>167</v>
      </c>
      <c r="W274" s="34" t="s">
        <v>738</v>
      </c>
      <c r="X274" s="34" t="s">
        <v>729</v>
      </c>
      <c r="Y274" s="36"/>
      <c r="Z274" s="36"/>
      <c r="AA274" s="36">
        <v>1</v>
      </c>
      <c r="AB274" s="36"/>
      <c r="AC274" s="36"/>
      <c r="AD274" s="36"/>
      <c r="AE274" s="36"/>
      <c r="AF274" s="51"/>
      <c r="AG274" s="51"/>
      <c r="AH274" s="51">
        <v>1</v>
      </c>
      <c r="AI274" s="51"/>
      <c r="AJ274" s="51"/>
      <c r="AK274" s="51"/>
      <c r="AL274" s="33"/>
      <c r="AM274" s="33"/>
      <c r="AN274" s="185" t="s">
        <v>3293</v>
      </c>
      <c r="AO274" s="185"/>
      <c r="AP274" s="185" t="s">
        <v>2694</v>
      </c>
      <c r="AQ274" s="185" t="s">
        <v>2694</v>
      </c>
      <c r="AR274" s="185" t="s">
        <v>2694</v>
      </c>
      <c r="AS274" s="185" t="s">
        <v>3378</v>
      </c>
      <c r="AT274" s="185" t="s">
        <v>2694</v>
      </c>
      <c r="AU274" s="185" t="s">
        <v>2694</v>
      </c>
      <c r="AV274" s="185" t="s">
        <v>2694</v>
      </c>
      <c r="AW274" s="185" t="s">
        <v>2694</v>
      </c>
      <c r="AX274" s="35" t="s">
        <v>3237</v>
      </c>
      <c r="AY274" s="35" t="s">
        <v>176</v>
      </c>
      <c r="AZ274" s="41"/>
      <c r="BA274" s="36"/>
      <c r="BB274" s="51"/>
      <c r="BC274" s="33"/>
      <c r="BD274" s="33"/>
      <c r="BE274" s="51"/>
      <c r="BF274" s="51"/>
      <c r="BG274" s="51"/>
      <c r="BH274" s="51"/>
      <c r="BI274" s="51"/>
      <c r="BJ274" s="51"/>
      <c r="BK274" s="51"/>
      <c r="BL274" s="51"/>
      <c r="BM274" s="51"/>
      <c r="BN274" s="51"/>
      <c r="BO274" s="51"/>
    </row>
    <row r="275" spans="1:67" ht="126" customHeight="1" x14ac:dyDescent="0.25">
      <c r="A275" s="201">
        <v>274</v>
      </c>
      <c r="B275" s="182" t="s">
        <v>3375</v>
      </c>
      <c r="C275" s="183" t="s">
        <v>3376</v>
      </c>
      <c r="D275" s="36" t="s">
        <v>28</v>
      </c>
      <c r="E275" s="36" t="s">
        <v>41</v>
      </c>
      <c r="F275" s="109" t="s">
        <v>3587</v>
      </c>
      <c r="G275" s="109">
        <v>212</v>
      </c>
      <c r="H275" s="109"/>
      <c r="I275" s="109"/>
      <c r="J275" s="109"/>
      <c r="K275" s="109"/>
      <c r="L275" s="34" t="s">
        <v>4735</v>
      </c>
      <c r="M275" s="182"/>
      <c r="N275" s="183"/>
      <c r="O275" s="184" t="s">
        <v>41</v>
      </c>
      <c r="P275" s="109"/>
      <c r="Q275" s="182"/>
      <c r="R275" s="109"/>
      <c r="S275" s="183" t="s">
        <v>391</v>
      </c>
      <c r="T275" s="214" t="s">
        <v>3455</v>
      </c>
      <c r="U275" s="33" t="s">
        <v>58</v>
      </c>
      <c r="V275" s="45" t="s">
        <v>58</v>
      </c>
      <c r="W275" s="34" t="s">
        <v>635</v>
      </c>
      <c r="X275" s="34" t="s">
        <v>729</v>
      </c>
      <c r="Y275" s="36"/>
      <c r="Z275" s="36"/>
      <c r="AA275" s="36"/>
      <c r="AB275" s="36">
        <v>1</v>
      </c>
      <c r="AC275" s="36"/>
      <c r="AD275" s="36"/>
      <c r="AE275" s="36"/>
      <c r="AF275" s="51"/>
      <c r="AG275" s="51"/>
      <c r="AH275" s="51">
        <v>1</v>
      </c>
      <c r="AI275" s="51"/>
      <c r="AJ275" s="51"/>
      <c r="AK275" s="51"/>
      <c r="AL275" s="33"/>
      <c r="AM275" s="33"/>
      <c r="AN275" s="186"/>
      <c r="AO275" s="186"/>
      <c r="AP275" s="185"/>
      <c r="AQ275" s="185"/>
      <c r="AR275" s="185"/>
      <c r="AS275" s="185" t="s">
        <v>3378</v>
      </c>
      <c r="AT275" s="185"/>
      <c r="AU275" s="185"/>
      <c r="AV275" s="185"/>
      <c r="AW275" s="186"/>
      <c r="AX275" s="41"/>
      <c r="AY275" s="41" t="s">
        <v>24</v>
      </c>
      <c r="AZ275" s="41"/>
      <c r="BA275" s="36"/>
      <c r="BB275" s="51"/>
      <c r="BC275" s="33"/>
      <c r="BD275" s="33"/>
      <c r="BE275" s="51"/>
      <c r="BF275" s="51"/>
      <c r="BG275" s="51"/>
      <c r="BH275" s="51"/>
      <c r="BI275" s="51"/>
      <c r="BJ275" s="51"/>
      <c r="BK275" s="51"/>
      <c r="BL275" s="51"/>
      <c r="BM275" s="51"/>
      <c r="BN275" s="51"/>
      <c r="BO275" s="51"/>
    </row>
    <row r="276" spans="1:67" ht="52.5" customHeight="1" x14ac:dyDescent="0.25">
      <c r="A276" s="201">
        <v>275</v>
      </c>
      <c r="B276" s="182" t="s">
        <v>3375</v>
      </c>
      <c r="C276" s="183" t="s">
        <v>3376</v>
      </c>
      <c r="D276" s="36" t="s">
        <v>28</v>
      </c>
      <c r="E276" s="36" t="s">
        <v>41</v>
      </c>
      <c r="F276" s="109" t="s">
        <v>743</v>
      </c>
      <c r="G276" s="109">
        <v>217</v>
      </c>
      <c r="H276" s="109"/>
      <c r="I276" s="109"/>
      <c r="J276" s="109"/>
      <c r="K276" s="109"/>
      <c r="L276" s="34" t="s">
        <v>742</v>
      </c>
      <c r="M276" s="182"/>
      <c r="N276" s="183"/>
      <c r="O276" s="184" t="s">
        <v>41</v>
      </c>
      <c r="P276" s="109"/>
      <c r="Q276" s="182"/>
      <c r="R276" s="109"/>
      <c r="S276" s="183" t="s">
        <v>391</v>
      </c>
      <c r="T276" s="188">
        <v>42814</v>
      </c>
      <c r="U276" s="33" t="s">
        <v>58</v>
      </c>
      <c r="V276" s="45" t="s">
        <v>58</v>
      </c>
      <c r="W276" s="49" t="s">
        <v>59</v>
      </c>
      <c r="X276" s="49" t="s">
        <v>743</v>
      </c>
      <c r="Y276" s="36"/>
      <c r="Z276" s="36"/>
      <c r="AA276" s="36"/>
      <c r="AB276" s="36">
        <v>1</v>
      </c>
      <c r="AC276" s="36"/>
      <c r="AD276" s="36"/>
      <c r="AE276" s="36"/>
      <c r="AF276" s="51"/>
      <c r="AG276" s="51"/>
      <c r="AH276" s="51">
        <v>1</v>
      </c>
      <c r="AI276" s="51"/>
      <c r="AJ276" s="51"/>
      <c r="AK276" s="51"/>
      <c r="AL276" s="33"/>
      <c r="AM276" s="33"/>
      <c r="AN276" s="186"/>
      <c r="AO276" s="186"/>
      <c r="AP276" s="185"/>
      <c r="AQ276" s="185"/>
      <c r="AR276" s="185"/>
      <c r="AS276" s="185" t="s">
        <v>3378</v>
      </c>
      <c r="AT276" s="185"/>
      <c r="AU276" s="185"/>
      <c r="AV276" s="185"/>
      <c r="AW276" s="186"/>
      <c r="AX276" s="41"/>
      <c r="AY276" s="41" t="s">
        <v>24</v>
      </c>
      <c r="AZ276" s="41"/>
      <c r="BA276" s="36"/>
      <c r="BB276" s="51"/>
      <c r="BC276" s="33"/>
      <c r="BD276" s="33"/>
      <c r="BE276" s="51"/>
      <c r="BF276" s="51"/>
      <c r="BG276" s="51"/>
      <c r="BH276" s="51"/>
      <c r="BI276" s="51"/>
      <c r="BJ276" s="51"/>
      <c r="BK276" s="51"/>
      <c r="BL276" s="51"/>
      <c r="BM276" s="51"/>
      <c r="BN276" s="51"/>
      <c r="BO276" s="51"/>
    </row>
    <row r="277" spans="1:67" ht="52.5" customHeight="1" x14ac:dyDescent="0.25">
      <c r="A277" s="201">
        <v>276</v>
      </c>
      <c r="B277" s="182" t="s">
        <v>3375</v>
      </c>
      <c r="C277" s="183" t="s">
        <v>3376</v>
      </c>
      <c r="D277" s="36" t="s">
        <v>28</v>
      </c>
      <c r="E277" s="36" t="s">
        <v>41</v>
      </c>
      <c r="F277" s="109" t="s">
        <v>747</v>
      </c>
      <c r="G277" s="109">
        <v>221</v>
      </c>
      <c r="H277" s="109"/>
      <c r="I277" s="109"/>
      <c r="J277" s="109"/>
      <c r="K277" s="109"/>
      <c r="L277" s="34" t="s">
        <v>745</v>
      </c>
      <c r="M277" s="182"/>
      <c r="N277" s="183"/>
      <c r="O277" s="184" t="s">
        <v>41</v>
      </c>
      <c r="P277" s="109"/>
      <c r="Q277" s="182"/>
      <c r="R277" s="109"/>
      <c r="S277" s="183" t="s">
        <v>391</v>
      </c>
      <c r="T277" s="188">
        <v>42814</v>
      </c>
      <c r="U277" s="33" t="s">
        <v>58</v>
      </c>
      <c r="V277" s="45" t="s">
        <v>58</v>
      </c>
      <c r="W277" s="49" t="s">
        <v>59</v>
      </c>
      <c r="X277" s="49" t="s">
        <v>747</v>
      </c>
      <c r="Y277" s="36"/>
      <c r="Z277" s="36"/>
      <c r="AA277" s="36"/>
      <c r="AB277" s="36">
        <v>1</v>
      </c>
      <c r="AC277" s="36"/>
      <c r="AD277" s="36"/>
      <c r="AE277" s="36"/>
      <c r="AF277" s="51"/>
      <c r="AG277" s="51"/>
      <c r="AH277" s="51">
        <v>1</v>
      </c>
      <c r="AI277" s="51"/>
      <c r="AJ277" s="51"/>
      <c r="AK277" s="51"/>
      <c r="AL277" s="33"/>
      <c r="AM277" s="33"/>
      <c r="AN277" s="186"/>
      <c r="AO277" s="186"/>
      <c r="AP277" s="185"/>
      <c r="AQ277" s="185"/>
      <c r="AR277" s="185"/>
      <c r="AS277" s="185" t="s">
        <v>3378</v>
      </c>
      <c r="AT277" s="185"/>
      <c r="AU277" s="185"/>
      <c r="AV277" s="185"/>
      <c r="AW277" s="186"/>
      <c r="AX277" s="41"/>
      <c r="AY277" s="41" t="s">
        <v>24</v>
      </c>
      <c r="AZ277" s="41"/>
      <c r="BA277" s="36"/>
      <c r="BB277" s="51"/>
      <c r="BC277" s="33"/>
      <c r="BD277" s="33"/>
      <c r="BE277" s="51"/>
      <c r="BF277" s="51"/>
      <c r="BG277" s="51"/>
      <c r="BH277" s="51"/>
      <c r="BI277" s="51"/>
      <c r="BJ277" s="51"/>
      <c r="BK277" s="51"/>
      <c r="BL277" s="51"/>
      <c r="BM277" s="51"/>
      <c r="BN277" s="51"/>
      <c r="BO277" s="51"/>
    </row>
    <row r="278" spans="1:67" ht="52.5" customHeight="1" x14ac:dyDescent="0.25">
      <c r="A278" s="201">
        <v>277</v>
      </c>
      <c r="B278" s="182" t="s">
        <v>3375</v>
      </c>
      <c r="C278" s="183" t="s">
        <v>3376</v>
      </c>
      <c r="D278" s="36" t="s">
        <v>28</v>
      </c>
      <c r="E278" s="36" t="s">
        <v>41</v>
      </c>
      <c r="F278" s="109" t="s">
        <v>3594</v>
      </c>
      <c r="G278" s="109">
        <v>226</v>
      </c>
      <c r="H278" s="109"/>
      <c r="I278" s="109"/>
      <c r="J278" s="109"/>
      <c r="K278" s="109"/>
      <c r="L278" s="34" t="s">
        <v>748</v>
      </c>
      <c r="M278" s="182"/>
      <c r="N278" s="183"/>
      <c r="O278" s="184" t="s">
        <v>41</v>
      </c>
      <c r="P278" s="109"/>
      <c r="Q278" s="182"/>
      <c r="R278" s="109"/>
      <c r="S278" s="183" t="s">
        <v>391</v>
      </c>
      <c r="T278" s="188">
        <v>42814</v>
      </c>
      <c r="U278" s="33" t="s">
        <v>58</v>
      </c>
      <c r="V278" s="45" t="s">
        <v>58</v>
      </c>
      <c r="W278" s="49" t="s">
        <v>59</v>
      </c>
      <c r="X278" s="49" t="s">
        <v>749</v>
      </c>
      <c r="Y278" s="36"/>
      <c r="Z278" s="36"/>
      <c r="AA278" s="36"/>
      <c r="AB278" s="36">
        <v>1</v>
      </c>
      <c r="AC278" s="36"/>
      <c r="AD278" s="36"/>
      <c r="AE278" s="36"/>
      <c r="AF278" s="51"/>
      <c r="AG278" s="51"/>
      <c r="AH278" s="51">
        <v>1</v>
      </c>
      <c r="AI278" s="51"/>
      <c r="AJ278" s="51"/>
      <c r="AK278" s="51"/>
      <c r="AL278" s="33"/>
      <c r="AM278" s="33"/>
      <c r="AN278" s="186"/>
      <c r="AO278" s="186"/>
      <c r="AP278" s="185"/>
      <c r="AQ278" s="185"/>
      <c r="AR278" s="185"/>
      <c r="AS278" s="185" t="s">
        <v>3378</v>
      </c>
      <c r="AT278" s="185"/>
      <c r="AU278" s="185"/>
      <c r="AV278" s="185"/>
      <c r="AW278" s="186"/>
      <c r="AX278" s="41"/>
      <c r="AY278" s="41" t="s">
        <v>24</v>
      </c>
      <c r="AZ278" s="41"/>
      <c r="BA278" s="36"/>
      <c r="BB278" s="51"/>
      <c r="BC278" s="33"/>
      <c r="BD278" s="33"/>
      <c r="BE278" s="51"/>
      <c r="BF278" s="51"/>
      <c r="BG278" s="51"/>
      <c r="BH278" s="51"/>
      <c r="BI278" s="51"/>
      <c r="BJ278" s="51"/>
      <c r="BK278" s="51"/>
      <c r="BL278" s="51"/>
      <c r="BM278" s="51"/>
      <c r="BN278" s="51"/>
      <c r="BO278" s="51"/>
    </row>
    <row r="279" spans="1:67" ht="52.5" customHeight="1" x14ac:dyDescent="0.25">
      <c r="A279" s="201">
        <v>278</v>
      </c>
      <c r="B279" s="182" t="s">
        <v>3375</v>
      </c>
      <c r="C279" s="183" t="s">
        <v>3376</v>
      </c>
      <c r="D279" s="36" t="s">
        <v>28</v>
      </c>
      <c r="E279" s="36" t="s">
        <v>41</v>
      </c>
      <c r="F279" s="109" t="s">
        <v>3595</v>
      </c>
      <c r="G279" s="109">
        <v>237</v>
      </c>
      <c r="H279" s="109"/>
      <c r="I279" s="109"/>
      <c r="J279" s="109"/>
      <c r="K279" s="109"/>
      <c r="L279" s="34" t="s">
        <v>751</v>
      </c>
      <c r="M279" s="182"/>
      <c r="N279" s="183"/>
      <c r="O279" s="184" t="s">
        <v>41</v>
      </c>
      <c r="P279" s="109"/>
      <c r="Q279" s="182"/>
      <c r="R279" s="109"/>
      <c r="S279" s="183" t="s">
        <v>391</v>
      </c>
      <c r="T279" s="188">
        <v>42814</v>
      </c>
      <c r="U279" s="33" t="s">
        <v>58</v>
      </c>
      <c r="V279" s="45" t="s">
        <v>58</v>
      </c>
      <c r="W279" s="49" t="s">
        <v>59</v>
      </c>
      <c r="X279" s="49" t="s">
        <v>752</v>
      </c>
      <c r="Y279" s="36"/>
      <c r="Z279" s="36"/>
      <c r="AA279" s="36"/>
      <c r="AB279" s="36">
        <v>1</v>
      </c>
      <c r="AC279" s="36"/>
      <c r="AD279" s="36"/>
      <c r="AE279" s="36"/>
      <c r="AF279" s="51"/>
      <c r="AG279" s="51"/>
      <c r="AH279" s="51">
        <v>1</v>
      </c>
      <c r="AI279" s="51"/>
      <c r="AJ279" s="51"/>
      <c r="AK279" s="51"/>
      <c r="AL279" s="33"/>
      <c r="AM279" s="33"/>
      <c r="AN279" s="186"/>
      <c r="AO279" s="186"/>
      <c r="AP279" s="185"/>
      <c r="AQ279" s="185"/>
      <c r="AR279" s="185"/>
      <c r="AS279" s="185" t="s">
        <v>3378</v>
      </c>
      <c r="AT279" s="185"/>
      <c r="AU279" s="185"/>
      <c r="AV279" s="185"/>
      <c r="AW279" s="186"/>
      <c r="AX279" s="41"/>
      <c r="AY279" s="41" t="s">
        <v>24</v>
      </c>
      <c r="AZ279" s="41"/>
      <c r="BA279" s="36"/>
      <c r="BB279" s="51"/>
      <c r="BC279" s="33"/>
      <c r="BD279" s="33"/>
      <c r="BE279" s="51"/>
      <c r="BF279" s="51"/>
      <c r="BG279" s="51"/>
      <c r="BH279" s="51"/>
      <c r="BI279" s="51"/>
      <c r="BJ279" s="51"/>
      <c r="BK279" s="51"/>
      <c r="BL279" s="51"/>
      <c r="BM279" s="51"/>
      <c r="BN279" s="51"/>
      <c r="BO279" s="51"/>
    </row>
    <row r="280" spans="1:67" ht="52.5" customHeight="1" x14ac:dyDescent="0.25">
      <c r="A280" s="201">
        <v>279</v>
      </c>
      <c r="B280" s="182" t="s">
        <v>3375</v>
      </c>
      <c r="C280" s="183" t="s">
        <v>3376</v>
      </c>
      <c r="D280" s="36" t="s">
        <v>28</v>
      </c>
      <c r="E280" s="36" t="s">
        <v>41</v>
      </c>
      <c r="F280" s="109" t="s">
        <v>755</v>
      </c>
      <c r="G280" s="109">
        <v>242</v>
      </c>
      <c r="H280" s="109"/>
      <c r="I280" s="109"/>
      <c r="J280" s="109"/>
      <c r="K280" s="109"/>
      <c r="L280" s="34" t="s">
        <v>754</v>
      </c>
      <c r="M280" s="182"/>
      <c r="N280" s="183"/>
      <c r="O280" s="184" t="s">
        <v>41</v>
      </c>
      <c r="P280" s="109"/>
      <c r="Q280" s="182"/>
      <c r="R280" s="109"/>
      <c r="S280" s="183" t="s">
        <v>391</v>
      </c>
      <c r="T280" s="188">
        <v>42814</v>
      </c>
      <c r="U280" s="33" t="s">
        <v>58</v>
      </c>
      <c r="V280" s="45" t="s">
        <v>58</v>
      </c>
      <c r="W280" s="49" t="s">
        <v>59</v>
      </c>
      <c r="X280" s="49" t="s">
        <v>755</v>
      </c>
      <c r="Y280" s="36"/>
      <c r="Z280" s="36"/>
      <c r="AA280" s="36"/>
      <c r="AB280" s="36">
        <v>1</v>
      </c>
      <c r="AC280" s="36"/>
      <c r="AD280" s="36"/>
      <c r="AE280" s="36"/>
      <c r="AF280" s="51"/>
      <c r="AG280" s="51"/>
      <c r="AH280" s="51">
        <v>1</v>
      </c>
      <c r="AI280" s="51"/>
      <c r="AJ280" s="51"/>
      <c r="AK280" s="51"/>
      <c r="AL280" s="33"/>
      <c r="AM280" s="33"/>
      <c r="AN280" s="186"/>
      <c r="AO280" s="186"/>
      <c r="AP280" s="185"/>
      <c r="AQ280" s="185"/>
      <c r="AR280" s="185"/>
      <c r="AS280" s="185" t="s">
        <v>3378</v>
      </c>
      <c r="AT280" s="185"/>
      <c r="AU280" s="185"/>
      <c r="AV280" s="185"/>
      <c r="AW280" s="186"/>
      <c r="AX280" s="41"/>
      <c r="AY280" s="41" t="s">
        <v>24</v>
      </c>
      <c r="AZ280" s="41"/>
      <c r="BA280" s="36"/>
      <c r="BB280" s="51"/>
      <c r="BC280" s="33"/>
      <c r="BD280" s="33"/>
      <c r="BE280" s="51"/>
      <c r="BF280" s="51"/>
      <c r="BG280" s="51"/>
      <c r="BH280" s="51"/>
      <c r="BI280" s="51"/>
      <c r="BJ280" s="51"/>
      <c r="BK280" s="51"/>
      <c r="BL280" s="51"/>
      <c r="BM280" s="51"/>
      <c r="BN280" s="51"/>
      <c r="BO280" s="51"/>
    </row>
    <row r="281" spans="1:67" ht="52.5" customHeight="1" x14ac:dyDescent="0.25">
      <c r="A281" s="201">
        <v>280</v>
      </c>
      <c r="B281" s="182" t="s">
        <v>3375</v>
      </c>
      <c r="C281" s="183" t="s">
        <v>3376</v>
      </c>
      <c r="D281" s="36" t="s">
        <v>28</v>
      </c>
      <c r="E281" s="36" t="s">
        <v>41</v>
      </c>
      <c r="F281" s="109" t="s">
        <v>3596</v>
      </c>
      <c r="G281" s="109">
        <v>248</v>
      </c>
      <c r="H281" s="109"/>
      <c r="I281" s="109"/>
      <c r="J281" s="109"/>
      <c r="K281" s="109"/>
      <c r="L281" s="34" t="s">
        <v>757</v>
      </c>
      <c r="M281" s="182"/>
      <c r="N281" s="183"/>
      <c r="O281" s="184" t="s">
        <v>41</v>
      </c>
      <c r="P281" s="109"/>
      <c r="Q281" s="182"/>
      <c r="R281" s="109"/>
      <c r="S281" s="183" t="s">
        <v>391</v>
      </c>
      <c r="T281" s="188">
        <v>42814</v>
      </c>
      <c r="U281" s="33" t="s">
        <v>58</v>
      </c>
      <c r="V281" s="45" t="s">
        <v>58</v>
      </c>
      <c r="W281" s="49" t="s">
        <v>59</v>
      </c>
      <c r="X281" s="49" t="s">
        <v>758</v>
      </c>
      <c r="Y281" s="36"/>
      <c r="Z281" s="36"/>
      <c r="AA281" s="36"/>
      <c r="AB281" s="36">
        <v>1</v>
      </c>
      <c r="AC281" s="36"/>
      <c r="AD281" s="36"/>
      <c r="AE281" s="36"/>
      <c r="AF281" s="51"/>
      <c r="AG281" s="51"/>
      <c r="AH281" s="51">
        <v>1</v>
      </c>
      <c r="AI281" s="51"/>
      <c r="AJ281" s="51"/>
      <c r="AK281" s="51"/>
      <c r="AL281" s="33"/>
      <c r="AM281" s="33"/>
      <c r="AN281" s="186"/>
      <c r="AO281" s="186"/>
      <c r="AP281" s="185"/>
      <c r="AQ281" s="185"/>
      <c r="AR281" s="185"/>
      <c r="AS281" s="185" t="s">
        <v>3378</v>
      </c>
      <c r="AT281" s="185"/>
      <c r="AU281" s="185"/>
      <c r="AV281" s="185"/>
      <c r="AW281" s="186"/>
      <c r="AX281" s="41"/>
      <c r="AY281" s="41" t="s">
        <v>24</v>
      </c>
      <c r="AZ281" s="41"/>
      <c r="BA281" s="36"/>
      <c r="BB281" s="51"/>
      <c r="BC281" s="33"/>
      <c r="BD281" s="33"/>
      <c r="BE281" s="51"/>
      <c r="BF281" s="51"/>
      <c r="BG281" s="51"/>
      <c r="BH281" s="51"/>
      <c r="BI281" s="51"/>
      <c r="BJ281" s="51"/>
      <c r="BK281" s="51"/>
      <c r="BL281" s="51"/>
      <c r="BM281" s="51"/>
      <c r="BN281" s="51"/>
      <c r="BO281" s="51"/>
    </row>
    <row r="282" spans="1:67" ht="52.5" customHeight="1" x14ac:dyDescent="0.25">
      <c r="A282" s="201">
        <v>281</v>
      </c>
      <c r="B282" s="182" t="s">
        <v>3375</v>
      </c>
      <c r="C282" s="183" t="s">
        <v>3376</v>
      </c>
      <c r="D282" s="36" t="s">
        <v>28</v>
      </c>
      <c r="E282" s="36" t="s">
        <v>41</v>
      </c>
      <c r="F282" s="109" t="s">
        <v>760</v>
      </c>
      <c r="G282" s="109">
        <v>252</v>
      </c>
      <c r="H282" s="109"/>
      <c r="I282" s="109"/>
      <c r="J282" s="109"/>
      <c r="K282" s="109"/>
      <c r="L282" s="34" t="s">
        <v>4736</v>
      </c>
      <c r="M282" s="182"/>
      <c r="N282" s="183"/>
      <c r="O282" s="184" t="s">
        <v>41</v>
      </c>
      <c r="P282" s="109"/>
      <c r="Q282" s="182"/>
      <c r="R282" s="109"/>
      <c r="S282" s="183" t="s">
        <v>391</v>
      </c>
      <c r="T282" s="188">
        <v>42814</v>
      </c>
      <c r="U282" s="33" t="s">
        <v>58</v>
      </c>
      <c r="V282" s="45" t="s">
        <v>58</v>
      </c>
      <c r="W282" s="49" t="s">
        <v>59</v>
      </c>
      <c r="X282" s="49" t="s">
        <v>760</v>
      </c>
      <c r="Y282" s="36"/>
      <c r="Z282" s="36"/>
      <c r="AA282" s="36"/>
      <c r="AB282" s="36">
        <v>1</v>
      </c>
      <c r="AC282" s="36"/>
      <c r="AD282" s="36"/>
      <c r="AE282" s="36"/>
      <c r="AF282" s="51"/>
      <c r="AG282" s="51"/>
      <c r="AH282" s="51">
        <v>1</v>
      </c>
      <c r="AI282" s="51"/>
      <c r="AJ282" s="51"/>
      <c r="AK282" s="51"/>
      <c r="AL282" s="33"/>
      <c r="AM282" s="33"/>
      <c r="AN282" s="186"/>
      <c r="AO282" s="186"/>
      <c r="AP282" s="185"/>
      <c r="AQ282" s="185"/>
      <c r="AR282" s="185"/>
      <c r="AS282" s="185" t="s">
        <v>3378</v>
      </c>
      <c r="AT282" s="185"/>
      <c r="AU282" s="185"/>
      <c r="AV282" s="185"/>
      <c r="AW282" s="186"/>
      <c r="AX282" s="41"/>
      <c r="AY282" s="41" t="s">
        <v>24</v>
      </c>
      <c r="AZ282" s="41"/>
      <c r="BA282" s="36"/>
      <c r="BB282" s="51"/>
      <c r="BC282" s="33"/>
      <c r="BD282" s="33"/>
      <c r="BE282" s="51"/>
      <c r="BF282" s="51"/>
      <c r="BG282" s="51"/>
      <c r="BH282" s="51"/>
      <c r="BI282" s="51"/>
      <c r="BJ282" s="51"/>
      <c r="BK282" s="51"/>
      <c r="BL282" s="51"/>
      <c r="BM282" s="51"/>
      <c r="BN282" s="51"/>
      <c r="BO282" s="51"/>
    </row>
    <row r="283" spans="1:67" ht="52.5" customHeight="1" x14ac:dyDescent="0.25">
      <c r="A283" s="201">
        <v>282</v>
      </c>
      <c r="B283" s="182" t="s">
        <v>3375</v>
      </c>
      <c r="C283" s="183" t="s">
        <v>3376</v>
      </c>
      <c r="D283" s="36" t="s">
        <v>28</v>
      </c>
      <c r="E283" s="36" t="s">
        <v>41</v>
      </c>
      <c r="F283" s="109" t="s">
        <v>760</v>
      </c>
      <c r="G283" s="109">
        <v>254</v>
      </c>
      <c r="H283" s="109"/>
      <c r="I283" s="109"/>
      <c r="J283" s="109"/>
      <c r="K283" s="109"/>
      <c r="L283" s="34" t="s">
        <v>4737</v>
      </c>
      <c r="M283" s="182"/>
      <c r="N283" s="183"/>
      <c r="O283" s="184" t="s">
        <v>41</v>
      </c>
      <c r="P283" s="109"/>
      <c r="Q283" s="182"/>
      <c r="R283" s="109"/>
      <c r="S283" s="183" t="s">
        <v>3121</v>
      </c>
      <c r="T283" s="33" t="s">
        <v>763</v>
      </c>
      <c r="U283" s="33" t="s">
        <v>21</v>
      </c>
      <c r="V283" s="45" t="s">
        <v>21</v>
      </c>
      <c r="W283" s="34" t="s">
        <v>763</v>
      </c>
      <c r="X283" s="49" t="s">
        <v>760</v>
      </c>
      <c r="Y283" s="36">
        <v>1</v>
      </c>
      <c r="Z283" s="36"/>
      <c r="AA283" s="36"/>
      <c r="AB283" s="36"/>
      <c r="AC283" s="36"/>
      <c r="AD283" s="36"/>
      <c r="AE283" s="36"/>
      <c r="AF283" s="51"/>
      <c r="AG283" s="51"/>
      <c r="AH283" s="51">
        <v>1</v>
      </c>
      <c r="AI283" s="51"/>
      <c r="AJ283" s="51"/>
      <c r="AK283" s="51"/>
      <c r="AL283" s="33" t="s">
        <v>3156</v>
      </c>
      <c r="AM283" s="33"/>
      <c r="AN283" s="185"/>
      <c r="AO283" s="185"/>
      <c r="AP283" s="185"/>
      <c r="AQ283" s="185"/>
      <c r="AR283" s="185"/>
      <c r="AS283" s="185" t="s">
        <v>3378</v>
      </c>
      <c r="AT283" s="185"/>
      <c r="AU283" s="185"/>
      <c r="AV283" s="185"/>
      <c r="AW283" s="186"/>
      <c r="AX283" s="41"/>
      <c r="AY283" s="41" t="s">
        <v>24</v>
      </c>
      <c r="AZ283" s="41"/>
      <c r="BA283" s="36"/>
      <c r="BB283" s="51"/>
      <c r="BC283" s="33"/>
      <c r="BD283" s="33"/>
      <c r="BE283" s="51"/>
      <c r="BF283" s="51"/>
      <c r="BG283" s="51"/>
      <c r="BH283" s="51"/>
      <c r="BI283" s="51"/>
      <c r="BJ283" s="51"/>
      <c r="BK283" s="51"/>
      <c r="BL283" s="51"/>
      <c r="BM283" s="51"/>
      <c r="BN283" s="51"/>
      <c r="BO283" s="51"/>
    </row>
    <row r="284" spans="1:67" ht="52.5" customHeight="1" x14ac:dyDescent="0.25">
      <c r="A284" s="201">
        <v>283</v>
      </c>
      <c r="B284" s="182" t="s">
        <v>3375</v>
      </c>
      <c r="C284" s="183" t="s">
        <v>3376</v>
      </c>
      <c r="D284" s="36" t="s">
        <v>28</v>
      </c>
      <c r="E284" s="36" t="s">
        <v>41</v>
      </c>
      <c r="F284" s="109" t="s">
        <v>760</v>
      </c>
      <c r="G284" s="109">
        <v>255</v>
      </c>
      <c r="H284" s="109"/>
      <c r="I284" s="109"/>
      <c r="J284" s="109"/>
      <c r="K284" s="109"/>
      <c r="L284" s="34" t="s">
        <v>4738</v>
      </c>
      <c r="M284" s="182"/>
      <c r="N284" s="183"/>
      <c r="O284" s="184" t="s">
        <v>41</v>
      </c>
      <c r="P284" s="109"/>
      <c r="Q284" s="182"/>
      <c r="R284" s="109"/>
      <c r="S284" s="183" t="s">
        <v>391</v>
      </c>
      <c r="T284" s="188">
        <v>42814</v>
      </c>
      <c r="U284" s="33" t="s">
        <v>58</v>
      </c>
      <c r="V284" s="45" t="s">
        <v>58</v>
      </c>
      <c r="W284" s="49" t="s">
        <v>59</v>
      </c>
      <c r="X284" s="49" t="s">
        <v>760</v>
      </c>
      <c r="Y284" s="36"/>
      <c r="Z284" s="36"/>
      <c r="AA284" s="36"/>
      <c r="AB284" s="36">
        <v>1</v>
      </c>
      <c r="AC284" s="36"/>
      <c r="AD284" s="36"/>
      <c r="AE284" s="36"/>
      <c r="AF284" s="51"/>
      <c r="AG284" s="51"/>
      <c r="AH284" s="51">
        <v>1</v>
      </c>
      <c r="AI284" s="51"/>
      <c r="AJ284" s="51"/>
      <c r="AK284" s="51"/>
      <c r="AL284" s="33"/>
      <c r="AM284" s="33"/>
      <c r="AN284" s="186"/>
      <c r="AO284" s="186"/>
      <c r="AP284" s="185"/>
      <c r="AQ284" s="185"/>
      <c r="AR284" s="185"/>
      <c r="AS284" s="185" t="s">
        <v>3378</v>
      </c>
      <c r="AT284" s="185"/>
      <c r="AU284" s="185"/>
      <c r="AV284" s="185"/>
      <c r="AW284" s="186"/>
      <c r="AX284" s="41"/>
      <c r="AY284" s="41" t="s">
        <v>24</v>
      </c>
      <c r="AZ284" s="41"/>
      <c r="BA284" s="36"/>
      <c r="BB284" s="51"/>
      <c r="BC284" s="33"/>
      <c r="BD284" s="33"/>
      <c r="BE284" s="51"/>
      <c r="BF284" s="51"/>
      <c r="BG284" s="51"/>
      <c r="BH284" s="51"/>
      <c r="BI284" s="51"/>
      <c r="BJ284" s="51"/>
      <c r="BK284" s="51"/>
      <c r="BL284" s="51"/>
      <c r="BM284" s="51"/>
      <c r="BN284" s="51"/>
      <c r="BO284" s="51"/>
    </row>
    <row r="285" spans="1:67" ht="52.5" customHeight="1" x14ac:dyDescent="0.25">
      <c r="A285" s="201">
        <v>284</v>
      </c>
      <c r="B285" s="182" t="s">
        <v>3375</v>
      </c>
      <c r="C285" s="183" t="s">
        <v>3376</v>
      </c>
      <c r="D285" s="36" t="s">
        <v>28</v>
      </c>
      <c r="E285" s="36" t="s">
        <v>41</v>
      </c>
      <c r="F285" s="109" t="s">
        <v>760</v>
      </c>
      <c r="G285" s="109">
        <v>256</v>
      </c>
      <c r="H285" s="109"/>
      <c r="I285" s="109"/>
      <c r="J285" s="109"/>
      <c r="K285" s="109"/>
      <c r="L285" s="34" t="s">
        <v>4739</v>
      </c>
      <c r="M285" s="182"/>
      <c r="N285" s="183"/>
      <c r="O285" s="184" t="s">
        <v>41</v>
      </c>
      <c r="P285" s="109"/>
      <c r="Q285" s="182"/>
      <c r="R285" s="109"/>
      <c r="S285" s="183" t="s">
        <v>391</v>
      </c>
      <c r="T285" s="188">
        <v>42814</v>
      </c>
      <c r="U285" s="33" t="s">
        <v>58</v>
      </c>
      <c r="V285" s="45" t="s">
        <v>58</v>
      </c>
      <c r="W285" s="49" t="s">
        <v>59</v>
      </c>
      <c r="X285" s="49" t="s">
        <v>760</v>
      </c>
      <c r="Y285" s="36"/>
      <c r="Z285" s="36"/>
      <c r="AA285" s="36"/>
      <c r="AB285" s="36">
        <v>1</v>
      </c>
      <c r="AC285" s="36"/>
      <c r="AD285" s="36"/>
      <c r="AE285" s="36"/>
      <c r="AF285" s="51"/>
      <c r="AG285" s="51"/>
      <c r="AH285" s="51">
        <v>1</v>
      </c>
      <c r="AI285" s="51"/>
      <c r="AJ285" s="51"/>
      <c r="AK285" s="51"/>
      <c r="AL285" s="33"/>
      <c r="AM285" s="33"/>
      <c r="AN285" s="186"/>
      <c r="AO285" s="186"/>
      <c r="AP285" s="185"/>
      <c r="AQ285" s="185"/>
      <c r="AR285" s="185"/>
      <c r="AS285" s="185" t="s">
        <v>3378</v>
      </c>
      <c r="AT285" s="185"/>
      <c r="AU285" s="185"/>
      <c r="AV285" s="185"/>
      <c r="AW285" s="186"/>
      <c r="AX285" s="41"/>
      <c r="AY285" s="41" t="s">
        <v>24</v>
      </c>
      <c r="AZ285" s="41"/>
      <c r="BA285" s="36"/>
      <c r="BB285" s="51"/>
      <c r="BC285" s="33"/>
      <c r="BD285" s="33"/>
      <c r="BE285" s="51"/>
      <c r="BF285" s="51"/>
      <c r="BG285" s="51"/>
      <c r="BH285" s="51"/>
      <c r="BI285" s="51"/>
      <c r="BJ285" s="51"/>
      <c r="BK285" s="51"/>
      <c r="BL285" s="51"/>
      <c r="BM285" s="51"/>
      <c r="BN285" s="51"/>
      <c r="BO285" s="51"/>
    </row>
    <row r="286" spans="1:67" ht="52.5" customHeight="1" x14ac:dyDescent="0.25">
      <c r="A286" s="201">
        <v>285</v>
      </c>
      <c r="B286" s="182" t="s">
        <v>3375</v>
      </c>
      <c r="C286" s="183" t="s">
        <v>3376</v>
      </c>
      <c r="D286" s="36" t="s">
        <v>28</v>
      </c>
      <c r="E286" s="36" t="s">
        <v>41</v>
      </c>
      <c r="F286" s="109" t="s">
        <v>760</v>
      </c>
      <c r="G286" s="109">
        <v>257</v>
      </c>
      <c r="H286" s="109"/>
      <c r="I286" s="109"/>
      <c r="J286" s="109"/>
      <c r="K286" s="109"/>
      <c r="L286" s="34" t="s">
        <v>4740</v>
      </c>
      <c r="M286" s="182"/>
      <c r="N286" s="183"/>
      <c r="O286" s="184" t="s">
        <v>41</v>
      </c>
      <c r="P286" s="109"/>
      <c r="Q286" s="182"/>
      <c r="R286" s="109"/>
      <c r="S286" s="183" t="s">
        <v>391</v>
      </c>
      <c r="T286" s="218" t="s">
        <v>3602</v>
      </c>
      <c r="U286" s="33" t="s">
        <v>58</v>
      </c>
      <c r="V286" s="45" t="s">
        <v>58</v>
      </c>
      <c r="W286" s="34" t="s">
        <v>768</v>
      </c>
      <c r="X286" s="49" t="s">
        <v>760</v>
      </c>
      <c r="Y286" s="36"/>
      <c r="Z286" s="36"/>
      <c r="AA286" s="36"/>
      <c r="AB286" s="36">
        <v>1</v>
      </c>
      <c r="AC286" s="36"/>
      <c r="AD286" s="36"/>
      <c r="AE286" s="36"/>
      <c r="AF286" s="51"/>
      <c r="AG286" s="51"/>
      <c r="AH286" s="51">
        <v>1</v>
      </c>
      <c r="AI286" s="51"/>
      <c r="AJ286" s="51"/>
      <c r="AK286" s="51"/>
      <c r="AL286" s="33"/>
      <c r="AM286" s="33"/>
      <c r="AN286" s="186"/>
      <c r="AO286" s="186"/>
      <c r="AP286" s="185"/>
      <c r="AQ286" s="185"/>
      <c r="AR286" s="185"/>
      <c r="AS286" s="185" t="s">
        <v>3378</v>
      </c>
      <c r="AT286" s="185"/>
      <c r="AU286" s="185"/>
      <c r="AV286" s="185"/>
      <c r="AW286" s="186"/>
      <c r="AX286" s="41"/>
      <c r="AY286" s="41" t="s">
        <v>24</v>
      </c>
      <c r="AZ286" s="41"/>
      <c r="BA286" s="36"/>
      <c r="BB286" s="51"/>
      <c r="BC286" s="33"/>
      <c r="BD286" s="33"/>
      <c r="BE286" s="51"/>
      <c r="BF286" s="51"/>
      <c r="BG286" s="51"/>
      <c r="BH286" s="51"/>
      <c r="BI286" s="51"/>
      <c r="BJ286" s="51"/>
      <c r="BK286" s="51"/>
      <c r="BL286" s="51"/>
      <c r="BM286" s="51"/>
      <c r="BN286" s="51"/>
      <c r="BO286" s="51"/>
    </row>
    <row r="287" spans="1:67" ht="52.5" customHeight="1" x14ac:dyDescent="0.25">
      <c r="A287" s="201">
        <v>286</v>
      </c>
      <c r="B287" s="182" t="s">
        <v>3375</v>
      </c>
      <c r="C287" s="183" t="s">
        <v>3376</v>
      </c>
      <c r="D287" s="36" t="s">
        <v>28</v>
      </c>
      <c r="E287" s="36" t="s">
        <v>41</v>
      </c>
      <c r="F287" s="109" t="s">
        <v>760</v>
      </c>
      <c r="G287" s="109">
        <v>257</v>
      </c>
      <c r="H287" s="109"/>
      <c r="I287" s="109"/>
      <c r="J287" s="109"/>
      <c r="K287" s="109"/>
      <c r="L287" s="34" t="s">
        <v>4741</v>
      </c>
      <c r="M287" s="182"/>
      <c r="N287" s="183"/>
      <c r="O287" s="184" t="s">
        <v>41</v>
      </c>
      <c r="P287" s="109"/>
      <c r="Q287" s="182"/>
      <c r="R287" s="109"/>
      <c r="S287" s="183" t="s">
        <v>391</v>
      </c>
      <c r="T287" s="33" t="s">
        <v>3604</v>
      </c>
      <c r="U287" s="33" t="s">
        <v>58</v>
      </c>
      <c r="V287" s="45" t="s">
        <v>58</v>
      </c>
      <c r="W287" s="34" t="s">
        <v>771</v>
      </c>
      <c r="X287" s="49" t="s">
        <v>760</v>
      </c>
      <c r="Y287" s="36"/>
      <c r="Z287" s="36"/>
      <c r="AA287" s="36"/>
      <c r="AB287" s="36">
        <v>1</v>
      </c>
      <c r="AC287" s="36"/>
      <c r="AD287" s="36"/>
      <c r="AE287" s="36"/>
      <c r="AF287" s="51"/>
      <c r="AG287" s="51"/>
      <c r="AH287" s="51">
        <v>1</v>
      </c>
      <c r="AI287" s="51"/>
      <c r="AJ287" s="51"/>
      <c r="AK287" s="51"/>
      <c r="AL287" s="33"/>
      <c r="AM287" s="33"/>
      <c r="AN287" s="186"/>
      <c r="AO287" s="186"/>
      <c r="AP287" s="185"/>
      <c r="AQ287" s="185"/>
      <c r="AR287" s="185"/>
      <c r="AS287" s="185" t="s">
        <v>3378</v>
      </c>
      <c r="AT287" s="185"/>
      <c r="AU287" s="185"/>
      <c r="AV287" s="185"/>
      <c r="AW287" s="186"/>
      <c r="AX287" s="41"/>
      <c r="AY287" s="41" t="s">
        <v>24</v>
      </c>
      <c r="AZ287" s="41"/>
      <c r="BA287" s="36"/>
      <c r="BB287" s="51"/>
      <c r="BC287" s="33"/>
      <c r="BD287" s="33"/>
      <c r="BE287" s="51"/>
      <c r="BF287" s="51"/>
      <c r="BG287" s="51"/>
      <c r="BH287" s="51"/>
      <c r="BI287" s="51"/>
      <c r="BJ287" s="51"/>
      <c r="BK287" s="51"/>
      <c r="BL287" s="51"/>
      <c r="BM287" s="51"/>
      <c r="BN287" s="51"/>
      <c r="BO287" s="51"/>
    </row>
    <row r="288" spans="1:67" ht="323.25" customHeight="1" x14ac:dyDescent="0.25">
      <c r="A288" s="201">
        <v>287</v>
      </c>
      <c r="B288" s="182" t="s">
        <v>3375</v>
      </c>
      <c r="C288" s="183" t="s">
        <v>3376</v>
      </c>
      <c r="D288" s="36" t="s">
        <v>28</v>
      </c>
      <c r="E288" s="36" t="s">
        <v>19</v>
      </c>
      <c r="F288" s="202" t="s">
        <v>66</v>
      </c>
      <c r="G288" s="109"/>
      <c r="H288" s="202"/>
      <c r="I288" s="202"/>
      <c r="J288" s="202"/>
      <c r="K288" s="202"/>
      <c r="L288" s="34" t="s">
        <v>774</v>
      </c>
      <c r="M288" s="182" t="s">
        <v>66</v>
      </c>
      <c r="N288" s="183" t="s">
        <v>69</v>
      </c>
      <c r="O288" s="184" t="s">
        <v>19</v>
      </c>
      <c r="P288" s="109"/>
      <c r="Q288" s="182"/>
      <c r="R288" s="109" t="s">
        <v>3184</v>
      </c>
      <c r="S288" s="183"/>
      <c r="T288" s="33"/>
      <c r="U288" s="33" t="s">
        <v>58</v>
      </c>
      <c r="V288" s="45" t="s">
        <v>58</v>
      </c>
      <c r="W288" s="34" t="s">
        <v>775</v>
      </c>
      <c r="X288" s="34" t="s">
        <v>23</v>
      </c>
      <c r="Y288" s="36"/>
      <c r="Z288" s="36"/>
      <c r="AA288" s="36"/>
      <c r="AB288" s="36">
        <v>1</v>
      </c>
      <c r="AC288" s="36"/>
      <c r="AD288" s="36"/>
      <c r="AE288" s="36"/>
      <c r="AF288" s="51"/>
      <c r="AG288" s="51"/>
      <c r="AH288" s="51">
        <v>1</v>
      </c>
      <c r="AI288" s="51"/>
      <c r="AJ288" s="51"/>
      <c r="AK288" s="51"/>
      <c r="AL288" s="33"/>
      <c r="AM288" s="33"/>
      <c r="AN288" s="186"/>
      <c r="AO288" s="186"/>
      <c r="AP288" s="185"/>
      <c r="AQ288" s="185"/>
      <c r="AR288" s="185"/>
      <c r="AS288" s="185" t="s">
        <v>3378</v>
      </c>
      <c r="AT288" s="185"/>
      <c r="AU288" s="185"/>
      <c r="AV288" s="185"/>
      <c r="AW288" s="186"/>
      <c r="AX288" s="41"/>
      <c r="AY288" s="35" t="s">
        <v>24</v>
      </c>
      <c r="AZ288" s="41"/>
      <c r="BA288" s="36"/>
      <c r="BB288" s="51"/>
      <c r="BC288" s="33"/>
      <c r="BD288" s="33">
        <v>2</v>
      </c>
      <c r="BE288" s="33">
        <v>2</v>
      </c>
      <c r="BF288" s="51"/>
      <c r="BG288" s="51"/>
      <c r="BH288" s="51"/>
      <c r="BI288" s="51"/>
      <c r="BJ288" s="51"/>
      <c r="BK288" s="51"/>
      <c r="BL288" s="51"/>
      <c r="BM288" s="51"/>
      <c r="BN288" s="51"/>
      <c r="BO288" s="51"/>
    </row>
    <row r="289" spans="1:67" ht="47.25" customHeight="1" x14ac:dyDescent="0.25">
      <c r="A289" s="201">
        <v>288</v>
      </c>
      <c r="B289" s="182" t="s">
        <v>3375</v>
      </c>
      <c r="C289" s="183" t="s">
        <v>3376</v>
      </c>
      <c r="D289" s="36" t="s">
        <v>28</v>
      </c>
      <c r="E289" s="36" t="s">
        <v>19</v>
      </c>
      <c r="F289" s="202"/>
      <c r="G289" s="202" t="s">
        <v>3605</v>
      </c>
      <c r="H289" s="202"/>
      <c r="I289" s="202"/>
      <c r="J289" s="202"/>
      <c r="K289" s="202"/>
      <c r="L289" s="34" t="s">
        <v>777</v>
      </c>
      <c r="M289" s="182" t="s">
        <v>3606</v>
      </c>
      <c r="N289" s="183" t="s">
        <v>3607</v>
      </c>
      <c r="O289" s="184" t="s">
        <v>19</v>
      </c>
      <c r="P289" s="109"/>
      <c r="Q289" s="182"/>
      <c r="R289" s="109" t="s">
        <v>3608</v>
      </c>
      <c r="S289" s="183"/>
      <c r="T289" s="33"/>
      <c r="U289" s="33" t="s">
        <v>21</v>
      </c>
      <c r="V289" s="45" t="s">
        <v>21</v>
      </c>
      <c r="W289" s="34" t="s">
        <v>778</v>
      </c>
      <c r="X289" s="34" t="s">
        <v>23</v>
      </c>
      <c r="Y289" s="36">
        <v>1</v>
      </c>
      <c r="Z289" s="36"/>
      <c r="AA289" s="36"/>
      <c r="AB289" s="36"/>
      <c r="AC289" s="36"/>
      <c r="AD289" s="36"/>
      <c r="AE289" s="36"/>
      <c r="AF289" s="51"/>
      <c r="AG289" s="51"/>
      <c r="AH289" s="51">
        <v>1</v>
      </c>
      <c r="AI289" s="51"/>
      <c r="AJ289" s="51"/>
      <c r="AK289" s="51"/>
      <c r="AL289" s="33"/>
      <c r="AM289" s="33"/>
      <c r="AN289" s="186"/>
      <c r="AO289" s="186"/>
      <c r="AP289" s="185"/>
      <c r="AQ289" s="185"/>
      <c r="AR289" s="185"/>
      <c r="AS289" s="185" t="s">
        <v>3609</v>
      </c>
      <c r="AT289" s="185"/>
      <c r="AU289" s="185"/>
      <c r="AV289" s="185"/>
      <c r="AW289" s="186"/>
      <c r="AX289" s="41"/>
      <c r="AY289" s="35" t="s">
        <v>24</v>
      </c>
      <c r="AZ289" s="41"/>
      <c r="BA289" s="36" t="s">
        <v>3610</v>
      </c>
      <c r="BB289" s="51"/>
      <c r="BC289" s="33"/>
      <c r="BD289" s="33">
        <v>2</v>
      </c>
      <c r="BE289" s="33">
        <v>2</v>
      </c>
      <c r="BF289" s="51"/>
      <c r="BG289" s="51"/>
      <c r="BH289" s="51"/>
      <c r="BI289" s="51"/>
      <c r="BJ289" s="51"/>
      <c r="BK289" s="51"/>
      <c r="BL289" s="51"/>
      <c r="BM289" s="51"/>
      <c r="BN289" s="51"/>
      <c r="BO289" s="51"/>
    </row>
    <row r="290" spans="1:67" ht="63" customHeight="1" x14ac:dyDescent="0.25">
      <c r="A290" s="201">
        <v>289</v>
      </c>
      <c r="B290" s="182" t="s">
        <v>3375</v>
      </c>
      <c r="C290" s="183" t="s">
        <v>3376</v>
      </c>
      <c r="D290" s="36" t="s">
        <v>28</v>
      </c>
      <c r="E290" s="36" t="s">
        <v>19</v>
      </c>
      <c r="F290" s="109" t="s">
        <v>3611</v>
      </c>
      <c r="G290" s="202">
        <v>8</v>
      </c>
      <c r="H290" s="202"/>
      <c r="I290" s="202"/>
      <c r="J290" s="202"/>
      <c r="K290" s="202"/>
      <c r="L290" s="34" t="s">
        <v>780</v>
      </c>
      <c r="M290" s="182" t="s">
        <v>3606</v>
      </c>
      <c r="N290" s="183" t="s">
        <v>3612</v>
      </c>
      <c r="O290" s="184" t="s">
        <v>19</v>
      </c>
      <c r="P290" s="109"/>
      <c r="Q290" s="182"/>
      <c r="R290" s="109" t="s">
        <v>3608</v>
      </c>
      <c r="S290" s="183"/>
      <c r="T290" s="33"/>
      <c r="U290" s="33" t="s">
        <v>21</v>
      </c>
      <c r="V290" s="45" t="s">
        <v>21</v>
      </c>
      <c r="W290" s="34" t="s">
        <v>781</v>
      </c>
      <c r="X290" s="34" t="s">
        <v>782</v>
      </c>
      <c r="Y290" s="36">
        <v>1</v>
      </c>
      <c r="Z290" s="36"/>
      <c r="AA290" s="36"/>
      <c r="AB290" s="36"/>
      <c r="AC290" s="36"/>
      <c r="AD290" s="36"/>
      <c r="AE290" s="36"/>
      <c r="AF290" s="51"/>
      <c r="AG290" s="51"/>
      <c r="AH290" s="51">
        <v>1</v>
      </c>
      <c r="AI290" s="51"/>
      <c r="AJ290" s="51"/>
      <c r="AK290" s="51"/>
      <c r="AL290" s="33"/>
      <c r="AM290" s="33"/>
      <c r="AN290" s="186"/>
      <c r="AO290" s="185" t="s">
        <v>3271</v>
      </c>
      <c r="AP290" s="185"/>
      <c r="AQ290" s="185"/>
      <c r="AR290" s="185"/>
      <c r="AS290" s="185"/>
      <c r="AT290" s="185"/>
      <c r="AU290" s="185"/>
      <c r="AV290" s="185"/>
      <c r="AW290" s="186"/>
      <c r="AX290" s="41"/>
      <c r="AY290" s="35" t="s">
        <v>24</v>
      </c>
      <c r="AZ290" s="41"/>
      <c r="BA290" s="36"/>
      <c r="BB290" s="36" t="s">
        <v>3154</v>
      </c>
      <c r="BC290" s="33" t="s">
        <v>3296</v>
      </c>
      <c r="BD290" s="33">
        <v>2</v>
      </c>
      <c r="BE290" s="33">
        <v>2</v>
      </c>
      <c r="BF290" s="51"/>
      <c r="BG290" s="51"/>
      <c r="BH290" s="51"/>
      <c r="BI290" s="51"/>
      <c r="BJ290" s="51"/>
      <c r="BK290" s="51"/>
      <c r="BL290" s="51"/>
      <c r="BM290" s="51"/>
      <c r="BN290" s="51"/>
      <c r="BO290" s="51"/>
    </row>
    <row r="291" spans="1:67" ht="63" customHeight="1" x14ac:dyDescent="0.25">
      <c r="A291" s="201">
        <v>290</v>
      </c>
      <c r="B291" s="182" t="s">
        <v>3375</v>
      </c>
      <c r="C291" s="183" t="s">
        <v>3376</v>
      </c>
      <c r="D291" s="36" t="s">
        <v>28</v>
      </c>
      <c r="E291" s="36" t="s">
        <v>19</v>
      </c>
      <c r="F291" s="109" t="s">
        <v>3611</v>
      </c>
      <c r="G291" s="202">
        <v>9</v>
      </c>
      <c r="H291" s="202"/>
      <c r="I291" s="202"/>
      <c r="J291" s="202"/>
      <c r="K291" s="202"/>
      <c r="L291" s="34" t="s">
        <v>783</v>
      </c>
      <c r="M291" s="182" t="s">
        <v>3606</v>
      </c>
      <c r="N291" s="183" t="s">
        <v>3612</v>
      </c>
      <c r="O291" s="184" t="s">
        <v>19</v>
      </c>
      <c r="P291" s="109"/>
      <c r="Q291" s="182"/>
      <c r="R291" s="109" t="s">
        <v>3608</v>
      </c>
      <c r="S291" s="183"/>
      <c r="T291" s="33"/>
      <c r="U291" s="33" t="s">
        <v>21</v>
      </c>
      <c r="V291" s="45" t="s">
        <v>21</v>
      </c>
      <c r="W291" s="34" t="s">
        <v>781</v>
      </c>
      <c r="X291" s="34" t="s">
        <v>782</v>
      </c>
      <c r="Y291" s="36">
        <v>1</v>
      </c>
      <c r="Z291" s="36"/>
      <c r="AA291" s="36"/>
      <c r="AB291" s="36"/>
      <c r="AC291" s="36"/>
      <c r="AD291" s="36"/>
      <c r="AE291" s="36"/>
      <c r="AF291" s="51"/>
      <c r="AG291" s="51"/>
      <c r="AH291" s="51">
        <v>1</v>
      </c>
      <c r="AI291" s="51"/>
      <c r="AJ291" s="51"/>
      <c r="AK291" s="51"/>
      <c r="AL291" s="33"/>
      <c r="AM291" s="33"/>
      <c r="AN291" s="186"/>
      <c r="AO291" s="185" t="s">
        <v>3271</v>
      </c>
      <c r="AP291" s="185"/>
      <c r="AQ291" s="185"/>
      <c r="AR291" s="185"/>
      <c r="AS291" s="185"/>
      <c r="AT291" s="185"/>
      <c r="AU291" s="185"/>
      <c r="AV291" s="185"/>
      <c r="AW291" s="186"/>
      <c r="AX291" s="41"/>
      <c r="AY291" s="35" t="s">
        <v>24</v>
      </c>
      <c r="AZ291" s="41"/>
      <c r="BA291" s="36"/>
      <c r="BB291" s="36" t="s">
        <v>3154</v>
      </c>
      <c r="BC291" s="33" t="s">
        <v>3296</v>
      </c>
      <c r="BD291" s="33">
        <v>2</v>
      </c>
      <c r="BE291" s="33">
        <v>2</v>
      </c>
      <c r="BF291" s="51"/>
      <c r="BG291" s="51"/>
      <c r="BH291" s="51"/>
      <c r="BI291" s="51"/>
      <c r="BJ291" s="51"/>
      <c r="BK291" s="51"/>
      <c r="BL291" s="51"/>
      <c r="BM291" s="51"/>
      <c r="BN291" s="51"/>
      <c r="BO291" s="51"/>
    </row>
    <row r="292" spans="1:67" ht="63" customHeight="1" x14ac:dyDescent="0.25">
      <c r="A292" s="201">
        <v>291</v>
      </c>
      <c r="B292" s="182" t="s">
        <v>3375</v>
      </c>
      <c r="C292" s="183" t="s">
        <v>3376</v>
      </c>
      <c r="D292" s="36" t="s">
        <v>28</v>
      </c>
      <c r="E292" s="36" t="s">
        <v>19</v>
      </c>
      <c r="F292" s="109" t="s">
        <v>3611</v>
      </c>
      <c r="G292" s="202">
        <v>10</v>
      </c>
      <c r="H292" s="202"/>
      <c r="I292" s="202"/>
      <c r="J292" s="202"/>
      <c r="K292" s="202"/>
      <c r="L292" s="34" t="s">
        <v>784</v>
      </c>
      <c r="M292" s="182" t="s">
        <v>3606</v>
      </c>
      <c r="N292" s="183" t="s">
        <v>3612</v>
      </c>
      <c r="O292" s="184" t="s">
        <v>19</v>
      </c>
      <c r="P292" s="109"/>
      <c r="Q292" s="182"/>
      <c r="R292" s="109" t="s">
        <v>3608</v>
      </c>
      <c r="S292" s="183"/>
      <c r="T292" s="33"/>
      <c r="U292" s="33" t="s">
        <v>21</v>
      </c>
      <c r="V292" s="45" t="s">
        <v>21</v>
      </c>
      <c r="W292" s="34" t="s">
        <v>781</v>
      </c>
      <c r="X292" s="34" t="s">
        <v>782</v>
      </c>
      <c r="Y292" s="36">
        <v>1</v>
      </c>
      <c r="Z292" s="36"/>
      <c r="AA292" s="36"/>
      <c r="AB292" s="36"/>
      <c r="AC292" s="36"/>
      <c r="AD292" s="36"/>
      <c r="AE292" s="36"/>
      <c r="AF292" s="51"/>
      <c r="AG292" s="51"/>
      <c r="AH292" s="51">
        <v>1</v>
      </c>
      <c r="AI292" s="51"/>
      <c r="AJ292" s="51"/>
      <c r="AK292" s="51"/>
      <c r="AL292" s="33"/>
      <c r="AM292" s="33"/>
      <c r="AN292" s="186"/>
      <c r="AO292" s="185" t="s">
        <v>3271</v>
      </c>
      <c r="AP292" s="185"/>
      <c r="AQ292" s="185"/>
      <c r="AR292" s="185"/>
      <c r="AS292" s="185"/>
      <c r="AT292" s="185"/>
      <c r="AU292" s="185"/>
      <c r="AV292" s="185"/>
      <c r="AW292" s="186"/>
      <c r="AX292" s="41"/>
      <c r="AY292" s="35" t="s">
        <v>24</v>
      </c>
      <c r="AZ292" s="41"/>
      <c r="BA292" s="36"/>
      <c r="BB292" s="36" t="s">
        <v>3154</v>
      </c>
      <c r="BC292" s="33" t="s">
        <v>3296</v>
      </c>
      <c r="BD292" s="33">
        <v>2</v>
      </c>
      <c r="BE292" s="33">
        <v>2</v>
      </c>
      <c r="BF292" s="51"/>
      <c r="BG292" s="51"/>
      <c r="BH292" s="51"/>
      <c r="BI292" s="51"/>
      <c r="BJ292" s="51"/>
      <c r="BK292" s="51"/>
      <c r="BL292" s="51"/>
      <c r="BM292" s="51"/>
      <c r="BN292" s="51"/>
      <c r="BO292" s="51"/>
    </row>
    <row r="293" spans="1:67" ht="31.5" customHeight="1" x14ac:dyDescent="0.25">
      <c r="A293" s="201">
        <v>292</v>
      </c>
      <c r="B293" s="182" t="s">
        <v>3375</v>
      </c>
      <c r="C293" s="183" t="s">
        <v>3376</v>
      </c>
      <c r="D293" s="36" t="s">
        <v>28</v>
      </c>
      <c r="E293" s="36" t="s">
        <v>19</v>
      </c>
      <c r="F293" s="109" t="s">
        <v>790</v>
      </c>
      <c r="G293" s="202">
        <v>10</v>
      </c>
      <c r="H293" s="202"/>
      <c r="I293" s="202"/>
      <c r="J293" s="202"/>
      <c r="K293" s="202"/>
      <c r="L293" s="220" t="s">
        <v>4742</v>
      </c>
      <c r="M293" s="182" t="s">
        <v>3606</v>
      </c>
      <c r="N293" s="183" t="s">
        <v>3614</v>
      </c>
      <c r="O293" s="184" t="s">
        <v>19</v>
      </c>
      <c r="P293" s="109"/>
      <c r="Q293" s="182"/>
      <c r="R293" s="109" t="s">
        <v>3608</v>
      </c>
      <c r="S293" s="183"/>
      <c r="T293" s="33"/>
      <c r="U293" s="33" t="s">
        <v>21</v>
      </c>
      <c r="V293" s="45" t="s">
        <v>21</v>
      </c>
      <c r="W293" s="34" t="s">
        <v>789</v>
      </c>
      <c r="X293" s="34" t="s">
        <v>790</v>
      </c>
      <c r="Y293" s="36">
        <v>1</v>
      </c>
      <c r="Z293" s="36"/>
      <c r="AA293" s="36"/>
      <c r="AB293" s="36"/>
      <c r="AC293" s="36"/>
      <c r="AD293" s="36"/>
      <c r="AE293" s="36"/>
      <c r="AF293" s="51"/>
      <c r="AG293" s="51"/>
      <c r="AH293" s="51">
        <v>1</v>
      </c>
      <c r="AI293" s="51"/>
      <c r="AJ293" s="51"/>
      <c r="AK293" s="51"/>
      <c r="AL293" s="33"/>
      <c r="AM293" s="33"/>
      <c r="AN293" s="186"/>
      <c r="AO293" s="185" t="s">
        <v>3271</v>
      </c>
      <c r="AP293" s="185"/>
      <c r="AQ293" s="185"/>
      <c r="AR293" s="185"/>
      <c r="AS293" s="185"/>
      <c r="AT293" s="185"/>
      <c r="AU293" s="185"/>
      <c r="AV293" s="185"/>
      <c r="AW293" s="186"/>
      <c r="AX293" s="41"/>
      <c r="AY293" s="35" t="s">
        <v>791</v>
      </c>
      <c r="AZ293" s="41"/>
      <c r="BA293" s="36"/>
      <c r="BB293" s="36" t="s">
        <v>3154</v>
      </c>
      <c r="BC293" s="33" t="s">
        <v>3155</v>
      </c>
      <c r="BD293" s="33">
        <v>2</v>
      </c>
      <c r="BE293" s="33">
        <v>2</v>
      </c>
      <c r="BF293" s="51"/>
      <c r="BG293" s="51"/>
      <c r="BH293" s="51"/>
      <c r="BI293" s="51"/>
      <c r="BJ293" s="51"/>
      <c r="BK293" s="51"/>
      <c r="BL293" s="51"/>
      <c r="BM293" s="51"/>
      <c r="BN293" s="51"/>
      <c r="BO293" s="51"/>
    </row>
    <row r="294" spans="1:67" ht="47.25" customHeight="1" x14ac:dyDescent="0.25">
      <c r="A294" s="201">
        <v>293</v>
      </c>
      <c r="B294" s="182" t="s">
        <v>3375</v>
      </c>
      <c r="C294" s="183" t="s">
        <v>3376</v>
      </c>
      <c r="D294" s="36" t="s">
        <v>28</v>
      </c>
      <c r="E294" s="36" t="s">
        <v>19</v>
      </c>
      <c r="F294" s="109" t="s">
        <v>790</v>
      </c>
      <c r="G294" s="202">
        <v>12</v>
      </c>
      <c r="H294" s="202"/>
      <c r="I294" s="202"/>
      <c r="J294" s="202"/>
      <c r="K294" s="202"/>
      <c r="L294" s="220" t="s">
        <v>4743</v>
      </c>
      <c r="M294" s="182" t="s">
        <v>3606</v>
      </c>
      <c r="N294" s="183" t="s">
        <v>794</v>
      </c>
      <c r="O294" s="184" t="s">
        <v>19</v>
      </c>
      <c r="P294" s="109"/>
      <c r="Q294" s="182"/>
      <c r="R294" s="109" t="s">
        <v>3184</v>
      </c>
      <c r="S294" s="183"/>
      <c r="T294" s="33"/>
      <c r="U294" s="33" t="s">
        <v>106</v>
      </c>
      <c r="V294" s="45" t="s">
        <v>106</v>
      </c>
      <c r="W294" s="34" t="s">
        <v>794</v>
      </c>
      <c r="X294" s="34" t="s">
        <v>795</v>
      </c>
      <c r="Y294" s="36"/>
      <c r="Z294" s="36">
        <v>1</v>
      </c>
      <c r="AA294" s="36"/>
      <c r="AB294" s="36"/>
      <c r="AC294" s="36"/>
      <c r="AD294" s="36"/>
      <c r="AE294" s="36"/>
      <c r="AF294" s="51"/>
      <c r="AG294" s="51"/>
      <c r="AH294" s="51">
        <v>1</v>
      </c>
      <c r="AI294" s="51"/>
      <c r="AJ294" s="51"/>
      <c r="AK294" s="51"/>
      <c r="AL294" s="33"/>
      <c r="AM294" s="33"/>
      <c r="AN294" s="186"/>
      <c r="AO294" s="186"/>
      <c r="AP294" s="185" t="s">
        <v>803</v>
      </c>
      <c r="AQ294" s="185" t="s">
        <v>803</v>
      </c>
      <c r="AR294" s="185" t="s">
        <v>803</v>
      </c>
      <c r="AS294" s="185" t="s">
        <v>2694</v>
      </c>
      <c r="AT294" s="185"/>
      <c r="AU294" s="185"/>
      <c r="AV294" s="185"/>
      <c r="AW294" s="186"/>
      <c r="AX294" s="41"/>
      <c r="AY294" s="35" t="s">
        <v>24</v>
      </c>
      <c r="AZ294" s="41"/>
      <c r="BA294" s="36"/>
      <c r="BB294" s="51"/>
      <c r="BC294" s="33"/>
      <c r="BD294" s="33">
        <v>2</v>
      </c>
      <c r="BE294" s="33">
        <v>2</v>
      </c>
      <c r="BF294" s="51"/>
      <c r="BG294" s="51"/>
      <c r="BH294" s="51"/>
      <c r="BI294" s="51"/>
      <c r="BJ294" s="51"/>
      <c r="BK294" s="51"/>
      <c r="BL294" s="51"/>
      <c r="BM294" s="51"/>
      <c r="BN294" s="51"/>
      <c r="BO294" s="51"/>
    </row>
    <row r="295" spans="1:67" ht="31.5" customHeight="1" x14ac:dyDescent="0.25">
      <c r="A295" s="201">
        <v>294</v>
      </c>
      <c r="B295" s="182" t="s">
        <v>3375</v>
      </c>
      <c r="C295" s="183" t="s">
        <v>3376</v>
      </c>
      <c r="D295" s="36" t="s">
        <v>28</v>
      </c>
      <c r="E295" s="36" t="s">
        <v>19</v>
      </c>
      <c r="F295" s="109" t="s">
        <v>2326</v>
      </c>
      <c r="G295" s="109" t="s">
        <v>3616</v>
      </c>
      <c r="H295" s="109"/>
      <c r="I295" s="109"/>
      <c r="J295" s="109"/>
      <c r="K295" s="109"/>
      <c r="L295" s="34" t="s">
        <v>4744</v>
      </c>
      <c r="M295" s="182" t="s">
        <v>3618</v>
      </c>
      <c r="N295" s="183" t="s">
        <v>797</v>
      </c>
      <c r="O295" s="184" t="s">
        <v>19</v>
      </c>
      <c r="P295" s="109"/>
      <c r="Q295" s="182"/>
      <c r="R295" s="109" t="s">
        <v>3608</v>
      </c>
      <c r="S295" s="183"/>
      <c r="T295" s="33"/>
      <c r="U295" s="33" t="s">
        <v>21</v>
      </c>
      <c r="V295" s="45" t="s">
        <v>21</v>
      </c>
      <c r="W295" s="34" t="s">
        <v>797</v>
      </c>
      <c r="X295" s="34" t="s">
        <v>798</v>
      </c>
      <c r="Y295" s="36">
        <v>1</v>
      </c>
      <c r="Z295" s="36"/>
      <c r="AA295" s="36"/>
      <c r="AB295" s="36"/>
      <c r="AC295" s="36"/>
      <c r="AD295" s="36"/>
      <c r="AE295" s="36"/>
      <c r="AF295" s="51"/>
      <c r="AG295" s="51"/>
      <c r="AH295" s="51">
        <v>1</v>
      </c>
      <c r="AI295" s="51"/>
      <c r="AJ295" s="51"/>
      <c r="AK295" s="51"/>
      <c r="AL295" s="33"/>
      <c r="AM295" s="33"/>
      <c r="AN295" s="186"/>
      <c r="AO295" s="185" t="s">
        <v>3271</v>
      </c>
      <c r="AP295" s="185"/>
      <c r="AQ295" s="185"/>
      <c r="AR295" s="185"/>
      <c r="AS295" s="185"/>
      <c r="AT295" s="185"/>
      <c r="AU295" s="185"/>
      <c r="AV295" s="185"/>
      <c r="AW295" s="186"/>
      <c r="AX295" s="41"/>
      <c r="AY295" s="35" t="s">
        <v>24</v>
      </c>
      <c r="AZ295" s="41"/>
      <c r="BA295" s="36" t="s">
        <v>3619</v>
      </c>
      <c r="BB295" s="36" t="s">
        <v>3154</v>
      </c>
      <c r="BC295" s="33" t="s">
        <v>3393</v>
      </c>
      <c r="BD295" s="33">
        <v>2</v>
      </c>
      <c r="BE295" s="33">
        <v>2</v>
      </c>
      <c r="BF295" s="51"/>
      <c r="BG295" s="51"/>
      <c r="BH295" s="51"/>
      <c r="BI295" s="51"/>
      <c r="BJ295" s="51"/>
      <c r="BK295" s="51"/>
      <c r="BL295" s="51"/>
      <c r="BM295" s="51"/>
      <c r="BN295" s="51"/>
      <c r="BO295" s="51"/>
    </row>
    <row r="296" spans="1:67" ht="78.75" customHeight="1" x14ac:dyDescent="0.25">
      <c r="A296" s="201">
        <v>295</v>
      </c>
      <c r="B296" s="182" t="s">
        <v>3375</v>
      </c>
      <c r="C296" s="183" t="s">
        <v>3376</v>
      </c>
      <c r="D296" s="36" t="s">
        <v>28</v>
      </c>
      <c r="E296" s="36" t="s">
        <v>19</v>
      </c>
      <c r="F296" s="109" t="s">
        <v>2326</v>
      </c>
      <c r="G296" s="109">
        <v>17</v>
      </c>
      <c r="H296" s="109"/>
      <c r="I296" s="109"/>
      <c r="J296" s="109"/>
      <c r="K296" s="109"/>
      <c r="L296" s="34" t="s">
        <v>4745</v>
      </c>
      <c r="M296" s="182" t="s">
        <v>3622</v>
      </c>
      <c r="N296" s="183" t="s">
        <v>3623</v>
      </c>
      <c r="O296" s="184" t="s">
        <v>19</v>
      </c>
      <c r="P296" s="109"/>
      <c r="Q296" s="182"/>
      <c r="R296" s="109" t="s">
        <v>3624</v>
      </c>
      <c r="S296" s="183"/>
      <c r="T296" s="33"/>
      <c r="U296" s="33" t="s">
        <v>21</v>
      </c>
      <c r="V296" s="45" t="s">
        <v>21</v>
      </c>
      <c r="W296" s="34" t="s">
        <v>801</v>
      </c>
      <c r="X296" s="34" t="s">
        <v>802</v>
      </c>
      <c r="Y296" s="36">
        <v>1</v>
      </c>
      <c r="Z296" s="36"/>
      <c r="AA296" s="36"/>
      <c r="AB296" s="36"/>
      <c r="AC296" s="36"/>
      <c r="AD296" s="36"/>
      <c r="AE296" s="36"/>
      <c r="AF296" s="51"/>
      <c r="AG296" s="51"/>
      <c r="AH296" s="51">
        <v>1</v>
      </c>
      <c r="AI296" s="51"/>
      <c r="AJ296" s="51"/>
      <c r="AK296" s="51"/>
      <c r="AL296" s="33"/>
      <c r="AM296" s="33"/>
      <c r="AN296" s="186"/>
      <c r="AO296" s="185" t="s">
        <v>3271</v>
      </c>
      <c r="AP296" s="185"/>
      <c r="AQ296" s="185"/>
      <c r="AR296" s="185"/>
      <c r="AS296" s="185"/>
      <c r="AT296" s="185"/>
      <c r="AU296" s="185"/>
      <c r="AV296" s="185"/>
      <c r="AW296" s="186"/>
      <c r="AX296" s="41"/>
      <c r="AY296" s="35" t="s">
        <v>803</v>
      </c>
      <c r="AZ296" s="41"/>
      <c r="BA296" s="36" t="s">
        <v>3243</v>
      </c>
      <c r="BB296" s="36" t="s">
        <v>3154</v>
      </c>
      <c r="BC296" s="33" t="s">
        <v>3296</v>
      </c>
      <c r="BD296" s="33">
        <v>2</v>
      </c>
      <c r="BE296" s="33">
        <v>2</v>
      </c>
      <c r="BF296" s="51"/>
      <c r="BG296" s="51"/>
      <c r="BH296" s="51"/>
      <c r="BI296" s="51"/>
      <c r="BJ296" s="51"/>
      <c r="BK296" s="51"/>
      <c r="BL296" s="51"/>
      <c r="BM296" s="51"/>
      <c r="BN296" s="51"/>
      <c r="BO296" s="51"/>
    </row>
    <row r="297" spans="1:67" ht="47.25" customHeight="1" x14ac:dyDescent="0.25">
      <c r="A297" s="201">
        <v>296</v>
      </c>
      <c r="B297" s="182" t="s">
        <v>3375</v>
      </c>
      <c r="C297" s="183" t="s">
        <v>3376</v>
      </c>
      <c r="D297" s="36" t="s">
        <v>28</v>
      </c>
      <c r="E297" s="36" t="s">
        <v>19</v>
      </c>
      <c r="F297" s="109" t="s">
        <v>2326</v>
      </c>
      <c r="G297" s="109">
        <v>18</v>
      </c>
      <c r="H297" s="109"/>
      <c r="I297" s="109"/>
      <c r="J297" s="109"/>
      <c r="K297" s="109"/>
      <c r="L297" s="34" t="s">
        <v>4746</v>
      </c>
      <c r="M297" s="182" t="s">
        <v>3606</v>
      </c>
      <c r="N297" s="183" t="s">
        <v>806</v>
      </c>
      <c r="O297" s="184" t="s">
        <v>19</v>
      </c>
      <c r="P297" s="109"/>
      <c r="Q297" s="182"/>
      <c r="R297" s="109" t="s">
        <v>3184</v>
      </c>
      <c r="S297" s="183"/>
      <c r="T297" s="33"/>
      <c r="U297" s="33" t="s">
        <v>58</v>
      </c>
      <c r="V297" s="45" t="s">
        <v>58</v>
      </c>
      <c r="W297" s="34" t="s">
        <v>806</v>
      </c>
      <c r="X297" s="34" t="s">
        <v>23</v>
      </c>
      <c r="Y297" s="36"/>
      <c r="Z297" s="36"/>
      <c r="AA297" s="36"/>
      <c r="AB297" s="36">
        <v>1</v>
      </c>
      <c r="AC297" s="36"/>
      <c r="AD297" s="36"/>
      <c r="AE297" s="36"/>
      <c r="AF297" s="51"/>
      <c r="AG297" s="51"/>
      <c r="AH297" s="51">
        <v>1</v>
      </c>
      <c r="AI297" s="51"/>
      <c r="AJ297" s="51"/>
      <c r="AK297" s="51"/>
      <c r="AL297" s="33"/>
      <c r="AM297" s="33"/>
      <c r="AN297" s="186"/>
      <c r="AO297" s="186"/>
      <c r="AP297" s="185"/>
      <c r="AQ297" s="185"/>
      <c r="AR297" s="185"/>
      <c r="AS297" s="185" t="s">
        <v>2694</v>
      </c>
      <c r="AT297" s="185"/>
      <c r="AU297" s="185"/>
      <c r="AV297" s="185"/>
      <c r="AW297" s="186"/>
      <c r="AX297" s="41"/>
      <c r="AY297" s="35" t="s">
        <v>807</v>
      </c>
      <c r="AZ297" s="41"/>
      <c r="BA297" s="36"/>
      <c r="BB297" s="51"/>
      <c r="BC297" s="33"/>
      <c r="BD297" s="33">
        <v>2</v>
      </c>
      <c r="BE297" s="33">
        <v>2</v>
      </c>
      <c r="BF297" s="51"/>
      <c r="BG297" s="51"/>
      <c r="BH297" s="51"/>
      <c r="BI297" s="51"/>
      <c r="BJ297" s="51"/>
      <c r="BK297" s="51"/>
      <c r="BL297" s="51"/>
      <c r="BM297" s="51"/>
      <c r="BN297" s="51"/>
      <c r="BO297" s="51"/>
    </row>
    <row r="298" spans="1:67" ht="63" customHeight="1" x14ac:dyDescent="0.25">
      <c r="A298" s="201">
        <v>297</v>
      </c>
      <c r="B298" s="182" t="s">
        <v>3375</v>
      </c>
      <c r="C298" s="183" t="s">
        <v>3376</v>
      </c>
      <c r="D298" s="36" t="s">
        <v>28</v>
      </c>
      <c r="E298" s="36" t="s">
        <v>19</v>
      </c>
      <c r="F298" s="109" t="s">
        <v>3627</v>
      </c>
      <c r="G298" s="109">
        <v>19</v>
      </c>
      <c r="H298" s="109"/>
      <c r="I298" s="109"/>
      <c r="J298" s="109"/>
      <c r="K298" s="109"/>
      <c r="L298" s="34" t="s">
        <v>808</v>
      </c>
      <c r="M298" s="182" t="s">
        <v>3606</v>
      </c>
      <c r="N298" s="183" t="s">
        <v>3628</v>
      </c>
      <c r="O298" s="184" t="s">
        <v>19</v>
      </c>
      <c r="P298" s="109"/>
      <c r="Q298" s="182"/>
      <c r="R298" s="109" t="s">
        <v>3184</v>
      </c>
      <c r="S298" s="183"/>
      <c r="T298" s="33"/>
      <c r="U298" s="33" t="s">
        <v>58</v>
      </c>
      <c r="V298" s="45" t="s">
        <v>58</v>
      </c>
      <c r="W298" s="34" t="s">
        <v>810</v>
      </c>
      <c r="X298" s="34" t="s">
        <v>23</v>
      </c>
      <c r="Y298" s="36"/>
      <c r="Z298" s="36"/>
      <c r="AA298" s="36"/>
      <c r="AB298" s="36">
        <v>1</v>
      </c>
      <c r="AC298" s="36"/>
      <c r="AD298" s="36"/>
      <c r="AE298" s="36"/>
      <c r="AF298" s="51"/>
      <c r="AG298" s="51"/>
      <c r="AH298" s="51">
        <v>1</v>
      </c>
      <c r="AI298" s="51"/>
      <c r="AJ298" s="51"/>
      <c r="AK298" s="51"/>
      <c r="AL298" s="33"/>
      <c r="AM298" s="33"/>
      <c r="AN298" s="186"/>
      <c r="AO298" s="186"/>
      <c r="AP298" s="185"/>
      <c r="AQ298" s="185"/>
      <c r="AR298" s="185"/>
      <c r="AS298" s="185" t="s">
        <v>2694</v>
      </c>
      <c r="AT298" s="185"/>
      <c r="AU298" s="185"/>
      <c r="AV298" s="185"/>
      <c r="AW298" s="186"/>
      <c r="AX298" s="41"/>
      <c r="AY298" s="35" t="s">
        <v>24</v>
      </c>
      <c r="AZ298" s="41"/>
      <c r="BA298" s="36"/>
      <c r="BB298" s="51"/>
      <c r="BC298" s="33"/>
      <c r="BD298" s="33">
        <v>2</v>
      </c>
      <c r="BE298" s="33">
        <v>2</v>
      </c>
      <c r="BF298" s="51"/>
      <c r="BG298" s="51"/>
      <c r="BH298" s="51"/>
      <c r="BI298" s="51"/>
      <c r="BJ298" s="51"/>
      <c r="BK298" s="51"/>
      <c r="BL298" s="51"/>
      <c r="BM298" s="51"/>
      <c r="BN298" s="51"/>
      <c r="BO298" s="51"/>
    </row>
    <row r="299" spans="1:67" ht="58.5" customHeight="1" x14ac:dyDescent="0.25">
      <c r="A299" s="201">
        <v>298</v>
      </c>
      <c r="B299" s="182" t="s">
        <v>3375</v>
      </c>
      <c r="C299" s="183" t="s">
        <v>3376</v>
      </c>
      <c r="D299" s="36" t="s">
        <v>28</v>
      </c>
      <c r="E299" s="36" t="s">
        <v>19</v>
      </c>
      <c r="F299" s="109" t="s">
        <v>3630</v>
      </c>
      <c r="G299" s="109">
        <v>29</v>
      </c>
      <c r="H299" s="109"/>
      <c r="I299" s="109"/>
      <c r="J299" s="109"/>
      <c r="K299" s="109"/>
      <c r="L299" s="34" t="s">
        <v>4747</v>
      </c>
      <c r="M299" s="182" t="s">
        <v>3606</v>
      </c>
      <c r="N299" s="183" t="s">
        <v>1101</v>
      </c>
      <c r="O299" s="184" t="s">
        <v>19</v>
      </c>
      <c r="P299" s="109"/>
      <c r="Q299" s="182"/>
      <c r="R299" s="109" t="s">
        <v>3608</v>
      </c>
      <c r="S299" s="183"/>
      <c r="T299" s="33"/>
      <c r="U299" s="33" t="s">
        <v>21</v>
      </c>
      <c r="V299" s="45" t="s">
        <v>21</v>
      </c>
      <c r="W299" s="34" t="s">
        <v>814</v>
      </c>
      <c r="X299" s="34" t="s">
        <v>815</v>
      </c>
      <c r="Y299" s="36">
        <v>1</v>
      </c>
      <c r="Z299" s="36"/>
      <c r="AA299" s="36"/>
      <c r="AB299" s="36"/>
      <c r="AC299" s="36"/>
      <c r="AD299" s="36"/>
      <c r="AE299" s="36"/>
      <c r="AF299" s="51"/>
      <c r="AG299" s="51"/>
      <c r="AH299" s="51">
        <v>1</v>
      </c>
      <c r="AI299" s="51"/>
      <c r="AJ299" s="51"/>
      <c r="AK299" s="51"/>
      <c r="AL299" s="33"/>
      <c r="AM299" s="33"/>
      <c r="AN299" s="186"/>
      <c r="AO299" s="185" t="s">
        <v>3271</v>
      </c>
      <c r="AP299" s="185"/>
      <c r="AQ299" s="185"/>
      <c r="AR299" s="185"/>
      <c r="AS299" s="185"/>
      <c r="AT299" s="185"/>
      <c r="AU299" s="185"/>
      <c r="AV299" s="185"/>
      <c r="AW299" s="186"/>
      <c r="AX299" s="41"/>
      <c r="AY299" s="35" t="s">
        <v>791</v>
      </c>
      <c r="AZ299" s="41"/>
      <c r="BA299" s="36"/>
      <c r="BB299" s="36" t="s">
        <v>3154</v>
      </c>
      <c r="BC299" s="33" t="s">
        <v>3393</v>
      </c>
      <c r="BD299" s="33">
        <v>2</v>
      </c>
      <c r="BE299" s="33">
        <v>2</v>
      </c>
      <c r="BF299" s="51"/>
      <c r="BG299" s="51"/>
      <c r="BH299" s="51"/>
      <c r="BI299" s="51"/>
      <c r="BJ299" s="51"/>
      <c r="BK299" s="51"/>
      <c r="BL299" s="51"/>
      <c r="BM299" s="51"/>
      <c r="BN299" s="51"/>
      <c r="BO299" s="51"/>
    </row>
    <row r="300" spans="1:67" ht="106.5" customHeight="1" x14ac:dyDescent="0.25">
      <c r="A300" s="201">
        <v>299</v>
      </c>
      <c r="B300" s="182" t="s">
        <v>3375</v>
      </c>
      <c r="C300" s="183" t="s">
        <v>3376</v>
      </c>
      <c r="D300" s="36" t="s">
        <v>28</v>
      </c>
      <c r="E300" s="36" t="s">
        <v>19</v>
      </c>
      <c r="F300" s="109" t="s">
        <v>3633</v>
      </c>
      <c r="G300" s="109">
        <v>30</v>
      </c>
      <c r="H300" s="109"/>
      <c r="I300" s="109"/>
      <c r="J300" s="109"/>
      <c r="K300" s="109"/>
      <c r="L300" s="34" t="s">
        <v>818</v>
      </c>
      <c r="M300" s="182" t="s">
        <v>3251</v>
      </c>
      <c r="N300" s="183" t="s">
        <v>3634</v>
      </c>
      <c r="O300" s="184" t="s">
        <v>19</v>
      </c>
      <c r="P300" s="109"/>
      <c r="Q300" s="182"/>
      <c r="R300" s="109" t="s">
        <v>3184</v>
      </c>
      <c r="S300" s="183"/>
      <c r="T300" s="33"/>
      <c r="U300" s="33" t="s">
        <v>58</v>
      </c>
      <c r="V300" s="45" t="s">
        <v>58</v>
      </c>
      <c r="W300" s="34" t="s">
        <v>819</v>
      </c>
      <c r="X300" s="34" t="s">
        <v>23</v>
      </c>
      <c r="Y300" s="36"/>
      <c r="Z300" s="36"/>
      <c r="AA300" s="36"/>
      <c r="AB300" s="36">
        <v>1</v>
      </c>
      <c r="AC300" s="36"/>
      <c r="AD300" s="36"/>
      <c r="AE300" s="36"/>
      <c r="AF300" s="51"/>
      <c r="AG300" s="51"/>
      <c r="AH300" s="51">
        <v>1</v>
      </c>
      <c r="AI300" s="51"/>
      <c r="AJ300" s="51"/>
      <c r="AK300" s="51"/>
      <c r="AL300" s="33"/>
      <c r="AM300" s="33"/>
      <c r="AN300" s="186"/>
      <c r="AO300" s="186"/>
      <c r="AP300" s="185"/>
      <c r="AQ300" s="185"/>
      <c r="AR300" s="185"/>
      <c r="AS300" s="185" t="s">
        <v>3407</v>
      </c>
      <c r="AT300" s="185"/>
      <c r="AU300" s="185"/>
      <c r="AV300" s="185"/>
      <c r="AW300" s="186"/>
      <c r="AX300" s="41"/>
      <c r="AY300" s="35" t="s">
        <v>24</v>
      </c>
      <c r="AZ300" s="41"/>
      <c r="BA300" s="36"/>
      <c r="BB300" s="51"/>
      <c r="BC300" s="33"/>
      <c r="BD300" s="33">
        <v>2</v>
      </c>
      <c r="BE300" s="33">
        <v>2</v>
      </c>
      <c r="BF300" s="51"/>
      <c r="BG300" s="51"/>
      <c r="BH300" s="51"/>
      <c r="BI300" s="51"/>
      <c r="BJ300" s="51"/>
      <c r="BK300" s="51"/>
      <c r="BL300" s="51"/>
      <c r="BM300" s="51"/>
      <c r="BN300" s="51"/>
      <c r="BO300" s="51"/>
    </row>
    <row r="301" spans="1:67" ht="47.25" customHeight="1" x14ac:dyDescent="0.25">
      <c r="A301" s="201">
        <v>300</v>
      </c>
      <c r="B301" s="182" t="s">
        <v>3375</v>
      </c>
      <c r="C301" s="183" t="s">
        <v>3376</v>
      </c>
      <c r="D301" s="36" t="s">
        <v>28</v>
      </c>
      <c r="E301" s="36" t="s">
        <v>19</v>
      </c>
      <c r="F301" s="109" t="s">
        <v>3636</v>
      </c>
      <c r="G301" s="109">
        <v>31</v>
      </c>
      <c r="H301" s="109"/>
      <c r="I301" s="109"/>
      <c r="J301" s="109"/>
      <c r="K301" s="109"/>
      <c r="L301" s="34" t="s">
        <v>4748</v>
      </c>
      <c r="M301" s="182" t="s">
        <v>3251</v>
      </c>
      <c r="N301" s="183" t="s">
        <v>824</v>
      </c>
      <c r="O301" s="184" t="s">
        <v>19</v>
      </c>
      <c r="P301" s="109"/>
      <c r="Q301" s="182"/>
      <c r="R301" s="109" t="s">
        <v>391</v>
      </c>
      <c r="S301" s="183"/>
      <c r="T301" s="33"/>
      <c r="U301" s="33" t="s">
        <v>58</v>
      </c>
      <c r="V301" s="45" t="s">
        <v>58</v>
      </c>
      <c r="W301" s="34" t="s">
        <v>824</v>
      </c>
      <c r="X301" s="34" t="s">
        <v>825</v>
      </c>
      <c r="Y301" s="36"/>
      <c r="Z301" s="36"/>
      <c r="AA301" s="36"/>
      <c r="AB301" s="36">
        <v>1</v>
      </c>
      <c r="AC301" s="36"/>
      <c r="AD301" s="36"/>
      <c r="AE301" s="36"/>
      <c r="AF301" s="51"/>
      <c r="AG301" s="51"/>
      <c r="AH301" s="51">
        <v>1</v>
      </c>
      <c r="AI301" s="51"/>
      <c r="AJ301" s="51"/>
      <c r="AK301" s="51"/>
      <c r="AL301" s="33"/>
      <c r="AM301" s="33"/>
      <c r="AN301" s="186"/>
      <c r="AO301" s="186"/>
      <c r="AP301" s="185"/>
      <c r="AQ301" s="185"/>
      <c r="AR301" s="185"/>
      <c r="AS301" s="185" t="s">
        <v>3407</v>
      </c>
      <c r="AT301" s="185"/>
      <c r="AU301" s="185"/>
      <c r="AV301" s="185"/>
      <c r="AW301" s="186"/>
      <c r="AX301" s="41"/>
      <c r="AY301" s="35" t="s">
        <v>24</v>
      </c>
      <c r="AZ301" s="41"/>
      <c r="BA301" s="36"/>
      <c r="BB301" s="51"/>
      <c r="BC301" s="33"/>
      <c r="BD301" s="33">
        <v>2</v>
      </c>
      <c r="BE301" s="33">
        <v>2</v>
      </c>
      <c r="BF301" s="51"/>
      <c r="BG301" s="51"/>
      <c r="BH301" s="51"/>
      <c r="BI301" s="51"/>
      <c r="BJ301" s="51"/>
      <c r="BK301" s="51"/>
      <c r="BL301" s="51"/>
      <c r="BM301" s="51"/>
      <c r="BN301" s="51"/>
      <c r="BO301" s="51"/>
    </row>
    <row r="302" spans="1:67" ht="150.75" customHeight="1" x14ac:dyDescent="0.25">
      <c r="A302" s="201">
        <v>301</v>
      </c>
      <c r="B302" s="182" t="s">
        <v>3375</v>
      </c>
      <c r="C302" s="183" t="s">
        <v>3376</v>
      </c>
      <c r="D302" s="36" t="s">
        <v>28</v>
      </c>
      <c r="E302" s="36" t="s">
        <v>19</v>
      </c>
      <c r="F302" s="109" t="s">
        <v>3639</v>
      </c>
      <c r="G302" s="109">
        <v>32</v>
      </c>
      <c r="H302" s="109"/>
      <c r="I302" s="109"/>
      <c r="J302" s="109"/>
      <c r="K302" s="109"/>
      <c r="L302" s="34" t="s">
        <v>828</v>
      </c>
      <c r="M302" s="182" t="s">
        <v>3251</v>
      </c>
      <c r="N302" s="183" t="s">
        <v>3640</v>
      </c>
      <c r="O302" s="184" t="s">
        <v>19</v>
      </c>
      <c r="P302" s="109"/>
      <c r="Q302" s="182"/>
      <c r="R302" s="109" t="s">
        <v>3641</v>
      </c>
      <c r="S302" s="183"/>
      <c r="T302" s="33"/>
      <c r="U302" s="33" t="s">
        <v>21</v>
      </c>
      <c r="V302" s="45" t="s">
        <v>21</v>
      </c>
      <c r="W302" s="34" t="s">
        <v>829</v>
      </c>
      <c r="X302" s="34" t="s">
        <v>830</v>
      </c>
      <c r="Y302" s="36">
        <v>1</v>
      </c>
      <c r="Z302" s="36"/>
      <c r="AA302" s="36"/>
      <c r="AB302" s="36"/>
      <c r="AC302" s="36"/>
      <c r="AD302" s="36"/>
      <c r="AE302" s="36"/>
      <c r="AF302" s="51"/>
      <c r="AG302" s="51"/>
      <c r="AH302" s="51">
        <v>1</v>
      </c>
      <c r="AI302" s="51"/>
      <c r="AJ302" s="51"/>
      <c r="AK302" s="51"/>
      <c r="AL302" s="33"/>
      <c r="AM302" s="33"/>
      <c r="AN302" s="186"/>
      <c r="AO302" s="185" t="s">
        <v>3271</v>
      </c>
      <c r="AP302" s="185"/>
      <c r="AQ302" s="185"/>
      <c r="AR302" s="185"/>
      <c r="AS302" s="185"/>
      <c r="AT302" s="185"/>
      <c r="AU302" s="185"/>
      <c r="AV302" s="185"/>
      <c r="AW302" s="186"/>
      <c r="AX302" s="41"/>
      <c r="AY302" s="35" t="s">
        <v>24</v>
      </c>
      <c r="AZ302" s="41"/>
      <c r="BA302" s="36" t="s">
        <v>3642</v>
      </c>
      <c r="BB302" s="36" t="s">
        <v>3154</v>
      </c>
      <c r="BC302" s="33" t="s">
        <v>829</v>
      </c>
      <c r="BD302" s="33">
        <v>2</v>
      </c>
      <c r="BE302" s="33">
        <v>2</v>
      </c>
      <c r="BF302" s="51"/>
      <c r="BG302" s="51"/>
      <c r="BH302" s="51"/>
      <c r="BI302" s="51"/>
      <c r="BJ302" s="51"/>
      <c r="BK302" s="51"/>
      <c r="BL302" s="51"/>
      <c r="BM302" s="51"/>
      <c r="BN302" s="51"/>
      <c r="BO302" s="51"/>
    </row>
    <row r="303" spans="1:67" ht="65.25" customHeight="1" x14ac:dyDescent="0.25">
      <c r="A303" s="201">
        <v>302</v>
      </c>
      <c r="B303" s="182" t="s">
        <v>3375</v>
      </c>
      <c r="C303" s="183" t="s">
        <v>3376</v>
      </c>
      <c r="D303" s="36" t="s">
        <v>28</v>
      </c>
      <c r="E303" s="36" t="s">
        <v>19</v>
      </c>
      <c r="F303" s="109" t="s">
        <v>3644</v>
      </c>
      <c r="G303" s="109">
        <v>36</v>
      </c>
      <c r="H303" s="109"/>
      <c r="I303" s="109"/>
      <c r="J303" s="109"/>
      <c r="K303" s="109"/>
      <c r="L303" s="34" t="s">
        <v>831</v>
      </c>
      <c r="M303" s="182" t="s">
        <v>3251</v>
      </c>
      <c r="N303" s="183" t="s">
        <v>3645</v>
      </c>
      <c r="O303" s="184" t="s">
        <v>19</v>
      </c>
      <c r="P303" s="109"/>
      <c r="Q303" s="182"/>
      <c r="R303" s="109" t="s">
        <v>3152</v>
      </c>
      <c r="S303" s="183" t="s">
        <v>3646</v>
      </c>
      <c r="T303" s="33" t="s">
        <v>3647</v>
      </c>
      <c r="U303" s="33" t="s">
        <v>21</v>
      </c>
      <c r="V303" s="45" t="s">
        <v>21</v>
      </c>
      <c r="W303" s="34" t="s">
        <v>832</v>
      </c>
      <c r="X303" s="34" t="s">
        <v>830</v>
      </c>
      <c r="Y303" s="36">
        <v>1</v>
      </c>
      <c r="Z303" s="36"/>
      <c r="AA303" s="36"/>
      <c r="AB303" s="36"/>
      <c r="AC303" s="36"/>
      <c r="AD303" s="36"/>
      <c r="AE303" s="36"/>
      <c r="AF303" s="51"/>
      <c r="AG303" s="51"/>
      <c r="AH303" s="51">
        <v>1</v>
      </c>
      <c r="AI303" s="51"/>
      <c r="AJ303" s="51"/>
      <c r="AK303" s="51"/>
      <c r="AL303" s="33" t="s">
        <v>3156</v>
      </c>
      <c r="AM303" s="33"/>
      <c r="AN303" s="185" t="s">
        <v>3224</v>
      </c>
      <c r="AO303" s="185" t="s">
        <v>3271</v>
      </c>
      <c r="AP303" s="185" t="s">
        <v>2694</v>
      </c>
      <c r="AQ303" s="185" t="s">
        <v>2694</v>
      </c>
      <c r="AR303" s="185" t="s">
        <v>2694</v>
      </c>
      <c r="AS303" s="185"/>
      <c r="AT303" s="185"/>
      <c r="AU303" s="185"/>
      <c r="AV303" s="185"/>
      <c r="AW303" s="186"/>
      <c r="AX303" s="185"/>
      <c r="AY303" s="35" t="s">
        <v>24</v>
      </c>
      <c r="AZ303" s="41"/>
      <c r="BA303" s="36"/>
      <c r="BB303" s="36" t="s">
        <v>3154</v>
      </c>
      <c r="BC303" s="33" t="s">
        <v>3155</v>
      </c>
      <c r="BD303" s="33">
        <v>2</v>
      </c>
      <c r="BE303" s="33">
        <v>2</v>
      </c>
      <c r="BF303" s="51"/>
      <c r="BG303" s="51"/>
      <c r="BH303" s="51"/>
      <c r="BI303" s="51"/>
      <c r="BJ303" s="51"/>
      <c r="BK303" s="51"/>
      <c r="BL303" s="51"/>
      <c r="BM303" s="51"/>
      <c r="BN303" s="51"/>
      <c r="BO303" s="51"/>
    </row>
    <row r="304" spans="1:67" ht="110.25" customHeight="1" x14ac:dyDescent="0.25">
      <c r="A304" s="201">
        <v>303</v>
      </c>
      <c r="B304" s="182" t="s">
        <v>3375</v>
      </c>
      <c r="C304" s="183" t="s">
        <v>3376</v>
      </c>
      <c r="D304" s="36" t="s">
        <v>28</v>
      </c>
      <c r="E304" s="36" t="s">
        <v>19</v>
      </c>
      <c r="F304" s="109" t="s">
        <v>3648</v>
      </c>
      <c r="G304" s="109">
        <v>42</v>
      </c>
      <c r="H304" s="109"/>
      <c r="I304" s="109"/>
      <c r="J304" s="109"/>
      <c r="K304" s="109"/>
      <c r="L304" s="34" t="s">
        <v>4749</v>
      </c>
      <c r="M304" s="182" t="s">
        <v>3650</v>
      </c>
      <c r="N304" s="183" t="s">
        <v>3651</v>
      </c>
      <c r="O304" s="184" t="s">
        <v>19</v>
      </c>
      <c r="P304" s="109"/>
      <c r="Q304" s="182"/>
      <c r="R304" s="109" t="s">
        <v>3152</v>
      </c>
      <c r="S304" s="183"/>
      <c r="T304" s="33"/>
      <c r="U304" s="33" t="s">
        <v>58</v>
      </c>
      <c r="V304" s="45" t="s">
        <v>58</v>
      </c>
      <c r="W304" s="34" t="s">
        <v>832</v>
      </c>
      <c r="X304" s="34" t="s">
        <v>836</v>
      </c>
      <c r="Y304" s="36"/>
      <c r="Z304" s="36"/>
      <c r="AA304" s="36"/>
      <c r="AB304" s="36">
        <v>1</v>
      </c>
      <c r="AC304" s="36"/>
      <c r="AD304" s="36"/>
      <c r="AE304" s="36"/>
      <c r="AF304" s="51"/>
      <c r="AG304" s="51"/>
      <c r="AH304" s="51">
        <v>1</v>
      </c>
      <c r="AI304" s="51"/>
      <c r="AJ304" s="51"/>
      <c r="AK304" s="51"/>
      <c r="AL304" s="33" t="s">
        <v>3156</v>
      </c>
      <c r="AM304" s="33"/>
      <c r="AN304" s="185"/>
      <c r="AO304" s="185"/>
      <c r="AP304" s="185"/>
      <c r="AQ304" s="185"/>
      <c r="AR304" s="185"/>
      <c r="AS304" s="185" t="s">
        <v>3378</v>
      </c>
      <c r="AT304" s="185"/>
      <c r="AU304" s="185"/>
      <c r="AV304" s="185"/>
      <c r="AW304" s="186"/>
      <c r="AX304" s="41"/>
      <c r="AY304" s="35" t="s">
        <v>24</v>
      </c>
      <c r="AZ304" s="41"/>
      <c r="BA304" s="36"/>
      <c r="BB304" s="51"/>
      <c r="BC304" s="33"/>
      <c r="BD304" s="33">
        <v>2</v>
      </c>
      <c r="BE304" s="33">
        <v>2</v>
      </c>
      <c r="BF304" s="51"/>
      <c r="BG304" s="51"/>
      <c r="BH304" s="51"/>
      <c r="BI304" s="51"/>
      <c r="BJ304" s="51"/>
      <c r="BK304" s="51"/>
      <c r="BL304" s="51"/>
      <c r="BM304" s="51"/>
      <c r="BN304" s="51"/>
      <c r="BO304" s="51"/>
    </row>
    <row r="305" spans="1:67" ht="231.75" customHeight="1" x14ac:dyDescent="0.25">
      <c r="A305" s="201">
        <v>304</v>
      </c>
      <c r="B305" s="182" t="s">
        <v>3375</v>
      </c>
      <c r="C305" s="183" t="s">
        <v>3376</v>
      </c>
      <c r="D305" s="36" t="s">
        <v>28</v>
      </c>
      <c r="E305" s="36" t="s">
        <v>19</v>
      </c>
      <c r="F305" s="109" t="s">
        <v>3648</v>
      </c>
      <c r="G305" s="109" t="s">
        <v>3652</v>
      </c>
      <c r="H305" s="109"/>
      <c r="I305" s="109"/>
      <c r="J305" s="109"/>
      <c r="K305" s="109"/>
      <c r="L305" s="34" t="s">
        <v>837</v>
      </c>
      <c r="M305" s="182" t="s">
        <v>3650</v>
      </c>
      <c r="N305" s="183" t="s">
        <v>3653</v>
      </c>
      <c r="O305" s="184" t="s">
        <v>19</v>
      </c>
      <c r="P305" s="109"/>
      <c r="Q305" s="182"/>
      <c r="R305" s="109" t="s">
        <v>3641</v>
      </c>
      <c r="S305" s="183"/>
      <c r="T305" s="33"/>
      <c r="U305" s="33" t="s">
        <v>21</v>
      </c>
      <c r="V305" s="45" t="s">
        <v>21</v>
      </c>
      <c r="W305" s="34" t="s">
        <v>829</v>
      </c>
      <c r="X305" s="34" t="s">
        <v>23</v>
      </c>
      <c r="Y305" s="36">
        <v>1</v>
      </c>
      <c r="Z305" s="36"/>
      <c r="AA305" s="36"/>
      <c r="AB305" s="36"/>
      <c r="AC305" s="36"/>
      <c r="AD305" s="36"/>
      <c r="AE305" s="36"/>
      <c r="AF305" s="51"/>
      <c r="AG305" s="51"/>
      <c r="AH305" s="51">
        <v>1</v>
      </c>
      <c r="AI305" s="51"/>
      <c r="AJ305" s="51"/>
      <c r="AK305" s="51"/>
      <c r="AL305" s="33"/>
      <c r="AM305" s="33"/>
      <c r="AN305" s="186"/>
      <c r="AO305" s="185" t="s">
        <v>3271</v>
      </c>
      <c r="AP305" s="185"/>
      <c r="AQ305" s="185"/>
      <c r="AR305" s="185"/>
      <c r="AS305" s="185"/>
      <c r="AT305" s="185"/>
      <c r="AU305" s="185"/>
      <c r="AV305" s="185"/>
      <c r="AW305" s="186"/>
      <c r="AX305" s="41"/>
      <c r="AY305" s="35" t="s">
        <v>807</v>
      </c>
      <c r="AZ305" s="41"/>
      <c r="BA305" s="36" t="s">
        <v>3642</v>
      </c>
      <c r="BB305" s="36" t="s">
        <v>3154</v>
      </c>
      <c r="BC305" s="33" t="s">
        <v>829</v>
      </c>
      <c r="BD305" s="33">
        <v>2</v>
      </c>
      <c r="BE305" s="33">
        <v>2</v>
      </c>
      <c r="BF305" s="51"/>
      <c r="BG305" s="51"/>
      <c r="BH305" s="51"/>
      <c r="BI305" s="51"/>
      <c r="BJ305" s="51"/>
      <c r="BK305" s="51"/>
      <c r="BL305" s="51"/>
      <c r="BM305" s="51"/>
      <c r="BN305" s="51"/>
      <c r="BO305" s="51"/>
    </row>
    <row r="306" spans="1:67" ht="248.25" customHeight="1" x14ac:dyDescent="0.25">
      <c r="A306" s="201">
        <v>305</v>
      </c>
      <c r="B306" s="182" t="s">
        <v>3375</v>
      </c>
      <c r="C306" s="183" t="s">
        <v>3376</v>
      </c>
      <c r="D306" s="36" t="s">
        <v>28</v>
      </c>
      <c r="E306" s="36" t="s">
        <v>19</v>
      </c>
      <c r="F306" s="109" t="s">
        <v>3648</v>
      </c>
      <c r="G306" s="109" t="s">
        <v>3652</v>
      </c>
      <c r="H306" s="109"/>
      <c r="I306" s="109"/>
      <c r="J306" s="109"/>
      <c r="K306" s="109"/>
      <c r="L306" s="34" t="s">
        <v>840</v>
      </c>
      <c r="M306" s="182" t="s">
        <v>3650</v>
      </c>
      <c r="N306" s="183" t="s">
        <v>3654</v>
      </c>
      <c r="O306" s="184" t="s">
        <v>19</v>
      </c>
      <c r="P306" s="109"/>
      <c r="Q306" s="182"/>
      <c r="R306" s="109" t="s">
        <v>3655</v>
      </c>
      <c r="S306" s="183"/>
      <c r="T306" s="33"/>
      <c r="U306" s="33" t="s">
        <v>21</v>
      </c>
      <c r="V306" s="45" t="s">
        <v>21</v>
      </c>
      <c r="W306" s="34" t="s">
        <v>829</v>
      </c>
      <c r="X306" s="34" t="s">
        <v>23</v>
      </c>
      <c r="Y306" s="36">
        <v>1</v>
      </c>
      <c r="Z306" s="36"/>
      <c r="AA306" s="36"/>
      <c r="AB306" s="36"/>
      <c r="AC306" s="36"/>
      <c r="AD306" s="36"/>
      <c r="AE306" s="36"/>
      <c r="AF306" s="51"/>
      <c r="AG306" s="51"/>
      <c r="AH306" s="51">
        <v>1</v>
      </c>
      <c r="AI306" s="51"/>
      <c r="AJ306" s="51"/>
      <c r="AK306" s="51"/>
      <c r="AL306" s="33"/>
      <c r="AM306" s="33"/>
      <c r="AN306" s="186"/>
      <c r="AO306" s="185" t="s">
        <v>3271</v>
      </c>
      <c r="AP306" s="185"/>
      <c r="AQ306" s="185"/>
      <c r="AR306" s="185"/>
      <c r="AS306" s="185"/>
      <c r="AT306" s="185"/>
      <c r="AU306" s="185"/>
      <c r="AV306" s="185"/>
      <c r="AW306" s="186"/>
      <c r="AX306" s="41"/>
      <c r="AY306" s="35" t="s">
        <v>807</v>
      </c>
      <c r="AZ306" s="41"/>
      <c r="BA306" s="36" t="s">
        <v>3642</v>
      </c>
      <c r="BB306" s="36" t="s">
        <v>3154</v>
      </c>
      <c r="BC306" s="33" t="s">
        <v>829</v>
      </c>
      <c r="BD306" s="33">
        <v>2</v>
      </c>
      <c r="BE306" s="33">
        <v>2</v>
      </c>
      <c r="BF306" s="51"/>
      <c r="BG306" s="51"/>
      <c r="BH306" s="51"/>
      <c r="BI306" s="51"/>
      <c r="BJ306" s="51"/>
      <c r="BK306" s="51"/>
      <c r="BL306" s="51"/>
      <c r="BM306" s="51"/>
      <c r="BN306" s="51"/>
      <c r="BO306" s="51"/>
    </row>
    <row r="307" spans="1:67" ht="78.75" customHeight="1" x14ac:dyDescent="0.25">
      <c r="A307" s="201">
        <v>306</v>
      </c>
      <c r="B307" s="182" t="s">
        <v>3375</v>
      </c>
      <c r="C307" s="183" t="s">
        <v>3376</v>
      </c>
      <c r="D307" s="36" t="s">
        <v>28</v>
      </c>
      <c r="E307" s="36" t="s">
        <v>19</v>
      </c>
      <c r="F307" s="109" t="s">
        <v>3657</v>
      </c>
      <c r="G307" s="109" t="s">
        <v>3658</v>
      </c>
      <c r="H307" s="109"/>
      <c r="I307" s="109"/>
      <c r="J307" s="109"/>
      <c r="K307" s="109"/>
      <c r="L307" s="34" t="s">
        <v>842</v>
      </c>
      <c r="M307" s="182" t="s">
        <v>3659</v>
      </c>
      <c r="N307" s="183" t="s">
        <v>3660</v>
      </c>
      <c r="O307" s="184" t="s">
        <v>19</v>
      </c>
      <c r="P307" s="109"/>
      <c r="Q307" s="182"/>
      <c r="R307" s="109" t="s">
        <v>3608</v>
      </c>
      <c r="S307" s="183"/>
      <c r="T307" s="33"/>
      <c r="U307" s="33" t="s">
        <v>167</v>
      </c>
      <c r="V307" s="45" t="s">
        <v>21</v>
      </c>
      <c r="W307" s="34" t="s">
        <v>843</v>
      </c>
      <c r="X307" s="34" t="s">
        <v>23</v>
      </c>
      <c r="Y307" s="36">
        <v>1</v>
      </c>
      <c r="Z307" s="36"/>
      <c r="AA307" s="36"/>
      <c r="AB307" s="36"/>
      <c r="AC307" s="36"/>
      <c r="AD307" s="36"/>
      <c r="AE307" s="36"/>
      <c r="AF307" s="51"/>
      <c r="AG307" s="51"/>
      <c r="AH307" s="51">
        <v>1</v>
      </c>
      <c r="AI307" s="51"/>
      <c r="AJ307" s="51"/>
      <c r="AK307" s="51"/>
      <c r="AL307" s="33"/>
      <c r="AM307" s="33"/>
      <c r="AN307" s="186"/>
      <c r="AO307" s="185" t="s">
        <v>3271</v>
      </c>
      <c r="AP307" s="185"/>
      <c r="AQ307" s="185"/>
      <c r="AR307" s="185"/>
      <c r="AS307" s="185"/>
      <c r="AT307" s="185"/>
      <c r="AU307" s="185"/>
      <c r="AV307" s="185"/>
      <c r="AW307" s="186"/>
      <c r="AX307" s="41"/>
      <c r="AY307" s="35" t="s">
        <v>24</v>
      </c>
      <c r="AZ307" s="41"/>
      <c r="BA307" s="36" t="s">
        <v>3642</v>
      </c>
      <c r="BB307" s="36" t="s">
        <v>3154</v>
      </c>
      <c r="BC307" s="33" t="s">
        <v>3296</v>
      </c>
      <c r="BD307" s="33">
        <v>2</v>
      </c>
      <c r="BE307" s="33">
        <v>2</v>
      </c>
      <c r="BF307" s="51"/>
      <c r="BG307" s="51"/>
      <c r="BH307" s="51"/>
      <c r="BI307" s="51"/>
      <c r="BJ307" s="51"/>
      <c r="BK307" s="51"/>
      <c r="BL307" s="51"/>
      <c r="BM307" s="51"/>
      <c r="BN307" s="51"/>
      <c r="BO307" s="51"/>
    </row>
    <row r="308" spans="1:67" ht="89.25" customHeight="1" x14ac:dyDescent="0.25">
      <c r="A308" s="201">
        <v>307</v>
      </c>
      <c r="B308" s="182" t="s">
        <v>3375</v>
      </c>
      <c r="C308" s="183" t="s">
        <v>3376</v>
      </c>
      <c r="D308" s="36" t="s">
        <v>28</v>
      </c>
      <c r="E308" s="36" t="s">
        <v>19</v>
      </c>
      <c r="F308" s="109" t="s">
        <v>3662</v>
      </c>
      <c r="G308" s="109">
        <v>52</v>
      </c>
      <c r="H308" s="109"/>
      <c r="I308" s="109"/>
      <c r="J308" s="109"/>
      <c r="K308" s="109"/>
      <c r="L308" s="34" t="s">
        <v>4750</v>
      </c>
      <c r="M308" s="182" t="s">
        <v>3659</v>
      </c>
      <c r="N308" s="183" t="s">
        <v>3665</v>
      </c>
      <c r="O308" s="184" t="s">
        <v>19</v>
      </c>
      <c r="P308" s="109"/>
      <c r="Q308" s="182"/>
      <c r="R308" s="109" t="s">
        <v>3184</v>
      </c>
      <c r="S308" s="183"/>
      <c r="T308" s="33"/>
      <c r="U308" s="33" t="s">
        <v>58</v>
      </c>
      <c r="V308" s="45" t="s">
        <v>58</v>
      </c>
      <c r="W308" s="34" t="s">
        <v>846</v>
      </c>
      <c r="X308" s="34" t="s">
        <v>847</v>
      </c>
      <c r="Y308" s="36"/>
      <c r="Z308" s="36"/>
      <c r="AA308" s="36"/>
      <c r="AB308" s="36">
        <v>1</v>
      </c>
      <c r="AC308" s="36"/>
      <c r="AD308" s="36"/>
      <c r="AE308" s="36"/>
      <c r="AF308" s="51"/>
      <c r="AG308" s="51"/>
      <c r="AH308" s="51">
        <v>1</v>
      </c>
      <c r="AI308" s="51"/>
      <c r="AJ308" s="51"/>
      <c r="AK308" s="51"/>
      <c r="AL308" s="33"/>
      <c r="AM308" s="33"/>
      <c r="AN308" s="186"/>
      <c r="AO308" s="186"/>
      <c r="AP308" s="185"/>
      <c r="AQ308" s="185"/>
      <c r="AR308" s="185"/>
      <c r="AS308" s="185" t="s">
        <v>2694</v>
      </c>
      <c r="AT308" s="185"/>
      <c r="AU308" s="185"/>
      <c r="AV308" s="185"/>
      <c r="AW308" s="186"/>
      <c r="AX308" s="41"/>
      <c r="AY308" s="35" t="s">
        <v>24</v>
      </c>
      <c r="AZ308" s="41"/>
      <c r="BA308" s="36"/>
      <c r="BB308" s="51"/>
      <c r="BC308" s="33"/>
      <c r="BD308" s="33">
        <v>2</v>
      </c>
      <c r="BE308" s="33">
        <v>2</v>
      </c>
      <c r="BF308" s="51"/>
      <c r="BG308" s="51"/>
      <c r="BH308" s="51"/>
      <c r="BI308" s="51"/>
      <c r="BJ308" s="51"/>
      <c r="BK308" s="51"/>
      <c r="BL308" s="51"/>
      <c r="BM308" s="51"/>
      <c r="BN308" s="51"/>
      <c r="BO308" s="51"/>
    </row>
    <row r="309" spans="1:67" ht="48" customHeight="1" x14ac:dyDescent="0.25">
      <c r="A309" s="201">
        <v>308</v>
      </c>
      <c r="B309" s="182" t="s">
        <v>3375</v>
      </c>
      <c r="C309" s="183" t="s">
        <v>3376</v>
      </c>
      <c r="D309" s="36" t="s">
        <v>28</v>
      </c>
      <c r="E309" s="36" t="s">
        <v>19</v>
      </c>
      <c r="F309" s="109" t="s">
        <v>3666</v>
      </c>
      <c r="G309" s="109">
        <v>55</v>
      </c>
      <c r="H309" s="109"/>
      <c r="I309" s="109"/>
      <c r="J309" s="109"/>
      <c r="K309" s="109"/>
      <c r="L309" s="34" t="s">
        <v>4751</v>
      </c>
      <c r="M309" s="182" t="s">
        <v>3276</v>
      </c>
      <c r="N309" s="183" t="s">
        <v>3668</v>
      </c>
      <c r="O309" s="184" t="s">
        <v>19</v>
      </c>
      <c r="P309" s="109"/>
      <c r="Q309" s="182"/>
      <c r="R309" s="109" t="s">
        <v>3184</v>
      </c>
      <c r="S309" s="183"/>
      <c r="T309" s="33"/>
      <c r="U309" s="33" t="s">
        <v>58</v>
      </c>
      <c r="V309" s="45" t="s">
        <v>58</v>
      </c>
      <c r="W309" s="34" t="s">
        <v>850</v>
      </c>
      <c r="X309" s="34" t="s">
        <v>23</v>
      </c>
      <c r="Y309" s="36"/>
      <c r="Z309" s="36"/>
      <c r="AA309" s="36"/>
      <c r="AB309" s="36">
        <v>1</v>
      </c>
      <c r="AC309" s="36"/>
      <c r="AD309" s="36"/>
      <c r="AE309" s="36"/>
      <c r="AF309" s="51"/>
      <c r="AG309" s="51"/>
      <c r="AH309" s="51">
        <v>1</v>
      </c>
      <c r="AI309" s="51"/>
      <c r="AJ309" s="51"/>
      <c r="AK309" s="51"/>
      <c r="AL309" s="33"/>
      <c r="AM309" s="33"/>
      <c r="AN309" s="186"/>
      <c r="AO309" s="186"/>
      <c r="AP309" s="185"/>
      <c r="AQ309" s="185"/>
      <c r="AR309" s="185"/>
      <c r="AS309" s="185" t="s">
        <v>2694</v>
      </c>
      <c r="AT309" s="185"/>
      <c r="AU309" s="185"/>
      <c r="AV309" s="185"/>
      <c r="AW309" s="186"/>
      <c r="AX309" s="41"/>
      <c r="AY309" s="35" t="s">
        <v>807</v>
      </c>
      <c r="AZ309" s="41"/>
      <c r="BA309" s="36"/>
      <c r="BB309" s="51"/>
      <c r="BC309" s="33"/>
      <c r="BD309" s="33">
        <v>2</v>
      </c>
      <c r="BE309" s="33">
        <v>2</v>
      </c>
      <c r="BF309" s="51"/>
      <c r="BG309" s="51"/>
      <c r="BH309" s="51"/>
      <c r="BI309" s="51"/>
      <c r="BJ309" s="51"/>
      <c r="BK309" s="51"/>
      <c r="BL309" s="51"/>
      <c r="BM309" s="51"/>
      <c r="BN309" s="51"/>
      <c r="BO309" s="51"/>
    </row>
    <row r="310" spans="1:67" ht="46.5" customHeight="1" x14ac:dyDescent="0.25">
      <c r="A310" s="201">
        <v>309</v>
      </c>
      <c r="B310" s="182" t="s">
        <v>3375</v>
      </c>
      <c r="C310" s="183" t="s">
        <v>3376</v>
      </c>
      <c r="D310" s="36" t="s">
        <v>28</v>
      </c>
      <c r="E310" s="36" t="s">
        <v>19</v>
      </c>
      <c r="F310" s="109" t="s">
        <v>3670</v>
      </c>
      <c r="G310" s="109">
        <v>59</v>
      </c>
      <c r="H310" s="109"/>
      <c r="I310" s="109"/>
      <c r="J310" s="109"/>
      <c r="K310" s="109"/>
      <c r="L310" s="34" t="s">
        <v>4752</v>
      </c>
      <c r="M310" s="182" t="s">
        <v>3622</v>
      </c>
      <c r="N310" s="183" t="s">
        <v>853</v>
      </c>
      <c r="O310" s="184" t="s">
        <v>19</v>
      </c>
      <c r="P310" s="109"/>
      <c r="Q310" s="182"/>
      <c r="R310" s="109" t="s">
        <v>3184</v>
      </c>
      <c r="S310" s="183"/>
      <c r="T310" s="33"/>
      <c r="U310" s="33" t="s">
        <v>58</v>
      </c>
      <c r="V310" s="45" t="s">
        <v>58</v>
      </c>
      <c r="W310" s="34" t="s">
        <v>853</v>
      </c>
      <c r="X310" s="34" t="s">
        <v>23</v>
      </c>
      <c r="Y310" s="36"/>
      <c r="Z310" s="36"/>
      <c r="AA310" s="36"/>
      <c r="AB310" s="36">
        <v>1</v>
      </c>
      <c r="AC310" s="36"/>
      <c r="AD310" s="36"/>
      <c r="AE310" s="36"/>
      <c r="AF310" s="51"/>
      <c r="AG310" s="51"/>
      <c r="AH310" s="51">
        <v>1</v>
      </c>
      <c r="AI310" s="51"/>
      <c r="AJ310" s="51"/>
      <c r="AK310" s="51"/>
      <c r="AL310" s="33"/>
      <c r="AM310" s="33"/>
      <c r="AN310" s="186"/>
      <c r="AO310" s="186"/>
      <c r="AP310" s="185"/>
      <c r="AQ310" s="185"/>
      <c r="AR310" s="185"/>
      <c r="AS310" s="185" t="s">
        <v>2694</v>
      </c>
      <c r="AT310" s="185"/>
      <c r="AU310" s="185"/>
      <c r="AV310" s="185"/>
      <c r="AW310" s="186"/>
      <c r="AX310" s="41"/>
      <c r="AY310" s="35" t="s">
        <v>24</v>
      </c>
      <c r="AZ310" s="41"/>
      <c r="BA310" s="36"/>
      <c r="BB310" s="51"/>
      <c r="BC310" s="33"/>
      <c r="BD310" s="33">
        <v>2</v>
      </c>
      <c r="BE310" s="33">
        <v>2</v>
      </c>
      <c r="BF310" s="51"/>
      <c r="BG310" s="51"/>
      <c r="BH310" s="51"/>
      <c r="BI310" s="51"/>
      <c r="BJ310" s="51"/>
      <c r="BK310" s="51"/>
      <c r="BL310" s="51"/>
      <c r="BM310" s="51"/>
      <c r="BN310" s="51"/>
      <c r="BO310" s="51"/>
    </row>
    <row r="311" spans="1:67" ht="41.25" customHeight="1" x14ac:dyDescent="0.25">
      <c r="A311" s="201">
        <v>310</v>
      </c>
      <c r="B311" s="182" t="s">
        <v>3375</v>
      </c>
      <c r="C311" s="183" t="s">
        <v>3376</v>
      </c>
      <c r="D311" s="36" t="s">
        <v>28</v>
      </c>
      <c r="E311" s="36" t="s">
        <v>19</v>
      </c>
      <c r="F311" s="109" t="s">
        <v>3674</v>
      </c>
      <c r="G311" s="109">
        <v>61</v>
      </c>
      <c r="H311" s="109"/>
      <c r="I311" s="109"/>
      <c r="J311" s="109"/>
      <c r="K311" s="109"/>
      <c r="L311" s="34" t="s">
        <v>4753</v>
      </c>
      <c r="M311" s="182" t="s">
        <v>3622</v>
      </c>
      <c r="N311" s="183" t="s">
        <v>3676</v>
      </c>
      <c r="O311" s="184" t="s">
        <v>19</v>
      </c>
      <c r="P311" s="109"/>
      <c r="Q311" s="182"/>
      <c r="R311" s="109" t="s">
        <v>3608</v>
      </c>
      <c r="S311" s="183"/>
      <c r="T311" s="33"/>
      <c r="U311" s="33" t="s">
        <v>21</v>
      </c>
      <c r="V311" s="45" t="s">
        <v>21</v>
      </c>
      <c r="W311" s="34" t="s">
        <v>856</v>
      </c>
      <c r="X311" s="34" t="s">
        <v>23</v>
      </c>
      <c r="Y311" s="36">
        <v>1</v>
      </c>
      <c r="Z311" s="36"/>
      <c r="AA311" s="36"/>
      <c r="AB311" s="36"/>
      <c r="AC311" s="36"/>
      <c r="AD311" s="36"/>
      <c r="AE311" s="36"/>
      <c r="AF311" s="51"/>
      <c r="AG311" s="51"/>
      <c r="AH311" s="51">
        <v>1</v>
      </c>
      <c r="AI311" s="51"/>
      <c r="AJ311" s="51"/>
      <c r="AK311" s="51"/>
      <c r="AL311" s="33"/>
      <c r="AM311" s="33"/>
      <c r="AN311" s="186"/>
      <c r="AO311" s="185" t="s">
        <v>3271</v>
      </c>
      <c r="AP311" s="185"/>
      <c r="AQ311" s="185"/>
      <c r="AR311" s="185"/>
      <c r="AS311" s="185"/>
      <c r="AT311" s="185"/>
      <c r="AU311" s="185"/>
      <c r="AV311" s="185"/>
      <c r="AW311" s="186"/>
      <c r="AX311" s="41"/>
      <c r="AY311" s="35" t="s">
        <v>791</v>
      </c>
      <c r="AZ311" s="41"/>
      <c r="BA311" s="36" t="s">
        <v>3243</v>
      </c>
      <c r="BB311" s="36" t="s">
        <v>3154</v>
      </c>
      <c r="BC311" s="33" t="s">
        <v>3296</v>
      </c>
      <c r="BD311" s="33">
        <v>2</v>
      </c>
      <c r="BE311" s="33">
        <v>2</v>
      </c>
      <c r="BF311" s="51"/>
      <c r="BG311" s="51"/>
      <c r="BH311" s="51"/>
      <c r="BI311" s="51"/>
      <c r="BJ311" s="51"/>
      <c r="BK311" s="51"/>
      <c r="BL311" s="51"/>
      <c r="BM311" s="51"/>
      <c r="BN311" s="51"/>
      <c r="BO311" s="51"/>
    </row>
    <row r="312" spans="1:67" ht="31.5" customHeight="1" x14ac:dyDescent="0.25">
      <c r="A312" s="201">
        <v>311</v>
      </c>
      <c r="B312" s="182" t="s">
        <v>3375</v>
      </c>
      <c r="C312" s="183" t="s">
        <v>3376</v>
      </c>
      <c r="D312" s="36" t="s">
        <v>28</v>
      </c>
      <c r="E312" s="36" t="s">
        <v>19</v>
      </c>
      <c r="F312" s="109" t="s">
        <v>3677</v>
      </c>
      <c r="G312" s="109">
        <v>67</v>
      </c>
      <c r="H312" s="109"/>
      <c r="I312" s="109"/>
      <c r="J312" s="109"/>
      <c r="K312" s="109"/>
      <c r="L312" s="34" t="s">
        <v>858</v>
      </c>
      <c r="M312" s="182" t="s">
        <v>3289</v>
      </c>
      <c r="N312" s="183" t="s">
        <v>859</v>
      </c>
      <c r="O312" s="184" t="s">
        <v>19</v>
      </c>
      <c r="P312" s="109"/>
      <c r="Q312" s="182"/>
      <c r="R312" s="109" t="s">
        <v>3184</v>
      </c>
      <c r="S312" s="183"/>
      <c r="T312" s="33"/>
      <c r="U312" s="33" t="s">
        <v>58</v>
      </c>
      <c r="V312" s="45" t="s">
        <v>58</v>
      </c>
      <c r="W312" s="34" t="s">
        <v>859</v>
      </c>
      <c r="X312" s="34" t="s">
        <v>23</v>
      </c>
      <c r="Y312" s="36"/>
      <c r="Z312" s="36"/>
      <c r="AA312" s="36"/>
      <c r="AB312" s="36">
        <v>1</v>
      </c>
      <c r="AC312" s="36"/>
      <c r="AD312" s="36"/>
      <c r="AE312" s="36"/>
      <c r="AF312" s="51"/>
      <c r="AG312" s="51"/>
      <c r="AH312" s="51">
        <v>1</v>
      </c>
      <c r="AI312" s="51"/>
      <c r="AJ312" s="51"/>
      <c r="AK312" s="51"/>
      <c r="AL312" s="33"/>
      <c r="AM312" s="33"/>
      <c r="AN312" s="186"/>
      <c r="AO312" s="186"/>
      <c r="AP312" s="185"/>
      <c r="AQ312" s="185"/>
      <c r="AR312" s="185"/>
      <c r="AS312" s="185" t="s">
        <v>3378</v>
      </c>
      <c r="AT312" s="185"/>
      <c r="AU312" s="185"/>
      <c r="AV312" s="185"/>
      <c r="AW312" s="186"/>
      <c r="AX312" s="41"/>
      <c r="AY312" s="35" t="s">
        <v>24</v>
      </c>
      <c r="AZ312" s="41"/>
      <c r="BA312" s="36"/>
      <c r="BB312" s="51"/>
      <c r="BC312" s="33"/>
      <c r="BD312" s="33">
        <v>2</v>
      </c>
      <c r="BE312" s="33">
        <v>2</v>
      </c>
      <c r="BF312" s="51"/>
      <c r="BG312" s="51"/>
      <c r="BH312" s="51"/>
      <c r="BI312" s="51"/>
      <c r="BJ312" s="51"/>
      <c r="BK312" s="51"/>
      <c r="BL312" s="51"/>
      <c r="BM312" s="51"/>
      <c r="BN312" s="51"/>
      <c r="BO312" s="51"/>
    </row>
    <row r="313" spans="1:67" ht="135" customHeight="1" x14ac:dyDescent="0.25">
      <c r="A313" s="201">
        <v>312</v>
      </c>
      <c r="B313" s="182" t="s">
        <v>3375</v>
      </c>
      <c r="C313" s="183" t="s">
        <v>3376</v>
      </c>
      <c r="D313" s="36" t="s">
        <v>28</v>
      </c>
      <c r="E313" s="36" t="s">
        <v>19</v>
      </c>
      <c r="F313" s="109" t="s">
        <v>3678</v>
      </c>
      <c r="G313" s="109">
        <v>68</v>
      </c>
      <c r="H313" s="109"/>
      <c r="I313" s="109"/>
      <c r="J313" s="109"/>
      <c r="K313" s="109"/>
      <c r="L313" s="34" t="s">
        <v>860</v>
      </c>
      <c r="M313" s="182" t="s">
        <v>3289</v>
      </c>
      <c r="N313" s="183" t="s">
        <v>3679</v>
      </c>
      <c r="O313" s="184" t="s">
        <v>19</v>
      </c>
      <c r="P313" s="109"/>
      <c r="Q313" s="182"/>
      <c r="R313" s="109" t="s">
        <v>3184</v>
      </c>
      <c r="S313" s="183"/>
      <c r="T313" s="33"/>
      <c r="U313" s="33" t="s">
        <v>58</v>
      </c>
      <c r="V313" s="45" t="s">
        <v>58</v>
      </c>
      <c r="W313" s="34" t="s">
        <v>861</v>
      </c>
      <c r="X313" s="34" t="s">
        <v>862</v>
      </c>
      <c r="Y313" s="36"/>
      <c r="Z313" s="36"/>
      <c r="AA313" s="36"/>
      <c r="AB313" s="36">
        <v>1</v>
      </c>
      <c r="AC313" s="36"/>
      <c r="AD313" s="36"/>
      <c r="AE313" s="36"/>
      <c r="AF313" s="51"/>
      <c r="AG313" s="51"/>
      <c r="AH313" s="51">
        <v>1</v>
      </c>
      <c r="AI313" s="51"/>
      <c r="AJ313" s="51"/>
      <c r="AK313" s="51"/>
      <c r="AL313" s="33"/>
      <c r="AM313" s="33"/>
      <c r="AN313" s="186"/>
      <c r="AO313" s="186"/>
      <c r="AP313" s="185"/>
      <c r="AQ313" s="185"/>
      <c r="AR313" s="185"/>
      <c r="AS313" s="185" t="s">
        <v>3378</v>
      </c>
      <c r="AT313" s="185"/>
      <c r="AU313" s="185"/>
      <c r="AV313" s="185"/>
      <c r="AW313" s="186"/>
      <c r="AX313" s="41"/>
      <c r="AY313" s="35" t="s">
        <v>807</v>
      </c>
      <c r="AZ313" s="41"/>
      <c r="BA313" s="36"/>
      <c r="BB313" s="51"/>
      <c r="BC313" s="33"/>
      <c r="BD313" s="33">
        <v>2</v>
      </c>
      <c r="BE313" s="33">
        <v>2</v>
      </c>
      <c r="BF313" s="51"/>
      <c r="BG313" s="51"/>
      <c r="BH313" s="51"/>
      <c r="BI313" s="51"/>
      <c r="BJ313" s="51"/>
      <c r="BK313" s="51"/>
      <c r="BL313" s="51"/>
      <c r="BM313" s="51"/>
      <c r="BN313" s="51"/>
      <c r="BO313" s="51"/>
    </row>
    <row r="314" spans="1:67" ht="78.75" customHeight="1" x14ac:dyDescent="0.25">
      <c r="A314" s="201">
        <v>313</v>
      </c>
      <c r="B314" s="182" t="s">
        <v>3375</v>
      </c>
      <c r="C314" s="183" t="s">
        <v>3376</v>
      </c>
      <c r="D314" s="36" t="s">
        <v>28</v>
      </c>
      <c r="E314" s="36" t="s">
        <v>19</v>
      </c>
      <c r="F314" s="109" t="s">
        <v>3678</v>
      </c>
      <c r="G314" s="109">
        <v>69</v>
      </c>
      <c r="H314" s="109"/>
      <c r="I314" s="109"/>
      <c r="J314" s="109"/>
      <c r="K314" s="109"/>
      <c r="L314" s="34" t="s">
        <v>864</v>
      </c>
      <c r="M314" s="182" t="s">
        <v>3289</v>
      </c>
      <c r="N314" s="183" t="s">
        <v>3681</v>
      </c>
      <c r="O314" s="184" t="s">
        <v>19</v>
      </c>
      <c r="P314" s="109"/>
      <c r="Q314" s="182"/>
      <c r="R314" s="109" t="s">
        <v>3608</v>
      </c>
      <c r="S314" s="183"/>
      <c r="T314" s="33"/>
      <c r="U314" s="33" t="s">
        <v>21</v>
      </c>
      <c r="V314" s="45" t="s">
        <v>21</v>
      </c>
      <c r="W314" s="34" t="s">
        <v>866</v>
      </c>
      <c r="X314" s="34" t="s">
        <v>798</v>
      </c>
      <c r="Y314" s="36">
        <v>1</v>
      </c>
      <c r="Z314" s="36"/>
      <c r="AA314" s="36"/>
      <c r="AB314" s="36"/>
      <c r="AC314" s="36"/>
      <c r="AD314" s="36"/>
      <c r="AE314" s="36"/>
      <c r="AF314" s="51"/>
      <c r="AG314" s="51"/>
      <c r="AH314" s="51">
        <v>1</v>
      </c>
      <c r="AI314" s="51"/>
      <c r="AJ314" s="51"/>
      <c r="AK314" s="51"/>
      <c r="AL314" s="33"/>
      <c r="AM314" s="33"/>
      <c r="AN314" s="186"/>
      <c r="AO314" s="185" t="s">
        <v>3271</v>
      </c>
      <c r="AP314" s="185"/>
      <c r="AQ314" s="185"/>
      <c r="AR314" s="185"/>
      <c r="AS314" s="185"/>
      <c r="AT314" s="185"/>
      <c r="AU314" s="185"/>
      <c r="AV314" s="185"/>
      <c r="AW314" s="186"/>
      <c r="AX314" s="41"/>
      <c r="AY314" s="35" t="s">
        <v>24</v>
      </c>
      <c r="AZ314" s="41"/>
      <c r="BA314" s="36" t="s">
        <v>451</v>
      </c>
      <c r="BB314" s="36" t="s">
        <v>3154</v>
      </c>
      <c r="BC314" s="33" t="s">
        <v>3155</v>
      </c>
      <c r="BD314" s="33">
        <v>2</v>
      </c>
      <c r="BE314" s="33">
        <v>2</v>
      </c>
      <c r="BF314" s="51"/>
      <c r="BG314" s="51"/>
      <c r="BH314" s="51"/>
      <c r="BI314" s="51"/>
      <c r="BJ314" s="51"/>
      <c r="BK314" s="51"/>
      <c r="BL314" s="51"/>
      <c r="BM314" s="51"/>
      <c r="BN314" s="51"/>
      <c r="BO314" s="51"/>
    </row>
    <row r="315" spans="1:67" ht="63" customHeight="1" x14ac:dyDescent="0.25">
      <c r="A315" s="201">
        <v>314</v>
      </c>
      <c r="B315" s="182" t="s">
        <v>3375</v>
      </c>
      <c r="C315" s="183" t="s">
        <v>3376</v>
      </c>
      <c r="D315" s="36" t="s">
        <v>28</v>
      </c>
      <c r="E315" s="36" t="s">
        <v>19</v>
      </c>
      <c r="F315" s="109" t="s">
        <v>3678</v>
      </c>
      <c r="G315" s="109">
        <v>69</v>
      </c>
      <c r="H315" s="109"/>
      <c r="I315" s="109"/>
      <c r="J315" s="109"/>
      <c r="K315" s="109"/>
      <c r="L315" s="34" t="s">
        <v>867</v>
      </c>
      <c r="M315" s="182" t="s">
        <v>3289</v>
      </c>
      <c r="N315" s="183" t="s">
        <v>868</v>
      </c>
      <c r="O315" s="184" t="s">
        <v>19</v>
      </c>
      <c r="P315" s="109"/>
      <c r="Q315" s="182"/>
      <c r="R315" s="109" t="s">
        <v>3184</v>
      </c>
      <c r="S315" s="183"/>
      <c r="T315" s="33"/>
      <c r="U315" s="33" t="s">
        <v>58</v>
      </c>
      <c r="V315" s="45" t="s">
        <v>58</v>
      </c>
      <c r="W315" s="34" t="s">
        <v>868</v>
      </c>
      <c r="X315" s="34" t="s">
        <v>869</v>
      </c>
      <c r="Y315" s="36"/>
      <c r="Z315" s="36"/>
      <c r="AA315" s="36"/>
      <c r="AB315" s="36">
        <v>1</v>
      </c>
      <c r="AC315" s="36"/>
      <c r="AD315" s="36"/>
      <c r="AE315" s="36"/>
      <c r="AF315" s="51"/>
      <c r="AG315" s="51"/>
      <c r="AH315" s="51">
        <v>1</v>
      </c>
      <c r="AI315" s="51"/>
      <c r="AJ315" s="51"/>
      <c r="AK315" s="51"/>
      <c r="AL315" s="33"/>
      <c r="AM315" s="33"/>
      <c r="AN315" s="186"/>
      <c r="AO315" s="186"/>
      <c r="AP315" s="185"/>
      <c r="AQ315" s="185"/>
      <c r="AR315" s="185"/>
      <c r="AS315" s="185" t="s">
        <v>3378</v>
      </c>
      <c r="AT315" s="185"/>
      <c r="AU315" s="185"/>
      <c r="AV315" s="185"/>
      <c r="AW315" s="186"/>
      <c r="AX315" s="41"/>
      <c r="AY315" s="35" t="s">
        <v>24</v>
      </c>
      <c r="AZ315" s="41"/>
      <c r="BA315" s="36"/>
      <c r="BB315" s="51"/>
      <c r="BC315" s="33"/>
      <c r="BD315" s="33">
        <v>2</v>
      </c>
      <c r="BE315" s="33">
        <v>2</v>
      </c>
      <c r="BF315" s="51"/>
      <c r="BG315" s="51"/>
      <c r="BH315" s="51"/>
      <c r="BI315" s="51"/>
      <c r="BJ315" s="51"/>
      <c r="BK315" s="51"/>
      <c r="BL315" s="51"/>
      <c r="BM315" s="51"/>
      <c r="BN315" s="51"/>
      <c r="BO315" s="51"/>
    </row>
    <row r="316" spans="1:67" ht="63" customHeight="1" x14ac:dyDescent="0.25">
      <c r="A316" s="201">
        <v>315</v>
      </c>
      <c r="B316" s="182" t="s">
        <v>3375</v>
      </c>
      <c r="C316" s="183" t="s">
        <v>3376</v>
      </c>
      <c r="D316" s="36" t="s">
        <v>28</v>
      </c>
      <c r="E316" s="36" t="s">
        <v>19</v>
      </c>
      <c r="F316" s="109" t="s">
        <v>3683</v>
      </c>
      <c r="G316" s="109">
        <v>69</v>
      </c>
      <c r="H316" s="109"/>
      <c r="I316" s="109"/>
      <c r="J316" s="109"/>
      <c r="K316" s="109"/>
      <c r="L316" s="34" t="s">
        <v>871</v>
      </c>
      <c r="M316" s="182" t="s">
        <v>3289</v>
      </c>
      <c r="N316" s="183" t="s">
        <v>873</v>
      </c>
      <c r="O316" s="184" t="s">
        <v>19</v>
      </c>
      <c r="P316" s="109"/>
      <c r="Q316" s="182"/>
      <c r="R316" s="109" t="s">
        <v>3184</v>
      </c>
      <c r="S316" s="183"/>
      <c r="T316" s="33"/>
      <c r="U316" s="33" t="s">
        <v>58</v>
      </c>
      <c r="V316" s="45" t="s">
        <v>58</v>
      </c>
      <c r="W316" s="34" t="s">
        <v>873</v>
      </c>
      <c r="X316" s="34" t="s">
        <v>869</v>
      </c>
      <c r="Y316" s="36"/>
      <c r="Z316" s="36"/>
      <c r="AA316" s="36"/>
      <c r="AB316" s="36">
        <v>1</v>
      </c>
      <c r="AC316" s="36"/>
      <c r="AD316" s="36"/>
      <c r="AE316" s="36"/>
      <c r="AF316" s="51"/>
      <c r="AG316" s="51"/>
      <c r="AH316" s="51">
        <v>1</v>
      </c>
      <c r="AI316" s="51"/>
      <c r="AJ316" s="51"/>
      <c r="AK316" s="51"/>
      <c r="AL316" s="33"/>
      <c r="AM316" s="33"/>
      <c r="AN316" s="186"/>
      <c r="AO316" s="186"/>
      <c r="AP316" s="185"/>
      <c r="AQ316" s="185"/>
      <c r="AR316" s="185"/>
      <c r="AS316" s="185" t="s">
        <v>3378</v>
      </c>
      <c r="AT316" s="185"/>
      <c r="AU316" s="185"/>
      <c r="AV316" s="185"/>
      <c r="AW316" s="186"/>
      <c r="AX316" s="41"/>
      <c r="AY316" s="35" t="s">
        <v>24</v>
      </c>
      <c r="AZ316" s="41"/>
      <c r="BA316" s="36"/>
      <c r="BB316" s="51"/>
      <c r="BC316" s="33"/>
      <c r="BD316" s="33">
        <v>2</v>
      </c>
      <c r="BE316" s="33">
        <v>2</v>
      </c>
      <c r="BF316" s="51"/>
      <c r="BG316" s="51"/>
      <c r="BH316" s="51"/>
      <c r="BI316" s="51"/>
      <c r="BJ316" s="51"/>
      <c r="BK316" s="51"/>
      <c r="BL316" s="51"/>
      <c r="BM316" s="51"/>
      <c r="BN316" s="51"/>
      <c r="BO316" s="51"/>
    </row>
    <row r="317" spans="1:67" ht="31.5" customHeight="1" x14ac:dyDescent="0.25">
      <c r="A317" s="201">
        <v>316</v>
      </c>
      <c r="B317" s="182" t="s">
        <v>3375</v>
      </c>
      <c r="C317" s="183" t="s">
        <v>3376</v>
      </c>
      <c r="D317" s="36" t="s">
        <v>28</v>
      </c>
      <c r="E317" s="36" t="s">
        <v>19</v>
      </c>
      <c r="F317" s="109" t="s">
        <v>3683</v>
      </c>
      <c r="G317" s="109">
        <v>70</v>
      </c>
      <c r="H317" s="109"/>
      <c r="I317" s="109"/>
      <c r="J317" s="109"/>
      <c r="K317" s="109"/>
      <c r="L317" s="34" t="s">
        <v>875</v>
      </c>
      <c r="M317" s="182" t="s">
        <v>3289</v>
      </c>
      <c r="N317" s="183" t="s">
        <v>876</v>
      </c>
      <c r="O317" s="184" t="s">
        <v>19</v>
      </c>
      <c r="P317" s="109"/>
      <c r="Q317" s="182"/>
      <c r="R317" s="109" t="s">
        <v>3184</v>
      </c>
      <c r="S317" s="183"/>
      <c r="T317" s="33"/>
      <c r="U317" s="33" t="s">
        <v>58</v>
      </c>
      <c r="V317" s="45" t="s">
        <v>58</v>
      </c>
      <c r="W317" s="34" t="s">
        <v>876</v>
      </c>
      <c r="X317" s="34" t="s">
        <v>877</v>
      </c>
      <c r="Y317" s="36"/>
      <c r="Z317" s="36"/>
      <c r="AA317" s="36"/>
      <c r="AB317" s="36">
        <v>1</v>
      </c>
      <c r="AC317" s="36"/>
      <c r="AD317" s="36"/>
      <c r="AE317" s="36"/>
      <c r="AF317" s="51"/>
      <c r="AG317" s="51"/>
      <c r="AH317" s="51">
        <v>1</v>
      </c>
      <c r="AI317" s="51"/>
      <c r="AJ317" s="51"/>
      <c r="AK317" s="51"/>
      <c r="AL317" s="33"/>
      <c r="AM317" s="33"/>
      <c r="AN317" s="186"/>
      <c r="AO317" s="186"/>
      <c r="AP317" s="185"/>
      <c r="AQ317" s="185"/>
      <c r="AR317" s="185"/>
      <c r="AS317" s="185" t="s">
        <v>3378</v>
      </c>
      <c r="AT317" s="185"/>
      <c r="AU317" s="185"/>
      <c r="AV317" s="185"/>
      <c r="AW317" s="186"/>
      <c r="AX317" s="41"/>
      <c r="AY317" s="35" t="s">
        <v>24</v>
      </c>
      <c r="AZ317" s="41"/>
      <c r="BA317" s="36"/>
      <c r="BB317" s="51"/>
      <c r="BC317" s="33"/>
      <c r="BD317" s="33">
        <v>2</v>
      </c>
      <c r="BE317" s="51"/>
      <c r="BF317" s="51"/>
      <c r="BG317" s="51"/>
      <c r="BH317" s="51"/>
      <c r="BI317" s="51"/>
      <c r="BJ317" s="51"/>
      <c r="BK317" s="51"/>
      <c r="BL317" s="51"/>
      <c r="BM317" s="51"/>
      <c r="BN317" s="51"/>
      <c r="BO317" s="51"/>
    </row>
    <row r="318" spans="1:67" ht="101.25" customHeight="1" x14ac:dyDescent="0.25">
      <c r="A318" s="201">
        <v>317</v>
      </c>
      <c r="B318" s="182" t="s">
        <v>3375</v>
      </c>
      <c r="C318" s="183" t="s">
        <v>3376</v>
      </c>
      <c r="D318" s="36" t="s">
        <v>28</v>
      </c>
      <c r="E318" s="36" t="s">
        <v>19</v>
      </c>
      <c r="F318" s="109" t="s">
        <v>3685</v>
      </c>
      <c r="G318" s="109">
        <v>72</v>
      </c>
      <c r="H318" s="109"/>
      <c r="I318" s="109"/>
      <c r="J318" s="109"/>
      <c r="K318" s="109"/>
      <c r="L318" s="34" t="s">
        <v>4754</v>
      </c>
      <c r="M318" s="182" t="s">
        <v>3289</v>
      </c>
      <c r="N318" s="183" t="s">
        <v>1869</v>
      </c>
      <c r="O318" s="184" t="s">
        <v>19</v>
      </c>
      <c r="P318" s="109"/>
      <c r="Q318" s="182"/>
      <c r="R318" s="109" t="s">
        <v>3184</v>
      </c>
      <c r="S318" s="183"/>
      <c r="T318" s="33"/>
      <c r="U318" s="33" t="s">
        <v>58</v>
      </c>
      <c r="V318" s="45" t="s">
        <v>58</v>
      </c>
      <c r="W318" s="34" t="s">
        <v>880</v>
      </c>
      <c r="X318" s="34" t="s">
        <v>881</v>
      </c>
      <c r="Y318" s="36"/>
      <c r="Z318" s="36"/>
      <c r="AA318" s="36"/>
      <c r="AB318" s="36">
        <v>1</v>
      </c>
      <c r="AC318" s="36"/>
      <c r="AD318" s="36"/>
      <c r="AE318" s="36"/>
      <c r="AF318" s="51"/>
      <c r="AG318" s="51"/>
      <c r="AH318" s="51">
        <v>1</v>
      </c>
      <c r="AI318" s="51"/>
      <c r="AJ318" s="51"/>
      <c r="AK318" s="51"/>
      <c r="AL318" s="33"/>
      <c r="AM318" s="33"/>
      <c r="AN318" s="186"/>
      <c r="AO318" s="186"/>
      <c r="AP318" s="185"/>
      <c r="AQ318" s="185"/>
      <c r="AR318" s="185"/>
      <c r="AS318" s="185" t="s">
        <v>3378</v>
      </c>
      <c r="AT318" s="185"/>
      <c r="AU318" s="185"/>
      <c r="AV318" s="185"/>
      <c r="AW318" s="186"/>
      <c r="AX318" s="41"/>
      <c r="AY318" s="35" t="s">
        <v>24</v>
      </c>
      <c r="AZ318" s="41"/>
      <c r="BA318" s="36"/>
      <c r="BB318" s="51"/>
      <c r="BC318" s="33"/>
      <c r="BD318" s="33">
        <v>2</v>
      </c>
      <c r="BE318" s="51"/>
      <c r="BF318" s="51"/>
      <c r="BG318" s="51"/>
      <c r="BH318" s="51"/>
      <c r="BI318" s="51"/>
      <c r="BJ318" s="51"/>
      <c r="BK318" s="51"/>
      <c r="BL318" s="51"/>
      <c r="BM318" s="51"/>
      <c r="BN318" s="51"/>
      <c r="BO318" s="51"/>
    </row>
    <row r="319" spans="1:67" ht="47.25" customHeight="1" x14ac:dyDescent="0.25">
      <c r="A319" s="201">
        <v>318</v>
      </c>
      <c r="B319" s="182" t="s">
        <v>3375</v>
      </c>
      <c r="C319" s="183" t="s">
        <v>3376</v>
      </c>
      <c r="D319" s="36" t="s">
        <v>28</v>
      </c>
      <c r="E319" s="36" t="s">
        <v>19</v>
      </c>
      <c r="F319" s="109" t="s">
        <v>3685</v>
      </c>
      <c r="G319" s="109" t="s">
        <v>3687</v>
      </c>
      <c r="H319" s="109"/>
      <c r="I319" s="109"/>
      <c r="J319" s="109"/>
      <c r="K319" s="109"/>
      <c r="L319" s="34" t="s">
        <v>882</v>
      </c>
      <c r="M319" s="182" t="s">
        <v>3289</v>
      </c>
      <c r="N319" s="183" t="s">
        <v>883</v>
      </c>
      <c r="O319" s="184" t="s">
        <v>19</v>
      </c>
      <c r="P319" s="109"/>
      <c r="Q319" s="182"/>
      <c r="R319" s="109" t="s">
        <v>3184</v>
      </c>
      <c r="S319" s="183"/>
      <c r="T319" s="33"/>
      <c r="U319" s="33" t="s">
        <v>58</v>
      </c>
      <c r="V319" s="45" t="s">
        <v>58</v>
      </c>
      <c r="W319" s="34" t="s">
        <v>883</v>
      </c>
      <c r="X319" s="34" t="s">
        <v>869</v>
      </c>
      <c r="Y319" s="36"/>
      <c r="Z319" s="36"/>
      <c r="AA319" s="36"/>
      <c r="AB319" s="36">
        <v>1</v>
      </c>
      <c r="AC319" s="36"/>
      <c r="AD319" s="36"/>
      <c r="AE319" s="36"/>
      <c r="AF319" s="51"/>
      <c r="AG319" s="51"/>
      <c r="AH319" s="51">
        <v>1</v>
      </c>
      <c r="AI319" s="51"/>
      <c r="AJ319" s="51"/>
      <c r="AK319" s="51"/>
      <c r="AL319" s="33"/>
      <c r="AM319" s="33"/>
      <c r="AN319" s="186"/>
      <c r="AO319" s="186"/>
      <c r="AP319" s="185"/>
      <c r="AQ319" s="185"/>
      <c r="AR319" s="185"/>
      <c r="AS319" s="185" t="s">
        <v>3378</v>
      </c>
      <c r="AT319" s="185"/>
      <c r="AU319" s="185"/>
      <c r="AV319" s="185"/>
      <c r="AW319" s="186"/>
      <c r="AX319" s="41"/>
      <c r="AY319" s="35" t="s">
        <v>24</v>
      </c>
      <c r="AZ319" s="41"/>
      <c r="BA319" s="36"/>
      <c r="BB319" s="51"/>
      <c r="BC319" s="33"/>
      <c r="BD319" s="33">
        <v>2</v>
      </c>
      <c r="BE319" s="51"/>
      <c r="BF319" s="51"/>
      <c r="BG319" s="51"/>
      <c r="BH319" s="51"/>
      <c r="BI319" s="51"/>
      <c r="BJ319" s="51"/>
      <c r="BK319" s="51"/>
      <c r="BL319" s="51"/>
      <c r="BM319" s="51"/>
      <c r="BN319" s="51"/>
      <c r="BO319" s="51"/>
    </row>
    <row r="320" spans="1:67" ht="78.75" customHeight="1" x14ac:dyDescent="0.25">
      <c r="A320" s="201">
        <v>319</v>
      </c>
      <c r="B320" s="182" t="s">
        <v>3375</v>
      </c>
      <c r="C320" s="183" t="s">
        <v>3376</v>
      </c>
      <c r="D320" s="36" t="s">
        <v>28</v>
      </c>
      <c r="E320" s="36" t="s">
        <v>19</v>
      </c>
      <c r="F320" s="109" t="s">
        <v>3685</v>
      </c>
      <c r="G320" s="109"/>
      <c r="H320" s="109"/>
      <c r="I320" s="109"/>
      <c r="J320" s="109"/>
      <c r="K320" s="109"/>
      <c r="L320" s="34" t="s">
        <v>886</v>
      </c>
      <c r="M320" s="182" t="s">
        <v>3289</v>
      </c>
      <c r="N320" s="183" t="s">
        <v>887</v>
      </c>
      <c r="O320" s="184" t="s">
        <v>19</v>
      </c>
      <c r="P320" s="109"/>
      <c r="Q320" s="182"/>
      <c r="R320" s="109" t="s">
        <v>3184</v>
      </c>
      <c r="S320" s="183"/>
      <c r="T320" s="33"/>
      <c r="U320" s="33" t="s">
        <v>58</v>
      </c>
      <c r="V320" s="45" t="s">
        <v>58</v>
      </c>
      <c r="W320" s="34" t="s">
        <v>887</v>
      </c>
      <c r="X320" s="34" t="s">
        <v>869</v>
      </c>
      <c r="Y320" s="36"/>
      <c r="Z320" s="36"/>
      <c r="AA320" s="36"/>
      <c r="AB320" s="36">
        <v>1</v>
      </c>
      <c r="AC320" s="36"/>
      <c r="AD320" s="36"/>
      <c r="AE320" s="36"/>
      <c r="AF320" s="51"/>
      <c r="AG320" s="51"/>
      <c r="AH320" s="51">
        <v>1</v>
      </c>
      <c r="AI320" s="51"/>
      <c r="AJ320" s="51"/>
      <c r="AK320" s="51"/>
      <c r="AL320" s="33"/>
      <c r="AM320" s="33"/>
      <c r="AN320" s="186"/>
      <c r="AO320" s="186"/>
      <c r="AP320" s="185"/>
      <c r="AQ320" s="185"/>
      <c r="AR320" s="185"/>
      <c r="AS320" s="185" t="s">
        <v>3378</v>
      </c>
      <c r="AT320" s="185"/>
      <c r="AU320" s="185"/>
      <c r="AV320" s="185"/>
      <c r="AW320" s="186"/>
      <c r="AX320" s="41"/>
      <c r="AY320" s="35" t="s">
        <v>24</v>
      </c>
      <c r="AZ320" s="41"/>
      <c r="BA320" s="36"/>
      <c r="BB320" s="51"/>
      <c r="BC320" s="33"/>
      <c r="BD320" s="33">
        <v>2</v>
      </c>
      <c r="BE320" s="51"/>
      <c r="BF320" s="51"/>
      <c r="BG320" s="51"/>
      <c r="BH320" s="51"/>
      <c r="BI320" s="51"/>
      <c r="BJ320" s="51"/>
      <c r="BK320" s="51"/>
      <c r="BL320" s="51"/>
      <c r="BM320" s="51"/>
      <c r="BN320" s="51"/>
      <c r="BO320" s="51"/>
    </row>
    <row r="321" spans="1:67" ht="81" customHeight="1" x14ac:dyDescent="0.25">
      <c r="A321" s="201">
        <v>320</v>
      </c>
      <c r="B321" s="182" t="s">
        <v>3375</v>
      </c>
      <c r="C321" s="183" t="s">
        <v>3376</v>
      </c>
      <c r="D321" s="36" t="s">
        <v>28</v>
      </c>
      <c r="E321" s="36" t="s">
        <v>19</v>
      </c>
      <c r="F321" s="109" t="s">
        <v>3688</v>
      </c>
      <c r="G321" s="109" t="s">
        <v>3689</v>
      </c>
      <c r="H321" s="109"/>
      <c r="I321" s="109"/>
      <c r="J321" s="109"/>
      <c r="K321" s="109"/>
      <c r="L321" s="34" t="s">
        <v>889</v>
      </c>
      <c r="M321" s="182" t="s">
        <v>3289</v>
      </c>
      <c r="N321" s="183" t="s">
        <v>890</v>
      </c>
      <c r="O321" s="184" t="s">
        <v>19</v>
      </c>
      <c r="P321" s="109"/>
      <c r="Q321" s="182"/>
      <c r="R321" s="109" t="s">
        <v>3184</v>
      </c>
      <c r="S321" s="183"/>
      <c r="T321" s="33"/>
      <c r="U321" s="33" t="s">
        <v>58</v>
      </c>
      <c r="V321" s="45" t="s">
        <v>58</v>
      </c>
      <c r="W321" s="34" t="s">
        <v>890</v>
      </c>
      <c r="X321" s="34" t="s">
        <v>23</v>
      </c>
      <c r="Y321" s="36"/>
      <c r="Z321" s="36"/>
      <c r="AA321" s="36"/>
      <c r="AB321" s="36">
        <v>1</v>
      </c>
      <c r="AC321" s="36"/>
      <c r="AD321" s="36"/>
      <c r="AE321" s="36"/>
      <c r="AF321" s="51"/>
      <c r="AG321" s="51"/>
      <c r="AH321" s="51">
        <v>1</v>
      </c>
      <c r="AI321" s="51"/>
      <c r="AJ321" s="51"/>
      <c r="AK321" s="51"/>
      <c r="AL321" s="33"/>
      <c r="AM321" s="33"/>
      <c r="AN321" s="186"/>
      <c r="AO321" s="186"/>
      <c r="AP321" s="185"/>
      <c r="AQ321" s="185"/>
      <c r="AR321" s="185"/>
      <c r="AS321" s="185" t="s">
        <v>3378</v>
      </c>
      <c r="AT321" s="185"/>
      <c r="AU321" s="185"/>
      <c r="AV321" s="185"/>
      <c r="AW321" s="186"/>
      <c r="AX321" s="41"/>
      <c r="AY321" s="35" t="s">
        <v>24</v>
      </c>
      <c r="AZ321" s="41"/>
      <c r="BA321" s="36"/>
      <c r="BB321" s="51"/>
      <c r="BC321" s="33"/>
      <c r="BD321" s="33">
        <v>2</v>
      </c>
      <c r="BE321" s="51"/>
      <c r="BF321" s="51"/>
      <c r="BG321" s="51"/>
      <c r="BH321" s="51"/>
      <c r="BI321" s="51"/>
      <c r="BJ321" s="51"/>
      <c r="BK321" s="51"/>
      <c r="BL321" s="51"/>
      <c r="BM321" s="51"/>
      <c r="BN321" s="51"/>
      <c r="BO321" s="51"/>
    </row>
    <row r="322" spans="1:67" ht="110.25" customHeight="1" x14ac:dyDescent="0.25">
      <c r="A322" s="201">
        <v>321</v>
      </c>
      <c r="B322" s="182" t="s">
        <v>3375</v>
      </c>
      <c r="C322" s="183" t="s">
        <v>3376</v>
      </c>
      <c r="D322" s="36" t="s">
        <v>28</v>
      </c>
      <c r="E322" s="36" t="s">
        <v>19</v>
      </c>
      <c r="F322" s="109" t="s">
        <v>3688</v>
      </c>
      <c r="G322" s="109" t="s">
        <v>3689</v>
      </c>
      <c r="H322" s="109"/>
      <c r="I322" s="109"/>
      <c r="J322" s="109"/>
      <c r="K322" s="109"/>
      <c r="L322" s="34" t="s">
        <v>891</v>
      </c>
      <c r="M322" s="182" t="s">
        <v>3289</v>
      </c>
      <c r="N322" s="183" t="s">
        <v>3690</v>
      </c>
      <c r="O322" s="184" t="s">
        <v>19</v>
      </c>
      <c r="P322" s="109"/>
      <c r="Q322" s="182"/>
      <c r="R322" s="109" t="s">
        <v>3184</v>
      </c>
      <c r="S322" s="183"/>
      <c r="T322" s="33"/>
      <c r="U322" s="33" t="s">
        <v>58</v>
      </c>
      <c r="V322" s="45" t="s">
        <v>58</v>
      </c>
      <c r="W322" s="34" t="s">
        <v>892</v>
      </c>
      <c r="X322" s="34" t="s">
        <v>893</v>
      </c>
      <c r="Y322" s="36"/>
      <c r="Z322" s="36"/>
      <c r="AA322" s="36"/>
      <c r="AB322" s="36">
        <v>1</v>
      </c>
      <c r="AC322" s="36"/>
      <c r="AD322" s="36"/>
      <c r="AE322" s="36"/>
      <c r="AF322" s="51"/>
      <c r="AG322" s="51"/>
      <c r="AH322" s="51">
        <v>1</v>
      </c>
      <c r="AI322" s="51"/>
      <c r="AJ322" s="51"/>
      <c r="AK322" s="51"/>
      <c r="AL322" s="33"/>
      <c r="AM322" s="33"/>
      <c r="AN322" s="186"/>
      <c r="AO322" s="185" t="s">
        <v>3691</v>
      </c>
      <c r="AP322" s="185"/>
      <c r="AQ322" s="185"/>
      <c r="AR322" s="185"/>
      <c r="AS322" s="185"/>
      <c r="AT322" s="185"/>
      <c r="AU322" s="185"/>
      <c r="AV322" s="185"/>
      <c r="AW322" s="186"/>
      <c r="AX322" s="41"/>
      <c r="AY322" s="35" t="s">
        <v>894</v>
      </c>
      <c r="AZ322" s="41"/>
      <c r="BA322" s="36"/>
      <c r="BB322" s="36" t="s">
        <v>3154</v>
      </c>
      <c r="BC322" s="33" t="s">
        <v>3296</v>
      </c>
      <c r="BD322" s="33">
        <v>2</v>
      </c>
      <c r="BE322" s="51"/>
      <c r="BF322" s="51"/>
      <c r="BG322" s="51"/>
      <c r="BH322" s="51"/>
      <c r="BI322" s="51"/>
      <c r="BJ322" s="51"/>
      <c r="BK322" s="51"/>
      <c r="BL322" s="51"/>
      <c r="BM322" s="51"/>
      <c r="BN322" s="51"/>
      <c r="BO322" s="51"/>
    </row>
    <row r="323" spans="1:67" ht="106.5" customHeight="1" x14ac:dyDescent="0.25">
      <c r="A323" s="201">
        <v>322</v>
      </c>
      <c r="B323" s="182" t="s">
        <v>3375</v>
      </c>
      <c r="C323" s="183" t="s">
        <v>3376</v>
      </c>
      <c r="D323" s="36" t="s">
        <v>28</v>
      </c>
      <c r="E323" s="36" t="s">
        <v>19</v>
      </c>
      <c r="F323" s="109" t="s">
        <v>3688</v>
      </c>
      <c r="G323" s="109" t="s">
        <v>3689</v>
      </c>
      <c r="H323" s="109"/>
      <c r="I323" s="109"/>
      <c r="J323" s="109"/>
      <c r="K323" s="109"/>
      <c r="L323" s="34" t="s">
        <v>896</v>
      </c>
      <c r="M323" s="182" t="s">
        <v>3289</v>
      </c>
      <c r="N323" s="183" t="s">
        <v>3693</v>
      </c>
      <c r="O323" s="184" t="s">
        <v>19</v>
      </c>
      <c r="P323" s="109"/>
      <c r="Q323" s="182"/>
      <c r="R323" s="109" t="s">
        <v>3184</v>
      </c>
      <c r="S323" s="183"/>
      <c r="T323" s="33"/>
      <c r="U323" s="33" t="s">
        <v>58</v>
      </c>
      <c r="V323" s="45" t="s">
        <v>58</v>
      </c>
      <c r="W323" s="34" t="s">
        <v>897</v>
      </c>
      <c r="X323" s="34" t="s">
        <v>862</v>
      </c>
      <c r="Y323" s="36"/>
      <c r="Z323" s="36"/>
      <c r="AA323" s="36"/>
      <c r="AB323" s="36">
        <v>1</v>
      </c>
      <c r="AC323" s="36"/>
      <c r="AD323" s="36"/>
      <c r="AE323" s="36"/>
      <c r="AF323" s="51"/>
      <c r="AG323" s="51"/>
      <c r="AH323" s="51">
        <v>1</v>
      </c>
      <c r="AI323" s="51"/>
      <c r="AJ323" s="51"/>
      <c r="AK323" s="51"/>
      <c r="AL323" s="33"/>
      <c r="AM323" s="33"/>
      <c r="AN323" s="186"/>
      <c r="AO323" s="186"/>
      <c r="AP323" s="185"/>
      <c r="AQ323" s="185"/>
      <c r="AR323" s="185"/>
      <c r="AS323" s="185" t="s">
        <v>3378</v>
      </c>
      <c r="AT323" s="185"/>
      <c r="AU323" s="185"/>
      <c r="AV323" s="185"/>
      <c r="AW323" s="186"/>
      <c r="AX323" s="41"/>
      <c r="AY323" s="35" t="s">
        <v>24</v>
      </c>
      <c r="AZ323" s="41"/>
      <c r="BA323" s="36"/>
      <c r="BB323" s="51"/>
      <c r="BC323" s="33"/>
      <c r="BD323" s="33">
        <v>2</v>
      </c>
      <c r="BE323" s="51"/>
      <c r="BF323" s="51"/>
      <c r="BG323" s="51"/>
      <c r="BH323" s="51"/>
      <c r="BI323" s="51"/>
      <c r="BJ323" s="51"/>
      <c r="BK323" s="51"/>
      <c r="BL323" s="51"/>
      <c r="BM323" s="51"/>
      <c r="BN323" s="51"/>
      <c r="BO323" s="51"/>
    </row>
    <row r="324" spans="1:67" ht="31.5" customHeight="1" x14ac:dyDescent="0.25">
      <c r="A324" s="201">
        <v>323</v>
      </c>
      <c r="B324" s="182" t="s">
        <v>3375</v>
      </c>
      <c r="C324" s="183" t="s">
        <v>3376</v>
      </c>
      <c r="D324" s="36" t="s">
        <v>28</v>
      </c>
      <c r="E324" s="36" t="s">
        <v>19</v>
      </c>
      <c r="F324" s="109" t="s">
        <v>3694</v>
      </c>
      <c r="G324" s="109"/>
      <c r="H324" s="109"/>
      <c r="I324" s="109"/>
      <c r="J324" s="109"/>
      <c r="K324" s="109"/>
      <c r="L324" s="34" t="s">
        <v>899</v>
      </c>
      <c r="M324" s="182" t="s">
        <v>3289</v>
      </c>
      <c r="N324" s="183" t="s">
        <v>900</v>
      </c>
      <c r="O324" s="184" t="s">
        <v>19</v>
      </c>
      <c r="P324" s="109"/>
      <c r="Q324" s="182"/>
      <c r="R324" s="109" t="s">
        <v>3184</v>
      </c>
      <c r="S324" s="183"/>
      <c r="T324" s="33"/>
      <c r="U324" s="33" t="s">
        <v>58</v>
      </c>
      <c r="V324" s="45" t="s">
        <v>58</v>
      </c>
      <c r="W324" s="34" t="s">
        <v>900</v>
      </c>
      <c r="X324" s="34" t="s">
        <v>23</v>
      </c>
      <c r="Y324" s="36"/>
      <c r="Z324" s="36"/>
      <c r="AA324" s="36"/>
      <c r="AB324" s="36">
        <v>1</v>
      </c>
      <c r="AC324" s="36"/>
      <c r="AD324" s="36"/>
      <c r="AE324" s="36"/>
      <c r="AF324" s="51"/>
      <c r="AG324" s="51"/>
      <c r="AH324" s="51">
        <v>1</v>
      </c>
      <c r="AI324" s="51"/>
      <c r="AJ324" s="51"/>
      <c r="AK324" s="51"/>
      <c r="AL324" s="33"/>
      <c r="AM324" s="33"/>
      <c r="AN324" s="186"/>
      <c r="AO324" s="186"/>
      <c r="AP324" s="185"/>
      <c r="AQ324" s="185"/>
      <c r="AR324" s="185"/>
      <c r="AS324" s="185" t="s">
        <v>3378</v>
      </c>
      <c r="AT324" s="185"/>
      <c r="AU324" s="185"/>
      <c r="AV324" s="185"/>
      <c r="AW324" s="186"/>
      <c r="AX324" s="41"/>
      <c r="AY324" s="35" t="s">
        <v>24</v>
      </c>
      <c r="AZ324" s="41"/>
      <c r="BA324" s="36"/>
      <c r="BB324" s="51"/>
      <c r="BC324" s="33"/>
      <c r="BD324" s="33">
        <v>2</v>
      </c>
      <c r="BE324" s="51"/>
      <c r="BF324" s="51"/>
      <c r="BG324" s="51"/>
      <c r="BH324" s="51"/>
      <c r="BI324" s="51"/>
      <c r="BJ324" s="51"/>
      <c r="BK324" s="51"/>
      <c r="BL324" s="51"/>
      <c r="BM324" s="51"/>
      <c r="BN324" s="51"/>
      <c r="BO324" s="51"/>
    </row>
    <row r="325" spans="1:67" ht="51.75" customHeight="1" x14ac:dyDescent="0.25">
      <c r="A325" s="201">
        <v>324</v>
      </c>
      <c r="B325" s="182" t="s">
        <v>3375</v>
      </c>
      <c r="C325" s="183" t="s">
        <v>3376</v>
      </c>
      <c r="D325" s="36" t="s">
        <v>28</v>
      </c>
      <c r="E325" s="36" t="s">
        <v>19</v>
      </c>
      <c r="F325" s="109" t="s">
        <v>3696</v>
      </c>
      <c r="G325" s="109">
        <v>82</v>
      </c>
      <c r="H325" s="109"/>
      <c r="I325" s="109"/>
      <c r="J325" s="109"/>
      <c r="K325" s="109"/>
      <c r="L325" s="34" t="s">
        <v>903</v>
      </c>
      <c r="M325" s="182" t="s">
        <v>3697</v>
      </c>
      <c r="N325" s="183" t="s">
        <v>904</v>
      </c>
      <c r="O325" s="184" t="s">
        <v>19</v>
      </c>
      <c r="P325" s="109"/>
      <c r="Q325" s="182"/>
      <c r="R325" s="109" t="s">
        <v>3184</v>
      </c>
      <c r="S325" s="183"/>
      <c r="T325" s="33"/>
      <c r="U325" s="33" t="s">
        <v>58</v>
      </c>
      <c r="V325" s="45" t="s">
        <v>58</v>
      </c>
      <c r="W325" s="34" t="s">
        <v>904</v>
      </c>
      <c r="X325" s="34" t="s">
        <v>23</v>
      </c>
      <c r="Y325" s="36"/>
      <c r="Z325" s="36"/>
      <c r="AA325" s="36"/>
      <c r="AB325" s="36">
        <v>1</v>
      </c>
      <c r="AC325" s="36"/>
      <c r="AD325" s="36"/>
      <c r="AE325" s="36"/>
      <c r="AF325" s="51"/>
      <c r="AG325" s="51"/>
      <c r="AH325" s="51">
        <v>1</v>
      </c>
      <c r="AI325" s="51"/>
      <c r="AJ325" s="51"/>
      <c r="AK325" s="51"/>
      <c r="AL325" s="33"/>
      <c r="AM325" s="33"/>
      <c r="AN325" s="186"/>
      <c r="AO325" s="186"/>
      <c r="AP325" s="185"/>
      <c r="AQ325" s="185"/>
      <c r="AR325" s="185"/>
      <c r="AS325" s="185" t="s">
        <v>3378</v>
      </c>
      <c r="AT325" s="185"/>
      <c r="AU325" s="185"/>
      <c r="AV325" s="185"/>
      <c r="AW325" s="186"/>
      <c r="AX325" s="41"/>
      <c r="AY325" s="35" t="s">
        <v>24</v>
      </c>
      <c r="AZ325" s="41"/>
      <c r="BA325" s="36"/>
      <c r="BB325" s="51"/>
      <c r="BC325" s="33"/>
      <c r="BD325" s="33">
        <v>2</v>
      </c>
      <c r="BE325" s="51"/>
      <c r="BF325" s="51"/>
      <c r="BG325" s="51"/>
      <c r="BH325" s="51"/>
      <c r="BI325" s="51"/>
      <c r="BJ325" s="51"/>
      <c r="BK325" s="51"/>
      <c r="BL325" s="51"/>
      <c r="BM325" s="51"/>
      <c r="BN325" s="51"/>
      <c r="BO325" s="51"/>
    </row>
    <row r="326" spans="1:67" ht="48" customHeight="1" x14ac:dyDescent="0.25">
      <c r="A326" s="201">
        <v>325</v>
      </c>
      <c r="B326" s="182" t="s">
        <v>3375</v>
      </c>
      <c r="C326" s="183" t="s">
        <v>3376</v>
      </c>
      <c r="D326" s="36" t="s">
        <v>28</v>
      </c>
      <c r="E326" s="36" t="s">
        <v>19</v>
      </c>
      <c r="F326" s="109" t="s">
        <v>3699</v>
      </c>
      <c r="G326" s="109" t="s">
        <v>3700</v>
      </c>
      <c r="H326" s="109"/>
      <c r="I326" s="109"/>
      <c r="J326" s="109"/>
      <c r="K326" s="109"/>
      <c r="L326" s="34" t="s">
        <v>4755</v>
      </c>
      <c r="M326" s="182" t="s">
        <v>3219</v>
      </c>
      <c r="N326" s="183" t="s">
        <v>3703</v>
      </c>
      <c r="O326" s="184" t="s">
        <v>19</v>
      </c>
      <c r="P326" s="109"/>
      <c r="Q326" s="182"/>
      <c r="R326" s="109" t="s">
        <v>3608</v>
      </c>
      <c r="S326" s="183"/>
      <c r="T326" s="33"/>
      <c r="U326" s="33" t="s">
        <v>21</v>
      </c>
      <c r="V326" s="45" t="s">
        <v>21</v>
      </c>
      <c r="W326" s="34" t="s">
        <v>892</v>
      </c>
      <c r="X326" s="34" t="s">
        <v>907</v>
      </c>
      <c r="Y326" s="36">
        <v>1</v>
      </c>
      <c r="Z326" s="36"/>
      <c r="AA326" s="36"/>
      <c r="AB326" s="36"/>
      <c r="AC326" s="36"/>
      <c r="AD326" s="36"/>
      <c r="AE326" s="36"/>
      <c r="AF326" s="51"/>
      <c r="AG326" s="51"/>
      <c r="AH326" s="51">
        <v>1</v>
      </c>
      <c r="AI326" s="51"/>
      <c r="AJ326" s="51"/>
      <c r="AK326" s="51"/>
      <c r="AL326" s="33"/>
      <c r="AM326" s="33"/>
      <c r="AN326" s="186"/>
      <c r="AO326" s="185" t="s">
        <v>3271</v>
      </c>
      <c r="AP326" s="185"/>
      <c r="AQ326" s="185"/>
      <c r="AR326" s="185"/>
      <c r="AS326" s="185"/>
      <c r="AT326" s="185"/>
      <c r="AU326" s="185"/>
      <c r="AV326" s="185"/>
      <c r="AW326" s="186"/>
      <c r="AX326" s="41"/>
      <c r="AY326" s="35" t="s">
        <v>791</v>
      </c>
      <c r="AZ326" s="41"/>
      <c r="BA326" s="36" t="s">
        <v>451</v>
      </c>
      <c r="BB326" s="36" t="s">
        <v>3154</v>
      </c>
      <c r="BC326" s="33" t="s">
        <v>3296</v>
      </c>
      <c r="BD326" s="33">
        <v>2</v>
      </c>
      <c r="BE326" s="51"/>
      <c r="BF326" s="51"/>
      <c r="BG326" s="51"/>
      <c r="BH326" s="51"/>
      <c r="BI326" s="51"/>
      <c r="BJ326" s="51"/>
      <c r="BK326" s="51"/>
      <c r="BL326" s="51"/>
      <c r="BM326" s="51"/>
      <c r="BN326" s="51"/>
      <c r="BO326" s="51"/>
    </row>
    <row r="327" spans="1:67" ht="96.75" customHeight="1" x14ac:dyDescent="0.25">
      <c r="A327" s="201">
        <v>326</v>
      </c>
      <c r="B327" s="182" t="s">
        <v>3375</v>
      </c>
      <c r="C327" s="183" t="s">
        <v>3376</v>
      </c>
      <c r="D327" s="36" t="s">
        <v>28</v>
      </c>
      <c r="E327" s="36" t="s">
        <v>19</v>
      </c>
      <c r="F327" s="109" t="s">
        <v>3704</v>
      </c>
      <c r="G327" s="109" t="s">
        <v>3705</v>
      </c>
      <c r="H327" s="109"/>
      <c r="I327" s="109"/>
      <c r="J327" s="109"/>
      <c r="K327" s="109"/>
      <c r="L327" s="34" t="s">
        <v>4756</v>
      </c>
      <c r="M327" s="182" t="s">
        <v>3219</v>
      </c>
      <c r="N327" s="183" t="s">
        <v>911</v>
      </c>
      <c r="O327" s="184" t="s">
        <v>19</v>
      </c>
      <c r="P327" s="109"/>
      <c r="Q327" s="182"/>
      <c r="R327" s="109" t="s">
        <v>3184</v>
      </c>
      <c r="S327" s="183"/>
      <c r="T327" s="33"/>
      <c r="U327" s="33" t="s">
        <v>58</v>
      </c>
      <c r="V327" s="45" t="s">
        <v>58</v>
      </c>
      <c r="W327" s="34" t="s">
        <v>911</v>
      </c>
      <c r="X327" s="34" t="s">
        <v>912</v>
      </c>
      <c r="Y327" s="36"/>
      <c r="Z327" s="36"/>
      <c r="AA327" s="36"/>
      <c r="AB327" s="36">
        <v>1</v>
      </c>
      <c r="AC327" s="36"/>
      <c r="AD327" s="36"/>
      <c r="AE327" s="36"/>
      <c r="AF327" s="51"/>
      <c r="AG327" s="51"/>
      <c r="AH327" s="51">
        <v>1</v>
      </c>
      <c r="AI327" s="51"/>
      <c r="AJ327" s="51"/>
      <c r="AK327" s="51"/>
      <c r="AL327" s="33"/>
      <c r="AM327" s="33"/>
      <c r="AN327" s="186"/>
      <c r="AO327" s="186"/>
      <c r="AP327" s="185"/>
      <c r="AQ327" s="185"/>
      <c r="AR327" s="185"/>
      <c r="AS327" s="185" t="s">
        <v>3378</v>
      </c>
      <c r="AT327" s="185"/>
      <c r="AU327" s="185"/>
      <c r="AV327" s="185"/>
      <c r="AW327" s="186"/>
      <c r="AX327" s="41"/>
      <c r="AY327" s="35" t="s">
        <v>913</v>
      </c>
      <c r="AZ327" s="41"/>
      <c r="BA327" s="36"/>
      <c r="BB327" s="51"/>
      <c r="BC327" s="33"/>
      <c r="BD327" s="33">
        <v>2</v>
      </c>
      <c r="BE327" s="51"/>
      <c r="BF327" s="51"/>
      <c r="BG327" s="51"/>
      <c r="BH327" s="51"/>
      <c r="BI327" s="51"/>
      <c r="BJ327" s="51"/>
      <c r="BK327" s="51"/>
      <c r="BL327" s="51"/>
      <c r="BM327" s="51"/>
      <c r="BN327" s="51"/>
      <c r="BO327" s="51"/>
    </row>
    <row r="328" spans="1:67" ht="45" customHeight="1" x14ac:dyDescent="0.25">
      <c r="A328" s="201">
        <v>327</v>
      </c>
      <c r="B328" s="182" t="s">
        <v>3375</v>
      </c>
      <c r="C328" s="183" t="s">
        <v>3376</v>
      </c>
      <c r="D328" s="36" t="s">
        <v>28</v>
      </c>
      <c r="E328" s="36" t="s">
        <v>19</v>
      </c>
      <c r="F328" s="109" t="s">
        <v>3704</v>
      </c>
      <c r="G328" s="109" t="s">
        <v>3707</v>
      </c>
      <c r="H328" s="109"/>
      <c r="I328" s="109"/>
      <c r="J328" s="109"/>
      <c r="K328" s="109"/>
      <c r="L328" s="34" t="s">
        <v>4757</v>
      </c>
      <c r="M328" s="182" t="s">
        <v>3219</v>
      </c>
      <c r="N328" s="183" t="s">
        <v>915</v>
      </c>
      <c r="O328" s="184" t="s">
        <v>19</v>
      </c>
      <c r="P328" s="109"/>
      <c r="Q328" s="182"/>
      <c r="R328" s="109" t="s">
        <v>3184</v>
      </c>
      <c r="S328" s="183"/>
      <c r="T328" s="33"/>
      <c r="U328" s="33" t="s">
        <v>58</v>
      </c>
      <c r="V328" s="45" t="s">
        <v>58</v>
      </c>
      <c r="W328" s="34" t="s">
        <v>915</v>
      </c>
      <c r="X328" s="34" t="s">
        <v>23</v>
      </c>
      <c r="Y328" s="36"/>
      <c r="Z328" s="36"/>
      <c r="AA328" s="36"/>
      <c r="AB328" s="36">
        <v>1</v>
      </c>
      <c r="AC328" s="36"/>
      <c r="AD328" s="36"/>
      <c r="AE328" s="36"/>
      <c r="AF328" s="51"/>
      <c r="AG328" s="51"/>
      <c r="AH328" s="51">
        <v>1</v>
      </c>
      <c r="AI328" s="51"/>
      <c r="AJ328" s="51"/>
      <c r="AK328" s="51"/>
      <c r="AL328" s="33"/>
      <c r="AM328" s="33"/>
      <c r="AN328" s="186"/>
      <c r="AO328" s="186"/>
      <c r="AP328" s="185"/>
      <c r="AQ328" s="185"/>
      <c r="AR328" s="185"/>
      <c r="AS328" s="185" t="s">
        <v>3378</v>
      </c>
      <c r="AT328" s="185"/>
      <c r="AU328" s="185"/>
      <c r="AV328" s="185"/>
      <c r="AW328" s="186"/>
      <c r="AX328" s="41"/>
      <c r="AY328" s="35" t="s">
        <v>24</v>
      </c>
      <c r="AZ328" s="41"/>
      <c r="BA328" s="36"/>
      <c r="BB328" s="51"/>
      <c r="BC328" s="33"/>
      <c r="BD328" s="33">
        <v>2</v>
      </c>
      <c r="BE328" s="51"/>
      <c r="BF328" s="51"/>
      <c r="BG328" s="51"/>
      <c r="BH328" s="51"/>
      <c r="BI328" s="51"/>
      <c r="BJ328" s="51"/>
      <c r="BK328" s="51"/>
      <c r="BL328" s="51"/>
      <c r="BM328" s="51"/>
      <c r="BN328" s="51"/>
      <c r="BO328" s="51"/>
    </row>
    <row r="329" spans="1:67" ht="63.75" customHeight="1" x14ac:dyDescent="0.25">
      <c r="A329" s="201">
        <v>328</v>
      </c>
      <c r="B329" s="182" t="s">
        <v>3375</v>
      </c>
      <c r="C329" s="183" t="s">
        <v>3376</v>
      </c>
      <c r="D329" s="36" t="s">
        <v>28</v>
      </c>
      <c r="E329" s="36" t="s">
        <v>19</v>
      </c>
      <c r="F329" s="109" t="s">
        <v>3704</v>
      </c>
      <c r="G329" s="109" t="s">
        <v>3709</v>
      </c>
      <c r="H329" s="109"/>
      <c r="I329" s="109"/>
      <c r="J329" s="109"/>
      <c r="K329" s="109"/>
      <c r="L329" s="34" t="s">
        <v>4758</v>
      </c>
      <c r="M329" s="182" t="s">
        <v>3219</v>
      </c>
      <c r="N329" s="183" t="s">
        <v>918</v>
      </c>
      <c r="O329" s="184" t="s">
        <v>19</v>
      </c>
      <c r="P329" s="109"/>
      <c r="Q329" s="182"/>
      <c r="R329" s="109" t="s">
        <v>3184</v>
      </c>
      <c r="S329" s="183"/>
      <c r="T329" s="33"/>
      <c r="U329" s="33" t="s">
        <v>58</v>
      </c>
      <c r="V329" s="45" t="s">
        <v>58</v>
      </c>
      <c r="W329" s="34" t="s">
        <v>918</v>
      </c>
      <c r="X329" s="34" t="s">
        <v>23</v>
      </c>
      <c r="Y329" s="36"/>
      <c r="Z329" s="36"/>
      <c r="AA329" s="36"/>
      <c r="AB329" s="36">
        <v>1</v>
      </c>
      <c r="AC329" s="36"/>
      <c r="AD329" s="36"/>
      <c r="AE329" s="36"/>
      <c r="AF329" s="51"/>
      <c r="AG329" s="51"/>
      <c r="AH329" s="51">
        <v>1</v>
      </c>
      <c r="AI329" s="51"/>
      <c r="AJ329" s="51"/>
      <c r="AK329" s="51"/>
      <c r="AL329" s="33"/>
      <c r="AM329" s="33"/>
      <c r="AN329" s="186"/>
      <c r="AO329" s="186"/>
      <c r="AP329" s="185"/>
      <c r="AQ329" s="185"/>
      <c r="AR329" s="185"/>
      <c r="AS329" s="185" t="s">
        <v>3378</v>
      </c>
      <c r="AT329" s="185"/>
      <c r="AU329" s="185"/>
      <c r="AV329" s="185"/>
      <c r="AW329" s="186"/>
      <c r="AX329" s="41"/>
      <c r="AY329" s="35" t="s">
        <v>24</v>
      </c>
      <c r="AZ329" s="41"/>
      <c r="BA329" s="36"/>
      <c r="BB329" s="51"/>
      <c r="BC329" s="33"/>
      <c r="BD329" s="33">
        <v>2</v>
      </c>
      <c r="BE329" s="51"/>
      <c r="BF329" s="51"/>
      <c r="BG329" s="51"/>
      <c r="BH329" s="51"/>
      <c r="BI329" s="51"/>
      <c r="BJ329" s="51"/>
      <c r="BK329" s="51"/>
      <c r="BL329" s="51"/>
      <c r="BM329" s="51"/>
      <c r="BN329" s="51"/>
      <c r="BO329" s="51"/>
    </row>
    <row r="330" spans="1:67" ht="78.75" customHeight="1" x14ac:dyDescent="0.25">
      <c r="A330" s="201">
        <v>329</v>
      </c>
      <c r="B330" s="182" t="s">
        <v>3375</v>
      </c>
      <c r="C330" s="183" t="s">
        <v>3376</v>
      </c>
      <c r="D330" s="36" t="s">
        <v>28</v>
      </c>
      <c r="E330" s="36" t="s">
        <v>19</v>
      </c>
      <c r="F330" s="109" t="s">
        <v>3704</v>
      </c>
      <c r="G330" s="109" t="s">
        <v>3711</v>
      </c>
      <c r="H330" s="109"/>
      <c r="I330" s="109"/>
      <c r="J330" s="109"/>
      <c r="K330" s="109"/>
      <c r="L330" s="34" t="s">
        <v>4759</v>
      </c>
      <c r="M330" s="182" t="s">
        <v>3219</v>
      </c>
      <c r="N330" s="183" t="s">
        <v>3714</v>
      </c>
      <c r="O330" s="184" t="s">
        <v>19</v>
      </c>
      <c r="P330" s="109"/>
      <c r="Q330" s="182"/>
      <c r="R330" s="109" t="s">
        <v>3184</v>
      </c>
      <c r="S330" s="183"/>
      <c r="T330" s="33"/>
      <c r="U330" s="33" t="s">
        <v>58</v>
      </c>
      <c r="V330" s="45" t="s">
        <v>58</v>
      </c>
      <c r="W330" s="34" t="s">
        <v>920</v>
      </c>
      <c r="X330" s="34" t="s">
        <v>23</v>
      </c>
      <c r="Y330" s="36"/>
      <c r="Z330" s="36"/>
      <c r="AA330" s="36"/>
      <c r="AB330" s="36">
        <v>1</v>
      </c>
      <c r="AC330" s="36"/>
      <c r="AD330" s="36"/>
      <c r="AE330" s="36"/>
      <c r="AF330" s="51"/>
      <c r="AG330" s="51"/>
      <c r="AH330" s="51">
        <v>1</v>
      </c>
      <c r="AI330" s="51"/>
      <c r="AJ330" s="51"/>
      <c r="AK330" s="51"/>
      <c r="AL330" s="33"/>
      <c r="AM330" s="33"/>
      <c r="AN330" s="186"/>
      <c r="AO330" s="186"/>
      <c r="AP330" s="185"/>
      <c r="AQ330" s="185"/>
      <c r="AR330" s="185"/>
      <c r="AS330" s="185" t="s">
        <v>3378</v>
      </c>
      <c r="AT330" s="185"/>
      <c r="AU330" s="185"/>
      <c r="AV330" s="185"/>
      <c r="AW330" s="186"/>
      <c r="AX330" s="41"/>
      <c r="AY330" s="35" t="s">
        <v>24</v>
      </c>
      <c r="AZ330" s="41"/>
      <c r="BA330" s="36"/>
      <c r="BB330" s="51"/>
      <c r="BC330" s="33"/>
      <c r="BD330" s="33">
        <v>2</v>
      </c>
      <c r="BE330" s="51"/>
      <c r="BF330" s="51"/>
      <c r="BG330" s="51"/>
      <c r="BH330" s="51"/>
      <c r="BI330" s="51"/>
      <c r="BJ330" s="51"/>
      <c r="BK330" s="51"/>
      <c r="BL330" s="51"/>
      <c r="BM330" s="51"/>
      <c r="BN330" s="51"/>
      <c r="BO330" s="51"/>
    </row>
    <row r="331" spans="1:67" ht="126" customHeight="1" x14ac:dyDescent="0.25">
      <c r="A331" s="201">
        <v>330</v>
      </c>
      <c r="B331" s="182" t="s">
        <v>3375</v>
      </c>
      <c r="C331" s="183" t="s">
        <v>3376</v>
      </c>
      <c r="D331" s="36" t="s">
        <v>28</v>
      </c>
      <c r="E331" s="36" t="s">
        <v>19</v>
      </c>
      <c r="F331" s="109" t="s">
        <v>3716</v>
      </c>
      <c r="G331" s="109" t="s">
        <v>3717</v>
      </c>
      <c r="H331" s="109"/>
      <c r="I331" s="109"/>
      <c r="J331" s="109"/>
      <c r="K331" s="109"/>
      <c r="L331" s="34" t="s">
        <v>922</v>
      </c>
      <c r="M331" s="182" t="s">
        <v>3718</v>
      </c>
      <c r="N331" s="183" t="s">
        <v>3719</v>
      </c>
      <c r="O331" s="184" t="s">
        <v>19</v>
      </c>
      <c r="P331" s="109"/>
      <c r="Q331" s="182"/>
      <c r="R331" s="109" t="s">
        <v>3184</v>
      </c>
      <c r="S331" s="183"/>
      <c r="T331" s="33"/>
      <c r="U331" s="33" t="s">
        <v>58</v>
      </c>
      <c r="V331" s="45" t="s">
        <v>58</v>
      </c>
      <c r="W331" s="34" t="s">
        <v>923</v>
      </c>
      <c r="X331" s="34" t="s">
        <v>924</v>
      </c>
      <c r="Y331" s="36"/>
      <c r="Z331" s="36"/>
      <c r="AA331" s="36"/>
      <c r="AB331" s="36">
        <v>1</v>
      </c>
      <c r="AC331" s="36"/>
      <c r="AD331" s="36"/>
      <c r="AE331" s="36"/>
      <c r="AF331" s="51"/>
      <c r="AG331" s="51"/>
      <c r="AH331" s="51">
        <v>1</v>
      </c>
      <c r="AI331" s="51"/>
      <c r="AJ331" s="51"/>
      <c r="AK331" s="51"/>
      <c r="AL331" s="33"/>
      <c r="AM331" s="33"/>
      <c r="AN331" s="186"/>
      <c r="AO331" s="186"/>
      <c r="AP331" s="185"/>
      <c r="AQ331" s="185"/>
      <c r="AR331" s="185"/>
      <c r="AS331" s="185" t="s">
        <v>3378</v>
      </c>
      <c r="AT331" s="185"/>
      <c r="AU331" s="185"/>
      <c r="AV331" s="185"/>
      <c r="AW331" s="186"/>
      <c r="AX331" s="41"/>
      <c r="AY331" s="35" t="s">
        <v>24</v>
      </c>
      <c r="AZ331" s="41"/>
      <c r="BA331" s="36"/>
      <c r="BB331" s="51"/>
      <c r="BC331" s="33"/>
      <c r="BD331" s="33">
        <v>2</v>
      </c>
      <c r="BE331" s="51"/>
      <c r="BF331" s="51"/>
      <c r="BG331" s="51"/>
      <c r="BH331" s="51"/>
      <c r="BI331" s="51"/>
      <c r="BJ331" s="51"/>
      <c r="BK331" s="51"/>
      <c r="BL331" s="51"/>
      <c r="BM331" s="51"/>
      <c r="BN331" s="51"/>
      <c r="BO331" s="51"/>
    </row>
    <row r="332" spans="1:67" ht="25.5" customHeight="1" x14ac:dyDescent="0.25">
      <c r="A332" s="201">
        <v>331</v>
      </c>
      <c r="B332" s="182" t="s">
        <v>3721</v>
      </c>
      <c r="C332" s="183" t="s">
        <v>3722</v>
      </c>
      <c r="D332" s="36" t="s">
        <v>18</v>
      </c>
      <c r="E332" s="36" t="s">
        <v>41</v>
      </c>
      <c r="F332" s="202">
        <v>1.5</v>
      </c>
      <c r="G332" s="202">
        <v>2</v>
      </c>
      <c r="H332" s="202">
        <v>1</v>
      </c>
      <c r="I332" s="202"/>
      <c r="J332" s="202"/>
      <c r="K332" s="202"/>
      <c r="L332" s="34" t="s">
        <v>925</v>
      </c>
      <c r="M332" s="182"/>
      <c r="N332" s="183"/>
      <c r="O332" s="184" t="s">
        <v>41</v>
      </c>
      <c r="P332" s="109"/>
      <c r="Q332" s="182"/>
      <c r="R332" s="109"/>
      <c r="S332" s="183" t="s">
        <v>3172</v>
      </c>
      <c r="T332" s="33" t="s">
        <v>3723</v>
      </c>
      <c r="U332" s="33" t="s">
        <v>21</v>
      </c>
      <c r="V332" s="45" t="s">
        <v>21</v>
      </c>
      <c r="W332" s="34" t="s">
        <v>3723</v>
      </c>
      <c r="X332" s="34" t="s">
        <v>45</v>
      </c>
      <c r="Y332" s="36">
        <v>1</v>
      </c>
      <c r="Z332" s="36"/>
      <c r="AA332" s="36"/>
      <c r="AB332" s="36"/>
      <c r="AC332" s="36"/>
      <c r="AD332" s="36"/>
      <c r="AE332" s="36"/>
      <c r="AF332" s="51"/>
      <c r="AG332" s="51"/>
      <c r="AH332" s="51">
        <v>1</v>
      </c>
      <c r="AI332" s="51"/>
      <c r="AJ332" s="51"/>
      <c r="AK332" s="51"/>
      <c r="AL332" s="33"/>
      <c r="AM332" s="33"/>
      <c r="AN332" s="185" t="s">
        <v>3174</v>
      </c>
      <c r="AO332" s="185"/>
      <c r="AP332" s="185" t="s">
        <v>3166</v>
      </c>
      <c r="AQ332" s="185" t="s">
        <v>3166</v>
      </c>
      <c r="AR332" s="185" t="s">
        <v>3166</v>
      </c>
      <c r="AS332" s="185" t="s">
        <v>3166</v>
      </c>
      <c r="AT332" s="185"/>
      <c r="AU332" s="185"/>
      <c r="AV332" s="185"/>
      <c r="AW332" s="186"/>
      <c r="AX332" s="41"/>
      <c r="AY332" s="35" t="s">
        <v>46</v>
      </c>
      <c r="AZ332" s="41"/>
      <c r="BA332" s="36"/>
      <c r="BB332" s="51"/>
      <c r="BC332" s="33"/>
      <c r="BD332" s="33"/>
      <c r="BE332" s="51"/>
      <c r="BF332" s="51"/>
      <c r="BG332" s="51"/>
      <c r="BH332" s="51"/>
      <c r="BI332" s="51"/>
      <c r="BJ332" s="51"/>
      <c r="BK332" s="51"/>
      <c r="BL332" s="51"/>
      <c r="BM332" s="51"/>
      <c r="BN332" s="51"/>
      <c r="BO332" s="51"/>
    </row>
    <row r="333" spans="1:67" ht="31.5" customHeight="1" x14ac:dyDescent="0.25">
      <c r="A333" s="201">
        <v>332</v>
      </c>
      <c r="B333" s="182" t="s">
        <v>3721</v>
      </c>
      <c r="C333" s="183" t="s">
        <v>3722</v>
      </c>
      <c r="D333" s="36" t="s">
        <v>18</v>
      </c>
      <c r="E333" s="36" t="s">
        <v>41</v>
      </c>
      <c r="F333" s="202">
        <v>1.5</v>
      </c>
      <c r="G333" s="202">
        <v>3</v>
      </c>
      <c r="H333" s="109" t="s">
        <v>3725</v>
      </c>
      <c r="I333" s="109"/>
      <c r="J333" s="109"/>
      <c r="K333" s="109"/>
      <c r="L333" s="34" t="s">
        <v>926</v>
      </c>
      <c r="M333" s="182"/>
      <c r="N333" s="183"/>
      <c r="O333" s="184" t="s">
        <v>41</v>
      </c>
      <c r="P333" s="109"/>
      <c r="Q333" s="182"/>
      <c r="R333" s="109"/>
      <c r="S333" s="183" t="s">
        <v>391</v>
      </c>
      <c r="T333" s="33" t="s">
        <v>3726</v>
      </c>
      <c r="U333" s="33" t="s">
        <v>58</v>
      </c>
      <c r="V333" s="45" t="s">
        <v>58</v>
      </c>
      <c r="W333" s="34" t="s">
        <v>3726</v>
      </c>
      <c r="X333" s="34" t="s">
        <v>45</v>
      </c>
      <c r="Y333" s="36"/>
      <c r="Z333" s="36"/>
      <c r="AA333" s="36"/>
      <c r="AB333" s="36">
        <v>1</v>
      </c>
      <c r="AC333" s="36"/>
      <c r="AD333" s="36"/>
      <c r="AE333" s="36"/>
      <c r="AF333" s="51"/>
      <c r="AG333" s="51"/>
      <c r="AH333" s="51">
        <v>1</v>
      </c>
      <c r="AI333" s="51"/>
      <c r="AJ333" s="51"/>
      <c r="AK333" s="51"/>
      <c r="AL333" s="33"/>
      <c r="AM333" s="33"/>
      <c r="AN333" s="186"/>
      <c r="AO333" s="186"/>
      <c r="AP333" s="185"/>
      <c r="AQ333" s="185"/>
      <c r="AR333" s="185"/>
      <c r="AS333" s="185"/>
      <c r="AT333" s="185"/>
      <c r="AU333" s="185"/>
      <c r="AV333" s="185"/>
      <c r="AW333" s="186"/>
      <c r="AX333" s="41"/>
      <c r="AY333" s="41" t="s">
        <v>24</v>
      </c>
      <c r="AZ333" s="41"/>
      <c r="BA333" s="36"/>
      <c r="BB333" s="51"/>
      <c r="BC333" s="33"/>
      <c r="BD333" s="33"/>
      <c r="BE333" s="51"/>
      <c r="BF333" s="51"/>
      <c r="BG333" s="51"/>
      <c r="BH333" s="51"/>
      <c r="BI333" s="51"/>
      <c r="BJ333" s="51"/>
      <c r="BK333" s="51"/>
      <c r="BL333" s="51"/>
      <c r="BM333" s="51"/>
      <c r="BN333" s="51"/>
      <c r="BO333" s="51"/>
    </row>
    <row r="334" spans="1:67" ht="72" customHeight="1" x14ac:dyDescent="0.25">
      <c r="A334" s="201">
        <v>333</v>
      </c>
      <c r="B334" s="182" t="s">
        <v>3721</v>
      </c>
      <c r="C334" s="183" t="s">
        <v>3722</v>
      </c>
      <c r="D334" s="36" t="s">
        <v>18</v>
      </c>
      <c r="E334" s="36" t="s">
        <v>41</v>
      </c>
      <c r="F334" s="202" t="s">
        <v>3727</v>
      </c>
      <c r="G334" s="202">
        <v>8</v>
      </c>
      <c r="H334" s="202" t="s">
        <v>3728</v>
      </c>
      <c r="I334" s="202"/>
      <c r="J334" s="202"/>
      <c r="K334" s="202"/>
      <c r="L334" s="34" t="s">
        <v>927</v>
      </c>
      <c r="M334" s="182"/>
      <c r="N334" s="183"/>
      <c r="O334" s="184" t="s">
        <v>41</v>
      </c>
      <c r="P334" s="109"/>
      <c r="Q334" s="182"/>
      <c r="R334" s="109"/>
      <c r="S334" s="183" t="s">
        <v>391</v>
      </c>
      <c r="T334" s="33" t="s">
        <v>3729</v>
      </c>
      <c r="U334" s="33" t="s">
        <v>106</v>
      </c>
      <c r="V334" s="45" t="s">
        <v>106</v>
      </c>
      <c r="W334" s="34" t="s">
        <v>3729</v>
      </c>
      <c r="X334" s="34" t="s">
        <v>929</v>
      </c>
      <c r="Y334" s="36"/>
      <c r="Z334" s="36">
        <v>1</v>
      </c>
      <c r="AA334" s="36"/>
      <c r="AB334" s="36"/>
      <c r="AC334" s="36"/>
      <c r="AD334" s="36"/>
      <c r="AE334" s="36"/>
      <c r="AF334" s="51"/>
      <c r="AG334" s="51"/>
      <c r="AH334" s="51">
        <v>1</v>
      </c>
      <c r="AI334" s="51"/>
      <c r="AJ334" s="51"/>
      <c r="AK334" s="51"/>
      <c r="AL334" s="33"/>
      <c r="AM334" s="33"/>
      <c r="AN334" s="186"/>
      <c r="AO334" s="186"/>
      <c r="AP334" s="185" t="s">
        <v>803</v>
      </c>
      <c r="AQ334" s="185" t="s">
        <v>803</v>
      </c>
      <c r="AR334" s="185" t="s">
        <v>803</v>
      </c>
      <c r="AS334" s="185" t="s">
        <v>2694</v>
      </c>
      <c r="AT334" s="185"/>
      <c r="AU334" s="185"/>
      <c r="AV334" s="185"/>
      <c r="AW334" s="186"/>
      <c r="AX334" s="41"/>
      <c r="AY334" s="41" t="s">
        <v>24</v>
      </c>
      <c r="AZ334" s="41"/>
      <c r="BA334" s="36"/>
      <c r="BB334" s="51"/>
      <c r="BC334" s="33"/>
      <c r="BD334" s="33"/>
      <c r="BE334" s="51"/>
      <c r="BF334" s="51"/>
      <c r="BG334" s="51"/>
      <c r="BH334" s="51"/>
      <c r="BI334" s="51"/>
      <c r="BJ334" s="51"/>
      <c r="BK334" s="51"/>
      <c r="BL334" s="51"/>
      <c r="BM334" s="51"/>
      <c r="BN334" s="51"/>
      <c r="BO334" s="51"/>
    </row>
    <row r="335" spans="1:67" ht="47.25" customHeight="1" x14ac:dyDescent="0.25">
      <c r="A335" s="201">
        <v>334</v>
      </c>
      <c r="B335" s="182" t="s">
        <v>3721</v>
      </c>
      <c r="C335" s="183" t="s">
        <v>3722</v>
      </c>
      <c r="D335" s="36" t="s">
        <v>18</v>
      </c>
      <c r="E335" s="36" t="s">
        <v>41</v>
      </c>
      <c r="F335" s="202" t="s">
        <v>3299</v>
      </c>
      <c r="G335" s="202">
        <v>14</v>
      </c>
      <c r="H335" s="202" t="s">
        <v>3730</v>
      </c>
      <c r="I335" s="202"/>
      <c r="J335" s="202"/>
      <c r="K335" s="202"/>
      <c r="L335" s="34" t="s">
        <v>930</v>
      </c>
      <c r="M335" s="182"/>
      <c r="N335" s="183"/>
      <c r="O335" s="184" t="s">
        <v>41</v>
      </c>
      <c r="P335" s="109"/>
      <c r="Q335" s="182"/>
      <c r="R335" s="109"/>
      <c r="S335" s="183" t="s">
        <v>391</v>
      </c>
      <c r="T335" s="33" t="s">
        <v>3731</v>
      </c>
      <c r="U335" s="33" t="s">
        <v>58</v>
      </c>
      <c r="V335" s="45" t="s">
        <v>58</v>
      </c>
      <c r="W335" s="34" t="s">
        <v>3731</v>
      </c>
      <c r="X335" s="34" t="s">
        <v>253</v>
      </c>
      <c r="Y335" s="36"/>
      <c r="Z335" s="36"/>
      <c r="AA335" s="36"/>
      <c r="AB335" s="36">
        <v>1</v>
      </c>
      <c r="AC335" s="36"/>
      <c r="AD335" s="36"/>
      <c r="AE335" s="36"/>
      <c r="AF335" s="51"/>
      <c r="AG335" s="51"/>
      <c r="AH335" s="51">
        <v>1</v>
      </c>
      <c r="AI335" s="51"/>
      <c r="AJ335" s="51"/>
      <c r="AK335" s="51"/>
      <c r="AL335" s="33"/>
      <c r="AM335" s="33"/>
      <c r="AN335" s="186"/>
      <c r="AO335" s="186"/>
      <c r="AP335" s="185"/>
      <c r="AQ335" s="185"/>
      <c r="AR335" s="185"/>
      <c r="AS335" s="185"/>
      <c r="AT335" s="185"/>
      <c r="AU335" s="185"/>
      <c r="AV335" s="185"/>
      <c r="AW335" s="186"/>
      <c r="AX335" s="41"/>
      <c r="AY335" s="41" t="s">
        <v>24</v>
      </c>
      <c r="AZ335" s="41"/>
      <c r="BA335" s="36"/>
      <c r="BB335" s="51"/>
      <c r="BC335" s="33"/>
      <c r="BD335" s="33"/>
      <c r="BE335" s="51"/>
      <c r="BF335" s="51"/>
      <c r="BG335" s="51"/>
      <c r="BH335" s="51"/>
      <c r="BI335" s="51"/>
      <c r="BJ335" s="51"/>
      <c r="BK335" s="51"/>
      <c r="BL335" s="51"/>
      <c r="BM335" s="51"/>
      <c r="BN335" s="51"/>
      <c r="BO335" s="51"/>
    </row>
    <row r="336" spans="1:67" ht="31.5" customHeight="1" x14ac:dyDescent="0.25">
      <c r="A336" s="201">
        <v>335</v>
      </c>
      <c r="B336" s="182" t="s">
        <v>3721</v>
      </c>
      <c r="C336" s="183" t="s">
        <v>3722</v>
      </c>
      <c r="D336" s="36" t="s">
        <v>18</v>
      </c>
      <c r="E336" s="36" t="s">
        <v>41</v>
      </c>
      <c r="F336" s="202" t="s">
        <v>3732</v>
      </c>
      <c r="G336" s="202">
        <v>18</v>
      </c>
      <c r="H336" s="202" t="s">
        <v>3733</v>
      </c>
      <c r="I336" s="202"/>
      <c r="J336" s="202"/>
      <c r="K336" s="202"/>
      <c r="L336" s="34" t="s">
        <v>932</v>
      </c>
      <c r="M336" s="182"/>
      <c r="N336" s="183"/>
      <c r="O336" s="184" t="s">
        <v>41</v>
      </c>
      <c r="P336" s="109"/>
      <c r="Q336" s="182"/>
      <c r="R336" s="109"/>
      <c r="S336" s="183" t="s">
        <v>3167</v>
      </c>
      <c r="T336" s="33" t="s">
        <v>3734</v>
      </c>
      <c r="U336" s="33" t="s">
        <v>167</v>
      </c>
      <c r="V336" s="45" t="s">
        <v>167</v>
      </c>
      <c r="W336" s="34" t="s">
        <v>3734</v>
      </c>
      <c r="X336" s="34" t="s">
        <v>935</v>
      </c>
      <c r="Y336" s="36"/>
      <c r="Z336" s="36"/>
      <c r="AA336" s="36">
        <v>1</v>
      </c>
      <c r="AB336" s="36"/>
      <c r="AC336" s="36"/>
      <c r="AD336" s="36"/>
      <c r="AE336" s="36"/>
      <c r="AF336" s="51"/>
      <c r="AG336" s="51"/>
      <c r="AH336" s="51">
        <v>1</v>
      </c>
      <c r="AI336" s="51"/>
      <c r="AJ336" s="51"/>
      <c r="AK336" s="51"/>
      <c r="AL336" s="33"/>
      <c r="AM336" s="33"/>
      <c r="AN336" s="186"/>
      <c r="AO336" s="186"/>
      <c r="AP336" s="185"/>
      <c r="AQ336" s="185"/>
      <c r="AR336" s="185"/>
      <c r="AS336" s="185"/>
      <c r="AT336" s="185"/>
      <c r="AU336" s="185"/>
      <c r="AV336" s="185"/>
      <c r="AW336" s="186"/>
      <c r="AX336" s="41"/>
      <c r="AY336" s="35" t="s">
        <v>176</v>
      </c>
      <c r="AZ336" s="41"/>
      <c r="BA336" s="36"/>
      <c r="BB336" s="51"/>
      <c r="BC336" s="33"/>
      <c r="BD336" s="33"/>
      <c r="BE336" s="51"/>
      <c r="BF336" s="51"/>
      <c r="BG336" s="51"/>
      <c r="BH336" s="51"/>
      <c r="BI336" s="51"/>
      <c r="BJ336" s="51"/>
      <c r="BK336" s="51"/>
      <c r="BL336" s="51"/>
      <c r="BM336" s="51"/>
      <c r="BN336" s="51"/>
      <c r="BO336" s="51"/>
    </row>
    <row r="337" spans="1:67" ht="31.5" customHeight="1" x14ac:dyDescent="0.25">
      <c r="A337" s="201">
        <v>336</v>
      </c>
      <c r="B337" s="182" t="s">
        <v>3721</v>
      </c>
      <c r="C337" s="183" t="s">
        <v>3722</v>
      </c>
      <c r="D337" s="36" t="s">
        <v>18</v>
      </c>
      <c r="E337" s="36" t="s">
        <v>41</v>
      </c>
      <c r="F337" s="202" t="s">
        <v>3735</v>
      </c>
      <c r="G337" s="202">
        <v>25</v>
      </c>
      <c r="H337" s="202" t="s">
        <v>3736</v>
      </c>
      <c r="I337" s="202"/>
      <c r="J337" s="202"/>
      <c r="K337" s="202"/>
      <c r="L337" s="34" t="s">
        <v>936</v>
      </c>
      <c r="M337" s="182"/>
      <c r="N337" s="183"/>
      <c r="O337" s="184" t="s">
        <v>41</v>
      </c>
      <c r="P337" s="109"/>
      <c r="Q337" s="182"/>
      <c r="R337" s="109"/>
      <c r="S337" s="183" t="s">
        <v>3172</v>
      </c>
      <c r="T337" s="33" t="s">
        <v>3737</v>
      </c>
      <c r="U337" s="33" t="s">
        <v>21</v>
      </c>
      <c r="V337" s="45" t="s">
        <v>21</v>
      </c>
      <c r="W337" s="34" t="s">
        <v>3737</v>
      </c>
      <c r="X337" s="34" t="s">
        <v>938</v>
      </c>
      <c r="Y337" s="36">
        <v>1</v>
      </c>
      <c r="Z337" s="36"/>
      <c r="AA337" s="36"/>
      <c r="AB337" s="36"/>
      <c r="AC337" s="36"/>
      <c r="AD337" s="36"/>
      <c r="AE337" s="36"/>
      <c r="AF337" s="51"/>
      <c r="AG337" s="51"/>
      <c r="AH337" s="51">
        <v>1</v>
      </c>
      <c r="AI337" s="51"/>
      <c r="AJ337" s="51"/>
      <c r="AK337" s="51"/>
      <c r="AL337" s="33"/>
      <c r="AM337" s="33"/>
      <c r="AN337" s="185" t="s">
        <v>3174</v>
      </c>
      <c r="AO337" s="185"/>
      <c r="AP337" s="185" t="s">
        <v>3166</v>
      </c>
      <c r="AQ337" s="185" t="s">
        <v>3166</v>
      </c>
      <c r="AR337" s="185" t="s">
        <v>3166</v>
      </c>
      <c r="AS337" s="185" t="s">
        <v>2694</v>
      </c>
      <c r="AT337" s="185"/>
      <c r="AU337" s="185"/>
      <c r="AV337" s="185"/>
      <c r="AW337" s="186"/>
      <c r="AX337" s="41"/>
      <c r="AY337" s="41" t="s">
        <v>46</v>
      </c>
      <c r="AZ337" s="41"/>
      <c r="BA337" s="36"/>
      <c r="BB337" s="51"/>
      <c r="BC337" s="33"/>
      <c r="BD337" s="33"/>
      <c r="BE337" s="51"/>
      <c r="BF337" s="51"/>
      <c r="BG337" s="51"/>
      <c r="BH337" s="51"/>
      <c r="BI337" s="51"/>
      <c r="BJ337" s="51"/>
      <c r="BK337" s="51"/>
      <c r="BL337" s="51"/>
      <c r="BM337" s="51"/>
      <c r="BN337" s="51"/>
      <c r="BO337" s="51"/>
    </row>
    <row r="338" spans="1:67" ht="31.5" customHeight="1" x14ac:dyDescent="0.25">
      <c r="A338" s="201">
        <v>337</v>
      </c>
      <c r="B338" s="182" t="s">
        <v>3721</v>
      </c>
      <c r="C338" s="183" t="s">
        <v>3722</v>
      </c>
      <c r="D338" s="36" t="s">
        <v>18</v>
      </c>
      <c r="E338" s="36" t="s">
        <v>41</v>
      </c>
      <c r="F338" s="202" t="s">
        <v>3735</v>
      </c>
      <c r="G338" s="202">
        <v>25</v>
      </c>
      <c r="H338" s="202" t="s">
        <v>3736</v>
      </c>
      <c r="I338" s="202"/>
      <c r="J338" s="202"/>
      <c r="K338" s="202"/>
      <c r="L338" s="34" t="s">
        <v>939</v>
      </c>
      <c r="M338" s="182"/>
      <c r="N338" s="183"/>
      <c r="O338" s="184" t="s">
        <v>41</v>
      </c>
      <c r="P338" s="109"/>
      <c r="Q338" s="182"/>
      <c r="R338" s="109"/>
      <c r="S338" s="183" t="s">
        <v>3172</v>
      </c>
      <c r="T338" s="33" t="s">
        <v>3738</v>
      </c>
      <c r="U338" s="33" t="s">
        <v>21</v>
      </c>
      <c r="V338" s="45" t="s">
        <v>21</v>
      </c>
      <c r="W338" s="34" t="s">
        <v>3738</v>
      </c>
      <c r="X338" s="34" t="s">
        <v>938</v>
      </c>
      <c r="Y338" s="36">
        <v>1</v>
      </c>
      <c r="Z338" s="36"/>
      <c r="AA338" s="36"/>
      <c r="AB338" s="36"/>
      <c r="AC338" s="36"/>
      <c r="AD338" s="36"/>
      <c r="AE338" s="36"/>
      <c r="AF338" s="51"/>
      <c r="AG338" s="51"/>
      <c r="AH338" s="51">
        <v>1</v>
      </c>
      <c r="AI338" s="51"/>
      <c r="AJ338" s="51"/>
      <c r="AK338" s="51"/>
      <c r="AL338" s="33"/>
      <c r="AM338" s="33"/>
      <c r="AN338" s="185" t="s">
        <v>3174</v>
      </c>
      <c r="AO338" s="185"/>
      <c r="AP338" s="185" t="s">
        <v>3166</v>
      </c>
      <c r="AQ338" s="185" t="s">
        <v>3166</v>
      </c>
      <c r="AR338" s="185" t="s">
        <v>3166</v>
      </c>
      <c r="AS338" s="185" t="s">
        <v>3166</v>
      </c>
      <c r="AT338" s="185"/>
      <c r="AU338" s="185"/>
      <c r="AV338" s="185"/>
      <c r="AW338" s="186"/>
      <c r="AX338" s="41"/>
      <c r="AY338" s="41" t="s">
        <v>46</v>
      </c>
      <c r="AZ338" s="41"/>
      <c r="BA338" s="36"/>
      <c r="BB338" s="51"/>
      <c r="BC338" s="33"/>
      <c r="BD338" s="33"/>
      <c r="BE338" s="51"/>
      <c r="BF338" s="51"/>
      <c r="BG338" s="51"/>
      <c r="BH338" s="51"/>
      <c r="BI338" s="51"/>
      <c r="BJ338" s="51"/>
      <c r="BK338" s="51"/>
      <c r="BL338" s="51"/>
      <c r="BM338" s="51"/>
      <c r="BN338" s="51"/>
      <c r="BO338" s="51"/>
    </row>
    <row r="339" spans="1:67" ht="31.5" customHeight="1" x14ac:dyDescent="0.25">
      <c r="A339" s="201">
        <v>338</v>
      </c>
      <c r="B339" s="182" t="s">
        <v>3721</v>
      </c>
      <c r="C339" s="183" t="s">
        <v>3722</v>
      </c>
      <c r="D339" s="36" t="s">
        <v>18</v>
      </c>
      <c r="E339" s="36" t="s">
        <v>41</v>
      </c>
      <c r="F339" s="202" t="s">
        <v>3735</v>
      </c>
      <c r="G339" s="202">
        <v>27</v>
      </c>
      <c r="H339" s="202" t="s">
        <v>3739</v>
      </c>
      <c r="I339" s="202"/>
      <c r="J339" s="202"/>
      <c r="K339" s="202"/>
      <c r="L339" s="34" t="s">
        <v>941</v>
      </c>
      <c r="M339" s="182"/>
      <c r="N339" s="183"/>
      <c r="O339" s="184" t="s">
        <v>41</v>
      </c>
      <c r="P339" s="109"/>
      <c r="Q339" s="182"/>
      <c r="R339" s="109"/>
      <c r="S339" s="183" t="s">
        <v>391</v>
      </c>
      <c r="T339" s="33" t="s">
        <v>3740</v>
      </c>
      <c r="U339" s="33" t="s">
        <v>58</v>
      </c>
      <c r="V339" s="45" t="s">
        <v>58</v>
      </c>
      <c r="W339" s="34" t="s">
        <v>3740</v>
      </c>
      <c r="X339" s="34" t="s">
        <v>938</v>
      </c>
      <c r="Y339" s="36"/>
      <c r="Z339" s="36"/>
      <c r="AA339" s="36"/>
      <c r="AB339" s="36">
        <v>1</v>
      </c>
      <c r="AC339" s="36"/>
      <c r="AD339" s="36"/>
      <c r="AE339" s="36"/>
      <c r="AF339" s="51"/>
      <c r="AG339" s="51"/>
      <c r="AH339" s="51">
        <v>1</v>
      </c>
      <c r="AI339" s="51"/>
      <c r="AJ339" s="51"/>
      <c r="AK339" s="51"/>
      <c r="AL339" s="33"/>
      <c r="AM339" s="33"/>
      <c r="AN339" s="186"/>
      <c r="AO339" s="186"/>
      <c r="AP339" s="185"/>
      <c r="AQ339" s="185"/>
      <c r="AR339" s="185"/>
      <c r="AS339" s="185"/>
      <c r="AT339" s="185"/>
      <c r="AU339" s="185"/>
      <c r="AV339" s="185"/>
      <c r="AW339" s="186"/>
      <c r="AX339" s="41"/>
      <c r="AY339" s="41" t="s">
        <v>24</v>
      </c>
      <c r="AZ339" s="41"/>
      <c r="BA339" s="36"/>
      <c r="BB339" s="51"/>
      <c r="BC339" s="33"/>
      <c r="BD339" s="33"/>
      <c r="BE339" s="51"/>
      <c r="BF339" s="51"/>
      <c r="BG339" s="51"/>
      <c r="BH339" s="51"/>
      <c r="BI339" s="51"/>
      <c r="BJ339" s="51"/>
      <c r="BK339" s="51"/>
      <c r="BL339" s="51"/>
      <c r="BM339" s="51"/>
      <c r="BN339" s="51"/>
      <c r="BO339" s="51"/>
    </row>
    <row r="340" spans="1:67" ht="15.75" customHeight="1" x14ac:dyDescent="0.25">
      <c r="A340" s="201">
        <v>339</v>
      </c>
      <c r="B340" s="182" t="s">
        <v>3721</v>
      </c>
      <c r="C340" s="183" t="s">
        <v>3722</v>
      </c>
      <c r="D340" s="36" t="s">
        <v>18</v>
      </c>
      <c r="E340" s="36" t="s">
        <v>41</v>
      </c>
      <c r="F340" s="202" t="s">
        <v>3345</v>
      </c>
      <c r="G340" s="202">
        <v>41</v>
      </c>
      <c r="H340" s="202">
        <v>1</v>
      </c>
      <c r="I340" s="202"/>
      <c r="J340" s="202"/>
      <c r="K340" s="202"/>
      <c r="L340" s="34" t="s">
        <v>942</v>
      </c>
      <c r="M340" s="182"/>
      <c r="N340" s="183"/>
      <c r="O340" s="184" t="s">
        <v>41</v>
      </c>
      <c r="P340" s="109"/>
      <c r="Q340" s="182"/>
      <c r="R340" s="109"/>
      <c r="S340" s="183" t="s">
        <v>3163</v>
      </c>
      <c r="T340" s="33" t="s">
        <v>3741</v>
      </c>
      <c r="U340" s="33" t="s">
        <v>21</v>
      </c>
      <c r="V340" s="45" t="s">
        <v>21</v>
      </c>
      <c r="W340" s="34" t="s">
        <v>3741</v>
      </c>
      <c r="X340" s="34" t="s">
        <v>943</v>
      </c>
      <c r="Y340" s="36">
        <v>1</v>
      </c>
      <c r="Z340" s="36"/>
      <c r="AA340" s="36"/>
      <c r="AB340" s="36"/>
      <c r="AC340" s="36"/>
      <c r="AD340" s="36"/>
      <c r="AE340" s="36"/>
      <c r="AF340" s="51"/>
      <c r="AG340" s="51"/>
      <c r="AH340" s="51">
        <v>1</v>
      </c>
      <c r="AI340" s="51"/>
      <c r="AJ340" s="51"/>
      <c r="AK340" s="51"/>
      <c r="AL340" s="33"/>
      <c r="AM340" s="33"/>
      <c r="AN340" s="185" t="s">
        <v>3166</v>
      </c>
      <c r="AO340" s="185" t="s">
        <v>3165</v>
      </c>
      <c r="AP340" s="185" t="s">
        <v>3166</v>
      </c>
      <c r="AQ340" s="185" t="s">
        <v>3743</v>
      </c>
      <c r="AR340" s="185" t="s">
        <v>3166</v>
      </c>
      <c r="AS340" s="185" t="s">
        <v>2694</v>
      </c>
      <c r="AT340" s="185"/>
      <c r="AU340" s="185"/>
      <c r="AV340" s="185"/>
      <c r="AW340" s="186"/>
      <c r="AX340" s="185" t="s">
        <v>3743</v>
      </c>
      <c r="AY340" s="41" t="s">
        <v>46</v>
      </c>
      <c r="AZ340" s="41"/>
      <c r="BA340" s="36"/>
      <c r="BB340" s="51"/>
      <c r="BC340" s="33"/>
      <c r="BD340" s="33"/>
      <c r="BE340" s="51"/>
      <c r="BF340" s="51"/>
      <c r="BG340" s="51"/>
      <c r="BH340" s="51"/>
      <c r="BI340" s="51"/>
      <c r="BJ340" s="51"/>
      <c r="BK340" s="51"/>
      <c r="BL340" s="51"/>
      <c r="BM340" s="51"/>
      <c r="BN340" s="51"/>
      <c r="BO340" s="51"/>
    </row>
    <row r="341" spans="1:67" ht="105" customHeight="1" x14ac:dyDescent="0.25">
      <c r="A341" s="201">
        <v>340</v>
      </c>
      <c r="B341" s="182" t="s">
        <v>3721</v>
      </c>
      <c r="C341" s="183" t="s">
        <v>3722</v>
      </c>
      <c r="D341" s="36" t="s">
        <v>18</v>
      </c>
      <c r="E341" s="36" t="s">
        <v>41</v>
      </c>
      <c r="F341" s="202" t="s">
        <v>3744</v>
      </c>
      <c r="G341" s="202">
        <v>69</v>
      </c>
      <c r="H341" s="202" t="s">
        <v>3745</v>
      </c>
      <c r="I341" s="202"/>
      <c r="J341" s="202"/>
      <c r="K341" s="202"/>
      <c r="L341" s="34" t="s">
        <v>945</v>
      </c>
      <c r="M341" s="182"/>
      <c r="N341" s="183"/>
      <c r="O341" s="184" t="s">
        <v>41</v>
      </c>
      <c r="P341" s="109"/>
      <c r="Q341" s="182"/>
      <c r="R341" s="109"/>
      <c r="S341" s="183" t="s">
        <v>3306</v>
      </c>
      <c r="T341" s="33" t="s">
        <v>3747</v>
      </c>
      <c r="U341" s="33" t="s">
        <v>167</v>
      </c>
      <c r="V341" s="45" t="s">
        <v>167</v>
      </c>
      <c r="W341" s="34" t="s">
        <v>322</v>
      </c>
      <c r="X341" s="34" t="s">
        <v>946</v>
      </c>
      <c r="Y341" s="36"/>
      <c r="Z341" s="36"/>
      <c r="AA341" s="36">
        <v>1</v>
      </c>
      <c r="AB341" s="36"/>
      <c r="AC341" s="36"/>
      <c r="AD341" s="36"/>
      <c r="AE341" s="36"/>
      <c r="AF341" s="51"/>
      <c r="AG341" s="51"/>
      <c r="AH341" s="51">
        <v>1</v>
      </c>
      <c r="AI341" s="51"/>
      <c r="AJ341" s="51"/>
      <c r="AK341" s="51"/>
      <c r="AL341" s="33" t="s">
        <v>3156</v>
      </c>
      <c r="AM341" s="33"/>
      <c r="AN341" s="185"/>
      <c r="AO341" s="185" t="s">
        <v>3748</v>
      </c>
      <c r="AP341" s="185" t="s">
        <v>803</v>
      </c>
      <c r="AQ341" s="185" t="s">
        <v>803</v>
      </c>
      <c r="AR341" s="185" t="s">
        <v>803</v>
      </c>
      <c r="AS341" s="185" t="s">
        <v>2694</v>
      </c>
      <c r="AT341" s="185"/>
      <c r="AU341" s="185"/>
      <c r="AV341" s="185"/>
      <c r="AW341" s="186"/>
      <c r="AX341" s="41"/>
      <c r="AY341" s="35" t="s">
        <v>176</v>
      </c>
      <c r="AZ341" s="41"/>
      <c r="BA341" s="36"/>
      <c r="BB341" s="51"/>
      <c r="BC341" s="33"/>
      <c r="BD341" s="33"/>
      <c r="BE341" s="51"/>
      <c r="BF341" s="51"/>
      <c r="BG341" s="51"/>
      <c r="BH341" s="51"/>
      <c r="BI341" s="51"/>
      <c r="BJ341" s="51"/>
      <c r="BK341" s="51"/>
      <c r="BL341" s="51"/>
      <c r="BM341" s="51"/>
      <c r="BN341" s="51"/>
      <c r="BO341" s="51"/>
    </row>
    <row r="342" spans="1:67" ht="15.75" customHeight="1" x14ac:dyDescent="0.25">
      <c r="A342" s="201">
        <v>341</v>
      </c>
      <c r="B342" s="182" t="s">
        <v>3721</v>
      </c>
      <c r="C342" s="183" t="s">
        <v>3722</v>
      </c>
      <c r="D342" s="36" t="s">
        <v>18</v>
      </c>
      <c r="E342" s="36" t="s">
        <v>41</v>
      </c>
      <c r="F342" s="202" t="s">
        <v>3750</v>
      </c>
      <c r="G342" s="202">
        <v>92</v>
      </c>
      <c r="H342" s="202" t="s">
        <v>2821</v>
      </c>
      <c r="I342" s="202"/>
      <c r="J342" s="202"/>
      <c r="K342" s="202"/>
      <c r="L342" s="34" t="s">
        <v>948</v>
      </c>
      <c r="M342" s="182"/>
      <c r="N342" s="183"/>
      <c r="O342" s="184" t="s">
        <v>41</v>
      </c>
      <c r="P342" s="109"/>
      <c r="Q342" s="182"/>
      <c r="R342" s="109"/>
      <c r="S342" s="183" t="s">
        <v>3167</v>
      </c>
      <c r="T342" s="33" t="s">
        <v>3751</v>
      </c>
      <c r="U342" s="33" t="s">
        <v>167</v>
      </c>
      <c r="V342" s="45" t="s">
        <v>167</v>
      </c>
      <c r="W342" s="34" t="s">
        <v>3751</v>
      </c>
      <c r="X342" s="34" t="s">
        <v>224</v>
      </c>
      <c r="Y342" s="36"/>
      <c r="Z342" s="36"/>
      <c r="AA342" s="36">
        <v>1</v>
      </c>
      <c r="AB342" s="36"/>
      <c r="AC342" s="36"/>
      <c r="AD342" s="36"/>
      <c r="AE342" s="36"/>
      <c r="AF342" s="51"/>
      <c r="AG342" s="51"/>
      <c r="AH342" s="51">
        <v>1</v>
      </c>
      <c r="AI342" s="51"/>
      <c r="AJ342" s="51"/>
      <c r="AK342" s="51"/>
      <c r="AL342" s="33"/>
      <c r="AM342" s="33"/>
      <c r="AN342" s="186"/>
      <c r="AO342" s="186"/>
      <c r="AP342" s="185"/>
      <c r="AQ342" s="185"/>
      <c r="AR342" s="185"/>
      <c r="AS342" s="185"/>
      <c r="AT342" s="185"/>
      <c r="AU342" s="185"/>
      <c r="AV342" s="185"/>
      <c r="AW342" s="186"/>
      <c r="AX342" s="41"/>
      <c r="AY342" s="35" t="s">
        <v>176</v>
      </c>
      <c r="AZ342" s="41"/>
      <c r="BA342" s="36"/>
      <c r="BB342" s="51"/>
      <c r="BC342" s="33"/>
      <c r="BD342" s="33"/>
      <c r="BE342" s="51"/>
      <c r="BF342" s="51"/>
      <c r="BG342" s="51"/>
      <c r="BH342" s="51"/>
      <c r="BI342" s="51"/>
      <c r="BJ342" s="51"/>
      <c r="BK342" s="51"/>
      <c r="BL342" s="51"/>
      <c r="BM342" s="51"/>
      <c r="BN342" s="51"/>
      <c r="BO342" s="51"/>
    </row>
    <row r="343" spans="1:67" ht="31.5" customHeight="1" x14ac:dyDescent="0.25">
      <c r="A343" s="201">
        <v>342</v>
      </c>
      <c r="B343" s="182" t="s">
        <v>3752</v>
      </c>
      <c r="C343" s="182" t="s">
        <v>3753</v>
      </c>
      <c r="D343" s="36" t="s">
        <v>36</v>
      </c>
      <c r="E343" s="36" t="s">
        <v>41</v>
      </c>
      <c r="F343" s="202">
        <v>1.6</v>
      </c>
      <c r="G343" s="202">
        <v>3</v>
      </c>
      <c r="H343" s="202" t="s">
        <v>3754</v>
      </c>
      <c r="I343" s="202"/>
      <c r="J343" s="202"/>
      <c r="K343" s="202"/>
      <c r="L343" s="34" t="s">
        <v>951</v>
      </c>
      <c r="M343" s="182"/>
      <c r="N343" s="183"/>
      <c r="O343" s="184" t="s">
        <v>41</v>
      </c>
      <c r="P343" s="109" t="s">
        <v>952</v>
      </c>
      <c r="Q343" s="182"/>
      <c r="R343" s="109"/>
      <c r="S343" s="183" t="s">
        <v>791</v>
      </c>
      <c r="T343" s="33" t="s">
        <v>3756</v>
      </c>
      <c r="U343" s="33" t="s">
        <v>58</v>
      </c>
      <c r="V343" s="45" t="s">
        <v>58</v>
      </c>
      <c r="W343" s="49" t="s">
        <v>952</v>
      </c>
      <c r="X343" s="34" t="s">
        <v>228</v>
      </c>
      <c r="Y343" s="36"/>
      <c r="Z343" s="36"/>
      <c r="AA343" s="36"/>
      <c r="AB343" s="36">
        <v>1</v>
      </c>
      <c r="AC343" s="36"/>
      <c r="AD343" s="36"/>
      <c r="AE343" s="36"/>
      <c r="AF343" s="51"/>
      <c r="AG343" s="51"/>
      <c r="AH343" s="51">
        <v>1</v>
      </c>
      <c r="AI343" s="51"/>
      <c r="AJ343" s="51"/>
      <c r="AK343" s="51"/>
      <c r="AL343" s="33"/>
      <c r="AM343" s="33"/>
      <c r="AN343" s="186"/>
      <c r="AO343" s="186"/>
      <c r="AP343" s="185" t="s">
        <v>803</v>
      </c>
      <c r="AQ343" s="185" t="s">
        <v>803</v>
      </c>
      <c r="AR343" s="185" t="s">
        <v>803</v>
      </c>
      <c r="AS343" s="185" t="s">
        <v>2694</v>
      </c>
      <c r="AT343" s="185"/>
      <c r="AU343" s="185"/>
      <c r="AV343" s="185"/>
      <c r="AW343" s="186"/>
      <c r="AX343" s="41"/>
      <c r="AY343" s="41" t="s">
        <v>24</v>
      </c>
      <c r="AZ343" s="41"/>
      <c r="BA343" s="36"/>
      <c r="BB343" s="51"/>
      <c r="BC343" s="33"/>
      <c r="BD343" s="33"/>
      <c r="BE343" s="51"/>
      <c r="BF343" s="51"/>
      <c r="BG343" s="51"/>
      <c r="BH343" s="51"/>
      <c r="BI343" s="51"/>
      <c r="BJ343" s="51"/>
      <c r="BK343" s="51"/>
      <c r="BL343" s="51"/>
      <c r="BM343" s="51"/>
      <c r="BN343" s="51"/>
      <c r="BO343" s="51"/>
    </row>
    <row r="344" spans="1:67" ht="165.75" customHeight="1" x14ac:dyDescent="0.25">
      <c r="A344" s="201">
        <v>343</v>
      </c>
      <c r="B344" s="182" t="s">
        <v>3752</v>
      </c>
      <c r="C344" s="182" t="s">
        <v>3753</v>
      </c>
      <c r="D344" s="36" t="s">
        <v>36</v>
      </c>
      <c r="E344" s="36" t="s">
        <v>41</v>
      </c>
      <c r="F344" s="202">
        <v>1.8</v>
      </c>
      <c r="G344" s="202">
        <v>3</v>
      </c>
      <c r="H344" s="202" t="s">
        <v>3757</v>
      </c>
      <c r="I344" s="202"/>
      <c r="J344" s="202"/>
      <c r="K344" s="202"/>
      <c r="L344" s="34" t="s">
        <v>953</v>
      </c>
      <c r="M344" s="182"/>
      <c r="N344" s="183"/>
      <c r="O344" s="184" t="s">
        <v>41</v>
      </c>
      <c r="P344" s="109" t="s">
        <v>954</v>
      </c>
      <c r="Q344" s="182"/>
      <c r="R344" s="109"/>
      <c r="S344" s="183" t="s">
        <v>791</v>
      </c>
      <c r="T344" s="33" t="s">
        <v>3759</v>
      </c>
      <c r="U344" s="33" t="s">
        <v>58</v>
      </c>
      <c r="V344" s="45" t="s">
        <v>58</v>
      </c>
      <c r="W344" s="49" t="s">
        <v>954</v>
      </c>
      <c r="X344" s="49" t="s">
        <v>336</v>
      </c>
      <c r="Y344" s="36"/>
      <c r="Z344" s="36"/>
      <c r="AA344" s="36"/>
      <c r="AB344" s="36">
        <v>1</v>
      </c>
      <c r="AC344" s="36"/>
      <c r="AD344" s="36"/>
      <c r="AE344" s="36"/>
      <c r="AF344" s="51"/>
      <c r="AG344" s="51"/>
      <c r="AH344" s="51">
        <v>1</v>
      </c>
      <c r="AI344" s="51"/>
      <c r="AJ344" s="51"/>
      <c r="AK344" s="51"/>
      <c r="AL344" s="33"/>
      <c r="AM344" s="33"/>
      <c r="AN344" s="186"/>
      <c r="AO344" s="186"/>
      <c r="AP344" s="185"/>
      <c r="AQ344" s="185"/>
      <c r="AR344" s="185"/>
      <c r="AS344" s="185"/>
      <c r="AT344" s="185"/>
      <c r="AU344" s="185"/>
      <c r="AV344" s="185"/>
      <c r="AW344" s="186"/>
      <c r="AX344" s="41"/>
      <c r="AY344" s="41" t="s">
        <v>24</v>
      </c>
      <c r="AZ344" s="41"/>
      <c r="BA344" s="36"/>
      <c r="BB344" s="51"/>
      <c r="BC344" s="33"/>
      <c r="BD344" s="33"/>
      <c r="BE344" s="51"/>
      <c r="BF344" s="51"/>
      <c r="BG344" s="51"/>
      <c r="BH344" s="51"/>
      <c r="BI344" s="51"/>
      <c r="BJ344" s="51"/>
      <c r="BK344" s="51"/>
      <c r="BL344" s="51"/>
      <c r="BM344" s="51"/>
      <c r="BN344" s="51"/>
      <c r="BO344" s="51"/>
    </row>
    <row r="345" spans="1:67" ht="63" customHeight="1" x14ac:dyDescent="0.25">
      <c r="A345" s="201">
        <v>344</v>
      </c>
      <c r="B345" s="182" t="s">
        <v>3752</v>
      </c>
      <c r="C345" s="182" t="s">
        <v>3753</v>
      </c>
      <c r="D345" s="36" t="s">
        <v>36</v>
      </c>
      <c r="E345" s="36" t="s">
        <v>41</v>
      </c>
      <c r="F345" s="202">
        <v>1.8</v>
      </c>
      <c r="G345" s="202">
        <v>3</v>
      </c>
      <c r="H345" s="202" t="s">
        <v>3760</v>
      </c>
      <c r="I345" s="202"/>
      <c r="J345" s="202"/>
      <c r="K345" s="202"/>
      <c r="L345" s="34" t="s">
        <v>955</v>
      </c>
      <c r="M345" s="182"/>
      <c r="N345" s="183"/>
      <c r="O345" s="184" t="s">
        <v>41</v>
      </c>
      <c r="P345" s="109" t="s">
        <v>956</v>
      </c>
      <c r="Q345" s="182"/>
      <c r="R345" s="109"/>
      <c r="S345" s="183" t="s">
        <v>791</v>
      </c>
      <c r="T345" s="33" t="s">
        <v>3762</v>
      </c>
      <c r="U345" s="33" t="s">
        <v>58</v>
      </c>
      <c r="V345" s="45" t="s">
        <v>58</v>
      </c>
      <c r="W345" s="49" t="s">
        <v>956</v>
      </c>
      <c r="X345" s="49" t="s">
        <v>336</v>
      </c>
      <c r="Y345" s="36"/>
      <c r="Z345" s="36"/>
      <c r="AA345" s="36"/>
      <c r="AB345" s="36">
        <v>1</v>
      </c>
      <c r="AC345" s="36"/>
      <c r="AD345" s="36"/>
      <c r="AE345" s="36"/>
      <c r="AF345" s="51"/>
      <c r="AG345" s="51"/>
      <c r="AH345" s="51">
        <v>1</v>
      </c>
      <c r="AI345" s="51"/>
      <c r="AJ345" s="51"/>
      <c r="AK345" s="51"/>
      <c r="AL345" s="33"/>
      <c r="AM345" s="33"/>
      <c r="AN345" s="186"/>
      <c r="AO345" s="186"/>
      <c r="AP345" s="185"/>
      <c r="AQ345" s="185"/>
      <c r="AR345" s="185"/>
      <c r="AS345" s="185"/>
      <c r="AT345" s="185"/>
      <c r="AU345" s="185"/>
      <c r="AV345" s="185"/>
      <c r="AW345" s="186"/>
      <c r="AX345" s="41"/>
      <c r="AY345" s="41" t="s">
        <v>24</v>
      </c>
      <c r="AZ345" s="41"/>
      <c r="BA345" s="36"/>
      <c r="BB345" s="51"/>
      <c r="BC345" s="33"/>
      <c r="BD345" s="33"/>
      <c r="BE345" s="51"/>
      <c r="BF345" s="51"/>
      <c r="BG345" s="51"/>
      <c r="BH345" s="51"/>
      <c r="BI345" s="51"/>
      <c r="BJ345" s="51"/>
      <c r="BK345" s="51"/>
      <c r="BL345" s="51"/>
      <c r="BM345" s="51"/>
      <c r="BN345" s="51"/>
      <c r="BO345" s="51"/>
    </row>
    <row r="346" spans="1:67" ht="66" customHeight="1" x14ac:dyDescent="0.25">
      <c r="A346" s="201">
        <v>345</v>
      </c>
      <c r="B346" s="182" t="s">
        <v>3752</v>
      </c>
      <c r="C346" s="182" t="s">
        <v>3753</v>
      </c>
      <c r="D346" s="36" t="s">
        <v>36</v>
      </c>
      <c r="E346" s="36" t="s">
        <v>41</v>
      </c>
      <c r="F346" s="202" t="s">
        <v>3763</v>
      </c>
      <c r="G346" s="202">
        <v>6</v>
      </c>
      <c r="H346" s="202">
        <v>2</v>
      </c>
      <c r="I346" s="202"/>
      <c r="J346" s="202"/>
      <c r="K346" s="202"/>
      <c r="L346" s="34" t="s">
        <v>958</v>
      </c>
      <c r="M346" s="182"/>
      <c r="N346" s="183"/>
      <c r="O346" s="184" t="s">
        <v>41</v>
      </c>
      <c r="P346" s="109"/>
      <c r="Q346" s="182"/>
      <c r="R346" s="109"/>
      <c r="S346" s="183" t="s">
        <v>391</v>
      </c>
      <c r="T346" s="188">
        <v>42804</v>
      </c>
      <c r="U346" s="33" t="s">
        <v>58</v>
      </c>
      <c r="V346" s="45" t="s">
        <v>58</v>
      </c>
      <c r="W346" s="49" t="s">
        <v>59</v>
      </c>
      <c r="X346" s="49" t="s">
        <v>377</v>
      </c>
      <c r="Y346" s="36"/>
      <c r="Z346" s="36"/>
      <c r="AA346" s="36"/>
      <c r="AB346" s="36">
        <v>1</v>
      </c>
      <c r="AC346" s="36"/>
      <c r="AD346" s="36"/>
      <c r="AE346" s="36"/>
      <c r="AF346" s="51"/>
      <c r="AG346" s="51">
        <v>1</v>
      </c>
      <c r="AH346" s="51"/>
      <c r="AI346" s="51"/>
      <c r="AJ346" s="51"/>
      <c r="AK346" s="51"/>
      <c r="AL346" s="33"/>
      <c r="AM346" s="33"/>
      <c r="AN346" s="186"/>
      <c r="AO346" s="186"/>
      <c r="AP346" s="185"/>
      <c r="AQ346" s="185"/>
      <c r="AR346" s="185"/>
      <c r="AS346" s="185"/>
      <c r="AT346" s="185"/>
      <c r="AU346" s="185"/>
      <c r="AV346" s="185"/>
      <c r="AW346" s="186"/>
      <c r="AX346" s="41"/>
      <c r="AY346" s="41" t="s">
        <v>24</v>
      </c>
      <c r="AZ346" s="41"/>
      <c r="BA346" s="36"/>
      <c r="BB346" s="51"/>
      <c r="BC346" s="33"/>
      <c r="BD346" s="33"/>
      <c r="BE346" s="51"/>
      <c r="BF346" s="51"/>
      <c r="BG346" s="51"/>
      <c r="BH346" s="51"/>
      <c r="BI346" s="51"/>
      <c r="BJ346" s="51"/>
      <c r="BK346" s="51"/>
      <c r="BL346" s="51"/>
      <c r="BM346" s="51"/>
      <c r="BN346" s="51"/>
      <c r="BO346" s="51"/>
    </row>
    <row r="347" spans="1:67" ht="47.25" customHeight="1" x14ac:dyDescent="0.25">
      <c r="A347" s="201">
        <v>346</v>
      </c>
      <c r="B347" s="182" t="s">
        <v>3752</v>
      </c>
      <c r="C347" s="182" t="s">
        <v>3753</v>
      </c>
      <c r="D347" s="36" t="s">
        <v>36</v>
      </c>
      <c r="E347" s="36" t="s">
        <v>41</v>
      </c>
      <c r="F347" s="202" t="s">
        <v>3763</v>
      </c>
      <c r="G347" s="202">
        <v>6</v>
      </c>
      <c r="H347" s="202">
        <v>6</v>
      </c>
      <c r="I347" s="202"/>
      <c r="J347" s="202"/>
      <c r="K347" s="202"/>
      <c r="L347" s="34" t="s">
        <v>960</v>
      </c>
      <c r="M347" s="182"/>
      <c r="N347" s="183"/>
      <c r="O347" s="184" t="s">
        <v>41</v>
      </c>
      <c r="P347" s="109" t="s">
        <v>961</v>
      </c>
      <c r="Q347" s="182"/>
      <c r="R347" s="109"/>
      <c r="S347" s="183" t="s">
        <v>791</v>
      </c>
      <c r="T347" s="33" t="s">
        <v>3766</v>
      </c>
      <c r="U347" s="33" t="s">
        <v>58</v>
      </c>
      <c r="V347" s="45" t="s">
        <v>58</v>
      </c>
      <c r="W347" s="49" t="s">
        <v>961</v>
      </c>
      <c r="X347" s="49" t="s">
        <v>377</v>
      </c>
      <c r="Y347" s="36"/>
      <c r="Z347" s="36"/>
      <c r="AA347" s="36"/>
      <c r="AB347" s="36">
        <v>1</v>
      </c>
      <c r="AC347" s="36"/>
      <c r="AD347" s="36"/>
      <c r="AE347" s="36"/>
      <c r="AF347" s="51"/>
      <c r="AG347" s="51">
        <v>1</v>
      </c>
      <c r="AH347" s="51"/>
      <c r="AI347" s="51"/>
      <c r="AJ347" s="51"/>
      <c r="AK347" s="51"/>
      <c r="AL347" s="33"/>
      <c r="AM347" s="33"/>
      <c r="AN347" s="186"/>
      <c r="AO347" s="186"/>
      <c r="AP347" s="185"/>
      <c r="AQ347" s="185"/>
      <c r="AR347" s="185"/>
      <c r="AS347" s="185"/>
      <c r="AT347" s="185"/>
      <c r="AU347" s="185"/>
      <c r="AV347" s="185"/>
      <c r="AW347" s="186"/>
      <c r="AX347" s="41"/>
      <c r="AY347" s="41" t="s">
        <v>24</v>
      </c>
      <c r="AZ347" s="41"/>
      <c r="BA347" s="36"/>
      <c r="BB347" s="51"/>
      <c r="BC347" s="33"/>
      <c r="BD347" s="33"/>
      <c r="BE347" s="51"/>
      <c r="BF347" s="51"/>
      <c r="BG347" s="51"/>
      <c r="BH347" s="51"/>
      <c r="BI347" s="51"/>
      <c r="BJ347" s="51"/>
      <c r="BK347" s="51"/>
      <c r="BL347" s="51"/>
      <c r="BM347" s="51"/>
      <c r="BN347" s="51"/>
      <c r="BO347" s="51"/>
    </row>
    <row r="348" spans="1:67" ht="131.25" customHeight="1" x14ac:dyDescent="0.25">
      <c r="A348" s="201">
        <v>347</v>
      </c>
      <c r="B348" s="182" t="s">
        <v>3752</v>
      </c>
      <c r="C348" s="182" t="s">
        <v>3753</v>
      </c>
      <c r="D348" s="36" t="s">
        <v>36</v>
      </c>
      <c r="E348" s="36" t="s">
        <v>41</v>
      </c>
      <c r="F348" s="202" t="s">
        <v>3732</v>
      </c>
      <c r="G348" s="202">
        <v>17</v>
      </c>
      <c r="H348" s="202">
        <v>1</v>
      </c>
      <c r="I348" s="202"/>
      <c r="J348" s="202"/>
      <c r="K348" s="202"/>
      <c r="L348" s="34" t="s">
        <v>963</v>
      </c>
      <c r="M348" s="182"/>
      <c r="N348" s="183"/>
      <c r="O348" s="184" t="s">
        <v>41</v>
      </c>
      <c r="P348" s="109"/>
      <c r="Q348" s="182"/>
      <c r="R348" s="109"/>
      <c r="S348" s="183" t="s">
        <v>3306</v>
      </c>
      <c r="T348" s="33" t="s">
        <v>3767</v>
      </c>
      <c r="U348" s="33" t="s">
        <v>167</v>
      </c>
      <c r="V348" s="45" t="s">
        <v>21</v>
      </c>
      <c r="W348" s="34" t="s">
        <v>965</v>
      </c>
      <c r="X348" s="34" t="s">
        <v>935</v>
      </c>
      <c r="Y348" s="36"/>
      <c r="Z348" s="36"/>
      <c r="AA348" s="36">
        <v>1</v>
      </c>
      <c r="AB348" s="36"/>
      <c r="AC348" s="36"/>
      <c r="AD348" s="36"/>
      <c r="AE348" s="36"/>
      <c r="AF348" s="51"/>
      <c r="AG348" s="51"/>
      <c r="AH348" s="51">
        <v>1</v>
      </c>
      <c r="AI348" s="51"/>
      <c r="AJ348" s="51"/>
      <c r="AK348" s="51"/>
      <c r="AL348" s="33" t="s">
        <v>3768</v>
      </c>
      <c r="AM348" s="33"/>
      <c r="AN348" s="185" t="s">
        <v>3293</v>
      </c>
      <c r="AO348" s="185"/>
      <c r="AP348" s="185"/>
      <c r="AQ348" s="185"/>
      <c r="AR348" s="185"/>
      <c r="AS348" s="185"/>
      <c r="AT348" s="185"/>
      <c r="AU348" s="185"/>
      <c r="AV348" s="185"/>
      <c r="AW348" s="186"/>
      <c r="AX348" s="35" t="s">
        <v>3237</v>
      </c>
      <c r="AY348" s="41" t="s">
        <v>176</v>
      </c>
      <c r="AZ348" s="41"/>
      <c r="BA348" s="36"/>
      <c r="BB348" s="51"/>
      <c r="BC348" s="33"/>
      <c r="BD348" s="33"/>
      <c r="BE348" s="51"/>
      <c r="BF348" s="51"/>
      <c r="BG348" s="51"/>
      <c r="BH348" s="51"/>
      <c r="BI348" s="51"/>
      <c r="BJ348" s="51"/>
      <c r="BK348" s="51"/>
      <c r="BL348" s="51"/>
      <c r="BM348" s="51"/>
      <c r="BN348" s="51"/>
      <c r="BO348" s="51"/>
    </row>
    <row r="349" spans="1:67" ht="78.75" customHeight="1" x14ac:dyDescent="0.25">
      <c r="A349" s="201">
        <v>348</v>
      </c>
      <c r="B349" s="182" t="s">
        <v>3752</v>
      </c>
      <c r="C349" s="182" t="s">
        <v>3753</v>
      </c>
      <c r="D349" s="36" t="s">
        <v>36</v>
      </c>
      <c r="E349" s="36" t="s">
        <v>41</v>
      </c>
      <c r="F349" s="202" t="s">
        <v>3732</v>
      </c>
      <c r="G349" s="202">
        <v>17</v>
      </c>
      <c r="H349" s="202">
        <v>1</v>
      </c>
      <c r="I349" s="202"/>
      <c r="J349" s="202"/>
      <c r="K349" s="202"/>
      <c r="L349" s="34" t="s">
        <v>967</v>
      </c>
      <c r="M349" s="182"/>
      <c r="N349" s="183"/>
      <c r="O349" s="184" t="s">
        <v>41</v>
      </c>
      <c r="P349" s="109"/>
      <c r="Q349" s="182"/>
      <c r="R349" s="109"/>
      <c r="S349" s="183" t="s">
        <v>391</v>
      </c>
      <c r="T349" s="33" t="s">
        <v>3770</v>
      </c>
      <c r="U349" s="33" t="s">
        <v>58</v>
      </c>
      <c r="V349" s="45" t="s">
        <v>58</v>
      </c>
      <c r="W349" s="34" t="s">
        <v>968</v>
      </c>
      <c r="X349" s="34" t="s">
        <v>935</v>
      </c>
      <c r="Y349" s="36"/>
      <c r="Z349" s="36"/>
      <c r="AA349" s="36"/>
      <c r="AB349" s="36">
        <v>1</v>
      </c>
      <c r="AC349" s="36"/>
      <c r="AD349" s="36"/>
      <c r="AE349" s="36"/>
      <c r="AF349" s="51"/>
      <c r="AG349" s="51">
        <v>1</v>
      </c>
      <c r="AH349" s="51"/>
      <c r="AI349" s="51"/>
      <c r="AJ349" s="51"/>
      <c r="AK349" s="51"/>
      <c r="AL349" s="33"/>
      <c r="AM349" s="33"/>
      <c r="AN349" s="186"/>
      <c r="AO349" s="186"/>
      <c r="AP349" s="185"/>
      <c r="AQ349" s="185"/>
      <c r="AR349" s="185"/>
      <c r="AS349" s="185"/>
      <c r="AT349" s="185"/>
      <c r="AU349" s="185"/>
      <c r="AV349" s="185"/>
      <c r="AW349" s="186"/>
      <c r="AX349" s="41"/>
      <c r="AY349" s="41" t="s">
        <v>24</v>
      </c>
      <c r="AZ349" s="41"/>
      <c r="BA349" s="36"/>
      <c r="BB349" s="51"/>
      <c r="BC349" s="33"/>
      <c r="BD349" s="33"/>
      <c r="BE349" s="51"/>
      <c r="BF349" s="51"/>
      <c r="BG349" s="51"/>
      <c r="BH349" s="51"/>
      <c r="BI349" s="51"/>
      <c r="BJ349" s="51"/>
      <c r="BK349" s="51"/>
      <c r="BL349" s="51"/>
      <c r="BM349" s="51"/>
      <c r="BN349" s="51"/>
      <c r="BO349" s="51"/>
    </row>
    <row r="350" spans="1:67" ht="201" customHeight="1" x14ac:dyDescent="0.25">
      <c r="A350" s="201">
        <v>349</v>
      </c>
      <c r="B350" s="182" t="s">
        <v>3752</v>
      </c>
      <c r="C350" s="182" t="s">
        <v>3753</v>
      </c>
      <c r="D350" s="36" t="s">
        <v>36</v>
      </c>
      <c r="E350" s="36" t="s">
        <v>41</v>
      </c>
      <c r="F350" s="202" t="s">
        <v>3735</v>
      </c>
      <c r="G350" s="202">
        <v>20</v>
      </c>
      <c r="H350" s="202">
        <v>3</v>
      </c>
      <c r="I350" s="202"/>
      <c r="J350" s="202"/>
      <c r="K350" s="202"/>
      <c r="L350" s="34" t="s">
        <v>970</v>
      </c>
      <c r="M350" s="182"/>
      <c r="N350" s="183"/>
      <c r="O350" s="184" t="s">
        <v>41</v>
      </c>
      <c r="P350" s="109"/>
      <c r="Q350" s="182"/>
      <c r="R350" s="109"/>
      <c r="S350" s="183" t="s">
        <v>3172</v>
      </c>
      <c r="T350" s="33" t="s">
        <v>3771</v>
      </c>
      <c r="U350" s="33" t="s">
        <v>21</v>
      </c>
      <c r="V350" s="45" t="s">
        <v>21</v>
      </c>
      <c r="W350" s="34" t="s">
        <v>972</v>
      </c>
      <c r="X350" s="34" t="s">
        <v>973</v>
      </c>
      <c r="Y350" s="36">
        <v>1</v>
      </c>
      <c r="Z350" s="36"/>
      <c r="AA350" s="36"/>
      <c r="AB350" s="36"/>
      <c r="AC350" s="36"/>
      <c r="AD350" s="36"/>
      <c r="AE350" s="36"/>
      <c r="AF350" s="51"/>
      <c r="AG350" s="51">
        <v>1</v>
      </c>
      <c r="AH350" s="51"/>
      <c r="AI350" s="51"/>
      <c r="AJ350" s="51"/>
      <c r="AK350" s="51"/>
      <c r="AL350" s="33"/>
      <c r="AM350" s="33"/>
      <c r="AN350" s="185" t="s">
        <v>3772</v>
      </c>
      <c r="AO350" s="185"/>
      <c r="AP350" s="185" t="s">
        <v>3166</v>
      </c>
      <c r="AQ350" s="185" t="s">
        <v>3166</v>
      </c>
      <c r="AR350" s="185" t="s">
        <v>3166</v>
      </c>
      <c r="AS350" s="185" t="s">
        <v>2694</v>
      </c>
      <c r="AT350" s="185"/>
      <c r="AU350" s="185"/>
      <c r="AV350" s="185"/>
      <c r="AW350" s="186"/>
      <c r="AX350" s="35" t="s">
        <v>3237</v>
      </c>
      <c r="AY350" s="35" t="s">
        <v>46</v>
      </c>
      <c r="AZ350" s="41"/>
      <c r="BA350" s="36"/>
      <c r="BB350" s="51"/>
      <c r="BC350" s="33"/>
      <c r="BD350" s="33"/>
      <c r="BE350" s="51"/>
      <c r="BF350" s="51"/>
      <c r="BG350" s="51"/>
      <c r="BH350" s="51"/>
      <c r="BI350" s="51"/>
      <c r="BJ350" s="51"/>
      <c r="BK350" s="51"/>
      <c r="BL350" s="51"/>
      <c r="BM350" s="51"/>
      <c r="BN350" s="51"/>
      <c r="BO350" s="51"/>
    </row>
    <row r="351" spans="1:67" ht="74.25" customHeight="1" x14ac:dyDescent="0.25">
      <c r="A351" s="201">
        <v>350</v>
      </c>
      <c r="B351" s="182" t="s">
        <v>3752</v>
      </c>
      <c r="C351" s="182" t="s">
        <v>3753</v>
      </c>
      <c r="D351" s="36" t="s">
        <v>36</v>
      </c>
      <c r="E351" s="36" t="s">
        <v>41</v>
      </c>
      <c r="F351" s="202" t="s">
        <v>3735</v>
      </c>
      <c r="G351" s="202">
        <v>20</v>
      </c>
      <c r="H351" s="202" t="s">
        <v>3773</v>
      </c>
      <c r="I351" s="202"/>
      <c r="J351" s="202"/>
      <c r="K351" s="202"/>
      <c r="L351" s="34" t="s">
        <v>975</v>
      </c>
      <c r="M351" s="182"/>
      <c r="N351" s="183"/>
      <c r="O351" s="184" t="s">
        <v>41</v>
      </c>
      <c r="P351" s="109"/>
      <c r="Q351" s="182"/>
      <c r="R351" s="109"/>
      <c r="S351" s="183" t="s">
        <v>391</v>
      </c>
      <c r="T351" s="33" t="s">
        <v>3774</v>
      </c>
      <c r="U351" s="33" t="s">
        <v>58</v>
      </c>
      <c r="V351" s="45" t="s">
        <v>58</v>
      </c>
      <c r="W351" s="34" t="s">
        <v>976</v>
      </c>
      <c r="X351" s="34" t="s">
        <v>973</v>
      </c>
      <c r="Y351" s="36"/>
      <c r="Z351" s="36"/>
      <c r="AA351" s="36"/>
      <c r="AB351" s="36">
        <v>1</v>
      </c>
      <c r="AC351" s="36"/>
      <c r="AD351" s="36"/>
      <c r="AE351" s="36"/>
      <c r="AF351" s="51"/>
      <c r="AG351" s="51">
        <v>1</v>
      </c>
      <c r="AH351" s="51"/>
      <c r="AI351" s="51"/>
      <c r="AJ351" s="51"/>
      <c r="AK351" s="51"/>
      <c r="AL351" s="33"/>
      <c r="AM351" s="33"/>
      <c r="AN351" s="186"/>
      <c r="AO351" s="186"/>
      <c r="AP351" s="185"/>
      <c r="AQ351" s="185"/>
      <c r="AR351" s="185"/>
      <c r="AS351" s="185"/>
      <c r="AT351" s="185"/>
      <c r="AU351" s="185"/>
      <c r="AV351" s="185"/>
      <c r="AW351" s="186"/>
      <c r="AX351" s="41"/>
      <c r="AY351" s="41" t="s">
        <v>24</v>
      </c>
      <c r="AZ351" s="41"/>
      <c r="BA351" s="36"/>
      <c r="BB351" s="51"/>
      <c r="BC351" s="33"/>
      <c r="BD351" s="33"/>
      <c r="BE351" s="51"/>
      <c r="BF351" s="51"/>
      <c r="BG351" s="51"/>
      <c r="BH351" s="51"/>
      <c r="BI351" s="51"/>
      <c r="BJ351" s="51"/>
      <c r="BK351" s="51"/>
      <c r="BL351" s="51"/>
      <c r="BM351" s="51"/>
      <c r="BN351" s="51"/>
      <c r="BO351" s="51"/>
    </row>
    <row r="352" spans="1:67" ht="122.25" customHeight="1" x14ac:dyDescent="0.25">
      <c r="A352" s="201">
        <v>351</v>
      </c>
      <c r="B352" s="182" t="s">
        <v>3752</v>
      </c>
      <c r="C352" s="182" t="s">
        <v>3753</v>
      </c>
      <c r="D352" s="36" t="s">
        <v>36</v>
      </c>
      <c r="E352" s="36" t="s">
        <v>41</v>
      </c>
      <c r="F352" s="202" t="s">
        <v>3735</v>
      </c>
      <c r="G352" s="202">
        <v>20</v>
      </c>
      <c r="H352" s="202" t="s">
        <v>3773</v>
      </c>
      <c r="I352" s="202"/>
      <c r="J352" s="202"/>
      <c r="K352" s="202"/>
      <c r="L352" s="34" t="s">
        <v>977</v>
      </c>
      <c r="M352" s="182"/>
      <c r="N352" s="183"/>
      <c r="O352" s="184" t="s">
        <v>41</v>
      </c>
      <c r="P352" s="109"/>
      <c r="Q352" s="182"/>
      <c r="R352" s="109"/>
      <c r="S352" s="183" t="s">
        <v>391</v>
      </c>
      <c r="T352" s="33" t="s">
        <v>3774</v>
      </c>
      <c r="U352" s="33" t="s">
        <v>58</v>
      </c>
      <c r="V352" s="45" t="s">
        <v>58</v>
      </c>
      <c r="W352" s="34" t="s">
        <v>976</v>
      </c>
      <c r="X352" s="34" t="s">
        <v>973</v>
      </c>
      <c r="Y352" s="36"/>
      <c r="Z352" s="36"/>
      <c r="AA352" s="36"/>
      <c r="AB352" s="36">
        <v>1</v>
      </c>
      <c r="AC352" s="36"/>
      <c r="AD352" s="36"/>
      <c r="AE352" s="36"/>
      <c r="AF352" s="51"/>
      <c r="AG352" s="51">
        <v>1</v>
      </c>
      <c r="AH352" s="51"/>
      <c r="AI352" s="51"/>
      <c r="AJ352" s="51"/>
      <c r="AK352" s="51"/>
      <c r="AL352" s="33"/>
      <c r="AM352" s="33"/>
      <c r="AN352" s="186"/>
      <c r="AO352" s="186"/>
      <c r="AP352" s="185"/>
      <c r="AQ352" s="185"/>
      <c r="AR352" s="185"/>
      <c r="AS352" s="185"/>
      <c r="AT352" s="185"/>
      <c r="AU352" s="185"/>
      <c r="AV352" s="185"/>
      <c r="AW352" s="186"/>
      <c r="AX352" s="41"/>
      <c r="AY352" s="41" t="s">
        <v>24</v>
      </c>
      <c r="AZ352" s="41"/>
      <c r="BA352" s="36"/>
      <c r="BB352" s="51"/>
      <c r="BC352" s="33"/>
      <c r="BD352" s="33"/>
      <c r="BE352" s="51"/>
      <c r="BF352" s="51"/>
      <c r="BG352" s="51"/>
      <c r="BH352" s="51"/>
      <c r="BI352" s="51"/>
      <c r="BJ352" s="51"/>
      <c r="BK352" s="51"/>
      <c r="BL352" s="51"/>
      <c r="BM352" s="51"/>
      <c r="BN352" s="51"/>
      <c r="BO352" s="51"/>
    </row>
    <row r="353" spans="1:67" ht="123" customHeight="1" x14ac:dyDescent="0.25">
      <c r="A353" s="201">
        <v>352</v>
      </c>
      <c r="B353" s="182" t="s">
        <v>3752</v>
      </c>
      <c r="C353" s="182" t="s">
        <v>3753</v>
      </c>
      <c r="D353" s="36" t="s">
        <v>36</v>
      </c>
      <c r="E353" s="36" t="s">
        <v>41</v>
      </c>
      <c r="F353" s="202" t="s">
        <v>3735</v>
      </c>
      <c r="G353" s="202">
        <v>21</v>
      </c>
      <c r="H353" s="202">
        <v>2</v>
      </c>
      <c r="I353" s="202"/>
      <c r="J353" s="202"/>
      <c r="K353" s="202"/>
      <c r="L353" s="34" t="s">
        <v>980</v>
      </c>
      <c r="M353" s="182"/>
      <c r="N353" s="183"/>
      <c r="O353" s="184" t="s">
        <v>41</v>
      </c>
      <c r="P353" s="109"/>
      <c r="Q353" s="182"/>
      <c r="R353" s="109"/>
      <c r="S353" s="183" t="s">
        <v>391</v>
      </c>
      <c r="T353" s="33" t="s">
        <v>3777</v>
      </c>
      <c r="U353" s="33" t="s">
        <v>58</v>
      </c>
      <c r="V353" s="45" t="s">
        <v>58</v>
      </c>
      <c r="W353" s="34" t="s">
        <v>981</v>
      </c>
      <c r="X353" s="34" t="s">
        <v>973</v>
      </c>
      <c r="Y353" s="36"/>
      <c r="Z353" s="36"/>
      <c r="AA353" s="36"/>
      <c r="AB353" s="36">
        <v>1</v>
      </c>
      <c r="AC353" s="36"/>
      <c r="AD353" s="36"/>
      <c r="AE353" s="36"/>
      <c r="AF353" s="51"/>
      <c r="AG353" s="51">
        <v>1</v>
      </c>
      <c r="AH353" s="51"/>
      <c r="AI353" s="51"/>
      <c r="AJ353" s="51"/>
      <c r="AK353" s="51"/>
      <c r="AL353" s="33"/>
      <c r="AM353" s="33"/>
      <c r="AN353" s="186"/>
      <c r="AO353" s="186"/>
      <c r="AP353" s="185"/>
      <c r="AQ353" s="185"/>
      <c r="AR353" s="185"/>
      <c r="AS353" s="185"/>
      <c r="AT353" s="185"/>
      <c r="AU353" s="185"/>
      <c r="AV353" s="185"/>
      <c r="AW353" s="186"/>
      <c r="AX353" s="41"/>
      <c r="AY353" s="41" t="s">
        <v>24</v>
      </c>
      <c r="AZ353" s="41"/>
      <c r="BA353" s="36"/>
      <c r="BB353" s="51"/>
      <c r="BC353" s="33"/>
      <c r="BD353" s="33"/>
      <c r="BE353" s="51"/>
      <c r="BF353" s="51"/>
      <c r="BG353" s="51"/>
      <c r="BH353" s="51"/>
      <c r="BI353" s="51"/>
      <c r="BJ353" s="51"/>
      <c r="BK353" s="51"/>
      <c r="BL353" s="51"/>
      <c r="BM353" s="51"/>
      <c r="BN353" s="51"/>
      <c r="BO353" s="51"/>
    </row>
    <row r="354" spans="1:67" ht="154.5" customHeight="1" x14ac:dyDescent="0.25">
      <c r="A354" s="201">
        <v>353</v>
      </c>
      <c r="B354" s="182" t="s">
        <v>3752</v>
      </c>
      <c r="C354" s="182" t="s">
        <v>3753</v>
      </c>
      <c r="D354" s="36" t="s">
        <v>36</v>
      </c>
      <c r="E354" s="36" t="s">
        <v>41</v>
      </c>
      <c r="F354" s="202" t="s">
        <v>3367</v>
      </c>
      <c r="G354" s="202">
        <v>34</v>
      </c>
      <c r="H354" s="202">
        <v>4</v>
      </c>
      <c r="I354" s="202"/>
      <c r="J354" s="202"/>
      <c r="K354" s="202"/>
      <c r="L354" s="34" t="s">
        <v>983</v>
      </c>
      <c r="M354" s="182"/>
      <c r="N354" s="183"/>
      <c r="O354" s="184" t="s">
        <v>41</v>
      </c>
      <c r="P354" s="109"/>
      <c r="Q354" s="182"/>
      <c r="R354" s="109"/>
      <c r="S354" s="183" t="s">
        <v>391</v>
      </c>
      <c r="T354" s="33" t="s">
        <v>3779</v>
      </c>
      <c r="U354" s="33" t="s">
        <v>58</v>
      </c>
      <c r="V354" s="45" t="s">
        <v>58</v>
      </c>
      <c r="W354" s="34" t="s">
        <v>984</v>
      </c>
      <c r="X354" s="34" t="s">
        <v>985</v>
      </c>
      <c r="Y354" s="36"/>
      <c r="Z354" s="36"/>
      <c r="AA354" s="36"/>
      <c r="AB354" s="36">
        <v>1</v>
      </c>
      <c r="AC354" s="36"/>
      <c r="AD354" s="36"/>
      <c r="AE354" s="36"/>
      <c r="AF354" s="51"/>
      <c r="AG354" s="51">
        <v>1</v>
      </c>
      <c r="AH354" s="51"/>
      <c r="AI354" s="51"/>
      <c r="AJ354" s="51"/>
      <c r="AK354" s="51"/>
      <c r="AL354" s="33"/>
      <c r="AM354" s="33"/>
      <c r="AN354" s="186"/>
      <c r="AO354" s="186"/>
      <c r="AP354" s="185"/>
      <c r="AQ354" s="185"/>
      <c r="AR354" s="185"/>
      <c r="AS354" s="185"/>
      <c r="AT354" s="185"/>
      <c r="AU354" s="185"/>
      <c r="AV354" s="185"/>
      <c r="AW354" s="186"/>
      <c r="AX354" s="41"/>
      <c r="AY354" s="41" t="s">
        <v>24</v>
      </c>
      <c r="AZ354" s="41"/>
      <c r="BA354" s="36"/>
      <c r="BB354" s="51"/>
      <c r="BC354" s="33"/>
      <c r="BD354" s="33"/>
      <c r="BE354" s="51"/>
      <c r="BF354" s="51"/>
      <c r="BG354" s="51"/>
      <c r="BH354" s="51"/>
      <c r="BI354" s="51"/>
      <c r="BJ354" s="51"/>
      <c r="BK354" s="51"/>
      <c r="BL354" s="51"/>
      <c r="BM354" s="51"/>
      <c r="BN354" s="51"/>
      <c r="BO354" s="51"/>
    </row>
    <row r="355" spans="1:67" ht="47.25" customHeight="1" x14ac:dyDescent="0.25">
      <c r="A355" s="201">
        <v>354</v>
      </c>
      <c r="B355" s="182" t="s">
        <v>3752</v>
      </c>
      <c r="C355" s="182" t="s">
        <v>3753</v>
      </c>
      <c r="D355" s="36" t="s">
        <v>36</v>
      </c>
      <c r="E355" s="36" t="s">
        <v>41</v>
      </c>
      <c r="F355" s="202" t="s">
        <v>3367</v>
      </c>
      <c r="G355" s="202">
        <v>34</v>
      </c>
      <c r="H355" s="202" t="s">
        <v>3781</v>
      </c>
      <c r="I355" s="202"/>
      <c r="J355" s="202"/>
      <c r="K355" s="202"/>
      <c r="L355" s="34" t="s">
        <v>986</v>
      </c>
      <c r="M355" s="182"/>
      <c r="N355" s="183"/>
      <c r="O355" s="184" t="s">
        <v>41</v>
      </c>
      <c r="P355" s="109"/>
      <c r="Q355" s="182"/>
      <c r="R355" s="109"/>
      <c r="S355" s="183" t="s">
        <v>391</v>
      </c>
      <c r="T355" s="33" t="s">
        <v>3783</v>
      </c>
      <c r="U355" s="33" t="s">
        <v>58</v>
      </c>
      <c r="V355" s="45" t="s">
        <v>58</v>
      </c>
      <c r="W355" s="34" t="s">
        <v>987</v>
      </c>
      <c r="X355" s="34" t="s">
        <v>985</v>
      </c>
      <c r="Y355" s="36"/>
      <c r="Z355" s="36"/>
      <c r="AA355" s="36"/>
      <c r="AB355" s="36">
        <v>1</v>
      </c>
      <c r="AC355" s="36"/>
      <c r="AD355" s="36"/>
      <c r="AE355" s="36"/>
      <c r="AF355" s="51"/>
      <c r="AG355" s="51">
        <v>1</v>
      </c>
      <c r="AH355" s="51"/>
      <c r="AI355" s="51"/>
      <c r="AJ355" s="51"/>
      <c r="AK355" s="51"/>
      <c r="AL355" s="33"/>
      <c r="AM355" s="33"/>
      <c r="AN355" s="186"/>
      <c r="AO355" s="186"/>
      <c r="AP355" s="185"/>
      <c r="AQ355" s="185"/>
      <c r="AR355" s="185"/>
      <c r="AS355" s="185"/>
      <c r="AT355" s="185"/>
      <c r="AU355" s="185"/>
      <c r="AV355" s="185"/>
      <c r="AW355" s="186"/>
      <c r="AX355" s="41"/>
      <c r="AY355" s="41" t="s">
        <v>24</v>
      </c>
      <c r="AZ355" s="41"/>
      <c r="BA355" s="36"/>
      <c r="BB355" s="51"/>
      <c r="BC355" s="33"/>
      <c r="BD355" s="33"/>
      <c r="BE355" s="51"/>
      <c r="BF355" s="51"/>
      <c r="BG355" s="51"/>
      <c r="BH355" s="51"/>
      <c r="BI355" s="51"/>
      <c r="BJ355" s="51"/>
      <c r="BK355" s="51"/>
      <c r="BL355" s="51"/>
      <c r="BM355" s="51"/>
      <c r="BN355" s="51"/>
      <c r="BO355" s="51"/>
    </row>
    <row r="356" spans="1:67" ht="174.75" customHeight="1" x14ac:dyDescent="0.25">
      <c r="A356" s="201">
        <v>355</v>
      </c>
      <c r="B356" s="182" t="s">
        <v>3752</v>
      </c>
      <c r="C356" s="182" t="s">
        <v>3753</v>
      </c>
      <c r="D356" s="36" t="s">
        <v>36</v>
      </c>
      <c r="E356" s="36" t="s">
        <v>41</v>
      </c>
      <c r="F356" s="202" t="s">
        <v>3367</v>
      </c>
      <c r="G356" s="202">
        <v>34</v>
      </c>
      <c r="H356" s="202" t="s">
        <v>3781</v>
      </c>
      <c r="I356" s="202"/>
      <c r="J356" s="202"/>
      <c r="K356" s="202"/>
      <c r="L356" s="34" t="s">
        <v>988</v>
      </c>
      <c r="M356" s="182"/>
      <c r="N356" s="183"/>
      <c r="O356" s="184" t="s">
        <v>41</v>
      </c>
      <c r="P356" s="109"/>
      <c r="Q356" s="182"/>
      <c r="R356" s="109"/>
      <c r="S356" s="183" t="s">
        <v>3306</v>
      </c>
      <c r="T356" s="33" t="s">
        <v>989</v>
      </c>
      <c r="U356" s="33" t="s">
        <v>167</v>
      </c>
      <c r="V356" s="45" t="s">
        <v>167</v>
      </c>
      <c r="W356" s="34" t="s">
        <v>989</v>
      </c>
      <c r="X356" s="34" t="s">
        <v>985</v>
      </c>
      <c r="Y356" s="36"/>
      <c r="Z356" s="36"/>
      <c r="AA356" s="36">
        <v>1</v>
      </c>
      <c r="AB356" s="36"/>
      <c r="AC356" s="36"/>
      <c r="AD356" s="36"/>
      <c r="AE356" s="36"/>
      <c r="AF356" s="51"/>
      <c r="AG356" s="51"/>
      <c r="AH356" s="51">
        <v>1</v>
      </c>
      <c r="AI356" s="51"/>
      <c r="AJ356" s="51"/>
      <c r="AK356" s="51"/>
      <c r="AL356" s="33" t="s">
        <v>3156</v>
      </c>
      <c r="AM356" s="33"/>
      <c r="AN356" s="185"/>
      <c r="AO356" s="185"/>
      <c r="AP356" s="185"/>
      <c r="AQ356" s="185"/>
      <c r="AR356" s="185"/>
      <c r="AS356" s="185"/>
      <c r="AT356" s="185"/>
      <c r="AU356" s="185"/>
      <c r="AV356" s="185"/>
      <c r="AW356" s="186"/>
      <c r="AX356" s="41"/>
      <c r="AY356" s="35" t="s">
        <v>176</v>
      </c>
      <c r="AZ356" s="41"/>
      <c r="BA356" s="36"/>
      <c r="BB356" s="51"/>
      <c r="BC356" s="33"/>
      <c r="BD356" s="33"/>
      <c r="BE356" s="51"/>
      <c r="BF356" s="51"/>
      <c r="BG356" s="51"/>
      <c r="BH356" s="51"/>
      <c r="BI356" s="51"/>
      <c r="BJ356" s="51"/>
      <c r="BK356" s="51"/>
      <c r="BL356" s="51"/>
      <c r="BM356" s="51"/>
      <c r="BN356" s="51"/>
      <c r="BO356" s="51"/>
    </row>
    <row r="357" spans="1:67" ht="63" customHeight="1" x14ac:dyDescent="0.25">
      <c r="A357" s="201">
        <v>356</v>
      </c>
      <c r="B357" s="182" t="s">
        <v>3752</v>
      </c>
      <c r="C357" s="182" t="s">
        <v>3753</v>
      </c>
      <c r="D357" s="36" t="s">
        <v>36</v>
      </c>
      <c r="E357" s="36" t="s">
        <v>41</v>
      </c>
      <c r="F357" s="202" t="s">
        <v>3345</v>
      </c>
      <c r="G357" s="202">
        <v>39</v>
      </c>
      <c r="H357" s="202">
        <v>3</v>
      </c>
      <c r="I357" s="202"/>
      <c r="J357" s="202"/>
      <c r="K357" s="202"/>
      <c r="L357" s="34" t="s">
        <v>990</v>
      </c>
      <c r="M357" s="182"/>
      <c r="N357" s="183"/>
      <c r="O357" s="184" t="s">
        <v>41</v>
      </c>
      <c r="P357" s="109"/>
      <c r="Q357" s="182"/>
      <c r="R357" s="109"/>
      <c r="S357" s="183" t="s">
        <v>3306</v>
      </c>
      <c r="T357" s="33" t="s">
        <v>3786</v>
      </c>
      <c r="U357" s="33" t="s">
        <v>167</v>
      </c>
      <c r="V357" s="45" t="s">
        <v>21</v>
      </c>
      <c r="W357" s="34" t="s">
        <v>991</v>
      </c>
      <c r="X357" s="49" t="s">
        <v>228</v>
      </c>
      <c r="Y357" s="36"/>
      <c r="Z357" s="36"/>
      <c r="AA357" s="36">
        <v>1</v>
      </c>
      <c r="AB357" s="36"/>
      <c r="AC357" s="36"/>
      <c r="AD357" s="36"/>
      <c r="AE357" s="36"/>
      <c r="AF357" s="51"/>
      <c r="AG357" s="51"/>
      <c r="AH357" s="51">
        <v>1</v>
      </c>
      <c r="AI357" s="51"/>
      <c r="AJ357" s="51"/>
      <c r="AK357" s="51"/>
      <c r="AL357" s="33" t="s">
        <v>3788</v>
      </c>
      <c r="AM357" s="33" t="s">
        <v>3789</v>
      </c>
      <c r="AN357" s="185"/>
      <c r="AO357" s="185"/>
      <c r="AP357" s="185"/>
      <c r="AQ357" s="185"/>
      <c r="AR357" s="185"/>
      <c r="AS357" s="185"/>
      <c r="AT357" s="185"/>
      <c r="AU357" s="185"/>
      <c r="AV357" s="185"/>
      <c r="AW357" s="186"/>
      <c r="AX357" s="41"/>
      <c r="AY357" s="35" t="s">
        <v>176</v>
      </c>
      <c r="AZ357" s="41"/>
      <c r="BA357" s="36"/>
      <c r="BB357" s="51"/>
      <c r="BC357" s="33"/>
      <c r="BD357" s="33"/>
      <c r="BE357" s="51"/>
      <c r="BF357" s="51"/>
      <c r="BG357" s="51"/>
      <c r="BH357" s="51"/>
      <c r="BI357" s="51"/>
      <c r="BJ357" s="51"/>
      <c r="BK357" s="51"/>
      <c r="BL357" s="51"/>
      <c r="BM357" s="51"/>
      <c r="BN357" s="51"/>
      <c r="BO357" s="51"/>
    </row>
    <row r="358" spans="1:67" ht="117" customHeight="1" x14ac:dyDescent="0.25">
      <c r="A358" s="201">
        <v>357</v>
      </c>
      <c r="B358" s="182" t="s">
        <v>3752</v>
      </c>
      <c r="C358" s="182" t="s">
        <v>3753</v>
      </c>
      <c r="D358" s="36" t="s">
        <v>36</v>
      </c>
      <c r="E358" s="36" t="s">
        <v>41</v>
      </c>
      <c r="F358" s="202" t="s">
        <v>3345</v>
      </c>
      <c r="G358" s="202">
        <v>39</v>
      </c>
      <c r="H358" s="202">
        <v>6</v>
      </c>
      <c r="I358" s="202"/>
      <c r="J358" s="202"/>
      <c r="K358" s="202"/>
      <c r="L358" s="34" t="s">
        <v>992</v>
      </c>
      <c r="M358" s="182"/>
      <c r="N358" s="183"/>
      <c r="O358" s="184" t="s">
        <v>41</v>
      </c>
      <c r="P358" s="109"/>
      <c r="Q358" s="182"/>
      <c r="R358" s="109"/>
      <c r="S358" s="183" t="s">
        <v>3167</v>
      </c>
      <c r="T358" s="33" t="s">
        <v>3791</v>
      </c>
      <c r="U358" s="33" t="s">
        <v>167</v>
      </c>
      <c r="V358" s="45" t="s">
        <v>167</v>
      </c>
      <c r="W358" s="34" t="s">
        <v>994</v>
      </c>
      <c r="X358" s="49" t="s">
        <v>228</v>
      </c>
      <c r="Y358" s="36"/>
      <c r="Z358" s="36"/>
      <c r="AA358" s="36">
        <v>1</v>
      </c>
      <c r="AB358" s="36"/>
      <c r="AC358" s="36"/>
      <c r="AD358" s="36"/>
      <c r="AE358" s="36"/>
      <c r="AF358" s="51"/>
      <c r="AG358" s="51">
        <v>1</v>
      </c>
      <c r="AH358" s="51"/>
      <c r="AI358" s="51"/>
      <c r="AJ358" s="51"/>
      <c r="AK358" s="51"/>
      <c r="AL358" s="33"/>
      <c r="AM358" s="33"/>
      <c r="AN358" s="186"/>
      <c r="AO358" s="186"/>
      <c r="AP358" s="185"/>
      <c r="AQ358" s="185"/>
      <c r="AR358" s="185"/>
      <c r="AS358" s="185"/>
      <c r="AT358" s="185"/>
      <c r="AU358" s="185"/>
      <c r="AV358" s="185"/>
      <c r="AW358" s="186"/>
      <c r="AX358" s="41"/>
      <c r="AY358" s="35" t="s">
        <v>176</v>
      </c>
      <c r="AZ358" s="41"/>
      <c r="BA358" s="36"/>
      <c r="BB358" s="51"/>
      <c r="BC358" s="33"/>
      <c r="BD358" s="33"/>
      <c r="BE358" s="51"/>
      <c r="BF358" s="51"/>
      <c r="BG358" s="51"/>
      <c r="BH358" s="51"/>
      <c r="BI358" s="51"/>
      <c r="BJ358" s="51"/>
      <c r="BK358" s="51"/>
      <c r="BL358" s="51"/>
      <c r="BM358" s="51"/>
      <c r="BN358" s="51"/>
      <c r="BO358" s="51"/>
    </row>
    <row r="359" spans="1:67" ht="94.5" customHeight="1" x14ac:dyDescent="0.25">
      <c r="A359" s="201">
        <v>358</v>
      </c>
      <c r="B359" s="182" t="s">
        <v>3752</v>
      </c>
      <c r="C359" s="182" t="s">
        <v>3753</v>
      </c>
      <c r="D359" s="36" t="s">
        <v>36</v>
      </c>
      <c r="E359" s="36" t="s">
        <v>41</v>
      </c>
      <c r="F359" s="202" t="s">
        <v>3345</v>
      </c>
      <c r="G359" s="202">
        <v>39</v>
      </c>
      <c r="H359" s="202">
        <v>8</v>
      </c>
      <c r="I359" s="202"/>
      <c r="J359" s="202"/>
      <c r="K359" s="202"/>
      <c r="L359" s="34" t="s">
        <v>995</v>
      </c>
      <c r="M359" s="182"/>
      <c r="N359" s="183"/>
      <c r="O359" s="184" t="s">
        <v>41</v>
      </c>
      <c r="P359" s="109"/>
      <c r="Q359" s="182"/>
      <c r="R359" s="109"/>
      <c r="S359" s="183" t="s">
        <v>3306</v>
      </c>
      <c r="T359" s="188">
        <v>42808</v>
      </c>
      <c r="U359" s="33" t="s">
        <v>21</v>
      </c>
      <c r="V359" s="45" t="s">
        <v>21</v>
      </c>
      <c r="W359" s="49" t="s">
        <v>996</v>
      </c>
      <c r="X359" s="49" t="s">
        <v>228</v>
      </c>
      <c r="Y359" s="36">
        <v>1</v>
      </c>
      <c r="Z359" s="36"/>
      <c r="AA359" s="36"/>
      <c r="AB359" s="36"/>
      <c r="AC359" s="36"/>
      <c r="AD359" s="36"/>
      <c r="AE359" s="36"/>
      <c r="AF359" s="51"/>
      <c r="AG359" s="51"/>
      <c r="AH359" s="51">
        <v>1</v>
      </c>
      <c r="AI359" s="51"/>
      <c r="AJ359" s="51"/>
      <c r="AK359" s="51"/>
      <c r="AL359" s="33" t="s">
        <v>3391</v>
      </c>
      <c r="AM359" s="33" t="s">
        <v>3430</v>
      </c>
      <c r="AN359" s="185"/>
      <c r="AO359" s="185"/>
      <c r="AP359" s="185" t="s">
        <v>3166</v>
      </c>
      <c r="AQ359" s="185" t="s">
        <v>3166</v>
      </c>
      <c r="AR359" s="185" t="s">
        <v>3166</v>
      </c>
      <c r="AS359" s="185" t="s">
        <v>2694</v>
      </c>
      <c r="AT359" s="185"/>
      <c r="AU359" s="185"/>
      <c r="AV359" s="185"/>
      <c r="AW359" s="186"/>
      <c r="AX359" s="41"/>
      <c r="AY359" s="41" t="s">
        <v>24</v>
      </c>
      <c r="AZ359" s="41"/>
      <c r="BA359" s="36"/>
      <c r="BB359" s="51"/>
      <c r="BC359" s="33"/>
      <c r="BD359" s="33"/>
      <c r="BE359" s="51"/>
      <c r="BF359" s="51"/>
      <c r="BG359" s="51"/>
      <c r="BH359" s="51"/>
      <c r="BI359" s="51"/>
      <c r="BJ359" s="51"/>
      <c r="BK359" s="51"/>
      <c r="BL359" s="51"/>
      <c r="BM359" s="51"/>
      <c r="BN359" s="51"/>
      <c r="BO359" s="51"/>
    </row>
    <row r="360" spans="1:67" ht="47.25" customHeight="1" x14ac:dyDescent="0.25">
      <c r="A360" s="201">
        <v>359</v>
      </c>
      <c r="B360" s="182" t="s">
        <v>3752</v>
      </c>
      <c r="C360" s="182" t="s">
        <v>3753</v>
      </c>
      <c r="D360" s="36" t="s">
        <v>36</v>
      </c>
      <c r="E360" s="36" t="s">
        <v>41</v>
      </c>
      <c r="F360" s="202" t="s">
        <v>3345</v>
      </c>
      <c r="G360" s="202">
        <v>39</v>
      </c>
      <c r="H360" s="202">
        <v>10</v>
      </c>
      <c r="I360" s="202"/>
      <c r="J360" s="202"/>
      <c r="K360" s="202"/>
      <c r="L360" s="34" t="s">
        <v>997</v>
      </c>
      <c r="M360" s="182"/>
      <c r="N360" s="183"/>
      <c r="O360" s="184" t="s">
        <v>41</v>
      </c>
      <c r="P360" s="109"/>
      <c r="Q360" s="182"/>
      <c r="R360" s="109"/>
      <c r="S360" s="183" t="s">
        <v>3167</v>
      </c>
      <c r="T360" s="33" t="s">
        <v>3794</v>
      </c>
      <c r="U360" s="33" t="s">
        <v>167</v>
      </c>
      <c r="V360" s="45" t="s">
        <v>167</v>
      </c>
      <c r="W360" s="34" t="s">
        <v>998</v>
      </c>
      <c r="X360" s="49" t="s">
        <v>228</v>
      </c>
      <c r="Y360" s="36"/>
      <c r="Z360" s="36"/>
      <c r="AA360" s="36">
        <v>1</v>
      </c>
      <c r="AB360" s="36"/>
      <c r="AC360" s="36"/>
      <c r="AD360" s="36"/>
      <c r="AE360" s="36"/>
      <c r="AF360" s="51"/>
      <c r="AG360" s="51">
        <v>1</v>
      </c>
      <c r="AH360" s="51"/>
      <c r="AI360" s="51"/>
      <c r="AJ360" s="51"/>
      <c r="AK360" s="51"/>
      <c r="AL360" s="33"/>
      <c r="AM360" s="33"/>
      <c r="AN360" s="186"/>
      <c r="AO360" s="186"/>
      <c r="AP360" s="185"/>
      <c r="AQ360" s="185"/>
      <c r="AR360" s="185"/>
      <c r="AS360" s="185"/>
      <c r="AT360" s="185"/>
      <c r="AU360" s="185"/>
      <c r="AV360" s="185"/>
      <c r="AW360" s="186"/>
      <c r="AX360" s="41"/>
      <c r="AY360" s="35" t="s">
        <v>176</v>
      </c>
      <c r="AZ360" s="41"/>
      <c r="BA360" s="36"/>
      <c r="BB360" s="51"/>
      <c r="BC360" s="33"/>
      <c r="BD360" s="33"/>
      <c r="BE360" s="51"/>
      <c r="BF360" s="51"/>
      <c r="BG360" s="51"/>
      <c r="BH360" s="51"/>
      <c r="BI360" s="51"/>
      <c r="BJ360" s="51"/>
      <c r="BK360" s="51"/>
      <c r="BL360" s="51"/>
      <c r="BM360" s="51"/>
      <c r="BN360" s="51"/>
      <c r="BO360" s="51"/>
    </row>
    <row r="361" spans="1:67" ht="47.25" customHeight="1" x14ac:dyDescent="0.25">
      <c r="A361" s="201">
        <v>360</v>
      </c>
      <c r="B361" s="182" t="s">
        <v>3752</v>
      </c>
      <c r="C361" s="182" t="s">
        <v>3753</v>
      </c>
      <c r="D361" s="36" t="s">
        <v>36</v>
      </c>
      <c r="E361" s="36" t="s">
        <v>41</v>
      </c>
      <c r="F361" s="202" t="s">
        <v>3345</v>
      </c>
      <c r="G361" s="202">
        <v>39</v>
      </c>
      <c r="H361" s="202">
        <v>11</v>
      </c>
      <c r="I361" s="202"/>
      <c r="J361" s="202"/>
      <c r="K361" s="202"/>
      <c r="L361" s="34" t="s">
        <v>999</v>
      </c>
      <c r="M361" s="182"/>
      <c r="N361" s="183"/>
      <c r="O361" s="184" t="s">
        <v>41</v>
      </c>
      <c r="P361" s="109"/>
      <c r="Q361" s="182"/>
      <c r="R361" s="109"/>
      <c r="S361" s="183" t="s">
        <v>391</v>
      </c>
      <c r="T361" s="33" t="s">
        <v>3796</v>
      </c>
      <c r="U361" s="33" t="s">
        <v>58</v>
      </c>
      <c r="V361" s="45" t="s">
        <v>58</v>
      </c>
      <c r="W361" s="34" t="s">
        <v>1000</v>
      </c>
      <c r="X361" s="49" t="s">
        <v>228</v>
      </c>
      <c r="Y361" s="36"/>
      <c r="Z361" s="36"/>
      <c r="AA361" s="36"/>
      <c r="AB361" s="36">
        <v>1</v>
      </c>
      <c r="AC361" s="36"/>
      <c r="AD361" s="36"/>
      <c r="AE361" s="36"/>
      <c r="AF361" s="51"/>
      <c r="AG361" s="51">
        <v>1</v>
      </c>
      <c r="AH361" s="51"/>
      <c r="AI361" s="51"/>
      <c r="AJ361" s="51"/>
      <c r="AK361" s="51"/>
      <c r="AL361" s="33"/>
      <c r="AM361" s="33"/>
      <c r="AN361" s="186"/>
      <c r="AO361" s="186"/>
      <c r="AP361" s="185"/>
      <c r="AQ361" s="185"/>
      <c r="AR361" s="185"/>
      <c r="AS361" s="185"/>
      <c r="AT361" s="185"/>
      <c r="AU361" s="185"/>
      <c r="AV361" s="185"/>
      <c r="AW361" s="186"/>
      <c r="AX361" s="41"/>
      <c r="AY361" s="41" t="s">
        <v>24</v>
      </c>
      <c r="AZ361" s="41"/>
      <c r="BA361" s="36"/>
      <c r="BB361" s="51"/>
      <c r="BC361" s="33"/>
      <c r="BD361" s="33"/>
      <c r="BE361" s="51"/>
      <c r="BF361" s="51"/>
      <c r="BG361" s="51"/>
      <c r="BH361" s="51"/>
      <c r="BI361" s="51"/>
      <c r="BJ361" s="51"/>
      <c r="BK361" s="51"/>
      <c r="BL361" s="51"/>
      <c r="BM361" s="51"/>
      <c r="BN361" s="51"/>
      <c r="BO361" s="51"/>
    </row>
    <row r="362" spans="1:67" ht="47.25" customHeight="1" x14ac:dyDescent="0.25">
      <c r="A362" s="201">
        <v>361</v>
      </c>
      <c r="B362" s="182" t="s">
        <v>3752</v>
      </c>
      <c r="C362" s="182" t="s">
        <v>3753</v>
      </c>
      <c r="D362" s="36" t="s">
        <v>36</v>
      </c>
      <c r="E362" s="36" t="s">
        <v>41</v>
      </c>
      <c r="F362" s="202" t="s">
        <v>3345</v>
      </c>
      <c r="G362" s="202">
        <v>39</v>
      </c>
      <c r="H362" s="202">
        <v>12</v>
      </c>
      <c r="I362" s="202"/>
      <c r="J362" s="202"/>
      <c r="K362" s="202"/>
      <c r="L362" s="34" t="s">
        <v>1002</v>
      </c>
      <c r="M362" s="182"/>
      <c r="N362" s="183"/>
      <c r="O362" s="184" t="s">
        <v>41</v>
      </c>
      <c r="P362" s="109"/>
      <c r="Q362" s="182"/>
      <c r="R362" s="109"/>
      <c r="S362" s="183" t="s">
        <v>3167</v>
      </c>
      <c r="T362" s="33" t="s">
        <v>3794</v>
      </c>
      <c r="U362" s="33" t="s">
        <v>167</v>
      </c>
      <c r="V362" s="45" t="s">
        <v>167</v>
      </c>
      <c r="W362" s="34" t="s">
        <v>998</v>
      </c>
      <c r="X362" s="49" t="s">
        <v>228</v>
      </c>
      <c r="Y362" s="36"/>
      <c r="Z362" s="36"/>
      <c r="AA362" s="36">
        <v>1</v>
      </c>
      <c r="AB362" s="36"/>
      <c r="AC362" s="36"/>
      <c r="AD362" s="36"/>
      <c r="AE362" s="36"/>
      <c r="AF362" s="51"/>
      <c r="AG362" s="51">
        <v>1</v>
      </c>
      <c r="AH362" s="51"/>
      <c r="AI362" s="51"/>
      <c r="AJ362" s="51"/>
      <c r="AK362" s="51"/>
      <c r="AL362" s="33"/>
      <c r="AM362" s="33"/>
      <c r="AN362" s="186"/>
      <c r="AO362" s="186"/>
      <c r="AP362" s="185"/>
      <c r="AQ362" s="185"/>
      <c r="AR362" s="185"/>
      <c r="AS362" s="185"/>
      <c r="AT362" s="185"/>
      <c r="AU362" s="185"/>
      <c r="AV362" s="185"/>
      <c r="AW362" s="186"/>
      <c r="AX362" s="41"/>
      <c r="AY362" s="35" t="s">
        <v>176</v>
      </c>
      <c r="AZ362" s="41"/>
      <c r="BA362" s="36"/>
      <c r="BB362" s="51"/>
      <c r="BC362" s="33"/>
      <c r="BD362" s="33"/>
      <c r="BE362" s="51"/>
      <c r="BF362" s="51"/>
      <c r="BG362" s="51"/>
      <c r="BH362" s="51"/>
      <c r="BI362" s="51"/>
      <c r="BJ362" s="51"/>
      <c r="BK362" s="51"/>
      <c r="BL362" s="51"/>
      <c r="BM362" s="51"/>
      <c r="BN362" s="51"/>
      <c r="BO362" s="51"/>
    </row>
    <row r="363" spans="1:67" ht="168" customHeight="1" x14ac:dyDescent="0.25">
      <c r="A363" s="201">
        <v>362</v>
      </c>
      <c r="B363" s="182" t="s">
        <v>3752</v>
      </c>
      <c r="C363" s="182" t="s">
        <v>3753</v>
      </c>
      <c r="D363" s="36" t="s">
        <v>36</v>
      </c>
      <c r="E363" s="36" t="s">
        <v>41</v>
      </c>
      <c r="F363" s="202" t="s">
        <v>3345</v>
      </c>
      <c r="G363" s="202">
        <v>39</v>
      </c>
      <c r="H363" s="202">
        <v>12</v>
      </c>
      <c r="I363" s="202"/>
      <c r="J363" s="202"/>
      <c r="K363" s="202"/>
      <c r="L363" s="34" t="s">
        <v>1004</v>
      </c>
      <c r="M363" s="182"/>
      <c r="N363" s="183"/>
      <c r="O363" s="184" t="s">
        <v>41</v>
      </c>
      <c r="P363" s="109"/>
      <c r="Q363" s="182"/>
      <c r="R363" s="109"/>
      <c r="S363" s="183" t="s">
        <v>3172</v>
      </c>
      <c r="T363" s="33" t="s">
        <v>3797</v>
      </c>
      <c r="U363" s="33" t="s">
        <v>21</v>
      </c>
      <c r="V363" s="45" t="s">
        <v>21</v>
      </c>
      <c r="W363" s="34" t="s">
        <v>1005</v>
      </c>
      <c r="X363" s="49" t="s">
        <v>228</v>
      </c>
      <c r="Y363" s="36">
        <v>1</v>
      </c>
      <c r="Z363" s="36"/>
      <c r="AA363" s="36"/>
      <c r="AB363" s="36"/>
      <c r="AC363" s="36"/>
      <c r="AD363" s="36"/>
      <c r="AE363" s="36"/>
      <c r="AF363" s="51"/>
      <c r="AG363" s="51">
        <v>1</v>
      </c>
      <c r="AH363" s="51"/>
      <c r="AI363" s="51"/>
      <c r="AJ363" s="51"/>
      <c r="AK363" s="51"/>
      <c r="AL363" s="33"/>
      <c r="AM363" s="33"/>
      <c r="AN363" s="185" t="s">
        <v>3174</v>
      </c>
      <c r="AO363" s="185"/>
      <c r="AP363" s="185" t="s">
        <v>3166</v>
      </c>
      <c r="AQ363" s="185" t="s">
        <v>3166</v>
      </c>
      <c r="AR363" s="185" t="s">
        <v>3166</v>
      </c>
      <c r="AS363" s="185" t="s">
        <v>2694</v>
      </c>
      <c r="AT363" s="185"/>
      <c r="AU363" s="185"/>
      <c r="AV363" s="185"/>
      <c r="AW363" s="186"/>
      <c r="AX363" s="185"/>
      <c r="AY363" s="35" t="s">
        <v>72</v>
      </c>
      <c r="AZ363" s="41"/>
      <c r="BA363" s="36"/>
      <c r="BB363" s="51"/>
      <c r="BC363" s="33"/>
      <c r="BD363" s="33"/>
      <c r="BE363" s="51"/>
      <c r="BF363" s="51"/>
      <c r="BG363" s="51"/>
      <c r="BH363" s="51"/>
      <c r="BI363" s="51"/>
      <c r="BJ363" s="51"/>
      <c r="BK363" s="51"/>
      <c r="BL363" s="51"/>
      <c r="BM363" s="51"/>
      <c r="BN363" s="51"/>
      <c r="BO363" s="51"/>
    </row>
    <row r="364" spans="1:67" ht="145.5" customHeight="1" x14ac:dyDescent="0.25">
      <c r="A364" s="201">
        <v>363</v>
      </c>
      <c r="B364" s="182" t="s">
        <v>3752</v>
      </c>
      <c r="C364" s="182" t="s">
        <v>3753</v>
      </c>
      <c r="D364" s="36" t="s">
        <v>36</v>
      </c>
      <c r="E364" s="36" t="s">
        <v>41</v>
      </c>
      <c r="F364" s="202" t="s">
        <v>3345</v>
      </c>
      <c r="G364" s="202">
        <v>39</v>
      </c>
      <c r="H364" s="202">
        <v>12</v>
      </c>
      <c r="I364" s="202"/>
      <c r="J364" s="202"/>
      <c r="K364" s="202"/>
      <c r="L364" s="34" t="s">
        <v>1007</v>
      </c>
      <c r="M364" s="182"/>
      <c r="N364" s="183"/>
      <c r="O364" s="184" t="s">
        <v>41</v>
      </c>
      <c r="P364" s="109"/>
      <c r="Q364" s="182"/>
      <c r="R364" s="109"/>
      <c r="S364" s="183" t="s">
        <v>3167</v>
      </c>
      <c r="T364" s="33" t="s">
        <v>3798</v>
      </c>
      <c r="U364" s="33" t="s">
        <v>167</v>
      </c>
      <c r="V364" s="45" t="s">
        <v>167</v>
      </c>
      <c r="W364" s="34" t="s">
        <v>1008</v>
      </c>
      <c r="X364" s="49" t="s">
        <v>228</v>
      </c>
      <c r="Y364" s="36"/>
      <c r="Z364" s="36"/>
      <c r="AA364" s="36">
        <v>1</v>
      </c>
      <c r="AB364" s="36"/>
      <c r="AC364" s="36"/>
      <c r="AD364" s="36"/>
      <c r="AE364" s="36"/>
      <c r="AF364" s="51"/>
      <c r="AG364" s="51">
        <v>1</v>
      </c>
      <c r="AH364" s="51"/>
      <c r="AI364" s="51"/>
      <c r="AJ364" s="51"/>
      <c r="AK364" s="51"/>
      <c r="AL364" s="33"/>
      <c r="AM364" s="33"/>
      <c r="AN364" s="186"/>
      <c r="AO364" s="186"/>
      <c r="AP364" s="185"/>
      <c r="AQ364" s="185"/>
      <c r="AR364" s="185"/>
      <c r="AS364" s="185" t="s">
        <v>2694</v>
      </c>
      <c r="AT364" s="185"/>
      <c r="AU364" s="185"/>
      <c r="AV364" s="185"/>
      <c r="AW364" s="186"/>
      <c r="AX364" s="41"/>
      <c r="AY364" s="35" t="s">
        <v>176</v>
      </c>
      <c r="AZ364" s="41"/>
      <c r="BA364" s="36"/>
      <c r="BB364" s="51"/>
      <c r="BC364" s="33"/>
      <c r="BD364" s="33"/>
      <c r="BE364" s="51"/>
      <c r="BF364" s="51"/>
      <c r="BG364" s="51"/>
      <c r="BH364" s="51"/>
      <c r="BI364" s="51"/>
      <c r="BJ364" s="51"/>
      <c r="BK364" s="51"/>
      <c r="BL364" s="51"/>
      <c r="BM364" s="51"/>
      <c r="BN364" s="51"/>
      <c r="BO364" s="51"/>
    </row>
    <row r="365" spans="1:67" ht="47.25" customHeight="1" x14ac:dyDescent="0.25">
      <c r="A365" s="201">
        <v>364</v>
      </c>
      <c r="B365" s="182" t="s">
        <v>3752</v>
      </c>
      <c r="C365" s="182" t="s">
        <v>3753</v>
      </c>
      <c r="D365" s="36" t="s">
        <v>36</v>
      </c>
      <c r="E365" s="36" t="s">
        <v>41</v>
      </c>
      <c r="F365" s="202" t="s">
        <v>3800</v>
      </c>
      <c r="G365" s="202">
        <v>43</v>
      </c>
      <c r="H365" s="202" t="s">
        <v>3730</v>
      </c>
      <c r="I365" s="202"/>
      <c r="J365" s="202"/>
      <c r="K365" s="202"/>
      <c r="L365" s="34" t="s">
        <v>1010</v>
      </c>
      <c r="M365" s="182"/>
      <c r="N365" s="183"/>
      <c r="O365" s="184" t="s">
        <v>41</v>
      </c>
      <c r="P365" s="109"/>
      <c r="Q365" s="182"/>
      <c r="R365" s="109"/>
      <c r="S365" s="183" t="s">
        <v>391</v>
      </c>
      <c r="T365" s="33" t="s">
        <v>3801</v>
      </c>
      <c r="U365" s="33" t="s">
        <v>58</v>
      </c>
      <c r="V365" s="45" t="s">
        <v>58</v>
      </c>
      <c r="W365" s="34" t="s">
        <v>1011</v>
      </c>
      <c r="X365" s="49" t="s">
        <v>228</v>
      </c>
      <c r="Y365" s="36"/>
      <c r="Z365" s="36"/>
      <c r="AA365" s="36"/>
      <c r="AB365" s="36">
        <v>1</v>
      </c>
      <c r="AC365" s="36"/>
      <c r="AD365" s="36"/>
      <c r="AE365" s="36"/>
      <c r="AF365" s="51"/>
      <c r="AG365" s="51">
        <v>1</v>
      </c>
      <c r="AH365" s="51"/>
      <c r="AI365" s="51"/>
      <c r="AJ365" s="51"/>
      <c r="AK365" s="51"/>
      <c r="AL365" s="33"/>
      <c r="AM365" s="33"/>
      <c r="AN365" s="186"/>
      <c r="AO365" s="186"/>
      <c r="AP365" s="185"/>
      <c r="AQ365" s="185"/>
      <c r="AR365" s="185"/>
      <c r="AS365" s="185"/>
      <c r="AT365" s="185"/>
      <c r="AU365" s="185"/>
      <c r="AV365" s="185"/>
      <c r="AW365" s="186"/>
      <c r="AX365" s="41"/>
      <c r="AY365" s="41" t="s">
        <v>24</v>
      </c>
      <c r="AZ365" s="41"/>
      <c r="BA365" s="36"/>
      <c r="BB365" s="51"/>
      <c r="BC365" s="33"/>
      <c r="BD365" s="33"/>
      <c r="BE365" s="51"/>
      <c r="BF365" s="51"/>
      <c r="BG365" s="51"/>
      <c r="BH365" s="51"/>
      <c r="BI365" s="51"/>
      <c r="BJ365" s="51"/>
      <c r="BK365" s="51"/>
      <c r="BL365" s="51"/>
      <c r="BM365" s="51"/>
      <c r="BN365" s="51"/>
      <c r="BO365" s="51"/>
    </row>
    <row r="366" spans="1:67" ht="43.5" customHeight="1" x14ac:dyDescent="0.25">
      <c r="A366" s="201">
        <v>365</v>
      </c>
      <c r="B366" s="182" t="s">
        <v>3752</v>
      </c>
      <c r="C366" s="182" t="s">
        <v>3753</v>
      </c>
      <c r="D366" s="36" t="s">
        <v>36</v>
      </c>
      <c r="E366" s="36" t="s">
        <v>41</v>
      </c>
      <c r="F366" s="202" t="s">
        <v>3800</v>
      </c>
      <c r="G366" s="202">
        <v>43</v>
      </c>
      <c r="H366" s="202" t="s">
        <v>3802</v>
      </c>
      <c r="I366" s="202"/>
      <c r="J366" s="202"/>
      <c r="K366" s="202"/>
      <c r="L366" s="34" t="s">
        <v>1012</v>
      </c>
      <c r="M366" s="182"/>
      <c r="N366" s="183"/>
      <c r="O366" s="184" t="s">
        <v>41</v>
      </c>
      <c r="P366" s="109"/>
      <c r="Q366" s="182"/>
      <c r="R366" s="109"/>
      <c r="S366" s="183" t="s">
        <v>391</v>
      </c>
      <c r="T366" s="188">
        <v>42808</v>
      </c>
      <c r="U366" s="33" t="s">
        <v>58</v>
      </c>
      <c r="V366" s="45" t="s">
        <v>58</v>
      </c>
      <c r="W366" s="49" t="s">
        <v>59</v>
      </c>
      <c r="X366" s="49" t="s">
        <v>66</v>
      </c>
      <c r="Y366" s="36"/>
      <c r="Z366" s="36"/>
      <c r="AA366" s="36"/>
      <c r="AB366" s="36">
        <v>1</v>
      </c>
      <c r="AC366" s="36"/>
      <c r="AD366" s="36"/>
      <c r="AE366" s="36"/>
      <c r="AF366" s="51"/>
      <c r="AG366" s="51">
        <v>1</v>
      </c>
      <c r="AH366" s="51"/>
      <c r="AI366" s="51"/>
      <c r="AJ366" s="51"/>
      <c r="AK366" s="51"/>
      <c r="AL366" s="33"/>
      <c r="AM366" s="33"/>
      <c r="AN366" s="186"/>
      <c r="AO366" s="186"/>
      <c r="AP366" s="185"/>
      <c r="AQ366" s="185"/>
      <c r="AR366" s="185"/>
      <c r="AS366" s="185"/>
      <c r="AT366" s="185"/>
      <c r="AU366" s="185"/>
      <c r="AV366" s="185"/>
      <c r="AW366" s="186"/>
      <c r="AX366" s="41"/>
      <c r="AY366" s="41" t="s">
        <v>24</v>
      </c>
      <c r="AZ366" s="41"/>
      <c r="BA366" s="36"/>
      <c r="BB366" s="51"/>
      <c r="BC366" s="33"/>
      <c r="BD366" s="33"/>
      <c r="BE366" s="51"/>
      <c r="BF366" s="51"/>
      <c r="BG366" s="51"/>
      <c r="BH366" s="51"/>
      <c r="BI366" s="51"/>
      <c r="BJ366" s="51"/>
      <c r="BK366" s="51"/>
      <c r="BL366" s="51"/>
      <c r="BM366" s="51"/>
      <c r="BN366" s="51"/>
      <c r="BO366" s="51"/>
    </row>
    <row r="367" spans="1:67" ht="67.5" customHeight="1" x14ac:dyDescent="0.25">
      <c r="A367" s="201">
        <v>366</v>
      </c>
      <c r="B367" s="182" t="s">
        <v>3752</v>
      </c>
      <c r="C367" s="182" t="s">
        <v>3753</v>
      </c>
      <c r="D367" s="36" t="s">
        <v>36</v>
      </c>
      <c r="E367" s="36" t="s">
        <v>41</v>
      </c>
      <c r="F367" s="202" t="s">
        <v>3800</v>
      </c>
      <c r="G367" s="202">
        <v>44</v>
      </c>
      <c r="H367" s="202" t="s">
        <v>3803</v>
      </c>
      <c r="I367" s="202"/>
      <c r="J367" s="202"/>
      <c r="K367" s="202"/>
      <c r="L367" s="34" t="s">
        <v>1013</v>
      </c>
      <c r="M367" s="182"/>
      <c r="N367" s="183"/>
      <c r="O367" s="184" t="s">
        <v>41</v>
      </c>
      <c r="P367" s="109" t="s">
        <v>1015</v>
      </c>
      <c r="Q367" s="182"/>
      <c r="R367" s="109"/>
      <c r="S367" s="183" t="s">
        <v>791</v>
      </c>
      <c r="T367" s="188">
        <v>42808</v>
      </c>
      <c r="U367" s="33" t="s">
        <v>21</v>
      </c>
      <c r="V367" s="45" t="s">
        <v>21</v>
      </c>
      <c r="W367" s="49" t="s">
        <v>1015</v>
      </c>
      <c r="X367" s="34" t="s">
        <v>118</v>
      </c>
      <c r="Y367" s="36">
        <v>1</v>
      </c>
      <c r="Z367" s="36"/>
      <c r="AA367" s="36"/>
      <c r="AB367" s="36"/>
      <c r="AC367" s="36"/>
      <c r="AD367" s="36"/>
      <c r="AE367" s="36"/>
      <c r="AF367" s="51"/>
      <c r="AG367" s="51">
        <v>1</v>
      </c>
      <c r="AH367" s="51"/>
      <c r="AI367" s="51"/>
      <c r="AJ367" s="51"/>
      <c r="AK367" s="51"/>
      <c r="AL367" s="33"/>
      <c r="AM367" s="33"/>
      <c r="AN367" s="186"/>
      <c r="AO367" s="186"/>
      <c r="AP367" s="185"/>
      <c r="AQ367" s="185"/>
      <c r="AR367" s="185"/>
      <c r="AS367" s="185"/>
      <c r="AT367" s="185"/>
      <c r="AU367" s="185"/>
      <c r="AV367" s="185"/>
      <c r="AW367" s="186"/>
      <c r="AX367" s="41"/>
      <c r="AY367" s="35" t="s">
        <v>24</v>
      </c>
      <c r="AZ367" s="36" t="s">
        <v>25</v>
      </c>
      <c r="BA367" s="36"/>
      <c r="BB367" s="51"/>
      <c r="BC367" s="33"/>
      <c r="BD367" s="36">
        <v>1</v>
      </c>
      <c r="BE367" s="36">
        <v>1</v>
      </c>
      <c r="BF367" s="51"/>
      <c r="BG367" s="51"/>
      <c r="BH367" s="51"/>
      <c r="BI367" s="51"/>
      <c r="BJ367" s="51"/>
      <c r="BK367" s="51"/>
      <c r="BL367" s="51"/>
      <c r="BM367" s="51"/>
      <c r="BN367" s="51"/>
      <c r="BO367" s="51"/>
    </row>
    <row r="368" spans="1:67" ht="96" customHeight="1" x14ac:dyDescent="0.25">
      <c r="A368" s="201">
        <v>367</v>
      </c>
      <c r="B368" s="182" t="s">
        <v>3752</v>
      </c>
      <c r="C368" s="182" t="s">
        <v>3753</v>
      </c>
      <c r="D368" s="36" t="s">
        <v>36</v>
      </c>
      <c r="E368" s="36" t="s">
        <v>41</v>
      </c>
      <c r="F368" s="202" t="s">
        <v>3800</v>
      </c>
      <c r="G368" s="202">
        <v>51</v>
      </c>
      <c r="H368" s="202" t="s">
        <v>3804</v>
      </c>
      <c r="I368" s="202"/>
      <c r="J368" s="202"/>
      <c r="K368" s="202"/>
      <c r="L368" s="34" t="s">
        <v>1016</v>
      </c>
      <c r="M368" s="182"/>
      <c r="N368" s="183"/>
      <c r="O368" s="184" t="s">
        <v>41</v>
      </c>
      <c r="P368" s="109"/>
      <c r="Q368" s="182"/>
      <c r="R368" s="109"/>
      <c r="S368" s="183" t="s">
        <v>3306</v>
      </c>
      <c r="T368" s="33" t="s">
        <v>3805</v>
      </c>
      <c r="U368" s="33" t="s">
        <v>167</v>
      </c>
      <c r="V368" s="45" t="s">
        <v>167</v>
      </c>
      <c r="W368" s="34" t="s">
        <v>1017</v>
      </c>
      <c r="X368" s="34" t="s">
        <v>228</v>
      </c>
      <c r="Y368" s="36"/>
      <c r="Z368" s="36"/>
      <c r="AA368" s="36">
        <v>1</v>
      </c>
      <c r="AB368" s="36"/>
      <c r="AC368" s="36"/>
      <c r="AD368" s="36"/>
      <c r="AE368" s="36"/>
      <c r="AF368" s="51"/>
      <c r="AG368" s="51"/>
      <c r="AH368" s="51">
        <v>1</v>
      </c>
      <c r="AI368" s="51"/>
      <c r="AJ368" s="51"/>
      <c r="AK368" s="51"/>
      <c r="AL368" s="33" t="s">
        <v>3806</v>
      </c>
      <c r="AM368" s="45" t="s">
        <v>3432</v>
      </c>
      <c r="AN368" s="185"/>
      <c r="AO368" s="185"/>
      <c r="AP368" s="185"/>
      <c r="AQ368" s="185"/>
      <c r="AR368" s="185"/>
      <c r="AS368" s="185"/>
      <c r="AT368" s="185"/>
      <c r="AU368" s="185"/>
      <c r="AV368" s="185"/>
      <c r="AW368" s="186"/>
      <c r="AX368" s="41"/>
      <c r="AY368" s="35" t="s">
        <v>176</v>
      </c>
      <c r="AZ368" s="41"/>
      <c r="BA368" s="36"/>
      <c r="BB368" s="51"/>
      <c r="BC368" s="33"/>
      <c r="BD368" s="33"/>
      <c r="BE368" s="51"/>
      <c r="BF368" s="51"/>
      <c r="BG368" s="51"/>
      <c r="BH368" s="51"/>
      <c r="BI368" s="51"/>
      <c r="BJ368" s="51"/>
      <c r="BK368" s="51"/>
      <c r="BL368" s="51"/>
      <c r="BM368" s="51"/>
      <c r="BN368" s="51"/>
      <c r="BO368" s="51"/>
    </row>
    <row r="369" spans="1:67" ht="215.25" customHeight="1" x14ac:dyDescent="0.25">
      <c r="A369" s="201">
        <v>368</v>
      </c>
      <c r="B369" s="182" t="s">
        <v>3752</v>
      </c>
      <c r="C369" s="182" t="s">
        <v>3753</v>
      </c>
      <c r="D369" s="36" t="s">
        <v>36</v>
      </c>
      <c r="E369" s="36" t="s">
        <v>41</v>
      </c>
      <c r="F369" s="202" t="s">
        <v>3800</v>
      </c>
      <c r="G369" s="202">
        <v>52</v>
      </c>
      <c r="H369" s="202" t="s">
        <v>3807</v>
      </c>
      <c r="I369" s="202"/>
      <c r="J369" s="202"/>
      <c r="K369" s="202"/>
      <c r="L369" s="34" t="s">
        <v>1019</v>
      </c>
      <c r="M369" s="182"/>
      <c r="N369" s="183"/>
      <c r="O369" s="184" t="s">
        <v>41</v>
      </c>
      <c r="P369" s="109"/>
      <c r="Q369" s="182"/>
      <c r="R369" s="109"/>
      <c r="S369" s="183" t="s">
        <v>3306</v>
      </c>
      <c r="T369" s="33" t="s">
        <v>1020</v>
      </c>
      <c r="U369" s="33" t="s">
        <v>21</v>
      </c>
      <c r="V369" s="45" t="s">
        <v>21</v>
      </c>
      <c r="W369" s="34" t="s">
        <v>1020</v>
      </c>
      <c r="X369" s="34" t="s">
        <v>228</v>
      </c>
      <c r="Y369" s="36">
        <v>1</v>
      </c>
      <c r="Z369" s="36"/>
      <c r="AA369" s="36"/>
      <c r="AB369" s="36"/>
      <c r="AC369" s="36"/>
      <c r="AD369" s="36"/>
      <c r="AE369" s="36"/>
      <c r="AF369" s="51"/>
      <c r="AG369" s="51"/>
      <c r="AH369" s="51">
        <v>1</v>
      </c>
      <c r="AI369" s="51"/>
      <c r="AJ369" s="51"/>
      <c r="AK369" s="51"/>
      <c r="AL369" s="33" t="s">
        <v>3156</v>
      </c>
      <c r="AM369" s="33"/>
      <c r="AN369" s="185"/>
      <c r="AO369" s="185"/>
      <c r="AP369" s="185"/>
      <c r="AQ369" s="185"/>
      <c r="AR369" s="185"/>
      <c r="AS369" s="185"/>
      <c r="AT369" s="185"/>
      <c r="AU369" s="185"/>
      <c r="AV369" s="185"/>
      <c r="AW369" s="186"/>
      <c r="AX369" s="41"/>
      <c r="AY369" s="41" t="s">
        <v>24</v>
      </c>
      <c r="AZ369" s="41"/>
      <c r="BA369" s="36"/>
      <c r="BB369" s="51"/>
      <c r="BC369" s="33"/>
      <c r="BD369" s="33"/>
      <c r="BE369" s="51"/>
      <c r="BF369" s="51"/>
      <c r="BG369" s="51"/>
      <c r="BH369" s="51"/>
      <c r="BI369" s="51"/>
      <c r="BJ369" s="51"/>
      <c r="BK369" s="51"/>
      <c r="BL369" s="51"/>
      <c r="BM369" s="51"/>
      <c r="BN369" s="51"/>
      <c r="BO369" s="51"/>
    </row>
    <row r="370" spans="1:67" ht="110.25" customHeight="1" x14ac:dyDescent="0.25">
      <c r="A370" s="201">
        <v>369</v>
      </c>
      <c r="B370" s="182" t="s">
        <v>3752</v>
      </c>
      <c r="C370" s="182" t="s">
        <v>3753</v>
      </c>
      <c r="D370" s="36" t="s">
        <v>36</v>
      </c>
      <c r="E370" s="36" t="s">
        <v>41</v>
      </c>
      <c r="F370" s="202" t="s">
        <v>3800</v>
      </c>
      <c r="G370" s="202">
        <v>53</v>
      </c>
      <c r="H370" s="202" t="s">
        <v>3809</v>
      </c>
      <c r="I370" s="202"/>
      <c r="J370" s="202"/>
      <c r="K370" s="202"/>
      <c r="L370" s="34" t="s">
        <v>1021</v>
      </c>
      <c r="M370" s="182"/>
      <c r="N370" s="183"/>
      <c r="O370" s="184" t="s">
        <v>41</v>
      </c>
      <c r="P370" s="109"/>
      <c r="Q370" s="182"/>
      <c r="R370" s="109"/>
      <c r="S370" s="183" t="s">
        <v>3306</v>
      </c>
      <c r="T370" s="33" t="s">
        <v>3811</v>
      </c>
      <c r="U370" s="33" t="s">
        <v>167</v>
      </c>
      <c r="V370" s="45" t="s">
        <v>167</v>
      </c>
      <c r="W370" s="34" t="s">
        <v>1022</v>
      </c>
      <c r="X370" s="34" t="s">
        <v>228</v>
      </c>
      <c r="Y370" s="36"/>
      <c r="Z370" s="36"/>
      <c r="AA370" s="36">
        <v>1</v>
      </c>
      <c r="AB370" s="36"/>
      <c r="AC370" s="36"/>
      <c r="AD370" s="36"/>
      <c r="AE370" s="36"/>
      <c r="AF370" s="51"/>
      <c r="AG370" s="51"/>
      <c r="AH370" s="51">
        <v>1</v>
      </c>
      <c r="AI370" s="51"/>
      <c r="AJ370" s="51"/>
      <c r="AK370" s="51"/>
      <c r="AL370" s="33" t="s">
        <v>3156</v>
      </c>
      <c r="AM370" s="33"/>
      <c r="AN370" s="185"/>
      <c r="AO370" s="185"/>
      <c r="AP370" s="185"/>
      <c r="AQ370" s="185"/>
      <c r="AR370" s="185"/>
      <c r="AS370" s="185"/>
      <c r="AT370" s="185"/>
      <c r="AU370" s="185"/>
      <c r="AV370" s="185"/>
      <c r="AW370" s="186"/>
      <c r="AX370" s="41"/>
      <c r="AY370" s="35" t="s">
        <v>176</v>
      </c>
      <c r="AZ370" s="41"/>
      <c r="BA370" s="36"/>
      <c r="BB370" s="51"/>
      <c r="BC370" s="33"/>
      <c r="BD370" s="33"/>
      <c r="BE370" s="51"/>
      <c r="BF370" s="51"/>
      <c r="BG370" s="51"/>
      <c r="BH370" s="51"/>
      <c r="BI370" s="51"/>
      <c r="BJ370" s="51"/>
      <c r="BK370" s="51"/>
      <c r="BL370" s="51"/>
      <c r="BM370" s="51"/>
      <c r="BN370" s="51"/>
      <c r="BO370" s="51"/>
    </row>
    <row r="371" spans="1:67" ht="113.25" customHeight="1" x14ac:dyDescent="0.25">
      <c r="A371" s="201">
        <v>370</v>
      </c>
      <c r="B371" s="182" t="s">
        <v>3752</v>
      </c>
      <c r="C371" s="182" t="s">
        <v>3753</v>
      </c>
      <c r="D371" s="36" t="s">
        <v>36</v>
      </c>
      <c r="E371" s="36" t="s">
        <v>41</v>
      </c>
      <c r="F371" s="202" t="s">
        <v>3812</v>
      </c>
      <c r="G371" s="202">
        <v>106</v>
      </c>
      <c r="H371" s="202">
        <v>3</v>
      </c>
      <c r="I371" s="202"/>
      <c r="J371" s="202"/>
      <c r="K371" s="202"/>
      <c r="L371" s="34" t="s">
        <v>1023</v>
      </c>
      <c r="M371" s="182"/>
      <c r="N371" s="183"/>
      <c r="O371" s="184" t="s">
        <v>41</v>
      </c>
      <c r="P371" s="109"/>
      <c r="Q371" s="182"/>
      <c r="R371" s="109"/>
      <c r="S371" s="183" t="s">
        <v>3306</v>
      </c>
      <c r="T371" s="33" t="s">
        <v>3814</v>
      </c>
      <c r="U371" s="33" t="s">
        <v>167</v>
      </c>
      <c r="V371" s="45" t="s">
        <v>167</v>
      </c>
      <c r="W371" s="34" t="s">
        <v>1024</v>
      </c>
      <c r="X371" s="34" t="s">
        <v>66</v>
      </c>
      <c r="Y371" s="36"/>
      <c r="Z371" s="36"/>
      <c r="AA371" s="36">
        <v>1</v>
      </c>
      <c r="AB371" s="36"/>
      <c r="AC371" s="36"/>
      <c r="AD371" s="36"/>
      <c r="AE371" s="36"/>
      <c r="AF371" s="51"/>
      <c r="AG371" s="51"/>
      <c r="AH371" s="51">
        <v>1</v>
      </c>
      <c r="AI371" s="51"/>
      <c r="AJ371" s="51"/>
      <c r="AK371" s="51"/>
      <c r="AL371" s="33" t="s">
        <v>3156</v>
      </c>
      <c r="AM371" s="33"/>
      <c r="AN371" s="185"/>
      <c r="AO371" s="185"/>
      <c r="AP371" s="185"/>
      <c r="AQ371" s="185"/>
      <c r="AR371" s="185"/>
      <c r="AS371" s="185"/>
      <c r="AT371" s="185"/>
      <c r="AU371" s="185"/>
      <c r="AV371" s="185"/>
      <c r="AW371" s="186"/>
      <c r="AX371" s="41"/>
      <c r="AY371" s="35" t="s">
        <v>176</v>
      </c>
      <c r="AZ371" s="41"/>
      <c r="BA371" s="36"/>
      <c r="BB371" s="51"/>
      <c r="BC371" s="33"/>
      <c r="BD371" s="33"/>
      <c r="BE371" s="51"/>
      <c r="BF371" s="51"/>
      <c r="BG371" s="51"/>
      <c r="BH371" s="51"/>
      <c r="BI371" s="51"/>
      <c r="BJ371" s="51"/>
      <c r="BK371" s="51"/>
      <c r="BL371" s="51"/>
      <c r="BM371" s="51"/>
      <c r="BN371" s="51"/>
      <c r="BO371" s="51"/>
    </row>
    <row r="372" spans="1:67" ht="244.5" customHeight="1" x14ac:dyDescent="0.25">
      <c r="A372" s="201">
        <v>371</v>
      </c>
      <c r="B372" s="182" t="s">
        <v>3816</v>
      </c>
      <c r="C372" s="183" t="s">
        <v>3817</v>
      </c>
      <c r="D372" s="36" t="s">
        <v>30</v>
      </c>
      <c r="E372" s="36" t="s">
        <v>63</v>
      </c>
      <c r="F372" s="202" t="s">
        <v>66</v>
      </c>
      <c r="G372" s="202"/>
      <c r="H372" s="202"/>
      <c r="I372" s="202"/>
      <c r="J372" s="202"/>
      <c r="K372" s="202"/>
      <c r="L372" s="34" t="s">
        <v>1026</v>
      </c>
      <c r="M372" s="203" t="s">
        <v>3143</v>
      </c>
      <c r="N372" s="183" t="s">
        <v>1280</v>
      </c>
      <c r="O372" s="184" t="s">
        <v>3183</v>
      </c>
      <c r="P372" s="109"/>
      <c r="Q372" s="183" t="s">
        <v>3152</v>
      </c>
      <c r="R372" s="109"/>
      <c r="S372" s="183" t="s">
        <v>3167</v>
      </c>
      <c r="T372" s="33" t="s">
        <v>1027</v>
      </c>
      <c r="U372" s="33" t="s">
        <v>167</v>
      </c>
      <c r="V372" s="45" t="s">
        <v>167</v>
      </c>
      <c r="W372" s="34" t="s">
        <v>1027</v>
      </c>
      <c r="X372" s="34" t="s">
        <v>66</v>
      </c>
      <c r="Y372" s="36"/>
      <c r="Z372" s="36"/>
      <c r="AA372" s="36">
        <v>1</v>
      </c>
      <c r="AB372" s="36"/>
      <c r="AC372" s="36"/>
      <c r="AD372" s="36"/>
      <c r="AE372" s="36"/>
      <c r="AF372" s="51"/>
      <c r="AG372" s="51"/>
      <c r="AH372" s="51">
        <v>1</v>
      </c>
      <c r="AI372" s="51"/>
      <c r="AJ372" s="51"/>
      <c r="AK372" s="51"/>
      <c r="AL372" s="33" t="s">
        <v>3156</v>
      </c>
      <c r="AM372" s="33"/>
      <c r="AN372" s="185"/>
      <c r="AO372" s="185"/>
      <c r="AP372" s="185"/>
      <c r="AQ372" s="185"/>
      <c r="AR372" s="185"/>
      <c r="AS372" s="185"/>
      <c r="AT372" s="185"/>
      <c r="AU372" s="185"/>
      <c r="AV372" s="185"/>
      <c r="AW372" s="186"/>
      <c r="AX372" s="41"/>
      <c r="AY372" s="35" t="s">
        <v>176</v>
      </c>
      <c r="AZ372" s="41"/>
      <c r="BA372" s="36" t="s">
        <v>451</v>
      </c>
      <c r="BB372" s="51"/>
      <c r="BC372" s="33"/>
      <c r="BD372" s="33"/>
      <c r="BE372" s="51"/>
      <c r="BF372" s="51"/>
      <c r="BG372" s="51"/>
      <c r="BH372" s="51"/>
      <c r="BI372" s="51"/>
      <c r="BJ372" s="51"/>
      <c r="BK372" s="51"/>
      <c r="BL372" s="51"/>
      <c r="BM372" s="51"/>
      <c r="BN372" s="51"/>
      <c r="BO372" s="51"/>
    </row>
    <row r="373" spans="1:67" ht="39.75" customHeight="1" x14ac:dyDescent="0.25">
      <c r="A373" s="201">
        <v>372</v>
      </c>
      <c r="B373" s="182" t="s">
        <v>3818</v>
      </c>
      <c r="C373" s="183" t="s">
        <v>3819</v>
      </c>
      <c r="D373" s="33" t="s">
        <v>1030</v>
      </c>
      <c r="E373" s="36" t="s">
        <v>63</v>
      </c>
      <c r="F373" s="202" t="s">
        <v>66</v>
      </c>
      <c r="G373" s="202"/>
      <c r="H373" s="202"/>
      <c r="I373" s="202"/>
      <c r="J373" s="202"/>
      <c r="K373" s="202"/>
      <c r="L373" s="34" t="s">
        <v>1031</v>
      </c>
      <c r="M373" s="182" t="s">
        <v>3185</v>
      </c>
      <c r="N373" s="183" t="s">
        <v>1032</v>
      </c>
      <c r="O373" s="184" t="s">
        <v>3183</v>
      </c>
      <c r="P373" s="109"/>
      <c r="Q373" s="182" t="s">
        <v>3184</v>
      </c>
      <c r="R373" s="109"/>
      <c r="S373" s="183"/>
      <c r="T373" s="33"/>
      <c r="U373" s="33" t="s">
        <v>58</v>
      </c>
      <c r="V373" s="45" t="s">
        <v>58</v>
      </c>
      <c r="W373" s="34" t="s">
        <v>1032</v>
      </c>
      <c r="X373" s="34" t="s">
        <v>66</v>
      </c>
      <c r="Y373" s="36"/>
      <c r="Z373" s="36"/>
      <c r="AA373" s="36"/>
      <c r="AB373" s="36">
        <v>1</v>
      </c>
      <c r="AC373" s="36"/>
      <c r="AD373" s="36"/>
      <c r="AE373" s="36"/>
      <c r="AF373" s="51"/>
      <c r="AG373" s="51">
        <v>1</v>
      </c>
      <c r="AH373" s="51"/>
      <c r="AI373" s="51"/>
      <c r="AJ373" s="51"/>
      <c r="AK373" s="51"/>
      <c r="AL373" s="33"/>
      <c r="AM373" s="33"/>
      <c r="AN373" s="186"/>
      <c r="AO373" s="186"/>
      <c r="AP373" s="185" t="s">
        <v>3149</v>
      </c>
      <c r="AQ373" s="185" t="s">
        <v>3149</v>
      </c>
      <c r="AR373" s="185" t="s">
        <v>3149</v>
      </c>
      <c r="AS373" s="185" t="s">
        <v>3149</v>
      </c>
      <c r="AT373" s="185"/>
      <c r="AU373" s="185"/>
      <c r="AV373" s="185"/>
      <c r="AW373" s="186"/>
      <c r="AX373" s="41"/>
      <c r="AY373" s="41" t="s">
        <v>24</v>
      </c>
      <c r="AZ373" s="41"/>
      <c r="BA373" s="36"/>
      <c r="BB373" s="51"/>
      <c r="BC373" s="33"/>
      <c r="BD373" s="33"/>
      <c r="BE373" s="51"/>
      <c r="BF373" s="51"/>
      <c r="BG373" s="51"/>
      <c r="BH373" s="51"/>
      <c r="BI373" s="51"/>
      <c r="BJ373" s="51"/>
      <c r="BK373" s="51"/>
      <c r="BL373" s="51"/>
      <c r="BM373" s="51"/>
      <c r="BN373" s="51"/>
      <c r="BO373" s="51"/>
    </row>
    <row r="374" spans="1:67" ht="39.75" customHeight="1" x14ac:dyDescent="0.25">
      <c r="A374" s="201">
        <v>373</v>
      </c>
      <c r="B374" s="182" t="s">
        <v>3818</v>
      </c>
      <c r="C374" s="183" t="s">
        <v>3819</v>
      </c>
      <c r="D374" s="33" t="s">
        <v>1030</v>
      </c>
      <c r="E374" s="36" t="s">
        <v>63</v>
      </c>
      <c r="F374" s="202" t="s">
        <v>66</v>
      </c>
      <c r="G374" s="202"/>
      <c r="H374" s="202"/>
      <c r="I374" s="202"/>
      <c r="J374" s="202"/>
      <c r="K374" s="202"/>
      <c r="L374" s="34" t="s">
        <v>1033</v>
      </c>
      <c r="M374" s="182" t="s">
        <v>3185</v>
      </c>
      <c r="N374" s="183" t="s">
        <v>1034</v>
      </c>
      <c r="O374" s="184" t="s">
        <v>3183</v>
      </c>
      <c r="P374" s="109"/>
      <c r="Q374" s="182" t="s">
        <v>3184</v>
      </c>
      <c r="R374" s="109"/>
      <c r="S374" s="183"/>
      <c r="T374" s="33"/>
      <c r="U374" s="33" t="s">
        <v>58</v>
      </c>
      <c r="V374" s="45" t="s">
        <v>58</v>
      </c>
      <c r="W374" s="34" t="s">
        <v>1034</v>
      </c>
      <c r="X374" s="34" t="s">
        <v>451</v>
      </c>
      <c r="Y374" s="36"/>
      <c r="Z374" s="36"/>
      <c r="AA374" s="36"/>
      <c r="AB374" s="36">
        <v>1</v>
      </c>
      <c r="AC374" s="36"/>
      <c r="AD374" s="36"/>
      <c r="AE374" s="36"/>
      <c r="AF374" s="51"/>
      <c r="AG374" s="51">
        <v>1</v>
      </c>
      <c r="AH374" s="51"/>
      <c r="AI374" s="51"/>
      <c r="AJ374" s="51"/>
      <c r="AK374" s="51"/>
      <c r="AL374" s="33"/>
      <c r="AM374" s="33"/>
      <c r="AN374" s="186"/>
      <c r="AO374" s="186"/>
      <c r="AP374" s="185" t="s">
        <v>3149</v>
      </c>
      <c r="AQ374" s="185" t="s">
        <v>3149</v>
      </c>
      <c r="AR374" s="185" t="s">
        <v>3149</v>
      </c>
      <c r="AS374" s="185" t="s">
        <v>3149</v>
      </c>
      <c r="AT374" s="185"/>
      <c r="AU374" s="185"/>
      <c r="AV374" s="185"/>
      <c r="AW374" s="186"/>
      <c r="AX374" s="41"/>
      <c r="AY374" s="41" t="s">
        <v>24</v>
      </c>
      <c r="AZ374" s="41"/>
      <c r="BA374" s="36"/>
      <c r="BB374" s="51"/>
      <c r="BC374" s="33"/>
      <c r="BD374" s="33"/>
      <c r="BE374" s="51"/>
      <c r="BF374" s="51"/>
      <c r="BG374" s="51"/>
      <c r="BH374" s="51"/>
      <c r="BI374" s="51"/>
      <c r="BJ374" s="51"/>
      <c r="BK374" s="51"/>
      <c r="BL374" s="51"/>
      <c r="BM374" s="51"/>
      <c r="BN374" s="51"/>
      <c r="BO374" s="51"/>
    </row>
    <row r="375" spans="1:67" ht="64.5" customHeight="1" x14ac:dyDescent="0.25">
      <c r="A375" s="201">
        <v>374</v>
      </c>
      <c r="B375" s="182" t="s">
        <v>3818</v>
      </c>
      <c r="C375" s="183" t="s">
        <v>3819</v>
      </c>
      <c r="D375" s="33" t="s">
        <v>1030</v>
      </c>
      <c r="E375" s="36" t="s">
        <v>63</v>
      </c>
      <c r="F375" s="202" t="s">
        <v>66</v>
      </c>
      <c r="G375" s="202"/>
      <c r="H375" s="202"/>
      <c r="I375" s="202"/>
      <c r="J375" s="202"/>
      <c r="K375" s="202"/>
      <c r="L375" s="34" t="s">
        <v>1035</v>
      </c>
      <c r="M375" s="182" t="s">
        <v>3187</v>
      </c>
      <c r="N375" s="183" t="s">
        <v>3820</v>
      </c>
      <c r="O375" s="184" t="s">
        <v>3183</v>
      </c>
      <c r="P375" s="109"/>
      <c r="Q375" s="182" t="s">
        <v>3184</v>
      </c>
      <c r="R375" s="109"/>
      <c r="S375" s="183"/>
      <c r="T375" s="33"/>
      <c r="U375" s="33" t="s">
        <v>21</v>
      </c>
      <c r="V375" s="45" t="s">
        <v>21</v>
      </c>
      <c r="W375" s="34" t="s">
        <v>1036</v>
      </c>
      <c r="X375" s="34" t="s">
        <v>66</v>
      </c>
      <c r="Y375" s="36">
        <v>1</v>
      </c>
      <c r="Z375" s="36"/>
      <c r="AA375" s="36"/>
      <c r="AB375" s="36"/>
      <c r="AC375" s="36"/>
      <c r="AD375" s="36"/>
      <c r="AE375" s="36"/>
      <c r="AF375" s="51"/>
      <c r="AG375" s="51">
        <v>1</v>
      </c>
      <c r="AH375" s="51"/>
      <c r="AI375" s="51"/>
      <c r="AJ375" s="51"/>
      <c r="AK375" s="51"/>
      <c r="AL375" s="45" t="s">
        <v>3822</v>
      </c>
      <c r="AM375" s="33" t="s">
        <v>3823</v>
      </c>
      <c r="AN375" s="186"/>
      <c r="AO375" s="185" t="s">
        <v>3824</v>
      </c>
      <c r="AP375" s="185" t="s">
        <v>3824</v>
      </c>
      <c r="AQ375" s="185" t="s">
        <v>3824</v>
      </c>
      <c r="AR375" s="185" t="s">
        <v>3824</v>
      </c>
      <c r="AS375" s="185" t="s">
        <v>3824</v>
      </c>
      <c r="AT375" s="185"/>
      <c r="AU375" s="185"/>
      <c r="AV375" s="185"/>
      <c r="AW375" s="186"/>
      <c r="AX375" s="41"/>
      <c r="AY375" s="41" t="s">
        <v>176</v>
      </c>
      <c r="AZ375" s="41"/>
      <c r="BA375" s="36" t="s">
        <v>3243</v>
      </c>
      <c r="BB375" s="36" t="s">
        <v>3154</v>
      </c>
      <c r="BC375" s="33" t="s">
        <v>3296</v>
      </c>
      <c r="BD375" s="33"/>
      <c r="BE375" s="51"/>
      <c r="BF375" s="51"/>
      <c r="BG375" s="51"/>
      <c r="BH375" s="51"/>
      <c r="BI375" s="51"/>
      <c r="BJ375" s="51"/>
      <c r="BK375" s="51"/>
      <c r="BL375" s="51"/>
      <c r="BM375" s="51"/>
      <c r="BN375" s="51"/>
      <c r="BO375" s="51"/>
    </row>
    <row r="376" spans="1:67" ht="151.5" customHeight="1" x14ac:dyDescent="0.25">
      <c r="A376" s="201">
        <v>375</v>
      </c>
      <c r="B376" s="182" t="s">
        <v>3818</v>
      </c>
      <c r="C376" s="183" t="s">
        <v>3819</v>
      </c>
      <c r="D376" s="33" t="s">
        <v>1030</v>
      </c>
      <c r="E376" s="36" t="s">
        <v>63</v>
      </c>
      <c r="F376" s="202" t="s">
        <v>66</v>
      </c>
      <c r="G376" s="202"/>
      <c r="H376" s="202"/>
      <c r="I376" s="202"/>
      <c r="J376" s="202"/>
      <c r="K376" s="202"/>
      <c r="L376" s="34" t="s">
        <v>1037</v>
      </c>
      <c r="M376" s="182" t="s">
        <v>3185</v>
      </c>
      <c r="N376" s="183" t="s">
        <v>1038</v>
      </c>
      <c r="O376" s="184" t="s">
        <v>3183</v>
      </c>
      <c r="P376" s="109"/>
      <c r="Q376" s="182" t="s">
        <v>3184</v>
      </c>
      <c r="R376" s="109"/>
      <c r="S376" s="183"/>
      <c r="T376" s="33"/>
      <c r="U376" s="33" t="s">
        <v>58</v>
      </c>
      <c r="V376" s="45" t="s">
        <v>58</v>
      </c>
      <c r="W376" s="34" t="s">
        <v>1038</v>
      </c>
      <c r="X376" s="34" t="s">
        <v>66</v>
      </c>
      <c r="Y376" s="36"/>
      <c r="Z376" s="36"/>
      <c r="AA376" s="36"/>
      <c r="AB376" s="36">
        <v>1</v>
      </c>
      <c r="AC376" s="36"/>
      <c r="AD376" s="36"/>
      <c r="AE376" s="36"/>
      <c r="AF376" s="51"/>
      <c r="AG376" s="51">
        <v>1</v>
      </c>
      <c r="AH376" s="51"/>
      <c r="AI376" s="51"/>
      <c r="AJ376" s="51"/>
      <c r="AK376" s="51"/>
      <c r="AL376" s="33"/>
      <c r="AM376" s="33"/>
      <c r="AN376" s="186"/>
      <c r="AO376" s="186"/>
      <c r="AP376" s="185"/>
      <c r="AQ376" s="185"/>
      <c r="AR376" s="185"/>
      <c r="AS376" s="185"/>
      <c r="AT376" s="185"/>
      <c r="AU376" s="185"/>
      <c r="AV376" s="185"/>
      <c r="AW376" s="186"/>
      <c r="AX376" s="41"/>
      <c r="AY376" s="41" t="s">
        <v>24</v>
      </c>
      <c r="AZ376" s="41"/>
      <c r="BA376" s="36"/>
      <c r="BB376" s="51"/>
      <c r="BC376" s="33"/>
      <c r="BD376" s="33"/>
      <c r="BE376" s="51"/>
      <c r="BF376" s="51"/>
      <c r="BG376" s="51"/>
      <c r="BH376" s="51"/>
      <c r="BI376" s="51"/>
      <c r="BJ376" s="51"/>
      <c r="BK376" s="51"/>
      <c r="BL376" s="51"/>
      <c r="BM376" s="51"/>
      <c r="BN376" s="51"/>
      <c r="BO376" s="51"/>
    </row>
    <row r="377" spans="1:67" ht="81" customHeight="1" x14ac:dyDescent="0.25">
      <c r="A377" s="201">
        <v>376</v>
      </c>
      <c r="B377" s="182" t="s">
        <v>3818</v>
      </c>
      <c r="C377" s="183" t="s">
        <v>3819</v>
      </c>
      <c r="D377" s="33" t="s">
        <v>1030</v>
      </c>
      <c r="E377" s="36" t="s">
        <v>63</v>
      </c>
      <c r="F377" s="202" t="s">
        <v>66</v>
      </c>
      <c r="G377" s="202"/>
      <c r="H377" s="202"/>
      <c r="I377" s="202"/>
      <c r="J377" s="202"/>
      <c r="K377" s="202"/>
      <c r="L377" s="34" t="s">
        <v>1040</v>
      </c>
      <c r="M377" s="182" t="s">
        <v>3828</v>
      </c>
      <c r="N377" s="183" t="s">
        <v>3829</v>
      </c>
      <c r="O377" s="184" t="s">
        <v>3183</v>
      </c>
      <c r="P377" s="109"/>
      <c r="Q377" s="182" t="s">
        <v>3184</v>
      </c>
      <c r="R377" s="109"/>
      <c r="S377" s="183"/>
      <c r="T377" s="33"/>
      <c r="U377" s="33" t="s">
        <v>58</v>
      </c>
      <c r="V377" s="45" t="s">
        <v>58</v>
      </c>
      <c r="W377" s="34" t="s">
        <v>1041</v>
      </c>
      <c r="X377" s="34" t="s">
        <v>23</v>
      </c>
      <c r="Y377" s="36"/>
      <c r="Z377" s="36"/>
      <c r="AA377" s="36"/>
      <c r="AB377" s="36">
        <v>1</v>
      </c>
      <c r="AC377" s="36"/>
      <c r="AD377" s="36"/>
      <c r="AE377" s="36"/>
      <c r="AF377" s="51"/>
      <c r="AG377" s="51"/>
      <c r="AH377" s="51">
        <v>1</v>
      </c>
      <c r="AI377" s="51"/>
      <c r="AJ377" s="51"/>
      <c r="AK377" s="51"/>
      <c r="AL377" s="33"/>
      <c r="AM377" s="33"/>
      <c r="AN377" s="186"/>
      <c r="AO377" s="186"/>
      <c r="AP377" s="185"/>
      <c r="AQ377" s="185"/>
      <c r="AR377" s="185"/>
      <c r="AS377" s="185"/>
      <c r="AT377" s="185"/>
      <c r="AU377" s="185"/>
      <c r="AV377" s="185"/>
      <c r="AW377" s="186"/>
      <c r="AX377" s="41"/>
      <c r="AY377" s="35" t="s">
        <v>1042</v>
      </c>
      <c r="AZ377" s="41"/>
      <c r="BA377" s="36"/>
      <c r="BB377" s="51"/>
      <c r="BC377" s="33"/>
      <c r="BD377" s="33">
        <v>2</v>
      </c>
      <c r="BE377" s="51"/>
      <c r="BF377" s="51"/>
      <c r="BG377" s="51"/>
      <c r="BH377" s="51"/>
      <c r="BI377" s="51"/>
      <c r="BJ377" s="51"/>
      <c r="BK377" s="51"/>
      <c r="BL377" s="51"/>
      <c r="BM377" s="51"/>
      <c r="BN377" s="51"/>
      <c r="BO377" s="51"/>
    </row>
    <row r="378" spans="1:67" ht="66" customHeight="1" x14ac:dyDescent="0.25">
      <c r="A378" s="201">
        <v>377</v>
      </c>
      <c r="B378" s="182" t="s">
        <v>3818</v>
      </c>
      <c r="C378" s="183" t="s">
        <v>3819</v>
      </c>
      <c r="D378" s="33" t="s">
        <v>1030</v>
      </c>
      <c r="E378" s="36" t="s">
        <v>63</v>
      </c>
      <c r="F378" s="202" t="s">
        <v>66</v>
      </c>
      <c r="G378" s="202"/>
      <c r="H378" s="202"/>
      <c r="I378" s="202"/>
      <c r="J378" s="202"/>
      <c r="K378" s="202"/>
      <c r="L378" s="34" t="s">
        <v>1044</v>
      </c>
      <c r="M378" s="182" t="s">
        <v>3832</v>
      </c>
      <c r="N378" s="183" t="s">
        <v>3833</v>
      </c>
      <c r="O378" s="184" t="s">
        <v>3183</v>
      </c>
      <c r="P378" s="109"/>
      <c r="Q378" s="183" t="s">
        <v>1045</v>
      </c>
      <c r="R378" s="109"/>
      <c r="S378" s="183"/>
      <c r="T378" s="33"/>
      <c r="U378" s="33" t="s">
        <v>58</v>
      </c>
      <c r="V378" s="45" t="s">
        <v>58</v>
      </c>
      <c r="W378" s="34" t="s">
        <v>1045</v>
      </c>
      <c r="X378" s="34" t="s">
        <v>23</v>
      </c>
      <c r="Y378" s="36"/>
      <c r="Z378" s="36"/>
      <c r="AA378" s="36"/>
      <c r="AB378" s="36">
        <v>1</v>
      </c>
      <c r="AC378" s="36"/>
      <c r="AD378" s="36"/>
      <c r="AE378" s="36"/>
      <c r="AF378" s="51"/>
      <c r="AG378" s="51"/>
      <c r="AH378" s="51">
        <v>1</v>
      </c>
      <c r="AI378" s="51"/>
      <c r="AJ378" s="51"/>
      <c r="AK378" s="51"/>
      <c r="AL378" s="33"/>
      <c r="AM378" s="33"/>
      <c r="AN378" s="186"/>
      <c r="AO378" s="186"/>
      <c r="AP378" s="185"/>
      <c r="AQ378" s="185"/>
      <c r="AR378" s="185"/>
      <c r="AS378" s="185"/>
      <c r="AT378" s="185"/>
      <c r="AU378" s="185"/>
      <c r="AV378" s="185"/>
      <c r="AW378" s="186"/>
      <c r="AX378" s="41"/>
      <c r="AY378" s="35" t="s">
        <v>24</v>
      </c>
      <c r="AZ378" s="41"/>
      <c r="BA378" s="36"/>
      <c r="BB378" s="51"/>
      <c r="BC378" s="33"/>
      <c r="BD378" s="33">
        <v>2</v>
      </c>
      <c r="BE378" s="51"/>
      <c r="BF378" s="51"/>
      <c r="BG378" s="51"/>
      <c r="BH378" s="51"/>
      <c r="BI378" s="51"/>
      <c r="BJ378" s="51"/>
      <c r="BK378" s="51"/>
      <c r="BL378" s="51"/>
      <c r="BM378" s="51"/>
      <c r="BN378" s="51"/>
      <c r="BO378" s="51"/>
    </row>
    <row r="379" spans="1:67" ht="66" customHeight="1" x14ac:dyDescent="0.25">
      <c r="A379" s="201">
        <v>378</v>
      </c>
      <c r="B379" s="182" t="s">
        <v>3818</v>
      </c>
      <c r="C379" s="183" t="s">
        <v>3819</v>
      </c>
      <c r="D379" s="33" t="s">
        <v>1030</v>
      </c>
      <c r="E379" s="36" t="s">
        <v>63</v>
      </c>
      <c r="F379" s="202" t="s">
        <v>66</v>
      </c>
      <c r="G379" s="202"/>
      <c r="H379" s="202"/>
      <c r="I379" s="202"/>
      <c r="J379" s="202"/>
      <c r="K379" s="202"/>
      <c r="L379" s="34" t="s">
        <v>1047</v>
      </c>
      <c r="M379" s="182" t="s">
        <v>3143</v>
      </c>
      <c r="N379" s="183" t="s">
        <v>3208</v>
      </c>
      <c r="O379" s="184" t="s">
        <v>3183</v>
      </c>
      <c r="P379" s="109"/>
      <c r="Q379" s="183" t="s">
        <v>3201</v>
      </c>
      <c r="R379" s="109"/>
      <c r="S379" s="183"/>
      <c r="T379" s="33"/>
      <c r="U379" s="33" t="s">
        <v>21</v>
      </c>
      <c r="V379" s="45" t="s">
        <v>21</v>
      </c>
      <c r="W379" s="34" t="s">
        <v>1048</v>
      </c>
      <c r="X379" s="34" t="s">
        <v>87</v>
      </c>
      <c r="Y379" s="36">
        <v>1</v>
      </c>
      <c r="Z379" s="36"/>
      <c r="AA379" s="36"/>
      <c r="AB379" s="36"/>
      <c r="AC379" s="36"/>
      <c r="AD379" s="36"/>
      <c r="AE379" s="36"/>
      <c r="AF379" s="51"/>
      <c r="AG379" s="51"/>
      <c r="AH379" s="51">
        <v>1</v>
      </c>
      <c r="AI379" s="51"/>
      <c r="AJ379" s="51"/>
      <c r="AK379" s="51"/>
      <c r="AL379" s="33" t="s">
        <v>3156</v>
      </c>
      <c r="AM379" s="33"/>
      <c r="AN379" s="185" t="s">
        <v>3397</v>
      </c>
      <c r="AO379" s="185"/>
      <c r="AP379" s="185" t="s">
        <v>3166</v>
      </c>
      <c r="AQ379" s="185" t="s">
        <v>3166</v>
      </c>
      <c r="AR379" s="185" t="s">
        <v>3166</v>
      </c>
      <c r="AS379" s="185" t="s">
        <v>2694</v>
      </c>
      <c r="AT379" s="185"/>
      <c r="AU379" s="185"/>
      <c r="AV379" s="185"/>
      <c r="AW379" s="186"/>
      <c r="AX379" s="41"/>
      <c r="AY379" s="35" t="s">
        <v>72</v>
      </c>
      <c r="AZ379" s="41"/>
      <c r="BA379" s="36" t="s">
        <v>451</v>
      </c>
      <c r="BB379" s="51"/>
      <c r="BC379" s="33"/>
      <c r="BD379" s="33"/>
      <c r="BE379" s="51"/>
      <c r="BF379" s="51"/>
      <c r="BG379" s="51"/>
      <c r="BH379" s="51"/>
      <c r="BI379" s="51"/>
      <c r="BJ379" s="51"/>
      <c r="BK379" s="51"/>
      <c r="BL379" s="51"/>
      <c r="BM379" s="51"/>
      <c r="BN379" s="51"/>
      <c r="BO379" s="51"/>
    </row>
    <row r="380" spans="1:67" ht="66" customHeight="1" x14ac:dyDescent="0.25">
      <c r="A380" s="201">
        <v>379</v>
      </c>
      <c r="B380" s="182" t="s">
        <v>3818</v>
      </c>
      <c r="C380" s="183" t="s">
        <v>3819</v>
      </c>
      <c r="D380" s="33" t="s">
        <v>1030</v>
      </c>
      <c r="E380" s="36" t="s">
        <v>63</v>
      </c>
      <c r="F380" s="202" t="s">
        <v>66</v>
      </c>
      <c r="G380" s="202"/>
      <c r="H380" s="202"/>
      <c r="I380" s="202"/>
      <c r="J380" s="202"/>
      <c r="K380" s="202"/>
      <c r="L380" s="34" t="s">
        <v>1050</v>
      </c>
      <c r="M380" s="182" t="s">
        <v>3143</v>
      </c>
      <c r="N380" s="183" t="s">
        <v>3208</v>
      </c>
      <c r="O380" s="184" t="s">
        <v>3183</v>
      </c>
      <c r="P380" s="109"/>
      <c r="Q380" s="183" t="s">
        <v>1045</v>
      </c>
      <c r="R380" s="109"/>
      <c r="S380" s="183"/>
      <c r="T380" s="33"/>
      <c r="U380" s="33" t="s">
        <v>58</v>
      </c>
      <c r="V380" s="45" t="s">
        <v>58</v>
      </c>
      <c r="W380" s="34" t="s">
        <v>1051</v>
      </c>
      <c r="X380" s="34" t="s">
        <v>1052</v>
      </c>
      <c r="Y380" s="36"/>
      <c r="Z380" s="36"/>
      <c r="AA380" s="36"/>
      <c r="AB380" s="36">
        <v>1</v>
      </c>
      <c r="AC380" s="36"/>
      <c r="AD380" s="36"/>
      <c r="AE380" s="36"/>
      <c r="AF380" s="51"/>
      <c r="AG380" s="51"/>
      <c r="AH380" s="51">
        <v>1</v>
      </c>
      <c r="AI380" s="51"/>
      <c r="AJ380" s="51"/>
      <c r="AK380" s="51"/>
      <c r="AL380" s="33"/>
      <c r="AM380" s="33"/>
      <c r="AN380" s="186"/>
      <c r="AO380" s="186"/>
      <c r="AP380" s="185"/>
      <c r="AQ380" s="185"/>
      <c r="AR380" s="185"/>
      <c r="AS380" s="185"/>
      <c r="AT380" s="185"/>
      <c r="AU380" s="185"/>
      <c r="AV380" s="185"/>
      <c r="AW380" s="186"/>
      <c r="AX380" s="41"/>
      <c r="AY380" s="41" t="s">
        <v>24</v>
      </c>
      <c r="AZ380" s="41"/>
      <c r="BA380" s="36"/>
      <c r="BB380" s="51"/>
      <c r="BC380" s="33"/>
      <c r="BD380" s="33"/>
      <c r="BE380" s="51"/>
      <c r="BF380" s="51"/>
      <c r="BG380" s="51"/>
      <c r="BH380" s="51"/>
      <c r="BI380" s="51"/>
      <c r="BJ380" s="51"/>
      <c r="BK380" s="51"/>
      <c r="BL380" s="51"/>
      <c r="BM380" s="51"/>
      <c r="BN380" s="51"/>
      <c r="BO380" s="51"/>
    </row>
    <row r="381" spans="1:67" ht="66" customHeight="1" x14ac:dyDescent="0.25">
      <c r="A381" s="201">
        <v>380</v>
      </c>
      <c r="B381" s="182" t="s">
        <v>3818</v>
      </c>
      <c r="C381" s="183" t="s">
        <v>3819</v>
      </c>
      <c r="D381" s="33" t="s">
        <v>1030</v>
      </c>
      <c r="E381" s="36" t="s">
        <v>63</v>
      </c>
      <c r="F381" s="202" t="s">
        <v>66</v>
      </c>
      <c r="G381" s="202"/>
      <c r="H381" s="202"/>
      <c r="I381" s="202"/>
      <c r="J381" s="202"/>
      <c r="K381" s="202"/>
      <c r="L381" s="34" t="s">
        <v>1053</v>
      </c>
      <c r="M381" s="182" t="s">
        <v>3143</v>
      </c>
      <c r="N381" s="183" t="s">
        <v>3208</v>
      </c>
      <c r="O381" s="184" t="s">
        <v>3183</v>
      </c>
      <c r="P381" s="109"/>
      <c r="Q381" s="183" t="s">
        <v>3152</v>
      </c>
      <c r="R381" s="109"/>
      <c r="S381" s="183" t="s">
        <v>391</v>
      </c>
      <c r="T381" s="33" t="s">
        <v>3834</v>
      </c>
      <c r="U381" s="33" t="s">
        <v>58</v>
      </c>
      <c r="V381" s="45" t="s">
        <v>58</v>
      </c>
      <c r="W381" s="34" t="s">
        <v>1054</v>
      </c>
      <c r="X381" s="34" t="s">
        <v>66</v>
      </c>
      <c r="Y381" s="36"/>
      <c r="Z381" s="36"/>
      <c r="AA381" s="36"/>
      <c r="AB381" s="36">
        <v>1</v>
      </c>
      <c r="AC381" s="36"/>
      <c r="AD381" s="36"/>
      <c r="AE381" s="36"/>
      <c r="AF381" s="51"/>
      <c r="AG381" s="51"/>
      <c r="AH381" s="51">
        <v>1</v>
      </c>
      <c r="AI381" s="51"/>
      <c r="AJ381" s="51"/>
      <c r="AK381" s="51"/>
      <c r="AL381" s="33" t="s">
        <v>3156</v>
      </c>
      <c r="AM381" s="33"/>
      <c r="AN381" s="185"/>
      <c r="AO381" s="185"/>
      <c r="AP381" s="185"/>
      <c r="AQ381" s="185"/>
      <c r="AR381" s="185"/>
      <c r="AS381" s="185"/>
      <c r="AT381" s="185"/>
      <c r="AU381" s="185"/>
      <c r="AV381" s="185"/>
      <c r="AW381" s="186"/>
      <c r="AX381" s="41"/>
      <c r="AY381" s="41" t="s">
        <v>24</v>
      </c>
      <c r="AZ381" s="41"/>
      <c r="BA381" s="36"/>
      <c r="BB381" s="51"/>
      <c r="BC381" s="33"/>
      <c r="BD381" s="33"/>
      <c r="BE381" s="51"/>
      <c r="BF381" s="51"/>
      <c r="BG381" s="51"/>
      <c r="BH381" s="51"/>
      <c r="BI381" s="51"/>
      <c r="BJ381" s="51"/>
      <c r="BK381" s="51"/>
      <c r="BL381" s="51"/>
      <c r="BM381" s="51"/>
      <c r="BN381" s="51"/>
      <c r="BO381" s="51"/>
    </row>
    <row r="382" spans="1:67" ht="94.5" customHeight="1" x14ac:dyDescent="0.25">
      <c r="A382" s="201">
        <v>381</v>
      </c>
      <c r="B382" s="182" t="s">
        <v>3818</v>
      </c>
      <c r="C382" s="183" t="s">
        <v>3819</v>
      </c>
      <c r="D382" s="33" t="s">
        <v>1030</v>
      </c>
      <c r="E382" s="36" t="s">
        <v>63</v>
      </c>
      <c r="F382" s="202" t="s">
        <v>66</v>
      </c>
      <c r="G382" s="202"/>
      <c r="H382" s="202"/>
      <c r="I382" s="202"/>
      <c r="J382" s="202"/>
      <c r="K382" s="202"/>
      <c r="L382" s="34" t="s">
        <v>1055</v>
      </c>
      <c r="M382" s="182" t="s">
        <v>3143</v>
      </c>
      <c r="N382" s="183" t="s">
        <v>3208</v>
      </c>
      <c r="O382" s="184" t="s">
        <v>3183</v>
      </c>
      <c r="P382" s="109"/>
      <c r="Q382" s="183" t="s">
        <v>3152</v>
      </c>
      <c r="R382" s="109"/>
      <c r="S382" s="183" t="s">
        <v>3184</v>
      </c>
      <c r="T382" s="33" t="s">
        <v>1056</v>
      </c>
      <c r="U382" s="33" t="s">
        <v>167</v>
      </c>
      <c r="V382" s="45" t="s">
        <v>58</v>
      </c>
      <c r="W382" s="34" t="s">
        <v>1056</v>
      </c>
      <c r="X382" s="34" t="s">
        <v>199</v>
      </c>
      <c r="Y382" s="36"/>
      <c r="Z382" s="36"/>
      <c r="AA382" s="36"/>
      <c r="AB382" s="36">
        <v>1</v>
      </c>
      <c r="AC382" s="36"/>
      <c r="AD382" s="36"/>
      <c r="AE382" s="36"/>
      <c r="AF382" s="51"/>
      <c r="AG382" s="51"/>
      <c r="AH382" s="51">
        <v>1</v>
      </c>
      <c r="AI382" s="51"/>
      <c r="AJ382" s="51"/>
      <c r="AK382" s="51"/>
      <c r="AL382" s="33" t="s">
        <v>3156</v>
      </c>
      <c r="AM382" s="33"/>
      <c r="AN382" s="185"/>
      <c r="AO382" s="185"/>
      <c r="AP382" s="185"/>
      <c r="AQ382" s="185"/>
      <c r="AR382" s="185"/>
      <c r="AS382" s="185"/>
      <c r="AT382" s="185"/>
      <c r="AU382" s="185"/>
      <c r="AV382" s="185"/>
      <c r="AW382" s="186"/>
      <c r="AX382" s="41"/>
      <c r="AY382" s="35" t="s">
        <v>176</v>
      </c>
      <c r="AZ382" s="41"/>
      <c r="BA382" s="36"/>
      <c r="BB382" s="51"/>
      <c r="BC382" s="33"/>
      <c r="BD382" s="33"/>
      <c r="BE382" s="51"/>
      <c r="BF382" s="51"/>
      <c r="BG382" s="51"/>
      <c r="BH382" s="51"/>
      <c r="BI382" s="51"/>
      <c r="BJ382" s="51"/>
      <c r="BK382" s="51"/>
      <c r="BL382" s="51"/>
      <c r="BM382" s="51"/>
      <c r="BN382" s="51"/>
      <c r="BO382" s="51"/>
    </row>
    <row r="383" spans="1:67" ht="63" customHeight="1" x14ac:dyDescent="0.25">
      <c r="A383" s="201">
        <v>382</v>
      </c>
      <c r="B383" s="182" t="s">
        <v>3818</v>
      </c>
      <c r="C383" s="183" t="s">
        <v>3819</v>
      </c>
      <c r="D383" s="33" t="s">
        <v>1030</v>
      </c>
      <c r="E383" s="36" t="s">
        <v>63</v>
      </c>
      <c r="F383" s="202" t="s">
        <v>66</v>
      </c>
      <c r="G383" s="202"/>
      <c r="H383" s="202"/>
      <c r="I383" s="202"/>
      <c r="J383" s="202"/>
      <c r="K383" s="202"/>
      <c r="L383" s="34" t="s">
        <v>1059</v>
      </c>
      <c r="M383" s="182" t="s">
        <v>3188</v>
      </c>
      <c r="N383" s="183" t="s">
        <v>1060</v>
      </c>
      <c r="O383" s="184" t="s">
        <v>3183</v>
      </c>
      <c r="P383" s="109"/>
      <c r="Q383" s="182" t="s">
        <v>3184</v>
      </c>
      <c r="R383" s="109"/>
      <c r="S383" s="183"/>
      <c r="T383" s="33"/>
      <c r="U383" s="33" t="s">
        <v>21</v>
      </c>
      <c r="V383" s="45" t="s">
        <v>21</v>
      </c>
      <c r="W383" s="34" t="s">
        <v>1060</v>
      </c>
      <c r="X383" s="34" t="s">
        <v>66</v>
      </c>
      <c r="Y383" s="36">
        <v>1</v>
      </c>
      <c r="Z383" s="36"/>
      <c r="AA383" s="36"/>
      <c r="AB383" s="36"/>
      <c r="AC383" s="36"/>
      <c r="AD383" s="36"/>
      <c r="AE383" s="36"/>
      <c r="AF383" s="51"/>
      <c r="AG383" s="51"/>
      <c r="AH383" s="51">
        <v>1</v>
      </c>
      <c r="AI383" s="51"/>
      <c r="AJ383" s="51"/>
      <c r="AK383" s="51"/>
      <c r="AL383" s="45" t="s">
        <v>3836</v>
      </c>
      <c r="AM383" s="33" t="s">
        <v>3837</v>
      </c>
      <c r="AN383" s="185" t="s">
        <v>3224</v>
      </c>
      <c r="AO383" s="185"/>
      <c r="AP383" s="185" t="s">
        <v>3166</v>
      </c>
      <c r="AQ383" s="185" t="s">
        <v>3166</v>
      </c>
      <c r="AR383" s="185" t="s">
        <v>3166</v>
      </c>
      <c r="AS383" s="185" t="s">
        <v>3166</v>
      </c>
      <c r="AT383" s="185"/>
      <c r="AU383" s="185"/>
      <c r="AV383" s="185"/>
      <c r="AW383" s="186"/>
      <c r="AX383" s="41"/>
      <c r="AY383" s="35" t="s">
        <v>72</v>
      </c>
      <c r="AZ383" s="41"/>
      <c r="BA383" s="36" t="s">
        <v>3243</v>
      </c>
      <c r="BB383" s="51"/>
      <c r="BC383" s="33"/>
      <c r="BD383" s="33"/>
      <c r="BE383" s="51"/>
      <c r="BF383" s="51"/>
      <c r="BG383" s="51"/>
      <c r="BH383" s="51"/>
      <c r="BI383" s="51"/>
      <c r="BJ383" s="51"/>
      <c r="BK383" s="51"/>
      <c r="BL383" s="51"/>
      <c r="BM383" s="51"/>
      <c r="BN383" s="51"/>
      <c r="BO383" s="51"/>
    </row>
    <row r="384" spans="1:67" ht="110.25" customHeight="1" x14ac:dyDescent="0.25">
      <c r="A384" s="201">
        <v>383</v>
      </c>
      <c r="B384" s="182" t="s">
        <v>3818</v>
      </c>
      <c r="C384" s="183" t="s">
        <v>3819</v>
      </c>
      <c r="D384" s="33" t="s">
        <v>1030</v>
      </c>
      <c r="E384" s="36" t="s">
        <v>63</v>
      </c>
      <c r="F384" s="202" t="s">
        <v>66</v>
      </c>
      <c r="G384" s="202"/>
      <c r="H384" s="202"/>
      <c r="I384" s="202"/>
      <c r="J384" s="202"/>
      <c r="K384" s="202"/>
      <c r="L384" s="34" t="s">
        <v>1061</v>
      </c>
      <c r="M384" s="182" t="s">
        <v>3143</v>
      </c>
      <c r="N384" s="183" t="s">
        <v>3208</v>
      </c>
      <c r="O384" s="184" t="s">
        <v>3183</v>
      </c>
      <c r="P384" s="109"/>
      <c r="Q384" s="183" t="s">
        <v>3152</v>
      </c>
      <c r="R384" s="109"/>
      <c r="S384" s="183" t="s">
        <v>391</v>
      </c>
      <c r="T384" s="33" t="s">
        <v>1062</v>
      </c>
      <c r="U384" s="33" t="s">
        <v>167</v>
      </c>
      <c r="V384" s="45" t="s">
        <v>167</v>
      </c>
      <c r="W384" s="34" t="s">
        <v>1062</v>
      </c>
      <c r="X384" s="34" t="s">
        <v>943</v>
      </c>
      <c r="Y384" s="36"/>
      <c r="Z384" s="36"/>
      <c r="AA384" s="36">
        <v>1</v>
      </c>
      <c r="AB384" s="36"/>
      <c r="AC384" s="36"/>
      <c r="AD384" s="36"/>
      <c r="AE384" s="36"/>
      <c r="AF384" s="51"/>
      <c r="AG384" s="51"/>
      <c r="AH384" s="51">
        <v>1</v>
      </c>
      <c r="AI384" s="51"/>
      <c r="AJ384" s="51"/>
      <c r="AK384" s="51"/>
      <c r="AL384" s="33" t="s">
        <v>3156</v>
      </c>
      <c r="AM384" s="33"/>
      <c r="AN384" s="185"/>
      <c r="AO384" s="185"/>
      <c r="AP384" s="185" t="s">
        <v>803</v>
      </c>
      <c r="AQ384" s="185" t="s">
        <v>803</v>
      </c>
      <c r="AR384" s="185" t="s">
        <v>803</v>
      </c>
      <c r="AS384" s="185" t="s">
        <v>803</v>
      </c>
      <c r="AT384" s="185"/>
      <c r="AU384" s="185"/>
      <c r="AV384" s="185"/>
      <c r="AW384" s="186"/>
      <c r="AX384" s="41"/>
      <c r="AY384" s="41" t="s">
        <v>24</v>
      </c>
      <c r="AZ384" s="41"/>
      <c r="BA384" s="36" t="s">
        <v>451</v>
      </c>
      <c r="BB384" s="51"/>
      <c r="BC384" s="33"/>
      <c r="BD384" s="33"/>
      <c r="BE384" s="51"/>
      <c r="BF384" s="51"/>
      <c r="BG384" s="51"/>
      <c r="BH384" s="51"/>
      <c r="BI384" s="51"/>
      <c r="BJ384" s="51"/>
      <c r="BK384" s="51"/>
      <c r="BL384" s="51"/>
      <c r="BM384" s="51"/>
      <c r="BN384" s="51"/>
      <c r="BO384" s="51"/>
    </row>
    <row r="385" spans="1:67" ht="31.5" customHeight="1" x14ac:dyDescent="0.25">
      <c r="A385" s="201">
        <v>384</v>
      </c>
      <c r="B385" s="182" t="s">
        <v>3818</v>
      </c>
      <c r="C385" s="183" t="s">
        <v>3819</v>
      </c>
      <c r="D385" s="33" t="s">
        <v>1030</v>
      </c>
      <c r="E385" s="36" t="s">
        <v>63</v>
      </c>
      <c r="F385" s="202" t="s">
        <v>66</v>
      </c>
      <c r="G385" s="202"/>
      <c r="H385" s="202"/>
      <c r="I385" s="202"/>
      <c r="J385" s="202"/>
      <c r="K385" s="202"/>
      <c r="L385" s="34" t="s">
        <v>1066</v>
      </c>
      <c r="M385" s="182" t="s">
        <v>3143</v>
      </c>
      <c r="N385" s="183" t="s">
        <v>3208</v>
      </c>
      <c r="O385" s="184" t="s">
        <v>3183</v>
      </c>
      <c r="P385" s="109"/>
      <c r="Q385" s="183" t="s">
        <v>3152</v>
      </c>
      <c r="R385" s="109"/>
      <c r="S385" s="183" t="s">
        <v>3167</v>
      </c>
      <c r="T385" s="33" t="s">
        <v>3839</v>
      </c>
      <c r="U385" s="33" t="s">
        <v>21</v>
      </c>
      <c r="V385" s="45" t="s">
        <v>21</v>
      </c>
      <c r="W385" s="34" t="s">
        <v>1067</v>
      </c>
      <c r="X385" s="34" t="s">
        <v>45</v>
      </c>
      <c r="Y385" s="36">
        <v>1</v>
      </c>
      <c r="Z385" s="36"/>
      <c r="AA385" s="36"/>
      <c r="AB385" s="36"/>
      <c r="AC385" s="36"/>
      <c r="AD385" s="36"/>
      <c r="AE385" s="36"/>
      <c r="AF385" s="51"/>
      <c r="AG385" s="51"/>
      <c r="AH385" s="51">
        <v>1</v>
      </c>
      <c r="AI385" s="51"/>
      <c r="AJ385" s="51"/>
      <c r="AK385" s="51"/>
      <c r="AL385" s="33" t="s">
        <v>3156</v>
      </c>
      <c r="AM385" s="33"/>
      <c r="AN385" s="185" t="s">
        <v>3224</v>
      </c>
      <c r="AO385" s="185"/>
      <c r="AP385" s="185" t="s">
        <v>3166</v>
      </c>
      <c r="AQ385" s="185" t="s">
        <v>3166</v>
      </c>
      <c r="AR385" s="185" t="s">
        <v>3166</v>
      </c>
      <c r="AS385" s="185" t="s">
        <v>3166</v>
      </c>
      <c r="AT385" s="185"/>
      <c r="AU385" s="185"/>
      <c r="AV385" s="185"/>
      <c r="AW385" s="186"/>
      <c r="AX385" s="41"/>
      <c r="AY385" s="35" t="s">
        <v>72</v>
      </c>
      <c r="AZ385" s="41"/>
      <c r="BA385" s="36" t="s">
        <v>451</v>
      </c>
      <c r="BB385" s="51"/>
      <c r="BC385" s="33"/>
      <c r="BD385" s="33"/>
      <c r="BE385" s="51"/>
      <c r="BF385" s="51"/>
      <c r="BG385" s="51"/>
      <c r="BH385" s="51"/>
      <c r="BI385" s="51"/>
      <c r="BJ385" s="51"/>
      <c r="BK385" s="51"/>
      <c r="BL385" s="51"/>
      <c r="BM385" s="51"/>
      <c r="BN385" s="51"/>
      <c r="BO385" s="51"/>
    </row>
    <row r="386" spans="1:67" ht="234" customHeight="1" x14ac:dyDescent="0.25">
      <c r="A386" s="201">
        <v>385</v>
      </c>
      <c r="B386" s="182" t="s">
        <v>3841</v>
      </c>
      <c r="C386" s="183" t="s">
        <v>3842</v>
      </c>
      <c r="D386" s="33" t="s">
        <v>1030</v>
      </c>
      <c r="E386" s="36" t="s">
        <v>63</v>
      </c>
      <c r="F386" s="202" t="s">
        <v>66</v>
      </c>
      <c r="G386" s="202"/>
      <c r="H386" s="202"/>
      <c r="I386" s="202"/>
      <c r="J386" s="202"/>
      <c r="K386" s="202"/>
      <c r="L386" s="34" t="s">
        <v>1068</v>
      </c>
      <c r="M386" s="182" t="s">
        <v>3187</v>
      </c>
      <c r="N386" s="183" t="s">
        <v>1069</v>
      </c>
      <c r="O386" s="184" t="s">
        <v>3183</v>
      </c>
      <c r="P386" s="109"/>
      <c r="Q386" s="182" t="s">
        <v>3184</v>
      </c>
      <c r="R386" s="109"/>
      <c r="S386" s="183"/>
      <c r="T386" s="33"/>
      <c r="U386" s="33" t="s">
        <v>167</v>
      </c>
      <c r="V386" s="45" t="s">
        <v>21</v>
      </c>
      <c r="W386" s="34" t="s">
        <v>1069</v>
      </c>
      <c r="X386" s="34" t="s">
        <v>66</v>
      </c>
      <c r="Y386" s="36">
        <v>1</v>
      </c>
      <c r="Z386" s="36"/>
      <c r="AA386" s="36"/>
      <c r="AB386" s="36"/>
      <c r="AC386" s="36"/>
      <c r="AD386" s="36"/>
      <c r="AE386" s="36"/>
      <c r="AF386" s="51"/>
      <c r="AG386" s="51"/>
      <c r="AH386" s="51">
        <v>1</v>
      </c>
      <c r="AI386" s="51"/>
      <c r="AJ386" s="51"/>
      <c r="AK386" s="51"/>
      <c r="AL386" s="33"/>
      <c r="AM386" s="33"/>
      <c r="AN386" s="33"/>
      <c r="AO386" s="185" t="s">
        <v>3824</v>
      </c>
      <c r="AP386" s="185"/>
      <c r="AQ386" s="185"/>
      <c r="AR386" s="185"/>
      <c r="AS386" s="185"/>
      <c r="AT386" s="185"/>
      <c r="AU386" s="185"/>
      <c r="AV386" s="185"/>
      <c r="AW386" s="186"/>
      <c r="AX386" s="41"/>
      <c r="AY386" s="41" t="s">
        <v>176</v>
      </c>
      <c r="AZ386" s="41"/>
      <c r="BA386" s="36" t="s">
        <v>3243</v>
      </c>
      <c r="BB386" s="36" t="s">
        <v>3154</v>
      </c>
      <c r="BC386" s="33" t="s">
        <v>3296</v>
      </c>
      <c r="BD386" s="33"/>
      <c r="BE386" s="51"/>
      <c r="BF386" s="51"/>
      <c r="BG386" s="51"/>
      <c r="BH386" s="51"/>
      <c r="BI386" s="51"/>
      <c r="BJ386" s="51"/>
      <c r="BK386" s="51"/>
      <c r="BL386" s="51"/>
      <c r="BM386" s="51"/>
      <c r="BN386" s="51"/>
      <c r="BO386" s="51"/>
    </row>
    <row r="387" spans="1:67" ht="72.75" customHeight="1" x14ac:dyDescent="0.25">
      <c r="A387" s="201">
        <v>386</v>
      </c>
      <c r="B387" s="182" t="s">
        <v>3845</v>
      </c>
      <c r="C387" s="183" t="s">
        <v>3846</v>
      </c>
      <c r="D387" s="36" t="s">
        <v>36</v>
      </c>
      <c r="E387" s="36" t="s">
        <v>41</v>
      </c>
      <c r="F387" s="202" t="s">
        <v>66</v>
      </c>
      <c r="G387" s="202"/>
      <c r="H387" s="202"/>
      <c r="I387" s="202"/>
      <c r="J387" s="202"/>
      <c r="K387" s="202"/>
      <c r="L387" s="34" t="s">
        <v>1072</v>
      </c>
      <c r="M387" s="182"/>
      <c r="N387" s="183"/>
      <c r="O387" s="184" t="s">
        <v>41</v>
      </c>
      <c r="P387" s="109"/>
      <c r="Q387" s="182"/>
      <c r="R387" s="109"/>
      <c r="S387" s="183" t="s">
        <v>391</v>
      </c>
      <c r="T387" s="188">
        <v>42808</v>
      </c>
      <c r="U387" s="33" t="s">
        <v>58</v>
      </c>
      <c r="V387" s="45" t="s">
        <v>58</v>
      </c>
      <c r="W387" s="49" t="s">
        <v>59</v>
      </c>
      <c r="X387" s="49" t="s">
        <v>66</v>
      </c>
      <c r="Y387" s="36"/>
      <c r="Z387" s="36"/>
      <c r="AA387" s="36"/>
      <c r="AB387" s="36">
        <v>1</v>
      </c>
      <c r="AC387" s="36"/>
      <c r="AD387" s="36"/>
      <c r="AE387" s="36"/>
      <c r="AF387" s="51"/>
      <c r="AG387" s="51"/>
      <c r="AH387" s="51">
        <v>1</v>
      </c>
      <c r="AI387" s="51"/>
      <c r="AJ387" s="51"/>
      <c r="AK387" s="51"/>
      <c r="AL387" s="33"/>
      <c r="AM387" s="33"/>
      <c r="AN387" s="186"/>
      <c r="AO387" s="186"/>
      <c r="AP387" s="185" t="s">
        <v>803</v>
      </c>
      <c r="AQ387" s="185" t="s">
        <v>803</v>
      </c>
      <c r="AR387" s="185" t="s">
        <v>803</v>
      </c>
      <c r="AS387" s="185" t="s">
        <v>803</v>
      </c>
      <c r="AT387" s="185"/>
      <c r="AU387" s="185"/>
      <c r="AV387" s="185"/>
      <c r="AW387" s="186"/>
      <c r="AX387" s="41"/>
      <c r="AY387" s="41" t="s">
        <v>24</v>
      </c>
      <c r="AZ387" s="41"/>
      <c r="BA387" s="36"/>
      <c r="BB387" s="51"/>
      <c r="BC387" s="33"/>
      <c r="BD387" s="33"/>
      <c r="BE387" s="51"/>
      <c r="BF387" s="51"/>
      <c r="BG387" s="51"/>
      <c r="BH387" s="51"/>
      <c r="BI387" s="51"/>
      <c r="BJ387" s="51"/>
      <c r="BK387" s="51"/>
      <c r="BL387" s="51"/>
      <c r="BM387" s="51"/>
      <c r="BN387" s="51"/>
      <c r="BO387" s="51"/>
    </row>
    <row r="388" spans="1:67" ht="72.75" customHeight="1" x14ac:dyDescent="0.25">
      <c r="A388" s="201">
        <v>387</v>
      </c>
      <c r="B388" s="182" t="s">
        <v>3845</v>
      </c>
      <c r="C388" s="183" t="s">
        <v>3846</v>
      </c>
      <c r="D388" s="36" t="s">
        <v>36</v>
      </c>
      <c r="E388" s="36" t="s">
        <v>41</v>
      </c>
      <c r="F388" s="202" t="s">
        <v>1075</v>
      </c>
      <c r="G388" s="202" t="s">
        <v>3847</v>
      </c>
      <c r="H388" s="202">
        <v>1</v>
      </c>
      <c r="I388" s="202"/>
      <c r="J388" s="202"/>
      <c r="K388" s="202"/>
      <c r="L388" s="34" t="s">
        <v>1074</v>
      </c>
      <c r="M388" s="182"/>
      <c r="N388" s="183"/>
      <c r="O388" s="184" t="s">
        <v>41</v>
      </c>
      <c r="P388" s="109"/>
      <c r="Q388" s="182"/>
      <c r="R388" s="109"/>
      <c r="S388" s="183" t="s">
        <v>391</v>
      </c>
      <c r="T388" s="188">
        <v>42808</v>
      </c>
      <c r="U388" s="33" t="s">
        <v>58</v>
      </c>
      <c r="V388" s="45" t="s">
        <v>58</v>
      </c>
      <c r="W388" s="49" t="s">
        <v>59</v>
      </c>
      <c r="X388" s="49" t="s">
        <v>1075</v>
      </c>
      <c r="Y388" s="36"/>
      <c r="Z388" s="36"/>
      <c r="AA388" s="36"/>
      <c r="AB388" s="36">
        <v>1</v>
      </c>
      <c r="AC388" s="36"/>
      <c r="AD388" s="36"/>
      <c r="AE388" s="36"/>
      <c r="AF388" s="51"/>
      <c r="AG388" s="51"/>
      <c r="AH388" s="51">
        <v>1</v>
      </c>
      <c r="AI388" s="51"/>
      <c r="AJ388" s="51"/>
      <c r="AK388" s="51"/>
      <c r="AL388" s="33"/>
      <c r="AM388" s="33"/>
      <c r="AN388" s="186"/>
      <c r="AO388" s="186"/>
      <c r="AP388" s="185" t="s">
        <v>803</v>
      </c>
      <c r="AQ388" s="185" t="s">
        <v>803</v>
      </c>
      <c r="AR388" s="185" t="s">
        <v>803</v>
      </c>
      <c r="AS388" s="185" t="s">
        <v>803</v>
      </c>
      <c r="AT388" s="185"/>
      <c r="AU388" s="185"/>
      <c r="AV388" s="185"/>
      <c r="AW388" s="186"/>
      <c r="AX388" s="41"/>
      <c r="AY388" s="41" t="s">
        <v>24</v>
      </c>
      <c r="AZ388" s="41"/>
      <c r="BA388" s="36"/>
      <c r="BB388" s="51"/>
      <c r="BC388" s="33"/>
      <c r="BD388" s="33"/>
      <c r="BE388" s="51"/>
      <c r="BF388" s="51"/>
      <c r="BG388" s="51"/>
      <c r="BH388" s="51"/>
      <c r="BI388" s="51"/>
      <c r="BJ388" s="51"/>
      <c r="BK388" s="51"/>
      <c r="BL388" s="51"/>
      <c r="BM388" s="51"/>
      <c r="BN388" s="51"/>
      <c r="BO388" s="51"/>
    </row>
    <row r="389" spans="1:67" ht="72.75" customHeight="1" x14ac:dyDescent="0.25">
      <c r="A389" s="201">
        <v>388</v>
      </c>
      <c r="B389" s="182" t="s">
        <v>3845</v>
      </c>
      <c r="C389" s="183" t="s">
        <v>3846</v>
      </c>
      <c r="D389" s="36" t="s">
        <v>36</v>
      </c>
      <c r="E389" s="36" t="s">
        <v>41</v>
      </c>
      <c r="F389" s="109" t="s">
        <v>1078</v>
      </c>
      <c r="G389" s="202" t="s">
        <v>3605</v>
      </c>
      <c r="H389" s="202">
        <v>4</v>
      </c>
      <c r="I389" s="202"/>
      <c r="J389" s="202"/>
      <c r="K389" s="202"/>
      <c r="L389" s="34" t="s">
        <v>1076</v>
      </c>
      <c r="M389" s="182"/>
      <c r="N389" s="183"/>
      <c r="O389" s="184" t="s">
        <v>41</v>
      </c>
      <c r="P389" s="109" t="s">
        <v>3849</v>
      </c>
      <c r="Q389" s="182"/>
      <c r="R389" s="109"/>
      <c r="S389" s="183" t="s">
        <v>791</v>
      </c>
      <c r="T389" s="33" t="s">
        <v>3850</v>
      </c>
      <c r="U389" s="33" t="s">
        <v>21</v>
      </c>
      <c r="V389" s="45" t="s">
        <v>21</v>
      </c>
      <c r="W389" s="49" t="s">
        <v>1077</v>
      </c>
      <c r="X389" s="49" t="s">
        <v>1078</v>
      </c>
      <c r="Y389" s="36">
        <v>1</v>
      </c>
      <c r="Z389" s="36"/>
      <c r="AA389" s="36"/>
      <c r="AB389" s="36"/>
      <c r="AC389" s="36"/>
      <c r="AD389" s="36"/>
      <c r="AE389" s="36"/>
      <c r="AF389" s="51"/>
      <c r="AG389" s="51"/>
      <c r="AH389" s="51">
        <v>1</v>
      </c>
      <c r="AI389" s="51"/>
      <c r="AJ389" s="51"/>
      <c r="AK389" s="51"/>
      <c r="AL389" s="33"/>
      <c r="AM389" s="33"/>
      <c r="AN389" s="186"/>
      <c r="AO389" s="185" t="s">
        <v>3851</v>
      </c>
      <c r="AP389" s="185"/>
      <c r="AQ389" s="185"/>
      <c r="AR389" s="185"/>
      <c r="AS389" s="185"/>
      <c r="AT389" s="185"/>
      <c r="AU389" s="185"/>
      <c r="AV389" s="185"/>
      <c r="AW389" s="186"/>
      <c r="AX389" s="41"/>
      <c r="AY389" s="41" t="s">
        <v>791</v>
      </c>
      <c r="AZ389" s="41"/>
      <c r="BA389" s="36"/>
      <c r="BB389" s="36" t="s">
        <v>3154</v>
      </c>
      <c r="BC389" s="33" t="s">
        <v>3296</v>
      </c>
      <c r="BD389" s="33"/>
      <c r="BE389" s="51"/>
      <c r="BF389" s="51"/>
      <c r="BG389" s="51"/>
      <c r="BH389" s="51"/>
      <c r="BI389" s="51"/>
      <c r="BJ389" s="51"/>
      <c r="BK389" s="51"/>
      <c r="BL389" s="51"/>
      <c r="BM389" s="51"/>
      <c r="BN389" s="51"/>
      <c r="BO389" s="51"/>
    </row>
    <row r="390" spans="1:67" ht="72.75" customHeight="1" x14ac:dyDescent="0.25">
      <c r="A390" s="201">
        <v>389</v>
      </c>
      <c r="B390" s="182" t="s">
        <v>3852</v>
      </c>
      <c r="C390" s="183" t="s">
        <v>3853</v>
      </c>
      <c r="D390" s="36" t="s">
        <v>18</v>
      </c>
      <c r="E390" s="36" t="s">
        <v>41</v>
      </c>
      <c r="F390" s="202">
        <v>1.5</v>
      </c>
      <c r="G390" s="202">
        <v>2</v>
      </c>
      <c r="H390" s="202">
        <v>1</v>
      </c>
      <c r="I390" s="202"/>
      <c r="J390" s="202"/>
      <c r="K390" s="202"/>
      <c r="L390" s="34" t="s">
        <v>1079</v>
      </c>
      <c r="M390" s="182"/>
      <c r="N390" s="183"/>
      <c r="O390" s="184" t="s">
        <v>41</v>
      </c>
      <c r="P390" s="109"/>
      <c r="Q390" s="182"/>
      <c r="R390" s="109"/>
      <c r="S390" s="183" t="s">
        <v>3167</v>
      </c>
      <c r="T390" s="33" t="s">
        <v>3855</v>
      </c>
      <c r="U390" s="33" t="s">
        <v>167</v>
      </c>
      <c r="V390" s="45" t="s">
        <v>167</v>
      </c>
      <c r="W390" s="34" t="s">
        <v>3855</v>
      </c>
      <c r="X390" s="34" t="s">
        <v>45</v>
      </c>
      <c r="Y390" s="36"/>
      <c r="Z390" s="36"/>
      <c r="AA390" s="36">
        <v>1</v>
      </c>
      <c r="AB390" s="36"/>
      <c r="AC390" s="36"/>
      <c r="AD390" s="36"/>
      <c r="AE390" s="36"/>
      <c r="AF390" s="51"/>
      <c r="AG390" s="51"/>
      <c r="AH390" s="51">
        <v>1</v>
      </c>
      <c r="AI390" s="51"/>
      <c r="AJ390" s="51"/>
      <c r="AK390" s="51"/>
      <c r="AL390" s="33"/>
      <c r="AM390" s="33"/>
      <c r="AN390" s="186"/>
      <c r="AO390" s="185" t="s">
        <v>3856</v>
      </c>
      <c r="AP390" s="185" t="s">
        <v>3166</v>
      </c>
      <c r="AQ390" s="185" t="s">
        <v>3166</v>
      </c>
      <c r="AR390" s="185" t="s">
        <v>3166</v>
      </c>
      <c r="AS390" s="185" t="s">
        <v>3166</v>
      </c>
      <c r="AT390" s="185"/>
      <c r="AU390" s="185"/>
      <c r="AV390" s="185"/>
      <c r="AW390" s="186"/>
      <c r="AX390" s="41"/>
      <c r="AY390" s="35" t="s">
        <v>176</v>
      </c>
      <c r="AZ390" s="41"/>
      <c r="BA390" s="36"/>
      <c r="BB390" s="51"/>
      <c r="BC390" s="33"/>
      <c r="BD390" s="33"/>
      <c r="BE390" s="51"/>
      <c r="BF390" s="51"/>
      <c r="BG390" s="51"/>
      <c r="BH390" s="51"/>
      <c r="BI390" s="51"/>
      <c r="BJ390" s="51"/>
      <c r="BK390" s="51"/>
      <c r="BL390" s="51"/>
      <c r="BM390" s="51"/>
      <c r="BN390" s="51"/>
      <c r="BO390" s="51"/>
    </row>
    <row r="391" spans="1:67" ht="63" customHeight="1" x14ac:dyDescent="0.25">
      <c r="A391" s="201">
        <v>390</v>
      </c>
      <c r="B391" s="182" t="s">
        <v>3852</v>
      </c>
      <c r="C391" s="183" t="s">
        <v>3853</v>
      </c>
      <c r="D391" s="36" t="s">
        <v>18</v>
      </c>
      <c r="E391" s="36" t="s">
        <v>41</v>
      </c>
      <c r="F391" s="202" t="s">
        <v>3763</v>
      </c>
      <c r="G391" s="202">
        <v>7</v>
      </c>
      <c r="H391" s="202">
        <v>1</v>
      </c>
      <c r="I391" s="202"/>
      <c r="J391" s="202"/>
      <c r="K391" s="202"/>
      <c r="L391" s="34" t="s">
        <v>1081</v>
      </c>
      <c r="M391" s="182"/>
      <c r="N391" s="183"/>
      <c r="O391" s="184" t="s">
        <v>41</v>
      </c>
      <c r="P391" s="109"/>
      <c r="Q391" s="182"/>
      <c r="R391" s="109"/>
      <c r="S391" s="183" t="s">
        <v>391</v>
      </c>
      <c r="T391" s="33" t="s">
        <v>3857</v>
      </c>
      <c r="U391" s="33" t="s">
        <v>58</v>
      </c>
      <c r="V391" s="45" t="s">
        <v>58</v>
      </c>
      <c r="W391" s="34" t="s">
        <v>3857</v>
      </c>
      <c r="X391" s="49" t="s">
        <v>377</v>
      </c>
      <c r="Y391" s="36"/>
      <c r="Z391" s="36"/>
      <c r="AA391" s="36"/>
      <c r="AB391" s="36">
        <v>1</v>
      </c>
      <c r="AC391" s="36"/>
      <c r="AD391" s="36"/>
      <c r="AE391" s="36"/>
      <c r="AF391" s="51"/>
      <c r="AG391" s="51"/>
      <c r="AH391" s="51">
        <v>1</v>
      </c>
      <c r="AI391" s="51"/>
      <c r="AJ391" s="51"/>
      <c r="AK391" s="51"/>
      <c r="AL391" s="33"/>
      <c r="AM391" s="33"/>
      <c r="AN391" s="186"/>
      <c r="AO391" s="186"/>
      <c r="AP391" s="185" t="s">
        <v>803</v>
      </c>
      <c r="AQ391" s="185" t="s">
        <v>803</v>
      </c>
      <c r="AR391" s="185" t="s">
        <v>803</v>
      </c>
      <c r="AS391" s="185" t="s">
        <v>803</v>
      </c>
      <c r="AT391" s="185"/>
      <c r="AU391" s="185"/>
      <c r="AV391" s="185"/>
      <c r="AW391" s="186"/>
      <c r="AX391" s="41"/>
      <c r="AY391" s="41" t="s">
        <v>24</v>
      </c>
      <c r="AZ391" s="41"/>
      <c r="BA391" s="36"/>
      <c r="BB391" s="51"/>
      <c r="BC391" s="33"/>
      <c r="BD391" s="33"/>
      <c r="BE391" s="51"/>
      <c r="BF391" s="51"/>
      <c r="BG391" s="51"/>
      <c r="BH391" s="51"/>
      <c r="BI391" s="51"/>
      <c r="BJ391" s="51"/>
      <c r="BK391" s="51"/>
      <c r="BL391" s="51"/>
      <c r="BM391" s="51"/>
      <c r="BN391" s="51"/>
      <c r="BO391" s="51"/>
    </row>
    <row r="392" spans="1:67" ht="31.5" customHeight="1" x14ac:dyDescent="0.25">
      <c r="A392" s="201">
        <v>391</v>
      </c>
      <c r="B392" s="182" t="s">
        <v>3852</v>
      </c>
      <c r="C392" s="183" t="s">
        <v>3853</v>
      </c>
      <c r="D392" s="36" t="s">
        <v>18</v>
      </c>
      <c r="E392" s="36" t="s">
        <v>41</v>
      </c>
      <c r="F392" s="202" t="s">
        <v>3171</v>
      </c>
      <c r="G392" s="202">
        <v>8</v>
      </c>
      <c r="H392" s="202">
        <v>5</v>
      </c>
      <c r="I392" s="202"/>
      <c r="J392" s="202"/>
      <c r="K392" s="202"/>
      <c r="L392" s="34" t="s">
        <v>1083</v>
      </c>
      <c r="M392" s="182"/>
      <c r="N392" s="183"/>
      <c r="O392" s="184" t="s">
        <v>41</v>
      </c>
      <c r="P392" s="109"/>
      <c r="Q392" s="182"/>
      <c r="R392" s="109"/>
      <c r="S392" s="183" t="s">
        <v>391</v>
      </c>
      <c r="T392" s="33" t="s">
        <v>3858</v>
      </c>
      <c r="U392" s="33" t="s">
        <v>21</v>
      </c>
      <c r="V392" s="45" t="s">
        <v>21</v>
      </c>
      <c r="W392" s="34" t="s">
        <v>3858</v>
      </c>
      <c r="X392" s="34" t="s">
        <v>56</v>
      </c>
      <c r="Y392" s="36">
        <v>1</v>
      </c>
      <c r="Z392" s="36"/>
      <c r="AA392" s="36"/>
      <c r="AB392" s="36"/>
      <c r="AC392" s="36"/>
      <c r="AD392" s="36"/>
      <c r="AE392" s="36"/>
      <c r="AF392" s="51"/>
      <c r="AG392" s="51"/>
      <c r="AH392" s="51"/>
      <c r="AI392" s="51"/>
      <c r="AJ392" s="51"/>
      <c r="AK392" s="51"/>
      <c r="AL392" s="33"/>
      <c r="AM392" s="33"/>
      <c r="AN392" s="185"/>
      <c r="AO392" s="185"/>
      <c r="AP392" s="185" t="s">
        <v>3166</v>
      </c>
      <c r="AQ392" s="185" t="s">
        <v>3166</v>
      </c>
      <c r="AR392" s="185" t="s">
        <v>3166</v>
      </c>
      <c r="AS392" s="185" t="s">
        <v>3166</v>
      </c>
      <c r="AT392" s="185"/>
      <c r="AU392" s="185"/>
      <c r="AV392" s="185"/>
      <c r="AW392" s="186"/>
      <c r="AX392" s="41"/>
      <c r="AY392" s="41" t="s">
        <v>46</v>
      </c>
      <c r="AZ392" s="41"/>
      <c r="BA392" s="36"/>
      <c r="BB392" s="51"/>
      <c r="BC392" s="33"/>
      <c r="BD392" s="33"/>
      <c r="BE392" s="51"/>
      <c r="BF392" s="51"/>
      <c r="BG392" s="51"/>
      <c r="BH392" s="51"/>
      <c r="BI392" s="51"/>
      <c r="BJ392" s="51"/>
      <c r="BK392" s="51"/>
      <c r="BL392" s="51"/>
      <c r="BM392" s="51"/>
      <c r="BN392" s="51"/>
      <c r="BO392" s="51"/>
    </row>
    <row r="393" spans="1:67" ht="31.5" customHeight="1" x14ac:dyDescent="0.25">
      <c r="A393" s="201">
        <v>392</v>
      </c>
      <c r="B393" s="182" t="s">
        <v>3852</v>
      </c>
      <c r="C393" s="183" t="s">
        <v>3853</v>
      </c>
      <c r="D393" s="36" t="s">
        <v>18</v>
      </c>
      <c r="E393" s="36" t="s">
        <v>41</v>
      </c>
      <c r="F393" s="202" t="s">
        <v>3315</v>
      </c>
      <c r="G393" s="202">
        <v>65</v>
      </c>
      <c r="H393" s="202">
        <v>7</v>
      </c>
      <c r="I393" s="202"/>
      <c r="J393" s="202"/>
      <c r="K393" s="202"/>
      <c r="L393" s="34" t="s">
        <v>1085</v>
      </c>
      <c r="M393" s="182"/>
      <c r="N393" s="183"/>
      <c r="O393" s="184" t="s">
        <v>41</v>
      </c>
      <c r="P393" s="109"/>
      <c r="Q393" s="182"/>
      <c r="R393" s="109"/>
      <c r="S393" s="183" t="s">
        <v>391</v>
      </c>
      <c r="T393" s="33" t="s">
        <v>3860</v>
      </c>
      <c r="U393" s="33" t="s">
        <v>58</v>
      </c>
      <c r="V393" s="45" t="s">
        <v>58</v>
      </c>
      <c r="W393" s="34" t="s">
        <v>3860</v>
      </c>
      <c r="X393" s="34" t="s">
        <v>1087</v>
      </c>
      <c r="Y393" s="36"/>
      <c r="Z393" s="36"/>
      <c r="AA393" s="36"/>
      <c r="AB393" s="36">
        <v>1</v>
      </c>
      <c r="AC393" s="36"/>
      <c r="AD393" s="36"/>
      <c r="AE393" s="36"/>
      <c r="AF393" s="96"/>
      <c r="AG393" s="51">
        <v>1</v>
      </c>
      <c r="AH393" s="51"/>
      <c r="AI393" s="51"/>
      <c r="AJ393" s="51"/>
      <c r="AK393" s="51"/>
      <c r="AL393" s="33"/>
      <c r="AM393" s="33"/>
      <c r="AN393" s="186"/>
      <c r="AO393" s="186"/>
      <c r="AP393" s="185"/>
      <c r="AQ393" s="185"/>
      <c r="AR393" s="185"/>
      <c r="AS393" s="185"/>
      <c r="AT393" s="185"/>
      <c r="AU393" s="185"/>
      <c r="AV393" s="185"/>
      <c r="AW393" s="186"/>
      <c r="AX393" s="41"/>
      <c r="AY393" s="41" t="s">
        <v>24</v>
      </c>
      <c r="AZ393" s="41"/>
      <c r="BA393" s="36"/>
      <c r="BB393" s="51"/>
      <c r="BC393" s="33"/>
      <c r="BD393" s="33"/>
      <c r="BE393" s="51"/>
      <c r="BF393" s="51"/>
      <c r="BG393" s="51"/>
      <c r="BH393" s="51"/>
      <c r="BI393" s="51"/>
      <c r="BJ393" s="51"/>
      <c r="BK393" s="51"/>
      <c r="BL393" s="51"/>
      <c r="BM393" s="51"/>
      <c r="BN393" s="51"/>
      <c r="BO393" s="51"/>
    </row>
    <row r="394" spans="1:67" ht="47.25" customHeight="1" x14ac:dyDescent="0.25">
      <c r="A394" s="201">
        <v>393</v>
      </c>
      <c r="B394" s="182" t="s">
        <v>3852</v>
      </c>
      <c r="C394" s="183" t="s">
        <v>3853</v>
      </c>
      <c r="D394" s="36" t="s">
        <v>18</v>
      </c>
      <c r="E394" s="36" t="s">
        <v>41</v>
      </c>
      <c r="F394" s="202" t="s">
        <v>3861</v>
      </c>
      <c r="G394" s="202">
        <v>67</v>
      </c>
      <c r="H394" s="202">
        <v>5</v>
      </c>
      <c r="I394" s="202"/>
      <c r="J394" s="202"/>
      <c r="K394" s="202"/>
      <c r="L394" s="34" t="s">
        <v>1088</v>
      </c>
      <c r="M394" s="182"/>
      <c r="N394" s="183"/>
      <c r="O394" s="184" t="s">
        <v>41</v>
      </c>
      <c r="P394" s="109"/>
      <c r="Q394" s="182"/>
      <c r="R394" s="109"/>
      <c r="S394" s="183" t="s">
        <v>391</v>
      </c>
      <c r="T394" s="33" t="s">
        <v>3862</v>
      </c>
      <c r="U394" s="33" t="s">
        <v>58</v>
      </c>
      <c r="V394" s="45" t="s">
        <v>58</v>
      </c>
      <c r="W394" s="34" t="s">
        <v>3862</v>
      </c>
      <c r="X394" s="34" t="s">
        <v>1090</v>
      </c>
      <c r="Y394" s="36"/>
      <c r="Z394" s="36"/>
      <c r="AA394" s="36"/>
      <c r="AB394" s="36">
        <v>1</v>
      </c>
      <c r="AC394" s="36"/>
      <c r="AD394" s="36"/>
      <c r="AE394" s="36"/>
      <c r="AF394" s="96"/>
      <c r="AG394" s="51">
        <v>1</v>
      </c>
      <c r="AH394" s="51"/>
      <c r="AI394" s="51"/>
      <c r="AJ394" s="51"/>
      <c r="AK394" s="51"/>
      <c r="AL394" s="33"/>
      <c r="AM394" s="33"/>
      <c r="AN394" s="186"/>
      <c r="AO394" s="186"/>
      <c r="AP394" s="185"/>
      <c r="AQ394" s="185"/>
      <c r="AR394" s="185"/>
      <c r="AS394" s="185"/>
      <c r="AT394" s="185"/>
      <c r="AU394" s="185"/>
      <c r="AV394" s="185"/>
      <c r="AW394" s="186"/>
      <c r="AX394" s="41"/>
      <c r="AY394" s="41" t="s">
        <v>24</v>
      </c>
      <c r="AZ394" s="41"/>
      <c r="BA394" s="36"/>
      <c r="BB394" s="51"/>
      <c r="BC394" s="33"/>
      <c r="BD394" s="33"/>
      <c r="BE394" s="51"/>
      <c r="BF394" s="51"/>
      <c r="BG394" s="51"/>
      <c r="BH394" s="51"/>
      <c r="BI394" s="51"/>
      <c r="BJ394" s="51"/>
      <c r="BK394" s="51"/>
      <c r="BL394" s="51"/>
      <c r="BM394" s="51"/>
      <c r="BN394" s="51"/>
      <c r="BO394" s="51"/>
    </row>
    <row r="395" spans="1:67" ht="51.75" customHeight="1" x14ac:dyDescent="0.25">
      <c r="A395" s="201">
        <v>394</v>
      </c>
      <c r="B395" s="182" t="s">
        <v>3852</v>
      </c>
      <c r="C395" s="183" t="s">
        <v>3853</v>
      </c>
      <c r="D395" s="36" t="s">
        <v>18</v>
      </c>
      <c r="E395" s="36" t="s">
        <v>41</v>
      </c>
      <c r="F395" s="202" t="s">
        <v>3861</v>
      </c>
      <c r="G395" s="202">
        <v>67</v>
      </c>
      <c r="H395" s="202">
        <v>6</v>
      </c>
      <c r="I395" s="202"/>
      <c r="J395" s="202"/>
      <c r="K395" s="202"/>
      <c r="L395" s="34" t="s">
        <v>1091</v>
      </c>
      <c r="M395" s="182"/>
      <c r="N395" s="183"/>
      <c r="O395" s="184" t="s">
        <v>41</v>
      </c>
      <c r="P395" s="109"/>
      <c r="Q395" s="182"/>
      <c r="R395" s="109"/>
      <c r="S395" s="183" t="s">
        <v>3167</v>
      </c>
      <c r="T395" s="33" t="s">
        <v>3863</v>
      </c>
      <c r="U395" s="33" t="s">
        <v>167</v>
      </c>
      <c r="V395" s="45" t="s">
        <v>167</v>
      </c>
      <c r="W395" s="34" t="s">
        <v>3863</v>
      </c>
      <c r="X395" s="34" t="s">
        <v>1090</v>
      </c>
      <c r="Y395" s="36"/>
      <c r="Z395" s="36"/>
      <c r="AA395" s="36">
        <v>1</v>
      </c>
      <c r="AB395" s="36"/>
      <c r="AC395" s="36"/>
      <c r="AD395" s="36"/>
      <c r="AE395" s="36"/>
      <c r="AF395" s="96"/>
      <c r="AG395" s="51">
        <v>1</v>
      </c>
      <c r="AH395" s="51"/>
      <c r="AI395" s="51"/>
      <c r="AJ395" s="51"/>
      <c r="AK395" s="51"/>
      <c r="AL395" s="33"/>
      <c r="AM395" s="33"/>
      <c r="AN395" s="186"/>
      <c r="AO395" s="186"/>
      <c r="AP395" s="185"/>
      <c r="AQ395" s="185"/>
      <c r="AR395" s="185"/>
      <c r="AS395" s="185"/>
      <c r="AT395" s="185"/>
      <c r="AU395" s="185"/>
      <c r="AV395" s="185"/>
      <c r="AW395" s="186"/>
      <c r="AX395" s="41"/>
      <c r="AY395" s="35" t="s">
        <v>176</v>
      </c>
      <c r="AZ395" s="41"/>
      <c r="BA395" s="36"/>
      <c r="BB395" s="51"/>
      <c r="BC395" s="33"/>
      <c r="BD395" s="33"/>
      <c r="BE395" s="51"/>
      <c r="BF395" s="51"/>
      <c r="BG395" s="51"/>
      <c r="BH395" s="51"/>
      <c r="BI395" s="51"/>
      <c r="BJ395" s="51"/>
      <c r="BK395" s="51"/>
      <c r="BL395" s="51"/>
      <c r="BM395" s="51"/>
      <c r="BN395" s="51"/>
      <c r="BO395" s="51"/>
    </row>
    <row r="396" spans="1:67" ht="51.75" customHeight="1" x14ac:dyDescent="0.25">
      <c r="A396" s="201">
        <v>395</v>
      </c>
      <c r="B396" s="182" t="s">
        <v>3852</v>
      </c>
      <c r="C396" s="183" t="s">
        <v>3853</v>
      </c>
      <c r="D396" s="36" t="s">
        <v>18</v>
      </c>
      <c r="E396" s="36" t="s">
        <v>41</v>
      </c>
      <c r="F396" s="202" t="s">
        <v>3744</v>
      </c>
      <c r="G396" s="202">
        <v>74</v>
      </c>
      <c r="H396" s="109" t="s">
        <v>3864</v>
      </c>
      <c r="I396" s="109"/>
      <c r="J396" s="109"/>
      <c r="K396" s="109"/>
      <c r="L396" s="34" t="s">
        <v>1093</v>
      </c>
      <c r="M396" s="182"/>
      <c r="N396" s="183"/>
      <c r="O396" s="184" t="s">
        <v>41</v>
      </c>
      <c r="P396" s="109"/>
      <c r="Q396" s="182"/>
      <c r="R396" s="109"/>
      <c r="S396" s="183" t="s">
        <v>3306</v>
      </c>
      <c r="T396" s="33" t="s">
        <v>3865</v>
      </c>
      <c r="U396" s="33" t="s">
        <v>21</v>
      </c>
      <c r="V396" s="45" t="s">
        <v>21</v>
      </c>
      <c r="W396" s="34" t="s">
        <v>1094</v>
      </c>
      <c r="X396" s="34" t="s">
        <v>228</v>
      </c>
      <c r="Y396" s="36">
        <v>1</v>
      </c>
      <c r="Z396" s="36"/>
      <c r="AA396" s="36"/>
      <c r="AB396" s="36"/>
      <c r="AC396" s="36"/>
      <c r="AD396" s="36"/>
      <c r="AE396" s="36"/>
      <c r="AF396" s="51"/>
      <c r="AG396" s="51"/>
      <c r="AH396" s="51">
        <v>1</v>
      </c>
      <c r="AI396" s="51"/>
      <c r="AJ396" s="51"/>
      <c r="AK396" s="51"/>
      <c r="AL396" s="33" t="s">
        <v>3156</v>
      </c>
      <c r="AM396" s="33"/>
      <c r="AN396" s="185"/>
      <c r="AO396" s="185"/>
      <c r="AP396" s="185"/>
      <c r="AQ396" s="185"/>
      <c r="AR396" s="185"/>
      <c r="AS396" s="185"/>
      <c r="AT396" s="185"/>
      <c r="AU396" s="185"/>
      <c r="AV396" s="185"/>
      <c r="AW396" s="186"/>
      <c r="AX396" s="41"/>
      <c r="AY396" s="41" t="s">
        <v>24</v>
      </c>
      <c r="AZ396" s="41"/>
      <c r="BA396" s="36"/>
      <c r="BB396" s="51"/>
      <c r="BC396" s="33"/>
      <c r="BD396" s="33"/>
      <c r="BE396" s="51"/>
      <c r="BF396" s="51"/>
      <c r="BG396" s="51"/>
      <c r="BH396" s="51"/>
      <c r="BI396" s="51"/>
      <c r="BJ396" s="51"/>
      <c r="BK396" s="51"/>
      <c r="BL396" s="51"/>
      <c r="BM396" s="51"/>
      <c r="BN396" s="51"/>
      <c r="BO396" s="51"/>
    </row>
    <row r="397" spans="1:67" ht="51.75" customHeight="1" x14ac:dyDescent="0.25">
      <c r="A397" s="201">
        <v>396</v>
      </c>
      <c r="B397" s="182" t="s">
        <v>3852</v>
      </c>
      <c r="C397" s="183" t="s">
        <v>3853</v>
      </c>
      <c r="D397" s="36" t="s">
        <v>18</v>
      </c>
      <c r="E397" s="36" t="s">
        <v>41</v>
      </c>
      <c r="F397" s="202" t="s">
        <v>3866</v>
      </c>
      <c r="G397" s="202">
        <v>95</v>
      </c>
      <c r="H397" s="109" t="s">
        <v>3867</v>
      </c>
      <c r="I397" s="109"/>
      <c r="J397" s="109"/>
      <c r="K397" s="109"/>
      <c r="L397" s="34" t="s">
        <v>1095</v>
      </c>
      <c r="M397" s="182"/>
      <c r="N397" s="183"/>
      <c r="O397" s="184" t="s">
        <v>41</v>
      </c>
      <c r="P397" s="109"/>
      <c r="Q397" s="182"/>
      <c r="R397" s="109"/>
      <c r="S397" s="183" t="s">
        <v>391</v>
      </c>
      <c r="T397" s="33" t="s">
        <v>3868</v>
      </c>
      <c r="U397" s="33" t="s">
        <v>58</v>
      </c>
      <c r="V397" s="45" t="s">
        <v>58</v>
      </c>
      <c r="W397" s="34" t="s">
        <v>3868</v>
      </c>
      <c r="X397" s="34" t="s">
        <v>1097</v>
      </c>
      <c r="Y397" s="36"/>
      <c r="Z397" s="36"/>
      <c r="AA397" s="36"/>
      <c r="AB397" s="36">
        <v>1</v>
      </c>
      <c r="AC397" s="36"/>
      <c r="AD397" s="36"/>
      <c r="AE397" s="36"/>
      <c r="AF397" s="96"/>
      <c r="AG397" s="51">
        <v>1</v>
      </c>
      <c r="AH397" s="51"/>
      <c r="AI397" s="51"/>
      <c r="AJ397" s="51"/>
      <c r="AK397" s="51"/>
      <c r="AL397" s="33"/>
      <c r="AM397" s="33"/>
      <c r="AN397" s="186"/>
      <c r="AO397" s="186"/>
      <c r="AP397" s="185"/>
      <c r="AQ397" s="185"/>
      <c r="AR397" s="185"/>
      <c r="AS397" s="185"/>
      <c r="AT397" s="185"/>
      <c r="AU397" s="185"/>
      <c r="AV397" s="185"/>
      <c r="AW397" s="186"/>
      <c r="AX397" s="41"/>
      <c r="AY397" s="41" t="s">
        <v>24</v>
      </c>
      <c r="AZ397" s="41"/>
      <c r="BA397" s="36"/>
      <c r="BB397" s="51"/>
      <c r="BC397" s="33"/>
      <c r="BD397" s="33"/>
      <c r="BE397" s="51"/>
      <c r="BF397" s="51"/>
      <c r="BG397" s="51"/>
      <c r="BH397" s="51"/>
      <c r="BI397" s="51"/>
      <c r="BJ397" s="51"/>
      <c r="BK397" s="51"/>
      <c r="BL397" s="51"/>
      <c r="BM397" s="51"/>
      <c r="BN397" s="51"/>
      <c r="BO397" s="51"/>
    </row>
    <row r="398" spans="1:67" ht="76.5" customHeight="1" x14ac:dyDescent="0.25">
      <c r="A398" s="201">
        <v>397</v>
      </c>
      <c r="B398" s="182" t="s">
        <v>3852</v>
      </c>
      <c r="C398" s="183" t="s">
        <v>3853</v>
      </c>
      <c r="D398" s="36" t="s">
        <v>18</v>
      </c>
      <c r="E398" s="36" t="s">
        <v>41</v>
      </c>
      <c r="F398" s="202" t="s">
        <v>3870</v>
      </c>
      <c r="G398" s="202">
        <v>132</v>
      </c>
      <c r="H398" s="202" t="s">
        <v>3871</v>
      </c>
      <c r="I398" s="202"/>
      <c r="J398" s="202"/>
      <c r="K398" s="202"/>
      <c r="L398" s="34" t="s">
        <v>1098</v>
      </c>
      <c r="M398" s="182"/>
      <c r="N398" s="183"/>
      <c r="O398" s="184" t="s">
        <v>41</v>
      </c>
      <c r="P398" s="109"/>
      <c r="Q398" s="182"/>
      <c r="R398" s="109"/>
      <c r="S398" s="183" t="s">
        <v>3172</v>
      </c>
      <c r="T398" s="33" t="s">
        <v>3872</v>
      </c>
      <c r="U398" s="33" t="s">
        <v>21</v>
      </c>
      <c r="V398" s="45" t="s">
        <v>21</v>
      </c>
      <c r="W398" s="34" t="s">
        <v>3872</v>
      </c>
      <c r="X398" s="34" t="s">
        <v>199</v>
      </c>
      <c r="Y398" s="36">
        <v>1</v>
      </c>
      <c r="Z398" s="36"/>
      <c r="AA398" s="36"/>
      <c r="AB398" s="36"/>
      <c r="AC398" s="36"/>
      <c r="AD398" s="36"/>
      <c r="AE398" s="36"/>
      <c r="AF398" s="96"/>
      <c r="AG398" s="51">
        <v>1</v>
      </c>
      <c r="AH398" s="51"/>
      <c r="AI398" s="51"/>
      <c r="AJ398" s="51"/>
      <c r="AK398" s="51"/>
      <c r="AL398" s="33"/>
      <c r="AM398" s="33"/>
      <c r="AN398" s="51"/>
      <c r="AO398" s="190" t="s">
        <v>3874</v>
      </c>
      <c r="AP398" s="185"/>
      <c r="AQ398" s="185"/>
      <c r="AR398" s="185"/>
      <c r="AS398" s="185"/>
      <c r="AT398" s="185"/>
      <c r="AU398" s="185"/>
      <c r="AV398" s="185"/>
      <c r="AW398" s="186"/>
      <c r="AX398" s="186"/>
      <c r="AY398" s="41" t="s">
        <v>24</v>
      </c>
      <c r="AZ398" s="41"/>
      <c r="BA398" s="36"/>
      <c r="BB398" s="51"/>
      <c r="BC398" s="33"/>
      <c r="BD398" s="33"/>
      <c r="BE398" s="51"/>
      <c r="BF398" s="51"/>
      <c r="BG398" s="51"/>
      <c r="BH398" s="51"/>
      <c r="BI398" s="51"/>
      <c r="BJ398" s="51"/>
      <c r="BK398" s="51"/>
      <c r="BL398" s="51"/>
      <c r="BM398" s="51"/>
      <c r="BN398" s="51"/>
      <c r="BO398" s="51"/>
    </row>
    <row r="399" spans="1:67" ht="129.75" customHeight="1" x14ac:dyDescent="0.25">
      <c r="A399" s="201">
        <v>398</v>
      </c>
      <c r="B399" s="182" t="s">
        <v>3875</v>
      </c>
      <c r="C399" s="183" t="s">
        <v>3876</v>
      </c>
      <c r="D399" s="36" t="s">
        <v>62</v>
      </c>
      <c r="E399" s="36" t="s">
        <v>63</v>
      </c>
      <c r="F399" s="202" t="s">
        <v>66</v>
      </c>
      <c r="G399" s="202"/>
      <c r="H399" s="202"/>
      <c r="I399" s="202"/>
      <c r="J399" s="202"/>
      <c r="K399" s="202"/>
      <c r="L399" s="34" t="s">
        <v>1100</v>
      </c>
      <c r="M399" s="183" t="s">
        <v>3188</v>
      </c>
      <c r="N399" s="183" t="s">
        <v>391</v>
      </c>
      <c r="O399" s="184" t="s">
        <v>3183</v>
      </c>
      <c r="P399" s="109"/>
      <c r="Q399" s="182" t="s">
        <v>3184</v>
      </c>
      <c r="R399" s="109"/>
      <c r="S399" s="183"/>
      <c r="T399" s="33"/>
      <c r="U399" s="33" t="s">
        <v>21</v>
      </c>
      <c r="V399" s="45" t="s">
        <v>21</v>
      </c>
      <c r="W399" s="34" t="s">
        <v>1101</v>
      </c>
      <c r="X399" s="34" t="s">
        <v>66</v>
      </c>
      <c r="Y399" s="36">
        <v>1</v>
      </c>
      <c r="Z399" s="36"/>
      <c r="AA399" s="36"/>
      <c r="AB399" s="36"/>
      <c r="AC399" s="36"/>
      <c r="AD399" s="36"/>
      <c r="AE399" s="36"/>
      <c r="AF399" s="96"/>
      <c r="AG399" s="51">
        <v>1</v>
      </c>
      <c r="AH399" s="51"/>
      <c r="AI399" s="51"/>
      <c r="AJ399" s="51"/>
      <c r="AK399" s="51"/>
      <c r="AL399" s="33"/>
      <c r="AM399" s="33"/>
      <c r="AN399" s="185"/>
      <c r="AO399" s="185"/>
      <c r="AP399" s="185"/>
      <c r="AQ399" s="185"/>
      <c r="AR399" s="185"/>
      <c r="AS399" s="185"/>
      <c r="AT399" s="185"/>
      <c r="AU399" s="185"/>
      <c r="AV399" s="185"/>
      <c r="AW399" s="186"/>
      <c r="AX399" s="41"/>
      <c r="AY399" s="35" t="s">
        <v>72</v>
      </c>
      <c r="AZ399" s="41"/>
      <c r="BA399" s="36" t="s">
        <v>3243</v>
      </c>
      <c r="BB399" s="51"/>
      <c r="BC399" s="33"/>
      <c r="BD399" s="33"/>
      <c r="BE399" s="51"/>
      <c r="BF399" s="51"/>
      <c r="BG399" s="51"/>
      <c r="BH399" s="51"/>
      <c r="BI399" s="51"/>
      <c r="BJ399" s="51"/>
      <c r="BK399" s="51"/>
      <c r="BL399" s="51"/>
      <c r="BM399" s="51"/>
      <c r="BN399" s="51"/>
      <c r="BO399" s="51"/>
    </row>
    <row r="400" spans="1:67" ht="79.5" customHeight="1" x14ac:dyDescent="0.25">
      <c r="A400" s="201">
        <v>399</v>
      </c>
      <c r="B400" s="182" t="s">
        <v>3875</v>
      </c>
      <c r="C400" s="183" t="s">
        <v>3876</v>
      </c>
      <c r="D400" s="36" t="s">
        <v>62</v>
      </c>
      <c r="E400" s="36" t="s">
        <v>63</v>
      </c>
      <c r="F400" s="202" t="s">
        <v>66</v>
      </c>
      <c r="G400" s="202"/>
      <c r="H400" s="202"/>
      <c r="I400" s="202"/>
      <c r="J400" s="202"/>
      <c r="K400" s="202"/>
      <c r="L400" s="34" t="s">
        <v>1103</v>
      </c>
      <c r="M400" s="183" t="s">
        <v>3188</v>
      </c>
      <c r="N400" s="183" t="s">
        <v>1101</v>
      </c>
      <c r="O400" s="184" t="s">
        <v>3183</v>
      </c>
      <c r="P400" s="109"/>
      <c r="Q400" s="182" t="s">
        <v>3184</v>
      </c>
      <c r="R400" s="109"/>
      <c r="S400" s="183"/>
      <c r="T400" s="33"/>
      <c r="U400" s="33" t="s">
        <v>21</v>
      </c>
      <c r="V400" s="45" t="s">
        <v>21</v>
      </c>
      <c r="W400" s="34" t="s">
        <v>1101</v>
      </c>
      <c r="X400" s="34" t="s">
        <v>66</v>
      </c>
      <c r="Y400" s="36">
        <v>1</v>
      </c>
      <c r="Z400" s="36"/>
      <c r="AA400" s="36"/>
      <c r="AB400" s="36"/>
      <c r="AC400" s="36"/>
      <c r="AD400" s="36"/>
      <c r="AE400" s="36"/>
      <c r="AF400" s="96"/>
      <c r="AG400" s="51">
        <v>1</v>
      </c>
      <c r="AH400" s="51"/>
      <c r="AI400" s="51"/>
      <c r="AJ400" s="51"/>
      <c r="AK400" s="51"/>
      <c r="AL400" s="33"/>
      <c r="AM400" s="33"/>
      <c r="AN400" s="185"/>
      <c r="AO400" s="185"/>
      <c r="AP400" s="185"/>
      <c r="AQ400" s="185"/>
      <c r="AR400" s="185"/>
      <c r="AS400" s="185"/>
      <c r="AT400" s="185"/>
      <c r="AU400" s="185"/>
      <c r="AV400" s="185"/>
      <c r="AW400" s="186"/>
      <c r="AX400" s="41"/>
      <c r="AY400" s="35" t="s">
        <v>72</v>
      </c>
      <c r="AZ400" s="41"/>
      <c r="BA400" s="36" t="s">
        <v>3243</v>
      </c>
      <c r="BB400" s="51"/>
      <c r="BC400" s="33"/>
      <c r="BD400" s="33"/>
      <c r="BE400" s="51"/>
      <c r="BF400" s="51"/>
      <c r="BG400" s="51"/>
      <c r="BH400" s="51"/>
      <c r="BI400" s="51"/>
      <c r="BJ400" s="51"/>
      <c r="BK400" s="51"/>
      <c r="BL400" s="51"/>
      <c r="BM400" s="51"/>
      <c r="BN400" s="51"/>
      <c r="BO400" s="51"/>
    </row>
    <row r="401" spans="1:67" ht="78.75" customHeight="1" x14ac:dyDescent="0.25">
      <c r="A401" s="201">
        <v>400</v>
      </c>
      <c r="B401" s="182" t="s">
        <v>3875</v>
      </c>
      <c r="C401" s="183" t="s">
        <v>3876</v>
      </c>
      <c r="D401" s="36" t="s">
        <v>62</v>
      </c>
      <c r="E401" s="36" t="s">
        <v>63</v>
      </c>
      <c r="F401" s="202" t="s">
        <v>66</v>
      </c>
      <c r="G401" s="202"/>
      <c r="H401" s="202"/>
      <c r="I401" s="202"/>
      <c r="J401" s="202"/>
      <c r="K401" s="202"/>
      <c r="L401" s="34" t="s">
        <v>1105</v>
      </c>
      <c r="M401" s="183" t="s">
        <v>3185</v>
      </c>
      <c r="N401" s="183" t="s">
        <v>1106</v>
      </c>
      <c r="O401" s="184" t="s">
        <v>3183</v>
      </c>
      <c r="P401" s="109"/>
      <c r="Q401" s="182" t="s">
        <v>3184</v>
      </c>
      <c r="R401" s="109"/>
      <c r="S401" s="183"/>
      <c r="T401" s="33"/>
      <c r="U401" s="33" t="s">
        <v>58</v>
      </c>
      <c r="V401" s="45" t="s">
        <v>58</v>
      </c>
      <c r="W401" s="34" t="s">
        <v>1106</v>
      </c>
      <c r="X401" s="34" t="s">
        <v>66</v>
      </c>
      <c r="Y401" s="36"/>
      <c r="Z401" s="36"/>
      <c r="AA401" s="36"/>
      <c r="AB401" s="36">
        <v>1</v>
      </c>
      <c r="AC401" s="36"/>
      <c r="AD401" s="36"/>
      <c r="AE401" s="36"/>
      <c r="AF401" s="96"/>
      <c r="AG401" s="51">
        <v>1</v>
      </c>
      <c r="AH401" s="51"/>
      <c r="AI401" s="51"/>
      <c r="AJ401" s="51"/>
      <c r="AK401" s="51"/>
      <c r="AL401" s="33"/>
      <c r="AM401" s="33"/>
      <c r="AN401" s="186"/>
      <c r="AO401" s="186"/>
      <c r="AP401" s="185"/>
      <c r="AQ401" s="185"/>
      <c r="AR401" s="185"/>
      <c r="AS401" s="185"/>
      <c r="AT401" s="185"/>
      <c r="AU401" s="185"/>
      <c r="AV401" s="185"/>
      <c r="AW401" s="186"/>
      <c r="AX401" s="41"/>
      <c r="AY401" s="41" t="s">
        <v>24</v>
      </c>
      <c r="AZ401" s="41"/>
      <c r="BA401" s="36"/>
      <c r="BB401" s="51"/>
      <c r="BC401" s="33"/>
      <c r="BD401" s="33"/>
      <c r="BE401" s="51"/>
      <c r="BF401" s="51"/>
      <c r="BG401" s="51"/>
      <c r="BH401" s="51"/>
      <c r="BI401" s="51"/>
      <c r="BJ401" s="51"/>
      <c r="BK401" s="51"/>
      <c r="BL401" s="51"/>
      <c r="BM401" s="51"/>
      <c r="BN401" s="51"/>
      <c r="BO401" s="51"/>
    </row>
    <row r="402" spans="1:67" ht="155.25" customHeight="1" x14ac:dyDescent="0.25">
      <c r="A402" s="201">
        <v>401</v>
      </c>
      <c r="B402" s="182" t="s">
        <v>3875</v>
      </c>
      <c r="C402" s="183" t="s">
        <v>3876</v>
      </c>
      <c r="D402" s="36" t="s">
        <v>62</v>
      </c>
      <c r="E402" s="36" t="s">
        <v>63</v>
      </c>
      <c r="F402" s="202" t="s">
        <v>66</v>
      </c>
      <c r="G402" s="202"/>
      <c r="H402" s="202"/>
      <c r="I402" s="202"/>
      <c r="J402" s="202"/>
      <c r="K402" s="202"/>
      <c r="L402" s="34" t="s">
        <v>1108</v>
      </c>
      <c r="M402" s="183" t="s">
        <v>3182</v>
      </c>
      <c r="N402" s="183" t="s">
        <v>1109</v>
      </c>
      <c r="O402" s="184" t="s">
        <v>3183</v>
      </c>
      <c r="P402" s="109"/>
      <c r="Q402" s="182" t="s">
        <v>3184</v>
      </c>
      <c r="R402" s="109"/>
      <c r="S402" s="183"/>
      <c r="T402" s="33"/>
      <c r="U402" s="33" t="s">
        <v>58</v>
      </c>
      <c r="V402" s="45" t="s">
        <v>58</v>
      </c>
      <c r="W402" s="34" t="s">
        <v>1109</v>
      </c>
      <c r="X402" s="34" t="s">
        <v>66</v>
      </c>
      <c r="Y402" s="36"/>
      <c r="Z402" s="36"/>
      <c r="AA402" s="36"/>
      <c r="AB402" s="36">
        <v>1</v>
      </c>
      <c r="AC402" s="36"/>
      <c r="AD402" s="36"/>
      <c r="AE402" s="36"/>
      <c r="AF402" s="51"/>
      <c r="AG402" s="51">
        <v>1</v>
      </c>
      <c r="AH402" s="51"/>
      <c r="AI402" s="51"/>
      <c r="AJ402" s="51"/>
      <c r="AK402" s="51"/>
      <c r="AL402" s="33"/>
      <c r="AM402" s="33"/>
      <c r="AN402" s="186"/>
      <c r="AO402" s="186"/>
      <c r="AP402" s="185"/>
      <c r="AQ402" s="185"/>
      <c r="AR402" s="185"/>
      <c r="AS402" s="185"/>
      <c r="AT402" s="185"/>
      <c r="AU402" s="185"/>
      <c r="AV402" s="185"/>
      <c r="AW402" s="186"/>
      <c r="AX402" s="41"/>
      <c r="AY402" s="41" t="s">
        <v>24</v>
      </c>
      <c r="AZ402" s="41"/>
      <c r="BA402" s="36"/>
      <c r="BB402" s="51"/>
      <c r="BC402" s="33"/>
      <c r="BD402" s="33"/>
      <c r="BE402" s="51"/>
      <c r="BF402" s="51"/>
      <c r="BG402" s="51"/>
      <c r="BH402" s="51"/>
      <c r="BI402" s="51"/>
      <c r="BJ402" s="51"/>
      <c r="BK402" s="51"/>
      <c r="BL402" s="51"/>
      <c r="BM402" s="51"/>
      <c r="BN402" s="51"/>
      <c r="BO402" s="51"/>
    </row>
    <row r="403" spans="1:67" ht="186.75" customHeight="1" x14ac:dyDescent="0.25">
      <c r="A403" s="201">
        <v>402</v>
      </c>
      <c r="B403" s="182" t="s">
        <v>3875</v>
      </c>
      <c r="C403" s="183" t="s">
        <v>3876</v>
      </c>
      <c r="D403" s="36" t="s">
        <v>62</v>
      </c>
      <c r="E403" s="36" t="s">
        <v>63</v>
      </c>
      <c r="F403" s="202" t="s">
        <v>66</v>
      </c>
      <c r="G403" s="202"/>
      <c r="H403" s="202"/>
      <c r="I403" s="202"/>
      <c r="J403" s="202"/>
      <c r="K403" s="202"/>
      <c r="L403" s="34" t="s">
        <v>1111</v>
      </c>
      <c r="M403" s="183" t="s">
        <v>3185</v>
      </c>
      <c r="N403" s="183" t="s">
        <v>1101</v>
      </c>
      <c r="O403" s="184" t="s">
        <v>3183</v>
      </c>
      <c r="P403" s="109"/>
      <c r="Q403" s="182" t="s">
        <v>3184</v>
      </c>
      <c r="R403" s="109"/>
      <c r="S403" s="183"/>
      <c r="T403" s="33"/>
      <c r="U403" s="33" t="s">
        <v>21</v>
      </c>
      <c r="V403" s="45" t="s">
        <v>21</v>
      </c>
      <c r="W403" s="34" t="s">
        <v>1101</v>
      </c>
      <c r="X403" s="34" t="s">
        <v>66</v>
      </c>
      <c r="Y403" s="36">
        <v>1</v>
      </c>
      <c r="Z403" s="36"/>
      <c r="AA403" s="36"/>
      <c r="AB403" s="36"/>
      <c r="AC403" s="36"/>
      <c r="AD403" s="36"/>
      <c r="AE403" s="36"/>
      <c r="AF403" s="51"/>
      <c r="AG403" s="51">
        <v>1</v>
      </c>
      <c r="AH403" s="51"/>
      <c r="AI403" s="51"/>
      <c r="AJ403" s="51"/>
      <c r="AK403" s="51"/>
      <c r="AL403" s="33"/>
      <c r="AM403" s="33"/>
      <c r="AN403" s="185" t="s">
        <v>4760</v>
      </c>
      <c r="AO403" s="185"/>
      <c r="AP403" s="185" t="s">
        <v>3166</v>
      </c>
      <c r="AQ403" s="185" t="s">
        <v>3166</v>
      </c>
      <c r="AR403" s="185" t="s">
        <v>3166</v>
      </c>
      <c r="AS403" s="185" t="s">
        <v>3166</v>
      </c>
      <c r="AT403" s="185"/>
      <c r="AU403" s="185"/>
      <c r="AV403" s="185"/>
      <c r="AW403" s="186"/>
      <c r="AX403" s="41"/>
      <c r="AY403" s="35" t="s">
        <v>72</v>
      </c>
      <c r="AZ403" s="41"/>
      <c r="BA403" s="36" t="s">
        <v>3243</v>
      </c>
      <c r="BB403" s="51"/>
      <c r="BC403" s="33"/>
      <c r="BD403" s="33"/>
      <c r="BE403" s="51"/>
      <c r="BF403" s="51"/>
      <c r="BG403" s="51"/>
      <c r="BH403" s="51"/>
      <c r="BI403" s="51"/>
      <c r="BJ403" s="51"/>
      <c r="BK403" s="51"/>
      <c r="BL403" s="51"/>
      <c r="BM403" s="51"/>
      <c r="BN403" s="51"/>
      <c r="BO403" s="51"/>
    </row>
    <row r="404" spans="1:67" ht="85.5" customHeight="1" x14ac:dyDescent="0.25">
      <c r="A404" s="201">
        <v>403</v>
      </c>
      <c r="B404" s="182" t="s">
        <v>3875</v>
      </c>
      <c r="C404" s="183" t="s">
        <v>3876</v>
      </c>
      <c r="D404" s="36" t="s">
        <v>62</v>
      </c>
      <c r="E404" s="36" t="s">
        <v>63</v>
      </c>
      <c r="F404" s="202" t="s">
        <v>66</v>
      </c>
      <c r="G404" s="202"/>
      <c r="H404" s="202"/>
      <c r="I404" s="202"/>
      <c r="J404" s="202"/>
      <c r="K404" s="202"/>
      <c r="L404" s="34" t="s">
        <v>1113</v>
      </c>
      <c r="M404" s="183" t="s">
        <v>3188</v>
      </c>
      <c r="N404" s="183" t="s">
        <v>1114</v>
      </c>
      <c r="O404" s="184" t="s">
        <v>3183</v>
      </c>
      <c r="P404" s="109"/>
      <c r="Q404" s="182" t="s">
        <v>3184</v>
      </c>
      <c r="R404" s="109"/>
      <c r="S404" s="183"/>
      <c r="T404" s="33"/>
      <c r="U404" s="33" t="s">
        <v>58</v>
      </c>
      <c r="V404" s="45" t="s">
        <v>58</v>
      </c>
      <c r="W404" s="34" t="s">
        <v>1114</v>
      </c>
      <c r="X404" s="34" t="s">
        <v>66</v>
      </c>
      <c r="Y404" s="36"/>
      <c r="Z404" s="36"/>
      <c r="AA404" s="36"/>
      <c r="AB404" s="36">
        <v>1</v>
      </c>
      <c r="AC404" s="36"/>
      <c r="AD404" s="36"/>
      <c r="AE404" s="36"/>
      <c r="AF404" s="51"/>
      <c r="AG404" s="51">
        <v>1</v>
      </c>
      <c r="AH404" s="51"/>
      <c r="AI404" s="51"/>
      <c r="AJ404" s="51"/>
      <c r="AK404" s="51"/>
      <c r="AL404" s="33"/>
      <c r="AM404" s="33"/>
      <c r="AN404" s="186"/>
      <c r="AO404" s="186"/>
      <c r="AP404" s="185"/>
      <c r="AQ404" s="185"/>
      <c r="AR404" s="185"/>
      <c r="AS404" s="185"/>
      <c r="AT404" s="185"/>
      <c r="AU404" s="185"/>
      <c r="AV404" s="185"/>
      <c r="AW404" s="186"/>
      <c r="AX404" s="41"/>
      <c r="AY404" s="41" t="s">
        <v>24</v>
      </c>
      <c r="AZ404" s="41"/>
      <c r="BA404" s="36"/>
      <c r="BB404" s="51"/>
      <c r="BC404" s="33"/>
      <c r="BD404" s="33"/>
      <c r="BE404" s="51"/>
      <c r="BF404" s="51"/>
      <c r="BG404" s="51"/>
      <c r="BH404" s="51"/>
      <c r="BI404" s="51"/>
      <c r="BJ404" s="51"/>
      <c r="BK404" s="51"/>
      <c r="BL404" s="51"/>
      <c r="BM404" s="51"/>
      <c r="BN404" s="51"/>
      <c r="BO404" s="51"/>
    </row>
    <row r="405" spans="1:67" ht="103.5" customHeight="1" x14ac:dyDescent="0.25">
      <c r="A405" s="201">
        <v>404</v>
      </c>
      <c r="B405" s="182" t="s">
        <v>3875</v>
      </c>
      <c r="C405" s="183" t="s">
        <v>3876</v>
      </c>
      <c r="D405" s="36" t="s">
        <v>62</v>
      </c>
      <c r="E405" s="36" t="s">
        <v>63</v>
      </c>
      <c r="F405" s="202" t="s">
        <v>66</v>
      </c>
      <c r="G405" s="202"/>
      <c r="H405" s="202"/>
      <c r="I405" s="202"/>
      <c r="J405" s="202"/>
      <c r="K405" s="202"/>
      <c r="L405" s="34" t="s">
        <v>1115</v>
      </c>
      <c r="M405" s="203" t="s">
        <v>3143</v>
      </c>
      <c r="N405" s="183" t="s">
        <v>1116</v>
      </c>
      <c r="O405" s="184" t="s">
        <v>3183</v>
      </c>
      <c r="P405" s="109"/>
      <c r="Q405" s="182" t="s">
        <v>3184</v>
      </c>
      <c r="R405" s="109"/>
      <c r="S405" s="183"/>
      <c r="T405" s="33"/>
      <c r="U405" s="33" t="s">
        <v>58</v>
      </c>
      <c r="V405" s="45" t="s">
        <v>58</v>
      </c>
      <c r="W405" s="34" t="s">
        <v>1116</v>
      </c>
      <c r="X405" s="34" t="s">
        <v>45</v>
      </c>
      <c r="Y405" s="36"/>
      <c r="Z405" s="36"/>
      <c r="AA405" s="36"/>
      <c r="AB405" s="36">
        <v>1</v>
      </c>
      <c r="AC405" s="36"/>
      <c r="AD405" s="36"/>
      <c r="AE405" s="36"/>
      <c r="AF405" s="51"/>
      <c r="AG405" s="51">
        <v>1</v>
      </c>
      <c r="AH405" s="51"/>
      <c r="AI405" s="51"/>
      <c r="AJ405" s="51"/>
      <c r="AK405" s="51"/>
      <c r="AL405" s="33"/>
      <c r="AM405" s="33"/>
      <c r="AN405" s="186"/>
      <c r="AO405" s="186"/>
      <c r="AP405" s="185"/>
      <c r="AQ405" s="185"/>
      <c r="AR405" s="185"/>
      <c r="AS405" s="185"/>
      <c r="AT405" s="185"/>
      <c r="AU405" s="185"/>
      <c r="AV405" s="185"/>
      <c r="AW405" s="186"/>
      <c r="AX405" s="41"/>
      <c r="AY405" s="41" t="s">
        <v>24</v>
      </c>
      <c r="AZ405" s="41"/>
      <c r="BA405" s="36"/>
      <c r="BB405" s="51"/>
      <c r="BC405" s="33"/>
      <c r="BD405" s="33"/>
      <c r="BE405" s="51"/>
      <c r="BF405" s="51"/>
      <c r="BG405" s="51"/>
      <c r="BH405" s="51"/>
      <c r="BI405" s="51"/>
      <c r="BJ405" s="51"/>
      <c r="BK405" s="51"/>
      <c r="BL405" s="51"/>
      <c r="BM405" s="51"/>
      <c r="BN405" s="51"/>
      <c r="BO405" s="51"/>
    </row>
    <row r="406" spans="1:67" ht="45" customHeight="1" x14ac:dyDescent="0.25">
      <c r="A406" s="201">
        <v>405</v>
      </c>
      <c r="B406" s="182" t="s">
        <v>3875</v>
      </c>
      <c r="C406" s="183" t="s">
        <v>3876</v>
      </c>
      <c r="D406" s="36" t="s">
        <v>62</v>
      </c>
      <c r="E406" s="36" t="s">
        <v>63</v>
      </c>
      <c r="F406" s="202" t="s">
        <v>66</v>
      </c>
      <c r="G406" s="202"/>
      <c r="H406" s="202"/>
      <c r="I406" s="202"/>
      <c r="J406" s="202"/>
      <c r="K406" s="202"/>
      <c r="L406" s="34" t="s">
        <v>1117</v>
      </c>
      <c r="M406" s="183" t="s">
        <v>3148</v>
      </c>
      <c r="N406" s="183" t="s">
        <v>3226</v>
      </c>
      <c r="O406" s="184" t="s">
        <v>3183</v>
      </c>
      <c r="P406" s="109"/>
      <c r="Q406" s="182" t="s">
        <v>3184</v>
      </c>
      <c r="R406" s="109"/>
      <c r="S406" s="183"/>
      <c r="T406" s="33"/>
      <c r="U406" s="33" t="s">
        <v>58</v>
      </c>
      <c r="V406" s="45" t="s">
        <v>58</v>
      </c>
      <c r="W406" s="34" t="s">
        <v>1119</v>
      </c>
      <c r="X406" s="34" t="s">
        <v>23</v>
      </c>
      <c r="Y406" s="41" t="s">
        <v>791</v>
      </c>
      <c r="Z406" s="41" t="s">
        <v>791</v>
      </c>
      <c r="AA406" s="41" t="s">
        <v>791</v>
      </c>
      <c r="AB406" s="41" t="s">
        <v>791</v>
      </c>
      <c r="AC406" s="41" t="s">
        <v>791</v>
      </c>
      <c r="AD406" s="41" t="s">
        <v>791</v>
      </c>
      <c r="AE406" s="41" t="s">
        <v>791</v>
      </c>
      <c r="AF406" s="41" t="s">
        <v>791</v>
      </c>
      <c r="AG406" s="41" t="s">
        <v>791</v>
      </c>
      <c r="AH406" s="41" t="s">
        <v>791</v>
      </c>
      <c r="AI406" s="41" t="s">
        <v>791</v>
      </c>
      <c r="AJ406" s="41" t="s">
        <v>791</v>
      </c>
      <c r="AK406" s="41" t="s">
        <v>791</v>
      </c>
      <c r="AL406" s="41" t="s">
        <v>791</v>
      </c>
      <c r="AM406" s="41" t="s">
        <v>791</v>
      </c>
      <c r="AN406" s="41" t="s">
        <v>791</v>
      </c>
      <c r="AO406" s="41" t="s">
        <v>791</v>
      </c>
      <c r="AP406" s="41" t="s">
        <v>791</v>
      </c>
      <c r="AQ406" s="41" t="s">
        <v>791</v>
      </c>
      <c r="AR406" s="41" t="s">
        <v>791</v>
      </c>
      <c r="AS406" s="41" t="s">
        <v>791</v>
      </c>
      <c r="AT406" s="41" t="s">
        <v>791</v>
      </c>
      <c r="AU406" s="41" t="s">
        <v>791</v>
      </c>
      <c r="AV406" s="41" t="s">
        <v>791</v>
      </c>
      <c r="AW406" s="41" t="s">
        <v>791</v>
      </c>
      <c r="AX406" s="41" t="s">
        <v>791</v>
      </c>
      <c r="AY406" s="35" t="s">
        <v>24</v>
      </c>
      <c r="AZ406" s="36" t="s">
        <v>25</v>
      </c>
      <c r="BA406" s="36"/>
      <c r="BB406" s="51"/>
      <c r="BC406" s="33"/>
      <c r="BD406" s="36">
        <v>1</v>
      </c>
      <c r="BE406" s="36">
        <v>1</v>
      </c>
      <c r="BF406" s="51"/>
      <c r="BG406" s="51"/>
      <c r="BH406" s="51"/>
      <c r="BI406" s="51"/>
      <c r="BJ406" s="51"/>
      <c r="BK406" s="51"/>
      <c r="BL406" s="51"/>
      <c r="BM406" s="51"/>
      <c r="BN406" s="51"/>
      <c r="BO406" s="51"/>
    </row>
    <row r="407" spans="1:67" ht="99" customHeight="1" x14ac:dyDescent="0.25">
      <c r="A407" s="201">
        <v>406</v>
      </c>
      <c r="B407" s="182" t="s">
        <v>3875</v>
      </c>
      <c r="C407" s="183" t="s">
        <v>3876</v>
      </c>
      <c r="D407" s="36" t="s">
        <v>62</v>
      </c>
      <c r="E407" s="36" t="s">
        <v>63</v>
      </c>
      <c r="F407" s="202" t="s">
        <v>66</v>
      </c>
      <c r="G407" s="202"/>
      <c r="H407" s="202"/>
      <c r="I407" s="202"/>
      <c r="J407" s="202"/>
      <c r="K407" s="202"/>
      <c r="L407" s="34" t="s">
        <v>1120</v>
      </c>
      <c r="M407" s="203" t="s">
        <v>3143</v>
      </c>
      <c r="N407" s="183" t="s">
        <v>1121</v>
      </c>
      <c r="O407" s="184" t="s">
        <v>3183</v>
      </c>
      <c r="P407" s="109"/>
      <c r="Q407" s="182" t="s">
        <v>3184</v>
      </c>
      <c r="R407" s="109"/>
      <c r="S407" s="183"/>
      <c r="T407" s="33"/>
      <c r="U407" s="33" t="s">
        <v>58</v>
      </c>
      <c r="V407" s="45" t="s">
        <v>58</v>
      </c>
      <c r="W407" s="34" t="s">
        <v>1121</v>
      </c>
      <c r="X407" s="34" t="s">
        <v>23</v>
      </c>
      <c r="Y407" s="36"/>
      <c r="Z407" s="36"/>
      <c r="AA407" s="36"/>
      <c r="AB407" s="36">
        <v>1</v>
      </c>
      <c r="AC407" s="36"/>
      <c r="AD407" s="36"/>
      <c r="AE407" s="36"/>
      <c r="AF407" s="51"/>
      <c r="AG407" s="51">
        <v>1</v>
      </c>
      <c r="AH407" s="51"/>
      <c r="AI407" s="51"/>
      <c r="AJ407" s="51"/>
      <c r="AK407" s="51"/>
      <c r="AL407" s="33"/>
      <c r="AM407" s="33"/>
      <c r="AN407" s="186"/>
      <c r="AO407" s="186"/>
      <c r="AP407" s="185"/>
      <c r="AQ407" s="185"/>
      <c r="AR407" s="185"/>
      <c r="AS407" s="185"/>
      <c r="AT407" s="185"/>
      <c r="AU407" s="185"/>
      <c r="AV407" s="185"/>
      <c r="AW407" s="186"/>
      <c r="AX407" s="41"/>
      <c r="AY407" s="35" t="s">
        <v>24</v>
      </c>
      <c r="AZ407" s="36" t="s">
        <v>25</v>
      </c>
      <c r="BA407" s="36"/>
      <c r="BB407" s="51"/>
      <c r="BC407" s="33"/>
      <c r="BD407" s="36">
        <v>1</v>
      </c>
      <c r="BE407" s="36">
        <v>1</v>
      </c>
      <c r="BF407" s="51"/>
      <c r="BG407" s="51"/>
      <c r="BH407" s="51"/>
      <c r="BI407" s="51"/>
      <c r="BJ407" s="51"/>
      <c r="BK407" s="51"/>
      <c r="BL407" s="51"/>
      <c r="BM407" s="51"/>
      <c r="BN407" s="51"/>
      <c r="BO407" s="51"/>
    </row>
    <row r="408" spans="1:67" ht="78.75" customHeight="1" x14ac:dyDescent="0.25">
      <c r="A408" s="201">
        <v>407</v>
      </c>
      <c r="B408" s="182" t="s">
        <v>3875</v>
      </c>
      <c r="C408" s="183" t="s">
        <v>3876</v>
      </c>
      <c r="D408" s="36" t="s">
        <v>62</v>
      </c>
      <c r="E408" s="36" t="s">
        <v>63</v>
      </c>
      <c r="F408" s="202" t="s">
        <v>66</v>
      </c>
      <c r="G408" s="202"/>
      <c r="H408" s="202"/>
      <c r="I408" s="202"/>
      <c r="J408" s="202"/>
      <c r="K408" s="202"/>
      <c r="L408" s="34" t="s">
        <v>1124</v>
      </c>
      <c r="M408" s="183" t="s">
        <v>3832</v>
      </c>
      <c r="N408" s="183" t="s">
        <v>3881</v>
      </c>
      <c r="O408" s="184" t="s">
        <v>3183</v>
      </c>
      <c r="P408" s="109"/>
      <c r="Q408" s="183" t="s">
        <v>1045</v>
      </c>
      <c r="R408" s="109"/>
      <c r="S408" s="183"/>
      <c r="T408" s="33"/>
      <c r="U408" s="33" t="s">
        <v>58</v>
      </c>
      <c r="V408" s="45" t="s">
        <v>58</v>
      </c>
      <c r="W408" s="34" t="s">
        <v>1045</v>
      </c>
      <c r="X408" s="34" t="s">
        <v>23</v>
      </c>
      <c r="Y408" s="36"/>
      <c r="Z408" s="36"/>
      <c r="AA408" s="36"/>
      <c r="AB408" s="36">
        <v>1</v>
      </c>
      <c r="AC408" s="36"/>
      <c r="AD408" s="36"/>
      <c r="AE408" s="36"/>
      <c r="AF408" s="51"/>
      <c r="AG408" s="51">
        <v>1</v>
      </c>
      <c r="AH408" s="51"/>
      <c r="AI408" s="51"/>
      <c r="AJ408" s="51"/>
      <c r="AK408" s="51"/>
      <c r="AL408" s="33"/>
      <c r="AM408" s="33"/>
      <c r="AN408" s="186"/>
      <c r="AO408" s="186"/>
      <c r="AP408" s="185"/>
      <c r="AQ408" s="185"/>
      <c r="AR408" s="185"/>
      <c r="AS408" s="185"/>
      <c r="AT408" s="185"/>
      <c r="AU408" s="185"/>
      <c r="AV408" s="185"/>
      <c r="AW408" s="186"/>
      <c r="AX408" s="41"/>
      <c r="AY408" s="35" t="s">
        <v>24</v>
      </c>
      <c r="AZ408" s="36" t="s">
        <v>25</v>
      </c>
      <c r="BA408" s="36"/>
      <c r="BB408" s="51"/>
      <c r="BC408" s="33"/>
      <c r="BD408" s="36">
        <v>1</v>
      </c>
      <c r="BE408" s="36">
        <v>1</v>
      </c>
      <c r="BF408" s="51"/>
      <c r="BG408" s="51"/>
      <c r="BH408" s="51"/>
      <c r="BI408" s="51"/>
      <c r="BJ408" s="51"/>
      <c r="BK408" s="51"/>
      <c r="BL408" s="51"/>
      <c r="BM408" s="51"/>
      <c r="BN408" s="51"/>
      <c r="BO408" s="51"/>
    </row>
    <row r="409" spans="1:67" ht="53.25" customHeight="1" x14ac:dyDescent="0.25">
      <c r="A409" s="201">
        <v>408</v>
      </c>
      <c r="B409" s="182" t="s">
        <v>3875</v>
      </c>
      <c r="C409" s="183" t="s">
        <v>3876</v>
      </c>
      <c r="D409" s="36" t="s">
        <v>62</v>
      </c>
      <c r="E409" s="36" t="s">
        <v>63</v>
      </c>
      <c r="F409" s="202" t="s">
        <v>66</v>
      </c>
      <c r="G409" s="202"/>
      <c r="H409" s="202"/>
      <c r="I409" s="202"/>
      <c r="J409" s="202"/>
      <c r="K409" s="202"/>
      <c r="L409" s="34" t="s">
        <v>1127</v>
      </c>
      <c r="M409" s="183" t="s">
        <v>3718</v>
      </c>
      <c r="N409" s="183" t="s">
        <v>1128</v>
      </c>
      <c r="O409" s="184" t="s">
        <v>3183</v>
      </c>
      <c r="P409" s="109"/>
      <c r="Q409" s="182" t="s">
        <v>3184</v>
      </c>
      <c r="R409" s="109"/>
      <c r="S409" s="183"/>
      <c r="T409" s="33"/>
      <c r="U409" s="33" t="s">
        <v>58</v>
      </c>
      <c r="V409" s="45" t="s">
        <v>58</v>
      </c>
      <c r="W409" s="34" t="s">
        <v>1128</v>
      </c>
      <c r="X409" s="34" t="s">
        <v>23</v>
      </c>
      <c r="Y409" s="36"/>
      <c r="Z409" s="36"/>
      <c r="AA409" s="36"/>
      <c r="AB409" s="36">
        <v>1</v>
      </c>
      <c r="AC409" s="36"/>
      <c r="AD409" s="36"/>
      <c r="AE409" s="36"/>
      <c r="AF409" s="51"/>
      <c r="AG409" s="51">
        <v>1</v>
      </c>
      <c r="AH409" s="51"/>
      <c r="AI409" s="51"/>
      <c r="AJ409" s="51"/>
      <c r="AK409" s="51"/>
      <c r="AL409" s="33"/>
      <c r="AM409" s="33"/>
      <c r="AN409" s="186"/>
      <c r="AO409" s="186"/>
      <c r="AP409" s="185"/>
      <c r="AQ409" s="185"/>
      <c r="AR409" s="185"/>
      <c r="AS409" s="185"/>
      <c r="AT409" s="185"/>
      <c r="AU409" s="185"/>
      <c r="AV409" s="185"/>
      <c r="AW409" s="186"/>
      <c r="AX409" s="41"/>
      <c r="AY409" s="41" t="s">
        <v>24</v>
      </c>
      <c r="AZ409" s="41"/>
      <c r="BA409" s="36"/>
      <c r="BB409" s="51"/>
      <c r="BC409" s="33"/>
      <c r="BD409" s="33"/>
      <c r="BE409" s="51"/>
      <c r="BF409" s="51"/>
      <c r="BG409" s="51"/>
      <c r="BH409" s="51"/>
      <c r="BI409" s="51"/>
      <c r="BJ409" s="51"/>
      <c r="BK409" s="51"/>
      <c r="BL409" s="51"/>
      <c r="BM409" s="51"/>
      <c r="BN409" s="51"/>
      <c r="BO409" s="51"/>
    </row>
    <row r="410" spans="1:67" ht="31.5" customHeight="1" x14ac:dyDescent="0.25">
      <c r="A410" s="201">
        <v>409</v>
      </c>
      <c r="B410" s="182" t="s">
        <v>3875</v>
      </c>
      <c r="C410" s="183" t="s">
        <v>3876</v>
      </c>
      <c r="D410" s="36" t="s">
        <v>62</v>
      </c>
      <c r="E410" s="36" t="s">
        <v>63</v>
      </c>
      <c r="F410" s="202" t="s">
        <v>66</v>
      </c>
      <c r="G410" s="202"/>
      <c r="H410" s="202"/>
      <c r="I410" s="202"/>
      <c r="J410" s="202"/>
      <c r="K410" s="202"/>
      <c r="L410" s="34" t="s">
        <v>1129</v>
      </c>
      <c r="M410" s="183" t="s">
        <v>3143</v>
      </c>
      <c r="N410" s="183" t="s">
        <v>3208</v>
      </c>
      <c r="O410" s="184" t="s">
        <v>3183</v>
      </c>
      <c r="P410" s="109"/>
      <c r="Q410" s="183" t="s">
        <v>3152</v>
      </c>
      <c r="R410" s="109"/>
      <c r="S410" s="183" t="s">
        <v>391</v>
      </c>
      <c r="T410" s="33" t="s">
        <v>3882</v>
      </c>
      <c r="U410" s="33" t="s">
        <v>106</v>
      </c>
      <c r="V410" s="45" t="s">
        <v>106</v>
      </c>
      <c r="W410" s="34" t="s">
        <v>1128</v>
      </c>
      <c r="X410" s="34" t="s">
        <v>23</v>
      </c>
      <c r="Y410" s="36"/>
      <c r="Z410" s="36">
        <v>1</v>
      </c>
      <c r="AA410" s="36"/>
      <c r="AB410" s="36"/>
      <c r="AC410" s="36"/>
      <c r="AD410" s="36"/>
      <c r="AE410" s="36"/>
      <c r="AF410" s="51"/>
      <c r="AG410" s="51"/>
      <c r="AH410" s="51">
        <v>1</v>
      </c>
      <c r="AI410" s="51"/>
      <c r="AJ410" s="51"/>
      <c r="AK410" s="51"/>
      <c r="AL410" s="33" t="s">
        <v>3156</v>
      </c>
      <c r="AM410" s="33"/>
      <c r="AN410" s="185"/>
      <c r="AO410" s="185"/>
      <c r="AP410" s="185" t="s">
        <v>803</v>
      </c>
      <c r="AQ410" s="185" t="s">
        <v>803</v>
      </c>
      <c r="AR410" s="185" t="s">
        <v>803</v>
      </c>
      <c r="AS410" s="185" t="s">
        <v>2694</v>
      </c>
      <c r="AT410" s="185"/>
      <c r="AU410" s="185"/>
      <c r="AV410" s="185"/>
      <c r="AW410" s="186"/>
      <c r="AX410" s="41"/>
      <c r="AY410" s="41" t="s">
        <v>24</v>
      </c>
      <c r="AZ410" s="41"/>
      <c r="BA410" s="36"/>
      <c r="BB410" s="51"/>
      <c r="BC410" s="33"/>
      <c r="BD410" s="33"/>
      <c r="BE410" s="51"/>
      <c r="BF410" s="51"/>
      <c r="BG410" s="51"/>
      <c r="BH410" s="51"/>
      <c r="BI410" s="51"/>
      <c r="BJ410" s="51"/>
      <c r="BK410" s="51"/>
      <c r="BL410" s="51"/>
      <c r="BM410" s="51"/>
      <c r="BN410" s="51"/>
      <c r="BO410" s="51"/>
    </row>
    <row r="411" spans="1:67" ht="90" customHeight="1" x14ac:dyDescent="0.25">
      <c r="A411" s="201">
        <v>410</v>
      </c>
      <c r="B411" s="182" t="s">
        <v>3875</v>
      </c>
      <c r="C411" s="183" t="s">
        <v>3876</v>
      </c>
      <c r="D411" s="36" t="s">
        <v>62</v>
      </c>
      <c r="E411" s="36" t="s">
        <v>63</v>
      </c>
      <c r="F411" s="202" t="s">
        <v>66</v>
      </c>
      <c r="G411" s="202"/>
      <c r="H411" s="202"/>
      <c r="I411" s="202"/>
      <c r="J411" s="202"/>
      <c r="K411" s="202"/>
      <c r="L411" s="34" t="s">
        <v>1130</v>
      </c>
      <c r="M411" s="183" t="s">
        <v>3618</v>
      </c>
      <c r="N411" s="183" t="s">
        <v>4761</v>
      </c>
      <c r="O411" s="184" t="s">
        <v>3183</v>
      </c>
      <c r="P411" s="109"/>
      <c r="Q411" s="183" t="s">
        <v>1133</v>
      </c>
      <c r="R411" s="109"/>
      <c r="S411" s="183"/>
      <c r="T411" s="33"/>
      <c r="U411" s="33" t="s">
        <v>21</v>
      </c>
      <c r="V411" s="45" t="s">
        <v>21</v>
      </c>
      <c r="W411" s="34" t="s">
        <v>892</v>
      </c>
      <c r="X411" s="34" t="s">
        <v>1131</v>
      </c>
      <c r="Y411" s="41" t="s">
        <v>3884</v>
      </c>
      <c r="Z411" s="41" t="s">
        <v>791</v>
      </c>
      <c r="AA411" s="41" t="s">
        <v>791</v>
      </c>
      <c r="AB411" s="41" t="s">
        <v>791</v>
      </c>
      <c r="AC411" s="41" t="s">
        <v>791</v>
      </c>
      <c r="AD411" s="41" t="s">
        <v>791</v>
      </c>
      <c r="AE411" s="41" t="s">
        <v>791</v>
      </c>
      <c r="AF411" s="41" t="s">
        <v>791</v>
      </c>
      <c r="AG411" s="41" t="s">
        <v>791</v>
      </c>
      <c r="AH411" s="41" t="s">
        <v>791</v>
      </c>
      <c r="AI411" s="41" t="s">
        <v>791</v>
      </c>
      <c r="AJ411" s="41" t="s">
        <v>791</v>
      </c>
      <c r="AK411" s="41" t="s">
        <v>791</v>
      </c>
      <c r="AL411" s="41" t="s">
        <v>791</v>
      </c>
      <c r="AM411" s="41" t="s">
        <v>791</v>
      </c>
      <c r="AN411" s="41" t="s">
        <v>791</v>
      </c>
      <c r="AO411" s="41" t="s">
        <v>791</v>
      </c>
      <c r="AP411" s="41" t="s">
        <v>791</v>
      </c>
      <c r="AQ411" s="41" t="s">
        <v>791</v>
      </c>
      <c r="AR411" s="41" t="s">
        <v>791</v>
      </c>
      <c r="AS411" s="41" t="s">
        <v>791</v>
      </c>
      <c r="AT411" s="41" t="s">
        <v>791</v>
      </c>
      <c r="AU411" s="41" t="s">
        <v>791</v>
      </c>
      <c r="AV411" s="41" t="s">
        <v>791</v>
      </c>
      <c r="AW411" s="41" t="s">
        <v>791</v>
      </c>
      <c r="AX411" s="41" t="s">
        <v>791</v>
      </c>
      <c r="AY411" s="35" t="s">
        <v>24</v>
      </c>
      <c r="AZ411" s="36" t="s">
        <v>25</v>
      </c>
      <c r="BA411" s="36" t="s">
        <v>3243</v>
      </c>
      <c r="BB411" s="36" t="s">
        <v>3154</v>
      </c>
      <c r="BC411" s="33" t="s">
        <v>3296</v>
      </c>
      <c r="BD411" s="36">
        <v>1</v>
      </c>
      <c r="BE411" s="36">
        <v>1</v>
      </c>
      <c r="BF411" s="51"/>
      <c r="BG411" s="51"/>
      <c r="BH411" s="51"/>
      <c r="BI411" s="51"/>
      <c r="BJ411" s="51"/>
      <c r="BK411" s="51"/>
      <c r="BL411" s="51"/>
      <c r="BM411" s="51"/>
      <c r="BN411" s="51"/>
      <c r="BO411" s="51"/>
    </row>
    <row r="412" spans="1:67" ht="147" customHeight="1" x14ac:dyDescent="0.25">
      <c r="A412" s="201">
        <v>411</v>
      </c>
      <c r="B412" s="182" t="s">
        <v>3875</v>
      </c>
      <c r="C412" s="183" t="s">
        <v>3876</v>
      </c>
      <c r="D412" s="36" t="s">
        <v>62</v>
      </c>
      <c r="E412" s="36" t="s">
        <v>63</v>
      </c>
      <c r="F412" s="202" t="s">
        <v>66</v>
      </c>
      <c r="G412" s="202"/>
      <c r="H412" s="202"/>
      <c r="I412" s="202"/>
      <c r="J412" s="202"/>
      <c r="K412" s="202"/>
      <c r="L412" s="34" t="s">
        <v>1132</v>
      </c>
      <c r="M412" s="183" t="s">
        <v>3622</v>
      </c>
      <c r="N412" s="183" t="s">
        <v>3887</v>
      </c>
      <c r="O412" s="184" t="s">
        <v>3183</v>
      </c>
      <c r="P412" s="109"/>
      <c r="Q412" s="183" t="s">
        <v>1133</v>
      </c>
      <c r="R412" s="109"/>
      <c r="S412" s="183"/>
      <c r="T412" s="33"/>
      <c r="U412" s="33" t="s">
        <v>21</v>
      </c>
      <c r="V412" s="45" t="s">
        <v>21</v>
      </c>
      <c r="W412" s="34" t="s">
        <v>1133</v>
      </c>
      <c r="X412" s="34" t="s">
        <v>1134</v>
      </c>
      <c r="Y412" s="36">
        <v>1</v>
      </c>
      <c r="Z412" s="36"/>
      <c r="AA412" s="36"/>
      <c r="AB412" s="36"/>
      <c r="AC412" s="36"/>
      <c r="AD412" s="36"/>
      <c r="AE412" s="36"/>
      <c r="AF412" s="51"/>
      <c r="AG412" s="51">
        <v>1</v>
      </c>
      <c r="AH412" s="51"/>
      <c r="AI412" s="51"/>
      <c r="AJ412" s="51"/>
      <c r="AK412" s="51"/>
      <c r="AL412" s="33"/>
      <c r="AM412" s="33"/>
      <c r="AN412" s="185"/>
      <c r="AO412" s="185"/>
      <c r="AP412" s="185"/>
      <c r="AQ412" s="185"/>
      <c r="AR412" s="185"/>
      <c r="AS412" s="185"/>
      <c r="AT412" s="185"/>
      <c r="AU412" s="185"/>
      <c r="AV412" s="185"/>
      <c r="AW412" s="186"/>
      <c r="AX412" s="41"/>
      <c r="AY412" s="35" t="s">
        <v>24</v>
      </c>
      <c r="AZ412" s="36" t="s">
        <v>25</v>
      </c>
      <c r="BA412" s="36" t="s">
        <v>451</v>
      </c>
      <c r="BB412" s="51"/>
      <c r="BC412" s="33"/>
      <c r="BD412" s="36">
        <v>1</v>
      </c>
      <c r="BE412" s="36">
        <v>1</v>
      </c>
      <c r="BF412" s="51"/>
      <c r="BG412" s="51"/>
      <c r="BH412" s="51"/>
      <c r="BI412" s="51"/>
      <c r="BJ412" s="51"/>
      <c r="BK412" s="51"/>
      <c r="BL412" s="51"/>
      <c r="BM412" s="51"/>
      <c r="BN412" s="51"/>
      <c r="BO412" s="51"/>
    </row>
    <row r="413" spans="1:67" ht="141" customHeight="1" x14ac:dyDescent="0.25">
      <c r="A413" s="201">
        <v>412</v>
      </c>
      <c r="B413" s="182" t="s">
        <v>3875</v>
      </c>
      <c r="C413" s="183" t="s">
        <v>3876</v>
      </c>
      <c r="D413" s="36" t="s">
        <v>62</v>
      </c>
      <c r="E413" s="36" t="s">
        <v>63</v>
      </c>
      <c r="F413" s="202" t="s">
        <v>66</v>
      </c>
      <c r="G413" s="202"/>
      <c r="H413" s="202"/>
      <c r="I413" s="202"/>
      <c r="J413" s="202"/>
      <c r="K413" s="202"/>
      <c r="L413" s="34" t="s">
        <v>1135</v>
      </c>
      <c r="M413" s="183" t="s">
        <v>3185</v>
      </c>
      <c r="N413" s="183" t="s">
        <v>1143</v>
      </c>
      <c r="O413" s="184" t="s">
        <v>3183</v>
      </c>
      <c r="P413" s="109"/>
      <c r="Q413" s="182" t="s">
        <v>3184</v>
      </c>
      <c r="R413" s="109"/>
      <c r="S413" s="183"/>
      <c r="T413" s="33"/>
      <c r="U413" s="33" t="s">
        <v>58</v>
      </c>
      <c r="V413" s="45" t="s">
        <v>58</v>
      </c>
      <c r="W413" s="34" t="s">
        <v>1136</v>
      </c>
      <c r="X413" s="34" t="s">
        <v>23</v>
      </c>
      <c r="Y413" s="36"/>
      <c r="Z413" s="36"/>
      <c r="AA413" s="36"/>
      <c r="AB413" s="36">
        <v>1</v>
      </c>
      <c r="AC413" s="36"/>
      <c r="AD413" s="36"/>
      <c r="AE413" s="36"/>
      <c r="AF413" s="51"/>
      <c r="AG413" s="51">
        <v>1</v>
      </c>
      <c r="AH413" s="51"/>
      <c r="AI413" s="51"/>
      <c r="AJ413" s="51"/>
      <c r="AK413" s="51"/>
      <c r="AL413" s="33"/>
      <c r="AM413" s="33"/>
      <c r="AN413" s="186"/>
      <c r="AO413" s="186"/>
      <c r="AP413" s="185"/>
      <c r="AQ413" s="185"/>
      <c r="AR413" s="185"/>
      <c r="AS413" s="185"/>
      <c r="AT413" s="185"/>
      <c r="AU413" s="185"/>
      <c r="AV413" s="185"/>
      <c r="AW413" s="186"/>
      <c r="AX413" s="41"/>
      <c r="AY413" s="35" t="s">
        <v>24</v>
      </c>
      <c r="AZ413" s="36" t="s">
        <v>25</v>
      </c>
      <c r="BA413" s="36"/>
      <c r="BB413" s="51"/>
      <c r="BC413" s="33"/>
      <c r="BD413" s="36">
        <v>1</v>
      </c>
      <c r="BE413" s="36">
        <v>1</v>
      </c>
      <c r="BF413" s="51"/>
      <c r="BG413" s="51"/>
      <c r="BH413" s="51"/>
      <c r="BI413" s="51"/>
      <c r="BJ413" s="51"/>
      <c r="BK413" s="51"/>
      <c r="BL413" s="51"/>
      <c r="BM413" s="51"/>
      <c r="BN413" s="51"/>
      <c r="BO413" s="51"/>
    </row>
    <row r="414" spans="1:67" ht="149.25" customHeight="1" x14ac:dyDescent="0.25">
      <c r="A414" s="201">
        <v>413</v>
      </c>
      <c r="B414" s="182" t="s">
        <v>3875</v>
      </c>
      <c r="C414" s="183" t="s">
        <v>3876</v>
      </c>
      <c r="D414" s="36" t="s">
        <v>62</v>
      </c>
      <c r="E414" s="36" t="s">
        <v>63</v>
      </c>
      <c r="F414" s="202" t="s">
        <v>66</v>
      </c>
      <c r="G414" s="202"/>
      <c r="H414" s="202"/>
      <c r="I414" s="202"/>
      <c r="J414" s="202"/>
      <c r="K414" s="202"/>
      <c r="L414" s="34" t="s">
        <v>1139</v>
      </c>
      <c r="M414" s="183" t="s">
        <v>3187</v>
      </c>
      <c r="N414" s="183" t="s">
        <v>1140</v>
      </c>
      <c r="O414" s="184" t="s">
        <v>3183</v>
      </c>
      <c r="P414" s="109"/>
      <c r="Q414" s="182" t="s">
        <v>3184</v>
      </c>
      <c r="R414" s="109"/>
      <c r="S414" s="183"/>
      <c r="T414" s="33"/>
      <c r="U414" s="33" t="s">
        <v>58</v>
      </c>
      <c r="V414" s="45" t="s">
        <v>58</v>
      </c>
      <c r="W414" s="34" t="s">
        <v>1140</v>
      </c>
      <c r="X414" s="34" t="s">
        <v>66</v>
      </c>
      <c r="Y414" s="36"/>
      <c r="Z414" s="36"/>
      <c r="AA414" s="36"/>
      <c r="AB414" s="36">
        <v>1</v>
      </c>
      <c r="AC414" s="36"/>
      <c r="AD414" s="36"/>
      <c r="AE414" s="36"/>
      <c r="AF414" s="51"/>
      <c r="AG414" s="51">
        <v>1</v>
      </c>
      <c r="AH414" s="51"/>
      <c r="AI414" s="51"/>
      <c r="AJ414" s="51"/>
      <c r="AK414" s="51"/>
      <c r="AL414" s="33"/>
      <c r="AM414" s="33"/>
      <c r="AN414" s="186"/>
      <c r="AO414" s="186"/>
      <c r="AP414" s="185"/>
      <c r="AQ414" s="185"/>
      <c r="AR414" s="185"/>
      <c r="AS414" s="185"/>
      <c r="AT414" s="185"/>
      <c r="AU414" s="185"/>
      <c r="AV414" s="185"/>
      <c r="AW414" s="186"/>
      <c r="AX414" s="41"/>
      <c r="AY414" s="41" t="s">
        <v>24</v>
      </c>
      <c r="AZ414" s="41"/>
      <c r="BA414" s="36"/>
      <c r="BB414" s="51"/>
      <c r="BC414" s="33"/>
      <c r="BD414" s="33"/>
      <c r="BE414" s="51"/>
      <c r="BF414" s="51"/>
      <c r="BG414" s="51"/>
      <c r="BH414" s="51"/>
      <c r="BI414" s="51"/>
      <c r="BJ414" s="51"/>
      <c r="BK414" s="51"/>
      <c r="BL414" s="51"/>
      <c r="BM414" s="51"/>
      <c r="BN414" s="51"/>
      <c r="BO414" s="51"/>
    </row>
    <row r="415" spans="1:67" ht="66" customHeight="1" x14ac:dyDescent="0.25">
      <c r="A415" s="201">
        <v>414</v>
      </c>
      <c r="B415" s="182" t="s">
        <v>3875</v>
      </c>
      <c r="C415" s="183" t="s">
        <v>3876</v>
      </c>
      <c r="D415" s="36" t="s">
        <v>62</v>
      </c>
      <c r="E415" s="36" t="s">
        <v>63</v>
      </c>
      <c r="F415" s="202" t="s">
        <v>66</v>
      </c>
      <c r="G415" s="202"/>
      <c r="H415" s="202"/>
      <c r="I415" s="202"/>
      <c r="J415" s="202"/>
      <c r="K415" s="202"/>
      <c r="L415" s="34" t="s">
        <v>1142</v>
      </c>
      <c r="M415" s="183" t="s">
        <v>3187</v>
      </c>
      <c r="N415" s="183" t="s">
        <v>1143</v>
      </c>
      <c r="O415" s="184" t="s">
        <v>3183</v>
      </c>
      <c r="P415" s="109"/>
      <c r="Q415" s="182" t="s">
        <v>3184</v>
      </c>
      <c r="R415" s="109"/>
      <c r="S415" s="183"/>
      <c r="T415" s="33"/>
      <c r="U415" s="33" t="s">
        <v>58</v>
      </c>
      <c r="V415" s="45" t="s">
        <v>58</v>
      </c>
      <c r="W415" s="34" t="s">
        <v>1143</v>
      </c>
      <c r="X415" s="34" t="s">
        <v>66</v>
      </c>
      <c r="Y415" s="36"/>
      <c r="Z415" s="36"/>
      <c r="AA415" s="36"/>
      <c r="AB415" s="36">
        <v>1</v>
      </c>
      <c r="AC415" s="36"/>
      <c r="AD415" s="36"/>
      <c r="AE415" s="36"/>
      <c r="AF415" s="51"/>
      <c r="AG415" s="51">
        <v>1</v>
      </c>
      <c r="AH415" s="51"/>
      <c r="AI415" s="51"/>
      <c r="AJ415" s="51"/>
      <c r="AK415" s="51"/>
      <c r="AL415" s="33"/>
      <c r="AM415" s="33"/>
      <c r="AN415" s="186"/>
      <c r="AO415" s="186"/>
      <c r="AP415" s="185"/>
      <c r="AQ415" s="185"/>
      <c r="AR415" s="185"/>
      <c r="AS415" s="185"/>
      <c r="AT415" s="185"/>
      <c r="AU415" s="185"/>
      <c r="AV415" s="185"/>
      <c r="AW415" s="186"/>
      <c r="AX415" s="41"/>
      <c r="AY415" s="41" t="s">
        <v>24</v>
      </c>
      <c r="AZ415" s="41"/>
      <c r="BA415" s="36"/>
      <c r="BB415" s="51"/>
      <c r="BC415" s="33"/>
      <c r="BD415" s="33"/>
      <c r="BE415" s="51"/>
      <c r="BF415" s="51"/>
      <c r="BG415" s="51"/>
      <c r="BH415" s="51"/>
      <c r="BI415" s="51"/>
      <c r="BJ415" s="51"/>
      <c r="BK415" s="51"/>
      <c r="BL415" s="51"/>
      <c r="BM415" s="51"/>
      <c r="BN415" s="51"/>
      <c r="BO415" s="51"/>
    </row>
    <row r="416" spans="1:67" ht="99.75" customHeight="1" x14ac:dyDescent="0.25">
      <c r="A416" s="201">
        <v>415</v>
      </c>
      <c r="B416" s="182" t="s">
        <v>3875</v>
      </c>
      <c r="C416" s="183" t="s">
        <v>3876</v>
      </c>
      <c r="D416" s="36" t="s">
        <v>62</v>
      </c>
      <c r="E416" s="36" t="s">
        <v>63</v>
      </c>
      <c r="F416" s="202" t="s">
        <v>66</v>
      </c>
      <c r="G416" s="202"/>
      <c r="H416" s="202"/>
      <c r="I416" s="202"/>
      <c r="J416" s="202"/>
      <c r="K416" s="202"/>
      <c r="L416" s="34" t="s">
        <v>1145</v>
      </c>
      <c r="M416" s="183" t="s">
        <v>3185</v>
      </c>
      <c r="N416" s="183" t="s">
        <v>1143</v>
      </c>
      <c r="O416" s="184" t="s">
        <v>3183</v>
      </c>
      <c r="P416" s="109"/>
      <c r="Q416" s="182" t="s">
        <v>3184</v>
      </c>
      <c r="R416" s="109"/>
      <c r="S416" s="183"/>
      <c r="T416" s="33"/>
      <c r="U416" s="33" t="s">
        <v>58</v>
      </c>
      <c r="V416" s="45" t="s">
        <v>58</v>
      </c>
      <c r="W416" s="34" t="s">
        <v>1143</v>
      </c>
      <c r="X416" s="34" t="s">
        <v>66</v>
      </c>
      <c r="Y416" s="36"/>
      <c r="Z416" s="36"/>
      <c r="AA416" s="36"/>
      <c r="AB416" s="36">
        <v>1</v>
      </c>
      <c r="AC416" s="36"/>
      <c r="AD416" s="36"/>
      <c r="AE416" s="36"/>
      <c r="AF416" s="51"/>
      <c r="AG416" s="51">
        <v>1</v>
      </c>
      <c r="AH416" s="51"/>
      <c r="AI416" s="51"/>
      <c r="AJ416" s="51"/>
      <c r="AK416" s="51"/>
      <c r="AL416" s="33"/>
      <c r="AM416" s="33"/>
      <c r="AN416" s="186"/>
      <c r="AO416" s="186"/>
      <c r="AP416" s="185"/>
      <c r="AQ416" s="185"/>
      <c r="AR416" s="185"/>
      <c r="AS416" s="185"/>
      <c r="AT416" s="185"/>
      <c r="AU416" s="185"/>
      <c r="AV416" s="185"/>
      <c r="AW416" s="186"/>
      <c r="AX416" s="41"/>
      <c r="AY416" s="41" t="s">
        <v>24</v>
      </c>
      <c r="AZ416" s="41"/>
      <c r="BA416" s="36"/>
      <c r="BB416" s="51"/>
      <c r="BC416" s="33"/>
      <c r="BD416" s="33"/>
      <c r="BE416" s="51"/>
      <c r="BF416" s="51"/>
      <c r="BG416" s="51"/>
      <c r="BH416" s="51"/>
      <c r="BI416" s="51"/>
      <c r="BJ416" s="51"/>
      <c r="BK416" s="51"/>
      <c r="BL416" s="51"/>
      <c r="BM416" s="51"/>
      <c r="BN416" s="51"/>
      <c r="BO416" s="51"/>
    </row>
    <row r="417" spans="1:67" ht="132.75" customHeight="1" x14ac:dyDescent="0.25">
      <c r="A417" s="201">
        <v>416</v>
      </c>
      <c r="B417" s="182" t="s">
        <v>3875</v>
      </c>
      <c r="C417" s="183" t="s">
        <v>3876</v>
      </c>
      <c r="D417" s="36" t="s">
        <v>62</v>
      </c>
      <c r="E417" s="36" t="s">
        <v>63</v>
      </c>
      <c r="F417" s="202" t="s">
        <v>66</v>
      </c>
      <c r="G417" s="202"/>
      <c r="H417" s="202"/>
      <c r="I417" s="202"/>
      <c r="J417" s="202"/>
      <c r="K417" s="202"/>
      <c r="L417" s="34" t="s">
        <v>1147</v>
      </c>
      <c r="M417" s="183" t="s">
        <v>3185</v>
      </c>
      <c r="N417" s="183" t="s">
        <v>1148</v>
      </c>
      <c r="O417" s="184" t="s">
        <v>3183</v>
      </c>
      <c r="P417" s="109"/>
      <c r="Q417" s="182" t="s">
        <v>3184</v>
      </c>
      <c r="R417" s="109"/>
      <c r="S417" s="183"/>
      <c r="T417" s="33"/>
      <c r="U417" s="33" t="s">
        <v>58</v>
      </c>
      <c r="V417" s="45" t="s">
        <v>58</v>
      </c>
      <c r="W417" s="34" t="s">
        <v>1148</v>
      </c>
      <c r="X417" s="34" t="s">
        <v>66</v>
      </c>
      <c r="Y417" s="36"/>
      <c r="Z417" s="36"/>
      <c r="AA417" s="36"/>
      <c r="AB417" s="36">
        <v>1</v>
      </c>
      <c r="AC417" s="36"/>
      <c r="AD417" s="36"/>
      <c r="AE417" s="36"/>
      <c r="AF417" s="51"/>
      <c r="AG417" s="51">
        <v>1</v>
      </c>
      <c r="AH417" s="51"/>
      <c r="AI417" s="51"/>
      <c r="AJ417" s="51"/>
      <c r="AK417" s="51"/>
      <c r="AL417" s="33"/>
      <c r="AM417" s="33"/>
      <c r="AN417" s="186"/>
      <c r="AO417" s="186"/>
      <c r="AP417" s="185"/>
      <c r="AQ417" s="185"/>
      <c r="AR417" s="185"/>
      <c r="AS417" s="185"/>
      <c r="AT417" s="185"/>
      <c r="AU417" s="185"/>
      <c r="AV417" s="185"/>
      <c r="AW417" s="186"/>
      <c r="AX417" s="41"/>
      <c r="AY417" s="41" t="s">
        <v>24</v>
      </c>
      <c r="AZ417" s="41"/>
      <c r="BA417" s="36"/>
      <c r="BB417" s="51"/>
      <c r="BC417" s="33"/>
      <c r="BD417" s="33"/>
      <c r="BE417" s="51"/>
      <c r="BF417" s="51"/>
      <c r="BG417" s="51"/>
      <c r="BH417" s="51"/>
      <c r="BI417" s="51"/>
      <c r="BJ417" s="51"/>
      <c r="BK417" s="51"/>
      <c r="BL417" s="51"/>
      <c r="BM417" s="51"/>
      <c r="BN417" s="51"/>
      <c r="BO417" s="51"/>
    </row>
    <row r="418" spans="1:67" ht="164.25" customHeight="1" x14ac:dyDescent="0.25">
      <c r="A418" s="201">
        <v>417</v>
      </c>
      <c r="B418" s="182" t="s">
        <v>3875</v>
      </c>
      <c r="C418" s="183" t="s">
        <v>3876</v>
      </c>
      <c r="D418" s="36" t="s">
        <v>62</v>
      </c>
      <c r="E418" s="36" t="s">
        <v>63</v>
      </c>
      <c r="F418" s="202" t="s">
        <v>66</v>
      </c>
      <c r="G418" s="202"/>
      <c r="H418" s="202"/>
      <c r="I418" s="202"/>
      <c r="J418" s="202"/>
      <c r="K418" s="202"/>
      <c r="L418" s="34" t="s">
        <v>1150</v>
      </c>
      <c r="M418" s="203" t="s">
        <v>3143</v>
      </c>
      <c r="N418" s="183" t="s">
        <v>3891</v>
      </c>
      <c r="O418" s="184" t="s">
        <v>3183</v>
      </c>
      <c r="P418" s="109"/>
      <c r="Q418" s="183" t="s">
        <v>1153</v>
      </c>
      <c r="R418" s="109"/>
      <c r="S418" s="183"/>
      <c r="T418" s="33"/>
      <c r="U418" s="33" t="s">
        <v>58</v>
      </c>
      <c r="V418" s="45" t="s">
        <v>58</v>
      </c>
      <c r="W418" s="34" t="s">
        <v>391</v>
      </c>
      <c r="X418" s="34" t="s">
        <v>66</v>
      </c>
      <c r="Y418" s="36"/>
      <c r="Z418" s="36"/>
      <c r="AA418" s="36"/>
      <c r="AB418" s="36">
        <v>1</v>
      </c>
      <c r="AC418" s="36"/>
      <c r="AD418" s="36"/>
      <c r="AE418" s="36"/>
      <c r="AF418" s="51"/>
      <c r="AG418" s="51">
        <v>1</v>
      </c>
      <c r="AH418" s="51"/>
      <c r="AI418" s="51"/>
      <c r="AJ418" s="51"/>
      <c r="AK418" s="51"/>
      <c r="AL418" s="33"/>
      <c r="AM418" s="33"/>
      <c r="AN418" s="186"/>
      <c r="AO418" s="186"/>
      <c r="AP418" s="185"/>
      <c r="AQ418" s="185"/>
      <c r="AR418" s="185"/>
      <c r="AS418" s="185"/>
      <c r="AT418" s="185"/>
      <c r="AU418" s="185"/>
      <c r="AV418" s="185"/>
      <c r="AW418" s="186"/>
      <c r="AX418" s="41"/>
      <c r="AY418" s="41" t="s">
        <v>24</v>
      </c>
      <c r="AZ418" s="41"/>
      <c r="BA418" s="36"/>
      <c r="BB418" s="51"/>
      <c r="BC418" s="33"/>
      <c r="BD418" s="33"/>
      <c r="BE418" s="51"/>
      <c r="BF418" s="51"/>
      <c r="BG418" s="51"/>
      <c r="BH418" s="51"/>
      <c r="BI418" s="51"/>
      <c r="BJ418" s="51"/>
      <c r="BK418" s="51"/>
      <c r="BL418" s="51"/>
      <c r="BM418" s="51"/>
      <c r="BN418" s="51"/>
      <c r="BO418" s="51"/>
    </row>
    <row r="419" spans="1:67" ht="81" customHeight="1" x14ac:dyDescent="0.25">
      <c r="A419" s="201">
        <v>418</v>
      </c>
      <c r="B419" s="182" t="s">
        <v>3875</v>
      </c>
      <c r="C419" s="183" t="s">
        <v>3876</v>
      </c>
      <c r="D419" s="36" t="s">
        <v>62</v>
      </c>
      <c r="E419" s="36" t="s">
        <v>63</v>
      </c>
      <c r="F419" s="202" t="s">
        <v>66</v>
      </c>
      <c r="G419" s="202"/>
      <c r="H419" s="202"/>
      <c r="I419" s="202"/>
      <c r="J419" s="202"/>
      <c r="K419" s="202"/>
      <c r="L419" s="34" t="s">
        <v>1152</v>
      </c>
      <c r="M419" s="203" t="s">
        <v>3143</v>
      </c>
      <c r="N419" s="183" t="s">
        <v>3891</v>
      </c>
      <c r="O419" s="184" t="s">
        <v>3183</v>
      </c>
      <c r="P419" s="109"/>
      <c r="Q419" s="183" t="s">
        <v>1153</v>
      </c>
      <c r="R419" s="109"/>
      <c r="S419" s="183"/>
      <c r="T419" s="33"/>
      <c r="U419" s="33" t="s">
        <v>58</v>
      </c>
      <c r="V419" s="45" t="s">
        <v>58</v>
      </c>
      <c r="W419" s="34" t="s">
        <v>1153</v>
      </c>
      <c r="X419" s="34" t="s">
        <v>66</v>
      </c>
      <c r="Y419" s="36"/>
      <c r="Z419" s="36"/>
      <c r="AA419" s="36"/>
      <c r="AB419" s="36">
        <v>1</v>
      </c>
      <c r="AC419" s="36"/>
      <c r="AD419" s="36"/>
      <c r="AE419" s="36"/>
      <c r="AF419" s="51"/>
      <c r="AG419" s="51">
        <v>1</v>
      </c>
      <c r="AH419" s="51"/>
      <c r="AI419" s="51"/>
      <c r="AJ419" s="51"/>
      <c r="AK419" s="51"/>
      <c r="AL419" s="33"/>
      <c r="AM419" s="33"/>
      <c r="AN419" s="186"/>
      <c r="AO419" s="186"/>
      <c r="AP419" s="185"/>
      <c r="AQ419" s="185"/>
      <c r="AR419" s="185"/>
      <c r="AS419" s="185"/>
      <c r="AT419" s="185"/>
      <c r="AU419" s="185"/>
      <c r="AV419" s="185"/>
      <c r="AW419" s="186"/>
      <c r="AX419" s="41"/>
      <c r="AY419" s="41" t="s">
        <v>24</v>
      </c>
      <c r="AZ419" s="41"/>
      <c r="BA419" s="36"/>
      <c r="BB419" s="51"/>
      <c r="BC419" s="33"/>
      <c r="BD419" s="33"/>
      <c r="BE419" s="51"/>
      <c r="BF419" s="51"/>
      <c r="BG419" s="51"/>
      <c r="BH419" s="51"/>
      <c r="BI419" s="51"/>
      <c r="BJ419" s="51"/>
      <c r="BK419" s="51"/>
      <c r="BL419" s="51"/>
      <c r="BM419" s="51"/>
      <c r="BN419" s="51"/>
      <c r="BO419" s="51"/>
    </row>
    <row r="420" spans="1:67" ht="126" customHeight="1" x14ac:dyDescent="0.25">
      <c r="A420" s="201">
        <v>419</v>
      </c>
      <c r="B420" s="182" t="s">
        <v>3875</v>
      </c>
      <c r="C420" s="183" t="s">
        <v>3876</v>
      </c>
      <c r="D420" s="36" t="s">
        <v>62</v>
      </c>
      <c r="E420" s="36" t="s">
        <v>63</v>
      </c>
      <c r="F420" s="202" t="s">
        <v>66</v>
      </c>
      <c r="G420" s="202"/>
      <c r="H420" s="202"/>
      <c r="I420" s="202"/>
      <c r="J420" s="202"/>
      <c r="K420" s="202"/>
      <c r="L420" s="34" t="s">
        <v>1154</v>
      </c>
      <c r="M420" s="203" t="s">
        <v>3143</v>
      </c>
      <c r="N420" s="183" t="s">
        <v>3891</v>
      </c>
      <c r="O420" s="184" t="s">
        <v>3183</v>
      </c>
      <c r="P420" s="109"/>
      <c r="Q420" s="183" t="s">
        <v>1153</v>
      </c>
      <c r="R420" s="109"/>
      <c r="S420" s="183"/>
      <c r="T420" s="33"/>
      <c r="U420" s="33" t="s">
        <v>58</v>
      </c>
      <c r="V420" s="45" t="s">
        <v>58</v>
      </c>
      <c r="W420" s="34" t="s">
        <v>1153</v>
      </c>
      <c r="X420" s="34" t="s">
        <v>66</v>
      </c>
      <c r="Y420" s="36"/>
      <c r="Z420" s="36"/>
      <c r="AA420" s="36"/>
      <c r="AB420" s="36">
        <v>1</v>
      </c>
      <c r="AC420" s="36"/>
      <c r="AD420" s="36"/>
      <c r="AE420" s="36"/>
      <c r="AF420" s="51"/>
      <c r="AG420" s="51">
        <v>1</v>
      </c>
      <c r="AH420" s="51"/>
      <c r="AI420" s="51"/>
      <c r="AJ420" s="51"/>
      <c r="AK420" s="51"/>
      <c r="AL420" s="33"/>
      <c r="AM420" s="33"/>
      <c r="AN420" s="186"/>
      <c r="AO420" s="186"/>
      <c r="AP420" s="185"/>
      <c r="AQ420" s="185"/>
      <c r="AR420" s="185"/>
      <c r="AS420" s="185"/>
      <c r="AT420" s="185"/>
      <c r="AU420" s="185"/>
      <c r="AV420" s="185"/>
      <c r="AW420" s="186"/>
      <c r="AX420" s="41"/>
      <c r="AY420" s="41" t="s">
        <v>24</v>
      </c>
      <c r="AZ420" s="41"/>
      <c r="BA420" s="36"/>
      <c r="BB420" s="51"/>
      <c r="BC420" s="33"/>
      <c r="BD420" s="33"/>
      <c r="BE420" s="51"/>
      <c r="BF420" s="51"/>
      <c r="BG420" s="51"/>
      <c r="BH420" s="51"/>
      <c r="BI420" s="51"/>
      <c r="BJ420" s="51"/>
      <c r="BK420" s="51"/>
      <c r="BL420" s="51"/>
      <c r="BM420" s="51"/>
      <c r="BN420" s="51"/>
      <c r="BO420" s="51"/>
    </row>
    <row r="421" spans="1:67" ht="144" customHeight="1" x14ac:dyDescent="0.25">
      <c r="A421" s="201">
        <v>420</v>
      </c>
      <c r="B421" s="182" t="s">
        <v>3875</v>
      </c>
      <c r="C421" s="183" t="s">
        <v>3876</v>
      </c>
      <c r="D421" s="36" t="s">
        <v>62</v>
      </c>
      <c r="E421" s="36" t="s">
        <v>63</v>
      </c>
      <c r="F421" s="202" t="s">
        <v>66</v>
      </c>
      <c r="G421" s="202"/>
      <c r="H421" s="202"/>
      <c r="I421" s="202"/>
      <c r="J421" s="202"/>
      <c r="K421" s="202"/>
      <c r="L421" s="34" t="s">
        <v>1156</v>
      </c>
      <c r="M421" s="203" t="s">
        <v>3143</v>
      </c>
      <c r="N421" s="183" t="s">
        <v>3891</v>
      </c>
      <c r="O421" s="184" t="s">
        <v>3183</v>
      </c>
      <c r="P421" s="109"/>
      <c r="Q421" s="183" t="s">
        <v>3152</v>
      </c>
      <c r="R421" s="109"/>
      <c r="S421" s="183" t="s">
        <v>391</v>
      </c>
      <c r="T421" s="33" t="s">
        <v>1157</v>
      </c>
      <c r="U421" s="33" t="s">
        <v>21</v>
      </c>
      <c r="V421" s="45" t="s">
        <v>21</v>
      </c>
      <c r="W421" s="34" t="s">
        <v>1157</v>
      </c>
      <c r="X421" s="34" t="s">
        <v>377</v>
      </c>
      <c r="Y421" s="36">
        <v>1</v>
      </c>
      <c r="Z421" s="36"/>
      <c r="AA421" s="36"/>
      <c r="AB421" s="36"/>
      <c r="AC421" s="36"/>
      <c r="AD421" s="36"/>
      <c r="AE421" s="36"/>
      <c r="AF421" s="51"/>
      <c r="AG421" s="51"/>
      <c r="AH421" s="51">
        <v>1</v>
      </c>
      <c r="AI421" s="51"/>
      <c r="AJ421" s="51"/>
      <c r="AK421" s="51"/>
      <c r="AL421" s="33" t="s">
        <v>3156</v>
      </c>
      <c r="AM421" s="33"/>
      <c r="AN421" s="185" t="s">
        <v>3892</v>
      </c>
      <c r="AO421" s="185" t="s">
        <v>3893</v>
      </c>
      <c r="AP421" s="185" t="s">
        <v>3166</v>
      </c>
      <c r="AQ421" s="185" t="s">
        <v>3166</v>
      </c>
      <c r="AR421" s="185" t="s">
        <v>3166</v>
      </c>
      <c r="AS421" s="185" t="s">
        <v>3893</v>
      </c>
      <c r="AT421" s="185"/>
      <c r="AU421" s="185"/>
      <c r="AV421" s="185"/>
      <c r="AW421" s="186"/>
      <c r="AX421" s="41"/>
      <c r="AY421" s="41" t="s">
        <v>24</v>
      </c>
      <c r="AZ421" s="41"/>
      <c r="BA421" s="36" t="s">
        <v>451</v>
      </c>
      <c r="BB421" s="36" t="s">
        <v>3154</v>
      </c>
      <c r="BC421" s="33" t="s">
        <v>3894</v>
      </c>
      <c r="BD421" s="33"/>
      <c r="BE421" s="51"/>
      <c r="BF421" s="51"/>
      <c r="BG421" s="51"/>
      <c r="BH421" s="51"/>
      <c r="BI421" s="51"/>
      <c r="BJ421" s="51"/>
      <c r="BK421" s="51"/>
      <c r="BL421" s="51"/>
      <c r="BM421" s="51"/>
      <c r="BN421" s="51"/>
      <c r="BO421" s="51"/>
    </row>
    <row r="422" spans="1:67" ht="100.5" customHeight="1" x14ac:dyDescent="0.25">
      <c r="A422" s="201">
        <v>421</v>
      </c>
      <c r="B422" s="182" t="s">
        <v>3875</v>
      </c>
      <c r="C422" s="183" t="s">
        <v>3876</v>
      </c>
      <c r="D422" s="36" t="s">
        <v>62</v>
      </c>
      <c r="E422" s="36" t="s">
        <v>63</v>
      </c>
      <c r="F422" s="202" t="s">
        <v>66</v>
      </c>
      <c r="G422" s="202"/>
      <c r="H422" s="202"/>
      <c r="I422" s="202"/>
      <c r="J422" s="202"/>
      <c r="K422" s="202"/>
      <c r="L422" s="34" t="s">
        <v>1159</v>
      </c>
      <c r="M422" s="203" t="s">
        <v>3143</v>
      </c>
      <c r="N422" s="183" t="s">
        <v>3891</v>
      </c>
      <c r="O422" s="184" t="s">
        <v>3183</v>
      </c>
      <c r="P422" s="109"/>
      <c r="Q422" s="183" t="s">
        <v>3152</v>
      </c>
      <c r="R422" s="109"/>
      <c r="S422" s="183" t="s">
        <v>3167</v>
      </c>
      <c r="T422" s="33" t="s">
        <v>3895</v>
      </c>
      <c r="U422" s="33" t="s">
        <v>167</v>
      </c>
      <c r="V422" s="45" t="s">
        <v>167</v>
      </c>
      <c r="W422" s="34" t="s">
        <v>322</v>
      </c>
      <c r="X422" s="34" t="s">
        <v>66</v>
      </c>
      <c r="Y422" s="36"/>
      <c r="Z422" s="36"/>
      <c r="AA422" s="36">
        <v>1</v>
      </c>
      <c r="AB422" s="36"/>
      <c r="AC422" s="36"/>
      <c r="AD422" s="36"/>
      <c r="AE422" s="36"/>
      <c r="AF422" s="51"/>
      <c r="AG422" s="51"/>
      <c r="AH422" s="51">
        <v>1</v>
      </c>
      <c r="AI422" s="51"/>
      <c r="AJ422" s="51"/>
      <c r="AK422" s="51"/>
      <c r="AL422" s="33" t="s">
        <v>3156</v>
      </c>
      <c r="AM422" s="33"/>
      <c r="AN422" s="185"/>
      <c r="AO422" s="185"/>
      <c r="AP422" s="185"/>
      <c r="AQ422" s="185"/>
      <c r="AR422" s="185"/>
      <c r="AS422" s="185"/>
      <c r="AT422" s="185"/>
      <c r="AU422" s="185"/>
      <c r="AV422" s="185"/>
      <c r="AW422" s="186"/>
      <c r="AX422" s="41"/>
      <c r="AY422" s="35" t="s">
        <v>176</v>
      </c>
      <c r="AZ422" s="41"/>
      <c r="BA422" s="36" t="s">
        <v>451</v>
      </c>
      <c r="BB422" s="51"/>
      <c r="BC422" s="33"/>
      <c r="BD422" s="33"/>
      <c r="BE422" s="51"/>
      <c r="BF422" s="51"/>
      <c r="BG422" s="51"/>
      <c r="BH422" s="51"/>
      <c r="BI422" s="51"/>
      <c r="BJ422" s="51"/>
      <c r="BK422" s="51"/>
      <c r="BL422" s="51"/>
      <c r="BM422" s="51"/>
      <c r="BN422" s="51"/>
      <c r="BO422" s="51"/>
    </row>
    <row r="423" spans="1:67" ht="100.5" customHeight="1" x14ac:dyDescent="0.25">
      <c r="A423" s="201">
        <v>422</v>
      </c>
      <c r="B423" s="182" t="s">
        <v>3875</v>
      </c>
      <c r="C423" s="183" t="s">
        <v>3876</v>
      </c>
      <c r="D423" s="36" t="s">
        <v>62</v>
      </c>
      <c r="E423" s="36" t="s">
        <v>63</v>
      </c>
      <c r="F423" s="202" t="s">
        <v>66</v>
      </c>
      <c r="G423" s="202"/>
      <c r="H423" s="202"/>
      <c r="I423" s="202"/>
      <c r="J423" s="202"/>
      <c r="K423" s="202"/>
      <c r="L423" s="34" t="s">
        <v>1161</v>
      </c>
      <c r="M423" s="183" t="s">
        <v>3150</v>
      </c>
      <c r="N423" s="183" t="s">
        <v>3896</v>
      </c>
      <c r="O423" s="184" t="s">
        <v>3183</v>
      </c>
      <c r="P423" s="109"/>
      <c r="Q423" s="183" t="s">
        <v>3152</v>
      </c>
      <c r="R423" s="109"/>
      <c r="S423" s="183" t="s">
        <v>391</v>
      </c>
      <c r="T423" s="33" t="s">
        <v>3897</v>
      </c>
      <c r="U423" s="33" t="s">
        <v>58</v>
      </c>
      <c r="V423" s="45" t="s">
        <v>58</v>
      </c>
      <c r="W423" s="34" t="s">
        <v>1133</v>
      </c>
      <c r="X423" s="34" t="s">
        <v>66</v>
      </c>
      <c r="Y423" s="36"/>
      <c r="Z423" s="36"/>
      <c r="AA423" s="36"/>
      <c r="AB423" s="36">
        <v>1</v>
      </c>
      <c r="AC423" s="36"/>
      <c r="AD423" s="36"/>
      <c r="AE423" s="36"/>
      <c r="AF423" s="51"/>
      <c r="AG423" s="51"/>
      <c r="AH423" s="51">
        <v>1</v>
      </c>
      <c r="AI423" s="51"/>
      <c r="AJ423" s="51"/>
      <c r="AK423" s="51"/>
      <c r="AL423" s="33" t="s">
        <v>3156</v>
      </c>
      <c r="AM423" s="33"/>
      <c r="AN423" s="185"/>
      <c r="AO423" s="185"/>
      <c r="AP423" s="185"/>
      <c r="AQ423" s="185"/>
      <c r="AR423" s="185"/>
      <c r="AS423" s="185"/>
      <c r="AT423" s="185"/>
      <c r="AU423" s="185"/>
      <c r="AV423" s="185"/>
      <c r="AW423" s="186"/>
      <c r="AX423" s="41"/>
      <c r="AY423" s="41" t="s">
        <v>24</v>
      </c>
      <c r="AZ423" s="41"/>
      <c r="BA423" s="36"/>
      <c r="BB423" s="51"/>
      <c r="BC423" s="33"/>
      <c r="BD423" s="33"/>
      <c r="BE423" s="51"/>
      <c r="BF423" s="51"/>
      <c r="BG423" s="51"/>
      <c r="BH423" s="51"/>
      <c r="BI423" s="51"/>
      <c r="BJ423" s="51"/>
      <c r="BK423" s="51"/>
      <c r="BL423" s="51"/>
      <c r="BM423" s="51"/>
      <c r="BN423" s="51"/>
      <c r="BO423" s="51"/>
    </row>
    <row r="424" spans="1:67" ht="144" customHeight="1" x14ac:dyDescent="0.25">
      <c r="A424" s="201">
        <v>424</v>
      </c>
      <c r="B424" s="182" t="s">
        <v>3875</v>
      </c>
      <c r="C424" s="183" t="s">
        <v>3876</v>
      </c>
      <c r="D424" s="36" t="s">
        <v>62</v>
      </c>
      <c r="E424" s="36" t="s">
        <v>63</v>
      </c>
      <c r="F424" s="202" t="s">
        <v>66</v>
      </c>
      <c r="G424" s="202"/>
      <c r="H424" s="202"/>
      <c r="I424" s="202"/>
      <c r="J424" s="202"/>
      <c r="K424" s="202"/>
      <c r="L424" s="34" t="s">
        <v>1162</v>
      </c>
      <c r="M424" s="183" t="s">
        <v>3150</v>
      </c>
      <c r="N424" s="183" t="s">
        <v>3208</v>
      </c>
      <c r="O424" s="184" t="s">
        <v>3183</v>
      </c>
      <c r="P424" s="109"/>
      <c r="Q424" s="183" t="s">
        <v>3152</v>
      </c>
      <c r="R424" s="109"/>
      <c r="S424" s="183" t="s">
        <v>391</v>
      </c>
      <c r="T424" s="33" t="s">
        <v>1163</v>
      </c>
      <c r="U424" s="33" t="s">
        <v>58</v>
      </c>
      <c r="V424" s="45" t="s">
        <v>58</v>
      </c>
      <c r="W424" s="34" t="s">
        <v>1163</v>
      </c>
      <c r="X424" s="34" t="s">
        <v>56</v>
      </c>
      <c r="Y424" s="36"/>
      <c r="Z424" s="36"/>
      <c r="AA424" s="36"/>
      <c r="AB424" s="36">
        <v>1</v>
      </c>
      <c r="AC424" s="36"/>
      <c r="AD424" s="36"/>
      <c r="AE424" s="36"/>
      <c r="AF424" s="51"/>
      <c r="AG424" s="51"/>
      <c r="AH424" s="51">
        <v>1</v>
      </c>
      <c r="AI424" s="51"/>
      <c r="AJ424" s="51"/>
      <c r="AK424" s="51"/>
      <c r="AL424" s="33" t="s">
        <v>3156</v>
      </c>
      <c r="AM424" s="33"/>
      <c r="AN424" s="185"/>
      <c r="AO424" s="185"/>
      <c r="AP424" s="185"/>
      <c r="AQ424" s="185"/>
      <c r="AR424" s="185"/>
      <c r="AS424" s="185"/>
      <c r="AT424" s="185"/>
      <c r="AU424" s="185"/>
      <c r="AV424" s="185"/>
      <c r="AW424" s="186"/>
      <c r="AX424" s="41"/>
      <c r="AY424" s="41" t="s">
        <v>24</v>
      </c>
      <c r="AZ424" s="41"/>
      <c r="BA424" s="36"/>
      <c r="BB424" s="51"/>
      <c r="BC424" s="33"/>
      <c r="BD424" s="33"/>
      <c r="BE424" s="51"/>
      <c r="BF424" s="51"/>
      <c r="BG424" s="51"/>
      <c r="BH424" s="51"/>
      <c r="BI424" s="51"/>
      <c r="BJ424" s="51"/>
      <c r="BK424" s="51"/>
      <c r="BL424" s="51"/>
      <c r="BM424" s="51"/>
      <c r="BN424" s="51"/>
      <c r="BO424" s="51"/>
    </row>
    <row r="425" spans="1:67" ht="144" customHeight="1" x14ac:dyDescent="0.25">
      <c r="A425" s="201">
        <v>425</v>
      </c>
      <c r="B425" s="182" t="s">
        <v>3875</v>
      </c>
      <c r="C425" s="183" t="s">
        <v>3876</v>
      </c>
      <c r="D425" s="36" t="s">
        <v>62</v>
      </c>
      <c r="E425" s="36" t="s">
        <v>63</v>
      </c>
      <c r="F425" s="202" t="s">
        <v>66</v>
      </c>
      <c r="G425" s="202"/>
      <c r="H425" s="202"/>
      <c r="I425" s="202"/>
      <c r="J425" s="202"/>
      <c r="K425" s="202"/>
      <c r="L425" s="34" t="s">
        <v>1165</v>
      </c>
      <c r="M425" s="183" t="s">
        <v>3150</v>
      </c>
      <c r="N425" s="183" t="s">
        <v>3896</v>
      </c>
      <c r="O425" s="184" t="s">
        <v>3183</v>
      </c>
      <c r="P425" s="109"/>
      <c r="Q425" s="183" t="s">
        <v>3152</v>
      </c>
      <c r="R425" s="109"/>
      <c r="S425" s="183" t="s">
        <v>391</v>
      </c>
      <c r="T425" s="33" t="s">
        <v>3898</v>
      </c>
      <c r="U425" s="33" t="s">
        <v>21</v>
      </c>
      <c r="V425" s="45" t="s">
        <v>21</v>
      </c>
      <c r="W425" s="34" t="s">
        <v>1133</v>
      </c>
      <c r="X425" s="34" t="s">
        <v>56</v>
      </c>
      <c r="Y425" s="36">
        <v>1</v>
      </c>
      <c r="Z425" s="36"/>
      <c r="AA425" s="36"/>
      <c r="AB425" s="36"/>
      <c r="AC425" s="36"/>
      <c r="AD425" s="36"/>
      <c r="AE425" s="36"/>
      <c r="AF425" s="51"/>
      <c r="AG425" s="51"/>
      <c r="AH425" s="51">
        <v>1</v>
      </c>
      <c r="AI425" s="51"/>
      <c r="AJ425" s="51"/>
      <c r="AK425" s="51"/>
      <c r="AL425" s="33" t="s">
        <v>3156</v>
      </c>
      <c r="AM425" s="33"/>
      <c r="AN425" s="185" t="s">
        <v>3165</v>
      </c>
      <c r="AO425" s="185"/>
      <c r="AP425" s="185" t="s">
        <v>3166</v>
      </c>
      <c r="AQ425" s="185" t="s">
        <v>3166</v>
      </c>
      <c r="AR425" s="185" t="s">
        <v>3166</v>
      </c>
      <c r="AS425" s="185" t="s">
        <v>3166</v>
      </c>
      <c r="AT425" s="185"/>
      <c r="AU425" s="185"/>
      <c r="AV425" s="185"/>
      <c r="AW425" s="186"/>
      <c r="AX425" s="41"/>
      <c r="AY425" s="35" t="s">
        <v>72</v>
      </c>
      <c r="AZ425" s="41"/>
      <c r="BA425" s="36" t="s">
        <v>451</v>
      </c>
      <c r="BB425" s="51"/>
      <c r="BC425" s="33"/>
      <c r="BD425" s="33"/>
      <c r="BE425" s="51"/>
      <c r="BF425" s="51"/>
      <c r="BG425" s="51"/>
      <c r="BH425" s="51"/>
      <c r="BI425" s="51"/>
      <c r="BJ425" s="51"/>
      <c r="BK425" s="51"/>
      <c r="BL425" s="51"/>
      <c r="BM425" s="51"/>
      <c r="BN425" s="51"/>
      <c r="BO425" s="51"/>
    </row>
    <row r="426" spans="1:67" ht="127.5" customHeight="1" x14ac:dyDescent="0.25">
      <c r="A426" s="201">
        <v>426</v>
      </c>
      <c r="B426" s="182" t="s">
        <v>3875</v>
      </c>
      <c r="C426" s="183" t="s">
        <v>3876</v>
      </c>
      <c r="D426" s="36" t="s">
        <v>62</v>
      </c>
      <c r="E426" s="36" t="s">
        <v>63</v>
      </c>
      <c r="F426" s="202" t="s">
        <v>66</v>
      </c>
      <c r="G426" s="202"/>
      <c r="H426" s="202"/>
      <c r="I426" s="202"/>
      <c r="J426" s="202"/>
      <c r="K426" s="202"/>
      <c r="L426" s="34" t="s">
        <v>1166</v>
      </c>
      <c r="M426" s="183" t="s">
        <v>3832</v>
      </c>
      <c r="N426" s="183" t="s">
        <v>3899</v>
      </c>
      <c r="O426" s="184" t="s">
        <v>3183</v>
      </c>
      <c r="P426" s="109"/>
      <c r="Q426" s="183" t="s">
        <v>3152</v>
      </c>
      <c r="R426" s="109"/>
      <c r="S426" s="183" t="s">
        <v>391</v>
      </c>
      <c r="T426" s="33" t="s">
        <v>3900</v>
      </c>
      <c r="U426" s="33" t="s">
        <v>21</v>
      </c>
      <c r="V426" s="45" t="s">
        <v>58</v>
      </c>
      <c r="W426" s="34" t="s">
        <v>1167</v>
      </c>
      <c r="X426" s="34" t="s">
        <v>1168</v>
      </c>
      <c r="Y426" s="36">
        <v>1</v>
      </c>
      <c r="Z426" s="36"/>
      <c r="AA426" s="36"/>
      <c r="AB426" s="36"/>
      <c r="AC426" s="36"/>
      <c r="AD426" s="36"/>
      <c r="AE426" s="36"/>
      <c r="AF426" s="51"/>
      <c r="AG426" s="51">
        <v>1</v>
      </c>
      <c r="AH426" s="51"/>
      <c r="AI426" s="51"/>
      <c r="AJ426" s="51"/>
      <c r="AK426" s="51"/>
      <c r="AL426" s="33" t="s">
        <v>3901</v>
      </c>
      <c r="AM426" s="33" t="s">
        <v>3902</v>
      </c>
      <c r="AN426" s="185"/>
      <c r="AO426" s="185"/>
      <c r="AP426" s="185"/>
      <c r="AQ426" s="185"/>
      <c r="AR426" s="185"/>
      <c r="AS426" s="185"/>
      <c r="AT426" s="185"/>
      <c r="AU426" s="185"/>
      <c r="AV426" s="185"/>
      <c r="AW426" s="186"/>
      <c r="AX426" s="41"/>
      <c r="AY426" s="41" t="s">
        <v>24</v>
      </c>
      <c r="AZ426" s="41"/>
      <c r="BA426" s="36" t="s">
        <v>451</v>
      </c>
      <c r="BB426" s="51"/>
      <c r="BC426" s="33"/>
      <c r="BD426" s="33"/>
      <c r="BE426" s="51"/>
      <c r="BF426" s="51"/>
      <c r="BG426" s="51"/>
      <c r="BH426" s="51"/>
      <c r="BI426" s="51"/>
      <c r="BJ426" s="51"/>
      <c r="BK426" s="51"/>
      <c r="BL426" s="51"/>
      <c r="BM426" s="51"/>
      <c r="BN426" s="51"/>
      <c r="BO426" s="51"/>
    </row>
    <row r="427" spans="1:67" ht="260.25" customHeight="1" x14ac:dyDescent="0.25">
      <c r="A427" s="201">
        <v>427</v>
      </c>
      <c r="B427" s="182" t="s">
        <v>3875</v>
      </c>
      <c r="C427" s="183" t="s">
        <v>3876</v>
      </c>
      <c r="D427" s="36" t="s">
        <v>62</v>
      </c>
      <c r="E427" s="36" t="s">
        <v>63</v>
      </c>
      <c r="F427" s="202" t="s">
        <v>66</v>
      </c>
      <c r="G427" s="202"/>
      <c r="H427" s="202"/>
      <c r="I427" s="202"/>
      <c r="J427" s="202"/>
      <c r="K427" s="202"/>
      <c r="L427" s="34" t="s">
        <v>1169</v>
      </c>
      <c r="M427" s="183" t="s">
        <v>3832</v>
      </c>
      <c r="N427" s="183" t="s">
        <v>3899</v>
      </c>
      <c r="O427" s="184" t="s">
        <v>3183</v>
      </c>
      <c r="P427" s="109"/>
      <c r="Q427" s="183" t="s">
        <v>1170</v>
      </c>
      <c r="R427" s="109"/>
      <c r="S427" s="183"/>
      <c r="T427" s="33"/>
      <c r="U427" s="33" t="s">
        <v>58</v>
      </c>
      <c r="V427" s="45" t="s">
        <v>58</v>
      </c>
      <c r="W427" s="34" t="s">
        <v>1170</v>
      </c>
      <c r="X427" s="34" t="s">
        <v>336</v>
      </c>
      <c r="Y427" s="36"/>
      <c r="Z427" s="36"/>
      <c r="AA427" s="36"/>
      <c r="AB427" s="36">
        <v>1</v>
      </c>
      <c r="AC427" s="36"/>
      <c r="AD427" s="36"/>
      <c r="AE427" s="36"/>
      <c r="AF427" s="51"/>
      <c r="AG427" s="51">
        <v>1</v>
      </c>
      <c r="AH427" s="51"/>
      <c r="AI427" s="51"/>
      <c r="AJ427" s="51"/>
      <c r="AK427" s="51"/>
      <c r="AL427" s="33"/>
      <c r="AM427" s="33"/>
      <c r="AN427" s="186"/>
      <c r="AO427" s="186"/>
      <c r="AP427" s="185"/>
      <c r="AQ427" s="185"/>
      <c r="AR427" s="185"/>
      <c r="AS427" s="185"/>
      <c r="AT427" s="185"/>
      <c r="AU427" s="185"/>
      <c r="AV427" s="185"/>
      <c r="AW427" s="186"/>
      <c r="AX427" s="41"/>
      <c r="AY427" s="41" t="s">
        <v>24</v>
      </c>
      <c r="AZ427" s="41"/>
      <c r="BA427" s="36"/>
      <c r="BB427" s="51"/>
      <c r="BC427" s="33"/>
      <c r="BD427" s="33"/>
      <c r="BE427" s="51"/>
      <c r="BF427" s="51"/>
      <c r="BG427" s="51"/>
      <c r="BH427" s="51"/>
      <c r="BI427" s="51"/>
      <c r="BJ427" s="51"/>
      <c r="BK427" s="51"/>
      <c r="BL427" s="51"/>
      <c r="BM427" s="51"/>
      <c r="BN427" s="51"/>
      <c r="BO427" s="51"/>
    </row>
    <row r="428" spans="1:67" ht="178.5" customHeight="1" x14ac:dyDescent="0.25">
      <c r="A428" s="201">
        <v>428</v>
      </c>
      <c r="B428" s="182" t="s">
        <v>3875</v>
      </c>
      <c r="C428" s="183" t="s">
        <v>3876</v>
      </c>
      <c r="D428" s="36" t="s">
        <v>62</v>
      </c>
      <c r="E428" s="36" t="s">
        <v>63</v>
      </c>
      <c r="F428" s="202" t="s">
        <v>66</v>
      </c>
      <c r="G428" s="202"/>
      <c r="H428" s="202"/>
      <c r="I428" s="202"/>
      <c r="J428" s="202"/>
      <c r="K428" s="202"/>
      <c r="L428" s="34" t="s">
        <v>1171</v>
      </c>
      <c r="M428" s="203" t="s">
        <v>3143</v>
      </c>
      <c r="N428" s="183" t="s">
        <v>3208</v>
      </c>
      <c r="O428" s="184" t="s">
        <v>3183</v>
      </c>
      <c r="P428" s="109"/>
      <c r="Q428" s="183" t="s">
        <v>1133</v>
      </c>
      <c r="R428" s="109"/>
      <c r="S428" s="183"/>
      <c r="T428" s="33"/>
      <c r="U428" s="33" t="s">
        <v>21</v>
      </c>
      <c r="V428" s="45" t="s">
        <v>21</v>
      </c>
      <c r="W428" s="34" t="s">
        <v>1133</v>
      </c>
      <c r="X428" s="34" t="s">
        <v>1168</v>
      </c>
      <c r="Y428" s="36">
        <v>1</v>
      </c>
      <c r="Z428" s="36"/>
      <c r="AA428" s="36"/>
      <c r="AB428" s="36"/>
      <c r="AC428" s="36"/>
      <c r="AD428" s="36"/>
      <c r="AE428" s="36"/>
      <c r="AF428" s="51"/>
      <c r="AG428" s="51">
        <v>1</v>
      </c>
      <c r="AH428" s="51"/>
      <c r="AI428" s="51"/>
      <c r="AJ428" s="51"/>
      <c r="AK428" s="51"/>
      <c r="AL428" s="33"/>
      <c r="AM428" s="33"/>
      <c r="AN428" s="185"/>
      <c r="AO428" s="185"/>
      <c r="AP428" s="185"/>
      <c r="AQ428" s="185"/>
      <c r="AR428" s="185"/>
      <c r="AS428" s="185"/>
      <c r="AT428" s="185"/>
      <c r="AU428" s="185"/>
      <c r="AV428" s="185"/>
      <c r="AW428" s="186"/>
      <c r="AX428" s="41"/>
      <c r="AY428" s="41" t="s">
        <v>24</v>
      </c>
      <c r="AZ428" s="41"/>
      <c r="BA428" s="36" t="s">
        <v>451</v>
      </c>
      <c r="BB428" s="51"/>
      <c r="BC428" s="33"/>
      <c r="BD428" s="33"/>
      <c r="BE428" s="51"/>
      <c r="BF428" s="51"/>
      <c r="BG428" s="51"/>
      <c r="BH428" s="51"/>
      <c r="BI428" s="51"/>
      <c r="BJ428" s="51"/>
      <c r="BK428" s="51"/>
      <c r="BL428" s="51"/>
      <c r="BM428" s="51"/>
      <c r="BN428" s="51"/>
      <c r="BO428" s="51"/>
    </row>
    <row r="429" spans="1:67" ht="173.25" customHeight="1" x14ac:dyDescent="0.25">
      <c r="A429" s="201">
        <v>429</v>
      </c>
      <c r="B429" s="182" t="s">
        <v>3875</v>
      </c>
      <c r="C429" s="183" t="s">
        <v>3876</v>
      </c>
      <c r="D429" s="36" t="s">
        <v>62</v>
      </c>
      <c r="E429" s="36" t="s">
        <v>63</v>
      </c>
      <c r="F429" s="202" t="s">
        <v>66</v>
      </c>
      <c r="G429" s="202"/>
      <c r="H429" s="202"/>
      <c r="I429" s="202"/>
      <c r="J429" s="202"/>
      <c r="K429" s="202"/>
      <c r="L429" s="34" t="s">
        <v>1172</v>
      </c>
      <c r="M429" s="183" t="s">
        <v>3903</v>
      </c>
      <c r="N429" s="183" t="s">
        <v>3904</v>
      </c>
      <c r="O429" s="184" t="s">
        <v>3183</v>
      </c>
      <c r="P429" s="109"/>
      <c r="Q429" s="183" t="s">
        <v>1173</v>
      </c>
      <c r="R429" s="109"/>
      <c r="S429" s="183"/>
      <c r="T429" s="33"/>
      <c r="U429" s="33" t="s">
        <v>21</v>
      </c>
      <c r="V429" s="45" t="s">
        <v>21</v>
      </c>
      <c r="W429" s="34" t="s">
        <v>1173</v>
      </c>
      <c r="X429" s="34" t="s">
        <v>1168</v>
      </c>
      <c r="Y429" s="36">
        <v>1</v>
      </c>
      <c r="Z429" s="36"/>
      <c r="AA429" s="36"/>
      <c r="AB429" s="36"/>
      <c r="AC429" s="36"/>
      <c r="AD429" s="36"/>
      <c r="AE429" s="36"/>
      <c r="AF429" s="51"/>
      <c r="AG429" s="51">
        <v>1</v>
      </c>
      <c r="AH429" s="51"/>
      <c r="AI429" s="51"/>
      <c r="AJ429" s="51"/>
      <c r="AK429" s="51"/>
      <c r="AL429" s="33"/>
      <c r="AM429" s="33"/>
      <c r="AN429" s="45" t="s">
        <v>3905</v>
      </c>
      <c r="AO429" s="185"/>
      <c r="AP429" s="185"/>
      <c r="AQ429" s="185"/>
      <c r="AR429" s="185"/>
      <c r="AS429" s="185"/>
      <c r="AT429" s="185"/>
      <c r="AU429" s="185"/>
      <c r="AV429" s="185"/>
      <c r="AW429" s="186"/>
      <c r="AX429" s="41"/>
      <c r="AY429" s="41" t="s">
        <v>24</v>
      </c>
      <c r="AZ429" s="41"/>
      <c r="BA429" s="36" t="s">
        <v>3243</v>
      </c>
      <c r="BB429" s="51"/>
      <c r="BC429" s="33"/>
      <c r="BD429" s="33"/>
      <c r="BE429" s="51"/>
      <c r="BF429" s="51"/>
      <c r="BG429" s="51"/>
      <c r="BH429" s="51"/>
      <c r="BI429" s="51"/>
      <c r="BJ429" s="51"/>
      <c r="BK429" s="51"/>
      <c r="BL429" s="51"/>
      <c r="BM429" s="51"/>
      <c r="BN429" s="51"/>
      <c r="BO429" s="51"/>
    </row>
    <row r="430" spans="1:67" ht="277.5" customHeight="1" x14ac:dyDescent="0.25">
      <c r="A430" s="201">
        <v>430</v>
      </c>
      <c r="B430" s="182" t="s">
        <v>3875</v>
      </c>
      <c r="C430" s="183" t="s">
        <v>3876</v>
      </c>
      <c r="D430" s="36" t="s">
        <v>62</v>
      </c>
      <c r="E430" s="36" t="s">
        <v>63</v>
      </c>
      <c r="F430" s="202" t="s">
        <v>66</v>
      </c>
      <c r="G430" s="202"/>
      <c r="H430" s="202"/>
      <c r="I430" s="202"/>
      <c r="J430" s="202"/>
      <c r="K430" s="202"/>
      <c r="L430" s="34" t="s">
        <v>1175</v>
      </c>
      <c r="M430" s="183" t="s">
        <v>3185</v>
      </c>
      <c r="N430" s="183" t="s">
        <v>3906</v>
      </c>
      <c r="O430" s="184" t="s">
        <v>3183</v>
      </c>
      <c r="P430" s="109"/>
      <c r="Q430" s="183" t="s">
        <v>1176</v>
      </c>
      <c r="R430" s="109"/>
      <c r="S430" s="183"/>
      <c r="T430" s="33"/>
      <c r="U430" s="33" t="s">
        <v>58</v>
      </c>
      <c r="V430" s="45" t="s">
        <v>58</v>
      </c>
      <c r="W430" s="34" t="s">
        <v>1176</v>
      </c>
      <c r="X430" s="34" t="s">
        <v>66</v>
      </c>
      <c r="Y430" s="36"/>
      <c r="Z430" s="36"/>
      <c r="AA430" s="36"/>
      <c r="AB430" s="36">
        <v>1</v>
      </c>
      <c r="AC430" s="36"/>
      <c r="AD430" s="36"/>
      <c r="AE430" s="36"/>
      <c r="AF430" s="51"/>
      <c r="AG430" s="51">
        <v>1</v>
      </c>
      <c r="AH430" s="51"/>
      <c r="AI430" s="51"/>
      <c r="AJ430" s="51"/>
      <c r="AK430" s="51"/>
      <c r="AL430" s="33"/>
      <c r="AM430" s="33"/>
      <c r="AN430" s="186"/>
      <c r="AO430" s="186"/>
      <c r="AP430" s="185"/>
      <c r="AQ430" s="185"/>
      <c r="AR430" s="185"/>
      <c r="AS430" s="185"/>
      <c r="AT430" s="185"/>
      <c r="AU430" s="185"/>
      <c r="AV430" s="185"/>
      <c r="AW430" s="186"/>
      <c r="AX430" s="41"/>
      <c r="AY430" s="41" t="s">
        <v>24</v>
      </c>
      <c r="AZ430" s="41"/>
      <c r="BA430" s="36"/>
      <c r="BB430" s="51"/>
      <c r="BC430" s="33"/>
      <c r="BD430" s="33"/>
      <c r="BE430" s="51"/>
      <c r="BF430" s="51"/>
      <c r="BG430" s="51"/>
      <c r="BH430" s="51"/>
      <c r="BI430" s="51"/>
      <c r="BJ430" s="51"/>
      <c r="BK430" s="51"/>
      <c r="BL430" s="51"/>
      <c r="BM430" s="51"/>
      <c r="BN430" s="51"/>
      <c r="BO430" s="51"/>
    </row>
    <row r="431" spans="1:67" ht="165" customHeight="1" x14ac:dyDescent="0.25">
      <c r="A431" s="201">
        <v>431</v>
      </c>
      <c r="B431" s="182" t="s">
        <v>3875</v>
      </c>
      <c r="C431" s="183" t="s">
        <v>3876</v>
      </c>
      <c r="D431" s="36" t="s">
        <v>62</v>
      </c>
      <c r="E431" s="36" t="s">
        <v>63</v>
      </c>
      <c r="F431" s="202" t="s">
        <v>66</v>
      </c>
      <c r="G431" s="202"/>
      <c r="H431" s="202"/>
      <c r="I431" s="202"/>
      <c r="J431" s="202"/>
      <c r="K431" s="202"/>
      <c r="L431" s="34" t="s">
        <v>1177</v>
      </c>
      <c r="M431" s="183" t="s">
        <v>3143</v>
      </c>
      <c r="N431" s="183" t="s">
        <v>3907</v>
      </c>
      <c r="O431" s="184" t="s">
        <v>3183</v>
      </c>
      <c r="P431" s="109"/>
      <c r="Q431" s="183" t="s">
        <v>1176</v>
      </c>
      <c r="R431" s="109"/>
      <c r="S431" s="183"/>
      <c r="T431" s="33"/>
      <c r="U431" s="33" t="s">
        <v>58</v>
      </c>
      <c r="V431" s="45" t="s">
        <v>58</v>
      </c>
      <c r="W431" s="34" t="s">
        <v>1176</v>
      </c>
      <c r="X431" s="34" t="s">
        <v>23</v>
      </c>
      <c r="Y431" s="36"/>
      <c r="Z431" s="36"/>
      <c r="AA431" s="36"/>
      <c r="AB431" s="36">
        <v>1</v>
      </c>
      <c r="AC431" s="36"/>
      <c r="AD431" s="36"/>
      <c r="AE431" s="36"/>
      <c r="AF431" s="51"/>
      <c r="AG431" s="51">
        <v>1</v>
      </c>
      <c r="AH431" s="51"/>
      <c r="AI431" s="51"/>
      <c r="AJ431" s="51"/>
      <c r="AK431" s="51"/>
      <c r="AL431" s="33"/>
      <c r="AM431" s="33"/>
      <c r="AN431" s="186"/>
      <c r="AO431" s="186"/>
      <c r="AP431" s="185"/>
      <c r="AQ431" s="185"/>
      <c r="AR431" s="185"/>
      <c r="AS431" s="185"/>
      <c r="AT431" s="185"/>
      <c r="AU431" s="185"/>
      <c r="AV431" s="185"/>
      <c r="AW431" s="186"/>
      <c r="AX431" s="41"/>
      <c r="AY431" s="35" t="s">
        <v>24</v>
      </c>
      <c r="AZ431" s="36" t="s">
        <v>25</v>
      </c>
      <c r="BA431" s="36"/>
      <c r="BB431" s="51"/>
      <c r="BC431" s="33"/>
      <c r="BD431" s="36">
        <v>1</v>
      </c>
      <c r="BE431" s="36">
        <v>1</v>
      </c>
      <c r="BF431" s="51"/>
      <c r="BG431" s="51"/>
      <c r="BH431" s="51"/>
      <c r="BI431" s="51"/>
      <c r="BJ431" s="51"/>
      <c r="BK431" s="51"/>
      <c r="BL431" s="51"/>
      <c r="BM431" s="51"/>
      <c r="BN431" s="51"/>
      <c r="BO431" s="51"/>
    </row>
    <row r="432" spans="1:67" ht="159" customHeight="1" x14ac:dyDescent="0.25">
      <c r="A432" s="201">
        <v>432</v>
      </c>
      <c r="B432" s="182" t="s">
        <v>3875</v>
      </c>
      <c r="C432" s="183" t="s">
        <v>3876</v>
      </c>
      <c r="D432" s="36" t="s">
        <v>62</v>
      </c>
      <c r="E432" s="36" t="s">
        <v>63</v>
      </c>
      <c r="F432" s="202" t="s">
        <v>66</v>
      </c>
      <c r="G432" s="202"/>
      <c r="H432" s="202"/>
      <c r="I432" s="202"/>
      <c r="J432" s="202"/>
      <c r="K432" s="202"/>
      <c r="L432" s="34" t="s">
        <v>1178</v>
      </c>
      <c r="M432" s="183" t="s">
        <v>3903</v>
      </c>
      <c r="N432" s="183" t="s">
        <v>3908</v>
      </c>
      <c r="O432" s="184" t="s">
        <v>3183</v>
      </c>
      <c r="P432" s="109"/>
      <c r="Q432" s="183" t="s">
        <v>3152</v>
      </c>
      <c r="R432" s="109"/>
      <c r="S432" s="183" t="s">
        <v>391</v>
      </c>
      <c r="T432" s="33" t="s">
        <v>3909</v>
      </c>
      <c r="U432" s="33" t="s">
        <v>21</v>
      </c>
      <c r="V432" s="45" t="s">
        <v>58</v>
      </c>
      <c r="W432" s="34" t="s">
        <v>1179</v>
      </c>
      <c r="X432" s="34" t="s">
        <v>1168</v>
      </c>
      <c r="Y432" s="36"/>
      <c r="Z432" s="36"/>
      <c r="AA432" s="36">
        <v>1</v>
      </c>
      <c r="AB432" s="36"/>
      <c r="AC432" s="36"/>
      <c r="AD432" s="36"/>
      <c r="AE432" s="36"/>
      <c r="AF432" s="51"/>
      <c r="AG432" s="51">
        <v>1</v>
      </c>
      <c r="AH432" s="51"/>
      <c r="AI432" s="51"/>
      <c r="AJ432" s="51"/>
      <c r="AK432" s="51"/>
      <c r="AL432" s="33" t="s">
        <v>3910</v>
      </c>
      <c r="AM432" s="33"/>
      <c r="AN432" s="45" t="s">
        <v>3905</v>
      </c>
      <c r="AO432" s="185"/>
      <c r="AP432" s="185"/>
      <c r="AQ432" s="185"/>
      <c r="AR432" s="185"/>
      <c r="AS432" s="185"/>
      <c r="AT432" s="185"/>
      <c r="AU432" s="185"/>
      <c r="AV432" s="185"/>
      <c r="AW432" s="186"/>
      <c r="AX432" s="41"/>
      <c r="AY432" s="41" t="s">
        <v>24</v>
      </c>
      <c r="AZ432" s="41"/>
      <c r="BA432" s="36" t="s">
        <v>3243</v>
      </c>
      <c r="BB432" s="51"/>
      <c r="BC432" s="33"/>
      <c r="BD432" s="33"/>
      <c r="BE432" s="51"/>
      <c r="BF432" s="51"/>
      <c r="BG432" s="51"/>
      <c r="BH432" s="51"/>
      <c r="BI432" s="51"/>
      <c r="BJ432" s="51"/>
      <c r="BK432" s="51"/>
      <c r="BL432" s="51"/>
      <c r="BM432" s="51"/>
      <c r="BN432" s="51"/>
      <c r="BO432" s="51"/>
    </row>
    <row r="433" spans="1:67" ht="247.5" customHeight="1" x14ac:dyDescent="0.25">
      <c r="A433" s="201">
        <v>433</v>
      </c>
      <c r="B433" s="182" t="s">
        <v>3875</v>
      </c>
      <c r="C433" s="183" t="s">
        <v>3876</v>
      </c>
      <c r="D433" s="36" t="s">
        <v>62</v>
      </c>
      <c r="E433" s="36" t="s">
        <v>63</v>
      </c>
      <c r="F433" s="202" t="s">
        <v>66</v>
      </c>
      <c r="G433" s="202"/>
      <c r="H433" s="202"/>
      <c r="I433" s="202"/>
      <c r="J433" s="202"/>
      <c r="K433" s="202"/>
      <c r="L433" s="34" t="s">
        <v>1181</v>
      </c>
      <c r="M433" s="203" t="s">
        <v>3143</v>
      </c>
      <c r="N433" s="183" t="s">
        <v>3911</v>
      </c>
      <c r="O433" s="184" t="s">
        <v>3183</v>
      </c>
      <c r="P433" s="109"/>
      <c r="Q433" s="182" t="s">
        <v>3184</v>
      </c>
      <c r="R433" s="109"/>
      <c r="S433" s="183"/>
      <c r="T433" s="33"/>
      <c r="U433" s="33" t="s">
        <v>58</v>
      </c>
      <c r="V433" s="45" t="s">
        <v>58</v>
      </c>
      <c r="W433" s="34" t="s">
        <v>1184</v>
      </c>
      <c r="X433" s="34" t="s">
        <v>204</v>
      </c>
      <c r="Y433" s="36"/>
      <c r="Z433" s="36"/>
      <c r="AA433" s="36"/>
      <c r="AB433" s="36">
        <v>1</v>
      </c>
      <c r="AC433" s="36"/>
      <c r="AD433" s="36"/>
      <c r="AE433" s="36"/>
      <c r="AF433" s="51"/>
      <c r="AG433" s="51">
        <v>1</v>
      </c>
      <c r="AH433" s="51"/>
      <c r="AI433" s="51"/>
      <c r="AJ433" s="51"/>
      <c r="AK433" s="51"/>
      <c r="AL433" s="33"/>
      <c r="AM433" s="33"/>
      <c r="AN433" s="186"/>
      <c r="AO433" s="186"/>
      <c r="AP433" s="185"/>
      <c r="AQ433" s="185"/>
      <c r="AR433" s="185"/>
      <c r="AS433" s="185"/>
      <c r="AT433" s="185"/>
      <c r="AU433" s="185"/>
      <c r="AV433" s="185"/>
      <c r="AW433" s="186"/>
      <c r="AX433" s="41"/>
      <c r="AY433" s="41" t="s">
        <v>24</v>
      </c>
      <c r="AZ433" s="41"/>
      <c r="BA433" s="36"/>
      <c r="BB433" s="51"/>
      <c r="BC433" s="33"/>
      <c r="BD433" s="33"/>
      <c r="BE433" s="51"/>
      <c r="BF433" s="51"/>
      <c r="BG433" s="51"/>
      <c r="BH433" s="51"/>
      <c r="BI433" s="51"/>
      <c r="BJ433" s="51"/>
      <c r="BK433" s="51"/>
      <c r="BL433" s="51"/>
      <c r="BM433" s="51"/>
      <c r="BN433" s="51"/>
      <c r="BO433" s="51"/>
    </row>
    <row r="434" spans="1:67" ht="155.25" customHeight="1" x14ac:dyDescent="0.25">
      <c r="A434" s="201">
        <v>434</v>
      </c>
      <c r="B434" s="182" t="s">
        <v>3875</v>
      </c>
      <c r="C434" s="183" t="s">
        <v>3876</v>
      </c>
      <c r="D434" s="36" t="s">
        <v>62</v>
      </c>
      <c r="E434" s="36" t="s">
        <v>63</v>
      </c>
      <c r="F434" s="202" t="s">
        <v>66</v>
      </c>
      <c r="G434" s="202"/>
      <c r="H434" s="202"/>
      <c r="I434" s="202"/>
      <c r="J434" s="202"/>
      <c r="K434" s="202"/>
      <c r="L434" s="34" t="s">
        <v>1185</v>
      </c>
      <c r="M434" s="203" t="s">
        <v>3143</v>
      </c>
      <c r="N434" s="183" t="s">
        <v>3212</v>
      </c>
      <c r="O434" s="184" t="s">
        <v>3183</v>
      </c>
      <c r="P434" s="109"/>
      <c r="Q434" s="183" t="s">
        <v>3201</v>
      </c>
      <c r="R434" s="109"/>
      <c r="S434" s="183"/>
      <c r="T434" s="33"/>
      <c r="U434" s="33" t="s">
        <v>167</v>
      </c>
      <c r="V434" s="45" t="s">
        <v>167</v>
      </c>
      <c r="W434" s="34" t="s">
        <v>1186</v>
      </c>
      <c r="X434" s="34" t="s">
        <v>204</v>
      </c>
      <c r="Y434" s="36"/>
      <c r="Z434" s="36"/>
      <c r="AA434" s="36">
        <v>1</v>
      </c>
      <c r="AB434" s="36"/>
      <c r="AC434" s="36"/>
      <c r="AD434" s="36"/>
      <c r="AE434" s="36"/>
      <c r="AF434" s="51"/>
      <c r="AG434" s="51">
        <v>1</v>
      </c>
      <c r="AH434" s="51"/>
      <c r="AI434" s="51"/>
      <c r="AJ434" s="51"/>
      <c r="AK434" s="51"/>
      <c r="AL434" s="33" t="s">
        <v>3156</v>
      </c>
      <c r="AM434" s="33"/>
      <c r="AN434" s="185"/>
      <c r="AO434" s="185"/>
      <c r="AP434" s="185"/>
      <c r="AQ434" s="185"/>
      <c r="AR434" s="185"/>
      <c r="AS434" s="185"/>
      <c r="AT434" s="185"/>
      <c r="AU434" s="185"/>
      <c r="AV434" s="185"/>
      <c r="AW434" s="186"/>
      <c r="AX434" s="41"/>
      <c r="AY434" s="35" t="s">
        <v>176</v>
      </c>
      <c r="AZ434" s="41"/>
      <c r="BA434" s="36" t="s">
        <v>451</v>
      </c>
      <c r="BB434" s="51"/>
      <c r="BC434" s="33"/>
      <c r="BD434" s="33"/>
      <c r="BE434" s="51"/>
      <c r="BF434" s="51"/>
      <c r="BG434" s="51"/>
      <c r="BH434" s="51"/>
      <c r="BI434" s="51"/>
      <c r="BJ434" s="51"/>
      <c r="BK434" s="51"/>
      <c r="BL434" s="51"/>
      <c r="BM434" s="51"/>
      <c r="BN434" s="51"/>
      <c r="BO434" s="51"/>
    </row>
    <row r="435" spans="1:67" ht="207.75" customHeight="1" x14ac:dyDescent="0.25">
      <c r="A435" s="201">
        <v>435</v>
      </c>
      <c r="B435" s="182" t="s">
        <v>3875</v>
      </c>
      <c r="C435" s="183" t="s">
        <v>3876</v>
      </c>
      <c r="D435" s="36" t="s">
        <v>62</v>
      </c>
      <c r="E435" s="36" t="s">
        <v>63</v>
      </c>
      <c r="F435" s="202" t="s">
        <v>66</v>
      </c>
      <c r="G435" s="202"/>
      <c r="H435" s="202"/>
      <c r="I435" s="202"/>
      <c r="J435" s="202"/>
      <c r="K435" s="202"/>
      <c r="L435" s="34" t="s">
        <v>1192</v>
      </c>
      <c r="M435" s="203" t="s">
        <v>3143</v>
      </c>
      <c r="N435" s="183" t="s">
        <v>3911</v>
      </c>
      <c r="O435" s="184" t="s">
        <v>3183</v>
      </c>
      <c r="P435" s="109"/>
      <c r="Q435" s="182" t="s">
        <v>3184</v>
      </c>
      <c r="R435" s="109"/>
      <c r="S435" s="183"/>
      <c r="T435" s="33"/>
      <c r="U435" s="33" t="s">
        <v>58</v>
      </c>
      <c r="V435" s="45" t="s">
        <v>58</v>
      </c>
      <c r="W435" s="34" t="s">
        <v>1184</v>
      </c>
      <c r="X435" s="34" t="s">
        <v>1195</v>
      </c>
      <c r="Y435" s="36"/>
      <c r="Z435" s="36"/>
      <c r="AA435" s="36"/>
      <c r="AB435" s="36">
        <v>1</v>
      </c>
      <c r="AC435" s="36"/>
      <c r="AD435" s="36"/>
      <c r="AE435" s="36"/>
      <c r="AF435" s="51"/>
      <c r="AG435" s="51">
        <v>1</v>
      </c>
      <c r="AH435" s="51"/>
      <c r="AI435" s="51"/>
      <c r="AJ435" s="51"/>
      <c r="AK435" s="51"/>
      <c r="AL435" s="33"/>
      <c r="AM435" s="33"/>
      <c r="AN435" s="186"/>
      <c r="AO435" s="186"/>
      <c r="AP435" s="185"/>
      <c r="AQ435" s="185"/>
      <c r="AR435" s="185"/>
      <c r="AS435" s="185"/>
      <c r="AT435" s="185"/>
      <c r="AU435" s="185"/>
      <c r="AV435" s="185"/>
      <c r="AW435" s="186"/>
      <c r="AX435" s="41"/>
      <c r="AY435" s="41" t="s">
        <v>24</v>
      </c>
      <c r="AZ435" s="41"/>
      <c r="BA435" s="36"/>
      <c r="BB435" s="51"/>
      <c r="BC435" s="33"/>
      <c r="BD435" s="33"/>
      <c r="BE435" s="51"/>
      <c r="BF435" s="51"/>
      <c r="BG435" s="51"/>
      <c r="BH435" s="51"/>
      <c r="BI435" s="51"/>
      <c r="BJ435" s="51"/>
      <c r="BK435" s="51"/>
      <c r="BL435" s="51"/>
      <c r="BM435" s="51"/>
      <c r="BN435" s="51"/>
      <c r="BO435" s="51"/>
    </row>
    <row r="436" spans="1:67" ht="94.5" customHeight="1" x14ac:dyDescent="0.25">
      <c r="A436" s="201">
        <v>436</v>
      </c>
      <c r="B436" s="182" t="s">
        <v>3875</v>
      </c>
      <c r="C436" s="183" t="s">
        <v>3876</v>
      </c>
      <c r="D436" s="36" t="s">
        <v>62</v>
      </c>
      <c r="E436" s="36" t="s">
        <v>63</v>
      </c>
      <c r="F436" s="202" t="s">
        <v>66</v>
      </c>
      <c r="G436" s="202"/>
      <c r="H436" s="202"/>
      <c r="I436" s="202"/>
      <c r="J436" s="202"/>
      <c r="K436" s="202"/>
      <c r="L436" s="34" t="s">
        <v>1197</v>
      </c>
      <c r="M436" s="203" t="s">
        <v>3143</v>
      </c>
      <c r="N436" s="183" t="s">
        <v>3911</v>
      </c>
      <c r="O436" s="184" t="s">
        <v>3183</v>
      </c>
      <c r="P436" s="109"/>
      <c r="Q436" s="182" t="s">
        <v>3184</v>
      </c>
      <c r="R436" s="109"/>
      <c r="S436" s="183"/>
      <c r="T436" s="33"/>
      <c r="U436" s="33" t="s">
        <v>58</v>
      </c>
      <c r="V436" s="45" t="s">
        <v>58</v>
      </c>
      <c r="W436" s="34" t="s">
        <v>1184</v>
      </c>
      <c r="X436" s="34" t="s">
        <v>66</v>
      </c>
      <c r="Y436" s="36"/>
      <c r="Z436" s="36"/>
      <c r="AA436" s="36"/>
      <c r="AB436" s="36">
        <v>1</v>
      </c>
      <c r="AC436" s="36"/>
      <c r="AD436" s="36"/>
      <c r="AE436" s="36"/>
      <c r="AF436" s="51"/>
      <c r="AG436" s="51">
        <v>1</v>
      </c>
      <c r="AH436" s="51"/>
      <c r="AI436" s="51"/>
      <c r="AJ436" s="51"/>
      <c r="AK436" s="51"/>
      <c r="AL436" s="33"/>
      <c r="AM436" s="33"/>
      <c r="AN436" s="186"/>
      <c r="AO436" s="186"/>
      <c r="AP436" s="185"/>
      <c r="AQ436" s="185"/>
      <c r="AR436" s="185"/>
      <c r="AS436" s="185"/>
      <c r="AT436" s="185"/>
      <c r="AU436" s="185"/>
      <c r="AV436" s="185"/>
      <c r="AW436" s="186"/>
      <c r="AX436" s="41"/>
      <c r="AY436" s="41" t="s">
        <v>24</v>
      </c>
      <c r="AZ436" s="41"/>
      <c r="BA436" s="36"/>
      <c r="BB436" s="51"/>
      <c r="BC436" s="33"/>
      <c r="BD436" s="33"/>
      <c r="BE436" s="51"/>
      <c r="BF436" s="51"/>
      <c r="BG436" s="51"/>
      <c r="BH436" s="51"/>
      <c r="BI436" s="51"/>
      <c r="BJ436" s="51"/>
      <c r="BK436" s="51"/>
      <c r="BL436" s="51"/>
      <c r="BM436" s="51"/>
      <c r="BN436" s="51"/>
      <c r="BO436" s="51"/>
    </row>
    <row r="437" spans="1:67" ht="94.5" customHeight="1" x14ac:dyDescent="0.25">
      <c r="A437" s="201">
        <v>437</v>
      </c>
      <c r="B437" s="182" t="s">
        <v>3875</v>
      </c>
      <c r="C437" s="183" t="s">
        <v>3876</v>
      </c>
      <c r="D437" s="36" t="s">
        <v>62</v>
      </c>
      <c r="E437" s="36" t="s">
        <v>63</v>
      </c>
      <c r="F437" s="202" t="s">
        <v>66</v>
      </c>
      <c r="G437" s="202"/>
      <c r="H437" s="202"/>
      <c r="I437" s="202"/>
      <c r="J437" s="202"/>
      <c r="K437" s="202"/>
      <c r="L437" s="34" t="s">
        <v>1198</v>
      </c>
      <c r="M437" s="203" t="s">
        <v>3143</v>
      </c>
      <c r="N437" s="183" t="s">
        <v>1199</v>
      </c>
      <c r="O437" s="184" t="s">
        <v>3183</v>
      </c>
      <c r="P437" s="109"/>
      <c r="Q437" s="182" t="s">
        <v>3184</v>
      </c>
      <c r="R437" s="109"/>
      <c r="S437" s="183"/>
      <c r="T437" s="33"/>
      <c r="U437" s="33" t="s">
        <v>58</v>
      </c>
      <c r="V437" s="45" t="s">
        <v>58</v>
      </c>
      <c r="W437" s="34" t="s">
        <v>1199</v>
      </c>
      <c r="X437" s="34" t="s">
        <v>1200</v>
      </c>
      <c r="Y437" s="36"/>
      <c r="Z437" s="36"/>
      <c r="AA437" s="36"/>
      <c r="AB437" s="36">
        <v>1</v>
      </c>
      <c r="AC437" s="36"/>
      <c r="AD437" s="36"/>
      <c r="AE437" s="36"/>
      <c r="AF437" s="51"/>
      <c r="AG437" s="51">
        <v>1</v>
      </c>
      <c r="AH437" s="51"/>
      <c r="AI437" s="51"/>
      <c r="AJ437" s="51"/>
      <c r="AK437" s="51"/>
      <c r="AL437" s="33"/>
      <c r="AM437" s="33"/>
      <c r="AN437" s="186"/>
      <c r="AO437" s="186"/>
      <c r="AP437" s="185"/>
      <c r="AQ437" s="185"/>
      <c r="AR437" s="185"/>
      <c r="AS437" s="185"/>
      <c r="AT437" s="185"/>
      <c r="AU437" s="185"/>
      <c r="AV437" s="185"/>
      <c r="AW437" s="186"/>
      <c r="AX437" s="41"/>
      <c r="AY437" s="41" t="s">
        <v>24</v>
      </c>
      <c r="AZ437" s="41"/>
      <c r="BA437" s="36"/>
      <c r="BB437" s="51"/>
      <c r="BC437" s="33"/>
      <c r="BD437" s="33"/>
      <c r="BE437" s="51"/>
      <c r="BF437" s="51"/>
      <c r="BG437" s="51"/>
      <c r="BH437" s="51"/>
      <c r="BI437" s="51"/>
      <c r="BJ437" s="51"/>
      <c r="BK437" s="51"/>
      <c r="BL437" s="51"/>
      <c r="BM437" s="51"/>
      <c r="BN437" s="51"/>
      <c r="BO437" s="51"/>
    </row>
    <row r="438" spans="1:67" ht="94.5" customHeight="1" x14ac:dyDescent="0.25">
      <c r="A438" s="201">
        <v>438</v>
      </c>
      <c r="B438" s="182" t="s">
        <v>3875</v>
      </c>
      <c r="C438" s="183" t="s">
        <v>3876</v>
      </c>
      <c r="D438" s="36" t="s">
        <v>62</v>
      </c>
      <c r="E438" s="36" t="s">
        <v>63</v>
      </c>
      <c r="F438" s="202" t="s">
        <v>66</v>
      </c>
      <c r="G438" s="202"/>
      <c r="H438" s="202"/>
      <c r="I438" s="202"/>
      <c r="J438" s="202"/>
      <c r="K438" s="202"/>
      <c r="L438" s="34" t="s">
        <v>1201</v>
      </c>
      <c r="M438" s="203" t="s">
        <v>3143</v>
      </c>
      <c r="N438" s="183" t="s">
        <v>3212</v>
      </c>
      <c r="O438" s="184" t="s">
        <v>3183</v>
      </c>
      <c r="P438" s="109"/>
      <c r="Q438" s="183" t="s">
        <v>3152</v>
      </c>
      <c r="R438" s="109"/>
      <c r="S438" s="183" t="s">
        <v>3167</v>
      </c>
      <c r="T438" s="33" t="s">
        <v>3895</v>
      </c>
      <c r="U438" s="33" t="s">
        <v>167</v>
      </c>
      <c r="V438" s="45" t="s">
        <v>167</v>
      </c>
      <c r="W438" s="34" t="s">
        <v>322</v>
      </c>
      <c r="X438" s="34" t="s">
        <v>1200</v>
      </c>
      <c r="Y438" s="36"/>
      <c r="Z438" s="36"/>
      <c r="AA438" s="36">
        <v>1</v>
      </c>
      <c r="AB438" s="36"/>
      <c r="AC438" s="36"/>
      <c r="AD438" s="36"/>
      <c r="AE438" s="36"/>
      <c r="AF438" s="51"/>
      <c r="AG438" s="51">
        <v>1</v>
      </c>
      <c r="AH438" s="51"/>
      <c r="AI438" s="51"/>
      <c r="AJ438" s="51"/>
      <c r="AK438" s="51"/>
      <c r="AL438" s="33" t="s">
        <v>3156</v>
      </c>
      <c r="AM438" s="33"/>
      <c r="AN438" s="185"/>
      <c r="AO438" s="185"/>
      <c r="AP438" s="185"/>
      <c r="AQ438" s="185"/>
      <c r="AR438" s="185"/>
      <c r="AS438" s="185"/>
      <c r="AT438" s="185"/>
      <c r="AU438" s="185"/>
      <c r="AV438" s="185"/>
      <c r="AW438" s="186"/>
      <c r="AX438" s="41"/>
      <c r="AY438" s="35" t="s">
        <v>176</v>
      </c>
      <c r="AZ438" s="41"/>
      <c r="BA438" s="36" t="s">
        <v>451</v>
      </c>
      <c r="BB438" s="51"/>
      <c r="BC438" s="33"/>
      <c r="BD438" s="33"/>
      <c r="BE438" s="51"/>
      <c r="BF438" s="51"/>
      <c r="BG438" s="51"/>
      <c r="BH438" s="51"/>
      <c r="BI438" s="51"/>
      <c r="BJ438" s="51"/>
      <c r="BK438" s="51"/>
      <c r="BL438" s="51"/>
      <c r="BM438" s="51"/>
      <c r="BN438" s="51"/>
      <c r="BO438" s="51"/>
    </row>
    <row r="439" spans="1:67" ht="309.75" customHeight="1" x14ac:dyDescent="0.25">
      <c r="A439" s="201">
        <v>439</v>
      </c>
      <c r="B439" s="182" t="s">
        <v>3875</v>
      </c>
      <c r="C439" s="183" t="s">
        <v>3876</v>
      </c>
      <c r="D439" s="36" t="s">
        <v>62</v>
      </c>
      <c r="E439" s="36" t="s">
        <v>63</v>
      </c>
      <c r="F439" s="202" t="s">
        <v>66</v>
      </c>
      <c r="G439" s="202"/>
      <c r="H439" s="202"/>
      <c r="I439" s="202"/>
      <c r="J439" s="202"/>
      <c r="K439" s="202"/>
      <c r="L439" s="34" t="s">
        <v>1205</v>
      </c>
      <c r="M439" s="203" t="s">
        <v>3185</v>
      </c>
      <c r="N439" s="183" t="s">
        <v>1206</v>
      </c>
      <c r="O439" s="184" t="s">
        <v>3183</v>
      </c>
      <c r="P439" s="109"/>
      <c r="Q439" s="182" t="s">
        <v>3184</v>
      </c>
      <c r="R439" s="109"/>
      <c r="S439" s="183"/>
      <c r="T439" s="33"/>
      <c r="U439" s="33" t="s">
        <v>58</v>
      </c>
      <c r="V439" s="45" t="s">
        <v>58</v>
      </c>
      <c r="W439" s="34" t="s">
        <v>1206</v>
      </c>
      <c r="X439" s="34" t="s">
        <v>336</v>
      </c>
      <c r="Y439" s="36"/>
      <c r="Z439" s="36"/>
      <c r="AA439" s="36"/>
      <c r="AB439" s="36">
        <v>1</v>
      </c>
      <c r="AC439" s="36"/>
      <c r="AD439" s="36"/>
      <c r="AE439" s="36"/>
      <c r="AF439" s="51"/>
      <c r="AG439" s="51">
        <v>1</v>
      </c>
      <c r="AH439" s="51"/>
      <c r="AI439" s="51"/>
      <c r="AJ439" s="51"/>
      <c r="AK439" s="51"/>
      <c r="AL439" s="33"/>
      <c r="AM439" s="33"/>
      <c r="AN439" s="186"/>
      <c r="AO439" s="186"/>
      <c r="AP439" s="185"/>
      <c r="AQ439" s="185"/>
      <c r="AR439" s="185"/>
      <c r="AS439" s="185"/>
      <c r="AT439" s="185"/>
      <c r="AU439" s="185"/>
      <c r="AV439" s="185"/>
      <c r="AW439" s="186"/>
      <c r="AX439" s="41"/>
      <c r="AY439" s="41" t="s">
        <v>24</v>
      </c>
      <c r="AZ439" s="41"/>
      <c r="BA439" s="36"/>
      <c r="BB439" s="51"/>
      <c r="BC439" s="33"/>
      <c r="BD439" s="33"/>
      <c r="BE439" s="51"/>
      <c r="BF439" s="51"/>
      <c r="BG439" s="51"/>
      <c r="BH439" s="51"/>
      <c r="BI439" s="51"/>
      <c r="BJ439" s="51"/>
      <c r="BK439" s="51"/>
      <c r="BL439" s="51"/>
      <c r="BM439" s="51"/>
      <c r="BN439" s="51"/>
      <c r="BO439" s="51"/>
    </row>
    <row r="440" spans="1:67" ht="63" customHeight="1" x14ac:dyDescent="0.25">
      <c r="A440" s="201">
        <v>440</v>
      </c>
      <c r="B440" s="182" t="s">
        <v>3875</v>
      </c>
      <c r="C440" s="183" t="s">
        <v>3876</v>
      </c>
      <c r="D440" s="36" t="s">
        <v>62</v>
      </c>
      <c r="E440" s="36" t="s">
        <v>63</v>
      </c>
      <c r="F440" s="202" t="s">
        <v>66</v>
      </c>
      <c r="G440" s="202"/>
      <c r="H440" s="202"/>
      <c r="I440" s="202"/>
      <c r="J440" s="202"/>
      <c r="K440" s="202"/>
      <c r="L440" s="34" t="s">
        <v>1208</v>
      </c>
      <c r="M440" s="183" t="s">
        <v>3148</v>
      </c>
      <c r="N440" s="183" t="s">
        <v>3226</v>
      </c>
      <c r="O440" s="184" t="s">
        <v>3183</v>
      </c>
      <c r="P440" s="109"/>
      <c r="Q440" s="183" t="s">
        <v>3152</v>
      </c>
      <c r="R440" s="109"/>
      <c r="S440" s="183" t="s">
        <v>391</v>
      </c>
      <c r="T440" s="33" t="s">
        <v>1209</v>
      </c>
      <c r="U440" s="33" t="s">
        <v>58</v>
      </c>
      <c r="V440" s="45" t="s">
        <v>58</v>
      </c>
      <c r="W440" s="34" t="s">
        <v>1209</v>
      </c>
      <c r="X440" s="34" t="s">
        <v>66</v>
      </c>
      <c r="Y440" s="36"/>
      <c r="Z440" s="36"/>
      <c r="AA440" s="36"/>
      <c r="AB440" s="36">
        <v>1</v>
      </c>
      <c r="AC440" s="36"/>
      <c r="AD440" s="36"/>
      <c r="AE440" s="36"/>
      <c r="AF440" s="51"/>
      <c r="AG440" s="51">
        <v>1</v>
      </c>
      <c r="AH440" s="51"/>
      <c r="AI440" s="51"/>
      <c r="AJ440" s="51"/>
      <c r="AK440" s="51"/>
      <c r="AL440" s="33" t="s">
        <v>3156</v>
      </c>
      <c r="AM440" s="33"/>
      <c r="AN440" s="185"/>
      <c r="AO440" s="185"/>
      <c r="AP440" s="185"/>
      <c r="AQ440" s="185"/>
      <c r="AR440" s="185"/>
      <c r="AS440" s="185"/>
      <c r="AT440" s="185"/>
      <c r="AU440" s="185"/>
      <c r="AV440" s="185"/>
      <c r="AW440" s="186"/>
      <c r="AX440" s="41"/>
      <c r="AY440" s="41" t="s">
        <v>24</v>
      </c>
      <c r="AZ440" s="41"/>
      <c r="BA440" s="36"/>
      <c r="BB440" s="51"/>
      <c r="BC440" s="33"/>
      <c r="BD440" s="33"/>
      <c r="BE440" s="51"/>
      <c r="BF440" s="51"/>
      <c r="BG440" s="51"/>
      <c r="BH440" s="51"/>
      <c r="BI440" s="51"/>
      <c r="BJ440" s="51"/>
      <c r="BK440" s="51"/>
      <c r="BL440" s="51"/>
      <c r="BM440" s="51"/>
      <c r="BN440" s="51"/>
      <c r="BO440" s="51"/>
    </row>
    <row r="441" spans="1:67" ht="78.75" customHeight="1" x14ac:dyDescent="0.25">
      <c r="A441" s="201">
        <v>441</v>
      </c>
      <c r="B441" s="182" t="s">
        <v>3875</v>
      </c>
      <c r="C441" s="183" t="s">
        <v>3876</v>
      </c>
      <c r="D441" s="36" t="s">
        <v>62</v>
      </c>
      <c r="E441" s="36" t="s">
        <v>63</v>
      </c>
      <c r="F441" s="202" t="s">
        <v>66</v>
      </c>
      <c r="G441" s="202"/>
      <c r="H441" s="202"/>
      <c r="I441" s="202"/>
      <c r="J441" s="202"/>
      <c r="K441" s="202"/>
      <c r="L441" s="34" t="s">
        <v>1210</v>
      </c>
      <c r="M441" s="183" t="s">
        <v>3219</v>
      </c>
      <c r="N441" s="183" t="s">
        <v>1211</v>
      </c>
      <c r="O441" s="184" t="s">
        <v>3183</v>
      </c>
      <c r="P441" s="109"/>
      <c r="Q441" s="182" t="s">
        <v>3184</v>
      </c>
      <c r="R441" s="109"/>
      <c r="S441" s="183"/>
      <c r="T441" s="33"/>
      <c r="U441" s="33" t="s">
        <v>58</v>
      </c>
      <c r="V441" s="45" t="s">
        <v>58</v>
      </c>
      <c r="W441" s="34" t="s">
        <v>1211</v>
      </c>
      <c r="X441" s="34" t="s">
        <v>66</v>
      </c>
      <c r="Y441" s="36"/>
      <c r="Z441" s="36"/>
      <c r="AA441" s="36"/>
      <c r="AB441" s="36">
        <v>1</v>
      </c>
      <c r="AC441" s="36"/>
      <c r="AD441" s="36"/>
      <c r="AE441" s="36"/>
      <c r="AF441" s="51"/>
      <c r="AG441" s="51">
        <v>1</v>
      </c>
      <c r="AH441" s="51"/>
      <c r="AI441" s="51"/>
      <c r="AJ441" s="51"/>
      <c r="AK441" s="51"/>
      <c r="AL441" s="33"/>
      <c r="AM441" s="33"/>
      <c r="AN441" s="186"/>
      <c r="AO441" s="186"/>
      <c r="AP441" s="185"/>
      <c r="AQ441" s="185"/>
      <c r="AR441" s="185"/>
      <c r="AS441" s="185"/>
      <c r="AT441" s="185"/>
      <c r="AU441" s="185"/>
      <c r="AV441" s="185"/>
      <c r="AW441" s="186"/>
      <c r="AX441" s="41"/>
      <c r="AY441" s="41" t="s">
        <v>24</v>
      </c>
      <c r="AZ441" s="41"/>
      <c r="BA441" s="36"/>
      <c r="BB441" s="51"/>
      <c r="BC441" s="33"/>
      <c r="BD441" s="33"/>
      <c r="BE441" s="51"/>
      <c r="BF441" s="51"/>
      <c r="BG441" s="51"/>
      <c r="BH441" s="51"/>
      <c r="BI441" s="51"/>
      <c r="BJ441" s="51"/>
      <c r="BK441" s="51"/>
      <c r="BL441" s="51"/>
      <c r="BM441" s="51"/>
      <c r="BN441" s="51"/>
      <c r="BO441" s="51"/>
    </row>
    <row r="442" spans="1:67" ht="90" customHeight="1" x14ac:dyDescent="0.25">
      <c r="A442" s="201">
        <v>442</v>
      </c>
      <c r="B442" s="182" t="s">
        <v>3875</v>
      </c>
      <c r="C442" s="183" t="s">
        <v>3876</v>
      </c>
      <c r="D442" s="36" t="s">
        <v>62</v>
      </c>
      <c r="E442" s="36" t="s">
        <v>63</v>
      </c>
      <c r="F442" s="202" t="s">
        <v>66</v>
      </c>
      <c r="G442" s="202"/>
      <c r="H442" s="202"/>
      <c r="I442" s="202"/>
      <c r="J442" s="202"/>
      <c r="K442" s="202"/>
      <c r="L442" s="34" t="s">
        <v>1212</v>
      </c>
      <c r="M442" s="183" t="s">
        <v>3187</v>
      </c>
      <c r="N442" s="183" t="s">
        <v>1213</v>
      </c>
      <c r="O442" s="184" t="s">
        <v>3183</v>
      </c>
      <c r="P442" s="109"/>
      <c r="Q442" s="182" t="s">
        <v>3184</v>
      </c>
      <c r="R442" s="109"/>
      <c r="S442" s="183"/>
      <c r="T442" s="33"/>
      <c r="U442" s="33" t="s">
        <v>58</v>
      </c>
      <c r="V442" s="45" t="s">
        <v>58</v>
      </c>
      <c r="W442" s="34" t="s">
        <v>1213</v>
      </c>
      <c r="X442" s="34" t="s">
        <v>336</v>
      </c>
      <c r="Y442" s="36"/>
      <c r="Z442" s="36"/>
      <c r="AA442" s="36"/>
      <c r="AB442" s="36">
        <v>1</v>
      </c>
      <c r="AC442" s="36"/>
      <c r="AD442" s="36"/>
      <c r="AE442" s="36"/>
      <c r="AF442" s="51"/>
      <c r="AG442" s="51">
        <v>1</v>
      </c>
      <c r="AH442" s="51"/>
      <c r="AI442" s="51"/>
      <c r="AJ442" s="51"/>
      <c r="AK442" s="51"/>
      <c r="AL442" s="33"/>
      <c r="AM442" s="33"/>
      <c r="AN442" s="186"/>
      <c r="AO442" s="186"/>
      <c r="AP442" s="185"/>
      <c r="AQ442" s="185"/>
      <c r="AR442" s="185"/>
      <c r="AS442" s="185"/>
      <c r="AT442" s="185"/>
      <c r="AU442" s="185"/>
      <c r="AV442" s="185"/>
      <c r="AW442" s="186"/>
      <c r="AX442" s="41"/>
      <c r="AY442" s="41" t="s">
        <v>24</v>
      </c>
      <c r="AZ442" s="41"/>
      <c r="BA442" s="36"/>
      <c r="BB442" s="51"/>
      <c r="BC442" s="33"/>
      <c r="BD442" s="33"/>
      <c r="BE442" s="51"/>
      <c r="BF442" s="51"/>
      <c r="BG442" s="51"/>
      <c r="BH442" s="51"/>
      <c r="BI442" s="51"/>
      <c r="BJ442" s="51"/>
      <c r="BK442" s="51"/>
      <c r="BL442" s="51"/>
      <c r="BM442" s="51"/>
      <c r="BN442" s="51"/>
      <c r="BO442" s="51"/>
    </row>
    <row r="443" spans="1:67" ht="63" customHeight="1" x14ac:dyDescent="0.25">
      <c r="A443" s="201">
        <v>443</v>
      </c>
      <c r="B443" s="182" t="s">
        <v>3875</v>
      </c>
      <c r="C443" s="183" t="s">
        <v>3876</v>
      </c>
      <c r="D443" s="36" t="s">
        <v>62</v>
      </c>
      <c r="E443" s="36" t="s">
        <v>63</v>
      </c>
      <c r="F443" s="202" t="s">
        <v>66</v>
      </c>
      <c r="G443" s="202"/>
      <c r="H443" s="202"/>
      <c r="I443" s="202"/>
      <c r="J443" s="202"/>
      <c r="K443" s="202"/>
      <c r="L443" s="34" t="s">
        <v>1215</v>
      </c>
      <c r="M443" s="183" t="s">
        <v>3143</v>
      </c>
      <c r="N443" s="183" t="s">
        <v>3212</v>
      </c>
      <c r="O443" s="184" t="s">
        <v>3183</v>
      </c>
      <c r="P443" s="109"/>
      <c r="Q443" s="183" t="s">
        <v>3152</v>
      </c>
      <c r="R443" s="109"/>
      <c r="S443" s="183" t="s">
        <v>391</v>
      </c>
      <c r="T443" s="33" t="s">
        <v>1217</v>
      </c>
      <c r="U443" s="33" t="s">
        <v>58</v>
      </c>
      <c r="V443" s="45" t="s">
        <v>58</v>
      </c>
      <c r="W443" s="34" t="s">
        <v>1217</v>
      </c>
      <c r="X443" s="34" t="s">
        <v>1218</v>
      </c>
      <c r="Y443" s="36"/>
      <c r="Z443" s="36"/>
      <c r="AA443" s="36"/>
      <c r="AB443" s="36">
        <v>1</v>
      </c>
      <c r="AC443" s="36"/>
      <c r="AD443" s="36"/>
      <c r="AE443" s="36"/>
      <c r="AF443" s="51"/>
      <c r="AG443" s="51">
        <v>1</v>
      </c>
      <c r="AH443" s="51"/>
      <c r="AI443" s="51"/>
      <c r="AJ443" s="51"/>
      <c r="AK443" s="51"/>
      <c r="AL443" s="33" t="s">
        <v>3156</v>
      </c>
      <c r="AM443" s="33"/>
      <c r="AN443" s="185"/>
      <c r="AO443" s="185"/>
      <c r="AP443" s="185"/>
      <c r="AQ443" s="185"/>
      <c r="AR443" s="185"/>
      <c r="AS443" s="185"/>
      <c r="AT443" s="185"/>
      <c r="AU443" s="185"/>
      <c r="AV443" s="185"/>
      <c r="AW443" s="186"/>
      <c r="AX443" s="41"/>
      <c r="AY443" s="41" t="s">
        <v>24</v>
      </c>
      <c r="AZ443" s="41"/>
      <c r="BA443" s="36"/>
      <c r="BB443" s="51"/>
      <c r="BC443" s="33"/>
      <c r="BD443" s="33"/>
      <c r="BE443" s="51"/>
      <c r="BF443" s="51"/>
      <c r="BG443" s="51"/>
      <c r="BH443" s="51"/>
      <c r="BI443" s="51"/>
      <c r="BJ443" s="51"/>
      <c r="BK443" s="51"/>
      <c r="BL443" s="51"/>
      <c r="BM443" s="51"/>
      <c r="BN443" s="51"/>
      <c r="BO443" s="51"/>
    </row>
    <row r="444" spans="1:67" ht="142.5" customHeight="1" x14ac:dyDescent="0.25">
      <c r="A444" s="201">
        <v>444</v>
      </c>
      <c r="B444" s="182" t="s">
        <v>3875</v>
      </c>
      <c r="C444" s="183" t="s">
        <v>3876</v>
      </c>
      <c r="D444" s="36" t="s">
        <v>62</v>
      </c>
      <c r="E444" s="36" t="s">
        <v>63</v>
      </c>
      <c r="F444" s="202" t="s">
        <v>66</v>
      </c>
      <c r="G444" s="202"/>
      <c r="H444" s="202"/>
      <c r="I444" s="202"/>
      <c r="J444" s="202"/>
      <c r="K444" s="202"/>
      <c r="L444" s="34" t="s">
        <v>1219</v>
      </c>
      <c r="M444" s="183" t="s">
        <v>3143</v>
      </c>
      <c r="N444" s="183" t="s">
        <v>3212</v>
      </c>
      <c r="O444" s="184" t="s">
        <v>3183</v>
      </c>
      <c r="P444" s="109"/>
      <c r="Q444" s="183" t="s">
        <v>3152</v>
      </c>
      <c r="R444" s="109"/>
      <c r="S444" s="183" t="s">
        <v>391</v>
      </c>
      <c r="T444" s="33" t="s">
        <v>1220</v>
      </c>
      <c r="U444" s="33" t="s">
        <v>58</v>
      </c>
      <c r="V444" s="45" t="s">
        <v>58</v>
      </c>
      <c r="W444" s="34" t="s">
        <v>1220</v>
      </c>
      <c r="X444" s="34" t="s">
        <v>1221</v>
      </c>
      <c r="Y444" s="36"/>
      <c r="Z444" s="36"/>
      <c r="AA444" s="36"/>
      <c r="AB444" s="36">
        <v>1</v>
      </c>
      <c r="AC444" s="36"/>
      <c r="AD444" s="36"/>
      <c r="AE444" s="36"/>
      <c r="AF444" s="51"/>
      <c r="AG444" s="51">
        <v>1</v>
      </c>
      <c r="AH444" s="51"/>
      <c r="AI444" s="51"/>
      <c r="AJ444" s="51"/>
      <c r="AK444" s="51"/>
      <c r="AL444" s="33" t="s">
        <v>3156</v>
      </c>
      <c r="AM444" s="33"/>
      <c r="AN444" s="185"/>
      <c r="AO444" s="185"/>
      <c r="AP444" s="185"/>
      <c r="AQ444" s="185"/>
      <c r="AR444" s="185"/>
      <c r="AS444" s="185"/>
      <c r="AT444" s="185"/>
      <c r="AU444" s="185"/>
      <c r="AV444" s="185"/>
      <c r="AW444" s="186"/>
      <c r="AX444" s="41"/>
      <c r="AY444" s="41" t="s">
        <v>24</v>
      </c>
      <c r="AZ444" s="41"/>
      <c r="BA444" s="36"/>
      <c r="BB444" s="51"/>
      <c r="BC444" s="33"/>
      <c r="BD444" s="33"/>
      <c r="BE444" s="51"/>
      <c r="BF444" s="51"/>
      <c r="BG444" s="51"/>
      <c r="BH444" s="51"/>
      <c r="BI444" s="51"/>
      <c r="BJ444" s="51"/>
      <c r="BK444" s="51"/>
      <c r="BL444" s="51"/>
      <c r="BM444" s="51"/>
      <c r="BN444" s="51"/>
      <c r="BO444" s="51"/>
    </row>
    <row r="445" spans="1:67" ht="129.75" customHeight="1" x14ac:dyDescent="0.25">
      <c r="A445" s="201">
        <v>445</v>
      </c>
      <c r="B445" s="182" t="s">
        <v>3875</v>
      </c>
      <c r="C445" s="183" t="s">
        <v>3876</v>
      </c>
      <c r="D445" s="36" t="s">
        <v>62</v>
      </c>
      <c r="E445" s="36" t="s">
        <v>63</v>
      </c>
      <c r="F445" s="202" t="s">
        <v>66</v>
      </c>
      <c r="G445" s="202"/>
      <c r="H445" s="202"/>
      <c r="I445" s="202"/>
      <c r="J445" s="202"/>
      <c r="K445" s="202"/>
      <c r="L445" s="34" t="s">
        <v>1222</v>
      </c>
      <c r="M445" s="183" t="s">
        <v>3143</v>
      </c>
      <c r="N445" s="183" t="s">
        <v>3212</v>
      </c>
      <c r="O445" s="184" t="s">
        <v>3183</v>
      </c>
      <c r="P445" s="109"/>
      <c r="Q445" s="183" t="s">
        <v>1223</v>
      </c>
      <c r="R445" s="109"/>
      <c r="S445" s="183"/>
      <c r="T445" s="33"/>
      <c r="U445" s="33" t="s">
        <v>58</v>
      </c>
      <c r="V445" s="45" t="s">
        <v>58</v>
      </c>
      <c r="W445" s="34" t="s">
        <v>1223</v>
      </c>
      <c r="X445" s="34" t="s">
        <v>66</v>
      </c>
      <c r="Y445" s="36"/>
      <c r="Z445" s="36"/>
      <c r="AA445" s="36"/>
      <c r="AB445" s="36">
        <v>1</v>
      </c>
      <c r="AC445" s="36"/>
      <c r="AD445" s="36"/>
      <c r="AE445" s="36"/>
      <c r="AF445" s="51"/>
      <c r="AG445" s="51">
        <v>1</v>
      </c>
      <c r="AH445" s="51"/>
      <c r="AI445" s="51"/>
      <c r="AJ445" s="51"/>
      <c r="AK445" s="51"/>
      <c r="AL445" s="33"/>
      <c r="AM445" s="33"/>
      <c r="AN445" s="186"/>
      <c r="AO445" s="186"/>
      <c r="AP445" s="185"/>
      <c r="AQ445" s="185"/>
      <c r="AR445" s="185"/>
      <c r="AS445" s="185"/>
      <c r="AT445" s="185"/>
      <c r="AU445" s="185"/>
      <c r="AV445" s="185"/>
      <c r="AW445" s="186"/>
      <c r="AX445" s="41"/>
      <c r="AY445" s="41" t="s">
        <v>24</v>
      </c>
      <c r="AZ445" s="41"/>
      <c r="BA445" s="36"/>
      <c r="BB445" s="51"/>
      <c r="BC445" s="33"/>
      <c r="BD445" s="33"/>
      <c r="BE445" s="51"/>
      <c r="BF445" s="51"/>
      <c r="BG445" s="51"/>
      <c r="BH445" s="51"/>
      <c r="BI445" s="51"/>
      <c r="BJ445" s="51"/>
      <c r="BK445" s="51"/>
      <c r="BL445" s="51"/>
      <c r="BM445" s="51"/>
      <c r="BN445" s="51"/>
      <c r="BO445" s="51"/>
    </row>
    <row r="446" spans="1:67" ht="67.5" customHeight="1" x14ac:dyDescent="0.25">
      <c r="A446" s="201">
        <v>446</v>
      </c>
      <c r="B446" s="182" t="s">
        <v>3875</v>
      </c>
      <c r="C446" s="183" t="s">
        <v>3876</v>
      </c>
      <c r="D446" s="36" t="s">
        <v>62</v>
      </c>
      <c r="E446" s="36" t="s">
        <v>63</v>
      </c>
      <c r="F446" s="202" t="s">
        <v>66</v>
      </c>
      <c r="G446" s="202"/>
      <c r="H446" s="202"/>
      <c r="I446" s="202"/>
      <c r="J446" s="202"/>
      <c r="K446" s="202"/>
      <c r="L446" s="34" t="s">
        <v>1224</v>
      </c>
      <c r="M446" s="183" t="s">
        <v>66</v>
      </c>
      <c r="N446" s="183" t="s">
        <v>3912</v>
      </c>
      <c r="O446" s="184" t="s">
        <v>3183</v>
      </c>
      <c r="P446" s="109"/>
      <c r="Q446" s="182" t="s">
        <v>3184</v>
      </c>
      <c r="R446" s="109"/>
      <c r="S446" s="183"/>
      <c r="T446" s="33"/>
      <c r="U446" s="33" t="s">
        <v>21</v>
      </c>
      <c r="V446" s="45" t="s">
        <v>21</v>
      </c>
      <c r="W446" s="34" t="s">
        <v>1225</v>
      </c>
      <c r="X446" s="34" t="s">
        <v>23</v>
      </c>
      <c r="Y446" s="36">
        <v>1</v>
      </c>
      <c r="Z446" s="36"/>
      <c r="AA446" s="36"/>
      <c r="AB446" s="36"/>
      <c r="AC446" s="36"/>
      <c r="AD446" s="36"/>
      <c r="AE446" s="36"/>
      <c r="AF446" s="51"/>
      <c r="AG446" s="51">
        <v>1</v>
      </c>
      <c r="AH446" s="51"/>
      <c r="AI446" s="51"/>
      <c r="AJ446" s="51"/>
      <c r="AK446" s="51"/>
      <c r="AL446" s="33"/>
      <c r="AM446" s="33"/>
      <c r="AN446" s="185"/>
      <c r="AO446" s="185"/>
      <c r="AP446" s="185"/>
      <c r="AQ446" s="185"/>
      <c r="AR446" s="185"/>
      <c r="AS446" s="185"/>
      <c r="AT446" s="185"/>
      <c r="AU446" s="185"/>
      <c r="AV446" s="185"/>
      <c r="AW446" s="186"/>
      <c r="AX446" s="41"/>
      <c r="AY446" s="35"/>
      <c r="AZ446" s="36" t="s">
        <v>25</v>
      </c>
      <c r="BA446" s="36" t="s">
        <v>3243</v>
      </c>
      <c r="BB446" s="51"/>
      <c r="BC446" s="33"/>
      <c r="BD446" s="36">
        <v>1</v>
      </c>
      <c r="BE446" s="36">
        <v>1</v>
      </c>
      <c r="BF446" s="51"/>
      <c r="BG446" s="51"/>
      <c r="BH446" s="51"/>
      <c r="BI446" s="51"/>
      <c r="BJ446" s="51"/>
      <c r="BK446" s="51"/>
      <c r="BL446" s="51"/>
      <c r="BM446" s="51"/>
      <c r="BN446" s="51"/>
      <c r="BO446" s="51"/>
    </row>
    <row r="447" spans="1:67" ht="60.75" customHeight="1" x14ac:dyDescent="0.25">
      <c r="A447" s="201">
        <v>447</v>
      </c>
      <c r="B447" s="182" t="s">
        <v>3875</v>
      </c>
      <c r="C447" s="183" t="s">
        <v>3876</v>
      </c>
      <c r="D447" s="36" t="s">
        <v>62</v>
      </c>
      <c r="E447" s="36" t="s">
        <v>63</v>
      </c>
      <c r="F447" s="202" t="s">
        <v>66</v>
      </c>
      <c r="G447" s="202"/>
      <c r="H447" s="202"/>
      <c r="I447" s="202"/>
      <c r="J447" s="202"/>
      <c r="K447" s="202"/>
      <c r="L447" s="34" t="s">
        <v>1227</v>
      </c>
      <c r="M447" s="183" t="s">
        <v>3143</v>
      </c>
      <c r="N447" s="183" t="s">
        <v>3212</v>
      </c>
      <c r="O447" s="184" t="s">
        <v>3183</v>
      </c>
      <c r="P447" s="109"/>
      <c r="Q447" s="183" t="s">
        <v>3152</v>
      </c>
      <c r="R447" s="109"/>
      <c r="S447" s="183" t="s">
        <v>391</v>
      </c>
      <c r="T447" s="33" t="s">
        <v>1229</v>
      </c>
      <c r="U447" s="33" t="s">
        <v>58</v>
      </c>
      <c r="V447" s="45" t="s">
        <v>58</v>
      </c>
      <c r="W447" s="34" t="s">
        <v>1229</v>
      </c>
      <c r="X447" s="34" t="s">
        <v>1087</v>
      </c>
      <c r="Y447" s="36"/>
      <c r="Z447" s="36"/>
      <c r="AA447" s="36"/>
      <c r="AB447" s="36">
        <v>1</v>
      </c>
      <c r="AC447" s="36"/>
      <c r="AD447" s="36"/>
      <c r="AE447" s="36"/>
      <c r="AF447" s="51"/>
      <c r="AG447" s="51">
        <v>1</v>
      </c>
      <c r="AH447" s="51"/>
      <c r="AI447" s="51"/>
      <c r="AJ447" s="51"/>
      <c r="AK447" s="51"/>
      <c r="AL447" s="33" t="s">
        <v>3156</v>
      </c>
      <c r="AM447" s="33"/>
      <c r="AN447" s="185"/>
      <c r="AO447" s="185"/>
      <c r="AP447" s="185"/>
      <c r="AQ447" s="185"/>
      <c r="AR447" s="185"/>
      <c r="AS447" s="185"/>
      <c r="AT447" s="185"/>
      <c r="AU447" s="185"/>
      <c r="AV447" s="185"/>
      <c r="AW447" s="186"/>
      <c r="AX447" s="41"/>
      <c r="AY447" s="41" t="s">
        <v>24</v>
      </c>
      <c r="AZ447" s="41"/>
      <c r="BA447" s="36"/>
      <c r="BB447" s="51"/>
      <c r="BC447" s="33"/>
      <c r="BD447" s="33"/>
      <c r="BE447" s="51"/>
      <c r="BF447" s="51"/>
      <c r="BG447" s="51"/>
      <c r="BH447" s="51"/>
      <c r="BI447" s="51"/>
      <c r="BJ447" s="51"/>
      <c r="BK447" s="51"/>
      <c r="BL447" s="51"/>
      <c r="BM447" s="51"/>
      <c r="BN447" s="51"/>
      <c r="BO447" s="51"/>
    </row>
    <row r="448" spans="1:67" ht="31.5" customHeight="1" x14ac:dyDescent="0.25">
      <c r="A448" s="201">
        <v>448</v>
      </c>
      <c r="B448" s="182" t="s">
        <v>3875</v>
      </c>
      <c r="C448" s="183" t="s">
        <v>3876</v>
      </c>
      <c r="D448" s="36" t="s">
        <v>62</v>
      </c>
      <c r="E448" s="36" t="s">
        <v>63</v>
      </c>
      <c r="F448" s="202" t="s">
        <v>66</v>
      </c>
      <c r="G448" s="202"/>
      <c r="H448" s="202"/>
      <c r="I448" s="202"/>
      <c r="J448" s="202"/>
      <c r="K448" s="202"/>
      <c r="L448" s="34" t="s">
        <v>1230</v>
      </c>
      <c r="M448" s="183" t="s">
        <v>3219</v>
      </c>
      <c r="N448" s="183" t="s">
        <v>3913</v>
      </c>
      <c r="O448" s="184" t="s">
        <v>3183</v>
      </c>
      <c r="P448" s="109"/>
      <c r="Q448" s="183" t="s">
        <v>1231</v>
      </c>
      <c r="R448" s="109"/>
      <c r="S448" s="183"/>
      <c r="T448" s="33"/>
      <c r="U448" s="33" t="s">
        <v>106</v>
      </c>
      <c r="V448" s="45" t="s">
        <v>106</v>
      </c>
      <c r="W448" s="34" t="s">
        <v>1231</v>
      </c>
      <c r="X448" s="34" t="s">
        <v>66</v>
      </c>
      <c r="Y448" s="36"/>
      <c r="Z448" s="36">
        <v>1</v>
      </c>
      <c r="AA448" s="36"/>
      <c r="AB448" s="36"/>
      <c r="AC448" s="36"/>
      <c r="AD448" s="36"/>
      <c r="AE448" s="36"/>
      <c r="AF448" s="51"/>
      <c r="AG448" s="51">
        <v>1</v>
      </c>
      <c r="AH448" s="51"/>
      <c r="AI448" s="51"/>
      <c r="AJ448" s="51"/>
      <c r="AK448" s="51"/>
      <c r="AL448" s="33"/>
      <c r="AM448" s="33"/>
      <c r="AN448" s="186"/>
      <c r="AO448" s="186"/>
      <c r="AP448" s="185" t="s">
        <v>803</v>
      </c>
      <c r="AQ448" s="185" t="s">
        <v>803</v>
      </c>
      <c r="AR448" s="185" t="s">
        <v>803</v>
      </c>
      <c r="AS448" s="185" t="s">
        <v>2694</v>
      </c>
      <c r="AT448" s="185"/>
      <c r="AU448" s="185"/>
      <c r="AV448" s="185"/>
      <c r="AW448" s="186"/>
      <c r="AX448" s="41"/>
      <c r="AY448" s="41" t="s">
        <v>24</v>
      </c>
      <c r="AZ448" s="41"/>
      <c r="BA448" s="36"/>
      <c r="BB448" s="51"/>
      <c r="BC448" s="33"/>
      <c r="BD448" s="33"/>
      <c r="BE448" s="51"/>
      <c r="BF448" s="51"/>
      <c r="BG448" s="51"/>
      <c r="BH448" s="51"/>
      <c r="BI448" s="51"/>
      <c r="BJ448" s="51"/>
      <c r="BK448" s="51"/>
      <c r="BL448" s="51"/>
      <c r="BM448" s="51"/>
      <c r="BN448" s="51"/>
      <c r="BO448" s="51"/>
    </row>
    <row r="449" spans="1:67" ht="47.25" customHeight="1" x14ac:dyDescent="0.25">
      <c r="A449" s="201">
        <v>449</v>
      </c>
      <c r="B449" s="182" t="s">
        <v>3875</v>
      </c>
      <c r="C449" s="183" t="s">
        <v>3876</v>
      </c>
      <c r="D449" s="36" t="s">
        <v>62</v>
      </c>
      <c r="E449" s="36" t="s">
        <v>63</v>
      </c>
      <c r="F449" s="202" t="s">
        <v>66</v>
      </c>
      <c r="G449" s="202"/>
      <c r="H449" s="202"/>
      <c r="I449" s="202"/>
      <c r="J449" s="202"/>
      <c r="K449" s="202"/>
      <c r="L449" s="34" t="s">
        <v>1232</v>
      </c>
      <c r="M449" s="183" t="s">
        <v>3219</v>
      </c>
      <c r="N449" s="183" t="s">
        <v>3913</v>
      </c>
      <c r="O449" s="184" t="s">
        <v>3183</v>
      </c>
      <c r="P449" s="109"/>
      <c r="Q449" s="183" t="s">
        <v>1231</v>
      </c>
      <c r="R449" s="109"/>
      <c r="S449" s="183"/>
      <c r="T449" s="33"/>
      <c r="U449" s="33"/>
      <c r="V449" s="45" t="s">
        <v>106</v>
      </c>
      <c r="W449" s="34" t="s">
        <v>1231</v>
      </c>
      <c r="X449" s="34" t="s">
        <v>23</v>
      </c>
      <c r="Y449" s="36"/>
      <c r="Z449" s="36">
        <v>1</v>
      </c>
      <c r="AA449" s="36"/>
      <c r="AB449" s="36"/>
      <c r="AC449" s="36"/>
      <c r="AD449" s="36"/>
      <c r="AE449" s="36"/>
      <c r="AF449" s="51"/>
      <c r="AG449" s="51">
        <v>1</v>
      </c>
      <c r="AH449" s="51"/>
      <c r="AI449" s="51"/>
      <c r="AJ449" s="51"/>
      <c r="AK449" s="51"/>
      <c r="AL449" s="33"/>
      <c r="AM449" s="33"/>
      <c r="AN449" s="186"/>
      <c r="AO449" s="186"/>
      <c r="AP449" s="185" t="s">
        <v>803</v>
      </c>
      <c r="AQ449" s="185" t="s">
        <v>803</v>
      </c>
      <c r="AR449" s="185" t="s">
        <v>803</v>
      </c>
      <c r="AS449" s="185" t="s">
        <v>2694</v>
      </c>
      <c r="AT449" s="185"/>
      <c r="AU449" s="185"/>
      <c r="AV449" s="185"/>
      <c r="AW449" s="186"/>
      <c r="AX449" s="41"/>
      <c r="AY449" s="35" t="s">
        <v>24</v>
      </c>
      <c r="AZ449" s="36" t="s">
        <v>25</v>
      </c>
      <c r="BA449" s="36"/>
      <c r="BB449" s="51"/>
      <c r="BC449" s="33"/>
      <c r="BD449" s="36">
        <v>1</v>
      </c>
      <c r="BE449" s="36">
        <v>1</v>
      </c>
      <c r="BF449" s="51"/>
      <c r="BG449" s="51"/>
      <c r="BH449" s="51"/>
      <c r="BI449" s="51"/>
      <c r="BJ449" s="51"/>
      <c r="BK449" s="51"/>
      <c r="BL449" s="51"/>
      <c r="BM449" s="51"/>
      <c r="BN449" s="51"/>
      <c r="BO449" s="51"/>
    </row>
    <row r="450" spans="1:67" ht="78.75" customHeight="1" x14ac:dyDescent="0.25">
      <c r="A450" s="201">
        <v>450</v>
      </c>
      <c r="B450" s="182" t="s">
        <v>3875</v>
      </c>
      <c r="C450" s="183" t="s">
        <v>3876</v>
      </c>
      <c r="D450" s="36" t="s">
        <v>62</v>
      </c>
      <c r="E450" s="36" t="s">
        <v>63</v>
      </c>
      <c r="F450" s="202" t="s">
        <v>66</v>
      </c>
      <c r="G450" s="202"/>
      <c r="H450" s="202"/>
      <c r="I450" s="202"/>
      <c r="J450" s="202"/>
      <c r="K450" s="202"/>
      <c r="L450" s="34" t="s">
        <v>1235</v>
      </c>
      <c r="M450" s="183" t="s">
        <v>3143</v>
      </c>
      <c r="N450" s="183" t="s">
        <v>3212</v>
      </c>
      <c r="O450" s="184" t="s">
        <v>3183</v>
      </c>
      <c r="P450" s="109"/>
      <c r="Q450" s="183" t="s">
        <v>3152</v>
      </c>
      <c r="R450" s="109"/>
      <c r="S450" s="183" t="s">
        <v>3167</v>
      </c>
      <c r="T450" s="33" t="s">
        <v>3914</v>
      </c>
      <c r="U450" s="33" t="s">
        <v>167</v>
      </c>
      <c r="V450" s="45" t="s">
        <v>167</v>
      </c>
      <c r="W450" s="34" t="s">
        <v>322</v>
      </c>
      <c r="X450" s="34" t="s">
        <v>204</v>
      </c>
      <c r="Y450" s="36"/>
      <c r="Z450" s="36"/>
      <c r="AA450" s="36">
        <v>1</v>
      </c>
      <c r="AB450" s="36"/>
      <c r="AC450" s="36"/>
      <c r="AD450" s="36"/>
      <c r="AE450" s="36"/>
      <c r="AF450" s="51"/>
      <c r="AG450" s="51">
        <v>1</v>
      </c>
      <c r="AH450" s="51"/>
      <c r="AI450" s="51"/>
      <c r="AJ450" s="51"/>
      <c r="AK450" s="51"/>
      <c r="AL450" s="33" t="s">
        <v>3156</v>
      </c>
      <c r="AM450" s="33"/>
      <c r="AN450" s="185"/>
      <c r="AO450" s="185"/>
      <c r="AP450" s="185"/>
      <c r="AQ450" s="185"/>
      <c r="AR450" s="185"/>
      <c r="AS450" s="185"/>
      <c r="AT450" s="185"/>
      <c r="AU450" s="185"/>
      <c r="AV450" s="185"/>
      <c r="AW450" s="186"/>
      <c r="AX450" s="41"/>
      <c r="AY450" s="35" t="s">
        <v>176</v>
      </c>
      <c r="AZ450" s="41"/>
      <c r="BA450" s="36" t="s">
        <v>451</v>
      </c>
      <c r="BB450" s="51"/>
      <c r="BC450" s="33"/>
      <c r="BD450" s="33"/>
      <c r="BE450" s="51"/>
      <c r="BF450" s="51"/>
      <c r="BG450" s="51"/>
      <c r="BH450" s="51"/>
      <c r="BI450" s="51"/>
      <c r="BJ450" s="51"/>
      <c r="BK450" s="51"/>
      <c r="BL450" s="51"/>
      <c r="BM450" s="51"/>
      <c r="BN450" s="51"/>
      <c r="BO450" s="51"/>
    </row>
    <row r="451" spans="1:67" ht="117" customHeight="1" x14ac:dyDescent="0.25">
      <c r="A451" s="201">
        <v>451</v>
      </c>
      <c r="B451" s="182" t="s">
        <v>3875</v>
      </c>
      <c r="C451" s="183" t="s">
        <v>3876</v>
      </c>
      <c r="D451" s="36" t="s">
        <v>62</v>
      </c>
      <c r="E451" s="36" t="s">
        <v>63</v>
      </c>
      <c r="F451" s="202" t="s">
        <v>66</v>
      </c>
      <c r="G451" s="202"/>
      <c r="H451" s="202"/>
      <c r="I451" s="202"/>
      <c r="J451" s="202"/>
      <c r="K451" s="202"/>
      <c r="L451" s="34" t="s">
        <v>1237</v>
      </c>
      <c r="M451" s="183" t="s">
        <v>3143</v>
      </c>
      <c r="N451" s="183" t="s">
        <v>3212</v>
      </c>
      <c r="O451" s="184" t="s">
        <v>3183</v>
      </c>
      <c r="P451" s="109"/>
      <c r="Q451" s="183" t="s">
        <v>3915</v>
      </c>
      <c r="R451" s="109"/>
      <c r="S451" s="183"/>
      <c r="T451" s="33"/>
      <c r="U451" s="33" t="s">
        <v>58</v>
      </c>
      <c r="V451" s="45" t="s">
        <v>58</v>
      </c>
      <c r="W451" s="34" t="s">
        <v>1238</v>
      </c>
      <c r="X451" s="34" t="s">
        <v>204</v>
      </c>
      <c r="Y451" s="36"/>
      <c r="Z451" s="36"/>
      <c r="AA451" s="36"/>
      <c r="AB451" s="36">
        <v>1</v>
      </c>
      <c r="AC451" s="36"/>
      <c r="AD451" s="36"/>
      <c r="AE451" s="36"/>
      <c r="AF451" s="51"/>
      <c r="AG451" s="51">
        <v>1</v>
      </c>
      <c r="AH451" s="51"/>
      <c r="AI451" s="51"/>
      <c r="AJ451" s="51"/>
      <c r="AK451" s="51"/>
      <c r="AL451" s="33"/>
      <c r="AM451" s="33"/>
      <c r="AN451" s="186"/>
      <c r="AO451" s="186"/>
      <c r="AP451" s="185"/>
      <c r="AQ451" s="185"/>
      <c r="AR451" s="185"/>
      <c r="AS451" s="185"/>
      <c r="AT451" s="185"/>
      <c r="AU451" s="185"/>
      <c r="AV451" s="185"/>
      <c r="AW451" s="186"/>
      <c r="AX451" s="41"/>
      <c r="AY451" s="41" t="s">
        <v>24</v>
      </c>
      <c r="AZ451" s="41"/>
      <c r="BA451" s="36"/>
      <c r="BB451" s="51"/>
      <c r="BC451" s="33"/>
      <c r="BD451" s="33"/>
      <c r="BE451" s="51"/>
      <c r="BF451" s="51"/>
      <c r="BG451" s="51"/>
      <c r="BH451" s="51"/>
      <c r="BI451" s="51"/>
      <c r="BJ451" s="51"/>
      <c r="BK451" s="51"/>
      <c r="BL451" s="51"/>
      <c r="BM451" s="51"/>
      <c r="BN451" s="51"/>
      <c r="BO451" s="51"/>
    </row>
    <row r="452" spans="1:67" ht="84.75" customHeight="1" x14ac:dyDescent="0.25">
      <c r="A452" s="201">
        <v>452</v>
      </c>
      <c r="B452" s="182" t="s">
        <v>3875</v>
      </c>
      <c r="C452" s="183" t="s">
        <v>3876</v>
      </c>
      <c r="D452" s="36" t="s">
        <v>62</v>
      </c>
      <c r="E452" s="36" t="s">
        <v>63</v>
      </c>
      <c r="F452" s="202" t="s">
        <v>66</v>
      </c>
      <c r="G452" s="202"/>
      <c r="H452" s="202"/>
      <c r="I452" s="202"/>
      <c r="J452" s="202"/>
      <c r="K452" s="202"/>
      <c r="L452" s="34" t="s">
        <v>1240</v>
      </c>
      <c r="M452" s="183" t="s">
        <v>3143</v>
      </c>
      <c r="N452" s="183" t="s">
        <v>3212</v>
      </c>
      <c r="O452" s="184" t="s">
        <v>3183</v>
      </c>
      <c r="P452" s="109"/>
      <c r="Q452" s="183" t="s">
        <v>1133</v>
      </c>
      <c r="R452" s="109"/>
      <c r="S452" s="183"/>
      <c r="T452" s="33"/>
      <c r="U452" s="33" t="s">
        <v>21</v>
      </c>
      <c r="V452" s="45" t="s">
        <v>21</v>
      </c>
      <c r="W452" s="34" t="s">
        <v>1241</v>
      </c>
      <c r="X452" s="34" t="s">
        <v>66</v>
      </c>
      <c r="Y452" s="36">
        <v>1</v>
      </c>
      <c r="Z452" s="36"/>
      <c r="AA452" s="36"/>
      <c r="AB452" s="36"/>
      <c r="AC452" s="36"/>
      <c r="AD452" s="36"/>
      <c r="AE452" s="36"/>
      <c r="AF452" s="51"/>
      <c r="AG452" s="51">
        <v>1</v>
      </c>
      <c r="AH452" s="51"/>
      <c r="AI452" s="51"/>
      <c r="AJ452" s="51"/>
      <c r="AK452" s="51"/>
      <c r="AL452" s="33"/>
      <c r="AM452" s="33"/>
      <c r="AN452" s="185" t="s">
        <v>3916</v>
      </c>
      <c r="AO452" s="185"/>
      <c r="AP452" s="185" t="s">
        <v>3166</v>
      </c>
      <c r="AQ452" s="185" t="s">
        <v>3166</v>
      </c>
      <c r="AR452" s="185" t="s">
        <v>3166</v>
      </c>
      <c r="AS452" s="185" t="s">
        <v>3166</v>
      </c>
      <c r="AT452" s="185"/>
      <c r="AU452" s="185"/>
      <c r="AV452" s="185"/>
      <c r="AW452" s="186"/>
      <c r="AX452" s="41"/>
      <c r="AY452" s="41" t="s">
        <v>46</v>
      </c>
      <c r="AZ452" s="41"/>
      <c r="BA452" s="36" t="s">
        <v>451</v>
      </c>
      <c r="BB452" s="51"/>
      <c r="BC452" s="33"/>
      <c r="BD452" s="33"/>
      <c r="BE452" s="51"/>
      <c r="BF452" s="51"/>
      <c r="BG452" s="51"/>
      <c r="BH452" s="51"/>
      <c r="BI452" s="51"/>
      <c r="BJ452" s="51"/>
      <c r="BK452" s="51"/>
      <c r="BL452" s="51"/>
      <c r="BM452" s="51"/>
      <c r="BN452" s="51"/>
      <c r="BO452" s="51"/>
    </row>
    <row r="453" spans="1:67" ht="84.75" customHeight="1" x14ac:dyDescent="0.25">
      <c r="A453" s="201">
        <v>453</v>
      </c>
      <c r="B453" s="182" t="s">
        <v>3875</v>
      </c>
      <c r="C453" s="183" t="s">
        <v>3876</v>
      </c>
      <c r="D453" s="36" t="s">
        <v>62</v>
      </c>
      <c r="E453" s="36" t="s">
        <v>63</v>
      </c>
      <c r="F453" s="202" t="s">
        <v>66</v>
      </c>
      <c r="G453" s="202"/>
      <c r="H453" s="202"/>
      <c r="I453" s="202"/>
      <c r="J453" s="202"/>
      <c r="K453" s="202"/>
      <c r="L453" s="34" t="s">
        <v>1242</v>
      </c>
      <c r="M453" s="183" t="s">
        <v>3185</v>
      </c>
      <c r="N453" s="183" t="s">
        <v>1243</v>
      </c>
      <c r="O453" s="184" t="s">
        <v>3183</v>
      </c>
      <c r="P453" s="109"/>
      <c r="Q453" s="182" t="s">
        <v>3184</v>
      </c>
      <c r="R453" s="109"/>
      <c r="S453" s="183"/>
      <c r="T453" s="33"/>
      <c r="U453" s="33" t="s">
        <v>58</v>
      </c>
      <c r="V453" s="45" t="s">
        <v>58</v>
      </c>
      <c r="W453" s="34" t="s">
        <v>1243</v>
      </c>
      <c r="X453" s="34" t="s">
        <v>66</v>
      </c>
      <c r="Y453" s="36"/>
      <c r="Z453" s="36"/>
      <c r="AA453" s="36"/>
      <c r="AB453" s="36">
        <v>1</v>
      </c>
      <c r="AC453" s="36"/>
      <c r="AD453" s="36"/>
      <c r="AE453" s="36"/>
      <c r="AF453" s="51"/>
      <c r="AG453" s="51">
        <v>1</v>
      </c>
      <c r="AH453" s="51"/>
      <c r="AI453" s="51"/>
      <c r="AJ453" s="51"/>
      <c r="AK453" s="51"/>
      <c r="AL453" s="33"/>
      <c r="AM453" s="33"/>
      <c r="AN453" s="186"/>
      <c r="AO453" s="185" t="s">
        <v>3917</v>
      </c>
      <c r="AP453" s="185"/>
      <c r="AQ453" s="185"/>
      <c r="AR453" s="185"/>
      <c r="AS453" s="185" t="s">
        <v>2694</v>
      </c>
      <c r="AT453" s="185"/>
      <c r="AU453" s="185"/>
      <c r="AV453" s="185"/>
      <c r="AW453" s="186"/>
      <c r="AX453" s="41"/>
      <c r="AY453" s="41" t="s">
        <v>24</v>
      </c>
      <c r="AZ453" s="41"/>
      <c r="BA453" s="36"/>
      <c r="BB453" s="51"/>
      <c r="BC453" s="33"/>
      <c r="BD453" s="33"/>
      <c r="BE453" s="51"/>
      <c r="BF453" s="51"/>
      <c r="BG453" s="51"/>
      <c r="BH453" s="51"/>
      <c r="BI453" s="51"/>
      <c r="BJ453" s="51"/>
      <c r="BK453" s="51"/>
      <c r="BL453" s="51"/>
      <c r="BM453" s="51"/>
      <c r="BN453" s="51"/>
      <c r="BO453" s="51"/>
    </row>
    <row r="454" spans="1:67" ht="84.75" customHeight="1" x14ac:dyDescent="0.25">
      <c r="A454" s="201">
        <v>454</v>
      </c>
      <c r="B454" s="182" t="s">
        <v>3875</v>
      </c>
      <c r="C454" s="183" t="s">
        <v>3876</v>
      </c>
      <c r="D454" s="36" t="s">
        <v>62</v>
      </c>
      <c r="E454" s="36" t="s">
        <v>63</v>
      </c>
      <c r="F454" s="202" t="s">
        <v>66</v>
      </c>
      <c r="G454" s="202"/>
      <c r="H454" s="202"/>
      <c r="I454" s="202"/>
      <c r="J454" s="202"/>
      <c r="K454" s="202"/>
      <c r="L454" s="34" t="s">
        <v>1244</v>
      </c>
      <c r="M454" s="183" t="s">
        <v>3185</v>
      </c>
      <c r="N454" s="183" t="s">
        <v>1246</v>
      </c>
      <c r="O454" s="184" t="s">
        <v>3183</v>
      </c>
      <c r="P454" s="109"/>
      <c r="Q454" s="182" t="s">
        <v>3184</v>
      </c>
      <c r="R454" s="109"/>
      <c r="S454" s="183"/>
      <c r="T454" s="33"/>
      <c r="U454" s="33" t="s">
        <v>58</v>
      </c>
      <c r="V454" s="45" t="s">
        <v>58</v>
      </c>
      <c r="W454" s="34" t="s">
        <v>1246</v>
      </c>
      <c r="X454" s="34" t="s">
        <v>66</v>
      </c>
      <c r="Y454" s="36"/>
      <c r="Z454" s="36"/>
      <c r="AA454" s="36"/>
      <c r="AB454" s="36">
        <v>1</v>
      </c>
      <c r="AC454" s="36"/>
      <c r="AD454" s="36"/>
      <c r="AE454" s="36"/>
      <c r="AF454" s="51"/>
      <c r="AG454" s="51">
        <v>1</v>
      </c>
      <c r="AH454" s="51"/>
      <c r="AI454" s="51"/>
      <c r="AJ454" s="51"/>
      <c r="AK454" s="51"/>
      <c r="AL454" s="33"/>
      <c r="AM454" s="33"/>
      <c r="AN454" s="186"/>
      <c r="AO454" s="186"/>
      <c r="AP454" s="185"/>
      <c r="AQ454" s="185"/>
      <c r="AR454" s="185"/>
      <c r="AS454" s="185"/>
      <c r="AT454" s="185"/>
      <c r="AU454" s="185"/>
      <c r="AV454" s="185"/>
      <c r="AW454" s="186"/>
      <c r="AX454" s="41"/>
      <c r="AY454" s="41" t="s">
        <v>24</v>
      </c>
      <c r="AZ454" s="41"/>
      <c r="BA454" s="36"/>
      <c r="BB454" s="51"/>
      <c r="BC454" s="33"/>
      <c r="BD454" s="33"/>
      <c r="BE454" s="51"/>
      <c r="BF454" s="51"/>
      <c r="BG454" s="51"/>
      <c r="BH454" s="51"/>
      <c r="BI454" s="51"/>
      <c r="BJ454" s="51"/>
      <c r="BK454" s="51"/>
      <c r="BL454" s="51"/>
      <c r="BM454" s="51"/>
      <c r="BN454" s="51"/>
      <c r="BO454" s="51"/>
    </row>
    <row r="455" spans="1:67" ht="84.75" customHeight="1" x14ac:dyDescent="0.25">
      <c r="A455" s="201">
        <v>455</v>
      </c>
      <c r="B455" s="182" t="s">
        <v>3875</v>
      </c>
      <c r="C455" s="183" t="s">
        <v>3876</v>
      </c>
      <c r="D455" s="36" t="s">
        <v>62</v>
      </c>
      <c r="E455" s="36" t="s">
        <v>63</v>
      </c>
      <c r="F455" s="202" t="s">
        <v>66</v>
      </c>
      <c r="G455" s="202"/>
      <c r="H455" s="202"/>
      <c r="I455" s="202"/>
      <c r="J455" s="202"/>
      <c r="K455" s="202"/>
      <c r="L455" s="34" t="s">
        <v>1247</v>
      </c>
      <c r="M455" s="183" t="s">
        <v>3185</v>
      </c>
      <c r="N455" s="183" t="s">
        <v>3918</v>
      </c>
      <c r="O455" s="184" t="s">
        <v>3183</v>
      </c>
      <c r="P455" s="109"/>
      <c r="Q455" s="182" t="s">
        <v>3184</v>
      </c>
      <c r="R455" s="109"/>
      <c r="S455" s="183"/>
      <c r="T455" s="33"/>
      <c r="U455" s="33" t="s">
        <v>58</v>
      </c>
      <c r="V455" s="45" t="s">
        <v>58</v>
      </c>
      <c r="W455" s="34" t="s">
        <v>1248</v>
      </c>
      <c r="X455" s="34" t="s">
        <v>23</v>
      </c>
      <c r="Y455" s="36"/>
      <c r="Z455" s="36"/>
      <c r="AA455" s="36"/>
      <c r="AB455" s="36">
        <v>1</v>
      </c>
      <c r="AC455" s="36"/>
      <c r="AD455" s="36"/>
      <c r="AE455" s="36"/>
      <c r="AF455" s="51"/>
      <c r="AG455" s="51">
        <v>1</v>
      </c>
      <c r="AH455" s="51"/>
      <c r="AI455" s="51"/>
      <c r="AJ455" s="51"/>
      <c r="AK455" s="51"/>
      <c r="AL455" s="33"/>
      <c r="AM455" s="33"/>
      <c r="AN455" s="186"/>
      <c r="AO455" s="186"/>
      <c r="AP455" s="185"/>
      <c r="AQ455" s="185"/>
      <c r="AR455" s="185"/>
      <c r="AS455" s="185"/>
      <c r="AT455" s="185"/>
      <c r="AU455" s="185"/>
      <c r="AV455" s="185"/>
      <c r="AW455" s="186"/>
      <c r="AX455" s="41"/>
      <c r="AY455" s="41" t="s">
        <v>24</v>
      </c>
      <c r="AZ455" s="41"/>
      <c r="BA455" s="36"/>
      <c r="BB455" s="51"/>
      <c r="BC455" s="33"/>
      <c r="BD455" s="33"/>
      <c r="BE455" s="51"/>
      <c r="BF455" s="51"/>
      <c r="BG455" s="51"/>
      <c r="BH455" s="51"/>
      <c r="BI455" s="51"/>
      <c r="BJ455" s="51"/>
      <c r="BK455" s="51"/>
      <c r="BL455" s="51"/>
      <c r="BM455" s="51"/>
      <c r="BN455" s="51"/>
      <c r="BO455" s="51"/>
    </row>
    <row r="456" spans="1:67" ht="84.75" customHeight="1" x14ac:dyDescent="0.25">
      <c r="A456" s="201">
        <v>456</v>
      </c>
      <c r="B456" s="182" t="s">
        <v>3875</v>
      </c>
      <c r="C456" s="183" t="s">
        <v>3876</v>
      </c>
      <c r="D456" s="36" t="s">
        <v>62</v>
      </c>
      <c r="E456" s="36" t="s">
        <v>63</v>
      </c>
      <c r="F456" s="202" t="s">
        <v>66</v>
      </c>
      <c r="G456" s="202"/>
      <c r="H456" s="202"/>
      <c r="I456" s="202"/>
      <c r="J456" s="202"/>
      <c r="K456" s="202"/>
      <c r="L456" s="34" t="s">
        <v>1249</v>
      </c>
      <c r="M456" s="183" t="s">
        <v>3264</v>
      </c>
      <c r="N456" s="183" t="s">
        <v>3919</v>
      </c>
      <c r="O456" s="184" t="s">
        <v>3183</v>
      </c>
      <c r="P456" s="109"/>
      <c r="Q456" s="183" t="s">
        <v>3920</v>
      </c>
      <c r="R456" s="109"/>
      <c r="S456" s="183"/>
      <c r="T456" s="33"/>
      <c r="U456" s="33" t="s">
        <v>58</v>
      </c>
      <c r="V456" s="45" t="s">
        <v>58</v>
      </c>
      <c r="W456" s="34" t="s">
        <v>1250</v>
      </c>
      <c r="X456" s="34" t="s">
        <v>23</v>
      </c>
      <c r="Y456" s="36"/>
      <c r="Z456" s="36"/>
      <c r="AA456" s="36"/>
      <c r="AB456" s="36">
        <v>1</v>
      </c>
      <c r="AC456" s="36"/>
      <c r="AD456" s="36"/>
      <c r="AE456" s="36"/>
      <c r="AF456" s="51"/>
      <c r="AG456" s="51">
        <v>1</v>
      </c>
      <c r="AH456" s="51"/>
      <c r="AI456" s="51"/>
      <c r="AJ456" s="51"/>
      <c r="AK456" s="51"/>
      <c r="AL456" s="33"/>
      <c r="AM456" s="33"/>
      <c r="AN456" s="186"/>
      <c r="AO456" s="186"/>
      <c r="AP456" s="185"/>
      <c r="AQ456" s="185"/>
      <c r="AR456" s="185"/>
      <c r="AS456" s="185"/>
      <c r="AT456" s="185"/>
      <c r="AU456" s="185"/>
      <c r="AV456" s="185"/>
      <c r="AW456" s="186"/>
      <c r="AX456" s="41"/>
      <c r="AY456" s="35" t="s">
        <v>24</v>
      </c>
      <c r="AZ456" s="36" t="s">
        <v>25</v>
      </c>
      <c r="BA456" s="36"/>
      <c r="BB456" s="51"/>
      <c r="BC456" s="33"/>
      <c r="BD456" s="36">
        <v>1</v>
      </c>
      <c r="BE456" s="36">
        <v>1</v>
      </c>
      <c r="BF456" s="51"/>
      <c r="BG456" s="51"/>
      <c r="BH456" s="51"/>
      <c r="BI456" s="51"/>
      <c r="BJ456" s="51"/>
      <c r="BK456" s="51"/>
      <c r="BL456" s="51"/>
      <c r="BM456" s="51"/>
      <c r="BN456" s="51"/>
      <c r="BO456" s="51"/>
    </row>
    <row r="457" spans="1:67" ht="284.25" customHeight="1" x14ac:dyDescent="0.25">
      <c r="A457" s="201">
        <v>457</v>
      </c>
      <c r="B457" s="182" t="s">
        <v>3875</v>
      </c>
      <c r="C457" s="183" t="s">
        <v>3876</v>
      </c>
      <c r="D457" s="36" t="s">
        <v>62</v>
      </c>
      <c r="E457" s="36" t="s">
        <v>63</v>
      </c>
      <c r="F457" s="202" t="s">
        <v>66</v>
      </c>
      <c r="G457" s="202"/>
      <c r="H457" s="202"/>
      <c r="I457" s="202"/>
      <c r="J457" s="202"/>
      <c r="K457" s="202"/>
      <c r="L457" s="34" t="s">
        <v>1251</v>
      </c>
      <c r="M457" s="183" t="s">
        <v>66</v>
      </c>
      <c r="N457" s="183" t="s">
        <v>4762</v>
      </c>
      <c r="O457" s="184" t="s">
        <v>3183</v>
      </c>
      <c r="P457" s="109"/>
      <c r="Q457" s="182" t="s">
        <v>3184</v>
      </c>
      <c r="R457" s="109"/>
      <c r="S457" s="183"/>
      <c r="T457" s="33"/>
      <c r="U457" s="33" t="s">
        <v>58</v>
      </c>
      <c r="V457" s="45" t="s">
        <v>58</v>
      </c>
      <c r="W457" s="34" t="s">
        <v>1252</v>
      </c>
      <c r="X457" s="34" t="s">
        <v>66</v>
      </c>
      <c r="Y457" s="36"/>
      <c r="Z457" s="36"/>
      <c r="AA457" s="36"/>
      <c r="AB457" s="36">
        <v>1</v>
      </c>
      <c r="AC457" s="36"/>
      <c r="AD457" s="36"/>
      <c r="AE457" s="36"/>
      <c r="AF457" s="51"/>
      <c r="AG457" s="51">
        <v>1</v>
      </c>
      <c r="AH457" s="51"/>
      <c r="AI457" s="51"/>
      <c r="AJ457" s="51"/>
      <c r="AK457" s="51"/>
      <c r="AL457" s="33"/>
      <c r="AM457" s="33"/>
      <c r="AN457" s="186"/>
      <c r="AO457" s="186"/>
      <c r="AP457" s="185"/>
      <c r="AQ457" s="185"/>
      <c r="AR457" s="185"/>
      <c r="AS457" s="185"/>
      <c r="AT457" s="185"/>
      <c r="AU457" s="185"/>
      <c r="AV457" s="185"/>
      <c r="AW457" s="186"/>
      <c r="AX457" s="41"/>
      <c r="AY457" s="41" t="s">
        <v>24</v>
      </c>
      <c r="AZ457" s="41"/>
      <c r="BA457" s="36"/>
      <c r="BB457" s="51"/>
      <c r="BC457" s="33"/>
      <c r="BD457" s="33"/>
      <c r="BE457" s="51"/>
      <c r="BF457" s="51"/>
      <c r="BG457" s="51"/>
      <c r="BH457" s="51"/>
      <c r="BI457" s="51"/>
      <c r="BJ457" s="51"/>
      <c r="BK457" s="51"/>
      <c r="BL457" s="51"/>
      <c r="BM457" s="51"/>
      <c r="BN457" s="51"/>
      <c r="BO457" s="51"/>
    </row>
    <row r="458" spans="1:67" ht="378.75" customHeight="1" x14ac:dyDescent="0.25">
      <c r="A458" s="201">
        <v>458</v>
      </c>
      <c r="B458" s="182" t="s">
        <v>3922</v>
      </c>
      <c r="C458" s="182" t="s">
        <v>3923</v>
      </c>
      <c r="D458" s="33" t="s">
        <v>1030</v>
      </c>
      <c r="E458" s="36" t="s">
        <v>63</v>
      </c>
      <c r="F458" s="202" t="s">
        <v>66</v>
      </c>
      <c r="G458" s="202"/>
      <c r="H458" s="202"/>
      <c r="I458" s="202"/>
      <c r="J458" s="202"/>
      <c r="K458" s="202"/>
      <c r="L458" s="34" t="s">
        <v>1254</v>
      </c>
      <c r="M458" s="182" t="s">
        <v>66</v>
      </c>
      <c r="N458" s="183" t="s">
        <v>1255</v>
      </c>
      <c r="O458" s="184" t="s">
        <v>3183</v>
      </c>
      <c r="P458" s="109"/>
      <c r="Q458" s="182" t="s">
        <v>3184</v>
      </c>
      <c r="R458" s="109"/>
      <c r="S458" s="183"/>
      <c r="T458" s="33"/>
      <c r="U458" s="33" t="s">
        <v>58</v>
      </c>
      <c r="V458" s="45" t="s">
        <v>58</v>
      </c>
      <c r="W458" s="34" t="s">
        <v>1255</v>
      </c>
      <c r="X458" s="34" t="s">
        <v>66</v>
      </c>
      <c r="Y458" s="36"/>
      <c r="Z458" s="36"/>
      <c r="AA458" s="36"/>
      <c r="AB458" s="36">
        <v>1</v>
      </c>
      <c r="AC458" s="36"/>
      <c r="AD458" s="36"/>
      <c r="AE458" s="36"/>
      <c r="AF458" s="51"/>
      <c r="AG458" s="51">
        <v>1</v>
      </c>
      <c r="AH458" s="51"/>
      <c r="AI458" s="51"/>
      <c r="AJ458" s="51"/>
      <c r="AK458" s="51"/>
      <c r="AL458" s="33"/>
      <c r="AM458" s="33"/>
      <c r="AN458" s="186"/>
      <c r="AO458" s="186"/>
      <c r="AP458" s="185"/>
      <c r="AQ458" s="185"/>
      <c r="AR458" s="185"/>
      <c r="AS458" s="185"/>
      <c r="AT458" s="185"/>
      <c r="AU458" s="185"/>
      <c r="AV458" s="185"/>
      <c r="AW458" s="186"/>
      <c r="AX458" s="41"/>
      <c r="AY458" s="41" t="s">
        <v>24</v>
      </c>
      <c r="AZ458" s="41"/>
      <c r="BA458" s="36"/>
      <c r="BB458" s="51"/>
      <c r="BC458" s="33"/>
      <c r="BD458" s="33"/>
      <c r="BE458" s="51"/>
      <c r="BF458" s="51"/>
      <c r="BG458" s="51"/>
      <c r="BH458" s="51"/>
      <c r="BI458" s="51"/>
      <c r="BJ458" s="51"/>
      <c r="BK458" s="51"/>
      <c r="BL458" s="51"/>
      <c r="BM458" s="51"/>
      <c r="BN458" s="51"/>
      <c r="BO458" s="51"/>
    </row>
    <row r="459" spans="1:67" ht="235.5" customHeight="1" x14ac:dyDescent="0.25">
      <c r="A459" s="201">
        <v>459</v>
      </c>
      <c r="B459" s="182" t="s">
        <v>3922</v>
      </c>
      <c r="C459" s="182" t="s">
        <v>3923</v>
      </c>
      <c r="D459" s="33" t="s">
        <v>1030</v>
      </c>
      <c r="E459" s="36" t="s">
        <v>63</v>
      </c>
      <c r="F459" s="202" t="s">
        <v>66</v>
      </c>
      <c r="G459" s="202"/>
      <c r="H459" s="202"/>
      <c r="I459" s="202"/>
      <c r="J459" s="202"/>
      <c r="K459" s="202"/>
      <c r="L459" s="34" t="s">
        <v>1256</v>
      </c>
      <c r="M459" s="182" t="s">
        <v>3143</v>
      </c>
      <c r="N459" s="183" t="s">
        <v>1257</v>
      </c>
      <c r="O459" s="184" t="s">
        <v>3183</v>
      </c>
      <c r="P459" s="109"/>
      <c r="Q459" s="182" t="s">
        <v>3184</v>
      </c>
      <c r="R459" s="109"/>
      <c r="S459" s="183"/>
      <c r="T459" s="33"/>
      <c r="U459" s="33" t="s">
        <v>58</v>
      </c>
      <c r="V459" s="45" t="s">
        <v>58</v>
      </c>
      <c r="W459" s="34" t="s">
        <v>1257</v>
      </c>
      <c r="X459" s="34" t="s">
        <v>66</v>
      </c>
      <c r="Y459" s="36"/>
      <c r="Z459" s="36"/>
      <c r="AA459" s="36"/>
      <c r="AB459" s="36">
        <v>1</v>
      </c>
      <c r="AC459" s="36"/>
      <c r="AD459" s="36"/>
      <c r="AE459" s="36"/>
      <c r="AF459" s="51"/>
      <c r="AG459" s="51">
        <v>1</v>
      </c>
      <c r="AH459" s="51"/>
      <c r="AI459" s="51"/>
      <c r="AJ459" s="51"/>
      <c r="AK459" s="51"/>
      <c r="AL459" s="33"/>
      <c r="AM459" s="33"/>
      <c r="AN459" s="186"/>
      <c r="AO459" s="186"/>
      <c r="AP459" s="185"/>
      <c r="AQ459" s="185"/>
      <c r="AR459" s="185"/>
      <c r="AS459" s="185"/>
      <c r="AT459" s="185"/>
      <c r="AU459" s="185"/>
      <c r="AV459" s="185"/>
      <c r="AW459" s="186"/>
      <c r="AX459" s="41"/>
      <c r="AY459" s="41" t="s">
        <v>24</v>
      </c>
      <c r="AZ459" s="41"/>
      <c r="BA459" s="36"/>
      <c r="BB459" s="51"/>
      <c r="BC459" s="33"/>
      <c r="BD459" s="33"/>
      <c r="BE459" s="51"/>
      <c r="BF459" s="51"/>
      <c r="BG459" s="51"/>
      <c r="BH459" s="51"/>
      <c r="BI459" s="51"/>
      <c r="BJ459" s="51"/>
      <c r="BK459" s="51"/>
      <c r="BL459" s="51"/>
      <c r="BM459" s="51"/>
      <c r="BN459" s="51"/>
      <c r="BO459" s="51"/>
    </row>
    <row r="460" spans="1:67" ht="289.5" customHeight="1" x14ac:dyDescent="0.25">
      <c r="A460" s="201">
        <v>460</v>
      </c>
      <c r="B460" s="182" t="s">
        <v>3922</v>
      </c>
      <c r="C460" s="182" t="s">
        <v>3923</v>
      </c>
      <c r="D460" s="33" t="s">
        <v>1030</v>
      </c>
      <c r="E460" s="36" t="s">
        <v>63</v>
      </c>
      <c r="F460" s="202" t="s">
        <v>66</v>
      </c>
      <c r="G460" s="202"/>
      <c r="H460" s="202"/>
      <c r="I460" s="202"/>
      <c r="J460" s="202"/>
      <c r="K460" s="202"/>
      <c r="L460" s="34" t="s">
        <v>1258</v>
      </c>
      <c r="M460" s="182" t="s">
        <v>3143</v>
      </c>
      <c r="N460" s="183" t="s">
        <v>1257</v>
      </c>
      <c r="O460" s="184" t="s">
        <v>3183</v>
      </c>
      <c r="P460" s="109"/>
      <c r="Q460" s="182" t="s">
        <v>3184</v>
      </c>
      <c r="R460" s="109"/>
      <c r="S460" s="183"/>
      <c r="T460" s="33"/>
      <c r="U460" s="33" t="s">
        <v>58</v>
      </c>
      <c r="V460" s="45" t="s">
        <v>58</v>
      </c>
      <c r="W460" s="34" t="s">
        <v>1257</v>
      </c>
      <c r="X460" s="34" t="s">
        <v>66</v>
      </c>
      <c r="Y460" s="36"/>
      <c r="Z460" s="36"/>
      <c r="AA460" s="36"/>
      <c r="AB460" s="36">
        <v>1</v>
      </c>
      <c r="AC460" s="36"/>
      <c r="AD460" s="36"/>
      <c r="AE460" s="36"/>
      <c r="AF460" s="51"/>
      <c r="AG460" s="51">
        <v>1</v>
      </c>
      <c r="AH460" s="51"/>
      <c r="AI460" s="51"/>
      <c r="AJ460" s="51"/>
      <c r="AK460" s="51"/>
      <c r="AL460" s="33"/>
      <c r="AM460" s="33"/>
      <c r="AN460" s="186"/>
      <c r="AO460" s="186"/>
      <c r="AP460" s="185"/>
      <c r="AQ460" s="185"/>
      <c r="AR460" s="185"/>
      <c r="AS460" s="185"/>
      <c r="AT460" s="185"/>
      <c r="AU460" s="185"/>
      <c r="AV460" s="185"/>
      <c r="AW460" s="186"/>
      <c r="AX460" s="41"/>
      <c r="AY460" s="41" t="s">
        <v>24</v>
      </c>
      <c r="AZ460" s="41"/>
      <c r="BA460" s="36"/>
      <c r="BB460" s="51"/>
      <c r="BC460" s="33"/>
      <c r="BD460" s="33"/>
      <c r="BE460" s="51"/>
      <c r="BF460" s="51"/>
      <c r="BG460" s="51"/>
      <c r="BH460" s="51"/>
      <c r="BI460" s="51"/>
      <c r="BJ460" s="51"/>
      <c r="BK460" s="51"/>
      <c r="BL460" s="51"/>
      <c r="BM460" s="51"/>
      <c r="BN460" s="51"/>
      <c r="BO460" s="51"/>
    </row>
    <row r="461" spans="1:67" ht="384" customHeight="1" x14ac:dyDescent="0.25">
      <c r="A461" s="201">
        <v>461</v>
      </c>
      <c r="B461" s="182" t="s">
        <v>3924</v>
      </c>
      <c r="C461" s="183" t="s">
        <v>3925</v>
      </c>
      <c r="D461" s="33" t="s">
        <v>1030</v>
      </c>
      <c r="E461" s="36" t="s">
        <v>63</v>
      </c>
      <c r="F461" s="202" t="s">
        <v>66</v>
      </c>
      <c r="G461" s="202"/>
      <c r="H461" s="202"/>
      <c r="I461" s="202"/>
      <c r="J461" s="202"/>
      <c r="K461" s="202"/>
      <c r="L461" s="34" t="s">
        <v>1260</v>
      </c>
      <c r="M461" s="182" t="s">
        <v>3143</v>
      </c>
      <c r="N461" s="183" t="s">
        <v>1257</v>
      </c>
      <c r="O461" s="184" t="s">
        <v>3183</v>
      </c>
      <c r="P461" s="109"/>
      <c r="Q461" s="182" t="s">
        <v>3184</v>
      </c>
      <c r="R461" s="109"/>
      <c r="S461" s="183"/>
      <c r="T461" s="33"/>
      <c r="U461" s="33" t="s">
        <v>58</v>
      </c>
      <c r="V461" s="45" t="s">
        <v>58</v>
      </c>
      <c r="W461" s="34" t="s">
        <v>1257</v>
      </c>
      <c r="X461" s="34" t="s">
        <v>66</v>
      </c>
      <c r="Y461" s="36"/>
      <c r="Z461" s="36"/>
      <c r="AA461" s="36"/>
      <c r="AB461" s="36">
        <v>1</v>
      </c>
      <c r="AC461" s="36"/>
      <c r="AD461" s="36"/>
      <c r="AE461" s="36"/>
      <c r="AF461" s="51"/>
      <c r="AG461" s="51">
        <v>1</v>
      </c>
      <c r="AH461" s="51"/>
      <c r="AI461" s="51"/>
      <c r="AJ461" s="51"/>
      <c r="AK461" s="51"/>
      <c r="AL461" s="33"/>
      <c r="AM461" s="33"/>
      <c r="AN461" s="186"/>
      <c r="AO461" s="186"/>
      <c r="AP461" s="185"/>
      <c r="AQ461" s="185"/>
      <c r="AR461" s="185"/>
      <c r="AS461" s="185"/>
      <c r="AT461" s="185"/>
      <c r="AU461" s="185"/>
      <c r="AV461" s="185"/>
      <c r="AW461" s="186"/>
      <c r="AX461" s="41"/>
      <c r="AY461" s="41" t="s">
        <v>24</v>
      </c>
      <c r="AZ461" s="41"/>
      <c r="BA461" s="36"/>
      <c r="BB461" s="51"/>
      <c r="BC461" s="33"/>
      <c r="BD461" s="33"/>
      <c r="BE461" s="51"/>
      <c r="BF461" s="51"/>
      <c r="BG461" s="51"/>
      <c r="BH461" s="51"/>
      <c r="BI461" s="51"/>
      <c r="BJ461" s="51"/>
      <c r="BK461" s="51"/>
      <c r="BL461" s="51"/>
      <c r="BM461" s="51"/>
      <c r="BN461" s="51"/>
      <c r="BO461" s="51"/>
    </row>
    <row r="462" spans="1:67" ht="409.5" customHeight="1" x14ac:dyDescent="0.25">
      <c r="A462" s="201">
        <v>462</v>
      </c>
      <c r="B462" s="182" t="s">
        <v>3924</v>
      </c>
      <c r="C462" s="183" t="s">
        <v>3925</v>
      </c>
      <c r="D462" s="33" t="s">
        <v>1030</v>
      </c>
      <c r="E462" s="36" t="s">
        <v>63</v>
      </c>
      <c r="F462" s="202" t="s">
        <v>66</v>
      </c>
      <c r="G462" s="202"/>
      <c r="H462" s="202"/>
      <c r="I462" s="202"/>
      <c r="J462" s="202"/>
      <c r="K462" s="202"/>
      <c r="L462" s="34" t="s">
        <v>1261</v>
      </c>
      <c r="M462" s="182" t="s">
        <v>3143</v>
      </c>
      <c r="N462" s="183" t="s">
        <v>1262</v>
      </c>
      <c r="O462" s="184" t="s">
        <v>3183</v>
      </c>
      <c r="P462" s="109"/>
      <c r="Q462" s="182" t="s">
        <v>3184</v>
      </c>
      <c r="R462" s="109"/>
      <c r="S462" s="183"/>
      <c r="T462" s="33"/>
      <c r="U462" s="33" t="s">
        <v>58</v>
      </c>
      <c r="V462" s="45" t="s">
        <v>58</v>
      </c>
      <c r="W462" s="34" t="s">
        <v>1262</v>
      </c>
      <c r="X462" s="34" t="s">
        <v>66</v>
      </c>
      <c r="Y462" s="36"/>
      <c r="Z462" s="36"/>
      <c r="AA462" s="36"/>
      <c r="AB462" s="36">
        <v>1</v>
      </c>
      <c r="AC462" s="36"/>
      <c r="AD462" s="36"/>
      <c r="AE462" s="36"/>
      <c r="AF462" s="51"/>
      <c r="AG462" s="51">
        <v>1</v>
      </c>
      <c r="AH462" s="51"/>
      <c r="AI462" s="51"/>
      <c r="AJ462" s="51"/>
      <c r="AK462" s="51"/>
      <c r="AL462" s="33"/>
      <c r="AM462" s="33"/>
      <c r="AN462" s="186"/>
      <c r="AO462" s="186"/>
      <c r="AP462" s="185"/>
      <c r="AQ462" s="185"/>
      <c r="AR462" s="185"/>
      <c r="AS462" s="185"/>
      <c r="AT462" s="185"/>
      <c r="AU462" s="185"/>
      <c r="AV462" s="185"/>
      <c r="AW462" s="186"/>
      <c r="AX462" s="41"/>
      <c r="AY462" s="41" t="s">
        <v>24</v>
      </c>
      <c r="AZ462" s="41"/>
      <c r="BA462" s="36"/>
      <c r="BB462" s="51"/>
      <c r="BC462" s="33"/>
      <c r="BD462" s="33"/>
      <c r="BE462" s="51"/>
      <c r="BF462" s="51"/>
      <c r="BG462" s="51"/>
      <c r="BH462" s="51"/>
      <c r="BI462" s="51"/>
      <c r="BJ462" s="51"/>
      <c r="BK462" s="51"/>
      <c r="BL462" s="51"/>
      <c r="BM462" s="51"/>
      <c r="BN462" s="51"/>
      <c r="BO462" s="51"/>
    </row>
    <row r="463" spans="1:67" ht="173.25" customHeight="1" x14ac:dyDescent="0.25">
      <c r="A463" s="201">
        <v>463</v>
      </c>
      <c r="B463" s="182" t="s">
        <v>3926</v>
      </c>
      <c r="C463" s="182" t="s">
        <v>3927</v>
      </c>
      <c r="D463" s="36" t="s">
        <v>62</v>
      </c>
      <c r="E463" s="36" t="s">
        <v>63</v>
      </c>
      <c r="F463" s="202" t="s">
        <v>66</v>
      </c>
      <c r="G463" s="202"/>
      <c r="H463" s="202"/>
      <c r="I463" s="202"/>
      <c r="J463" s="202"/>
      <c r="K463" s="202"/>
      <c r="L463" s="34" t="s">
        <v>1263</v>
      </c>
      <c r="M463" s="182" t="s">
        <v>3143</v>
      </c>
      <c r="N463" s="183" t="s">
        <v>1246</v>
      </c>
      <c r="O463" s="184" t="s">
        <v>3183</v>
      </c>
      <c r="P463" s="109"/>
      <c r="Q463" s="182" t="s">
        <v>3184</v>
      </c>
      <c r="R463" s="109"/>
      <c r="S463" s="183"/>
      <c r="T463" s="33"/>
      <c r="U463" s="33" t="s">
        <v>58</v>
      </c>
      <c r="V463" s="45" t="s">
        <v>58</v>
      </c>
      <c r="W463" s="34" t="s">
        <v>1246</v>
      </c>
      <c r="X463" s="34" t="s">
        <v>66</v>
      </c>
      <c r="Y463" s="36"/>
      <c r="Z463" s="36"/>
      <c r="AA463" s="36"/>
      <c r="AB463" s="36">
        <v>1</v>
      </c>
      <c r="AC463" s="36"/>
      <c r="AD463" s="36"/>
      <c r="AE463" s="36"/>
      <c r="AF463" s="51"/>
      <c r="AG463" s="51">
        <v>1</v>
      </c>
      <c r="AH463" s="51"/>
      <c r="AI463" s="51"/>
      <c r="AJ463" s="51"/>
      <c r="AK463" s="51"/>
      <c r="AL463" s="33"/>
      <c r="AM463" s="33"/>
      <c r="AN463" s="186"/>
      <c r="AO463" s="186"/>
      <c r="AP463" s="185"/>
      <c r="AQ463" s="185"/>
      <c r="AR463" s="185"/>
      <c r="AS463" s="185"/>
      <c r="AT463" s="185"/>
      <c r="AU463" s="185"/>
      <c r="AV463" s="185"/>
      <c r="AW463" s="186"/>
      <c r="AX463" s="41"/>
      <c r="AY463" s="41" t="s">
        <v>24</v>
      </c>
      <c r="AZ463" s="41"/>
      <c r="BA463" s="36"/>
      <c r="BB463" s="51"/>
      <c r="BC463" s="33"/>
      <c r="BD463" s="33"/>
      <c r="BE463" s="51"/>
      <c r="BF463" s="51"/>
      <c r="BG463" s="51"/>
      <c r="BH463" s="51"/>
      <c r="BI463" s="51"/>
      <c r="BJ463" s="51"/>
      <c r="BK463" s="51"/>
      <c r="BL463" s="51"/>
      <c r="BM463" s="51"/>
      <c r="BN463" s="51"/>
      <c r="BO463" s="51"/>
    </row>
    <row r="464" spans="1:67" ht="248.25" customHeight="1" x14ac:dyDescent="0.25">
      <c r="A464" s="201">
        <v>464</v>
      </c>
      <c r="B464" s="182" t="s">
        <v>3926</v>
      </c>
      <c r="C464" s="182" t="s">
        <v>3927</v>
      </c>
      <c r="D464" s="36" t="s">
        <v>62</v>
      </c>
      <c r="E464" s="36" t="s">
        <v>63</v>
      </c>
      <c r="F464" s="202" t="s">
        <v>66</v>
      </c>
      <c r="G464" s="202"/>
      <c r="H464" s="202"/>
      <c r="I464" s="202"/>
      <c r="J464" s="202"/>
      <c r="K464" s="202"/>
      <c r="L464" s="34" t="s">
        <v>1265</v>
      </c>
      <c r="M464" s="183" t="s">
        <v>3828</v>
      </c>
      <c r="N464" s="183" t="s">
        <v>3928</v>
      </c>
      <c r="O464" s="184" t="s">
        <v>3183</v>
      </c>
      <c r="P464" s="109"/>
      <c r="Q464" s="183" t="s">
        <v>1266</v>
      </c>
      <c r="R464" s="109"/>
      <c r="S464" s="183"/>
      <c r="T464" s="33"/>
      <c r="U464" s="33" t="s">
        <v>58</v>
      </c>
      <c r="V464" s="45" t="s">
        <v>58</v>
      </c>
      <c r="W464" s="34" t="s">
        <v>1266</v>
      </c>
      <c r="X464" s="34" t="s">
        <v>66</v>
      </c>
      <c r="Y464" s="36"/>
      <c r="Z464" s="36"/>
      <c r="AA464" s="36"/>
      <c r="AB464" s="36">
        <v>1</v>
      </c>
      <c r="AC464" s="36"/>
      <c r="AD464" s="36"/>
      <c r="AE464" s="36"/>
      <c r="AF464" s="51"/>
      <c r="AG464" s="51">
        <v>1</v>
      </c>
      <c r="AH464" s="51"/>
      <c r="AI464" s="51"/>
      <c r="AJ464" s="51"/>
      <c r="AK464" s="51"/>
      <c r="AL464" s="33"/>
      <c r="AM464" s="33"/>
      <c r="AN464" s="186"/>
      <c r="AO464" s="186"/>
      <c r="AP464" s="185"/>
      <c r="AQ464" s="185"/>
      <c r="AR464" s="185"/>
      <c r="AS464" s="185"/>
      <c r="AT464" s="185"/>
      <c r="AU464" s="185"/>
      <c r="AV464" s="185"/>
      <c r="AW464" s="186"/>
      <c r="AX464" s="41"/>
      <c r="AY464" s="41" t="s">
        <v>24</v>
      </c>
      <c r="AZ464" s="41"/>
      <c r="BA464" s="36"/>
      <c r="BB464" s="51"/>
      <c r="BC464" s="33"/>
      <c r="BD464" s="33"/>
      <c r="BE464" s="51"/>
      <c r="BF464" s="51"/>
      <c r="BG464" s="51"/>
      <c r="BH464" s="51"/>
      <c r="BI464" s="51"/>
      <c r="BJ464" s="51"/>
      <c r="BK464" s="51"/>
      <c r="BL464" s="51"/>
      <c r="BM464" s="51"/>
      <c r="BN464" s="51"/>
      <c r="BO464" s="51"/>
    </row>
    <row r="465" spans="1:67" ht="210.75" customHeight="1" x14ac:dyDescent="0.25">
      <c r="A465" s="201">
        <v>465</v>
      </c>
      <c r="B465" s="182" t="s">
        <v>3926</v>
      </c>
      <c r="C465" s="182" t="s">
        <v>3927</v>
      </c>
      <c r="D465" s="36" t="s">
        <v>62</v>
      </c>
      <c r="E465" s="36" t="s">
        <v>63</v>
      </c>
      <c r="F465" s="202" t="s">
        <v>66</v>
      </c>
      <c r="G465" s="202"/>
      <c r="H465" s="202"/>
      <c r="I465" s="202"/>
      <c r="J465" s="202"/>
      <c r="K465" s="202"/>
      <c r="L465" s="34" t="s">
        <v>1268</v>
      </c>
      <c r="M465" s="183" t="s">
        <v>3828</v>
      </c>
      <c r="N465" s="183" t="s">
        <v>3929</v>
      </c>
      <c r="O465" s="184" t="s">
        <v>3183</v>
      </c>
      <c r="P465" s="109"/>
      <c r="Q465" s="183" t="s">
        <v>1269</v>
      </c>
      <c r="R465" s="109"/>
      <c r="S465" s="183"/>
      <c r="T465" s="33"/>
      <c r="U465" s="33" t="s">
        <v>21</v>
      </c>
      <c r="V465" s="45" t="s">
        <v>21</v>
      </c>
      <c r="W465" s="34" t="s">
        <v>1269</v>
      </c>
      <c r="X465" s="34" t="s">
        <v>66</v>
      </c>
      <c r="Y465" s="36">
        <v>1</v>
      </c>
      <c r="Z465" s="36"/>
      <c r="AA465" s="36"/>
      <c r="AB465" s="36"/>
      <c r="AC465" s="36"/>
      <c r="AD465" s="36"/>
      <c r="AE465" s="36"/>
      <c r="AF465" s="51"/>
      <c r="AG465" s="51">
        <v>1</v>
      </c>
      <c r="AH465" s="51"/>
      <c r="AI465" s="51"/>
      <c r="AJ465" s="51"/>
      <c r="AK465" s="51"/>
      <c r="AL465" s="33"/>
      <c r="AM465" s="33"/>
      <c r="AN465" s="185"/>
      <c r="AO465" s="185"/>
      <c r="AP465" s="185"/>
      <c r="AQ465" s="185"/>
      <c r="AR465" s="185"/>
      <c r="AS465" s="185"/>
      <c r="AT465" s="185"/>
      <c r="AU465" s="185"/>
      <c r="AV465" s="185"/>
      <c r="AW465" s="186"/>
      <c r="AX465" s="41"/>
      <c r="AY465" s="41" t="s">
        <v>24</v>
      </c>
      <c r="AZ465" s="41"/>
      <c r="BA465" s="36" t="s">
        <v>3243</v>
      </c>
      <c r="BB465" s="51"/>
      <c r="BC465" s="33"/>
      <c r="BD465" s="33"/>
      <c r="BE465" s="51"/>
      <c r="BF465" s="51"/>
      <c r="BG465" s="51"/>
      <c r="BH465" s="51"/>
      <c r="BI465" s="51"/>
      <c r="BJ465" s="51"/>
      <c r="BK465" s="51"/>
      <c r="BL465" s="51"/>
      <c r="BM465" s="51"/>
      <c r="BN465" s="51"/>
      <c r="BO465" s="51"/>
    </row>
    <row r="466" spans="1:67" ht="150.75" customHeight="1" x14ac:dyDescent="0.25">
      <c r="A466" s="201">
        <v>466</v>
      </c>
      <c r="B466" s="182" t="s">
        <v>3926</v>
      </c>
      <c r="C466" s="182" t="s">
        <v>3927</v>
      </c>
      <c r="D466" s="36" t="s">
        <v>62</v>
      </c>
      <c r="E466" s="36" t="s">
        <v>63</v>
      </c>
      <c r="F466" s="202" t="s">
        <v>66</v>
      </c>
      <c r="G466" s="202"/>
      <c r="H466" s="202"/>
      <c r="I466" s="202"/>
      <c r="J466" s="202"/>
      <c r="K466" s="202"/>
      <c r="L466" s="34" t="s">
        <v>1271</v>
      </c>
      <c r="M466" s="183" t="s">
        <v>3145</v>
      </c>
      <c r="N466" s="183" t="s">
        <v>3930</v>
      </c>
      <c r="O466" s="184" t="s">
        <v>3183</v>
      </c>
      <c r="P466" s="109"/>
      <c r="Q466" s="183" t="s">
        <v>1269</v>
      </c>
      <c r="R466" s="109"/>
      <c r="S466" s="183"/>
      <c r="T466" s="33"/>
      <c r="U466" s="33" t="s">
        <v>21</v>
      </c>
      <c r="V466" s="45" t="s">
        <v>21</v>
      </c>
      <c r="W466" s="34" t="s">
        <v>1269</v>
      </c>
      <c r="X466" s="34" t="s">
        <v>66</v>
      </c>
      <c r="Y466" s="36">
        <v>1</v>
      </c>
      <c r="Z466" s="36"/>
      <c r="AA466" s="36"/>
      <c r="AB466" s="36"/>
      <c r="AC466" s="36"/>
      <c r="AD466" s="36"/>
      <c r="AE466" s="36"/>
      <c r="AF466" s="51"/>
      <c r="AG466" s="51">
        <v>1</v>
      </c>
      <c r="AH466" s="51"/>
      <c r="AI466" s="51"/>
      <c r="AJ466" s="51"/>
      <c r="AK466" s="51"/>
      <c r="AL466" s="33"/>
      <c r="AM466" s="33"/>
      <c r="AN466" s="185" t="s">
        <v>3931</v>
      </c>
      <c r="AO466" s="185"/>
      <c r="AP466" s="185" t="s">
        <v>3932</v>
      </c>
      <c r="AQ466" s="185" t="s">
        <v>3932</v>
      </c>
      <c r="AR466" s="185" t="s">
        <v>3932</v>
      </c>
      <c r="AS466" s="185" t="s">
        <v>3932</v>
      </c>
      <c r="AT466" s="185" t="s">
        <v>3933</v>
      </c>
      <c r="AU466" s="185" t="s">
        <v>3933</v>
      </c>
      <c r="AV466" s="185" t="s">
        <v>3933</v>
      </c>
      <c r="AW466" s="185" t="s">
        <v>3933</v>
      </c>
      <c r="AX466" s="41"/>
      <c r="AY466" s="41" t="s">
        <v>24</v>
      </c>
      <c r="AZ466" s="41"/>
      <c r="BA466" s="36" t="s">
        <v>451</v>
      </c>
      <c r="BB466" s="51"/>
      <c r="BC466" s="33"/>
      <c r="BD466" s="33"/>
      <c r="BE466" s="51"/>
      <c r="BF466" s="51"/>
      <c r="BG466" s="51"/>
      <c r="BH466" s="51"/>
      <c r="BI466" s="51"/>
      <c r="BJ466" s="51"/>
      <c r="BK466" s="51"/>
      <c r="BL466" s="51"/>
      <c r="BM466" s="51"/>
      <c r="BN466" s="51"/>
      <c r="BO466" s="51"/>
    </row>
    <row r="467" spans="1:67" ht="119.25" customHeight="1" x14ac:dyDescent="0.25">
      <c r="A467" s="201">
        <v>467</v>
      </c>
      <c r="B467" s="182" t="s">
        <v>3926</v>
      </c>
      <c r="C467" s="182" t="s">
        <v>3927</v>
      </c>
      <c r="D467" s="36" t="s">
        <v>62</v>
      </c>
      <c r="E467" s="36" t="s">
        <v>63</v>
      </c>
      <c r="F467" s="202" t="s">
        <v>66</v>
      </c>
      <c r="G467" s="202"/>
      <c r="H467" s="202"/>
      <c r="I467" s="202"/>
      <c r="J467" s="202"/>
      <c r="K467" s="202"/>
      <c r="L467" s="34" t="s">
        <v>1272</v>
      </c>
      <c r="M467" s="183" t="s">
        <v>3143</v>
      </c>
      <c r="N467" s="183" t="s">
        <v>3934</v>
      </c>
      <c r="O467" s="184" t="s">
        <v>3183</v>
      </c>
      <c r="P467" s="109"/>
      <c r="Q467" s="183" t="s">
        <v>1273</v>
      </c>
      <c r="R467" s="109"/>
      <c r="S467" s="183"/>
      <c r="T467" s="33"/>
      <c r="U467" s="33" t="s">
        <v>167</v>
      </c>
      <c r="V467" s="45" t="s">
        <v>167</v>
      </c>
      <c r="W467" s="34" t="s">
        <v>1273</v>
      </c>
      <c r="X467" s="34" t="s">
        <v>23</v>
      </c>
      <c r="Y467" s="36"/>
      <c r="Z467" s="36"/>
      <c r="AA467" s="36">
        <v>1</v>
      </c>
      <c r="AB467" s="36"/>
      <c r="AC467" s="36"/>
      <c r="AD467" s="36"/>
      <c r="AE467" s="36"/>
      <c r="AF467" s="51"/>
      <c r="AG467" s="51">
        <v>1</v>
      </c>
      <c r="AH467" s="51"/>
      <c r="AI467" s="51"/>
      <c r="AJ467" s="51"/>
      <c r="AK467" s="51"/>
      <c r="AL467" s="33"/>
      <c r="AM467" s="33"/>
      <c r="AN467" s="186"/>
      <c r="AO467" s="186"/>
      <c r="AP467" s="185"/>
      <c r="AQ467" s="185"/>
      <c r="AR467" s="185"/>
      <c r="AS467" s="185"/>
      <c r="AT467" s="185"/>
      <c r="AU467" s="185"/>
      <c r="AV467" s="185"/>
      <c r="AW467" s="186"/>
      <c r="AX467" s="41"/>
      <c r="AY467" s="35" t="s">
        <v>176</v>
      </c>
      <c r="AZ467" s="36" t="s">
        <v>25</v>
      </c>
      <c r="BA467" s="36" t="s">
        <v>451</v>
      </c>
      <c r="BB467" s="51"/>
      <c r="BC467" s="33"/>
      <c r="BD467" s="36">
        <v>1</v>
      </c>
      <c r="BE467" s="36">
        <v>1</v>
      </c>
      <c r="BF467" s="51"/>
      <c r="BG467" s="51"/>
      <c r="BH467" s="51"/>
      <c r="BI467" s="51"/>
      <c r="BJ467" s="51"/>
      <c r="BK467" s="51"/>
      <c r="BL467" s="51"/>
      <c r="BM467" s="51"/>
      <c r="BN467" s="51"/>
      <c r="BO467" s="51"/>
    </row>
    <row r="468" spans="1:67" ht="140.25" customHeight="1" x14ac:dyDescent="0.25">
      <c r="A468" s="201">
        <v>468</v>
      </c>
      <c r="B468" s="182" t="s">
        <v>3926</v>
      </c>
      <c r="C468" s="182" t="s">
        <v>3927</v>
      </c>
      <c r="D468" s="36" t="s">
        <v>62</v>
      </c>
      <c r="E468" s="36" t="s">
        <v>63</v>
      </c>
      <c r="F468" s="202" t="s">
        <v>66</v>
      </c>
      <c r="G468" s="202"/>
      <c r="H468" s="202"/>
      <c r="I468" s="202"/>
      <c r="J468" s="202"/>
      <c r="K468" s="202"/>
      <c r="L468" s="34" t="s">
        <v>1278</v>
      </c>
      <c r="M468" s="183" t="s">
        <v>3143</v>
      </c>
      <c r="N468" s="183" t="s">
        <v>1280</v>
      </c>
      <c r="O468" s="184" t="s">
        <v>3183</v>
      </c>
      <c r="P468" s="109"/>
      <c r="Q468" s="182" t="s">
        <v>3184</v>
      </c>
      <c r="R468" s="109"/>
      <c r="S468" s="183"/>
      <c r="T468" s="33"/>
      <c r="U468" s="33" t="s">
        <v>58</v>
      </c>
      <c r="V468" s="45" t="s">
        <v>58</v>
      </c>
      <c r="W468" s="34" t="s">
        <v>1280</v>
      </c>
      <c r="X468" s="49" t="s">
        <v>315</v>
      </c>
      <c r="Y468" s="36"/>
      <c r="Z468" s="36"/>
      <c r="AA468" s="36"/>
      <c r="AB468" s="36">
        <v>1</v>
      </c>
      <c r="AC468" s="36"/>
      <c r="AD468" s="36"/>
      <c r="AE468" s="36"/>
      <c r="AF468" s="51"/>
      <c r="AG468" s="51">
        <v>1</v>
      </c>
      <c r="AH468" s="51"/>
      <c r="AI468" s="51"/>
      <c r="AJ468" s="51"/>
      <c r="AK468" s="51"/>
      <c r="AL468" s="33"/>
      <c r="AM468" s="33"/>
      <c r="AN468" s="186"/>
      <c r="AO468" s="186"/>
      <c r="AP468" s="185"/>
      <c r="AQ468" s="185"/>
      <c r="AR468" s="185"/>
      <c r="AS468" s="185"/>
      <c r="AT468" s="185"/>
      <c r="AU468" s="185"/>
      <c r="AV468" s="185"/>
      <c r="AW468" s="186"/>
      <c r="AX468" s="41"/>
      <c r="AY468" s="41" t="s">
        <v>24</v>
      </c>
      <c r="AZ468" s="41"/>
      <c r="BA468" s="36"/>
      <c r="BB468" s="51"/>
      <c r="BC468" s="33"/>
      <c r="BD468" s="33"/>
      <c r="BE468" s="51"/>
      <c r="BF468" s="51"/>
      <c r="BG468" s="51"/>
      <c r="BH468" s="51"/>
      <c r="BI468" s="51"/>
      <c r="BJ468" s="51"/>
      <c r="BK468" s="51"/>
      <c r="BL468" s="51"/>
      <c r="BM468" s="51"/>
      <c r="BN468" s="51"/>
      <c r="BO468" s="51"/>
    </row>
    <row r="469" spans="1:67" ht="156" customHeight="1" x14ac:dyDescent="0.25">
      <c r="A469" s="201">
        <v>469</v>
      </c>
      <c r="B469" s="182" t="s">
        <v>3926</v>
      </c>
      <c r="C469" s="182" t="s">
        <v>3927</v>
      </c>
      <c r="D469" s="36" t="s">
        <v>62</v>
      </c>
      <c r="E469" s="36" t="s">
        <v>63</v>
      </c>
      <c r="F469" s="202" t="s">
        <v>66</v>
      </c>
      <c r="G469" s="202"/>
      <c r="H469" s="202"/>
      <c r="I469" s="202"/>
      <c r="J469" s="202"/>
      <c r="K469" s="202"/>
      <c r="L469" s="34" t="s">
        <v>1282</v>
      </c>
      <c r="M469" s="183" t="s">
        <v>3832</v>
      </c>
      <c r="N469" s="183" t="s">
        <v>3935</v>
      </c>
      <c r="O469" s="184" t="s">
        <v>3183</v>
      </c>
      <c r="P469" s="109"/>
      <c r="Q469" s="183" t="s">
        <v>1133</v>
      </c>
      <c r="R469" s="109"/>
      <c r="S469" s="183"/>
      <c r="T469" s="33"/>
      <c r="U469" s="33" t="s">
        <v>167</v>
      </c>
      <c r="V469" s="45" t="s">
        <v>21</v>
      </c>
      <c r="W469" s="34" t="s">
        <v>1283</v>
      </c>
      <c r="X469" s="34" t="s">
        <v>23</v>
      </c>
      <c r="Y469" s="36">
        <v>1</v>
      </c>
      <c r="Z469" s="36"/>
      <c r="AA469" s="36"/>
      <c r="AB469" s="36"/>
      <c r="AC469" s="36"/>
      <c r="AD469" s="36"/>
      <c r="AE469" s="36"/>
      <c r="AF469" s="51"/>
      <c r="AG469" s="51">
        <v>1</v>
      </c>
      <c r="AH469" s="51"/>
      <c r="AI469" s="51"/>
      <c r="AJ469" s="51"/>
      <c r="AK469" s="51"/>
      <c r="AL469" s="33"/>
      <c r="AM469" s="33"/>
      <c r="AN469" s="33" t="s">
        <v>3165</v>
      </c>
      <c r="AO469" s="185" t="s">
        <v>3936</v>
      </c>
      <c r="AP469" s="185" t="s">
        <v>2694</v>
      </c>
      <c r="AQ469" s="185" t="s">
        <v>3937</v>
      </c>
      <c r="AR469" s="185" t="s">
        <v>2694</v>
      </c>
      <c r="AS469" s="185" t="s">
        <v>2694</v>
      </c>
      <c r="AT469" s="185"/>
      <c r="AU469" s="185"/>
      <c r="AV469" s="185"/>
      <c r="AW469" s="186"/>
      <c r="AX469" s="185" t="s">
        <v>3287</v>
      </c>
      <c r="AY469" s="35" t="s">
        <v>1284</v>
      </c>
      <c r="AZ469" s="41"/>
      <c r="BA469" s="36" t="s">
        <v>451</v>
      </c>
      <c r="BB469" s="36" t="s">
        <v>3154</v>
      </c>
      <c r="BC469" s="33" t="s">
        <v>3393</v>
      </c>
      <c r="BD469" s="33"/>
      <c r="BE469" s="51"/>
      <c r="BF469" s="51"/>
      <c r="BG469" s="51"/>
      <c r="BH469" s="51"/>
      <c r="BI469" s="51"/>
      <c r="BJ469" s="51"/>
      <c r="BK469" s="51"/>
      <c r="BL469" s="51"/>
      <c r="BM469" s="51"/>
      <c r="BN469" s="51"/>
      <c r="BO469" s="51"/>
    </row>
    <row r="470" spans="1:67" ht="156" customHeight="1" x14ac:dyDescent="0.25">
      <c r="A470" s="201">
        <v>470</v>
      </c>
      <c r="B470" s="182" t="s">
        <v>3926</v>
      </c>
      <c r="C470" s="182" t="s">
        <v>3927</v>
      </c>
      <c r="D470" s="36" t="s">
        <v>62</v>
      </c>
      <c r="E470" s="36" t="s">
        <v>63</v>
      </c>
      <c r="F470" s="202" t="s">
        <v>66</v>
      </c>
      <c r="G470" s="202"/>
      <c r="H470" s="202"/>
      <c r="I470" s="202"/>
      <c r="J470" s="202"/>
      <c r="K470" s="202"/>
      <c r="L470" s="34" t="s">
        <v>1287</v>
      </c>
      <c r="M470" s="183" t="s">
        <v>3143</v>
      </c>
      <c r="N470" s="183" t="s">
        <v>1280</v>
      </c>
      <c r="O470" s="184" t="s">
        <v>3183</v>
      </c>
      <c r="P470" s="109"/>
      <c r="Q470" s="183" t="s">
        <v>3152</v>
      </c>
      <c r="R470" s="109"/>
      <c r="S470" s="183" t="s">
        <v>391</v>
      </c>
      <c r="T470" s="33" t="s">
        <v>1288</v>
      </c>
      <c r="U470" s="33" t="s">
        <v>58</v>
      </c>
      <c r="V470" s="45" t="s">
        <v>58</v>
      </c>
      <c r="W470" s="34" t="s">
        <v>1288</v>
      </c>
      <c r="X470" s="49" t="s">
        <v>315</v>
      </c>
      <c r="Y470" s="36"/>
      <c r="Z470" s="36"/>
      <c r="AA470" s="36"/>
      <c r="AB470" s="36">
        <v>1</v>
      </c>
      <c r="AC470" s="36"/>
      <c r="AD470" s="36"/>
      <c r="AE470" s="36"/>
      <c r="AF470" s="51"/>
      <c r="AG470" s="51">
        <v>1</v>
      </c>
      <c r="AH470" s="51"/>
      <c r="AI470" s="51"/>
      <c r="AJ470" s="51"/>
      <c r="AK470" s="51"/>
      <c r="AL470" s="33" t="s">
        <v>3156</v>
      </c>
      <c r="AM470" s="33"/>
      <c r="AN470" s="185"/>
      <c r="AO470" s="185"/>
      <c r="AP470" s="185"/>
      <c r="AQ470" s="185"/>
      <c r="AR470" s="185"/>
      <c r="AS470" s="185"/>
      <c r="AT470" s="185"/>
      <c r="AU470" s="185"/>
      <c r="AV470" s="185"/>
      <c r="AW470" s="186"/>
      <c r="AX470" s="41"/>
      <c r="AY470" s="41" t="s">
        <v>24</v>
      </c>
      <c r="AZ470" s="41"/>
      <c r="BA470" s="36"/>
      <c r="BB470" s="51"/>
      <c r="BC470" s="33"/>
      <c r="BD470" s="33"/>
      <c r="BE470" s="51"/>
      <c r="BF470" s="51"/>
      <c r="BG470" s="51"/>
      <c r="BH470" s="51"/>
      <c r="BI470" s="51"/>
      <c r="BJ470" s="51"/>
      <c r="BK470" s="51"/>
      <c r="BL470" s="51"/>
      <c r="BM470" s="51"/>
      <c r="BN470" s="51"/>
      <c r="BO470" s="51"/>
    </row>
    <row r="471" spans="1:67" ht="156" customHeight="1" x14ac:dyDescent="0.25">
      <c r="A471" s="201">
        <v>471</v>
      </c>
      <c r="B471" s="182" t="s">
        <v>3926</v>
      </c>
      <c r="C471" s="182" t="s">
        <v>3927</v>
      </c>
      <c r="D471" s="36" t="s">
        <v>62</v>
      </c>
      <c r="E471" s="36" t="s">
        <v>63</v>
      </c>
      <c r="F471" s="202" t="s">
        <v>66</v>
      </c>
      <c r="G471" s="202"/>
      <c r="H471" s="202"/>
      <c r="I471" s="202"/>
      <c r="J471" s="202"/>
      <c r="K471" s="202"/>
      <c r="L471" s="34" t="s">
        <v>1290</v>
      </c>
      <c r="M471" s="183" t="s">
        <v>3143</v>
      </c>
      <c r="N471" s="183" t="s">
        <v>3939</v>
      </c>
      <c r="O471" s="184" t="s">
        <v>3183</v>
      </c>
      <c r="P471" s="109"/>
      <c r="Q471" s="183" t="s">
        <v>1292</v>
      </c>
      <c r="R471" s="109"/>
      <c r="S471" s="183"/>
      <c r="T471" s="33"/>
      <c r="U471" s="33" t="s">
        <v>21</v>
      </c>
      <c r="V471" s="45" t="s">
        <v>21</v>
      </c>
      <c r="W471" s="34" t="s">
        <v>1292</v>
      </c>
      <c r="X471" s="49" t="s">
        <v>315</v>
      </c>
      <c r="Y471" s="36">
        <v>1</v>
      </c>
      <c r="Z471" s="36"/>
      <c r="AA471" s="36"/>
      <c r="AB471" s="36"/>
      <c r="AC471" s="36"/>
      <c r="AD471" s="36"/>
      <c r="AE471" s="36"/>
      <c r="AF471" s="51"/>
      <c r="AG471" s="51">
        <v>1</v>
      </c>
      <c r="AH471" s="51"/>
      <c r="AI471" s="51"/>
      <c r="AJ471" s="51"/>
      <c r="AK471" s="51"/>
      <c r="AL471" s="33"/>
      <c r="AM471" s="33"/>
      <c r="AN471" s="185" t="s">
        <v>3940</v>
      </c>
      <c r="AO471" s="185" t="s">
        <v>3941</v>
      </c>
      <c r="AP471" s="185" t="s">
        <v>3932</v>
      </c>
      <c r="AQ471" s="185" t="s">
        <v>3932</v>
      </c>
      <c r="AR471" s="185" t="s">
        <v>3932</v>
      </c>
      <c r="AS471" s="185" t="s">
        <v>3932</v>
      </c>
      <c r="AT471" s="185"/>
      <c r="AU471" s="185"/>
      <c r="AV471" s="185"/>
      <c r="AW471" s="186"/>
      <c r="AX471" s="185" t="s">
        <v>3942</v>
      </c>
      <c r="AY471" s="41" t="s">
        <v>24</v>
      </c>
      <c r="AZ471" s="41"/>
      <c r="BA471" s="36" t="s">
        <v>3243</v>
      </c>
      <c r="BB471" s="36" t="s">
        <v>3154</v>
      </c>
      <c r="BC471" s="33" t="s">
        <v>3943</v>
      </c>
      <c r="BD471" s="33"/>
      <c r="BE471" s="51"/>
      <c r="BF471" s="51"/>
      <c r="BG471" s="51"/>
      <c r="BH471" s="51"/>
      <c r="BI471" s="51"/>
      <c r="BJ471" s="51"/>
      <c r="BK471" s="51"/>
      <c r="BL471" s="51"/>
      <c r="BM471" s="51"/>
      <c r="BN471" s="51"/>
      <c r="BO471" s="51"/>
    </row>
    <row r="472" spans="1:67" ht="94.5" customHeight="1" x14ac:dyDescent="0.25">
      <c r="A472" s="201">
        <v>472</v>
      </c>
      <c r="B472" s="182" t="s">
        <v>3926</v>
      </c>
      <c r="C472" s="182" t="s">
        <v>3927</v>
      </c>
      <c r="D472" s="36" t="s">
        <v>62</v>
      </c>
      <c r="E472" s="36" t="s">
        <v>63</v>
      </c>
      <c r="F472" s="202" t="s">
        <v>66</v>
      </c>
      <c r="G472" s="202"/>
      <c r="H472" s="202"/>
      <c r="I472" s="202"/>
      <c r="J472" s="202"/>
      <c r="K472" s="202"/>
      <c r="L472" s="34" t="s">
        <v>1293</v>
      </c>
      <c r="M472" s="183" t="s">
        <v>3944</v>
      </c>
      <c r="N472" s="183" t="s">
        <v>3945</v>
      </c>
      <c r="O472" s="184" t="s">
        <v>3183</v>
      </c>
      <c r="P472" s="109"/>
      <c r="Q472" s="183" t="s">
        <v>1292</v>
      </c>
      <c r="R472" s="109"/>
      <c r="S472" s="183"/>
      <c r="T472" s="33"/>
      <c r="U472" s="33" t="s">
        <v>21</v>
      </c>
      <c r="V472" s="45" t="s">
        <v>21</v>
      </c>
      <c r="W472" s="34" t="s">
        <v>1292</v>
      </c>
      <c r="X472" s="49" t="s">
        <v>315</v>
      </c>
      <c r="Y472" s="41" t="s">
        <v>24</v>
      </c>
      <c r="Z472" s="36"/>
      <c r="AA472" s="36"/>
      <c r="AB472" s="36"/>
      <c r="AC472" s="36"/>
      <c r="AD472" s="36"/>
      <c r="AE472" s="36"/>
      <c r="AF472" s="51"/>
      <c r="AG472" s="51">
        <v>1</v>
      </c>
      <c r="AH472" s="51"/>
      <c r="AI472" s="51"/>
      <c r="AJ472" s="51"/>
      <c r="AK472" s="51"/>
      <c r="AL472" s="33"/>
      <c r="AM472" s="33"/>
      <c r="AN472" s="185"/>
      <c r="AO472" s="185" t="s">
        <v>3941</v>
      </c>
      <c r="AP472" s="185" t="s">
        <v>3932</v>
      </c>
      <c r="AQ472" s="185" t="s">
        <v>3932</v>
      </c>
      <c r="AR472" s="185" t="s">
        <v>3932</v>
      </c>
      <c r="AS472" s="185" t="s">
        <v>3932</v>
      </c>
      <c r="AT472" s="185"/>
      <c r="AU472" s="185"/>
      <c r="AV472" s="185"/>
      <c r="AW472" s="186"/>
      <c r="AX472" s="41"/>
      <c r="AY472" s="41" t="s">
        <v>24</v>
      </c>
      <c r="AZ472" s="41"/>
      <c r="BA472" s="36" t="s">
        <v>3243</v>
      </c>
      <c r="BB472" s="36" t="s">
        <v>3154</v>
      </c>
      <c r="BC472" s="33" t="s">
        <v>3943</v>
      </c>
      <c r="BD472" s="33"/>
      <c r="BE472" s="51"/>
      <c r="BF472" s="51"/>
      <c r="BG472" s="51"/>
      <c r="BH472" s="51"/>
      <c r="BI472" s="51"/>
      <c r="BJ472" s="51"/>
      <c r="BK472" s="51"/>
      <c r="BL472" s="51"/>
      <c r="BM472" s="51"/>
      <c r="BN472" s="51"/>
      <c r="BO472" s="51"/>
    </row>
    <row r="473" spans="1:67" ht="130.5" customHeight="1" x14ac:dyDescent="0.25">
      <c r="A473" s="201">
        <v>473</v>
      </c>
      <c r="B473" s="182" t="s">
        <v>3926</v>
      </c>
      <c r="C473" s="182" t="s">
        <v>3927</v>
      </c>
      <c r="D473" s="36" t="s">
        <v>62</v>
      </c>
      <c r="E473" s="36" t="s">
        <v>63</v>
      </c>
      <c r="F473" s="202" t="s">
        <v>66</v>
      </c>
      <c r="G473" s="202"/>
      <c r="H473" s="202"/>
      <c r="I473" s="202"/>
      <c r="J473" s="202"/>
      <c r="K473" s="202"/>
      <c r="L473" s="34" t="s">
        <v>1294</v>
      </c>
      <c r="M473" s="183" t="s">
        <v>3148</v>
      </c>
      <c r="N473" s="183" t="s">
        <v>3946</v>
      </c>
      <c r="O473" s="184" t="s">
        <v>3183</v>
      </c>
      <c r="P473" s="109"/>
      <c r="Q473" s="183" t="s">
        <v>3201</v>
      </c>
      <c r="R473" s="109"/>
      <c r="S473" s="183"/>
      <c r="T473" s="33"/>
      <c r="U473" s="33" t="s">
        <v>21</v>
      </c>
      <c r="V473" s="45" t="s">
        <v>21</v>
      </c>
      <c r="W473" s="34" t="s">
        <v>398</v>
      </c>
      <c r="X473" s="34" t="s">
        <v>66</v>
      </c>
      <c r="Y473" s="36">
        <v>1</v>
      </c>
      <c r="Z473" s="36"/>
      <c r="AA473" s="36"/>
      <c r="AB473" s="36"/>
      <c r="AC473" s="36"/>
      <c r="AD473" s="36"/>
      <c r="AE473" s="36"/>
      <c r="AF473" s="51"/>
      <c r="AG473" s="51">
        <v>1</v>
      </c>
      <c r="AH473" s="51"/>
      <c r="AI473" s="51"/>
      <c r="AJ473" s="51"/>
      <c r="AK473" s="51"/>
      <c r="AL473" s="33" t="s">
        <v>3156</v>
      </c>
      <c r="AM473" s="33"/>
      <c r="AN473" s="185"/>
      <c r="AO473" s="185"/>
      <c r="AP473" s="185"/>
      <c r="AQ473" s="185"/>
      <c r="AR473" s="185"/>
      <c r="AS473" s="185"/>
      <c r="AT473" s="185"/>
      <c r="AU473" s="185"/>
      <c r="AV473" s="185"/>
      <c r="AW473" s="186"/>
      <c r="AX473" s="41"/>
      <c r="AY473" s="41" t="s">
        <v>24</v>
      </c>
      <c r="AZ473" s="41"/>
      <c r="BA473" s="36" t="s">
        <v>451</v>
      </c>
      <c r="BB473" s="51"/>
      <c r="BC473" s="33"/>
      <c r="BD473" s="33"/>
      <c r="BE473" s="51"/>
      <c r="BF473" s="51"/>
      <c r="BG473" s="51"/>
      <c r="BH473" s="51"/>
      <c r="BI473" s="51"/>
      <c r="BJ473" s="51"/>
      <c r="BK473" s="51"/>
      <c r="BL473" s="51"/>
      <c r="BM473" s="51"/>
      <c r="BN473" s="51"/>
      <c r="BO473" s="51"/>
    </row>
    <row r="474" spans="1:67" ht="238.5" customHeight="1" x14ac:dyDescent="0.25">
      <c r="A474" s="201">
        <v>474</v>
      </c>
      <c r="B474" s="182" t="s">
        <v>3926</v>
      </c>
      <c r="C474" s="182" t="s">
        <v>3927</v>
      </c>
      <c r="D474" s="36" t="s">
        <v>62</v>
      </c>
      <c r="E474" s="36" t="s">
        <v>63</v>
      </c>
      <c r="F474" s="202" t="s">
        <v>66</v>
      </c>
      <c r="G474" s="202"/>
      <c r="H474" s="202"/>
      <c r="I474" s="202"/>
      <c r="J474" s="202"/>
      <c r="K474" s="202"/>
      <c r="L474" s="34" t="s">
        <v>1296</v>
      </c>
      <c r="M474" s="183" t="s">
        <v>3150</v>
      </c>
      <c r="N474" s="183" t="s">
        <v>3947</v>
      </c>
      <c r="O474" s="184" t="s">
        <v>3183</v>
      </c>
      <c r="P474" s="109"/>
      <c r="Q474" s="183" t="s">
        <v>3201</v>
      </c>
      <c r="R474" s="109"/>
      <c r="S474" s="183"/>
      <c r="T474" s="33"/>
      <c r="U474" s="33" t="s">
        <v>21</v>
      </c>
      <c r="V474" s="45" t="s">
        <v>21</v>
      </c>
      <c r="W474" s="34" t="s">
        <v>1297</v>
      </c>
      <c r="X474" s="34" t="s">
        <v>66</v>
      </c>
      <c r="Y474" s="36">
        <v>1</v>
      </c>
      <c r="Z474" s="36"/>
      <c r="AA474" s="36"/>
      <c r="AB474" s="36"/>
      <c r="AC474" s="36"/>
      <c r="AD474" s="36"/>
      <c r="AE474" s="36"/>
      <c r="AF474" s="51"/>
      <c r="AG474" s="51">
        <v>1</v>
      </c>
      <c r="AH474" s="51"/>
      <c r="AI474" s="51"/>
      <c r="AJ474" s="51"/>
      <c r="AK474" s="51"/>
      <c r="AL474" s="33" t="s">
        <v>3156</v>
      </c>
      <c r="AM474" s="33"/>
      <c r="AN474" s="185"/>
      <c r="AO474" s="185"/>
      <c r="AP474" s="185"/>
      <c r="AQ474" s="185"/>
      <c r="AR474" s="185"/>
      <c r="AS474" s="185"/>
      <c r="AT474" s="185"/>
      <c r="AU474" s="185"/>
      <c r="AV474" s="185"/>
      <c r="AW474" s="186"/>
      <c r="AX474" s="41"/>
      <c r="AY474" s="41" t="s">
        <v>24</v>
      </c>
      <c r="AZ474" s="41"/>
      <c r="BA474" s="36" t="s">
        <v>451</v>
      </c>
      <c r="BB474" s="51"/>
      <c r="BC474" s="33"/>
      <c r="BD474" s="33"/>
      <c r="BE474" s="51"/>
      <c r="BF474" s="51"/>
      <c r="BG474" s="51"/>
      <c r="BH474" s="51"/>
      <c r="BI474" s="51"/>
      <c r="BJ474" s="51"/>
      <c r="BK474" s="51"/>
      <c r="BL474" s="51"/>
      <c r="BM474" s="51"/>
      <c r="BN474" s="51"/>
      <c r="BO474" s="51"/>
    </row>
    <row r="475" spans="1:67" ht="144.75" customHeight="1" x14ac:dyDescent="0.25">
      <c r="A475" s="201">
        <v>475</v>
      </c>
      <c r="B475" s="182" t="s">
        <v>3926</v>
      </c>
      <c r="C475" s="182" t="s">
        <v>3927</v>
      </c>
      <c r="D475" s="36" t="s">
        <v>62</v>
      </c>
      <c r="E475" s="36" t="s">
        <v>63</v>
      </c>
      <c r="F475" s="202" t="s">
        <v>66</v>
      </c>
      <c r="G475" s="202"/>
      <c r="H475" s="202"/>
      <c r="I475" s="202"/>
      <c r="J475" s="202"/>
      <c r="K475" s="202"/>
      <c r="L475" s="34" t="s">
        <v>1298</v>
      </c>
      <c r="M475" s="183" t="s">
        <v>3185</v>
      </c>
      <c r="N475" s="183" t="s">
        <v>1299</v>
      </c>
      <c r="O475" s="184" t="s">
        <v>3183</v>
      </c>
      <c r="P475" s="109"/>
      <c r="Q475" s="182" t="s">
        <v>3184</v>
      </c>
      <c r="R475" s="109"/>
      <c r="S475" s="183"/>
      <c r="T475" s="33"/>
      <c r="U475" s="33" t="s">
        <v>58</v>
      </c>
      <c r="V475" s="45" t="s">
        <v>58</v>
      </c>
      <c r="W475" s="34" t="s">
        <v>1299</v>
      </c>
      <c r="X475" s="34" t="s">
        <v>23</v>
      </c>
      <c r="Y475" s="36"/>
      <c r="Z475" s="36"/>
      <c r="AA475" s="36"/>
      <c r="AB475" s="36">
        <v>1</v>
      </c>
      <c r="AC475" s="36"/>
      <c r="AD475" s="36"/>
      <c r="AE475" s="36"/>
      <c r="AF475" s="51"/>
      <c r="AG475" s="51">
        <v>1</v>
      </c>
      <c r="AH475" s="51"/>
      <c r="AI475" s="51"/>
      <c r="AJ475" s="51"/>
      <c r="AK475" s="51"/>
      <c r="AL475" s="33"/>
      <c r="AM475" s="33"/>
      <c r="AN475" s="186"/>
      <c r="AO475" s="186"/>
      <c r="AP475" s="185"/>
      <c r="AQ475" s="185"/>
      <c r="AR475" s="185"/>
      <c r="AS475" s="185"/>
      <c r="AT475" s="185"/>
      <c r="AU475" s="185"/>
      <c r="AV475" s="185"/>
      <c r="AW475" s="186"/>
      <c r="AX475" s="41"/>
      <c r="AY475" s="41" t="s">
        <v>24</v>
      </c>
      <c r="AZ475" s="41"/>
      <c r="BA475" s="36"/>
      <c r="BB475" s="51"/>
      <c r="BC475" s="33"/>
      <c r="BD475" s="33"/>
      <c r="BE475" s="51"/>
      <c r="BF475" s="51"/>
      <c r="BG475" s="51"/>
      <c r="BH475" s="51"/>
      <c r="BI475" s="51"/>
      <c r="BJ475" s="51"/>
      <c r="BK475" s="51"/>
      <c r="BL475" s="51"/>
      <c r="BM475" s="51"/>
      <c r="BN475" s="51"/>
      <c r="BO475" s="51"/>
    </row>
    <row r="476" spans="1:67" ht="105" customHeight="1" x14ac:dyDescent="0.25">
      <c r="A476" s="201">
        <v>476</v>
      </c>
      <c r="B476" s="182" t="s">
        <v>3926</v>
      </c>
      <c r="C476" s="182" t="s">
        <v>3927</v>
      </c>
      <c r="D476" s="36" t="s">
        <v>62</v>
      </c>
      <c r="E476" s="36" t="s">
        <v>63</v>
      </c>
      <c r="F476" s="202" t="s">
        <v>66</v>
      </c>
      <c r="G476" s="202"/>
      <c r="H476" s="202"/>
      <c r="I476" s="202"/>
      <c r="J476" s="202"/>
      <c r="K476" s="202"/>
      <c r="L476" s="34" t="s">
        <v>1300</v>
      </c>
      <c r="M476" s="183" t="s">
        <v>3185</v>
      </c>
      <c r="N476" s="183" t="s">
        <v>1246</v>
      </c>
      <c r="O476" s="184" t="s">
        <v>3183</v>
      </c>
      <c r="P476" s="109"/>
      <c r="Q476" s="182" t="s">
        <v>3184</v>
      </c>
      <c r="R476" s="109"/>
      <c r="S476" s="183"/>
      <c r="T476" s="33"/>
      <c r="U476" s="33" t="s">
        <v>58</v>
      </c>
      <c r="V476" s="45" t="s">
        <v>58</v>
      </c>
      <c r="W476" s="34" t="s">
        <v>1246</v>
      </c>
      <c r="X476" s="34" t="s">
        <v>23</v>
      </c>
      <c r="Y476" s="36"/>
      <c r="Z476" s="36"/>
      <c r="AA476" s="36"/>
      <c r="AB476" s="36">
        <v>1</v>
      </c>
      <c r="AC476" s="36"/>
      <c r="AD476" s="36"/>
      <c r="AE476" s="36"/>
      <c r="AF476" s="51"/>
      <c r="AG476" s="51">
        <v>1</v>
      </c>
      <c r="AH476" s="51"/>
      <c r="AI476" s="51"/>
      <c r="AJ476" s="51"/>
      <c r="AK476" s="51"/>
      <c r="AL476" s="33"/>
      <c r="AM476" s="33"/>
      <c r="AN476" s="186"/>
      <c r="AO476" s="186"/>
      <c r="AP476" s="185"/>
      <c r="AQ476" s="185"/>
      <c r="AR476" s="185"/>
      <c r="AS476" s="185"/>
      <c r="AT476" s="185"/>
      <c r="AU476" s="185"/>
      <c r="AV476" s="185"/>
      <c r="AW476" s="186"/>
      <c r="AX476" s="41"/>
      <c r="AY476" s="41" t="s">
        <v>24</v>
      </c>
      <c r="AZ476" s="41"/>
      <c r="BA476" s="36"/>
      <c r="BB476" s="51"/>
      <c r="BC476" s="33"/>
      <c r="BD476" s="33"/>
      <c r="BE476" s="51"/>
      <c r="BF476" s="51"/>
      <c r="BG476" s="51"/>
      <c r="BH476" s="51"/>
      <c r="BI476" s="51"/>
      <c r="BJ476" s="51"/>
      <c r="BK476" s="51"/>
      <c r="BL476" s="51"/>
      <c r="BM476" s="51"/>
      <c r="BN476" s="51"/>
      <c r="BO476" s="51"/>
    </row>
    <row r="477" spans="1:67" ht="195.75" customHeight="1" x14ac:dyDescent="0.25">
      <c r="A477" s="201">
        <v>477</v>
      </c>
      <c r="B477" s="182" t="s">
        <v>3926</v>
      </c>
      <c r="C477" s="182" t="s">
        <v>3927</v>
      </c>
      <c r="D477" s="36" t="s">
        <v>62</v>
      </c>
      <c r="E477" s="36" t="s">
        <v>63</v>
      </c>
      <c r="F477" s="202" t="s">
        <v>66</v>
      </c>
      <c r="G477" s="202"/>
      <c r="H477" s="202"/>
      <c r="I477" s="202"/>
      <c r="J477" s="202"/>
      <c r="K477" s="202"/>
      <c r="L477" s="34" t="s">
        <v>1301</v>
      </c>
      <c r="M477" s="183" t="s">
        <v>3185</v>
      </c>
      <c r="N477" s="183" t="s">
        <v>1262</v>
      </c>
      <c r="O477" s="184" t="s">
        <v>3183</v>
      </c>
      <c r="P477" s="109"/>
      <c r="Q477" s="182" t="s">
        <v>3184</v>
      </c>
      <c r="R477" s="109"/>
      <c r="S477" s="183"/>
      <c r="T477" s="33"/>
      <c r="U477" s="33" t="s">
        <v>58</v>
      </c>
      <c r="V477" s="45" t="s">
        <v>58</v>
      </c>
      <c r="W477" s="34" t="s">
        <v>1262</v>
      </c>
      <c r="X477" s="34" t="s">
        <v>23</v>
      </c>
      <c r="Y477" s="36"/>
      <c r="Z477" s="36"/>
      <c r="AA477" s="36"/>
      <c r="AB477" s="36">
        <v>1</v>
      </c>
      <c r="AC477" s="36"/>
      <c r="AD477" s="36"/>
      <c r="AE477" s="36"/>
      <c r="AF477" s="51"/>
      <c r="AG477" s="51">
        <v>1</v>
      </c>
      <c r="AH477" s="51"/>
      <c r="AI477" s="51"/>
      <c r="AJ477" s="51"/>
      <c r="AK477" s="51"/>
      <c r="AL477" s="33"/>
      <c r="AM477" s="33"/>
      <c r="AN477" s="186"/>
      <c r="AO477" s="186"/>
      <c r="AP477" s="185"/>
      <c r="AQ477" s="185"/>
      <c r="AR477" s="185"/>
      <c r="AS477" s="185"/>
      <c r="AT477" s="185"/>
      <c r="AU477" s="185"/>
      <c r="AV477" s="185"/>
      <c r="AW477" s="186"/>
      <c r="AX477" s="41"/>
      <c r="AY477" s="41" t="s">
        <v>24</v>
      </c>
      <c r="AZ477" s="41"/>
      <c r="BA477" s="36"/>
      <c r="BB477" s="51"/>
      <c r="BC477" s="33"/>
      <c r="BD477" s="33"/>
      <c r="BE477" s="51"/>
      <c r="BF477" s="51"/>
      <c r="BG477" s="51"/>
      <c r="BH477" s="51"/>
      <c r="BI477" s="51"/>
      <c r="BJ477" s="51"/>
      <c r="BK477" s="51"/>
      <c r="BL477" s="51"/>
      <c r="BM477" s="51"/>
      <c r="BN477" s="51"/>
      <c r="BO477" s="51"/>
    </row>
    <row r="478" spans="1:67" ht="133.5" customHeight="1" x14ac:dyDescent="0.25">
      <c r="A478" s="201">
        <v>478</v>
      </c>
      <c r="B478" s="182" t="s">
        <v>3926</v>
      </c>
      <c r="C478" s="182" t="s">
        <v>3927</v>
      </c>
      <c r="D478" s="36" t="s">
        <v>62</v>
      </c>
      <c r="E478" s="36" t="s">
        <v>63</v>
      </c>
      <c r="F478" s="202" t="s">
        <v>66</v>
      </c>
      <c r="G478" s="202"/>
      <c r="H478" s="202"/>
      <c r="I478" s="202"/>
      <c r="J478" s="202"/>
      <c r="K478" s="202"/>
      <c r="L478" s="34" t="s">
        <v>1302</v>
      </c>
      <c r="M478" s="183" t="s">
        <v>3185</v>
      </c>
      <c r="N478" s="183" t="s">
        <v>1303</v>
      </c>
      <c r="O478" s="184" t="s">
        <v>3183</v>
      </c>
      <c r="P478" s="109"/>
      <c r="Q478" s="182" t="s">
        <v>3184</v>
      </c>
      <c r="R478" s="109"/>
      <c r="S478" s="183"/>
      <c r="T478" s="33"/>
      <c r="U478" s="33" t="s">
        <v>58</v>
      </c>
      <c r="V478" s="45" t="s">
        <v>58</v>
      </c>
      <c r="W478" s="34" t="s">
        <v>1303</v>
      </c>
      <c r="X478" s="34" t="s">
        <v>23</v>
      </c>
      <c r="Y478" s="36"/>
      <c r="Z478" s="36"/>
      <c r="AA478" s="36"/>
      <c r="AB478" s="36">
        <v>1</v>
      </c>
      <c r="AC478" s="36"/>
      <c r="AD478" s="36"/>
      <c r="AE478" s="36"/>
      <c r="AF478" s="51"/>
      <c r="AG478" s="51">
        <v>1</v>
      </c>
      <c r="AH478" s="51"/>
      <c r="AI478" s="51"/>
      <c r="AJ478" s="51"/>
      <c r="AK478" s="51"/>
      <c r="AL478" s="33"/>
      <c r="AM478" s="33"/>
      <c r="AN478" s="186"/>
      <c r="AO478" s="186"/>
      <c r="AP478" s="185"/>
      <c r="AQ478" s="185"/>
      <c r="AR478" s="185"/>
      <c r="AS478" s="185"/>
      <c r="AT478" s="185"/>
      <c r="AU478" s="185"/>
      <c r="AV478" s="185"/>
      <c r="AW478" s="186"/>
      <c r="AX478" s="41"/>
      <c r="AY478" s="41" t="s">
        <v>24</v>
      </c>
      <c r="AZ478" s="41"/>
      <c r="BA478" s="36"/>
      <c r="BB478" s="51"/>
      <c r="BC478" s="33"/>
      <c r="BD478" s="33"/>
      <c r="BE478" s="51"/>
      <c r="BF478" s="51"/>
      <c r="BG478" s="51"/>
      <c r="BH478" s="51"/>
      <c r="BI478" s="51"/>
      <c r="BJ478" s="51"/>
      <c r="BK478" s="51"/>
      <c r="BL478" s="51"/>
      <c r="BM478" s="51"/>
      <c r="BN478" s="51"/>
      <c r="BO478" s="51"/>
    </row>
    <row r="479" spans="1:67" ht="119.25" customHeight="1" x14ac:dyDescent="0.25">
      <c r="A479" s="201">
        <v>479</v>
      </c>
      <c r="B479" s="182" t="s">
        <v>3926</v>
      </c>
      <c r="C479" s="182" t="s">
        <v>3927</v>
      </c>
      <c r="D479" s="36" t="s">
        <v>62</v>
      </c>
      <c r="E479" s="36" t="s">
        <v>63</v>
      </c>
      <c r="F479" s="202" t="s">
        <v>66</v>
      </c>
      <c r="G479" s="202"/>
      <c r="H479" s="202"/>
      <c r="I479" s="202"/>
      <c r="J479" s="202"/>
      <c r="K479" s="202"/>
      <c r="L479" s="34" t="s">
        <v>1304</v>
      </c>
      <c r="M479" s="183" t="s">
        <v>3187</v>
      </c>
      <c r="N479" s="183" t="s">
        <v>3949</v>
      </c>
      <c r="O479" s="184" t="s">
        <v>3183</v>
      </c>
      <c r="P479" s="109"/>
      <c r="Q479" s="182" t="s">
        <v>3184</v>
      </c>
      <c r="R479" s="109"/>
      <c r="S479" s="183"/>
      <c r="T479" s="33"/>
      <c r="U479" s="33" t="s">
        <v>58</v>
      </c>
      <c r="V479" s="45" t="s">
        <v>58</v>
      </c>
      <c r="W479" s="34" t="s">
        <v>1306</v>
      </c>
      <c r="X479" s="34" t="s">
        <v>23</v>
      </c>
      <c r="Y479" s="36"/>
      <c r="Z479" s="36"/>
      <c r="AA479" s="36"/>
      <c r="AB479" s="36">
        <v>1</v>
      </c>
      <c r="AC479" s="36"/>
      <c r="AD479" s="36"/>
      <c r="AE479" s="36"/>
      <c r="AF479" s="51"/>
      <c r="AG479" s="51">
        <v>1</v>
      </c>
      <c r="AH479" s="51"/>
      <c r="AI479" s="51"/>
      <c r="AJ479" s="51"/>
      <c r="AK479" s="51"/>
      <c r="AL479" s="33"/>
      <c r="AM479" s="33"/>
      <c r="AN479" s="186"/>
      <c r="AO479" s="186"/>
      <c r="AP479" s="185"/>
      <c r="AQ479" s="185"/>
      <c r="AR479" s="185"/>
      <c r="AS479" s="185"/>
      <c r="AT479" s="185"/>
      <c r="AU479" s="185"/>
      <c r="AV479" s="185"/>
      <c r="AW479" s="186"/>
      <c r="AX479" s="41"/>
      <c r="AY479" s="41" t="s">
        <v>24</v>
      </c>
      <c r="AZ479" s="41"/>
      <c r="BA479" s="36"/>
      <c r="BB479" s="51"/>
      <c r="BC479" s="33"/>
      <c r="BD479" s="33"/>
      <c r="BE479" s="51"/>
      <c r="BF479" s="51"/>
      <c r="BG479" s="51"/>
      <c r="BH479" s="51"/>
      <c r="BI479" s="51"/>
      <c r="BJ479" s="51"/>
      <c r="BK479" s="51"/>
      <c r="BL479" s="51"/>
      <c r="BM479" s="51"/>
      <c r="BN479" s="51"/>
      <c r="BO479" s="51"/>
    </row>
    <row r="480" spans="1:67" ht="100.5" customHeight="1" x14ac:dyDescent="0.25">
      <c r="A480" s="201">
        <v>480</v>
      </c>
      <c r="B480" s="182" t="s">
        <v>3926</v>
      </c>
      <c r="C480" s="182" t="s">
        <v>3927</v>
      </c>
      <c r="D480" s="36" t="s">
        <v>62</v>
      </c>
      <c r="E480" s="36" t="s">
        <v>63</v>
      </c>
      <c r="F480" s="202" t="s">
        <v>66</v>
      </c>
      <c r="G480" s="202"/>
      <c r="H480" s="202"/>
      <c r="I480" s="202"/>
      <c r="J480" s="202"/>
      <c r="K480" s="202"/>
      <c r="L480" s="34" t="s">
        <v>1307</v>
      </c>
      <c r="M480" s="183" t="s">
        <v>3185</v>
      </c>
      <c r="N480" s="183" t="s">
        <v>1308</v>
      </c>
      <c r="O480" s="184" t="s">
        <v>3183</v>
      </c>
      <c r="P480" s="109"/>
      <c r="Q480" s="182" t="s">
        <v>3184</v>
      </c>
      <c r="R480" s="109"/>
      <c r="S480" s="183"/>
      <c r="T480" s="33"/>
      <c r="U480" s="33" t="s">
        <v>58</v>
      </c>
      <c r="V480" s="45" t="s">
        <v>58</v>
      </c>
      <c r="W480" s="34" t="s">
        <v>1308</v>
      </c>
      <c r="X480" s="34" t="s">
        <v>23</v>
      </c>
      <c r="Y480" s="36"/>
      <c r="Z480" s="36"/>
      <c r="AA480" s="36"/>
      <c r="AB480" s="36">
        <v>1</v>
      </c>
      <c r="AC480" s="36"/>
      <c r="AD480" s="36"/>
      <c r="AE480" s="36"/>
      <c r="AF480" s="51"/>
      <c r="AG480" s="51">
        <v>1</v>
      </c>
      <c r="AH480" s="51"/>
      <c r="AI480" s="51"/>
      <c r="AJ480" s="51"/>
      <c r="AK480" s="51"/>
      <c r="AL480" s="33"/>
      <c r="AM480" s="33"/>
      <c r="AN480" s="186"/>
      <c r="AO480" s="186"/>
      <c r="AP480" s="185"/>
      <c r="AQ480" s="185"/>
      <c r="AR480" s="185"/>
      <c r="AS480" s="185"/>
      <c r="AT480" s="185"/>
      <c r="AU480" s="185"/>
      <c r="AV480" s="185"/>
      <c r="AW480" s="186"/>
      <c r="AX480" s="41"/>
      <c r="AY480" s="41" t="s">
        <v>24</v>
      </c>
      <c r="AZ480" s="41"/>
      <c r="BA480" s="36"/>
      <c r="BB480" s="51"/>
      <c r="BC480" s="33"/>
      <c r="BD480" s="33"/>
      <c r="BE480" s="51"/>
      <c r="BF480" s="51"/>
      <c r="BG480" s="51"/>
      <c r="BH480" s="51"/>
      <c r="BI480" s="51"/>
      <c r="BJ480" s="51"/>
      <c r="BK480" s="51"/>
      <c r="BL480" s="51"/>
      <c r="BM480" s="51"/>
      <c r="BN480" s="51"/>
      <c r="BO480" s="51"/>
    </row>
    <row r="481" spans="1:67" ht="145.5" customHeight="1" x14ac:dyDescent="0.25">
      <c r="A481" s="201">
        <v>481</v>
      </c>
      <c r="B481" s="182" t="s">
        <v>3926</v>
      </c>
      <c r="C481" s="182" t="s">
        <v>3927</v>
      </c>
      <c r="D481" s="36" t="s">
        <v>62</v>
      </c>
      <c r="E481" s="36" t="s">
        <v>63</v>
      </c>
      <c r="F481" s="202" t="s">
        <v>66</v>
      </c>
      <c r="G481" s="202"/>
      <c r="H481" s="202"/>
      <c r="I481" s="202"/>
      <c r="J481" s="202"/>
      <c r="K481" s="202"/>
      <c r="L481" s="34" t="s">
        <v>1310</v>
      </c>
      <c r="M481" s="183" t="s">
        <v>3185</v>
      </c>
      <c r="N481" s="183" t="s">
        <v>1311</v>
      </c>
      <c r="O481" s="184" t="s">
        <v>3183</v>
      </c>
      <c r="P481" s="109"/>
      <c r="Q481" s="182" t="s">
        <v>3184</v>
      </c>
      <c r="R481" s="109"/>
      <c r="S481" s="183"/>
      <c r="T481" s="33"/>
      <c r="U481" s="33" t="s">
        <v>58</v>
      </c>
      <c r="V481" s="45" t="s">
        <v>58</v>
      </c>
      <c r="W481" s="34" t="s">
        <v>1311</v>
      </c>
      <c r="X481" s="34" t="s">
        <v>23</v>
      </c>
      <c r="Y481" s="36"/>
      <c r="Z481" s="36"/>
      <c r="AA481" s="36"/>
      <c r="AB481" s="36">
        <v>1</v>
      </c>
      <c r="AC481" s="36"/>
      <c r="AD481" s="36"/>
      <c r="AE481" s="36"/>
      <c r="AF481" s="51"/>
      <c r="AG481" s="51">
        <v>1</v>
      </c>
      <c r="AH481" s="51"/>
      <c r="AI481" s="51"/>
      <c r="AJ481" s="51"/>
      <c r="AK481" s="51"/>
      <c r="AL481" s="33"/>
      <c r="AM481" s="33"/>
      <c r="AN481" s="186"/>
      <c r="AO481" s="186"/>
      <c r="AP481" s="185"/>
      <c r="AQ481" s="185"/>
      <c r="AR481" s="185"/>
      <c r="AS481" s="185"/>
      <c r="AT481" s="185"/>
      <c r="AU481" s="185"/>
      <c r="AV481" s="185"/>
      <c r="AW481" s="186"/>
      <c r="AX481" s="41"/>
      <c r="AY481" s="41" t="s">
        <v>24</v>
      </c>
      <c r="AZ481" s="41"/>
      <c r="BA481" s="36"/>
      <c r="BB481" s="51"/>
      <c r="BC481" s="33"/>
      <c r="BD481" s="33"/>
      <c r="BE481" s="51"/>
      <c r="BF481" s="51"/>
      <c r="BG481" s="51"/>
      <c r="BH481" s="51"/>
      <c r="BI481" s="51"/>
      <c r="BJ481" s="51"/>
      <c r="BK481" s="51"/>
      <c r="BL481" s="51"/>
      <c r="BM481" s="51"/>
      <c r="BN481" s="51"/>
      <c r="BO481" s="51"/>
    </row>
    <row r="482" spans="1:67" ht="295.5" customHeight="1" x14ac:dyDescent="0.25">
      <c r="A482" s="201">
        <v>482</v>
      </c>
      <c r="B482" s="182" t="s">
        <v>3926</v>
      </c>
      <c r="C482" s="182" t="s">
        <v>3927</v>
      </c>
      <c r="D482" s="36" t="s">
        <v>62</v>
      </c>
      <c r="E482" s="36" t="s">
        <v>63</v>
      </c>
      <c r="F482" s="202" t="s">
        <v>66</v>
      </c>
      <c r="G482" s="202"/>
      <c r="H482" s="202"/>
      <c r="I482" s="202"/>
      <c r="J482" s="202"/>
      <c r="K482" s="202"/>
      <c r="L482" s="34" t="s">
        <v>1312</v>
      </c>
      <c r="M482" s="183" t="s">
        <v>3185</v>
      </c>
      <c r="N482" s="183" t="s">
        <v>3950</v>
      </c>
      <c r="O482" s="184" t="s">
        <v>3183</v>
      </c>
      <c r="P482" s="109"/>
      <c r="Q482" s="183" t="s">
        <v>1313</v>
      </c>
      <c r="R482" s="109"/>
      <c r="S482" s="183"/>
      <c r="T482" s="33"/>
      <c r="U482" s="33" t="s">
        <v>58</v>
      </c>
      <c r="V482" s="45" t="s">
        <v>58</v>
      </c>
      <c r="W482" s="34" t="s">
        <v>1313</v>
      </c>
      <c r="X482" s="34" t="s">
        <v>23</v>
      </c>
      <c r="Y482" s="36"/>
      <c r="Z482" s="36"/>
      <c r="AA482" s="36"/>
      <c r="AB482" s="36">
        <v>1</v>
      </c>
      <c r="AC482" s="36"/>
      <c r="AD482" s="36"/>
      <c r="AE482" s="36"/>
      <c r="AF482" s="51"/>
      <c r="AG482" s="51">
        <v>1</v>
      </c>
      <c r="AH482" s="51"/>
      <c r="AI482" s="51"/>
      <c r="AJ482" s="51"/>
      <c r="AK482" s="51"/>
      <c r="AL482" s="33"/>
      <c r="AM482" s="33"/>
      <c r="AN482" s="186"/>
      <c r="AO482" s="186"/>
      <c r="AP482" s="185"/>
      <c r="AQ482" s="185"/>
      <c r="AR482" s="185"/>
      <c r="AS482" s="185"/>
      <c r="AT482" s="185"/>
      <c r="AU482" s="185"/>
      <c r="AV482" s="185"/>
      <c r="AW482" s="186"/>
      <c r="AX482" s="41"/>
      <c r="AY482" s="41" t="s">
        <v>24</v>
      </c>
      <c r="AZ482" s="41"/>
      <c r="BA482" s="36"/>
      <c r="BB482" s="51"/>
      <c r="BC482" s="33"/>
      <c r="BD482" s="33"/>
      <c r="BE482" s="51"/>
      <c r="BF482" s="51"/>
      <c r="BG482" s="51"/>
      <c r="BH482" s="51"/>
      <c r="BI482" s="51"/>
      <c r="BJ482" s="51"/>
      <c r="BK482" s="51"/>
      <c r="BL482" s="51"/>
      <c r="BM482" s="51"/>
      <c r="BN482" s="51"/>
      <c r="BO482" s="51"/>
    </row>
    <row r="483" spans="1:67" ht="210" customHeight="1" x14ac:dyDescent="0.25">
      <c r="A483" s="201">
        <v>483</v>
      </c>
      <c r="B483" s="182" t="s">
        <v>3926</v>
      </c>
      <c r="C483" s="182" t="s">
        <v>3927</v>
      </c>
      <c r="D483" s="36" t="s">
        <v>62</v>
      </c>
      <c r="E483" s="36" t="s">
        <v>63</v>
      </c>
      <c r="F483" s="202" t="s">
        <v>66</v>
      </c>
      <c r="G483" s="202"/>
      <c r="H483" s="202"/>
      <c r="I483" s="202"/>
      <c r="J483" s="202"/>
      <c r="K483" s="202"/>
      <c r="L483" s="34" t="s">
        <v>1316</v>
      </c>
      <c r="M483" s="183" t="s">
        <v>3185</v>
      </c>
      <c r="N483" s="183" t="s">
        <v>3950</v>
      </c>
      <c r="O483" s="184" t="s">
        <v>3183</v>
      </c>
      <c r="P483" s="109"/>
      <c r="Q483" s="183" t="s">
        <v>1153</v>
      </c>
      <c r="R483" s="109"/>
      <c r="S483" s="183"/>
      <c r="T483" s="33"/>
      <c r="U483" s="33" t="s">
        <v>58</v>
      </c>
      <c r="V483" s="45" t="s">
        <v>58</v>
      </c>
      <c r="W483" s="34" t="s">
        <v>1153</v>
      </c>
      <c r="X483" s="34" t="s">
        <v>23</v>
      </c>
      <c r="Y483" s="36"/>
      <c r="Z483" s="36"/>
      <c r="AA483" s="36"/>
      <c r="AB483" s="36">
        <v>1</v>
      </c>
      <c r="AC483" s="36"/>
      <c r="AD483" s="36"/>
      <c r="AE483" s="36"/>
      <c r="AF483" s="51"/>
      <c r="AG483" s="51">
        <v>1</v>
      </c>
      <c r="AH483" s="51"/>
      <c r="AI483" s="51"/>
      <c r="AJ483" s="51"/>
      <c r="AK483" s="51"/>
      <c r="AL483" s="33"/>
      <c r="AM483" s="33"/>
      <c r="AN483" s="186"/>
      <c r="AO483" s="186"/>
      <c r="AP483" s="185"/>
      <c r="AQ483" s="185"/>
      <c r="AR483" s="185"/>
      <c r="AS483" s="185"/>
      <c r="AT483" s="185"/>
      <c r="AU483" s="185"/>
      <c r="AV483" s="185"/>
      <c r="AW483" s="186"/>
      <c r="AX483" s="41"/>
      <c r="AY483" s="41" t="s">
        <v>24</v>
      </c>
      <c r="AZ483" s="41"/>
      <c r="BA483" s="36"/>
      <c r="BB483" s="51"/>
      <c r="BC483" s="33"/>
      <c r="BD483" s="33"/>
      <c r="BE483" s="51"/>
      <c r="BF483" s="51"/>
      <c r="BG483" s="51"/>
      <c r="BH483" s="51"/>
      <c r="BI483" s="51"/>
      <c r="BJ483" s="51"/>
      <c r="BK483" s="51"/>
      <c r="BL483" s="51"/>
      <c r="BM483" s="51"/>
      <c r="BN483" s="51"/>
      <c r="BO483" s="51"/>
    </row>
    <row r="484" spans="1:67" ht="89.25" customHeight="1" x14ac:dyDescent="0.25">
      <c r="A484" s="201">
        <v>484</v>
      </c>
      <c r="B484" s="182" t="s">
        <v>3926</v>
      </c>
      <c r="C484" s="182" t="s">
        <v>3927</v>
      </c>
      <c r="D484" s="36" t="s">
        <v>62</v>
      </c>
      <c r="E484" s="36" t="s">
        <v>63</v>
      </c>
      <c r="F484" s="202" t="s">
        <v>66</v>
      </c>
      <c r="G484" s="202"/>
      <c r="H484" s="202"/>
      <c r="I484" s="202"/>
      <c r="J484" s="202"/>
      <c r="K484" s="202"/>
      <c r="L484" s="34" t="s">
        <v>1317</v>
      </c>
      <c r="M484" s="183" t="s">
        <v>3143</v>
      </c>
      <c r="N484" s="183" t="s">
        <v>1280</v>
      </c>
      <c r="O484" s="184" t="s">
        <v>3183</v>
      </c>
      <c r="P484" s="109"/>
      <c r="Q484" s="183" t="s">
        <v>1133</v>
      </c>
      <c r="R484" s="109"/>
      <c r="S484" s="183"/>
      <c r="T484" s="33"/>
      <c r="U484" s="33" t="s">
        <v>21</v>
      </c>
      <c r="V484" s="45" t="s">
        <v>21</v>
      </c>
      <c r="W484" s="34" t="s">
        <v>1133</v>
      </c>
      <c r="X484" s="34" t="s">
        <v>66</v>
      </c>
      <c r="Y484" s="36">
        <v>1</v>
      </c>
      <c r="Z484" s="36"/>
      <c r="AA484" s="36"/>
      <c r="AB484" s="36"/>
      <c r="AC484" s="36"/>
      <c r="AD484" s="36"/>
      <c r="AE484" s="36"/>
      <c r="AF484" s="51"/>
      <c r="AG484" s="51">
        <v>1</v>
      </c>
      <c r="AH484" s="51"/>
      <c r="AI484" s="51"/>
      <c r="AJ484" s="51"/>
      <c r="AK484" s="51"/>
      <c r="AL484" s="33"/>
      <c r="AM484" s="33"/>
      <c r="AN484" s="51"/>
      <c r="AO484" s="185" t="s">
        <v>3951</v>
      </c>
      <c r="AP484" s="185" t="s">
        <v>3194</v>
      </c>
      <c r="AQ484" s="185" t="s">
        <v>3194</v>
      </c>
      <c r="AR484" s="185" t="s">
        <v>3194</v>
      </c>
      <c r="AS484" s="185" t="s">
        <v>3194</v>
      </c>
      <c r="AT484" s="185"/>
      <c r="AU484" s="185"/>
      <c r="AV484" s="185"/>
      <c r="AW484" s="186"/>
      <c r="AX484" s="185"/>
      <c r="AY484" s="41" t="s">
        <v>24</v>
      </c>
      <c r="AZ484" s="41"/>
      <c r="BA484" s="36" t="s">
        <v>451</v>
      </c>
      <c r="BB484" s="51"/>
      <c r="BC484" s="33"/>
      <c r="BD484" s="33"/>
      <c r="BE484" s="51"/>
      <c r="BF484" s="51"/>
      <c r="BG484" s="51"/>
      <c r="BH484" s="51"/>
      <c r="BI484" s="51"/>
      <c r="BJ484" s="51"/>
      <c r="BK484" s="51"/>
      <c r="BL484" s="51"/>
      <c r="BM484" s="51"/>
      <c r="BN484" s="51"/>
      <c r="BO484" s="51"/>
    </row>
    <row r="485" spans="1:67" ht="98.25" customHeight="1" x14ac:dyDescent="0.25">
      <c r="A485" s="201">
        <v>485</v>
      </c>
      <c r="B485" s="182" t="s">
        <v>3926</v>
      </c>
      <c r="C485" s="182" t="s">
        <v>3927</v>
      </c>
      <c r="D485" s="36" t="s">
        <v>62</v>
      </c>
      <c r="E485" s="36" t="s">
        <v>63</v>
      </c>
      <c r="F485" s="202" t="s">
        <v>66</v>
      </c>
      <c r="G485" s="202"/>
      <c r="H485" s="202"/>
      <c r="I485" s="202"/>
      <c r="J485" s="202"/>
      <c r="K485" s="202"/>
      <c r="L485" s="34" t="s">
        <v>1318</v>
      </c>
      <c r="M485" s="183" t="s">
        <v>3148</v>
      </c>
      <c r="N485" s="183" t="s">
        <v>3226</v>
      </c>
      <c r="O485" s="184" t="s">
        <v>3183</v>
      </c>
      <c r="P485" s="109"/>
      <c r="Q485" s="183" t="s">
        <v>1319</v>
      </c>
      <c r="R485" s="109"/>
      <c r="S485" s="183"/>
      <c r="T485" s="33"/>
      <c r="U485" s="33" t="s">
        <v>21</v>
      </c>
      <c r="V485" s="45" t="s">
        <v>21</v>
      </c>
      <c r="W485" s="34" t="s">
        <v>1319</v>
      </c>
      <c r="X485" s="34" t="s">
        <v>66</v>
      </c>
      <c r="Y485" s="36">
        <v>1</v>
      </c>
      <c r="Z485" s="36"/>
      <c r="AA485" s="36"/>
      <c r="AB485" s="36"/>
      <c r="AC485" s="36"/>
      <c r="AD485" s="36"/>
      <c r="AE485" s="36"/>
      <c r="AF485" s="51"/>
      <c r="AG485" s="51">
        <v>1</v>
      </c>
      <c r="AH485" s="51"/>
      <c r="AI485" s="51"/>
      <c r="AJ485" s="51"/>
      <c r="AK485" s="51"/>
      <c r="AL485" s="33"/>
      <c r="AM485" s="33"/>
      <c r="AN485" s="185"/>
      <c r="AO485" s="185"/>
      <c r="AP485" s="185"/>
      <c r="AQ485" s="185"/>
      <c r="AR485" s="185"/>
      <c r="AS485" s="185"/>
      <c r="AT485" s="185"/>
      <c r="AU485" s="185"/>
      <c r="AV485" s="185"/>
      <c r="AW485" s="186"/>
      <c r="AX485" s="41"/>
      <c r="AY485" s="41" t="s">
        <v>24</v>
      </c>
      <c r="AZ485" s="41"/>
      <c r="BA485" s="36"/>
      <c r="BB485" s="51"/>
      <c r="BC485" s="33"/>
      <c r="BD485" s="33"/>
      <c r="BE485" s="51"/>
      <c r="BF485" s="51"/>
      <c r="BG485" s="51"/>
      <c r="BH485" s="51"/>
      <c r="BI485" s="51"/>
      <c r="BJ485" s="51"/>
      <c r="BK485" s="51"/>
      <c r="BL485" s="51"/>
      <c r="BM485" s="51"/>
      <c r="BN485" s="51"/>
      <c r="BO485" s="51"/>
    </row>
    <row r="486" spans="1:67" ht="67.5" customHeight="1" x14ac:dyDescent="0.25">
      <c r="A486" s="201">
        <v>486</v>
      </c>
      <c r="B486" s="182" t="s">
        <v>3926</v>
      </c>
      <c r="C486" s="182" t="s">
        <v>3927</v>
      </c>
      <c r="D486" s="36" t="s">
        <v>62</v>
      </c>
      <c r="E486" s="36" t="s">
        <v>63</v>
      </c>
      <c r="F486" s="202" t="s">
        <v>66</v>
      </c>
      <c r="G486" s="202"/>
      <c r="H486" s="202"/>
      <c r="I486" s="202"/>
      <c r="J486" s="202"/>
      <c r="K486" s="202"/>
      <c r="L486" s="34" t="s">
        <v>1320</v>
      </c>
      <c r="M486" s="183" t="s">
        <v>3143</v>
      </c>
      <c r="N486" s="183" t="s">
        <v>3952</v>
      </c>
      <c r="O486" s="184" t="s">
        <v>3183</v>
      </c>
      <c r="P486" s="109"/>
      <c r="Q486" s="183" t="s">
        <v>3201</v>
      </c>
      <c r="R486" s="109"/>
      <c r="S486" s="183"/>
      <c r="T486" s="33"/>
      <c r="U486" s="33" t="s">
        <v>167</v>
      </c>
      <c r="V486" s="45" t="s">
        <v>21</v>
      </c>
      <c r="W486" s="34" t="s">
        <v>1048</v>
      </c>
      <c r="X486" s="34" t="s">
        <v>66</v>
      </c>
      <c r="Y486" s="36"/>
      <c r="Z486" s="36"/>
      <c r="AA486" s="36">
        <v>1</v>
      </c>
      <c r="AB486" s="36"/>
      <c r="AC486" s="36"/>
      <c r="AD486" s="36"/>
      <c r="AE486" s="36"/>
      <c r="AF486" s="51"/>
      <c r="AG486" s="51">
        <v>1</v>
      </c>
      <c r="AH486" s="51"/>
      <c r="AI486" s="51"/>
      <c r="AJ486" s="51"/>
      <c r="AK486" s="51"/>
      <c r="AL486" s="33" t="s">
        <v>3953</v>
      </c>
      <c r="AM486" s="33" t="s">
        <v>1528</v>
      </c>
      <c r="AN486" s="185"/>
      <c r="AO486" s="185"/>
      <c r="AP486" s="185"/>
      <c r="AQ486" s="185"/>
      <c r="AR486" s="185"/>
      <c r="AS486" s="185"/>
      <c r="AT486" s="185"/>
      <c r="AU486" s="185"/>
      <c r="AV486" s="185"/>
      <c r="AW486" s="186"/>
      <c r="AX486" s="41"/>
      <c r="AY486" s="35" t="s">
        <v>176</v>
      </c>
      <c r="AZ486" s="41"/>
      <c r="BA486" s="36"/>
      <c r="BB486" s="51"/>
      <c r="BC486" s="33"/>
      <c r="BD486" s="33"/>
      <c r="BE486" s="51"/>
      <c r="BF486" s="51"/>
      <c r="BG486" s="51"/>
      <c r="BH486" s="51"/>
      <c r="BI486" s="51"/>
      <c r="BJ486" s="51"/>
      <c r="BK486" s="51"/>
      <c r="BL486" s="51"/>
      <c r="BM486" s="51"/>
      <c r="BN486" s="51"/>
      <c r="BO486" s="51"/>
    </row>
    <row r="487" spans="1:67" ht="85.5" customHeight="1" x14ac:dyDescent="0.25">
      <c r="A487" s="201">
        <v>487</v>
      </c>
      <c r="B487" s="182" t="s">
        <v>3926</v>
      </c>
      <c r="C487" s="182" t="s">
        <v>3927</v>
      </c>
      <c r="D487" s="36" t="s">
        <v>62</v>
      </c>
      <c r="E487" s="36" t="s">
        <v>63</v>
      </c>
      <c r="F487" s="202" t="s">
        <v>66</v>
      </c>
      <c r="G487" s="202"/>
      <c r="H487" s="202"/>
      <c r="I487" s="202"/>
      <c r="J487" s="202"/>
      <c r="K487" s="202"/>
      <c r="L487" s="34" t="s">
        <v>1322</v>
      </c>
      <c r="M487" s="183" t="s">
        <v>3185</v>
      </c>
      <c r="N487" s="183" t="s">
        <v>3954</v>
      </c>
      <c r="O487" s="184" t="s">
        <v>3183</v>
      </c>
      <c r="P487" s="109"/>
      <c r="Q487" s="183" t="s">
        <v>3201</v>
      </c>
      <c r="R487" s="109"/>
      <c r="S487" s="183"/>
      <c r="T487" s="33"/>
      <c r="U487" s="33" t="s">
        <v>21</v>
      </c>
      <c r="V487" s="45" t="s">
        <v>21</v>
      </c>
      <c r="W487" s="34" t="s">
        <v>1323</v>
      </c>
      <c r="X487" s="34" t="s">
        <v>23</v>
      </c>
      <c r="Y487" s="36">
        <v>1</v>
      </c>
      <c r="Z487" s="36"/>
      <c r="AA487" s="36"/>
      <c r="AB487" s="36"/>
      <c r="AC487" s="36"/>
      <c r="AD487" s="36"/>
      <c r="AE487" s="36"/>
      <c r="AF487" s="51"/>
      <c r="AG487" s="51">
        <v>1</v>
      </c>
      <c r="AH487" s="51"/>
      <c r="AI487" s="51"/>
      <c r="AJ487" s="51"/>
      <c r="AK487" s="51"/>
      <c r="AL487" s="33" t="s">
        <v>3156</v>
      </c>
      <c r="AM487" s="33"/>
      <c r="AN487" s="51"/>
      <c r="AO487" s="185" t="s">
        <v>3955</v>
      </c>
      <c r="AP487" s="185"/>
      <c r="AQ487" s="185"/>
      <c r="AR487" s="185"/>
      <c r="AS487" s="185"/>
      <c r="AT487" s="185"/>
      <c r="AU487" s="185"/>
      <c r="AV487" s="185"/>
      <c r="AW487" s="186"/>
      <c r="AX487" s="41"/>
      <c r="AY487" s="35" t="s">
        <v>1324</v>
      </c>
      <c r="AZ487" s="36" t="s">
        <v>25</v>
      </c>
      <c r="BA487" s="36" t="s">
        <v>451</v>
      </c>
      <c r="BB487" s="51"/>
      <c r="BC487" s="33"/>
      <c r="BD487" s="36">
        <v>1</v>
      </c>
      <c r="BE487" s="36">
        <v>1</v>
      </c>
      <c r="BF487" s="51"/>
      <c r="BG487" s="51"/>
      <c r="BH487" s="51"/>
      <c r="BI487" s="51"/>
      <c r="BJ487" s="51"/>
      <c r="BK487" s="51"/>
      <c r="BL487" s="51"/>
      <c r="BM487" s="51"/>
      <c r="BN487" s="51"/>
      <c r="BO487" s="51"/>
    </row>
    <row r="488" spans="1:67" ht="67.5" customHeight="1" x14ac:dyDescent="0.25">
      <c r="A488" s="201">
        <v>488</v>
      </c>
      <c r="B488" s="182" t="s">
        <v>3926</v>
      </c>
      <c r="C488" s="182" t="s">
        <v>3927</v>
      </c>
      <c r="D488" s="36" t="s">
        <v>62</v>
      </c>
      <c r="E488" s="36" t="s">
        <v>63</v>
      </c>
      <c r="F488" s="202" t="s">
        <v>66</v>
      </c>
      <c r="G488" s="202"/>
      <c r="H488" s="202"/>
      <c r="I488" s="202"/>
      <c r="J488" s="202"/>
      <c r="K488" s="202"/>
      <c r="L488" s="34" t="s">
        <v>1326</v>
      </c>
      <c r="M488" s="183" t="s">
        <v>3143</v>
      </c>
      <c r="N488" s="183" t="s">
        <v>3956</v>
      </c>
      <c r="O488" s="184" t="s">
        <v>3183</v>
      </c>
      <c r="P488" s="109"/>
      <c r="Q488" s="183" t="s">
        <v>3152</v>
      </c>
      <c r="R488" s="109"/>
      <c r="S488" s="183" t="s">
        <v>391</v>
      </c>
      <c r="T488" s="33" t="s">
        <v>3900</v>
      </c>
      <c r="U488" s="33" t="s">
        <v>58</v>
      </c>
      <c r="V488" s="45" t="s">
        <v>58</v>
      </c>
      <c r="W488" s="34" t="s">
        <v>1133</v>
      </c>
      <c r="X488" s="34" t="s">
        <v>66</v>
      </c>
      <c r="Y488" s="36"/>
      <c r="Z488" s="36"/>
      <c r="AA488" s="36"/>
      <c r="AB488" s="36">
        <v>1</v>
      </c>
      <c r="AC488" s="36"/>
      <c r="AD488" s="36"/>
      <c r="AE488" s="36"/>
      <c r="AF488" s="51"/>
      <c r="AG488" s="51">
        <v>1</v>
      </c>
      <c r="AH488" s="51"/>
      <c r="AI488" s="51"/>
      <c r="AJ488" s="51"/>
      <c r="AK488" s="51"/>
      <c r="AL488" s="33" t="s">
        <v>3156</v>
      </c>
      <c r="AM488" s="33"/>
      <c r="AN488" s="185"/>
      <c r="AO488" s="185"/>
      <c r="AP488" s="185"/>
      <c r="AQ488" s="185"/>
      <c r="AR488" s="185"/>
      <c r="AS488" s="185"/>
      <c r="AT488" s="185"/>
      <c r="AU488" s="185"/>
      <c r="AV488" s="185"/>
      <c r="AW488" s="186"/>
      <c r="AX488" s="41"/>
      <c r="AY488" s="41" t="s">
        <v>24</v>
      </c>
      <c r="AZ488" s="41"/>
      <c r="BA488" s="36"/>
      <c r="BB488" s="51"/>
      <c r="BC488" s="33"/>
      <c r="BD488" s="33"/>
      <c r="BE488" s="51"/>
      <c r="BF488" s="51"/>
      <c r="BG488" s="51"/>
      <c r="BH488" s="51"/>
      <c r="BI488" s="51"/>
      <c r="BJ488" s="51"/>
      <c r="BK488" s="51"/>
      <c r="BL488" s="51"/>
      <c r="BM488" s="51"/>
      <c r="BN488" s="51"/>
      <c r="BO488" s="51"/>
    </row>
    <row r="489" spans="1:67" ht="67.5" customHeight="1" x14ac:dyDescent="0.25">
      <c r="A489" s="201">
        <v>489</v>
      </c>
      <c r="B489" s="182" t="s">
        <v>3926</v>
      </c>
      <c r="C489" s="182" t="s">
        <v>3927</v>
      </c>
      <c r="D489" s="36" t="s">
        <v>18</v>
      </c>
      <c r="E489" s="36" t="s">
        <v>41</v>
      </c>
      <c r="F489" s="109" t="s">
        <v>1078</v>
      </c>
      <c r="G489" s="202" t="s">
        <v>3605</v>
      </c>
      <c r="H489" s="202">
        <v>3</v>
      </c>
      <c r="I489" s="202"/>
      <c r="J489" s="202"/>
      <c r="K489" s="202"/>
      <c r="L489" s="34" t="s">
        <v>1327</v>
      </c>
      <c r="M489" s="182"/>
      <c r="N489" s="183"/>
      <c r="O489" s="184" t="s">
        <v>41</v>
      </c>
      <c r="P489" s="109"/>
      <c r="Q489" s="182" t="s">
        <v>25</v>
      </c>
      <c r="R489" s="109"/>
      <c r="S489" s="183" t="s">
        <v>391</v>
      </c>
      <c r="T489" s="33" t="s">
        <v>3957</v>
      </c>
      <c r="U489" s="33" t="s">
        <v>21</v>
      </c>
      <c r="V489" s="45" t="s">
        <v>21</v>
      </c>
      <c r="W489" s="34" t="s">
        <v>3957</v>
      </c>
      <c r="X489" s="34" t="s">
        <v>1078</v>
      </c>
      <c r="Y489" s="36">
        <v>1</v>
      </c>
      <c r="Z489" s="36"/>
      <c r="AA489" s="36"/>
      <c r="AB489" s="36"/>
      <c r="AC489" s="36"/>
      <c r="AD489" s="36"/>
      <c r="AE489" s="36"/>
      <c r="AF489" s="51"/>
      <c r="AG489" s="51">
        <v>1</v>
      </c>
      <c r="AH489" s="51"/>
      <c r="AI489" s="51"/>
      <c r="AJ489" s="51"/>
      <c r="AK489" s="51"/>
      <c r="AL489" s="33"/>
      <c r="AM489" s="33"/>
      <c r="AN489" s="185" t="s">
        <v>3165</v>
      </c>
      <c r="AO489" s="185"/>
      <c r="AP489" s="185" t="s">
        <v>3166</v>
      </c>
      <c r="AQ489" s="185" t="s">
        <v>2694</v>
      </c>
      <c r="AR489" s="185" t="s">
        <v>2694</v>
      </c>
      <c r="AS489" s="185" t="s">
        <v>2694</v>
      </c>
      <c r="AT489" s="185"/>
      <c r="AU489" s="185"/>
      <c r="AV489" s="185"/>
      <c r="AW489" s="186"/>
      <c r="AX489" s="41"/>
      <c r="AY489" s="35" t="s">
        <v>46</v>
      </c>
      <c r="AZ489" s="41"/>
      <c r="BA489" s="36"/>
      <c r="BB489" s="51"/>
      <c r="BC489" s="33"/>
      <c r="BD489" s="33"/>
      <c r="BE489" s="51"/>
      <c r="BF489" s="51"/>
      <c r="BG489" s="51"/>
      <c r="BH489" s="51"/>
      <c r="BI489" s="51"/>
      <c r="BJ489" s="51"/>
      <c r="BK489" s="51"/>
      <c r="BL489" s="51"/>
      <c r="BM489" s="51"/>
      <c r="BN489" s="51"/>
      <c r="BO489" s="51"/>
    </row>
    <row r="490" spans="1:67" ht="67.5" customHeight="1" x14ac:dyDescent="0.25">
      <c r="A490" s="201">
        <v>490</v>
      </c>
      <c r="B490" s="182" t="s">
        <v>3926</v>
      </c>
      <c r="C490" s="182" t="s">
        <v>3927</v>
      </c>
      <c r="D490" s="36" t="s">
        <v>18</v>
      </c>
      <c r="E490" s="36" t="s">
        <v>41</v>
      </c>
      <c r="F490" s="109" t="s">
        <v>1078</v>
      </c>
      <c r="G490" s="202" t="s">
        <v>3160</v>
      </c>
      <c r="H490" s="202" t="s">
        <v>3958</v>
      </c>
      <c r="I490" s="202"/>
      <c r="J490" s="202"/>
      <c r="K490" s="202"/>
      <c r="L490" s="34" t="s">
        <v>1329</v>
      </c>
      <c r="M490" s="182"/>
      <c r="N490" s="183"/>
      <c r="O490" s="184" t="s">
        <v>41</v>
      </c>
      <c r="P490" s="109"/>
      <c r="Q490" s="182" t="s">
        <v>25</v>
      </c>
      <c r="R490" s="109"/>
      <c r="S490" s="183" t="s">
        <v>3172</v>
      </c>
      <c r="T490" s="33" t="s">
        <v>3959</v>
      </c>
      <c r="U490" s="33" t="s">
        <v>21</v>
      </c>
      <c r="V490" s="45" t="s">
        <v>21</v>
      </c>
      <c r="W490" s="34" t="s">
        <v>3959</v>
      </c>
      <c r="X490" s="34" t="s">
        <v>1331</v>
      </c>
      <c r="Y490" s="36">
        <v>1</v>
      </c>
      <c r="Z490" s="36"/>
      <c r="AA490" s="36"/>
      <c r="AB490" s="36"/>
      <c r="AC490" s="36"/>
      <c r="AD490" s="36"/>
      <c r="AE490" s="36"/>
      <c r="AF490" s="51"/>
      <c r="AG490" s="51">
        <v>1</v>
      </c>
      <c r="AH490" s="51"/>
      <c r="AI490" s="51"/>
      <c r="AJ490" s="51"/>
      <c r="AK490" s="51"/>
      <c r="AL490" s="33"/>
      <c r="AM490" s="33"/>
      <c r="AN490" s="185" t="s">
        <v>3174</v>
      </c>
      <c r="AO490" s="185"/>
      <c r="AP490" s="185" t="s">
        <v>3166</v>
      </c>
      <c r="AQ490" s="185" t="s">
        <v>3166</v>
      </c>
      <c r="AR490" s="185" t="s">
        <v>3166</v>
      </c>
      <c r="AS490" s="185" t="s">
        <v>3166</v>
      </c>
      <c r="AT490" s="185"/>
      <c r="AU490" s="185"/>
      <c r="AV490" s="185"/>
      <c r="AW490" s="186"/>
      <c r="AX490" s="41"/>
      <c r="AY490" s="35" t="s">
        <v>46</v>
      </c>
      <c r="AZ490" s="41"/>
      <c r="BA490" s="36"/>
      <c r="BB490" s="51"/>
      <c r="BC490" s="33"/>
      <c r="BD490" s="33"/>
      <c r="BE490" s="51"/>
      <c r="BF490" s="51"/>
      <c r="BG490" s="51"/>
      <c r="BH490" s="51"/>
      <c r="BI490" s="51"/>
      <c r="BJ490" s="51"/>
      <c r="BK490" s="51"/>
      <c r="BL490" s="51"/>
      <c r="BM490" s="51"/>
      <c r="BN490" s="51"/>
      <c r="BO490" s="51"/>
    </row>
    <row r="491" spans="1:67" ht="67.5" customHeight="1" x14ac:dyDescent="0.25">
      <c r="A491" s="201">
        <v>491</v>
      </c>
      <c r="B491" s="182" t="s">
        <v>3926</v>
      </c>
      <c r="C491" s="182" t="s">
        <v>3927</v>
      </c>
      <c r="D491" s="36" t="s">
        <v>18</v>
      </c>
      <c r="E491" s="36" t="s">
        <v>41</v>
      </c>
      <c r="F491" s="202">
        <v>1.1000000000000001</v>
      </c>
      <c r="G491" s="202">
        <v>1</v>
      </c>
      <c r="H491" s="202">
        <v>2</v>
      </c>
      <c r="I491" s="202"/>
      <c r="J491" s="202"/>
      <c r="K491" s="202"/>
      <c r="L491" s="34" t="s">
        <v>1332</v>
      </c>
      <c r="M491" s="182"/>
      <c r="N491" s="183"/>
      <c r="O491" s="184" t="s">
        <v>41</v>
      </c>
      <c r="P491" s="109"/>
      <c r="Q491" s="182" t="s">
        <v>25</v>
      </c>
      <c r="R491" s="109"/>
      <c r="S491" s="183" t="s">
        <v>3163</v>
      </c>
      <c r="T491" s="33" t="s">
        <v>3960</v>
      </c>
      <c r="U491" s="33" t="s">
        <v>21</v>
      </c>
      <c r="V491" s="45" t="s">
        <v>21</v>
      </c>
      <c r="W491" s="34" t="s">
        <v>3960</v>
      </c>
      <c r="X491" s="34" t="s">
        <v>1334</v>
      </c>
      <c r="Y491" s="36">
        <v>1</v>
      </c>
      <c r="Z491" s="36"/>
      <c r="AA491" s="36"/>
      <c r="AB491" s="36"/>
      <c r="AC491" s="36"/>
      <c r="AD491" s="36"/>
      <c r="AE491" s="36"/>
      <c r="AF491" s="51"/>
      <c r="AG491" s="51">
        <v>1</v>
      </c>
      <c r="AH491" s="51"/>
      <c r="AI491" s="51"/>
      <c r="AJ491" s="51"/>
      <c r="AK491" s="51"/>
      <c r="AL491" s="33"/>
      <c r="AM491" s="33"/>
      <c r="AN491" s="185" t="s">
        <v>3165</v>
      </c>
      <c r="AO491" s="185"/>
      <c r="AP491" s="185" t="s">
        <v>3166</v>
      </c>
      <c r="AQ491" s="185" t="s">
        <v>3166</v>
      </c>
      <c r="AR491" s="185" t="s">
        <v>3166</v>
      </c>
      <c r="AS491" s="185" t="s">
        <v>3166</v>
      </c>
      <c r="AT491" s="185"/>
      <c r="AU491" s="185"/>
      <c r="AV491" s="185"/>
      <c r="AW491" s="186"/>
      <c r="AX491" s="41"/>
      <c r="AY491" s="35" t="s">
        <v>46</v>
      </c>
      <c r="AZ491" s="41"/>
      <c r="BA491" s="36"/>
      <c r="BB491" s="51"/>
      <c r="BC491" s="33"/>
      <c r="BD491" s="33"/>
      <c r="BE491" s="51"/>
      <c r="BF491" s="51"/>
      <c r="BG491" s="51"/>
      <c r="BH491" s="51"/>
      <c r="BI491" s="51"/>
      <c r="BJ491" s="51"/>
      <c r="BK491" s="51"/>
      <c r="BL491" s="51"/>
      <c r="BM491" s="51"/>
      <c r="BN491" s="51"/>
      <c r="BO491" s="51"/>
    </row>
    <row r="492" spans="1:67" ht="67.5" customHeight="1" x14ac:dyDescent="0.25">
      <c r="A492" s="201">
        <v>492</v>
      </c>
      <c r="B492" s="182" t="s">
        <v>3926</v>
      </c>
      <c r="C492" s="182" t="s">
        <v>3927</v>
      </c>
      <c r="D492" s="36" t="s">
        <v>18</v>
      </c>
      <c r="E492" s="36" t="s">
        <v>41</v>
      </c>
      <c r="F492" s="202">
        <v>1.4</v>
      </c>
      <c r="G492" s="202">
        <v>1</v>
      </c>
      <c r="H492" s="202">
        <v>1</v>
      </c>
      <c r="I492" s="202"/>
      <c r="J492" s="202"/>
      <c r="K492" s="202"/>
      <c r="L492" s="34" t="s">
        <v>1335</v>
      </c>
      <c r="M492" s="182"/>
      <c r="N492" s="183"/>
      <c r="O492" s="184" t="s">
        <v>41</v>
      </c>
      <c r="P492" s="109"/>
      <c r="Q492" s="182" t="s">
        <v>25</v>
      </c>
      <c r="R492" s="109"/>
      <c r="S492" s="183" t="s">
        <v>3163</v>
      </c>
      <c r="T492" s="33" t="s">
        <v>3960</v>
      </c>
      <c r="U492" s="33" t="s">
        <v>21</v>
      </c>
      <c r="V492" s="45" t="s">
        <v>21</v>
      </c>
      <c r="W492" s="34" t="s">
        <v>3960</v>
      </c>
      <c r="X492" s="34" t="s">
        <v>1336</v>
      </c>
      <c r="Y492" s="36">
        <v>1</v>
      </c>
      <c r="Z492" s="36"/>
      <c r="AA492" s="36"/>
      <c r="AB492" s="36"/>
      <c r="AC492" s="36"/>
      <c r="AD492" s="36"/>
      <c r="AE492" s="36"/>
      <c r="AF492" s="51"/>
      <c r="AG492" s="51">
        <v>1</v>
      </c>
      <c r="AH492" s="51"/>
      <c r="AI492" s="51"/>
      <c r="AJ492" s="51"/>
      <c r="AK492" s="51"/>
      <c r="AL492" s="33"/>
      <c r="AM492" s="33"/>
      <c r="AN492" s="185" t="s">
        <v>3165</v>
      </c>
      <c r="AO492" s="185"/>
      <c r="AP492" s="185" t="s">
        <v>3166</v>
      </c>
      <c r="AQ492" s="185" t="s">
        <v>3166</v>
      </c>
      <c r="AR492" s="185" t="s">
        <v>3166</v>
      </c>
      <c r="AS492" s="185" t="s">
        <v>3166</v>
      </c>
      <c r="AT492" s="185"/>
      <c r="AU492" s="185"/>
      <c r="AV492" s="185"/>
      <c r="AW492" s="186"/>
      <c r="AX492" s="41"/>
      <c r="AY492" s="35" t="s">
        <v>46</v>
      </c>
      <c r="AZ492" s="41"/>
      <c r="BA492" s="36"/>
      <c r="BB492" s="51"/>
      <c r="BC492" s="33"/>
      <c r="BD492" s="33"/>
      <c r="BE492" s="51"/>
      <c r="BF492" s="51"/>
      <c r="BG492" s="51"/>
      <c r="BH492" s="51"/>
      <c r="BI492" s="51"/>
      <c r="BJ492" s="51"/>
      <c r="BK492" s="51"/>
      <c r="BL492" s="51"/>
      <c r="BM492" s="51"/>
      <c r="BN492" s="51"/>
      <c r="BO492" s="51"/>
    </row>
    <row r="493" spans="1:67" ht="67.5" customHeight="1" x14ac:dyDescent="0.25">
      <c r="A493" s="201">
        <v>493</v>
      </c>
      <c r="B493" s="182" t="s">
        <v>3926</v>
      </c>
      <c r="C493" s="182" t="s">
        <v>3927</v>
      </c>
      <c r="D493" s="36" t="s">
        <v>18</v>
      </c>
      <c r="E493" s="36" t="s">
        <v>41</v>
      </c>
      <c r="F493" s="202">
        <v>1.5</v>
      </c>
      <c r="G493" s="202">
        <v>3</v>
      </c>
      <c r="H493" s="202" t="s">
        <v>3961</v>
      </c>
      <c r="I493" s="202"/>
      <c r="J493" s="202"/>
      <c r="K493" s="202"/>
      <c r="L493" s="34" t="s">
        <v>1337</v>
      </c>
      <c r="M493" s="182"/>
      <c r="N493" s="183"/>
      <c r="O493" s="184" t="s">
        <v>41</v>
      </c>
      <c r="P493" s="109"/>
      <c r="Q493" s="182" t="s">
        <v>25</v>
      </c>
      <c r="R493" s="109"/>
      <c r="S493" s="183" t="s">
        <v>391</v>
      </c>
      <c r="T493" s="33" t="s">
        <v>3962</v>
      </c>
      <c r="U493" s="33" t="s">
        <v>58</v>
      </c>
      <c r="V493" s="45" t="s">
        <v>58</v>
      </c>
      <c r="W493" s="34" t="s">
        <v>3962</v>
      </c>
      <c r="X493" s="34" t="s">
        <v>45</v>
      </c>
      <c r="Y493" s="36"/>
      <c r="Z493" s="36"/>
      <c r="AA493" s="36"/>
      <c r="AB493" s="36">
        <v>1</v>
      </c>
      <c r="AC493" s="36"/>
      <c r="AD493" s="36"/>
      <c r="AE493" s="36"/>
      <c r="AF493" s="51"/>
      <c r="AG493" s="51">
        <v>1</v>
      </c>
      <c r="AH493" s="51"/>
      <c r="AI493" s="51"/>
      <c r="AJ493" s="51"/>
      <c r="AK493" s="51"/>
      <c r="AL493" s="33"/>
      <c r="AM493" s="33"/>
      <c r="AN493" s="186"/>
      <c r="AO493" s="186"/>
      <c r="AP493" s="185"/>
      <c r="AQ493" s="185"/>
      <c r="AR493" s="185"/>
      <c r="AS493" s="185"/>
      <c r="AT493" s="185"/>
      <c r="AU493" s="185"/>
      <c r="AV493" s="185"/>
      <c r="AW493" s="186"/>
      <c r="AX493" s="41"/>
      <c r="AY493" s="41" t="s">
        <v>24</v>
      </c>
      <c r="AZ493" s="41"/>
      <c r="BA493" s="36"/>
      <c r="BB493" s="51"/>
      <c r="BC493" s="33"/>
      <c r="BD493" s="33"/>
      <c r="BE493" s="51"/>
      <c r="BF493" s="51"/>
      <c r="BG493" s="51"/>
      <c r="BH493" s="51"/>
      <c r="BI493" s="51"/>
      <c r="BJ493" s="51"/>
      <c r="BK493" s="51"/>
      <c r="BL493" s="51"/>
      <c r="BM493" s="51"/>
      <c r="BN493" s="51"/>
      <c r="BO493" s="51"/>
    </row>
    <row r="494" spans="1:67" ht="67.5" customHeight="1" x14ac:dyDescent="0.25">
      <c r="A494" s="201">
        <v>494</v>
      </c>
      <c r="B494" s="182" t="s">
        <v>3926</v>
      </c>
      <c r="C494" s="182" t="s">
        <v>3927</v>
      </c>
      <c r="D494" s="36" t="s">
        <v>18</v>
      </c>
      <c r="E494" s="36" t="s">
        <v>41</v>
      </c>
      <c r="F494" s="202">
        <v>1.6</v>
      </c>
      <c r="G494" s="202">
        <v>1</v>
      </c>
      <c r="H494" s="202">
        <v>1</v>
      </c>
      <c r="I494" s="202"/>
      <c r="J494" s="202"/>
      <c r="K494" s="202"/>
      <c r="L494" s="34" t="s">
        <v>1339</v>
      </c>
      <c r="M494" s="182"/>
      <c r="N494" s="183"/>
      <c r="O494" s="184" t="s">
        <v>41</v>
      </c>
      <c r="P494" s="109"/>
      <c r="Q494" s="182" t="s">
        <v>25</v>
      </c>
      <c r="R494" s="109"/>
      <c r="S494" s="183" t="s">
        <v>391</v>
      </c>
      <c r="T494" s="33" t="s">
        <v>3963</v>
      </c>
      <c r="U494" s="33" t="s">
        <v>58</v>
      </c>
      <c r="V494" s="45" t="s">
        <v>58</v>
      </c>
      <c r="W494" s="34" t="s">
        <v>3963</v>
      </c>
      <c r="X494" s="34" t="s">
        <v>1341</v>
      </c>
      <c r="Y494" s="36"/>
      <c r="Z494" s="36"/>
      <c r="AA494" s="36"/>
      <c r="AB494" s="36">
        <v>1</v>
      </c>
      <c r="AC494" s="36"/>
      <c r="AD494" s="36"/>
      <c r="AE494" s="36"/>
      <c r="AF494" s="51"/>
      <c r="AG494" s="51">
        <v>1</v>
      </c>
      <c r="AH494" s="51"/>
      <c r="AI494" s="51"/>
      <c r="AJ494" s="51"/>
      <c r="AK494" s="51"/>
      <c r="AL494" s="33"/>
      <c r="AM494" s="33"/>
      <c r="AN494" s="186"/>
      <c r="AO494" s="186"/>
      <c r="AP494" s="185"/>
      <c r="AQ494" s="185"/>
      <c r="AR494" s="185"/>
      <c r="AS494" s="185"/>
      <c r="AT494" s="185"/>
      <c r="AU494" s="185"/>
      <c r="AV494" s="185"/>
      <c r="AW494" s="186"/>
      <c r="AX494" s="41"/>
      <c r="AY494" s="41" t="s">
        <v>24</v>
      </c>
      <c r="AZ494" s="41"/>
      <c r="BA494" s="36"/>
      <c r="BB494" s="51"/>
      <c r="BC494" s="33"/>
      <c r="BD494" s="33"/>
      <c r="BE494" s="51"/>
      <c r="BF494" s="51"/>
      <c r="BG494" s="51"/>
      <c r="BH494" s="51"/>
      <c r="BI494" s="51"/>
      <c r="BJ494" s="51"/>
      <c r="BK494" s="51"/>
      <c r="BL494" s="51"/>
      <c r="BM494" s="51"/>
      <c r="BN494" s="51"/>
      <c r="BO494" s="51"/>
    </row>
    <row r="495" spans="1:67" ht="67.5" customHeight="1" x14ac:dyDescent="0.25">
      <c r="A495" s="201">
        <v>495</v>
      </c>
      <c r="B495" s="182" t="s">
        <v>3926</v>
      </c>
      <c r="C495" s="182" t="s">
        <v>3927</v>
      </c>
      <c r="D495" s="36" t="s">
        <v>18</v>
      </c>
      <c r="E495" s="36" t="s">
        <v>41</v>
      </c>
      <c r="F495" s="202">
        <v>1.6</v>
      </c>
      <c r="G495" s="202">
        <v>4</v>
      </c>
      <c r="H495" s="202" t="s">
        <v>3291</v>
      </c>
      <c r="I495" s="202"/>
      <c r="J495" s="202"/>
      <c r="K495" s="202"/>
      <c r="L495" s="34" t="s">
        <v>1342</v>
      </c>
      <c r="M495" s="182"/>
      <c r="N495" s="183"/>
      <c r="O495" s="184" t="s">
        <v>41</v>
      </c>
      <c r="P495" s="109" t="s">
        <v>1343</v>
      </c>
      <c r="Q495" s="182" t="s">
        <v>25</v>
      </c>
      <c r="R495" s="109"/>
      <c r="S495" s="183" t="s">
        <v>791</v>
      </c>
      <c r="T495" s="33" t="s">
        <v>3964</v>
      </c>
      <c r="U495" s="33" t="s">
        <v>58</v>
      </c>
      <c r="V495" s="45" t="s">
        <v>58</v>
      </c>
      <c r="W495" s="49" t="s">
        <v>1343</v>
      </c>
      <c r="X495" s="34" t="s">
        <v>23</v>
      </c>
      <c r="Y495" s="36"/>
      <c r="Z495" s="36"/>
      <c r="AA495" s="36"/>
      <c r="AB495" s="36">
        <v>1</v>
      </c>
      <c r="AC495" s="36"/>
      <c r="AD495" s="36"/>
      <c r="AE495" s="36"/>
      <c r="AF495" s="51"/>
      <c r="AG495" s="51">
        <v>1</v>
      </c>
      <c r="AH495" s="51"/>
      <c r="AI495" s="51"/>
      <c r="AJ495" s="51"/>
      <c r="AK495" s="51"/>
      <c r="AL495" s="33"/>
      <c r="AM495" s="33"/>
      <c r="AN495" s="186"/>
      <c r="AO495" s="186"/>
      <c r="AP495" s="185"/>
      <c r="AQ495" s="185"/>
      <c r="AR495" s="185"/>
      <c r="AS495" s="185"/>
      <c r="AT495" s="185"/>
      <c r="AU495" s="185"/>
      <c r="AV495" s="185"/>
      <c r="AW495" s="186"/>
      <c r="AX495" s="41"/>
      <c r="AY495" s="41" t="s">
        <v>24</v>
      </c>
      <c r="AZ495" s="41"/>
      <c r="BA495" s="36"/>
      <c r="BB495" s="51"/>
      <c r="BC495" s="33"/>
      <c r="BD495" s="33"/>
      <c r="BE495" s="51"/>
      <c r="BF495" s="51"/>
      <c r="BG495" s="51"/>
      <c r="BH495" s="51"/>
      <c r="BI495" s="51"/>
      <c r="BJ495" s="51"/>
      <c r="BK495" s="51"/>
      <c r="BL495" s="51"/>
      <c r="BM495" s="51"/>
      <c r="BN495" s="51"/>
      <c r="BO495" s="51"/>
    </row>
    <row r="496" spans="1:67" ht="31.5" customHeight="1" x14ac:dyDescent="0.25">
      <c r="A496" s="201">
        <v>496</v>
      </c>
      <c r="B496" s="182" t="s">
        <v>3926</v>
      </c>
      <c r="C496" s="182" t="s">
        <v>3927</v>
      </c>
      <c r="D496" s="36" t="s">
        <v>18</v>
      </c>
      <c r="E496" s="36" t="s">
        <v>41</v>
      </c>
      <c r="F496" s="202">
        <v>1.6</v>
      </c>
      <c r="G496" s="202">
        <v>4</v>
      </c>
      <c r="H496" s="202" t="s">
        <v>3965</v>
      </c>
      <c r="I496" s="202"/>
      <c r="J496" s="202"/>
      <c r="K496" s="202"/>
      <c r="L496" s="34" t="s">
        <v>1344</v>
      </c>
      <c r="M496" s="182"/>
      <c r="N496" s="183"/>
      <c r="O496" s="184" t="s">
        <v>41</v>
      </c>
      <c r="P496" s="109" t="s">
        <v>1345</v>
      </c>
      <c r="Q496" s="182" t="s">
        <v>25</v>
      </c>
      <c r="R496" s="109"/>
      <c r="S496" s="183" t="s">
        <v>791</v>
      </c>
      <c r="T496" s="33" t="s">
        <v>3964</v>
      </c>
      <c r="U496" s="33" t="s">
        <v>21</v>
      </c>
      <c r="V496" s="45" t="s">
        <v>21</v>
      </c>
      <c r="W496" s="49" t="s">
        <v>1345</v>
      </c>
      <c r="X496" s="34" t="s">
        <v>66</v>
      </c>
      <c r="Y496" s="36">
        <v>1</v>
      </c>
      <c r="Z496" s="36"/>
      <c r="AA496" s="36"/>
      <c r="AB496" s="36"/>
      <c r="AC496" s="36"/>
      <c r="AD496" s="36"/>
      <c r="AE496" s="36"/>
      <c r="AF496" s="51"/>
      <c r="AG496" s="51">
        <v>1</v>
      </c>
      <c r="AH496" s="51"/>
      <c r="AI496" s="51"/>
      <c r="AJ496" s="51"/>
      <c r="AK496" s="51"/>
      <c r="AL496" s="33"/>
      <c r="AM496" s="33"/>
      <c r="AN496" s="185"/>
      <c r="AO496" s="185"/>
      <c r="AP496" s="185"/>
      <c r="AQ496" s="185"/>
      <c r="AR496" s="185"/>
      <c r="AS496" s="185"/>
      <c r="AT496" s="185"/>
      <c r="AU496" s="185"/>
      <c r="AV496" s="185"/>
      <c r="AW496" s="186"/>
      <c r="AX496" s="41"/>
      <c r="AY496" s="41" t="s">
        <v>24</v>
      </c>
      <c r="AZ496" s="41"/>
      <c r="BA496" s="36"/>
      <c r="BB496" s="51"/>
      <c r="BC496" s="33"/>
      <c r="BD496" s="33"/>
      <c r="BE496" s="51"/>
      <c r="BF496" s="51"/>
      <c r="BG496" s="51"/>
      <c r="BH496" s="51"/>
      <c r="BI496" s="51"/>
      <c r="BJ496" s="51"/>
      <c r="BK496" s="51"/>
      <c r="BL496" s="51"/>
      <c r="BM496" s="51"/>
      <c r="BN496" s="51"/>
      <c r="BO496" s="51"/>
    </row>
    <row r="497" spans="1:67" ht="31.5" customHeight="1" x14ac:dyDescent="0.25">
      <c r="A497" s="201">
        <v>497</v>
      </c>
      <c r="B497" s="182" t="s">
        <v>3926</v>
      </c>
      <c r="C497" s="182" t="s">
        <v>3927</v>
      </c>
      <c r="D497" s="36" t="s">
        <v>18</v>
      </c>
      <c r="E497" s="36" t="s">
        <v>41</v>
      </c>
      <c r="F497" s="202">
        <v>1.6</v>
      </c>
      <c r="G497" s="202">
        <v>5</v>
      </c>
      <c r="H497" s="202" t="s">
        <v>3966</v>
      </c>
      <c r="I497" s="202"/>
      <c r="J497" s="202"/>
      <c r="K497" s="202"/>
      <c r="L497" s="34" t="s">
        <v>1346</v>
      </c>
      <c r="M497" s="182"/>
      <c r="N497" s="183"/>
      <c r="O497" s="184" t="s">
        <v>41</v>
      </c>
      <c r="P497" s="109" t="s">
        <v>1347</v>
      </c>
      <c r="Q497" s="182" t="s">
        <v>25</v>
      </c>
      <c r="R497" s="109"/>
      <c r="S497" s="183" t="s">
        <v>791</v>
      </c>
      <c r="T497" s="33" t="s">
        <v>3964</v>
      </c>
      <c r="U497" s="33" t="s">
        <v>58</v>
      </c>
      <c r="V497" s="45" t="s">
        <v>58</v>
      </c>
      <c r="W497" s="49" t="s">
        <v>1347</v>
      </c>
      <c r="X497" s="34" t="s">
        <v>23</v>
      </c>
      <c r="Y497" s="36"/>
      <c r="Z497" s="36"/>
      <c r="AA497" s="36"/>
      <c r="AB497" s="36">
        <v>1</v>
      </c>
      <c r="AC497" s="36"/>
      <c r="AD497" s="36"/>
      <c r="AE497" s="36"/>
      <c r="AF497" s="51"/>
      <c r="AG497" s="51">
        <v>1</v>
      </c>
      <c r="AH497" s="51"/>
      <c r="AI497" s="51"/>
      <c r="AJ497" s="51"/>
      <c r="AK497" s="51"/>
      <c r="AL497" s="33"/>
      <c r="AM497" s="33"/>
      <c r="AN497" s="186"/>
      <c r="AO497" s="186"/>
      <c r="AP497" s="185"/>
      <c r="AQ497" s="185"/>
      <c r="AR497" s="185"/>
      <c r="AS497" s="185"/>
      <c r="AT497" s="185"/>
      <c r="AU497" s="185"/>
      <c r="AV497" s="185"/>
      <c r="AW497" s="186"/>
      <c r="AX497" s="41"/>
      <c r="AY497" s="41" t="s">
        <v>24</v>
      </c>
      <c r="AZ497" s="41"/>
      <c r="BA497" s="36"/>
      <c r="BB497" s="51"/>
      <c r="BC497" s="33"/>
      <c r="BD497" s="33"/>
      <c r="BE497" s="51"/>
      <c r="BF497" s="51"/>
      <c r="BG497" s="51"/>
      <c r="BH497" s="51"/>
      <c r="BI497" s="51"/>
      <c r="BJ497" s="51"/>
      <c r="BK497" s="51"/>
      <c r="BL497" s="51"/>
      <c r="BM497" s="51"/>
      <c r="BN497" s="51"/>
      <c r="BO497" s="51"/>
    </row>
    <row r="498" spans="1:67" ht="15.75" customHeight="1" x14ac:dyDescent="0.25">
      <c r="A498" s="201">
        <v>498</v>
      </c>
      <c r="B498" s="182" t="s">
        <v>3926</v>
      </c>
      <c r="C498" s="182" t="s">
        <v>3927</v>
      </c>
      <c r="D498" s="36" t="s">
        <v>18</v>
      </c>
      <c r="E498" s="36" t="s">
        <v>41</v>
      </c>
      <c r="F498" s="202">
        <v>1.8</v>
      </c>
      <c r="G498" s="202">
        <v>1</v>
      </c>
      <c r="H498" s="202">
        <v>1</v>
      </c>
      <c r="I498" s="202"/>
      <c r="J498" s="202"/>
      <c r="K498" s="202"/>
      <c r="L498" s="34" t="s">
        <v>1348</v>
      </c>
      <c r="M498" s="182"/>
      <c r="N498" s="183"/>
      <c r="O498" s="184" t="s">
        <v>41</v>
      </c>
      <c r="P498" s="109"/>
      <c r="Q498" s="182" t="s">
        <v>25</v>
      </c>
      <c r="R498" s="109"/>
      <c r="S498" s="183" t="s">
        <v>391</v>
      </c>
      <c r="T498" s="33" t="s">
        <v>3967</v>
      </c>
      <c r="U498" s="33" t="s">
        <v>21</v>
      </c>
      <c r="V498" s="45" t="s">
        <v>21</v>
      </c>
      <c r="W498" s="34" t="s">
        <v>3967</v>
      </c>
      <c r="X498" s="34" t="s">
        <v>336</v>
      </c>
      <c r="Y498" s="36">
        <v>1</v>
      </c>
      <c r="Z498" s="36"/>
      <c r="AA498" s="36"/>
      <c r="AB498" s="36"/>
      <c r="AC498" s="36"/>
      <c r="AD498" s="36"/>
      <c r="AE498" s="36"/>
      <c r="AF498" s="51"/>
      <c r="AG498" s="51">
        <v>1</v>
      </c>
      <c r="AH498" s="51"/>
      <c r="AI498" s="51"/>
      <c r="AJ498" s="51"/>
      <c r="AK498" s="51"/>
      <c r="AL498" s="33"/>
      <c r="AM498" s="33"/>
      <c r="AN498" s="185"/>
      <c r="AO498" s="185"/>
      <c r="AP498" s="185"/>
      <c r="AQ498" s="185"/>
      <c r="AR498" s="185"/>
      <c r="AS498" s="185"/>
      <c r="AT498" s="185"/>
      <c r="AU498" s="185"/>
      <c r="AV498" s="185"/>
      <c r="AW498" s="186"/>
      <c r="AX498" s="41"/>
      <c r="AY498" s="41" t="s">
        <v>24</v>
      </c>
      <c r="AZ498" s="41"/>
      <c r="BA498" s="36"/>
      <c r="BB498" s="51"/>
      <c r="BC498" s="33"/>
      <c r="BD498" s="33"/>
      <c r="BE498" s="51"/>
      <c r="BF498" s="51"/>
      <c r="BG498" s="51"/>
      <c r="BH498" s="51"/>
      <c r="BI498" s="51"/>
      <c r="BJ498" s="51"/>
      <c r="BK498" s="51"/>
      <c r="BL498" s="51"/>
      <c r="BM498" s="51"/>
      <c r="BN498" s="51"/>
      <c r="BO498" s="51"/>
    </row>
    <row r="499" spans="1:67" ht="15.75" customHeight="1" x14ac:dyDescent="0.25">
      <c r="A499" s="201">
        <v>499</v>
      </c>
      <c r="B499" s="182" t="s">
        <v>3926</v>
      </c>
      <c r="C499" s="182" t="s">
        <v>3927</v>
      </c>
      <c r="D499" s="36" t="s">
        <v>18</v>
      </c>
      <c r="E499" s="36" t="s">
        <v>41</v>
      </c>
      <c r="F499" s="202">
        <v>1.9</v>
      </c>
      <c r="G499" s="202">
        <v>4</v>
      </c>
      <c r="H499" s="109" t="s">
        <v>3968</v>
      </c>
      <c r="I499" s="109"/>
      <c r="J499" s="109"/>
      <c r="K499" s="109"/>
      <c r="L499" s="34" t="s">
        <v>1350</v>
      </c>
      <c r="M499" s="182"/>
      <c r="N499" s="183"/>
      <c r="O499" s="184" t="s">
        <v>41</v>
      </c>
      <c r="P499" s="109"/>
      <c r="Q499" s="182" t="s">
        <v>25</v>
      </c>
      <c r="R499" s="109"/>
      <c r="S499" s="183" t="s">
        <v>3163</v>
      </c>
      <c r="T499" s="33" t="s">
        <v>3969</v>
      </c>
      <c r="U499" s="33" t="s">
        <v>21</v>
      </c>
      <c r="V499" s="45" t="s">
        <v>21</v>
      </c>
      <c r="W499" s="34" t="s">
        <v>3969</v>
      </c>
      <c r="X499" s="34" t="s">
        <v>339</v>
      </c>
      <c r="Y499" s="36">
        <v>1</v>
      </c>
      <c r="Z499" s="36"/>
      <c r="AA499" s="36"/>
      <c r="AB499" s="36"/>
      <c r="AC499" s="36"/>
      <c r="AD499" s="36"/>
      <c r="AE499" s="36"/>
      <c r="AF499" s="51"/>
      <c r="AG499" s="51">
        <v>1</v>
      </c>
      <c r="AH499" s="51"/>
      <c r="AI499" s="51"/>
      <c r="AJ499" s="51"/>
      <c r="AK499" s="51"/>
      <c r="AL499" s="33"/>
      <c r="AM499" s="33"/>
      <c r="AN499" s="185" t="s">
        <v>3165</v>
      </c>
      <c r="AO499" s="185"/>
      <c r="AP499" s="185" t="s">
        <v>3166</v>
      </c>
      <c r="AQ499" s="185" t="s">
        <v>3166</v>
      </c>
      <c r="AR499" s="185" t="s">
        <v>3166</v>
      </c>
      <c r="AS499" s="185" t="s">
        <v>3166</v>
      </c>
      <c r="AT499" s="185"/>
      <c r="AU499" s="185"/>
      <c r="AV499" s="185"/>
      <c r="AW499" s="186"/>
      <c r="AX499" s="41"/>
      <c r="AY499" s="35" t="s">
        <v>46</v>
      </c>
      <c r="AZ499" s="41"/>
      <c r="BA499" s="36"/>
      <c r="BB499" s="51"/>
      <c r="BC499" s="33"/>
      <c r="BD499" s="33"/>
      <c r="BE499" s="51"/>
      <c r="BF499" s="51"/>
      <c r="BG499" s="51"/>
      <c r="BH499" s="51"/>
      <c r="BI499" s="51"/>
      <c r="BJ499" s="51"/>
      <c r="BK499" s="51"/>
      <c r="BL499" s="51"/>
      <c r="BM499" s="51"/>
      <c r="BN499" s="51"/>
      <c r="BO499" s="51"/>
    </row>
    <row r="500" spans="1:67" ht="47.25" customHeight="1" x14ac:dyDescent="0.25">
      <c r="A500" s="201">
        <v>500</v>
      </c>
      <c r="B500" s="182" t="s">
        <v>3926</v>
      </c>
      <c r="C500" s="182" t="s">
        <v>3927</v>
      </c>
      <c r="D500" s="36" t="s">
        <v>18</v>
      </c>
      <c r="E500" s="36" t="s">
        <v>41</v>
      </c>
      <c r="F500" s="202" t="s">
        <v>3763</v>
      </c>
      <c r="G500" s="202">
        <v>6</v>
      </c>
      <c r="H500" s="202">
        <v>2</v>
      </c>
      <c r="I500" s="202"/>
      <c r="J500" s="202"/>
      <c r="K500" s="202"/>
      <c r="L500" s="34" t="s">
        <v>1352</v>
      </c>
      <c r="M500" s="182"/>
      <c r="N500" s="183"/>
      <c r="O500" s="184" t="s">
        <v>41</v>
      </c>
      <c r="P500" s="109"/>
      <c r="Q500" s="182" t="s">
        <v>25</v>
      </c>
      <c r="R500" s="109"/>
      <c r="S500" s="183" t="s">
        <v>391</v>
      </c>
      <c r="T500" s="33" t="s">
        <v>3970</v>
      </c>
      <c r="U500" s="33" t="s">
        <v>58</v>
      </c>
      <c r="V500" s="45" t="s">
        <v>58</v>
      </c>
      <c r="W500" s="34" t="s">
        <v>3970</v>
      </c>
      <c r="X500" s="49" t="s">
        <v>377</v>
      </c>
      <c r="Y500" s="36"/>
      <c r="Z500" s="36"/>
      <c r="AA500" s="36"/>
      <c r="AB500" s="36">
        <v>1</v>
      </c>
      <c r="AC500" s="36"/>
      <c r="AD500" s="36"/>
      <c r="AE500" s="36"/>
      <c r="AF500" s="51"/>
      <c r="AG500" s="51">
        <v>1</v>
      </c>
      <c r="AH500" s="51"/>
      <c r="AI500" s="51"/>
      <c r="AJ500" s="51"/>
      <c r="AK500" s="51"/>
      <c r="AL500" s="33"/>
      <c r="AM500" s="33"/>
      <c r="AN500" s="186"/>
      <c r="AO500" s="186"/>
      <c r="AP500" s="185"/>
      <c r="AQ500" s="185"/>
      <c r="AR500" s="185"/>
      <c r="AS500" s="185"/>
      <c r="AT500" s="185"/>
      <c r="AU500" s="185"/>
      <c r="AV500" s="185"/>
      <c r="AW500" s="186"/>
      <c r="AX500" s="41"/>
      <c r="AY500" s="41" t="s">
        <v>24</v>
      </c>
      <c r="AZ500" s="41"/>
      <c r="BA500" s="36"/>
      <c r="BB500" s="51"/>
      <c r="BC500" s="33"/>
      <c r="BD500" s="33"/>
      <c r="BE500" s="51"/>
      <c r="BF500" s="51"/>
      <c r="BG500" s="51"/>
      <c r="BH500" s="51"/>
      <c r="BI500" s="51"/>
      <c r="BJ500" s="51"/>
      <c r="BK500" s="51"/>
      <c r="BL500" s="51"/>
      <c r="BM500" s="51"/>
      <c r="BN500" s="51"/>
      <c r="BO500" s="51"/>
    </row>
    <row r="501" spans="1:67" ht="47.25" customHeight="1" x14ac:dyDescent="0.25">
      <c r="A501" s="201">
        <v>501</v>
      </c>
      <c r="B501" s="182" t="s">
        <v>3926</v>
      </c>
      <c r="C501" s="182" t="s">
        <v>3927</v>
      </c>
      <c r="D501" s="36" t="s">
        <v>18</v>
      </c>
      <c r="E501" s="36" t="s">
        <v>41</v>
      </c>
      <c r="F501" s="202" t="s">
        <v>3763</v>
      </c>
      <c r="G501" s="202">
        <v>6</v>
      </c>
      <c r="H501" s="202">
        <v>2</v>
      </c>
      <c r="I501" s="202"/>
      <c r="J501" s="202"/>
      <c r="K501" s="202"/>
      <c r="L501" s="34" t="s">
        <v>1354</v>
      </c>
      <c r="M501" s="182"/>
      <c r="N501" s="183"/>
      <c r="O501" s="184" t="s">
        <v>41</v>
      </c>
      <c r="P501" s="109"/>
      <c r="Q501" s="182" t="s">
        <v>25</v>
      </c>
      <c r="R501" s="109"/>
      <c r="S501" s="183" t="s">
        <v>3163</v>
      </c>
      <c r="T501" s="33" t="s">
        <v>3971</v>
      </c>
      <c r="U501" s="33" t="s">
        <v>21</v>
      </c>
      <c r="V501" s="45" t="s">
        <v>21</v>
      </c>
      <c r="W501" s="34" t="s">
        <v>1355</v>
      </c>
      <c r="X501" s="49" t="s">
        <v>377</v>
      </c>
      <c r="Y501" s="36">
        <v>1</v>
      </c>
      <c r="Z501" s="36"/>
      <c r="AA501" s="36"/>
      <c r="AB501" s="36"/>
      <c r="AC501" s="36"/>
      <c r="AD501" s="36"/>
      <c r="AE501" s="36"/>
      <c r="AF501" s="51"/>
      <c r="AG501" s="51">
        <v>1</v>
      </c>
      <c r="AH501" s="51"/>
      <c r="AI501" s="51"/>
      <c r="AJ501" s="51"/>
      <c r="AK501" s="51"/>
      <c r="AL501" s="33"/>
      <c r="AM501" s="33"/>
      <c r="AN501" s="185" t="s">
        <v>3165</v>
      </c>
      <c r="AO501" s="185"/>
      <c r="AP501" s="185" t="s">
        <v>3166</v>
      </c>
      <c r="AQ501" s="185" t="s">
        <v>3166</v>
      </c>
      <c r="AR501" s="185" t="s">
        <v>3166</v>
      </c>
      <c r="AS501" s="185" t="s">
        <v>3166</v>
      </c>
      <c r="AT501" s="185"/>
      <c r="AU501" s="185"/>
      <c r="AV501" s="185"/>
      <c r="AW501" s="186"/>
      <c r="AX501" s="41"/>
      <c r="AY501" s="35" t="s">
        <v>46</v>
      </c>
      <c r="AZ501" s="41"/>
      <c r="BA501" s="36"/>
      <c r="BB501" s="51"/>
      <c r="BC501" s="33"/>
      <c r="BD501" s="33"/>
      <c r="BE501" s="51"/>
      <c r="BF501" s="51"/>
      <c r="BG501" s="51"/>
      <c r="BH501" s="51"/>
      <c r="BI501" s="51"/>
      <c r="BJ501" s="51"/>
      <c r="BK501" s="51"/>
      <c r="BL501" s="51"/>
      <c r="BM501" s="51"/>
      <c r="BN501" s="51"/>
      <c r="BO501" s="51"/>
    </row>
    <row r="502" spans="1:67" ht="47.25" customHeight="1" x14ac:dyDescent="0.25">
      <c r="A502" s="201">
        <v>502</v>
      </c>
      <c r="B502" s="182" t="s">
        <v>3926</v>
      </c>
      <c r="C502" s="182" t="s">
        <v>3927</v>
      </c>
      <c r="D502" s="36" t="s">
        <v>18</v>
      </c>
      <c r="E502" s="36" t="s">
        <v>41</v>
      </c>
      <c r="F502" s="202" t="s">
        <v>3763</v>
      </c>
      <c r="G502" s="202">
        <v>6</v>
      </c>
      <c r="H502" s="202">
        <v>5</v>
      </c>
      <c r="I502" s="202"/>
      <c r="J502" s="202"/>
      <c r="K502" s="202"/>
      <c r="L502" s="34" t="s">
        <v>1356</v>
      </c>
      <c r="M502" s="182"/>
      <c r="N502" s="183"/>
      <c r="O502" s="184" t="s">
        <v>41</v>
      </c>
      <c r="P502" s="109"/>
      <c r="Q502" s="182" t="s">
        <v>25</v>
      </c>
      <c r="R502" s="109"/>
      <c r="S502" s="183" t="s">
        <v>3167</v>
      </c>
      <c r="T502" s="33" t="s">
        <v>3972</v>
      </c>
      <c r="U502" s="33" t="s">
        <v>167</v>
      </c>
      <c r="V502" s="45" t="s">
        <v>167</v>
      </c>
      <c r="W502" s="34" t="s">
        <v>1357</v>
      </c>
      <c r="X502" s="49" t="s">
        <v>377</v>
      </c>
      <c r="Y502" s="36"/>
      <c r="Z502" s="36"/>
      <c r="AA502" s="36">
        <v>1</v>
      </c>
      <c r="AB502" s="36"/>
      <c r="AC502" s="36"/>
      <c r="AD502" s="36"/>
      <c r="AE502" s="36"/>
      <c r="AF502" s="51"/>
      <c r="AG502" s="51">
        <v>1</v>
      </c>
      <c r="AH502" s="51"/>
      <c r="AI502" s="51"/>
      <c r="AJ502" s="51"/>
      <c r="AK502" s="51"/>
      <c r="AL502" s="33"/>
      <c r="AM502" s="33"/>
      <c r="AN502" s="186"/>
      <c r="AO502" s="186"/>
      <c r="AP502" s="185"/>
      <c r="AQ502" s="185"/>
      <c r="AR502" s="185"/>
      <c r="AS502" s="185"/>
      <c r="AT502" s="185"/>
      <c r="AU502" s="185"/>
      <c r="AV502" s="185"/>
      <c r="AW502" s="186"/>
      <c r="AX502" s="41"/>
      <c r="AY502" s="35" t="s">
        <v>176</v>
      </c>
      <c r="AZ502" s="41"/>
      <c r="BA502" s="36"/>
      <c r="BB502" s="51"/>
      <c r="BC502" s="33"/>
      <c r="BD502" s="33"/>
      <c r="BE502" s="51"/>
      <c r="BF502" s="51"/>
      <c r="BG502" s="51"/>
      <c r="BH502" s="51"/>
      <c r="BI502" s="51"/>
      <c r="BJ502" s="51"/>
      <c r="BK502" s="51"/>
      <c r="BL502" s="51"/>
      <c r="BM502" s="51"/>
      <c r="BN502" s="51"/>
      <c r="BO502" s="51"/>
    </row>
    <row r="503" spans="1:67" ht="31.5" customHeight="1" x14ac:dyDescent="0.25">
      <c r="A503" s="201">
        <v>503</v>
      </c>
      <c r="B503" s="182" t="s">
        <v>3926</v>
      </c>
      <c r="C503" s="182" t="s">
        <v>3927</v>
      </c>
      <c r="D503" s="36" t="s">
        <v>18</v>
      </c>
      <c r="E503" s="36" t="s">
        <v>41</v>
      </c>
      <c r="F503" s="202" t="s">
        <v>3299</v>
      </c>
      <c r="G503" s="202">
        <v>15</v>
      </c>
      <c r="H503" s="109" t="s">
        <v>3973</v>
      </c>
      <c r="I503" s="109"/>
      <c r="J503" s="109"/>
      <c r="K503" s="109"/>
      <c r="L503" s="34" t="s">
        <v>1358</v>
      </c>
      <c r="M503" s="182"/>
      <c r="N503" s="183"/>
      <c r="O503" s="184" t="s">
        <v>41</v>
      </c>
      <c r="P503" s="109"/>
      <c r="Q503" s="182" t="s">
        <v>25</v>
      </c>
      <c r="R503" s="109"/>
      <c r="S503" s="183" t="s">
        <v>391</v>
      </c>
      <c r="T503" s="33" t="s">
        <v>3974</v>
      </c>
      <c r="U503" s="33" t="s">
        <v>58</v>
      </c>
      <c r="V503" s="45" t="s">
        <v>58</v>
      </c>
      <c r="W503" s="34" t="s">
        <v>1359</v>
      </c>
      <c r="X503" s="34" t="s">
        <v>253</v>
      </c>
      <c r="Y503" s="36"/>
      <c r="Z503" s="36"/>
      <c r="AA503" s="36"/>
      <c r="AB503" s="36">
        <v>1</v>
      </c>
      <c r="AC503" s="36"/>
      <c r="AD503" s="36"/>
      <c r="AE503" s="36"/>
      <c r="AF503" s="51"/>
      <c r="AG503" s="51">
        <v>1</v>
      </c>
      <c r="AH503" s="51"/>
      <c r="AI503" s="51"/>
      <c r="AJ503" s="51"/>
      <c r="AK503" s="51"/>
      <c r="AL503" s="33"/>
      <c r="AM503" s="33"/>
      <c r="AN503" s="186"/>
      <c r="AO503" s="186"/>
      <c r="AP503" s="185"/>
      <c r="AQ503" s="185"/>
      <c r="AR503" s="185"/>
      <c r="AS503" s="185"/>
      <c r="AT503" s="185"/>
      <c r="AU503" s="185"/>
      <c r="AV503" s="185"/>
      <c r="AW503" s="186"/>
      <c r="AX503" s="41"/>
      <c r="AY503" s="41" t="s">
        <v>24</v>
      </c>
      <c r="AZ503" s="41"/>
      <c r="BA503" s="36"/>
      <c r="BB503" s="51"/>
      <c r="BC503" s="33"/>
      <c r="BD503" s="33"/>
      <c r="BE503" s="51"/>
      <c r="BF503" s="51"/>
      <c r="BG503" s="51"/>
      <c r="BH503" s="51"/>
      <c r="BI503" s="51"/>
      <c r="BJ503" s="51"/>
      <c r="BK503" s="51"/>
      <c r="BL503" s="51"/>
      <c r="BM503" s="51"/>
      <c r="BN503" s="51"/>
      <c r="BO503" s="51"/>
    </row>
    <row r="504" spans="1:67" ht="15.75" customHeight="1" x14ac:dyDescent="0.25">
      <c r="A504" s="201">
        <v>504</v>
      </c>
      <c r="B504" s="182" t="s">
        <v>3926</v>
      </c>
      <c r="C504" s="182" t="s">
        <v>3927</v>
      </c>
      <c r="D504" s="36" t="s">
        <v>18</v>
      </c>
      <c r="E504" s="36" t="s">
        <v>41</v>
      </c>
      <c r="F504" s="202" t="s">
        <v>3345</v>
      </c>
      <c r="G504" s="202">
        <v>40</v>
      </c>
      <c r="H504" s="202">
        <v>1</v>
      </c>
      <c r="I504" s="202"/>
      <c r="J504" s="202"/>
      <c r="K504" s="202"/>
      <c r="L504" s="34" t="s">
        <v>1360</v>
      </c>
      <c r="M504" s="182"/>
      <c r="N504" s="183"/>
      <c r="O504" s="184" t="s">
        <v>41</v>
      </c>
      <c r="P504" s="109"/>
      <c r="Q504" s="182" t="s">
        <v>25</v>
      </c>
      <c r="R504" s="109"/>
      <c r="S504" s="183" t="s">
        <v>391</v>
      </c>
      <c r="T504" s="33" t="s">
        <v>3975</v>
      </c>
      <c r="U504" s="33" t="s">
        <v>58</v>
      </c>
      <c r="V504" s="45" t="s">
        <v>58</v>
      </c>
      <c r="W504" s="34" t="s">
        <v>1361</v>
      </c>
      <c r="X504" s="34" t="s">
        <v>943</v>
      </c>
      <c r="Y504" s="36"/>
      <c r="Z504" s="36"/>
      <c r="AA504" s="36"/>
      <c r="AB504" s="36">
        <v>1</v>
      </c>
      <c r="AC504" s="36"/>
      <c r="AD504" s="36"/>
      <c r="AE504" s="36"/>
      <c r="AF504" s="51"/>
      <c r="AG504" s="51">
        <v>1</v>
      </c>
      <c r="AH504" s="51"/>
      <c r="AI504" s="51"/>
      <c r="AJ504" s="51"/>
      <c r="AK504" s="51"/>
      <c r="AL504" s="33"/>
      <c r="AM504" s="33"/>
      <c r="AN504" s="186"/>
      <c r="AO504" s="186"/>
      <c r="AP504" s="185"/>
      <c r="AQ504" s="185"/>
      <c r="AR504" s="185"/>
      <c r="AS504" s="185"/>
      <c r="AT504" s="185"/>
      <c r="AU504" s="185"/>
      <c r="AV504" s="185"/>
      <c r="AW504" s="186"/>
      <c r="AX504" s="41"/>
      <c r="AY504" s="41" t="s">
        <v>24</v>
      </c>
      <c r="AZ504" s="41"/>
      <c r="BA504" s="36"/>
      <c r="BB504" s="51"/>
      <c r="BC504" s="33"/>
      <c r="BD504" s="33"/>
      <c r="BE504" s="51"/>
      <c r="BF504" s="51"/>
      <c r="BG504" s="51"/>
      <c r="BH504" s="51"/>
      <c r="BI504" s="51"/>
      <c r="BJ504" s="51"/>
      <c r="BK504" s="51"/>
      <c r="BL504" s="51"/>
      <c r="BM504" s="51"/>
      <c r="BN504" s="51"/>
      <c r="BO504" s="51"/>
    </row>
    <row r="505" spans="1:67" ht="15.75" customHeight="1" x14ac:dyDescent="0.25">
      <c r="A505" s="201">
        <v>505</v>
      </c>
      <c r="B505" s="182" t="s">
        <v>3926</v>
      </c>
      <c r="C505" s="182" t="s">
        <v>3927</v>
      </c>
      <c r="D505" s="36" t="s">
        <v>18</v>
      </c>
      <c r="E505" s="36" t="s">
        <v>41</v>
      </c>
      <c r="F505" s="202" t="s">
        <v>3313</v>
      </c>
      <c r="G505" s="202">
        <v>60</v>
      </c>
      <c r="H505" s="202">
        <v>4</v>
      </c>
      <c r="I505" s="202"/>
      <c r="J505" s="202"/>
      <c r="K505" s="202"/>
      <c r="L505" s="34" t="s">
        <v>1362</v>
      </c>
      <c r="M505" s="182"/>
      <c r="N505" s="183"/>
      <c r="O505" s="184" t="s">
        <v>41</v>
      </c>
      <c r="P505" s="109"/>
      <c r="Q505" s="182" t="s">
        <v>25</v>
      </c>
      <c r="R505" s="109"/>
      <c r="S505" s="183" t="s">
        <v>3306</v>
      </c>
      <c r="T505" s="33" t="s">
        <v>3976</v>
      </c>
      <c r="U505" s="33" t="s">
        <v>21</v>
      </c>
      <c r="V505" s="45" t="s">
        <v>21</v>
      </c>
      <c r="W505" s="34" t="s">
        <v>1363</v>
      </c>
      <c r="X505" s="34" t="s">
        <v>274</v>
      </c>
      <c r="Y505" s="36">
        <v>1</v>
      </c>
      <c r="Z505" s="36"/>
      <c r="AA505" s="36"/>
      <c r="AB505" s="36"/>
      <c r="AC505" s="36"/>
      <c r="AD505" s="36"/>
      <c r="AE505" s="36"/>
      <c r="AF505" s="51"/>
      <c r="AG505" s="51">
        <v>1</v>
      </c>
      <c r="AH505" s="51"/>
      <c r="AI505" s="51"/>
      <c r="AJ505" s="51"/>
      <c r="AK505" s="51"/>
      <c r="AL505" s="33" t="s">
        <v>3156</v>
      </c>
      <c r="AM505" s="33"/>
      <c r="AN505" s="185"/>
      <c r="AO505" s="185"/>
      <c r="AP505" s="185"/>
      <c r="AQ505" s="185"/>
      <c r="AR505" s="185"/>
      <c r="AS505" s="185"/>
      <c r="AT505" s="185"/>
      <c r="AU505" s="185"/>
      <c r="AV505" s="185"/>
      <c r="AW505" s="186"/>
      <c r="AX505" s="41"/>
      <c r="AY505" s="35" t="s">
        <v>176</v>
      </c>
      <c r="AZ505" s="41"/>
      <c r="BA505" s="36"/>
      <c r="BB505" s="51"/>
      <c r="BC505" s="33"/>
      <c r="BD505" s="33"/>
      <c r="BE505" s="51"/>
      <c r="BF505" s="51"/>
      <c r="BG505" s="51"/>
      <c r="BH505" s="51"/>
      <c r="BI505" s="51"/>
      <c r="BJ505" s="51"/>
      <c r="BK505" s="51"/>
      <c r="BL505" s="51"/>
      <c r="BM505" s="51"/>
      <c r="BN505" s="51"/>
      <c r="BO505" s="51"/>
    </row>
    <row r="506" spans="1:67" ht="15.75" customHeight="1" x14ac:dyDescent="0.25">
      <c r="A506" s="201">
        <v>506</v>
      </c>
      <c r="B506" s="182" t="s">
        <v>3926</v>
      </c>
      <c r="C506" s="182" t="s">
        <v>3927</v>
      </c>
      <c r="D506" s="36" t="s">
        <v>18</v>
      </c>
      <c r="E506" s="36" t="s">
        <v>41</v>
      </c>
      <c r="F506" s="202" t="s">
        <v>3861</v>
      </c>
      <c r="G506" s="202">
        <v>67</v>
      </c>
      <c r="H506" s="202">
        <v>13</v>
      </c>
      <c r="I506" s="202"/>
      <c r="J506" s="202"/>
      <c r="K506" s="202"/>
      <c r="L506" s="34" t="s">
        <v>1364</v>
      </c>
      <c r="M506" s="182"/>
      <c r="N506" s="183"/>
      <c r="O506" s="184" t="s">
        <v>41</v>
      </c>
      <c r="P506" s="109"/>
      <c r="Q506" s="182" t="s">
        <v>25</v>
      </c>
      <c r="R506" s="109"/>
      <c r="S506" s="183" t="s">
        <v>3167</v>
      </c>
      <c r="T506" s="33" t="s">
        <v>3977</v>
      </c>
      <c r="U506" s="33" t="s">
        <v>167</v>
      </c>
      <c r="V506" s="45" t="s">
        <v>167</v>
      </c>
      <c r="W506" s="34" t="s">
        <v>1365</v>
      </c>
      <c r="X506" s="34" t="s">
        <v>1090</v>
      </c>
      <c r="Y506" s="36"/>
      <c r="Z506" s="36"/>
      <c r="AA506" s="36">
        <v>1</v>
      </c>
      <c r="AB506" s="36"/>
      <c r="AC506" s="36"/>
      <c r="AD506" s="36"/>
      <c r="AE506" s="36"/>
      <c r="AF506" s="51"/>
      <c r="AG506" s="51">
        <v>1</v>
      </c>
      <c r="AH506" s="51"/>
      <c r="AI506" s="51"/>
      <c r="AJ506" s="51"/>
      <c r="AK506" s="51"/>
      <c r="AL506" s="33"/>
      <c r="AM506" s="33"/>
      <c r="AN506" s="186"/>
      <c r="AO506" s="186"/>
      <c r="AP506" s="185"/>
      <c r="AQ506" s="185"/>
      <c r="AR506" s="185"/>
      <c r="AS506" s="185"/>
      <c r="AT506" s="185"/>
      <c r="AU506" s="185"/>
      <c r="AV506" s="185"/>
      <c r="AW506" s="186"/>
      <c r="AX506" s="41"/>
      <c r="AY506" s="35" t="s">
        <v>176</v>
      </c>
      <c r="AZ506" s="41"/>
      <c r="BA506" s="36"/>
      <c r="BB506" s="51"/>
      <c r="BC506" s="33"/>
      <c r="BD506" s="33"/>
      <c r="BE506" s="51"/>
      <c r="BF506" s="51"/>
      <c r="BG506" s="51"/>
      <c r="BH506" s="51"/>
      <c r="BI506" s="51"/>
      <c r="BJ506" s="51"/>
      <c r="BK506" s="51"/>
      <c r="BL506" s="51"/>
      <c r="BM506" s="51"/>
      <c r="BN506" s="51"/>
      <c r="BO506" s="51"/>
    </row>
    <row r="507" spans="1:67" ht="47.25" customHeight="1" x14ac:dyDescent="0.25">
      <c r="A507" s="201">
        <v>507</v>
      </c>
      <c r="B507" s="182" t="s">
        <v>3926</v>
      </c>
      <c r="C507" s="182" t="s">
        <v>3927</v>
      </c>
      <c r="D507" s="36" t="s">
        <v>18</v>
      </c>
      <c r="E507" s="36" t="s">
        <v>41</v>
      </c>
      <c r="F507" s="202" t="s">
        <v>3744</v>
      </c>
      <c r="G507" s="202">
        <v>74</v>
      </c>
      <c r="H507" s="109" t="s">
        <v>3864</v>
      </c>
      <c r="I507" s="109"/>
      <c r="J507" s="109"/>
      <c r="K507" s="109"/>
      <c r="L507" s="34" t="s">
        <v>1366</v>
      </c>
      <c r="M507" s="182"/>
      <c r="N507" s="183"/>
      <c r="O507" s="184" t="s">
        <v>41</v>
      </c>
      <c r="P507" s="109"/>
      <c r="Q507" s="182" t="s">
        <v>25</v>
      </c>
      <c r="R507" s="109"/>
      <c r="S507" s="183" t="s">
        <v>3306</v>
      </c>
      <c r="T507" s="33" t="s">
        <v>3978</v>
      </c>
      <c r="U507" s="33" t="s">
        <v>21</v>
      </c>
      <c r="V507" s="45" t="s">
        <v>21</v>
      </c>
      <c r="W507" s="34" t="s">
        <v>1094</v>
      </c>
      <c r="X507" s="34" t="s">
        <v>946</v>
      </c>
      <c r="Y507" s="36">
        <v>1</v>
      </c>
      <c r="Z507" s="36"/>
      <c r="AA507" s="36"/>
      <c r="AB507" s="36"/>
      <c r="AC507" s="36"/>
      <c r="AD507" s="36"/>
      <c r="AE507" s="36"/>
      <c r="AF507" s="51"/>
      <c r="AG507" s="51">
        <v>1</v>
      </c>
      <c r="AH507" s="51"/>
      <c r="AI507" s="51"/>
      <c r="AJ507" s="51"/>
      <c r="AK507" s="51"/>
      <c r="AL507" s="33" t="s">
        <v>3156</v>
      </c>
      <c r="AM507" s="33"/>
      <c r="AN507" s="185"/>
      <c r="AO507" s="185"/>
      <c r="AP507" s="185"/>
      <c r="AQ507" s="185"/>
      <c r="AR507" s="185"/>
      <c r="AS507" s="185"/>
      <c r="AT507" s="185"/>
      <c r="AU507" s="185"/>
      <c r="AV507" s="185"/>
      <c r="AW507" s="186"/>
      <c r="AX507" s="41"/>
      <c r="AY507" s="41" t="s">
        <v>24</v>
      </c>
      <c r="AZ507" s="41"/>
      <c r="BA507" s="36"/>
      <c r="BB507" s="51"/>
      <c r="BC507" s="33"/>
      <c r="BD507" s="33"/>
      <c r="BE507" s="51"/>
      <c r="BF507" s="51"/>
      <c r="BG507" s="51"/>
      <c r="BH507" s="51"/>
      <c r="BI507" s="51"/>
      <c r="BJ507" s="51"/>
      <c r="BK507" s="51"/>
      <c r="BL507" s="51"/>
      <c r="BM507" s="51"/>
      <c r="BN507" s="51"/>
      <c r="BO507" s="51"/>
    </row>
    <row r="508" spans="1:67" ht="15.75" customHeight="1" x14ac:dyDescent="0.25">
      <c r="A508" s="201">
        <v>508</v>
      </c>
      <c r="B508" s="182" t="s">
        <v>3926</v>
      </c>
      <c r="C508" s="182" t="s">
        <v>3927</v>
      </c>
      <c r="D508" s="36" t="s">
        <v>18</v>
      </c>
      <c r="E508" s="36" t="s">
        <v>41</v>
      </c>
      <c r="F508" s="202" t="s">
        <v>3750</v>
      </c>
      <c r="G508" s="202">
        <v>93</v>
      </c>
      <c r="H508" s="109" t="s">
        <v>3979</v>
      </c>
      <c r="I508" s="109"/>
      <c r="J508" s="109"/>
      <c r="K508" s="109"/>
      <c r="L508" s="34" t="s">
        <v>1367</v>
      </c>
      <c r="M508" s="182"/>
      <c r="N508" s="183"/>
      <c r="O508" s="184" t="s">
        <v>41</v>
      </c>
      <c r="P508" s="109"/>
      <c r="Q508" s="182" t="s">
        <v>25</v>
      </c>
      <c r="R508" s="109"/>
      <c r="S508" s="183" t="s">
        <v>3167</v>
      </c>
      <c r="T508" s="33" t="s">
        <v>3980</v>
      </c>
      <c r="U508" s="33" t="s">
        <v>167</v>
      </c>
      <c r="V508" s="45" t="s">
        <v>167</v>
      </c>
      <c r="W508" s="34" t="s">
        <v>1368</v>
      </c>
      <c r="X508" s="34" t="s">
        <v>224</v>
      </c>
      <c r="Y508" s="36"/>
      <c r="Z508" s="36"/>
      <c r="AA508" s="36">
        <v>1</v>
      </c>
      <c r="AB508" s="36"/>
      <c r="AC508" s="36"/>
      <c r="AD508" s="36"/>
      <c r="AE508" s="36"/>
      <c r="AF508" s="51"/>
      <c r="AG508" s="51">
        <v>1</v>
      </c>
      <c r="AH508" s="51"/>
      <c r="AI508" s="51"/>
      <c r="AJ508" s="51"/>
      <c r="AK508" s="51"/>
      <c r="AL508" s="33"/>
      <c r="AM508" s="33"/>
      <c r="AN508" s="186"/>
      <c r="AO508" s="186"/>
      <c r="AP508" s="185"/>
      <c r="AQ508" s="185"/>
      <c r="AR508" s="185"/>
      <c r="AS508" s="185"/>
      <c r="AT508" s="185"/>
      <c r="AU508" s="185"/>
      <c r="AV508" s="185"/>
      <c r="AW508" s="186"/>
      <c r="AX508" s="41"/>
      <c r="AY508" s="35" t="s">
        <v>176</v>
      </c>
      <c r="AZ508" s="41"/>
      <c r="BA508" s="36"/>
      <c r="BB508" s="51"/>
      <c r="BC508" s="33"/>
      <c r="BD508" s="33"/>
      <c r="BE508" s="51"/>
      <c r="BF508" s="51"/>
      <c r="BG508" s="51"/>
      <c r="BH508" s="51"/>
      <c r="BI508" s="51"/>
      <c r="BJ508" s="51"/>
      <c r="BK508" s="51"/>
      <c r="BL508" s="51"/>
      <c r="BM508" s="51"/>
      <c r="BN508" s="51"/>
      <c r="BO508" s="51"/>
    </row>
    <row r="509" spans="1:67" ht="31.5" customHeight="1" x14ac:dyDescent="0.25">
      <c r="A509" s="201">
        <v>509</v>
      </c>
      <c r="B509" s="182" t="s">
        <v>3926</v>
      </c>
      <c r="C509" s="182" t="s">
        <v>3927</v>
      </c>
      <c r="D509" s="36" t="s">
        <v>18</v>
      </c>
      <c r="E509" s="36" t="s">
        <v>41</v>
      </c>
      <c r="F509" s="202" t="s">
        <v>3981</v>
      </c>
      <c r="G509" s="202">
        <v>140</v>
      </c>
      <c r="H509" s="202">
        <v>1</v>
      </c>
      <c r="I509" s="202"/>
      <c r="J509" s="202"/>
      <c r="K509" s="202"/>
      <c r="L509" s="34" t="s">
        <v>1369</v>
      </c>
      <c r="M509" s="182"/>
      <c r="N509" s="183"/>
      <c r="O509" s="184" t="s">
        <v>41</v>
      </c>
      <c r="P509" s="109"/>
      <c r="Q509" s="182" t="s">
        <v>25</v>
      </c>
      <c r="R509" s="109"/>
      <c r="S509" s="183" t="s">
        <v>391</v>
      </c>
      <c r="T509" s="33" t="s">
        <v>3982</v>
      </c>
      <c r="U509" s="33" t="s">
        <v>58</v>
      </c>
      <c r="V509" s="45" t="s">
        <v>58</v>
      </c>
      <c r="W509" s="34" t="s">
        <v>1370</v>
      </c>
      <c r="X509" s="34" t="s">
        <v>1371</v>
      </c>
      <c r="Y509" s="36"/>
      <c r="Z509" s="36"/>
      <c r="AA509" s="36"/>
      <c r="AB509" s="36">
        <v>1</v>
      </c>
      <c r="AC509" s="36"/>
      <c r="AD509" s="36"/>
      <c r="AE509" s="36"/>
      <c r="AF509" s="51"/>
      <c r="AG509" s="51">
        <v>1</v>
      </c>
      <c r="AH509" s="51"/>
      <c r="AI509" s="51"/>
      <c r="AJ509" s="51"/>
      <c r="AK509" s="51"/>
      <c r="AL509" s="33"/>
      <c r="AM509" s="33"/>
      <c r="AN509" s="186"/>
      <c r="AO509" s="186"/>
      <c r="AP509" s="185"/>
      <c r="AQ509" s="185"/>
      <c r="AR509" s="185"/>
      <c r="AS509" s="185"/>
      <c r="AT509" s="185"/>
      <c r="AU509" s="185"/>
      <c r="AV509" s="185"/>
      <c r="AW509" s="186"/>
      <c r="AX509" s="41"/>
      <c r="AY509" s="41" t="s">
        <v>24</v>
      </c>
      <c r="AZ509" s="41"/>
      <c r="BA509" s="36"/>
      <c r="BB509" s="51"/>
      <c r="BC509" s="33"/>
      <c r="BD509" s="33"/>
      <c r="BE509" s="51"/>
      <c r="BF509" s="51"/>
      <c r="BG509" s="51"/>
      <c r="BH509" s="51"/>
      <c r="BI509" s="51"/>
      <c r="BJ509" s="51"/>
      <c r="BK509" s="51"/>
      <c r="BL509" s="51"/>
      <c r="BM509" s="51"/>
      <c r="BN509" s="51"/>
      <c r="BO509" s="51"/>
    </row>
    <row r="510" spans="1:67" ht="37.5" customHeight="1" x14ac:dyDescent="0.25">
      <c r="A510" s="201">
        <v>510</v>
      </c>
      <c r="B510" s="182" t="s">
        <v>3926</v>
      </c>
      <c r="C510" s="182" t="s">
        <v>3927</v>
      </c>
      <c r="D510" s="36" t="s">
        <v>18</v>
      </c>
      <c r="E510" s="36" t="s">
        <v>41</v>
      </c>
      <c r="F510" s="202" t="s">
        <v>61</v>
      </c>
      <c r="G510" s="202">
        <v>145</v>
      </c>
      <c r="H510" s="202">
        <v>1</v>
      </c>
      <c r="I510" s="202"/>
      <c r="J510" s="202"/>
      <c r="K510" s="202"/>
      <c r="L510" s="34" t="s">
        <v>1372</v>
      </c>
      <c r="M510" s="182"/>
      <c r="N510" s="183"/>
      <c r="O510" s="184" t="s">
        <v>41</v>
      </c>
      <c r="P510" s="109"/>
      <c r="Q510" s="182" t="s">
        <v>25</v>
      </c>
      <c r="R510" s="109"/>
      <c r="S510" s="183" t="s">
        <v>391</v>
      </c>
      <c r="T510" s="33" t="s">
        <v>3983</v>
      </c>
      <c r="U510" s="33" t="s">
        <v>58</v>
      </c>
      <c r="V510" s="45" t="s">
        <v>58</v>
      </c>
      <c r="W510" s="34" t="s">
        <v>1373</v>
      </c>
      <c r="X510" s="34" t="s">
        <v>61</v>
      </c>
      <c r="Y510" s="36"/>
      <c r="Z510" s="36"/>
      <c r="AA510" s="36"/>
      <c r="AB510" s="36">
        <v>1</v>
      </c>
      <c r="AC510" s="36"/>
      <c r="AD510" s="36"/>
      <c r="AE510" s="36"/>
      <c r="AF510" s="51"/>
      <c r="AG510" s="51">
        <v>1</v>
      </c>
      <c r="AH510" s="51"/>
      <c r="AI510" s="51"/>
      <c r="AJ510" s="51"/>
      <c r="AK510" s="51"/>
      <c r="AL510" s="33"/>
      <c r="AM510" s="33"/>
      <c r="AN510" s="186"/>
      <c r="AO510" s="186"/>
      <c r="AP510" s="185"/>
      <c r="AQ510" s="185"/>
      <c r="AR510" s="185"/>
      <c r="AS510" s="185"/>
      <c r="AT510" s="185"/>
      <c r="AU510" s="185"/>
      <c r="AV510" s="185"/>
      <c r="AW510" s="186"/>
      <c r="AX510" s="41"/>
      <c r="AY510" s="41" t="s">
        <v>24</v>
      </c>
      <c r="AZ510" s="41"/>
      <c r="BA510" s="36"/>
      <c r="BB510" s="51"/>
      <c r="BC510" s="33"/>
      <c r="BD510" s="33"/>
      <c r="BE510" s="51"/>
      <c r="BF510" s="51"/>
      <c r="BG510" s="51"/>
      <c r="BH510" s="51"/>
      <c r="BI510" s="51"/>
      <c r="BJ510" s="51"/>
      <c r="BK510" s="51"/>
      <c r="BL510" s="51"/>
      <c r="BM510" s="51"/>
      <c r="BN510" s="51"/>
      <c r="BO510" s="51"/>
    </row>
    <row r="511" spans="1:67" ht="259.5" customHeight="1" x14ac:dyDescent="0.25">
      <c r="A511" s="201">
        <v>511</v>
      </c>
      <c r="B511" s="182" t="s">
        <v>3984</v>
      </c>
      <c r="C511" s="182" t="s">
        <v>3985</v>
      </c>
      <c r="D511" s="36" t="s">
        <v>62</v>
      </c>
      <c r="E511" s="36" t="s">
        <v>63</v>
      </c>
      <c r="F511" s="202" t="s">
        <v>66</v>
      </c>
      <c r="G511" s="202"/>
      <c r="H511" s="202"/>
      <c r="I511" s="202"/>
      <c r="J511" s="202"/>
      <c r="K511" s="202"/>
      <c r="L511" s="34" t="s">
        <v>1374</v>
      </c>
      <c r="M511" s="183" t="s">
        <v>3828</v>
      </c>
      <c r="N511" s="183" t="s">
        <v>3928</v>
      </c>
      <c r="O511" s="184" t="s">
        <v>3183</v>
      </c>
      <c r="P511" s="109"/>
      <c r="Q511" s="183" t="s">
        <v>1266</v>
      </c>
      <c r="R511" s="109" t="s">
        <v>3986</v>
      </c>
      <c r="S511" s="183"/>
      <c r="T511" s="33"/>
      <c r="U511" s="33" t="s">
        <v>21</v>
      </c>
      <c r="V511" s="45" t="s">
        <v>21</v>
      </c>
      <c r="W511" s="34" t="s">
        <v>1266</v>
      </c>
      <c r="X511" s="34" t="s">
        <v>66</v>
      </c>
      <c r="Y511" s="36">
        <v>1</v>
      </c>
      <c r="Z511" s="36"/>
      <c r="AA511" s="36"/>
      <c r="AB511" s="36"/>
      <c r="AC511" s="36"/>
      <c r="AD511" s="36"/>
      <c r="AE511" s="36"/>
      <c r="AF511" s="51"/>
      <c r="AG511" s="51">
        <v>1</v>
      </c>
      <c r="AH511" s="51"/>
      <c r="AI511" s="51"/>
      <c r="AJ511" s="51"/>
      <c r="AK511" s="51"/>
      <c r="AL511" s="33"/>
      <c r="AM511" s="33"/>
      <c r="AN511" s="185"/>
      <c r="AO511" s="185"/>
      <c r="AP511" s="185"/>
      <c r="AQ511" s="185"/>
      <c r="AR511" s="185"/>
      <c r="AS511" s="185"/>
      <c r="AT511" s="185"/>
      <c r="AU511" s="185"/>
      <c r="AV511" s="185"/>
      <c r="AW511" s="186"/>
      <c r="AX511" s="41"/>
      <c r="AY511" s="41" t="s">
        <v>24</v>
      </c>
      <c r="AZ511" s="41"/>
      <c r="BA511" s="36" t="s">
        <v>451</v>
      </c>
      <c r="BB511" s="51"/>
      <c r="BC511" s="33"/>
      <c r="BD511" s="33"/>
      <c r="BE511" s="51"/>
      <c r="BF511" s="51"/>
      <c r="BG511" s="51"/>
      <c r="BH511" s="51"/>
      <c r="BI511" s="51"/>
      <c r="BJ511" s="51"/>
      <c r="BK511" s="51"/>
      <c r="BL511" s="51"/>
      <c r="BM511" s="51"/>
      <c r="BN511" s="51"/>
      <c r="BO511" s="51"/>
    </row>
    <row r="512" spans="1:67" ht="246" customHeight="1" x14ac:dyDescent="0.25">
      <c r="A512" s="201">
        <v>512</v>
      </c>
      <c r="B512" s="182" t="s">
        <v>3984</v>
      </c>
      <c r="C512" s="182" t="s">
        <v>3985</v>
      </c>
      <c r="D512" s="36" t="s">
        <v>62</v>
      </c>
      <c r="E512" s="36" t="s">
        <v>63</v>
      </c>
      <c r="F512" s="202" t="s">
        <v>66</v>
      </c>
      <c r="G512" s="202"/>
      <c r="H512" s="202"/>
      <c r="I512" s="202"/>
      <c r="J512" s="202"/>
      <c r="K512" s="202"/>
      <c r="L512" s="34" t="s">
        <v>1376</v>
      </c>
      <c r="M512" s="183" t="s">
        <v>3145</v>
      </c>
      <c r="N512" s="183" t="s">
        <v>3987</v>
      </c>
      <c r="O512" s="184" t="s">
        <v>3183</v>
      </c>
      <c r="P512" s="109"/>
      <c r="Q512" s="183" t="s">
        <v>1292</v>
      </c>
      <c r="R512" s="109" t="s">
        <v>3988</v>
      </c>
      <c r="S512" s="183"/>
      <c r="T512" s="33"/>
      <c r="U512" s="33" t="s">
        <v>21</v>
      </c>
      <c r="V512" s="45" t="s">
        <v>21</v>
      </c>
      <c r="W512" s="34" t="s">
        <v>1292</v>
      </c>
      <c r="X512" s="34" t="s">
        <v>66</v>
      </c>
      <c r="Y512" s="36">
        <v>1</v>
      </c>
      <c r="Z512" s="36"/>
      <c r="AA512" s="36"/>
      <c r="AB512" s="36"/>
      <c r="AC512" s="36"/>
      <c r="AD512" s="36"/>
      <c r="AE512" s="36"/>
      <c r="AF512" s="51"/>
      <c r="AG512" s="51">
        <v>1</v>
      </c>
      <c r="AH512" s="51"/>
      <c r="AI512" s="51"/>
      <c r="AJ512" s="51"/>
      <c r="AK512" s="51"/>
      <c r="AL512" s="33"/>
      <c r="AM512" s="33"/>
      <c r="AN512" s="185"/>
      <c r="AO512" s="185"/>
      <c r="AP512" s="185"/>
      <c r="AQ512" s="185"/>
      <c r="AR512" s="185"/>
      <c r="AS512" s="185"/>
      <c r="AT512" s="185"/>
      <c r="AU512" s="185"/>
      <c r="AV512" s="185"/>
      <c r="AW512" s="186"/>
      <c r="AX512" s="41"/>
      <c r="AY512" s="41" t="s">
        <v>24</v>
      </c>
      <c r="AZ512" s="41"/>
      <c r="BA512" s="36" t="s">
        <v>451</v>
      </c>
      <c r="BB512" s="51"/>
      <c r="BC512" s="33"/>
      <c r="BD512" s="33"/>
      <c r="BE512" s="51"/>
      <c r="BF512" s="51"/>
      <c r="BG512" s="51"/>
      <c r="BH512" s="51"/>
      <c r="BI512" s="51"/>
      <c r="BJ512" s="51"/>
      <c r="BK512" s="51"/>
      <c r="BL512" s="51"/>
      <c r="BM512" s="51"/>
      <c r="BN512" s="51"/>
      <c r="BO512" s="51"/>
    </row>
    <row r="513" spans="1:67" ht="391.5" customHeight="1" x14ac:dyDescent="0.25">
      <c r="A513" s="201">
        <v>513</v>
      </c>
      <c r="B513" s="182" t="s">
        <v>3984</v>
      </c>
      <c r="C513" s="182" t="s">
        <v>3985</v>
      </c>
      <c r="D513" s="36" t="s">
        <v>62</v>
      </c>
      <c r="E513" s="36" t="s">
        <v>63</v>
      </c>
      <c r="F513" s="202" t="s">
        <v>66</v>
      </c>
      <c r="G513" s="202"/>
      <c r="H513" s="202"/>
      <c r="I513" s="202"/>
      <c r="J513" s="202"/>
      <c r="K513" s="202"/>
      <c r="L513" s="34" t="s">
        <v>1377</v>
      </c>
      <c r="M513" s="183" t="s">
        <v>3185</v>
      </c>
      <c r="N513" s="183" t="s">
        <v>3989</v>
      </c>
      <c r="O513" s="184" t="s">
        <v>3183</v>
      </c>
      <c r="P513" s="109"/>
      <c r="Q513" s="183" t="s">
        <v>1153</v>
      </c>
      <c r="R513" s="109" t="s">
        <v>3990</v>
      </c>
      <c r="S513" s="183"/>
      <c r="T513" s="33"/>
      <c r="U513" s="33" t="s">
        <v>58</v>
      </c>
      <c r="V513" s="45" t="s">
        <v>58</v>
      </c>
      <c r="W513" s="34" t="s">
        <v>1153</v>
      </c>
      <c r="X513" s="34" t="s">
        <v>23</v>
      </c>
      <c r="Y513" s="36"/>
      <c r="Z513" s="36"/>
      <c r="AA513" s="36"/>
      <c r="AB513" s="36">
        <v>1</v>
      </c>
      <c r="AC513" s="36"/>
      <c r="AD513" s="36"/>
      <c r="AE513" s="36"/>
      <c r="AF513" s="51"/>
      <c r="AG513" s="51">
        <v>1</v>
      </c>
      <c r="AH513" s="51"/>
      <c r="AI513" s="51"/>
      <c r="AJ513" s="51"/>
      <c r="AK513" s="51"/>
      <c r="AL513" s="33"/>
      <c r="AM513" s="33"/>
      <c r="AN513" s="186"/>
      <c r="AO513" s="186"/>
      <c r="AP513" s="185"/>
      <c r="AQ513" s="185"/>
      <c r="AR513" s="185"/>
      <c r="AS513" s="185"/>
      <c r="AT513" s="185"/>
      <c r="AU513" s="185"/>
      <c r="AV513" s="185"/>
      <c r="AW513" s="186"/>
      <c r="AX513" s="41"/>
      <c r="AY513" s="41" t="s">
        <v>24</v>
      </c>
      <c r="AZ513" s="41"/>
      <c r="BA513" s="36"/>
      <c r="BB513" s="51"/>
      <c r="BC513" s="33"/>
      <c r="BD513" s="33"/>
      <c r="BE513" s="51"/>
      <c r="BF513" s="51"/>
      <c r="BG513" s="51"/>
      <c r="BH513" s="51"/>
      <c r="BI513" s="51"/>
      <c r="BJ513" s="51"/>
      <c r="BK513" s="51"/>
      <c r="BL513" s="51"/>
      <c r="BM513" s="51"/>
      <c r="BN513" s="51"/>
      <c r="BO513" s="51"/>
    </row>
    <row r="514" spans="1:67" ht="210" customHeight="1" x14ac:dyDescent="0.25">
      <c r="A514" s="201">
        <v>514</v>
      </c>
      <c r="B514" s="182" t="s">
        <v>3984</v>
      </c>
      <c r="C514" s="182" t="s">
        <v>3985</v>
      </c>
      <c r="D514" s="36" t="s">
        <v>62</v>
      </c>
      <c r="E514" s="36" t="s">
        <v>63</v>
      </c>
      <c r="F514" s="202" t="s">
        <v>66</v>
      </c>
      <c r="G514" s="202"/>
      <c r="H514" s="202"/>
      <c r="I514" s="202"/>
      <c r="J514" s="202"/>
      <c r="K514" s="202"/>
      <c r="L514" s="34" t="s">
        <v>1378</v>
      </c>
      <c r="M514" s="183" t="s">
        <v>66</v>
      </c>
      <c r="N514" s="183" t="s">
        <v>3991</v>
      </c>
      <c r="O514" s="184" t="s">
        <v>3183</v>
      </c>
      <c r="P514" s="109"/>
      <c r="Q514" s="183" t="s">
        <v>850</v>
      </c>
      <c r="R514" s="109" t="s">
        <v>3992</v>
      </c>
      <c r="S514" s="183"/>
      <c r="T514" s="33"/>
      <c r="U514" s="33" t="s">
        <v>58</v>
      </c>
      <c r="V514" s="45" t="s">
        <v>58</v>
      </c>
      <c r="W514" s="34" t="s">
        <v>1379</v>
      </c>
      <c r="X514" s="34" t="s">
        <v>23</v>
      </c>
      <c r="Y514" s="36"/>
      <c r="Z514" s="36"/>
      <c r="AA514" s="36"/>
      <c r="AB514" s="36">
        <v>1</v>
      </c>
      <c r="AC514" s="36"/>
      <c r="AD514" s="36"/>
      <c r="AE514" s="36"/>
      <c r="AF514" s="51"/>
      <c r="AG514" s="51">
        <v>1</v>
      </c>
      <c r="AH514" s="51"/>
      <c r="AI514" s="51"/>
      <c r="AJ514" s="51"/>
      <c r="AK514" s="51"/>
      <c r="AL514" s="33"/>
      <c r="AM514" s="33"/>
      <c r="AN514" s="186"/>
      <c r="AO514" s="186"/>
      <c r="AP514" s="185"/>
      <c r="AQ514" s="185"/>
      <c r="AR514" s="185"/>
      <c r="AS514" s="185"/>
      <c r="AT514" s="185"/>
      <c r="AU514" s="185"/>
      <c r="AV514" s="185"/>
      <c r="AW514" s="186"/>
      <c r="AX514" s="41"/>
      <c r="AY514" s="35" t="s">
        <v>24</v>
      </c>
      <c r="AZ514" s="36" t="s">
        <v>25</v>
      </c>
      <c r="BA514" s="36"/>
      <c r="BB514" s="51"/>
      <c r="BC514" s="33"/>
      <c r="BD514" s="36">
        <v>1</v>
      </c>
      <c r="BE514" s="36">
        <v>1</v>
      </c>
      <c r="BF514" s="51"/>
      <c r="BG514" s="51"/>
      <c r="BH514" s="51"/>
      <c r="BI514" s="51"/>
      <c r="BJ514" s="51"/>
      <c r="BK514" s="51"/>
      <c r="BL514" s="51"/>
      <c r="BM514" s="51"/>
      <c r="BN514" s="51"/>
      <c r="BO514" s="51"/>
    </row>
    <row r="515" spans="1:67" ht="135.75" customHeight="1" x14ac:dyDescent="0.25">
      <c r="A515" s="201">
        <v>515</v>
      </c>
      <c r="B515" s="182" t="s">
        <v>3984</v>
      </c>
      <c r="C515" s="182" t="s">
        <v>3985</v>
      </c>
      <c r="D515" s="36" t="s">
        <v>62</v>
      </c>
      <c r="E515" s="36" t="s">
        <v>63</v>
      </c>
      <c r="F515" s="202" t="s">
        <v>66</v>
      </c>
      <c r="G515" s="202"/>
      <c r="H515" s="202"/>
      <c r="I515" s="202"/>
      <c r="J515" s="202"/>
      <c r="K515" s="202"/>
      <c r="L515" s="34" t="s">
        <v>1382</v>
      </c>
      <c r="M515" s="183" t="s">
        <v>3143</v>
      </c>
      <c r="N515" s="183" t="s">
        <v>3212</v>
      </c>
      <c r="O515" s="184" t="s">
        <v>3183</v>
      </c>
      <c r="P515" s="109"/>
      <c r="Q515" s="183" t="s">
        <v>1383</v>
      </c>
      <c r="R515" s="109" t="s">
        <v>3993</v>
      </c>
      <c r="S515" s="183"/>
      <c r="T515" s="33"/>
      <c r="U515" s="33" t="s">
        <v>58</v>
      </c>
      <c r="V515" s="45" t="s">
        <v>58</v>
      </c>
      <c r="W515" s="34" t="s">
        <v>1383</v>
      </c>
      <c r="X515" s="34" t="s">
        <v>66</v>
      </c>
      <c r="Y515" s="36"/>
      <c r="Z515" s="36"/>
      <c r="AA515" s="36"/>
      <c r="AB515" s="36">
        <v>1</v>
      </c>
      <c r="AC515" s="36"/>
      <c r="AD515" s="36"/>
      <c r="AE515" s="36"/>
      <c r="AF515" s="51"/>
      <c r="AG515" s="51">
        <v>1</v>
      </c>
      <c r="AH515" s="51"/>
      <c r="AI515" s="51"/>
      <c r="AJ515" s="51"/>
      <c r="AK515" s="51"/>
      <c r="AL515" s="33"/>
      <c r="AM515" s="33"/>
      <c r="AN515" s="186"/>
      <c r="AO515" s="186"/>
      <c r="AP515" s="185"/>
      <c r="AQ515" s="185"/>
      <c r="AR515" s="185"/>
      <c r="AS515" s="185"/>
      <c r="AT515" s="185"/>
      <c r="AU515" s="185"/>
      <c r="AV515" s="185"/>
      <c r="AW515" s="186"/>
      <c r="AX515" s="41"/>
      <c r="AY515" s="41" t="s">
        <v>24</v>
      </c>
      <c r="AZ515" s="41"/>
      <c r="BA515" s="36"/>
      <c r="BB515" s="51"/>
      <c r="BC515" s="33"/>
      <c r="BD515" s="33"/>
      <c r="BE515" s="51"/>
      <c r="BF515" s="51"/>
      <c r="BG515" s="51"/>
      <c r="BH515" s="51"/>
      <c r="BI515" s="51"/>
      <c r="BJ515" s="51"/>
      <c r="BK515" s="51"/>
      <c r="BL515" s="51"/>
      <c r="BM515" s="51"/>
      <c r="BN515" s="51"/>
      <c r="BO515" s="51"/>
    </row>
    <row r="516" spans="1:67" ht="289.5" customHeight="1" x14ac:dyDescent="0.25">
      <c r="A516" s="201">
        <v>516</v>
      </c>
      <c r="B516" s="182" t="s">
        <v>3984</v>
      </c>
      <c r="C516" s="182" t="s">
        <v>3985</v>
      </c>
      <c r="D516" s="36" t="s">
        <v>62</v>
      </c>
      <c r="E516" s="36" t="s">
        <v>63</v>
      </c>
      <c r="F516" s="202" t="s">
        <v>66</v>
      </c>
      <c r="G516" s="202"/>
      <c r="H516" s="202"/>
      <c r="I516" s="202"/>
      <c r="J516" s="202"/>
      <c r="K516" s="202"/>
      <c r="L516" s="34" t="s">
        <v>1384</v>
      </c>
      <c r="M516" s="183" t="s">
        <v>3143</v>
      </c>
      <c r="N516" s="183" t="s">
        <v>3994</v>
      </c>
      <c r="O516" s="184" t="s">
        <v>3183</v>
      </c>
      <c r="P516" s="109"/>
      <c r="Q516" s="183" t="s">
        <v>1133</v>
      </c>
      <c r="R516" s="109" t="s">
        <v>3995</v>
      </c>
      <c r="S516" s="183"/>
      <c r="T516" s="33"/>
      <c r="U516" s="33" t="s">
        <v>167</v>
      </c>
      <c r="V516" s="45" t="s">
        <v>21</v>
      </c>
      <c r="W516" s="34" t="s">
        <v>1133</v>
      </c>
      <c r="X516" s="49" t="s">
        <v>315</v>
      </c>
      <c r="Y516" s="36">
        <v>1</v>
      </c>
      <c r="Z516" s="36"/>
      <c r="AA516" s="36"/>
      <c r="AB516" s="36"/>
      <c r="AC516" s="36"/>
      <c r="AD516" s="36"/>
      <c r="AE516" s="36"/>
      <c r="AF516" s="51"/>
      <c r="AG516" s="51">
        <v>1</v>
      </c>
      <c r="AH516" s="51"/>
      <c r="AI516" s="51"/>
      <c r="AJ516" s="51"/>
      <c r="AK516" s="51"/>
      <c r="AL516" s="33"/>
      <c r="AM516" s="33"/>
      <c r="AN516" s="185"/>
      <c r="AO516" s="185"/>
      <c r="AP516" s="185"/>
      <c r="AQ516" s="185"/>
      <c r="AR516" s="185"/>
      <c r="AS516" s="185"/>
      <c r="AT516" s="185"/>
      <c r="AU516" s="185"/>
      <c r="AV516" s="185"/>
      <c r="AW516" s="186"/>
      <c r="AX516" s="185" t="s">
        <v>3996</v>
      </c>
      <c r="AY516" s="35" t="s">
        <v>176</v>
      </c>
      <c r="AZ516" s="41"/>
      <c r="BA516" s="36" t="s">
        <v>3997</v>
      </c>
      <c r="BB516" s="51"/>
      <c r="BC516" s="33" t="s">
        <v>25</v>
      </c>
      <c r="BD516" s="33"/>
      <c r="BE516" s="51"/>
      <c r="BF516" s="51"/>
      <c r="BG516" s="51"/>
      <c r="BH516" s="51"/>
      <c r="BI516" s="51"/>
      <c r="BJ516" s="51"/>
      <c r="BK516" s="51"/>
      <c r="BL516" s="51"/>
      <c r="BM516" s="51"/>
      <c r="BN516" s="51"/>
      <c r="BO516" s="51"/>
    </row>
    <row r="517" spans="1:67" ht="103.5" customHeight="1" x14ac:dyDescent="0.25">
      <c r="A517" s="201">
        <v>517</v>
      </c>
      <c r="B517" s="182" t="s">
        <v>3984</v>
      </c>
      <c r="C517" s="182" t="s">
        <v>3985</v>
      </c>
      <c r="D517" s="36" t="s">
        <v>62</v>
      </c>
      <c r="E517" s="36" t="s">
        <v>63</v>
      </c>
      <c r="F517" s="202" t="s">
        <v>66</v>
      </c>
      <c r="G517" s="202"/>
      <c r="H517" s="202"/>
      <c r="I517" s="202"/>
      <c r="J517" s="202"/>
      <c r="K517" s="202"/>
      <c r="L517" s="34" t="s">
        <v>1385</v>
      </c>
      <c r="M517" s="183" t="s">
        <v>3998</v>
      </c>
      <c r="N517" s="183" t="s">
        <v>3999</v>
      </c>
      <c r="O517" s="184" t="s">
        <v>3183</v>
      </c>
      <c r="P517" s="109"/>
      <c r="Q517" s="183" t="s">
        <v>1386</v>
      </c>
      <c r="R517" s="109" t="s">
        <v>4000</v>
      </c>
      <c r="S517" s="183"/>
      <c r="T517" s="33"/>
      <c r="U517" s="33" t="s">
        <v>21</v>
      </c>
      <c r="V517" s="45" t="s">
        <v>21</v>
      </c>
      <c r="W517" s="34" t="s">
        <v>1386</v>
      </c>
      <c r="X517" s="34" t="s">
        <v>66</v>
      </c>
      <c r="Y517" s="36">
        <v>1</v>
      </c>
      <c r="Z517" s="36"/>
      <c r="AA517" s="36"/>
      <c r="AB517" s="36"/>
      <c r="AC517" s="36"/>
      <c r="AD517" s="36"/>
      <c r="AE517" s="36"/>
      <c r="AF517" s="51"/>
      <c r="AG517" s="51">
        <v>1</v>
      </c>
      <c r="AH517" s="51"/>
      <c r="AI517" s="51"/>
      <c r="AJ517" s="51"/>
      <c r="AK517" s="51"/>
      <c r="AL517" s="33"/>
      <c r="AM517" s="33"/>
      <c r="AN517" s="185"/>
      <c r="AO517" s="185"/>
      <c r="AP517" s="185"/>
      <c r="AQ517" s="185"/>
      <c r="AR517" s="185"/>
      <c r="AS517" s="185"/>
      <c r="AT517" s="185"/>
      <c r="AU517" s="185"/>
      <c r="AV517" s="185"/>
      <c r="AW517" s="186"/>
      <c r="AX517" s="41"/>
      <c r="AY517" s="41" t="s">
        <v>24</v>
      </c>
      <c r="AZ517" s="41"/>
      <c r="BA517" s="36" t="s">
        <v>451</v>
      </c>
      <c r="BB517" s="51"/>
      <c r="BC517" s="33"/>
      <c r="BD517" s="33"/>
      <c r="BE517" s="51"/>
      <c r="BF517" s="51"/>
      <c r="BG517" s="51"/>
      <c r="BH517" s="51"/>
      <c r="BI517" s="51"/>
      <c r="BJ517" s="51"/>
      <c r="BK517" s="51"/>
      <c r="BL517" s="51"/>
      <c r="BM517" s="51"/>
      <c r="BN517" s="51"/>
      <c r="BO517" s="51"/>
    </row>
    <row r="518" spans="1:67" ht="129.75" customHeight="1" x14ac:dyDescent="0.25">
      <c r="A518" s="201">
        <v>518</v>
      </c>
      <c r="B518" s="182" t="s">
        <v>3984</v>
      </c>
      <c r="C518" s="182" t="s">
        <v>3985</v>
      </c>
      <c r="D518" s="36" t="s">
        <v>62</v>
      </c>
      <c r="E518" s="36" t="s">
        <v>63</v>
      </c>
      <c r="F518" s="202" t="s">
        <v>66</v>
      </c>
      <c r="G518" s="202"/>
      <c r="H518" s="202"/>
      <c r="I518" s="202"/>
      <c r="J518" s="202"/>
      <c r="K518" s="202"/>
      <c r="L518" s="34" t="s">
        <v>1387</v>
      </c>
      <c r="M518" s="183" t="s">
        <v>3148</v>
      </c>
      <c r="N518" s="183" t="s">
        <v>3946</v>
      </c>
      <c r="O518" s="184" t="s">
        <v>3183</v>
      </c>
      <c r="P518" s="109"/>
      <c r="Q518" s="183" t="s">
        <v>3201</v>
      </c>
      <c r="R518" s="109" t="s">
        <v>4002</v>
      </c>
      <c r="S518" s="183"/>
      <c r="T518" s="33"/>
      <c r="U518" s="33" t="s">
        <v>21</v>
      </c>
      <c r="V518" s="45" t="s">
        <v>21</v>
      </c>
      <c r="W518" s="34" t="s">
        <v>398</v>
      </c>
      <c r="X518" s="34" t="s">
        <v>66</v>
      </c>
      <c r="Y518" s="36">
        <v>1</v>
      </c>
      <c r="Z518" s="36"/>
      <c r="AA518" s="36"/>
      <c r="AB518" s="36"/>
      <c r="AC518" s="36"/>
      <c r="AD518" s="36"/>
      <c r="AE518" s="36"/>
      <c r="AF518" s="51"/>
      <c r="AG518" s="51">
        <v>1</v>
      </c>
      <c r="AH518" s="51"/>
      <c r="AI518" s="51"/>
      <c r="AJ518" s="51"/>
      <c r="AK518" s="51"/>
      <c r="AL518" s="33" t="s">
        <v>3156</v>
      </c>
      <c r="AM518" s="33"/>
      <c r="AN518" s="185"/>
      <c r="AO518" s="185"/>
      <c r="AP518" s="185"/>
      <c r="AQ518" s="185"/>
      <c r="AR518" s="185"/>
      <c r="AS518" s="185"/>
      <c r="AT518" s="185"/>
      <c r="AU518" s="185"/>
      <c r="AV518" s="185"/>
      <c r="AW518" s="186"/>
      <c r="AX518" s="41"/>
      <c r="AY518" s="41" t="s">
        <v>24</v>
      </c>
      <c r="AZ518" s="41"/>
      <c r="BA518" s="36" t="s">
        <v>451</v>
      </c>
      <c r="BB518" s="51"/>
      <c r="BC518" s="33"/>
      <c r="BD518" s="33"/>
      <c r="BE518" s="51"/>
      <c r="BF518" s="51"/>
      <c r="BG518" s="51"/>
      <c r="BH518" s="51"/>
      <c r="BI518" s="51"/>
      <c r="BJ518" s="51"/>
      <c r="BK518" s="51"/>
      <c r="BL518" s="51"/>
      <c r="BM518" s="51"/>
      <c r="BN518" s="51"/>
      <c r="BO518" s="51"/>
    </row>
    <row r="519" spans="1:67" ht="339" customHeight="1" x14ac:dyDescent="0.25">
      <c r="A519" s="201">
        <v>519</v>
      </c>
      <c r="B519" s="182" t="s">
        <v>3984</v>
      </c>
      <c r="C519" s="182" t="s">
        <v>3985</v>
      </c>
      <c r="D519" s="36" t="s">
        <v>62</v>
      </c>
      <c r="E519" s="36" t="s">
        <v>63</v>
      </c>
      <c r="F519" s="202" t="s">
        <v>66</v>
      </c>
      <c r="G519" s="202"/>
      <c r="H519" s="202"/>
      <c r="I519" s="202"/>
      <c r="J519" s="202"/>
      <c r="K519" s="202"/>
      <c r="L519" s="34" t="s">
        <v>1388</v>
      </c>
      <c r="M519" s="183" t="s">
        <v>3185</v>
      </c>
      <c r="N519" s="183" t="s">
        <v>4003</v>
      </c>
      <c r="O519" s="184" t="s">
        <v>3183</v>
      </c>
      <c r="P519" s="109"/>
      <c r="Q519" s="183" t="s">
        <v>1313</v>
      </c>
      <c r="R519" s="109" t="s">
        <v>4004</v>
      </c>
      <c r="S519" s="183"/>
      <c r="T519" s="33"/>
      <c r="U519" s="33" t="s">
        <v>58</v>
      </c>
      <c r="V519" s="45" t="s">
        <v>58</v>
      </c>
      <c r="W519" s="34" t="s">
        <v>1313</v>
      </c>
      <c r="X519" s="34" t="s">
        <v>23</v>
      </c>
      <c r="Y519" s="36"/>
      <c r="Z519" s="36"/>
      <c r="AA519" s="36"/>
      <c r="AB519" s="36">
        <v>1</v>
      </c>
      <c r="AC519" s="36"/>
      <c r="AD519" s="36"/>
      <c r="AE519" s="36"/>
      <c r="AF519" s="51"/>
      <c r="AG519" s="51">
        <v>1</v>
      </c>
      <c r="AH519" s="51"/>
      <c r="AI519" s="51"/>
      <c r="AJ519" s="51"/>
      <c r="AK519" s="51"/>
      <c r="AL519" s="33"/>
      <c r="AM519" s="33"/>
      <c r="AN519" s="186"/>
      <c r="AO519" s="186"/>
      <c r="AP519" s="185"/>
      <c r="AQ519" s="185"/>
      <c r="AR519" s="185"/>
      <c r="AS519" s="185"/>
      <c r="AT519" s="185"/>
      <c r="AU519" s="185"/>
      <c r="AV519" s="185"/>
      <c r="AW519" s="186"/>
      <c r="AX519" s="41"/>
      <c r="AY519" s="41" t="s">
        <v>24</v>
      </c>
      <c r="AZ519" s="41"/>
      <c r="BA519" s="36"/>
      <c r="BB519" s="51"/>
      <c r="BC519" s="33"/>
      <c r="BD519" s="33"/>
      <c r="BE519" s="51"/>
      <c r="BF519" s="51"/>
      <c r="BG519" s="51"/>
      <c r="BH519" s="51"/>
      <c r="BI519" s="51"/>
      <c r="BJ519" s="51"/>
      <c r="BK519" s="51"/>
      <c r="BL519" s="51"/>
      <c r="BM519" s="51"/>
      <c r="BN519" s="51"/>
      <c r="BO519" s="51"/>
    </row>
    <row r="520" spans="1:67" ht="152.25" customHeight="1" x14ac:dyDescent="0.25">
      <c r="A520" s="201">
        <v>520</v>
      </c>
      <c r="B520" s="182" t="s">
        <v>3984</v>
      </c>
      <c r="C520" s="182" t="s">
        <v>3985</v>
      </c>
      <c r="D520" s="36" t="s">
        <v>62</v>
      </c>
      <c r="E520" s="36" t="s">
        <v>63</v>
      </c>
      <c r="F520" s="202" t="s">
        <v>66</v>
      </c>
      <c r="G520" s="202"/>
      <c r="H520" s="202"/>
      <c r="I520" s="202"/>
      <c r="J520" s="202"/>
      <c r="K520" s="202"/>
      <c r="L520" s="34" t="s">
        <v>1390</v>
      </c>
      <c r="M520" s="183" t="s">
        <v>3185</v>
      </c>
      <c r="N520" s="183" t="s">
        <v>3989</v>
      </c>
      <c r="O520" s="184" t="s">
        <v>3183</v>
      </c>
      <c r="P520" s="109"/>
      <c r="Q520" s="183" t="s">
        <v>1153</v>
      </c>
      <c r="R520" s="109" t="s">
        <v>4005</v>
      </c>
      <c r="S520" s="183"/>
      <c r="T520" s="33"/>
      <c r="U520" s="33" t="s">
        <v>58</v>
      </c>
      <c r="V520" s="45" t="s">
        <v>58</v>
      </c>
      <c r="W520" s="34" t="s">
        <v>1153</v>
      </c>
      <c r="X520" s="34" t="s">
        <v>23</v>
      </c>
      <c r="Y520" s="36"/>
      <c r="Z520" s="36"/>
      <c r="AA520" s="36"/>
      <c r="AB520" s="36">
        <v>1</v>
      </c>
      <c r="AC520" s="36"/>
      <c r="AD520" s="36"/>
      <c r="AE520" s="36"/>
      <c r="AF520" s="51"/>
      <c r="AG520" s="51">
        <v>1</v>
      </c>
      <c r="AH520" s="51"/>
      <c r="AI520" s="51"/>
      <c r="AJ520" s="51"/>
      <c r="AK520" s="51"/>
      <c r="AL520" s="33"/>
      <c r="AM520" s="33"/>
      <c r="AN520" s="186"/>
      <c r="AO520" s="186"/>
      <c r="AP520" s="185"/>
      <c r="AQ520" s="185"/>
      <c r="AR520" s="185"/>
      <c r="AS520" s="185"/>
      <c r="AT520" s="185"/>
      <c r="AU520" s="185"/>
      <c r="AV520" s="185"/>
      <c r="AW520" s="186"/>
      <c r="AX520" s="41"/>
      <c r="AY520" s="41" t="s">
        <v>24</v>
      </c>
      <c r="AZ520" s="41"/>
      <c r="BA520" s="36"/>
      <c r="BB520" s="51"/>
      <c r="BC520" s="33"/>
      <c r="BD520" s="33"/>
      <c r="BE520" s="51"/>
      <c r="BF520" s="51"/>
      <c r="BG520" s="51"/>
      <c r="BH520" s="51"/>
      <c r="BI520" s="51"/>
      <c r="BJ520" s="51"/>
      <c r="BK520" s="51"/>
      <c r="BL520" s="51"/>
      <c r="BM520" s="51"/>
      <c r="BN520" s="51"/>
      <c r="BO520" s="51"/>
    </row>
    <row r="521" spans="1:67" ht="173.25" customHeight="1" x14ac:dyDescent="0.25">
      <c r="A521" s="201">
        <v>521</v>
      </c>
      <c r="B521" s="182" t="s">
        <v>3984</v>
      </c>
      <c r="C521" s="182" t="s">
        <v>3985</v>
      </c>
      <c r="D521" s="36" t="s">
        <v>62</v>
      </c>
      <c r="E521" s="36" t="s">
        <v>41</v>
      </c>
      <c r="F521" s="202" t="s">
        <v>66</v>
      </c>
      <c r="G521" s="202"/>
      <c r="H521" s="202"/>
      <c r="I521" s="202"/>
      <c r="J521" s="202"/>
      <c r="K521" s="202"/>
      <c r="L521" s="34" t="s">
        <v>1391</v>
      </c>
      <c r="M521" s="182"/>
      <c r="N521" s="183"/>
      <c r="O521" s="184" t="s">
        <v>41</v>
      </c>
      <c r="P521" s="109"/>
      <c r="Q521" s="182" t="s">
        <v>25</v>
      </c>
      <c r="R521" s="109"/>
      <c r="S521" s="183" t="s">
        <v>391</v>
      </c>
      <c r="T521" s="33" t="s">
        <v>1392</v>
      </c>
      <c r="U521" s="33" t="s">
        <v>58</v>
      </c>
      <c r="V521" s="45" t="s">
        <v>58</v>
      </c>
      <c r="W521" s="34" t="s">
        <v>1392</v>
      </c>
      <c r="X521" s="34" t="s">
        <v>66</v>
      </c>
      <c r="Y521" s="36"/>
      <c r="Z521" s="36"/>
      <c r="AA521" s="36"/>
      <c r="AB521" s="36">
        <v>1</v>
      </c>
      <c r="AC521" s="36"/>
      <c r="AD521" s="36"/>
      <c r="AE521" s="36"/>
      <c r="AF521" s="51"/>
      <c r="AG521" s="51">
        <v>1</v>
      </c>
      <c r="AH521" s="51"/>
      <c r="AI521" s="51"/>
      <c r="AJ521" s="51"/>
      <c r="AK521" s="51"/>
      <c r="AL521" s="33" t="s">
        <v>3156</v>
      </c>
      <c r="AM521" s="33"/>
      <c r="AN521" s="185"/>
      <c r="AO521" s="185"/>
      <c r="AP521" s="185"/>
      <c r="AQ521" s="185"/>
      <c r="AR521" s="185"/>
      <c r="AS521" s="185"/>
      <c r="AT521" s="185"/>
      <c r="AU521" s="185"/>
      <c r="AV521" s="185"/>
      <c r="AW521" s="186"/>
      <c r="AX521" s="41"/>
      <c r="AY521" s="41" t="s">
        <v>24</v>
      </c>
      <c r="AZ521" s="41"/>
      <c r="BA521" s="36"/>
      <c r="BB521" s="51"/>
      <c r="BC521" s="33"/>
      <c r="BD521" s="33"/>
      <c r="BE521" s="51"/>
      <c r="BF521" s="51"/>
      <c r="BG521" s="51"/>
      <c r="BH521" s="51"/>
      <c r="BI521" s="51"/>
      <c r="BJ521" s="51"/>
      <c r="BK521" s="51"/>
      <c r="BL521" s="51"/>
      <c r="BM521" s="51"/>
      <c r="BN521" s="51"/>
      <c r="BO521" s="51"/>
    </row>
    <row r="522" spans="1:67" ht="151.5" customHeight="1" x14ac:dyDescent="0.25">
      <c r="A522" s="201">
        <v>522</v>
      </c>
      <c r="B522" s="182" t="s">
        <v>3984</v>
      </c>
      <c r="C522" s="182" t="s">
        <v>3985</v>
      </c>
      <c r="D522" s="36" t="s">
        <v>62</v>
      </c>
      <c r="E522" s="36" t="s">
        <v>41</v>
      </c>
      <c r="F522" s="202" t="s">
        <v>66</v>
      </c>
      <c r="G522" s="202"/>
      <c r="H522" s="202"/>
      <c r="I522" s="202"/>
      <c r="J522" s="202"/>
      <c r="K522" s="202"/>
      <c r="L522" s="34" t="s">
        <v>1393</v>
      </c>
      <c r="M522" s="182"/>
      <c r="N522" s="183"/>
      <c r="O522" s="184" t="s">
        <v>41</v>
      </c>
      <c r="P522" s="109"/>
      <c r="Q522" s="182" t="s">
        <v>25</v>
      </c>
      <c r="R522" s="109"/>
      <c r="S522" s="183"/>
      <c r="T522" s="33"/>
      <c r="U522" s="33" t="s">
        <v>58</v>
      </c>
      <c r="V522" s="45" t="s">
        <v>58</v>
      </c>
      <c r="W522" s="34" t="s">
        <v>1394</v>
      </c>
      <c r="X522" s="34" t="s">
        <v>66</v>
      </c>
      <c r="Y522" s="36"/>
      <c r="Z522" s="36"/>
      <c r="AA522" s="36"/>
      <c r="AB522" s="36">
        <v>1</v>
      </c>
      <c r="AC522" s="36"/>
      <c r="AD522" s="36"/>
      <c r="AE522" s="36"/>
      <c r="AF522" s="51"/>
      <c r="AG522" s="51">
        <v>1</v>
      </c>
      <c r="AH522" s="51"/>
      <c r="AI522" s="51"/>
      <c r="AJ522" s="51"/>
      <c r="AK522" s="51"/>
      <c r="AL522" s="33" t="s">
        <v>3156</v>
      </c>
      <c r="AM522" s="33"/>
      <c r="AN522" s="185"/>
      <c r="AO522" s="185"/>
      <c r="AP522" s="185"/>
      <c r="AQ522" s="185"/>
      <c r="AR522" s="185"/>
      <c r="AS522" s="185"/>
      <c r="AT522" s="185"/>
      <c r="AU522" s="185"/>
      <c r="AV522" s="185"/>
      <c r="AW522" s="186"/>
      <c r="AX522" s="41"/>
      <c r="AY522" s="41" t="s">
        <v>24</v>
      </c>
      <c r="AZ522" s="41"/>
      <c r="BA522" s="36"/>
      <c r="BB522" s="51"/>
      <c r="BC522" s="33"/>
      <c r="BD522" s="33"/>
      <c r="BE522" s="51"/>
      <c r="BF522" s="51"/>
      <c r="BG522" s="51"/>
      <c r="BH522" s="51"/>
      <c r="BI522" s="51"/>
      <c r="BJ522" s="51"/>
      <c r="BK522" s="51"/>
      <c r="BL522" s="51"/>
      <c r="BM522" s="51"/>
      <c r="BN522" s="51"/>
      <c r="BO522" s="51"/>
    </row>
    <row r="523" spans="1:67" ht="110.25" customHeight="1" x14ac:dyDescent="0.25">
      <c r="A523" s="201">
        <v>523</v>
      </c>
      <c r="B523" s="182" t="s">
        <v>3984</v>
      </c>
      <c r="C523" s="182" t="s">
        <v>3985</v>
      </c>
      <c r="D523" s="36" t="s">
        <v>62</v>
      </c>
      <c r="E523" s="36" t="s">
        <v>41</v>
      </c>
      <c r="F523" s="202" t="s">
        <v>66</v>
      </c>
      <c r="G523" s="202"/>
      <c r="H523" s="202"/>
      <c r="I523" s="202"/>
      <c r="J523" s="202"/>
      <c r="K523" s="202"/>
      <c r="L523" s="34" t="s">
        <v>1395</v>
      </c>
      <c r="M523" s="182"/>
      <c r="N523" s="183"/>
      <c r="O523" s="184" t="s">
        <v>41</v>
      </c>
      <c r="P523" s="109"/>
      <c r="Q523" s="182" t="s">
        <v>25</v>
      </c>
      <c r="R523" s="109"/>
      <c r="S523" s="183" t="s">
        <v>3167</v>
      </c>
      <c r="T523" s="33" t="s">
        <v>3257</v>
      </c>
      <c r="U523" s="33" t="s">
        <v>167</v>
      </c>
      <c r="V523" s="45" t="s">
        <v>167</v>
      </c>
      <c r="W523" s="34" t="s">
        <v>1396</v>
      </c>
      <c r="X523" s="34" t="s">
        <v>204</v>
      </c>
      <c r="Y523" s="36"/>
      <c r="Z523" s="36"/>
      <c r="AA523" s="36">
        <v>1</v>
      </c>
      <c r="AB523" s="36"/>
      <c r="AC523" s="36"/>
      <c r="AD523" s="36"/>
      <c r="AE523" s="36"/>
      <c r="AF523" s="51"/>
      <c r="AG523" s="51">
        <v>1</v>
      </c>
      <c r="AH523" s="51"/>
      <c r="AI523" s="51"/>
      <c r="AJ523" s="51"/>
      <c r="AK523" s="51"/>
      <c r="AL523" s="33" t="s">
        <v>3156</v>
      </c>
      <c r="AM523" s="33"/>
      <c r="AN523" s="185" t="s">
        <v>3224</v>
      </c>
      <c r="AO523" s="185"/>
      <c r="AP523" s="185" t="s">
        <v>3194</v>
      </c>
      <c r="AQ523" s="185" t="s">
        <v>3194</v>
      </c>
      <c r="AR523" s="185" t="s">
        <v>3194</v>
      </c>
      <c r="AS523" s="185" t="s">
        <v>2694</v>
      </c>
      <c r="AT523" s="185"/>
      <c r="AU523" s="185"/>
      <c r="AV523" s="185"/>
      <c r="AW523" s="186"/>
      <c r="AX523" s="185"/>
      <c r="AY523" s="35" t="s">
        <v>176</v>
      </c>
      <c r="AZ523" s="41"/>
      <c r="BA523" s="36"/>
      <c r="BB523" s="51"/>
      <c r="BC523" s="33"/>
      <c r="BD523" s="33"/>
      <c r="BE523" s="51"/>
      <c r="BF523" s="51"/>
      <c r="BG523" s="51"/>
      <c r="BH523" s="51"/>
      <c r="BI523" s="51"/>
      <c r="BJ523" s="51"/>
      <c r="BK523" s="51"/>
      <c r="BL523" s="51"/>
      <c r="BM523" s="51"/>
      <c r="BN523" s="51"/>
      <c r="BO523" s="51"/>
    </row>
    <row r="524" spans="1:67" ht="172.5" customHeight="1" x14ac:dyDescent="0.25">
      <c r="A524" s="201">
        <v>524</v>
      </c>
      <c r="B524" s="182" t="s">
        <v>3984</v>
      </c>
      <c r="C524" s="182" t="s">
        <v>3985</v>
      </c>
      <c r="D524" s="36" t="s">
        <v>62</v>
      </c>
      <c r="E524" s="36" t="s">
        <v>41</v>
      </c>
      <c r="F524" s="202" t="s">
        <v>66</v>
      </c>
      <c r="G524" s="202"/>
      <c r="H524" s="202"/>
      <c r="I524" s="202"/>
      <c r="J524" s="202"/>
      <c r="K524" s="202"/>
      <c r="L524" s="34" t="s">
        <v>1397</v>
      </c>
      <c r="M524" s="182"/>
      <c r="N524" s="183"/>
      <c r="O524" s="184" t="s">
        <v>41</v>
      </c>
      <c r="P524" s="109"/>
      <c r="Q524" s="182" t="s">
        <v>25</v>
      </c>
      <c r="R524" s="109"/>
      <c r="S524" s="183" t="s">
        <v>391</v>
      </c>
      <c r="T524" s="33" t="s">
        <v>1398</v>
      </c>
      <c r="U524" s="33" t="s">
        <v>58</v>
      </c>
      <c r="V524" s="45" t="s">
        <v>58</v>
      </c>
      <c r="W524" s="34" t="s">
        <v>1398</v>
      </c>
      <c r="X524" s="34" t="s">
        <v>66</v>
      </c>
      <c r="Y524" s="36"/>
      <c r="Z524" s="36"/>
      <c r="AA524" s="36"/>
      <c r="AB524" s="36">
        <v>1</v>
      </c>
      <c r="AC524" s="36"/>
      <c r="AD524" s="36"/>
      <c r="AE524" s="36"/>
      <c r="AF524" s="51"/>
      <c r="AG524" s="51">
        <v>1</v>
      </c>
      <c r="AH524" s="51"/>
      <c r="AI524" s="51"/>
      <c r="AJ524" s="51"/>
      <c r="AK524" s="51"/>
      <c r="AL524" s="33" t="s">
        <v>3156</v>
      </c>
      <c r="AM524" s="33"/>
      <c r="AN524" s="185"/>
      <c r="AO524" s="185"/>
      <c r="AP524" s="185"/>
      <c r="AQ524" s="185"/>
      <c r="AR524" s="185"/>
      <c r="AS524" s="185"/>
      <c r="AT524" s="185"/>
      <c r="AU524" s="185"/>
      <c r="AV524" s="185"/>
      <c r="AW524" s="186"/>
      <c r="AX524" s="41"/>
      <c r="AY524" s="41" t="s">
        <v>24</v>
      </c>
      <c r="AZ524" s="41"/>
      <c r="BA524" s="36"/>
      <c r="BB524" s="51"/>
      <c r="BC524" s="33"/>
      <c r="BD524" s="33"/>
      <c r="BE524" s="51"/>
      <c r="BF524" s="51"/>
      <c r="BG524" s="51"/>
      <c r="BH524" s="51"/>
      <c r="BI524" s="51"/>
      <c r="BJ524" s="51"/>
      <c r="BK524" s="51"/>
      <c r="BL524" s="51"/>
      <c r="BM524" s="51"/>
      <c r="BN524" s="51"/>
      <c r="BO524" s="51"/>
    </row>
    <row r="525" spans="1:67" ht="91.5" customHeight="1" x14ac:dyDescent="0.25">
      <c r="A525" s="201">
        <v>525</v>
      </c>
      <c r="B525" s="182" t="s">
        <v>3984</v>
      </c>
      <c r="C525" s="182" t="s">
        <v>3985</v>
      </c>
      <c r="D525" s="36" t="s">
        <v>62</v>
      </c>
      <c r="E525" s="36" t="s">
        <v>41</v>
      </c>
      <c r="F525" s="202" t="s">
        <v>66</v>
      </c>
      <c r="G525" s="202"/>
      <c r="H525" s="202"/>
      <c r="I525" s="202"/>
      <c r="J525" s="202"/>
      <c r="K525" s="202"/>
      <c r="L525" s="34" t="s">
        <v>1399</v>
      </c>
      <c r="M525" s="182"/>
      <c r="N525" s="183"/>
      <c r="O525" s="184" t="s">
        <v>41</v>
      </c>
      <c r="P525" s="109"/>
      <c r="Q525" s="182" t="s">
        <v>25</v>
      </c>
      <c r="R525" s="109"/>
      <c r="S525" s="183" t="s">
        <v>391</v>
      </c>
      <c r="T525" s="33" t="s">
        <v>1400</v>
      </c>
      <c r="U525" s="33" t="s">
        <v>58</v>
      </c>
      <c r="V525" s="45" t="s">
        <v>58</v>
      </c>
      <c r="W525" s="34" t="s">
        <v>1400</v>
      </c>
      <c r="X525" s="34" t="s">
        <v>66</v>
      </c>
      <c r="Y525" s="36"/>
      <c r="Z525" s="36"/>
      <c r="AA525" s="36"/>
      <c r="AB525" s="36">
        <v>1</v>
      </c>
      <c r="AC525" s="36"/>
      <c r="AD525" s="36"/>
      <c r="AE525" s="36"/>
      <c r="AF525" s="51"/>
      <c r="AG525" s="51">
        <v>1</v>
      </c>
      <c r="AH525" s="51"/>
      <c r="AI525" s="51"/>
      <c r="AJ525" s="51"/>
      <c r="AK525" s="51"/>
      <c r="AL525" s="33" t="s">
        <v>3156</v>
      </c>
      <c r="AM525" s="33"/>
      <c r="AN525" s="185"/>
      <c r="AO525" s="185"/>
      <c r="AP525" s="185"/>
      <c r="AQ525" s="185"/>
      <c r="AR525" s="185"/>
      <c r="AS525" s="185"/>
      <c r="AT525" s="185"/>
      <c r="AU525" s="185"/>
      <c r="AV525" s="185"/>
      <c r="AW525" s="186"/>
      <c r="AX525" s="41"/>
      <c r="AY525" s="41" t="s">
        <v>24</v>
      </c>
      <c r="AZ525" s="41"/>
      <c r="BA525" s="36"/>
      <c r="BB525" s="51"/>
      <c r="BC525" s="33"/>
      <c r="BD525" s="33"/>
      <c r="BE525" s="51"/>
      <c r="BF525" s="51"/>
      <c r="BG525" s="51"/>
      <c r="BH525" s="51"/>
      <c r="BI525" s="51"/>
      <c r="BJ525" s="51"/>
      <c r="BK525" s="51"/>
      <c r="BL525" s="51"/>
      <c r="BM525" s="51"/>
      <c r="BN525" s="51"/>
      <c r="BO525" s="51"/>
    </row>
    <row r="526" spans="1:67" ht="191.25" customHeight="1" x14ac:dyDescent="0.25">
      <c r="A526" s="201">
        <v>526</v>
      </c>
      <c r="B526" s="182" t="s">
        <v>3984</v>
      </c>
      <c r="C526" s="182" t="s">
        <v>3985</v>
      </c>
      <c r="D526" s="36" t="s">
        <v>62</v>
      </c>
      <c r="E526" s="36" t="s">
        <v>41</v>
      </c>
      <c r="F526" s="202" t="s">
        <v>66</v>
      </c>
      <c r="G526" s="202"/>
      <c r="H526" s="202"/>
      <c r="I526" s="202"/>
      <c r="J526" s="202"/>
      <c r="K526" s="202"/>
      <c r="L526" s="34" t="s">
        <v>1404</v>
      </c>
      <c r="M526" s="182"/>
      <c r="N526" s="183"/>
      <c r="O526" s="184" t="s">
        <v>41</v>
      </c>
      <c r="P526" s="109"/>
      <c r="Q526" s="182" t="s">
        <v>25</v>
      </c>
      <c r="R526" s="109"/>
      <c r="S526" s="183" t="s">
        <v>391</v>
      </c>
      <c r="T526" s="33" t="s">
        <v>1398</v>
      </c>
      <c r="U526" s="33" t="s">
        <v>58</v>
      </c>
      <c r="V526" s="45" t="s">
        <v>58</v>
      </c>
      <c r="W526" s="34" t="s">
        <v>1398</v>
      </c>
      <c r="X526" s="34" t="s">
        <v>66</v>
      </c>
      <c r="Y526" s="36"/>
      <c r="Z526" s="36"/>
      <c r="AA526" s="36"/>
      <c r="AB526" s="36">
        <v>1</v>
      </c>
      <c r="AC526" s="36"/>
      <c r="AD526" s="36"/>
      <c r="AE526" s="36"/>
      <c r="AF526" s="51"/>
      <c r="AG526" s="51">
        <v>1</v>
      </c>
      <c r="AH526" s="51"/>
      <c r="AI526" s="51"/>
      <c r="AJ526" s="51"/>
      <c r="AK526" s="51"/>
      <c r="AL526" s="33" t="s">
        <v>3156</v>
      </c>
      <c r="AM526" s="33"/>
      <c r="AN526" s="185"/>
      <c r="AO526" s="185"/>
      <c r="AP526" s="185"/>
      <c r="AQ526" s="185"/>
      <c r="AR526" s="185"/>
      <c r="AS526" s="185"/>
      <c r="AT526" s="185"/>
      <c r="AU526" s="185"/>
      <c r="AV526" s="185"/>
      <c r="AW526" s="186"/>
      <c r="AX526" s="41"/>
      <c r="AY526" s="41" t="s">
        <v>24</v>
      </c>
      <c r="AZ526" s="41"/>
      <c r="BA526" s="36"/>
      <c r="BB526" s="51"/>
      <c r="BC526" s="33"/>
      <c r="BD526" s="33"/>
      <c r="BE526" s="51"/>
      <c r="BF526" s="51"/>
      <c r="BG526" s="51"/>
      <c r="BH526" s="51"/>
      <c r="BI526" s="51"/>
      <c r="BJ526" s="51"/>
      <c r="BK526" s="51"/>
      <c r="BL526" s="51"/>
      <c r="BM526" s="51"/>
      <c r="BN526" s="51"/>
      <c r="BO526" s="51"/>
    </row>
    <row r="527" spans="1:67" ht="122.25" customHeight="1" x14ac:dyDescent="0.25">
      <c r="A527" s="201">
        <v>527</v>
      </c>
      <c r="B527" s="182" t="s">
        <v>3984</v>
      </c>
      <c r="C527" s="182" t="s">
        <v>3985</v>
      </c>
      <c r="D527" s="36" t="s">
        <v>62</v>
      </c>
      <c r="E527" s="36" t="s">
        <v>41</v>
      </c>
      <c r="F527" s="202" t="s">
        <v>66</v>
      </c>
      <c r="G527" s="202"/>
      <c r="H527" s="202"/>
      <c r="I527" s="202"/>
      <c r="J527" s="202"/>
      <c r="K527" s="202"/>
      <c r="L527" s="34" t="s">
        <v>1406</v>
      </c>
      <c r="M527" s="182"/>
      <c r="N527" s="183"/>
      <c r="O527" s="184" t="s">
        <v>41</v>
      </c>
      <c r="P527" s="109"/>
      <c r="Q527" s="182" t="s">
        <v>25</v>
      </c>
      <c r="R527" s="109"/>
      <c r="S527" s="183" t="s">
        <v>391</v>
      </c>
      <c r="T527" s="33" t="s">
        <v>1400</v>
      </c>
      <c r="U527" s="33" t="s">
        <v>58</v>
      </c>
      <c r="V527" s="45" t="s">
        <v>58</v>
      </c>
      <c r="W527" s="34" t="s">
        <v>1400</v>
      </c>
      <c r="X527" s="34" t="s">
        <v>1407</v>
      </c>
      <c r="Y527" s="36"/>
      <c r="Z527" s="36"/>
      <c r="AA527" s="36"/>
      <c r="AB527" s="36">
        <v>1</v>
      </c>
      <c r="AC527" s="36"/>
      <c r="AD527" s="36"/>
      <c r="AE527" s="36"/>
      <c r="AF527" s="51"/>
      <c r="AG527" s="51">
        <v>1</v>
      </c>
      <c r="AH527" s="51"/>
      <c r="AI527" s="51"/>
      <c r="AJ527" s="51"/>
      <c r="AK527" s="51"/>
      <c r="AL527" s="33" t="s">
        <v>3156</v>
      </c>
      <c r="AM527" s="33"/>
      <c r="AN527" s="185"/>
      <c r="AO527" s="185"/>
      <c r="AP527" s="185"/>
      <c r="AQ527" s="185"/>
      <c r="AR527" s="185"/>
      <c r="AS527" s="185"/>
      <c r="AT527" s="185"/>
      <c r="AU527" s="185"/>
      <c r="AV527" s="185"/>
      <c r="AW527" s="186"/>
      <c r="AX527" s="41"/>
      <c r="AY527" s="41" t="s">
        <v>24</v>
      </c>
      <c r="AZ527" s="41"/>
      <c r="BA527" s="36"/>
      <c r="BB527" s="51"/>
      <c r="BC527" s="33"/>
      <c r="BD527" s="33"/>
      <c r="BE527" s="51"/>
      <c r="BF527" s="51"/>
      <c r="BG527" s="51"/>
      <c r="BH527" s="51"/>
      <c r="BI527" s="51"/>
      <c r="BJ527" s="51"/>
      <c r="BK527" s="51"/>
      <c r="BL527" s="51"/>
      <c r="BM527" s="51"/>
      <c r="BN527" s="51"/>
      <c r="BO527" s="51"/>
    </row>
    <row r="528" spans="1:67" ht="81.75" customHeight="1" x14ac:dyDescent="0.25">
      <c r="A528" s="201">
        <v>528</v>
      </c>
      <c r="B528" s="182" t="s">
        <v>3984</v>
      </c>
      <c r="C528" s="182" t="s">
        <v>3985</v>
      </c>
      <c r="D528" s="36" t="s">
        <v>62</v>
      </c>
      <c r="E528" s="36" t="s">
        <v>41</v>
      </c>
      <c r="F528" s="202" t="s">
        <v>66</v>
      </c>
      <c r="G528" s="202"/>
      <c r="H528" s="202"/>
      <c r="I528" s="202"/>
      <c r="J528" s="202"/>
      <c r="K528" s="202"/>
      <c r="L528" s="34" t="s">
        <v>1409</v>
      </c>
      <c r="M528" s="182"/>
      <c r="N528" s="183"/>
      <c r="O528" s="184" t="s">
        <v>41</v>
      </c>
      <c r="P528" s="109"/>
      <c r="Q528" s="182" t="s">
        <v>25</v>
      </c>
      <c r="R528" s="109"/>
      <c r="S528" s="183" t="s">
        <v>3167</v>
      </c>
      <c r="T528" s="33" t="s">
        <v>4006</v>
      </c>
      <c r="U528" s="33" t="s">
        <v>167</v>
      </c>
      <c r="V528" s="45" t="s">
        <v>167</v>
      </c>
      <c r="W528" s="34" t="s">
        <v>322</v>
      </c>
      <c r="X528" s="34" t="s">
        <v>204</v>
      </c>
      <c r="Y528" s="36"/>
      <c r="Z528" s="36"/>
      <c r="AA528" s="36">
        <v>1</v>
      </c>
      <c r="AB528" s="36"/>
      <c r="AC528" s="36"/>
      <c r="AD528" s="36"/>
      <c r="AE528" s="36"/>
      <c r="AF528" s="51"/>
      <c r="AG528" s="51">
        <v>1</v>
      </c>
      <c r="AH528" s="51"/>
      <c r="AI528" s="51"/>
      <c r="AJ528" s="51"/>
      <c r="AK528" s="51"/>
      <c r="AL528" s="33" t="s">
        <v>3156</v>
      </c>
      <c r="AM528" s="33"/>
      <c r="AN528" s="185"/>
      <c r="AO528" s="185"/>
      <c r="AP528" s="185"/>
      <c r="AQ528" s="185"/>
      <c r="AR528" s="185"/>
      <c r="AS528" s="185"/>
      <c r="AT528" s="185"/>
      <c r="AU528" s="185"/>
      <c r="AV528" s="185"/>
      <c r="AW528" s="186"/>
      <c r="AX528" s="41"/>
      <c r="AY528" s="35" t="s">
        <v>176</v>
      </c>
      <c r="AZ528" s="41"/>
      <c r="BA528" s="36"/>
      <c r="BB528" s="51"/>
      <c r="BC528" s="33"/>
      <c r="BD528" s="33"/>
      <c r="BE528" s="51"/>
      <c r="BF528" s="51"/>
      <c r="BG528" s="51"/>
      <c r="BH528" s="51"/>
      <c r="BI528" s="51"/>
      <c r="BJ528" s="51"/>
      <c r="BK528" s="51"/>
      <c r="BL528" s="51"/>
      <c r="BM528" s="51"/>
      <c r="BN528" s="51"/>
      <c r="BO528" s="51"/>
    </row>
    <row r="529" spans="1:67" ht="74.25" customHeight="1" x14ac:dyDescent="0.25">
      <c r="A529" s="201">
        <v>529</v>
      </c>
      <c r="B529" s="182" t="s">
        <v>3984</v>
      </c>
      <c r="C529" s="182" t="s">
        <v>3985</v>
      </c>
      <c r="D529" s="36" t="s">
        <v>62</v>
      </c>
      <c r="E529" s="36" t="s">
        <v>41</v>
      </c>
      <c r="F529" s="202" t="s">
        <v>66</v>
      </c>
      <c r="G529" s="202"/>
      <c r="H529" s="202"/>
      <c r="I529" s="202"/>
      <c r="J529" s="202"/>
      <c r="K529" s="202"/>
      <c r="L529" s="34" t="s">
        <v>1411</v>
      </c>
      <c r="M529" s="182"/>
      <c r="N529" s="183"/>
      <c r="O529" s="184" t="s">
        <v>41</v>
      </c>
      <c r="P529" s="109"/>
      <c r="Q529" s="182" t="s">
        <v>25</v>
      </c>
      <c r="R529" s="109"/>
      <c r="S529" s="183" t="s">
        <v>3167</v>
      </c>
      <c r="T529" s="33" t="s">
        <v>4007</v>
      </c>
      <c r="U529" s="33" t="s">
        <v>167</v>
      </c>
      <c r="V529" s="45" t="s">
        <v>167</v>
      </c>
      <c r="W529" s="34" t="s">
        <v>322</v>
      </c>
      <c r="X529" s="34" t="s">
        <v>1412</v>
      </c>
      <c r="Y529" s="36"/>
      <c r="Z529" s="36"/>
      <c r="AA529" s="36">
        <v>1</v>
      </c>
      <c r="AB529" s="36"/>
      <c r="AC529" s="36"/>
      <c r="AD529" s="36"/>
      <c r="AE529" s="36"/>
      <c r="AF529" s="51"/>
      <c r="AG529" s="51">
        <v>1</v>
      </c>
      <c r="AH529" s="51"/>
      <c r="AI529" s="51"/>
      <c r="AJ529" s="51"/>
      <c r="AK529" s="51"/>
      <c r="AL529" s="33" t="s">
        <v>3156</v>
      </c>
      <c r="AM529" s="33"/>
      <c r="AN529" s="185"/>
      <c r="AO529" s="185"/>
      <c r="AP529" s="185"/>
      <c r="AQ529" s="185"/>
      <c r="AR529" s="185"/>
      <c r="AS529" s="185"/>
      <c r="AT529" s="185"/>
      <c r="AU529" s="185"/>
      <c r="AV529" s="185"/>
      <c r="AW529" s="186"/>
      <c r="AX529" s="41"/>
      <c r="AY529" s="35" t="s">
        <v>176</v>
      </c>
      <c r="AZ529" s="41"/>
      <c r="BA529" s="36"/>
      <c r="BB529" s="51"/>
      <c r="BC529" s="33"/>
      <c r="BD529" s="33"/>
      <c r="BE529" s="51"/>
      <c r="BF529" s="51"/>
      <c r="BG529" s="51"/>
      <c r="BH529" s="51"/>
      <c r="BI529" s="51"/>
      <c r="BJ529" s="51"/>
      <c r="BK529" s="51"/>
      <c r="BL529" s="51"/>
      <c r="BM529" s="51"/>
      <c r="BN529" s="51"/>
      <c r="BO529" s="51"/>
    </row>
    <row r="530" spans="1:67" ht="111" customHeight="1" x14ac:dyDescent="0.25">
      <c r="A530" s="201">
        <v>530</v>
      </c>
      <c r="B530" s="182" t="s">
        <v>3984</v>
      </c>
      <c r="C530" s="182" t="s">
        <v>3985</v>
      </c>
      <c r="D530" s="36" t="s">
        <v>30</v>
      </c>
      <c r="E530" s="36" t="s">
        <v>41</v>
      </c>
      <c r="F530" s="202" t="s">
        <v>66</v>
      </c>
      <c r="G530" s="202"/>
      <c r="H530" s="202"/>
      <c r="I530" s="202"/>
      <c r="J530" s="202"/>
      <c r="K530" s="202"/>
      <c r="L530" s="34" t="s">
        <v>1414</v>
      </c>
      <c r="M530" s="182"/>
      <c r="N530" s="183"/>
      <c r="O530" s="184" t="s">
        <v>41</v>
      </c>
      <c r="P530" s="109"/>
      <c r="Q530" s="182" t="s">
        <v>25</v>
      </c>
      <c r="R530" s="109"/>
      <c r="S530" s="183" t="s">
        <v>391</v>
      </c>
      <c r="T530" s="33" t="s">
        <v>4008</v>
      </c>
      <c r="U530" s="33" t="s">
        <v>58</v>
      </c>
      <c r="V530" s="45" t="s">
        <v>58</v>
      </c>
      <c r="W530" s="34" t="s">
        <v>1415</v>
      </c>
      <c r="X530" s="34" t="s">
        <v>66</v>
      </c>
      <c r="Y530" s="36"/>
      <c r="Z530" s="36"/>
      <c r="AA530" s="36"/>
      <c r="AB530" s="36">
        <v>1</v>
      </c>
      <c r="AC530" s="36"/>
      <c r="AD530" s="36"/>
      <c r="AE530" s="36"/>
      <c r="AF530" s="51"/>
      <c r="AG530" s="51">
        <v>1</v>
      </c>
      <c r="AH530" s="51"/>
      <c r="AI530" s="51"/>
      <c r="AJ530" s="51"/>
      <c r="AK530" s="51"/>
      <c r="AL530" s="33"/>
      <c r="AM530" s="33"/>
      <c r="AN530" s="186"/>
      <c r="AO530" s="186"/>
      <c r="AP530" s="185"/>
      <c r="AQ530" s="185"/>
      <c r="AR530" s="185"/>
      <c r="AS530" s="185"/>
      <c r="AT530" s="185"/>
      <c r="AU530" s="185"/>
      <c r="AV530" s="185"/>
      <c r="AW530" s="186"/>
      <c r="AX530" s="41"/>
      <c r="AY530" s="41" t="s">
        <v>24</v>
      </c>
      <c r="AZ530" s="41"/>
      <c r="BA530" s="36"/>
      <c r="BB530" s="51"/>
      <c r="BC530" s="33"/>
      <c r="BD530" s="33"/>
      <c r="BE530" s="51"/>
      <c r="BF530" s="51"/>
      <c r="BG530" s="51"/>
      <c r="BH530" s="51"/>
      <c r="BI530" s="51"/>
      <c r="BJ530" s="51"/>
      <c r="BK530" s="51"/>
      <c r="BL530" s="51"/>
      <c r="BM530" s="51"/>
      <c r="BN530" s="51"/>
      <c r="BO530" s="51"/>
    </row>
    <row r="531" spans="1:67" ht="47.25" customHeight="1" x14ac:dyDescent="0.25">
      <c r="A531" s="201">
        <v>531</v>
      </c>
      <c r="B531" s="182" t="s">
        <v>3984</v>
      </c>
      <c r="C531" s="182" t="s">
        <v>3985</v>
      </c>
      <c r="D531" s="36" t="s">
        <v>30</v>
      </c>
      <c r="E531" s="36" t="s">
        <v>41</v>
      </c>
      <c r="F531" s="202" t="s">
        <v>66</v>
      </c>
      <c r="G531" s="202"/>
      <c r="H531" s="202"/>
      <c r="I531" s="202"/>
      <c r="J531" s="202"/>
      <c r="K531" s="202"/>
      <c r="L531" s="34" t="s">
        <v>1416</v>
      </c>
      <c r="M531" s="182"/>
      <c r="N531" s="183"/>
      <c r="O531" s="184" t="s">
        <v>41</v>
      </c>
      <c r="P531" s="109"/>
      <c r="Q531" s="182" t="s">
        <v>25</v>
      </c>
      <c r="R531" s="109"/>
      <c r="S531" s="183" t="s">
        <v>3306</v>
      </c>
      <c r="T531" s="33" t="s">
        <v>4009</v>
      </c>
      <c r="U531" s="33" t="s">
        <v>21</v>
      </c>
      <c r="V531" s="45" t="s">
        <v>21</v>
      </c>
      <c r="W531" s="34" t="s">
        <v>1417</v>
      </c>
      <c r="X531" s="34" t="s">
        <v>66</v>
      </c>
      <c r="Y531" s="36">
        <v>1</v>
      </c>
      <c r="Z531" s="36"/>
      <c r="AA531" s="36"/>
      <c r="AB531" s="36"/>
      <c r="AC531" s="36"/>
      <c r="AD531" s="36"/>
      <c r="AE531" s="36"/>
      <c r="AF531" s="51"/>
      <c r="AG531" s="51">
        <v>1</v>
      </c>
      <c r="AH531" s="51"/>
      <c r="AI531" s="51"/>
      <c r="AJ531" s="51"/>
      <c r="AK531" s="51"/>
      <c r="AL531" s="33" t="s">
        <v>3156</v>
      </c>
      <c r="AM531" s="33"/>
      <c r="AN531" s="185"/>
      <c r="AO531" s="185"/>
      <c r="AP531" s="185"/>
      <c r="AQ531" s="185"/>
      <c r="AR531" s="185"/>
      <c r="AS531" s="185"/>
      <c r="AT531" s="185"/>
      <c r="AU531" s="185"/>
      <c r="AV531" s="185"/>
      <c r="AW531" s="186"/>
      <c r="AX531" s="41"/>
      <c r="AY531" s="41" t="s">
        <v>24</v>
      </c>
      <c r="AZ531" s="41"/>
      <c r="BA531" s="36"/>
      <c r="BB531" s="51"/>
      <c r="BC531" s="33"/>
      <c r="BD531" s="33"/>
      <c r="BE531" s="51"/>
      <c r="BF531" s="51"/>
      <c r="BG531" s="51"/>
      <c r="BH531" s="51"/>
      <c r="BI531" s="51"/>
      <c r="BJ531" s="51"/>
      <c r="BK531" s="51"/>
      <c r="BL531" s="51"/>
      <c r="BM531" s="51"/>
      <c r="BN531" s="51"/>
      <c r="BO531" s="51"/>
    </row>
    <row r="532" spans="1:67" ht="92.25" customHeight="1" x14ac:dyDescent="0.25">
      <c r="A532" s="201">
        <v>532</v>
      </c>
      <c r="B532" s="182" t="s">
        <v>3984</v>
      </c>
      <c r="C532" s="182" t="s">
        <v>3985</v>
      </c>
      <c r="D532" s="36" t="s">
        <v>30</v>
      </c>
      <c r="E532" s="36" t="s">
        <v>41</v>
      </c>
      <c r="F532" s="202" t="s">
        <v>66</v>
      </c>
      <c r="G532" s="202"/>
      <c r="H532" s="202"/>
      <c r="I532" s="202"/>
      <c r="J532" s="202"/>
      <c r="K532" s="202"/>
      <c r="L532" s="34" t="s">
        <v>1419</v>
      </c>
      <c r="M532" s="182"/>
      <c r="N532" s="183"/>
      <c r="O532" s="184" t="s">
        <v>41</v>
      </c>
      <c r="P532" s="109" t="s">
        <v>1420</v>
      </c>
      <c r="Q532" s="182" t="s">
        <v>25</v>
      </c>
      <c r="R532" s="109"/>
      <c r="S532" s="183" t="s">
        <v>791</v>
      </c>
      <c r="T532" s="33" t="s">
        <v>4010</v>
      </c>
      <c r="U532" s="33" t="s">
        <v>21</v>
      </c>
      <c r="V532" s="45" t="s">
        <v>21</v>
      </c>
      <c r="W532" s="49" t="s">
        <v>1420</v>
      </c>
      <c r="X532" s="34" t="s">
        <v>66</v>
      </c>
      <c r="Y532" s="35" t="s">
        <v>24</v>
      </c>
      <c r="Z532" s="36"/>
      <c r="AA532" s="36"/>
      <c r="AB532" s="36"/>
      <c r="AC532" s="36"/>
      <c r="AD532" s="36"/>
      <c r="AE532" s="36"/>
      <c r="AF532" s="51"/>
      <c r="AG532" s="51">
        <v>1</v>
      </c>
      <c r="AH532" s="51"/>
      <c r="AI532" s="51"/>
      <c r="AJ532" s="51"/>
      <c r="AK532" s="51"/>
      <c r="AL532" s="33"/>
      <c r="AM532" s="33"/>
      <c r="AN532" s="186"/>
      <c r="AO532" s="186"/>
      <c r="AP532" s="185"/>
      <c r="AQ532" s="185"/>
      <c r="AR532" s="185"/>
      <c r="AS532" s="185"/>
      <c r="AT532" s="185"/>
      <c r="AU532" s="185"/>
      <c r="AV532" s="185"/>
      <c r="AW532" s="186"/>
      <c r="AX532" s="41"/>
      <c r="AY532" s="41" t="s">
        <v>24</v>
      </c>
      <c r="AZ532" s="41"/>
      <c r="BA532" s="36"/>
      <c r="BB532" s="51"/>
      <c r="BC532" s="33"/>
      <c r="BD532" s="33"/>
      <c r="BE532" s="51"/>
      <c r="BF532" s="51"/>
      <c r="BG532" s="51"/>
      <c r="BH532" s="51"/>
      <c r="BI532" s="51"/>
      <c r="BJ532" s="51"/>
      <c r="BK532" s="51"/>
      <c r="BL532" s="51"/>
      <c r="BM532" s="51"/>
      <c r="BN532" s="51"/>
      <c r="BO532" s="51"/>
    </row>
    <row r="533" spans="1:67" ht="94.5" customHeight="1" x14ac:dyDescent="0.25">
      <c r="A533" s="201">
        <v>533</v>
      </c>
      <c r="B533" s="182" t="s">
        <v>3984</v>
      </c>
      <c r="C533" s="182" t="s">
        <v>3985</v>
      </c>
      <c r="D533" s="36" t="s">
        <v>30</v>
      </c>
      <c r="E533" s="36" t="s">
        <v>41</v>
      </c>
      <c r="F533" s="202" t="s">
        <v>66</v>
      </c>
      <c r="G533" s="202"/>
      <c r="H533" s="202"/>
      <c r="I533" s="202"/>
      <c r="J533" s="202"/>
      <c r="K533" s="202"/>
      <c r="L533" s="34" t="s">
        <v>1421</v>
      </c>
      <c r="M533" s="182"/>
      <c r="N533" s="183"/>
      <c r="O533" s="184" t="s">
        <v>41</v>
      </c>
      <c r="P533" s="109"/>
      <c r="Q533" s="182" t="s">
        <v>25</v>
      </c>
      <c r="R533" s="109"/>
      <c r="S533" s="183" t="s">
        <v>3306</v>
      </c>
      <c r="T533" s="33" t="s">
        <v>1422</v>
      </c>
      <c r="U533" s="33" t="s">
        <v>106</v>
      </c>
      <c r="V533" s="45" t="s">
        <v>106</v>
      </c>
      <c r="W533" s="34" t="s">
        <v>1422</v>
      </c>
      <c r="X533" s="34" t="s">
        <v>66</v>
      </c>
      <c r="Y533" s="36"/>
      <c r="Z533" s="36">
        <v>1</v>
      </c>
      <c r="AA533" s="36"/>
      <c r="AB533" s="36"/>
      <c r="AC533" s="36"/>
      <c r="AD533" s="36"/>
      <c r="AE533" s="36"/>
      <c r="AF533" s="51"/>
      <c r="AG533" s="51">
        <v>1</v>
      </c>
      <c r="AH533" s="51"/>
      <c r="AI533" s="51"/>
      <c r="AJ533" s="51"/>
      <c r="AK533" s="51"/>
      <c r="AL533" s="33" t="s">
        <v>3156</v>
      </c>
      <c r="AM533" s="33"/>
      <c r="AN533" s="185"/>
      <c r="AO533" s="185"/>
      <c r="AP533" s="185" t="s">
        <v>803</v>
      </c>
      <c r="AQ533" s="185" t="s">
        <v>803</v>
      </c>
      <c r="AR533" s="185" t="s">
        <v>803</v>
      </c>
      <c r="AS533" s="185" t="s">
        <v>2694</v>
      </c>
      <c r="AT533" s="185"/>
      <c r="AU533" s="185"/>
      <c r="AV533" s="185"/>
      <c r="AW533" s="186"/>
      <c r="AX533" s="41"/>
      <c r="AY533" s="41" t="s">
        <v>24</v>
      </c>
      <c r="AZ533" s="41"/>
      <c r="BA533" s="36"/>
      <c r="BB533" s="51"/>
      <c r="BC533" s="33"/>
      <c r="BD533" s="33"/>
      <c r="BE533" s="51"/>
      <c r="BF533" s="51"/>
      <c r="BG533" s="51"/>
      <c r="BH533" s="51"/>
      <c r="BI533" s="51"/>
      <c r="BJ533" s="51"/>
      <c r="BK533" s="51"/>
      <c r="BL533" s="51"/>
      <c r="BM533" s="51"/>
      <c r="BN533" s="51"/>
      <c r="BO533" s="51"/>
    </row>
    <row r="534" spans="1:67" ht="165.75" customHeight="1" x14ac:dyDescent="0.25">
      <c r="A534" s="201">
        <v>534</v>
      </c>
      <c r="B534" s="182" t="s">
        <v>3984</v>
      </c>
      <c r="C534" s="182" t="s">
        <v>3985</v>
      </c>
      <c r="D534" s="36" t="s">
        <v>30</v>
      </c>
      <c r="E534" s="36" t="s">
        <v>41</v>
      </c>
      <c r="F534" s="202" t="s">
        <v>66</v>
      </c>
      <c r="G534" s="202"/>
      <c r="H534" s="202"/>
      <c r="I534" s="202"/>
      <c r="J534" s="202"/>
      <c r="K534" s="202"/>
      <c r="L534" s="34" t="s">
        <v>1424</v>
      </c>
      <c r="M534" s="182"/>
      <c r="N534" s="183"/>
      <c r="O534" s="184" t="s">
        <v>41</v>
      </c>
      <c r="P534" s="109"/>
      <c r="Q534" s="182" t="s">
        <v>25</v>
      </c>
      <c r="R534" s="109"/>
      <c r="S534" s="183" t="s">
        <v>3306</v>
      </c>
      <c r="T534" s="33" t="s">
        <v>1425</v>
      </c>
      <c r="U534" s="33" t="s">
        <v>167</v>
      </c>
      <c r="V534" s="45" t="s">
        <v>167</v>
      </c>
      <c r="W534" s="34" t="s">
        <v>1425</v>
      </c>
      <c r="X534" s="34" t="s">
        <v>66</v>
      </c>
      <c r="Y534" s="36"/>
      <c r="Z534" s="36"/>
      <c r="AA534" s="36">
        <v>1</v>
      </c>
      <c r="AB534" s="36"/>
      <c r="AC534" s="36"/>
      <c r="AD534" s="36"/>
      <c r="AE534" s="36"/>
      <c r="AF534" s="51"/>
      <c r="AG534" s="51">
        <v>1</v>
      </c>
      <c r="AH534" s="51"/>
      <c r="AI534" s="51"/>
      <c r="AJ534" s="51"/>
      <c r="AK534" s="51"/>
      <c r="AL534" s="33" t="s">
        <v>3156</v>
      </c>
      <c r="AM534" s="33"/>
      <c r="AN534" s="185"/>
      <c r="AO534" s="185"/>
      <c r="AP534" s="185"/>
      <c r="AQ534" s="185"/>
      <c r="AR534" s="185"/>
      <c r="AS534" s="185"/>
      <c r="AT534" s="185"/>
      <c r="AU534" s="185"/>
      <c r="AV534" s="185"/>
      <c r="AW534" s="186"/>
      <c r="AX534" s="41"/>
      <c r="AY534" s="35" t="s">
        <v>176</v>
      </c>
      <c r="AZ534" s="41"/>
      <c r="BA534" s="36"/>
      <c r="BB534" s="51"/>
      <c r="BC534" s="33"/>
      <c r="BD534" s="33"/>
      <c r="BE534" s="51"/>
      <c r="BF534" s="51"/>
      <c r="BG534" s="51"/>
      <c r="BH534" s="51"/>
      <c r="BI534" s="51"/>
      <c r="BJ534" s="51"/>
      <c r="BK534" s="51"/>
      <c r="BL534" s="51"/>
      <c r="BM534" s="51"/>
      <c r="BN534" s="51"/>
      <c r="BO534" s="51"/>
    </row>
    <row r="535" spans="1:67" ht="84" customHeight="1" x14ac:dyDescent="0.25">
      <c r="A535" s="201">
        <v>535</v>
      </c>
      <c r="B535" s="182" t="s">
        <v>3984</v>
      </c>
      <c r="C535" s="182" t="s">
        <v>3985</v>
      </c>
      <c r="D535" s="36" t="s">
        <v>30</v>
      </c>
      <c r="E535" s="36" t="s">
        <v>41</v>
      </c>
      <c r="F535" s="202"/>
      <c r="G535" s="202"/>
      <c r="H535" s="202"/>
      <c r="I535" s="202"/>
      <c r="J535" s="202"/>
      <c r="K535" s="202"/>
      <c r="L535" s="34" t="s">
        <v>1426</v>
      </c>
      <c r="M535" s="182"/>
      <c r="N535" s="183"/>
      <c r="O535" s="184" t="s">
        <v>41</v>
      </c>
      <c r="P535" s="109"/>
      <c r="Q535" s="182" t="s">
        <v>25</v>
      </c>
      <c r="R535" s="109"/>
      <c r="S535" s="183" t="s">
        <v>391</v>
      </c>
      <c r="T535" s="188">
        <v>42810</v>
      </c>
      <c r="U535" s="33" t="s">
        <v>58</v>
      </c>
      <c r="V535" s="45" t="s">
        <v>58</v>
      </c>
      <c r="W535" s="49" t="s">
        <v>59</v>
      </c>
      <c r="X535" s="49" t="s">
        <v>938</v>
      </c>
      <c r="Y535" s="36"/>
      <c r="Z535" s="36"/>
      <c r="AA535" s="36"/>
      <c r="AB535" s="36">
        <v>1</v>
      </c>
      <c r="AC535" s="36"/>
      <c r="AD535" s="36"/>
      <c r="AE535" s="36"/>
      <c r="AF535" s="51"/>
      <c r="AG535" s="51">
        <v>1</v>
      </c>
      <c r="AH535" s="51"/>
      <c r="AI535" s="51"/>
      <c r="AJ535" s="51"/>
      <c r="AK535" s="51"/>
      <c r="AL535" s="33"/>
      <c r="AM535" s="33"/>
      <c r="AN535" s="186"/>
      <c r="AO535" s="186"/>
      <c r="AP535" s="185"/>
      <c r="AQ535" s="185"/>
      <c r="AR535" s="185"/>
      <c r="AS535" s="185"/>
      <c r="AT535" s="185"/>
      <c r="AU535" s="185"/>
      <c r="AV535" s="185"/>
      <c r="AW535" s="186"/>
      <c r="AX535" s="41"/>
      <c r="AY535" s="41" t="s">
        <v>24</v>
      </c>
      <c r="AZ535" s="41"/>
      <c r="BA535" s="36"/>
      <c r="BB535" s="51"/>
      <c r="BC535" s="33"/>
      <c r="BD535" s="33"/>
      <c r="BE535" s="51"/>
      <c r="BF535" s="51"/>
      <c r="BG535" s="51"/>
      <c r="BH535" s="51"/>
      <c r="BI535" s="51"/>
      <c r="BJ535" s="51"/>
      <c r="BK535" s="51"/>
      <c r="BL535" s="51"/>
      <c r="BM535" s="51"/>
      <c r="BN535" s="51"/>
      <c r="BO535" s="51"/>
    </row>
    <row r="536" spans="1:67" ht="84" customHeight="1" x14ac:dyDescent="0.25">
      <c r="A536" s="201">
        <v>536</v>
      </c>
      <c r="B536" s="182" t="s">
        <v>3984</v>
      </c>
      <c r="C536" s="182" t="s">
        <v>3985</v>
      </c>
      <c r="D536" s="36" t="s">
        <v>30</v>
      </c>
      <c r="E536" s="36" t="s">
        <v>41</v>
      </c>
      <c r="F536" s="202"/>
      <c r="G536" s="202"/>
      <c r="H536" s="202"/>
      <c r="I536" s="202"/>
      <c r="J536" s="202"/>
      <c r="K536" s="202"/>
      <c r="L536" s="34" t="s">
        <v>1427</v>
      </c>
      <c r="M536" s="182"/>
      <c r="N536" s="183"/>
      <c r="O536" s="184" t="s">
        <v>41</v>
      </c>
      <c r="P536" s="109"/>
      <c r="Q536" s="182" t="s">
        <v>25</v>
      </c>
      <c r="R536" s="109"/>
      <c r="S536" s="183" t="s">
        <v>391</v>
      </c>
      <c r="T536" s="33" t="s">
        <v>4011</v>
      </c>
      <c r="U536" s="33" t="s">
        <v>21</v>
      </c>
      <c r="V536" s="45" t="s">
        <v>21</v>
      </c>
      <c r="W536" s="34" t="s">
        <v>1428</v>
      </c>
      <c r="X536" s="49" t="s">
        <v>938</v>
      </c>
      <c r="Y536" s="36">
        <v>1</v>
      </c>
      <c r="Z536" s="36"/>
      <c r="AA536" s="36"/>
      <c r="AB536" s="36"/>
      <c r="AC536" s="36"/>
      <c r="AD536" s="36"/>
      <c r="AE536" s="36"/>
      <c r="AF536" s="51"/>
      <c r="AG536" s="51">
        <v>1</v>
      </c>
      <c r="AH536" s="51"/>
      <c r="AI536" s="51"/>
      <c r="AJ536" s="51"/>
      <c r="AK536" s="51"/>
      <c r="AL536" s="33"/>
      <c r="AM536" s="33"/>
      <c r="AN536" s="186"/>
      <c r="AO536" s="186"/>
      <c r="AP536" s="185"/>
      <c r="AQ536" s="185"/>
      <c r="AR536" s="185"/>
      <c r="AS536" s="185"/>
      <c r="AT536" s="185"/>
      <c r="AU536" s="185"/>
      <c r="AV536" s="185"/>
      <c r="AW536" s="186"/>
      <c r="AX536" s="41"/>
      <c r="AY536" s="41" t="s">
        <v>24</v>
      </c>
      <c r="AZ536" s="41"/>
      <c r="BA536" s="36"/>
      <c r="BB536" s="51"/>
      <c r="BC536" s="33"/>
      <c r="BD536" s="33"/>
      <c r="BE536" s="51"/>
      <c r="BF536" s="51"/>
      <c r="BG536" s="51"/>
      <c r="BH536" s="51"/>
      <c r="BI536" s="51"/>
      <c r="BJ536" s="51"/>
      <c r="BK536" s="51"/>
      <c r="BL536" s="51"/>
      <c r="BM536" s="51"/>
      <c r="BN536" s="51"/>
      <c r="BO536" s="51"/>
    </row>
    <row r="537" spans="1:67" ht="84" customHeight="1" x14ac:dyDescent="0.25">
      <c r="A537" s="201">
        <v>537</v>
      </c>
      <c r="B537" s="182" t="s">
        <v>3984</v>
      </c>
      <c r="C537" s="182" t="s">
        <v>3985</v>
      </c>
      <c r="D537" s="36" t="s">
        <v>30</v>
      </c>
      <c r="E537" s="36" t="s">
        <v>41</v>
      </c>
      <c r="F537" s="202"/>
      <c r="G537" s="202"/>
      <c r="H537" s="202"/>
      <c r="I537" s="202"/>
      <c r="J537" s="202"/>
      <c r="K537" s="202"/>
      <c r="L537" s="34" t="s">
        <v>1429</v>
      </c>
      <c r="M537" s="182"/>
      <c r="N537" s="183"/>
      <c r="O537" s="184" t="s">
        <v>41</v>
      </c>
      <c r="P537" s="109"/>
      <c r="Q537" s="182" t="s">
        <v>25</v>
      </c>
      <c r="R537" s="109"/>
      <c r="S537" s="183" t="s">
        <v>4012</v>
      </c>
      <c r="T537" s="33" t="s">
        <v>4013</v>
      </c>
      <c r="U537" s="33" t="s">
        <v>58</v>
      </c>
      <c r="V537" s="45" t="s">
        <v>58</v>
      </c>
      <c r="W537" s="34" t="s">
        <v>1430</v>
      </c>
      <c r="X537" s="34" t="s">
        <v>164</v>
      </c>
      <c r="Y537" s="36"/>
      <c r="Z537" s="36"/>
      <c r="AA537" s="36"/>
      <c r="AB537" s="36">
        <v>1</v>
      </c>
      <c r="AC537" s="36"/>
      <c r="AD537" s="36"/>
      <c r="AE537" s="36"/>
      <c r="AF537" s="51"/>
      <c r="AG537" s="51">
        <v>1</v>
      </c>
      <c r="AH537" s="51"/>
      <c r="AI537" s="51"/>
      <c r="AJ537" s="51"/>
      <c r="AK537" s="51"/>
      <c r="AL537" s="33"/>
      <c r="AM537" s="33"/>
      <c r="AN537" s="186"/>
      <c r="AO537" s="186"/>
      <c r="AP537" s="185"/>
      <c r="AQ537" s="185"/>
      <c r="AR537" s="185"/>
      <c r="AS537" s="185"/>
      <c r="AT537" s="185"/>
      <c r="AU537" s="185"/>
      <c r="AV537" s="185"/>
      <c r="AW537" s="186"/>
      <c r="AX537" s="41"/>
      <c r="AY537" s="41" t="s">
        <v>24</v>
      </c>
      <c r="AZ537" s="41"/>
      <c r="BA537" s="36"/>
      <c r="BB537" s="51"/>
      <c r="BC537" s="33"/>
      <c r="BD537" s="33"/>
      <c r="BE537" s="51"/>
      <c r="BF537" s="51"/>
      <c r="BG537" s="51"/>
      <c r="BH537" s="51"/>
      <c r="BI537" s="51"/>
      <c r="BJ537" s="51"/>
      <c r="BK537" s="51"/>
      <c r="BL537" s="51"/>
      <c r="BM537" s="51"/>
      <c r="BN537" s="51"/>
      <c r="BO537" s="51"/>
    </row>
    <row r="538" spans="1:67" ht="84" customHeight="1" x14ac:dyDescent="0.25">
      <c r="A538" s="201">
        <v>538</v>
      </c>
      <c r="B538" s="182" t="s">
        <v>3984</v>
      </c>
      <c r="C538" s="182" t="s">
        <v>3985</v>
      </c>
      <c r="D538" s="36" t="s">
        <v>30</v>
      </c>
      <c r="E538" s="36" t="s">
        <v>41</v>
      </c>
      <c r="F538" s="202"/>
      <c r="G538" s="202"/>
      <c r="H538" s="202"/>
      <c r="I538" s="202"/>
      <c r="J538" s="202"/>
      <c r="K538" s="202"/>
      <c r="L538" s="34" t="s">
        <v>1431</v>
      </c>
      <c r="M538" s="182"/>
      <c r="N538" s="183"/>
      <c r="O538" s="184" t="s">
        <v>41</v>
      </c>
      <c r="P538" s="109"/>
      <c r="Q538" s="182" t="s">
        <v>25</v>
      </c>
      <c r="R538" s="109"/>
      <c r="S538" s="183" t="s">
        <v>391</v>
      </c>
      <c r="T538" s="188">
        <v>42810</v>
      </c>
      <c r="U538" s="33" t="s">
        <v>58</v>
      </c>
      <c r="V538" s="45" t="s">
        <v>58</v>
      </c>
      <c r="W538" s="49" t="s">
        <v>59</v>
      </c>
      <c r="X538" s="34" t="s">
        <v>164</v>
      </c>
      <c r="Y538" s="36"/>
      <c r="Z538" s="36"/>
      <c r="AA538" s="36"/>
      <c r="AB538" s="36">
        <v>1</v>
      </c>
      <c r="AC538" s="36"/>
      <c r="AD538" s="36"/>
      <c r="AE538" s="36"/>
      <c r="AF538" s="51"/>
      <c r="AG538" s="51">
        <v>1</v>
      </c>
      <c r="AH538" s="51"/>
      <c r="AI538" s="51"/>
      <c r="AJ538" s="51"/>
      <c r="AK538" s="51"/>
      <c r="AL538" s="33"/>
      <c r="AM538" s="33"/>
      <c r="AN538" s="186"/>
      <c r="AO538" s="186"/>
      <c r="AP538" s="185"/>
      <c r="AQ538" s="185"/>
      <c r="AR538" s="185"/>
      <c r="AS538" s="185"/>
      <c r="AT538" s="185"/>
      <c r="AU538" s="185"/>
      <c r="AV538" s="185"/>
      <c r="AW538" s="186"/>
      <c r="AX538" s="41"/>
      <c r="AY538" s="41" t="s">
        <v>24</v>
      </c>
      <c r="AZ538" s="41"/>
      <c r="BA538" s="36"/>
      <c r="BB538" s="51"/>
      <c r="BC538" s="33"/>
      <c r="BD538" s="33"/>
      <c r="BE538" s="51"/>
      <c r="BF538" s="51"/>
      <c r="BG538" s="51"/>
      <c r="BH538" s="51"/>
      <c r="BI538" s="51"/>
      <c r="BJ538" s="51"/>
      <c r="BK538" s="51"/>
      <c r="BL538" s="51"/>
      <c r="BM538" s="51"/>
      <c r="BN538" s="51"/>
      <c r="BO538" s="51"/>
    </row>
    <row r="539" spans="1:67" ht="84" customHeight="1" x14ac:dyDescent="0.25">
      <c r="A539" s="201">
        <v>539</v>
      </c>
      <c r="B539" s="182" t="s">
        <v>3984</v>
      </c>
      <c r="C539" s="182" t="s">
        <v>3985</v>
      </c>
      <c r="D539" s="36" t="s">
        <v>30</v>
      </c>
      <c r="E539" s="36" t="s">
        <v>41</v>
      </c>
      <c r="F539" s="202"/>
      <c r="G539" s="202"/>
      <c r="H539" s="202"/>
      <c r="I539" s="202"/>
      <c r="J539" s="202"/>
      <c r="K539" s="202"/>
      <c r="L539" s="34" t="s">
        <v>1432</v>
      </c>
      <c r="M539" s="182"/>
      <c r="N539" s="183"/>
      <c r="O539" s="184" t="s">
        <v>41</v>
      </c>
      <c r="P539" s="109"/>
      <c r="Q539" s="182" t="s">
        <v>25</v>
      </c>
      <c r="R539" s="109"/>
      <c r="S539" s="183" t="s">
        <v>391</v>
      </c>
      <c r="T539" s="33" t="s">
        <v>4014</v>
      </c>
      <c r="U539" s="33" t="s">
        <v>58</v>
      </c>
      <c r="V539" s="45" t="s">
        <v>58</v>
      </c>
      <c r="W539" s="34" t="s">
        <v>1433</v>
      </c>
      <c r="X539" s="34" t="s">
        <v>164</v>
      </c>
      <c r="Y539" s="36"/>
      <c r="Z539" s="36"/>
      <c r="AA539" s="36"/>
      <c r="AB539" s="36">
        <v>1</v>
      </c>
      <c r="AC539" s="36"/>
      <c r="AD539" s="36"/>
      <c r="AE539" s="36"/>
      <c r="AF539" s="51"/>
      <c r="AG539" s="51">
        <v>1</v>
      </c>
      <c r="AH539" s="51"/>
      <c r="AI539" s="51"/>
      <c r="AJ539" s="51"/>
      <c r="AK539" s="51"/>
      <c r="AL539" s="33"/>
      <c r="AM539" s="33"/>
      <c r="AN539" s="186"/>
      <c r="AO539" s="186"/>
      <c r="AP539" s="185"/>
      <c r="AQ539" s="185"/>
      <c r="AR539" s="185"/>
      <c r="AS539" s="185"/>
      <c r="AT539" s="185"/>
      <c r="AU539" s="185"/>
      <c r="AV539" s="185"/>
      <c r="AW539" s="186"/>
      <c r="AX539" s="41"/>
      <c r="AY539" s="41" t="s">
        <v>24</v>
      </c>
      <c r="AZ539" s="41"/>
      <c r="BA539" s="36"/>
      <c r="BB539" s="51"/>
      <c r="BC539" s="33"/>
      <c r="BD539" s="33"/>
      <c r="BE539" s="51"/>
      <c r="BF539" s="51"/>
      <c r="BG539" s="51"/>
      <c r="BH539" s="51"/>
      <c r="BI539" s="51"/>
      <c r="BJ539" s="51"/>
      <c r="BK539" s="51"/>
      <c r="BL539" s="51"/>
      <c r="BM539" s="51"/>
      <c r="BN539" s="51"/>
      <c r="BO539" s="51"/>
    </row>
    <row r="540" spans="1:67" ht="254.25" customHeight="1" x14ac:dyDescent="0.25">
      <c r="A540" s="201">
        <v>540</v>
      </c>
      <c r="B540" s="182" t="s">
        <v>3984</v>
      </c>
      <c r="C540" s="182" t="s">
        <v>3985</v>
      </c>
      <c r="D540" s="36" t="s">
        <v>30</v>
      </c>
      <c r="E540" s="36" t="s">
        <v>41</v>
      </c>
      <c r="F540" s="202"/>
      <c r="G540" s="202"/>
      <c r="H540" s="202"/>
      <c r="I540" s="202"/>
      <c r="J540" s="202"/>
      <c r="K540" s="202"/>
      <c r="L540" s="34" t="s">
        <v>1434</v>
      </c>
      <c r="M540" s="182"/>
      <c r="N540" s="183"/>
      <c r="O540" s="184" t="s">
        <v>41</v>
      </c>
      <c r="P540" s="109"/>
      <c r="Q540" s="182" t="s">
        <v>25</v>
      </c>
      <c r="R540" s="109"/>
      <c r="S540" s="183" t="s">
        <v>4015</v>
      </c>
      <c r="T540" s="33" t="s">
        <v>4016</v>
      </c>
      <c r="U540" s="33" t="s">
        <v>167</v>
      </c>
      <c r="V540" s="45" t="s">
        <v>167</v>
      </c>
      <c r="W540" s="34" t="s">
        <v>1435</v>
      </c>
      <c r="X540" s="34" t="s">
        <v>164</v>
      </c>
      <c r="Y540" s="36"/>
      <c r="Z540" s="36"/>
      <c r="AA540" s="36">
        <v>1</v>
      </c>
      <c r="AB540" s="36"/>
      <c r="AC540" s="36"/>
      <c r="AD540" s="36"/>
      <c r="AE540" s="36"/>
      <c r="AF540" s="51"/>
      <c r="AG540" s="51">
        <v>1</v>
      </c>
      <c r="AH540" s="51"/>
      <c r="AI540" s="51"/>
      <c r="AJ540" s="51"/>
      <c r="AK540" s="51"/>
      <c r="AL540" s="33"/>
      <c r="AM540" s="33"/>
      <c r="AN540" s="186"/>
      <c r="AO540" s="186"/>
      <c r="AP540" s="185"/>
      <c r="AQ540" s="185"/>
      <c r="AR540" s="185"/>
      <c r="AS540" s="185"/>
      <c r="AT540" s="185"/>
      <c r="AU540" s="185"/>
      <c r="AV540" s="185"/>
      <c r="AW540" s="186"/>
      <c r="AX540" s="41"/>
      <c r="AY540" s="35" t="s">
        <v>176</v>
      </c>
      <c r="AZ540" s="41"/>
      <c r="BA540" s="36"/>
      <c r="BB540" s="51"/>
      <c r="BC540" s="33"/>
      <c r="BD540" s="33"/>
      <c r="BE540" s="51"/>
      <c r="BF540" s="51"/>
      <c r="BG540" s="51"/>
      <c r="BH540" s="51"/>
      <c r="BI540" s="51"/>
      <c r="BJ540" s="51"/>
      <c r="BK540" s="51"/>
      <c r="BL540" s="51"/>
      <c r="BM540" s="51"/>
      <c r="BN540" s="51"/>
      <c r="BO540" s="51"/>
    </row>
    <row r="541" spans="1:67" ht="94.5" customHeight="1" x14ac:dyDescent="0.25">
      <c r="A541" s="201">
        <v>541</v>
      </c>
      <c r="B541" s="182" t="s">
        <v>3984</v>
      </c>
      <c r="C541" s="182" t="s">
        <v>3985</v>
      </c>
      <c r="D541" s="36" t="s">
        <v>30</v>
      </c>
      <c r="E541" s="36" t="s">
        <v>41</v>
      </c>
      <c r="F541" s="202"/>
      <c r="G541" s="202"/>
      <c r="H541" s="202"/>
      <c r="I541" s="202"/>
      <c r="J541" s="202"/>
      <c r="K541" s="202"/>
      <c r="L541" s="34" t="s">
        <v>1436</v>
      </c>
      <c r="M541" s="182"/>
      <c r="N541" s="183"/>
      <c r="O541" s="184" t="s">
        <v>41</v>
      </c>
      <c r="P541" s="109"/>
      <c r="Q541" s="182" t="s">
        <v>25</v>
      </c>
      <c r="R541" s="109"/>
      <c r="S541" s="183" t="s">
        <v>3306</v>
      </c>
      <c r="T541" s="33" t="s">
        <v>4017</v>
      </c>
      <c r="U541" s="33" t="s">
        <v>167</v>
      </c>
      <c r="V541" s="45" t="s">
        <v>167</v>
      </c>
      <c r="W541" s="34" t="s">
        <v>322</v>
      </c>
      <c r="X541" s="34" t="s">
        <v>1437</v>
      </c>
      <c r="Y541" s="36"/>
      <c r="Z541" s="36"/>
      <c r="AA541" s="36">
        <v>1</v>
      </c>
      <c r="AB541" s="36"/>
      <c r="AC541" s="36"/>
      <c r="AD541" s="36"/>
      <c r="AE541" s="36"/>
      <c r="AF541" s="51"/>
      <c r="AG541" s="51">
        <v>1</v>
      </c>
      <c r="AH541" s="51"/>
      <c r="AI541" s="51"/>
      <c r="AJ541" s="51"/>
      <c r="AK541" s="51"/>
      <c r="AL541" s="33" t="s">
        <v>4018</v>
      </c>
      <c r="AM541" s="33" t="s">
        <v>1528</v>
      </c>
      <c r="AN541" s="185"/>
      <c r="AO541" s="185"/>
      <c r="AP541" s="185"/>
      <c r="AQ541" s="185"/>
      <c r="AR541" s="185"/>
      <c r="AS541" s="185"/>
      <c r="AT541" s="185"/>
      <c r="AU541" s="185"/>
      <c r="AV541" s="185"/>
      <c r="AW541" s="186"/>
      <c r="AX541" s="41"/>
      <c r="AY541" s="35" t="s">
        <v>176</v>
      </c>
      <c r="AZ541" s="41"/>
      <c r="BA541" s="36"/>
      <c r="BB541" s="51"/>
      <c r="BC541" s="33"/>
      <c r="BD541" s="33"/>
      <c r="BE541" s="51"/>
      <c r="BF541" s="51"/>
      <c r="BG541" s="51"/>
      <c r="BH541" s="51"/>
      <c r="BI541" s="51"/>
      <c r="BJ541" s="51"/>
      <c r="BK541" s="51"/>
      <c r="BL541" s="51"/>
      <c r="BM541" s="51"/>
      <c r="BN541" s="51"/>
      <c r="BO541" s="51"/>
    </row>
    <row r="542" spans="1:67" ht="47.25" customHeight="1" x14ac:dyDescent="0.25">
      <c r="A542" s="201">
        <v>542</v>
      </c>
      <c r="B542" s="182" t="s">
        <v>3984</v>
      </c>
      <c r="C542" s="182" t="s">
        <v>3985</v>
      </c>
      <c r="D542" s="36" t="s">
        <v>30</v>
      </c>
      <c r="E542" s="36" t="s">
        <v>41</v>
      </c>
      <c r="F542" s="202"/>
      <c r="G542" s="202"/>
      <c r="H542" s="202"/>
      <c r="I542" s="202"/>
      <c r="J542" s="202"/>
      <c r="K542" s="202"/>
      <c r="L542" s="34" t="s">
        <v>1438</v>
      </c>
      <c r="M542" s="182"/>
      <c r="N542" s="183"/>
      <c r="O542" s="184" t="s">
        <v>41</v>
      </c>
      <c r="P542" s="109"/>
      <c r="Q542" s="182" t="s">
        <v>25</v>
      </c>
      <c r="R542" s="109"/>
      <c r="S542" s="183" t="s">
        <v>3306</v>
      </c>
      <c r="T542" s="33" t="s">
        <v>1439</v>
      </c>
      <c r="U542" s="33" t="s">
        <v>21</v>
      </c>
      <c r="V542" s="45" t="s">
        <v>21</v>
      </c>
      <c r="W542" s="34" t="s">
        <v>1439</v>
      </c>
      <c r="X542" s="34" t="s">
        <v>1437</v>
      </c>
      <c r="Y542" s="36">
        <v>1</v>
      </c>
      <c r="Z542" s="36"/>
      <c r="AA542" s="36"/>
      <c r="AB542" s="36"/>
      <c r="AC542" s="36"/>
      <c r="AD542" s="36"/>
      <c r="AE542" s="36"/>
      <c r="AF542" s="51"/>
      <c r="AG542" s="51">
        <v>1</v>
      </c>
      <c r="AH542" s="51"/>
      <c r="AI542" s="51"/>
      <c r="AJ542" s="51"/>
      <c r="AK542" s="51"/>
      <c r="AL542" s="33" t="s">
        <v>3156</v>
      </c>
      <c r="AM542" s="33"/>
      <c r="AN542" s="185"/>
      <c r="AO542" s="185"/>
      <c r="AP542" s="185"/>
      <c r="AQ542" s="185"/>
      <c r="AR542" s="185"/>
      <c r="AS542" s="185"/>
      <c r="AT542" s="185"/>
      <c r="AU542" s="185"/>
      <c r="AV542" s="185"/>
      <c r="AW542" s="186"/>
      <c r="AX542" s="41"/>
      <c r="AY542" s="41" t="s">
        <v>24</v>
      </c>
      <c r="AZ542" s="41"/>
      <c r="BA542" s="36"/>
      <c r="BB542" s="51"/>
      <c r="BC542" s="33"/>
      <c r="BD542" s="33"/>
      <c r="BE542" s="51"/>
      <c r="BF542" s="51"/>
      <c r="BG542" s="51"/>
      <c r="BH542" s="51"/>
      <c r="BI542" s="51"/>
      <c r="BJ542" s="51"/>
      <c r="BK542" s="51"/>
      <c r="BL542" s="51"/>
      <c r="BM542" s="51"/>
      <c r="BN542" s="51"/>
      <c r="BO542" s="51"/>
    </row>
    <row r="543" spans="1:67" ht="63" customHeight="1" x14ac:dyDescent="0.25">
      <c r="A543" s="201">
        <v>543</v>
      </c>
      <c r="B543" s="182" t="s">
        <v>3984</v>
      </c>
      <c r="C543" s="182" t="s">
        <v>3985</v>
      </c>
      <c r="D543" s="36" t="s">
        <v>30</v>
      </c>
      <c r="E543" s="36" t="s">
        <v>41</v>
      </c>
      <c r="F543" s="202"/>
      <c r="G543" s="202"/>
      <c r="H543" s="202"/>
      <c r="I543" s="202"/>
      <c r="J543" s="202"/>
      <c r="K543" s="202"/>
      <c r="L543" s="34" t="s">
        <v>1440</v>
      </c>
      <c r="M543" s="182"/>
      <c r="N543" s="183"/>
      <c r="O543" s="184" t="s">
        <v>41</v>
      </c>
      <c r="P543" s="109"/>
      <c r="Q543" s="182" t="s">
        <v>25</v>
      </c>
      <c r="R543" s="109"/>
      <c r="S543" s="183" t="s">
        <v>3306</v>
      </c>
      <c r="T543" s="33" t="s">
        <v>1441</v>
      </c>
      <c r="U543" s="33" t="s">
        <v>167</v>
      </c>
      <c r="V543" s="45" t="s">
        <v>167</v>
      </c>
      <c r="W543" s="34" t="s">
        <v>1441</v>
      </c>
      <c r="X543" s="34" t="s">
        <v>344</v>
      </c>
      <c r="Y543" s="36"/>
      <c r="Z543" s="36"/>
      <c r="AA543" s="36">
        <v>1</v>
      </c>
      <c r="AB543" s="36"/>
      <c r="AC543" s="36"/>
      <c r="AD543" s="36"/>
      <c r="AE543" s="36"/>
      <c r="AF543" s="51"/>
      <c r="AG543" s="51">
        <v>1</v>
      </c>
      <c r="AH543" s="51"/>
      <c r="AI543" s="51"/>
      <c r="AJ543" s="51"/>
      <c r="AK543" s="51"/>
      <c r="AL543" s="33" t="s">
        <v>3156</v>
      </c>
      <c r="AM543" s="33"/>
      <c r="AN543" s="185"/>
      <c r="AO543" s="185"/>
      <c r="AP543" s="185"/>
      <c r="AQ543" s="185"/>
      <c r="AR543" s="185"/>
      <c r="AS543" s="185"/>
      <c r="AT543" s="185"/>
      <c r="AU543" s="185"/>
      <c r="AV543" s="185"/>
      <c r="AW543" s="186"/>
      <c r="AX543" s="41"/>
      <c r="AY543" s="35" t="s">
        <v>176</v>
      </c>
      <c r="AZ543" s="41"/>
      <c r="BA543" s="36"/>
      <c r="BB543" s="51"/>
      <c r="BC543" s="33"/>
      <c r="BD543" s="33"/>
      <c r="BE543" s="51"/>
      <c r="BF543" s="51"/>
      <c r="BG543" s="51"/>
      <c r="BH543" s="51"/>
      <c r="BI543" s="51"/>
      <c r="BJ543" s="51"/>
      <c r="BK543" s="51"/>
      <c r="BL543" s="51"/>
      <c r="BM543" s="51"/>
      <c r="BN543" s="51"/>
      <c r="BO543" s="51"/>
    </row>
    <row r="544" spans="1:67" ht="47.25" customHeight="1" x14ac:dyDescent="0.25">
      <c r="A544" s="201">
        <v>544</v>
      </c>
      <c r="B544" s="182" t="s">
        <v>3984</v>
      </c>
      <c r="C544" s="182" t="s">
        <v>3985</v>
      </c>
      <c r="D544" s="36" t="s">
        <v>30</v>
      </c>
      <c r="E544" s="36" t="s">
        <v>41</v>
      </c>
      <c r="F544" s="202"/>
      <c r="G544" s="202"/>
      <c r="H544" s="202"/>
      <c r="I544" s="202"/>
      <c r="J544" s="202"/>
      <c r="K544" s="202"/>
      <c r="L544" s="34" t="s">
        <v>1442</v>
      </c>
      <c r="M544" s="182"/>
      <c r="N544" s="183"/>
      <c r="O544" s="184" t="s">
        <v>41</v>
      </c>
      <c r="P544" s="109"/>
      <c r="Q544" s="182" t="s">
        <v>25</v>
      </c>
      <c r="R544" s="109"/>
      <c r="S544" s="183" t="s">
        <v>391</v>
      </c>
      <c r="T544" s="188">
        <v>42810</v>
      </c>
      <c r="U544" s="33" t="s">
        <v>58</v>
      </c>
      <c r="V544" s="45" t="s">
        <v>58</v>
      </c>
      <c r="W544" s="49" t="s">
        <v>59</v>
      </c>
      <c r="X544" s="49" t="s">
        <v>261</v>
      </c>
      <c r="Y544" s="36"/>
      <c r="Z544" s="36"/>
      <c r="AA544" s="36"/>
      <c r="AB544" s="36">
        <v>1</v>
      </c>
      <c r="AC544" s="36"/>
      <c r="AD544" s="36"/>
      <c r="AE544" s="36"/>
      <c r="AF544" s="51"/>
      <c r="AG544" s="51">
        <v>1</v>
      </c>
      <c r="AH544" s="51"/>
      <c r="AI544" s="51"/>
      <c r="AJ544" s="51"/>
      <c r="AK544" s="51"/>
      <c r="AL544" s="33"/>
      <c r="AM544" s="33"/>
      <c r="AN544" s="186"/>
      <c r="AO544" s="186"/>
      <c r="AP544" s="185"/>
      <c r="AQ544" s="185"/>
      <c r="AR544" s="185"/>
      <c r="AS544" s="185"/>
      <c r="AT544" s="185"/>
      <c r="AU544" s="185"/>
      <c r="AV544" s="185"/>
      <c r="AW544" s="186"/>
      <c r="AX544" s="41"/>
      <c r="AY544" s="41" t="s">
        <v>24</v>
      </c>
      <c r="AZ544" s="41"/>
      <c r="BA544" s="36"/>
      <c r="BB544" s="51"/>
      <c r="BC544" s="33"/>
      <c r="BD544" s="33"/>
      <c r="BE544" s="51"/>
      <c r="BF544" s="51"/>
      <c r="BG544" s="51"/>
      <c r="BH544" s="51"/>
      <c r="BI544" s="51"/>
      <c r="BJ544" s="51"/>
      <c r="BK544" s="51"/>
      <c r="BL544" s="51"/>
      <c r="BM544" s="51"/>
      <c r="BN544" s="51"/>
      <c r="BO544" s="51"/>
    </row>
    <row r="545" spans="1:67" ht="63" customHeight="1" x14ac:dyDescent="0.25">
      <c r="A545" s="201">
        <v>545</v>
      </c>
      <c r="B545" s="182" t="s">
        <v>3984</v>
      </c>
      <c r="C545" s="182" t="s">
        <v>3985</v>
      </c>
      <c r="D545" s="36" t="s">
        <v>30</v>
      </c>
      <c r="E545" s="36" t="s">
        <v>41</v>
      </c>
      <c r="F545" s="202"/>
      <c r="G545" s="202"/>
      <c r="H545" s="202"/>
      <c r="I545" s="202"/>
      <c r="J545" s="202"/>
      <c r="K545" s="202"/>
      <c r="L545" s="34" t="s">
        <v>1443</v>
      </c>
      <c r="M545" s="182"/>
      <c r="N545" s="183"/>
      <c r="O545" s="184" t="s">
        <v>41</v>
      </c>
      <c r="P545" s="109"/>
      <c r="Q545" s="182" t="s">
        <v>25</v>
      </c>
      <c r="R545" s="109"/>
      <c r="S545" s="183" t="s">
        <v>3172</v>
      </c>
      <c r="T545" s="33" t="s">
        <v>4019</v>
      </c>
      <c r="U545" s="33" t="s">
        <v>21</v>
      </c>
      <c r="V545" s="45" t="s">
        <v>21</v>
      </c>
      <c r="W545" s="34" t="s">
        <v>1444</v>
      </c>
      <c r="X545" s="49" t="s">
        <v>261</v>
      </c>
      <c r="Y545" s="36">
        <v>1</v>
      </c>
      <c r="Z545" s="36"/>
      <c r="AA545" s="36"/>
      <c r="AB545" s="36"/>
      <c r="AC545" s="36"/>
      <c r="AD545" s="36"/>
      <c r="AE545" s="36"/>
      <c r="AF545" s="51"/>
      <c r="AG545" s="51">
        <v>1</v>
      </c>
      <c r="AH545" s="51"/>
      <c r="AI545" s="51"/>
      <c r="AJ545" s="51"/>
      <c r="AK545" s="51"/>
      <c r="AL545" s="33"/>
      <c r="AM545" s="33"/>
      <c r="AN545" s="185" t="s">
        <v>3174</v>
      </c>
      <c r="AO545" s="185" t="s">
        <v>4020</v>
      </c>
      <c r="AP545" s="185" t="s">
        <v>3166</v>
      </c>
      <c r="AQ545" s="185" t="s">
        <v>3166</v>
      </c>
      <c r="AR545" s="185" t="s">
        <v>3166</v>
      </c>
      <c r="AS545" s="185" t="s">
        <v>2694</v>
      </c>
      <c r="AT545" s="185" t="s">
        <v>2694</v>
      </c>
      <c r="AU545" s="185" t="s">
        <v>2694</v>
      </c>
      <c r="AV545" s="185" t="s">
        <v>2694</v>
      </c>
      <c r="AW545" s="186"/>
      <c r="AX545" s="186"/>
      <c r="AY545" s="35" t="s">
        <v>46</v>
      </c>
      <c r="AZ545" s="41"/>
      <c r="BA545" s="36"/>
      <c r="BB545" s="51"/>
      <c r="BC545" s="33"/>
      <c r="BD545" s="33"/>
      <c r="BE545" s="51"/>
      <c r="BF545" s="51"/>
      <c r="BG545" s="51"/>
      <c r="BH545" s="51"/>
      <c r="BI545" s="51"/>
      <c r="BJ545" s="51"/>
      <c r="BK545" s="51"/>
      <c r="BL545" s="51"/>
      <c r="BM545" s="51"/>
      <c r="BN545" s="51"/>
      <c r="BO545" s="51"/>
    </row>
    <row r="546" spans="1:67" ht="63" customHeight="1" x14ac:dyDescent="0.25">
      <c r="A546" s="201">
        <v>546</v>
      </c>
      <c r="B546" s="182" t="s">
        <v>3984</v>
      </c>
      <c r="C546" s="182" t="s">
        <v>3985</v>
      </c>
      <c r="D546" s="36" t="s">
        <v>30</v>
      </c>
      <c r="E546" s="36" t="s">
        <v>41</v>
      </c>
      <c r="F546" s="202"/>
      <c r="G546" s="202"/>
      <c r="H546" s="202"/>
      <c r="I546" s="202"/>
      <c r="J546" s="202"/>
      <c r="K546" s="202"/>
      <c r="L546" s="34" t="s">
        <v>1445</v>
      </c>
      <c r="M546" s="182"/>
      <c r="N546" s="183"/>
      <c r="O546" s="184" t="s">
        <v>41</v>
      </c>
      <c r="P546" s="109"/>
      <c r="Q546" s="182" t="s">
        <v>25</v>
      </c>
      <c r="R546" s="109"/>
      <c r="S546" s="183" t="s">
        <v>4015</v>
      </c>
      <c r="T546" s="33" t="s">
        <v>4021</v>
      </c>
      <c r="U546" s="33" t="s">
        <v>167</v>
      </c>
      <c r="V546" s="45" t="s">
        <v>167</v>
      </c>
      <c r="W546" s="34" t="s">
        <v>1446</v>
      </c>
      <c r="X546" s="49" t="s">
        <v>261</v>
      </c>
      <c r="Y546" s="36"/>
      <c r="Z546" s="36"/>
      <c r="AA546" s="36">
        <v>1</v>
      </c>
      <c r="AB546" s="36"/>
      <c r="AC546" s="36"/>
      <c r="AD546" s="36"/>
      <c r="AE546" s="36"/>
      <c r="AF546" s="51"/>
      <c r="AG546" s="51">
        <v>1</v>
      </c>
      <c r="AH546" s="51"/>
      <c r="AI546" s="51"/>
      <c r="AJ546" s="51"/>
      <c r="AK546" s="51"/>
      <c r="AL546" s="33"/>
      <c r="AM546" s="33"/>
      <c r="AN546" s="186"/>
      <c r="AO546" s="186"/>
      <c r="AP546" s="185"/>
      <c r="AQ546" s="185"/>
      <c r="AR546" s="185"/>
      <c r="AS546" s="185"/>
      <c r="AT546" s="185"/>
      <c r="AU546" s="185"/>
      <c r="AV546" s="185"/>
      <c r="AW546" s="186"/>
      <c r="AX546" s="41"/>
      <c r="AY546" s="35" t="s">
        <v>176</v>
      </c>
      <c r="AZ546" s="41"/>
      <c r="BA546" s="36"/>
      <c r="BB546" s="51"/>
      <c r="BC546" s="33"/>
      <c r="BD546" s="33"/>
      <c r="BE546" s="51"/>
      <c r="BF546" s="51"/>
      <c r="BG546" s="51"/>
      <c r="BH546" s="51"/>
      <c r="BI546" s="51"/>
      <c r="BJ546" s="51"/>
      <c r="BK546" s="51"/>
      <c r="BL546" s="51"/>
      <c r="BM546" s="51"/>
      <c r="BN546" s="51"/>
      <c r="BO546" s="51"/>
    </row>
    <row r="547" spans="1:67" ht="47.25" customHeight="1" x14ac:dyDescent="0.25">
      <c r="A547" s="201">
        <v>547</v>
      </c>
      <c r="B547" s="182" t="s">
        <v>3984</v>
      </c>
      <c r="C547" s="182" t="s">
        <v>3985</v>
      </c>
      <c r="D547" s="36" t="s">
        <v>30</v>
      </c>
      <c r="E547" s="36" t="s">
        <v>41</v>
      </c>
      <c r="F547" s="202"/>
      <c r="G547" s="202"/>
      <c r="H547" s="202"/>
      <c r="I547" s="202"/>
      <c r="J547" s="202"/>
      <c r="K547" s="202"/>
      <c r="L547" s="34" t="s">
        <v>1447</v>
      </c>
      <c r="M547" s="182"/>
      <c r="N547" s="183"/>
      <c r="O547" s="184" t="s">
        <v>41</v>
      </c>
      <c r="P547" s="109" t="s">
        <v>1448</v>
      </c>
      <c r="Q547" s="182" t="s">
        <v>25</v>
      </c>
      <c r="R547" s="109"/>
      <c r="S547" s="183" t="s">
        <v>791</v>
      </c>
      <c r="T547" s="188">
        <v>42810</v>
      </c>
      <c r="U547" s="33" t="s">
        <v>21</v>
      </c>
      <c r="V547" s="45" t="s">
        <v>21</v>
      </c>
      <c r="W547" s="49" t="s">
        <v>1448</v>
      </c>
      <c r="X547" s="49" t="s">
        <v>261</v>
      </c>
      <c r="Y547" s="36">
        <v>1</v>
      </c>
      <c r="Z547" s="36"/>
      <c r="AA547" s="36"/>
      <c r="AB547" s="36"/>
      <c r="AC547" s="36"/>
      <c r="AD547" s="36"/>
      <c r="AE547" s="36"/>
      <c r="AF547" s="51"/>
      <c r="AG547" s="51">
        <v>1</v>
      </c>
      <c r="AH547" s="51"/>
      <c r="AI547" s="51"/>
      <c r="AJ547" s="51"/>
      <c r="AK547" s="51"/>
      <c r="AL547" s="33"/>
      <c r="AM547" s="33"/>
      <c r="AN547" s="186"/>
      <c r="AO547" s="186"/>
      <c r="AP547" s="185"/>
      <c r="AQ547" s="185"/>
      <c r="AR547" s="185"/>
      <c r="AS547" s="185"/>
      <c r="AT547" s="185"/>
      <c r="AU547" s="185"/>
      <c r="AV547" s="185"/>
      <c r="AW547" s="186"/>
      <c r="AX547" s="41"/>
      <c r="AY547" s="41" t="s">
        <v>24</v>
      </c>
      <c r="AZ547" s="41"/>
      <c r="BA547" s="36"/>
      <c r="BB547" s="51"/>
      <c r="BC547" s="33"/>
      <c r="BD547" s="33"/>
      <c r="BE547" s="51"/>
      <c r="BF547" s="51"/>
      <c r="BG547" s="51"/>
      <c r="BH547" s="51"/>
      <c r="BI547" s="51"/>
      <c r="BJ547" s="51"/>
      <c r="BK547" s="51"/>
      <c r="BL547" s="51"/>
      <c r="BM547" s="51"/>
      <c r="BN547" s="51"/>
      <c r="BO547" s="51"/>
    </row>
    <row r="548" spans="1:67" ht="78.75" customHeight="1" x14ac:dyDescent="0.25">
      <c r="A548" s="201">
        <v>548</v>
      </c>
      <c r="B548" s="182" t="s">
        <v>3984</v>
      </c>
      <c r="C548" s="182" t="s">
        <v>3985</v>
      </c>
      <c r="D548" s="36" t="s">
        <v>30</v>
      </c>
      <c r="E548" s="36" t="s">
        <v>41</v>
      </c>
      <c r="F548" s="202"/>
      <c r="G548" s="202"/>
      <c r="H548" s="202"/>
      <c r="I548" s="202"/>
      <c r="J548" s="202"/>
      <c r="K548" s="202"/>
      <c r="L548" s="34" t="s">
        <v>1449</v>
      </c>
      <c r="M548" s="182"/>
      <c r="N548" s="183"/>
      <c r="O548" s="184" t="s">
        <v>41</v>
      </c>
      <c r="P548" s="109"/>
      <c r="Q548" s="182" t="s">
        <v>25</v>
      </c>
      <c r="R548" s="109"/>
      <c r="S548" s="183" t="s">
        <v>4015</v>
      </c>
      <c r="T548" s="33" t="s">
        <v>4022</v>
      </c>
      <c r="U548" s="33" t="s">
        <v>167</v>
      </c>
      <c r="V548" s="45" t="s">
        <v>167</v>
      </c>
      <c r="W548" s="34" t="s">
        <v>1450</v>
      </c>
      <c r="X548" s="49" t="s">
        <v>261</v>
      </c>
      <c r="Y548" s="36"/>
      <c r="Z548" s="36"/>
      <c r="AA548" s="36">
        <v>1</v>
      </c>
      <c r="AB548" s="36"/>
      <c r="AC548" s="36"/>
      <c r="AD548" s="36"/>
      <c r="AE548" s="36"/>
      <c r="AF548" s="51"/>
      <c r="AG548" s="51">
        <v>1</v>
      </c>
      <c r="AH548" s="51"/>
      <c r="AI548" s="51"/>
      <c r="AJ548" s="51"/>
      <c r="AK548" s="51"/>
      <c r="AL548" s="33"/>
      <c r="AM548" s="33"/>
      <c r="AN548" s="186"/>
      <c r="AO548" s="186"/>
      <c r="AP548" s="185"/>
      <c r="AQ548" s="185"/>
      <c r="AR548" s="185"/>
      <c r="AS548" s="185"/>
      <c r="AT548" s="185"/>
      <c r="AU548" s="185"/>
      <c r="AV548" s="185"/>
      <c r="AW548" s="186"/>
      <c r="AX548" s="41"/>
      <c r="AY548" s="35" t="s">
        <v>176</v>
      </c>
      <c r="AZ548" s="41"/>
      <c r="BA548" s="36"/>
      <c r="BB548" s="51"/>
      <c r="BC548" s="33"/>
      <c r="BD548" s="33"/>
      <c r="BE548" s="51"/>
      <c r="BF548" s="51"/>
      <c r="BG548" s="51"/>
      <c r="BH548" s="51"/>
      <c r="BI548" s="51"/>
      <c r="BJ548" s="51"/>
      <c r="BK548" s="51"/>
      <c r="BL548" s="51"/>
      <c r="BM548" s="51"/>
      <c r="BN548" s="51"/>
      <c r="BO548" s="51"/>
    </row>
    <row r="549" spans="1:67" ht="47.25" customHeight="1" x14ac:dyDescent="0.25">
      <c r="A549" s="201">
        <v>549</v>
      </c>
      <c r="B549" s="182" t="s">
        <v>3984</v>
      </c>
      <c r="C549" s="182" t="s">
        <v>3985</v>
      </c>
      <c r="D549" s="36" t="s">
        <v>30</v>
      </c>
      <c r="E549" s="36" t="s">
        <v>41</v>
      </c>
      <c r="F549" s="202"/>
      <c r="G549" s="202"/>
      <c r="H549" s="202"/>
      <c r="I549" s="202"/>
      <c r="J549" s="202"/>
      <c r="K549" s="202"/>
      <c r="L549" s="34" t="s">
        <v>1451</v>
      </c>
      <c r="M549" s="182"/>
      <c r="N549" s="183"/>
      <c r="O549" s="184" t="s">
        <v>41</v>
      </c>
      <c r="P549" s="109"/>
      <c r="Q549" s="182" t="s">
        <v>25</v>
      </c>
      <c r="R549" s="109"/>
      <c r="S549" s="183" t="s">
        <v>3306</v>
      </c>
      <c r="T549" s="33" t="s">
        <v>4023</v>
      </c>
      <c r="U549" s="33" t="s">
        <v>167</v>
      </c>
      <c r="V549" s="45" t="s">
        <v>167</v>
      </c>
      <c r="W549" s="34" t="s">
        <v>965</v>
      </c>
      <c r="X549" s="49" t="s">
        <v>261</v>
      </c>
      <c r="Y549" s="36"/>
      <c r="Z549" s="36"/>
      <c r="AA549" s="36">
        <v>1</v>
      </c>
      <c r="AB549" s="36"/>
      <c r="AC549" s="36"/>
      <c r="AD549" s="36"/>
      <c r="AE549" s="36"/>
      <c r="AF549" s="51"/>
      <c r="AG549" s="51">
        <v>1</v>
      </c>
      <c r="AH549" s="51"/>
      <c r="AI549" s="51"/>
      <c r="AJ549" s="51"/>
      <c r="AK549" s="51"/>
      <c r="AL549" s="33" t="s">
        <v>4024</v>
      </c>
      <c r="AM549" s="33" t="s">
        <v>3902</v>
      </c>
      <c r="AN549" s="185" t="s">
        <v>3293</v>
      </c>
      <c r="AO549" s="185"/>
      <c r="AP549" s="185"/>
      <c r="AQ549" s="185"/>
      <c r="AR549" s="185"/>
      <c r="AS549" s="185"/>
      <c r="AT549" s="185"/>
      <c r="AU549" s="185"/>
      <c r="AV549" s="185"/>
      <c r="AW549" s="186"/>
      <c r="AX549" s="35" t="s">
        <v>3237</v>
      </c>
      <c r="AY549" s="35" t="s">
        <v>176</v>
      </c>
      <c r="AZ549" s="41"/>
      <c r="BA549" s="36"/>
      <c r="BB549" s="51"/>
      <c r="BC549" s="33"/>
      <c r="BD549" s="33"/>
      <c r="BE549" s="51"/>
      <c r="BF549" s="51"/>
      <c r="BG549" s="51"/>
      <c r="BH549" s="51"/>
      <c r="BI549" s="51"/>
      <c r="BJ549" s="51"/>
      <c r="BK549" s="51"/>
      <c r="BL549" s="51"/>
      <c r="BM549" s="51"/>
      <c r="BN549" s="51"/>
      <c r="BO549" s="51"/>
    </row>
    <row r="550" spans="1:67" ht="63" customHeight="1" x14ac:dyDescent="0.25">
      <c r="A550" s="201">
        <v>550</v>
      </c>
      <c r="B550" s="182" t="s">
        <v>3984</v>
      </c>
      <c r="C550" s="182" t="s">
        <v>3985</v>
      </c>
      <c r="D550" s="36" t="s">
        <v>30</v>
      </c>
      <c r="E550" s="36" t="s">
        <v>41</v>
      </c>
      <c r="F550" s="202"/>
      <c r="G550" s="202"/>
      <c r="H550" s="202"/>
      <c r="I550" s="202"/>
      <c r="J550" s="202"/>
      <c r="K550" s="202"/>
      <c r="L550" s="34" t="s">
        <v>1452</v>
      </c>
      <c r="M550" s="182"/>
      <c r="N550" s="183"/>
      <c r="O550" s="184" t="s">
        <v>41</v>
      </c>
      <c r="P550" s="109"/>
      <c r="Q550" s="182" t="s">
        <v>25</v>
      </c>
      <c r="R550" s="109"/>
      <c r="S550" s="183" t="s">
        <v>4015</v>
      </c>
      <c r="T550" s="33" t="s">
        <v>4025</v>
      </c>
      <c r="U550" s="33" t="s">
        <v>167</v>
      </c>
      <c r="V550" s="45" t="s">
        <v>167</v>
      </c>
      <c r="W550" s="34" t="s">
        <v>1453</v>
      </c>
      <c r="X550" s="49" t="s">
        <v>261</v>
      </c>
      <c r="Y550" s="36"/>
      <c r="Z550" s="36"/>
      <c r="AA550" s="36">
        <v>1</v>
      </c>
      <c r="AB550" s="36"/>
      <c r="AC550" s="36"/>
      <c r="AD550" s="36"/>
      <c r="AE550" s="36"/>
      <c r="AF550" s="51"/>
      <c r="AG550" s="51">
        <v>1</v>
      </c>
      <c r="AH550" s="51"/>
      <c r="AI550" s="51"/>
      <c r="AJ550" s="51"/>
      <c r="AK550" s="51"/>
      <c r="AL550" s="33"/>
      <c r="AM550" s="33"/>
      <c r="AN550" s="186"/>
      <c r="AO550" s="186"/>
      <c r="AP550" s="185"/>
      <c r="AQ550" s="185"/>
      <c r="AR550" s="185"/>
      <c r="AS550" s="185"/>
      <c r="AT550" s="185"/>
      <c r="AU550" s="185"/>
      <c r="AV550" s="185"/>
      <c r="AW550" s="186"/>
      <c r="AX550" s="41"/>
      <c r="AY550" s="35" t="s">
        <v>176</v>
      </c>
      <c r="AZ550" s="41"/>
      <c r="BA550" s="36"/>
      <c r="BB550" s="51"/>
      <c r="BC550" s="33"/>
      <c r="BD550" s="33"/>
      <c r="BE550" s="51"/>
      <c r="BF550" s="51"/>
      <c r="BG550" s="51"/>
      <c r="BH550" s="51"/>
      <c r="BI550" s="51"/>
      <c r="BJ550" s="51"/>
      <c r="BK550" s="51"/>
      <c r="BL550" s="51"/>
      <c r="BM550" s="51"/>
      <c r="BN550" s="51"/>
      <c r="BO550" s="51"/>
    </row>
    <row r="551" spans="1:67" ht="47.25" customHeight="1" x14ac:dyDescent="0.25">
      <c r="A551" s="201">
        <v>551</v>
      </c>
      <c r="B551" s="182" t="s">
        <v>3984</v>
      </c>
      <c r="C551" s="182" t="s">
        <v>3985</v>
      </c>
      <c r="D551" s="36" t="s">
        <v>30</v>
      </c>
      <c r="E551" s="36" t="s">
        <v>41</v>
      </c>
      <c r="F551" s="202"/>
      <c r="G551" s="202"/>
      <c r="H551" s="202"/>
      <c r="I551" s="202"/>
      <c r="J551" s="202"/>
      <c r="K551" s="202"/>
      <c r="L551" s="34" t="s">
        <v>1454</v>
      </c>
      <c r="M551" s="182"/>
      <c r="N551" s="183"/>
      <c r="O551" s="184" t="s">
        <v>41</v>
      </c>
      <c r="P551" s="109"/>
      <c r="Q551" s="182" t="s">
        <v>25</v>
      </c>
      <c r="R551" s="109"/>
      <c r="S551" s="183" t="s">
        <v>3172</v>
      </c>
      <c r="T551" s="33" t="s">
        <v>1455</v>
      </c>
      <c r="U551" s="33" t="s">
        <v>167</v>
      </c>
      <c r="V551" s="45" t="s">
        <v>21</v>
      </c>
      <c r="W551" s="34" t="s">
        <v>1455</v>
      </c>
      <c r="X551" s="34" t="s">
        <v>1456</v>
      </c>
      <c r="Y551" s="36">
        <v>1</v>
      </c>
      <c r="Z551" s="36"/>
      <c r="AA551" s="36"/>
      <c r="AB551" s="36"/>
      <c r="AC551" s="36"/>
      <c r="AD551" s="36"/>
      <c r="AE551" s="36"/>
      <c r="AF551" s="51"/>
      <c r="AG551" s="51">
        <v>1</v>
      </c>
      <c r="AH551" s="51"/>
      <c r="AI551" s="51"/>
      <c r="AJ551" s="51"/>
      <c r="AK551" s="51"/>
      <c r="AL551" s="33"/>
      <c r="AM551" s="33"/>
      <c r="AN551" s="185" t="s">
        <v>4026</v>
      </c>
      <c r="AO551" s="185" t="s">
        <v>4027</v>
      </c>
      <c r="AP551" s="185" t="s">
        <v>4027</v>
      </c>
      <c r="AQ551" s="185" t="s">
        <v>4027</v>
      </c>
      <c r="AR551" s="185" t="s">
        <v>4028</v>
      </c>
      <c r="AS551" s="185"/>
      <c r="AT551" s="185"/>
      <c r="AU551" s="185"/>
      <c r="AV551" s="185"/>
      <c r="AW551" s="186"/>
      <c r="AX551" s="190" t="s">
        <v>4029</v>
      </c>
      <c r="AY551" s="35" t="s">
        <v>176</v>
      </c>
      <c r="AZ551" s="41"/>
      <c r="BA551" s="36"/>
      <c r="BB551" s="51"/>
      <c r="BC551" s="33" t="s">
        <v>25</v>
      </c>
      <c r="BD551" s="33"/>
      <c r="BE551" s="51"/>
      <c r="BF551" s="51"/>
      <c r="BG551" s="51"/>
      <c r="BH551" s="51"/>
      <c r="BI551" s="51"/>
      <c r="BJ551" s="51"/>
      <c r="BK551" s="51"/>
      <c r="BL551" s="51"/>
      <c r="BM551" s="51"/>
      <c r="BN551" s="51"/>
      <c r="BO551" s="51"/>
    </row>
    <row r="552" spans="1:67" ht="47.25" customHeight="1" x14ac:dyDescent="0.25">
      <c r="A552" s="201">
        <v>552</v>
      </c>
      <c r="B552" s="182" t="s">
        <v>3984</v>
      </c>
      <c r="C552" s="182" t="s">
        <v>3985</v>
      </c>
      <c r="D552" s="36" t="s">
        <v>30</v>
      </c>
      <c r="E552" s="36" t="s">
        <v>41</v>
      </c>
      <c r="F552" s="202"/>
      <c r="G552" s="202"/>
      <c r="H552" s="202"/>
      <c r="I552" s="202"/>
      <c r="J552" s="202"/>
      <c r="K552" s="202"/>
      <c r="L552" s="34" t="s">
        <v>1457</v>
      </c>
      <c r="M552" s="182"/>
      <c r="N552" s="183"/>
      <c r="O552" s="184" t="s">
        <v>41</v>
      </c>
      <c r="P552" s="109"/>
      <c r="Q552" s="182" t="s">
        <v>25</v>
      </c>
      <c r="R552" s="109"/>
      <c r="S552" s="183" t="s">
        <v>391</v>
      </c>
      <c r="T552" s="33" t="s">
        <v>4030</v>
      </c>
      <c r="U552" s="33" t="s">
        <v>58</v>
      </c>
      <c r="V552" s="45" t="s">
        <v>58</v>
      </c>
      <c r="W552" s="34" t="s">
        <v>1458</v>
      </c>
      <c r="X552" s="34" t="s">
        <v>1456</v>
      </c>
      <c r="Y552" s="36"/>
      <c r="Z552" s="36"/>
      <c r="AA552" s="36"/>
      <c r="AB552" s="36">
        <v>1</v>
      </c>
      <c r="AC552" s="36"/>
      <c r="AD552" s="36"/>
      <c r="AE552" s="36"/>
      <c r="AF552" s="51"/>
      <c r="AG552" s="51">
        <v>1</v>
      </c>
      <c r="AH552" s="51"/>
      <c r="AI552" s="51"/>
      <c r="AJ552" s="51"/>
      <c r="AK552" s="51"/>
      <c r="AL552" s="33"/>
      <c r="AM552" s="33"/>
      <c r="AN552" s="186"/>
      <c r="AO552" s="186"/>
      <c r="AP552" s="185"/>
      <c r="AQ552" s="185"/>
      <c r="AR552" s="185"/>
      <c r="AS552" s="185"/>
      <c r="AT552" s="185"/>
      <c r="AU552" s="185"/>
      <c r="AV552" s="185"/>
      <c r="AW552" s="186"/>
      <c r="AX552" s="41"/>
      <c r="AY552" s="41" t="s">
        <v>24</v>
      </c>
      <c r="AZ552" s="41"/>
      <c r="BA552" s="36"/>
      <c r="BB552" s="51"/>
      <c r="BC552" s="33"/>
      <c r="BD552" s="33"/>
      <c r="BE552" s="51"/>
      <c r="BF552" s="51"/>
      <c r="BG552" s="51"/>
      <c r="BH552" s="51"/>
      <c r="BI552" s="51"/>
      <c r="BJ552" s="51"/>
      <c r="BK552" s="51"/>
      <c r="BL552" s="51"/>
      <c r="BM552" s="51"/>
      <c r="BN552" s="51"/>
      <c r="BO552" s="51"/>
    </row>
    <row r="553" spans="1:67" ht="78.75" customHeight="1" x14ac:dyDescent="0.25">
      <c r="A553" s="201">
        <v>553</v>
      </c>
      <c r="B553" s="182" t="s">
        <v>3984</v>
      </c>
      <c r="C553" s="182" t="s">
        <v>3985</v>
      </c>
      <c r="D553" s="36" t="s">
        <v>30</v>
      </c>
      <c r="E553" s="36" t="s">
        <v>41</v>
      </c>
      <c r="F553" s="202"/>
      <c r="G553" s="202"/>
      <c r="H553" s="202"/>
      <c r="I553" s="202"/>
      <c r="J553" s="202"/>
      <c r="K553" s="202"/>
      <c r="L553" s="34" t="s">
        <v>1460</v>
      </c>
      <c r="M553" s="182"/>
      <c r="N553" s="183"/>
      <c r="O553" s="184" t="s">
        <v>41</v>
      </c>
      <c r="P553" s="109" t="s">
        <v>4031</v>
      </c>
      <c r="Q553" s="182" t="s">
        <v>25</v>
      </c>
      <c r="R553" s="109"/>
      <c r="S553" s="183" t="s">
        <v>791</v>
      </c>
      <c r="T553" s="33" t="s">
        <v>4032</v>
      </c>
      <c r="U553" s="33" t="s">
        <v>167</v>
      </c>
      <c r="V553" s="45" t="s">
        <v>21</v>
      </c>
      <c r="W553" s="34" t="s">
        <v>1461</v>
      </c>
      <c r="X553" s="49" t="s">
        <v>1456</v>
      </c>
      <c r="Y553" s="36">
        <v>1</v>
      </c>
      <c r="Z553" s="36"/>
      <c r="AA553" s="36"/>
      <c r="AB553" s="36"/>
      <c r="AC553" s="36"/>
      <c r="AD553" s="36"/>
      <c r="AE553" s="36"/>
      <c r="AF553" s="51"/>
      <c r="AG553" s="51">
        <v>1</v>
      </c>
      <c r="AH553" s="51"/>
      <c r="AI553" s="51"/>
      <c r="AJ553" s="51"/>
      <c r="AK553" s="51"/>
      <c r="AL553" s="33"/>
      <c r="AM553" s="33"/>
      <c r="AN553" s="186"/>
      <c r="AO553" s="185" t="s">
        <v>4033</v>
      </c>
      <c r="AP553" s="185"/>
      <c r="AQ553" s="185"/>
      <c r="AR553" s="185"/>
      <c r="AS553" s="185"/>
      <c r="AT553" s="185"/>
      <c r="AU553" s="185"/>
      <c r="AV553" s="185"/>
      <c r="AW553" s="186"/>
      <c r="AX553" s="41"/>
      <c r="AY553" s="41" t="s">
        <v>176</v>
      </c>
      <c r="AZ553" s="41"/>
      <c r="BA553" s="36"/>
      <c r="BB553" s="36" t="s">
        <v>3154</v>
      </c>
      <c r="BC553" s="33" t="s">
        <v>4034</v>
      </c>
      <c r="BD553" s="33"/>
      <c r="BE553" s="51"/>
      <c r="BF553" s="51"/>
      <c r="BG553" s="51"/>
      <c r="BH553" s="51"/>
      <c r="BI553" s="51"/>
      <c r="BJ553" s="51"/>
      <c r="BK553" s="51"/>
      <c r="BL553" s="51"/>
      <c r="BM553" s="51"/>
      <c r="BN553" s="51"/>
      <c r="BO553" s="51"/>
    </row>
    <row r="554" spans="1:67" ht="47.25" customHeight="1" x14ac:dyDescent="0.25">
      <c r="A554" s="201">
        <v>554</v>
      </c>
      <c r="B554" s="182" t="s">
        <v>3984</v>
      </c>
      <c r="C554" s="182" t="s">
        <v>3985</v>
      </c>
      <c r="D554" s="36" t="s">
        <v>30</v>
      </c>
      <c r="E554" s="36" t="s">
        <v>41</v>
      </c>
      <c r="F554" s="202"/>
      <c r="G554" s="202"/>
      <c r="H554" s="202"/>
      <c r="I554" s="202"/>
      <c r="J554" s="202"/>
      <c r="K554" s="202"/>
      <c r="L554" s="34" t="s">
        <v>1462</v>
      </c>
      <c r="M554" s="182"/>
      <c r="N554" s="183"/>
      <c r="O554" s="184" t="s">
        <v>41</v>
      </c>
      <c r="P554" s="109" t="s">
        <v>1448</v>
      </c>
      <c r="Q554" s="182" t="s">
        <v>25</v>
      </c>
      <c r="R554" s="109"/>
      <c r="S554" s="183" t="s">
        <v>791</v>
      </c>
      <c r="T554" s="188">
        <v>42810</v>
      </c>
      <c r="U554" s="33" t="s">
        <v>21</v>
      </c>
      <c r="V554" s="45" t="s">
        <v>21</v>
      </c>
      <c r="W554" s="49" t="s">
        <v>1448</v>
      </c>
      <c r="X554" s="49" t="s">
        <v>1456</v>
      </c>
      <c r="Y554" s="36">
        <v>1</v>
      </c>
      <c r="Z554" s="36"/>
      <c r="AA554" s="36"/>
      <c r="AB554" s="36"/>
      <c r="AC554" s="36"/>
      <c r="AD554" s="36"/>
      <c r="AE554" s="36"/>
      <c r="AF554" s="51"/>
      <c r="AG554" s="51">
        <v>1</v>
      </c>
      <c r="AH554" s="51"/>
      <c r="AI554" s="51"/>
      <c r="AJ554" s="51"/>
      <c r="AK554" s="51"/>
      <c r="AL554" s="33"/>
      <c r="AM554" s="33"/>
      <c r="AN554" s="186"/>
      <c r="AO554" s="186"/>
      <c r="AP554" s="185"/>
      <c r="AQ554" s="185"/>
      <c r="AR554" s="185"/>
      <c r="AS554" s="185"/>
      <c r="AT554" s="185"/>
      <c r="AU554" s="185"/>
      <c r="AV554" s="185"/>
      <c r="AW554" s="186"/>
      <c r="AX554" s="41"/>
      <c r="AY554" s="41" t="s">
        <v>24</v>
      </c>
      <c r="AZ554" s="41"/>
      <c r="BA554" s="36"/>
      <c r="BB554" s="51"/>
      <c r="BC554" s="33"/>
      <c r="BD554" s="33"/>
      <c r="BE554" s="51"/>
      <c r="BF554" s="51"/>
      <c r="BG554" s="51"/>
      <c r="BH554" s="51"/>
      <c r="BI554" s="51"/>
      <c r="BJ554" s="51"/>
      <c r="BK554" s="51"/>
      <c r="BL554" s="51"/>
      <c r="BM554" s="51"/>
      <c r="BN554" s="51"/>
      <c r="BO554" s="51"/>
    </row>
    <row r="555" spans="1:67" ht="61.5" customHeight="1" x14ac:dyDescent="0.25">
      <c r="A555" s="201">
        <v>555</v>
      </c>
      <c r="B555" s="182" t="s">
        <v>3984</v>
      </c>
      <c r="C555" s="182" t="s">
        <v>3985</v>
      </c>
      <c r="D555" s="36" t="s">
        <v>30</v>
      </c>
      <c r="E555" s="36" t="s">
        <v>41</v>
      </c>
      <c r="F555" s="202"/>
      <c r="G555" s="202"/>
      <c r="H555" s="202"/>
      <c r="I555" s="202"/>
      <c r="J555" s="202"/>
      <c r="K555" s="202"/>
      <c r="L555" s="34" t="s">
        <v>1463</v>
      </c>
      <c r="M555" s="182"/>
      <c r="N555" s="183"/>
      <c r="O555" s="184" t="s">
        <v>41</v>
      </c>
      <c r="P555" s="109"/>
      <c r="Q555" s="182" t="s">
        <v>25</v>
      </c>
      <c r="R555" s="109"/>
      <c r="S555" s="183" t="s">
        <v>391</v>
      </c>
      <c r="T555" s="188">
        <v>42810</v>
      </c>
      <c r="U555" s="33" t="s">
        <v>58</v>
      </c>
      <c r="V555" s="45" t="s">
        <v>58</v>
      </c>
      <c r="W555" s="49" t="s">
        <v>59</v>
      </c>
      <c r="X555" s="49" t="s">
        <v>279</v>
      </c>
      <c r="Y555" s="36"/>
      <c r="Z555" s="36"/>
      <c r="AA555" s="36"/>
      <c r="AB555" s="36">
        <v>1</v>
      </c>
      <c r="AC555" s="36"/>
      <c r="AD555" s="36"/>
      <c r="AE555" s="36"/>
      <c r="AF555" s="51"/>
      <c r="AG555" s="51">
        <v>1</v>
      </c>
      <c r="AH555" s="51"/>
      <c r="AI555" s="51"/>
      <c r="AJ555" s="51"/>
      <c r="AK555" s="51"/>
      <c r="AL555" s="33"/>
      <c r="AM555" s="33"/>
      <c r="AN555" s="186"/>
      <c r="AO555" s="186"/>
      <c r="AP555" s="185"/>
      <c r="AQ555" s="185"/>
      <c r="AR555" s="185"/>
      <c r="AS555" s="185"/>
      <c r="AT555" s="185"/>
      <c r="AU555" s="185"/>
      <c r="AV555" s="185"/>
      <c r="AW555" s="186"/>
      <c r="AX555" s="41"/>
      <c r="AY555" s="41" t="s">
        <v>24</v>
      </c>
      <c r="AZ555" s="41"/>
      <c r="BA555" s="36"/>
      <c r="BB555" s="51"/>
      <c r="BC555" s="33"/>
      <c r="BD555" s="33"/>
      <c r="BE555" s="51"/>
      <c r="BF555" s="51"/>
      <c r="BG555" s="51"/>
      <c r="BH555" s="51"/>
      <c r="BI555" s="51"/>
      <c r="BJ555" s="51"/>
      <c r="BK555" s="51"/>
      <c r="BL555" s="51"/>
      <c r="BM555" s="51"/>
      <c r="BN555" s="51"/>
      <c r="BO555" s="51"/>
    </row>
    <row r="556" spans="1:67" ht="47.25" customHeight="1" x14ac:dyDescent="0.25">
      <c r="A556" s="201">
        <v>556</v>
      </c>
      <c r="B556" s="182" t="s">
        <v>3984</v>
      </c>
      <c r="C556" s="182" t="s">
        <v>3985</v>
      </c>
      <c r="D556" s="36" t="s">
        <v>30</v>
      </c>
      <c r="E556" s="36" t="s">
        <v>41</v>
      </c>
      <c r="F556" s="202"/>
      <c r="G556" s="202"/>
      <c r="H556" s="202"/>
      <c r="I556" s="202"/>
      <c r="J556" s="202"/>
      <c r="K556" s="202"/>
      <c r="L556" s="34" t="s">
        <v>1464</v>
      </c>
      <c r="M556" s="182"/>
      <c r="N556" s="183"/>
      <c r="O556" s="184" t="s">
        <v>41</v>
      </c>
      <c r="P556" s="109" t="s">
        <v>1465</v>
      </c>
      <c r="Q556" s="182" t="s">
        <v>25</v>
      </c>
      <c r="R556" s="109"/>
      <c r="S556" s="183" t="s">
        <v>791</v>
      </c>
      <c r="T556" s="188">
        <v>42810</v>
      </c>
      <c r="U556" s="33" t="s">
        <v>21</v>
      </c>
      <c r="V556" s="45" t="s">
        <v>21</v>
      </c>
      <c r="W556" s="49" t="s">
        <v>1465</v>
      </c>
      <c r="X556" s="49" t="s">
        <v>279</v>
      </c>
      <c r="Y556" s="36">
        <v>1</v>
      </c>
      <c r="Z556" s="36"/>
      <c r="AA556" s="36"/>
      <c r="AB556" s="36"/>
      <c r="AC556" s="36"/>
      <c r="AD556" s="36"/>
      <c r="AE556" s="36"/>
      <c r="AF556" s="51"/>
      <c r="AG556" s="51">
        <v>1</v>
      </c>
      <c r="AH556" s="51"/>
      <c r="AI556" s="51"/>
      <c r="AJ556" s="51"/>
      <c r="AK556" s="51"/>
      <c r="AL556" s="33"/>
      <c r="AM556" s="33"/>
      <c r="AN556" s="186"/>
      <c r="AO556" s="186"/>
      <c r="AP556" s="185"/>
      <c r="AQ556" s="185"/>
      <c r="AR556" s="185"/>
      <c r="AS556" s="185"/>
      <c r="AT556" s="185"/>
      <c r="AU556" s="185"/>
      <c r="AV556" s="185"/>
      <c r="AW556" s="186"/>
      <c r="AX556" s="41"/>
      <c r="AY556" s="41" t="s">
        <v>791</v>
      </c>
      <c r="AZ556" s="41"/>
      <c r="BA556" s="36"/>
      <c r="BB556" s="51"/>
      <c r="BC556" s="33"/>
      <c r="BD556" s="33"/>
      <c r="BE556" s="51"/>
      <c r="BF556" s="51"/>
      <c r="BG556" s="51"/>
      <c r="BH556" s="51"/>
      <c r="BI556" s="51"/>
      <c r="BJ556" s="51"/>
      <c r="BK556" s="51"/>
      <c r="BL556" s="51"/>
      <c r="BM556" s="51"/>
      <c r="BN556" s="51"/>
      <c r="BO556" s="51"/>
    </row>
    <row r="557" spans="1:67" ht="47.25" customHeight="1" x14ac:dyDescent="0.25">
      <c r="A557" s="201">
        <v>557</v>
      </c>
      <c r="B557" s="182" t="s">
        <v>3984</v>
      </c>
      <c r="C557" s="182" t="s">
        <v>3985</v>
      </c>
      <c r="D557" s="36" t="s">
        <v>30</v>
      </c>
      <c r="E557" s="36" t="s">
        <v>41</v>
      </c>
      <c r="F557" s="202"/>
      <c r="G557" s="202"/>
      <c r="H557" s="202"/>
      <c r="I557" s="202"/>
      <c r="J557" s="202"/>
      <c r="K557" s="202"/>
      <c r="L557" s="34" t="s">
        <v>1466</v>
      </c>
      <c r="M557" s="182"/>
      <c r="N557" s="183"/>
      <c r="O557" s="184" t="s">
        <v>41</v>
      </c>
      <c r="P557" s="109"/>
      <c r="Q557" s="182" t="s">
        <v>25</v>
      </c>
      <c r="R557" s="109"/>
      <c r="S557" s="183" t="s">
        <v>3172</v>
      </c>
      <c r="T557" s="33" t="s">
        <v>4019</v>
      </c>
      <c r="U557" s="33" t="s">
        <v>21</v>
      </c>
      <c r="V557" s="45" t="s">
        <v>21</v>
      </c>
      <c r="W557" s="34" t="s">
        <v>1444</v>
      </c>
      <c r="X557" s="49" t="s">
        <v>279</v>
      </c>
      <c r="Y557" s="36">
        <v>1</v>
      </c>
      <c r="Z557" s="36"/>
      <c r="AA557" s="36"/>
      <c r="AB557" s="36"/>
      <c r="AC557" s="36"/>
      <c r="AD557" s="36"/>
      <c r="AE557" s="36"/>
      <c r="AF557" s="51"/>
      <c r="AG557" s="51">
        <v>1</v>
      </c>
      <c r="AH557" s="51"/>
      <c r="AI557" s="51"/>
      <c r="AJ557" s="51"/>
      <c r="AK557" s="51"/>
      <c r="AL557" s="33"/>
      <c r="AM557" s="33"/>
      <c r="AN557" s="185" t="s">
        <v>3174</v>
      </c>
      <c r="AO557" s="185" t="s">
        <v>4035</v>
      </c>
      <c r="AP557" s="185" t="s">
        <v>3166</v>
      </c>
      <c r="AQ557" s="185" t="s">
        <v>3166</v>
      </c>
      <c r="AR557" s="185" t="s">
        <v>3166</v>
      </c>
      <c r="AS557" s="185" t="s">
        <v>3166</v>
      </c>
      <c r="AT557" s="185"/>
      <c r="AU557" s="185"/>
      <c r="AV557" s="185"/>
      <c r="AW557" s="186"/>
      <c r="AX557" s="41"/>
      <c r="AY557" s="41" t="s">
        <v>46</v>
      </c>
      <c r="AZ557" s="41"/>
      <c r="BA557" s="36"/>
      <c r="BB557" s="51"/>
      <c r="BC557" s="33"/>
      <c r="BD557" s="33"/>
      <c r="BE557" s="51"/>
      <c r="BF557" s="51"/>
      <c r="BG557" s="51"/>
      <c r="BH557" s="51"/>
      <c r="BI557" s="51"/>
      <c r="BJ557" s="51"/>
      <c r="BK557" s="51"/>
      <c r="BL557" s="51"/>
      <c r="BM557" s="51"/>
      <c r="BN557" s="51"/>
      <c r="BO557" s="51"/>
    </row>
    <row r="558" spans="1:67" ht="78.75" customHeight="1" x14ac:dyDescent="0.25">
      <c r="A558" s="201">
        <v>558</v>
      </c>
      <c r="B558" s="182" t="s">
        <v>3984</v>
      </c>
      <c r="C558" s="182" t="s">
        <v>3985</v>
      </c>
      <c r="D558" s="36" t="s">
        <v>30</v>
      </c>
      <c r="E558" s="36" t="s">
        <v>41</v>
      </c>
      <c r="F558" s="202"/>
      <c r="G558" s="202"/>
      <c r="H558" s="202"/>
      <c r="I558" s="202"/>
      <c r="J558" s="202"/>
      <c r="K558" s="202"/>
      <c r="L558" s="34" t="s">
        <v>1467</v>
      </c>
      <c r="M558" s="182"/>
      <c r="N558" s="183"/>
      <c r="O558" s="184" t="s">
        <v>41</v>
      </c>
      <c r="P558" s="109"/>
      <c r="Q558" s="182" t="s">
        <v>25</v>
      </c>
      <c r="R558" s="109"/>
      <c r="S558" s="183" t="s">
        <v>4015</v>
      </c>
      <c r="T558" s="33" t="s">
        <v>4036</v>
      </c>
      <c r="U558" s="33" t="s">
        <v>167</v>
      </c>
      <c r="V558" s="45" t="s">
        <v>167</v>
      </c>
      <c r="W558" s="34" t="s">
        <v>1468</v>
      </c>
      <c r="X558" s="49" t="s">
        <v>279</v>
      </c>
      <c r="Y558" s="36"/>
      <c r="Z558" s="36"/>
      <c r="AA558" s="36">
        <v>1</v>
      </c>
      <c r="AB558" s="36"/>
      <c r="AC558" s="36"/>
      <c r="AD558" s="36"/>
      <c r="AE558" s="36"/>
      <c r="AF558" s="51"/>
      <c r="AG558" s="51">
        <v>1</v>
      </c>
      <c r="AH558" s="51"/>
      <c r="AI558" s="51"/>
      <c r="AJ558" s="51"/>
      <c r="AK558" s="51"/>
      <c r="AL558" s="33"/>
      <c r="AM558" s="33"/>
      <c r="AN558" s="186"/>
      <c r="AO558" s="186"/>
      <c r="AP558" s="185"/>
      <c r="AQ558" s="185"/>
      <c r="AR558" s="185"/>
      <c r="AS558" s="185"/>
      <c r="AT558" s="185"/>
      <c r="AU558" s="185"/>
      <c r="AV558" s="185"/>
      <c r="AW558" s="186"/>
      <c r="AX558" s="41"/>
      <c r="AY558" s="35" t="s">
        <v>176</v>
      </c>
      <c r="AZ558" s="41"/>
      <c r="BA558" s="36"/>
      <c r="BB558" s="51"/>
      <c r="BC558" s="33"/>
      <c r="BD558" s="33"/>
      <c r="BE558" s="51"/>
      <c r="BF558" s="51"/>
      <c r="BG558" s="51"/>
      <c r="BH558" s="51"/>
      <c r="BI558" s="51"/>
      <c r="BJ558" s="51"/>
      <c r="BK558" s="51"/>
      <c r="BL558" s="51"/>
      <c r="BM558" s="51"/>
      <c r="BN558" s="51"/>
      <c r="BO558" s="51"/>
    </row>
    <row r="559" spans="1:67" ht="47.25" customHeight="1" x14ac:dyDescent="0.25">
      <c r="A559" s="201">
        <v>559</v>
      </c>
      <c r="B559" s="182" t="s">
        <v>3984</v>
      </c>
      <c r="C559" s="182" t="s">
        <v>3985</v>
      </c>
      <c r="D559" s="36" t="s">
        <v>30</v>
      </c>
      <c r="E559" s="36" t="s">
        <v>41</v>
      </c>
      <c r="F559" s="202"/>
      <c r="G559" s="202"/>
      <c r="H559" s="202"/>
      <c r="I559" s="202"/>
      <c r="J559" s="202"/>
      <c r="K559" s="202"/>
      <c r="L559" s="34" t="s">
        <v>1469</v>
      </c>
      <c r="M559" s="182"/>
      <c r="N559" s="183"/>
      <c r="O559" s="184" t="s">
        <v>41</v>
      </c>
      <c r="P559" s="109"/>
      <c r="Q559" s="182" t="s">
        <v>25</v>
      </c>
      <c r="R559" s="109"/>
      <c r="S559" s="183" t="s">
        <v>391</v>
      </c>
      <c r="T559" s="33" t="s">
        <v>4037</v>
      </c>
      <c r="U559" s="33" t="s">
        <v>21</v>
      </c>
      <c r="V559" s="45" t="s">
        <v>21</v>
      </c>
      <c r="W559" s="34" t="s">
        <v>1470</v>
      </c>
      <c r="X559" s="49" t="s">
        <v>279</v>
      </c>
      <c r="Y559" s="36">
        <v>1</v>
      </c>
      <c r="Z559" s="36"/>
      <c r="AA559" s="36"/>
      <c r="AB559" s="36"/>
      <c r="AC559" s="36"/>
      <c r="AD559" s="36"/>
      <c r="AE559" s="36"/>
      <c r="AF559" s="51"/>
      <c r="AG559" s="51">
        <v>1</v>
      </c>
      <c r="AH559" s="51"/>
      <c r="AI559" s="51"/>
      <c r="AJ559" s="51"/>
      <c r="AK559" s="51"/>
      <c r="AL559" s="33"/>
      <c r="AM559" s="33"/>
      <c r="AN559" s="186"/>
      <c r="AO559" s="186"/>
      <c r="AP559" s="185"/>
      <c r="AQ559" s="185"/>
      <c r="AR559" s="185"/>
      <c r="AS559" s="185"/>
      <c r="AT559" s="185"/>
      <c r="AU559" s="185"/>
      <c r="AV559" s="185"/>
      <c r="AW559" s="186"/>
      <c r="AX559" s="41"/>
      <c r="AY559" s="41" t="s">
        <v>24</v>
      </c>
      <c r="AZ559" s="41"/>
      <c r="BA559" s="36"/>
      <c r="BB559" s="51"/>
      <c r="BC559" s="33"/>
      <c r="BD559" s="33"/>
      <c r="BE559" s="51"/>
      <c r="BF559" s="51"/>
      <c r="BG559" s="51"/>
      <c r="BH559" s="51"/>
      <c r="BI559" s="51"/>
      <c r="BJ559" s="51"/>
      <c r="BK559" s="51"/>
      <c r="BL559" s="51"/>
      <c r="BM559" s="51"/>
      <c r="BN559" s="51"/>
      <c r="BO559" s="51"/>
    </row>
    <row r="560" spans="1:67" ht="47.25" customHeight="1" x14ac:dyDescent="0.25">
      <c r="A560" s="201">
        <v>560</v>
      </c>
      <c r="B560" s="182" t="s">
        <v>3984</v>
      </c>
      <c r="C560" s="182" t="s">
        <v>3985</v>
      </c>
      <c r="D560" s="36" t="s">
        <v>30</v>
      </c>
      <c r="E560" s="36" t="s">
        <v>41</v>
      </c>
      <c r="F560" s="202"/>
      <c r="G560" s="202"/>
      <c r="H560" s="202"/>
      <c r="I560" s="202"/>
      <c r="J560" s="202"/>
      <c r="K560" s="202"/>
      <c r="L560" s="34" t="s">
        <v>1471</v>
      </c>
      <c r="M560" s="182"/>
      <c r="N560" s="183"/>
      <c r="O560" s="184" t="s">
        <v>41</v>
      </c>
      <c r="P560" s="109"/>
      <c r="Q560" s="182" t="s">
        <v>25</v>
      </c>
      <c r="R560" s="109"/>
      <c r="S560" s="183" t="s">
        <v>391</v>
      </c>
      <c r="T560" s="33" t="s">
        <v>1472</v>
      </c>
      <c r="U560" s="33" t="s">
        <v>21</v>
      </c>
      <c r="V560" s="45" t="s">
        <v>21</v>
      </c>
      <c r="W560" s="34" t="s">
        <v>1472</v>
      </c>
      <c r="X560" s="49" t="s">
        <v>279</v>
      </c>
      <c r="Y560" s="36">
        <v>1</v>
      </c>
      <c r="Z560" s="36"/>
      <c r="AA560" s="36"/>
      <c r="AB560" s="36"/>
      <c r="AC560" s="36"/>
      <c r="AD560" s="36"/>
      <c r="AE560" s="36"/>
      <c r="AF560" s="51"/>
      <c r="AG560" s="51">
        <v>1</v>
      </c>
      <c r="AH560" s="51"/>
      <c r="AI560" s="51"/>
      <c r="AJ560" s="51"/>
      <c r="AK560" s="51"/>
      <c r="AL560" s="33"/>
      <c r="AM560" s="33"/>
      <c r="AN560" s="186"/>
      <c r="AO560" s="186"/>
      <c r="AP560" s="185"/>
      <c r="AQ560" s="185"/>
      <c r="AR560" s="185"/>
      <c r="AS560" s="185"/>
      <c r="AT560" s="185"/>
      <c r="AU560" s="185"/>
      <c r="AV560" s="185"/>
      <c r="AW560" s="186"/>
      <c r="AX560" s="41"/>
      <c r="AY560" s="41" t="s">
        <v>24</v>
      </c>
      <c r="AZ560" s="41"/>
      <c r="BA560" s="36"/>
      <c r="BB560" s="51"/>
      <c r="BC560" s="33"/>
      <c r="BD560" s="33"/>
      <c r="BE560" s="51"/>
      <c r="BF560" s="51"/>
      <c r="BG560" s="51"/>
      <c r="BH560" s="51"/>
      <c r="BI560" s="51"/>
      <c r="BJ560" s="51"/>
      <c r="BK560" s="51"/>
      <c r="BL560" s="51"/>
      <c r="BM560" s="51"/>
      <c r="BN560" s="51"/>
      <c r="BO560" s="51"/>
    </row>
    <row r="561" spans="1:67" ht="49.5" customHeight="1" x14ac:dyDescent="0.25">
      <c r="A561" s="201">
        <v>561</v>
      </c>
      <c r="B561" s="182" t="s">
        <v>3984</v>
      </c>
      <c r="C561" s="182" t="s">
        <v>3985</v>
      </c>
      <c r="D561" s="36" t="s">
        <v>30</v>
      </c>
      <c r="E561" s="36" t="s">
        <v>41</v>
      </c>
      <c r="F561" s="202"/>
      <c r="G561" s="202"/>
      <c r="H561" s="202"/>
      <c r="I561" s="202"/>
      <c r="J561" s="202"/>
      <c r="K561" s="202"/>
      <c r="L561" s="34" t="s">
        <v>1473</v>
      </c>
      <c r="M561" s="182"/>
      <c r="N561" s="183"/>
      <c r="O561" s="184" t="s">
        <v>41</v>
      </c>
      <c r="P561" s="109" t="s">
        <v>1474</v>
      </c>
      <c r="Q561" s="182" t="s">
        <v>25</v>
      </c>
      <c r="R561" s="109"/>
      <c r="S561" s="183" t="s">
        <v>791</v>
      </c>
      <c r="T561" s="188">
        <v>42810</v>
      </c>
      <c r="U561" s="33" t="s">
        <v>21</v>
      </c>
      <c r="V561" s="45" t="s">
        <v>21</v>
      </c>
      <c r="W561" s="49" t="s">
        <v>1474</v>
      </c>
      <c r="X561" s="49" t="s">
        <v>279</v>
      </c>
      <c r="Y561" s="36">
        <v>1</v>
      </c>
      <c r="Z561" s="36"/>
      <c r="AA561" s="36"/>
      <c r="AB561" s="36"/>
      <c r="AC561" s="36"/>
      <c r="AD561" s="36"/>
      <c r="AE561" s="36"/>
      <c r="AF561" s="51"/>
      <c r="AG561" s="51">
        <v>1</v>
      </c>
      <c r="AH561" s="51"/>
      <c r="AI561" s="51"/>
      <c r="AJ561" s="51"/>
      <c r="AK561" s="51"/>
      <c r="AL561" s="33"/>
      <c r="AM561" s="33"/>
      <c r="AN561" s="186"/>
      <c r="AO561" s="186"/>
      <c r="AP561" s="185"/>
      <c r="AQ561" s="185"/>
      <c r="AR561" s="185"/>
      <c r="AS561" s="185"/>
      <c r="AT561" s="185"/>
      <c r="AU561" s="185"/>
      <c r="AV561" s="185"/>
      <c r="AW561" s="186"/>
      <c r="AX561" s="41"/>
      <c r="AY561" s="41" t="s">
        <v>24</v>
      </c>
      <c r="AZ561" s="41"/>
      <c r="BA561" s="36"/>
      <c r="BB561" s="51"/>
      <c r="BC561" s="33"/>
      <c r="BD561" s="33"/>
      <c r="BE561" s="51"/>
      <c r="BF561" s="51"/>
      <c r="BG561" s="51"/>
      <c r="BH561" s="51"/>
      <c r="BI561" s="51"/>
      <c r="BJ561" s="51"/>
      <c r="BK561" s="51"/>
      <c r="BL561" s="51"/>
      <c r="BM561" s="51"/>
      <c r="BN561" s="51"/>
      <c r="BO561" s="51"/>
    </row>
    <row r="562" spans="1:67" ht="140.25" customHeight="1" x14ac:dyDescent="0.25">
      <c r="A562" s="201">
        <v>562</v>
      </c>
      <c r="B562" s="182" t="s">
        <v>3984</v>
      </c>
      <c r="C562" s="182" t="s">
        <v>3985</v>
      </c>
      <c r="D562" s="36" t="s">
        <v>30</v>
      </c>
      <c r="E562" s="36" t="s">
        <v>41</v>
      </c>
      <c r="F562" s="202"/>
      <c r="G562" s="202"/>
      <c r="H562" s="202"/>
      <c r="I562" s="202"/>
      <c r="J562" s="202"/>
      <c r="K562" s="202"/>
      <c r="L562" s="34" t="s">
        <v>1475</v>
      </c>
      <c r="M562" s="182"/>
      <c r="N562" s="183"/>
      <c r="O562" s="184" t="s">
        <v>41</v>
      </c>
      <c r="P562" s="109"/>
      <c r="Q562" s="182" t="s">
        <v>25</v>
      </c>
      <c r="R562" s="109"/>
      <c r="S562" s="183" t="s">
        <v>3172</v>
      </c>
      <c r="T562" s="33" t="s">
        <v>1476</v>
      </c>
      <c r="U562" s="33" t="s">
        <v>21</v>
      </c>
      <c r="V562" s="45" t="s">
        <v>21</v>
      </c>
      <c r="W562" s="34" t="s">
        <v>1476</v>
      </c>
      <c r="X562" s="49" t="s">
        <v>279</v>
      </c>
      <c r="Y562" s="36">
        <v>1</v>
      </c>
      <c r="Z562" s="36"/>
      <c r="AA562" s="36"/>
      <c r="AB562" s="36"/>
      <c r="AC562" s="36"/>
      <c r="AD562" s="36"/>
      <c r="AE562" s="36"/>
      <c r="AF562" s="51"/>
      <c r="AG562" s="51">
        <v>1</v>
      </c>
      <c r="AH562" s="51"/>
      <c r="AI562" s="51"/>
      <c r="AJ562" s="51"/>
      <c r="AK562" s="51"/>
      <c r="AL562" s="33"/>
      <c r="AM562" s="33"/>
      <c r="AN562" s="185" t="s">
        <v>4763</v>
      </c>
      <c r="AO562" s="185" t="s">
        <v>4039</v>
      </c>
      <c r="AP562" s="185" t="s">
        <v>3166</v>
      </c>
      <c r="AQ562" s="185" t="s">
        <v>3166</v>
      </c>
      <c r="AR562" s="185" t="s">
        <v>3166</v>
      </c>
      <c r="AS562" s="185" t="s">
        <v>2694</v>
      </c>
      <c r="AT562" s="185"/>
      <c r="AU562" s="185"/>
      <c r="AV562" s="185"/>
      <c r="AW562" s="186"/>
      <c r="AX562" s="186"/>
      <c r="AY562" s="41" t="s">
        <v>1477</v>
      </c>
      <c r="AZ562" s="41"/>
      <c r="BA562" s="36"/>
      <c r="BB562" s="51"/>
      <c r="BC562" s="33"/>
      <c r="BD562" s="33"/>
      <c r="BE562" s="51"/>
      <c r="BF562" s="51"/>
      <c r="BG562" s="51"/>
      <c r="BH562" s="51"/>
      <c r="BI562" s="51"/>
      <c r="BJ562" s="51"/>
      <c r="BK562" s="51"/>
      <c r="BL562" s="51"/>
      <c r="BM562" s="51"/>
      <c r="BN562" s="51"/>
      <c r="BO562" s="51"/>
    </row>
    <row r="563" spans="1:67" ht="47.25" customHeight="1" x14ac:dyDescent="0.25">
      <c r="A563" s="201">
        <v>563</v>
      </c>
      <c r="B563" s="182" t="s">
        <v>3984</v>
      </c>
      <c r="C563" s="182" t="s">
        <v>3985</v>
      </c>
      <c r="D563" s="36" t="s">
        <v>30</v>
      </c>
      <c r="E563" s="36" t="s">
        <v>41</v>
      </c>
      <c r="F563" s="202"/>
      <c r="G563" s="202"/>
      <c r="H563" s="202"/>
      <c r="I563" s="202"/>
      <c r="J563" s="202"/>
      <c r="K563" s="202"/>
      <c r="L563" s="34" t="s">
        <v>1478</v>
      </c>
      <c r="M563" s="182"/>
      <c r="N563" s="183"/>
      <c r="O563" s="184" t="s">
        <v>41</v>
      </c>
      <c r="P563" s="109"/>
      <c r="Q563" s="182" t="s">
        <v>25</v>
      </c>
      <c r="R563" s="109"/>
      <c r="S563" s="183" t="s">
        <v>4015</v>
      </c>
      <c r="T563" s="33" t="s">
        <v>4040</v>
      </c>
      <c r="U563" s="33" t="s">
        <v>167</v>
      </c>
      <c r="V563" s="45" t="s">
        <v>167</v>
      </c>
      <c r="W563" s="34" t="s">
        <v>1479</v>
      </c>
      <c r="X563" s="49" t="s">
        <v>279</v>
      </c>
      <c r="Y563" s="36"/>
      <c r="Z563" s="36"/>
      <c r="AA563" s="36">
        <v>1</v>
      </c>
      <c r="AB563" s="36"/>
      <c r="AC563" s="36"/>
      <c r="AD563" s="36"/>
      <c r="AE563" s="36"/>
      <c r="AF563" s="51"/>
      <c r="AG563" s="51">
        <v>1</v>
      </c>
      <c r="AH563" s="51"/>
      <c r="AI563" s="51"/>
      <c r="AJ563" s="51"/>
      <c r="AK563" s="51"/>
      <c r="AL563" s="33"/>
      <c r="AM563" s="33"/>
      <c r="AN563" s="186"/>
      <c r="AO563" s="186"/>
      <c r="AP563" s="185"/>
      <c r="AQ563" s="185"/>
      <c r="AR563" s="185"/>
      <c r="AS563" s="185"/>
      <c r="AT563" s="185"/>
      <c r="AU563" s="185"/>
      <c r="AV563" s="185"/>
      <c r="AW563" s="186"/>
      <c r="AX563" s="41"/>
      <c r="AY563" s="35" t="s">
        <v>176</v>
      </c>
      <c r="AZ563" s="41"/>
      <c r="BA563" s="36"/>
      <c r="BB563" s="51"/>
      <c r="BC563" s="33"/>
      <c r="BD563" s="33"/>
      <c r="BE563" s="51"/>
      <c r="BF563" s="51"/>
      <c r="BG563" s="51"/>
      <c r="BH563" s="51"/>
      <c r="BI563" s="51"/>
      <c r="BJ563" s="51"/>
      <c r="BK563" s="51"/>
      <c r="BL563" s="51"/>
      <c r="BM563" s="51"/>
      <c r="BN563" s="51"/>
      <c r="BO563" s="51"/>
    </row>
    <row r="564" spans="1:67" ht="63" customHeight="1" x14ac:dyDescent="0.25">
      <c r="A564" s="201">
        <v>564</v>
      </c>
      <c r="B564" s="182" t="s">
        <v>3984</v>
      </c>
      <c r="C564" s="182" t="s">
        <v>3985</v>
      </c>
      <c r="D564" s="36" t="s">
        <v>30</v>
      </c>
      <c r="E564" s="36" t="s">
        <v>41</v>
      </c>
      <c r="F564" s="202"/>
      <c r="G564" s="202"/>
      <c r="H564" s="202"/>
      <c r="I564" s="202"/>
      <c r="J564" s="202"/>
      <c r="K564" s="202"/>
      <c r="L564" s="34" t="s">
        <v>1480</v>
      </c>
      <c r="M564" s="182"/>
      <c r="N564" s="183"/>
      <c r="O564" s="184" t="s">
        <v>41</v>
      </c>
      <c r="P564" s="109" t="s">
        <v>1481</v>
      </c>
      <c r="Q564" s="182" t="s">
        <v>25</v>
      </c>
      <c r="R564" s="109"/>
      <c r="S564" s="183" t="s">
        <v>791</v>
      </c>
      <c r="T564" s="188">
        <v>42810</v>
      </c>
      <c r="U564" s="33" t="s">
        <v>58</v>
      </c>
      <c r="V564" s="45" t="s">
        <v>58</v>
      </c>
      <c r="W564" s="49" t="s">
        <v>1481</v>
      </c>
      <c r="X564" s="49" t="s">
        <v>1482</v>
      </c>
      <c r="Y564" s="36"/>
      <c r="Z564" s="36"/>
      <c r="AA564" s="36"/>
      <c r="AB564" s="36">
        <v>1</v>
      </c>
      <c r="AC564" s="36"/>
      <c r="AD564" s="36"/>
      <c r="AE564" s="36"/>
      <c r="AF564" s="51"/>
      <c r="AG564" s="51">
        <v>1</v>
      </c>
      <c r="AH564" s="51"/>
      <c r="AI564" s="51"/>
      <c r="AJ564" s="51"/>
      <c r="AK564" s="51"/>
      <c r="AL564" s="33"/>
      <c r="AM564" s="33"/>
      <c r="AN564" s="186"/>
      <c r="AO564" s="186"/>
      <c r="AP564" s="185"/>
      <c r="AQ564" s="185"/>
      <c r="AR564" s="185"/>
      <c r="AS564" s="185"/>
      <c r="AT564" s="185"/>
      <c r="AU564" s="185"/>
      <c r="AV564" s="185"/>
      <c r="AW564" s="186"/>
      <c r="AX564" s="41"/>
      <c r="AY564" s="41" t="s">
        <v>24</v>
      </c>
      <c r="AZ564" s="41"/>
      <c r="BA564" s="36"/>
      <c r="BB564" s="51"/>
      <c r="BC564" s="33"/>
      <c r="BD564" s="33"/>
      <c r="BE564" s="51"/>
      <c r="BF564" s="51"/>
      <c r="BG564" s="51"/>
      <c r="BH564" s="51"/>
      <c r="BI564" s="51"/>
      <c r="BJ564" s="51"/>
      <c r="BK564" s="51"/>
      <c r="BL564" s="51"/>
      <c r="BM564" s="51"/>
      <c r="BN564" s="51"/>
      <c r="BO564" s="51"/>
    </row>
    <row r="565" spans="1:67" ht="60" customHeight="1" x14ac:dyDescent="0.25">
      <c r="A565" s="201">
        <v>565</v>
      </c>
      <c r="B565" s="182" t="s">
        <v>3984</v>
      </c>
      <c r="C565" s="182" t="s">
        <v>3985</v>
      </c>
      <c r="D565" s="36" t="s">
        <v>30</v>
      </c>
      <c r="E565" s="36" t="s">
        <v>41</v>
      </c>
      <c r="F565" s="202"/>
      <c r="G565" s="202"/>
      <c r="H565" s="202"/>
      <c r="I565" s="202"/>
      <c r="J565" s="202"/>
      <c r="K565" s="202"/>
      <c r="L565" s="34" t="s">
        <v>1483</v>
      </c>
      <c r="M565" s="182"/>
      <c r="N565" s="183"/>
      <c r="O565" s="184" t="s">
        <v>41</v>
      </c>
      <c r="P565" s="109"/>
      <c r="Q565" s="182" t="s">
        <v>25</v>
      </c>
      <c r="R565" s="109"/>
      <c r="S565" s="183" t="s">
        <v>391</v>
      </c>
      <c r="T565" s="188">
        <v>42810</v>
      </c>
      <c r="U565" s="33" t="s">
        <v>58</v>
      </c>
      <c r="V565" s="45" t="s">
        <v>58</v>
      </c>
      <c r="W565" s="49" t="s">
        <v>59</v>
      </c>
      <c r="X565" s="49" t="s">
        <v>1482</v>
      </c>
      <c r="Y565" s="36"/>
      <c r="Z565" s="36"/>
      <c r="AA565" s="36"/>
      <c r="AB565" s="36">
        <v>1</v>
      </c>
      <c r="AC565" s="36"/>
      <c r="AD565" s="36"/>
      <c r="AE565" s="36"/>
      <c r="AF565" s="51"/>
      <c r="AG565" s="51">
        <v>1</v>
      </c>
      <c r="AH565" s="51"/>
      <c r="AI565" s="51"/>
      <c r="AJ565" s="51"/>
      <c r="AK565" s="51"/>
      <c r="AL565" s="33"/>
      <c r="AM565" s="33"/>
      <c r="AN565" s="186"/>
      <c r="AO565" s="186"/>
      <c r="AP565" s="185"/>
      <c r="AQ565" s="185"/>
      <c r="AR565" s="185"/>
      <c r="AS565" s="185"/>
      <c r="AT565" s="185"/>
      <c r="AU565" s="185"/>
      <c r="AV565" s="185"/>
      <c r="AW565" s="186"/>
      <c r="AX565" s="41"/>
      <c r="AY565" s="41" t="s">
        <v>24</v>
      </c>
      <c r="AZ565" s="41"/>
      <c r="BA565" s="36"/>
      <c r="BB565" s="51"/>
      <c r="BC565" s="33"/>
      <c r="BD565" s="33"/>
      <c r="BE565" s="51"/>
      <c r="BF565" s="51"/>
      <c r="BG565" s="51"/>
      <c r="BH565" s="51"/>
      <c r="BI565" s="51"/>
      <c r="BJ565" s="51"/>
      <c r="BK565" s="51"/>
      <c r="BL565" s="51"/>
      <c r="BM565" s="51"/>
      <c r="BN565" s="51"/>
      <c r="BO565" s="51"/>
    </row>
    <row r="566" spans="1:67" ht="47.25" customHeight="1" x14ac:dyDescent="0.25">
      <c r="A566" s="201">
        <v>566</v>
      </c>
      <c r="B566" s="182" t="s">
        <v>3984</v>
      </c>
      <c r="C566" s="182" t="s">
        <v>3985</v>
      </c>
      <c r="D566" s="36" t="s">
        <v>30</v>
      </c>
      <c r="E566" s="36" t="s">
        <v>41</v>
      </c>
      <c r="F566" s="202"/>
      <c r="G566" s="202"/>
      <c r="H566" s="202"/>
      <c r="I566" s="202"/>
      <c r="J566" s="202"/>
      <c r="K566" s="202"/>
      <c r="L566" s="34" t="s">
        <v>1484</v>
      </c>
      <c r="M566" s="182"/>
      <c r="N566" s="183"/>
      <c r="O566" s="184" t="s">
        <v>41</v>
      </c>
      <c r="P566" s="109"/>
      <c r="Q566" s="182" t="s">
        <v>25</v>
      </c>
      <c r="R566" s="109"/>
      <c r="S566" s="183" t="s">
        <v>391</v>
      </c>
      <c r="T566" s="33" t="s">
        <v>1485</v>
      </c>
      <c r="U566" s="33" t="s">
        <v>21</v>
      </c>
      <c r="V566" s="45" t="s">
        <v>21</v>
      </c>
      <c r="W566" s="34" t="s">
        <v>1485</v>
      </c>
      <c r="X566" s="34" t="s">
        <v>1097</v>
      </c>
      <c r="Y566" s="36">
        <v>1</v>
      </c>
      <c r="Z566" s="36"/>
      <c r="AA566" s="36"/>
      <c r="AB566" s="36"/>
      <c r="AC566" s="36"/>
      <c r="AD566" s="36"/>
      <c r="AE566" s="36"/>
      <c r="AF566" s="51"/>
      <c r="AG566" s="51">
        <v>1</v>
      </c>
      <c r="AH566" s="51"/>
      <c r="AI566" s="51"/>
      <c r="AJ566" s="51"/>
      <c r="AK566" s="51"/>
      <c r="AL566" s="33"/>
      <c r="AM566" s="33"/>
      <c r="AN566" s="186"/>
      <c r="AO566" s="186"/>
      <c r="AP566" s="185"/>
      <c r="AQ566" s="185"/>
      <c r="AR566" s="185"/>
      <c r="AS566" s="185"/>
      <c r="AT566" s="185"/>
      <c r="AU566" s="185"/>
      <c r="AV566" s="185"/>
      <c r="AW566" s="186"/>
      <c r="AX566" s="41"/>
      <c r="AY566" s="41" t="s">
        <v>24</v>
      </c>
      <c r="AZ566" s="41"/>
      <c r="BA566" s="36"/>
      <c r="BB566" s="51"/>
      <c r="BC566" s="33"/>
      <c r="BD566" s="33"/>
      <c r="BE566" s="51"/>
      <c r="BF566" s="51"/>
      <c r="BG566" s="51"/>
      <c r="BH566" s="51"/>
      <c r="BI566" s="51"/>
      <c r="BJ566" s="51"/>
      <c r="BK566" s="51"/>
      <c r="BL566" s="51"/>
      <c r="BM566" s="51"/>
      <c r="BN566" s="51"/>
      <c r="BO566" s="51"/>
    </row>
    <row r="567" spans="1:67" ht="47.25" customHeight="1" x14ac:dyDescent="0.25">
      <c r="A567" s="201">
        <v>567</v>
      </c>
      <c r="B567" s="182" t="s">
        <v>3984</v>
      </c>
      <c r="C567" s="182" t="s">
        <v>3985</v>
      </c>
      <c r="D567" s="36" t="s">
        <v>30</v>
      </c>
      <c r="E567" s="36" t="s">
        <v>41</v>
      </c>
      <c r="F567" s="202"/>
      <c r="G567" s="202"/>
      <c r="H567" s="202"/>
      <c r="I567" s="202"/>
      <c r="J567" s="202"/>
      <c r="K567" s="202"/>
      <c r="L567" s="34" t="s">
        <v>1486</v>
      </c>
      <c r="M567" s="182"/>
      <c r="N567" s="183"/>
      <c r="O567" s="184" t="s">
        <v>41</v>
      </c>
      <c r="P567" s="109"/>
      <c r="Q567" s="182" t="s">
        <v>25</v>
      </c>
      <c r="R567" s="109"/>
      <c r="S567" s="183" t="s">
        <v>391</v>
      </c>
      <c r="T567" s="33" t="s">
        <v>4041</v>
      </c>
      <c r="U567" s="33" t="s">
        <v>21</v>
      </c>
      <c r="V567" s="45" t="s">
        <v>21</v>
      </c>
      <c r="W567" s="34" t="s">
        <v>1487</v>
      </c>
      <c r="X567" s="34" t="s">
        <v>1097</v>
      </c>
      <c r="Y567" s="36">
        <v>1</v>
      </c>
      <c r="Z567" s="36"/>
      <c r="AA567" s="36"/>
      <c r="AB567" s="36"/>
      <c r="AC567" s="36"/>
      <c r="AD567" s="36"/>
      <c r="AE567" s="36"/>
      <c r="AF567" s="51"/>
      <c r="AG567" s="51">
        <v>1</v>
      </c>
      <c r="AH567" s="51"/>
      <c r="AI567" s="51"/>
      <c r="AJ567" s="51"/>
      <c r="AK567" s="51"/>
      <c r="AL567" s="33"/>
      <c r="AM567" s="33"/>
      <c r="AN567" s="186"/>
      <c r="AO567" s="186"/>
      <c r="AP567" s="185"/>
      <c r="AQ567" s="185"/>
      <c r="AR567" s="185"/>
      <c r="AS567" s="185"/>
      <c r="AT567" s="185"/>
      <c r="AU567" s="185"/>
      <c r="AV567" s="185"/>
      <c r="AW567" s="186"/>
      <c r="AX567" s="41"/>
      <c r="AY567" s="41" t="s">
        <v>24</v>
      </c>
      <c r="AZ567" s="41"/>
      <c r="BA567" s="36"/>
      <c r="BB567" s="51"/>
      <c r="BC567" s="33"/>
      <c r="BD567" s="33"/>
      <c r="BE567" s="51"/>
      <c r="BF567" s="51"/>
      <c r="BG567" s="51"/>
      <c r="BH567" s="51"/>
      <c r="BI567" s="51"/>
      <c r="BJ567" s="51"/>
      <c r="BK567" s="51"/>
      <c r="BL567" s="51"/>
      <c r="BM567" s="51"/>
      <c r="BN567" s="51"/>
      <c r="BO567" s="51"/>
    </row>
    <row r="568" spans="1:67" ht="47.25" customHeight="1" x14ac:dyDescent="0.25">
      <c r="A568" s="201">
        <v>568</v>
      </c>
      <c r="B568" s="182" t="s">
        <v>3984</v>
      </c>
      <c r="C568" s="182" t="s">
        <v>3985</v>
      </c>
      <c r="D568" s="36" t="s">
        <v>30</v>
      </c>
      <c r="E568" s="36" t="s">
        <v>41</v>
      </c>
      <c r="F568" s="202"/>
      <c r="G568" s="202"/>
      <c r="H568" s="202"/>
      <c r="I568" s="202"/>
      <c r="J568" s="202"/>
      <c r="K568" s="202"/>
      <c r="L568" s="34" t="s">
        <v>1488</v>
      </c>
      <c r="M568" s="182"/>
      <c r="N568" s="183"/>
      <c r="O568" s="184" t="s">
        <v>41</v>
      </c>
      <c r="P568" s="109"/>
      <c r="Q568" s="182" t="s">
        <v>25</v>
      </c>
      <c r="R568" s="109"/>
      <c r="S568" s="183" t="s">
        <v>3172</v>
      </c>
      <c r="T568" s="33" t="s">
        <v>4042</v>
      </c>
      <c r="U568" s="33" t="s">
        <v>167</v>
      </c>
      <c r="V568" s="45" t="s">
        <v>21</v>
      </c>
      <c r="W568" s="34" t="s">
        <v>1489</v>
      </c>
      <c r="X568" s="34" t="s">
        <v>1097</v>
      </c>
      <c r="Y568" s="36">
        <v>1</v>
      </c>
      <c r="Z568" s="36"/>
      <c r="AA568" s="36"/>
      <c r="AB568" s="36"/>
      <c r="AC568" s="36"/>
      <c r="AD568" s="36"/>
      <c r="AE568" s="36"/>
      <c r="AF568" s="51"/>
      <c r="AG568" s="51">
        <v>1</v>
      </c>
      <c r="AH568" s="51"/>
      <c r="AI568" s="51"/>
      <c r="AJ568" s="51"/>
      <c r="AK568" s="51"/>
      <c r="AL568" s="33"/>
      <c r="AM568" s="33"/>
      <c r="AN568" s="185" t="s">
        <v>3293</v>
      </c>
      <c r="AO568" s="185"/>
      <c r="AP568" s="185"/>
      <c r="AQ568" s="185"/>
      <c r="AR568" s="185"/>
      <c r="AS568" s="185"/>
      <c r="AT568" s="185"/>
      <c r="AU568" s="185"/>
      <c r="AV568" s="185"/>
      <c r="AW568" s="186"/>
      <c r="AX568" s="35" t="s">
        <v>3237</v>
      </c>
      <c r="AY568" s="41" t="s">
        <v>192</v>
      </c>
      <c r="AZ568" s="41" t="s">
        <v>1490</v>
      </c>
      <c r="BA568" s="36"/>
      <c r="BB568" s="51"/>
      <c r="BC568" s="33" t="s">
        <v>25</v>
      </c>
      <c r="BD568" s="33"/>
      <c r="BE568" s="51"/>
      <c r="BF568" s="51"/>
      <c r="BG568" s="51"/>
      <c r="BH568" s="51"/>
      <c r="BI568" s="51"/>
      <c r="BJ568" s="51"/>
      <c r="BK568" s="51"/>
      <c r="BL568" s="51"/>
      <c r="BM568" s="51"/>
      <c r="BN568" s="51"/>
      <c r="BO568" s="51"/>
    </row>
    <row r="569" spans="1:67" ht="63" customHeight="1" x14ac:dyDescent="0.25">
      <c r="A569" s="201">
        <v>569</v>
      </c>
      <c r="B569" s="182" t="s">
        <v>3984</v>
      </c>
      <c r="C569" s="182" t="s">
        <v>3985</v>
      </c>
      <c r="D569" s="36" t="s">
        <v>30</v>
      </c>
      <c r="E569" s="36" t="s">
        <v>41</v>
      </c>
      <c r="F569" s="202"/>
      <c r="G569" s="202"/>
      <c r="H569" s="202"/>
      <c r="I569" s="202"/>
      <c r="J569" s="202"/>
      <c r="K569" s="202"/>
      <c r="L569" s="34" t="s">
        <v>1491</v>
      </c>
      <c r="M569" s="182"/>
      <c r="N569" s="183"/>
      <c r="O569" s="184" t="s">
        <v>41</v>
      </c>
      <c r="P569" s="109"/>
      <c r="Q569" s="182" t="s">
        <v>25</v>
      </c>
      <c r="R569" s="109"/>
      <c r="S569" s="183" t="s">
        <v>4015</v>
      </c>
      <c r="T569" s="33" t="s">
        <v>4025</v>
      </c>
      <c r="U569" s="33" t="s">
        <v>167</v>
      </c>
      <c r="V569" s="45" t="s">
        <v>167</v>
      </c>
      <c r="W569" s="34" t="s">
        <v>1453</v>
      </c>
      <c r="X569" s="34" t="s">
        <v>1492</v>
      </c>
      <c r="Y569" s="36"/>
      <c r="Z569" s="36"/>
      <c r="AA569" s="36">
        <v>1</v>
      </c>
      <c r="AB569" s="36"/>
      <c r="AC569" s="36"/>
      <c r="AD569" s="36"/>
      <c r="AE569" s="36"/>
      <c r="AF569" s="51"/>
      <c r="AG569" s="51">
        <v>1</v>
      </c>
      <c r="AH569" s="51"/>
      <c r="AI569" s="51"/>
      <c r="AJ569" s="51"/>
      <c r="AK569" s="51"/>
      <c r="AL569" s="33"/>
      <c r="AM569" s="33"/>
      <c r="AN569" s="186"/>
      <c r="AO569" s="186"/>
      <c r="AP569" s="185"/>
      <c r="AQ569" s="185"/>
      <c r="AR569" s="185"/>
      <c r="AS569" s="185"/>
      <c r="AT569" s="185"/>
      <c r="AU569" s="185"/>
      <c r="AV569" s="185"/>
      <c r="AW569" s="186"/>
      <c r="AX569" s="41"/>
      <c r="AY569" s="35" t="s">
        <v>176</v>
      </c>
      <c r="AZ569" s="41"/>
      <c r="BA569" s="36"/>
      <c r="BB569" s="51"/>
      <c r="BC569" s="33"/>
      <c r="BD569" s="33"/>
      <c r="BE569" s="51"/>
      <c r="BF569" s="51"/>
      <c r="BG569" s="51"/>
      <c r="BH569" s="51"/>
      <c r="BI569" s="51"/>
      <c r="BJ569" s="51"/>
      <c r="BK569" s="51"/>
      <c r="BL569" s="51"/>
      <c r="BM569" s="51"/>
      <c r="BN569" s="51"/>
      <c r="BO569" s="51"/>
    </row>
    <row r="570" spans="1:67" ht="126" customHeight="1" x14ac:dyDescent="0.25">
      <c r="A570" s="201">
        <v>570</v>
      </c>
      <c r="B570" s="182" t="s">
        <v>3984</v>
      </c>
      <c r="C570" s="182" t="s">
        <v>3985</v>
      </c>
      <c r="D570" s="36" t="s">
        <v>30</v>
      </c>
      <c r="E570" s="36" t="s">
        <v>41</v>
      </c>
      <c r="F570" s="202"/>
      <c r="G570" s="202"/>
      <c r="H570" s="202"/>
      <c r="I570" s="202"/>
      <c r="J570" s="202"/>
      <c r="K570" s="202"/>
      <c r="L570" s="34" t="s">
        <v>1493</v>
      </c>
      <c r="M570" s="182"/>
      <c r="N570" s="183"/>
      <c r="O570" s="184" t="s">
        <v>41</v>
      </c>
      <c r="P570" s="109"/>
      <c r="Q570" s="182" t="s">
        <v>25</v>
      </c>
      <c r="R570" s="109"/>
      <c r="S570" s="183" t="s">
        <v>391</v>
      </c>
      <c r="T570" s="33" t="s">
        <v>4043</v>
      </c>
      <c r="U570" s="33" t="s">
        <v>21</v>
      </c>
      <c r="V570" s="45" t="s">
        <v>21</v>
      </c>
      <c r="W570" s="34" t="s">
        <v>1494</v>
      </c>
      <c r="X570" s="34" t="s">
        <v>1492</v>
      </c>
      <c r="Y570" s="36">
        <v>1</v>
      </c>
      <c r="Z570" s="36"/>
      <c r="AA570" s="36"/>
      <c r="AB570" s="36"/>
      <c r="AC570" s="36"/>
      <c r="AD570" s="36"/>
      <c r="AE570" s="36"/>
      <c r="AF570" s="51"/>
      <c r="AG570" s="51">
        <v>1</v>
      </c>
      <c r="AH570" s="51"/>
      <c r="AI570" s="51"/>
      <c r="AJ570" s="51"/>
      <c r="AK570" s="51"/>
      <c r="AL570" s="33"/>
      <c r="AM570" s="33"/>
      <c r="AN570" s="186"/>
      <c r="AO570" s="186"/>
      <c r="AP570" s="185"/>
      <c r="AQ570" s="185"/>
      <c r="AR570" s="185"/>
      <c r="AS570" s="185"/>
      <c r="AT570" s="185"/>
      <c r="AU570" s="185"/>
      <c r="AV570" s="185"/>
      <c r="AW570" s="186"/>
      <c r="AX570" s="41"/>
      <c r="AY570" s="41" t="s">
        <v>24</v>
      </c>
      <c r="AZ570" s="41"/>
      <c r="BA570" s="36"/>
      <c r="BB570" s="51"/>
      <c r="BC570" s="33"/>
      <c r="BD570" s="33"/>
      <c r="BE570" s="51"/>
      <c r="BF570" s="51"/>
      <c r="BG570" s="51"/>
      <c r="BH570" s="51"/>
      <c r="BI570" s="51"/>
      <c r="BJ570" s="51"/>
      <c r="BK570" s="51"/>
      <c r="BL570" s="51"/>
      <c r="BM570" s="51"/>
      <c r="BN570" s="51"/>
      <c r="BO570" s="51"/>
    </row>
    <row r="571" spans="1:67" ht="47.25" customHeight="1" x14ac:dyDescent="0.25">
      <c r="A571" s="201">
        <v>571</v>
      </c>
      <c r="B571" s="182" t="s">
        <v>3984</v>
      </c>
      <c r="C571" s="182" t="s">
        <v>3985</v>
      </c>
      <c r="D571" s="36" t="s">
        <v>30</v>
      </c>
      <c r="E571" s="36" t="s">
        <v>41</v>
      </c>
      <c r="F571" s="202"/>
      <c r="G571" s="202"/>
      <c r="H571" s="202"/>
      <c r="I571" s="202"/>
      <c r="J571" s="202"/>
      <c r="K571" s="202"/>
      <c r="L571" s="34" t="s">
        <v>1495</v>
      </c>
      <c r="M571" s="182"/>
      <c r="N571" s="183"/>
      <c r="O571" s="184" t="s">
        <v>41</v>
      </c>
      <c r="P571" s="109"/>
      <c r="Q571" s="182" t="s">
        <v>25</v>
      </c>
      <c r="R571" s="109"/>
      <c r="S571" s="183" t="s">
        <v>391</v>
      </c>
      <c r="T571" s="33" t="s">
        <v>4044</v>
      </c>
      <c r="U571" s="33" t="s">
        <v>58</v>
      </c>
      <c r="V571" s="45" t="s">
        <v>58</v>
      </c>
      <c r="W571" s="34" t="s">
        <v>1496</v>
      </c>
      <c r="X571" s="34" t="s">
        <v>1492</v>
      </c>
      <c r="Y571" s="36"/>
      <c r="Z571" s="36"/>
      <c r="AA571" s="36"/>
      <c r="AB571" s="36">
        <v>1</v>
      </c>
      <c r="AC571" s="36"/>
      <c r="AD571" s="36"/>
      <c r="AE571" s="36"/>
      <c r="AF571" s="51"/>
      <c r="AG571" s="51">
        <v>1</v>
      </c>
      <c r="AH571" s="51"/>
      <c r="AI571" s="51"/>
      <c r="AJ571" s="51"/>
      <c r="AK571" s="51"/>
      <c r="AL571" s="33"/>
      <c r="AM571" s="33"/>
      <c r="AN571" s="186"/>
      <c r="AO571" s="186"/>
      <c r="AP571" s="185"/>
      <c r="AQ571" s="185"/>
      <c r="AR571" s="185"/>
      <c r="AS571" s="185"/>
      <c r="AT571" s="185"/>
      <c r="AU571" s="185"/>
      <c r="AV571" s="185"/>
      <c r="AW571" s="186"/>
      <c r="AX571" s="41"/>
      <c r="AY571" s="41" t="s">
        <v>24</v>
      </c>
      <c r="AZ571" s="41"/>
      <c r="BA571" s="36"/>
      <c r="BB571" s="51"/>
      <c r="BC571" s="33"/>
      <c r="BD571" s="33"/>
      <c r="BE571" s="51"/>
      <c r="BF571" s="51"/>
      <c r="BG571" s="51"/>
      <c r="BH571" s="51"/>
      <c r="BI571" s="51"/>
      <c r="BJ571" s="51"/>
      <c r="BK571" s="51"/>
      <c r="BL571" s="51"/>
      <c r="BM571" s="51"/>
      <c r="BN571" s="51"/>
      <c r="BO571" s="51"/>
    </row>
    <row r="572" spans="1:67" ht="72" customHeight="1" x14ac:dyDescent="0.25">
      <c r="A572" s="201">
        <v>572</v>
      </c>
      <c r="B572" s="182" t="s">
        <v>3984</v>
      </c>
      <c r="C572" s="182" t="s">
        <v>3985</v>
      </c>
      <c r="D572" s="36" t="s">
        <v>30</v>
      </c>
      <c r="E572" s="36" t="s">
        <v>41</v>
      </c>
      <c r="F572" s="202"/>
      <c r="G572" s="202"/>
      <c r="H572" s="202"/>
      <c r="I572" s="202"/>
      <c r="J572" s="202"/>
      <c r="K572" s="202"/>
      <c r="L572" s="34" t="s">
        <v>1497</v>
      </c>
      <c r="M572" s="182"/>
      <c r="N572" s="183"/>
      <c r="O572" s="184" t="s">
        <v>41</v>
      </c>
      <c r="P572" s="109"/>
      <c r="Q572" s="182" t="s">
        <v>25</v>
      </c>
      <c r="R572" s="109"/>
      <c r="S572" s="183" t="s">
        <v>391</v>
      </c>
      <c r="T572" s="188">
        <v>42810</v>
      </c>
      <c r="U572" s="33" t="s">
        <v>58</v>
      </c>
      <c r="V572" s="45" t="s">
        <v>58</v>
      </c>
      <c r="W572" s="49" t="s">
        <v>59</v>
      </c>
      <c r="X572" s="49" t="s">
        <v>224</v>
      </c>
      <c r="Y572" s="36"/>
      <c r="Z572" s="36"/>
      <c r="AA572" s="36"/>
      <c r="AB572" s="36">
        <v>1</v>
      </c>
      <c r="AC572" s="36"/>
      <c r="AD572" s="36"/>
      <c r="AE572" s="36"/>
      <c r="AF572" s="51"/>
      <c r="AG572" s="51">
        <v>1</v>
      </c>
      <c r="AH572" s="51"/>
      <c r="AI572" s="51"/>
      <c r="AJ572" s="51"/>
      <c r="AK572" s="51"/>
      <c r="AL572" s="33"/>
      <c r="AM572" s="33"/>
      <c r="AN572" s="186"/>
      <c r="AO572" s="186"/>
      <c r="AP572" s="185"/>
      <c r="AQ572" s="185"/>
      <c r="AR572" s="185"/>
      <c r="AS572" s="185"/>
      <c r="AT572" s="185"/>
      <c r="AU572" s="185"/>
      <c r="AV572" s="185"/>
      <c r="AW572" s="186"/>
      <c r="AX572" s="41"/>
      <c r="AY572" s="41" t="s">
        <v>24</v>
      </c>
      <c r="AZ572" s="41"/>
      <c r="BA572" s="36"/>
      <c r="BB572" s="51"/>
      <c r="BC572" s="33"/>
      <c r="BD572" s="33"/>
      <c r="BE572" s="51"/>
      <c r="BF572" s="51"/>
      <c r="BG572" s="51"/>
      <c r="BH572" s="51"/>
      <c r="BI572" s="51"/>
      <c r="BJ572" s="51"/>
      <c r="BK572" s="51"/>
      <c r="BL572" s="51"/>
      <c r="BM572" s="51"/>
      <c r="BN572" s="51"/>
      <c r="BO572" s="51"/>
    </row>
    <row r="573" spans="1:67" ht="47.25" customHeight="1" x14ac:dyDescent="0.25">
      <c r="A573" s="201">
        <v>573</v>
      </c>
      <c r="B573" s="182" t="s">
        <v>3984</v>
      </c>
      <c r="C573" s="182" t="s">
        <v>3985</v>
      </c>
      <c r="D573" s="36" t="s">
        <v>30</v>
      </c>
      <c r="E573" s="36" t="s">
        <v>41</v>
      </c>
      <c r="F573" s="202"/>
      <c r="G573" s="202"/>
      <c r="H573" s="202"/>
      <c r="I573" s="202"/>
      <c r="J573" s="202"/>
      <c r="K573" s="202"/>
      <c r="L573" s="34" t="s">
        <v>1498</v>
      </c>
      <c r="M573" s="182"/>
      <c r="N573" s="183"/>
      <c r="O573" s="184" t="s">
        <v>41</v>
      </c>
      <c r="P573" s="109"/>
      <c r="Q573" s="182" t="s">
        <v>25</v>
      </c>
      <c r="R573" s="109"/>
      <c r="S573" s="183" t="s">
        <v>3172</v>
      </c>
      <c r="T573" s="33" t="s">
        <v>4019</v>
      </c>
      <c r="U573" s="33" t="s">
        <v>21</v>
      </c>
      <c r="V573" s="45" t="s">
        <v>21</v>
      </c>
      <c r="W573" s="34" t="s">
        <v>1444</v>
      </c>
      <c r="X573" s="49" t="s">
        <v>224</v>
      </c>
      <c r="Y573" s="36">
        <v>1</v>
      </c>
      <c r="Z573" s="36"/>
      <c r="AA573" s="36"/>
      <c r="AB573" s="36"/>
      <c r="AC573" s="36"/>
      <c r="AD573" s="36"/>
      <c r="AE573" s="36"/>
      <c r="AF573" s="51"/>
      <c r="AG573" s="51">
        <v>1</v>
      </c>
      <c r="AH573" s="51"/>
      <c r="AI573" s="51"/>
      <c r="AJ573" s="51"/>
      <c r="AK573" s="51"/>
      <c r="AL573" s="33"/>
      <c r="AM573" s="33"/>
      <c r="AN573" s="185" t="s">
        <v>3174</v>
      </c>
      <c r="AO573" s="185"/>
      <c r="AP573" s="185" t="s">
        <v>3166</v>
      </c>
      <c r="AQ573" s="185" t="s">
        <v>3166</v>
      </c>
      <c r="AR573" s="185" t="s">
        <v>3166</v>
      </c>
      <c r="AS573" s="185" t="s">
        <v>2694</v>
      </c>
      <c r="AT573" s="185"/>
      <c r="AU573" s="185"/>
      <c r="AV573" s="185"/>
      <c r="AW573" s="186"/>
      <c r="AX573" s="41"/>
      <c r="AY573" s="41" t="s">
        <v>46</v>
      </c>
      <c r="AZ573" s="41"/>
      <c r="BA573" s="36"/>
      <c r="BB573" s="51"/>
      <c r="BC573" s="33"/>
      <c r="BD573" s="33"/>
      <c r="BE573" s="51"/>
      <c r="BF573" s="51"/>
      <c r="BG573" s="51"/>
      <c r="BH573" s="51"/>
      <c r="BI573" s="51"/>
      <c r="BJ573" s="51"/>
      <c r="BK573" s="51"/>
      <c r="BL573" s="51"/>
      <c r="BM573" s="51"/>
      <c r="BN573" s="51"/>
      <c r="BO573" s="51"/>
    </row>
    <row r="574" spans="1:67" ht="94.5" customHeight="1" x14ac:dyDescent="0.25">
      <c r="A574" s="201">
        <v>574</v>
      </c>
      <c r="B574" s="182" t="s">
        <v>3984</v>
      </c>
      <c r="C574" s="182" t="s">
        <v>3985</v>
      </c>
      <c r="D574" s="36" t="s">
        <v>18</v>
      </c>
      <c r="E574" s="36" t="s">
        <v>41</v>
      </c>
      <c r="F574" s="202"/>
      <c r="G574" s="202"/>
      <c r="H574" s="202"/>
      <c r="I574" s="202"/>
      <c r="J574" s="202"/>
      <c r="K574" s="202"/>
      <c r="L574" s="34" t="s">
        <v>1499</v>
      </c>
      <c r="M574" s="182"/>
      <c r="N574" s="183"/>
      <c r="O574" s="184" t="s">
        <v>41</v>
      </c>
      <c r="P574" s="109"/>
      <c r="Q574" s="182" t="s">
        <v>25</v>
      </c>
      <c r="R574" s="109"/>
      <c r="S574" s="183" t="s">
        <v>391</v>
      </c>
      <c r="T574" s="188">
        <v>42801</v>
      </c>
      <c r="U574" s="33" t="s">
        <v>58</v>
      </c>
      <c r="V574" s="45" t="s">
        <v>58</v>
      </c>
      <c r="W574" s="49" t="s">
        <v>59</v>
      </c>
      <c r="X574" s="49" t="s">
        <v>66</v>
      </c>
      <c r="Y574" s="36"/>
      <c r="Z574" s="36"/>
      <c r="AA574" s="36"/>
      <c r="AB574" s="36">
        <v>1</v>
      </c>
      <c r="AC574" s="36"/>
      <c r="AD574" s="36"/>
      <c r="AE574" s="36"/>
      <c r="AF574" s="51"/>
      <c r="AG574" s="51">
        <v>1</v>
      </c>
      <c r="AH574" s="51"/>
      <c r="AI574" s="51"/>
      <c r="AJ574" s="51"/>
      <c r="AK574" s="36">
        <v>1</v>
      </c>
      <c r="AL574" s="33"/>
      <c r="AM574" s="33"/>
      <c r="AN574" s="186"/>
      <c r="AO574" s="186"/>
      <c r="AP574" s="185"/>
      <c r="AQ574" s="185"/>
      <c r="AR574" s="185"/>
      <c r="AS574" s="185"/>
      <c r="AT574" s="185"/>
      <c r="AU574" s="185"/>
      <c r="AV574" s="185"/>
      <c r="AW574" s="186"/>
      <c r="AX574" s="41"/>
      <c r="AY574" s="41" t="s">
        <v>24</v>
      </c>
      <c r="AZ574" s="41"/>
      <c r="BA574" s="36"/>
      <c r="BB574" s="51"/>
      <c r="BC574" s="33"/>
      <c r="BD574" s="33"/>
      <c r="BE574" s="51"/>
      <c r="BF574" s="51"/>
      <c r="BG574" s="51"/>
      <c r="BH574" s="51"/>
      <c r="BI574" s="51"/>
      <c r="BJ574" s="51"/>
      <c r="BK574" s="51"/>
      <c r="BL574" s="51"/>
      <c r="BM574" s="51"/>
      <c r="BN574" s="51"/>
      <c r="BO574" s="51"/>
    </row>
    <row r="575" spans="1:67" ht="126" customHeight="1" x14ac:dyDescent="0.25">
      <c r="A575" s="201">
        <v>575</v>
      </c>
      <c r="B575" s="182" t="s">
        <v>3984</v>
      </c>
      <c r="C575" s="182" t="s">
        <v>3985</v>
      </c>
      <c r="D575" s="36" t="s">
        <v>18</v>
      </c>
      <c r="E575" s="36" t="s">
        <v>41</v>
      </c>
      <c r="F575" s="202"/>
      <c r="G575" s="202"/>
      <c r="H575" s="202"/>
      <c r="I575" s="202"/>
      <c r="J575" s="202"/>
      <c r="K575" s="202"/>
      <c r="L575" s="34" t="s">
        <v>1500</v>
      </c>
      <c r="M575" s="182"/>
      <c r="N575" s="183"/>
      <c r="O575" s="184" t="s">
        <v>41</v>
      </c>
      <c r="P575" s="109"/>
      <c r="Q575" s="182" t="s">
        <v>25</v>
      </c>
      <c r="R575" s="109"/>
      <c r="S575" s="183" t="s">
        <v>3306</v>
      </c>
      <c r="T575" s="33" t="s">
        <v>4045</v>
      </c>
      <c r="U575" s="33" t="s">
        <v>167</v>
      </c>
      <c r="V575" s="45" t="s">
        <v>167</v>
      </c>
      <c r="W575" s="34" t="s">
        <v>1501</v>
      </c>
      <c r="X575" s="34" t="s">
        <v>66</v>
      </c>
      <c r="Y575" s="36"/>
      <c r="Z575" s="36"/>
      <c r="AA575" s="36">
        <v>1</v>
      </c>
      <c r="AB575" s="36"/>
      <c r="AC575" s="36"/>
      <c r="AD575" s="36"/>
      <c r="AE575" s="36"/>
      <c r="AF575" s="51"/>
      <c r="AG575" s="51">
        <v>1</v>
      </c>
      <c r="AH575" s="51"/>
      <c r="AI575" s="51"/>
      <c r="AJ575" s="51"/>
      <c r="AK575" s="51"/>
      <c r="AL575" s="33" t="s">
        <v>4046</v>
      </c>
      <c r="AM575" s="45" t="s">
        <v>4047</v>
      </c>
      <c r="AN575" s="185"/>
      <c r="AO575" s="185"/>
      <c r="AP575" s="185"/>
      <c r="AQ575" s="185"/>
      <c r="AR575" s="185"/>
      <c r="AS575" s="185"/>
      <c r="AT575" s="185"/>
      <c r="AU575" s="185"/>
      <c r="AV575" s="185"/>
      <c r="AW575" s="186"/>
      <c r="AX575" s="41"/>
      <c r="AY575" s="41" t="s">
        <v>146</v>
      </c>
      <c r="AZ575" s="41" t="s">
        <v>147</v>
      </c>
      <c r="BA575" s="36"/>
      <c r="BB575" s="51"/>
      <c r="BC575" s="33"/>
      <c r="BD575" s="33"/>
      <c r="BE575" s="51"/>
      <c r="BF575" s="51"/>
      <c r="BG575" s="51"/>
      <c r="BH575" s="51"/>
      <c r="BI575" s="51"/>
      <c r="BJ575" s="51"/>
      <c r="BK575" s="51"/>
      <c r="BL575" s="51"/>
      <c r="BM575" s="51"/>
      <c r="BN575" s="51"/>
      <c r="BO575" s="51"/>
    </row>
    <row r="576" spans="1:67" ht="47.25" customHeight="1" x14ac:dyDescent="0.25">
      <c r="A576" s="201">
        <v>576</v>
      </c>
      <c r="B576" s="182" t="s">
        <v>3984</v>
      </c>
      <c r="C576" s="182" t="s">
        <v>3985</v>
      </c>
      <c r="D576" s="36" t="s">
        <v>18</v>
      </c>
      <c r="E576" s="36" t="s">
        <v>41</v>
      </c>
      <c r="F576" s="202"/>
      <c r="G576" s="202"/>
      <c r="H576" s="202"/>
      <c r="I576" s="202"/>
      <c r="J576" s="202"/>
      <c r="K576" s="202"/>
      <c r="L576" s="34" t="s">
        <v>1503</v>
      </c>
      <c r="M576" s="182"/>
      <c r="N576" s="183"/>
      <c r="O576" s="184" t="s">
        <v>41</v>
      </c>
      <c r="P576" s="109"/>
      <c r="Q576" s="182" t="s">
        <v>25</v>
      </c>
      <c r="R576" s="109"/>
      <c r="S576" s="183" t="s">
        <v>3306</v>
      </c>
      <c r="T576" s="33" t="s">
        <v>1504</v>
      </c>
      <c r="U576" s="33" t="s">
        <v>167</v>
      </c>
      <c r="V576" s="45" t="s">
        <v>167</v>
      </c>
      <c r="W576" s="34" t="s">
        <v>1504</v>
      </c>
      <c r="X576" s="34" t="s">
        <v>66</v>
      </c>
      <c r="Y576" s="36"/>
      <c r="Z576" s="36"/>
      <c r="AA576" s="36">
        <v>1</v>
      </c>
      <c r="AB576" s="36"/>
      <c r="AC576" s="36"/>
      <c r="AD576" s="36"/>
      <c r="AE576" s="36"/>
      <c r="AF576" s="51"/>
      <c r="AG576" s="51">
        <v>1</v>
      </c>
      <c r="AH576" s="51"/>
      <c r="AI576" s="51"/>
      <c r="AJ576" s="51"/>
      <c r="AK576" s="51"/>
      <c r="AL576" s="33" t="s">
        <v>3156</v>
      </c>
      <c r="AM576" s="33"/>
      <c r="AN576" s="185"/>
      <c r="AO576" s="185"/>
      <c r="AP576" s="185"/>
      <c r="AQ576" s="185"/>
      <c r="AR576" s="185"/>
      <c r="AS576" s="185"/>
      <c r="AT576" s="185"/>
      <c r="AU576" s="185"/>
      <c r="AV576" s="185"/>
      <c r="AW576" s="186"/>
      <c r="AX576" s="41"/>
      <c r="AY576" s="35" t="s">
        <v>176</v>
      </c>
      <c r="AZ576" s="41"/>
      <c r="BA576" s="36"/>
      <c r="BB576" s="51"/>
      <c r="BC576" s="33"/>
      <c r="BD576" s="33"/>
      <c r="BE576" s="51"/>
      <c r="BF576" s="51"/>
      <c r="BG576" s="51"/>
      <c r="BH576" s="51"/>
      <c r="BI576" s="51"/>
      <c r="BJ576" s="51"/>
      <c r="BK576" s="51"/>
      <c r="BL576" s="51"/>
      <c r="BM576" s="51"/>
      <c r="BN576" s="51"/>
      <c r="BO576" s="51"/>
    </row>
    <row r="577" spans="1:67" ht="31.5" customHeight="1" x14ac:dyDescent="0.25">
      <c r="A577" s="201">
        <v>577</v>
      </c>
      <c r="B577" s="182" t="s">
        <v>3984</v>
      </c>
      <c r="C577" s="182" t="s">
        <v>3985</v>
      </c>
      <c r="D577" s="36" t="s">
        <v>18</v>
      </c>
      <c r="E577" s="36" t="s">
        <v>41</v>
      </c>
      <c r="F577" s="202"/>
      <c r="G577" s="202"/>
      <c r="H577" s="202"/>
      <c r="I577" s="202"/>
      <c r="J577" s="202"/>
      <c r="K577" s="202"/>
      <c r="L577" s="34" t="s">
        <v>1505</v>
      </c>
      <c r="M577" s="182"/>
      <c r="N577" s="183"/>
      <c r="O577" s="184" t="s">
        <v>41</v>
      </c>
      <c r="P577" s="109"/>
      <c r="Q577" s="182" t="s">
        <v>25</v>
      </c>
      <c r="R577" s="109"/>
      <c r="S577" s="183" t="s">
        <v>391</v>
      </c>
      <c r="T577" s="33" t="s">
        <v>4048</v>
      </c>
      <c r="U577" s="33" t="s">
        <v>58</v>
      </c>
      <c r="V577" s="45" t="s">
        <v>58</v>
      </c>
      <c r="W577" s="34" t="s">
        <v>1506</v>
      </c>
      <c r="X577" s="34" t="s">
        <v>66</v>
      </c>
      <c r="Y577" s="36"/>
      <c r="Z577" s="36"/>
      <c r="AA577" s="36"/>
      <c r="AB577" s="36">
        <v>1</v>
      </c>
      <c r="AC577" s="36"/>
      <c r="AD577" s="36"/>
      <c r="AE577" s="36"/>
      <c r="AF577" s="51"/>
      <c r="AG577" s="51">
        <v>1</v>
      </c>
      <c r="AH577" s="51"/>
      <c r="AI577" s="51"/>
      <c r="AJ577" s="51"/>
      <c r="AK577" s="51"/>
      <c r="AL577" s="33"/>
      <c r="AM577" s="33"/>
      <c r="AN577" s="186"/>
      <c r="AO577" s="186"/>
      <c r="AP577" s="185"/>
      <c r="AQ577" s="185"/>
      <c r="AR577" s="185"/>
      <c r="AS577" s="185"/>
      <c r="AT577" s="185"/>
      <c r="AU577" s="185"/>
      <c r="AV577" s="185"/>
      <c r="AW577" s="186"/>
      <c r="AX577" s="41"/>
      <c r="AY577" s="41" t="s">
        <v>24</v>
      </c>
      <c r="AZ577" s="41"/>
      <c r="BA577" s="36"/>
      <c r="BB577" s="51"/>
      <c r="BC577" s="33"/>
      <c r="BD577" s="33"/>
      <c r="BE577" s="51"/>
      <c r="BF577" s="51"/>
      <c r="BG577" s="51"/>
      <c r="BH577" s="51"/>
      <c r="BI577" s="51"/>
      <c r="BJ577" s="51"/>
      <c r="BK577" s="51"/>
      <c r="BL577" s="51"/>
      <c r="BM577" s="51"/>
      <c r="BN577" s="51"/>
      <c r="BO577" s="51"/>
    </row>
    <row r="578" spans="1:67" ht="47.25" customHeight="1" x14ac:dyDescent="0.25">
      <c r="A578" s="201">
        <v>578</v>
      </c>
      <c r="B578" s="182" t="s">
        <v>3984</v>
      </c>
      <c r="C578" s="182" t="s">
        <v>3985</v>
      </c>
      <c r="D578" s="36" t="s">
        <v>18</v>
      </c>
      <c r="E578" s="36" t="s">
        <v>41</v>
      </c>
      <c r="F578" s="202"/>
      <c r="G578" s="202"/>
      <c r="H578" s="202"/>
      <c r="I578" s="202"/>
      <c r="J578" s="202"/>
      <c r="K578" s="202"/>
      <c r="L578" s="34" t="s">
        <v>1508</v>
      </c>
      <c r="M578" s="182"/>
      <c r="N578" s="183"/>
      <c r="O578" s="184" t="s">
        <v>41</v>
      </c>
      <c r="P578" s="109"/>
      <c r="Q578" s="182" t="s">
        <v>25</v>
      </c>
      <c r="R578" s="109"/>
      <c r="S578" s="183" t="s">
        <v>3167</v>
      </c>
      <c r="T578" s="33" t="s">
        <v>4049</v>
      </c>
      <c r="U578" s="33" t="s">
        <v>167</v>
      </c>
      <c r="V578" s="45" t="s">
        <v>167</v>
      </c>
      <c r="W578" s="34" t="s">
        <v>1509</v>
      </c>
      <c r="X578" s="34" t="s">
        <v>66</v>
      </c>
      <c r="Y578" s="36"/>
      <c r="Z578" s="36"/>
      <c r="AA578" s="36">
        <v>1</v>
      </c>
      <c r="AB578" s="36"/>
      <c r="AC578" s="36"/>
      <c r="AD578" s="36"/>
      <c r="AE578" s="36"/>
      <c r="AF578" s="51"/>
      <c r="AG578" s="51">
        <v>1</v>
      </c>
      <c r="AH578" s="51"/>
      <c r="AI578" s="51"/>
      <c r="AJ578" s="51"/>
      <c r="AK578" s="51"/>
      <c r="AL578" s="33"/>
      <c r="AM578" s="33"/>
      <c r="AN578" s="186"/>
      <c r="AO578" s="186"/>
      <c r="AP578" s="185"/>
      <c r="AQ578" s="185"/>
      <c r="AR578" s="185"/>
      <c r="AS578" s="185"/>
      <c r="AT578" s="185"/>
      <c r="AU578" s="185"/>
      <c r="AV578" s="185"/>
      <c r="AW578" s="186"/>
      <c r="AX578" s="41"/>
      <c r="AY578" s="35" t="s">
        <v>176</v>
      </c>
      <c r="AZ578" s="41"/>
      <c r="BA578" s="36"/>
      <c r="BB578" s="51"/>
      <c r="BC578" s="33"/>
      <c r="BD578" s="33"/>
      <c r="BE578" s="51"/>
      <c r="BF578" s="51"/>
      <c r="BG578" s="51"/>
      <c r="BH578" s="51"/>
      <c r="BI578" s="51"/>
      <c r="BJ578" s="51"/>
      <c r="BK578" s="51"/>
      <c r="BL578" s="51"/>
      <c r="BM578" s="51"/>
      <c r="BN578" s="51"/>
      <c r="BO578" s="51"/>
    </row>
    <row r="579" spans="1:67" ht="53.25" customHeight="1" x14ac:dyDescent="0.25">
      <c r="A579" s="201">
        <v>579</v>
      </c>
      <c r="B579" s="182" t="s">
        <v>3984</v>
      </c>
      <c r="C579" s="182" t="s">
        <v>3985</v>
      </c>
      <c r="D579" s="36" t="s">
        <v>18</v>
      </c>
      <c r="E579" s="36" t="s">
        <v>41</v>
      </c>
      <c r="F579" s="202"/>
      <c r="G579" s="202"/>
      <c r="H579" s="202"/>
      <c r="I579" s="202"/>
      <c r="J579" s="202"/>
      <c r="K579" s="202"/>
      <c r="L579" s="34" t="s">
        <v>1510</v>
      </c>
      <c r="M579" s="182"/>
      <c r="N579" s="183"/>
      <c r="O579" s="184" t="s">
        <v>41</v>
      </c>
      <c r="P579" s="109"/>
      <c r="Q579" s="182" t="s">
        <v>25</v>
      </c>
      <c r="R579" s="109"/>
      <c r="S579" s="183" t="s">
        <v>3167</v>
      </c>
      <c r="T579" s="33" t="s">
        <v>3977</v>
      </c>
      <c r="U579" s="33" t="s">
        <v>167</v>
      </c>
      <c r="V579" s="45" t="s">
        <v>167</v>
      </c>
      <c r="W579" s="34" t="s">
        <v>1365</v>
      </c>
      <c r="X579" s="34" t="s">
        <v>66</v>
      </c>
      <c r="Y579" s="36"/>
      <c r="Z579" s="36"/>
      <c r="AA579" s="36">
        <v>1</v>
      </c>
      <c r="AB579" s="36"/>
      <c r="AC579" s="36"/>
      <c r="AD579" s="36"/>
      <c r="AE579" s="36"/>
      <c r="AF579" s="51"/>
      <c r="AG579" s="51"/>
      <c r="AH579" s="51"/>
      <c r="AI579" s="51">
        <v>1</v>
      </c>
      <c r="AJ579" s="51"/>
      <c r="AK579" s="51"/>
      <c r="AL579" s="33"/>
      <c r="AM579" s="33"/>
      <c r="AN579" s="186"/>
      <c r="AO579" s="186"/>
      <c r="AP579" s="185"/>
      <c r="AQ579" s="185"/>
      <c r="AR579" s="185"/>
      <c r="AS579" s="185"/>
      <c r="AT579" s="185"/>
      <c r="AU579" s="185"/>
      <c r="AV579" s="185"/>
      <c r="AW579" s="186"/>
      <c r="AX579" s="41"/>
      <c r="AY579" s="35" t="s">
        <v>176</v>
      </c>
      <c r="AZ579" s="41"/>
      <c r="BA579" s="36"/>
      <c r="BB579" s="51"/>
      <c r="BC579" s="33"/>
      <c r="BD579" s="33"/>
      <c r="BE579" s="51"/>
      <c r="BF579" s="51"/>
      <c r="BG579" s="51"/>
      <c r="BH579" s="51"/>
      <c r="BI579" s="51"/>
      <c r="BJ579" s="51"/>
      <c r="BK579" s="51"/>
      <c r="BL579" s="51"/>
      <c r="BM579" s="51"/>
      <c r="BN579" s="51"/>
      <c r="BO579" s="51"/>
    </row>
    <row r="580" spans="1:67" ht="57.75" customHeight="1" x14ac:dyDescent="0.25">
      <c r="A580" s="201">
        <v>580</v>
      </c>
      <c r="B580" s="182" t="s">
        <v>3984</v>
      </c>
      <c r="C580" s="182" t="s">
        <v>3985</v>
      </c>
      <c r="D580" s="36" t="s">
        <v>18</v>
      </c>
      <c r="E580" s="36" t="s">
        <v>41</v>
      </c>
      <c r="F580" s="202"/>
      <c r="G580" s="202"/>
      <c r="H580" s="202"/>
      <c r="I580" s="202"/>
      <c r="J580" s="202"/>
      <c r="K580" s="202"/>
      <c r="L580" s="34" t="s">
        <v>1512</v>
      </c>
      <c r="M580" s="182"/>
      <c r="N580" s="183"/>
      <c r="O580" s="184" t="s">
        <v>41</v>
      </c>
      <c r="P580" s="109"/>
      <c r="Q580" s="182" t="s">
        <v>25</v>
      </c>
      <c r="R580" s="109"/>
      <c r="S580" s="183" t="s">
        <v>3167</v>
      </c>
      <c r="T580" s="33" t="s">
        <v>3977</v>
      </c>
      <c r="U580" s="33" t="s">
        <v>167</v>
      </c>
      <c r="V580" s="45" t="s">
        <v>167</v>
      </c>
      <c r="W580" s="34" t="s">
        <v>1365</v>
      </c>
      <c r="X580" s="34" t="s">
        <v>938</v>
      </c>
      <c r="Y580" s="36"/>
      <c r="Z580" s="36"/>
      <c r="AA580" s="36">
        <v>1</v>
      </c>
      <c r="AB580" s="36"/>
      <c r="AC580" s="36"/>
      <c r="AD580" s="36"/>
      <c r="AE580" s="36"/>
      <c r="AF580" s="51"/>
      <c r="AG580" s="51"/>
      <c r="AH580" s="51"/>
      <c r="AI580" s="51">
        <v>1</v>
      </c>
      <c r="AJ580" s="51"/>
      <c r="AK580" s="51"/>
      <c r="AL580" s="33"/>
      <c r="AM580" s="33"/>
      <c r="AN580" s="186"/>
      <c r="AO580" s="186"/>
      <c r="AP580" s="185"/>
      <c r="AQ580" s="185"/>
      <c r="AR580" s="185"/>
      <c r="AS580" s="185"/>
      <c r="AT580" s="185"/>
      <c r="AU580" s="185"/>
      <c r="AV580" s="185"/>
      <c r="AW580" s="186"/>
      <c r="AX580" s="41"/>
      <c r="AY580" s="35" t="s">
        <v>176</v>
      </c>
      <c r="AZ580" s="41"/>
      <c r="BA580" s="36"/>
      <c r="BB580" s="51"/>
      <c r="BC580" s="33"/>
      <c r="BD580" s="33"/>
      <c r="BE580" s="51"/>
      <c r="BF580" s="51"/>
      <c r="BG580" s="51"/>
      <c r="BH580" s="51"/>
      <c r="BI580" s="51"/>
      <c r="BJ580" s="51"/>
      <c r="BK580" s="51"/>
      <c r="BL580" s="51"/>
      <c r="BM580" s="51"/>
      <c r="BN580" s="51"/>
      <c r="BO580" s="51"/>
    </row>
    <row r="581" spans="1:67" ht="47.25" customHeight="1" x14ac:dyDescent="0.25">
      <c r="A581" s="201">
        <v>581</v>
      </c>
      <c r="B581" s="182" t="s">
        <v>3984</v>
      </c>
      <c r="C581" s="182" t="s">
        <v>3985</v>
      </c>
      <c r="D581" s="36" t="s">
        <v>18</v>
      </c>
      <c r="E581" s="36" t="s">
        <v>41</v>
      </c>
      <c r="F581" s="202"/>
      <c r="G581" s="202"/>
      <c r="H581" s="202"/>
      <c r="I581" s="202"/>
      <c r="J581" s="202"/>
      <c r="K581" s="202"/>
      <c r="L581" s="34" t="s">
        <v>1513</v>
      </c>
      <c r="M581" s="182"/>
      <c r="N581" s="183"/>
      <c r="O581" s="184" t="s">
        <v>41</v>
      </c>
      <c r="P581" s="109"/>
      <c r="Q581" s="182" t="s">
        <v>25</v>
      </c>
      <c r="R581" s="109"/>
      <c r="S581" s="183" t="s">
        <v>3167</v>
      </c>
      <c r="T581" s="33" t="s">
        <v>1515</v>
      </c>
      <c r="U581" s="33" t="s">
        <v>167</v>
      </c>
      <c r="V581" s="45" t="s">
        <v>167</v>
      </c>
      <c r="W581" s="34" t="s">
        <v>1515</v>
      </c>
      <c r="X581" s="34" t="s">
        <v>938</v>
      </c>
      <c r="Y581" s="36"/>
      <c r="Z581" s="36"/>
      <c r="AA581" s="36">
        <v>1</v>
      </c>
      <c r="AB581" s="36"/>
      <c r="AC581" s="36"/>
      <c r="AD581" s="36"/>
      <c r="AE581" s="36"/>
      <c r="AF581" s="51"/>
      <c r="AG581" s="51"/>
      <c r="AH581" s="51"/>
      <c r="AI581" s="51">
        <v>1</v>
      </c>
      <c r="AJ581" s="51"/>
      <c r="AK581" s="51"/>
      <c r="AL581" s="33"/>
      <c r="AM581" s="33"/>
      <c r="AN581" s="185" t="s">
        <v>3293</v>
      </c>
      <c r="AO581" s="185"/>
      <c r="AP581" s="185" t="s">
        <v>4050</v>
      </c>
      <c r="AQ581" s="185"/>
      <c r="AR581" s="185"/>
      <c r="AS581" s="185"/>
      <c r="AT581" s="185"/>
      <c r="AU581" s="185"/>
      <c r="AV581" s="185"/>
      <c r="AW581" s="186"/>
      <c r="AX581" s="35" t="s">
        <v>3237</v>
      </c>
      <c r="AY581" s="222" t="s">
        <v>176</v>
      </c>
      <c r="AZ581" s="222"/>
      <c r="BA581" s="36"/>
      <c r="BB581" s="51"/>
      <c r="BC581" s="33"/>
      <c r="BD581" s="33"/>
      <c r="BE581" s="51"/>
      <c r="BF581" s="51"/>
      <c r="BG581" s="51"/>
      <c r="BH581" s="51"/>
      <c r="BI581" s="51"/>
      <c r="BJ581" s="51"/>
      <c r="BK581" s="51"/>
      <c r="BL581" s="51"/>
      <c r="BM581" s="51"/>
      <c r="BN581" s="51"/>
      <c r="BO581" s="51"/>
    </row>
    <row r="582" spans="1:67" ht="71.25" customHeight="1" x14ac:dyDescent="0.25">
      <c r="A582" s="201">
        <v>582</v>
      </c>
      <c r="B582" s="182" t="s">
        <v>3984</v>
      </c>
      <c r="C582" s="182" t="s">
        <v>3985</v>
      </c>
      <c r="D582" s="36" t="s">
        <v>18</v>
      </c>
      <c r="E582" s="36" t="s">
        <v>41</v>
      </c>
      <c r="F582" s="202"/>
      <c r="G582" s="202"/>
      <c r="H582" s="202"/>
      <c r="I582" s="202"/>
      <c r="J582" s="202"/>
      <c r="K582" s="202"/>
      <c r="L582" s="34" t="s">
        <v>1517</v>
      </c>
      <c r="M582" s="182"/>
      <c r="N582" s="183"/>
      <c r="O582" s="184" t="s">
        <v>41</v>
      </c>
      <c r="P582" s="109"/>
      <c r="Q582" s="182" t="s">
        <v>25</v>
      </c>
      <c r="R582" s="109"/>
      <c r="S582" s="183" t="s">
        <v>391</v>
      </c>
      <c r="T582" s="33" t="s">
        <v>4051</v>
      </c>
      <c r="U582" s="33" t="s">
        <v>21</v>
      </c>
      <c r="V582" s="45" t="s">
        <v>21</v>
      </c>
      <c r="W582" s="34" t="s">
        <v>1518</v>
      </c>
      <c r="X582" s="34" t="s">
        <v>938</v>
      </c>
      <c r="Y582" s="36">
        <v>1</v>
      </c>
      <c r="Z582" s="36"/>
      <c r="AA582" s="36"/>
      <c r="AB582" s="36"/>
      <c r="AC582" s="36"/>
      <c r="AD582" s="36"/>
      <c r="AE582" s="36"/>
      <c r="AF582" s="51"/>
      <c r="AG582" s="51"/>
      <c r="AH582" s="51"/>
      <c r="AI582" s="51">
        <v>1</v>
      </c>
      <c r="AJ582" s="51"/>
      <c r="AK582" s="51"/>
      <c r="AL582" s="33"/>
      <c r="AM582" s="33"/>
      <c r="AN582" s="185"/>
      <c r="AO582" s="185"/>
      <c r="AP582" s="185"/>
      <c r="AQ582" s="185"/>
      <c r="AR582" s="185"/>
      <c r="AS582" s="185"/>
      <c r="AT582" s="185"/>
      <c r="AU582" s="185"/>
      <c r="AV582" s="185"/>
      <c r="AW582" s="186"/>
      <c r="AX582" s="41"/>
      <c r="AY582" s="41" t="s">
        <v>24</v>
      </c>
      <c r="AZ582" s="41"/>
      <c r="BA582" s="36"/>
      <c r="BB582" s="51"/>
      <c r="BC582" s="33"/>
      <c r="BD582" s="33"/>
      <c r="BE582" s="51"/>
      <c r="BF582" s="51"/>
      <c r="BG582" s="51"/>
      <c r="BH582" s="51"/>
      <c r="BI582" s="51"/>
      <c r="BJ582" s="51"/>
      <c r="BK582" s="51"/>
      <c r="BL582" s="51"/>
      <c r="BM582" s="51"/>
      <c r="BN582" s="51"/>
      <c r="BO582" s="51"/>
    </row>
    <row r="583" spans="1:67" ht="55.5" customHeight="1" x14ac:dyDescent="0.25">
      <c r="A583" s="201">
        <v>583</v>
      </c>
      <c r="B583" s="182" t="s">
        <v>3984</v>
      </c>
      <c r="C583" s="182" t="s">
        <v>3985</v>
      </c>
      <c r="D583" s="36" t="s">
        <v>18</v>
      </c>
      <c r="E583" s="36" t="s">
        <v>41</v>
      </c>
      <c r="F583" s="202"/>
      <c r="G583" s="202"/>
      <c r="H583" s="202"/>
      <c r="I583" s="202"/>
      <c r="J583" s="202"/>
      <c r="K583" s="202"/>
      <c r="L583" s="34" t="s">
        <v>1519</v>
      </c>
      <c r="M583" s="182"/>
      <c r="N583" s="183"/>
      <c r="O583" s="184" t="s">
        <v>41</v>
      </c>
      <c r="P583" s="109"/>
      <c r="Q583" s="182" t="s">
        <v>25</v>
      </c>
      <c r="R583" s="109"/>
      <c r="S583" s="183" t="s">
        <v>3167</v>
      </c>
      <c r="T583" s="33" t="s">
        <v>1515</v>
      </c>
      <c r="U583" s="33" t="s">
        <v>167</v>
      </c>
      <c r="V583" s="45" t="s">
        <v>167</v>
      </c>
      <c r="W583" s="34" t="s">
        <v>1515</v>
      </c>
      <c r="X583" s="34" t="s">
        <v>938</v>
      </c>
      <c r="Y583" s="36"/>
      <c r="Z583" s="36"/>
      <c r="AA583" s="36">
        <v>1</v>
      </c>
      <c r="AB583" s="36"/>
      <c r="AC583" s="36"/>
      <c r="AD583" s="36"/>
      <c r="AE583" s="36"/>
      <c r="AF583" s="51"/>
      <c r="AG583" s="51"/>
      <c r="AH583" s="51"/>
      <c r="AI583" s="51">
        <v>1</v>
      </c>
      <c r="AJ583" s="51"/>
      <c r="AK583" s="51"/>
      <c r="AL583" s="33"/>
      <c r="AM583" s="33"/>
      <c r="AN583" s="185" t="s">
        <v>3293</v>
      </c>
      <c r="AO583" s="185"/>
      <c r="AP583" s="185" t="s">
        <v>4052</v>
      </c>
      <c r="AQ583" s="185"/>
      <c r="AR583" s="185"/>
      <c r="AS583" s="185"/>
      <c r="AT583" s="185"/>
      <c r="AU583" s="185"/>
      <c r="AV583" s="185"/>
      <c r="AW583" s="186"/>
      <c r="AX583" s="35" t="s">
        <v>3237</v>
      </c>
      <c r="AY583" s="41" t="s">
        <v>146</v>
      </c>
      <c r="AZ583" s="35" t="s">
        <v>1520</v>
      </c>
      <c r="BA583" s="36"/>
      <c r="BB583" s="51"/>
      <c r="BC583" s="33"/>
      <c r="BD583" s="33"/>
      <c r="BE583" s="51"/>
      <c r="BF583" s="51"/>
      <c r="BG583" s="51"/>
      <c r="BH583" s="51"/>
      <c r="BI583" s="51"/>
      <c r="BJ583" s="51"/>
      <c r="BK583" s="51"/>
      <c r="BL583" s="51"/>
      <c r="BM583" s="51"/>
      <c r="BN583" s="51"/>
      <c r="BO583" s="51"/>
    </row>
    <row r="584" spans="1:67" ht="78.75" customHeight="1" x14ac:dyDescent="0.25">
      <c r="A584" s="201">
        <v>584</v>
      </c>
      <c r="B584" s="182" t="s">
        <v>3984</v>
      </c>
      <c r="C584" s="182" t="s">
        <v>3985</v>
      </c>
      <c r="D584" s="36" t="s">
        <v>18</v>
      </c>
      <c r="E584" s="36" t="s">
        <v>41</v>
      </c>
      <c r="F584" s="202"/>
      <c r="G584" s="202"/>
      <c r="H584" s="202"/>
      <c r="I584" s="202"/>
      <c r="J584" s="202"/>
      <c r="K584" s="202"/>
      <c r="L584" s="34" t="s">
        <v>1521</v>
      </c>
      <c r="M584" s="182"/>
      <c r="N584" s="183"/>
      <c r="O584" s="184" t="s">
        <v>41</v>
      </c>
      <c r="P584" s="109"/>
      <c r="Q584" s="182" t="s">
        <v>25</v>
      </c>
      <c r="R584" s="109"/>
      <c r="S584" s="183" t="s">
        <v>391</v>
      </c>
      <c r="T584" s="33" t="s">
        <v>4053</v>
      </c>
      <c r="U584" s="33" t="s">
        <v>58</v>
      </c>
      <c r="V584" s="45" t="s">
        <v>58</v>
      </c>
      <c r="W584" s="34" t="s">
        <v>1522</v>
      </c>
      <c r="X584" s="34" t="s">
        <v>938</v>
      </c>
      <c r="Y584" s="36"/>
      <c r="Z584" s="36"/>
      <c r="AA584" s="36"/>
      <c r="AB584" s="36">
        <v>1</v>
      </c>
      <c r="AC584" s="36"/>
      <c r="AD584" s="36"/>
      <c r="AE584" s="36"/>
      <c r="AF584" s="51"/>
      <c r="AG584" s="51"/>
      <c r="AH584" s="51"/>
      <c r="AI584" s="51">
        <v>1</v>
      </c>
      <c r="AJ584" s="51"/>
      <c r="AK584" s="51"/>
      <c r="AL584" s="33"/>
      <c r="AM584" s="33"/>
      <c r="AN584" s="186"/>
      <c r="AO584" s="186"/>
      <c r="AP584" s="185"/>
      <c r="AQ584" s="185"/>
      <c r="AR584" s="185"/>
      <c r="AS584" s="185"/>
      <c r="AT584" s="185"/>
      <c r="AU584" s="185"/>
      <c r="AV584" s="185"/>
      <c r="AW584" s="186"/>
      <c r="AX584" s="41"/>
      <c r="AY584" s="41" t="s">
        <v>24</v>
      </c>
      <c r="AZ584" s="41"/>
      <c r="BA584" s="36"/>
      <c r="BB584" s="51"/>
      <c r="BC584" s="33"/>
      <c r="BD584" s="33"/>
      <c r="BE584" s="51"/>
      <c r="BF584" s="51"/>
      <c r="BG584" s="51"/>
      <c r="BH584" s="51"/>
      <c r="BI584" s="51"/>
      <c r="BJ584" s="51"/>
      <c r="BK584" s="51"/>
      <c r="BL584" s="51"/>
      <c r="BM584" s="51"/>
      <c r="BN584" s="51"/>
      <c r="BO584" s="51"/>
    </row>
    <row r="585" spans="1:67" ht="55.5" customHeight="1" x14ac:dyDescent="0.25">
      <c r="A585" s="201">
        <v>585</v>
      </c>
      <c r="B585" s="182" t="s">
        <v>3984</v>
      </c>
      <c r="C585" s="182" t="s">
        <v>3985</v>
      </c>
      <c r="D585" s="36" t="s">
        <v>18</v>
      </c>
      <c r="E585" s="36" t="s">
        <v>41</v>
      </c>
      <c r="F585" s="202"/>
      <c r="G585" s="202"/>
      <c r="H585" s="202"/>
      <c r="I585" s="202"/>
      <c r="J585" s="202"/>
      <c r="K585" s="202"/>
      <c r="L585" s="34" t="s">
        <v>1523</v>
      </c>
      <c r="M585" s="182"/>
      <c r="N585" s="183"/>
      <c r="O585" s="184" t="s">
        <v>41</v>
      </c>
      <c r="P585" s="109"/>
      <c r="Q585" s="182" t="s">
        <v>25</v>
      </c>
      <c r="R585" s="109"/>
      <c r="S585" s="183" t="s">
        <v>391</v>
      </c>
      <c r="T585" s="33" t="s">
        <v>4054</v>
      </c>
      <c r="U585" s="33" t="s">
        <v>58</v>
      </c>
      <c r="V585" s="45" t="s">
        <v>58</v>
      </c>
      <c r="W585" s="34" t="s">
        <v>1524</v>
      </c>
      <c r="X585" s="34" t="s">
        <v>938</v>
      </c>
      <c r="Y585" s="36"/>
      <c r="Z585" s="36"/>
      <c r="AA585" s="36"/>
      <c r="AB585" s="36">
        <v>1</v>
      </c>
      <c r="AC585" s="36"/>
      <c r="AD585" s="36"/>
      <c r="AE585" s="36"/>
      <c r="AF585" s="51"/>
      <c r="AG585" s="51"/>
      <c r="AH585" s="51"/>
      <c r="AI585" s="51">
        <v>1</v>
      </c>
      <c r="AJ585" s="51"/>
      <c r="AK585" s="51"/>
      <c r="AL585" s="33"/>
      <c r="AM585" s="33"/>
      <c r="AN585" s="186"/>
      <c r="AO585" s="186"/>
      <c r="AP585" s="185"/>
      <c r="AQ585" s="185"/>
      <c r="AR585" s="185"/>
      <c r="AS585" s="185"/>
      <c r="AT585" s="185"/>
      <c r="AU585" s="185"/>
      <c r="AV585" s="185"/>
      <c r="AW585" s="186"/>
      <c r="AX585" s="41"/>
      <c r="AY585" s="41" t="s">
        <v>24</v>
      </c>
      <c r="AZ585" s="41"/>
      <c r="BA585" s="36"/>
      <c r="BB585" s="51"/>
      <c r="BC585" s="33"/>
      <c r="BD585" s="33"/>
      <c r="BE585" s="51"/>
      <c r="BF585" s="51"/>
      <c r="BG585" s="51"/>
      <c r="BH585" s="51"/>
      <c r="BI585" s="51"/>
      <c r="BJ585" s="51"/>
      <c r="BK585" s="51"/>
      <c r="BL585" s="51"/>
      <c r="BM585" s="51"/>
      <c r="BN585" s="51"/>
      <c r="BO585" s="51"/>
    </row>
    <row r="586" spans="1:67" ht="55.5" customHeight="1" x14ac:dyDescent="0.25">
      <c r="A586" s="201">
        <v>586</v>
      </c>
      <c r="B586" s="182" t="s">
        <v>3984</v>
      </c>
      <c r="C586" s="182" t="s">
        <v>3985</v>
      </c>
      <c r="D586" s="36" t="s">
        <v>18</v>
      </c>
      <c r="E586" s="36" t="s">
        <v>41</v>
      </c>
      <c r="F586" s="202"/>
      <c r="G586" s="202"/>
      <c r="H586" s="202"/>
      <c r="I586" s="202"/>
      <c r="J586" s="202"/>
      <c r="K586" s="202"/>
      <c r="L586" s="34" t="s">
        <v>1525</v>
      </c>
      <c r="M586" s="182"/>
      <c r="N586" s="183"/>
      <c r="O586" s="184" t="s">
        <v>41</v>
      </c>
      <c r="P586" s="109"/>
      <c r="Q586" s="182" t="s">
        <v>25</v>
      </c>
      <c r="R586" s="109"/>
      <c r="S586" s="183" t="s">
        <v>3167</v>
      </c>
      <c r="T586" s="33" t="s">
        <v>1515</v>
      </c>
      <c r="U586" s="33" t="s">
        <v>167</v>
      </c>
      <c r="V586" s="45" t="s">
        <v>167</v>
      </c>
      <c r="W586" s="34" t="s">
        <v>1515</v>
      </c>
      <c r="X586" s="34" t="s">
        <v>938</v>
      </c>
      <c r="Y586" s="36"/>
      <c r="Z586" s="36"/>
      <c r="AA586" s="36">
        <v>1</v>
      </c>
      <c r="AB586" s="36"/>
      <c r="AC586" s="36"/>
      <c r="AD586" s="36"/>
      <c r="AE586" s="36"/>
      <c r="AF586" s="51"/>
      <c r="AG586" s="51"/>
      <c r="AH586" s="51"/>
      <c r="AI586" s="51">
        <v>1</v>
      </c>
      <c r="AJ586" s="51"/>
      <c r="AK586" s="51"/>
      <c r="AL586" s="33"/>
      <c r="AM586" s="33"/>
      <c r="AN586" s="185" t="s">
        <v>3293</v>
      </c>
      <c r="AO586" s="185"/>
      <c r="AP586" s="185"/>
      <c r="AQ586" s="185"/>
      <c r="AR586" s="185"/>
      <c r="AS586" s="185"/>
      <c r="AT586" s="185"/>
      <c r="AU586" s="185"/>
      <c r="AV586" s="185"/>
      <c r="AW586" s="186"/>
      <c r="AX586" s="35" t="s">
        <v>3237</v>
      </c>
      <c r="AY586" s="35" t="s">
        <v>176</v>
      </c>
      <c r="AZ586" s="41"/>
      <c r="BA586" s="36"/>
      <c r="BB586" s="51"/>
      <c r="BC586" s="33"/>
      <c r="BD586" s="33"/>
      <c r="BE586" s="51"/>
      <c r="BF586" s="51"/>
      <c r="BG586" s="51"/>
      <c r="BH586" s="51"/>
      <c r="BI586" s="51"/>
      <c r="BJ586" s="51"/>
      <c r="BK586" s="51"/>
      <c r="BL586" s="51"/>
      <c r="BM586" s="51"/>
      <c r="BN586" s="51"/>
      <c r="BO586" s="51"/>
    </row>
    <row r="587" spans="1:67" ht="55.5" customHeight="1" x14ac:dyDescent="0.25">
      <c r="A587" s="201">
        <v>587</v>
      </c>
      <c r="B587" s="182" t="s">
        <v>3984</v>
      </c>
      <c r="C587" s="182" t="s">
        <v>3985</v>
      </c>
      <c r="D587" s="36" t="s">
        <v>18</v>
      </c>
      <c r="E587" s="36" t="s">
        <v>41</v>
      </c>
      <c r="F587" s="202"/>
      <c r="G587" s="202"/>
      <c r="H587" s="202"/>
      <c r="I587" s="202"/>
      <c r="J587" s="202"/>
      <c r="K587" s="202"/>
      <c r="L587" s="34" t="s">
        <v>1526</v>
      </c>
      <c r="M587" s="182"/>
      <c r="N587" s="183"/>
      <c r="O587" s="184" t="s">
        <v>41</v>
      </c>
      <c r="P587" s="109"/>
      <c r="Q587" s="182" t="s">
        <v>25</v>
      </c>
      <c r="R587" s="109"/>
      <c r="S587" s="183" t="s">
        <v>3167</v>
      </c>
      <c r="T587" s="33" t="s">
        <v>1515</v>
      </c>
      <c r="U587" s="33" t="s">
        <v>167</v>
      </c>
      <c r="V587" s="45" t="s">
        <v>167</v>
      </c>
      <c r="W587" s="34" t="s">
        <v>1515</v>
      </c>
      <c r="X587" s="34" t="s">
        <v>938</v>
      </c>
      <c r="Y587" s="36"/>
      <c r="Z587" s="36"/>
      <c r="AA587" s="36">
        <v>1</v>
      </c>
      <c r="AB587" s="36"/>
      <c r="AC587" s="36"/>
      <c r="AD587" s="36"/>
      <c r="AE587" s="36"/>
      <c r="AF587" s="51"/>
      <c r="AG587" s="51"/>
      <c r="AH587" s="51"/>
      <c r="AI587" s="51">
        <v>1</v>
      </c>
      <c r="AJ587" s="51"/>
      <c r="AK587" s="51"/>
      <c r="AL587" s="33"/>
      <c r="AM587" s="33"/>
      <c r="AN587" s="185" t="s">
        <v>3293</v>
      </c>
      <c r="AO587" s="185"/>
      <c r="AP587" s="185"/>
      <c r="AQ587" s="185"/>
      <c r="AR587" s="185"/>
      <c r="AS587" s="185"/>
      <c r="AT587" s="185"/>
      <c r="AU587" s="185"/>
      <c r="AV587" s="185"/>
      <c r="AW587" s="186"/>
      <c r="AX587" s="35" t="s">
        <v>3237</v>
      </c>
      <c r="AY587" s="35" t="s">
        <v>176</v>
      </c>
      <c r="AZ587" s="41"/>
      <c r="BA587" s="36"/>
      <c r="BB587" s="51"/>
      <c r="BC587" s="33"/>
      <c r="BD587" s="33"/>
      <c r="BE587" s="51"/>
      <c r="BF587" s="51"/>
      <c r="BG587" s="51"/>
      <c r="BH587" s="51"/>
      <c r="BI587" s="51"/>
      <c r="BJ587" s="51"/>
      <c r="BK587" s="51"/>
      <c r="BL587" s="51"/>
      <c r="BM587" s="51"/>
      <c r="BN587" s="51"/>
      <c r="BO587" s="51"/>
    </row>
    <row r="588" spans="1:67" ht="55.5" customHeight="1" x14ac:dyDescent="0.25">
      <c r="A588" s="201">
        <v>588</v>
      </c>
      <c r="B588" s="182" t="s">
        <v>3984</v>
      </c>
      <c r="C588" s="182" t="s">
        <v>3985</v>
      </c>
      <c r="D588" s="36" t="s">
        <v>18</v>
      </c>
      <c r="E588" s="36" t="s">
        <v>41</v>
      </c>
      <c r="F588" s="202"/>
      <c r="G588" s="202"/>
      <c r="H588" s="202"/>
      <c r="I588" s="202"/>
      <c r="J588" s="202"/>
      <c r="K588" s="202"/>
      <c r="L588" s="34" t="s">
        <v>1529</v>
      </c>
      <c r="M588" s="182"/>
      <c r="N588" s="183"/>
      <c r="O588" s="184" t="s">
        <v>41</v>
      </c>
      <c r="P588" s="109"/>
      <c r="Q588" s="182" t="s">
        <v>25</v>
      </c>
      <c r="R588" s="109"/>
      <c r="S588" s="183" t="s">
        <v>3167</v>
      </c>
      <c r="T588" s="33" t="s">
        <v>1515</v>
      </c>
      <c r="U588" s="33" t="s">
        <v>167</v>
      </c>
      <c r="V588" s="45" t="s">
        <v>167</v>
      </c>
      <c r="W588" s="34" t="s">
        <v>1515</v>
      </c>
      <c r="X588" s="34" t="s">
        <v>938</v>
      </c>
      <c r="Y588" s="36"/>
      <c r="Z588" s="36"/>
      <c r="AA588" s="36">
        <v>1</v>
      </c>
      <c r="AB588" s="36"/>
      <c r="AC588" s="36"/>
      <c r="AD588" s="36"/>
      <c r="AE588" s="36"/>
      <c r="AF588" s="51"/>
      <c r="AG588" s="51"/>
      <c r="AH588" s="51"/>
      <c r="AI588" s="51">
        <v>1</v>
      </c>
      <c r="AJ588" s="51"/>
      <c r="AK588" s="51"/>
      <c r="AL588" s="33"/>
      <c r="AM588" s="33"/>
      <c r="AN588" s="185" t="s">
        <v>3293</v>
      </c>
      <c r="AO588" s="185"/>
      <c r="AP588" s="185"/>
      <c r="AQ588" s="185"/>
      <c r="AR588" s="185"/>
      <c r="AS588" s="185"/>
      <c r="AT588" s="185"/>
      <c r="AU588" s="185"/>
      <c r="AV588" s="185"/>
      <c r="AW588" s="186"/>
      <c r="AX588" s="35" t="s">
        <v>3237</v>
      </c>
      <c r="AY588" s="35" t="s">
        <v>176</v>
      </c>
      <c r="AZ588" s="41"/>
      <c r="BA588" s="36"/>
      <c r="BB588" s="51"/>
      <c r="BC588" s="33"/>
      <c r="BD588" s="33"/>
      <c r="BE588" s="51"/>
      <c r="BF588" s="51"/>
      <c r="BG588" s="51"/>
      <c r="BH588" s="51"/>
      <c r="BI588" s="51"/>
      <c r="BJ588" s="51"/>
      <c r="BK588" s="51"/>
      <c r="BL588" s="51"/>
      <c r="BM588" s="51"/>
      <c r="BN588" s="51"/>
      <c r="BO588" s="51"/>
    </row>
    <row r="589" spans="1:67" ht="55.5" customHeight="1" x14ac:dyDescent="0.25">
      <c r="A589" s="201">
        <v>589</v>
      </c>
      <c r="B589" s="182" t="s">
        <v>3984</v>
      </c>
      <c r="C589" s="182" t="s">
        <v>3985</v>
      </c>
      <c r="D589" s="36" t="s">
        <v>18</v>
      </c>
      <c r="E589" s="36" t="s">
        <v>41</v>
      </c>
      <c r="F589" s="202"/>
      <c r="G589" s="202"/>
      <c r="H589" s="202"/>
      <c r="I589" s="202"/>
      <c r="J589" s="202"/>
      <c r="K589" s="202"/>
      <c r="L589" s="34" t="s">
        <v>1531</v>
      </c>
      <c r="M589" s="182"/>
      <c r="N589" s="183"/>
      <c r="O589" s="184" t="s">
        <v>41</v>
      </c>
      <c r="P589" s="109"/>
      <c r="Q589" s="182" t="s">
        <v>25</v>
      </c>
      <c r="R589" s="109"/>
      <c r="S589" s="183" t="s">
        <v>3167</v>
      </c>
      <c r="T589" s="33" t="s">
        <v>1515</v>
      </c>
      <c r="U589" s="33" t="s">
        <v>167</v>
      </c>
      <c r="V589" s="45" t="s">
        <v>167</v>
      </c>
      <c r="W589" s="34" t="s">
        <v>1515</v>
      </c>
      <c r="X589" s="34" t="s">
        <v>938</v>
      </c>
      <c r="Y589" s="36"/>
      <c r="Z589" s="36"/>
      <c r="AA589" s="36">
        <v>1</v>
      </c>
      <c r="AB589" s="36"/>
      <c r="AC589" s="36"/>
      <c r="AD589" s="36"/>
      <c r="AE589" s="36"/>
      <c r="AF589" s="51"/>
      <c r="AG589" s="51"/>
      <c r="AH589" s="51"/>
      <c r="AI589" s="51">
        <v>1</v>
      </c>
      <c r="AJ589" s="51"/>
      <c r="AK589" s="51"/>
      <c r="AL589" s="33"/>
      <c r="AM589" s="33"/>
      <c r="AN589" s="185" t="s">
        <v>3293</v>
      </c>
      <c r="AO589" s="185"/>
      <c r="AP589" s="185"/>
      <c r="AQ589" s="185"/>
      <c r="AR589" s="185"/>
      <c r="AS589" s="185"/>
      <c r="AT589" s="185"/>
      <c r="AU589" s="185"/>
      <c r="AV589" s="185"/>
      <c r="AW589" s="186"/>
      <c r="AX589" s="35" t="s">
        <v>3237</v>
      </c>
      <c r="AY589" s="35" t="s">
        <v>176</v>
      </c>
      <c r="AZ589" s="41"/>
      <c r="BA589" s="36"/>
      <c r="BB589" s="51"/>
      <c r="BC589" s="33"/>
      <c r="BD589" s="33"/>
      <c r="BE589" s="51"/>
      <c r="BF589" s="51"/>
      <c r="BG589" s="51"/>
      <c r="BH589" s="51"/>
      <c r="BI589" s="51"/>
      <c r="BJ589" s="51"/>
      <c r="BK589" s="51"/>
      <c r="BL589" s="51"/>
      <c r="BM589" s="51"/>
      <c r="BN589" s="51"/>
      <c r="BO589" s="51"/>
    </row>
    <row r="590" spans="1:67" ht="139.5" customHeight="1" x14ac:dyDescent="0.25">
      <c r="A590" s="201">
        <v>590</v>
      </c>
      <c r="B590" s="182" t="s">
        <v>3984</v>
      </c>
      <c r="C590" s="182" t="s">
        <v>3985</v>
      </c>
      <c r="D590" s="36" t="s">
        <v>18</v>
      </c>
      <c r="E590" s="36" t="s">
        <v>41</v>
      </c>
      <c r="F590" s="202"/>
      <c r="G590" s="202"/>
      <c r="H590" s="202"/>
      <c r="I590" s="202"/>
      <c r="J590" s="202"/>
      <c r="K590" s="202"/>
      <c r="L590" s="34" t="s">
        <v>1534</v>
      </c>
      <c r="M590" s="182"/>
      <c r="N590" s="183"/>
      <c r="O590" s="184" t="s">
        <v>41</v>
      </c>
      <c r="P590" s="109"/>
      <c r="Q590" s="182" t="s">
        <v>25</v>
      </c>
      <c r="R590" s="109"/>
      <c r="S590" s="183" t="s">
        <v>3167</v>
      </c>
      <c r="T590" s="33" t="s">
        <v>1515</v>
      </c>
      <c r="U590" s="33" t="s">
        <v>167</v>
      </c>
      <c r="V590" s="45" t="s">
        <v>167</v>
      </c>
      <c r="W590" s="34" t="s">
        <v>1515</v>
      </c>
      <c r="X590" s="34" t="s">
        <v>261</v>
      </c>
      <c r="Y590" s="36"/>
      <c r="Z590" s="36"/>
      <c r="AA590" s="36">
        <v>1</v>
      </c>
      <c r="AB590" s="36"/>
      <c r="AC590" s="36"/>
      <c r="AD590" s="36"/>
      <c r="AE590" s="36"/>
      <c r="AF590" s="51"/>
      <c r="AG590" s="51"/>
      <c r="AH590" s="51"/>
      <c r="AI590" s="51">
        <v>1</v>
      </c>
      <c r="AJ590" s="51"/>
      <c r="AK590" s="51"/>
      <c r="AL590" s="33"/>
      <c r="AM590" s="33"/>
      <c r="AN590" s="185" t="s">
        <v>3293</v>
      </c>
      <c r="AO590" s="185"/>
      <c r="AP590" s="185"/>
      <c r="AQ590" s="185"/>
      <c r="AR590" s="185"/>
      <c r="AS590" s="185"/>
      <c r="AT590" s="185"/>
      <c r="AU590" s="185"/>
      <c r="AV590" s="185"/>
      <c r="AW590" s="186"/>
      <c r="AX590" s="35" t="s">
        <v>3237</v>
      </c>
      <c r="AY590" s="35" t="s">
        <v>176</v>
      </c>
      <c r="AZ590" s="41"/>
      <c r="BA590" s="36"/>
      <c r="BB590" s="51"/>
      <c r="BC590" s="33"/>
      <c r="BD590" s="33"/>
      <c r="BE590" s="51"/>
      <c r="BF590" s="51"/>
      <c r="BG590" s="51"/>
      <c r="BH590" s="51"/>
      <c r="BI590" s="51"/>
      <c r="BJ590" s="51"/>
      <c r="BK590" s="51"/>
      <c r="BL590" s="51"/>
      <c r="BM590" s="51"/>
      <c r="BN590" s="51"/>
      <c r="BO590" s="51"/>
    </row>
    <row r="591" spans="1:67" ht="91.5" customHeight="1" x14ac:dyDescent="0.25">
      <c r="A591" s="201">
        <v>591</v>
      </c>
      <c r="B591" s="182" t="s">
        <v>3984</v>
      </c>
      <c r="C591" s="182" t="s">
        <v>3985</v>
      </c>
      <c r="D591" s="36" t="s">
        <v>18</v>
      </c>
      <c r="E591" s="36" t="s">
        <v>41</v>
      </c>
      <c r="F591" s="202"/>
      <c r="G591" s="202"/>
      <c r="H591" s="202"/>
      <c r="I591" s="202"/>
      <c r="J591" s="202"/>
      <c r="K591" s="202"/>
      <c r="L591" s="34" t="s">
        <v>1536</v>
      </c>
      <c r="M591" s="182"/>
      <c r="N591" s="183"/>
      <c r="O591" s="184" t="s">
        <v>41</v>
      </c>
      <c r="P591" s="109"/>
      <c r="Q591" s="182" t="s">
        <v>25</v>
      </c>
      <c r="R591" s="109"/>
      <c r="S591" s="183" t="s">
        <v>391</v>
      </c>
      <c r="T591" s="33" t="s">
        <v>4055</v>
      </c>
      <c r="U591" s="33" t="s">
        <v>21</v>
      </c>
      <c r="V591" s="45" t="s">
        <v>21</v>
      </c>
      <c r="W591" s="34" t="s">
        <v>1537</v>
      </c>
      <c r="X591" s="34" t="s">
        <v>261</v>
      </c>
      <c r="Y591" s="36">
        <v>1</v>
      </c>
      <c r="Z591" s="36"/>
      <c r="AA591" s="36"/>
      <c r="AB591" s="36"/>
      <c r="AC591" s="36"/>
      <c r="AD591" s="36"/>
      <c r="AE591" s="36"/>
      <c r="AF591" s="51"/>
      <c r="AG591" s="51"/>
      <c r="AH591" s="51"/>
      <c r="AI591" s="51">
        <v>1</v>
      </c>
      <c r="AJ591" s="51"/>
      <c r="AK591" s="51"/>
      <c r="AL591" s="33"/>
      <c r="AM591" s="33"/>
      <c r="AN591" s="185"/>
      <c r="AO591" s="185"/>
      <c r="AP591" s="185"/>
      <c r="AQ591" s="185"/>
      <c r="AR591" s="185"/>
      <c r="AS591" s="185"/>
      <c r="AT591" s="185"/>
      <c r="AU591" s="185"/>
      <c r="AV591" s="185"/>
      <c r="AW591" s="186"/>
      <c r="AX591" s="41"/>
      <c r="AY591" s="41" t="s">
        <v>24</v>
      </c>
      <c r="AZ591" s="41"/>
      <c r="BA591" s="36"/>
      <c r="BB591" s="51"/>
      <c r="BC591" s="33"/>
      <c r="BD591" s="33"/>
      <c r="BE591" s="51"/>
      <c r="BF591" s="51"/>
      <c r="BG591" s="51"/>
      <c r="BH591" s="51"/>
      <c r="BI591" s="51"/>
      <c r="BJ591" s="51"/>
      <c r="BK591" s="51"/>
      <c r="BL591" s="51"/>
      <c r="BM591" s="51"/>
      <c r="BN591" s="51"/>
      <c r="BO591" s="51"/>
    </row>
    <row r="592" spans="1:67" ht="105" customHeight="1" x14ac:dyDescent="0.25">
      <c r="A592" s="201">
        <v>592</v>
      </c>
      <c r="B592" s="182" t="s">
        <v>3984</v>
      </c>
      <c r="C592" s="182" t="s">
        <v>3985</v>
      </c>
      <c r="D592" s="36" t="s">
        <v>18</v>
      </c>
      <c r="E592" s="36" t="s">
        <v>41</v>
      </c>
      <c r="F592" s="202"/>
      <c r="G592" s="202"/>
      <c r="H592" s="202"/>
      <c r="I592" s="202"/>
      <c r="J592" s="202"/>
      <c r="K592" s="202"/>
      <c r="L592" s="34" t="s">
        <v>1538</v>
      </c>
      <c r="M592" s="182"/>
      <c r="N592" s="183"/>
      <c r="O592" s="184" t="s">
        <v>41</v>
      </c>
      <c r="P592" s="109"/>
      <c r="Q592" s="182" t="s">
        <v>25</v>
      </c>
      <c r="R592" s="109"/>
      <c r="S592" s="183" t="s">
        <v>3306</v>
      </c>
      <c r="T592" s="33" t="s">
        <v>1539</v>
      </c>
      <c r="U592" s="33" t="s">
        <v>106</v>
      </c>
      <c r="V592" s="45" t="s">
        <v>106</v>
      </c>
      <c r="W592" s="34" t="s">
        <v>1539</v>
      </c>
      <c r="X592" s="34" t="s">
        <v>344</v>
      </c>
      <c r="Y592" s="36"/>
      <c r="Z592" s="36">
        <v>1</v>
      </c>
      <c r="AA592" s="36"/>
      <c r="AB592" s="36"/>
      <c r="AC592" s="36"/>
      <c r="AD592" s="36"/>
      <c r="AE592" s="36"/>
      <c r="AF592" s="51"/>
      <c r="AG592" s="51">
        <v>1</v>
      </c>
      <c r="AH592" s="51"/>
      <c r="AI592" s="51"/>
      <c r="AJ592" s="51"/>
      <c r="AK592" s="51"/>
      <c r="AL592" s="33" t="s">
        <v>3156</v>
      </c>
      <c r="AM592" s="33"/>
      <c r="AN592" s="185"/>
      <c r="AO592" s="185"/>
      <c r="AP592" s="185" t="s">
        <v>803</v>
      </c>
      <c r="AQ592" s="185" t="s">
        <v>803</v>
      </c>
      <c r="AR592" s="185" t="s">
        <v>803</v>
      </c>
      <c r="AS592" s="185" t="s">
        <v>2694</v>
      </c>
      <c r="AT592" s="185"/>
      <c r="AU592" s="185"/>
      <c r="AV592" s="185"/>
      <c r="AW592" s="186"/>
      <c r="AX592" s="41"/>
      <c r="AY592" s="41" t="s">
        <v>24</v>
      </c>
      <c r="AZ592" s="41"/>
      <c r="BA592" s="36"/>
      <c r="BB592" s="51"/>
      <c r="BC592" s="33"/>
      <c r="BD592" s="33"/>
      <c r="BE592" s="51"/>
      <c r="BF592" s="51"/>
      <c r="BG592" s="51"/>
      <c r="BH592" s="51"/>
      <c r="BI592" s="51"/>
      <c r="BJ592" s="51"/>
      <c r="BK592" s="51"/>
      <c r="BL592" s="51"/>
      <c r="BM592" s="51"/>
      <c r="BN592" s="51"/>
      <c r="BO592" s="51"/>
    </row>
    <row r="593" spans="1:67" ht="31.5" customHeight="1" x14ac:dyDescent="0.25">
      <c r="A593" s="201">
        <v>593</v>
      </c>
      <c r="B593" s="182" t="s">
        <v>3984</v>
      </c>
      <c r="C593" s="182" t="s">
        <v>3985</v>
      </c>
      <c r="D593" s="36" t="s">
        <v>18</v>
      </c>
      <c r="E593" s="36" t="s">
        <v>41</v>
      </c>
      <c r="F593" s="202"/>
      <c r="G593" s="202"/>
      <c r="H593" s="202"/>
      <c r="I593" s="202"/>
      <c r="J593" s="202"/>
      <c r="K593" s="202"/>
      <c r="L593" s="34" t="s">
        <v>1541</v>
      </c>
      <c r="M593" s="182"/>
      <c r="N593" s="183"/>
      <c r="O593" s="184" t="s">
        <v>41</v>
      </c>
      <c r="P593" s="109"/>
      <c r="Q593" s="182" t="s">
        <v>25</v>
      </c>
      <c r="R593" s="109"/>
      <c r="S593" s="183" t="s">
        <v>391</v>
      </c>
      <c r="T593" s="33" t="s">
        <v>4056</v>
      </c>
      <c r="U593" s="33" t="s">
        <v>58</v>
      </c>
      <c r="V593" s="45" t="s">
        <v>58</v>
      </c>
      <c r="W593" s="34" t="s">
        <v>1542</v>
      </c>
      <c r="X593" s="34" t="s">
        <v>943</v>
      </c>
      <c r="Y593" s="36"/>
      <c r="Z593" s="36"/>
      <c r="AA593" s="36"/>
      <c r="AB593" s="36">
        <v>1</v>
      </c>
      <c r="AC593" s="36"/>
      <c r="AD593" s="36"/>
      <c r="AE593" s="36"/>
      <c r="AF593" s="51"/>
      <c r="AG593" s="51"/>
      <c r="AH593" s="51"/>
      <c r="AI593" s="51">
        <v>1</v>
      </c>
      <c r="AJ593" s="51"/>
      <c r="AK593" s="51"/>
      <c r="AL593" s="33"/>
      <c r="AM593" s="33"/>
      <c r="AN593" s="186"/>
      <c r="AO593" s="186"/>
      <c r="AP593" s="185"/>
      <c r="AQ593" s="185"/>
      <c r="AR593" s="185"/>
      <c r="AS593" s="185"/>
      <c r="AT593" s="185"/>
      <c r="AU593" s="185"/>
      <c r="AV593" s="185"/>
      <c r="AW593" s="186"/>
      <c r="AX593" s="41"/>
      <c r="AY593" s="41" t="s">
        <v>24</v>
      </c>
      <c r="AZ593" s="41"/>
      <c r="BA593" s="36"/>
      <c r="BB593" s="51"/>
      <c r="BC593" s="33"/>
      <c r="BD593" s="33"/>
      <c r="BE593" s="51"/>
      <c r="BF593" s="51"/>
      <c r="BG593" s="51"/>
      <c r="BH593" s="51"/>
      <c r="BI593" s="51"/>
      <c r="BJ593" s="51"/>
      <c r="BK593" s="51"/>
      <c r="BL593" s="51"/>
      <c r="BM593" s="51"/>
      <c r="BN593" s="51"/>
      <c r="BO593" s="51"/>
    </row>
    <row r="594" spans="1:67" ht="45" customHeight="1" x14ac:dyDescent="0.25">
      <c r="A594" s="201">
        <v>594</v>
      </c>
      <c r="B594" s="182" t="s">
        <v>3984</v>
      </c>
      <c r="C594" s="182" t="s">
        <v>3985</v>
      </c>
      <c r="D594" s="36" t="s">
        <v>18</v>
      </c>
      <c r="E594" s="36" t="s">
        <v>41</v>
      </c>
      <c r="F594" s="202"/>
      <c r="G594" s="202"/>
      <c r="H594" s="202"/>
      <c r="I594" s="202"/>
      <c r="J594" s="202"/>
      <c r="K594" s="202"/>
      <c r="L594" s="34" t="s">
        <v>1543</v>
      </c>
      <c r="M594" s="182"/>
      <c r="N594" s="183"/>
      <c r="O594" s="184" t="s">
        <v>41</v>
      </c>
      <c r="P594" s="109"/>
      <c r="Q594" s="182" t="s">
        <v>25</v>
      </c>
      <c r="R594" s="109"/>
      <c r="S594" s="183" t="s">
        <v>391</v>
      </c>
      <c r="T594" s="33" t="s">
        <v>4057</v>
      </c>
      <c r="U594" s="33" t="s">
        <v>21</v>
      </c>
      <c r="V594" s="45" t="s">
        <v>21</v>
      </c>
      <c r="W594" s="34" t="s">
        <v>1544</v>
      </c>
      <c r="X594" s="34" t="s">
        <v>943</v>
      </c>
      <c r="Y594" s="36">
        <v>1</v>
      </c>
      <c r="Z594" s="36"/>
      <c r="AA594" s="36"/>
      <c r="AB594" s="36"/>
      <c r="AC594" s="36"/>
      <c r="AD594" s="36"/>
      <c r="AE594" s="36"/>
      <c r="AF594" s="51"/>
      <c r="AG594" s="51"/>
      <c r="AH594" s="51"/>
      <c r="AI594" s="51">
        <v>1</v>
      </c>
      <c r="AJ594" s="51"/>
      <c r="AK594" s="51"/>
      <c r="AL594" s="33"/>
      <c r="AM594" s="33"/>
      <c r="AN594" s="185"/>
      <c r="AO594" s="185"/>
      <c r="AP594" s="185"/>
      <c r="AQ594" s="185"/>
      <c r="AR594" s="185"/>
      <c r="AS594" s="185"/>
      <c r="AT594" s="185"/>
      <c r="AU594" s="185"/>
      <c r="AV594" s="185"/>
      <c r="AW594" s="186"/>
      <c r="AX594" s="41"/>
      <c r="AY594" s="41" t="s">
        <v>24</v>
      </c>
      <c r="AZ594" s="41"/>
      <c r="BA594" s="36"/>
      <c r="BB594" s="51"/>
      <c r="BC594" s="33"/>
      <c r="BD594" s="33"/>
      <c r="BE594" s="51"/>
      <c r="BF594" s="51"/>
      <c r="BG594" s="51"/>
      <c r="BH594" s="51"/>
      <c r="BI594" s="51"/>
      <c r="BJ594" s="51"/>
      <c r="BK594" s="51"/>
      <c r="BL594" s="51"/>
      <c r="BM594" s="51"/>
      <c r="BN594" s="51"/>
      <c r="BO594" s="51"/>
    </row>
    <row r="595" spans="1:67" ht="50.25" customHeight="1" x14ac:dyDescent="0.25">
      <c r="A595" s="201">
        <v>595</v>
      </c>
      <c r="B595" s="182" t="s">
        <v>3984</v>
      </c>
      <c r="C595" s="182" t="s">
        <v>3985</v>
      </c>
      <c r="D595" s="36" t="s">
        <v>18</v>
      </c>
      <c r="E595" s="36" t="s">
        <v>41</v>
      </c>
      <c r="F595" s="202"/>
      <c r="G595" s="202"/>
      <c r="H595" s="202"/>
      <c r="I595" s="202"/>
      <c r="J595" s="202"/>
      <c r="K595" s="202"/>
      <c r="L595" s="34" t="s">
        <v>1546</v>
      </c>
      <c r="M595" s="182"/>
      <c r="N595" s="183"/>
      <c r="O595" s="184" t="s">
        <v>41</v>
      </c>
      <c r="P595" s="109"/>
      <c r="Q595" s="182" t="s">
        <v>25</v>
      </c>
      <c r="R595" s="109"/>
      <c r="S595" s="183" t="s">
        <v>3306</v>
      </c>
      <c r="T595" s="33" t="s">
        <v>4058</v>
      </c>
      <c r="U595" s="33" t="s">
        <v>167</v>
      </c>
      <c r="V595" s="45" t="s">
        <v>21</v>
      </c>
      <c r="W595" s="34" t="s">
        <v>1547</v>
      </c>
      <c r="X595" s="34" t="s">
        <v>943</v>
      </c>
      <c r="Y595" s="36"/>
      <c r="Z595" s="36"/>
      <c r="AA595" s="36">
        <v>1</v>
      </c>
      <c r="AB595" s="36"/>
      <c r="AC595" s="36"/>
      <c r="AD595" s="36"/>
      <c r="AE595" s="36"/>
      <c r="AF595" s="51"/>
      <c r="AG595" s="51">
        <v>1</v>
      </c>
      <c r="AH595" s="51"/>
      <c r="AI595" s="51"/>
      <c r="AJ595" s="51"/>
      <c r="AK595" s="51"/>
      <c r="AL595" s="33" t="s">
        <v>4046</v>
      </c>
      <c r="AM595" s="33"/>
      <c r="AN595" s="185"/>
      <c r="AO595" s="185"/>
      <c r="AP595" s="185"/>
      <c r="AQ595" s="185"/>
      <c r="AR595" s="185"/>
      <c r="AS595" s="185"/>
      <c r="AT595" s="185"/>
      <c r="AU595" s="185"/>
      <c r="AV595" s="185"/>
      <c r="AW595" s="186"/>
      <c r="AX595" s="41"/>
      <c r="AY595" s="35" t="s">
        <v>176</v>
      </c>
      <c r="AZ595" s="41"/>
      <c r="BA595" s="36"/>
      <c r="BB595" s="51"/>
      <c r="BC595" s="33"/>
      <c r="BD595" s="33"/>
      <c r="BE595" s="51"/>
      <c r="BF595" s="51"/>
      <c r="BG595" s="51"/>
      <c r="BH595" s="51"/>
      <c r="BI595" s="51"/>
      <c r="BJ595" s="51"/>
      <c r="BK595" s="51"/>
      <c r="BL595" s="51"/>
      <c r="BM595" s="51"/>
      <c r="BN595" s="51"/>
      <c r="BO595" s="51"/>
    </row>
    <row r="596" spans="1:67" ht="84" customHeight="1" x14ac:dyDescent="0.25">
      <c r="A596" s="201">
        <v>596</v>
      </c>
      <c r="B596" s="182" t="s">
        <v>3984</v>
      </c>
      <c r="C596" s="182" t="s">
        <v>3985</v>
      </c>
      <c r="D596" s="36" t="s">
        <v>18</v>
      </c>
      <c r="E596" s="36" t="s">
        <v>41</v>
      </c>
      <c r="F596" s="202"/>
      <c r="G596" s="202"/>
      <c r="H596" s="202"/>
      <c r="I596" s="202"/>
      <c r="J596" s="202"/>
      <c r="K596" s="202"/>
      <c r="L596" s="34" t="s">
        <v>1548</v>
      </c>
      <c r="M596" s="182"/>
      <c r="N596" s="183"/>
      <c r="O596" s="184" t="s">
        <v>41</v>
      </c>
      <c r="P596" s="109"/>
      <c r="Q596" s="182" t="s">
        <v>25</v>
      </c>
      <c r="R596" s="109"/>
      <c r="S596" s="183" t="s">
        <v>3167</v>
      </c>
      <c r="T596" s="33" t="s">
        <v>1515</v>
      </c>
      <c r="U596" s="33" t="s">
        <v>167</v>
      </c>
      <c r="V596" s="45" t="s">
        <v>167</v>
      </c>
      <c r="W596" s="34" t="s">
        <v>1515</v>
      </c>
      <c r="X596" s="34" t="s">
        <v>274</v>
      </c>
      <c r="Y596" s="36"/>
      <c r="Z596" s="36"/>
      <c r="AA596" s="36">
        <v>1</v>
      </c>
      <c r="AB596" s="36"/>
      <c r="AC596" s="36"/>
      <c r="AD596" s="36"/>
      <c r="AE596" s="36"/>
      <c r="AF596" s="51"/>
      <c r="AG596" s="51"/>
      <c r="AH596" s="51"/>
      <c r="AI596" s="51">
        <v>1</v>
      </c>
      <c r="AJ596" s="51"/>
      <c r="AK596" s="51"/>
      <c r="AL596" s="33"/>
      <c r="AM596" s="33"/>
      <c r="AN596" s="185" t="s">
        <v>3293</v>
      </c>
      <c r="AO596" s="185"/>
      <c r="AP596" s="185"/>
      <c r="AQ596" s="185"/>
      <c r="AR596" s="185"/>
      <c r="AS596" s="185"/>
      <c r="AT596" s="185"/>
      <c r="AU596" s="185"/>
      <c r="AV596" s="185"/>
      <c r="AW596" s="186"/>
      <c r="AX596" s="35" t="s">
        <v>3237</v>
      </c>
      <c r="AY596" s="35" t="s">
        <v>176</v>
      </c>
      <c r="AZ596" s="41"/>
      <c r="BA596" s="36"/>
      <c r="BB596" s="51"/>
      <c r="BC596" s="33"/>
      <c r="BD596" s="33"/>
      <c r="BE596" s="51"/>
      <c r="BF596" s="51"/>
      <c r="BG596" s="51"/>
      <c r="BH596" s="51"/>
      <c r="BI596" s="51"/>
      <c r="BJ596" s="51"/>
      <c r="BK596" s="51"/>
      <c r="BL596" s="51"/>
      <c r="BM596" s="51"/>
      <c r="BN596" s="51"/>
      <c r="BO596" s="51"/>
    </row>
    <row r="597" spans="1:67" ht="74.25" customHeight="1" x14ac:dyDescent="0.25">
      <c r="A597" s="201">
        <v>597</v>
      </c>
      <c r="B597" s="182" t="s">
        <v>3984</v>
      </c>
      <c r="C597" s="182" t="s">
        <v>3985</v>
      </c>
      <c r="D597" s="36" t="s">
        <v>18</v>
      </c>
      <c r="E597" s="36" t="s">
        <v>41</v>
      </c>
      <c r="F597" s="202"/>
      <c r="G597" s="202"/>
      <c r="H597" s="202"/>
      <c r="I597" s="202"/>
      <c r="J597" s="202"/>
      <c r="K597" s="202"/>
      <c r="L597" s="34" t="s">
        <v>1551</v>
      </c>
      <c r="M597" s="182"/>
      <c r="N597" s="183"/>
      <c r="O597" s="184" t="s">
        <v>41</v>
      </c>
      <c r="P597" s="109"/>
      <c r="Q597" s="182" t="s">
        <v>25</v>
      </c>
      <c r="R597" s="109"/>
      <c r="S597" s="183" t="s">
        <v>3167</v>
      </c>
      <c r="T597" s="33" t="s">
        <v>1515</v>
      </c>
      <c r="U597" s="33" t="s">
        <v>167</v>
      </c>
      <c r="V597" s="45" t="s">
        <v>167</v>
      </c>
      <c r="W597" s="34" t="s">
        <v>1515</v>
      </c>
      <c r="X597" s="34" t="s">
        <v>274</v>
      </c>
      <c r="Y597" s="36"/>
      <c r="Z597" s="36"/>
      <c r="AA597" s="36">
        <v>1</v>
      </c>
      <c r="AB597" s="36"/>
      <c r="AC597" s="36"/>
      <c r="AD597" s="36"/>
      <c r="AE597" s="36"/>
      <c r="AF597" s="51"/>
      <c r="AG597" s="51"/>
      <c r="AH597" s="51"/>
      <c r="AI597" s="51">
        <v>1</v>
      </c>
      <c r="AJ597" s="51"/>
      <c r="AK597" s="51"/>
      <c r="AL597" s="33"/>
      <c r="AM597" s="33"/>
      <c r="AN597" s="185" t="s">
        <v>3293</v>
      </c>
      <c r="AO597" s="185"/>
      <c r="AP597" s="185"/>
      <c r="AQ597" s="185"/>
      <c r="AR597" s="185"/>
      <c r="AS597" s="185"/>
      <c r="AT597" s="185"/>
      <c r="AU597" s="185"/>
      <c r="AV597" s="185"/>
      <c r="AW597" s="186"/>
      <c r="AX597" s="35" t="s">
        <v>3237</v>
      </c>
      <c r="AY597" s="41" t="s">
        <v>192</v>
      </c>
      <c r="AZ597" s="41" t="s">
        <v>1552</v>
      </c>
      <c r="BA597" s="36"/>
      <c r="BB597" s="51"/>
      <c r="BC597" s="33"/>
      <c r="BD597" s="33"/>
      <c r="BE597" s="51"/>
      <c r="BF597" s="51"/>
      <c r="BG597" s="51"/>
      <c r="BH597" s="51"/>
      <c r="BI597" s="51"/>
      <c r="BJ597" s="51"/>
      <c r="BK597" s="51"/>
      <c r="BL597" s="51"/>
      <c r="BM597" s="51"/>
      <c r="BN597" s="51"/>
      <c r="BO597" s="51"/>
    </row>
    <row r="598" spans="1:67" ht="74.25" customHeight="1" x14ac:dyDescent="0.25">
      <c r="A598" s="201">
        <v>598</v>
      </c>
      <c r="B598" s="182" t="s">
        <v>3984</v>
      </c>
      <c r="C598" s="182" t="s">
        <v>3985</v>
      </c>
      <c r="D598" s="36" t="s">
        <v>18</v>
      </c>
      <c r="E598" s="36" t="s">
        <v>41</v>
      </c>
      <c r="F598" s="202"/>
      <c r="G598" s="202"/>
      <c r="H598" s="202"/>
      <c r="I598" s="202"/>
      <c r="J598" s="202"/>
      <c r="K598" s="202"/>
      <c r="L598" s="34" t="s">
        <v>1553</v>
      </c>
      <c r="M598" s="182"/>
      <c r="N598" s="183"/>
      <c r="O598" s="184" t="s">
        <v>41</v>
      </c>
      <c r="P598" s="109"/>
      <c r="Q598" s="182" t="s">
        <v>25</v>
      </c>
      <c r="R598" s="109"/>
      <c r="S598" s="183" t="s">
        <v>391</v>
      </c>
      <c r="T598" s="33" t="s">
        <v>4059</v>
      </c>
      <c r="U598" s="33" t="s">
        <v>21</v>
      </c>
      <c r="V598" s="45" t="s">
        <v>21</v>
      </c>
      <c r="W598" s="34" t="s">
        <v>1555</v>
      </c>
      <c r="X598" s="34" t="s">
        <v>274</v>
      </c>
      <c r="Y598" s="36">
        <v>1</v>
      </c>
      <c r="Z598" s="36"/>
      <c r="AA598" s="36"/>
      <c r="AB598" s="36"/>
      <c r="AC598" s="36"/>
      <c r="AD598" s="36"/>
      <c r="AE598" s="36"/>
      <c r="AF598" s="51"/>
      <c r="AG598" s="51"/>
      <c r="AH598" s="51"/>
      <c r="AI598" s="51">
        <v>1</v>
      </c>
      <c r="AJ598" s="51"/>
      <c r="AK598" s="51"/>
      <c r="AL598" s="33"/>
      <c r="AM598" s="33"/>
      <c r="AN598" s="185"/>
      <c r="AO598" s="185"/>
      <c r="AP598" s="185"/>
      <c r="AQ598" s="185"/>
      <c r="AR598" s="185"/>
      <c r="AS598" s="185"/>
      <c r="AT598" s="185"/>
      <c r="AU598" s="185"/>
      <c r="AV598" s="185"/>
      <c r="AW598" s="186"/>
      <c r="AX598" s="41"/>
      <c r="AY598" s="41" t="s">
        <v>24</v>
      </c>
      <c r="AZ598" s="41"/>
      <c r="BA598" s="36"/>
      <c r="BB598" s="51"/>
      <c r="BC598" s="33"/>
      <c r="BD598" s="33"/>
      <c r="BE598" s="51"/>
      <c r="BF598" s="51"/>
      <c r="BG598" s="51"/>
      <c r="BH598" s="51"/>
      <c r="BI598" s="51"/>
      <c r="BJ598" s="51"/>
      <c r="BK598" s="51"/>
      <c r="BL598" s="51"/>
      <c r="BM598" s="51"/>
      <c r="BN598" s="51"/>
      <c r="BO598" s="51"/>
    </row>
    <row r="599" spans="1:67" ht="74.25" customHeight="1" x14ac:dyDescent="0.25">
      <c r="A599" s="201">
        <v>599</v>
      </c>
      <c r="B599" s="182" t="s">
        <v>3984</v>
      </c>
      <c r="C599" s="182" t="s">
        <v>3985</v>
      </c>
      <c r="D599" s="36" t="s">
        <v>18</v>
      </c>
      <c r="E599" s="36" t="s">
        <v>41</v>
      </c>
      <c r="F599" s="202"/>
      <c r="G599" s="202"/>
      <c r="H599" s="202"/>
      <c r="I599" s="202"/>
      <c r="J599" s="202"/>
      <c r="K599" s="202"/>
      <c r="L599" s="34" t="s">
        <v>1556</v>
      </c>
      <c r="M599" s="182"/>
      <c r="N599" s="183"/>
      <c r="O599" s="184" t="s">
        <v>41</v>
      </c>
      <c r="P599" s="109"/>
      <c r="Q599" s="182" t="s">
        <v>25</v>
      </c>
      <c r="R599" s="109"/>
      <c r="S599" s="183" t="s">
        <v>391</v>
      </c>
      <c r="T599" s="33" t="s">
        <v>1558</v>
      </c>
      <c r="U599" s="33" t="s">
        <v>21</v>
      </c>
      <c r="V599" s="45" t="s">
        <v>21</v>
      </c>
      <c r="W599" s="34" t="s">
        <v>1558</v>
      </c>
      <c r="X599" s="34" t="s">
        <v>274</v>
      </c>
      <c r="Y599" s="36">
        <v>1</v>
      </c>
      <c r="Z599" s="36"/>
      <c r="AA599" s="36"/>
      <c r="AB599" s="36"/>
      <c r="AC599" s="36"/>
      <c r="AD599" s="36"/>
      <c r="AE599" s="36"/>
      <c r="AF599" s="51"/>
      <c r="AG599" s="51"/>
      <c r="AH599" s="51"/>
      <c r="AI599" s="51">
        <v>1</v>
      </c>
      <c r="AJ599" s="51"/>
      <c r="AK599" s="51"/>
      <c r="AL599" s="33"/>
      <c r="AM599" s="33"/>
      <c r="AN599" s="185"/>
      <c r="AO599" s="185"/>
      <c r="AP599" s="185"/>
      <c r="AQ599" s="185"/>
      <c r="AR599" s="185"/>
      <c r="AS599" s="185"/>
      <c r="AT599" s="185"/>
      <c r="AU599" s="185"/>
      <c r="AV599" s="185"/>
      <c r="AW599" s="186"/>
      <c r="AX599" s="41"/>
      <c r="AY599" s="41" t="s">
        <v>46</v>
      </c>
      <c r="AZ599" s="41"/>
      <c r="BA599" s="36"/>
      <c r="BB599" s="51"/>
      <c r="BC599" s="33"/>
      <c r="BD599" s="33"/>
      <c r="BE599" s="51"/>
      <c r="BF599" s="51"/>
      <c r="BG599" s="51"/>
      <c r="BH599" s="51"/>
      <c r="BI599" s="51"/>
      <c r="BJ599" s="51"/>
      <c r="BK599" s="51"/>
      <c r="BL599" s="51"/>
      <c r="BM599" s="51"/>
      <c r="BN599" s="51"/>
      <c r="BO599" s="51"/>
    </row>
    <row r="600" spans="1:67" ht="74.25" customHeight="1" x14ac:dyDescent="0.25">
      <c r="A600" s="201">
        <v>600</v>
      </c>
      <c r="B600" s="182" t="s">
        <v>3984</v>
      </c>
      <c r="C600" s="182" t="s">
        <v>3985</v>
      </c>
      <c r="D600" s="36" t="s">
        <v>18</v>
      </c>
      <c r="E600" s="36" t="s">
        <v>41</v>
      </c>
      <c r="F600" s="202"/>
      <c r="G600" s="202"/>
      <c r="H600" s="202"/>
      <c r="I600" s="202"/>
      <c r="J600" s="202"/>
      <c r="K600" s="202"/>
      <c r="L600" s="34" t="s">
        <v>1559</v>
      </c>
      <c r="M600" s="182"/>
      <c r="N600" s="183"/>
      <c r="O600" s="184" t="s">
        <v>41</v>
      </c>
      <c r="P600" s="109"/>
      <c r="Q600" s="182" t="s">
        <v>25</v>
      </c>
      <c r="R600" s="109"/>
      <c r="S600" s="183" t="s">
        <v>3167</v>
      </c>
      <c r="T600" s="33" t="s">
        <v>4060</v>
      </c>
      <c r="U600" s="33" t="s">
        <v>167</v>
      </c>
      <c r="V600" s="45" t="s">
        <v>167</v>
      </c>
      <c r="W600" s="34" t="s">
        <v>1560</v>
      </c>
      <c r="X600" s="34" t="s">
        <v>274</v>
      </c>
      <c r="Y600" s="36"/>
      <c r="Z600" s="36"/>
      <c r="AA600" s="36">
        <v>1</v>
      </c>
      <c r="AB600" s="36"/>
      <c r="AC600" s="36"/>
      <c r="AD600" s="36"/>
      <c r="AE600" s="36"/>
      <c r="AF600" s="51"/>
      <c r="AG600" s="51"/>
      <c r="AH600" s="51"/>
      <c r="AI600" s="51">
        <v>1</v>
      </c>
      <c r="AJ600" s="51"/>
      <c r="AK600" s="51"/>
      <c r="AL600" s="33"/>
      <c r="AM600" s="33"/>
      <c r="AN600" s="185" t="s">
        <v>3293</v>
      </c>
      <c r="AO600" s="185" t="s">
        <v>4061</v>
      </c>
      <c r="AP600" s="51"/>
      <c r="AQ600" s="185"/>
      <c r="AR600" s="185"/>
      <c r="AS600" s="185"/>
      <c r="AT600" s="185"/>
      <c r="AU600" s="185"/>
      <c r="AV600" s="185"/>
      <c r="AW600" s="186"/>
      <c r="AX600" s="35"/>
      <c r="AY600" s="35" t="s">
        <v>176</v>
      </c>
      <c r="AZ600" s="41"/>
      <c r="BA600" s="36"/>
      <c r="BB600" s="36" t="s">
        <v>3154</v>
      </c>
      <c r="BC600" s="33" t="s">
        <v>4062</v>
      </c>
      <c r="BD600" s="33"/>
      <c r="BE600" s="51"/>
      <c r="BF600" s="51"/>
      <c r="BG600" s="51"/>
      <c r="BH600" s="51"/>
      <c r="BI600" s="51"/>
      <c r="BJ600" s="51"/>
      <c r="BK600" s="51"/>
      <c r="BL600" s="51"/>
      <c r="BM600" s="51"/>
      <c r="BN600" s="51"/>
      <c r="BO600" s="51"/>
    </row>
    <row r="601" spans="1:67" ht="74.25" customHeight="1" x14ac:dyDescent="0.25">
      <c r="A601" s="201">
        <v>601</v>
      </c>
      <c r="B601" s="182" t="s">
        <v>3984</v>
      </c>
      <c r="C601" s="182" t="s">
        <v>3985</v>
      </c>
      <c r="D601" s="36" t="s">
        <v>18</v>
      </c>
      <c r="E601" s="36" t="s">
        <v>41</v>
      </c>
      <c r="F601" s="202"/>
      <c r="G601" s="202"/>
      <c r="H601" s="202"/>
      <c r="I601" s="202"/>
      <c r="J601" s="202"/>
      <c r="K601" s="202"/>
      <c r="L601" s="34" t="s">
        <v>1561</v>
      </c>
      <c r="M601" s="182"/>
      <c r="N601" s="183"/>
      <c r="O601" s="184" t="s">
        <v>41</v>
      </c>
      <c r="P601" s="109"/>
      <c r="Q601" s="182" t="s">
        <v>25</v>
      </c>
      <c r="R601" s="109"/>
      <c r="S601" s="183" t="s">
        <v>3167</v>
      </c>
      <c r="T601" s="33" t="s">
        <v>1562</v>
      </c>
      <c r="U601" s="33" t="s">
        <v>167</v>
      </c>
      <c r="V601" s="45" t="s">
        <v>167</v>
      </c>
      <c r="W601" s="34" t="s">
        <v>1562</v>
      </c>
      <c r="X601" s="34" t="s">
        <v>1090</v>
      </c>
      <c r="Y601" s="36"/>
      <c r="Z601" s="36"/>
      <c r="AA601" s="36">
        <v>1</v>
      </c>
      <c r="AB601" s="36"/>
      <c r="AC601" s="36"/>
      <c r="AD601" s="36"/>
      <c r="AE601" s="36"/>
      <c r="AF601" s="51"/>
      <c r="AG601" s="51"/>
      <c r="AH601" s="51"/>
      <c r="AI601" s="51">
        <v>1</v>
      </c>
      <c r="AJ601" s="51"/>
      <c r="AK601" s="51"/>
      <c r="AL601" s="33"/>
      <c r="AM601" s="33"/>
      <c r="AN601" s="185" t="s">
        <v>3293</v>
      </c>
      <c r="AO601" s="185"/>
      <c r="AP601" s="185"/>
      <c r="AQ601" s="185"/>
      <c r="AR601" s="185"/>
      <c r="AS601" s="185"/>
      <c r="AT601" s="185"/>
      <c r="AU601" s="185"/>
      <c r="AV601" s="185"/>
      <c r="AW601" s="186"/>
      <c r="AX601" s="35" t="s">
        <v>3237</v>
      </c>
      <c r="AY601" s="35" t="s">
        <v>1563</v>
      </c>
      <c r="AZ601" s="41" t="s">
        <v>1564</v>
      </c>
      <c r="BA601" s="36"/>
      <c r="BB601" s="51"/>
      <c r="BC601" s="33"/>
      <c r="BD601" s="33"/>
      <c r="BE601" s="51"/>
      <c r="BF601" s="51"/>
      <c r="BG601" s="51"/>
      <c r="BH601" s="51"/>
      <c r="BI601" s="51"/>
      <c r="BJ601" s="51"/>
      <c r="BK601" s="51"/>
      <c r="BL601" s="51"/>
      <c r="BM601" s="51"/>
      <c r="BN601" s="51"/>
      <c r="BO601" s="51"/>
    </row>
    <row r="602" spans="1:67" ht="78.75" customHeight="1" x14ac:dyDescent="0.25">
      <c r="A602" s="201">
        <v>602</v>
      </c>
      <c r="B602" s="182" t="s">
        <v>3984</v>
      </c>
      <c r="C602" s="182" t="s">
        <v>3985</v>
      </c>
      <c r="D602" s="36" t="s">
        <v>18</v>
      </c>
      <c r="E602" s="36" t="s">
        <v>41</v>
      </c>
      <c r="F602" s="202"/>
      <c r="G602" s="202"/>
      <c r="H602" s="202"/>
      <c r="I602" s="202"/>
      <c r="J602" s="202"/>
      <c r="K602" s="202"/>
      <c r="L602" s="34" t="s">
        <v>1565</v>
      </c>
      <c r="M602" s="182"/>
      <c r="N602" s="183"/>
      <c r="O602" s="184" t="s">
        <v>41</v>
      </c>
      <c r="P602" s="109"/>
      <c r="Q602" s="182" t="s">
        <v>25</v>
      </c>
      <c r="R602" s="109"/>
      <c r="S602" s="183" t="s">
        <v>3306</v>
      </c>
      <c r="T602" s="33" t="s">
        <v>1566</v>
      </c>
      <c r="U602" s="33" t="s">
        <v>21</v>
      </c>
      <c r="V602" s="45" t="s">
        <v>21</v>
      </c>
      <c r="W602" s="34" t="s">
        <v>1566</v>
      </c>
      <c r="X602" s="34" t="s">
        <v>1090</v>
      </c>
      <c r="Y602" s="36">
        <v>1</v>
      </c>
      <c r="Z602" s="36"/>
      <c r="AA602" s="36"/>
      <c r="AB602" s="36"/>
      <c r="AC602" s="36"/>
      <c r="AD602" s="36"/>
      <c r="AE602" s="36"/>
      <c r="AF602" s="51"/>
      <c r="AG602" s="51">
        <v>1</v>
      </c>
      <c r="AH602" s="51"/>
      <c r="AI602" s="51"/>
      <c r="AJ602" s="51"/>
      <c r="AK602" s="51"/>
      <c r="AL602" s="33" t="s">
        <v>3156</v>
      </c>
      <c r="AM602" s="33"/>
      <c r="AN602" s="185"/>
      <c r="AO602" s="185"/>
      <c r="AP602" s="185"/>
      <c r="AQ602" s="185"/>
      <c r="AR602" s="185"/>
      <c r="AS602" s="185"/>
      <c r="AT602" s="185"/>
      <c r="AU602" s="185"/>
      <c r="AV602" s="185"/>
      <c r="AW602" s="186"/>
      <c r="AX602" s="41"/>
      <c r="AY602" s="41" t="s">
        <v>192</v>
      </c>
      <c r="AZ602" s="35" t="s">
        <v>1567</v>
      </c>
      <c r="BA602" s="36"/>
      <c r="BB602" s="51"/>
      <c r="BC602" s="33"/>
      <c r="BD602" s="33"/>
      <c r="BE602" s="51"/>
      <c r="BF602" s="51"/>
      <c r="BG602" s="51"/>
      <c r="BH602" s="51"/>
      <c r="BI602" s="51"/>
      <c r="BJ602" s="51"/>
      <c r="BK602" s="51"/>
      <c r="BL602" s="51"/>
      <c r="BM602" s="51"/>
      <c r="BN602" s="51"/>
      <c r="BO602" s="51"/>
    </row>
    <row r="603" spans="1:67" ht="65.25" customHeight="1" x14ac:dyDescent="0.25">
      <c r="A603" s="201">
        <v>603</v>
      </c>
      <c r="B603" s="182" t="s">
        <v>3984</v>
      </c>
      <c r="C603" s="182" t="s">
        <v>3985</v>
      </c>
      <c r="D603" s="36" t="s">
        <v>18</v>
      </c>
      <c r="E603" s="36" t="s">
        <v>41</v>
      </c>
      <c r="F603" s="202"/>
      <c r="G603" s="202"/>
      <c r="H603" s="202"/>
      <c r="I603" s="202"/>
      <c r="J603" s="202"/>
      <c r="K603" s="202"/>
      <c r="L603" s="34" t="s">
        <v>1568</v>
      </c>
      <c r="M603" s="182"/>
      <c r="N603" s="183"/>
      <c r="O603" s="184" t="s">
        <v>41</v>
      </c>
      <c r="P603" s="109"/>
      <c r="Q603" s="182" t="s">
        <v>25</v>
      </c>
      <c r="R603" s="109"/>
      <c r="S603" s="183" t="s">
        <v>391</v>
      </c>
      <c r="T603" s="33" t="s">
        <v>4063</v>
      </c>
      <c r="U603" s="33" t="s">
        <v>21</v>
      </c>
      <c r="V603" s="45" t="s">
        <v>21</v>
      </c>
      <c r="W603" s="34" t="s">
        <v>1569</v>
      </c>
      <c r="X603" s="34" t="s">
        <v>1090</v>
      </c>
      <c r="Y603" s="36">
        <v>1</v>
      </c>
      <c r="Z603" s="36"/>
      <c r="AA603" s="36"/>
      <c r="AB603" s="36"/>
      <c r="AC603" s="36"/>
      <c r="AD603" s="36"/>
      <c r="AE603" s="36"/>
      <c r="AF603" s="51"/>
      <c r="AG603" s="51"/>
      <c r="AH603" s="51"/>
      <c r="AI603" s="51">
        <v>1</v>
      </c>
      <c r="AJ603" s="51"/>
      <c r="AK603" s="51"/>
      <c r="AL603" s="33"/>
      <c r="AM603" s="33"/>
      <c r="AN603" s="185"/>
      <c r="AO603" s="185"/>
      <c r="AP603" s="185"/>
      <c r="AQ603" s="185"/>
      <c r="AR603" s="185"/>
      <c r="AS603" s="185"/>
      <c r="AT603" s="185"/>
      <c r="AU603" s="185"/>
      <c r="AV603" s="185"/>
      <c r="AW603" s="186"/>
      <c r="AX603" s="41"/>
      <c r="AY603" s="41" t="s">
        <v>24</v>
      </c>
      <c r="AZ603" s="41"/>
      <c r="BA603" s="36"/>
      <c r="BB603" s="51"/>
      <c r="BC603" s="33"/>
      <c r="BD603" s="33"/>
      <c r="BE603" s="51"/>
      <c r="BF603" s="51"/>
      <c r="BG603" s="51"/>
      <c r="BH603" s="51"/>
      <c r="BI603" s="51"/>
      <c r="BJ603" s="51"/>
      <c r="BK603" s="51"/>
      <c r="BL603" s="51"/>
      <c r="BM603" s="51"/>
      <c r="BN603" s="51"/>
      <c r="BO603" s="51"/>
    </row>
    <row r="604" spans="1:67" ht="65.25" customHeight="1" x14ac:dyDescent="0.25">
      <c r="A604" s="201">
        <v>604</v>
      </c>
      <c r="B604" s="182" t="s">
        <v>3984</v>
      </c>
      <c r="C604" s="182" t="s">
        <v>3985</v>
      </c>
      <c r="D604" s="36" t="s">
        <v>18</v>
      </c>
      <c r="E604" s="36" t="s">
        <v>41</v>
      </c>
      <c r="F604" s="202"/>
      <c r="G604" s="202"/>
      <c r="H604" s="202"/>
      <c r="I604" s="202"/>
      <c r="J604" s="202"/>
      <c r="K604" s="202"/>
      <c r="L604" s="34" t="s">
        <v>1570</v>
      </c>
      <c r="M604" s="182"/>
      <c r="N604" s="183"/>
      <c r="O604" s="184" t="s">
        <v>41</v>
      </c>
      <c r="P604" s="109"/>
      <c r="Q604" s="182" t="s">
        <v>25</v>
      </c>
      <c r="R604" s="109"/>
      <c r="S604" s="183" t="s">
        <v>391</v>
      </c>
      <c r="T604" s="33" t="s">
        <v>4064</v>
      </c>
      <c r="U604" s="33" t="s">
        <v>21</v>
      </c>
      <c r="V604" s="45" t="s">
        <v>21</v>
      </c>
      <c r="W604" s="34" t="s">
        <v>1571</v>
      </c>
      <c r="X604" s="34" t="s">
        <v>1090</v>
      </c>
      <c r="Y604" s="36">
        <v>1</v>
      </c>
      <c r="Z604" s="36"/>
      <c r="AA604" s="36"/>
      <c r="AB604" s="36"/>
      <c r="AC604" s="36"/>
      <c r="AD604" s="36"/>
      <c r="AE604" s="36"/>
      <c r="AF604" s="51"/>
      <c r="AG604" s="51"/>
      <c r="AH604" s="51"/>
      <c r="AI604" s="51">
        <v>1</v>
      </c>
      <c r="AJ604" s="51"/>
      <c r="AK604" s="51"/>
      <c r="AL604" s="33"/>
      <c r="AM604" s="33"/>
      <c r="AN604" s="185"/>
      <c r="AO604" s="185"/>
      <c r="AP604" s="185"/>
      <c r="AQ604" s="185"/>
      <c r="AR604" s="185"/>
      <c r="AS604" s="185"/>
      <c r="AT604" s="185"/>
      <c r="AU604" s="185"/>
      <c r="AV604" s="185"/>
      <c r="AW604" s="186"/>
      <c r="AX604" s="41"/>
      <c r="AY604" s="41" t="s">
        <v>24</v>
      </c>
      <c r="AZ604" s="41"/>
      <c r="BA604" s="36"/>
      <c r="BB604" s="51"/>
      <c r="BC604" s="33"/>
      <c r="BD604" s="33"/>
      <c r="BE604" s="51"/>
      <c r="BF604" s="51"/>
      <c r="BG604" s="51"/>
      <c r="BH604" s="51"/>
      <c r="BI604" s="51"/>
      <c r="BJ604" s="51"/>
      <c r="BK604" s="51"/>
      <c r="BL604" s="51"/>
      <c r="BM604" s="51"/>
      <c r="BN604" s="51"/>
      <c r="BO604" s="51"/>
    </row>
    <row r="605" spans="1:67" ht="47.25" customHeight="1" x14ac:dyDescent="0.25">
      <c r="A605" s="201">
        <v>605</v>
      </c>
      <c r="B605" s="182" t="s">
        <v>3984</v>
      </c>
      <c r="C605" s="182" t="s">
        <v>3985</v>
      </c>
      <c r="D605" s="36" t="s">
        <v>18</v>
      </c>
      <c r="E605" s="36" t="s">
        <v>41</v>
      </c>
      <c r="F605" s="202"/>
      <c r="G605" s="202"/>
      <c r="H605" s="202"/>
      <c r="I605" s="202"/>
      <c r="J605" s="202"/>
      <c r="K605" s="202"/>
      <c r="L605" s="34" t="s">
        <v>1572</v>
      </c>
      <c r="M605" s="182"/>
      <c r="N605" s="183"/>
      <c r="O605" s="184" t="s">
        <v>41</v>
      </c>
      <c r="P605" s="109"/>
      <c r="Q605" s="182" t="s">
        <v>25</v>
      </c>
      <c r="R605" s="109"/>
      <c r="S605" s="183" t="s">
        <v>3306</v>
      </c>
      <c r="T605" s="33" t="s">
        <v>4065</v>
      </c>
      <c r="U605" s="33" t="s">
        <v>21</v>
      </c>
      <c r="V605" s="45" t="s">
        <v>21</v>
      </c>
      <c r="W605" s="34" t="s">
        <v>1573</v>
      </c>
      <c r="X605" s="34" t="s">
        <v>1090</v>
      </c>
      <c r="Y605" s="36"/>
      <c r="Z605" s="36"/>
      <c r="AA605" s="36">
        <v>1</v>
      </c>
      <c r="AB605" s="36"/>
      <c r="AC605" s="36"/>
      <c r="AD605" s="36"/>
      <c r="AE605" s="36"/>
      <c r="AF605" s="51"/>
      <c r="AG605" s="51">
        <v>1</v>
      </c>
      <c r="AH605" s="51"/>
      <c r="AI605" s="51"/>
      <c r="AJ605" s="51"/>
      <c r="AK605" s="51"/>
      <c r="AL605" s="33" t="s">
        <v>4066</v>
      </c>
      <c r="AM605" s="185"/>
      <c r="AN605" s="185"/>
      <c r="AO605" s="185"/>
      <c r="AP605" s="185"/>
      <c r="AQ605" s="185"/>
      <c r="AR605" s="185"/>
      <c r="AS605" s="185"/>
      <c r="AT605" s="185"/>
      <c r="AU605" s="185"/>
      <c r="AV605" s="185"/>
      <c r="AW605" s="186"/>
      <c r="AX605" s="41"/>
      <c r="AY605" s="41" t="s">
        <v>24</v>
      </c>
      <c r="AZ605" s="41"/>
      <c r="BA605" s="36"/>
      <c r="BB605" s="51"/>
      <c r="BC605" s="33"/>
      <c r="BD605" s="33"/>
      <c r="BE605" s="51"/>
      <c r="BF605" s="51"/>
      <c r="BG605" s="51"/>
      <c r="BH605" s="51"/>
      <c r="BI605" s="51"/>
      <c r="BJ605" s="51"/>
      <c r="BK605" s="51"/>
      <c r="BL605" s="51"/>
      <c r="BM605" s="51"/>
      <c r="BN605" s="51"/>
      <c r="BO605" s="51"/>
    </row>
    <row r="606" spans="1:67" ht="47.25" customHeight="1" x14ac:dyDescent="0.25">
      <c r="A606" s="201">
        <v>606</v>
      </c>
      <c r="B606" s="182" t="s">
        <v>3984</v>
      </c>
      <c r="C606" s="182" t="s">
        <v>3985</v>
      </c>
      <c r="D606" s="36" t="s">
        <v>18</v>
      </c>
      <c r="E606" s="36" t="s">
        <v>41</v>
      </c>
      <c r="F606" s="202"/>
      <c r="G606" s="202"/>
      <c r="H606" s="202"/>
      <c r="I606" s="202"/>
      <c r="J606" s="202"/>
      <c r="K606" s="202"/>
      <c r="L606" s="34" t="s">
        <v>1574</v>
      </c>
      <c r="M606" s="182"/>
      <c r="N606" s="183"/>
      <c r="O606" s="184" t="s">
        <v>41</v>
      </c>
      <c r="P606" s="109"/>
      <c r="Q606" s="182" t="s">
        <v>25</v>
      </c>
      <c r="R606" s="109"/>
      <c r="S606" s="183" t="s">
        <v>391</v>
      </c>
      <c r="T606" s="33" t="s">
        <v>4067</v>
      </c>
      <c r="U606" s="33" t="s">
        <v>58</v>
      </c>
      <c r="V606" s="45" t="s">
        <v>58</v>
      </c>
      <c r="W606" s="34" t="s">
        <v>1575</v>
      </c>
      <c r="X606" s="34" t="s">
        <v>1090</v>
      </c>
      <c r="Y606" s="36"/>
      <c r="Z606" s="36"/>
      <c r="AA606" s="36"/>
      <c r="AB606" s="36">
        <v>1</v>
      </c>
      <c r="AC606" s="36"/>
      <c r="AD606" s="36"/>
      <c r="AE606" s="36"/>
      <c r="AF606" s="51"/>
      <c r="AG606" s="51"/>
      <c r="AH606" s="51"/>
      <c r="AI606" s="51">
        <v>1</v>
      </c>
      <c r="AJ606" s="51"/>
      <c r="AK606" s="51"/>
      <c r="AL606" s="33"/>
      <c r="AM606" s="33"/>
      <c r="AN606" s="186"/>
      <c r="AO606" s="186"/>
      <c r="AP606" s="185"/>
      <c r="AQ606" s="185"/>
      <c r="AR606" s="185"/>
      <c r="AS606" s="185"/>
      <c r="AT606" s="185"/>
      <c r="AU606" s="185"/>
      <c r="AV606" s="185"/>
      <c r="AW606" s="186"/>
      <c r="AX606" s="41"/>
      <c r="AY606" s="41" t="s">
        <v>24</v>
      </c>
      <c r="AZ606" s="41"/>
      <c r="BA606" s="36"/>
      <c r="BB606" s="51"/>
      <c r="BC606" s="33"/>
      <c r="BD606" s="33"/>
      <c r="BE606" s="51"/>
      <c r="BF606" s="51"/>
      <c r="BG606" s="51"/>
      <c r="BH606" s="51"/>
      <c r="BI606" s="51"/>
      <c r="BJ606" s="51"/>
      <c r="BK606" s="51"/>
      <c r="BL606" s="51"/>
      <c r="BM606" s="51"/>
      <c r="BN606" s="51"/>
      <c r="BO606" s="51"/>
    </row>
    <row r="607" spans="1:67" ht="72.75" customHeight="1" x14ac:dyDescent="0.25">
      <c r="A607" s="201">
        <v>607</v>
      </c>
      <c r="B607" s="182" t="s">
        <v>3984</v>
      </c>
      <c r="C607" s="182" t="s">
        <v>3985</v>
      </c>
      <c r="D607" s="36" t="s">
        <v>18</v>
      </c>
      <c r="E607" s="36" t="s">
        <v>41</v>
      </c>
      <c r="F607" s="202"/>
      <c r="G607" s="202"/>
      <c r="H607" s="202"/>
      <c r="I607" s="202"/>
      <c r="J607" s="202"/>
      <c r="K607" s="202"/>
      <c r="L607" s="34" t="s">
        <v>1576</v>
      </c>
      <c r="M607" s="182"/>
      <c r="N607" s="183"/>
      <c r="O607" s="184" t="s">
        <v>41</v>
      </c>
      <c r="P607" s="109"/>
      <c r="Q607" s="182" t="s">
        <v>25</v>
      </c>
      <c r="R607" s="109"/>
      <c r="S607" s="183" t="s">
        <v>391</v>
      </c>
      <c r="T607" s="33" t="s">
        <v>4068</v>
      </c>
      <c r="U607" s="33" t="s">
        <v>21</v>
      </c>
      <c r="V607" s="45" t="s">
        <v>21</v>
      </c>
      <c r="W607" s="34" t="s">
        <v>1578</v>
      </c>
      <c r="X607" s="34" t="s">
        <v>1090</v>
      </c>
      <c r="Y607" s="36">
        <v>1</v>
      </c>
      <c r="Z607" s="36"/>
      <c r="AA607" s="36"/>
      <c r="AB607" s="36"/>
      <c r="AC607" s="36"/>
      <c r="AD607" s="36"/>
      <c r="AE607" s="36"/>
      <c r="AF607" s="51"/>
      <c r="AG607" s="51"/>
      <c r="AH607" s="51"/>
      <c r="AI607" s="51">
        <v>1</v>
      </c>
      <c r="AJ607" s="51"/>
      <c r="AK607" s="51"/>
      <c r="AL607" s="33"/>
      <c r="AM607" s="33"/>
      <c r="AN607" s="185"/>
      <c r="AO607" s="185"/>
      <c r="AP607" s="185"/>
      <c r="AQ607" s="185"/>
      <c r="AR607" s="185"/>
      <c r="AS607" s="185"/>
      <c r="AT607" s="185"/>
      <c r="AU607" s="185"/>
      <c r="AV607" s="185"/>
      <c r="AW607" s="186"/>
      <c r="AX607" s="41"/>
      <c r="AY607" s="41" t="s">
        <v>24</v>
      </c>
      <c r="AZ607" s="41"/>
      <c r="BA607" s="36"/>
      <c r="BB607" s="51"/>
      <c r="BC607" s="33"/>
      <c r="BD607" s="33"/>
      <c r="BE607" s="51"/>
      <c r="BF607" s="51"/>
      <c r="BG607" s="51"/>
      <c r="BH607" s="51"/>
      <c r="BI607" s="51"/>
      <c r="BJ607" s="51"/>
      <c r="BK607" s="51"/>
      <c r="BL607" s="51"/>
      <c r="BM607" s="51"/>
      <c r="BN607" s="51"/>
      <c r="BO607" s="51"/>
    </row>
    <row r="608" spans="1:67" ht="72.75" customHeight="1" x14ac:dyDescent="0.25">
      <c r="A608" s="201">
        <v>608</v>
      </c>
      <c r="B608" s="182" t="s">
        <v>3984</v>
      </c>
      <c r="C608" s="182" t="s">
        <v>3985</v>
      </c>
      <c r="D608" s="36" t="s">
        <v>18</v>
      </c>
      <c r="E608" s="36" t="s">
        <v>41</v>
      </c>
      <c r="F608" s="202"/>
      <c r="G608" s="202"/>
      <c r="H608" s="202"/>
      <c r="I608" s="202"/>
      <c r="J608" s="202"/>
      <c r="K608" s="202"/>
      <c r="L608" s="34" t="s">
        <v>1581</v>
      </c>
      <c r="M608" s="182"/>
      <c r="N608" s="183"/>
      <c r="O608" s="184" t="s">
        <v>41</v>
      </c>
      <c r="P608" s="109"/>
      <c r="Q608" s="182" t="s">
        <v>25</v>
      </c>
      <c r="R608" s="109"/>
      <c r="S608" s="183" t="s">
        <v>3172</v>
      </c>
      <c r="T608" s="33" t="s">
        <v>4069</v>
      </c>
      <c r="U608" s="33" t="s">
        <v>21</v>
      </c>
      <c r="V608" s="45" t="s">
        <v>21</v>
      </c>
      <c r="W608" s="34" t="s">
        <v>1582</v>
      </c>
      <c r="X608" s="34" t="s">
        <v>1090</v>
      </c>
      <c r="Y608" s="36">
        <v>1</v>
      </c>
      <c r="Z608" s="36"/>
      <c r="AA608" s="36"/>
      <c r="AB608" s="36"/>
      <c r="AC608" s="36"/>
      <c r="AD608" s="36"/>
      <c r="AE608" s="36"/>
      <c r="AF608" s="51"/>
      <c r="AG608" s="51"/>
      <c r="AH608" s="51"/>
      <c r="AI608" s="51">
        <v>1</v>
      </c>
      <c r="AJ608" s="51"/>
      <c r="AK608" s="51"/>
      <c r="AL608" s="33"/>
      <c r="AM608" s="33"/>
      <c r="AN608" s="185" t="s">
        <v>3174</v>
      </c>
      <c r="AO608" s="185"/>
      <c r="AP608" s="185" t="s">
        <v>3166</v>
      </c>
      <c r="AQ608" s="185" t="s">
        <v>3166</v>
      </c>
      <c r="AR608" s="185" t="s">
        <v>3166</v>
      </c>
      <c r="AS608" s="185" t="s">
        <v>2694</v>
      </c>
      <c r="AT608" s="185"/>
      <c r="AU608" s="185"/>
      <c r="AV608" s="185"/>
      <c r="AW608" s="186"/>
      <c r="AX608" s="41"/>
      <c r="AY608" s="35" t="s">
        <v>72</v>
      </c>
      <c r="AZ608" s="41"/>
      <c r="BA608" s="36"/>
      <c r="BB608" s="51"/>
      <c r="BC608" s="33"/>
      <c r="BD608" s="33"/>
      <c r="BE608" s="51"/>
      <c r="BF608" s="51"/>
      <c r="BG608" s="51"/>
      <c r="BH608" s="51"/>
      <c r="BI608" s="51"/>
      <c r="BJ608" s="51"/>
      <c r="BK608" s="51"/>
      <c r="BL608" s="51"/>
      <c r="BM608" s="51"/>
      <c r="BN608" s="51"/>
      <c r="BO608" s="51"/>
    </row>
    <row r="609" spans="1:67" ht="72.75" customHeight="1" x14ac:dyDescent="0.25">
      <c r="A609" s="201">
        <v>609</v>
      </c>
      <c r="B609" s="182" t="s">
        <v>3984</v>
      </c>
      <c r="C609" s="182" t="s">
        <v>3985</v>
      </c>
      <c r="D609" s="36" t="s">
        <v>18</v>
      </c>
      <c r="E609" s="36" t="s">
        <v>41</v>
      </c>
      <c r="F609" s="202"/>
      <c r="G609" s="202"/>
      <c r="H609" s="202"/>
      <c r="I609" s="202"/>
      <c r="J609" s="202"/>
      <c r="K609" s="202"/>
      <c r="L609" s="34" t="s">
        <v>1583</v>
      </c>
      <c r="M609" s="182"/>
      <c r="N609" s="183"/>
      <c r="O609" s="184" t="s">
        <v>41</v>
      </c>
      <c r="P609" s="109"/>
      <c r="Q609" s="182" t="s">
        <v>25</v>
      </c>
      <c r="R609" s="109"/>
      <c r="S609" s="183" t="s">
        <v>3163</v>
      </c>
      <c r="T609" s="33" t="s">
        <v>4070</v>
      </c>
      <c r="U609" s="33" t="s">
        <v>21</v>
      </c>
      <c r="V609" s="45" t="s">
        <v>21</v>
      </c>
      <c r="W609" s="34" t="s">
        <v>1584</v>
      </c>
      <c r="X609" s="34" t="s">
        <v>1090</v>
      </c>
      <c r="Y609" s="36">
        <v>1</v>
      </c>
      <c r="Z609" s="36"/>
      <c r="AA609" s="36"/>
      <c r="AB609" s="36"/>
      <c r="AC609" s="36"/>
      <c r="AD609" s="36"/>
      <c r="AE609" s="36"/>
      <c r="AF609" s="51"/>
      <c r="AG609" s="51"/>
      <c r="AH609" s="51"/>
      <c r="AI609" s="51">
        <v>1</v>
      </c>
      <c r="AJ609" s="51"/>
      <c r="AK609" s="51"/>
      <c r="AL609" s="33"/>
      <c r="AM609" s="33"/>
      <c r="AN609" s="185" t="s">
        <v>3176</v>
      </c>
      <c r="AO609" s="185" t="s">
        <v>3293</v>
      </c>
      <c r="AP609" s="185" t="s">
        <v>3166</v>
      </c>
      <c r="AQ609" s="185" t="s">
        <v>3166</v>
      </c>
      <c r="AR609" s="185" t="s">
        <v>3166</v>
      </c>
      <c r="AS609" s="185" t="s">
        <v>3166</v>
      </c>
      <c r="AT609" s="185"/>
      <c r="AU609" s="185"/>
      <c r="AV609" s="185"/>
      <c r="AW609" s="186"/>
      <c r="AX609" s="185" t="s">
        <v>3293</v>
      </c>
      <c r="AY609" s="35" t="s">
        <v>1585</v>
      </c>
      <c r="AZ609" s="41"/>
      <c r="BA609" s="36"/>
      <c r="BB609" s="51"/>
      <c r="BC609" s="33"/>
      <c r="BD609" s="33"/>
      <c r="BE609" s="51"/>
      <c r="BF609" s="51"/>
      <c r="BG609" s="51"/>
      <c r="BH609" s="51"/>
      <c r="BI609" s="51"/>
      <c r="BJ609" s="51"/>
      <c r="BK609" s="51"/>
      <c r="BL609" s="51"/>
      <c r="BM609" s="51"/>
      <c r="BN609" s="51"/>
      <c r="BO609" s="51"/>
    </row>
    <row r="610" spans="1:67" ht="72.75" customHeight="1" x14ac:dyDescent="0.25">
      <c r="A610" s="201">
        <v>610</v>
      </c>
      <c r="B610" s="182" t="s">
        <v>3984</v>
      </c>
      <c r="C610" s="182" t="s">
        <v>3985</v>
      </c>
      <c r="D610" s="36" t="s">
        <v>18</v>
      </c>
      <c r="E610" s="36" t="s">
        <v>41</v>
      </c>
      <c r="F610" s="202"/>
      <c r="G610" s="202"/>
      <c r="H610" s="202"/>
      <c r="I610" s="202"/>
      <c r="J610" s="202"/>
      <c r="K610" s="202"/>
      <c r="L610" s="34" t="s">
        <v>1587</v>
      </c>
      <c r="M610" s="182"/>
      <c r="N610" s="183"/>
      <c r="O610" s="184" t="s">
        <v>41</v>
      </c>
      <c r="P610" s="109"/>
      <c r="Q610" s="182" t="s">
        <v>25</v>
      </c>
      <c r="R610" s="109"/>
      <c r="S610" s="183" t="s">
        <v>3167</v>
      </c>
      <c r="T610" s="33" t="s">
        <v>1515</v>
      </c>
      <c r="U610" s="33" t="s">
        <v>167</v>
      </c>
      <c r="V610" s="45" t="s">
        <v>167</v>
      </c>
      <c r="W610" s="34" t="s">
        <v>1515</v>
      </c>
      <c r="X610" s="34" t="s">
        <v>1090</v>
      </c>
      <c r="Y610" s="36"/>
      <c r="Z610" s="36"/>
      <c r="AA610" s="36">
        <v>1</v>
      </c>
      <c r="AB610" s="36"/>
      <c r="AC610" s="36"/>
      <c r="AD610" s="36"/>
      <c r="AE610" s="36"/>
      <c r="AF610" s="51"/>
      <c r="AG610" s="51"/>
      <c r="AH610" s="51"/>
      <c r="AI610" s="51">
        <v>1</v>
      </c>
      <c r="AJ610" s="51"/>
      <c r="AK610" s="51"/>
      <c r="AL610" s="33"/>
      <c r="AM610" s="33"/>
      <c r="AN610" s="185" t="s">
        <v>3293</v>
      </c>
      <c r="AO610" s="185"/>
      <c r="AP610" s="185"/>
      <c r="AQ610" s="185"/>
      <c r="AR610" s="185"/>
      <c r="AS610" s="185"/>
      <c r="AT610" s="185"/>
      <c r="AU610" s="185"/>
      <c r="AV610" s="185"/>
      <c r="AW610" s="186"/>
      <c r="AX610" s="35" t="s">
        <v>3237</v>
      </c>
      <c r="AY610" s="35" t="s">
        <v>176</v>
      </c>
      <c r="AZ610" s="41"/>
      <c r="BA610" s="36"/>
      <c r="BB610" s="51"/>
      <c r="BC610" s="33"/>
      <c r="BD610" s="33"/>
      <c r="BE610" s="51"/>
      <c r="BF610" s="51"/>
      <c r="BG610" s="51"/>
      <c r="BH610" s="51"/>
      <c r="BI610" s="51"/>
      <c r="BJ610" s="51"/>
      <c r="BK610" s="51"/>
      <c r="BL610" s="51"/>
      <c r="BM610" s="51"/>
      <c r="BN610" s="51"/>
      <c r="BO610" s="51"/>
    </row>
    <row r="611" spans="1:67" ht="72.75" customHeight="1" x14ac:dyDescent="0.25">
      <c r="A611" s="201">
        <v>611</v>
      </c>
      <c r="B611" s="182" t="s">
        <v>3984</v>
      </c>
      <c r="C611" s="182" t="s">
        <v>3985</v>
      </c>
      <c r="D611" s="36" t="s">
        <v>18</v>
      </c>
      <c r="E611" s="36" t="s">
        <v>41</v>
      </c>
      <c r="F611" s="202"/>
      <c r="G611" s="202"/>
      <c r="H611" s="202"/>
      <c r="I611" s="202"/>
      <c r="J611" s="202"/>
      <c r="K611" s="202"/>
      <c r="L611" s="34" t="s">
        <v>1588</v>
      </c>
      <c r="M611" s="182"/>
      <c r="N611" s="183"/>
      <c r="O611" s="184" t="s">
        <v>41</v>
      </c>
      <c r="P611" s="109"/>
      <c r="Q611" s="182" t="s">
        <v>25</v>
      </c>
      <c r="R611" s="109"/>
      <c r="S611" s="183" t="s">
        <v>3167</v>
      </c>
      <c r="T611" s="33" t="s">
        <v>1589</v>
      </c>
      <c r="U611" s="33" t="s">
        <v>167</v>
      </c>
      <c r="V611" s="45" t="s">
        <v>167</v>
      </c>
      <c r="W611" s="34" t="s">
        <v>1589</v>
      </c>
      <c r="X611" s="34" t="s">
        <v>1090</v>
      </c>
      <c r="Y611" s="36"/>
      <c r="Z611" s="36"/>
      <c r="AA611" s="36">
        <v>1</v>
      </c>
      <c r="AB611" s="36"/>
      <c r="AC611" s="36"/>
      <c r="AD611" s="36"/>
      <c r="AE611" s="36"/>
      <c r="AF611" s="51"/>
      <c r="AG611" s="51"/>
      <c r="AH611" s="51"/>
      <c r="AI611" s="51">
        <v>1</v>
      </c>
      <c r="AJ611" s="51"/>
      <c r="AK611" s="51"/>
      <c r="AL611" s="33"/>
      <c r="AM611" s="33"/>
      <c r="AN611" s="185" t="s">
        <v>3293</v>
      </c>
      <c r="AO611" s="185"/>
      <c r="AP611" s="185"/>
      <c r="AQ611" s="185"/>
      <c r="AR611" s="185"/>
      <c r="AS611" s="185"/>
      <c r="AT611" s="185"/>
      <c r="AU611" s="185"/>
      <c r="AV611" s="185"/>
      <c r="AW611" s="186"/>
      <c r="AX611" s="35" t="s">
        <v>3237</v>
      </c>
      <c r="AY611" s="35" t="s">
        <v>176</v>
      </c>
      <c r="AZ611" s="41"/>
      <c r="BA611" s="36"/>
      <c r="BB611" s="51"/>
      <c r="BC611" s="33"/>
      <c r="BD611" s="33"/>
      <c r="BE611" s="51"/>
      <c r="BF611" s="51"/>
      <c r="BG611" s="51"/>
      <c r="BH611" s="51"/>
      <c r="BI611" s="51"/>
      <c r="BJ611" s="51"/>
      <c r="BK611" s="51"/>
      <c r="BL611" s="51"/>
      <c r="BM611" s="51"/>
      <c r="BN611" s="51"/>
      <c r="BO611" s="51"/>
    </row>
    <row r="612" spans="1:67" ht="72.75" customHeight="1" x14ac:dyDescent="0.25">
      <c r="A612" s="201">
        <v>612</v>
      </c>
      <c r="B612" s="182" t="s">
        <v>3984</v>
      </c>
      <c r="C612" s="182" t="s">
        <v>3985</v>
      </c>
      <c r="D612" s="36" t="s">
        <v>18</v>
      </c>
      <c r="E612" s="36" t="s">
        <v>41</v>
      </c>
      <c r="F612" s="202"/>
      <c r="G612" s="202"/>
      <c r="H612" s="202"/>
      <c r="I612" s="202"/>
      <c r="J612" s="202"/>
      <c r="K612" s="202"/>
      <c r="L612" s="34" t="s">
        <v>1590</v>
      </c>
      <c r="M612" s="182"/>
      <c r="N612" s="183"/>
      <c r="O612" s="184" t="s">
        <v>41</v>
      </c>
      <c r="P612" s="109"/>
      <c r="Q612" s="182" t="s">
        <v>25</v>
      </c>
      <c r="R612" s="109"/>
      <c r="S612" s="183" t="s">
        <v>3167</v>
      </c>
      <c r="T612" s="33" t="s">
        <v>4071</v>
      </c>
      <c r="U612" s="33" t="s">
        <v>167</v>
      </c>
      <c r="V612" s="45" t="s">
        <v>167</v>
      </c>
      <c r="W612" s="34" t="s">
        <v>1591</v>
      </c>
      <c r="X612" s="34" t="s">
        <v>261</v>
      </c>
      <c r="Y612" s="36"/>
      <c r="Z612" s="36"/>
      <c r="AA612" s="36">
        <v>1</v>
      </c>
      <c r="AB612" s="36"/>
      <c r="AC612" s="36"/>
      <c r="AD612" s="36"/>
      <c r="AE612" s="36"/>
      <c r="AF612" s="51"/>
      <c r="AG612" s="51"/>
      <c r="AH612" s="51"/>
      <c r="AI612" s="51">
        <v>1</v>
      </c>
      <c r="AJ612" s="51"/>
      <c r="AK612" s="51"/>
      <c r="AL612" s="33"/>
      <c r="AM612" s="33"/>
      <c r="AN612" s="186"/>
      <c r="AO612" s="186"/>
      <c r="AP612" s="185"/>
      <c r="AQ612" s="185"/>
      <c r="AR612" s="185"/>
      <c r="AS612" s="185"/>
      <c r="AT612" s="185"/>
      <c r="AU612" s="185"/>
      <c r="AV612" s="185"/>
      <c r="AW612" s="186"/>
      <c r="AX612" s="41"/>
      <c r="AY612" s="35" t="s">
        <v>176</v>
      </c>
      <c r="AZ612" s="41"/>
      <c r="BA612" s="36"/>
      <c r="BB612" s="51"/>
      <c r="BC612" s="33"/>
      <c r="BD612" s="33"/>
      <c r="BE612" s="51"/>
      <c r="BF612" s="51"/>
      <c r="BG612" s="51"/>
      <c r="BH612" s="51"/>
      <c r="BI612" s="51"/>
      <c r="BJ612" s="51"/>
      <c r="BK612" s="51"/>
      <c r="BL612" s="51"/>
      <c r="BM612" s="51"/>
      <c r="BN612" s="51"/>
      <c r="BO612" s="51"/>
    </row>
    <row r="613" spans="1:67" ht="72.75" customHeight="1" x14ac:dyDescent="0.25">
      <c r="A613" s="201">
        <v>613</v>
      </c>
      <c r="B613" s="182" t="s">
        <v>3984</v>
      </c>
      <c r="C613" s="182" t="s">
        <v>3985</v>
      </c>
      <c r="D613" s="36" t="s">
        <v>18</v>
      </c>
      <c r="E613" s="36" t="s">
        <v>41</v>
      </c>
      <c r="F613" s="202"/>
      <c r="G613" s="202"/>
      <c r="H613" s="202"/>
      <c r="I613" s="202"/>
      <c r="J613" s="202"/>
      <c r="K613" s="202"/>
      <c r="L613" s="34" t="s">
        <v>1592</v>
      </c>
      <c r="M613" s="182"/>
      <c r="N613" s="183"/>
      <c r="O613" s="184" t="s">
        <v>41</v>
      </c>
      <c r="P613" s="109"/>
      <c r="Q613" s="182" t="s">
        <v>25</v>
      </c>
      <c r="R613" s="109"/>
      <c r="S613" s="183" t="s">
        <v>3167</v>
      </c>
      <c r="T613" s="33" t="s">
        <v>1515</v>
      </c>
      <c r="U613" s="33" t="s">
        <v>167</v>
      </c>
      <c r="V613" s="45" t="s">
        <v>167</v>
      </c>
      <c r="W613" s="34" t="s">
        <v>1515</v>
      </c>
      <c r="X613" s="34" t="s">
        <v>261</v>
      </c>
      <c r="Y613" s="36"/>
      <c r="Z613" s="36"/>
      <c r="AA613" s="36">
        <v>1</v>
      </c>
      <c r="AB613" s="36"/>
      <c r="AC613" s="36"/>
      <c r="AD613" s="36"/>
      <c r="AE613" s="36"/>
      <c r="AF613" s="51"/>
      <c r="AG613" s="51"/>
      <c r="AH613" s="51"/>
      <c r="AI613" s="51">
        <v>1</v>
      </c>
      <c r="AJ613" s="51"/>
      <c r="AK613" s="51"/>
      <c r="AL613" s="33"/>
      <c r="AM613" s="33"/>
      <c r="AN613" s="185" t="s">
        <v>3293</v>
      </c>
      <c r="AO613" s="185"/>
      <c r="AP613" s="185"/>
      <c r="AQ613" s="185"/>
      <c r="AR613" s="185"/>
      <c r="AS613" s="185"/>
      <c r="AT613" s="185"/>
      <c r="AU613" s="185"/>
      <c r="AV613" s="185"/>
      <c r="AW613" s="186"/>
      <c r="AX613" s="35" t="s">
        <v>3237</v>
      </c>
      <c r="AY613" s="222" t="s">
        <v>176</v>
      </c>
      <c r="AZ613" s="222"/>
      <c r="BA613" s="36"/>
      <c r="BB613" s="51"/>
      <c r="BC613" s="33"/>
      <c r="BD613" s="33"/>
      <c r="BE613" s="51"/>
      <c r="BF613" s="51"/>
      <c r="BG613" s="51"/>
      <c r="BH613" s="51"/>
      <c r="BI613" s="51"/>
      <c r="BJ613" s="51"/>
      <c r="BK613" s="51"/>
      <c r="BL613" s="51"/>
      <c r="BM613" s="51"/>
      <c r="BN613" s="51"/>
      <c r="BO613" s="51"/>
    </row>
    <row r="614" spans="1:67" ht="72.75" customHeight="1" x14ac:dyDescent="0.25">
      <c r="A614" s="201">
        <v>614</v>
      </c>
      <c r="B614" s="182" t="s">
        <v>3984</v>
      </c>
      <c r="C614" s="182" t="s">
        <v>3985</v>
      </c>
      <c r="D614" s="36" t="s">
        <v>18</v>
      </c>
      <c r="E614" s="36" t="s">
        <v>41</v>
      </c>
      <c r="F614" s="202"/>
      <c r="G614" s="202"/>
      <c r="H614" s="202"/>
      <c r="I614" s="202"/>
      <c r="J614" s="202"/>
      <c r="K614" s="202"/>
      <c r="L614" s="34" t="s">
        <v>1593</v>
      </c>
      <c r="M614" s="182"/>
      <c r="N614" s="183"/>
      <c r="O614" s="184" t="s">
        <v>41</v>
      </c>
      <c r="P614" s="109"/>
      <c r="Q614" s="182" t="s">
        <v>25</v>
      </c>
      <c r="R614" s="109"/>
      <c r="S614" s="183" t="s">
        <v>3167</v>
      </c>
      <c r="T614" s="33" t="s">
        <v>4071</v>
      </c>
      <c r="U614" s="33" t="s">
        <v>167</v>
      </c>
      <c r="V614" s="45" t="s">
        <v>167</v>
      </c>
      <c r="W614" s="34" t="s">
        <v>1594</v>
      </c>
      <c r="X614" s="34" t="s">
        <v>261</v>
      </c>
      <c r="Y614" s="36"/>
      <c r="Z614" s="36"/>
      <c r="AA614" s="36">
        <v>1</v>
      </c>
      <c r="AB614" s="36"/>
      <c r="AC614" s="36"/>
      <c r="AD614" s="36"/>
      <c r="AE614" s="36"/>
      <c r="AF614" s="51"/>
      <c r="AG614" s="51"/>
      <c r="AH614" s="51"/>
      <c r="AI614" s="51">
        <v>1</v>
      </c>
      <c r="AJ614" s="51"/>
      <c r="AK614" s="51"/>
      <c r="AL614" s="33"/>
      <c r="AM614" s="33"/>
      <c r="AN614" s="186"/>
      <c r="AO614" s="186"/>
      <c r="AP614" s="185"/>
      <c r="AQ614" s="185"/>
      <c r="AR614" s="185"/>
      <c r="AS614" s="185"/>
      <c r="AT614" s="185"/>
      <c r="AU614" s="185"/>
      <c r="AV614" s="185"/>
      <c r="AW614" s="186"/>
      <c r="AX614" s="41"/>
      <c r="AY614" s="35" t="s">
        <v>176</v>
      </c>
      <c r="AZ614" s="41"/>
      <c r="BA614" s="36"/>
      <c r="BB614" s="51"/>
      <c r="BC614" s="33"/>
      <c r="BD614" s="33"/>
      <c r="BE614" s="51"/>
      <c r="BF614" s="51"/>
      <c r="BG614" s="51"/>
      <c r="BH614" s="51"/>
      <c r="BI614" s="51"/>
      <c r="BJ614" s="51"/>
      <c r="BK614" s="51"/>
      <c r="BL614" s="51"/>
      <c r="BM614" s="51"/>
      <c r="BN614" s="51"/>
      <c r="BO614" s="51"/>
    </row>
    <row r="615" spans="1:67" ht="72.75" customHeight="1" x14ac:dyDescent="0.25">
      <c r="A615" s="201">
        <v>615</v>
      </c>
      <c r="B615" s="182" t="s">
        <v>3984</v>
      </c>
      <c r="C615" s="182" t="s">
        <v>3985</v>
      </c>
      <c r="D615" s="36" t="s">
        <v>18</v>
      </c>
      <c r="E615" s="36" t="s">
        <v>41</v>
      </c>
      <c r="F615" s="202"/>
      <c r="G615" s="202"/>
      <c r="H615" s="202"/>
      <c r="I615" s="202"/>
      <c r="J615" s="202"/>
      <c r="K615" s="202"/>
      <c r="L615" s="34" t="s">
        <v>1595</v>
      </c>
      <c r="M615" s="182"/>
      <c r="N615" s="183"/>
      <c r="O615" s="184" t="s">
        <v>41</v>
      </c>
      <c r="P615" s="109"/>
      <c r="Q615" s="182" t="s">
        <v>25</v>
      </c>
      <c r="R615" s="109"/>
      <c r="S615" s="183" t="s">
        <v>3167</v>
      </c>
      <c r="T615" s="33" t="s">
        <v>4072</v>
      </c>
      <c r="U615" s="33" t="s">
        <v>167</v>
      </c>
      <c r="V615" s="45" t="s">
        <v>167</v>
      </c>
      <c r="W615" s="34" t="s">
        <v>1596</v>
      </c>
      <c r="X615" s="34" t="s">
        <v>261</v>
      </c>
      <c r="Y615" s="36"/>
      <c r="Z615" s="36"/>
      <c r="AA615" s="36">
        <v>1</v>
      </c>
      <c r="AB615" s="36"/>
      <c r="AC615" s="36"/>
      <c r="AD615" s="36"/>
      <c r="AE615" s="36"/>
      <c r="AF615" s="51"/>
      <c r="AG615" s="51"/>
      <c r="AH615" s="51"/>
      <c r="AI615" s="51">
        <v>1</v>
      </c>
      <c r="AJ615" s="51"/>
      <c r="AK615" s="51"/>
      <c r="AL615" s="33"/>
      <c r="AM615" s="33"/>
      <c r="AN615" s="186"/>
      <c r="AO615" s="186"/>
      <c r="AP615" s="185"/>
      <c r="AQ615" s="185"/>
      <c r="AR615" s="185"/>
      <c r="AS615" s="185"/>
      <c r="AT615" s="185"/>
      <c r="AU615" s="185"/>
      <c r="AV615" s="185"/>
      <c r="AW615" s="186"/>
      <c r="AX615" s="41"/>
      <c r="AY615" s="35" t="s">
        <v>176</v>
      </c>
      <c r="AZ615" s="41"/>
      <c r="BA615" s="36"/>
      <c r="BB615" s="51"/>
      <c r="BC615" s="33"/>
      <c r="BD615" s="33"/>
      <c r="BE615" s="51"/>
      <c r="BF615" s="51"/>
      <c r="BG615" s="51"/>
      <c r="BH615" s="51"/>
      <c r="BI615" s="51"/>
      <c r="BJ615" s="51"/>
      <c r="BK615" s="51"/>
      <c r="BL615" s="51"/>
      <c r="BM615" s="51"/>
      <c r="BN615" s="51"/>
      <c r="BO615" s="51"/>
    </row>
    <row r="616" spans="1:67" ht="72.75" customHeight="1" x14ac:dyDescent="0.25">
      <c r="A616" s="201">
        <v>616</v>
      </c>
      <c r="B616" s="182" t="s">
        <v>3984</v>
      </c>
      <c r="C616" s="182" t="s">
        <v>3985</v>
      </c>
      <c r="D616" s="36" t="s">
        <v>18</v>
      </c>
      <c r="E616" s="36" t="s">
        <v>41</v>
      </c>
      <c r="F616" s="202"/>
      <c r="G616" s="202"/>
      <c r="H616" s="202"/>
      <c r="I616" s="202"/>
      <c r="J616" s="202"/>
      <c r="K616" s="202"/>
      <c r="L616" s="34" t="s">
        <v>1597</v>
      </c>
      <c r="M616" s="182"/>
      <c r="N616" s="183"/>
      <c r="O616" s="184" t="s">
        <v>41</v>
      </c>
      <c r="P616" s="109"/>
      <c r="Q616" s="182" t="s">
        <v>25</v>
      </c>
      <c r="R616" s="109"/>
      <c r="S616" s="183" t="s">
        <v>3167</v>
      </c>
      <c r="T616" s="33" t="s">
        <v>1515</v>
      </c>
      <c r="U616" s="33" t="s">
        <v>167</v>
      </c>
      <c r="V616" s="45" t="s">
        <v>167</v>
      </c>
      <c r="W616" s="34" t="s">
        <v>1515</v>
      </c>
      <c r="X616" s="34" t="s">
        <v>946</v>
      </c>
      <c r="Y616" s="36"/>
      <c r="Z616" s="36"/>
      <c r="AA616" s="36">
        <v>1</v>
      </c>
      <c r="AB616" s="36"/>
      <c r="AC616" s="36"/>
      <c r="AD616" s="36"/>
      <c r="AE616" s="36"/>
      <c r="AF616" s="51"/>
      <c r="AG616" s="51"/>
      <c r="AH616" s="51"/>
      <c r="AI616" s="51">
        <v>1</v>
      </c>
      <c r="AJ616" s="51"/>
      <c r="AK616" s="51"/>
      <c r="AL616" s="33"/>
      <c r="AM616" s="33"/>
      <c r="AN616" s="185" t="s">
        <v>3293</v>
      </c>
      <c r="AO616" s="185"/>
      <c r="AP616" s="185"/>
      <c r="AQ616" s="185"/>
      <c r="AR616" s="185"/>
      <c r="AS616" s="185"/>
      <c r="AT616" s="185"/>
      <c r="AU616" s="185"/>
      <c r="AV616" s="185"/>
      <c r="AW616" s="186"/>
      <c r="AX616" s="35" t="s">
        <v>3237</v>
      </c>
      <c r="AY616" s="35" t="s">
        <v>176</v>
      </c>
      <c r="AZ616" s="41"/>
      <c r="BA616" s="36"/>
      <c r="BB616" s="51"/>
      <c r="BC616" s="33"/>
      <c r="BD616" s="33"/>
      <c r="BE616" s="51"/>
      <c r="BF616" s="51"/>
      <c r="BG616" s="51"/>
      <c r="BH616" s="51"/>
      <c r="BI616" s="51"/>
      <c r="BJ616" s="51"/>
      <c r="BK616" s="51"/>
      <c r="BL616" s="51"/>
      <c r="BM616" s="51"/>
      <c r="BN616" s="51"/>
      <c r="BO616" s="51"/>
    </row>
    <row r="617" spans="1:67" ht="72.75" customHeight="1" x14ac:dyDescent="0.25">
      <c r="A617" s="201">
        <v>617</v>
      </c>
      <c r="B617" s="182" t="s">
        <v>3984</v>
      </c>
      <c r="C617" s="182" t="s">
        <v>3985</v>
      </c>
      <c r="D617" s="36" t="s">
        <v>18</v>
      </c>
      <c r="E617" s="36" t="s">
        <v>41</v>
      </c>
      <c r="F617" s="202"/>
      <c r="G617" s="202"/>
      <c r="H617" s="202"/>
      <c r="I617" s="202"/>
      <c r="J617" s="202"/>
      <c r="K617" s="202"/>
      <c r="L617" s="34" t="s">
        <v>1598</v>
      </c>
      <c r="M617" s="182"/>
      <c r="N617" s="183"/>
      <c r="O617" s="184" t="s">
        <v>41</v>
      </c>
      <c r="P617" s="109"/>
      <c r="Q617" s="182" t="s">
        <v>25</v>
      </c>
      <c r="R617" s="109"/>
      <c r="S617" s="183" t="s">
        <v>3167</v>
      </c>
      <c r="T617" s="33" t="s">
        <v>1515</v>
      </c>
      <c r="U617" s="33" t="s">
        <v>167</v>
      </c>
      <c r="V617" s="45" t="s">
        <v>167</v>
      </c>
      <c r="W617" s="34" t="s">
        <v>1515</v>
      </c>
      <c r="X617" s="34" t="s">
        <v>946</v>
      </c>
      <c r="Y617" s="36"/>
      <c r="Z617" s="36"/>
      <c r="AA617" s="36">
        <v>1</v>
      </c>
      <c r="AB617" s="36"/>
      <c r="AC617" s="36"/>
      <c r="AD617" s="36"/>
      <c r="AE617" s="36"/>
      <c r="AF617" s="51"/>
      <c r="AG617" s="51"/>
      <c r="AH617" s="51"/>
      <c r="AI617" s="51">
        <v>1</v>
      </c>
      <c r="AJ617" s="51"/>
      <c r="AK617" s="51"/>
      <c r="AL617" s="33"/>
      <c r="AM617" s="33"/>
      <c r="AN617" s="185" t="s">
        <v>3293</v>
      </c>
      <c r="AO617" s="185"/>
      <c r="AP617" s="185"/>
      <c r="AQ617" s="185"/>
      <c r="AR617" s="185"/>
      <c r="AS617" s="185"/>
      <c r="AT617" s="185"/>
      <c r="AU617" s="185"/>
      <c r="AV617" s="185"/>
      <c r="AW617" s="186"/>
      <c r="AX617" s="35" t="s">
        <v>3237</v>
      </c>
      <c r="AY617" s="41" t="s">
        <v>192</v>
      </c>
      <c r="AZ617" s="41" t="s">
        <v>1599</v>
      </c>
      <c r="BA617" s="36"/>
      <c r="BB617" s="51"/>
      <c r="BC617" s="33"/>
      <c r="BD617" s="33"/>
      <c r="BE617" s="51"/>
      <c r="BF617" s="51"/>
      <c r="BG617" s="51"/>
      <c r="BH617" s="51"/>
      <c r="BI617" s="51"/>
      <c r="BJ617" s="51"/>
      <c r="BK617" s="51"/>
      <c r="BL617" s="51"/>
      <c r="BM617" s="51"/>
      <c r="BN617" s="51"/>
      <c r="BO617" s="51"/>
    </row>
    <row r="618" spans="1:67" ht="78.75" customHeight="1" x14ac:dyDescent="0.25">
      <c r="A618" s="201">
        <v>618</v>
      </c>
      <c r="B618" s="182" t="s">
        <v>3984</v>
      </c>
      <c r="C618" s="182" t="s">
        <v>3985</v>
      </c>
      <c r="D618" s="36" t="s">
        <v>18</v>
      </c>
      <c r="E618" s="36" t="s">
        <v>41</v>
      </c>
      <c r="F618" s="202"/>
      <c r="G618" s="202"/>
      <c r="H618" s="202"/>
      <c r="I618" s="202"/>
      <c r="J618" s="202"/>
      <c r="K618" s="202"/>
      <c r="L618" s="34" t="s">
        <v>1601</v>
      </c>
      <c r="M618" s="182"/>
      <c r="N618" s="183"/>
      <c r="O618" s="184" t="s">
        <v>41</v>
      </c>
      <c r="P618" s="109" t="s">
        <v>1602</v>
      </c>
      <c r="Q618" s="182" t="s">
        <v>25</v>
      </c>
      <c r="R618" s="109"/>
      <c r="S618" s="183" t="s">
        <v>791</v>
      </c>
      <c r="T618" s="33" t="s">
        <v>4073</v>
      </c>
      <c r="U618" s="33" t="s">
        <v>21</v>
      </c>
      <c r="V618" s="45" t="s">
        <v>21</v>
      </c>
      <c r="W618" s="49" t="s">
        <v>1602</v>
      </c>
      <c r="X618" s="34" t="s">
        <v>946</v>
      </c>
      <c r="Y618" s="36">
        <v>1</v>
      </c>
      <c r="Z618" s="36"/>
      <c r="AA618" s="36"/>
      <c r="AB618" s="36"/>
      <c r="AC618" s="36"/>
      <c r="AD618" s="36"/>
      <c r="AE618" s="36"/>
      <c r="AF618" s="51"/>
      <c r="AG618" s="51"/>
      <c r="AH618" s="51"/>
      <c r="AI618" s="51">
        <v>1</v>
      </c>
      <c r="AJ618" s="51"/>
      <c r="AK618" s="51"/>
      <c r="AL618" s="33"/>
      <c r="AM618" s="33" t="s">
        <v>4074</v>
      </c>
      <c r="AN618" s="185" t="s">
        <v>4075</v>
      </c>
      <c r="AO618" s="185" t="s">
        <v>3293</v>
      </c>
      <c r="AP618" s="221" t="s">
        <v>4076</v>
      </c>
      <c r="AQ618" s="185"/>
      <c r="AR618" s="185"/>
      <c r="AS618" s="185"/>
      <c r="AT618" s="185"/>
      <c r="AU618" s="185"/>
      <c r="AV618" s="185"/>
      <c r="AW618" s="186"/>
      <c r="AX618" s="185" t="s">
        <v>4078</v>
      </c>
      <c r="AY618" s="41" t="s">
        <v>192</v>
      </c>
      <c r="AZ618" s="41" t="s">
        <v>1603</v>
      </c>
      <c r="BA618" s="36"/>
      <c r="BB618" s="51"/>
      <c r="BC618" s="33"/>
      <c r="BD618" s="33"/>
      <c r="BE618" s="51"/>
      <c r="BF618" s="51"/>
      <c r="BG618" s="51"/>
      <c r="BH618" s="51"/>
      <c r="BI618" s="51"/>
      <c r="BJ618" s="51"/>
      <c r="BK618" s="51"/>
      <c r="BL618" s="51"/>
      <c r="BM618" s="51"/>
      <c r="BN618" s="51"/>
      <c r="BO618" s="51"/>
    </row>
    <row r="619" spans="1:67" ht="58.5" customHeight="1" x14ac:dyDescent="0.25">
      <c r="A619" s="201">
        <v>619</v>
      </c>
      <c r="B619" s="182" t="s">
        <v>3984</v>
      </c>
      <c r="C619" s="182" t="s">
        <v>3985</v>
      </c>
      <c r="D619" s="36" t="s">
        <v>18</v>
      </c>
      <c r="E619" s="36" t="s">
        <v>41</v>
      </c>
      <c r="F619" s="202"/>
      <c r="G619" s="202"/>
      <c r="H619" s="202"/>
      <c r="I619" s="202"/>
      <c r="J619" s="202"/>
      <c r="K619" s="202"/>
      <c r="L619" s="34" t="s">
        <v>1604</v>
      </c>
      <c r="M619" s="182"/>
      <c r="N619" s="183"/>
      <c r="O619" s="184" t="s">
        <v>41</v>
      </c>
      <c r="P619" s="109"/>
      <c r="Q619" s="182" t="s">
        <v>25</v>
      </c>
      <c r="R619" s="109"/>
      <c r="S619" s="183" t="s">
        <v>3167</v>
      </c>
      <c r="T619" s="33" t="s">
        <v>1605</v>
      </c>
      <c r="U619" s="33" t="s">
        <v>167</v>
      </c>
      <c r="V619" s="45" t="s">
        <v>167</v>
      </c>
      <c r="W619" s="34" t="s">
        <v>1605</v>
      </c>
      <c r="X619" s="34" t="s">
        <v>1492</v>
      </c>
      <c r="Y619" s="36"/>
      <c r="Z619" s="36"/>
      <c r="AA619" s="36">
        <v>1</v>
      </c>
      <c r="AB619" s="36"/>
      <c r="AC619" s="36"/>
      <c r="AD619" s="36"/>
      <c r="AE619" s="36"/>
      <c r="AF619" s="51"/>
      <c r="AG619" s="51"/>
      <c r="AH619" s="51"/>
      <c r="AI619" s="51">
        <v>1</v>
      </c>
      <c r="AJ619" s="51"/>
      <c r="AK619" s="51"/>
      <c r="AL619" s="33"/>
      <c r="AM619" s="33"/>
      <c r="AN619" s="185" t="s">
        <v>3293</v>
      </c>
      <c r="AO619" s="185"/>
      <c r="AP619" s="185"/>
      <c r="AQ619" s="185"/>
      <c r="AR619" s="185"/>
      <c r="AS619" s="185"/>
      <c r="AT619" s="185"/>
      <c r="AU619" s="185"/>
      <c r="AV619" s="185"/>
      <c r="AW619" s="186"/>
      <c r="AX619" s="35" t="s">
        <v>3237</v>
      </c>
      <c r="AY619" s="35" t="s">
        <v>176</v>
      </c>
      <c r="AZ619" s="41"/>
      <c r="BA619" s="36"/>
      <c r="BB619" s="51"/>
      <c r="BC619" s="33"/>
      <c r="BD619" s="33"/>
      <c r="BE619" s="51"/>
      <c r="BF619" s="51"/>
      <c r="BG619" s="51"/>
      <c r="BH619" s="51"/>
      <c r="BI619" s="51"/>
      <c r="BJ619" s="51"/>
      <c r="BK619" s="51"/>
      <c r="BL619" s="51"/>
      <c r="BM619" s="51"/>
      <c r="BN619" s="51"/>
      <c r="BO619" s="51"/>
    </row>
    <row r="620" spans="1:67" ht="58.5" customHeight="1" x14ac:dyDescent="0.25">
      <c r="A620" s="201">
        <v>620</v>
      </c>
      <c r="B620" s="182" t="s">
        <v>3984</v>
      </c>
      <c r="C620" s="182" t="s">
        <v>3985</v>
      </c>
      <c r="D620" s="36" t="s">
        <v>18</v>
      </c>
      <c r="E620" s="36" t="s">
        <v>41</v>
      </c>
      <c r="F620" s="202"/>
      <c r="G620" s="202"/>
      <c r="H620" s="202"/>
      <c r="I620" s="202"/>
      <c r="J620" s="202"/>
      <c r="K620" s="202"/>
      <c r="L620" s="34" t="s">
        <v>1606</v>
      </c>
      <c r="M620" s="182"/>
      <c r="N620" s="183"/>
      <c r="O620" s="184" t="s">
        <v>41</v>
      </c>
      <c r="P620" s="109"/>
      <c r="Q620" s="182" t="s">
        <v>25</v>
      </c>
      <c r="R620" s="109"/>
      <c r="S620" s="183" t="s">
        <v>3167</v>
      </c>
      <c r="T620" s="33" t="s">
        <v>1607</v>
      </c>
      <c r="U620" s="33" t="s">
        <v>167</v>
      </c>
      <c r="V620" s="45" t="s">
        <v>167</v>
      </c>
      <c r="W620" s="34" t="s">
        <v>1607</v>
      </c>
      <c r="X620" s="34" t="s">
        <v>1492</v>
      </c>
      <c r="Y620" s="36"/>
      <c r="Z620" s="36"/>
      <c r="AA620" s="36">
        <v>1</v>
      </c>
      <c r="AB620" s="36"/>
      <c r="AC620" s="36"/>
      <c r="AD620" s="36"/>
      <c r="AE620" s="36"/>
      <c r="AF620" s="51"/>
      <c r="AG620" s="51"/>
      <c r="AH620" s="51"/>
      <c r="AI620" s="51">
        <v>1</v>
      </c>
      <c r="AJ620" s="51"/>
      <c r="AK620" s="51"/>
      <c r="AL620" s="33"/>
      <c r="AM620" s="33"/>
      <c r="AN620" s="185" t="s">
        <v>3293</v>
      </c>
      <c r="AO620" s="185"/>
      <c r="AP620" s="185"/>
      <c r="AQ620" s="185"/>
      <c r="AR620" s="185"/>
      <c r="AS620" s="185"/>
      <c r="AT620" s="185"/>
      <c r="AU620" s="185"/>
      <c r="AV620" s="185"/>
      <c r="AW620" s="186"/>
      <c r="AX620" s="35" t="s">
        <v>3237</v>
      </c>
      <c r="AY620" s="41" t="s">
        <v>146</v>
      </c>
      <c r="AZ620" s="41" t="s">
        <v>1608</v>
      </c>
      <c r="BA620" s="36"/>
      <c r="BB620" s="51"/>
      <c r="BC620" s="33"/>
      <c r="BD620" s="33"/>
      <c r="BE620" s="51"/>
      <c r="BF620" s="51"/>
      <c r="BG620" s="51"/>
      <c r="BH620" s="51"/>
      <c r="BI620" s="51"/>
      <c r="BJ620" s="51"/>
      <c r="BK620" s="51"/>
      <c r="BL620" s="51"/>
      <c r="BM620" s="51"/>
      <c r="BN620" s="51"/>
      <c r="BO620" s="51"/>
    </row>
    <row r="621" spans="1:67" ht="58.5" customHeight="1" x14ac:dyDescent="0.25">
      <c r="A621" s="201">
        <v>621</v>
      </c>
      <c r="B621" s="182" t="s">
        <v>3984</v>
      </c>
      <c r="C621" s="182" t="s">
        <v>3985</v>
      </c>
      <c r="D621" s="36" t="s">
        <v>18</v>
      </c>
      <c r="E621" s="36" t="s">
        <v>41</v>
      </c>
      <c r="F621" s="202"/>
      <c r="G621" s="202"/>
      <c r="H621" s="202"/>
      <c r="I621" s="202"/>
      <c r="J621" s="202"/>
      <c r="K621" s="202"/>
      <c r="L621" s="34" t="s">
        <v>1610</v>
      </c>
      <c r="M621" s="182"/>
      <c r="N621" s="183"/>
      <c r="O621" s="184" t="s">
        <v>41</v>
      </c>
      <c r="P621" s="109"/>
      <c r="Q621" s="182" t="s">
        <v>25</v>
      </c>
      <c r="R621" s="109"/>
      <c r="S621" s="183" t="s">
        <v>3167</v>
      </c>
      <c r="T621" s="33" t="s">
        <v>4079</v>
      </c>
      <c r="U621" s="33" t="s">
        <v>167</v>
      </c>
      <c r="V621" s="45" t="s">
        <v>167</v>
      </c>
      <c r="W621" s="34" t="s">
        <v>1611</v>
      </c>
      <c r="X621" s="34" t="s">
        <v>1492</v>
      </c>
      <c r="Y621" s="36"/>
      <c r="Z621" s="36"/>
      <c r="AA621" s="36">
        <v>1</v>
      </c>
      <c r="AB621" s="36"/>
      <c r="AC621" s="36"/>
      <c r="AD621" s="36"/>
      <c r="AE621" s="36"/>
      <c r="AF621" s="51"/>
      <c r="AG621" s="51"/>
      <c r="AH621" s="51"/>
      <c r="AI621" s="51">
        <v>1</v>
      </c>
      <c r="AJ621" s="51"/>
      <c r="AK621" s="51"/>
      <c r="AL621" s="33"/>
      <c r="AM621" s="33"/>
      <c r="AN621" s="185" t="s">
        <v>3293</v>
      </c>
      <c r="AO621" s="185"/>
      <c r="AP621" s="185"/>
      <c r="AQ621" s="185"/>
      <c r="AR621" s="185"/>
      <c r="AS621" s="185"/>
      <c r="AT621" s="185"/>
      <c r="AU621" s="185"/>
      <c r="AV621" s="185"/>
      <c r="AW621" s="186"/>
      <c r="AX621" s="35" t="s">
        <v>3237</v>
      </c>
      <c r="AY621" s="41" t="s">
        <v>146</v>
      </c>
      <c r="AZ621" s="41" t="s">
        <v>1612</v>
      </c>
      <c r="BA621" s="36"/>
      <c r="BB621" s="51"/>
      <c r="BC621" s="33"/>
      <c r="BD621" s="33"/>
      <c r="BE621" s="51"/>
      <c r="BF621" s="51"/>
      <c r="BG621" s="51"/>
      <c r="BH621" s="51"/>
      <c r="BI621" s="51"/>
      <c r="BJ621" s="51"/>
      <c r="BK621" s="51"/>
      <c r="BL621" s="51"/>
      <c r="BM621" s="51"/>
      <c r="BN621" s="51"/>
      <c r="BO621" s="51"/>
    </row>
    <row r="622" spans="1:67" ht="97.5" customHeight="1" x14ac:dyDescent="0.25">
      <c r="A622" s="201">
        <v>622</v>
      </c>
      <c r="B622" s="182" t="s">
        <v>3984</v>
      </c>
      <c r="C622" s="182" t="s">
        <v>3985</v>
      </c>
      <c r="D622" s="36" t="s">
        <v>18</v>
      </c>
      <c r="E622" s="36" t="s">
        <v>41</v>
      </c>
      <c r="F622" s="202"/>
      <c r="G622" s="202"/>
      <c r="H622" s="202"/>
      <c r="I622" s="202"/>
      <c r="J622" s="202"/>
      <c r="K622" s="202"/>
      <c r="L622" s="34" t="s">
        <v>1613</v>
      </c>
      <c r="M622" s="182"/>
      <c r="N622" s="183"/>
      <c r="O622" s="184" t="s">
        <v>41</v>
      </c>
      <c r="P622" s="109"/>
      <c r="Q622" s="182" t="s">
        <v>25</v>
      </c>
      <c r="R622" s="109"/>
      <c r="S622" s="183" t="s">
        <v>391</v>
      </c>
      <c r="T622" s="33" t="s">
        <v>1614</v>
      </c>
      <c r="U622" s="33" t="s">
        <v>58</v>
      </c>
      <c r="V622" s="45" t="s">
        <v>58</v>
      </c>
      <c r="W622" s="34" t="s">
        <v>1614</v>
      </c>
      <c r="X622" s="34" t="s">
        <v>1492</v>
      </c>
      <c r="Y622" s="36"/>
      <c r="Z622" s="36"/>
      <c r="AA622" s="36"/>
      <c r="AB622" s="36">
        <v>1</v>
      </c>
      <c r="AC622" s="36"/>
      <c r="AD622" s="36"/>
      <c r="AE622" s="36"/>
      <c r="AF622" s="51"/>
      <c r="AG622" s="51"/>
      <c r="AH622" s="51"/>
      <c r="AI622" s="51">
        <v>1</v>
      </c>
      <c r="AJ622" s="51"/>
      <c r="AK622" s="51"/>
      <c r="AL622" s="33"/>
      <c r="AM622" s="33"/>
      <c r="AN622" s="186"/>
      <c r="AO622" s="186"/>
      <c r="AP622" s="185"/>
      <c r="AQ622" s="185"/>
      <c r="AR622" s="185"/>
      <c r="AS622" s="185"/>
      <c r="AT622" s="185"/>
      <c r="AU622" s="185"/>
      <c r="AV622" s="185"/>
      <c r="AW622" s="186"/>
      <c r="AX622" s="41"/>
      <c r="AY622" s="41" t="s">
        <v>24</v>
      </c>
      <c r="AZ622" s="41"/>
      <c r="BA622" s="36"/>
      <c r="BB622" s="51"/>
      <c r="BC622" s="33"/>
      <c r="BD622" s="33"/>
      <c r="BE622" s="51"/>
      <c r="BF622" s="51"/>
      <c r="BG622" s="51"/>
      <c r="BH622" s="51"/>
      <c r="BI622" s="51"/>
      <c r="BJ622" s="51"/>
      <c r="BK622" s="51"/>
      <c r="BL622" s="51"/>
      <c r="BM622" s="51"/>
      <c r="BN622" s="51"/>
      <c r="BO622" s="51"/>
    </row>
    <row r="623" spans="1:67" ht="97.5" customHeight="1" x14ac:dyDescent="0.25">
      <c r="A623" s="201">
        <v>623</v>
      </c>
      <c r="B623" s="182" t="s">
        <v>3984</v>
      </c>
      <c r="C623" s="182" t="s">
        <v>3985</v>
      </c>
      <c r="D623" s="36" t="s">
        <v>18</v>
      </c>
      <c r="E623" s="36" t="s">
        <v>41</v>
      </c>
      <c r="F623" s="202"/>
      <c r="G623" s="202"/>
      <c r="H623" s="202"/>
      <c r="I623" s="202"/>
      <c r="J623" s="202"/>
      <c r="K623" s="202"/>
      <c r="L623" s="34" t="s">
        <v>1615</v>
      </c>
      <c r="M623" s="182"/>
      <c r="N623" s="183"/>
      <c r="O623" s="184" t="s">
        <v>41</v>
      </c>
      <c r="P623" s="109"/>
      <c r="Q623" s="182" t="s">
        <v>25</v>
      </c>
      <c r="R623" s="109"/>
      <c r="S623" s="183" t="s">
        <v>3167</v>
      </c>
      <c r="T623" s="33" t="s">
        <v>1616</v>
      </c>
      <c r="U623" s="33" t="s">
        <v>167</v>
      </c>
      <c r="V623" s="45" t="s">
        <v>167</v>
      </c>
      <c r="W623" s="34" t="s">
        <v>1616</v>
      </c>
      <c r="X623" s="34" t="s">
        <v>1492</v>
      </c>
      <c r="Y623" s="36"/>
      <c r="Z623" s="36"/>
      <c r="AA623" s="36">
        <v>1</v>
      </c>
      <c r="AB623" s="36"/>
      <c r="AC623" s="36"/>
      <c r="AD623" s="36"/>
      <c r="AE623" s="36"/>
      <c r="AF623" s="51"/>
      <c r="AG623" s="51"/>
      <c r="AH623" s="51"/>
      <c r="AI623" s="51">
        <v>1</v>
      </c>
      <c r="AJ623" s="51"/>
      <c r="AK623" s="51"/>
      <c r="AL623" s="33"/>
      <c r="AM623" s="33"/>
      <c r="AN623" s="185" t="s">
        <v>3293</v>
      </c>
      <c r="AO623" s="185"/>
      <c r="AP623" s="185"/>
      <c r="AQ623" s="185"/>
      <c r="AR623" s="185"/>
      <c r="AS623" s="185"/>
      <c r="AT623" s="185"/>
      <c r="AU623" s="185"/>
      <c r="AV623" s="185"/>
      <c r="AW623" s="186"/>
      <c r="AX623" s="35" t="s">
        <v>3237</v>
      </c>
      <c r="AY623" s="35" t="s">
        <v>176</v>
      </c>
      <c r="AZ623" s="41"/>
      <c r="BA623" s="36"/>
      <c r="BB623" s="51"/>
      <c r="BC623" s="33"/>
      <c r="BD623" s="33"/>
      <c r="BE623" s="51"/>
      <c r="BF623" s="51"/>
      <c r="BG623" s="51"/>
      <c r="BH623" s="51"/>
      <c r="BI623" s="51"/>
      <c r="BJ623" s="51"/>
      <c r="BK623" s="51"/>
      <c r="BL623" s="51"/>
      <c r="BM623" s="51"/>
      <c r="BN623" s="51"/>
      <c r="BO623" s="51"/>
    </row>
    <row r="624" spans="1:67" ht="97.5" customHeight="1" x14ac:dyDescent="0.25">
      <c r="A624" s="201">
        <v>624</v>
      </c>
      <c r="B624" s="182" t="s">
        <v>3984</v>
      </c>
      <c r="C624" s="182" t="s">
        <v>3985</v>
      </c>
      <c r="D624" s="36" t="s">
        <v>18</v>
      </c>
      <c r="E624" s="36" t="s">
        <v>41</v>
      </c>
      <c r="F624" s="202"/>
      <c r="G624" s="202"/>
      <c r="H624" s="202"/>
      <c r="I624" s="202"/>
      <c r="J624" s="202"/>
      <c r="K624" s="202"/>
      <c r="L624" s="34" t="s">
        <v>1617</v>
      </c>
      <c r="M624" s="182"/>
      <c r="N624" s="183"/>
      <c r="O624" s="184" t="s">
        <v>41</v>
      </c>
      <c r="P624" s="109"/>
      <c r="Q624" s="182" t="s">
        <v>25</v>
      </c>
      <c r="R624" s="109"/>
      <c r="S624" s="183" t="s">
        <v>3306</v>
      </c>
      <c r="T624" s="33" t="s">
        <v>4080</v>
      </c>
      <c r="U624" s="33" t="s">
        <v>21</v>
      </c>
      <c r="V624" s="45" t="s">
        <v>21</v>
      </c>
      <c r="W624" s="34" t="s">
        <v>1618</v>
      </c>
      <c r="X624" s="34" t="s">
        <v>1492</v>
      </c>
      <c r="Y624" s="36">
        <v>1</v>
      </c>
      <c r="Z624" s="36"/>
      <c r="AA624" s="36"/>
      <c r="AB624" s="36"/>
      <c r="AC624" s="36"/>
      <c r="AD624" s="36"/>
      <c r="AE624" s="36"/>
      <c r="AF624" s="51"/>
      <c r="AG624" s="51">
        <v>1</v>
      </c>
      <c r="AH624" s="51"/>
      <c r="AI624" s="51"/>
      <c r="AJ624" s="51"/>
      <c r="AK624" s="51"/>
      <c r="AL624" s="33" t="s">
        <v>3156</v>
      </c>
      <c r="AM624" s="33"/>
      <c r="AN624" s="185"/>
      <c r="AO624" s="185"/>
      <c r="AP624" s="185"/>
      <c r="AQ624" s="185"/>
      <c r="AR624" s="185"/>
      <c r="AS624" s="185"/>
      <c r="AT624" s="185"/>
      <c r="AU624" s="185"/>
      <c r="AV624" s="185"/>
      <c r="AW624" s="186"/>
      <c r="AX624" s="41"/>
      <c r="AY624" s="41" t="s">
        <v>24</v>
      </c>
      <c r="AZ624" s="41"/>
      <c r="BA624" s="36"/>
      <c r="BB624" s="51"/>
      <c r="BC624" s="33"/>
      <c r="BD624" s="33"/>
      <c r="BE624" s="51"/>
      <c r="BF624" s="51"/>
      <c r="BG624" s="51"/>
      <c r="BH624" s="51"/>
      <c r="BI624" s="51"/>
      <c r="BJ624" s="51"/>
      <c r="BK624" s="51"/>
      <c r="BL624" s="51"/>
      <c r="BM624" s="51"/>
      <c r="BN624" s="51"/>
      <c r="BO624" s="51"/>
    </row>
    <row r="625" spans="1:67" ht="114.75" customHeight="1" x14ac:dyDescent="0.25">
      <c r="A625" s="201">
        <v>625</v>
      </c>
      <c r="B625" s="182" t="s">
        <v>3984</v>
      </c>
      <c r="C625" s="182" t="s">
        <v>3985</v>
      </c>
      <c r="D625" s="36" t="s">
        <v>18</v>
      </c>
      <c r="E625" s="36" t="s">
        <v>41</v>
      </c>
      <c r="F625" s="202"/>
      <c r="G625" s="202"/>
      <c r="H625" s="202"/>
      <c r="I625" s="202"/>
      <c r="J625" s="202"/>
      <c r="K625" s="202"/>
      <c r="L625" s="34" t="s">
        <v>1619</v>
      </c>
      <c r="M625" s="182"/>
      <c r="N625" s="183"/>
      <c r="O625" s="184" t="s">
        <v>41</v>
      </c>
      <c r="P625" s="109"/>
      <c r="Q625" s="182" t="s">
        <v>25</v>
      </c>
      <c r="R625" s="109"/>
      <c r="S625" s="183" t="s">
        <v>3306</v>
      </c>
      <c r="T625" s="188">
        <v>42801</v>
      </c>
      <c r="U625" s="33" t="s">
        <v>21</v>
      </c>
      <c r="V625" s="45" t="s">
        <v>21</v>
      </c>
      <c r="W625" s="49" t="s">
        <v>57</v>
      </c>
      <c r="X625" s="34" t="s">
        <v>1492</v>
      </c>
      <c r="Y625" s="36">
        <v>1</v>
      </c>
      <c r="Z625" s="36"/>
      <c r="AA625" s="36"/>
      <c r="AB625" s="36"/>
      <c r="AC625" s="36"/>
      <c r="AD625" s="36"/>
      <c r="AE625" s="36"/>
      <c r="AF625" s="51"/>
      <c r="AG625" s="51">
        <v>1</v>
      </c>
      <c r="AH625" s="51"/>
      <c r="AI625" s="51"/>
      <c r="AJ625" s="51"/>
      <c r="AK625" s="51"/>
      <c r="AL625" s="33" t="s">
        <v>3156</v>
      </c>
      <c r="AM625" s="33"/>
      <c r="AN625" s="185" t="s">
        <v>3293</v>
      </c>
      <c r="AO625" s="185"/>
      <c r="AP625" s="185"/>
      <c r="AQ625" s="185"/>
      <c r="AR625" s="185"/>
      <c r="AS625" s="185"/>
      <c r="AT625" s="185"/>
      <c r="AU625" s="185"/>
      <c r="AV625" s="185"/>
      <c r="AW625" s="186"/>
      <c r="AX625" s="35" t="s">
        <v>3237</v>
      </c>
      <c r="AY625" s="41" t="s">
        <v>300</v>
      </c>
      <c r="AZ625" s="35" t="s">
        <v>1621</v>
      </c>
      <c r="BA625" s="36"/>
      <c r="BB625" s="51"/>
      <c r="BC625" s="33"/>
      <c r="BD625" s="33"/>
      <c r="BE625" s="51"/>
      <c r="BF625" s="51"/>
      <c r="BG625" s="51"/>
      <c r="BH625" s="51"/>
      <c r="BI625" s="51"/>
      <c r="BJ625" s="51"/>
      <c r="BK625" s="51"/>
      <c r="BL625" s="51"/>
      <c r="BM625" s="51"/>
      <c r="BN625" s="51"/>
      <c r="BO625" s="51"/>
    </row>
    <row r="626" spans="1:67" ht="47.25" customHeight="1" x14ac:dyDescent="0.25">
      <c r="A626" s="201">
        <v>626</v>
      </c>
      <c r="B626" s="182" t="s">
        <v>3984</v>
      </c>
      <c r="C626" s="182" t="s">
        <v>3985</v>
      </c>
      <c r="D626" s="36" t="s">
        <v>18</v>
      </c>
      <c r="E626" s="36" t="s">
        <v>41</v>
      </c>
      <c r="F626" s="202"/>
      <c r="G626" s="202"/>
      <c r="H626" s="202"/>
      <c r="I626" s="202"/>
      <c r="J626" s="202"/>
      <c r="K626" s="202"/>
      <c r="L626" s="34" t="s">
        <v>1622</v>
      </c>
      <c r="M626" s="182"/>
      <c r="N626" s="183"/>
      <c r="O626" s="184" t="s">
        <v>41</v>
      </c>
      <c r="P626" s="109"/>
      <c r="Q626" s="182" t="s">
        <v>25</v>
      </c>
      <c r="R626" s="109"/>
      <c r="S626" s="183" t="s">
        <v>391</v>
      </c>
      <c r="T626" s="33" t="s">
        <v>1614</v>
      </c>
      <c r="U626" s="33" t="s">
        <v>58</v>
      </c>
      <c r="V626" s="45" t="s">
        <v>58</v>
      </c>
      <c r="W626" s="34" t="s">
        <v>1614</v>
      </c>
      <c r="X626" s="34" t="s">
        <v>1492</v>
      </c>
      <c r="Y626" s="36"/>
      <c r="Z626" s="36"/>
      <c r="AA626" s="36"/>
      <c r="AB626" s="36">
        <v>1</v>
      </c>
      <c r="AC626" s="36"/>
      <c r="AD626" s="36"/>
      <c r="AE626" s="36"/>
      <c r="AF626" s="51"/>
      <c r="AG626" s="51"/>
      <c r="AH626" s="51"/>
      <c r="AI626" s="51">
        <v>1</v>
      </c>
      <c r="AJ626" s="51"/>
      <c r="AK626" s="51"/>
      <c r="AL626" s="33"/>
      <c r="AM626" s="33"/>
      <c r="AN626" s="186"/>
      <c r="AO626" s="186"/>
      <c r="AP626" s="185"/>
      <c r="AQ626" s="185"/>
      <c r="AR626" s="185"/>
      <c r="AS626" s="185"/>
      <c r="AT626" s="185"/>
      <c r="AU626" s="185"/>
      <c r="AV626" s="185"/>
      <c r="AW626" s="186"/>
      <c r="AX626" s="41"/>
      <c r="AY626" s="41" t="s">
        <v>24</v>
      </c>
      <c r="AZ626" s="41"/>
      <c r="BA626" s="36"/>
      <c r="BB626" s="51"/>
      <c r="BC626" s="33"/>
      <c r="BD626" s="33"/>
      <c r="BE626" s="51"/>
      <c r="BF626" s="51"/>
      <c r="BG626" s="51"/>
      <c r="BH626" s="51"/>
      <c r="BI626" s="51"/>
      <c r="BJ626" s="51"/>
      <c r="BK626" s="51"/>
      <c r="BL626" s="51"/>
      <c r="BM626" s="51"/>
      <c r="BN626" s="51"/>
      <c r="BO626" s="51"/>
    </row>
    <row r="627" spans="1:67" ht="63" customHeight="1" x14ac:dyDescent="0.25">
      <c r="A627" s="201">
        <v>627</v>
      </c>
      <c r="B627" s="182" t="s">
        <v>3984</v>
      </c>
      <c r="C627" s="182" t="s">
        <v>3985</v>
      </c>
      <c r="D627" s="36" t="s">
        <v>18</v>
      </c>
      <c r="E627" s="36" t="s">
        <v>41</v>
      </c>
      <c r="F627" s="202"/>
      <c r="G627" s="202"/>
      <c r="H627" s="202"/>
      <c r="I627" s="202"/>
      <c r="J627" s="202"/>
      <c r="K627" s="202"/>
      <c r="L627" s="34" t="s">
        <v>1623</v>
      </c>
      <c r="M627" s="182"/>
      <c r="N627" s="183"/>
      <c r="O627" s="184" t="s">
        <v>41</v>
      </c>
      <c r="P627" s="109"/>
      <c r="Q627" s="182" t="s">
        <v>25</v>
      </c>
      <c r="R627" s="109"/>
      <c r="S627" s="183" t="s">
        <v>3306</v>
      </c>
      <c r="T627" s="33" t="s">
        <v>1624</v>
      </c>
      <c r="U627" s="33" t="s">
        <v>21</v>
      </c>
      <c r="V627" s="45" t="s">
        <v>21</v>
      </c>
      <c r="W627" s="34" t="s">
        <v>1624</v>
      </c>
      <c r="X627" s="34" t="s">
        <v>1492</v>
      </c>
      <c r="Y627" s="36">
        <v>1</v>
      </c>
      <c r="Z627" s="36"/>
      <c r="AA627" s="36"/>
      <c r="AB627" s="36"/>
      <c r="AC627" s="36"/>
      <c r="AD627" s="36"/>
      <c r="AE627" s="36"/>
      <c r="AF627" s="51"/>
      <c r="AG627" s="51">
        <v>1</v>
      </c>
      <c r="AH627" s="51"/>
      <c r="AI627" s="51"/>
      <c r="AJ627" s="51"/>
      <c r="AK627" s="51"/>
      <c r="AL627" s="33" t="s">
        <v>3156</v>
      </c>
      <c r="AM627" s="33"/>
      <c r="AN627" s="185"/>
      <c r="AO627" s="185"/>
      <c r="AP627" s="185"/>
      <c r="AQ627" s="185"/>
      <c r="AR627" s="185"/>
      <c r="AS627" s="185"/>
      <c r="AT627" s="185"/>
      <c r="AU627" s="185"/>
      <c r="AV627" s="185"/>
      <c r="AW627" s="186"/>
      <c r="AX627" s="41"/>
      <c r="AY627" s="41" t="s">
        <v>192</v>
      </c>
      <c r="AZ627" s="41" t="s">
        <v>1625</v>
      </c>
      <c r="BA627" s="36"/>
      <c r="BB627" s="51"/>
      <c r="BC627" s="33"/>
      <c r="BD627" s="33"/>
      <c r="BE627" s="51"/>
      <c r="BF627" s="51"/>
      <c r="BG627" s="51"/>
      <c r="BH627" s="51"/>
      <c r="BI627" s="51"/>
      <c r="BJ627" s="51"/>
      <c r="BK627" s="51"/>
      <c r="BL627" s="51"/>
      <c r="BM627" s="51"/>
      <c r="BN627" s="51"/>
      <c r="BO627" s="51"/>
    </row>
    <row r="628" spans="1:67" ht="63" customHeight="1" x14ac:dyDescent="0.25">
      <c r="A628" s="201">
        <v>628</v>
      </c>
      <c r="B628" s="182" t="s">
        <v>3984</v>
      </c>
      <c r="C628" s="182" t="s">
        <v>3985</v>
      </c>
      <c r="D628" s="36" t="s">
        <v>18</v>
      </c>
      <c r="E628" s="36" t="s">
        <v>41</v>
      </c>
      <c r="F628" s="202"/>
      <c r="G628" s="202"/>
      <c r="H628" s="202"/>
      <c r="I628" s="202"/>
      <c r="J628" s="202"/>
      <c r="K628" s="202"/>
      <c r="L628" s="34" t="s">
        <v>1626</v>
      </c>
      <c r="M628" s="182"/>
      <c r="N628" s="183"/>
      <c r="O628" s="184" t="s">
        <v>41</v>
      </c>
      <c r="P628" s="109"/>
      <c r="Q628" s="182" t="s">
        <v>25</v>
      </c>
      <c r="R628" s="109"/>
      <c r="S628" s="183" t="s">
        <v>3306</v>
      </c>
      <c r="T628" s="33" t="s">
        <v>1624</v>
      </c>
      <c r="U628" s="33" t="s">
        <v>21</v>
      </c>
      <c r="V628" s="45" t="s">
        <v>21</v>
      </c>
      <c r="W628" s="34" t="s">
        <v>1624</v>
      </c>
      <c r="X628" s="34" t="s">
        <v>1492</v>
      </c>
      <c r="Y628" s="36">
        <v>1</v>
      </c>
      <c r="Z628" s="36"/>
      <c r="AA628" s="36"/>
      <c r="AB628" s="36"/>
      <c r="AC628" s="36"/>
      <c r="AD628" s="36"/>
      <c r="AE628" s="36"/>
      <c r="AF628" s="51"/>
      <c r="AG628" s="51">
        <v>1</v>
      </c>
      <c r="AH628" s="51"/>
      <c r="AI628" s="51"/>
      <c r="AJ628" s="51"/>
      <c r="AK628" s="51"/>
      <c r="AL628" s="33" t="s">
        <v>3156</v>
      </c>
      <c r="AM628" s="33"/>
      <c r="AN628" s="185"/>
      <c r="AO628" s="185"/>
      <c r="AP628" s="185"/>
      <c r="AQ628" s="185"/>
      <c r="AR628" s="185"/>
      <c r="AS628" s="185"/>
      <c r="AT628" s="185"/>
      <c r="AU628" s="185"/>
      <c r="AV628" s="185"/>
      <c r="AW628" s="186"/>
      <c r="AX628" s="41"/>
      <c r="AY628" s="41" t="s">
        <v>192</v>
      </c>
      <c r="AZ628" s="41" t="s">
        <v>1627</v>
      </c>
      <c r="BA628" s="36"/>
      <c r="BB628" s="51"/>
      <c r="BC628" s="33"/>
      <c r="BD628" s="33"/>
      <c r="BE628" s="51"/>
      <c r="BF628" s="51"/>
      <c r="BG628" s="51"/>
      <c r="BH628" s="51"/>
      <c r="BI628" s="51"/>
      <c r="BJ628" s="51"/>
      <c r="BK628" s="51"/>
      <c r="BL628" s="51"/>
      <c r="BM628" s="51"/>
      <c r="BN628" s="51"/>
      <c r="BO628" s="51"/>
    </row>
    <row r="629" spans="1:67" ht="63" customHeight="1" x14ac:dyDescent="0.25">
      <c r="A629" s="201">
        <v>629</v>
      </c>
      <c r="B629" s="182" t="s">
        <v>3984</v>
      </c>
      <c r="C629" s="182" t="s">
        <v>3985</v>
      </c>
      <c r="D629" s="36" t="s">
        <v>18</v>
      </c>
      <c r="E629" s="36" t="s">
        <v>41</v>
      </c>
      <c r="F629" s="202"/>
      <c r="G629" s="202"/>
      <c r="H629" s="202"/>
      <c r="I629" s="202"/>
      <c r="J629" s="202"/>
      <c r="K629" s="202"/>
      <c r="L629" s="34" t="s">
        <v>1628</v>
      </c>
      <c r="M629" s="182"/>
      <c r="N629" s="183"/>
      <c r="O629" s="184" t="s">
        <v>41</v>
      </c>
      <c r="P629" s="109"/>
      <c r="Q629" s="182" t="s">
        <v>25</v>
      </c>
      <c r="R629" s="109"/>
      <c r="S629" s="183" t="s">
        <v>3306</v>
      </c>
      <c r="T629" s="33" t="s">
        <v>1624</v>
      </c>
      <c r="U629" s="33" t="s">
        <v>21</v>
      </c>
      <c r="V629" s="45" t="s">
        <v>21</v>
      </c>
      <c r="W629" s="34" t="s">
        <v>1624</v>
      </c>
      <c r="X629" s="34" t="s">
        <v>1492</v>
      </c>
      <c r="Y629" s="36">
        <v>1</v>
      </c>
      <c r="Z629" s="36"/>
      <c r="AA629" s="36"/>
      <c r="AB629" s="36"/>
      <c r="AC629" s="36"/>
      <c r="AD629" s="36"/>
      <c r="AE629" s="36"/>
      <c r="AF629" s="51"/>
      <c r="AG629" s="51">
        <v>1</v>
      </c>
      <c r="AH629" s="51"/>
      <c r="AI629" s="51"/>
      <c r="AJ629" s="51"/>
      <c r="AK629" s="51"/>
      <c r="AL629" s="33" t="s">
        <v>3156</v>
      </c>
      <c r="AM629" s="33"/>
      <c r="AN629" s="185"/>
      <c r="AO629" s="185"/>
      <c r="AP629" s="185"/>
      <c r="AQ629" s="185"/>
      <c r="AR629" s="185"/>
      <c r="AS629" s="185"/>
      <c r="AT629" s="185"/>
      <c r="AU629" s="185"/>
      <c r="AV629" s="185"/>
      <c r="AW629" s="186"/>
      <c r="AX629" s="41"/>
      <c r="AY629" s="41" t="s">
        <v>192</v>
      </c>
      <c r="AZ629" s="41" t="s">
        <v>1629</v>
      </c>
      <c r="BA629" s="36"/>
      <c r="BB629" s="51"/>
      <c r="BC629" s="33"/>
      <c r="BD629" s="33"/>
      <c r="BE629" s="51"/>
      <c r="BF629" s="51"/>
      <c r="BG629" s="51"/>
      <c r="BH629" s="51"/>
      <c r="BI629" s="51"/>
      <c r="BJ629" s="51"/>
      <c r="BK629" s="51"/>
      <c r="BL629" s="51"/>
      <c r="BM629" s="51"/>
      <c r="BN629" s="51"/>
      <c r="BO629" s="51"/>
    </row>
    <row r="630" spans="1:67" ht="293.25" customHeight="1" x14ac:dyDescent="0.25">
      <c r="A630" s="201">
        <v>630</v>
      </c>
      <c r="B630" s="182" t="s">
        <v>3984</v>
      </c>
      <c r="C630" s="182" t="s">
        <v>3985</v>
      </c>
      <c r="D630" s="36" t="s">
        <v>18</v>
      </c>
      <c r="E630" s="36" t="s">
        <v>41</v>
      </c>
      <c r="F630" s="202"/>
      <c r="G630" s="202"/>
      <c r="H630" s="202"/>
      <c r="I630" s="202"/>
      <c r="J630" s="202"/>
      <c r="K630" s="202"/>
      <c r="L630" s="34" t="s">
        <v>1631</v>
      </c>
      <c r="M630" s="182"/>
      <c r="N630" s="183"/>
      <c r="O630" s="184" t="s">
        <v>41</v>
      </c>
      <c r="P630" s="109"/>
      <c r="Q630" s="182" t="s">
        <v>25</v>
      </c>
      <c r="R630" s="109"/>
      <c r="S630" s="183" t="s">
        <v>3306</v>
      </c>
      <c r="T630" s="33" t="s">
        <v>4764</v>
      </c>
      <c r="U630" s="33" t="s">
        <v>167</v>
      </c>
      <c r="V630" s="45" t="s">
        <v>167</v>
      </c>
      <c r="W630" s="34" t="s">
        <v>1632</v>
      </c>
      <c r="X630" s="34" t="s">
        <v>1492</v>
      </c>
      <c r="Y630" s="36"/>
      <c r="Z630" s="36"/>
      <c r="AA630" s="36">
        <v>1</v>
      </c>
      <c r="AB630" s="36"/>
      <c r="AC630" s="36"/>
      <c r="AD630" s="36"/>
      <c r="AE630" s="36"/>
      <c r="AF630" s="51"/>
      <c r="AG630" s="51">
        <v>1</v>
      </c>
      <c r="AH630" s="51"/>
      <c r="AI630" s="51"/>
      <c r="AJ630" s="51"/>
      <c r="AK630" s="51"/>
      <c r="AL630" s="33" t="s">
        <v>3156</v>
      </c>
      <c r="AM630" s="33"/>
      <c r="AN630" s="185" t="s">
        <v>3224</v>
      </c>
      <c r="AO630" s="185" t="s">
        <v>3293</v>
      </c>
      <c r="AP630" s="185"/>
      <c r="AQ630" s="185"/>
      <c r="AR630" s="185"/>
      <c r="AS630" s="185"/>
      <c r="AT630" s="185"/>
      <c r="AU630" s="185"/>
      <c r="AV630" s="185"/>
      <c r="AW630" s="186"/>
      <c r="AX630" s="185" t="s">
        <v>4082</v>
      </c>
      <c r="AY630" s="41" t="s">
        <v>1633</v>
      </c>
      <c r="AZ630" s="109" t="s">
        <v>1634</v>
      </c>
      <c r="BA630" s="36"/>
      <c r="BB630" s="51"/>
      <c r="BC630" s="33"/>
      <c r="BD630" s="33"/>
      <c r="BE630" s="51"/>
      <c r="BF630" s="51"/>
      <c r="BG630" s="51"/>
      <c r="BH630" s="51"/>
      <c r="BI630" s="51"/>
      <c r="BJ630" s="51"/>
      <c r="BK630" s="51"/>
      <c r="BL630" s="51"/>
      <c r="BM630" s="51"/>
      <c r="BN630" s="51"/>
      <c r="BO630" s="51"/>
    </row>
    <row r="631" spans="1:67" ht="364.5" customHeight="1" x14ac:dyDescent="0.25">
      <c r="A631" s="201">
        <v>631</v>
      </c>
      <c r="B631" s="182" t="s">
        <v>3984</v>
      </c>
      <c r="C631" s="182" t="s">
        <v>3985</v>
      </c>
      <c r="D631" s="36" t="s">
        <v>18</v>
      </c>
      <c r="E631" s="36" t="s">
        <v>41</v>
      </c>
      <c r="F631" s="202"/>
      <c r="G631" s="202"/>
      <c r="H631" s="202"/>
      <c r="I631" s="202"/>
      <c r="J631" s="202"/>
      <c r="K631" s="202"/>
      <c r="L631" s="34" t="s">
        <v>1635</v>
      </c>
      <c r="M631" s="182"/>
      <c r="N631" s="183"/>
      <c r="O631" s="184" t="s">
        <v>41</v>
      </c>
      <c r="P631" s="109"/>
      <c r="Q631" s="182" t="s">
        <v>25</v>
      </c>
      <c r="R631" s="109"/>
      <c r="S631" s="183" t="s">
        <v>3306</v>
      </c>
      <c r="T631" s="33" t="s">
        <v>4765</v>
      </c>
      <c r="U631" s="33" t="s">
        <v>167</v>
      </c>
      <c r="V631" s="45" t="s">
        <v>167</v>
      </c>
      <c r="W631" s="34" t="s">
        <v>1636</v>
      </c>
      <c r="X631" s="34" t="s">
        <v>1492</v>
      </c>
      <c r="Y631" s="36"/>
      <c r="Z631" s="36"/>
      <c r="AA631" s="36">
        <v>1</v>
      </c>
      <c r="AB631" s="36"/>
      <c r="AC631" s="36"/>
      <c r="AD631" s="36"/>
      <c r="AE631" s="36"/>
      <c r="AF631" s="51"/>
      <c r="AG631" s="51">
        <v>1</v>
      </c>
      <c r="AH631" s="51"/>
      <c r="AI631" s="51"/>
      <c r="AJ631" s="51"/>
      <c r="AK631" s="51"/>
      <c r="AL631" s="33" t="s">
        <v>3156</v>
      </c>
      <c r="AM631" s="33"/>
      <c r="AN631" s="185" t="s">
        <v>3224</v>
      </c>
      <c r="AO631" s="185" t="s">
        <v>3293</v>
      </c>
      <c r="AP631" s="185"/>
      <c r="AQ631" s="185"/>
      <c r="AR631" s="185"/>
      <c r="AS631" s="185"/>
      <c r="AT631" s="185"/>
      <c r="AU631" s="185"/>
      <c r="AV631" s="185"/>
      <c r="AW631" s="186"/>
      <c r="AX631" s="185" t="s">
        <v>4084</v>
      </c>
      <c r="AY631" s="41" t="s">
        <v>1633</v>
      </c>
      <c r="AZ631" s="34" t="s">
        <v>1637</v>
      </c>
      <c r="BA631" s="36"/>
      <c r="BB631" s="51"/>
      <c r="BC631" s="33"/>
      <c r="BD631" s="33"/>
      <c r="BE631" s="51"/>
      <c r="BF631" s="51"/>
      <c r="BG631" s="51"/>
      <c r="BH631" s="51"/>
      <c r="BI631" s="51"/>
      <c r="BJ631" s="51"/>
      <c r="BK631" s="51"/>
      <c r="BL631" s="51"/>
      <c r="BM631" s="51"/>
      <c r="BN631" s="51"/>
      <c r="BO631" s="51"/>
    </row>
    <row r="632" spans="1:67" ht="74.25" customHeight="1" x14ac:dyDescent="0.25">
      <c r="A632" s="201">
        <v>632</v>
      </c>
      <c r="B632" s="182" t="s">
        <v>3984</v>
      </c>
      <c r="C632" s="182" t="s">
        <v>3985</v>
      </c>
      <c r="D632" s="36" t="s">
        <v>18</v>
      </c>
      <c r="E632" s="36" t="s">
        <v>41</v>
      </c>
      <c r="F632" s="202"/>
      <c r="G632" s="202"/>
      <c r="H632" s="202"/>
      <c r="I632" s="202"/>
      <c r="J632" s="202"/>
      <c r="K632" s="202"/>
      <c r="L632" s="34" t="s">
        <v>1638</v>
      </c>
      <c r="M632" s="182"/>
      <c r="N632" s="183"/>
      <c r="O632" s="184" t="s">
        <v>41</v>
      </c>
      <c r="P632" s="109"/>
      <c r="Q632" s="182" t="s">
        <v>25</v>
      </c>
      <c r="R632" s="109"/>
      <c r="S632" s="183" t="s">
        <v>3167</v>
      </c>
      <c r="T632" s="33" t="s">
        <v>4085</v>
      </c>
      <c r="U632" s="33" t="s">
        <v>167</v>
      </c>
      <c r="V632" s="45" t="s">
        <v>167</v>
      </c>
      <c r="W632" s="34" t="s">
        <v>1639</v>
      </c>
      <c r="X632" s="34" t="s">
        <v>1097</v>
      </c>
      <c r="Y632" s="36"/>
      <c r="Z632" s="36"/>
      <c r="AA632" s="36">
        <v>1</v>
      </c>
      <c r="AB632" s="36"/>
      <c r="AC632" s="36"/>
      <c r="AD632" s="36"/>
      <c r="AE632" s="36"/>
      <c r="AF632" s="51"/>
      <c r="AG632" s="51"/>
      <c r="AH632" s="51"/>
      <c r="AI632" s="51">
        <v>1</v>
      </c>
      <c r="AJ632" s="51"/>
      <c r="AK632" s="51"/>
      <c r="AL632" s="33"/>
      <c r="AM632" s="33"/>
      <c r="AN632" s="186"/>
      <c r="AO632" s="186"/>
      <c r="AP632" s="185"/>
      <c r="AQ632" s="185"/>
      <c r="AR632" s="185"/>
      <c r="AS632" s="185"/>
      <c r="AT632" s="185"/>
      <c r="AU632" s="185"/>
      <c r="AV632" s="185"/>
      <c r="AW632" s="186"/>
      <c r="AX632" s="41"/>
      <c r="AY632" s="41" t="s">
        <v>176</v>
      </c>
      <c r="AZ632" s="41"/>
      <c r="BA632" s="36"/>
      <c r="BB632" s="51"/>
      <c r="BC632" s="33"/>
      <c r="BD632" s="33"/>
      <c r="BE632" s="51"/>
      <c r="BF632" s="51"/>
      <c r="BG632" s="51"/>
      <c r="BH632" s="51"/>
      <c r="BI632" s="51"/>
      <c r="BJ632" s="51"/>
      <c r="BK632" s="51"/>
      <c r="BL632" s="51"/>
      <c r="BM632" s="51"/>
      <c r="BN632" s="51"/>
      <c r="BO632" s="51"/>
    </row>
    <row r="633" spans="1:67" ht="74.25" customHeight="1" x14ac:dyDescent="0.25">
      <c r="A633" s="201">
        <v>633</v>
      </c>
      <c r="B633" s="182" t="s">
        <v>3984</v>
      </c>
      <c r="C633" s="182" t="s">
        <v>3985</v>
      </c>
      <c r="D633" s="36" t="s">
        <v>18</v>
      </c>
      <c r="E633" s="36" t="s">
        <v>41</v>
      </c>
      <c r="F633" s="202"/>
      <c r="G633" s="202"/>
      <c r="H633" s="202"/>
      <c r="I633" s="202"/>
      <c r="J633" s="202"/>
      <c r="K633" s="202"/>
      <c r="L633" s="34" t="s">
        <v>1641</v>
      </c>
      <c r="M633" s="182"/>
      <c r="N633" s="183"/>
      <c r="O633" s="184" t="s">
        <v>41</v>
      </c>
      <c r="P633" s="109"/>
      <c r="Q633" s="182" t="s">
        <v>25</v>
      </c>
      <c r="R633" s="109"/>
      <c r="S633" s="183" t="s">
        <v>3167</v>
      </c>
      <c r="T633" s="33" t="s">
        <v>1515</v>
      </c>
      <c r="U633" s="33" t="s">
        <v>167</v>
      </c>
      <c r="V633" s="45" t="s">
        <v>167</v>
      </c>
      <c r="W633" s="34" t="s">
        <v>1515</v>
      </c>
      <c r="X633" s="34" t="s">
        <v>1097</v>
      </c>
      <c r="Y633" s="36"/>
      <c r="Z633" s="36"/>
      <c r="AA633" s="36">
        <v>1</v>
      </c>
      <c r="AB633" s="36"/>
      <c r="AC633" s="36"/>
      <c r="AD633" s="36"/>
      <c r="AE633" s="36"/>
      <c r="AF633" s="51"/>
      <c r="AG633" s="51"/>
      <c r="AH633" s="51"/>
      <c r="AI633" s="51">
        <v>1</v>
      </c>
      <c r="AJ633" s="51"/>
      <c r="AK633" s="51"/>
      <c r="AL633" s="33"/>
      <c r="AM633" s="33"/>
      <c r="AN633" s="185" t="s">
        <v>3293</v>
      </c>
      <c r="AO633" s="185"/>
      <c r="AP633" s="185"/>
      <c r="AQ633" s="185"/>
      <c r="AR633" s="185"/>
      <c r="AS633" s="185"/>
      <c r="AT633" s="185"/>
      <c r="AU633" s="185"/>
      <c r="AV633" s="185"/>
      <c r="AW633" s="186"/>
      <c r="AX633" s="35" t="s">
        <v>3237</v>
      </c>
      <c r="AY633" s="41" t="s">
        <v>192</v>
      </c>
      <c r="AZ633" s="41" t="s">
        <v>1644</v>
      </c>
      <c r="BA633" s="36"/>
      <c r="BB633" s="51"/>
      <c r="BC633" s="33"/>
      <c r="BD633" s="33"/>
      <c r="BE633" s="51"/>
      <c r="BF633" s="51"/>
      <c r="BG633" s="51"/>
      <c r="BH633" s="51"/>
      <c r="BI633" s="51"/>
      <c r="BJ633" s="51"/>
      <c r="BK633" s="51"/>
      <c r="BL633" s="51"/>
      <c r="BM633" s="51"/>
      <c r="BN633" s="51"/>
      <c r="BO633" s="51"/>
    </row>
    <row r="634" spans="1:67" ht="74.25" customHeight="1" x14ac:dyDescent="0.25">
      <c r="A634" s="201">
        <v>634</v>
      </c>
      <c r="B634" s="182" t="s">
        <v>3984</v>
      </c>
      <c r="C634" s="182" t="s">
        <v>3985</v>
      </c>
      <c r="D634" s="36" t="s">
        <v>18</v>
      </c>
      <c r="E634" s="36" t="s">
        <v>41</v>
      </c>
      <c r="F634" s="202"/>
      <c r="G634" s="202"/>
      <c r="H634" s="202"/>
      <c r="I634" s="202"/>
      <c r="J634" s="202"/>
      <c r="K634" s="202"/>
      <c r="L634" s="34" t="s">
        <v>1646</v>
      </c>
      <c r="M634" s="182"/>
      <c r="N634" s="183"/>
      <c r="O634" s="184" t="s">
        <v>41</v>
      </c>
      <c r="P634" s="109"/>
      <c r="Q634" s="182" t="s">
        <v>25</v>
      </c>
      <c r="R634" s="109"/>
      <c r="S634" s="183" t="s">
        <v>391</v>
      </c>
      <c r="T634" s="188">
        <v>42801</v>
      </c>
      <c r="U634" s="33" t="s">
        <v>58</v>
      </c>
      <c r="V634" s="45" t="s">
        <v>58</v>
      </c>
      <c r="W634" s="49" t="s">
        <v>59</v>
      </c>
      <c r="X634" s="34" t="s">
        <v>1097</v>
      </c>
      <c r="Y634" s="36"/>
      <c r="Z634" s="36"/>
      <c r="AA634" s="36"/>
      <c r="AB634" s="36">
        <v>1</v>
      </c>
      <c r="AC634" s="36"/>
      <c r="AD634" s="36"/>
      <c r="AE634" s="36"/>
      <c r="AF634" s="51"/>
      <c r="AG634" s="51"/>
      <c r="AH634" s="51"/>
      <c r="AI634" s="51">
        <v>1</v>
      </c>
      <c r="AJ634" s="51"/>
      <c r="AK634" s="51"/>
      <c r="AL634" s="33"/>
      <c r="AM634" s="33"/>
      <c r="AN634" s="186"/>
      <c r="AO634" s="186"/>
      <c r="AP634" s="185"/>
      <c r="AQ634" s="185"/>
      <c r="AR634" s="185"/>
      <c r="AS634" s="185"/>
      <c r="AT634" s="185"/>
      <c r="AU634" s="185"/>
      <c r="AV634" s="185"/>
      <c r="AW634" s="186"/>
      <c r="AX634" s="41"/>
      <c r="AY634" s="41" t="s">
        <v>24</v>
      </c>
      <c r="AZ634" s="41"/>
      <c r="BA634" s="36"/>
      <c r="BB634" s="51"/>
      <c r="BC634" s="33"/>
      <c r="BD634" s="33"/>
      <c r="BE634" s="51"/>
      <c r="BF634" s="51"/>
      <c r="BG634" s="51"/>
      <c r="BH634" s="51"/>
      <c r="BI634" s="51"/>
      <c r="BJ634" s="51"/>
      <c r="BK634" s="51"/>
      <c r="BL634" s="51"/>
      <c r="BM634" s="51"/>
      <c r="BN634" s="51"/>
      <c r="BO634" s="51"/>
    </row>
    <row r="635" spans="1:67" ht="74.25" customHeight="1" x14ac:dyDescent="0.25">
      <c r="A635" s="201">
        <v>635</v>
      </c>
      <c r="B635" s="182" t="s">
        <v>3984</v>
      </c>
      <c r="C635" s="182" t="s">
        <v>3985</v>
      </c>
      <c r="D635" s="36" t="s">
        <v>18</v>
      </c>
      <c r="E635" s="36" t="s">
        <v>41</v>
      </c>
      <c r="F635" s="202"/>
      <c r="G635" s="202"/>
      <c r="H635" s="202"/>
      <c r="I635" s="202"/>
      <c r="J635" s="202"/>
      <c r="K635" s="202"/>
      <c r="L635" s="34" t="s">
        <v>1648</v>
      </c>
      <c r="M635" s="182"/>
      <c r="N635" s="183"/>
      <c r="O635" s="184" t="s">
        <v>41</v>
      </c>
      <c r="P635" s="109"/>
      <c r="Q635" s="182" t="s">
        <v>25</v>
      </c>
      <c r="R635" s="109"/>
      <c r="S635" s="183" t="s">
        <v>4086</v>
      </c>
      <c r="T635" s="33" t="s">
        <v>4087</v>
      </c>
      <c r="U635" s="33" t="s">
        <v>167</v>
      </c>
      <c r="V635" s="45" t="s">
        <v>167</v>
      </c>
      <c r="W635" s="34" t="s">
        <v>1649</v>
      </c>
      <c r="X635" s="34" t="s">
        <v>224</v>
      </c>
      <c r="Y635" s="36"/>
      <c r="Z635" s="36"/>
      <c r="AA635" s="36">
        <v>1</v>
      </c>
      <c r="AB635" s="36"/>
      <c r="AC635" s="36"/>
      <c r="AD635" s="36"/>
      <c r="AE635" s="36"/>
      <c r="AF635" s="51"/>
      <c r="AG635" s="51"/>
      <c r="AH635" s="51"/>
      <c r="AI635" s="51">
        <v>1</v>
      </c>
      <c r="AJ635" s="51"/>
      <c r="AK635" s="51"/>
      <c r="AL635" s="33"/>
      <c r="AM635" s="33"/>
      <c r="AN635" s="186"/>
      <c r="AO635" s="186"/>
      <c r="AP635" s="185"/>
      <c r="AQ635" s="185"/>
      <c r="AR635" s="185"/>
      <c r="AS635" s="185"/>
      <c r="AT635" s="185"/>
      <c r="AU635" s="185"/>
      <c r="AV635" s="185"/>
      <c r="AW635" s="186"/>
      <c r="AX635" s="41"/>
      <c r="AY635" s="35" t="s">
        <v>176</v>
      </c>
      <c r="AZ635" s="41"/>
      <c r="BA635" s="36"/>
      <c r="BB635" s="51"/>
      <c r="BC635" s="33"/>
      <c r="BD635" s="33"/>
      <c r="BE635" s="51"/>
      <c r="BF635" s="51"/>
      <c r="BG635" s="51"/>
      <c r="BH635" s="51"/>
      <c r="BI635" s="51"/>
      <c r="BJ635" s="51"/>
      <c r="BK635" s="51"/>
      <c r="BL635" s="51"/>
      <c r="BM635" s="51"/>
      <c r="BN635" s="51"/>
      <c r="BO635" s="51"/>
    </row>
    <row r="636" spans="1:67" ht="74.25" customHeight="1" x14ac:dyDescent="0.25">
      <c r="A636" s="201">
        <v>636</v>
      </c>
      <c r="B636" s="182" t="s">
        <v>3984</v>
      </c>
      <c r="C636" s="182" t="s">
        <v>3985</v>
      </c>
      <c r="D636" s="36" t="s">
        <v>18</v>
      </c>
      <c r="E636" s="36" t="s">
        <v>41</v>
      </c>
      <c r="F636" s="202"/>
      <c r="G636" s="202"/>
      <c r="H636" s="202"/>
      <c r="I636" s="202"/>
      <c r="J636" s="202"/>
      <c r="K636" s="202"/>
      <c r="L636" s="34" t="s">
        <v>1650</v>
      </c>
      <c r="M636" s="182"/>
      <c r="N636" s="183"/>
      <c r="O636" s="184" t="s">
        <v>41</v>
      </c>
      <c r="P636" s="109" t="s">
        <v>1015</v>
      </c>
      <c r="Q636" s="182" t="s">
        <v>25</v>
      </c>
      <c r="R636" s="109"/>
      <c r="S636" s="183" t="s">
        <v>791</v>
      </c>
      <c r="T636" s="188">
        <v>42801</v>
      </c>
      <c r="U636" s="33" t="s">
        <v>21</v>
      </c>
      <c r="V636" s="45" t="s">
        <v>21</v>
      </c>
      <c r="W636" s="49" t="s">
        <v>1015</v>
      </c>
      <c r="X636" s="34" t="s">
        <v>224</v>
      </c>
      <c r="Y636" s="36">
        <v>1</v>
      </c>
      <c r="Z636" s="36"/>
      <c r="AA636" s="36"/>
      <c r="AB636" s="36"/>
      <c r="AC636" s="36"/>
      <c r="AD636" s="36"/>
      <c r="AE636" s="36"/>
      <c r="AF636" s="51"/>
      <c r="AG636" s="51"/>
      <c r="AH636" s="51"/>
      <c r="AI636" s="51">
        <v>1</v>
      </c>
      <c r="AJ636" s="51"/>
      <c r="AK636" s="51"/>
      <c r="AL636" s="33"/>
      <c r="AM636" s="33"/>
      <c r="AN636" s="185"/>
      <c r="AO636" s="185"/>
      <c r="AP636" s="185"/>
      <c r="AQ636" s="185"/>
      <c r="AR636" s="185"/>
      <c r="AS636" s="185"/>
      <c r="AT636" s="185"/>
      <c r="AU636" s="185"/>
      <c r="AV636" s="185"/>
      <c r="AW636" s="186"/>
      <c r="AX636" s="41"/>
      <c r="AY636" s="41" t="s">
        <v>24</v>
      </c>
      <c r="AZ636" s="41"/>
      <c r="BA636" s="36"/>
      <c r="BB636" s="51"/>
      <c r="BC636" s="33"/>
      <c r="BD636" s="33"/>
      <c r="BE636" s="51"/>
      <c r="BF636" s="51"/>
      <c r="BG636" s="51"/>
      <c r="BH636" s="51"/>
      <c r="BI636" s="51"/>
      <c r="BJ636" s="51"/>
      <c r="BK636" s="51"/>
      <c r="BL636" s="51"/>
      <c r="BM636" s="51"/>
      <c r="BN636" s="51"/>
      <c r="BO636" s="51"/>
    </row>
    <row r="637" spans="1:67" ht="74.25" customHeight="1" x14ac:dyDescent="0.25">
      <c r="A637" s="201">
        <v>637</v>
      </c>
      <c r="B637" s="182" t="s">
        <v>3984</v>
      </c>
      <c r="C637" s="182" t="s">
        <v>3985</v>
      </c>
      <c r="D637" s="36" t="s">
        <v>18</v>
      </c>
      <c r="E637" s="36" t="s">
        <v>41</v>
      </c>
      <c r="F637" s="202"/>
      <c r="G637" s="202"/>
      <c r="H637" s="202"/>
      <c r="I637" s="202"/>
      <c r="J637" s="202"/>
      <c r="K637" s="202"/>
      <c r="L637" s="34" t="s">
        <v>1652</v>
      </c>
      <c r="M637" s="182"/>
      <c r="N637" s="183"/>
      <c r="O637" s="184" t="s">
        <v>41</v>
      </c>
      <c r="P637" s="109"/>
      <c r="Q637" s="182" t="s">
        <v>25</v>
      </c>
      <c r="R637" s="109"/>
      <c r="S637" s="183" t="s">
        <v>391</v>
      </c>
      <c r="T637" s="188">
        <v>42801</v>
      </c>
      <c r="U637" s="33" t="s">
        <v>58</v>
      </c>
      <c r="V637" s="45" t="s">
        <v>58</v>
      </c>
      <c r="W637" s="49" t="s">
        <v>320</v>
      </c>
      <c r="X637" s="34" t="s">
        <v>224</v>
      </c>
      <c r="Y637" s="36"/>
      <c r="Z637" s="36"/>
      <c r="AA637" s="36"/>
      <c r="AB637" s="36">
        <v>1</v>
      </c>
      <c r="AC637" s="36"/>
      <c r="AD637" s="36"/>
      <c r="AE637" s="36"/>
      <c r="AF637" s="51"/>
      <c r="AG637" s="51"/>
      <c r="AH637" s="51"/>
      <c r="AI637" s="51">
        <v>1</v>
      </c>
      <c r="AJ637" s="51"/>
      <c r="AK637" s="51"/>
      <c r="AL637" s="33"/>
      <c r="AM637" s="33"/>
      <c r="AN637" s="186"/>
      <c r="AO637" s="186"/>
      <c r="AP637" s="185"/>
      <c r="AQ637" s="185"/>
      <c r="AR637" s="185"/>
      <c r="AS637" s="185"/>
      <c r="AT637" s="185"/>
      <c r="AU637" s="185"/>
      <c r="AV637" s="185"/>
      <c r="AW637" s="186"/>
      <c r="AX637" s="41"/>
      <c r="AY637" s="41" t="s">
        <v>24</v>
      </c>
      <c r="AZ637" s="41"/>
      <c r="BA637" s="36"/>
      <c r="BB637" s="51"/>
      <c r="BC637" s="33"/>
      <c r="BD637" s="33"/>
      <c r="BE637" s="51"/>
      <c r="BF637" s="51"/>
      <c r="BG637" s="51"/>
      <c r="BH637" s="51"/>
      <c r="BI637" s="51"/>
      <c r="BJ637" s="51"/>
      <c r="BK637" s="51"/>
      <c r="BL637" s="51"/>
      <c r="BM637" s="51"/>
      <c r="BN637" s="51"/>
      <c r="BO637" s="51"/>
    </row>
    <row r="638" spans="1:67" ht="74.25" customHeight="1" x14ac:dyDescent="0.25">
      <c r="A638" s="201">
        <v>638</v>
      </c>
      <c r="B638" s="182" t="s">
        <v>3984</v>
      </c>
      <c r="C638" s="182" t="s">
        <v>3985</v>
      </c>
      <c r="D638" s="36" t="s">
        <v>18</v>
      </c>
      <c r="E638" s="36" t="s">
        <v>41</v>
      </c>
      <c r="F638" s="202"/>
      <c r="G638" s="202"/>
      <c r="H638" s="202"/>
      <c r="I638" s="202"/>
      <c r="J638" s="202"/>
      <c r="K638" s="202"/>
      <c r="L638" s="34" t="s">
        <v>1655</v>
      </c>
      <c r="M638" s="182"/>
      <c r="N638" s="183"/>
      <c r="O638" s="184" t="s">
        <v>41</v>
      </c>
      <c r="P638" s="109"/>
      <c r="Q638" s="182" t="s">
        <v>25</v>
      </c>
      <c r="R638" s="109"/>
      <c r="S638" s="183" t="s">
        <v>391</v>
      </c>
      <c r="T638" s="33" t="s">
        <v>4088</v>
      </c>
      <c r="U638" s="33" t="s">
        <v>58</v>
      </c>
      <c r="V638" s="45" t="s">
        <v>58</v>
      </c>
      <c r="W638" s="34" t="s">
        <v>1656</v>
      </c>
      <c r="X638" s="34" t="s">
        <v>224</v>
      </c>
      <c r="Y638" s="36"/>
      <c r="Z638" s="36"/>
      <c r="AA638" s="36"/>
      <c r="AB638" s="36">
        <v>1</v>
      </c>
      <c r="AC638" s="36"/>
      <c r="AD638" s="36"/>
      <c r="AE638" s="36"/>
      <c r="AF638" s="51"/>
      <c r="AG638" s="51"/>
      <c r="AH638" s="51"/>
      <c r="AI638" s="51">
        <v>1</v>
      </c>
      <c r="AJ638" s="51"/>
      <c r="AK638" s="51"/>
      <c r="AL638" s="33"/>
      <c r="AM638" s="33"/>
      <c r="AN638" s="186"/>
      <c r="AO638" s="186"/>
      <c r="AP638" s="185"/>
      <c r="AQ638" s="185"/>
      <c r="AR638" s="185"/>
      <c r="AS638" s="185"/>
      <c r="AT638" s="185"/>
      <c r="AU638" s="185"/>
      <c r="AV638" s="185"/>
      <c r="AW638" s="186"/>
      <c r="AX638" s="41"/>
      <c r="AY638" s="41" t="s">
        <v>24</v>
      </c>
      <c r="AZ638" s="41"/>
      <c r="BA638" s="36"/>
      <c r="BB638" s="51"/>
      <c r="BC638" s="33"/>
      <c r="BD638" s="33"/>
      <c r="BE638" s="51"/>
      <c r="BF638" s="51"/>
      <c r="BG638" s="51"/>
      <c r="BH638" s="51"/>
      <c r="BI638" s="51"/>
      <c r="BJ638" s="51"/>
      <c r="BK638" s="51"/>
      <c r="BL638" s="51"/>
      <c r="BM638" s="51"/>
      <c r="BN638" s="51"/>
      <c r="BO638" s="51"/>
    </row>
    <row r="639" spans="1:67" ht="74.25" customHeight="1" x14ac:dyDescent="0.25">
      <c r="A639" s="201">
        <v>639</v>
      </c>
      <c r="B639" s="182" t="s">
        <v>3984</v>
      </c>
      <c r="C639" s="182" t="s">
        <v>3985</v>
      </c>
      <c r="D639" s="36" t="s">
        <v>18</v>
      </c>
      <c r="E639" s="36" t="s">
        <v>41</v>
      </c>
      <c r="F639" s="202"/>
      <c r="G639" s="202"/>
      <c r="H639" s="202"/>
      <c r="I639" s="202"/>
      <c r="J639" s="202"/>
      <c r="K639" s="202"/>
      <c r="L639" s="34" t="s">
        <v>1658</v>
      </c>
      <c r="M639" s="182"/>
      <c r="N639" s="183"/>
      <c r="O639" s="184" t="s">
        <v>41</v>
      </c>
      <c r="P639" s="109"/>
      <c r="Q639" s="182" t="s">
        <v>25</v>
      </c>
      <c r="R639" s="109"/>
      <c r="S639" s="183" t="s">
        <v>3167</v>
      </c>
      <c r="T639" s="33" t="s">
        <v>1515</v>
      </c>
      <c r="U639" s="33" t="s">
        <v>167</v>
      </c>
      <c r="V639" s="45" t="s">
        <v>167</v>
      </c>
      <c r="W639" s="34" t="s">
        <v>1515</v>
      </c>
      <c r="X639" s="34" t="s">
        <v>1659</v>
      </c>
      <c r="Y639" s="36"/>
      <c r="Z639" s="36"/>
      <c r="AA639" s="36">
        <v>1</v>
      </c>
      <c r="AB639" s="36"/>
      <c r="AC639" s="36"/>
      <c r="AD639" s="36"/>
      <c r="AE639" s="36"/>
      <c r="AF639" s="51"/>
      <c r="AG639" s="51"/>
      <c r="AH639" s="51"/>
      <c r="AI639" s="51">
        <v>1</v>
      </c>
      <c r="AJ639" s="51"/>
      <c r="AK639" s="51"/>
      <c r="AL639" s="33"/>
      <c r="AM639" s="33"/>
      <c r="AN639" s="185" t="s">
        <v>3293</v>
      </c>
      <c r="AO639" s="185"/>
      <c r="AP639" s="185"/>
      <c r="AQ639" s="185"/>
      <c r="AR639" s="185"/>
      <c r="AS639" s="185"/>
      <c r="AT639" s="185"/>
      <c r="AU639" s="185"/>
      <c r="AV639" s="185"/>
      <c r="AW639" s="186"/>
      <c r="AX639" s="35" t="s">
        <v>3237</v>
      </c>
      <c r="AY639" s="35" t="s">
        <v>176</v>
      </c>
      <c r="AZ639" s="41"/>
      <c r="BA639" s="36"/>
      <c r="BB639" s="51"/>
      <c r="BC639" s="33"/>
      <c r="BD639" s="33"/>
      <c r="BE639" s="51"/>
      <c r="BF639" s="51"/>
      <c r="BG639" s="51"/>
      <c r="BH639" s="51"/>
      <c r="BI639" s="51"/>
      <c r="BJ639" s="51"/>
      <c r="BK639" s="51"/>
      <c r="BL639" s="51"/>
      <c r="BM639" s="51"/>
      <c r="BN639" s="51"/>
      <c r="BO639" s="51"/>
    </row>
    <row r="640" spans="1:67" ht="74.25" customHeight="1" x14ac:dyDescent="0.25">
      <c r="A640" s="201">
        <v>640</v>
      </c>
      <c r="B640" s="182" t="s">
        <v>3984</v>
      </c>
      <c r="C640" s="182" t="s">
        <v>3985</v>
      </c>
      <c r="D640" s="36" t="s">
        <v>18</v>
      </c>
      <c r="E640" s="36" t="s">
        <v>41</v>
      </c>
      <c r="F640" s="202"/>
      <c r="G640" s="202"/>
      <c r="H640" s="202"/>
      <c r="I640" s="202"/>
      <c r="J640" s="202"/>
      <c r="K640" s="202"/>
      <c r="L640" s="34" t="s">
        <v>1660</v>
      </c>
      <c r="M640" s="182"/>
      <c r="N640" s="183"/>
      <c r="O640" s="184" t="s">
        <v>41</v>
      </c>
      <c r="P640" s="109"/>
      <c r="Q640" s="182" t="s">
        <v>25</v>
      </c>
      <c r="R640" s="109"/>
      <c r="S640" s="183" t="s">
        <v>3163</v>
      </c>
      <c r="T640" s="188">
        <v>42801</v>
      </c>
      <c r="U640" s="33" t="s">
        <v>21</v>
      </c>
      <c r="V640" s="45" t="s">
        <v>21</v>
      </c>
      <c r="W640" s="49" t="s">
        <v>57</v>
      </c>
      <c r="X640" s="49" t="s">
        <v>199</v>
      </c>
      <c r="Y640" s="36">
        <v>1</v>
      </c>
      <c r="Z640" s="36"/>
      <c r="AA640" s="36"/>
      <c r="AB640" s="36"/>
      <c r="AC640" s="36"/>
      <c r="AD640" s="36"/>
      <c r="AE640" s="36"/>
      <c r="AF640" s="51"/>
      <c r="AG640" s="51"/>
      <c r="AH640" s="51"/>
      <c r="AI640" s="51">
        <v>1</v>
      </c>
      <c r="AJ640" s="51"/>
      <c r="AK640" s="51"/>
      <c r="AL640" s="33"/>
      <c r="AM640" s="33"/>
      <c r="AN640" s="185" t="s">
        <v>3176</v>
      </c>
      <c r="AO640" s="185"/>
      <c r="AP640" s="185" t="s">
        <v>3166</v>
      </c>
      <c r="AQ640" s="185" t="s">
        <v>3166</v>
      </c>
      <c r="AR640" s="185" t="s">
        <v>3166</v>
      </c>
      <c r="AS640" s="185" t="s">
        <v>2694</v>
      </c>
      <c r="AT640" s="185"/>
      <c r="AU640" s="185"/>
      <c r="AV640" s="185"/>
      <c r="AW640" s="186"/>
      <c r="AX640" s="41"/>
      <c r="AY640" s="41" t="s">
        <v>46</v>
      </c>
      <c r="AZ640" s="41"/>
      <c r="BA640" s="36"/>
      <c r="BB640" s="51"/>
      <c r="BC640" s="33"/>
      <c r="BD640" s="33"/>
      <c r="BE640" s="51"/>
      <c r="BF640" s="51"/>
      <c r="BG640" s="51"/>
      <c r="BH640" s="51"/>
      <c r="BI640" s="51"/>
      <c r="BJ640" s="51"/>
      <c r="BK640" s="51"/>
      <c r="BL640" s="51"/>
      <c r="BM640" s="51"/>
      <c r="BN640" s="51"/>
      <c r="BO640" s="51"/>
    </row>
    <row r="641" spans="1:67" ht="74.25" customHeight="1" x14ac:dyDescent="0.25">
      <c r="A641" s="201">
        <v>641</v>
      </c>
      <c r="B641" s="182" t="s">
        <v>3984</v>
      </c>
      <c r="C641" s="182" t="s">
        <v>3985</v>
      </c>
      <c r="D641" s="36" t="s">
        <v>36</v>
      </c>
      <c r="E641" s="36" t="s">
        <v>41</v>
      </c>
      <c r="F641" s="202"/>
      <c r="G641" s="202"/>
      <c r="H641" s="202"/>
      <c r="I641" s="202"/>
      <c r="J641" s="202"/>
      <c r="K641" s="202"/>
      <c r="L641" s="34" t="s">
        <v>1661</v>
      </c>
      <c r="M641" s="182"/>
      <c r="N641" s="183"/>
      <c r="O641" s="184" t="s">
        <v>41</v>
      </c>
      <c r="P641" s="109"/>
      <c r="Q641" s="182" t="s">
        <v>25</v>
      </c>
      <c r="R641" s="109"/>
      <c r="S641" s="183" t="s">
        <v>3172</v>
      </c>
      <c r="T641" s="33" t="s">
        <v>4089</v>
      </c>
      <c r="U641" s="33" t="s">
        <v>21</v>
      </c>
      <c r="V641" s="45" t="s">
        <v>21</v>
      </c>
      <c r="W641" s="34" t="s">
        <v>1662</v>
      </c>
      <c r="X641" s="34" t="s">
        <v>66</v>
      </c>
      <c r="Y641" s="36">
        <v>1</v>
      </c>
      <c r="Z641" s="36"/>
      <c r="AA641" s="36"/>
      <c r="AB641" s="36"/>
      <c r="AC641" s="36"/>
      <c r="AD641" s="36"/>
      <c r="AE641" s="36"/>
      <c r="AF641" s="51"/>
      <c r="AG641" s="51"/>
      <c r="AH641" s="51"/>
      <c r="AI641" s="51">
        <v>1</v>
      </c>
      <c r="AJ641" s="51"/>
      <c r="AK641" s="51"/>
      <c r="AL641" s="33"/>
      <c r="AM641" s="33"/>
      <c r="AN641" s="185" t="s">
        <v>3378</v>
      </c>
      <c r="AO641" s="185"/>
      <c r="AP641" s="185"/>
      <c r="AQ641" s="185"/>
      <c r="AR641" s="185"/>
      <c r="AS641" s="185"/>
      <c r="AT641" s="185"/>
      <c r="AU641" s="185"/>
      <c r="AV641" s="185"/>
      <c r="AW641" s="186"/>
      <c r="AX641" s="41"/>
      <c r="AY641" s="35" t="s">
        <v>72</v>
      </c>
      <c r="AZ641" s="41"/>
      <c r="BA641" s="36"/>
      <c r="BB641" s="51"/>
      <c r="BC641" s="33"/>
      <c r="BD641" s="33"/>
      <c r="BE641" s="51"/>
      <c r="BF641" s="51"/>
      <c r="BG641" s="51"/>
      <c r="BH641" s="51"/>
      <c r="BI641" s="51"/>
      <c r="BJ641" s="51"/>
      <c r="BK641" s="51"/>
      <c r="BL641" s="51"/>
      <c r="BM641" s="51"/>
      <c r="BN641" s="51"/>
      <c r="BO641" s="51"/>
    </row>
    <row r="642" spans="1:67" ht="107.25" customHeight="1" x14ac:dyDescent="0.25">
      <c r="A642" s="201">
        <v>642</v>
      </c>
      <c r="B642" s="182" t="s">
        <v>3984</v>
      </c>
      <c r="C642" s="182" t="s">
        <v>3985</v>
      </c>
      <c r="D642" s="36" t="s">
        <v>36</v>
      </c>
      <c r="E642" s="36" t="s">
        <v>41</v>
      </c>
      <c r="F642" s="202"/>
      <c r="G642" s="202"/>
      <c r="H642" s="202"/>
      <c r="I642" s="202"/>
      <c r="J642" s="202"/>
      <c r="K642" s="202"/>
      <c r="L642" s="34" t="s">
        <v>1663</v>
      </c>
      <c r="M642" s="182"/>
      <c r="N642" s="183"/>
      <c r="O642" s="184" t="s">
        <v>41</v>
      </c>
      <c r="P642" s="109"/>
      <c r="Q642" s="182" t="s">
        <v>25</v>
      </c>
      <c r="R642" s="109"/>
      <c r="S642" s="183" t="s">
        <v>3306</v>
      </c>
      <c r="T642" s="33" t="s">
        <v>4090</v>
      </c>
      <c r="U642" s="33" t="s">
        <v>167</v>
      </c>
      <c r="V642" s="45" t="s">
        <v>21</v>
      </c>
      <c r="W642" s="34" t="s">
        <v>1664</v>
      </c>
      <c r="X642" s="34" t="s">
        <v>66</v>
      </c>
      <c r="Y642" s="36">
        <v>1</v>
      </c>
      <c r="Z642" s="36"/>
      <c r="AA642" s="36"/>
      <c r="AB642" s="36"/>
      <c r="AC642" s="36"/>
      <c r="AD642" s="36"/>
      <c r="AE642" s="36"/>
      <c r="AF642" s="51"/>
      <c r="AG642" s="51">
        <v>1</v>
      </c>
      <c r="AH642" s="51"/>
      <c r="AI642" s="51"/>
      <c r="AJ642" s="51"/>
      <c r="AK642" s="51"/>
      <c r="AL642" s="33" t="s">
        <v>3156</v>
      </c>
      <c r="AM642" s="33"/>
      <c r="AN642" s="185" t="s">
        <v>4091</v>
      </c>
      <c r="AO642" s="185" t="s">
        <v>4092</v>
      </c>
      <c r="AP642" s="185" t="s">
        <v>2694</v>
      </c>
      <c r="AQ642" s="185"/>
      <c r="AR642" s="185" t="s">
        <v>2694</v>
      </c>
      <c r="AS642" s="185" t="s">
        <v>2694</v>
      </c>
      <c r="AT642" s="185" t="s">
        <v>2694</v>
      </c>
      <c r="AU642" s="185" t="s">
        <v>2694</v>
      </c>
      <c r="AV642" s="185" t="s">
        <v>2694</v>
      </c>
      <c r="AW642" s="185" t="s">
        <v>2694</v>
      </c>
      <c r="AX642" s="185" t="s">
        <v>4093</v>
      </c>
      <c r="AY642" s="35" t="s">
        <v>176</v>
      </c>
      <c r="AZ642" s="41"/>
      <c r="BA642" s="36"/>
      <c r="BB642" s="36" t="s">
        <v>3154</v>
      </c>
      <c r="BC642" s="33" t="s">
        <v>4094</v>
      </c>
      <c r="BD642" s="33"/>
      <c r="BE642" s="51"/>
      <c r="BF642" s="51"/>
      <c r="BG642" s="51"/>
      <c r="BH642" s="51"/>
      <c r="BI642" s="51"/>
      <c r="BJ642" s="51"/>
      <c r="BK642" s="51"/>
      <c r="BL642" s="51"/>
      <c r="BM642" s="51"/>
      <c r="BN642" s="51"/>
      <c r="BO642" s="51"/>
    </row>
    <row r="643" spans="1:67" ht="47.25" customHeight="1" x14ac:dyDescent="0.25">
      <c r="A643" s="201">
        <v>643</v>
      </c>
      <c r="B643" s="182" t="s">
        <v>3984</v>
      </c>
      <c r="C643" s="182" t="s">
        <v>3985</v>
      </c>
      <c r="D643" s="36" t="s">
        <v>36</v>
      </c>
      <c r="E643" s="36" t="s">
        <v>41</v>
      </c>
      <c r="F643" s="202"/>
      <c r="G643" s="202"/>
      <c r="H643" s="202"/>
      <c r="I643" s="202"/>
      <c r="J643" s="202"/>
      <c r="K643" s="202"/>
      <c r="L643" s="34" t="s">
        <v>1665</v>
      </c>
      <c r="M643" s="182"/>
      <c r="N643" s="183"/>
      <c r="O643" s="184" t="s">
        <v>41</v>
      </c>
      <c r="P643" s="109"/>
      <c r="Q643" s="182" t="s">
        <v>25</v>
      </c>
      <c r="R643" s="109"/>
      <c r="S643" s="183" t="s">
        <v>391</v>
      </c>
      <c r="T643" s="33" t="s">
        <v>4095</v>
      </c>
      <c r="U643" s="33" t="s">
        <v>58</v>
      </c>
      <c r="V643" s="45" t="s">
        <v>58</v>
      </c>
      <c r="W643" s="34" t="s">
        <v>1666</v>
      </c>
      <c r="X643" s="34" t="s">
        <v>66</v>
      </c>
      <c r="Y643" s="36"/>
      <c r="Z643" s="36"/>
      <c r="AA643" s="36"/>
      <c r="AB643" s="36">
        <v>1</v>
      </c>
      <c r="AC643" s="36"/>
      <c r="AD643" s="36"/>
      <c r="AE643" s="36"/>
      <c r="AF643" s="51"/>
      <c r="AG643" s="51"/>
      <c r="AH643" s="51"/>
      <c r="AI643" s="51">
        <v>1</v>
      </c>
      <c r="AJ643" s="51"/>
      <c r="AK643" s="51"/>
      <c r="AL643" s="33"/>
      <c r="AM643" s="33"/>
      <c r="AN643" s="186"/>
      <c r="AO643" s="186"/>
      <c r="AP643" s="185"/>
      <c r="AQ643" s="185"/>
      <c r="AR643" s="185"/>
      <c r="AS643" s="185"/>
      <c r="AT643" s="185"/>
      <c r="AU643" s="185"/>
      <c r="AV643" s="185"/>
      <c r="AW643" s="186"/>
      <c r="AX643" s="41"/>
      <c r="AY643" s="41" t="s">
        <v>24</v>
      </c>
      <c r="AZ643" s="41"/>
      <c r="BA643" s="36"/>
      <c r="BB643" s="51"/>
      <c r="BC643" s="33"/>
      <c r="BD643" s="33"/>
      <c r="BE643" s="51"/>
      <c r="BF643" s="51"/>
      <c r="BG643" s="51"/>
      <c r="BH643" s="51"/>
      <c r="BI643" s="51"/>
      <c r="BJ643" s="51"/>
      <c r="BK643" s="51"/>
      <c r="BL643" s="51"/>
      <c r="BM643" s="51"/>
      <c r="BN643" s="51"/>
      <c r="BO643" s="51"/>
    </row>
    <row r="644" spans="1:67" ht="114" customHeight="1" x14ac:dyDescent="0.25">
      <c r="A644" s="201">
        <v>644</v>
      </c>
      <c r="B644" s="182" t="s">
        <v>3984</v>
      </c>
      <c r="C644" s="182" t="s">
        <v>3985</v>
      </c>
      <c r="D644" s="36" t="s">
        <v>36</v>
      </c>
      <c r="E644" s="36" t="s">
        <v>41</v>
      </c>
      <c r="F644" s="202"/>
      <c r="G644" s="202"/>
      <c r="H644" s="202"/>
      <c r="I644" s="202"/>
      <c r="J644" s="202"/>
      <c r="K644" s="202"/>
      <c r="L644" s="34" t="s">
        <v>1667</v>
      </c>
      <c r="M644" s="182"/>
      <c r="N644" s="183"/>
      <c r="O644" s="184" t="s">
        <v>41</v>
      </c>
      <c r="P644" s="109" t="s">
        <v>1668</v>
      </c>
      <c r="Q644" s="182" t="s">
        <v>25</v>
      </c>
      <c r="R644" s="109"/>
      <c r="S644" s="183" t="s">
        <v>791</v>
      </c>
      <c r="T644" s="188">
        <v>42808</v>
      </c>
      <c r="U644" s="33" t="s">
        <v>21</v>
      </c>
      <c r="V644" s="45" t="s">
        <v>21</v>
      </c>
      <c r="W644" s="49" t="s">
        <v>1668</v>
      </c>
      <c r="X644" s="49" t="s">
        <v>973</v>
      </c>
      <c r="Y644" s="36">
        <v>1</v>
      </c>
      <c r="Z644" s="36"/>
      <c r="AA644" s="36"/>
      <c r="AB644" s="36"/>
      <c r="AC644" s="36"/>
      <c r="AD644" s="36"/>
      <c r="AE644" s="36"/>
      <c r="AF644" s="51"/>
      <c r="AG644" s="51"/>
      <c r="AH644" s="51"/>
      <c r="AI644" s="51">
        <v>1</v>
      </c>
      <c r="AJ644" s="51"/>
      <c r="AK644" s="51"/>
      <c r="AL644" s="33"/>
      <c r="AM644" s="33"/>
      <c r="AN644" s="186"/>
      <c r="AO644" s="186"/>
      <c r="AP644" s="185"/>
      <c r="AQ644" s="185"/>
      <c r="AR644" s="185"/>
      <c r="AS644" s="185"/>
      <c r="AT644" s="185"/>
      <c r="AU644" s="185"/>
      <c r="AV644" s="185"/>
      <c r="AW644" s="186"/>
      <c r="AX644" s="41"/>
      <c r="AY644" s="41" t="s">
        <v>791</v>
      </c>
      <c r="AZ644" s="41"/>
      <c r="BA644" s="36"/>
      <c r="BB644" s="51"/>
      <c r="BC644" s="33"/>
      <c r="BD644" s="33"/>
      <c r="BE644" s="51"/>
      <c r="BF644" s="51"/>
      <c r="BG644" s="51"/>
      <c r="BH644" s="51"/>
      <c r="BI644" s="51"/>
      <c r="BJ644" s="51"/>
      <c r="BK644" s="51"/>
      <c r="BL644" s="51"/>
      <c r="BM644" s="51"/>
      <c r="BN644" s="51"/>
      <c r="BO644" s="51"/>
    </row>
    <row r="645" spans="1:67" ht="38.25" customHeight="1" x14ac:dyDescent="0.25">
      <c r="A645" s="201">
        <v>645</v>
      </c>
      <c r="B645" s="182" t="s">
        <v>3984</v>
      </c>
      <c r="C645" s="182" t="s">
        <v>3985</v>
      </c>
      <c r="D645" s="36" t="s">
        <v>36</v>
      </c>
      <c r="E645" s="36" t="s">
        <v>41</v>
      </c>
      <c r="F645" s="202"/>
      <c r="G645" s="202"/>
      <c r="H645" s="202"/>
      <c r="I645" s="202"/>
      <c r="J645" s="202"/>
      <c r="K645" s="202"/>
      <c r="L645" s="34" t="s">
        <v>1669</v>
      </c>
      <c r="M645" s="182"/>
      <c r="N645" s="183"/>
      <c r="O645" s="184" t="s">
        <v>41</v>
      </c>
      <c r="P645" s="109"/>
      <c r="Q645" s="182" t="s">
        <v>25</v>
      </c>
      <c r="R645" s="109"/>
      <c r="S645" s="183" t="s">
        <v>3167</v>
      </c>
      <c r="T645" s="33" t="s">
        <v>1515</v>
      </c>
      <c r="U645" s="33" t="s">
        <v>167</v>
      </c>
      <c r="V645" s="45" t="s">
        <v>167</v>
      </c>
      <c r="W645" s="34" t="s">
        <v>1515</v>
      </c>
      <c r="X645" s="34" t="s">
        <v>1670</v>
      </c>
      <c r="Y645" s="36"/>
      <c r="Z645" s="36"/>
      <c r="AA645" s="36">
        <v>1</v>
      </c>
      <c r="AB645" s="36"/>
      <c r="AC645" s="36"/>
      <c r="AD645" s="36"/>
      <c r="AE645" s="36"/>
      <c r="AF645" s="51"/>
      <c r="AG645" s="51"/>
      <c r="AH645" s="51"/>
      <c r="AI645" s="51">
        <v>1</v>
      </c>
      <c r="AJ645" s="51"/>
      <c r="AK645" s="51"/>
      <c r="AL645" s="33"/>
      <c r="AM645" s="33"/>
      <c r="AN645" s="185" t="s">
        <v>4096</v>
      </c>
      <c r="AO645" s="185"/>
      <c r="AP645" s="185"/>
      <c r="AQ645" s="185"/>
      <c r="AR645" s="185"/>
      <c r="AS645" s="185"/>
      <c r="AT645" s="185"/>
      <c r="AU645" s="185"/>
      <c r="AV645" s="185"/>
      <c r="AW645" s="186"/>
      <c r="AX645" s="35" t="s">
        <v>3237</v>
      </c>
      <c r="AY645" s="35" t="s">
        <v>176</v>
      </c>
      <c r="AZ645" s="41"/>
      <c r="BA645" s="36"/>
      <c r="BB645" s="51"/>
      <c r="BC645" s="33"/>
      <c r="BD645" s="33"/>
      <c r="BE645" s="51"/>
      <c r="BF645" s="51"/>
      <c r="BG645" s="51"/>
      <c r="BH645" s="51"/>
      <c r="BI645" s="51"/>
      <c r="BJ645" s="51"/>
      <c r="BK645" s="51"/>
      <c r="BL645" s="51"/>
      <c r="BM645" s="51"/>
      <c r="BN645" s="51"/>
      <c r="BO645" s="51"/>
    </row>
    <row r="646" spans="1:67" ht="47.25" customHeight="1" x14ac:dyDescent="0.25">
      <c r="A646" s="201">
        <v>646</v>
      </c>
      <c r="B646" s="182" t="s">
        <v>3984</v>
      </c>
      <c r="C646" s="182" t="s">
        <v>3985</v>
      </c>
      <c r="D646" s="36" t="s">
        <v>36</v>
      </c>
      <c r="E646" s="36" t="s">
        <v>41</v>
      </c>
      <c r="F646" s="202"/>
      <c r="G646" s="202"/>
      <c r="H646" s="202"/>
      <c r="I646" s="202"/>
      <c r="J646" s="202"/>
      <c r="K646" s="202"/>
      <c r="L646" s="34" t="s">
        <v>1671</v>
      </c>
      <c r="M646" s="182"/>
      <c r="N646" s="183"/>
      <c r="O646" s="184" t="s">
        <v>41</v>
      </c>
      <c r="P646" s="109"/>
      <c r="Q646" s="182" t="s">
        <v>25</v>
      </c>
      <c r="R646" s="109"/>
      <c r="S646" s="183" t="s">
        <v>391</v>
      </c>
      <c r="T646" s="33" t="s">
        <v>4097</v>
      </c>
      <c r="U646" s="33" t="s">
        <v>58</v>
      </c>
      <c r="V646" s="45" t="s">
        <v>58</v>
      </c>
      <c r="W646" s="34" t="s">
        <v>1672</v>
      </c>
      <c r="X646" s="34" t="s">
        <v>1670</v>
      </c>
      <c r="Y646" s="36"/>
      <c r="Z646" s="36"/>
      <c r="AA646" s="36"/>
      <c r="AB646" s="36">
        <v>1</v>
      </c>
      <c r="AC646" s="36"/>
      <c r="AD646" s="36"/>
      <c r="AE646" s="36"/>
      <c r="AF646" s="51"/>
      <c r="AG646" s="51"/>
      <c r="AH646" s="51"/>
      <c r="AI646" s="51">
        <v>1</v>
      </c>
      <c r="AJ646" s="51"/>
      <c r="AK646" s="51"/>
      <c r="AL646" s="33"/>
      <c r="AM646" s="33"/>
      <c r="AN646" s="186"/>
      <c r="AO646" s="186"/>
      <c r="AP646" s="185"/>
      <c r="AQ646" s="185"/>
      <c r="AR646" s="185"/>
      <c r="AS646" s="185"/>
      <c r="AT646" s="185"/>
      <c r="AU646" s="185"/>
      <c r="AV646" s="185"/>
      <c r="AW646" s="186"/>
      <c r="AX646" s="41"/>
      <c r="AY646" s="41" t="s">
        <v>24</v>
      </c>
      <c r="AZ646" s="41"/>
      <c r="BA646" s="36"/>
      <c r="BB646" s="51"/>
      <c r="BC646" s="33"/>
      <c r="BD646" s="33"/>
      <c r="BE646" s="51"/>
      <c r="BF646" s="51"/>
      <c r="BG646" s="51"/>
      <c r="BH646" s="51"/>
      <c r="BI646" s="51"/>
      <c r="BJ646" s="51"/>
      <c r="BK646" s="51"/>
      <c r="BL646" s="51"/>
      <c r="BM646" s="51"/>
      <c r="BN646" s="51"/>
      <c r="BO646" s="51"/>
    </row>
    <row r="647" spans="1:67" ht="57.75" customHeight="1" x14ac:dyDescent="0.25">
      <c r="A647" s="201">
        <v>647</v>
      </c>
      <c r="B647" s="182" t="s">
        <v>3984</v>
      </c>
      <c r="C647" s="182" t="s">
        <v>3985</v>
      </c>
      <c r="D647" s="36" t="s">
        <v>36</v>
      </c>
      <c r="E647" s="36" t="s">
        <v>41</v>
      </c>
      <c r="F647" s="202"/>
      <c r="G647" s="202"/>
      <c r="H647" s="202"/>
      <c r="I647" s="202"/>
      <c r="J647" s="202"/>
      <c r="K647" s="202"/>
      <c r="L647" s="34" t="s">
        <v>1675</v>
      </c>
      <c r="M647" s="182"/>
      <c r="N647" s="183"/>
      <c r="O647" s="184" t="s">
        <v>41</v>
      </c>
      <c r="P647" s="109"/>
      <c r="Q647" s="182" t="s">
        <v>25</v>
      </c>
      <c r="R647" s="109"/>
      <c r="S647" s="183" t="s">
        <v>391</v>
      </c>
      <c r="T647" s="188">
        <v>42808</v>
      </c>
      <c r="U647" s="33" t="s">
        <v>58</v>
      </c>
      <c r="V647" s="45" t="s">
        <v>58</v>
      </c>
      <c r="W647" s="49" t="s">
        <v>59</v>
      </c>
      <c r="X647" s="49" t="s">
        <v>228</v>
      </c>
      <c r="Y647" s="36"/>
      <c r="Z647" s="36"/>
      <c r="AA647" s="36"/>
      <c r="AB647" s="36">
        <v>1</v>
      </c>
      <c r="AC647" s="36"/>
      <c r="AD647" s="36"/>
      <c r="AE647" s="36"/>
      <c r="AF647" s="51"/>
      <c r="AG647" s="51"/>
      <c r="AH647" s="51"/>
      <c r="AI647" s="51">
        <v>1</v>
      </c>
      <c r="AJ647" s="51"/>
      <c r="AK647" s="51"/>
      <c r="AL647" s="33"/>
      <c r="AM647" s="33"/>
      <c r="AN647" s="186"/>
      <c r="AO647" s="186"/>
      <c r="AP647" s="185"/>
      <c r="AQ647" s="185"/>
      <c r="AR647" s="185"/>
      <c r="AS647" s="185"/>
      <c r="AT647" s="185"/>
      <c r="AU647" s="185"/>
      <c r="AV647" s="185"/>
      <c r="AW647" s="186"/>
      <c r="AX647" s="41"/>
      <c r="AY647" s="41" t="s">
        <v>24</v>
      </c>
      <c r="AZ647" s="41"/>
      <c r="BA647" s="36"/>
      <c r="BB647" s="51"/>
      <c r="BC647" s="33"/>
      <c r="BD647" s="33"/>
      <c r="BE647" s="51"/>
      <c r="BF647" s="51"/>
      <c r="BG647" s="51"/>
      <c r="BH647" s="51"/>
      <c r="BI647" s="51"/>
      <c r="BJ647" s="51"/>
      <c r="BK647" s="51"/>
      <c r="BL647" s="51"/>
      <c r="BM647" s="51"/>
      <c r="BN647" s="51"/>
      <c r="BO647" s="51"/>
    </row>
    <row r="648" spans="1:67" ht="47.25" customHeight="1" x14ac:dyDescent="0.25">
      <c r="A648" s="201">
        <v>648</v>
      </c>
      <c r="B648" s="182" t="s">
        <v>3984</v>
      </c>
      <c r="C648" s="182" t="s">
        <v>3985</v>
      </c>
      <c r="D648" s="36" t="s">
        <v>36</v>
      </c>
      <c r="E648" s="36" t="s">
        <v>41</v>
      </c>
      <c r="F648" s="202"/>
      <c r="G648" s="202"/>
      <c r="H648" s="202"/>
      <c r="I648" s="202"/>
      <c r="J648" s="202"/>
      <c r="K648" s="202"/>
      <c r="L648" s="34" t="s">
        <v>1676</v>
      </c>
      <c r="M648" s="182"/>
      <c r="N648" s="183"/>
      <c r="O648" s="184" t="s">
        <v>41</v>
      </c>
      <c r="P648" s="109" t="s">
        <v>1678</v>
      </c>
      <c r="Q648" s="182" t="s">
        <v>25</v>
      </c>
      <c r="R648" s="109"/>
      <c r="S648" s="183" t="s">
        <v>791</v>
      </c>
      <c r="T648" s="33" t="s">
        <v>4098</v>
      </c>
      <c r="U648" s="33" t="s">
        <v>21</v>
      </c>
      <c r="V648" s="45" t="s">
        <v>21</v>
      </c>
      <c r="W648" s="49" t="s">
        <v>1678</v>
      </c>
      <c r="X648" s="49" t="s">
        <v>228</v>
      </c>
      <c r="Y648" s="36">
        <v>1</v>
      </c>
      <c r="Z648" s="36"/>
      <c r="AA648" s="36"/>
      <c r="AB648" s="36"/>
      <c r="AC648" s="36"/>
      <c r="AD648" s="36"/>
      <c r="AE648" s="36"/>
      <c r="AF648" s="51"/>
      <c r="AG648" s="51"/>
      <c r="AH648" s="51"/>
      <c r="AI648" s="51">
        <v>1</v>
      </c>
      <c r="AJ648" s="51"/>
      <c r="AK648" s="51"/>
      <c r="AL648" s="33"/>
      <c r="AM648" s="33"/>
      <c r="AN648" s="186"/>
      <c r="AO648" s="186"/>
      <c r="AP648" s="185"/>
      <c r="AQ648" s="185"/>
      <c r="AR648" s="185"/>
      <c r="AS648" s="185"/>
      <c r="AT648" s="185"/>
      <c r="AU648" s="185"/>
      <c r="AV648" s="185"/>
      <c r="AW648" s="186"/>
      <c r="AX648" s="41"/>
      <c r="AY648" s="41" t="s">
        <v>791</v>
      </c>
      <c r="AZ648" s="41"/>
      <c r="BA648" s="36"/>
      <c r="BB648" s="51"/>
      <c r="BC648" s="33"/>
      <c r="BD648" s="33"/>
      <c r="BE648" s="51"/>
      <c r="BF648" s="51"/>
      <c r="BG648" s="51"/>
      <c r="BH648" s="51"/>
      <c r="BI648" s="51"/>
      <c r="BJ648" s="51"/>
      <c r="BK648" s="51"/>
      <c r="BL648" s="51"/>
      <c r="BM648" s="51"/>
      <c r="BN648" s="51"/>
      <c r="BO648" s="51"/>
    </row>
    <row r="649" spans="1:67" ht="47.25" customHeight="1" x14ac:dyDescent="0.25">
      <c r="A649" s="201">
        <v>649</v>
      </c>
      <c r="B649" s="182" t="s">
        <v>3984</v>
      </c>
      <c r="C649" s="182" t="s">
        <v>3985</v>
      </c>
      <c r="D649" s="36" t="s">
        <v>36</v>
      </c>
      <c r="E649" s="36" t="s">
        <v>41</v>
      </c>
      <c r="F649" s="202"/>
      <c r="G649" s="202"/>
      <c r="H649" s="202"/>
      <c r="I649" s="202"/>
      <c r="J649" s="202"/>
      <c r="K649" s="202"/>
      <c r="L649" s="34" t="s">
        <v>1679</v>
      </c>
      <c r="M649" s="182"/>
      <c r="N649" s="183"/>
      <c r="O649" s="184" t="s">
        <v>41</v>
      </c>
      <c r="P649" s="109"/>
      <c r="Q649" s="182" t="s">
        <v>25</v>
      </c>
      <c r="R649" s="109"/>
      <c r="S649" s="183" t="s">
        <v>3167</v>
      </c>
      <c r="T649" s="33" t="s">
        <v>4099</v>
      </c>
      <c r="U649" s="33" t="s">
        <v>167</v>
      </c>
      <c r="V649" s="45" t="s">
        <v>167</v>
      </c>
      <c r="W649" s="34" t="s">
        <v>1680</v>
      </c>
      <c r="X649" s="49" t="s">
        <v>228</v>
      </c>
      <c r="Y649" s="36"/>
      <c r="Z649" s="36"/>
      <c r="AA649" s="36">
        <v>1</v>
      </c>
      <c r="AB649" s="36"/>
      <c r="AC649" s="36"/>
      <c r="AD649" s="36"/>
      <c r="AE649" s="36"/>
      <c r="AF649" s="51"/>
      <c r="AG649" s="51"/>
      <c r="AH649" s="51"/>
      <c r="AI649" s="51">
        <v>1</v>
      </c>
      <c r="AJ649" s="51"/>
      <c r="AK649" s="51"/>
      <c r="AL649" s="33"/>
      <c r="AM649" s="33"/>
      <c r="AN649" s="186"/>
      <c r="AO649" s="186"/>
      <c r="AP649" s="185"/>
      <c r="AQ649" s="185"/>
      <c r="AR649" s="185"/>
      <c r="AS649" s="185"/>
      <c r="AT649" s="185"/>
      <c r="AU649" s="185"/>
      <c r="AV649" s="185"/>
      <c r="AW649" s="186"/>
      <c r="AX649" s="41"/>
      <c r="AY649" s="35" t="s">
        <v>176</v>
      </c>
      <c r="AZ649" s="41"/>
      <c r="BA649" s="36"/>
      <c r="BB649" s="51"/>
      <c r="BC649" s="33"/>
      <c r="BD649" s="33"/>
      <c r="BE649" s="51"/>
      <c r="BF649" s="51"/>
      <c r="BG649" s="51"/>
      <c r="BH649" s="51"/>
      <c r="BI649" s="51"/>
      <c r="BJ649" s="51"/>
      <c r="BK649" s="51"/>
      <c r="BL649" s="51"/>
      <c r="BM649" s="51"/>
      <c r="BN649" s="51"/>
      <c r="BO649" s="51"/>
    </row>
    <row r="650" spans="1:67" ht="81" customHeight="1" x14ac:dyDescent="0.25">
      <c r="A650" s="201">
        <v>650</v>
      </c>
      <c r="B650" s="182" t="s">
        <v>3984</v>
      </c>
      <c r="C650" s="182" t="s">
        <v>3985</v>
      </c>
      <c r="D650" s="36" t="s">
        <v>36</v>
      </c>
      <c r="E650" s="36" t="s">
        <v>41</v>
      </c>
      <c r="F650" s="202"/>
      <c r="G650" s="202"/>
      <c r="H650" s="202"/>
      <c r="I650" s="202"/>
      <c r="J650" s="202"/>
      <c r="K650" s="202"/>
      <c r="L650" s="34" t="s">
        <v>1682</v>
      </c>
      <c r="M650" s="182"/>
      <c r="N650" s="183"/>
      <c r="O650" s="184" t="s">
        <v>41</v>
      </c>
      <c r="P650" s="109"/>
      <c r="Q650" s="182" t="s">
        <v>25</v>
      </c>
      <c r="R650" s="109"/>
      <c r="S650" s="183" t="s">
        <v>3306</v>
      </c>
      <c r="T650" s="33" t="s">
        <v>4100</v>
      </c>
      <c r="U650" s="33" t="s">
        <v>21</v>
      </c>
      <c r="V650" s="45" t="s">
        <v>21</v>
      </c>
      <c r="W650" s="34" t="s">
        <v>1683</v>
      </c>
      <c r="X650" s="49" t="s">
        <v>228</v>
      </c>
      <c r="Y650" s="36">
        <v>1</v>
      </c>
      <c r="Z650" s="36"/>
      <c r="AA650" s="36"/>
      <c r="AB650" s="36"/>
      <c r="AC650" s="36"/>
      <c r="AD650" s="36"/>
      <c r="AE650" s="36"/>
      <c r="AF650" s="51"/>
      <c r="AG650" s="51">
        <v>1</v>
      </c>
      <c r="AH650" s="51"/>
      <c r="AI650" s="51"/>
      <c r="AJ650" s="51"/>
      <c r="AK650" s="36">
        <v>1</v>
      </c>
      <c r="AL650" s="33" t="s">
        <v>3156</v>
      </c>
      <c r="AM650" s="33"/>
      <c r="AN650" s="185"/>
      <c r="AO650" s="185"/>
      <c r="AP650" s="185"/>
      <c r="AQ650" s="185"/>
      <c r="AR650" s="185"/>
      <c r="AS650" s="185"/>
      <c r="AT650" s="185"/>
      <c r="AU650" s="185"/>
      <c r="AV650" s="185"/>
      <c r="AW650" s="186"/>
      <c r="AX650" s="41"/>
      <c r="AY650" s="41" t="s">
        <v>24</v>
      </c>
      <c r="AZ650" s="41"/>
      <c r="BA650" s="36"/>
      <c r="BB650" s="51"/>
      <c r="BC650" s="33"/>
      <c r="BD650" s="33"/>
      <c r="BE650" s="51"/>
      <c r="BF650" s="51"/>
      <c r="BG650" s="51"/>
      <c r="BH650" s="51"/>
      <c r="BI650" s="51"/>
      <c r="BJ650" s="51"/>
      <c r="BK650" s="51"/>
      <c r="BL650" s="51"/>
      <c r="BM650" s="51"/>
      <c r="BN650" s="51"/>
      <c r="BO650" s="51"/>
    </row>
    <row r="651" spans="1:67" ht="81" customHeight="1" x14ac:dyDescent="0.25">
      <c r="A651" s="201">
        <v>651</v>
      </c>
      <c r="B651" s="182" t="s">
        <v>3984</v>
      </c>
      <c r="C651" s="182" t="s">
        <v>3985</v>
      </c>
      <c r="D651" s="36" t="s">
        <v>36</v>
      </c>
      <c r="E651" s="36" t="s">
        <v>41</v>
      </c>
      <c r="F651" s="202"/>
      <c r="G651" s="202"/>
      <c r="H651" s="202"/>
      <c r="I651" s="202"/>
      <c r="J651" s="202"/>
      <c r="K651" s="202"/>
      <c r="L651" s="34" t="s">
        <v>1685</v>
      </c>
      <c r="M651" s="182"/>
      <c r="N651" s="183"/>
      <c r="O651" s="184" t="s">
        <v>41</v>
      </c>
      <c r="P651" s="109"/>
      <c r="Q651" s="182" t="s">
        <v>25</v>
      </c>
      <c r="R651" s="109"/>
      <c r="S651" s="183" t="s">
        <v>4086</v>
      </c>
      <c r="T651" s="33" t="s">
        <v>4101</v>
      </c>
      <c r="U651" s="33" t="s">
        <v>167</v>
      </c>
      <c r="V651" s="45" t="s">
        <v>167</v>
      </c>
      <c r="W651" s="34" t="s">
        <v>1686</v>
      </c>
      <c r="X651" s="49" t="s">
        <v>228</v>
      </c>
      <c r="Y651" s="36"/>
      <c r="Z651" s="36"/>
      <c r="AA651" s="36">
        <v>1</v>
      </c>
      <c r="AB651" s="36"/>
      <c r="AC651" s="36"/>
      <c r="AD651" s="36"/>
      <c r="AE651" s="36"/>
      <c r="AF651" s="51"/>
      <c r="AG651" s="51"/>
      <c r="AH651" s="51"/>
      <c r="AI651" s="51">
        <v>1</v>
      </c>
      <c r="AJ651" s="51"/>
      <c r="AK651" s="51"/>
      <c r="AL651" s="33"/>
      <c r="AM651" s="33"/>
      <c r="AN651" s="186"/>
      <c r="AO651" s="186"/>
      <c r="AP651" s="185"/>
      <c r="AQ651" s="185"/>
      <c r="AR651" s="185"/>
      <c r="AS651" s="185"/>
      <c r="AT651" s="185"/>
      <c r="AU651" s="185"/>
      <c r="AV651" s="185"/>
      <c r="AW651" s="186"/>
      <c r="AX651" s="41"/>
      <c r="AY651" s="35" t="s">
        <v>46</v>
      </c>
      <c r="AZ651" s="41"/>
      <c r="BA651" s="36"/>
      <c r="BB651" s="51"/>
      <c r="BC651" s="33"/>
      <c r="BD651" s="33"/>
      <c r="BE651" s="51"/>
      <c r="BF651" s="51"/>
      <c r="BG651" s="51"/>
      <c r="BH651" s="51"/>
      <c r="BI651" s="51"/>
      <c r="BJ651" s="51"/>
      <c r="BK651" s="51"/>
      <c r="BL651" s="51"/>
      <c r="BM651" s="51"/>
      <c r="BN651" s="51"/>
      <c r="BO651" s="51"/>
    </row>
    <row r="652" spans="1:67" ht="81" customHeight="1" x14ac:dyDescent="0.25">
      <c r="A652" s="201">
        <v>652</v>
      </c>
      <c r="B652" s="182" t="s">
        <v>3984</v>
      </c>
      <c r="C652" s="182" t="s">
        <v>3985</v>
      </c>
      <c r="D652" s="36" t="s">
        <v>36</v>
      </c>
      <c r="E652" s="36" t="s">
        <v>41</v>
      </c>
      <c r="F652" s="202"/>
      <c r="G652" s="202"/>
      <c r="H652" s="202"/>
      <c r="I652" s="202"/>
      <c r="J652" s="202"/>
      <c r="K652" s="202"/>
      <c r="L652" s="34" t="s">
        <v>1687</v>
      </c>
      <c r="M652" s="182"/>
      <c r="N652" s="183"/>
      <c r="O652" s="184" t="s">
        <v>41</v>
      </c>
      <c r="P652" s="109" t="s">
        <v>1688</v>
      </c>
      <c r="Q652" s="182" t="s">
        <v>25</v>
      </c>
      <c r="R652" s="109"/>
      <c r="S652" s="183" t="s">
        <v>791</v>
      </c>
      <c r="T652" s="188">
        <v>42808</v>
      </c>
      <c r="U652" s="33" t="s">
        <v>21</v>
      </c>
      <c r="V652" s="45" t="s">
        <v>21</v>
      </c>
      <c r="W652" s="49" t="s">
        <v>1688</v>
      </c>
      <c r="X652" s="49" t="s">
        <v>228</v>
      </c>
      <c r="Y652" s="36">
        <v>1</v>
      </c>
      <c r="Z652" s="36"/>
      <c r="AA652" s="36"/>
      <c r="AB652" s="36"/>
      <c r="AC652" s="36"/>
      <c r="AD652" s="36"/>
      <c r="AE652" s="36"/>
      <c r="AF652" s="51"/>
      <c r="AG652" s="51"/>
      <c r="AH652" s="51"/>
      <c r="AI652" s="51">
        <v>1</v>
      </c>
      <c r="AJ652" s="51"/>
      <c r="AK652" s="51"/>
      <c r="AL652" s="33"/>
      <c r="AM652" s="33"/>
      <c r="AN652" s="186"/>
      <c r="AO652" s="186"/>
      <c r="AP652" s="185"/>
      <c r="AQ652" s="185"/>
      <c r="AR652" s="185"/>
      <c r="AS652" s="185"/>
      <c r="AT652" s="185"/>
      <c r="AU652" s="185"/>
      <c r="AV652" s="185"/>
      <c r="AW652" s="186"/>
      <c r="AX652" s="41"/>
      <c r="AY652" s="41" t="s">
        <v>300</v>
      </c>
      <c r="AZ652" s="35" t="s">
        <v>1690</v>
      </c>
      <c r="BA652" s="36"/>
      <c r="BB652" s="51"/>
      <c r="BC652" s="33"/>
      <c r="BD652" s="33"/>
      <c r="BE652" s="51"/>
      <c r="BF652" s="51"/>
      <c r="BG652" s="51"/>
      <c r="BH652" s="51"/>
      <c r="BI652" s="51"/>
      <c r="BJ652" s="51"/>
      <c r="BK652" s="51"/>
      <c r="BL652" s="51"/>
      <c r="BM652" s="51"/>
      <c r="BN652" s="51"/>
      <c r="BO652" s="51"/>
    </row>
    <row r="653" spans="1:67" ht="81" customHeight="1" x14ac:dyDescent="0.25">
      <c r="A653" s="201">
        <v>653</v>
      </c>
      <c r="B653" s="182" t="s">
        <v>3984</v>
      </c>
      <c r="C653" s="182" t="s">
        <v>3985</v>
      </c>
      <c r="D653" s="36" t="s">
        <v>36</v>
      </c>
      <c r="E653" s="36" t="s">
        <v>41</v>
      </c>
      <c r="F653" s="202"/>
      <c r="G653" s="202"/>
      <c r="H653" s="202"/>
      <c r="I653" s="202"/>
      <c r="J653" s="202"/>
      <c r="K653" s="202"/>
      <c r="L653" s="34" t="s">
        <v>1691</v>
      </c>
      <c r="M653" s="182"/>
      <c r="N653" s="183"/>
      <c r="O653" s="184" t="s">
        <v>41</v>
      </c>
      <c r="P653" s="109" t="s">
        <v>1692</v>
      </c>
      <c r="Q653" s="182" t="s">
        <v>25</v>
      </c>
      <c r="R653" s="109"/>
      <c r="S653" s="183" t="s">
        <v>791</v>
      </c>
      <c r="T653" s="33" t="s">
        <v>4102</v>
      </c>
      <c r="U653" s="33" t="s">
        <v>21</v>
      </c>
      <c r="V653" s="45" t="s">
        <v>21</v>
      </c>
      <c r="W653" s="49" t="s">
        <v>1692</v>
      </c>
      <c r="X653" s="49" t="s">
        <v>228</v>
      </c>
      <c r="Y653" s="36">
        <v>1</v>
      </c>
      <c r="Z653" s="36"/>
      <c r="AA653" s="36"/>
      <c r="AB653" s="36"/>
      <c r="AC653" s="36"/>
      <c r="AD653" s="36"/>
      <c r="AE653" s="36"/>
      <c r="AF653" s="51"/>
      <c r="AG653" s="51"/>
      <c r="AH653" s="51"/>
      <c r="AI653" s="51">
        <v>1</v>
      </c>
      <c r="AJ653" s="51"/>
      <c r="AK653" s="51"/>
      <c r="AL653" s="33"/>
      <c r="AM653" s="33"/>
      <c r="AN653" s="186"/>
      <c r="AO653" s="186"/>
      <c r="AP653" s="185"/>
      <c r="AQ653" s="185"/>
      <c r="AR653" s="185"/>
      <c r="AS653" s="185"/>
      <c r="AT653" s="185"/>
      <c r="AU653" s="185"/>
      <c r="AV653" s="185"/>
      <c r="AW653" s="186"/>
      <c r="AX653" s="41"/>
      <c r="AY653" s="41" t="s">
        <v>24</v>
      </c>
      <c r="AZ653" s="41"/>
      <c r="BA653" s="36"/>
      <c r="BB653" s="51"/>
      <c r="BC653" s="33"/>
      <c r="BD653" s="33"/>
      <c r="BE653" s="51"/>
      <c r="BF653" s="51"/>
      <c r="BG653" s="51"/>
      <c r="BH653" s="51"/>
      <c r="BI653" s="51"/>
      <c r="BJ653" s="51"/>
      <c r="BK653" s="51"/>
      <c r="BL653" s="51"/>
      <c r="BM653" s="51"/>
      <c r="BN653" s="51"/>
      <c r="BO653" s="51"/>
    </row>
    <row r="654" spans="1:67" ht="81" customHeight="1" x14ac:dyDescent="0.25">
      <c r="A654" s="201">
        <v>654</v>
      </c>
      <c r="B654" s="182" t="s">
        <v>3984</v>
      </c>
      <c r="C654" s="182" t="s">
        <v>3985</v>
      </c>
      <c r="D654" s="36" t="s">
        <v>36</v>
      </c>
      <c r="E654" s="36" t="s">
        <v>41</v>
      </c>
      <c r="F654" s="202"/>
      <c r="G654" s="202"/>
      <c r="H654" s="202"/>
      <c r="I654" s="202"/>
      <c r="J654" s="202"/>
      <c r="K654" s="202"/>
      <c r="L654" s="34" t="s">
        <v>1693</v>
      </c>
      <c r="M654" s="182"/>
      <c r="N654" s="183"/>
      <c r="O654" s="184" t="s">
        <v>41</v>
      </c>
      <c r="P654" s="109"/>
      <c r="Q654" s="182" t="s">
        <v>25</v>
      </c>
      <c r="R654" s="109"/>
      <c r="S654" s="183" t="s">
        <v>391</v>
      </c>
      <c r="T654" s="188">
        <v>42808</v>
      </c>
      <c r="U654" s="33" t="s">
        <v>58</v>
      </c>
      <c r="V654" s="45" t="s">
        <v>58</v>
      </c>
      <c r="W654" s="49" t="s">
        <v>59</v>
      </c>
      <c r="X654" s="49" t="s">
        <v>1694</v>
      </c>
      <c r="Y654" s="36"/>
      <c r="Z654" s="36"/>
      <c r="AA654" s="36"/>
      <c r="AB654" s="36">
        <v>1</v>
      </c>
      <c r="AC654" s="36"/>
      <c r="AD654" s="36"/>
      <c r="AE654" s="36"/>
      <c r="AF654" s="51"/>
      <c r="AG654" s="51"/>
      <c r="AH654" s="51"/>
      <c r="AI654" s="51">
        <v>1</v>
      </c>
      <c r="AJ654" s="51"/>
      <c r="AK654" s="51"/>
      <c r="AL654" s="33"/>
      <c r="AM654" s="33"/>
      <c r="AN654" s="186"/>
      <c r="AO654" s="186"/>
      <c r="AP654" s="185"/>
      <c r="AQ654" s="185"/>
      <c r="AR654" s="185"/>
      <c r="AS654" s="185"/>
      <c r="AT654" s="185"/>
      <c r="AU654" s="185"/>
      <c r="AV654" s="185"/>
      <c r="AW654" s="186"/>
      <c r="AX654" s="41"/>
      <c r="AY654" s="41" t="s">
        <v>24</v>
      </c>
      <c r="AZ654" s="41"/>
      <c r="BA654" s="36"/>
      <c r="BB654" s="51"/>
      <c r="BC654" s="33"/>
      <c r="BD654" s="33"/>
      <c r="BE654" s="51"/>
      <c r="BF654" s="51"/>
      <c r="BG654" s="51"/>
      <c r="BH654" s="51"/>
      <c r="BI654" s="51"/>
      <c r="BJ654" s="51"/>
      <c r="BK654" s="51"/>
      <c r="BL654" s="51"/>
      <c r="BM654" s="51"/>
      <c r="BN654" s="51"/>
      <c r="BO654" s="51"/>
    </row>
    <row r="655" spans="1:67" ht="81" customHeight="1" x14ac:dyDescent="0.25">
      <c r="A655" s="201">
        <v>655</v>
      </c>
      <c r="B655" s="182" t="s">
        <v>3984</v>
      </c>
      <c r="C655" s="182" t="s">
        <v>3985</v>
      </c>
      <c r="D655" s="36" t="s">
        <v>36</v>
      </c>
      <c r="E655" s="36" t="s">
        <v>41</v>
      </c>
      <c r="F655" s="202"/>
      <c r="G655" s="202"/>
      <c r="H655" s="202"/>
      <c r="I655" s="202"/>
      <c r="J655" s="202"/>
      <c r="K655" s="202"/>
      <c r="L655" s="34" t="s">
        <v>1695</v>
      </c>
      <c r="M655" s="182"/>
      <c r="N655" s="183"/>
      <c r="O655" s="184" t="s">
        <v>41</v>
      </c>
      <c r="P655" s="109"/>
      <c r="Q655" s="182" t="s">
        <v>25</v>
      </c>
      <c r="R655" s="109"/>
      <c r="S655" s="183" t="s">
        <v>391</v>
      </c>
      <c r="T655" s="33" t="s">
        <v>4103</v>
      </c>
      <c r="U655" s="33" t="s">
        <v>21</v>
      </c>
      <c r="V655" s="45" t="s">
        <v>21</v>
      </c>
      <c r="W655" s="34" t="s">
        <v>1697</v>
      </c>
      <c r="X655" s="49" t="s">
        <v>1694</v>
      </c>
      <c r="Y655" s="36">
        <v>1</v>
      </c>
      <c r="Z655" s="36"/>
      <c r="AA655" s="36"/>
      <c r="AB655" s="36"/>
      <c r="AC655" s="36"/>
      <c r="AD655" s="36"/>
      <c r="AE655" s="36"/>
      <c r="AF655" s="51"/>
      <c r="AG655" s="51"/>
      <c r="AH655" s="51"/>
      <c r="AI655" s="51">
        <v>1</v>
      </c>
      <c r="AJ655" s="51"/>
      <c r="AK655" s="51"/>
      <c r="AL655" s="33"/>
      <c r="AM655" s="33"/>
      <c r="AN655" s="186"/>
      <c r="AO655" s="186"/>
      <c r="AP655" s="185"/>
      <c r="AQ655" s="185"/>
      <c r="AR655" s="185"/>
      <c r="AS655" s="185"/>
      <c r="AT655" s="185"/>
      <c r="AU655" s="185"/>
      <c r="AV655" s="185"/>
      <c r="AW655" s="186"/>
      <c r="AX655" s="41"/>
      <c r="AY655" s="41" t="s">
        <v>24</v>
      </c>
      <c r="AZ655" s="41"/>
      <c r="BA655" s="36"/>
      <c r="BB655" s="51"/>
      <c r="BC655" s="33"/>
      <c r="BD655" s="33"/>
      <c r="BE655" s="51"/>
      <c r="BF655" s="51"/>
      <c r="BG655" s="51"/>
      <c r="BH655" s="51"/>
      <c r="BI655" s="51"/>
      <c r="BJ655" s="51"/>
      <c r="BK655" s="51"/>
      <c r="BL655" s="51"/>
      <c r="BM655" s="51"/>
      <c r="BN655" s="51"/>
      <c r="BO655" s="51"/>
    </row>
    <row r="656" spans="1:67" ht="81" customHeight="1" x14ac:dyDescent="0.25">
      <c r="A656" s="201">
        <v>656</v>
      </c>
      <c r="B656" s="182" t="s">
        <v>3984</v>
      </c>
      <c r="C656" s="182" t="s">
        <v>3985</v>
      </c>
      <c r="D656" s="36" t="s">
        <v>36</v>
      </c>
      <c r="E656" s="36" t="s">
        <v>41</v>
      </c>
      <c r="F656" s="202"/>
      <c r="G656" s="202"/>
      <c r="H656" s="202"/>
      <c r="I656" s="202"/>
      <c r="J656" s="202"/>
      <c r="K656" s="202"/>
      <c r="L656" s="34" t="s">
        <v>1699</v>
      </c>
      <c r="M656" s="182"/>
      <c r="N656" s="183"/>
      <c r="O656" s="184" t="s">
        <v>41</v>
      </c>
      <c r="P656" s="109"/>
      <c r="Q656" s="182" t="s">
        <v>25</v>
      </c>
      <c r="R656" s="109"/>
      <c r="S656" s="183" t="s">
        <v>391</v>
      </c>
      <c r="T656" s="33" t="s">
        <v>4104</v>
      </c>
      <c r="U656" s="33" t="s">
        <v>58</v>
      </c>
      <c r="V656" s="45" t="s">
        <v>58</v>
      </c>
      <c r="W656" s="34" t="s">
        <v>1701</v>
      </c>
      <c r="X656" s="49" t="s">
        <v>1694</v>
      </c>
      <c r="Y656" s="36"/>
      <c r="Z656" s="36"/>
      <c r="AA656" s="36"/>
      <c r="AB656" s="36">
        <v>1</v>
      </c>
      <c r="AC656" s="36"/>
      <c r="AD656" s="36"/>
      <c r="AE656" s="36"/>
      <c r="AF656" s="51"/>
      <c r="AG656" s="51"/>
      <c r="AH656" s="51"/>
      <c r="AI656" s="51">
        <v>1</v>
      </c>
      <c r="AJ656" s="51"/>
      <c r="AK656" s="51"/>
      <c r="AL656" s="33"/>
      <c r="AM656" s="33"/>
      <c r="AN656" s="186"/>
      <c r="AO656" s="186"/>
      <c r="AP656" s="185"/>
      <c r="AQ656" s="185"/>
      <c r="AR656" s="185"/>
      <c r="AS656" s="185"/>
      <c r="AT656" s="185"/>
      <c r="AU656" s="185"/>
      <c r="AV656" s="185"/>
      <c r="AW656" s="186"/>
      <c r="AX656" s="41"/>
      <c r="AY656" s="41" t="s">
        <v>24</v>
      </c>
      <c r="AZ656" s="41"/>
      <c r="BA656" s="36"/>
      <c r="BB656" s="51"/>
      <c r="BC656" s="33"/>
      <c r="BD656" s="33"/>
      <c r="BE656" s="51"/>
      <c r="BF656" s="51"/>
      <c r="BG656" s="51"/>
      <c r="BH656" s="51"/>
      <c r="BI656" s="51"/>
      <c r="BJ656" s="51"/>
      <c r="BK656" s="51"/>
      <c r="BL656" s="51"/>
      <c r="BM656" s="51"/>
      <c r="BN656" s="51"/>
      <c r="BO656" s="51"/>
    </row>
    <row r="657" spans="1:67" ht="81" customHeight="1" x14ac:dyDescent="0.25">
      <c r="A657" s="201">
        <v>657</v>
      </c>
      <c r="B657" s="182" t="s">
        <v>3984</v>
      </c>
      <c r="C657" s="182" t="s">
        <v>3985</v>
      </c>
      <c r="D657" s="36" t="s">
        <v>36</v>
      </c>
      <c r="E657" s="36" t="s">
        <v>41</v>
      </c>
      <c r="F657" s="202"/>
      <c r="G657" s="202"/>
      <c r="H657" s="202"/>
      <c r="I657" s="202"/>
      <c r="J657" s="202"/>
      <c r="K657" s="202"/>
      <c r="L657" s="34" t="s">
        <v>1702</v>
      </c>
      <c r="M657" s="182"/>
      <c r="N657" s="183"/>
      <c r="O657" s="184" t="s">
        <v>41</v>
      </c>
      <c r="P657" s="109"/>
      <c r="Q657" s="182" t="s">
        <v>25</v>
      </c>
      <c r="R657" s="109"/>
      <c r="S657" s="183" t="s">
        <v>3167</v>
      </c>
      <c r="T657" s="33" t="s">
        <v>1515</v>
      </c>
      <c r="U657" s="33" t="s">
        <v>167</v>
      </c>
      <c r="V657" s="45" t="s">
        <v>167</v>
      </c>
      <c r="W657" s="34" t="s">
        <v>1515</v>
      </c>
      <c r="X657" s="49" t="s">
        <v>1694</v>
      </c>
      <c r="Y657" s="36"/>
      <c r="Z657" s="36"/>
      <c r="AA657" s="36">
        <v>1</v>
      </c>
      <c r="AB657" s="36"/>
      <c r="AC657" s="36"/>
      <c r="AD657" s="36"/>
      <c r="AE657" s="36"/>
      <c r="AF657" s="51"/>
      <c r="AG657" s="51"/>
      <c r="AH657" s="51"/>
      <c r="AI657" s="51">
        <v>1</v>
      </c>
      <c r="AJ657" s="51"/>
      <c r="AK657" s="51"/>
      <c r="AL657" s="33"/>
      <c r="AM657" s="33"/>
      <c r="AN657" s="185" t="s">
        <v>4105</v>
      </c>
      <c r="AO657" s="185"/>
      <c r="AP657" s="185"/>
      <c r="AQ657" s="185"/>
      <c r="AR657" s="185"/>
      <c r="AS657" s="185"/>
      <c r="AT657" s="185"/>
      <c r="AU657" s="185"/>
      <c r="AV657" s="185"/>
      <c r="AW657" s="186"/>
      <c r="AX657" s="35" t="s">
        <v>3237</v>
      </c>
      <c r="AY657" s="35" t="s">
        <v>176</v>
      </c>
      <c r="AZ657" s="41"/>
      <c r="BA657" s="36"/>
      <c r="BB657" s="51"/>
      <c r="BC657" s="33"/>
      <c r="BD657" s="33"/>
      <c r="BE657" s="51"/>
      <c r="BF657" s="51"/>
      <c r="BG657" s="51"/>
      <c r="BH657" s="51"/>
      <c r="BI657" s="51"/>
      <c r="BJ657" s="51"/>
      <c r="BK657" s="51"/>
      <c r="BL657" s="51"/>
      <c r="BM657" s="51"/>
      <c r="BN657" s="51"/>
      <c r="BO657" s="51"/>
    </row>
    <row r="658" spans="1:67" ht="81" customHeight="1" x14ac:dyDescent="0.25">
      <c r="A658" s="201">
        <v>658</v>
      </c>
      <c r="B658" s="182" t="s">
        <v>3984</v>
      </c>
      <c r="C658" s="182" t="s">
        <v>3985</v>
      </c>
      <c r="D658" s="36" t="s">
        <v>36</v>
      </c>
      <c r="E658" s="36" t="s">
        <v>41</v>
      </c>
      <c r="F658" s="202"/>
      <c r="G658" s="202"/>
      <c r="H658" s="202"/>
      <c r="I658" s="202"/>
      <c r="J658" s="202"/>
      <c r="K658" s="202"/>
      <c r="L658" s="34" t="s">
        <v>1703</v>
      </c>
      <c r="M658" s="182"/>
      <c r="N658" s="183"/>
      <c r="O658" s="184" t="s">
        <v>41</v>
      </c>
      <c r="P658" s="109" t="s">
        <v>1015</v>
      </c>
      <c r="Q658" s="182" t="s">
        <v>25</v>
      </c>
      <c r="R658" s="109"/>
      <c r="S658" s="183" t="s">
        <v>791</v>
      </c>
      <c r="T658" s="188">
        <v>42808</v>
      </c>
      <c r="U658" s="33" t="s">
        <v>21</v>
      </c>
      <c r="V658" s="45" t="s">
        <v>21</v>
      </c>
      <c r="W658" s="49" t="s">
        <v>1015</v>
      </c>
      <c r="X658" s="49" t="s">
        <v>1694</v>
      </c>
      <c r="Y658" s="36">
        <v>1</v>
      </c>
      <c r="Z658" s="36"/>
      <c r="AA658" s="36"/>
      <c r="AB658" s="36"/>
      <c r="AC658" s="36"/>
      <c r="AD658" s="36"/>
      <c r="AE658" s="36"/>
      <c r="AF658" s="51"/>
      <c r="AG658" s="51"/>
      <c r="AH658" s="51"/>
      <c r="AI658" s="51">
        <v>1</v>
      </c>
      <c r="AJ658" s="51"/>
      <c r="AK658" s="51"/>
      <c r="AL658" s="33"/>
      <c r="AM658" s="33"/>
      <c r="AN658" s="186"/>
      <c r="AO658" s="186"/>
      <c r="AP658" s="185"/>
      <c r="AQ658" s="185"/>
      <c r="AR658" s="185"/>
      <c r="AS658" s="185"/>
      <c r="AT658" s="185"/>
      <c r="AU658" s="185"/>
      <c r="AV658" s="185"/>
      <c r="AW658" s="186"/>
      <c r="AX658" s="41"/>
      <c r="AY658" s="41" t="s">
        <v>24</v>
      </c>
      <c r="AZ658" s="41"/>
      <c r="BA658" s="36"/>
      <c r="BB658" s="51"/>
      <c r="BC658" s="33"/>
      <c r="BD658" s="33"/>
      <c r="BE658" s="51"/>
      <c r="BF658" s="51"/>
      <c r="BG658" s="51"/>
      <c r="BH658" s="51"/>
      <c r="BI658" s="51"/>
      <c r="BJ658" s="51"/>
      <c r="BK658" s="51"/>
      <c r="BL658" s="51"/>
      <c r="BM658" s="51"/>
      <c r="BN658" s="51"/>
      <c r="BO658" s="51"/>
    </row>
    <row r="659" spans="1:67" ht="81" customHeight="1" x14ac:dyDescent="0.25">
      <c r="A659" s="201">
        <v>659</v>
      </c>
      <c r="B659" s="182" t="s">
        <v>3984</v>
      </c>
      <c r="C659" s="182" t="s">
        <v>3985</v>
      </c>
      <c r="D659" s="36" t="s">
        <v>36</v>
      </c>
      <c r="E659" s="36" t="s">
        <v>41</v>
      </c>
      <c r="F659" s="202"/>
      <c r="G659" s="202"/>
      <c r="H659" s="202"/>
      <c r="I659" s="202"/>
      <c r="J659" s="202"/>
      <c r="K659" s="202"/>
      <c r="L659" s="34" t="s">
        <v>1704</v>
      </c>
      <c r="M659" s="182"/>
      <c r="N659" s="183"/>
      <c r="O659" s="184" t="s">
        <v>41</v>
      </c>
      <c r="P659" s="109" t="s">
        <v>1705</v>
      </c>
      <c r="Q659" s="182" t="s">
        <v>25</v>
      </c>
      <c r="R659" s="109"/>
      <c r="S659" s="183" t="s">
        <v>791</v>
      </c>
      <c r="T659" s="188">
        <v>42808</v>
      </c>
      <c r="U659" s="33" t="s">
        <v>21</v>
      </c>
      <c r="V659" s="45" t="s">
        <v>21</v>
      </c>
      <c r="W659" s="49" t="s">
        <v>1705</v>
      </c>
      <c r="X659" s="49" t="s">
        <v>1694</v>
      </c>
      <c r="Y659" s="36">
        <v>1</v>
      </c>
      <c r="Z659" s="36"/>
      <c r="AA659" s="36"/>
      <c r="AB659" s="36"/>
      <c r="AC659" s="36"/>
      <c r="AD659" s="36"/>
      <c r="AE659" s="36"/>
      <c r="AF659" s="51"/>
      <c r="AG659" s="51"/>
      <c r="AH659" s="51"/>
      <c r="AI659" s="51">
        <v>1</v>
      </c>
      <c r="AJ659" s="51"/>
      <c r="AK659" s="51"/>
      <c r="AL659" s="33"/>
      <c r="AM659" s="33"/>
      <c r="AN659" s="186"/>
      <c r="AO659" s="186"/>
      <c r="AP659" s="185"/>
      <c r="AQ659" s="185"/>
      <c r="AR659" s="185"/>
      <c r="AS659" s="185"/>
      <c r="AT659" s="185"/>
      <c r="AU659" s="185"/>
      <c r="AV659" s="185"/>
      <c r="AW659" s="186"/>
      <c r="AX659" s="41"/>
      <c r="AY659" s="41" t="s">
        <v>24</v>
      </c>
      <c r="AZ659" s="41"/>
      <c r="BA659" s="36"/>
      <c r="BB659" s="51"/>
      <c r="BC659" s="33"/>
      <c r="BD659" s="33"/>
      <c r="BE659" s="51"/>
      <c r="BF659" s="51"/>
      <c r="BG659" s="51"/>
      <c r="BH659" s="51"/>
      <c r="BI659" s="51"/>
      <c r="BJ659" s="51"/>
      <c r="BK659" s="51"/>
      <c r="BL659" s="51"/>
      <c r="BM659" s="51"/>
      <c r="BN659" s="51"/>
      <c r="BO659" s="51"/>
    </row>
    <row r="660" spans="1:67" ht="78.75" customHeight="1" x14ac:dyDescent="0.25">
      <c r="A660" s="201">
        <v>660</v>
      </c>
      <c r="B660" s="182" t="s">
        <v>3984</v>
      </c>
      <c r="C660" s="182" t="s">
        <v>3985</v>
      </c>
      <c r="D660" s="36" t="s">
        <v>36</v>
      </c>
      <c r="E660" s="36" t="s">
        <v>41</v>
      </c>
      <c r="F660" s="202"/>
      <c r="G660" s="202"/>
      <c r="H660" s="202"/>
      <c r="I660" s="202"/>
      <c r="J660" s="202"/>
      <c r="K660" s="202"/>
      <c r="L660" s="34" t="s">
        <v>1707</v>
      </c>
      <c r="M660" s="182"/>
      <c r="N660" s="183"/>
      <c r="O660" s="184" t="s">
        <v>41</v>
      </c>
      <c r="P660" s="109"/>
      <c r="Q660" s="182" t="s">
        <v>25</v>
      </c>
      <c r="R660" s="109"/>
      <c r="S660" s="183" t="s">
        <v>3306</v>
      </c>
      <c r="T660" s="33" t="s">
        <v>4106</v>
      </c>
      <c r="U660" s="33" t="s">
        <v>21</v>
      </c>
      <c r="V660" s="45" t="s">
        <v>21</v>
      </c>
      <c r="W660" s="34" t="s">
        <v>1708</v>
      </c>
      <c r="X660" s="49" t="s">
        <v>1694</v>
      </c>
      <c r="Y660" s="36">
        <v>1</v>
      </c>
      <c r="Z660" s="36"/>
      <c r="AA660" s="36"/>
      <c r="AB660" s="36"/>
      <c r="AC660" s="36"/>
      <c r="AD660" s="36"/>
      <c r="AE660" s="36"/>
      <c r="AF660" s="51"/>
      <c r="AG660" s="51">
        <v>1</v>
      </c>
      <c r="AH660" s="51"/>
      <c r="AI660" s="51"/>
      <c r="AJ660" s="51"/>
      <c r="AK660" s="36">
        <v>1</v>
      </c>
      <c r="AL660" s="33" t="s">
        <v>4107</v>
      </c>
      <c r="AM660" s="45" t="s">
        <v>3432</v>
      </c>
      <c r="AN660" s="185"/>
      <c r="AO660" s="185" t="s">
        <v>4108</v>
      </c>
      <c r="AP660" s="185"/>
      <c r="AQ660" s="185"/>
      <c r="AR660" s="185"/>
      <c r="AS660" s="185"/>
      <c r="AT660" s="185"/>
      <c r="AU660" s="185"/>
      <c r="AV660" s="185"/>
      <c r="AW660" s="186"/>
      <c r="AX660" s="41"/>
      <c r="AY660" s="35" t="s">
        <v>176</v>
      </c>
      <c r="AZ660" s="41"/>
      <c r="BA660" s="36"/>
      <c r="BB660" s="51"/>
      <c r="BC660" s="33"/>
      <c r="BD660" s="33"/>
      <c r="BE660" s="51"/>
      <c r="BF660" s="51"/>
      <c r="BG660" s="51"/>
      <c r="BH660" s="51"/>
      <c r="BI660" s="51"/>
      <c r="BJ660" s="51"/>
      <c r="BK660" s="51"/>
      <c r="BL660" s="51"/>
      <c r="BM660" s="51"/>
      <c r="BN660" s="51"/>
      <c r="BO660" s="51"/>
    </row>
    <row r="661" spans="1:67" ht="63" customHeight="1" x14ac:dyDescent="0.25">
      <c r="A661" s="201">
        <v>661</v>
      </c>
      <c r="B661" s="182" t="s">
        <v>3984</v>
      </c>
      <c r="C661" s="182" t="s">
        <v>3985</v>
      </c>
      <c r="D661" s="36" t="s">
        <v>36</v>
      </c>
      <c r="E661" s="36" t="s">
        <v>41</v>
      </c>
      <c r="F661" s="202"/>
      <c r="G661" s="202"/>
      <c r="H661" s="202"/>
      <c r="I661" s="202"/>
      <c r="J661" s="202"/>
      <c r="K661" s="202"/>
      <c r="L661" s="34" t="s">
        <v>1709</v>
      </c>
      <c r="M661" s="182"/>
      <c r="N661" s="183"/>
      <c r="O661" s="184" t="s">
        <v>41</v>
      </c>
      <c r="P661" s="109"/>
      <c r="Q661" s="182" t="s">
        <v>25</v>
      </c>
      <c r="R661" s="109"/>
      <c r="S661" s="183" t="s">
        <v>3306</v>
      </c>
      <c r="T661" s="33" t="s">
        <v>4109</v>
      </c>
      <c r="U661" s="33" t="s">
        <v>106</v>
      </c>
      <c r="V661" s="45" t="s">
        <v>106</v>
      </c>
      <c r="W661" s="34" t="s">
        <v>1710</v>
      </c>
      <c r="X661" s="34" t="s">
        <v>1711</v>
      </c>
      <c r="Y661" s="36"/>
      <c r="Z661" s="36">
        <v>1</v>
      </c>
      <c r="AA661" s="36"/>
      <c r="AB661" s="36"/>
      <c r="AC661" s="36"/>
      <c r="AD661" s="36"/>
      <c r="AE661" s="36"/>
      <c r="AF661" s="51"/>
      <c r="AG661" s="51">
        <v>1</v>
      </c>
      <c r="AH661" s="51"/>
      <c r="AI661" s="51"/>
      <c r="AJ661" s="51"/>
      <c r="AK661" s="51"/>
      <c r="AL661" s="33" t="s">
        <v>3156</v>
      </c>
      <c r="AM661" s="33"/>
      <c r="AN661" s="185"/>
      <c r="AO661" s="185"/>
      <c r="AP661" s="185" t="s">
        <v>803</v>
      </c>
      <c r="AQ661" s="185" t="s">
        <v>803</v>
      </c>
      <c r="AR661" s="185" t="s">
        <v>803</v>
      </c>
      <c r="AS661" s="185" t="s">
        <v>2694</v>
      </c>
      <c r="AT661" s="185"/>
      <c r="AU661" s="185"/>
      <c r="AV661" s="185"/>
      <c r="AW661" s="186"/>
      <c r="AX661" s="41"/>
      <c r="AY661" s="41" t="s">
        <v>24</v>
      </c>
      <c r="AZ661" s="41"/>
      <c r="BA661" s="36"/>
      <c r="BB661" s="51"/>
      <c r="BC661" s="33"/>
      <c r="BD661" s="33"/>
      <c r="BE661" s="51"/>
      <c r="BF661" s="51"/>
      <c r="BG661" s="51"/>
      <c r="BH661" s="51"/>
      <c r="BI661" s="51"/>
      <c r="BJ661" s="51"/>
      <c r="BK661" s="51"/>
      <c r="BL661" s="51"/>
      <c r="BM661" s="51"/>
      <c r="BN661" s="51"/>
      <c r="BO661" s="51"/>
    </row>
    <row r="662" spans="1:67" ht="111.75" customHeight="1" x14ac:dyDescent="0.25">
      <c r="A662" s="201">
        <v>662</v>
      </c>
      <c r="B662" s="182" t="s">
        <v>3984</v>
      </c>
      <c r="C662" s="182" t="s">
        <v>3985</v>
      </c>
      <c r="D662" s="36" t="s">
        <v>36</v>
      </c>
      <c r="E662" s="36" t="s">
        <v>41</v>
      </c>
      <c r="F662" s="202"/>
      <c r="G662" s="202"/>
      <c r="H662" s="202"/>
      <c r="I662" s="202"/>
      <c r="J662" s="202"/>
      <c r="K662" s="202"/>
      <c r="L662" s="34" t="s">
        <v>1712</v>
      </c>
      <c r="M662" s="182"/>
      <c r="N662" s="183"/>
      <c r="O662" s="184" t="s">
        <v>41</v>
      </c>
      <c r="P662" s="109" t="s">
        <v>4110</v>
      </c>
      <c r="Q662" s="182" t="s">
        <v>25</v>
      </c>
      <c r="R662" s="109"/>
      <c r="S662" s="183" t="s">
        <v>791</v>
      </c>
      <c r="T662" s="33" t="s">
        <v>1713</v>
      </c>
      <c r="U662" s="33" t="s">
        <v>167</v>
      </c>
      <c r="V662" s="45" t="s">
        <v>167</v>
      </c>
      <c r="W662" s="34" t="s">
        <v>1713</v>
      </c>
      <c r="X662" s="34" t="s">
        <v>1711</v>
      </c>
      <c r="Y662" s="36"/>
      <c r="Z662" s="36"/>
      <c r="AA662" s="36">
        <v>1</v>
      </c>
      <c r="AB662" s="36"/>
      <c r="AC662" s="36"/>
      <c r="AD662" s="36"/>
      <c r="AE662" s="36"/>
      <c r="AF662" s="51"/>
      <c r="AG662" s="51"/>
      <c r="AH662" s="51"/>
      <c r="AI662" s="51">
        <v>1</v>
      </c>
      <c r="AJ662" s="51"/>
      <c r="AK662" s="51"/>
      <c r="AL662" s="33"/>
      <c r="AM662" s="33"/>
      <c r="AN662" s="186"/>
      <c r="AO662" s="186"/>
      <c r="AP662" s="185"/>
      <c r="AQ662" s="185"/>
      <c r="AR662" s="185"/>
      <c r="AS662" s="185"/>
      <c r="AT662" s="185"/>
      <c r="AU662" s="185"/>
      <c r="AV662" s="185"/>
      <c r="AW662" s="186"/>
      <c r="AX662" s="41"/>
      <c r="AY662" s="35" t="s">
        <v>46</v>
      </c>
      <c r="AZ662" s="41"/>
      <c r="BA662" s="36"/>
      <c r="BB662" s="51"/>
      <c r="BC662" s="33"/>
      <c r="BD662" s="33"/>
      <c r="BE662" s="51"/>
      <c r="BF662" s="51"/>
      <c r="BG662" s="51"/>
      <c r="BH662" s="51"/>
      <c r="BI662" s="51"/>
      <c r="BJ662" s="51"/>
      <c r="BK662" s="51"/>
      <c r="BL662" s="51"/>
      <c r="BM662" s="51"/>
      <c r="BN662" s="51"/>
      <c r="BO662" s="51"/>
    </row>
    <row r="663" spans="1:67" ht="63.75" customHeight="1" x14ac:dyDescent="0.25">
      <c r="A663" s="201">
        <v>663</v>
      </c>
      <c r="B663" s="182" t="s">
        <v>3984</v>
      </c>
      <c r="C663" s="182" t="s">
        <v>3985</v>
      </c>
      <c r="D663" s="36" t="s">
        <v>36</v>
      </c>
      <c r="E663" s="36" t="s">
        <v>41</v>
      </c>
      <c r="F663" s="202"/>
      <c r="G663" s="202"/>
      <c r="H663" s="202"/>
      <c r="I663" s="202"/>
      <c r="J663" s="202"/>
      <c r="K663" s="202"/>
      <c r="L663" s="34" t="s">
        <v>1715</v>
      </c>
      <c r="M663" s="182"/>
      <c r="N663" s="183"/>
      <c r="O663" s="184" t="s">
        <v>41</v>
      </c>
      <c r="P663" s="109"/>
      <c r="Q663" s="182" t="s">
        <v>25</v>
      </c>
      <c r="R663" s="109"/>
      <c r="S663" s="183" t="s">
        <v>3172</v>
      </c>
      <c r="T663" s="33" t="s">
        <v>4111</v>
      </c>
      <c r="U663" s="33" t="s">
        <v>21</v>
      </c>
      <c r="V663" s="45" t="s">
        <v>21</v>
      </c>
      <c r="W663" s="34" t="s">
        <v>1716</v>
      </c>
      <c r="X663" s="34" t="s">
        <v>1717</v>
      </c>
      <c r="Y663" s="36">
        <v>1</v>
      </c>
      <c r="Z663" s="36"/>
      <c r="AA663" s="36"/>
      <c r="AB663" s="36"/>
      <c r="AC663" s="36"/>
      <c r="AD663" s="36"/>
      <c r="AE663" s="36"/>
      <c r="AF663" s="51"/>
      <c r="AG663" s="51"/>
      <c r="AH663" s="51"/>
      <c r="AI663" s="51">
        <v>1</v>
      </c>
      <c r="AJ663" s="51"/>
      <c r="AK663" s="51"/>
      <c r="AL663" s="33"/>
      <c r="AM663" s="33"/>
      <c r="AN663" s="185" t="s">
        <v>3174</v>
      </c>
      <c r="AO663" s="185" t="s">
        <v>3166</v>
      </c>
      <c r="AP663" s="185" t="s">
        <v>3166</v>
      </c>
      <c r="AQ663" s="185" t="s">
        <v>3166</v>
      </c>
      <c r="AR663" s="185" t="s">
        <v>3166</v>
      </c>
      <c r="AS663" s="185" t="s">
        <v>2694</v>
      </c>
      <c r="AT663" s="185"/>
      <c r="AU663" s="185"/>
      <c r="AV663" s="185"/>
      <c r="AW663" s="186"/>
      <c r="AX663" s="223" t="s">
        <v>4112</v>
      </c>
      <c r="AY663" s="35" t="s">
        <v>176</v>
      </c>
      <c r="AZ663" s="41"/>
      <c r="BA663" s="36"/>
      <c r="BB663" s="51"/>
      <c r="BC663" s="33"/>
      <c r="BD663" s="33"/>
      <c r="BE663" s="51"/>
      <c r="BF663" s="51"/>
      <c r="BG663" s="51"/>
      <c r="BH663" s="51"/>
      <c r="BI663" s="51"/>
      <c r="BJ663" s="51"/>
      <c r="BK663" s="51"/>
      <c r="BL663" s="51"/>
      <c r="BM663" s="51"/>
      <c r="BN663" s="51"/>
      <c r="BO663" s="51"/>
    </row>
    <row r="664" spans="1:67" ht="47.25" customHeight="1" x14ac:dyDescent="0.25">
      <c r="A664" s="201">
        <v>664</v>
      </c>
      <c r="B664" s="182" t="s">
        <v>3984</v>
      </c>
      <c r="C664" s="182" t="s">
        <v>3985</v>
      </c>
      <c r="D664" s="36" t="s">
        <v>36</v>
      </c>
      <c r="E664" s="36" t="s">
        <v>41</v>
      </c>
      <c r="F664" s="202"/>
      <c r="G664" s="202"/>
      <c r="H664" s="202"/>
      <c r="I664" s="202"/>
      <c r="J664" s="202"/>
      <c r="K664" s="202"/>
      <c r="L664" s="34" t="s">
        <v>1718</v>
      </c>
      <c r="M664" s="182"/>
      <c r="N664" s="183"/>
      <c r="O664" s="184" t="s">
        <v>41</v>
      </c>
      <c r="P664" s="109" t="s">
        <v>1719</v>
      </c>
      <c r="Q664" s="182" t="s">
        <v>25</v>
      </c>
      <c r="R664" s="109"/>
      <c r="S664" s="183" t="s">
        <v>791</v>
      </c>
      <c r="T664" s="33"/>
      <c r="U664" s="33" t="s">
        <v>58</v>
      </c>
      <c r="V664" s="45" t="s">
        <v>58</v>
      </c>
      <c r="W664" s="49" t="s">
        <v>1719</v>
      </c>
      <c r="X664" s="34" t="s">
        <v>1717</v>
      </c>
      <c r="Y664" s="36"/>
      <c r="Z664" s="36"/>
      <c r="AA664" s="36"/>
      <c r="AB664" s="36">
        <v>1</v>
      </c>
      <c r="AC664" s="36"/>
      <c r="AD664" s="36"/>
      <c r="AE664" s="36"/>
      <c r="AF664" s="51"/>
      <c r="AG664" s="51"/>
      <c r="AH664" s="51"/>
      <c r="AI664" s="51">
        <v>1</v>
      </c>
      <c r="AJ664" s="51"/>
      <c r="AK664" s="51"/>
      <c r="AL664" s="33"/>
      <c r="AM664" s="33"/>
      <c r="AN664" s="186"/>
      <c r="AO664" s="186"/>
      <c r="AP664" s="185"/>
      <c r="AQ664" s="185"/>
      <c r="AR664" s="185"/>
      <c r="AS664" s="185"/>
      <c r="AT664" s="185"/>
      <c r="AU664" s="185"/>
      <c r="AV664" s="185"/>
      <c r="AW664" s="186"/>
      <c r="AX664" s="41"/>
      <c r="AY664" s="41" t="s">
        <v>24</v>
      </c>
      <c r="AZ664" s="41"/>
      <c r="BA664" s="36"/>
      <c r="BB664" s="51"/>
      <c r="BC664" s="33"/>
      <c r="BD664" s="33"/>
      <c r="BE664" s="51"/>
      <c r="BF664" s="51"/>
      <c r="BG664" s="51"/>
      <c r="BH664" s="51"/>
      <c r="BI664" s="51"/>
      <c r="BJ664" s="51"/>
      <c r="BK664" s="51"/>
      <c r="BL664" s="51"/>
      <c r="BM664" s="51"/>
      <c r="BN664" s="51"/>
      <c r="BO664" s="51"/>
    </row>
    <row r="665" spans="1:67" ht="168.75" customHeight="1" x14ac:dyDescent="0.25">
      <c r="A665" s="201">
        <v>665</v>
      </c>
      <c r="B665" s="182" t="s">
        <v>3984</v>
      </c>
      <c r="C665" s="182" t="s">
        <v>3985</v>
      </c>
      <c r="D665" s="36" t="s">
        <v>62</v>
      </c>
      <c r="E665" s="36" t="s">
        <v>19</v>
      </c>
      <c r="F665" s="202" t="s">
        <v>66</v>
      </c>
      <c r="G665" s="202"/>
      <c r="H665" s="202"/>
      <c r="I665" s="202"/>
      <c r="J665" s="202"/>
      <c r="K665" s="202"/>
      <c r="L665" s="34" t="s">
        <v>1720</v>
      </c>
      <c r="M665" s="183" t="s">
        <v>3148</v>
      </c>
      <c r="N665" s="183" t="s">
        <v>4113</v>
      </c>
      <c r="O665" s="184" t="s">
        <v>19</v>
      </c>
      <c r="P665" s="109"/>
      <c r="Q665" s="182" t="s">
        <v>25</v>
      </c>
      <c r="R665" s="109" t="s">
        <v>4114</v>
      </c>
      <c r="S665" s="183"/>
      <c r="T665" s="33"/>
      <c r="U665" s="33" t="s">
        <v>167</v>
      </c>
      <c r="V665" s="45" t="s">
        <v>167</v>
      </c>
      <c r="W665" s="34" t="s">
        <v>1721</v>
      </c>
      <c r="X665" s="34" t="s">
        <v>23</v>
      </c>
      <c r="Y665" s="36"/>
      <c r="Z665" s="36"/>
      <c r="AA665" s="36">
        <v>1</v>
      </c>
      <c r="AB665" s="36"/>
      <c r="AC665" s="36"/>
      <c r="AD665" s="36"/>
      <c r="AE665" s="36"/>
      <c r="AF665" s="51"/>
      <c r="AG665" s="51"/>
      <c r="AH665" s="51"/>
      <c r="AI665" s="51">
        <v>1</v>
      </c>
      <c r="AJ665" s="51"/>
      <c r="AK665" s="51"/>
      <c r="AL665" s="33"/>
      <c r="AM665" s="33"/>
      <c r="AN665" s="186"/>
      <c r="AO665" s="186"/>
      <c r="AP665" s="185"/>
      <c r="AQ665" s="185"/>
      <c r="AR665" s="185"/>
      <c r="AS665" s="185"/>
      <c r="AT665" s="185"/>
      <c r="AU665" s="185"/>
      <c r="AV665" s="185"/>
      <c r="AW665" s="186"/>
      <c r="AX665" s="41"/>
      <c r="AY665" s="35" t="s">
        <v>24</v>
      </c>
      <c r="AZ665" s="36" t="s">
        <v>25</v>
      </c>
      <c r="BA665" s="36" t="s">
        <v>3243</v>
      </c>
      <c r="BB665" s="51"/>
      <c r="BC665" s="33"/>
      <c r="BD665" s="36">
        <v>1</v>
      </c>
      <c r="BE665" s="36">
        <v>1</v>
      </c>
      <c r="BF665" s="51"/>
      <c r="BG665" s="51"/>
      <c r="BH665" s="51"/>
      <c r="BI665" s="51"/>
      <c r="BJ665" s="51"/>
      <c r="BK665" s="51"/>
      <c r="BL665" s="51"/>
      <c r="BM665" s="51"/>
      <c r="BN665" s="51"/>
      <c r="BO665" s="51"/>
    </row>
    <row r="666" spans="1:67" ht="111.75" customHeight="1" x14ac:dyDescent="0.25">
      <c r="A666" s="201">
        <v>666</v>
      </c>
      <c r="B666" s="182" t="s">
        <v>3984</v>
      </c>
      <c r="C666" s="182" t="s">
        <v>3985</v>
      </c>
      <c r="D666" s="36" t="s">
        <v>62</v>
      </c>
      <c r="E666" s="36" t="s">
        <v>19</v>
      </c>
      <c r="F666" s="202" t="s">
        <v>66</v>
      </c>
      <c r="G666" s="202"/>
      <c r="H666" s="202"/>
      <c r="I666" s="202"/>
      <c r="J666" s="202"/>
      <c r="K666" s="202"/>
      <c r="L666" s="34" t="s">
        <v>1723</v>
      </c>
      <c r="M666" s="183" t="s">
        <v>3150</v>
      </c>
      <c r="N666" s="183" t="s">
        <v>1724</v>
      </c>
      <c r="O666" s="184" t="s">
        <v>19</v>
      </c>
      <c r="P666" s="109"/>
      <c r="Q666" s="182" t="s">
        <v>25</v>
      </c>
      <c r="R666" s="109" t="s">
        <v>4115</v>
      </c>
      <c r="S666" s="183"/>
      <c r="T666" s="33"/>
      <c r="U666" s="33" t="s">
        <v>58</v>
      </c>
      <c r="V666" s="45" t="s">
        <v>58</v>
      </c>
      <c r="W666" s="34" t="s">
        <v>1724</v>
      </c>
      <c r="X666" s="34" t="s">
        <v>23</v>
      </c>
      <c r="Y666" s="36"/>
      <c r="Z666" s="36"/>
      <c r="AA666" s="36"/>
      <c r="AB666" s="36">
        <v>1</v>
      </c>
      <c r="AC666" s="36"/>
      <c r="AD666" s="36"/>
      <c r="AE666" s="36"/>
      <c r="AF666" s="51"/>
      <c r="AG666" s="51"/>
      <c r="AH666" s="51"/>
      <c r="AI666" s="51">
        <v>1</v>
      </c>
      <c r="AJ666" s="51"/>
      <c r="AK666" s="51"/>
      <c r="AL666" s="33"/>
      <c r="AM666" s="33"/>
      <c r="AN666" s="186"/>
      <c r="AO666" s="186"/>
      <c r="AP666" s="185"/>
      <c r="AQ666" s="185"/>
      <c r="AR666" s="185"/>
      <c r="AS666" s="185"/>
      <c r="AT666" s="185"/>
      <c r="AU666" s="185"/>
      <c r="AV666" s="185"/>
      <c r="AW666" s="186"/>
      <c r="AX666" s="41"/>
      <c r="AY666" s="35" t="s">
        <v>24</v>
      </c>
      <c r="AZ666" s="36" t="s">
        <v>25</v>
      </c>
      <c r="BA666" s="36"/>
      <c r="BB666" s="51"/>
      <c r="BC666" s="33"/>
      <c r="BD666" s="36">
        <v>1</v>
      </c>
      <c r="BE666" s="36">
        <v>1</v>
      </c>
      <c r="BF666" s="51"/>
      <c r="BG666" s="51"/>
      <c r="BH666" s="51"/>
      <c r="BI666" s="51"/>
      <c r="BJ666" s="51"/>
      <c r="BK666" s="51"/>
      <c r="BL666" s="51"/>
      <c r="BM666" s="51"/>
      <c r="BN666" s="51"/>
      <c r="BO666" s="51"/>
    </row>
    <row r="667" spans="1:67" ht="81" customHeight="1" x14ac:dyDescent="0.25">
      <c r="A667" s="201">
        <v>667</v>
      </c>
      <c r="B667" s="182" t="s">
        <v>3984</v>
      </c>
      <c r="C667" s="182" t="s">
        <v>3985</v>
      </c>
      <c r="D667" s="36" t="s">
        <v>62</v>
      </c>
      <c r="E667" s="36" t="s">
        <v>19</v>
      </c>
      <c r="F667" s="202" t="s">
        <v>66</v>
      </c>
      <c r="G667" s="202"/>
      <c r="H667" s="202"/>
      <c r="I667" s="202"/>
      <c r="J667" s="202"/>
      <c r="K667" s="202"/>
      <c r="L667" s="34" t="s">
        <v>1725</v>
      </c>
      <c r="M667" s="183" t="s">
        <v>3185</v>
      </c>
      <c r="N667" s="183" t="s">
        <v>4116</v>
      </c>
      <c r="O667" s="184" t="s">
        <v>19</v>
      </c>
      <c r="P667" s="109"/>
      <c r="Q667" s="182" t="s">
        <v>25</v>
      </c>
      <c r="R667" s="109" t="s">
        <v>3184</v>
      </c>
      <c r="S667" s="183"/>
      <c r="T667" s="33"/>
      <c r="U667" s="33" t="s">
        <v>58</v>
      </c>
      <c r="V667" s="45" t="s">
        <v>58</v>
      </c>
      <c r="W667" s="34" t="s">
        <v>1726</v>
      </c>
      <c r="X667" s="34" t="s">
        <v>1727</v>
      </c>
      <c r="Y667" s="36"/>
      <c r="Z667" s="36"/>
      <c r="AA667" s="36"/>
      <c r="AB667" s="36">
        <v>1</v>
      </c>
      <c r="AC667" s="36"/>
      <c r="AD667" s="36"/>
      <c r="AE667" s="36"/>
      <c r="AF667" s="51"/>
      <c r="AG667" s="51"/>
      <c r="AH667" s="51"/>
      <c r="AI667" s="51">
        <v>1</v>
      </c>
      <c r="AJ667" s="51"/>
      <c r="AK667" s="51"/>
      <c r="AL667" s="33"/>
      <c r="AM667" s="33"/>
      <c r="AN667" s="186"/>
      <c r="AO667" s="186"/>
      <c r="AP667" s="185"/>
      <c r="AQ667" s="185"/>
      <c r="AR667" s="185"/>
      <c r="AS667" s="185"/>
      <c r="AT667" s="185"/>
      <c r="AU667" s="185"/>
      <c r="AV667" s="185"/>
      <c r="AW667" s="186"/>
      <c r="AX667" s="41"/>
      <c r="AY667" s="35" t="s">
        <v>24</v>
      </c>
      <c r="AZ667" s="36" t="s">
        <v>25</v>
      </c>
      <c r="BA667" s="36"/>
      <c r="BB667" s="51"/>
      <c r="BC667" s="33"/>
      <c r="BD667" s="36">
        <v>1</v>
      </c>
      <c r="BE667" s="36">
        <v>1</v>
      </c>
      <c r="BF667" s="51"/>
      <c r="BG667" s="51"/>
      <c r="BH667" s="51"/>
      <c r="BI667" s="51"/>
      <c r="BJ667" s="51"/>
      <c r="BK667" s="51"/>
      <c r="BL667" s="51"/>
      <c r="BM667" s="51"/>
      <c r="BN667" s="51"/>
      <c r="BO667" s="51"/>
    </row>
    <row r="668" spans="1:67" ht="59.25" customHeight="1" x14ac:dyDescent="0.25">
      <c r="A668" s="201">
        <v>668</v>
      </c>
      <c r="B668" s="182" t="s">
        <v>3984</v>
      </c>
      <c r="C668" s="182" t="s">
        <v>3985</v>
      </c>
      <c r="D668" s="36" t="s">
        <v>62</v>
      </c>
      <c r="E668" s="36" t="s">
        <v>19</v>
      </c>
      <c r="F668" s="202" t="s">
        <v>66</v>
      </c>
      <c r="G668" s="202"/>
      <c r="H668" s="202"/>
      <c r="I668" s="202"/>
      <c r="J668" s="202"/>
      <c r="K668" s="202"/>
      <c r="L668" s="34" t="s">
        <v>1728</v>
      </c>
      <c r="M668" s="183" t="s">
        <v>4117</v>
      </c>
      <c r="N668" s="183" t="s">
        <v>1729</v>
      </c>
      <c r="O668" s="184" t="s">
        <v>19</v>
      </c>
      <c r="P668" s="109"/>
      <c r="Q668" s="182" t="s">
        <v>25</v>
      </c>
      <c r="R668" s="109" t="s">
        <v>3608</v>
      </c>
      <c r="S668" s="183"/>
      <c r="T668" s="33"/>
      <c r="U668" s="33" t="s">
        <v>21</v>
      </c>
      <c r="V668" s="45" t="s">
        <v>21</v>
      </c>
      <c r="W668" s="34" t="s">
        <v>1729</v>
      </c>
      <c r="X668" s="34" t="s">
        <v>1730</v>
      </c>
      <c r="Y668" s="36">
        <v>1</v>
      </c>
      <c r="Z668" s="36"/>
      <c r="AA668" s="36"/>
      <c r="AB668" s="36"/>
      <c r="AC668" s="36"/>
      <c r="AD668" s="36"/>
      <c r="AE668" s="36"/>
      <c r="AF668" s="51"/>
      <c r="AG668" s="51"/>
      <c r="AH668" s="51"/>
      <c r="AI668" s="51">
        <v>1</v>
      </c>
      <c r="AJ668" s="51"/>
      <c r="AK668" s="51"/>
      <c r="AL668" s="33"/>
      <c r="AM668" s="33"/>
      <c r="AN668" s="51"/>
      <c r="AO668" s="185" t="s">
        <v>3271</v>
      </c>
      <c r="AP668" s="185" t="s">
        <v>2694</v>
      </c>
      <c r="AQ668" s="185" t="s">
        <v>2694</v>
      </c>
      <c r="AR668" s="185" t="s">
        <v>2694</v>
      </c>
      <c r="AS668" s="185" t="s">
        <v>2694</v>
      </c>
      <c r="AT668" s="185"/>
      <c r="AU668" s="185"/>
      <c r="AV668" s="185"/>
      <c r="AW668" s="186"/>
      <c r="AX668" s="185"/>
      <c r="AY668" s="35" t="s">
        <v>24</v>
      </c>
      <c r="AZ668" s="36" t="s">
        <v>25</v>
      </c>
      <c r="BA668" s="36" t="s">
        <v>3166</v>
      </c>
      <c r="BB668" s="36" t="s">
        <v>3154</v>
      </c>
      <c r="BC668" s="33" t="s">
        <v>3155</v>
      </c>
      <c r="BD668" s="36">
        <v>1</v>
      </c>
      <c r="BE668" s="36">
        <v>1</v>
      </c>
      <c r="BF668" s="51"/>
      <c r="BG668" s="51"/>
      <c r="BH668" s="51"/>
      <c r="BI668" s="51"/>
      <c r="BJ668" s="51"/>
      <c r="BK668" s="51"/>
      <c r="BL668" s="51"/>
      <c r="BM668" s="51"/>
      <c r="BN668" s="51"/>
      <c r="BO668" s="51"/>
    </row>
    <row r="669" spans="1:67" ht="154.5" customHeight="1" x14ac:dyDescent="0.25">
      <c r="A669" s="201">
        <v>669</v>
      </c>
      <c r="B669" s="182" t="s">
        <v>3984</v>
      </c>
      <c r="C669" s="182" t="s">
        <v>3985</v>
      </c>
      <c r="D669" s="36" t="s">
        <v>62</v>
      </c>
      <c r="E669" s="36" t="s">
        <v>19</v>
      </c>
      <c r="F669" s="202" t="s">
        <v>66</v>
      </c>
      <c r="G669" s="202"/>
      <c r="H669" s="202"/>
      <c r="I669" s="202"/>
      <c r="J669" s="202"/>
      <c r="K669" s="202"/>
      <c r="L669" s="34" t="s">
        <v>1731</v>
      </c>
      <c r="M669" s="183" t="s">
        <v>3148</v>
      </c>
      <c r="N669" s="183" t="s">
        <v>3226</v>
      </c>
      <c r="O669" s="184" t="s">
        <v>19</v>
      </c>
      <c r="P669" s="109"/>
      <c r="Q669" s="182" t="s">
        <v>25</v>
      </c>
      <c r="R669" s="109" t="s">
        <v>3152</v>
      </c>
      <c r="S669" s="183" t="s">
        <v>391</v>
      </c>
      <c r="T669" s="33" t="s">
        <v>4118</v>
      </c>
      <c r="U669" s="33" t="s">
        <v>167</v>
      </c>
      <c r="V669" s="45" t="s">
        <v>167</v>
      </c>
      <c r="W669" s="34" t="s">
        <v>1732</v>
      </c>
      <c r="X669" s="34" t="s">
        <v>23</v>
      </c>
      <c r="Y669" s="36"/>
      <c r="Z669" s="36"/>
      <c r="AA669" s="36">
        <v>1</v>
      </c>
      <c r="AB669" s="36"/>
      <c r="AC669" s="36"/>
      <c r="AD669" s="36"/>
      <c r="AE669" s="36"/>
      <c r="AF669" s="51"/>
      <c r="AG669" s="51">
        <v>1</v>
      </c>
      <c r="AH669" s="51"/>
      <c r="AI669" s="51"/>
      <c r="AJ669" s="51"/>
      <c r="AK669" s="51"/>
      <c r="AL669" s="33" t="s">
        <v>3156</v>
      </c>
      <c r="AM669" s="33"/>
      <c r="AN669" s="185"/>
      <c r="AO669" s="185"/>
      <c r="AP669" s="185"/>
      <c r="AQ669" s="185"/>
      <c r="AR669" s="185"/>
      <c r="AS669" s="185"/>
      <c r="AT669" s="185"/>
      <c r="AU669" s="185"/>
      <c r="AV669" s="185"/>
      <c r="AW669" s="186"/>
      <c r="AX669" s="41"/>
      <c r="AY669" s="35" t="s">
        <v>176</v>
      </c>
      <c r="AZ669" s="36" t="s">
        <v>25</v>
      </c>
      <c r="BA669" s="36" t="s">
        <v>3243</v>
      </c>
      <c r="BB669" s="51"/>
      <c r="BC669" s="33"/>
      <c r="BD669" s="36">
        <v>1</v>
      </c>
      <c r="BE669" s="36">
        <v>1</v>
      </c>
      <c r="BF669" s="51"/>
      <c r="BG669" s="51"/>
      <c r="BH669" s="51"/>
      <c r="BI669" s="51"/>
      <c r="BJ669" s="51"/>
      <c r="BK669" s="51"/>
      <c r="BL669" s="51"/>
      <c r="BM669" s="51"/>
      <c r="BN669" s="51"/>
      <c r="BO669" s="51"/>
    </row>
    <row r="670" spans="1:67" ht="104.25" customHeight="1" x14ac:dyDescent="0.25">
      <c r="A670" s="201">
        <v>670</v>
      </c>
      <c r="B670" s="182" t="s">
        <v>3984</v>
      </c>
      <c r="C670" s="182" t="s">
        <v>3985</v>
      </c>
      <c r="D670" s="36" t="s">
        <v>62</v>
      </c>
      <c r="E670" s="36" t="s">
        <v>19</v>
      </c>
      <c r="F670" s="202" t="s">
        <v>66</v>
      </c>
      <c r="G670" s="202"/>
      <c r="H670" s="202"/>
      <c r="I670" s="202"/>
      <c r="J670" s="202"/>
      <c r="K670" s="202"/>
      <c r="L670" s="34" t="s">
        <v>1736</v>
      </c>
      <c r="M670" s="183" t="s">
        <v>4117</v>
      </c>
      <c r="N670" s="183" t="s">
        <v>4119</v>
      </c>
      <c r="O670" s="184" t="s">
        <v>19</v>
      </c>
      <c r="P670" s="109"/>
      <c r="Q670" s="182" t="s">
        <v>25</v>
      </c>
      <c r="R670" s="109" t="s">
        <v>3608</v>
      </c>
      <c r="S670" s="183"/>
      <c r="T670" s="33"/>
      <c r="U670" s="33" t="s">
        <v>21</v>
      </c>
      <c r="V670" s="45" t="s">
        <v>21</v>
      </c>
      <c r="W670" s="34" t="s">
        <v>1737</v>
      </c>
      <c r="X670" s="34" t="s">
        <v>1738</v>
      </c>
      <c r="Y670" s="36">
        <v>1</v>
      </c>
      <c r="Z670" s="36"/>
      <c r="AA670" s="36"/>
      <c r="AB670" s="36"/>
      <c r="AC670" s="36"/>
      <c r="AD670" s="36"/>
      <c r="AE670" s="36"/>
      <c r="AF670" s="51"/>
      <c r="AG670" s="51"/>
      <c r="AH670" s="51"/>
      <c r="AI670" s="51">
        <v>1</v>
      </c>
      <c r="AJ670" s="51"/>
      <c r="AK670" s="51"/>
      <c r="AL670" s="33"/>
      <c r="AM670" s="33"/>
      <c r="AN670" s="185"/>
      <c r="AO670" s="185"/>
      <c r="AP670" s="185"/>
      <c r="AQ670" s="185"/>
      <c r="AR670" s="185"/>
      <c r="AS670" s="185"/>
      <c r="AT670" s="185"/>
      <c r="AU670" s="185"/>
      <c r="AV670" s="185"/>
      <c r="AW670" s="186"/>
      <c r="AX670" s="41"/>
      <c r="AY670" s="35" t="s">
        <v>24</v>
      </c>
      <c r="AZ670" s="36" t="s">
        <v>25</v>
      </c>
      <c r="BA670" s="36" t="s">
        <v>451</v>
      </c>
      <c r="BB670" s="51"/>
      <c r="BC670" s="33"/>
      <c r="BD670" s="36">
        <v>1</v>
      </c>
      <c r="BE670" s="36">
        <v>1</v>
      </c>
      <c r="BF670" s="51"/>
      <c r="BG670" s="51"/>
      <c r="BH670" s="51"/>
      <c r="BI670" s="51"/>
      <c r="BJ670" s="51"/>
      <c r="BK670" s="51"/>
      <c r="BL670" s="51"/>
      <c r="BM670" s="51"/>
      <c r="BN670" s="51"/>
      <c r="BO670" s="51"/>
    </row>
    <row r="671" spans="1:67" ht="94.5" customHeight="1" x14ac:dyDescent="0.25">
      <c r="A671" s="201">
        <v>671</v>
      </c>
      <c r="B671" s="182" t="s">
        <v>3984</v>
      </c>
      <c r="C671" s="182" t="s">
        <v>3985</v>
      </c>
      <c r="D671" s="36" t="s">
        <v>62</v>
      </c>
      <c r="E671" s="36" t="s">
        <v>19</v>
      </c>
      <c r="F671" s="202" t="s">
        <v>66</v>
      </c>
      <c r="G671" s="202"/>
      <c r="H671" s="202"/>
      <c r="I671" s="202"/>
      <c r="J671" s="202"/>
      <c r="K671" s="202"/>
      <c r="L671" s="34" t="s">
        <v>1739</v>
      </c>
      <c r="M671" s="183" t="s">
        <v>3219</v>
      </c>
      <c r="N671" s="183" t="s">
        <v>1740</v>
      </c>
      <c r="O671" s="184" t="s">
        <v>19</v>
      </c>
      <c r="P671" s="109"/>
      <c r="Q671" s="182" t="s">
        <v>25</v>
      </c>
      <c r="R671" s="109" t="s">
        <v>3184</v>
      </c>
      <c r="S671" s="183"/>
      <c r="T671" s="33"/>
      <c r="U671" s="33" t="s">
        <v>58</v>
      </c>
      <c r="V671" s="45" t="s">
        <v>58</v>
      </c>
      <c r="W671" s="34" t="s">
        <v>1740</v>
      </c>
      <c r="X671" s="34" t="s">
        <v>118</v>
      </c>
      <c r="Y671" s="36"/>
      <c r="Z671" s="36"/>
      <c r="AA671" s="36"/>
      <c r="AB671" s="36">
        <v>1</v>
      </c>
      <c r="AC671" s="36"/>
      <c r="AD671" s="36"/>
      <c r="AE671" s="36"/>
      <c r="AF671" s="51"/>
      <c r="AG671" s="51"/>
      <c r="AH671" s="51"/>
      <c r="AI671" s="51">
        <v>1</v>
      </c>
      <c r="AJ671" s="51"/>
      <c r="AK671" s="51"/>
      <c r="AL671" s="33"/>
      <c r="AM671" s="33"/>
      <c r="AN671" s="186"/>
      <c r="AO671" s="186"/>
      <c r="AP671" s="185"/>
      <c r="AQ671" s="185"/>
      <c r="AR671" s="185"/>
      <c r="AS671" s="185"/>
      <c r="AT671" s="185"/>
      <c r="AU671" s="185"/>
      <c r="AV671" s="185"/>
      <c r="AW671" s="186"/>
      <c r="AX671" s="41"/>
      <c r="AY671" s="35" t="s">
        <v>24</v>
      </c>
      <c r="AZ671" s="36" t="s">
        <v>25</v>
      </c>
      <c r="BA671" s="36"/>
      <c r="BB671" s="51"/>
      <c r="BC671" s="33"/>
      <c r="BD671" s="36">
        <v>1</v>
      </c>
      <c r="BE671" s="36">
        <v>1</v>
      </c>
      <c r="BF671" s="51"/>
      <c r="BG671" s="51"/>
      <c r="BH671" s="51"/>
      <c r="BI671" s="51"/>
      <c r="BJ671" s="51"/>
      <c r="BK671" s="51"/>
      <c r="BL671" s="51"/>
      <c r="BM671" s="51"/>
      <c r="BN671" s="51"/>
      <c r="BO671" s="51"/>
    </row>
    <row r="672" spans="1:67" ht="87.75" customHeight="1" x14ac:dyDescent="0.25">
      <c r="A672" s="201">
        <v>672</v>
      </c>
      <c r="B672" s="182" t="s">
        <v>3984</v>
      </c>
      <c r="C672" s="182" t="s">
        <v>3985</v>
      </c>
      <c r="D672" s="36" t="s">
        <v>62</v>
      </c>
      <c r="E672" s="36" t="s">
        <v>19</v>
      </c>
      <c r="F672" s="202" t="s">
        <v>66</v>
      </c>
      <c r="G672" s="202"/>
      <c r="H672" s="202"/>
      <c r="I672" s="202"/>
      <c r="J672" s="202"/>
      <c r="K672" s="202"/>
      <c r="L672" s="34" t="s">
        <v>1742</v>
      </c>
      <c r="M672" s="183" t="s">
        <v>66</v>
      </c>
      <c r="N672" s="183" t="s">
        <v>1743</v>
      </c>
      <c r="O672" s="184" t="s">
        <v>19</v>
      </c>
      <c r="P672" s="109"/>
      <c r="Q672" s="182" t="s">
        <v>25</v>
      </c>
      <c r="R672" s="109" t="s">
        <v>4120</v>
      </c>
      <c r="S672" s="183"/>
      <c r="T672" s="33"/>
      <c r="U672" s="33" t="s">
        <v>58</v>
      </c>
      <c r="V672" s="45" t="s">
        <v>58</v>
      </c>
      <c r="W672" s="34" t="s">
        <v>1743</v>
      </c>
      <c r="X672" s="34" t="s">
        <v>1744</v>
      </c>
      <c r="Y672" s="36"/>
      <c r="Z672" s="36"/>
      <c r="AA672" s="36"/>
      <c r="AB672" s="36">
        <v>1</v>
      </c>
      <c r="AC672" s="36"/>
      <c r="AD672" s="36"/>
      <c r="AE672" s="36"/>
      <c r="AF672" s="51"/>
      <c r="AG672" s="51"/>
      <c r="AH672" s="51"/>
      <c r="AI672" s="51">
        <v>1</v>
      </c>
      <c r="AJ672" s="51"/>
      <c r="AK672" s="51"/>
      <c r="AL672" s="33"/>
      <c r="AM672" s="33"/>
      <c r="AN672" s="186"/>
      <c r="AO672" s="186"/>
      <c r="AP672" s="185"/>
      <c r="AQ672" s="185"/>
      <c r="AR672" s="185"/>
      <c r="AS672" s="185"/>
      <c r="AT672" s="185"/>
      <c r="AU672" s="185"/>
      <c r="AV672" s="185"/>
      <c r="AW672" s="186"/>
      <c r="AX672" s="41"/>
      <c r="AY672" s="35" t="s">
        <v>24</v>
      </c>
      <c r="AZ672" s="36" t="s">
        <v>25</v>
      </c>
      <c r="BA672" s="36"/>
      <c r="BB672" s="51"/>
      <c r="BC672" s="33"/>
      <c r="BD672" s="36">
        <v>1</v>
      </c>
      <c r="BE672" s="36">
        <v>1</v>
      </c>
      <c r="BF672" s="51"/>
      <c r="BG672" s="51"/>
      <c r="BH672" s="51"/>
      <c r="BI672" s="51"/>
      <c r="BJ672" s="51"/>
      <c r="BK672" s="51"/>
      <c r="BL672" s="51"/>
      <c r="BM672" s="51"/>
      <c r="BN672" s="51"/>
      <c r="BO672" s="51"/>
    </row>
    <row r="673" spans="1:67" ht="78.75" customHeight="1" x14ac:dyDescent="0.25">
      <c r="A673" s="201">
        <v>673</v>
      </c>
      <c r="B673" s="182" t="s">
        <v>3984</v>
      </c>
      <c r="C673" s="182" t="s">
        <v>3985</v>
      </c>
      <c r="D673" s="36" t="s">
        <v>62</v>
      </c>
      <c r="E673" s="36" t="s">
        <v>19</v>
      </c>
      <c r="F673" s="202" t="s">
        <v>66</v>
      </c>
      <c r="G673" s="202"/>
      <c r="H673" s="202"/>
      <c r="I673" s="202"/>
      <c r="J673" s="202"/>
      <c r="K673" s="202"/>
      <c r="L673" s="34" t="s">
        <v>1745</v>
      </c>
      <c r="M673" s="183" t="s">
        <v>66</v>
      </c>
      <c r="N673" s="183" t="s">
        <v>4121</v>
      </c>
      <c r="O673" s="184" t="s">
        <v>19</v>
      </c>
      <c r="P673" s="109"/>
      <c r="Q673" s="182" t="s">
        <v>25</v>
      </c>
      <c r="R673" s="109" t="s">
        <v>4122</v>
      </c>
      <c r="S673" s="183"/>
      <c r="T673" s="33"/>
      <c r="U673" s="33" t="s">
        <v>21</v>
      </c>
      <c r="V673" s="45" t="s">
        <v>167</v>
      </c>
      <c r="W673" s="34" t="s">
        <v>1746</v>
      </c>
      <c r="X673" s="34" t="s">
        <v>1747</v>
      </c>
      <c r="Y673" s="36" t="s">
        <v>4123</v>
      </c>
      <c r="Z673" s="36"/>
      <c r="AA673" s="36">
        <v>1</v>
      </c>
      <c r="AB673" s="36"/>
      <c r="AC673" s="36"/>
      <c r="AD673" s="36"/>
      <c r="AE673" s="36"/>
      <c r="AF673" s="51"/>
      <c r="AG673" s="51"/>
      <c r="AH673" s="51"/>
      <c r="AI673" s="51">
        <v>1</v>
      </c>
      <c r="AJ673" s="51"/>
      <c r="AK673" s="51"/>
      <c r="AL673" s="33"/>
      <c r="AM673" s="33"/>
      <c r="AN673" s="186"/>
      <c r="AO673" s="186"/>
      <c r="AP673" s="185"/>
      <c r="AQ673" s="185"/>
      <c r="AR673" s="185"/>
      <c r="AS673" s="185"/>
      <c r="AT673" s="185"/>
      <c r="AU673" s="185"/>
      <c r="AV673" s="185"/>
      <c r="AW673" s="186"/>
      <c r="AX673" s="41"/>
      <c r="AY673" s="35" t="s">
        <v>176</v>
      </c>
      <c r="AZ673" s="36" t="s">
        <v>25</v>
      </c>
      <c r="BA673" s="36" t="s">
        <v>3243</v>
      </c>
      <c r="BB673" s="51"/>
      <c r="BC673" s="33"/>
      <c r="BD673" s="36">
        <v>1</v>
      </c>
      <c r="BE673" s="36">
        <v>1</v>
      </c>
      <c r="BF673" s="51"/>
      <c r="BG673" s="51"/>
      <c r="BH673" s="51"/>
      <c r="BI673" s="51"/>
      <c r="BJ673" s="51"/>
      <c r="BK673" s="51"/>
      <c r="BL673" s="51"/>
      <c r="BM673" s="51"/>
      <c r="BN673" s="51"/>
      <c r="BO673" s="51"/>
    </row>
    <row r="674" spans="1:67" ht="90" customHeight="1" x14ac:dyDescent="0.25">
      <c r="A674" s="201">
        <v>674</v>
      </c>
      <c r="B674" s="182" t="s">
        <v>3984</v>
      </c>
      <c r="C674" s="182" t="s">
        <v>3985</v>
      </c>
      <c r="D674" s="36" t="s">
        <v>62</v>
      </c>
      <c r="E674" s="36" t="s">
        <v>19</v>
      </c>
      <c r="F674" s="202" t="s">
        <v>3251</v>
      </c>
      <c r="G674" s="202"/>
      <c r="H674" s="202"/>
      <c r="I674" s="202"/>
      <c r="J674" s="202"/>
      <c r="K674" s="202"/>
      <c r="L674" s="34" t="s">
        <v>1749</v>
      </c>
      <c r="M674" s="183" t="s">
        <v>3251</v>
      </c>
      <c r="N674" s="183" t="s">
        <v>1246</v>
      </c>
      <c r="O674" s="184" t="s">
        <v>19</v>
      </c>
      <c r="P674" s="109"/>
      <c r="Q674" s="182" t="s">
        <v>25</v>
      </c>
      <c r="R674" s="109" t="s">
        <v>3608</v>
      </c>
      <c r="S674" s="183"/>
      <c r="T674" s="33"/>
      <c r="U674" s="33" t="s">
        <v>21</v>
      </c>
      <c r="V674" s="45" t="s">
        <v>21</v>
      </c>
      <c r="W674" s="34" t="s">
        <v>1246</v>
      </c>
      <c r="X674" s="34" t="s">
        <v>1750</v>
      </c>
      <c r="Y674" s="36" t="s">
        <v>4124</v>
      </c>
      <c r="Z674" s="36"/>
      <c r="AA674" s="36"/>
      <c r="AB674" s="36"/>
      <c r="AC674" s="36"/>
      <c r="AD674" s="36"/>
      <c r="AE674" s="36"/>
      <c r="AF674" s="51"/>
      <c r="AG674" s="51"/>
      <c r="AH674" s="51"/>
      <c r="AI674" s="51">
        <v>1</v>
      </c>
      <c r="AJ674" s="51"/>
      <c r="AK674" s="51"/>
      <c r="AL674" s="33"/>
      <c r="AM674" s="33"/>
      <c r="AN674" s="185"/>
      <c r="AO674" s="185"/>
      <c r="AP674" s="185"/>
      <c r="AQ674" s="185"/>
      <c r="AR674" s="185"/>
      <c r="AS674" s="185"/>
      <c r="AT674" s="185"/>
      <c r="AU674" s="185"/>
      <c r="AV674" s="185"/>
      <c r="AW674" s="186"/>
      <c r="AX674" s="41"/>
      <c r="AY674" s="35"/>
      <c r="AZ674" s="36" t="s">
        <v>25</v>
      </c>
      <c r="BA674" s="36" t="s">
        <v>451</v>
      </c>
      <c r="BB674" s="51"/>
      <c r="BC674" s="33"/>
      <c r="BD674" s="36">
        <v>1</v>
      </c>
      <c r="BE674" s="36">
        <v>1</v>
      </c>
      <c r="BF674" s="51"/>
      <c r="BG674" s="51"/>
      <c r="BH674" s="51"/>
      <c r="BI674" s="51"/>
      <c r="BJ674" s="51"/>
      <c r="BK674" s="51"/>
      <c r="BL674" s="51"/>
      <c r="BM674" s="51"/>
      <c r="BN674" s="51"/>
      <c r="BO674" s="51"/>
    </row>
    <row r="675" spans="1:67" ht="159.75" customHeight="1" x14ac:dyDescent="0.25">
      <c r="A675" s="201">
        <v>675</v>
      </c>
      <c r="B675" s="182" t="s">
        <v>3984</v>
      </c>
      <c r="C675" s="182" t="s">
        <v>3985</v>
      </c>
      <c r="D675" s="36" t="s">
        <v>62</v>
      </c>
      <c r="E675" s="36" t="s">
        <v>19</v>
      </c>
      <c r="F675" s="202" t="s">
        <v>3251</v>
      </c>
      <c r="G675" s="202"/>
      <c r="H675" s="202"/>
      <c r="I675" s="202"/>
      <c r="J675" s="202"/>
      <c r="K675" s="202"/>
      <c r="L675" s="34" t="s">
        <v>1751</v>
      </c>
      <c r="M675" s="183" t="s">
        <v>3251</v>
      </c>
      <c r="N675" s="183" t="s">
        <v>4125</v>
      </c>
      <c r="O675" s="184" t="s">
        <v>19</v>
      </c>
      <c r="P675" s="109"/>
      <c r="Q675" s="182" t="s">
        <v>25</v>
      </c>
      <c r="R675" s="109" t="s">
        <v>4126</v>
      </c>
      <c r="S675" s="183"/>
      <c r="T675" s="33"/>
      <c r="U675" s="33" t="s">
        <v>167</v>
      </c>
      <c r="V675" s="45" t="s">
        <v>167</v>
      </c>
      <c r="W675" s="34" t="s">
        <v>1752</v>
      </c>
      <c r="X675" s="34" t="s">
        <v>1750</v>
      </c>
      <c r="Y675" s="36"/>
      <c r="Z675" s="36"/>
      <c r="AA675" s="36">
        <v>1</v>
      </c>
      <c r="AB675" s="36"/>
      <c r="AC675" s="36"/>
      <c r="AD675" s="36"/>
      <c r="AE675" s="36"/>
      <c r="AF675" s="51"/>
      <c r="AG675" s="51"/>
      <c r="AH675" s="51"/>
      <c r="AI675" s="51">
        <v>1</v>
      </c>
      <c r="AJ675" s="51"/>
      <c r="AK675" s="51"/>
      <c r="AL675" s="33"/>
      <c r="AM675" s="33"/>
      <c r="AN675" s="186"/>
      <c r="AO675" s="186"/>
      <c r="AP675" s="185"/>
      <c r="AQ675" s="185"/>
      <c r="AR675" s="185"/>
      <c r="AS675" s="185"/>
      <c r="AT675" s="185"/>
      <c r="AU675" s="185"/>
      <c r="AV675" s="185"/>
      <c r="AW675" s="186"/>
      <c r="AX675" s="41"/>
      <c r="AY675" s="35" t="s">
        <v>176</v>
      </c>
      <c r="AZ675" s="36" t="s">
        <v>25</v>
      </c>
      <c r="BA675" s="36" t="s">
        <v>3243</v>
      </c>
      <c r="BB675" s="51"/>
      <c r="BC675" s="33"/>
      <c r="BD675" s="36">
        <v>1</v>
      </c>
      <c r="BE675" s="36">
        <v>1</v>
      </c>
      <c r="BF675" s="51"/>
      <c r="BG675" s="51"/>
      <c r="BH675" s="51"/>
      <c r="BI675" s="51"/>
      <c r="BJ675" s="51"/>
      <c r="BK675" s="51"/>
      <c r="BL675" s="51"/>
      <c r="BM675" s="51"/>
      <c r="BN675" s="51"/>
      <c r="BO675" s="51"/>
    </row>
    <row r="676" spans="1:67" ht="132" customHeight="1" x14ac:dyDescent="0.25">
      <c r="A676" s="201">
        <v>676</v>
      </c>
      <c r="B676" s="182" t="s">
        <v>3984</v>
      </c>
      <c r="C676" s="182" t="s">
        <v>3985</v>
      </c>
      <c r="D676" s="36" t="s">
        <v>62</v>
      </c>
      <c r="E676" s="36" t="s">
        <v>19</v>
      </c>
      <c r="F676" s="202" t="s">
        <v>3251</v>
      </c>
      <c r="G676" s="202"/>
      <c r="H676" s="202"/>
      <c r="I676" s="202"/>
      <c r="J676" s="202"/>
      <c r="K676" s="202"/>
      <c r="L676" s="34" t="s">
        <v>1756</v>
      </c>
      <c r="M676" s="183" t="s">
        <v>4127</v>
      </c>
      <c r="N676" s="183" t="s">
        <v>4128</v>
      </c>
      <c r="O676" s="184" t="s">
        <v>19</v>
      </c>
      <c r="P676" s="109"/>
      <c r="Q676" s="182" t="s">
        <v>25</v>
      </c>
      <c r="R676" s="109" t="s">
        <v>1757</v>
      </c>
      <c r="S676" s="183"/>
      <c r="T676" s="33"/>
      <c r="U676" s="33" t="s">
        <v>58</v>
      </c>
      <c r="V676" s="45" t="s">
        <v>58</v>
      </c>
      <c r="W676" s="34" t="s">
        <v>1757</v>
      </c>
      <c r="X676" s="34" t="s">
        <v>23</v>
      </c>
      <c r="Y676" s="36"/>
      <c r="Z676" s="36"/>
      <c r="AA676" s="36"/>
      <c r="AB676" s="36">
        <v>1</v>
      </c>
      <c r="AC676" s="36"/>
      <c r="AD676" s="36"/>
      <c r="AE676" s="36"/>
      <c r="AF676" s="51"/>
      <c r="AG676" s="51"/>
      <c r="AH676" s="51"/>
      <c r="AI676" s="51">
        <v>1</v>
      </c>
      <c r="AJ676" s="51"/>
      <c r="AK676" s="51"/>
      <c r="AL676" s="33"/>
      <c r="AM676" s="33"/>
      <c r="AN676" s="186"/>
      <c r="AO676" s="186"/>
      <c r="AP676" s="185"/>
      <c r="AQ676" s="185"/>
      <c r="AR676" s="185"/>
      <c r="AS676" s="185"/>
      <c r="AT676" s="185"/>
      <c r="AU676" s="185"/>
      <c r="AV676" s="185"/>
      <c r="AW676" s="186"/>
      <c r="AX676" s="41"/>
      <c r="AY676" s="35" t="s">
        <v>24</v>
      </c>
      <c r="AZ676" s="36" t="s">
        <v>25</v>
      </c>
      <c r="BA676" s="36"/>
      <c r="BB676" s="51"/>
      <c r="BC676" s="33"/>
      <c r="BD676" s="36">
        <v>1</v>
      </c>
      <c r="BE676" s="36">
        <v>1</v>
      </c>
      <c r="BF676" s="51"/>
      <c r="BG676" s="51"/>
      <c r="BH676" s="51"/>
      <c r="BI676" s="51"/>
      <c r="BJ676" s="51"/>
      <c r="BK676" s="51"/>
      <c r="BL676" s="51"/>
      <c r="BM676" s="51"/>
      <c r="BN676" s="51"/>
      <c r="BO676" s="51"/>
    </row>
    <row r="677" spans="1:67" ht="162" customHeight="1" x14ac:dyDescent="0.25">
      <c r="A677" s="201">
        <v>677</v>
      </c>
      <c r="B677" s="182" t="s">
        <v>3984</v>
      </c>
      <c r="C677" s="182" t="s">
        <v>3985</v>
      </c>
      <c r="D677" s="36" t="s">
        <v>62</v>
      </c>
      <c r="E677" s="36" t="s">
        <v>19</v>
      </c>
      <c r="F677" s="202" t="s">
        <v>3251</v>
      </c>
      <c r="G677" s="202"/>
      <c r="H677" s="202"/>
      <c r="I677" s="202"/>
      <c r="J677" s="202"/>
      <c r="K677" s="202"/>
      <c r="L677" s="34" t="s">
        <v>1758</v>
      </c>
      <c r="M677" s="183" t="s">
        <v>3251</v>
      </c>
      <c r="N677" s="183" t="s">
        <v>1257</v>
      </c>
      <c r="O677" s="184" t="s">
        <v>19</v>
      </c>
      <c r="P677" s="109"/>
      <c r="Q677" s="182" t="s">
        <v>25</v>
      </c>
      <c r="R677" s="109" t="s">
        <v>1759</v>
      </c>
      <c r="S677" s="183"/>
      <c r="T677" s="33"/>
      <c r="U677" s="33" t="s">
        <v>58</v>
      </c>
      <c r="V677" s="45" t="s">
        <v>58</v>
      </c>
      <c r="W677" s="34" t="s">
        <v>1759</v>
      </c>
      <c r="X677" s="34" t="s">
        <v>23</v>
      </c>
      <c r="Y677" s="36"/>
      <c r="Z677" s="36"/>
      <c r="AA677" s="36"/>
      <c r="AB677" s="36">
        <v>1</v>
      </c>
      <c r="AC677" s="36"/>
      <c r="AD677" s="36"/>
      <c r="AE677" s="36"/>
      <c r="AF677" s="51"/>
      <c r="AG677" s="51"/>
      <c r="AH677" s="51"/>
      <c r="AI677" s="51">
        <v>1</v>
      </c>
      <c r="AJ677" s="51"/>
      <c r="AK677" s="51"/>
      <c r="AL677" s="33"/>
      <c r="AM677" s="33"/>
      <c r="AN677" s="186"/>
      <c r="AO677" s="186"/>
      <c r="AP677" s="185"/>
      <c r="AQ677" s="185"/>
      <c r="AR677" s="185"/>
      <c r="AS677" s="185"/>
      <c r="AT677" s="185"/>
      <c r="AU677" s="185"/>
      <c r="AV677" s="185"/>
      <c r="AW677" s="186"/>
      <c r="AX677" s="41"/>
      <c r="AY677" s="35" t="s">
        <v>24</v>
      </c>
      <c r="AZ677" s="36" t="s">
        <v>25</v>
      </c>
      <c r="BA677" s="36"/>
      <c r="BB677" s="51"/>
      <c r="BC677" s="33"/>
      <c r="BD677" s="36">
        <v>1</v>
      </c>
      <c r="BE677" s="36">
        <v>1</v>
      </c>
      <c r="BF677" s="51"/>
      <c r="BG677" s="51"/>
      <c r="BH677" s="51"/>
      <c r="BI677" s="51"/>
      <c r="BJ677" s="51"/>
      <c r="BK677" s="51"/>
      <c r="BL677" s="51"/>
      <c r="BM677" s="51"/>
      <c r="BN677" s="51"/>
      <c r="BO677" s="51"/>
    </row>
    <row r="678" spans="1:67" ht="110.25" customHeight="1" x14ac:dyDescent="0.25">
      <c r="A678" s="201">
        <v>678</v>
      </c>
      <c r="B678" s="182" t="s">
        <v>3984</v>
      </c>
      <c r="C678" s="182" t="s">
        <v>3985</v>
      </c>
      <c r="D678" s="36" t="s">
        <v>62</v>
      </c>
      <c r="E678" s="36" t="s">
        <v>19</v>
      </c>
      <c r="F678" s="202" t="s">
        <v>3251</v>
      </c>
      <c r="G678" s="202"/>
      <c r="H678" s="202"/>
      <c r="I678" s="202"/>
      <c r="J678" s="202"/>
      <c r="K678" s="202"/>
      <c r="L678" s="34" t="s">
        <v>1760</v>
      </c>
      <c r="M678" s="183" t="s">
        <v>3251</v>
      </c>
      <c r="N678" s="183" t="s">
        <v>1761</v>
      </c>
      <c r="O678" s="184" t="s">
        <v>19</v>
      </c>
      <c r="P678" s="109"/>
      <c r="Q678" s="182" t="s">
        <v>25</v>
      </c>
      <c r="R678" s="109" t="s">
        <v>4129</v>
      </c>
      <c r="S678" s="183"/>
      <c r="T678" s="33"/>
      <c r="U678" s="33" t="s">
        <v>167</v>
      </c>
      <c r="V678" s="45" t="s">
        <v>167</v>
      </c>
      <c r="W678" s="34" t="s">
        <v>1761</v>
      </c>
      <c r="X678" s="34" t="s">
        <v>1744</v>
      </c>
      <c r="Y678" s="36"/>
      <c r="Z678" s="36"/>
      <c r="AA678" s="36">
        <v>1</v>
      </c>
      <c r="AB678" s="36"/>
      <c r="AC678" s="36"/>
      <c r="AD678" s="36"/>
      <c r="AE678" s="36"/>
      <c r="AF678" s="51"/>
      <c r="AG678" s="51"/>
      <c r="AH678" s="51"/>
      <c r="AI678" s="51">
        <v>1</v>
      </c>
      <c r="AJ678" s="51"/>
      <c r="AK678" s="51"/>
      <c r="AL678" s="33"/>
      <c r="AM678" s="33"/>
      <c r="AN678" s="186"/>
      <c r="AO678" s="186"/>
      <c r="AP678" s="185"/>
      <c r="AQ678" s="185"/>
      <c r="AR678" s="185"/>
      <c r="AS678" s="185"/>
      <c r="AT678" s="185"/>
      <c r="AU678" s="185"/>
      <c r="AV678" s="185"/>
      <c r="AW678" s="186"/>
      <c r="AX678" s="41"/>
      <c r="AY678" s="35" t="s">
        <v>176</v>
      </c>
      <c r="AZ678" s="36" t="s">
        <v>25</v>
      </c>
      <c r="BA678" s="36" t="s">
        <v>3243</v>
      </c>
      <c r="BB678" s="51"/>
      <c r="BC678" s="33"/>
      <c r="BD678" s="36">
        <v>1</v>
      </c>
      <c r="BE678" s="36">
        <v>1</v>
      </c>
      <c r="BF678" s="51"/>
      <c r="BG678" s="51"/>
      <c r="BH678" s="51"/>
      <c r="BI678" s="51"/>
      <c r="BJ678" s="51"/>
      <c r="BK678" s="51"/>
      <c r="BL678" s="51"/>
      <c r="BM678" s="51"/>
      <c r="BN678" s="51"/>
      <c r="BO678" s="51"/>
    </row>
    <row r="679" spans="1:67" ht="144.75" customHeight="1" x14ac:dyDescent="0.25">
      <c r="A679" s="201">
        <v>679</v>
      </c>
      <c r="B679" s="182" t="s">
        <v>3984</v>
      </c>
      <c r="C679" s="182" t="s">
        <v>3985</v>
      </c>
      <c r="D679" s="36" t="s">
        <v>62</v>
      </c>
      <c r="E679" s="36" t="s">
        <v>19</v>
      </c>
      <c r="F679" s="202" t="s">
        <v>3251</v>
      </c>
      <c r="G679" s="202"/>
      <c r="H679" s="202"/>
      <c r="I679" s="202"/>
      <c r="J679" s="202"/>
      <c r="K679" s="202"/>
      <c r="L679" s="34" t="s">
        <v>1768</v>
      </c>
      <c r="M679" s="183" t="s">
        <v>3251</v>
      </c>
      <c r="N679" s="183" t="s">
        <v>4130</v>
      </c>
      <c r="O679" s="184" t="s">
        <v>19</v>
      </c>
      <c r="P679" s="109"/>
      <c r="Q679" s="182" t="s">
        <v>25</v>
      </c>
      <c r="R679" s="109" t="s">
        <v>4131</v>
      </c>
      <c r="S679" s="183"/>
      <c r="T679" s="33"/>
      <c r="U679" s="33" t="s">
        <v>21</v>
      </c>
      <c r="V679" s="45" t="s">
        <v>21</v>
      </c>
      <c r="W679" s="34" t="s">
        <v>1769</v>
      </c>
      <c r="X679" s="34" t="s">
        <v>1770</v>
      </c>
      <c r="Y679" s="36">
        <v>1</v>
      </c>
      <c r="Z679" s="36"/>
      <c r="AA679" s="36"/>
      <c r="AB679" s="36"/>
      <c r="AC679" s="36"/>
      <c r="AD679" s="36"/>
      <c r="AE679" s="36"/>
      <c r="AF679" s="51"/>
      <c r="AG679" s="51"/>
      <c r="AH679" s="51"/>
      <c r="AI679" s="51">
        <v>1</v>
      </c>
      <c r="AJ679" s="51"/>
      <c r="AK679" s="51"/>
      <c r="AL679" s="33"/>
      <c r="AM679" s="33"/>
      <c r="AN679" s="51"/>
      <c r="AO679" s="185" t="s">
        <v>3271</v>
      </c>
      <c r="AP679" s="185" t="s">
        <v>2694</v>
      </c>
      <c r="AQ679" s="185" t="s">
        <v>2694</v>
      </c>
      <c r="AR679" s="185" t="s">
        <v>2694</v>
      </c>
      <c r="AS679" s="185" t="s">
        <v>2694</v>
      </c>
      <c r="AT679" s="185"/>
      <c r="AU679" s="185"/>
      <c r="AV679" s="185"/>
      <c r="AW679" s="186"/>
      <c r="AX679" s="185"/>
      <c r="AY679" s="35" t="s">
        <v>24</v>
      </c>
      <c r="AZ679" s="36" t="s">
        <v>25</v>
      </c>
      <c r="BA679" s="36" t="s">
        <v>3243</v>
      </c>
      <c r="BB679" s="36" t="s">
        <v>3154</v>
      </c>
      <c r="BC679" s="33" t="s">
        <v>3296</v>
      </c>
      <c r="BD679" s="36">
        <v>1</v>
      </c>
      <c r="BE679" s="36">
        <v>1</v>
      </c>
      <c r="BF679" s="51"/>
      <c r="BG679" s="51"/>
      <c r="BH679" s="51"/>
      <c r="BI679" s="51"/>
      <c r="BJ679" s="51"/>
      <c r="BK679" s="51"/>
      <c r="BL679" s="51"/>
      <c r="BM679" s="51"/>
      <c r="BN679" s="51"/>
      <c r="BO679" s="51"/>
    </row>
    <row r="680" spans="1:67" ht="65.25" customHeight="1" x14ac:dyDescent="0.25">
      <c r="A680" s="201">
        <v>680</v>
      </c>
      <c r="B680" s="182" t="s">
        <v>3984</v>
      </c>
      <c r="C680" s="182" t="s">
        <v>3985</v>
      </c>
      <c r="D680" s="36" t="s">
        <v>62</v>
      </c>
      <c r="E680" s="36" t="s">
        <v>19</v>
      </c>
      <c r="F680" s="202" t="s">
        <v>3251</v>
      </c>
      <c r="G680" s="202"/>
      <c r="H680" s="202"/>
      <c r="I680" s="202"/>
      <c r="J680" s="202"/>
      <c r="K680" s="202"/>
      <c r="L680" s="34" t="s">
        <v>1771</v>
      </c>
      <c r="M680" s="183" t="s">
        <v>3251</v>
      </c>
      <c r="N680" s="183" t="s">
        <v>4132</v>
      </c>
      <c r="O680" s="184" t="s">
        <v>19</v>
      </c>
      <c r="P680" s="109"/>
      <c r="Q680" s="182" t="s">
        <v>25</v>
      </c>
      <c r="R680" s="109" t="s">
        <v>1273</v>
      </c>
      <c r="S680" s="183"/>
      <c r="T680" s="33"/>
      <c r="U680" s="33" t="s">
        <v>21</v>
      </c>
      <c r="V680" s="45" t="s">
        <v>21</v>
      </c>
      <c r="W680" s="34" t="s">
        <v>1772</v>
      </c>
      <c r="X680" s="34" t="s">
        <v>1770</v>
      </c>
      <c r="Y680" s="36">
        <v>1</v>
      </c>
      <c r="Z680" s="36"/>
      <c r="AA680" s="36"/>
      <c r="AB680" s="36"/>
      <c r="AC680" s="36"/>
      <c r="AD680" s="36"/>
      <c r="AE680" s="36"/>
      <c r="AF680" s="51"/>
      <c r="AG680" s="51"/>
      <c r="AH680" s="51"/>
      <c r="AI680" s="51">
        <v>1</v>
      </c>
      <c r="AJ680" s="51"/>
      <c r="AK680" s="51"/>
      <c r="AL680" s="33"/>
      <c r="AM680" s="33"/>
      <c r="AN680" s="51"/>
      <c r="AO680" s="185" t="s">
        <v>3271</v>
      </c>
      <c r="AP680" s="185" t="s">
        <v>2694</v>
      </c>
      <c r="AQ680" s="185" t="s">
        <v>2694</v>
      </c>
      <c r="AR680" s="185" t="s">
        <v>2694</v>
      </c>
      <c r="AS680" s="185" t="s">
        <v>2694</v>
      </c>
      <c r="AT680" s="185"/>
      <c r="AU680" s="185"/>
      <c r="AV680" s="185"/>
      <c r="AW680" s="186"/>
      <c r="AX680" s="185"/>
      <c r="AY680" s="35" t="s">
        <v>24</v>
      </c>
      <c r="AZ680" s="36" t="s">
        <v>25</v>
      </c>
      <c r="BA680" s="36"/>
      <c r="BB680" s="36" t="s">
        <v>3154</v>
      </c>
      <c r="BC680" s="33" t="s">
        <v>3296</v>
      </c>
      <c r="BD680" s="36">
        <v>1</v>
      </c>
      <c r="BE680" s="36">
        <v>1</v>
      </c>
      <c r="BF680" s="51"/>
      <c r="BG680" s="51"/>
      <c r="BH680" s="51"/>
      <c r="BI680" s="51"/>
      <c r="BJ680" s="51"/>
      <c r="BK680" s="51"/>
      <c r="BL680" s="51"/>
      <c r="BM680" s="51"/>
      <c r="BN680" s="51"/>
      <c r="BO680" s="51"/>
    </row>
    <row r="681" spans="1:67" ht="110.25" customHeight="1" x14ac:dyDescent="0.25">
      <c r="A681" s="201">
        <v>681</v>
      </c>
      <c r="B681" s="182" t="s">
        <v>3984</v>
      </c>
      <c r="C681" s="182" t="s">
        <v>3985</v>
      </c>
      <c r="D681" s="36" t="s">
        <v>62</v>
      </c>
      <c r="E681" s="36" t="s">
        <v>19</v>
      </c>
      <c r="F681" s="202" t="s">
        <v>3251</v>
      </c>
      <c r="G681" s="202"/>
      <c r="H681" s="202"/>
      <c r="I681" s="202"/>
      <c r="J681" s="202"/>
      <c r="K681" s="202"/>
      <c r="L681" s="34" t="s">
        <v>1773</v>
      </c>
      <c r="M681" s="183" t="s">
        <v>4117</v>
      </c>
      <c r="N681" s="183" t="s">
        <v>4133</v>
      </c>
      <c r="O681" s="184" t="s">
        <v>19</v>
      </c>
      <c r="P681" s="109"/>
      <c r="Q681" s="182" t="s">
        <v>25</v>
      </c>
      <c r="R681" s="109" t="s">
        <v>4134</v>
      </c>
      <c r="S681" s="183"/>
      <c r="T681" s="33"/>
      <c r="U681" s="33" t="s">
        <v>167</v>
      </c>
      <c r="V681" s="45" t="s">
        <v>167</v>
      </c>
      <c r="W681" s="34" t="s">
        <v>1774</v>
      </c>
      <c r="X681" s="34" t="s">
        <v>1775</v>
      </c>
      <c r="Y681" s="36"/>
      <c r="Z681" s="36"/>
      <c r="AA681" s="36">
        <v>1</v>
      </c>
      <c r="AB681" s="36"/>
      <c r="AC681" s="36"/>
      <c r="AD681" s="36"/>
      <c r="AE681" s="36"/>
      <c r="AF681" s="51"/>
      <c r="AG681" s="51"/>
      <c r="AH681" s="51"/>
      <c r="AI681" s="51">
        <v>1</v>
      </c>
      <c r="AJ681" s="51"/>
      <c r="AK681" s="51"/>
      <c r="AL681" s="33"/>
      <c r="AM681" s="33"/>
      <c r="AN681" s="186"/>
      <c r="AO681" s="186"/>
      <c r="AP681" s="185"/>
      <c r="AQ681" s="185"/>
      <c r="AR681" s="185"/>
      <c r="AS681" s="185"/>
      <c r="AT681" s="185"/>
      <c r="AU681" s="185"/>
      <c r="AV681" s="185"/>
      <c r="AW681" s="186"/>
      <c r="AX681" s="41"/>
      <c r="AY681" s="35" t="s">
        <v>176</v>
      </c>
      <c r="AZ681" s="36" t="s">
        <v>25</v>
      </c>
      <c r="BA681" s="36" t="s">
        <v>3243</v>
      </c>
      <c r="BB681" s="51"/>
      <c r="BC681" s="33"/>
      <c r="BD681" s="36">
        <v>1</v>
      </c>
      <c r="BE681" s="36">
        <v>1</v>
      </c>
      <c r="BF681" s="51"/>
      <c r="BG681" s="51"/>
      <c r="BH681" s="51"/>
      <c r="BI681" s="51"/>
      <c r="BJ681" s="51"/>
      <c r="BK681" s="51"/>
      <c r="BL681" s="51"/>
      <c r="BM681" s="51"/>
      <c r="BN681" s="51"/>
      <c r="BO681" s="51"/>
    </row>
    <row r="682" spans="1:67" ht="121.5" customHeight="1" x14ac:dyDescent="0.25">
      <c r="A682" s="201">
        <v>682</v>
      </c>
      <c r="B682" s="182" t="s">
        <v>3984</v>
      </c>
      <c r="C682" s="182" t="s">
        <v>3985</v>
      </c>
      <c r="D682" s="36" t="s">
        <v>62</v>
      </c>
      <c r="E682" s="36" t="s">
        <v>19</v>
      </c>
      <c r="F682" s="109" t="s">
        <v>4135</v>
      </c>
      <c r="G682" s="202"/>
      <c r="H682" s="202"/>
      <c r="I682" s="202"/>
      <c r="J682" s="202"/>
      <c r="K682" s="202"/>
      <c r="L682" s="34" t="s">
        <v>1779</v>
      </c>
      <c r="M682" s="183" t="s">
        <v>3903</v>
      </c>
      <c r="N682" s="183" t="s">
        <v>4136</v>
      </c>
      <c r="O682" s="184" t="s">
        <v>19</v>
      </c>
      <c r="P682" s="109"/>
      <c r="Q682" s="182" t="s">
        <v>25</v>
      </c>
      <c r="R682" s="109" t="s">
        <v>3184</v>
      </c>
      <c r="S682" s="183"/>
      <c r="T682" s="33"/>
      <c r="U682" s="33" t="s">
        <v>58</v>
      </c>
      <c r="V682" s="45" t="s">
        <v>58</v>
      </c>
      <c r="W682" s="34" t="s">
        <v>1774</v>
      </c>
      <c r="X682" s="34" t="s">
        <v>1780</v>
      </c>
      <c r="Y682" s="36"/>
      <c r="Z682" s="36"/>
      <c r="AA682" s="36"/>
      <c r="AB682" s="36">
        <v>1</v>
      </c>
      <c r="AC682" s="36"/>
      <c r="AD682" s="36"/>
      <c r="AE682" s="36"/>
      <c r="AF682" s="51"/>
      <c r="AG682" s="51">
        <v>1</v>
      </c>
      <c r="AH682" s="51"/>
      <c r="AI682" s="51"/>
      <c r="AJ682" s="51"/>
      <c r="AK682" s="51"/>
      <c r="AL682" s="33"/>
      <c r="AM682" s="33"/>
      <c r="AN682" s="186"/>
      <c r="AO682" s="186"/>
      <c r="AP682" s="185"/>
      <c r="AQ682" s="185"/>
      <c r="AR682" s="185"/>
      <c r="AS682" s="185"/>
      <c r="AT682" s="185"/>
      <c r="AU682" s="185"/>
      <c r="AV682" s="185"/>
      <c r="AW682" s="186"/>
      <c r="AX682" s="41"/>
      <c r="AY682" s="35" t="s">
        <v>24</v>
      </c>
      <c r="AZ682" s="36" t="s">
        <v>25</v>
      </c>
      <c r="BA682" s="36"/>
      <c r="BB682" s="51"/>
      <c r="BC682" s="33"/>
      <c r="BD682" s="36">
        <v>1</v>
      </c>
      <c r="BE682" s="36">
        <v>1</v>
      </c>
      <c r="BF682" s="51"/>
      <c r="BG682" s="51"/>
      <c r="BH682" s="51"/>
      <c r="BI682" s="51"/>
      <c r="BJ682" s="51"/>
      <c r="BK682" s="51"/>
      <c r="BL682" s="51"/>
      <c r="BM682" s="51"/>
      <c r="BN682" s="51"/>
      <c r="BO682" s="51"/>
    </row>
    <row r="683" spans="1:67" ht="99" customHeight="1" x14ac:dyDescent="0.25">
      <c r="A683" s="201">
        <v>683</v>
      </c>
      <c r="B683" s="182" t="s">
        <v>3984</v>
      </c>
      <c r="C683" s="182" t="s">
        <v>3985</v>
      </c>
      <c r="D683" s="36" t="s">
        <v>62</v>
      </c>
      <c r="E683" s="36" t="s">
        <v>19</v>
      </c>
      <c r="F683" s="109" t="s">
        <v>4135</v>
      </c>
      <c r="G683" s="202"/>
      <c r="H683" s="202"/>
      <c r="I683" s="202"/>
      <c r="J683" s="202"/>
      <c r="K683" s="202"/>
      <c r="L683" s="34" t="s">
        <v>1781</v>
      </c>
      <c r="M683" s="183" t="s">
        <v>3903</v>
      </c>
      <c r="N683" s="183" t="s">
        <v>1782</v>
      </c>
      <c r="O683" s="184" t="s">
        <v>19</v>
      </c>
      <c r="P683" s="109"/>
      <c r="Q683" s="182" t="s">
        <v>25</v>
      </c>
      <c r="R683" s="109" t="s">
        <v>25</v>
      </c>
      <c r="S683" s="183"/>
      <c r="T683" s="33"/>
      <c r="U683" s="33" t="s">
        <v>58</v>
      </c>
      <c r="V683" s="45" t="s">
        <v>58</v>
      </c>
      <c r="W683" s="34" t="s">
        <v>1782</v>
      </c>
      <c r="X683" s="34" t="s">
        <v>23</v>
      </c>
      <c r="Y683" s="36"/>
      <c r="Z683" s="36"/>
      <c r="AA683" s="36"/>
      <c r="AB683" s="36">
        <v>1</v>
      </c>
      <c r="AC683" s="36"/>
      <c r="AD683" s="36"/>
      <c r="AE683" s="36"/>
      <c r="AF683" s="51"/>
      <c r="AG683" s="51">
        <v>1</v>
      </c>
      <c r="AH683" s="51"/>
      <c r="AI683" s="51"/>
      <c r="AJ683" s="51"/>
      <c r="AK683" s="51"/>
      <c r="AL683" s="33"/>
      <c r="AM683" s="33"/>
      <c r="AN683" s="186"/>
      <c r="AO683" s="186"/>
      <c r="AP683" s="185"/>
      <c r="AQ683" s="185"/>
      <c r="AR683" s="185"/>
      <c r="AS683" s="185"/>
      <c r="AT683" s="185"/>
      <c r="AU683" s="185"/>
      <c r="AV683" s="185"/>
      <c r="AW683" s="186"/>
      <c r="AX683" s="41"/>
      <c r="AY683" s="35" t="s">
        <v>24</v>
      </c>
      <c r="AZ683" s="36" t="s">
        <v>25</v>
      </c>
      <c r="BA683" s="36"/>
      <c r="BB683" s="51"/>
      <c r="BC683" s="33"/>
      <c r="BD683" s="36">
        <v>1</v>
      </c>
      <c r="BE683" s="36">
        <v>1</v>
      </c>
      <c r="BF683" s="51"/>
      <c r="BG683" s="51"/>
      <c r="BH683" s="51"/>
      <c r="BI683" s="51"/>
      <c r="BJ683" s="51"/>
      <c r="BK683" s="51"/>
      <c r="BL683" s="51"/>
      <c r="BM683" s="51"/>
      <c r="BN683" s="51"/>
      <c r="BO683" s="51"/>
    </row>
    <row r="684" spans="1:67" ht="74.25" customHeight="1" x14ac:dyDescent="0.25">
      <c r="A684" s="201">
        <v>684</v>
      </c>
      <c r="B684" s="182" t="s">
        <v>3984</v>
      </c>
      <c r="C684" s="182" t="s">
        <v>3985</v>
      </c>
      <c r="D684" s="36" t="s">
        <v>62</v>
      </c>
      <c r="E684" s="36" t="s">
        <v>19</v>
      </c>
      <c r="F684" s="109" t="s">
        <v>4135</v>
      </c>
      <c r="G684" s="202"/>
      <c r="H684" s="202"/>
      <c r="I684" s="202"/>
      <c r="J684" s="202"/>
      <c r="K684" s="202"/>
      <c r="L684" s="34" t="s">
        <v>1783</v>
      </c>
      <c r="M684" s="183" t="s">
        <v>3903</v>
      </c>
      <c r="N684" s="183" t="s">
        <v>1784</v>
      </c>
      <c r="O684" s="184" t="s">
        <v>19</v>
      </c>
      <c r="P684" s="109"/>
      <c r="Q684" s="182" t="s">
        <v>25</v>
      </c>
      <c r="R684" s="109" t="s">
        <v>25</v>
      </c>
      <c r="S684" s="183"/>
      <c r="T684" s="33"/>
      <c r="U684" s="33" t="s">
        <v>58</v>
      </c>
      <c r="V684" s="45" t="s">
        <v>58</v>
      </c>
      <c r="W684" s="34" t="s">
        <v>1784</v>
      </c>
      <c r="X684" s="34" t="s">
        <v>23</v>
      </c>
      <c r="Y684" s="36"/>
      <c r="Z684" s="36"/>
      <c r="AA684" s="36"/>
      <c r="AB684" s="36">
        <v>1</v>
      </c>
      <c r="AC684" s="36"/>
      <c r="AD684" s="36"/>
      <c r="AE684" s="36"/>
      <c r="AF684" s="51"/>
      <c r="AG684" s="51">
        <v>1</v>
      </c>
      <c r="AH684" s="51"/>
      <c r="AI684" s="51"/>
      <c r="AJ684" s="51"/>
      <c r="AK684" s="51"/>
      <c r="AL684" s="33"/>
      <c r="AM684" s="33"/>
      <c r="AN684" s="186"/>
      <c r="AO684" s="186"/>
      <c r="AP684" s="185"/>
      <c r="AQ684" s="185"/>
      <c r="AR684" s="185"/>
      <c r="AS684" s="185"/>
      <c r="AT684" s="185"/>
      <c r="AU684" s="185"/>
      <c r="AV684" s="185"/>
      <c r="AW684" s="186"/>
      <c r="AX684" s="41"/>
      <c r="AY684" s="35" t="s">
        <v>24</v>
      </c>
      <c r="AZ684" s="36" t="s">
        <v>25</v>
      </c>
      <c r="BA684" s="36"/>
      <c r="BB684" s="51"/>
      <c r="BC684" s="33"/>
      <c r="BD684" s="36">
        <v>1</v>
      </c>
      <c r="BE684" s="36">
        <v>1</v>
      </c>
      <c r="BF684" s="51"/>
      <c r="BG684" s="51"/>
      <c r="BH684" s="51"/>
      <c r="BI684" s="51"/>
      <c r="BJ684" s="51"/>
      <c r="BK684" s="51"/>
      <c r="BL684" s="51"/>
      <c r="BM684" s="51"/>
      <c r="BN684" s="51"/>
      <c r="BO684" s="51"/>
    </row>
    <row r="685" spans="1:67" ht="66" customHeight="1" x14ac:dyDescent="0.25">
      <c r="A685" s="201">
        <v>685</v>
      </c>
      <c r="B685" s="182" t="s">
        <v>3984</v>
      </c>
      <c r="C685" s="182" t="s">
        <v>3985</v>
      </c>
      <c r="D685" s="36" t="s">
        <v>62</v>
      </c>
      <c r="E685" s="36" t="s">
        <v>19</v>
      </c>
      <c r="F685" s="109" t="s">
        <v>4135</v>
      </c>
      <c r="G685" s="202"/>
      <c r="H685" s="202"/>
      <c r="I685" s="202"/>
      <c r="J685" s="202"/>
      <c r="K685" s="202"/>
      <c r="L685" s="34" t="s">
        <v>1785</v>
      </c>
      <c r="M685" s="183" t="s">
        <v>3903</v>
      </c>
      <c r="N685" s="183" t="s">
        <v>4137</v>
      </c>
      <c r="O685" s="184" t="s">
        <v>19</v>
      </c>
      <c r="P685" s="109"/>
      <c r="Q685" s="182" t="s">
        <v>25</v>
      </c>
      <c r="R685" s="109" t="s">
        <v>4138</v>
      </c>
      <c r="S685" s="183"/>
      <c r="T685" s="33"/>
      <c r="U685" s="33" t="s">
        <v>58</v>
      </c>
      <c r="V685" s="45" t="s">
        <v>58</v>
      </c>
      <c r="W685" s="34" t="s">
        <v>1787</v>
      </c>
      <c r="X685" s="34" t="s">
        <v>23</v>
      </c>
      <c r="Y685" s="36"/>
      <c r="Z685" s="36"/>
      <c r="AA685" s="36"/>
      <c r="AB685" s="36">
        <v>1</v>
      </c>
      <c r="AC685" s="36"/>
      <c r="AD685" s="36"/>
      <c r="AE685" s="36"/>
      <c r="AF685" s="51"/>
      <c r="AG685" s="51">
        <v>1</v>
      </c>
      <c r="AH685" s="51"/>
      <c r="AI685" s="51"/>
      <c r="AJ685" s="51"/>
      <c r="AK685" s="51"/>
      <c r="AL685" s="33"/>
      <c r="AM685" s="33"/>
      <c r="AN685" s="186"/>
      <c r="AO685" s="186"/>
      <c r="AP685" s="185"/>
      <c r="AQ685" s="185"/>
      <c r="AR685" s="185"/>
      <c r="AS685" s="185"/>
      <c r="AT685" s="185"/>
      <c r="AU685" s="185"/>
      <c r="AV685" s="185"/>
      <c r="AW685" s="186"/>
      <c r="AX685" s="41"/>
      <c r="AY685" s="35" t="s">
        <v>24</v>
      </c>
      <c r="AZ685" s="36" t="s">
        <v>25</v>
      </c>
      <c r="BA685" s="36"/>
      <c r="BB685" s="51"/>
      <c r="BC685" s="33"/>
      <c r="BD685" s="36">
        <v>1</v>
      </c>
      <c r="BE685" s="36">
        <v>1</v>
      </c>
      <c r="BF685" s="51"/>
      <c r="BG685" s="51"/>
      <c r="BH685" s="51"/>
      <c r="BI685" s="51"/>
      <c r="BJ685" s="51"/>
      <c r="BK685" s="51"/>
      <c r="BL685" s="51"/>
      <c r="BM685" s="51"/>
      <c r="BN685" s="51"/>
      <c r="BO685" s="51"/>
    </row>
    <row r="686" spans="1:67" ht="47.25" customHeight="1" x14ac:dyDescent="0.25">
      <c r="A686" s="201">
        <v>686</v>
      </c>
      <c r="B686" s="182" t="s">
        <v>3984</v>
      </c>
      <c r="C686" s="182" t="s">
        <v>3985</v>
      </c>
      <c r="D686" s="36" t="s">
        <v>62</v>
      </c>
      <c r="E686" s="36" t="s">
        <v>19</v>
      </c>
      <c r="F686" s="109" t="s">
        <v>4135</v>
      </c>
      <c r="G686" s="202"/>
      <c r="H686" s="202"/>
      <c r="I686" s="202"/>
      <c r="J686" s="202"/>
      <c r="K686" s="202"/>
      <c r="L686" s="34" t="s">
        <v>1788</v>
      </c>
      <c r="M686" s="183" t="s">
        <v>3903</v>
      </c>
      <c r="N686" s="183" t="s">
        <v>4139</v>
      </c>
      <c r="O686" s="184" t="s">
        <v>19</v>
      </c>
      <c r="P686" s="109"/>
      <c r="Q686" s="182" t="s">
        <v>25</v>
      </c>
      <c r="R686" s="109" t="s">
        <v>1789</v>
      </c>
      <c r="S686" s="183"/>
      <c r="T686" s="33"/>
      <c r="U686" s="33" t="s">
        <v>58</v>
      </c>
      <c r="V686" s="45" t="s">
        <v>58</v>
      </c>
      <c r="W686" s="34" t="s">
        <v>1789</v>
      </c>
      <c r="X686" s="34" t="s">
        <v>23</v>
      </c>
      <c r="Y686" s="36"/>
      <c r="Z686" s="36"/>
      <c r="AA686" s="36"/>
      <c r="AB686" s="36">
        <v>1</v>
      </c>
      <c r="AC686" s="36"/>
      <c r="AD686" s="36"/>
      <c r="AE686" s="36"/>
      <c r="AF686" s="51"/>
      <c r="AG686" s="51">
        <v>1</v>
      </c>
      <c r="AH686" s="51"/>
      <c r="AI686" s="51"/>
      <c r="AJ686" s="51"/>
      <c r="AK686" s="51"/>
      <c r="AL686" s="33"/>
      <c r="AM686" s="33"/>
      <c r="AN686" s="186"/>
      <c r="AO686" s="186"/>
      <c r="AP686" s="185"/>
      <c r="AQ686" s="185"/>
      <c r="AR686" s="185"/>
      <c r="AS686" s="185"/>
      <c r="AT686" s="185"/>
      <c r="AU686" s="185"/>
      <c r="AV686" s="185"/>
      <c r="AW686" s="186"/>
      <c r="AX686" s="41"/>
      <c r="AY686" s="35" t="s">
        <v>24</v>
      </c>
      <c r="AZ686" s="36" t="s">
        <v>25</v>
      </c>
      <c r="BA686" s="36"/>
      <c r="BB686" s="51"/>
      <c r="BC686" s="33"/>
      <c r="BD686" s="36">
        <v>1</v>
      </c>
      <c r="BE686" s="36">
        <v>1</v>
      </c>
      <c r="BF686" s="51"/>
      <c r="BG686" s="51"/>
      <c r="BH686" s="51"/>
      <c r="BI686" s="51"/>
      <c r="BJ686" s="51"/>
      <c r="BK686" s="51"/>
      <c r="BL686" s="51"/>
      <c r="BM686" s="51"/>
      <c r="BN686" s="51"/>
      <c r="BO686" s="51"/>
    </row>
    <row r="687" spans="1:67" ht="78" customHeight="1" x14ac:dyDescent="0.25">
      <c r="A687" s="201">
        <v>687</v>
      </c>
      <c r="B687" s="182" t="s">
        <v>3984</v>
      </c>
      <c r="C687" s="182" t="s">
        <v>3985</v>
      </c>
      <c r="D687" s="36" t="s">
        <v>62</v>
      </c>
      <c r="E687" s="36" t="s">
        <v>19</v>
      </c>
      <c r="F687" s="109" t="s">
        <v>4135</v>
      </c>
      <c r="G687" s="202"/>
      <c r="H687" s="202"/>
      <c r="I687" s="202"/>
      <c r="J687" s="202"/>
      <c r="K687" s="202"/>
      <c r="L687" s="34" t="s">
        <v>1790</v>
      </c>
      <c r="M687" s="183" t="s">
        <v>3903</v>
      </c>
      <c r="N687" s="183" t="s">
        <v>4140</v>
      </c>
      <c r="O687" s="184" t="s">
        <v>19</v>
      </c>
      <c r="P687" s="109"/>
      <c r="Q687" s="182" t="s">
        <v>25</v>
      </c>
      <c r="R687" s="109" t="s">
        <v>1791</v>
      </c>
      <c r="S687" s="183"/>
      <c r="T687" s="33"/>
      <c r="U687" s="33" t="s">
        <v>21</v>
      </c>
      <c r="V687" s="45" t="s">
        <v>21</v>
      </c>
      <c r="W687" s="34" t="s">
        <v>1791</v>
      </c>
      <c r="X687" s="34" t="s">
        <v>23</v>
      </c>
      <c r="Y687" s="36">
        <v>1</v>
      </c>
      <c r="Z687" s="36"/>
      <c r="AA687" s="36"/>
      <c r="AB687" s="36"/>
      <c r="AC687" s="36"/>
      <c r="AD687" s="36"/>
      <c r="AE687" s="36"/>
      <c r="AF687" s="51"/>
      <c r="AG687" s="51">
        <v>1</v>
      </c>
      <c r="AH687" s="51"/>
      <c r="AI687" s="51"/>
      <c r="AJ687" s="51"/>
      <c r="AK687" s="51"/>
      <c r="AL687" s="45" t="s">
        <v>4141</v>
      </c>
      <c r="AM687" s="33" t="s">
        <v>4142</v>
      </c>
      <c r="AN687" s="185"/>
      <c r="AO687" s="185"/>
      <c r="AP687" s="185"/>
      <c r="AQ687" s="185"/>
      <c r="AR687" s="185"/>
      <c r="AS687" s="185"/>
      <c r="AT687" s="185"/>
      <c r="AU687" s="185"/>
      <c r="AV687" s="185"/>
      <c r="AW687" s="186"/>
      <c r="AX687" s="41"/>
      <c r="AY687" s="35" t="s">
        <v>24</v>
      </c>
      <c r="AZ687" s="36" t="s">
        <v>25</v>
      </c>
      <c r="BA687" s="36"/>
      <c r="BB687" s="51"/>
      <c r="BC687" s="33"/>
      <c r="BD687" s="36">
        <v>1</v>
      </c>
      <c r="BE687" s="36">
        <v>1</v>
      </c>
      <c r="BF687" s="51"/>
      <c r="BG687" s="51"/>
      <c r="BH687" s="51"/>
      <c r="BI687" s="51"/>
      <c r="BJ687" s="51"/>
      <c r="BK687" s="51"/>
      <c r="BL687" s="51"/>
      <c r="BM687" s="51"/>
      <c r="BN687" s="51"/>
      <c r="BO687" s="51"/>
    </row>
    <row r="688" spans="1:67" ht="63" customHeight="1" x14ac:dyDescent="0.25">
      <c r="A688" s="201">
        <v>688</v>
      </c>
      <c r="B688" s="182" t="s">
        <v>3984</v>
      </c>
      <c r="C688" s="182" t="s">
        <v>3985</v>
      </c>
      <c r="D688" s="36" t="s">
        <v>62</v>
      </c>
      <c r="E688" s="36" t="s">
        <v>19</v>
      </c>
      <c r="F688" s="109" t="s">
        <v>4135</v>
      </c>
      <c r="G688" s="202"/>
      <c r="H688" s="202"/>
      <c r="I688" s="202"/>
      <c r="J688" s="202"/>
      <c r="K688" s="202"/>
      <c r="L688" s="34" t="s">
        <v>1793</v>
      </c>
      <c r="M688" s="183" t="s">
        <v>3903</v>
      </c>
      <c r="N688" s="183" t="s">
        <v>4143</v>
      </c>
      <c r="O688" s="184" t="s">
        <v>19</v>
      </c>
      <c r="P688" s="109"/>
      <c r="Q688" s="182" t="s">
        <v>25</v>
      </c>
      <c r="R688" s="109" t="s">
        <v>4144</v>
      </c>
      <c r="S688" s="183"/>
      <c r="T688" s="33"/>
      <c r="U688" s="33" t="s">
        <v>58</v>
      </c>
      <c r="V688" s="45" t="s">
        <v>58</v>
      </c>
      <c r="W688" s="34" t="s">
        <v>1795</v>
      </c>
      <c r="X688" s="34" t="s">
        <v>1796</v>
      </c>
      <c r="Y688" s="36"/>
      <c r="Z688" s="36"/>
      <c r="AA688" s="36"/>
      <c r="AB688" s="36">
        <v>1</v>
      </c>
      <c r="AC688" s="36"/>
      <c r="AD688" s="36"/>
      <c r="AE688" s="36"/>
      <c r="AF688" s="51"/>
      <c r="AG688" s="51">
        <v>1</v>
      </c>
      <c r="AH688" s="51"/>
      <c r="AI688" s="51"/>
      <c r="AJ688" s="51"/>
      <c r="AK688" s="51"/>
      <c r="AL688" s="33"/>
      <c r="AM688" s="33"/>
      <c r="AN688" s="186"/>
      <c r="AO688" s="186"/>
      <c r="AP688" s="185"/>
      <c r="AQ688" s="185"/>
      <c r="AR688" s="185"/>
      <c r="AS688" s="185"/>
      <c r="AT688" s="185"/>
      <c r="AU688" s="185"/>
      <c r="AV688" s="185"/>
      <c r="AW688" s="186"/>
      <c r="AX688" s="41"/>
      <c r="AY688" s="35" t="s">
        <v>24</v>
      </c>
      <c r="AZ688" s="36" t="s">
        <v>25</v>
      </c>
      <c r="BA688" s="36"/>
      <c r="BB688" s="51"/>
      <c r="BC688" s="33"/>
      <c r="BD688" s="36">
        <v>1</v>
      </c>
      <c r="BE688" s="36">
        <v>1</v>
      </c>
      <c r="BF688" s="51"/>
      <c r="BG688" s="51"/>
      <c r="BH688" s="51"/>
      <c r="BI688" s="51"/>
      <c r="BJ688" s="51"/>
      <c r="BK688" s="51"/>
      <c r="BL688" s="51"/>
      <c r="BM688" s="51"/>
      <c r="BN688" s="51"/>
      <c r="BO688" s="51"/>
    </row>
    <row r="689" spans="1:67" ht="72" customHeight="1" x14ac:dyDescent="0.25">
      <c r="A689" s="201">
        <v>689</v>
      </c>
      <c r="B689" s="182" t="s">
        <v>3984</v>
      </c>
      <c r="C689" s="182" t="s">
        <v>3985</v>
      </c>
      <c r="D689" s="36" t="s">
        <v>62</v>
      </c>
      <c r="E689" s="36" t="s">
        <v>19</v>
      </c>
      <c r="F689" s="109" t="s">
        <v>4135</v>
      </c>
      <c r="G689" s="202"/>
      <c r="H689" s="202"/>
      <c r="I689" s="202"/>
      <c r="J689" s="202"/>
      <c r="K689" s="202"/>
      <c r="L689" s="34" t="s">
        <v>1797</v>
      </c>
      <c r="M689" s="183" t="s">
        <v>3903</v>
      </c>
      <c r="N689" s="183" t="s">
        <v>4145</v>
      </c>
      <c r="O689" s="184" t="s">
        <v>19</v>
      </c>
      <c r="P689" s="109"/>
      <c r="Q689" s="182" t="s">
        <v>25</v>
      </c>
      <c r="R689" s="109" t="s">
        <v>4146</v>
      </c>
      <c r="S689" s="183"/>
      <c r="T689" s="33"/>
      <c r="U689" s="33" t="s">
        <v>58</v>
      </c>
      <c r="V689" s="45" t="s">
        <v>58</v>
      </c>
      <c r="W689" s="34" t="s">
        <v>1798</v>
      </c>
      <c r="X689" s="34" t="s">
        <v>1799</v>
      </c>
      <c r="Y689" s="36"/>
      <c r="Z689" s="36"/>
      <c r="AA689" s="36"/>
      <c r="AB689" s="36">
        <v>1</v>
      </c>
      <c r="AC689" s="36"/>
      <c r="AD689" s="36"/>
      <c r="AE689" s="36"/>
      <c r="AF689" s="51"/>
      <c r="AG689" s="51">
        <v>1</v>
      </c>
      <c r="AH689" s="51"/>
      <c r="AI689" s="51"/>
      <c r="AJ689" s="51"/>
      <c r="AK689" s="51"/>
      <c r="AL689" s="33"/>
      <c r="AM689" s="33"/>
      <c r="AN689" s="186"/>
      <c r="AO689" s="186"/>
      <c r="AP689" s="185"/>
      <c r="AQ689" s="185"/>
      <c r="AR689" s="185"/>
      <c r="AS689" s="185"/>
      <c r="AT689" s="185"/>
      <c r="AU689" s="185"/>
      <c r="AV689" s="185"/>
      <c r="AW689" s="186"/>
      <c r="AX689" s="41"/>
      <c r="AY689" s="35" t="s">
        <v>1800</v>
      </c>
      <c r="AZ689" s="36" t="s">
        <v>25</v>
      </c>
      <c r="BA689" s="36"/>
      <c r="BB689" s="51"/>
      <c r="BC689" s="33"/>
      <c r="BD689" s="36">
        <v>1</v>
      </c>
      <c r="BE689" s="36">
        <v>1</v>
      </c>
      <c r="BF689" s="51"/>
      <c r="BG689" s="51"/>
      <c r="BH689" s="51"/>
      <c r="BI689" s="51"/>
      <c r="BJ689" s="51"/>
      <c r="BK689" s="51"/>
      <c r="BL689" s="51"/>
      <c r="BM689" s="51"/>
      <c r="BN689" s="51"/>
      <c r="BO689" s="51"/>
    </row>
    <row r="690" spans="1:67" ht="94.5" customHeight="1" x14ac:dyDescent="0.25">
      <c r="A690" s="201">
        <v>690</v>
      </c>
      <c r="B690" s="182" t="s">
        <v>3984</v>
      </c>
      <c r="C690" s="182" t="s">
        <v>3985</v>
      </c>
      <c r="D690" s="36" t="s">
        <v>62</v>
      </c>
      <c r="E690" s="36" t="s">
        <v>19</v>
      </c>
      <c r="F690" s="109" t="s">
        <v>4135</v>
      </c>
      <c r="G690" s="202"/>
      <c r="H690" s="202"/>
      <c r="I690" s="202"/>
      <c r="J690" s="202"/>
      <c r="K690" s="202"/>
      <c r="L690" s="34" t="s">
        <v>1801</v>
      </c>
      <c r="M690" s="183" t="s">
        <v>3903</v>
      </c>
      <c r="N690" s="183" t="s">
        <v>4147</v>
      </c>
      <c r="O690" s="184" t="s">
        <v>19</v>
      </c>
      <c r="P690" s="109"/>
      <c r="Q690" s="182" t="s">
        <v>25</v>
      </c>
      <c r="R690" s="109" t="s">
        <v>4148</v>
      </c>
      <c r="S690" s="183"/>
      <c r="T690" s="33"/>
      <c r="U690" s="33" t="s">
        <v>58</v>
      </c>
      <c r="V690" s="45" t="s">
        <v>58</v>
      </c>
      <c r="W690" s="34" t="s">
        <v>1802</v>
      </c>
      <c r="X690" s="34" t="s">
        <v>1780</v>
      </c>
      <c r="Y690" s="36"/>
      <c r="Z690" s="36"/>
      <c r="AA690" s="36"/>
      <c r="AB690" s="36">
        <v>1</v>
      </c>
      <c r="AC690" s="36"/>
      <c r="AD690" s="36"/>
      <c r="AE690" s="36"/>
      <c r="AF690" s="51"/>
      <c r="AG690" s="51">
        <v>1</v>
      </c>
      <c r="AH690" s="51"/>
      <c r="AI690" s="51"/>
      <c r="AJ690" s="51"/>
      <c r="AK690" s="51"/>
      <c r="AL690" s="33"/>
      <c r="AM690" s="33"/>
      <c r="AN690" s="186"/>
      <c r="AO690" s="186"/>
      <c r="AP690" s="185"/>
      <c r="AQ690" s="185"/>
      <c r="AR690" s="185"/>
      <c r="AS690" s="185"/>
      <c r="AT690" s="185"/>
      <c r="AU690" s="185"/>
      <c r="AV690" s="185"/>
      <c r="AW690" s="186"/>
      <c r="AX690" s="41"/>
      <c r="AY690" s="35" t="s">
        <v>24</v>
      </c>
      <c r="AZ690" s="36" t="s">
        <v>25</v>
      </c>
      <c r="BA690" s="36"/>
      <c r="BB690" s="51"/>
      <c r="BC690" s="33"/>
      <c r="BD690" s="36">
        <v>1</v>
      </c>
      <c r="BE690" s="36">
        <v>1</v>
      </c>
      <c r="BF690" s="51"/>
      <c r="BG690" s="51"/>
      <c r="BH690" s="51"/>
      <c r="BI690" s="51"/>
      <c r="BJ690" s="51"/>
      <c r="BK690" s="51"/>
      <c r="BL690" s="51"/>
      <c r="BM690" s="51"/>
      <c r="BN690" s="51"/>
      <c r="BO690" s="51"/>
    </row>
    <row r="691" spans="1:67" ht="108.75" customHeight="1" x14ac:dyDescent="0.25">
      <c r="A691" s="201">
        <v>691</v>
      </c>
      <c r="B691" s="182" t="s">
        <v>3984</v>
      </c>
      <c r="C691" s="182" t="s">
        <v>3985</v>
      </c>
      <c r="D691" s="36" t="s">
        <v>62</v>
      </c>
      <c r="E691" s="36" t="s">
        <v>19</v>
      </c>
      <c r="F691" s="109" t="s">
        <v>4135</v>
      </c>
      <c r="G691" s="202"/>
      <c r="H691" s="202"/>
      <c r="I691" s="202"/>
      <c r="J691" s="202"/>
      <c r="K691" s="202"/>
      <c r="L691" s="34" t="s">
        <v>1805</v>
      </c>
      <c r="M691" s="183" t="s">
        <v>3903</v>
      </c>
      <c r="N691" s="183" t="s">
        <v>1806</v>
      </c>
      <c r="O691" s="184" t="s">
        <v>19</v>
      </c>
      <c r="P691" s="109"/>
      <c r="Q691" s="182" t="s">
        <v>25</v>
      </c>
      <c r="R691" s="109" t="s">
        <v>4150</v>
      </c>
      <c r="S691" s="183"/>
      <c r="T691" s="33"/>
      <c r="U691" s="33" t="s">
        <v>58</v>
      </c>
      <c r="V691" s="45" t="s">
        <v>58</v>
      </c>
      <c r="W691" s="34" t="s">
        <v>1806</v>
      </c>
      <c r="X691" s="34" t="s">
        <v>1807</v>
      </c>
      <c r="Y691" s="36"/>
      <c r="Z691" s="36"/>
      <c r="AA691" s="36"/>
      <c r="AB691" s="36">
        <v>1</v>
      </c>
      <c r="AC691" s="36"/>
      <c r="AD691" s="36"/>
      <c r="AE691" s="36"/>
      <c r="AF691" s="51"/>
      <c r="AG691" s="51">
        <v>1</v>
      </c>
      <c r="AH691" s="51"/>
      <c r="AI691" s="51"/>
      <c r="AJ691" s="51"/>
      <c r="AK691" s="51"/>
      <c r="AL691" s="33"/>
      <c r="AM691" s="33"/>
      <c r="AN691" s="186"/>
      <c r="AO691" s="186"/>
      <c r="AP691" s="185"/>
      <c r="AQ691" s="185"/>
      <c r="AR691" s="185"/>
      <c r="AS691" s="185"/>
      <c r="AT691" s="185"/>
      <c r="AU691" s="185"/>
      <c r="AV691" s="185"/>
      <c r="AW691" s="186"/>
      <c r="AX691" s="41"/>
      <c r="AY691" s="35" t="s">
        <v>24</v>
      </c>
      <c r="AZ691" s="36" t="s">
        <v>25</v>
      </c>
      <c r="BA691" s="36"/>
      <c r="BB691" s="51"/>
      <c r="BC691" s="33"/>
      <c r="BD691" s="36">
        <v>1</v>
      </c>
      <c r="BE691" s="36">
        <v>1</v>
      </c>
      <c r="BF691" s="51"/>
      <c r="BG691" s="51"/>
      <c r="BH691" s="51"/>
      <c r="BI691" s="51"/>
      <c r="BJ691" s="51"/>
      <c r="BK691" s="51"/>
      <c r="BL691" s="51"/>
      <c r="BM691" s="51"/>
      <c r="BN691" s="51"/>
      <c r="BO691" s="51"/>
    </row>
    <row r="692" spans="1:67" ht="111.75" customHeight="1" x14ac:dyDescent="0.25">
      <c r="A692" s="201">
        <v>692</v>
      </c>
      <c r="B692" s="182" t="s">
        <v>3984</v>
      </c>
      <c r="C692" s="182" t="s">
        <v>3985</v>
      </c>
      <c r="D692" s="36" t="s">
        <v>62</v>
      </c>
      <c r="E692" s="36" t="s">
        <v>19</v>
      </c>
      <c r="F692" s="109" t="s">
        <v>4135</v>
      </c>
      <c r="G692" s="202"/>
      <c r="H692" s="202"/>
      <c r="I692" s="202"/>
      <c r="J692" s="202"/>
      <c r="K692" s="202"/>
      <c r="L692" s="34" t="s">
        <v>1809</v>
      </c>
      <c r="M692" s="183" t="s">
        <v>3903</v>
      </c>
      <c r="N692" s="183" t="s">
        <v>4151</v>
      </c>
      <c r="O692" s="184" t="s">
        <v>19</v>
      </c>
      <c r="P692" s="109"/>
      <c r="Q692" s="182" t="s">
        <v>25</v>
      </c>
      <c r="R692" s="109" t="s">
        <v>25</v>
      </c>
      <c r="S692" s="183"/>
      <c r="T692" s="33"/>
      <c r="U692" s="33" t="s">
        <v>21</v>
      </c>
      <c r="V692" s="45" t="s">
        <v>21</v>
      </c>
      <c r="W692" s="34" t="s">
        <v>1810</v>
      </c>
      <c r="X692" s="34" t="s">
        <v>1811</v>
      </c>
      <c r="Y692" s="36">
        <v>1</v>
      </c>
      <c r="Z692" s="36"/>
      <c r="AA692" s="36"/>
      <c r="AB692" s="36"/>
      <c r="AC692" s="36"/>
      <c r="AD692" s="36"/>
      <c r="AE692" s="36"/>
      <c r="AF692" s="51"/>
      <c r="AG692" s="51">
        <v>1</v>
      </c>
      <c r="AH692" s="51"/>
      <c r="AI692" s="51"/>
      <c r="AJ692" s="51"/>
      <c r="AK692" s="51"/>
      <c r="AL692" s="33"/>
      <c r="AM692" s="33"/>
      <c r="AN692" s="185"/>
      <c r="AO692" s="185"/>
      <c r="AP692" s="185"/>
      <c r="AQ692" s="185"/>
      <c r="AR692" s="185"/>
      <c r="AS692" s="185"/>
      <c r="AT692" s="185"/>
      <c r="AU692" s="185"/>
      <c r="AV692" s="185"/>
      <c r="AW692" s="186"/>
      <c r="AX692" s="41"/>
      <c r="AY692" s="35" t="s">
        <v>24</v>
      </c>
      <c r="AZ692" s="36" t="s">
        <v>25</v>
      </c>
      <c r="BA692" s="36"/>
      <c r="BB692" s="51"/>
      <c r="BC692" s="33"/>
      <c r="BD692" s="36">
        <v>1</v>
      </c>
      <c r="BE692" s="36">
        <v>1</v>
      </c>
      <c r="BF692" s="51"/>
      <c r="BG692" s="51"/>
      <c r="BH692" s="51"/>
      <c r="BI692" s="51"/>
      <c r="BJ692" s="51"/>
      <c r="BK692" s="51"/>
      <c r="BL692" s="51"/>
      <c r="BM692" s="51"/>
      <c r="BN692" s="51"/>
      <c r="BO692" s="51"/>
    </row>
    <row r="693" spans="1:67" ht="84.75" customHeight="1" x14ac:dyDescent="0.25">
      <c r="A693" s="201">
        <v>693</v>
      </c>
      <c r="B693" s="182" t="s">
        <v>3984</v>
      </c>
      <c r="C693" s="182" t="s">
        <v>3985</v>
      </c>
      <c r="D693" s="36" t="s">
        <v>62</v>
      </c>
      <c r="E693" s="36" t="s">
        <v>19</v>
      </c>
      <c r="F693" s="109" t="s">
        <v>4135</v>
      </c>
      <c r="G693" s="202"/>
      <c r="H693" s="202"/>
      <c r="I693" s="202"/>
      <c r="J693" s="202"/>
      <c r="K693" s="202"/>
      <c r="L693" s="34" t="s">
        <v>1813</v>
      </c>
      <c r="M693" s="183" t="s">
        <v>3264</v>
      </c>
      <c r="N693" s="183" t="s">
        <v>4153</v>
      </c>
      <c r="O693" s="184" t="s">
        <v>19</v>
      </c>
      <c r="P693" s="109"/>
      <c r="Q693" s="182" t="s">
        <v>25</v>
      </c>
      <c r="R693" s="109" t="s">
        <v>4154</v>
      </c>
      <c r="S693" s="183"/>
      <c r="T693" s="33"/>
      <c r="U693" s="33" t="s">
        <v>58</v>
      </c>
      <c r="V693" s="45" t="s">
        <v>58</v>
      </c>
      <c r="W693" s="34" t="s">
        <v>1814</v>
      </c>
      <c r="X693" s="34" t="s">
        <v>23</v>
      </c>
      <c r="Y693" s="36"/>
      <c r="Z693" s="36"/>
      <c r="AA693" s="36"/>
      <c r="AB693" s="36">
        <v>1</v>
      </c>
      <c r="AC693" s="36"/>
      <c r="AD693" s="36"/>
      <c r="AE693" s="36"/>
      <c r="AF693" s="51"/>
      <c r="AG693" s="51">
        <v>1</v>
      </c>
      <c r="AH693" s="51"/>
      <c r="AI693" s="51"/>
      <c r="AJ693" s="51"/>
      <c r="AK693" s="51"/>
      <c r="AL693" s="33"/>
      <c r="AM693" s="33"/>
      <c r="AN693" s="186"/>
      <c r="AO693" s="186"/>
      <c r="AP693" s="185"/>
      <c r="AQ693" s="185"/>
      <c r="AR693" s="185"/>
      <c r="AS693" s="185"/>
      <c r="AT693" s="185"/>
      <c r="AU693" s="185"/>
      <c r="AV693" s="185"/>
      <c r="AW693" s="186"/>
      <c r="AX693" s="41"/>
      <c r="AY693" s="35" t="s">
        <v>24</v>
      </c>
      <c r="AZ693" s="36" t="s">
        <v>25</v>
      </c>
      <c r="BA693" s="36"/>
      <c r="BB693" s="51"/>
      <c r="BC693" s="33"/>
      <c r="BD693" s="36">
        <v>1</v>
      </c>
      <c r="BE693" s="36">
        <v>1</v>
      </c>
      <c r="BF693" s="51"/>
      <c r="BG693" s="51"/>
      <c r="BH693" s="51"/>
      <c r="BI693" s="51"/>
      <c r="BJ693" s="51"/>
      <c r="BK693" s="51"/>
      <c r="BL693" s="51"/>
      <c r="BM693" s="51"/>
      <c r="BN693" s="51"/>
      <c r="BO693" s="51"/>
    </row>
    <row r="694" spans="1:67" ht="63.75" customHeight="1" x14ac:dyDescent="0.25">
      <c r="A694" s="201">
        <v>694</v>
      </c>
      <c r="B694" s="182" t="s">
        <v>3984</v>
      </c>
      <c r="C694" s="182" t="s">
        <v>3985</v>
      </c>
      <c r="D694" s="36" t="s">
        <v>62</v>
      </c>
      <c r="E694" s="36" t="s">
        <v>19</v>
      </c>
      <c r="F694" s="109" t="s">
        <v>4135</v>
      </c>
      <c r="G694" s="202"/>
      <c r="H694" s="202"/>
      <c r="I694" s="202"/>
      <c r="J694" s="202"/>
      <c r="K694" s="202"/>
      <c r="L694" s="34" t="s">
        <v>1815</v>
      </c>
      <c r="M694" s="183" t="s">
        <v>4117</v>
      </c>
      <c r="N694" s="183" t="s">
        <v>4155</v>
      </c>
      <c r="O694" s="184" t="s">
        <v>19</v>
      </c>
      <c r="P694" s="109"/>
      <c r="Q694" s="182" t="s">
        <v>25</v>
      </c>
      <c r="R694" s="109" t="s">
        <v>4156</v>
      </c>
      <c r="S694" s="183"/>
      <c r="T694" s="33"/>
      <c r="U694" s="33" t="s">
        <v>21</v>
      </c>
      <c r="V694" s="45" t="s">
        <v>21</v>
      </c>
      <c r="W694" s="34" t="s">
        <v>1816</v>
      </c>
      <c r="X694" s="34" t="s">
        <v>1775</v>
      </c>
      <c r="Y694" s="36">
        <v>1</v>
      </c>
      <c r="Z694" s="36"/>
      <c r="AA694" s="36"/>
      <c r="AB694" s="36"/>
      <c r="AC694" s="36"/>
      <c r="AD694" s="36"/>
      <c r="AE694" s="36"/>
      <c r="AF694" s="51"/>
      <c r="AG694" s="51">
        <v>1</v>
      </c>
      <c r="AH694" s="51"/>
      <c r="AI694" s="51"/>
      <c r="AJ694" s="51"/>
      <c r="AK694" s="51"/>
      <c r="AL694" s="33"/>
      <c r="AM694" s="33"/>
      <c r="AN694" s="185"/>
      <c r="AO694" s="185"/>
      <c r="AP694" s="185"/>
      <c r="AQ694" s="185"/>
      <c r="AR694" s="185"/>
      <c r="AS694" s="185"/>
      <c r="AT694" s="185"/>
      <c r="AU694" s="185"/>
      <c r="AV694" s="185"/>
      <c r="AW694" s="186"/>
      <c r="AX694" s="41"/>
      <c r="AY694" s="35" t="s">
        <v>24</v>
      </c>
      <c r="AZ694" s="36" t="s">
        <v>25</v>
      </c>
      <c r="BA694" s="36"/>
      <c r="BB694" s="51"/>
      <c r="BC694" s="33"/>
      <c r="BD694" s="36">
        <v>1</v>
      </c>
      <c r="BE694" s="36">
        <v>1</v>
      </c>
      <c r="BF694" s="51"/>
      <c r="BG694" s="51"/>
      <c r="BH694" s="51"/>
      <c r="BI694" s="51"/>
      <c r="BJ694" s="51"/>
      <c r="BK694" s="51"/>
      <c r="BL694" s="51"/>
      <c r="BM694" s="51"/>
      <c r="BN694" s="51"/>
      <c r="BO694" s="51"/>
    </row>
    <row r="695" spans="1:67" ht="58.5" customHeight="1" x14ac:dyDescent="0.25">
      <c r="A695" s="201">
        <v>695</v>
      </c>
      <c r="B695" s="182" t="s">
        <v>3984</v>
      </c>
      <c r="C695" s="182" t="s">
        <v>3985</v>
      </c>
      <c r="D695" s="36" t="s">
        <v>62</v>
      </c>
      <c r="E695" s="36" t="s">
        <v>19</v>
      </c>
      <c r="F695" s="109" t="s">
        <v>4135</v>
      </c>
      <c r="G695" s="202"/>
      <c r="H695" s="202"/>
      <c r="I695" s="202"/>
      <c r="J695" s="202"/>
      <c r="K695" s="202"/>
      <c r="L695" s="34" t="s">
        <v>1817</v>
      </c>
      <c r="M695" s="183" t="s">
        <v>3903</v>
      </c>
      <c r="N695" s="183" t="s">
        <v>1818</v>
      </c>
      <c r="O695" s="184" t="s">
        <v>19</v>
      </c>
      <c r="P695" s="109"/>
      <c r="Q695" s="182" t="s">
        <v>25</v>
      </c>
      <c r="R695" s="109"/>
      <c r="S695" s="183"/>
      <c r="T695" s="33"/>
      <c r="U695" s="33" t="s">
        <v>21</v>
      </c>
      <c r="V695" s="45" t="s">
        <v>21</v>
      </c>
      <c r="W695" s="34" t="s">
        <v>1818</v>
      </c>
      <c r="X695" s="34" t="s">
        <v>23</v>
      </c>
      <c r="Y695" s="36">
        <v>1</v>
      </c>
      <c r="Z695" s="36"/>
      <c r="AA695" s="36"/>
      <c r="AB695" s="36"/>
      <c r="AC695" s="36"/>
      <c r="AD695" s="36"/>
      <c r="AE695" s="36"/>
      <c r="AF695" s="51"/>
      <c r="AG695" s="51">
        <v>1</v>
      </c>
      <c r="AH695" s="51"/>
      <c r="AI695" s="51"/>
      <c r="AJ695" s="51"/>
      <c r="AK695" s="51"/>
      <c r="AL695" s="33"/>
      <c r="AM695" s="33"/>
      <c r="AN695" s="185"/>
      <c r="AO695" s="185"/>
      <c r="AP695" s="185"/>
      <c r="AQ695" s="185"/>
      <c r="AR695" s="185"/>
      <c r="AS695" s="185"/>
      <c r="AT695" s="185"/>
      <c r="AU695" s="185"/>
      <c r="AV695" s="185"/>
      <c r="AW695" s="186"/>
      <c r="AX695" s="41"/>
      <c r="AY695" s="35" t="s">
        <v>24</v>
      </c>
      <c r="AZ695" s="36" t="s">
        <v>25</v>
      </c>
      <c r="BA695" s="36"/>
      <c r="BB695" s="51"/>
      <c r="BC695" s="33"/>
      <c r="BD695" s="36">
        <v>1</v>
      </c>
      <c r="BE695" s="36">
        <v>1</v>
      </c>
      <c r="BF695" s="51"/>
      <c r="BG695" s="51"/>
      <c r="BH695" s="51"/>
      <c r="BI695" s="51"/>
      <c r="BJ695" s="51"/>
      <c r="BK695" s="51"/>
      <c r="BL695" s="51"/>
      <c r="BM695" s="51"/>
      <c r="BN695" s="51"/>
      <c r="BO695" s="51"/>
    </row>
    <row r="696" spans="1:67" ht="47.25" customHeight="1" x14ac:dyDescent="0.25">
      <c r="A696" s="201">
        <v>696</v>
      </c>
      <c r="B696" s="182" t="s">
        <v>3984</v>
      </c>
      <c r="C696" s="182" t="s">
        <v>3985</v>
      </c>
      <c r="D696" s="36" t="s">
        <v>62</v>
      </c>
      <c r="E696" s="36" t="s">
        <v>19</v>
      </c>
      <c r="F696" s="109" t="s">
        <v>4135</v>
      </c>
      <c r="G696" s="202"/>
      <c r="H696" s="202"/>
      <c r="I696" s="202"/>
      <c r="J696" s="202"/>
      <c r="K696" s="202"/>
      <c r="L696" s="34" t="s">
        <v>1820</v>
      </c>
      <c r="M696" s="183" t="s">
        <v>3903</v>
      </c>
      <c r="N696" s="183" t="s">
        <v>4157</v>
      </c>
      <c r="O696" s="184" t="s">
        <v>19</v>
      </c>
      <c r="P696" s="109"/>
      <c r="Q696" s="182" t="s">
        <v>25</v>
      </c>
      <c r="R696" s="109" t="s">
        <v>4158</v>
      </c>
      <c r="S696" s="183"/>
      <c r="T696" s="33"/>
      <c r="U696" s="33" t="s">
        <v>167</v>
      </c>
      <c r="V696" s="45" t="s">
        <v>167</v>
      </c>
      <c r="W696" s="34" t="s">
        <v>1821</v>
      </c>
      <c r="X696" s="34" t="s">
        <v>23</v>
      </c>
      <c r="Y696" s="36"/>
      <c r="Z696" s="36"/>
      <c r="AA696" s="36">
        <v>1</v>
      </c>
      <c r="AB696" s="36"/>
      <c r="AC696" s="36"/>
      <c r="AD696" s="36"/>
      <c r="AE696" s="36"/>
      <c r="AF696" s="51"/>
      <c r="AG696" s="51">
        <v>1</v>
      </c>
      <c r="AH696" s="51"/>
      <c r="AI696" s="51"/>
      <c r="AJ696" s="51"/>
      <c r="AK696" s="51"/>
      <c r="AL696" s="33"/>
      <c r="AM696" s="33"/>
      <c r="AN696" s="186"/>
      <c r="AO696" s="186"/>
      <c r="AP696" s="185"/>
      <c r="AQ696" s="185"/>
      <c r="AR696" s="185"/>
      <c r="AS696" s="185"/>
      <c r="AT696" s="185"/>
      <c r="AU696" s="185"/>
      <c r="AV696" s="185"/>
      <c r="AW696" s="186"/>
      <c r="AX696" s="41"/>
      <c r="AY696" s="35" t="s">
        <v>176</v>
      </c>
      <c r="AZ696" s="36" t="s">
        <v>25</v>
      </c>
      <c r="BA696" s="36" t="s">
        <v>3243</v>
      </c>
      <c r="BB696" s="51"/>
      <c r="BC696" s="33"/>
      <c r="BD696" s="36">
        <v>1</v>
      </c>
      <c r="BE696" s="36">
        <v>1</v>
      </c>
      <c r="BF696" s="51"/>
      <c r="BG696" s="51"/>
      <c r="BH696" s="51"/>
      <c r="BI696" s="51"/>
      <c r="BJ696" s="51"/>
      <c r="BK696" s="51"/>
      <c r="BL696" s="51"/>
      <c r="BM696" s="51"/>
      <c r="BN696" s="51"/>
      <c r="BO696" s="51"/>
    </row>
    <row r="697" spans="1:67" ht="31.5" customHeight="1" x14ac:dyDescent="0.25">
      <c r="A697" s="201">
        <v>697</v>
      </c>
      <c r="B697" s="182" t="s">
        <v>3984</v>
      </c>
      <c r="C697" s="182" t="s">
        <v>3985</v>
      </c>
      <c r="D697" s="36" t="s">
        <v>62</v>
      </c>
      <c r="E697" s="36" t="s">
        <v>19</v>
      </c>
      <c r="F697" s="109" t="s">
        <v>4135</v>
      </c>
      <c r="G697" s="202"/>
      <c r="H697" s="202"/>
      <c r="I697" s="202"/>
      <c r="J697" s="202"/>
      <c r="K697" s="202"/>
      <c r="L697" s="34" t="s">
        <v>1826</v>
      </c>
      <c r="M697" s="183" t="s">
        <v>3903</v>
      </c>
      <c r="N697" s="183" t="s">
        <v>4159</v>
      </c>
      <c r="O697" s="184" t="s">
        <v>19</v>
      </c>
      <c r="P697" s="109"/>
      <c r="Q697" s="182" t="s">
        <v>25</v>
      </c>
      <c r="R697" s="109" t="s">
        <v>25</v>
      </c>
      <c r="S697" s="183"/>
      <c r="T697" s="33"/>
      <c r="U697" s="33" t="s">
        <v>167</v>
      </c>
      <c r="V697" s="45" t="s">
        <v>167</v>
      </c>
      <c r="W697" s="34" t="s">
        <v>1827</v>
      </c>
      <c r="X697" s="34" t="s">
        <v>1828</v>
      </c>
      <c r="Y697" s="36"/>
      <c r="Z697" s="36"/>
      <c r="AA697" s="36">
        <v>1</v>
      </c>
      <c r="AB697" s="36"/>
      <c r="AC697" s="36"/>
      <c r="AD697" s="36"/>
      <c r="AE697" s="36"/>
      <c r="AF697" s="51"/>
      <c r="AG697" s="51">
        <v>1</v>
      </c>
      <c r="AH697" s="51"/>
      <c r="AI697" s="51"/>
      <c r="AJ697" s="51"/>
      <c r="AK697" s="51"/>
      <c r="AL697" s="33"/>
      <c r="AM697" s="33"/>
      <c r="AN697" s="186"/>
      <c r="AO697" s="186"/>
      <c r="AP697" s="185"/>
      <c r="AQ697" s="185"/>
      <c r="AR697" s="185"/>
      <c r="AS697" s="185"/>
      <c r="AT697" s="185"/>
      <c r="AU697" s="185"/>
      <c r="AV697" s="185"/>
      <c r="AW697" s="186"/>
      <c r="AX697" s="41"/>
      <c r="AY697" s="35" t="s">
        <v>176</v>
      </c>
      <c r="AZ697" s="36" t="s">
        <v>25</v>
      </c>
      <c r="BA697" s="36" t="s">
        <v>3243</v>
      </c>
      <c r="BB697" s="51"/>
      <c r="BC697" s="33"/>
      <c r="BD697" s="36">
        <v>1</v>
      </c>
      <c r="BE697" s="36">
        <v>1</v>
      </c>
      <c r="BF697" s="51"/>
      <c r="BG697" s="51"/>
      <c r="BH697" s="51"/>
      <c r="BI697" s="51"/>
      <c r="BJ697" s="51"/>
      <c r="BK697" s="51"/>
      <c r="BL697" s="51"/>
      <c r="BM697" s="51"/>
      <c r="BN697" s="51"/>
      <c r="BO697" s="51"/>
    </row>
    <row r="698" spans="1:67" ht="79.5" customHeight="1" x14ac:dyDescent="0.25">
      <c r="A698" s="201">
        <v>698</v>
      </c>
      <c r="B698" s="182" t="s">
        <v>3984</v>
      </c>
      <c r="C698" s="182" t="s">
        <v>3985</v>
      </c>
      <c r="D698" s="36" t="s">
        <v>62</v>
      </c>
      <c r="E698" s="36" t="s">
        <v>19</v>
      </c>
      <c r="F698" s="109" t="s">
        <v>4135</v>
      </c>
      <c r="G698" s="202"/>
      <c r="H698" s="202"/>
      <c r="I698" s="202"/>
      <c r="J698" s="202"/>
      <c r="K698" s="202"/>
      <c r="L698" s="34" t="s">
        <v>1830</v>
      </c>
      <c r="M698" s="183" t="s">
        <v>3264</v>
      </c>
      <c r="N698" s="183" t="s">
        <v>4160</v>
      </c>
      <c r="O698" s="184" t="s">
        <v>19</v>
      </c>
      <c r="P698" s="109"/>
      <c r="Q698" s="182" t="s">
        <v>25</v>
      </c>
      <c r="R698" s="109" t="s">
        <v>4161</v>
      </c>
      <c r="S698" s="183"/>
      <c r="T698" s="33"/>
      <c r="U698" s="33" t="s">
        <v>58</v>
      </c>
      <c r="V698" s="45" t="s">
        <v>58</v>
      </c>
      <c r="W698" s="34" t="s">
        <v>1831</v>
      </c>
      <c r="X698" s="34" t="s">
        <v>1832</v>
      </c>
      <c r="Y698" s="36"/>
      <c r="Z698" s="36"/>
      <c r="AA698" s="36"/>
      <c r="AB698" s="36">
        <v>1</v>
      </c>
      <c r="AC698" s="36"/>
      <c r="AD698" s="36"/>
      <c r="AE698" s="36"/>
      <c r="AF698" s="51"/>
      <c r="AG698" s="51">
        <v>1</v>
      </c>
      <c r="AH698" s="51"/>
      <c r="AI698" s="51"/>
      <c r="AJ698" s="51"/>
      <c r="AK698" s="51"/>
      <c r="AL698" s="33"/>
      <c r="AM698" s="33"/>
      <c r="AN698" s="186"/>
      <c r="AO698" s="186"/>
      <c r="AP698" s="185"/>
      <c r="AQ698" s="185"/>
      <c r="AR698" s="185"/>
      <c r="AS698" s="185"/>
      <c r="AT698" s="185"/>
      <c r="AU698" s="185"/>
      <c r="AV698" s="185"/>
      <c r="AW698" s="186"/>
      <c r="AX698" s="41"/>
      <c r="AY698" s="35" t="s">
        <v>24</v>
      </c>
      <c r="AZ698" s="36" t="s">
        <v>25</v>
      </c>
      <c r="BA698" s="36"/>
      <c r="BB698" s="51"/>
      <c r="BC698" s="33"/>
      <c r="BD698" s="36">
        <v>1</v>
      </c>
      <c r="BE698" s="36">
        <v>1</v>
      </c>
      <c r="BF698" s="51"/>
      <c r="BG698" s="51"/>
      <c r="BH698" s="51"/>
      <c r="BI698" s="51"/>
      <c r="BJ698" s="51"/>
      <c r="BK698" s="51"/>
      <c r="BL698" s="51"/>
      <c r="BM698" s="51"/>
      <c r="BN698" s="51"/>
      <c r="BO698" s="51"/>
    </row>
    <row r="699" spans="1:67" ht="65.25" customHeight="1" x14ac:dyDescent="0.25">
      <c r="A699" s="201">
        <v>699</v>
      </c>
      <c r="B699" s="182" t="s">
        <v>3984</v>
      </c>
      <c r="C699" s="182" t="s">
        <v>3985</v>
      </c>
      <c r="D699" s="36" t="s">
        <v>62</v>
      </c>
      <c r="E699" s="36" t="s">
        <v>19</v>
      </c>
      <c r="F699" s="109" t="s">
        <v>4135</v>
      </c>
      <c r="G699" s="202"/>
      <c r="H699" s="202"/>
      <c r="I699" s="202"/>
      <c r="J699" s="202"/>
      <c r="K699" s="202"/>
      <c r="L699" s="34" t="s">
        <v>1833</v>
      </c>
      <c r="M699" s="183" t="s">
        <v>3903</v>
      </c>
      <c r="N699" s="183" t="s">
        <v>1834</v>
      </c>
      <c r="O699" s="184" t="s">
        <v>19</v>
      </c>
      <c r="P699" s="109"/>
      <c r="Q699" s="182" t="s">
        <v>25</v>
      </c>
      <c r="R699" s="109" t="s">
        <v>4162</v>
      </c>
      <c r="S699" s="183"/>
      <c r="T699" s="33"/>
      <c r="U699" s="33" t="s">
        <v>58</v>
      </c>
      <c r="V699" s="45" t="s">
        <v>58</v>
      </c>
      <c r="W699" s="34" t="s">
        <v>1834</v>
      </c>
      <c r="X699" s="34" t="s">
        <v>23</v>
      </c>
      <c r="Y699" s="36"/>
      <c r="Z699" s="36"/>
      <c r="AA699" s="36"/>
      <c r="AB699" s="36">
        <v>1</v>
      </c>
      <c r="AC699" s="36"/>
      <c r="AD699" s="36"/>
      <c r="AE699" s="36"/>
      <c r="AF699" s="51"/>
      <c r="AG699" s="51">
        <v>1</v>
      </c>
      <c r="AH699" s="51"/>
      <c r="AI699" s="51"/>
      <c r="AJ699" s="51"/>
      <c r="AK699" s="51"/>
      <c r="AL699" s="33"/>
      <c r="AM699" s="33"/>
      <c r="AN699" s="186"/>
      <c r="AO699" s="186"/>
      <c r="AP699" s="185"/>
      <c r="AQ699" s="185"/>
      <c r="AR699" s="185"/>
      <c r="AS699" s="185"/>
      <c r="AT699" s="185"/>
      <c r="AU699" s="185"/>
      <c r="AV699" s="185"/>
      <c r="AW699" s="186"/>
      <c r="AX699" s="41"/>
      <c r="AY699" s="35" t="s">
        <v>24</v>
      </c>
      <c r="AZ699" s="36" t="s">
        <v>25</v>
      </c>
      <c r="BA699" s="36"/>
      <c r="BB699" s="51"/>
      <c r="BC699" s="33"/>
      <c r="BD699" s="36">
        <v>1</v>
      </c>
      <c r="BE699" s="36">
        <v>1</v>
      </c>
      <c r="BF699" s="51"/>
      <c r="BG699" s="51"/>
      <c r="BH699" s="51"/>
      <c r="BI699" s="51"/>
      <c r="BJ699" s="51"/>
      <c r="BK699" s="51"/>
      <c r="BL699" s="51"/>
      <c r="BM699" s="51"/>
      <c r="BN699" s="51"/>
      <c r="BO699" s="51"/>
    </row>
    <row r="700" spans="1:67" ht="78.75" customHeight="1" x14ac:dyDescent="0.25">
      <c r="A700" s="201">
        <v>700</v>
      </c>
      <c r="B700" s="182" t="s">
        <v>3984</v>
      </c>
      <c r="C700" s="182" t="s">
        <v>3985</v>
      </c>
      <c r="D700" s="36" t="s">
        <v>62</v>
      </c>
      <c r="E700" s="36" t="s">
        <v>19</v>
      </c>
      <c r="F700" s="109" t="s">
        <v>4135</v>
      </c>
      <c r="G700" s="202"/>
      <c r="H700" s="202"/>
      <c r="I700" s="202"/>
      <c r="J700" s="202"/>
      <c r="K700" s="202"/>
      <c r="L700" s="34" t="s">
        <v>1836</v>
      </c>
      <c r="M700" s="183" t="s">
        <v>3903</v>
      </c>
      <c r="N700" s="183" t="s">
        <v>1837</v>
      </c>
      <c r="O700" s="184" t="s">
        <v>19</v>
      </c>
      <c r="P700" s="109"/>
      <c r="Q700" s="182" t="s">
        <v>25</v>
      </c>
      <c r="R700" s="109" t="s">
        <v>4163</v>
      </c>
      <c r="S700" s="183"/>
      <c r="T700" s="33"/>
      <c r="U700" s="33" t="s">
        <v>58</v>
      </c>
      <c r="V700" s="45" t="s">
        <v>58</v>
      </c>
      <c r="W700" s="34" t="s">
        <v>1837</v>
      </c>
      <c r="X700" s="34" t="s">
        <v>23</v>
      </c>
      <c r="Y700" s="36"/>
      <c r="Z700" s="36"/>
      <c r="AA700" s="36"/>
      <c r="AB700" s="36">
        <v>1</v>
      </c>
      <c r="AC700" s="36"/>
      <c r="AD700" s="36"/>
      <c r="AE700" s="36"/>
      <c r="AF700" s="51"/>
      <c r="AG700" s="51">
        <v>1</v>
      </c>
      <c r="AH700" s="51"/>
      <c r="AI700" s="51"/>
      <c r="AJ700" s="51"/>
      <c r="AK700" s="51"/>
      <c r="AL700" s="33"/>
      <c r="AM700" s="33"/>
      <c r="AN700" s="186"/>
      <c r="AO700" s="186"/>
      <c r="AP700" s="185"/>
      <c r="AQ700" s="185"/>
      <c r="AR700" s="185"/>
      <c r="AS700" s="185"/>
      <c r="AT700" s="185"/>
      <c r="AU700" s="185"/>
      <c r="AV700" s="185"/>
      <c r="AW700" s="186"/>
      <c r="AX700" s="41"/>
      <c r="AY700" s="35" t="s">
        <v>24</v>
      </c>
      <c r="AZ700" s="36" t="s">
        <v>25</v>
      </c>
      <c r="BA700" s="36"/>
      <c r="BB700" s="51"/>
      <c r="BC700" s="33"/>
      <c r="BD700" s="36">
        <v>1</v>
      </c>
      <c r="BE700" s="36">
        <v>1</v>
      </c>
      <c r="BF700" s="51"/>
      <c r="BG700" s="51"/>
      <c r="BH700" s="51"/>
      <c r="BI700" s="51"/>
      <c r="BJ700" s="51"/>
      <c r="BK700" s="51"/>
      <c r="BL700" s="51"/>
      <c r="BM700" s="51"/>
      <c r="BN700" s="51"/>
      <c r="BO700" s="51"/>
    </row>
    <row r="701" spans="1:67" ht="90" customHeight="1" x14ac:dyDescent="0.25">
      <c r="A701" s="201">
        <v>701</v>
      </c>
      <c r="B701" s="182" t="s">
        <v>3984</v>
      </c>
      <c r="C701" s="182" t="s">
        <v>3985</v>
      </c>
      <c r="D701" s="36" t="s">
        <v>62</v>
      </c>
      <c r="E701" s="36" t="s">
        <v>19</v>
      </c>
      <c r="F701" s="109" t="s">
        <v>4135</v>
      </c>
      <c r="G701" s="202"/>
      <c r="H701" s="202"/>
      <c r="I701" s="202"/>
      <c r="J701" s="202"/>
      <c r="K701" s="202"/>
      <c r="L701" s="34" t="s">
        <v>1838</v>
      </c>
      <c r="M701" s="183" t="s">
        <v>3903</v>
      </c>
      <c r="N701" s="183" t="s">
        <v>4164</v>
      </c>
      <c r="O701" s="184" t="s">
        <v>19</v>
      </c>
      <c r="P701" s="109"/>
      <c r="Q701" s="182" t="s">
        <v>25</v>
      </c>
      <c r="R701" s="109" t="s">
        <v>25</v>
      </c>
      <c r="S701" s="183"/>
      <c r="T701" s="33"/>
      <c r="U701" s="33" t="s">
        <v>21</v>
      </c>
      <c r="V701" s="45" t="s">
        <v>21</v>
      </c>
      <c r="W701" s="34" t="s">
        <v>1839</v>
      </c>
      <c r="X701" s="34" t="s">
        <v>881</v>
      </c>
      <c r="Y701" s="36">
        <v>1</v>
      </c>
      <c r="Z701" s="36"/>
      <c r="AA701" s="36"/>
      <c r="AB701" s="36"/>
      <c r="AC701" s="36"/>
      <c r="AD701" s="36"/>
      <c r="AE701" s="36"/>
      <c r="AF701" s="51"/>
      <c r="AG701" s="51">
        <v>1</v>
      </c>
      <c r="AH701" s="51"/>
      <c r="AI701" s="51"/>
      <c r="AJ701" s="51"/>
      <c r="AK701" s="51"/>
      <c r="AL701" s="33"/>
      <c r="AM701" s="33"/>
      <c r="AN701" s="51"/>
      <c r="AO701" s="185" t="s">
        <v>4165</v>
      </c>
      <c r="AP701" s="185" t="s">
        <v>2694</v>
      </c>
      <c r="AQ701" s="185" t="s">
        <v>2694</v>
      </c>
      <c r="AR701" s="185" t="s">
        <v>2694</v>
      </c>
      <c r="AS701" s="185" t="s">
        <v>2694</v>
      </c>
      <c r="AT701" s="185"/>
      <c r="AU701" s="185"/>
      <c r="AV701" s="185"/>
      <c r="AW701" s="186"/>
      <c r="AX701" s="185"/>
      <c r="AY701" s="35" t="s">
        <v>24</v>
      </c>
      <c r="AZ701" s="36" t="s">
        <v>25</v>
      </c>
      <c r="BA701" s="36"/>
      <c r="BB701" s="36" t="s">
        <v>3154</v>
      </c>
      <c r="BC701" s="33" t="s">
        <v>3296</v>
      </c>
      <c r="BD701" s="36">
        <v>1</v>
      </c>
      <c r="BE701" s="36">
        <v>1</v>
      </c>
      <c r="BF701" s="51"/>
      <c r="BG701" s="51"/>
      <c r="BH701" s="51"/>
      <c r="BI701" s="51"/>
      <c r="BJ701" s="51"/>
      <c r="BK701" s="51"/>
      <c r="BL701" s="51"/>
      <c r="BM701" s="51"/>
      <c r="BN701" s="51"/>
      <c r="BO701" s="51"/>
    </row>
    <row r="702" spans="1:67" ht="105.75" customHeight="1" x14ac:dyDescent="0.25">
      <c r="A702" s="201">
        <v>702</v>
      </c>
      <c r="B702" s="182" t="s">
        <v>3984</v>
      </c>
      <c r="C702" s="182" t="s">
        <v>3985</v>
      </c>
      <c r="D702" s="36" t="s">
        <v>62</v>
      </c>
      <c r="E702" s="36" t="s">
        <v>19</v>
      </c>
      <c r="F702" s="109" t="s">
        <v>4135</v>
      </c>
      <c r="G702" s="202"/>
      <c r="H702" s="202"/>
      <c r="I702" s="202"/>
      <c r="J702" s="202"/>
      <c r="K702" s="202"/>
      <c r="L702" s="34" t="s">
        <v>1840</v>
      </c>
      <c r="M702" s="183" t="s">
        <v>3903</v>
      </c>
      <c r="N702" s="183" t="s">
        <v>4166</v>
      </c>
      <c r="O702" s="184" t="s">
        <v>19</v>
      </c>
      <c r="P702" s="109"/>
      <c r="Q702" s="182" t="s">
        <v>25</v>
      </c>
      <c r="R702" s="109" t="s">
        <v>1273</v>
      </c>
      <c r="S702" s="183"/>
      <c r="T702" s="33"/>
      <c r="U702" s="33" t="s">
        <v>167</v>
      </c>
      <c r="V702" s="45" t="s">
        <v>167</v>
      </c>
      <c r="W702" s="34" t="s">
        <v>1841</v>
      </c>
      <c r="X702" s="34" t="s">
        <v>23</v>
      </c>
      <c r="Y702" s="36"/>
      <c r="Z702" s="36"/>
      <c r="AA702" s="36">
        <v>1</v>
      </c>
      <c r="AB702" s="36"/>
      <c r="AC702" s="36"/>
      <c r="AD702" s="36"/>
      <c r="AE702" s="36"/>
      <c r="AF702" s="51"/>
      <c r="AG702" s="51">
        <v>1</v>
      </c>
      <c r="AH702" s="51"/>
      <c r="AI702" s="51"/>
      <c r="AJ702" s="51"/>
      <c r="AK702" s="51"/>
      <c r="AL702" s="33"/>
      <c r="AM702" s="33"/>
      <c r="AN702" s="186"/>
      <c r="AO702" s="186"/>
      <c r="AP702" s="185"/>
      <c r="AQ702" s="185"/>
      <c r="AR702" s="185"/>
      <c r="AS702" s="185"/>
      <c r="AT702" s="185"/>
      <c r="AU702" s="185"/>
      <c r="AV702" s="185"/>
      <c r="AW702" s="186"/>
      <c r="AX702" s="41"/>
      <c r="AY702" s="35" t="s">
        <v>176</v>
      </c>
      <c r="AZ702" s="36" t="s">
        <v>25</v>
      </c>
      <c r="BA702" s="36" t="s">
        <v>3243</v>
      </c>
      <c r="BB702" s="51"/>
      <c r="BC702" s="33"/>
      <c r="BD702" s="36">
        <v>1</v>
      </c>
      <c r="BE702" s="36">
        <v>1</v>
      </c>
      <c r="BF702" s="51"/>
      <c r="BG702" s="51"/>
      <c r="BH702" s="51"/>
      <c r="BI702" s="51"/>
      <c r="BJ702" s="51"/>
      <c r="BK702" s="51"/>
      <c r="BL702" s="51"/>
      <c r="BM702" s="51"/>
      <c r="BN702" s="51"/>
      <c r="BO702" s="51"/>
    </row>
    <row r="703" spans="1:67" ht="47.25" customHeight="1" x14ac:dyDescent="0.25">
      <c r="A703" s="201">
        <v>703</v>
      </c>
      <c r="B703" s="182" t="s">
        <v>3984</v>
      </c>
      <c r="C703" s="182" t="s">
        <v>3985</v>
      </c>
      <c r="D703" s="36" t="s">
        <v>62</v>
      </c>
      <c r="E703" s="36" t="s">
        <v>19</v>
      </c>
      <c r="F703" s="109" t="s">
        <v>4135</v>
      </c>
      <c r="G703" s="202"/>
      <c r="H703" s="202"/>
      <c r="I703" s="202"/>
      <c r="J703" s="202"/>
      <c r="K703" s="202"/>
      <c r="L703" s="34" t="s">
        <v>1843</v>
      </c>
      <c r="M703" s="183" t="s">
        <v>3264</v>
      </c>
      <c r="N703" s="183" t="s">
        <v>1844</v>
      </c>
      <c r="O703" s="184" t="s">
        <v>19</v>
      </c>
      <c r="P703" s="109"/>
      <c r="Q703" s="182" t="s">
        <v>25</v>
      </c>
      <c r="R703" s="109" t="s">
        <v>4167</v>
      </c>
      <c r="S703" s="183"/>
      <c r="T703" s="33"/>
      <c r="U703" s="33" t="s">
        <v>21</v>
      </c>
      <c r="V703" s="45" t="s">
        <v>21</v>
      </c>
      <c r="W703" s="34" t="s">
        <v>1844</v>
      </c>
      <c r="X703" s="34" t="s">
        <v>23</v>
      </c>
      <c r="Y703" s="36">
        <v>1</v>
      </c>
      <c r="Z703" s="36"/>
      <c r="AA703" s="36"/>
      <c r="AB703" s="36"/>
      <c r="AC703" s="36"/>
      <c r="AD703" s="36"/>
      <c r="AE703" s="36"/>
      <c r="AF703" s="51"/>
      <c r="AG703" s="51">
        <v>1</v>
      </c>
      <c r="AH703" s="51"/>
      <c r="AI703" s="51"/>
      <c r="AJ703" s="51"/>
      <c r="AK703" s="51"/>
      <c r="AL703" s="33"/>
      <c r="AM703" s="33"/>
      <c r="AN703" s="185"/>
      <c r="AO703" s="185"/>
      <c r="AP703" s="185"/>
      <c r="AQ703" s="185"/>
      <c r="AR703" s="185"/>
      <c r="AS703" s="185"/>
      <c r="AT703" s="185"/>
      <c r="AU703" s="185"/>
      <c r="AV703" s="185"/>
      <c r="AW703" s="186"/>
      <c r="AX703" s="41"/>
      <c r="AY703" s="35" t="s">
        <v>24</v>
      </c>
      <c r="AZ703" s="36" t="s">
        <v>25</v>
      </c>
      <c r="BA703" s="36"/>
      <c r="BB703" s="51"/>
      <c r="BC703" s="33"/>
      <c r="BD703" s="36">
        <v>1</v>
      </c>
      <c r="BE703" s="36">
        <v>1</v>
      </c>
      <c r="BF703" s="51"/>
      <c r="BG703" s="51"/>
      <c r="BH703" s="51"/>
      <c r="BI703" s="51"/>
      <c r="BJ703" s="51"/>
      <c r="BK703" s="51"/>
      <c r="BL703" s="51"/>
      <c r="BM703" s="51"/>
      <c r="BN703" s="51"/>
      <c r="BO703" s="51"/>
    </row>
    <row r="704" spans="1:67" ht="135" customHeight="1" x14ac:dyDescent="0.25">
      <c r="A704" s="201">
        <v>704</v>
      </c>
      <c r="B704" s="182" t="s">
        <v>3984</v>
      </c>
      <c r="C704" s="182" t="s">
        <v>3985</v>
      </c>
      <c r="D704" s="36" t="s">
        <v>62</v>
      </c>
      <c r="E704" s="36" t="s">
        <v>19</v>
      </c>
      <c r="F704" s="109" t="s">
        <v>4135</v>
      </c>
      <c r="G704" s="202"/>
      <c r="H704" s="202"/>
      <c r="I704" s="202"/>
      <c r="J704" s="202"/>
      <c r="K704" s="202"/>
      <c r="L704" s="34" t="s">
        <v>1845</v>
      </c>
      <c r="M704" s="183" t="s">
        <v>3903</v>
      </c>
      <c r="N704" s="183" t="s">
        <v>4168</v>
      </c>
      <c r="O704" s="184" t="s">
        <v>19</v>
      </c>
      <c r="P704" s="109"/>
      <c r="Q704" s="182" t="s">
        <v>25</v>
      </c>
      <c r="R704" s="109" t="s">
        <v>4169</v>
      </c>
      <c r="S704" s="183"/>
      <c r="T704" s="33"/>
      <c r="U704" s="33" t="s">
        <v>21</v>
      </c>
      <c r="V704" s="45" t="s">
        <v>21</v>
      </c>
      <c r="W704" s="34" t="s">
        <v>1847</v>
      </c>
      <c r="X704" s="34" t="s">
        <v>23</v>
      </c>
      <c r="Y704" s="36">
        <v>1</v>
      </c>
      <c r="Z704" s="36"/>
      <c r="AA704" s="36"/>
      <c r="AB704" s="36"/>
      <c r="AC704" s="36"/>
      <c r="AD704" s="36"/>
      <c r="AE704" s="36"/>
      <c r="AF704" s="51"/>
      <c r="AG704" s="51">
        <v>1</v>
      </c>
      <c r="AH704" s="51"/>
      <c r="AI704" s="51"/>
      <c r="AJ704" s="51"/>
      <c r="AK704" s="51"/>
      <c r="AL704" s="33"/>
      <c r="AM704" s="33"/>
      <c r="AN704" s="185"/>
      <c r="AO704" s="185" t="s">
        <v>3271</v>
      </c>
      <c r="AP704" s="185"/>
      <c r="AQ704" s="185"/>
      <c r="AR704" s="185"/>
      <c r="AS704" s="185"/>
      <c r="AT704" s="185"/>
      <c r="AU704" s="185"/>
      <c r="AV704" s="185"/>
      <c r="AW704" s="186"/>
      <c r="AX704" s="41"/>
      <c r="AY704" s="35" t="s">
        <v>24</v>
      </c>
      <c r="AZ704" s="36" t="s">
        <v>25</v>
      </c>
      <c r="BA704" s="36"/>
      <c r="BB704" s="36" t="s">
        <v>3154</v>
      </c>
      <c r="BC704" s="33" t="s">
        <v>3296</v>
      </c>
      <c r="BD704" s="36">
        <v>1</v>
      </c>
      <c r="BE704" s="36">
        <v>1</v>
      </c>
      <c r="BF704" s="51"/>
      <c r="BG704" s="51"/>
      <c r="BH704" s="51"/>
      <c r="BI704" s="51"/>
      <c r="BJ704" s="51"/>
      <c r="BK704" s="51"/>
      <c r="BL704" s="51"/>
      <c r="BM704" s="51"/>
      <c r="BN704" s="51"/>
      <c r="BO704" s="51"/>
    </row>
    <row r="705" spans="1:67" ht="78.75" customHeight="1" x14ac:dyDescent="0.25">
      <c r="A705" s="201">
        <v>705</v>
      </c>
      <c r="B705" s="182" t="s">
        <v>3984</v>
      </c>
      <c r="C705" s="182" t="s">
        <v>3985</v>
      </c>
      <c r="D705" s="36" t="s">
        <v>62</v>
      </c>
      <c r="E705" s="36" t="s">
        <v>19</v>
      </c>
      <c r="F705" s="202" t="s">
        <v>3659</v>
      </c>
      <c r="G705" s="202"/>
      <c r="H705" s="202"/>
      <c r="I705" s="202"/>
      <c r="J705" s="202"/>
      <c r="K705" s="202"/>
      <c r="L705" s="34" t="s">
        <v>1849</v>
      </c>
      <c r="M705" s="183" t="s">
        <v>3659</v>
      </c>
      <c r="N705" s="183" t="s">
        <v>4170</v>
      </c>
      <c r="O705" s="184" t="s">
        <v>19</v>
      </c>
      <c r="P705" s="109"/>
      <c r="Q705" s="182" t="s">
        <v>25</v>
      </c>
      <c r="R705" s="109" t="s">
        <v>4171</v>
      </c>
      <c r="S705" s="183"/>
      <c r="T705" s="33"/>
      <c r="U705" s="33" t="s">
        <v>21</v>
      </c>
      <c r="V705" s="45" t="s">
        <v>21</v>
      </c>
      <c r="W705" s="34" t="s">
        <v>1850</v>
      </c>
      <c r="X705" s="34" t="s">
        <v>1851</v>
      </c>
      <c r="Y705" s="36">
        <v>1</v>
      </c>
      <c r="Z705" s="36"/>
      <c r="AA705" s="36"/>
      <c r="AB705" s="36"/>
      <c r="AC705" s="36"/>
      <c r="AD705" s="36"/>
      <c r="AE705" s="36"/>
      <c r="AF705" s="51"/>
      <c r="AG705" s="51">
        <v>1</v>
      </c>
      <c r="AH705" s="51"/>
      <c r="AI705" s="51"/>
      <c r="AJ705" s="51"/>
      <c r="AK705" s="51"/>
      <c r="AL705" s="33"/>
      <c r="AM705" s="33"/>
      <c r="AN705" s="185"/>
      <c r="AO705" s="185" t="s">
        <v>3271</v>
      </c>
      <c r="AP705" s="185"/>
      <c r="AQ705" s="185"/>
      <c r="AR705" s="185"/>
      <c r="AS705" s="185"/>
      <c r="AT705" s="185"/>
      <c r="AU705" s="185"/>
      <c r="AV705" s="185"/>
      <c r="AW705" s="186"/>
      <c r="AX705" s="41"/>
      <c r="AY705" s="35" t="s">
        <v>24</v>
      </c>
      <c r="AZ705" s="36" t="s">
        <v>25</v>
      </c>
      <c r="BA705" s="36"/>
      <c r="BB705" s="36" t="s">
        <v>3154</v>
      </c>
      <c r="BC705" s="33" t="s">
        <v>3296</v>
      </c>
      <c r="BD705" s="36">
        <v>1</v>
      </c>
      <c r="BE705" s="36">
        <v>1</v>
      </c>
      <c r="BF705" s="51"/>
      <c r="BG705" s="51"/>
      <c r="BH705" s="51"/>
      <c r="BI705" s="51"/>
      <c r="BJ705" s="51"/>
      <c r="BK705" s="51"/>
      <c r="BL705" s="51"/>
      <c r="BM705" s="51"/>
      <c r="BN705" s="51"/>
      <c r="BO705" s="51"/>
    </row>
    <row r="706" spans="1:67" ht="63.75" customHeight="1" x14ac:dyDescent="0.25">
      <c r="A706" s="201">
        <v>706</v>
      </c>
      <c r="B706" s="182" t="s">
        <v>3984</v>
      </c>
      <c r="C706" s="182" t="s">
        <v>3985</v>
      </c>
      <c r="D706" s="36" t="s">
        <v>62</v>
      </c>
      <c r="E706" s="36" t="s">
        <v>19</v>
      </c>
      <c r="F706" s="202" t="s">
        <v>3659</v>
      </c>
      <c r="G706" s="202"/>
      <c r="H706" s="202"/>
      <c r="I706" s="202"/>
      <c r="J706" s="202"/>
      <c r="K706" s="202"/>
      <c r="L706" s="34" t="s">
        <v>1853</v>
      </c>
      <c r="M706" s="183" t="s">
        <v>3659</v>
      </c>
      <c r="N706" s="183" t="s">
        <v>1246</v>
      </c>
      <c r="O706" s="184" t="s">
        <v>19</v>
      </c>
      <c r="P706" s="109"/>
      <c r="Q706" s="182" t="s">
        <v>25</v>
      </c>
      <c r="R706" s="109" t="s">
        <v>3184</v>
      </c>
      <c r="S706" s="183"/>
      <c r="T706" s="33"/>
      <c r="U706" s="33" t="s">
        <v>58</v>
      </c>
      <c r="V706" s="45" t="s">
        <v>58</v>
      </c>
      <c r="W706" s="34" t="s">
        <v>1246</v>
      </c>
      <c r="X706" s="34" t="s">
        <v>1854</v>
      </c>
      <c r="Y706" s="36"/>
      <c r="Z706" s="36"/>
      <c r="AA706" s="36"/>
      <c r="AB706" s="36">
        <v>1</v>
      </c>
      <c r="AC706" s="36"/>
      <c r="AD706" s="36"/>
      <c r="AE706" s="36"/>
      <c r="AF706" s="51"/>
      <c r="AG706" s="51">
        <v>1</v>
      </c>
      <c r="AH706" s="51"/>
      <c r="AI706" s="51"/>
      <c r="AJ706" s="51"/>
      <c r="AK706" s="51"/>
      <c r="AL706" s="33"/>
      <c r="AM706" s="33"/>
      <c r="AN706" s="186"/>
      <c r="AO706" s="186"/>
      <c r="AP706" s="185"/>
      <c r="AQ706" s="185"/>
      <c r="AR706" s="185"/>
      <c r="AS706" s="185"/>
      <c r="AT706" s="185"/>
      <c r="AU706" s="185"/>
      <c r="AV706" s="185"/>
      <c r="AW706" s="186"/>
      <c r="AX706" s="41"/>
      <c r="AY706" s="35"/>
      <c r="AZ706" s="36" t="s">
        <v>25</v>
      </c>
      <c r="BA706" s="36"/>
      <c r="BB706" s="51"/>
      <c r="BC706" s="33"/>
      <c r="BD706" s="36">
        <v>1</v>
      </c>
      <c r="BE706" s="36">
        <v>1</v>
      </c>
      <c r="BF706" s="51"/>
      <c r="BG706" s="51"/>
      <c r="BH706" s="51"/>
      <c r="BI706" s="51"/>
      <c r="BJ706" s="51"/>
      <c r="BK706" s="51"/>
      <c r="BL706" s="51"/>
      <c r="BM706" s="51"/>
      <c r="BN706" s="51"/>
      <c r="BO706" s="51"/>
    </row>
    <row r="707" spans="1:67" ht="65.25" customHeight="1" x14ac:dyDescent="0.25">
      <c r="A707" s="201">
        <v>707</v>
      </c>
      <c r="B707" s="182" t="s">
        <v>3984</v>
      </c>
      <c r="C707" s="182" t="s">
        <v>3985</v>
      </c>
      <c r="D707" s="36" t="s">
        <v>62</v>
      </c>
      <c r="E707" s="36" t="s">
        <v>19</v>
      </c>
      <c r="F707" s="202" t="s">
        <v>3276</v>
      </c>
      <c r="G707" s="202"/>
      <c r="H707" s="202"/>
      <c r="I707" s="202"/>
      <c r="J707" s="202"/>
      <c r="K707" s="202"/>
      <c r="L707" s="34" t="s">
        <v>1855</v>
      </c>
      <c r="M707" s="183" t="s">
        <v>3276</v>
      </c>
      <c r="N707" s="183" t="s">
        <v>4172</v>
      </c>
      <c r="O707" s="184" t="s">
        <v>19</v>
      </c>
      <c r="P707" s="109"/>
      <c r="Q707" s="182" t="s">
        <v>25</v>
      </c>
      <c r="R707" s="109" t="s">
        <v>4173</v>
      </c>
      <c r="S707" s="183"/>
      <c r="T707" s="33"/>
      <c r="U707" s="33" t="s">
        <v>21</v>
      </c>
      <c r="V707" s="45" t="s">
        <v>21</v>
      </c>
      <c r="W707" s="34" t="s">
        <v>1856</v>
      </c>
      <c r="X707" s="34" t="s">
        <v>23</v>
      </c>
      <c r="Y707" s="36">
        <v>1</v>
      </c>
      <c r="Z707" s="36"/>
      <c r="AA707" s="36"/>
      <c r="AB707" s="36"/>
      <c r="AC707" s="36"/>
      <c r="AD707" s="36"/>
      <c r="AE707" s="36"/>
      <c r="AF707" s="51"/>
      <c r="AG707" s="51">
        <v>1</v>
      </c>
      <c r="AH707" s="51"/>
      <c r="AI707" s="51"/>
      <c r="AJ707" s="51"/>
      <c r="AK707" s="51"/>
      <c r="AL707" s="33"/>
      <c r="AM707" s="33"/>
      <c r="AN707" s="185"/>
      <c r="AO707" s="185"/>
      <c r="AP707" s="185"/>
      <c r="AQ707" s="185"/>
      <c r="AR707" s="185"/>
      <c r="AS707" s="185"/>
      <c r="AT707" s="185"/>
      <c r="AU707" s="185"/>
      <c r="AV707" s="185"/>
      <c r="AW707" s="186"/>
      <c r="AX707" s="41"/>
      <c r="AY707" s="35"/>
      <c r="AZ707" s="36" t="s">
        <v>25</v>
      </c>
      <c r="BA707" s="36"/>
      <c r="BB707" s="51"/>
      <c r="BC707" s="33"/>
      <c r="BD707" s="36">
        <v>1</v>
      </c>
      <c r="BE707" s="36">
        <v>1</v>
      </c>
      <c r="BF707" s="51"/>
      <c r="BG707" s="51"/>
      <c r="BH707" s="51"/>
      <c r="BI707" s="51"/>
      <c r="BJ707" s="51"/>
      <c r="BK707" s="51"/>
      <c r="BL707" s="51"/>
      <c r="BM707" s="51"/>
      <c r="BN707" s="51"/>
      <c r="BO707" s="51"/>
    </row>
    <row r="708" spans="1:67" ht="96.75" customHeight="1" x14ac:dyDescent="0.25">
      <c r="A708" s="201">
        <v>708</v>
      </c>
      <c r="B708" s="182" t="s">
        <v>3984</v>
      </c>
      <c r="C708" s="182" t="s">
        <v>3985</v>
      </c>
      <c r="D708" s="36" t="s">
        <v>62</v>
      </c>
      <c r="E708" s="36" t="s">
        <v>19</v>
      </c>
      <c r="F708" s="202" t="s">
        <v>3276</v>
      </c>
      <c r="G708" s="202"/>
      <c r="H708" s="202"/>
      <c r="I708" s="202"/>
      <c r="J708" s="202"/>
      <c r="K708" s="202"/>
      <c r="L708" s="34" t="s">
        <v>1857</v>
      </c>
      <c r="M708" s="183" t="s">
        <v>3276</v>
      </c>
      <c r="N708" s="183" t="s">
        <v>4174</v>
      </c>
      <c r="O708" s="184" t="s">
        <v>19</v>
      </c>
      <c r="P708" s="109"/>
      <c r="Q708" s="182" t="s">
        <v>25</v>
      </c>
      <c r="R708" s="109" t="s">
        <v>4175</v>
      </c>
      <c r="S708" s="183"/>
      <c r="T708" s="33"/>
      <c r="U708" s="33" t="s">
        <v>58</v>
      </c>
      <c r="V708" s="45" t="s">
        <v>58</v>
      </c>
      <c r="W708" s="34" t="s">
        <v>1858</v>
      </c>
      <c r="X708" s="34" t="s">
        <v>1859</v>
      </c>
      <c r="Y708" s="36"/>
      <c r="Z708" s="36"/>
      <c r="AA708" s="36"/>
      <c r="AB708" s="36">
        <v>1</v>
      </c>
      <c r="AC708" s="36"/>
      <c r="AD708" s="36"/>
      <c r="AE708" s="36"/>
      <c r="AF708" s="51"/>
      <c r="AG708" s="51">
        <v>1</v>
      </c>
      <c r="AH708" s="51"/>
      <c r="AI708" s="51"/>
      <c r="AJ708" s="51"/>
      <c r="AK708" s="51"/>
      <c r="AL708" s="33"/>
      <c r="AM708" s="33"/>
      <c r="AN708" s="186"/>
      <c r="AO708" s="186"/>
      <c r="AP708" s="185"/>
      <c r="AQ708" s="185"/>
      <c r="AR708" s="185"/>
      <c r="AS708" s="185"/>
      <c r="AT708" s="185"/>
      <c r="AU708" s="185"/>
      <c r="AV708" s="185"/>
      <c r="AW708" s="186"/>
      <c r="AX708" s="41"/>
      <c r="AY708" s="35"/>
      <c r="AZ708" s="36" t="s">
        <v>25</v>
      </c>
      <c r="BA708" s="36"/>
      <c r="BB708" s="51"/>
      <c r="BC708" s="33"/>
      <c r="BD708" s="36">
        <v>1</v>
      </c>
      <c r="BE708" s="36">
        <v>1</v>
      </c>
      <c r="BF708" s="51"/>
      <c r="BG708" s="51"/>
      <c r="BH708" s="51"/>
      <c r="BI708" s="51"/>
      <c r="BJ708" s="51"/>
      <c r="BK708" s="51"/>
      <c r="BL708" s="51"/>
      <c r="BM708" s="51"/>
      <c r="BN708" s="51"/>
      <c r="BO708" s="51"/>
    </row>
    <row r="709" spans="1:67" ht="108.75" customHeight="1" x14ac:dyDescent="0.25">
      <c r="A709" s="201">
        <v>709</v>
      </c>
      <c r="B709" s="182" t="s">
        <v>3984</v>
      </c>
      <c r="C709" s="182" t="s">
        <v>3985</v>
      </c>
      <c r="D709" s="36" t="s">
        <v>62</v>
      </c>
      <c r="E709" s="36" t="s">
        <v>19</v>
      </c>
      <c r="F709" s="202" t="s">
        <v>3276</v>
      </c>
      <c r="G709" s="202"/>
      <c r="H709" s="202"/>
      <c r="I709" s="202"/>
      <c r="J709" s="202"/>
      <c r="K709" s="202"/>
      <c r="L709" s="34" t="s">
        <v>1860</v>
      </c>
      <c r="M709" s="183" t="s">
        <v>3276</v>
      </c>
      <c r="N709" s="183" t="s">
        <v>4176</v>
      </c>
      <c r="O709" s="184" t="s">
        <v>19</v>
      </c>
      <c r="P709" s="109"/>
      <c r="Q709" s="182" t="s">
        <v>25</v>
      </c>
      <c r="R709" s="109" t="s">
        <v>1861</v>
      </c>
      <c r="S709" s="183"/>
      <c r="T709" s="33"/>
      <c r="U709" s="33" t="s">
        <v>58</v>
      </c>
      <c r="V709" s="45" t="s">
        <v>58</v>
      </c>
      <c r="W709" s="34" t="s">
        <v>1861</v>
      </c>
      <c r="X709" s="34" t="s">
        <v>1862</v>
      </c>
      <c r="Y709" s="36"/>
      <c r="Z709" s="36"/>
      <c r="AA709" s="36"/>
      <c r="AB709" s="36">
        <v>1</v>
      </c>
      <c r="AC709" s="36"/>
      <c r="AD709" s="36"/>
      <c r="AE709" s="36"/>
      <c r="AF709" s="51"/>
      <c r="AG709" s="51">
        <v>1</v>
      </c>
      <c r="AH709" s="51"/>
      <c r="AI709" s="51"/>
      <c r="AJ709" s="51"/>
      <c r="AK709" s="51"/>
      <c r="AL709" s="33"/>
      <c r="AM709" s="33"/>
      <c r="AN709" s="186"/>
      <c r="AO709" s="186"/>
      <c r="AP709" s="185"/>
      <c r="AQ709" s="185"/>
      <c r="AR709" s="185"/>
      <c r="AS709" s="185"/>
      <c r="AT709" s="185"/>
      <c r="AU709" s="185"/>
      <c r="AV709" s="185"/>
      <c r="AW709" s="186"/>
      <c r="AX709" s="41"/>
      <c r="AY709" s="35" t="s">
        <v>24</v>
      </c>
      <c r="AZ709" s="36" t="s">
        <v>25</v>
      </c>
      <c r="BA709" s="36"/>
      <c r="BB709" s="51"/>
      <c r="BC709" s="33"/>
      <c r="BD709" s="36">
        <v>1</v>
      </c>
      <c r="BE709" s="36">
        <v>1</v>
      </c>
      <c r="BF709" s="51"/>
      <c r="BG709" s="51"/>
      <c r="BH709" s="51"/>
      <c r="BI709" s="51"/>
      <c r="BJ709" s="51"/>
      <c r="BK709" s="51"/>
      <c r="BL709" s="51"/>
      <c r="BM709" s="51"/>
      <c r="BN709" s="51"/>
      <c r="BO709" s="51"/>
    </row>
    <row r="710" spans="1:67" ht="56.25" customHeight="1" x14ac:dyDescent="0.25">
      <c r="A710" s="201">
        <v>710</v>
      </c>
      <c r="B710" s="182" t="s">
        <v>3984</v>
      </c>
      <c r="C710" s="182" t="s">
        <v>3985</v>
      </c>
      <c r="D710" s="36" t="s">
        <v>62</v>
      </c>
      <c r="E710" s="36" t="s">
        <v>19</v>
      </c>
      <c r="F710" s="202" t="s">
        <v>3276</v>
      </c>
      <c r="G710" s="202"/>
      <c r="H710" s="202"/>
      <c r="I710" s="202"/>
      <c r="J710" s="202"/>
      <c r="K710" s="202"/>
      <c r="L710" s="34" t="s">
        <v>1863</v>
      </c>
      <c r="M710" s="183" t="s">
        <v>3276</v>
      </c>
      <c r="N710" s="183" t="s">
        <v>4177</v>
      </c>
      <c r="O710" s="184" t="s">
        <v>19</v>
      </c>
      <c r="P710" s="109"/>
      <c r="Q710" s="182" t="s">
        <v>25</v>
      </c>
      <c r="R710" s="109" t="s">
        <v>4178</v>
      </c>
      <c r="S710" s="183"/>
      <c r="T710" s="33"/>
      <c r="U710" s="33" t="s">
        <v>58</v>
      </c>
      <c r="V710" s="45" t="s">
        <v>58</v>
      </c>
      <c r="W710" s="34" t="s">
        <v>1864</v>
      </c>
      <c r="X710" s="34" t="s">
        <v>1865</v>
      </c>
      <c r="Y710" s="36"/>
      <c r="Z710" s="36"/>
      <c r="AA710" s="36"/>
      <c r="AB710" s="36">
        <v>1</v>
      </c>
      <c r="AC710" s="36"/>
      <c r="AD710" s="36"/>
      <c r="AE710" s="36"/>
      <c r="AF710" s="51"/>
      <c r="AG710" s="51">
        <v>1</v>
      </c>
      <c r="AH710" s="51"/>
      <c r="AI710" s="51"/>
      <c r="AJ710" s="51"/>
      <c r="AK710" s="51"/>
      <c r="AL710" s="33"/>
      <c r="AM710" s="33"/>
      <c r="AN710" s="186"/>
      <c r="AO710" s="186"/>
      <c r="AP710" s="185"/>
      <c r="AQ710" s="185"/>
      <c r="AR710" s="185"/>
      <c r="AS710" s="185"/>
      <c r="AT710" s="185"/>
      <c r="AU710" s="185"/>
      <c r="AV710" s="185"/>
      <c r="AW710" s="186"/>
      <c r="AX710" s="41"/>
      <c r="AY710" s="35" t="s">
        <v>24</v>
      </c>
      <c r="AZ710" s="36" t="s">
        <v>25</v>
      </c>
      <c r="BA710" s="36"/>
      <c r="BB710" s="51"/>
      <c r="BC710" s="33"/>
      <c r="BD710" s="36">
        <v>1</v>
      </c>
      <c r="BE710" s="36">
        <v>1</v>
      </c>
      <c r="BF710" s="51"/>
      <c r="BG710" s="51"/>
      <c r="BH710" s="51"/>
      <c r="BI710" s="51"/>
      <c r="BJ710" s="51"/>
      <c r="BK710" s="51"/>
      <c r="BL710" s="51"/>
      <c r="BM710" s="51"/>
      <c r="BN710" s="51"/>
      <c r="BO710" s="51"/>
    </row>
    <row r="711" spans="1:67" ht="42.75" customHeight="1" x14ac:dyDescent="0.25">
      <c r="A711" s="201">
        <v>711</v>
      </c>
      <c r="B711" s="182" t="s">
        <v>3984</v>
      </c>
      <c r="C711" s="182" t="s">
        <v>3985</v>
      </c>
      <c r="D711" s="36" t="s">
        <v>62</v>
      </c>
      <c r="E711" s="36" t="s">
        <v>19</v>
      </c>
      <c r="F711" s="202" t="s">
        <v>3276</v>
      </c>
      <c r="G711" s="202"/>
      <c r="H711" s="202"/>
      <c r="I711" s="202"/>
      <c r="J711" s="202"/>
      <c r="K711" s="202"/>
      <c r="L711" s="34" t="s">
        <v>1868</v>
      </c>
      <c r="M711" s="183" t="s">
        <v>3276</v>
      </c>
      <c r="N711" s="183" t="s">
        <v>4179</v>
      </c>
      <c r="O711" s="184" t="s">
        <v>19</v>
      </c>
      <c r="P711" s="109"/>
      <c r="Q711" s="182" t="s">
        <v>25</v>
      </c>
      <c r="R711" s="109" t="s">
        <v>3184</v>
      </c>
      <c r="S711" s="183"/>
      <c r="T711" s="33"/>
      <c r="U711" s="33" t="s">
        <v>58</v>
      </c>
      <c r="V711" s="45" t="s">
        <v>58</v>
      </c>
      <c r="W711" s="34" t="s">
        <v>1869</v>
      </c>
      <c r="X711" s="34" t="s">
        <v>1859</v>
      </c>
      <c r="Y711" s="36"/>
      <c r="Z711" s="36"/>
      <c r="AA711" s="36"/>
      <c r="AB711" s="36">
        <v>1</v>
      </c>
      <c r="AC711" s="36"/>
      <c r="AD711" s="36"/>
      <c r="AE711" s="36"/>
      <c r="AF711" s="51"/>
      <c r="AG711" s="51">
        <v>1</v>
      </c>
      <c r="AH711" s="51"/>
      <c r="AI711" s="51"/>
      <c r="AJ711" s="51"/>
      <c r="AK711" s="51"/>
      <c r="AL711" s="33"/>
      <c r="AM711" s="33"/>
      <c r="AN711" s="186"/>
      <c r="AO711" s="186"/>
      <c r="AP711" s="185"/>
      <c r="AQ711" s="185"/>
      <c r="AR711" s="185"/>
      <c r="AS711" s="185"/>
      <c r="AT711" s="185"/>
      <c r="AU711" s="185"/>
      <c r="AV711" s="185"/>
      <c r="AW711" s="186"/>
      <c r="AX711" s="41"/>
      <c r="AY711" s="35" t="s">
        <v>24</v>
      </c>
      <c r="AZ711" s="36" t="s">
        <v>25</v>
      </c>
      <c r="BA711" s="36"/>
      <c r="BB711" s="51"/>
      <c r="BC711" s="33"/>
      <c r="BD711" s="36">
        <v>1</v>
      </c>
      <c r="BE711" s="36">
        <v>1</v>
      </c>
      <c r="BF711" s="51"/>
      <c r="BG711" s="51"/>
      <c r="BH711" s="51"/>
      <c r="BI711" s="51"/>
      <c r="BJ711" s="51"/>
      <c r="BK711" s="51"/>
      <c r="BL711" s="51"/>
      <c r="BM711" s="51"/>
      <c r="BN711" s="51"/>
      <c r="BO711" s="51"/>
    </row>
    <row r="712" spans="1:67" ht="229.5" customHeight="1" x14ac:dyDescent="0.25">
      <c r="A712" s="201">
        <v>712</v>
      </c>
      <c r="B712" s="182" t="s">
        <v>3984</v>
      </c>
      <c r="C712" s="182" t="s">
        <v>3985</v>
      </c>
      <c r="D712" s="36" t="s">
        <v>62</v>
      </c>
      <c r="E712" s="36" t="s">
        <v>19</v>
      </c>
      <c r="F712" s="202" t="s">
        <v>3622</v>
      </c>
      <c r="G712" s="202"/>
      <c r="H712" s="202"/>
      <c r="I712" s="202"/>
      <c r="J712" s="202"/>
      <c r="K712" s="202"/>
      <c r="L712" s="34" t="s">
        <v>1870</v>
      </c>
      <c r="M712" s="183" t="s">
        <v>3622</v>
      </c>
      <c r="N712" s="183" t="s">
        <v>1871</v>
      </c>
      <c r="O712" s="184" t="s">
        <v>19</v>
      </c>
      <c r="P712" s="109"/>
      <c r="Q712" s="182" t="s">
        <v>25</v>
      </c>
      <c r="R712" s="109" t="s">
        <v>3184</v>
      </c>
      <c r="S712" s="183"/>
      <c r="T712" s="33"/>
      <c r="U712" s="33" t="s">
        <v>58</v>
      </c>
      <c r="V712" s="45" t="s">
        <v>58</v>
      </c>
      <c r="W712" s="34" t="s">
        <v>1871</v>
      </c>
      <c r="X712" s="34" t="s">
        <v>1872</v>
      </c>
      <c r="Y712" s="36"/>
      <c r="Z712" s="36"/>
      <c r="AA712" s="36"/>
      <c r="AB712" s="36">
        <v>1</v>
      </c>
      <c r="AC712" s="36"/>
      <c r="AD712" s="36"/>
      <c r="AE712" s="36"/>
      <c r="AF712" s="51"/>
      <c r="AG712" s="51">
        <v>1</v>
      </c>
      <c r="AH712" s="51"/>
      <c r="AI712" s="51"/>
      <c r="AJ712" s="51"/>
      <c r="AK712" s="51"/>
      <c r="AL712" s="33"/>
      <c r="AM712" s="33"/>
      <c r="AN712" s="186"/>
      <c r="AO712" s="186"/>
      <c r="AP712" s="185"/>
      <c r="AQ712" s="185"/>
      <c r="AR712" s="185"/>
      <c r="AS712" s="185"/>
      <c r="AT712" s="185"/>
      <c r="AU712" s="185"/>
      <c r="AV712" s="185"/>
      <c r="AW712" s="186"/>
      <c r="AX712" s="41"/>
      <c r="AY712" s="35" t="s">
        <v>24</v>
      </c>
      <c r="AZ712" s="36" t="s">
        <v>25</v>
      </c>
      <c r="BA712" s="36"/>
      <c r="BB712" s="51"/>
      <c r="BC712" s="33"/>
      <c r="BD712" s="36">
        <v>1</v>
      </c>
      <c r="BE712" s="36">
        <v>1</v>
      </c>
      <c r="BF712" s="51"/>
      <c r="BG712" s="51"/>
      <c r="BH712" s="51"/>
      <c r="BI712" s="51"/>
      <c r="BJ712" s="51"/>
      <c r="BK712" s="51"/>
      <c r="BL712" s="51"/>
      <c r="BM712" s="51"/>
      <c r="BN712" s="51"/>
      <c r="BO712" s="51"/>
    </row>
    <row r="713" spans="1:67" ht="153" customHeight="1" x14ac:dyDescent="0.25">
      <c r="A713" s="201">
        <v>713</v>
      </c>
      <c r="B713" s="182" t="s">
        <v>3984</v>
      </c>
      <c r="C713" s="182" t="s">
        <v>3985</v>
      </c>
      <c r="D713" s="36" t="s">
        <v>62</v>
      </c>
      <c r="E713" s="36" t="s">
        <v>19</v>
      </c>
      <c r="F713" s="202" t="s">
        <v>3622</v>
      </c>
      <c r="G713" s="202"/>
      <c r="H713" s="202"/>
      <c r="I713" s="202"/>
      <c r="J713" s="202"/>
      <c r="K713" s="202"/>
      <c r="L713" s="34" t="s">
        <v>1875</v>
      </c>
      <c r="M713" s="183" t="s">
        <v>3622</v>
      </c>
      <c r="N713" s="183" t="s">
        <v>1877</v>
      </c>
      <c r="O713" s="184" t="s">
        <v>19</v>
      </c>
      <c r="P713" s="109"/>
      <c r="Q713" s="182" t="s">
        <v>25</v>
      </c>
      <c r="R713" s="109" t="s">
        <v>4180</v>
      </c>
      <c r="S713" s="183"/>
      <c r="T713" s="33"/>
      <c r="U713" s="33" t="s">
        <v>58</v>
      </c>
      <c r="V713" s="45" t="s">
        <v>58</v>
      </c>
      <c r="W713" s="34" t="s">
        <v>1877</v>
      </c>
      <c r="X713" s="34" t="s">
        <v>1872</v>
      </c>
      <c r="Y713" s="36"/>
      <c r="Z713" s="36"/>
      <c r="AA713" s="36"/>
      <c r="AB713" s="36">
        <v>1</v>
      </c>
      <c r="AC713" s="36"/>
      <c r="AD713" s="36"/>
      <c r="AE713" s="36"/>
      <c r="AF713" s="51"/>
      <c r="AG713" s="51">
        <v>1</v>
      </c>
      <c r="AH713" s="51"/>
      <c r="AI713" s="51"/>
      <c r="AJ713" s="51"/>
      <c r="AK713" s="51"/>
      <c r="AL713" s="33"/>
      <c r="AM713" s="33"/>
      <c r="AN713" s="186"/>
      <c r="AO713" s="186"/>
      <c r="AP713" s="185"/>
      <c r="AQ713" s="185"/>
      <c r="AR713" s="185"/>
      <c r="AS713" s="185"/>
      <c r="AT713" s="185"/>
      <c r="AU713" s="185"/>
      <c r="AV713" s="185"/>
      <c r="AW713" s="186"/>
      <c r="AX713" s="41"/>
      <c r="AY713" s="35" t="s">
        <v>24</v>
      </c>
      <c r="AZ713" s="36" t="s">
        <v>25</v>
      </c>
      <c r="BA713" s="36"/>
      <c r="BB713" s="51"/>
      <c r="BC713" s="33"/>
      <c r="BD713" s="36">
        <v>1</v>
      </c>
      <c r="BE713" s="36">
        <v>1</v>
      </c>
      <c r="BF713" s="51"/>
      <c r="BG713" s="51"/>
      <c r="BH713" s="51"/>
      <c r="BI713" s="51"/>
      <c r="BJ713" s="51"/>
      <c r="BK713" s="51"/>
      <c r="BL713" s="51"/>
      <c r="BM713" s="51"/>
      <c r="BN713" s="51"/>
      <c r="BO713" s="51"/>
    </row>
    <row r="714" spans="1:67" ht="103.5" customHeight="1" x14ac:dyDescent="0.25">
      <c r="A714" s="201">
        <v>714</v>
      </c>
      <c r="B714" s="182" t="s">
        <v>3984</v>
      </c>
      <c r="C714" s="182" t="s">
        <v>3985</v>
      </c>
      <c r="D714" s="36" t="s">
        <v>62</v>
      </c>
      <c r="E714" s="36" t="s">
        <v>19</v>
      </c>
      <c r="F714" s="202" t="s">
        <v>3622</v>
      </c>
      <c r="G714" s="202"/>
      <c r="H714" s="202"/>
      <c r="I714" s="202"/>
      <c r="J714" s="202"/>
      <c r="K714" s="202"/>
      <c r="L714" s="34" t="s">
        <v>1879</v>
      </c>
      <c r="M714" s="183" t="s">
        <v>3622</v>
      </c>
      <c r="N714" s="183" t="s">
        <v>1246</v>
      </c>
      <c r="O714" s="184" t="s">
        <v>19</v>
      </c>
      <c r="P714" s="109"/>
      <c r="Q714" s="182" t="s">
        <v>25</v>
      </c>
      <c r="R714" s="109" t="s">
        <v>4181</v>
      </c>
      <c r="S714" s="183"/>
      <c r="T714" s="33"/>
      <c r="U714" s="33" t="s">
        <v>58</v>
      </c>
      <c r="V714" s="45" t="s">
        <v>58</v>
      </c>
      <c r="W714" s="34" t="s">
        <v>1880</v>
      </c>
      <c r="X714" s="34" t="s">
        <v>23</v>
      </c>
      <c r="Y714" s="36"/>
      <c r="Z714" s="36"/>
      <c r="AA714" s="36"/>
      <c r="AB714" s="36">
        <v>1</v>
      </c>
      <c r="AC714" s="36"/>
      <c r="AD714" s="36"/>
      <c r="AE714" s="36"/>
      <c r="AF714" s="51"/>
      <c r="AG714" s="51">
        <v>1</v>
      </c>
      <c r="AH714" s="51"/>
      <c r="AI714" s="51"/>
      <c r="AJ714" s="51"/>
      <c r="AK714" s="51"/>
      <c r="AL714" s="33"/>
      <c r="AM714" s="33"/>
      <c r="AN714" s="186"/>
      <c r="AO714" s="186"/>
      <c r="AP714" s="185"/>
      <c r="AQ714" s="185"/>
      <c r="AR714" s="185"/>
      <c r="AS714" s="185"/>
      <c r="AT714" s="185"/>
      <c r="AU714" s="185"/>
      <c r="AV714" s="185"/>
      <c r="AW714" s="186"/>
      <c r="AX714" s="41"/>
      <c r="AY714" s="35" t="s">
        <v>24</v>
      </c>
      <c r="AZ714" s="36" t="s">
        <v>25</v>
      </c>
      <c r="BA714" s="36"/>
      <c r="BB714" s="51"/>
      <c r="BC714" s="33"/>
      <c r="BD714" s="36">
        <v>1</v>
      </c>
      <c r="BE714" s="36">
        <v>1</v>
      </c>
      <c r="BF714" s="51"/>
      <c r="BG714" s="51"/>
      <c r="BH714" s="51"/>
      <c r="BI714" s="51"/>
      <c r="BJ714" s="51"/>
      <c r="BK714" s="51"/>
      <c r="BL714" s="51"/>
      <c r="BM714" s="51"/>
      <c r="BN714" s="51"/>
      <c r="BO714" s="51"/>
    </row>
    <row r="715" spans="1:67" ht="63" customHeight="1" x14ac:dyDescent="0.25">
      <c r="A715" s="201">
        <v>715</v>
      </c>
      <c r="B715" s="182" t="s">
        <v>3984</v>
      </c>
      <c r="C715" s="182" t="s">
        <v>3985</v>
      </c>
      <c r="D715" s="36" t="s">
        <v>62</v>
      </c>
      <c r="E715" s="36" t="s">
        <v>19</v>
      </c>
      <c r="F715" s="202" t="s">
        <v>3622</v>
      </c>
      <c r="G715" s="202"/>
      <c r="H715" s="202"/>
      <c r="I715" s="202"/>
      <c r="J715" s="202"/>
      <c r="K715" s="202"/>
      <c r="L715" s="34" t="s">
        <v>1881</v>
      </c>
      <c r="M715" s="183" t="s">
        <v>3622</v>
      </c>
      <c r="N715" s="183" t="s">
        <v>4182</v>
      </c>
      <c r="O715" s="184" t="s">
        <v>19</v>
      </c>
      <c r="P715" s="109"/>
      <c r="Q715" s="182" t="s">
        <v>25</v>
      </c>
      <c r="R715" s="109" t="s">
        <v>3184</v>
      </c>
      <c r="S715" s="183"/>
      <c r="T715" s="33"/>
      <c r="U715" s="33" t="s">
        <v>58</v>
      </c>
      <c r="V715" s="45" t="s">
        <v>58</v>
      </c>
      <c r="W715" s="34" t="s">
        <v>1882</v>
      </c>
      <c r="X715" s="34" t="s">
        <v>1872</v>
      </c>
      <c r="Y715" s="36"/>
      <c r="Z715" s="36"/>
      <c r="AA715" s="36"/>
      <c r="AB715" s="36">
        <v>1</v>
      </c>
      <c r="AC715" s="36"/>
      <c r="AD715" s="36"/>
      <c r="AE715" s="36"/>
      <c r="AF715" s="51"/>
      <c r="AG715" s="51">
        <v>1</v>
      </c>
      <c r="AH715" s="51"/>
      <c r="AI715" s="51"/>
      <c r="AJ715" s="51"/>
      <c r="AK715" s="51"/>
      <c r="AL715" s="33"/>
      <c r="AM715" s="33"/>
      <c r="AN715" s="186"/>
      <c r="AO715" s="186"/>
      <c r="AP715" s="185"/>
      <c r="AQ715" s="185"/>
      <c r="AR715" s="185"/>
      <c r="AS715" s="185"/>
      <c r="AT715" s="185"/>
      <c r="AU715" s="185"/>
      <c r="AV715" s="185"/>
      <c r="AW715" s="186"/>
      <c r="AX715" s="41"/>
      <c r="AY715" s="35" t="s">
        <v>24</v>
      </c>
      <c r="AZ715" s="36" t="s">
        <v>25</v>
      </c>
      <c r="BA715" s="36"/>
      <c r="BB715" s="51"/>
      <c r="BC715" s="33"/>
      <c r="BD715" s="36">
        <v>1</v>
      </c>
      <c r="BE715" s="36">
        <v>1</v>
      </c>
      <c r="BF715" s="51"/>
      <c r="BG715" s="51"/>
      <c r="BH715" s="51"/>
      <c r="BI715" s="51"/>
      <c r="BJ715" s="51"/>
      <c r="BK715" s="51"/>
      <c r="BL715" s="51"/>
      <c r="BM715" s="51"/>
      <c r="BN715" s="51"/>
      <c r="BO715" s="51"/>
    </row>
    <row r="716" spans="1:67" ht="204.75" customHeight="1" x14ac:dyDescent="0.25">
      <c r="A716" s="201">
        <v>716</v>
      </c>
      <c r="B716" s="182" t="s">
        <v>3984</v>
      </c>
      <c r="C716" s="182" t="s">
        <v>3985</v>
      </c>
      <c r="D716" s="36" t="s">
        <v>62</v>
      </c>
      <c r="E716" s="36" t="s">
        <v>19</v>
      </c>
      <c r="F716" s="202" t="s">
        <v>3622</v>
      </c>
      <c r="G716" s="202"/>
      <c r="H716" s="202"/>
      <c r="I716" s="202"/>
      <c r="J716" s="202"/>
      <c r="K716" s="202"/>
      <c r="L716" s="34" t="s">
        <v>1885</v>
      </c>
      <c r="M716" s="183" t="s">
        <v>3622</v>
      </c>
      <c r="N716" s="183" t="s">
        <v>4183</v>
      </c>
      <c r="O716" s="184" t="s">
        <v>19</v>
      </c>
      <c r="P716" s="109"/>
      <c r="Q716" s="182" t="s">
        <v>25</v>
      </c>
      <c r="R716" s="109" t="s">
        <v>1886</v>
      </c>
      <c r="S716" s="183"/>
      <c r="T716" s="33"/>
      <c r="U716" s="33" t="s">
        <v>58</v>
      </c>
      <c r="V716" s="45" t="s">
        <v>58</v>
      </c>
      <c r="W716" s="34" t="s">
        <v>1886</v>
      </c>
      <c r="X716" s="34" t="s">
        <v>23</v>
      </c>
      <c r="Y716" s="36"/>
      <c r="Z716" s="36"/>
      <c r="AA716" s="36"/>
      <c r="AB716" s="36">
        <v>1</v>
      </c>
      <c r="AC716" s="36"/>
      <c r="AD716" s="36"/>
      <c r="AE716" s="36"/>
      <c r="AF716" s="51"/>
      <c r="AG716" s="51">
        <v>1</v>
      </c>
      <c r="AH716" s="51"/>
      <c r="AI716" s="51"/>
      <c r="AJ716" s="51"/>
      <c r="AK716" s="51"/>
      <c r="AL716" s="33"/>
      <c r="AM716" s="33"/>
      <c r="AN716" s="186"/>
      <c r="AO716" s="186"/>
      <c r="AP716" s="185"/>
      <c r="AQ716" s="185"/>
      <c r="AR716" s="185"/>
      <c r="AS716" s="185"/>
      <c r="AT716" s="185"/>
      <c r="AU716" s="185"/>
      <c r="AV716" s="185"/>
      <c r="AW716" s="186"/>
      <c r="AX716" s="41"/>
      <c r="AY716" s="35" t="s">
        <v>24</v>
      </c>
      <c r="AZ716" s="36" t="s">
        <v>25</v>
      </c>
      <c r="BA716" s="36"/>
      <c r="BB716" s="51"/>
      <c r="BC716" s="33"/>
      <c r="BD716" s="36">
        <v>1</v>
      </c>
      <c r="BE716" s="36">
        <v>1</v>
      </c>
      <c r="BF716" s="51"/>
      <c r="BG716" s="51"/>
      <c r="BH716" s="51"/>
      <c r="BI716" s="51"/>
      <c r="BJ716" s="51"/>
      <c r="BK716" s="51"/>
      <c r="BL716" s="51"/>
      <c r="BM716" s="51"/>
      <c r="BN716" s="51"/>
      <c r="BO716" s="51"/>
    </row>
    <row r="717" spans="1:67" ht="219.75" customHeight="1" x14ac:dyDescent="0.25">
      <c r="A717" s="201">
        <v>717</v>
      </c>
      <c r="B717" s="182" t="s">
        <v>3984</v>
      </c>
      <c r="C717" s="182" t="s">
        <v>3985</v>
      </c>
      <c r="D717" s="36" t="s">
        <v>62</v>
      </c>
      <c r="E717" s="36" t="s">
        <v>19</v>
      </c>
      <c r="F717" s="202" t="s">
        <v>3289</v>
      </c>
      <c r="G717" s="202"/>
      <c r="H717" s="202"/>
      <c r="I717" s="202"/>
      <c r="J717" s="202"/>
      <c r="K717" s="202"/>
      <c r="L717" s="34" t="s">
        <v>1887</v>
      </c>
      <c r="M717" s="183" t="s">
        <v>3289</v>
      </c>
      <c r="N717" s="183" t="s">
        <v>1246</v>
      </c>
      <c r="O717" s="184" t="s">
        <v>19</v>
      </c>
      <c r="P717" s="109"/>
      <c r="Q717" s="182" t="s">
        <v>25</v>
      </c>
      <c r="R717" s="109" t="s">
        <v>3184</v>
      </c>
      <c r="S717" s="183"/>
      <c r="T717" s="33"/>
      <c r="U717" s="33" t="s">
        <v>58</v>
      </c>
      <c r="V717" s="45" t="s">
        <v>58</v>
      </c>
      <c r="W717" s="34" t="s">
        <v>1246</v>
      </c>
      <c r="X717" s="34" t="s">
        <v>23</v>
      </c>
      <c r="Y717" s="36"/>
      <c r="Z717" s="36"/>
      <c r="AA717" s="36"/>
      <c r="AB717" s="36">
        <v>1</v>
      </c>
      <c r="AC717" s="36"/>
      <c r="AD717" s="36"/>
      <c r="AE717" s="36"/>
      <c r="AF717" s="51"/>
      <c r="AG717" s="51">
        <v>1</v>
      </c>
      <c r="AH717" s="51"/>
      <c r="AI717" s="51"/>
      <c r="AJ717" s="51"/>
      <c r="AK717" s="51"/>
      <c r="AL717" s="33"/>
      <c r="AM717" s="33"/>
      <c r="AN717" s="186"/>
      <c r="AO717" s="186"/>
      <c r="AP717" s="185"/>
      <c r="AQ717" s="185"/>
      <c r="AR717" s="185"/>
      <c r="AS717" s="185"/>
      <c r="AT717" s="185"/>
      <c r="AU717" s="185"/>
      <c r="AV717" s="185"/>
      <c r="AW717" s="186"/>
      <c r="AX717" s="41"/>
      <c r="AY717" s="35" t="s">
        <v>24</v>
      </c>
      <c r="AZ717" s="36" t="s">
        <v>25</v>
      </c>
      <c r="BA717" s="36"/>
      <c r="BB717" s="51"/>
      <c r="BC717" s="33"/>
      <c r="BD717" s="36">
        <v>1</v>
      </c>
      <c r="BE717" s="36">
        <v>1</v>
      </c>
      <c r="BF717" s="51"/>
      <c r="BG717" s="51"/>
      <c r="BH717" s="51"/>
      <c r="BI717" s="51"/>
      <c r="BJ717" s="51"/>
      <c r="BK717" s="51"/>
      <c r="BL717" s="51"/>
      <c r="BM717" s="51"/>
      <c r="BN717" s="51"/>
      <c r="BO717" s="51"/>
    </row>
    <row r="718" spans="1:67" ht="49.5" customHeight="1" x14ac:dyDescent="0.25">
      <c r="A718" s="201">
        <v>718</v>
      </c>
      <c r="B718" s="182" t="s">
        <v>3984</v>
      </c>
      <c r="C718" s="182" t="s">
        <v>3985</v>
      </c>
      <c r="D718" s="36" t="s">
        <v>62</v>
      </c>
      <c r="E718" s="36" t="s">
        <v>19</v>
      </c>
      <c r="F718" s="202" t="s">
        <v>3289</v>
      </c>
      <c r="G718" s="202"/>
      <c r="H718" s="202"/>
      <c r="I718" s="202"/>
      <c r="J718" s="202"/>
      <c r="K718" s="202"/>
      <c r="L718" s="34" t="s">
        <v>1888</v>
      </c>
      <c r="M718" s="183" t="s">
        <v>3289</v>
      </c>
      <c r="N718" s="183" t="s">
        <v>1246</v>
      </c>
      <c r="O718" s="184" t="s">
        <v>19</v>
      </c>
      <c r="P718" s="109"/>
      <c r="Q718" s="182" t="s">
        <v>25</v>
      </c>
      <c r="R718" s="109" t="s">
        <v>3184</v>
      </c>
      <c r="S718" s="183"/>
      <c r="T718" s="33"/>
      <c r="U718" s="33" t="s">
        <v>58</v>
      </c>
      <c r="V718" s="45" t="s">
        <v>58</v>
      </c>
      <c r="W718" s="34" t="s">
        <v>1889</v>
      </c>
      <c r="X718" s="34" t="s">
        <v>862</v>
      </c>
      <c r="Y718" s="36"/>
      <c r="Z718" s="36"/>
      <c r="AA718" s="36"/>
      <c r="AB718" s="36">
        <v>1</v>
      </c>
      <c r="AC718" s="36"/>
      <c r="AD718" s="36"/>
      <c r="AE718" s="36"/>
      <c r="AF718" s="51"/>
      <c r="AG718" s="51">
        <v>1</v>
      </c>
      <c r="AH718" s="51"/>
      <c r="AI718" s="51"/>
      <c r="AJ718" s="51"/>
      <c r="AK718" s="51"/>
      <c r="AL718" s="33"/>
      <c r="AM718" s="33"/>
      <c r="AN718" s="186"/>
      <c r="AO718" s="186"/>
      <c r="AP718" s="185"/>
      <c r="AQ718" s="185"/>
      <c r="AR718" s="185"/>
      <c r="AS718" s="185"/>
      <c r="AT718" s="185"/>
      <c r="AU718" s="185"/>
      <c r="AV718" s="185"/>
      <c r="AW718" s="186"/>
      <c r="AX718" s="41"/>
      <c r="AY718" s="35" t="s">
        <v>24</v>
      </c>
      <c r="AZ718" s="36" t="s">
        <v>25</v>
      </c>
      <c r="BA718" s="36"/>
      <c r="BB718" s="51"/>
      <c r="BC718" s="33"/>
      <c r="BD718" s="36">
        <v>1</v>
      </c>
      <c r="BE718" s="36">
        <v>1</v>
      </c>
      <c r="BF718" s="51"/>
      <c r="BG718" s="51"/>
      <c r="BH718" s="51"/>
      <c r="BI718" s="51"/>
      <c r="BJ718" s="51"/>
      <c r="BK718" s="51"/>
      <c r="BL718" s="51"/>
      <c r="BM718" s="51"/>
      <c r="BN718" s="51"/>
      <c r="BO718" s="51"/>
    </row>
    <row r="719" spans="1:67" ht="59.25" customHeight="1" x14ac:dyDescent="0.25">
      <c r="A719" s="201">
        <v>719</v>
      </c>
      <c r="B719" s="182" t="s">
        <v>3984</v>
      </c>
      <c r="C719" s="182" t="s">
        <v>3985</v>
      </c>
      <c r="D719" s="36" t="s">
        <v>62</v>
      </c>
      <c r="E719" s="36" t="s">
        <v>19</v>
      </c>
      <c r="F719" s="202" t="s">
        <v>3289</v>
      </c>
      <c r="G719" s="202"/>
      <c r="H719" s="202"/>
      <c r="I719" s="202"/>
      <c r="J719" s="202"/>
      <c r="K719" s="202"/>
      <c r="L719" s="34" t="s">
        <v>1890</v>
      </c>
      <c r="M719" s="183" t="s">
        <v>3289</v>
      </c>
      <c r="N719" s="183" t="s">
        <v>1246</v>
      </c>
      <c r="O719" s="184" t="s">
        <v>19</v>
      </c>
      <c r="P719" s="109"/>
      <c r="Q719" s="182" t="s">
        <v>25</v>
      </c>
      <c r="R719" s="109" t="s">
        <v>3184</v>
      </c>
      <c r="S719" s="183"/>
      <c r="T719" s="33"/>
      <c r="U719" s="33" t="s">
        <v>58</v>
      </c>
      <c r="V719" s="45" t="s">
        <v>58</v>
      </c>
      <c r="W719" s="34" t="s">
        <v>391</v>
      </c>
      <c r="X719" s="34" t="s">
        <v>862</v>
      </c>
      <c r="Y719" s="36"/>
      <c r="Z719" s="36"/>
      <c r="AA719" s="36"/>
      <c r="AB719" s="36">
        <v>1</v>
      </c>
      <c r="AC719" s="36"/>
      <c r="AD719" s="36"/>
      <c r="AE719" s="36"/>
      <c r="AF719" s="51"/>
      <c r="AG719" s="51">
        <v>1</v>
      </c>
      <c r="AH719" s="51"/>
      <c r="AI719" s="51"/>
      <c r="AJ719" s="51"/>
      <c r="AK719" s="51"/>
      <c r="AL719" s="33"/>
      <c r="AM719" s="33"/>
      <c r="AN719" s="186"/>
      <c r="AO719" s="186"/>
      <c r="AP719" s="185"/>
      <c r="AQ719" s="185"/>
      <c r="AR719" s="185"/>
      <c r="AS719" s="185"/>
      <c r="AT719" s="185"/>
      <c r="AU719" s="185"/>
      <c r="AV719" s="185"/>
      <c r="AW719" s="186"/>
      <c r="AX719" s="41"/>
      <c r="AY719" s="35" t="s">
        <v>24</v>
      </c>
      <c r="AZ719" s="36" t="s">
        <v>25</v>
      </c>
      <c r="BA719" s="36"/>
      <c r="BB719" s="51"/>
      <c r="BC719" s="33"/>
      <c r="BD719" s="36">
        <v>1</v>
      </c>
      <c r="BE719" s="36">
        <v>1</v>
      </c>
      <c r="BF719" s="51"/>
      <c r="BG719" s="51"/>
      <c r="BH719" s="51"/>
      <c r="BI719" s="51"/>
      <c r="BJ719" s="51"/>
      <c r="BK719" s="51"/>
      <c r="BL719" s="51"/>
      <c r="BM719" s="51"/>
      <c r="BN719" s="51"/>
      <c r="BO719" s="51"/>
    </row>
    <row r="720" spans="1:67" ht="38.25" customHeight="1" x14ac:dyDescent="0.25">
      <c r="A720" s="201">
        <v>720</v>
      </c>
      <c r="B720" s="182" t="s">
        <v>3984</v>
      </c>
      <c r="C720" s="182" t="s">
        <v>3985</v>
      </c>
      <c r="D720" s="36" t="s">
        <v>62</v>
      </c>
      <c r="E720" s="36" t="s">
        <v>19</v>
      </c>
      <c r="F720" s="202" t="s">
        <v>3289</v>
      </c>
      <c r="G720" s="202"/>
      <c r="H720" s="202"/>
      <c r="I720" s="202"/>
      <c r="J720" s="202"/>
      <c r="K720" s="202"/>
      <c r="L720" s="34" t="s">
        <v>1891</v>
      </c>
      <c r="M720" s="183" t="s">
        <v>3289</v>
      </c>
      <c r="N720" s="183" t="s">
        <v>1246</v>
      </c>
      <c r="O720" s="184" t="s">
        <v>19</v>
      </c>
      <c r="P720" s="109"/>
      <c r="Q720" s="182" t="s">
        <v>25</v>
      </c>
      <c r="R720" s="109" t="s">
        <v>3184</v>
      </c>
      <c r="S720" s="183"/>
      <c r="T720" s="33"/>
      <c r="U720" s="33" t="s">
        <v>58</v>
      </c>
      <c r="V720" s="45" t="s">
        <v>58</v>
      </c>
      <c r="W720" s="34" t="s">
        <v>391</v>
      </c>
      <c r="X720" s="34" t="s">
        <v>862</v>
      </c>
      <c r="Y720" s="36"/>
      <c r="Z720" s="36"/>
      <c r="AA720" s="36"/>
      <c r="AB720" s="36">
        <v>1</v>
      </c>
      <c r="AC720" s="36"/>
      <c r="AD720" s="36"/>
      <c r="AE720" s="36"/>
      <c r="AF720" s="51"/>
      <c r="AG720" s="51"/>
      <c r="AH720" s="51"/>
      <c r="AI720" s="51">
        <v>1</v>
      </c>
      <c r="AJ720" s="51"/>
      <c r="AK720" s="51"/>
      <c r="AL720" s="33"/>
      <c r="AM720" s="33"/>
      <c r="AN720" s="186"/>
      <c r="AO720" s="186"/>
      <c r="AP720" s="185"/>
      <c r="AQ720" s="185"/>
      <c r="AR720" s="185"/>
      <c r="AS720" s="185"/>
      <c r="AT720" s="185"/>
      <c r="AU720" s="185"/>
      <c r="AV720" s="185"/>
      <c r="AW720" s="186"/>
      <c r="AX720" s="41"/>
      <c r="AY720" s="35" t="s">
        <v>24</v>
      </c>
      <c r="AZ720" s="36" t="s">
        <v>25</v>
      </c>
      <c r="BA720" s="36"/>
      <c r="BB720" s="51"/>
      <c r="BC720" s="33"/>
      <c r="BD720" s="36">
        <v>1</v>
      </c>
      <c r="BE720" s="36">
        <v>1</v>
      </c>
      <c r="BF720" s="51"/>
      <c r="BG720" s="51"/>
      <c r="BH720" s="51"/>
      <c r="BI720" s="51"/>
      <c r="BJ720" s="51"/>
      <c r="BK720" s="51"/>
      <c r="BL720" s="51"/>
      <c r="BM720" s="51"/>
      <c r="BN720" s="51"/>
      <c r="BO720" s="51"/>
    </row>
    <row r="721" spans="1:67" ht="47.25" customHeight="1" x14ac:dyDescent="0.25">
      <c r="A721" s="201">
        <v>721</v>
      </c>
      <c r="B721" s="182" t="s">
        <v>3984</v>
      </c>
      <c r="C721" s="182" t="s">
        <v>3985</v>
      </c>
      <c r="D721" s="36" t="s">
        <v>62</v>
      </c>
      <c r="E721" s="36" t="s">
        <v>19</v>
      </c>
      <c r="F721" s="202" t="s">
        <v>3289</v>
      </c>
      <c r="G721" s="202"/>
      <c r="H721" s="202"/>
      <c r="I721" s="202"/>
      <c r="J721" s="202"/>
      <c r="K721" s="202"/>
      <c r="L721" s="34" t="s">
        <v>1892</v>
      </c>
      <c r="M721" s="183" t="s">
        <v>3289</v>
      </c>
      <c r="N721" s="183" t="s">
        <v>4184</v>
      </c>
      <c r="O721" s="184" t="s">
        <v>19</v>
      </c>
      <c r="P721" s="109"/>
      <c r="Q721" s="182" t="s">
        <v>25</v>
      </c>
      <c r="R721" s="109" t="s">
        <v>4185</v>
      </c>
      <c r="S721" s="183"/>
      <c r="T721" s="33"/>
      <c r="U721" s="33" t="s">
        <v>167</v>
      </c>
      <c r="V721" s="45" t="s">
        <v>167</v>
      </c>
      <c r="W721" s="34" t="s">
        <v>1893</v>
      </c>
      <c r="X721" s="34" t="s">
        <v>862</v>
      </c>
      <c r="Y721" s="36"/>
      <c r="Z721" s="36"/>
      <c r="AA721" s="36">
        <v>1</v>
      </c>
      <c r="AB721" s="36"/>
      <c r="AC721" s="36"/>
      <c r="AD721" s="36"/>
      <c r="AE721" s="36"/>
      <c r="AF721" s="51"/>
      <c r="AG721" s="51"/>
      <c r="AH721" s="51"/>
      <c r="AI721" s="51">
        <v>1</v>
      </c>
      <c r="AJ721" s="51"/>
      <c r="AK721" s="51"/>
      <c r="AL721" s="33"/>
      <c r="AM721" s="33"/>
      <c r="AN721" s="186"/>
      <c r="AO721" s="186"/>
      <c r="AP721" s="185"/>
      <c r="AQ721" s="185"/>
      <c r="AR721" s="185"/>
      <c r="AS721" s="185"/>
      <c r="AT721" s="185"/>
      <c r="AU721" s="185"/>
      <c r="AV721" s="185"/>
      <c r="AW721" s="186"/>
      <c r="AX721" s="41"/>
      <c r="AY721" s="35" t="s">
        <v>1894</v>
      </c>
      <c r="AZ721" s="36" t="s">
        <v>25</v>
      </c>
      <c r="BA721" s="36" t="s">
        <v>3243</v>
      </c>
      <c r="BB721" s="51"/>
      <c r="BC721" s="33"/>
      <c r="BD721" s="36">
        <v>1</v>
      </c>
      <c r="BE721" s="36">
        <v>1</v>
      </c>
      <c r="BF721" s="51"/>
      <c r="BG721" s="51"/>
      <c r="BH721" s="51"/>
      <c r="BI721" s="51"/>
      <c r="BJ721" s="51"/>
      <c r="BK721" s="51"/>
      <c r="BL721" s="51"/>
      <c r="BM721" s="51"/>
      <c r="BN721" s="51"/>
      <c r="BO721" s="51"/>
    </row>
    <row r="722" spans="1:67" ht="72" customHeight="1" x14ac:dyDescent="0.25">
      <c r="A722" s="201">
        <v>722</v>
      </c>
      <c r="B722" s="182" t="s">
        <v>3984</v>
      </c>
      <c r="C722" s="182" t="s">
        <v>3985</v>
      </c>
      <c r="D722" s="36" t="s">
        <v>62</v>
      </c>
      <c r="E722" s="36" t="s">
        <v>19</v>
      </c>
      <c r="F722" s="202" t="s">
        <v>3289</v>
      </c>
      <c r="G722" s="202"/>
      <c r="H722" s="202"/>
      <c r="I722" s="202"/>
      <c r="J722" s="202"/>
      <c r="K722" s="202"/>
      <c r="L722" s="34" t="s">
        <v>1896</v>
      </c>
      <c r="M722" s="183" t="s">
        <v>3289</v>
      </c>
      <c r="N722" s="183" t="s">
        <v>1246</v>
      </c>
      <c r="O722" s="184" t="s">
        <v>19</v>
      </c>
      <c r="P722" s="109"/>
      <c r="Q722" s="182" t="s">
        <v>25</v>
      </c>
      <c r="R722" s="109" t="s">
        <v>4186</v>
      </c>
      <c r="S722" s="183"/>
      <c r="T722" s="33"/>
      <c r="U722" s="33" t="s">
        <v>58</v>
      </c>
      <c r="V722" s="45" t="s">
        <v>58</v>
      </c>
      <c r="W722" s="34" t="s">
        <v>1893</v>
      </c>
      <c r="X722" s="34" t="s">
        <v>862</v>
      </c>
      <c r="Y722" s="36"/>
      <c r="Z722" s="36"/>
      <c r="AA722" s="36"/>
      <c r="AB722" s="36">
        <v>1</v>
      </c>
      <c r="AC722" s="36"/>
      <c r="AD722" s="36"/>
      <c r="AE722" s="36"/>
      <c r="AF722" s="51"/>
      <c r="AG722" s="51"/>
      <c r="AH722" s="51"/>
      <c r="AI722" s="51">
        <v>1</v>
      </c>
      <c r="AJ722" s="51"/>
      <c r="AK722" s="51"/>
      <c r="AL722" s="33"/>
      <c r="AM722" s="33"/>
      <c r="AN722" s="186"/>
      <c r="AO722" s="186"/>
      <c r="AP722" s="185"/>
      <c r="AQ722" s="185"/>
      <c r="AR722" s="185"/>
      <c r="AS722" s="185"/>
      <c r="AT722" s="185"/>
      <c r="AU722" s="185"/>
      <c r="AV722" s="185"/>
      <c r="AW722" s="186"/>
      <c r="AX722" s="41"/>
      <c r="AY722" s="35" t="s">
        <v>1894</v>
      </c>
      <c r="AZ722" s="36" t="s">
        <v>25</v>
      </c>
      <c r="BA722" s="36"/>
      <c r="BB722" s="51"/>
      <c r="BC722" s="33"/>
      <c r="BD722" s="36">
        <v>1</v>
      </c>
      <c r="BE722" s="36">
        <v>1</v>
      </c>
      <c r="BF722" s="51"/>
      <c r="BG722" s="51"/>
      <c r="BH722" s="51"/>
      <c r="BI722" s="51"/>
      <c r="BJ722" s="51"/>
      <c r="BK722" s="51"/>
      <c r="BL722" s="51"/>
      <c r="BM722" s="51"/>
      <c r="BN722" s="51"/>
      <c r="BO722" s="51"/>
    </row>
    <row r="723" spans="1:67" ht="81" customHeight="1" x14ac:dyDescent="0.25">
      <c r="A723" s="201">
        <v>723</v>
      </c>
      <c r="B723" s="182" t="s">
        <v>3984</v>
      </c>
      <c r="C723" s="182" t="s">
        <v>3985</v>
      </c>
      <c r="D723" s="36" t="s">
        <v>62</v>
      </c>
      <c r="E723" s="36" t="s">
        <v>19</v>
      </c>
      <c r="F723" s="202" t="s">
        <v>3289</v>
      </c>
      <c r="G723" s="202"/>
      <c r="H723" s="202"/>
      <c r="I723" s="202"/>
      <c r="J723" s="202"/>
      <c r="K723" s="202"/>
      <c r="L723" s="34" t="s">
        <v>1897</v>
      </c>
      <c r="M723" s="183" t="s">
        <v>3289</v>
      </c>
      <c r="N723" s="183" t="s">
        <v>1246</v>
      </c>
      <c r="O723" s="184" t="s">
        <v>19</v>
      </c>
      <c r="P723" s="109"/>
      <c r="Q723" s="182" t="s">
        <v>25</v>
      </c>
      <c r="R723" s="109" t="s">
        <v>3184</v>
      </c>
      <c r="S723" s="183"/>
      <c r="T723" s="33"/>
      <c r="U723" s="33" t="s">
        <v>58</v>
      </c>
      <c r="V723" s="45" t="s">
        <v>58</v>
      </c>
      <c r="W723" s="34" t="s">
        <v>1893</v>
      </c>
      <c r="X723" s="34" t="s">
        <v>862</v>
      </c>
      <c r="Y723" s="36"/>
      <c r="Z723" s="36"/>
      <c r="AA723" s="36"/>
      <c r="AB723" s="36">
        <v>1</v>
      </c>
      <c r="AC723" s="36"/>
      <c r="AD723" s="36"/>
      <c r="AE723" s="36"/>
      <c r="AF723" s="51"/>
      <c r="AG723" s="51"/>
      <c r="AH723" s="51"/>
      <c r="AI723" s="51">
        <v>1</v>
      </c>
      <c r="AJ723" s="51"/>
      <c r="AK723" s="51"/>
      <c r="AL723" s="33"/>
      <c r="AM723" s="33"/>
      <c r="AN723" s="186"/>
      <c r="AO723" s="186"/>
      <c r="AP723" s="185"/>
      <c r="AQ723" s="185"/>
      <c r="AR723" s="185"/>
      <c r="AS723" s="185"/>
      <c r="AT723" s="185"/>
      <c r="AU723" s="185"/>
      <c r="AV723" s="185"/>
      <c r="AW723" s="186"/>
      <c r="AX723" s="41"/>
      <c r="AY723" s="35" t="s">
        <v>1894</v>
      </c>
      <c r="AZ723" s="36" t="s">
        <v>25</v>
      </c>
      <c r="BA723" s="36"/>
      <c r="BB723" s="51"/>
      <c r="BC723" s="33"/>
      <c r="BD723" s="36">
        <v>1</v>
      </c>
      <c r="BE723" s="36">
        <v>1</v>
      </c>
      <c r="BF723" s="51"/>
      <c r="BG723" s="51"/>
      <c r="BH723" s="51"/>
      <c r="BI723" s="51"/>
      <c r="BJ723" s="51"/>
      <c r="BK723" s="51"/>
      <c r="BL723" s="51"/>
      <c r="BM723" s="51"/>
      <c r="BN723" s="51"/>
      <c r="BO723" s="51"/>
    </row>
    <row r="724" spans="1:67" ht="100.5" customHeight="1" x14ac:dyDescent="0.25">
      <c r="A724" s="201">
        <v>724</v>
      </c>
      <c r="B724" s="182" t="s">
        <v>3984</v>
      </c>
      <c r="C724" s="182" t="s">
        <v>3985</v>
      </c>
      <c r="D724" s="36" t="s">
        <v>62</v>
      </c>
      <c r="E724" s="36" t="s">
        <v>19</v>
      </c>
      <c r="F724" s="202" t="s">
        <v>3289</v>
      </c>
      <c r="G724" s="202"/>
      <c r="H724" s="202"/>
      <c r="I724" s="202"/>
      <c r="J724" s="202"/>
      <c r="K724" s="202"/>
      <c r="L724" s="34" t="s">
        <v>1898</v>
      </c>
      <c r="M724" s="183" t="s">
        <v>3289</v>
      </c>
      <c r="N724" s="183" t="s">
        <v>4187</v>
      </c>
      <c r="O724" s="184" t="s">
        <v>19</v>
      </c>
      <c r="P724" s="109"/>
      <c r="Q724" s="182" t="s">
        <v>25</v>
      </c>
      <c r="R724" s="109" t="s">
        <v>4188</v>
      </c>
      <c r="S724" s="183"/>
      <c r="T724" s="33"/>
      <c r="U724" s="33" t="s">
        <v>58</v>
      </c>
      <c r="V724" s="45" t="s">
        <v>58</v>
      </c>
      <c r="W724" s="34" t="s">
        <v>1899</v>
      </c>
      <c r="X724" s="34" t="s">
        <v>862</v>
      </c>
      <c r="Y724" s="36"/>
      <c r="Z724" s="36"/>
      <c r="AA724" s="36"/>
      <c r="AB724" s="36">
        <v>1</v>
      </c>
      <c r="AC724" s="36"/>
      <c r="AD724" s="36"/>
      <c r="AE724" s="36"/>
      <c r="AF724" s="51"/>
      <c r="AG724" s="51">
        <v>1</v>
      </c>
      <c r="AH724" s="51"/>
      <c r="AI724" s="51"/>
      <c r="AJ724" s="51"/>
      <c r="AK724" s="51"/>
      <c r="AL724" s="33"/>
      <c r="AM724" s="33"/>
      <c r="AN724" s="186"/>
      <c r="AO724" s="186"/>
      <c r="AP724" s="185"/>
      <c r="AQ724" s="185"/>
      <c r="AR724" s="185"/>
      <c r="AS724" s="185"/>
      <c r="AT724" s="185"/>
      <c r="AU724" s="185"/>
      <c r="AV724" s="185"/>
      <c r="AW724" s="186"/>
      <c r="AX724" s="41"/>
      <c r="AY724" s="35" t="s">
        <v>1894</v>
      </c>
      <c r="AZ724" s="36" t="s">
        <v>25</v>
      </c>
      <c r="BA724" s="36"/>
      <c r="BB724" s="51"/>
      <c r="BC724" s="33"/>
      <c r="BD724" s="36">
        <v>1</v>
      </c>
      <c r="BE724" s="36">
        <v>1</v>
      </c>
      <c r="BF724" s="51"/>
      <c r="BG724" s="51"/>
      <c r="BH724" s="51"/>
      <c r="BI724" s="51"/>
      <c r="BJ724" s="51"/>
      <c r="BK724" s="51"/>
      <c r="BL724" s="51"/>
      <c r="BM724" s="51"/>
      <c r="BN724" s="51"/>
      <c r="BO724" s="51"/>
    </row>
    <row r="725" spans="1:67" ht="78" customHeight="1" x14ac:dyDescent="0.25">
      <c r="A725" s="201">
        <v>725</v>
      </c>
      <c r="B725" s="182" t="s">
        <v>3984</v>
      </c>
      <c r="C725" s="182" t="s">
        <v>3985</v>
      </c>
      <c r="D725" s="36" t="s">
        <v>62</v>
      </c>
      <c r="E725" s="36" t="s">
        <v>19</v>
      </c>
      <c r="F725" s="202" t="s">
        <v>3289</v>
      </c>
      <c r="G725" s="202"/>
      <c r="H725" s="202"/>
      <c r="I725" s="202"/>
      <c r="J725" s="202"/>
      <c r="K725" s="202"/>
      <c r="L725" s="34" t="s">
        <v>1901</v>
      </c>
      <c r="M725" s="183" t="s">
        <v>3289</v>
      </c>
      <c r="N725" s="183" t="s">
        <v>4189</v>
      </c>
      <c r="O725" s="184" t="s">
        <v>19</v>
      </c>
      <c r="P725" s="109"/>
      <c r="Q725" s="182" t="s">
        <v>25</v>
      </c>
      <c r="R725" s="109" t="s">
        <v>4190</v>
      </c>
      <c r="S725" s="183"/>
      <c r="T725" s="33"/>
      <c r="U725" s="33" t="s">
        <v>58</v>
      </c>
      <c r="V725" s="45" t="s">
        <v>58</v>
      </c>
      <c r="W725" s="34" t="s">
        <v>1902</v>
      </c>
      <c r="X725" s="34" t="s">
        <v>862</v>
      </c>
      <c r="Y725" s="36"/>
      <c r="Z725" s="36"/>
      <c r="AA725" s="36"/>
      <c r="AB725" s="36">
        <v>1</v>
      </c>
      <c r="AC725" s="36"/>
      <c r="AD725" s="36"/>
      <c r="AE725" s="36"/>
      <c r="AF725" s="51"/>
      <c r="AG725" s="51">
        <v>1</v>
      </c>
      <c r="AH725" s="51"/>
      <c r="AI725" s="51"/>
      <c r="AJ725" s="51"/>
      <c r="AK725" s="51"/>
      <c r="AL725" s="33"/>
      <c r="AM725" s="33"/>
      <c r="AN725" s="186"/>
      <c r="AO725" s="186"/>
      <c r="AP725" s="185"/>
      <c r="AQ725" s="185"/>
      <c r="AR725" s="185"/>
      <c r="AS725" s="185"/>
      <c r="AT725" s="185"/>
      <c r="AU725" s="185"/>
      <c r="AV725" s="185"/>
      <c r="AW725" s="186"/>
      <c r="AX725" s="41"/>
      <c r="AY725" s="35" t="s">
        <v>1894</v>
      </c>
      <c r="AZ725" s="36" t="s">
        <v>25</v>
      </c>
      <c r="BA725" s="36"/>
      <c r="BB725" s="51"/>
      <c r="BC725" s="33"/>
      <c r="BD725" s="36">
        <v>1</v>
      </c>
      <c r="BE725" s="36">
        <v>1</v>
      </c>
      <c r="BF725" s="51"/>
      <c r="BG725" s="51"/>
      <c r="BH725" s="51"/>
      <c r="BI725" s="51"/>
      <c r="BJ725" s="51"/>
      <c r="BK725" s="51"/>
      <c r="BL725" s="51"/>
      <c r="BM725" s="51"/>
      <c r="BN725" s="51"/>
      <c r="BO725" s="51"/>
    </row>
    <row r="726" spans="1:67" ht="106.5" customHeight="1" x14ac:dyDescent="0.25">
      <c r="A726" s="201">
        <v>726</v>
      </c>
      <c r="B726" s="182" t="s">
        <v>3984</v>
      </c>
      <c r="C726" s="182" t="s">
        <v>3985</v>
      </c>
      <c r="D726" s="36" t="s">
        <v>62</v>
      </c>
      <c r="E726" s="36" t="s">
        <v>19</v>
      </c>
      <c r="F726" s="202" t="s">
        <v>3289</v>
      </c>
      <c r="G726" s="202"/>
      <c r="H726" s="202"/>
      <c r="I726" s="202"/>
      <c r="J726" s="202"/>
      <c r="K726" s="202"/>
      <c r="L726" s="34" t="s">
        <v>1905</v>
      </c>
      <c r="M726" s="183" t="s">
        <v>3289</v>
      </c>
      <c r="N726" s="183" t="s">
        <v>4191</v>
      </c>
      <c r="O726" s="184" t="s">
        <v>19</v>
      </c>
      <c r="P726" s="109"/>
      <c r="Q726" s="182" t="s">
        <v>25</v>
      </c>
      <c r="R726" s="109" t="s">
        <v>4192</v>
      </c>
      <c r="S726" s="183"/>
      <c r="T726" s="33"/>
      <c r="U726" s="33" t="s">
        <v>58</v>
      </c>
      <c r="V726" s="45" t="s">
        <v>58</v>
      </c>
      <c r="W726" s="34" t="s">
        <v>1906</v>
      </c>
      <c r="X726" s="34" t="s">
        <v>862</v>
      </c>
      <c r="Y726" s="36"/>
      <c r="Z726" s="36"/>
      <c r="AA726" s="36"/>
      <c r="AB726" s="36">
        <v>1</v>
      </c>
      <c r="AC726" s="36"/>
      <c r="AD726" s="36"/>
      <c r="AE726" s="36"/>
      <c r="AF726" s="51"/>
      <c r="AG726" s="51">
        <v>1</v>
      </c>
      <c r="AH726" s="51"/>
      <c r="AI726" s="51"/>
      <c r="AJ726" s="51"/>
      <c r="AK726" s="51"/>
      <c r="AL726" s="33"/>
      <c r="AM726" s="33"/>
      <c r="AN726" s="186"/>
      <c r="AO726" s="186"/>
      <c r="AP726" s="185"/>
      <c r="AQ726" s="185"/>
      <c r="AR726" s="185"/>
      <c r="AS726" s="185"/>
      <c r="AT726" s="185"/>
      <c r="AU726" s="185"/>
      <c r="AV726" s="185"/>
      <c r="AW726" s="186"/>
      <c r="AX726" s="41"/>
      <c r="AY726" s="35" t="s">
        <v>1894</v>
      </c>
      <c r="AZ726" s="36" t="s">
        <v>25</v>
      </c>
      <c r="BA726" s="36"/>
      <c r="BB726" s="51"/>
      <c r="BC726" s="33"/>
      <c r="BD726" s="36">
        <v>1</v>
      </c>
      <c r="BE726" s="36">
        <v>1</v>
      </c>
      <c r="BF726" s="51"/>
      <c r="BG726" s="51"/>
      <c r="BH726" s="51"/>
      <c r="BI726" s="51"/>
      <c r="BJ726" s="51"/>
      <c r="BK726" s="51"/>
      <c r="BL726" s="51"/>
      <c r="BM726" s="51"/>
      <c r="BN726" s="51"/>
      <c r="BO726" s="51"/>
    </row>
    <row r="727" spans="1:67" ht="78.75" customHeight="1" x14ac:dyDescent="0.25">
      <c r="A727" s="201">
        <v>727</v>
      </c>
      <c r="B727" s="182" t="s">
        <v>3984</v>
      </c>
      <c r="C727" s="182" t="s">
        <v>3985</v>
      </c>
      <c r="D727" s="36" t="s">
        <v>62</v>
      </c>
      <c r="E727" s="36" t="s">
        <v>19</v>
      </c>
      <c r="F727" s="202" t="s">
        <v>3289</v>
      </c>
      <c r="G727" s="202"/>
      <c r="H727" s="202"/>
      <c r="I727" s="202"/>
      <c r="J727" s="202"/>
      <c r="K727" s="202"/>
      <c r="L727" s="34" t="s">
        <v>1908</v>
      </c>
      <c r="M727" s="183" t="s">
        <v>3289</v>
      </c>
      <c r="N727" s="183" t="s">
        <v>4193</v>
      </c>
      <c r="O727" s="184" t="s">
        <v>19</v>
      </c>
      <c r="P727" s="109"/>
      <c r="Q727" s="182" t="s">
        <v>25</v>
      </c>
      <c r="R727" s="109" t="s">
        <v>4194</v>
      </c>
      <c r="S727" s="183"/>
      <c r="T727" s="33"/>
      <c r="U727" s="33" t="s">
        <v>58</v>
      </c>
      <c r="V727" s="45" t="s">
        <v>58</v>
      </c>
      <c r="W727" s="34" t="s">
        <v>1909</v>
      </c>
      <c r="X727" s="34" t="s">
        <v>893</v>
      </c>
      <c r="Y727" s="36"/>
      <c r="Z727" s="36"/>
      <c r="AA727" s="36"/>
      <c r="AB727" s="36">
        <v>1</v>
      </c>
      <c r="AC727" s="36"/>
      <c r="AD727" s="36"/>
      <c r="AE727" s="36"/>
      <c r="AF727" s="51"/>
      <c r="AG727" s="51">
        <v>1</v>
      </c>
      <c r="AH727" s="51"/>
      <c r="AI727" s="51"/>
      <c r="AJ727" s="51"/>
      <c r="AK727" s="51"/>
      <c r="AL727" s="33"/>
      <c r="AM727" s="33"/>
      <c r="AN727" s="186"/>
      <c r="AO727" s="186"/>
      <c r="AP727" s="185"/>
      <c r="AQ727" s="185"/>
      <c r="AR727" s="185"/>
      <c r="AS727" s="185"/>
      <c r="AT727" s="185"/>
      <c r="AU727" s="185"/>
      <c r="AV727" s="185"/>
      <c r="AW727" s="186"/>
      <c r="AX727" s="41"/>
      <c r="AY727" s="35" t="s">
        <v>894</v>
      </c>
      <c r="AZ727" s="36" t="s">
        <v>25</v>
      </c>
      <c r="BA727" s="36"/>
      <c r="BB727" s="51"/>
      <c r="BC727" s="33"/>
      <c r="BD727" s="36">
        <v>1</v>
      </c>
      <c r="BE727" s="36">
        <v>1</v>
      </c>
      <c r="BF727" s="51"/>
      <c r="BG727" s="51"/>
      <c r="BH727" s="51"/>
      <c r="BI727" s="51"/>
      <c r="BJ727" s="51"/>
      <c r="BK727" s="51"/>
      <c r="BL727" s="51"/>
      <c r="BM727" s="51"/>
      <c r="BN727" s="51"/>
      <c r="BO727" s="51"/>
    </row>
    <row r="728" spans="1:67" ht="114" customHeight="1" x14ac:dyDescent="0.25">
      <c r="A728" s="201">
        <v>728</v>
      </c>
      <c r="B728" s="182" t="s">
        <v>3984</v>
      </c>
      <c r="C728" s="182" t="s">
        <v>3985</v>
      </c>
      <c r="D728" s="36" t="s">
        <v>62</v>
      </c>
      <c r="E728" s="36" t="s">
        <v>19</v>
      </c>
      <c r="F728" s="202" t="s">
        <v>3289</v>
      </c>
      <c r="G728" s="202"/>
      <c r="H728" s="202"/>
      <c r="I728" s="202"/>
      <c r="J728" s="202"/>
      <c r="K728" s="202"/>
      <c r="L728" s="34" t="s">
        <v>1910</v>
      </c>
      <c r="M728" s="183" t="s">
        <v>3289</v>
      </c>
      <c r="N728" s="183" t="s">
        <v>4195</v>
      </c>
      <c r="O728" s="184" t="s">
        <v>19</v>
      </c>
      <c r="P728" s="109"/>
      <c r="Q728" s="182" t="s">
        <v>25</v>
      </c>
      <c r="R728" s="109" t="s">
        <v>1273</v>
      </c>
      <c r="S728" s="183"/>
      <c r="T728" s="33"/>
      <c r="U728" s="33" t="s">
        <v>58</v>
      </c>
      <c r="V728" s="45" t="s">
        <v>58</v>
      </c>
      <c r="W728" s="34" t="s">
        <v>1911</v>
      </c>
      <c r="X728" s="34" t="s">
        <v>1912</v>
      </c>
      <c r="Y728" s="36"/>
      <c r="Z728" s="36"/>
      <c r="AA728" s="36"/>
      <c r="AB728" s="36">
        <v>1</v>
      </c>
      <c r="AC728" s="36"/>
      <c r="AD728" s="36"/>
      <c r="AE728" s="36"/>
      <c r="AF728" s="51"/>
      <c r="AG728" s="51">
        <v>1</v>
      </c>
      <c r="AH728" s="51"/>
      <c r="AI728" s="51"/>
      <c r="AJ728" s="51"/>
      <c r="AK728" s="51"/>
      <c r="AL728" s="33"/>
      <c r="AM728" s="33"/>
      <c r="AN728" s="186"/>
      <c r="AO728" s="186"/>
      <c r="AP728" s="185"/>
      <c r="AQ728" s="185"/>
      <c r="AR728" s="185"/>
      <c r="AS728" s="185"/>
      <c r="AT728" s="185"/>
      <c r="AU728" s="185"/>
      <c r="AV728" s="185"/>
      <c r="AW728" s="186"/>
      <c r="AX728" s="41"/>
      <c r="AY728" s="35" t="s">
        <v>176</v>
      </c>
      <c r="AZ728" s="36" t="s">
        <v>25</v>
      </c>
      <c r="BA728" s="36"/>
      <c r="BB728" s="51"/>
      <c r="BC728" s="33"/>
      <c r="BD728" s="36">
        <v>1</v>
      </c>
      <c r="BE728" s="36">
        <v>1</v>
      </c>
      <c r="BF728" s="51"/>
      <c r="BG728" s="51"/>
      <c r="BH728" s="51"/>
      <c r="BI728" s="51"/>
      <c r="BJ728" s="51"/>
      <c r="BK728" s="51"/>
      <c r="BL728" s="51"/>
      <c r="BM728" s="51"/>
      <c r="BN728" s="51"/>
      <c r="BO728" s="51"/>
    </row>
    <row r="729" spans="1:67" ht="146.25" customHeight="1" x14ac:dyDescent="0.25">
      <c r="A729" s="201">
        <v>729</v>
      </c>
      <c r="B729" s="182" t="s">
        <v>3984</v>
      </c>
      <c r="C729" s="182" t="s">
        <v>3985</v>
      </c>
      <c r="D729" s="36" t="s">
        <v>62</v>
      </c>
      <c r="E729" s="36" t="s">
        <v>19</v>
      </c>
      <c r="F729" s="202" t="s">
        <v>3697</v>
      </c>
      <c r="G729" s="202"/>
      <c r="H729" s="202"/>
      <c r="I729" s="202"/>
      <c r="J729" s="202"/>
      <c r="K729" s="202"/>
      <c r="L729" s="34" t="s">
        <v>1914</v>
      </c>
      <c r="M729" s="202" t="s">
        <v>3697</v>
      </c>
      <c r="N729" s="183" t="s">
        <v>1101</v>
      </c>
      <c r="O729" s="184" t="s">
        <v>19</v>
      </c>
      <c r="P729" s="109"/>
      <c r="Q729" s="182" t="s">
        <v>25</v>
      </c>
      <c r="R729" s="109" t="s">
        <v>3608</v>
      </c>
      <c r="S729" s="183"/>
      <c r="T729" s="33"/>
      <c r="U729" s="33" t="s">
        <v>21</v>
      </c>
      <c r="V729" s="45" t="s">
        <v>21</v>
      </c>
      <c r="W729" s="34" t="s">
        <v>1916</v>
      </c>
      <c r="X729" s="34" t="s">
        <v>1917</v>
      </c>
      <c r="Y729" s="36">
        <v>1</v>
      </c>
      <c r="Z729" s="36"/>
      <c r="AA729" s="36"/>
      <c r="AB729" s="36"/>
      <c r="AC729" s="36"/>
      <c r="AD729" s="36"/>
      <c r="AE729" s="36"/>
      <c r="AF729" s="51"/>
      <c r="AG729" s="51">
        <v>1</v>
      </c>
      <c r="AH729" s="51"/>
      <c r="AI729" s="51"/>
      <c r="AJ729" s="51"/>
      <c r="AK729" s="51"/>
      <c r="AL729" s="33"/>
      <c r="AM729" s="33"/>
      <c r="AN729" s="185"/>
      <c r="AO729" s="185"/>
      <c r="AP729" s="185"/>
      <c r="AQ729" s="185"/>
      <c r="AR729" s="185"/>
      <c r="AS729" s="185"/>
      <c r="AT729" s="185"/>
      <c r="AU729" s="185"/>
      <c r="AV729" s="185"/>
      <c r="AW729" s="186"/>
      <c r="AX729" s="41"/>
      <c r="AY729" s="35" t="s">
        <v>24</v>
      </c>
      <c r="AZ729" s="36" t="s">
        <v>25</v>
      </c>
      <c r="BA729" s="36" t="s">
        <v>4196</v>
      </c>
      <c r="BB729" s="51"/>
      <c r="BC729" s="33"/>
      <c r="BD729" s="36">
        <v>1</v>
      </c>
      <c r="BE729" s="36">
        <v>1</v>
      </c>
      <c r="BF729" s="51"/>
      <c r="BG729" s="51"/>
      <c r="BH729" s="51"/>
      <c r="BI729" s="51"/>
      <c r="BJ729" s="51"/>
      <c r="BK729" s="51"/>
      <c r="BL729" s="51"/>
      <c r="BM729" s="51"/>
      <c r="BN729" s="51"/>
      <c r="BO729" s="51"/>
    </row>
    <row r="730" spans="1:67" ht="97.5" customHeight="1" x14ac:dyDescent="0.25">
      <c r="A730" s="201">
        <v>730</v>
      </c>
      <c r="B730" s="182" t="s">
        <v>3984</v>
      </c>
      <c r="C730" s="182" t="s">
        <v>3985</v>
      </c>
      <c r="D730" s="36" t="s">
        <v>62</v>
      </c>
      <c r="E730" s="36" t="s">
        <v>19</v>
      </c>
      <c r="F730" s="109" t="s">
        <v>3290</v>
      </c>
      <c r="G730" s="202"/>
      <c r="H730" s="202"/>
      <c r="I730" s="202"/>
      <c r="J730" s="202"/>
      <c r="K730" s="202"/>
      <c r="L730" s="34" t="s">
        <v>1921</v>
      </c>
      <c r="M730" s="109" t="s">
        <v>3290</v>
      </c>
      <c r="N730" s="183" t="s">
        <v>4197</v>
      </c>
      <c r="O730" s="184" t="s">
        <v>19</v>
      </c>
      <c r="P730" s="109"/>
      <c r="Q730" s="182" t="s">
        <v>25</v>
      </c>
      <c r="R730" s="109" t="s">
        <v>4158</v>
      </c>
      <c r="S730" s="183"/>
      <c r="T730" s="33"/>
      <c r="U730" s="33" t="s">
        <v>58</v>
      </c>
      <c r="V730" s="45" t="s">
        <v>58</v>
      </c>
      <c r="W730" s="34" t="s">
        <v>1922</v>
      </c>
      <c r="X730" s="34" t="s">
        <v>1923</v>
      </c>
      <c r="Y730" s="36"/>
      <c r="Z730" s="36"/>
      <c r="AA730" s="36"/>
      <c r="AB730" s="36">
        <v>1</v>
      </c>
      <c r="AC730" s="36"/>
      <c r="AD730" s="36"/>
      <c r="AE730" s="36"/>
      <c r="AF730" s="51"/>
      <c r="AG730" s="51">
        <v>1</v>
      </c>
      <c r="AH730" s="51"/>
      <c r="AI730" s="51"/>
      <c r="AJ730" s="51"/>
      <c r="AK730" s="51"/>
      <c r="AL730" s="33"/>
      <c r="AM730" s="33"/>
      <c r="AN730" s="186"/>
      <c r="AO730" s="186"/>
      <c r="AP730" s="185"/>
      <c r="AQ730" s="185"/>
      <c r="AR730" s="185"/>
      <c r="AS730" s="185"/>
      <c r="AT730" s="185"/>
      <c r="AU730" s="185"/>
      <c r="AV730" s="185"/>
      <c r="AW730" s="186"/>
      <c r="AX730" s="41"/>
      <c r="AY730" s="35" t="s">
        <v>176</v>
      </c>
      <c r="AZ730" s="36" t="s">
        <v>25</v>
      </c>
      <c r="BA730" s="36"/>
      <c r="BB730" s="51"/>
      <c r="BC730" s="33"/>
      <c r="BD730" s="36">
        <v>1</v>
      </c>
      <c r="BE730" s="36">
        <v>1</v>
      </c>
      <c r="BF730" s="51"/>
      <c r="BG730" s="51"/>
      <c r="BH730" s="51"/>
      <c r="BI730" s="51"/>
      <c r="BJ730" s="51"/>
      <c r="BK730" s="51"/>
      <c r="BL730" s="51"/>
      <c r="BM730" s="51"/>
      <c r="BN730" s="51"/>
      <c r="BO730" s="51"/>
    </row>
    <row r="731" spans="1:67" ht="63" customHeight="1" x14ac:dyDescent="0.25">
      <c r="A731" s="201">
        <v>731</v>
      </c>
      <c r="B731" s="182" t="s">
        <v>3984</v>
      </c>
      <c r="C731" s="182" t="s">
        <v>3985</v>
      </c>
      <c r="D731" s="36" t="s">
        <v>62</v>
      </c>
      <c r="E731" s="36" t="s">
        <v>19</v>
      </c>
      <c r="F731" s="109" t="s">
        <v>3219</v>
      </c>
      <c r="G731" s="202"/>
      <c r="H731" s="202"/>
      <c r="I731" s="202"/>
      <c r="J731" s="202"/>
      <c r="K731" s="202"/>
      <c r="L731" s="34" t="s">
        <v>1925</v>
      </c>
      <c r="M731" s="109" t="s">
        <v>3219</v>
      </c>
      <c r="N731" s="183" t="s">
        <v>4198</v>
      </c>
      <c r="O731" s="184" t="s">
        <v>19</v>
      </c>
      <c r="P731" s="109"/>
      <c r="Q731" s="182" t="s">
        <v>25</v>
      </c>
      <c r="R731" s="109" t="s">
        <v>3184</v>
      </c>
      <c r="S731" s="183"/>
      <c r="T731" s="33"/>
      <c r="U731" s="33" t="s">
        <v>58</v>
      </c>
      <c r="V731" s="45" t="s">
        <v>58</v>
      </c>
      <c r="W731" s="34" t="s">
        <v>1184</v>
      </c>
      <c r="X731" s="34" t="s">
        <v>1926</v>
      </c>
      <c r="Y731" s="36"/>
      <c r="Z731" s="36"/>
      <c r="AA731" s="36"/>
      <c r="AB731" s="36">
        <v>1</v>
      </c>
      <c r="AC731" s="36"/>
      <c r="AD731" s="36"/>
      <c r="AE731" s="36"/>
      <c r="AF731" s="51"/>
      <c r="AG731" s="51">
        <v>1</v>
      </c>
      <c r="AH731" s="51"/>
      <c r="AI731" s="51"/>
      <c r="AJ731" s="51"/>
      <c r="AK731" s="51"/>
      <c r="AL731" s="33"/>
      <c r="AM731" s="33"/>
      <c r="AN731" s="186"/>
      <c r="AO731" s="186"/>
      <c r="AP731" s="185"/>
      <c r="AQ731" s="185"/>
      <c r="AR731" s="185"/>
      <c r="AS731" s="185"/>
      <c r="AT731" s="185"/>
      <c r="AU731" s="185"/>
      <c r="AV731" s="185"/>
      <c r="AW731" s="186"/>
      <c r="AX731" s="41"/>
      <c r="AY731" s="35" t="s">
        <v>24</v>
      </c>
      <c r="AZ731" s="36" t="s">
        <v>25</v>
      </c>
      <c r="BA731" s="36"/>
      <c r="BB731" s="51"/>
      <c r="BC731" s="33"/>
      <c r="BD731" s="36">
        <v>1</v>
      </c>
      <c r="BE731" s="36">
        <v>1</v>
      </c>
      <c r="BF731" s="51"/>
      <c r="BG731" s="51"/>
      <c r="BH731" s="51"/>
      <c r="BI731" s="51"/>
      <c r="BJ731" s="51"/>
      <c r="BK731" s="51"/>
      <c r="BL731" s="51"/>
      <c r="BM731" s="51"/>
      <c r="BN731" s="51"/>
      <c r="BO731" s="51"/>
    </row>
    <row r="732" spans="1:67" ht="63.75" customHeight="1" x14ac:dyDescent="0.25">
      <c r="A732" s="201">
        <v>732</v>
      </c>
      <c r="B732" s="182" t="s">
        <v>3984</v>
      </c>
      <c r="C732" s="182" t="s">
        <v>3985</v>
      </c>
      <c r="D732" s="36" t="s">
        <v>62</v>
      </c>
      <c r="E732" s="36" t="s">
        <v>19</v>
      </c>
      <c r="F732" s="109" t="s">
        <v>3219</v>
      </c>
      <c r="G732" s="202"/>
      <c r="H732" s="202"/>
      <c r="I732" s="202"/>
      <c r="J732" s="202"/>
      <c r="K732" s="202"/>
      <c r="L732" s="34" t="s">
        <v>1928</v>
      </c>
      <c r="M732" s="109" t="s">
        <v>3219</v>
      </c>
      <c r="N732" s="183" t="s">
        <v>4199</v>
      </c>
      <c r="O732" s="184" t="s">
        <v>19</v>
      </c>
      <c r="P732" s="109"/>
      <c r="Q732" s="182" t="s">
        <v>25</v>
      </c>
      <c r="R732" s="109" t="s">
        <v>3184</v>
      </c>
      <c r="S732" s="183"/>
      <c r="T732" s="33"/>
      <c r="U732" s="33" t="s">
        <v>58</v>
      </c>
      <c r="V732" s="45" t="s">
        <v>58</v>
      </c>
      <c r="W732" s="34" t="s">
        <v>1929</v>
      </c>
      <c r="X732" s="34" t="s">
        <v>1926</v>
      </c>
      <c r="Y732" s="36"/>
      <c r="Z732" s="36"/>
      <c r="AA732" s="36"/>
      <c r="AB732" s="36">
        <v>1</v>
      </c>
      <c r="AC732" s="36"/>
      <c r="AD732" s="36"/>
      <c r="AE732" s="36"/>
      <c r="AF732" s="51"/>
      <c r="AG732" s="51">
        <v>1</v>
      </c>
      <c r="AH732" s="51"/>
      <c r="AI732" s="51"/>
      <c r="AJ732" s="51"/>
      <c r="AK732" s="51"/>
      <c r="AL732" s="33"/>
      <c r="AM732" s="33"/>
      <c r="AN732" s="186"/>
      <c r="AO732" s="186"/>
      <c r="AP732" s="185"/>
      <c r="AQ732" s="185"/>
      <c r="AR732" s="185"/>
      <c r="AS732" s="185"/>
      <c r="AT732" s="185"/>
      <c r="AU732" s="185"/>
      <c r="AV732" s="185"/>
      <c r="AW732" s="186"/>
      <c r="AX732" s="41"/>
      <c r="AY732" s="35" t="s">
        <v>24</v>
      </c>
      <c r="AZ732" s="36" t="s">
        <v>25</v>
      </c>
      <c r="BA732" s="36"/>
      <c r="BB732" s="51"/>
      <c r="BC732" s="33"/>
      <c r="BD732" s="36">
        <v>1</v>
      </c>
      <c r="BE732" s="36">
        <v>1</v>
      </c>
      <c r="BF732" s="51"/>
      <c r="BG732" s="51"/>
      <c r="BH732" s="51"/>
      <c r="BI732" s="51"/>
      <c r="BJ732" s="51"/>
      <c r="BK732" s="51"/>
      <c r="BL732" s="51"/>
      <c r="BM732" s="51"/>
      <c r="BN732" s="51"/>
      <c r="BO732" s="51"/>
    </row>
    <row r="733" spans="1:67" ht="69" customHeight="1" x14ac:dyDescent="0.25">
      <c r="A733" s="201">
        <v>733</v>
      </c>
      <c r="B733" s="182" t="s">
        <v>3984</v>
      </c>
      <c r="C733" s="182" t="s">
        <v>3985</v>
      </c>
      <c r="D733" s="36" t="s">
        <v>62</v>
      </c>
      <c r="E733" s="36" t="s">
        <v>19</v>
      </c>
      <c r="F733" s="109" t="s">
        <v>3219</v>
      </c>
      <c r="G733" s="202"/>
      <c r="H733" s="202"/>
      <c r="I733" s="202"/>
      <c r="J733" s="202"/>
      <c r="K733" s="202"/>
      <c r="L733" s="34" t="s">
        <v>1928</v>
      </c>
      <c r="M733" s="109" t="s">
        <v>3219</v>
      </c>
      <c r="N733" s="183" t="s">
        <v>4199</v>
      </c>
      <c r="O733" s="184" t="s">
        <v>19</v>
      </c>
      <c r="P733" s="109"/>
      <c r="Q733" s="182" t="s">
        <v>25</v>
      </c>
      <c r="R733" s="109" t="s">
        <v>3184</v>
      </c>
      <c r="S733" s="183"/>
      <c r="T733" s="33"/>
      <c r="U733" s="33" t="s">
        <v>58</v>
      </c>
      <c r="V733" s="45" t="s">
        <v>58</v>
      </c>
      <c r="W733" s="34" t="s">
        <v>1929</v>
      </c>
      <c r="X733" s="34" t="s">
        <v>1926</v>
      </c>
      <c r="Y733" s="36"/>
      <c r="Z733" s="36"/>
      <c r="AA733" s="36"/>
      <c r="AB733" s="36">
        <v>1</v>
      </c>
      <c r="AC733" s="36"/>
      <c r="AD733" s="36"/>
      <c r="AE733" s="36"/>
      <c r="AF733" s="51"/>
      <c r="AG733" s="51">
        <v>1</v>
      </c>
      <c r="AH733" s="51"/>
      <c r="AI733" s="51"/>
      <c r="AJ733" s="51"/>
      <c r="AK733" s="51"/>
      <c r="AL733" s="33"/>
      <c r="AM733" s="33"/>
      <c r="AN733" s="186"/>
      <c r="AO733" s="186"/>
      <c r="AP733" s="185"/>
      <c r="AQ733" s="185"/>
      <c r="AR733" s="185"/>
      <c r="AS733" s="185"/>
      <c r="AT733" s="185"/>
      <c r="AU733" s="185"/>
      <c r="AV733" s="185"/>
      <c r="AW733" s="186"/>
      <c r="AX733" s="41"/>
      <c r="AY733" s="35" t="s">
        <v>24</v>
      </c>
      <c r="AZ733" s="36" t="s">
        <v>25</v>
      </c>
      <c r="BA733" s="36"/>
      <c r="BB733" s="51"/>
      <c r="BC733" s="33"/>
      <c r="BD733" s="36">
        <v>1</v>
      </c>
      <c r="BE733" s="36">
        <v>1</v>
      </c>
      <c r="BF733" s="51"/>
      <c r="BG733" s="51"/>
      <c r="BH733" s="51"/>
      <c r="BI733" s="51"/>
      <c r="BJ733" s="51"/>
      <c r="BK733" s="51"/>
      <c r="BL733" s="51"/>
      <c r="BM733" s="51"/>
      <c r="BN733" s="51"/>
      <c r="BO733" s="51"/>
    </row>
    <row r="734" spans="1:67" ht="79.5" customHeight="1" x14ac:dyDescent="0.25">
      <c r="A734" s="201">
        <v>734</v>
      </c>
      <c r="B734" s="182" t="s">
        <v>3984</v>
      </c>
      <c r="C734" s="182" t="s">
        <v>3985</v>
      </c>
      <c r="D734" s="36" t="s">
        <v>62</v>
      </c>
      <c r="E734" s="36" t="s">
        <v>19</v>
      </c>
      <c r="F734" s="109" t="s">
        <v>3219</v>
      </c>
      <c r="G734" s="202"/>
      <c r="H734" s="202"/>
      <c r="I734" s="202"/>
      <c r="J734" s="202"/>
      <c r="K734" s="202"/>
      <c r="L734" s="34" t="s">
        <v>1931</v>
      </c>
      <c r="M734" s="109" t="s">
        <v>3219</v>
      </c>
      <c r="N734" s="183" t="s">
        <v>4200</v>
      </c>
      <c r="O734" s="184" t="s">
        <v>19</v>
      </c>
      <c r="P734" s="109"/>
      <c r="Q734" s="182" t="s">
        <v>25</v>
      </c>
      <c r="R734" s="109" t="s">
        <v>3184</v>
      </c>
      <c r="S734" s="183"/>
      <c r="T734" s="33"/>
      <c r="U734" s="33" t="s">
        <v>58</v>
      </c>
      <c r="V734" s="45" t="s">
        <v>58</v>
      </c>
      <c r="W734" s="34" t="s">
        <v>1932</v>
      </c>
      <c r="X734" s="34" t="s">
        <v>1933</v>
      </c>
      <c r="Y734" s="36"/>
      <c r="Z734" s="36"/>
      <c r="AA734" s="36"/>
      <c r="AB734" s="36">
        <v>1</v>
      </c>
      <c r="AC734" s="36"/>
      <c r="AD734" s="36"/>
      <c r="AE734" s="36"/>
      <c r="AF734" s="51"/>
      <c r="AG734" s="51">
        <v>1</v>
      </c>
      <c r="AH734" s="51"/>
      <c r="AI734" s="51"/>
      <c r="AJ734" s="51"/>
      <c r="AK734" s="51"/>
      <c r="AL734" s="33"/>
      <c r="AM734" s="33"/>
      <c r="AN734" s="186"/>
      <c r="AO734" s="186"/>
      <c r="AP734" s="185"/>
      <c r="AQ734" s="185"/>
      <c r="AR734" s="185"/>
      <c r="AS734" s="185"/>
      <c r="AT734" s="185"/>
      <c r="AU734" s="185"/>
      <c r="AV734" s="185"/>
      <c r="AW734" s="186"/>
      <c r="AX734" s="41"/>
      <c r="AY734" s="35" t="s">
        <v>24</v>
      </c>
      <c r="AZ734" s="36" t="s">
        <v>25</v>
      </c>
      <c r="BA734" s="36"/>
      <c r="BB734" s="51"/>
      <c r="BC734" s="33"/>
      <c r="BD734" s="36">
        <v>1</v>
      </c>
      <c r="BE734" s="36">
        <v>1</v>
      </c>
      <c r="BF734" s="51"/>
      <c r="BG734" s="51"/>
      <c r="BH734" s="51"/>
      <c r="BI734" s="51"/>
      <c r="BJ734" s="51"/>
      <c r="BK734" s="51"/>
      <c r="BL734" s="51"/>
      <c r="BM734" s="51"/>
      <c r="BN734" s="51"/>
      <c r="BO734" s="51"/>
    </row>
    <row r="735" spans="1:67" ht="63" customHeight="1" x14ac:dyDescent="0.25">
      <c r="A735" s="201">
        <v>735</v>
      </c>
      <c r="B735" s="182" t="s">
        <v>3984</v>
      </c>
      <c r="C735" s="182" t="s">
        <v>3985</v>
      </c>
      <c r="D735" s="36" t="s">
        <v>62</v>
      </c>
      <c r="E735" s="36" t="s">
        <v>19</v>
      </c>
      <c r="F735" s="109" t="s">
        <v>3219</v>
      </c>
      <c r="G735" s="202"/>
      <c r="H735" s="202"/>
      <c r="I735" s="202"/>
      <c r="J735" s="202"/>
      <c r="K735" s="202"/>
      <c r="L735" s="34" t="s">
        <v>1934</v>
      </c>
      <c r="M735" s="109" t="s">
        <v>3219</v>
      </c>
      <c r="N735" s="183" t="s">
        <v>4201</v>
      </c>
      <c r="O735" s="184" t="s">
        <v>19</v>
      </c>
      <c r="P735" s="109"/>
      <c r="Q735" s="182" t="s">
        <v>25</v>
      </c>
      <c r="R735" s="109" t="s">
        <v>3184</v>
      </c>
      <c r="S735" s="183"/>
      <c r="T735" s="33"/>
      <c r="U735" s="33" t="s">
        <v>58</v>
      </c>
      <c r="V735" s="45" t="s">
        <v>58</v>
      </c>
      <c r="W735" s="34" t="s">
        <v>1935</v>
      </c>
      <c r="X735" s="34" t="s">
        <v>23</v>
      </c>
      <c r="Y735" s="36"/>
      <c r="Z735" s="36"/>
      <c r="AA735" s="36"/>
      <c r="AB735" s="36">
        <v>1</v>
      </c>
      <c r="AC735" s="36"/>
      <c r="AD735" s="36"/>
      <c r="AE735" s="36"/>
      <c r="AF735" s="51"/>
      <c r="AG735" s="51">
        <v>1</v>
      </c>
      <c r="AH735" s="51"/>
      <c r="AI735" s="51"/>
      <c r="AJ735" s="51"/>
      <c r="AK735" s="51"/>
      <c r="AL735" s="33"/>
      <c r="AM735" s="33"/>
      <c r="AN735" s="186"/>
      <c r="AO735" s="186"/>
      <c r="AP735" s="185"/>
      <c r="AQ735" s="185"/>
      <c r="AR735" s="185"/>
      <c r="AS735" s="185"/>
      <c r="AT735" s="185"/>
      <c r="AU735" s="185"/>
      <c r="AV735" s="185"/>
      <c r="AW735" s="186"/>
      <c r="AX735" s="41"/>
      <c r="AY735" s="35" t="s">
        <v>24</v>
      </c>
      <c r="AZ735" s="36" t="s">
        <v>25</v>
      </c>
      <c r="BA735" s="36"/>
      <c r="BB735" s="51"/>
      <c r="BC735" s="33"/>
      <c r="BD735" s="36">
        <v>1</v>
      </c>
      <c r="BE735" s="36">
        <v>1</v>
      </c>
      <c r="BF735" s="51"/>
      <c r="BG735" s="51"/>
      <c r="BH735" s="51"/>
      <c r="BI735" s="51"/>
      <c r="BJ735" s="51"/>
      <c r="BK735" s="51"/>
      <c r="BL735" s="51"/>
      <c r="BM735" s="51"/>
      <c r="BN735" s="51"/>
      <c r="BO735" s="51"/>
    </row>
    <row r="736" spans="1:67" ht="124.5" customHeight="1" x14ac:dyDescent="0.25">
      <c r="A736" s="201">
        <v>736</v>
      </c>
      <c r="B736" s="182" t="s">
        <v>3984</v>
      </c>
      <c r="C736" s="182" t="s">
        <v>3985</v>
      </c>
      <c r="D736" s="36" t="s">
        <v>62</v>
      </c>
      <c r="E736" s="36" t="s">
        <v>19</v>
      </c>
      <c r="F736" s="109" t="s">
        <v>3219</v>
      </c>
      <c r="G736" s="202"/>
      <c r="H736" s="202"/>
      <c r="I736" s="202"/>
      <c r="J736" s="202"/>
      <c r="K736" s="202"/>
      <c r="L736" s="34" t="s">
        <v>1937</v>
      </c>
      <c r="M736" s="109" t="s">
        <v>3219</v>
      </c>
      <c r="N736" s="183" t="s">
        <v>4202</v>
      </c>
      <c r="O736" s="184" t="s">
        <v>19</v>
      </c>
      <c r="P736" s="109"/>
      <c r="Q736" s="182" t="s">
        <v>25</v>
      </c>
      <c r="R736" s="109" t="s">
        <v>3184</v>
      </c>
      <c r="S736" s="183"/>
      <c r="T736" s="33"/>
      <c r="U736" s="33" t="s">
        <v>58</v>
      </c>
      <c r="V736" s="45" t="s">
        <v>58</v>
      </c>
      <c r="W736" s="34" t="s">
        <v>1938</v>
      </c>
      <c r="X736" s="34" t="s">
        <v>1780</v>
      </c>
      <c r="Y736" s="36"/>
      <c r="Z736" s="36"/>
      <c r="AA736" s="36"/>
      <c r="AB736" s="36">
        <v>1</v>
      </c>
      <c r="AC736" s="36"/>
      <c r="AD736" s="36"/>
      <c r="AE736" s="36"/>
      <c r="AF736" s="51"/>
      <c r="AG736" s="51">
        <v>1</v>
      </c>
      <c r="AH736" s="51"/>
      <c r="AI736" s="51"/>
      <c r="AJ736" s="51"/>
      <c r="AK736" s="51"/>
      <c r="AL736" s="33"/>
      <c r="AM736" s="33"/>
      <c r="AN736" s="186"/>
      <c r="AO736" s="186"/>
      <c r="AP736" s="185"/>
      <c r="AQ736" s="185"/>
      <c r="AR736" s="185"/>
      <c r="AS736" s="185"/>
      <c r="AT736" s="185"/>
      <c r="AU736" s="185"/>
      <c r="AV736" s="185"/>
      <c r="AW736" s="186"/>
      <c r="AX736" s="41"/>
      <c r="AY736" s="35" t="s">
        <v>24</v>
      </c>
      <c r="AZ736" s="36" t="s">
        <v>25</v>
      </c>
      <c r="BA736" s="36"/>
      <c r="BB736" s="51"/>
      <c r="BC736" s="33"/>
      <c r="BD736" s="36">
        <v>1</v>
      </c>
      <c r="BE736" s="36">
        <v>1</v>
      </c>
      <c r="BF736" s="51"/>
      <c r="BG736" s="51"/>
      <c r="BH736" s="51"/>
      <c r="BI736" s="51"/>
      <c r="BJ736" s="51"/>
      <c r="BK736" s="51"/>
      <c r="BL736" s="51"/>
      <c r="BM736" s="51"/>
      <c r="BN736" s="51"/>
      <c r="BO736" s="51"/>
    </row>
    <row r="737" spans="1:67" ht="135" customHeight="1" x14ac:dyDescent="0.25">
      <c r="A737" s="201">
        <v>737</v>
      </c>
      <c r="B737" s="182" t="s">
        <v>3984</v>
      </c>
      <c r="C737" s="182" t="s">
        <v>3985</v>
      </c>
      <c r="D737" s="36" t="s">
        <v>62</v>
      </c>
      <c r="E737" s="36" t="s">
        <v>19</v>
      </c>
      <c r="F737" s="109" t="s">
        <v>3718</v>
      </c>
      <c r="G737" s="202"/>
      <c r="H737" s="202"/>
      <c r="I737" s="202"/>
      <c r="J737" s="202"/>
      <c r="K737" s="202"/>
      <c r="L737" s="34" t="s">
        <v>1939</v>
      </c>
      <c r="M737" s="109" t="s">
        <v>3264</v>
      </c>
      <c r="N737" s="183" t="s">
        <v>4203</v>
      </c>
      <c r="O737" s="184" t="s">
        <v>19</v>
      </c>
      <c r="P737" s="109"/>
      <c r="Q737" s="182" t="s">
        <v>25</v>
      </c>
      <c r="R737" s="109" t="s">
        <v>3184</v>
      </c>
      <c r="S737" s="183"/>
      <c r="T737" s="33"/>
      <c r="U737" s="33" t="s">
        <v>58</v>
      </c>
      <c r="V737" s="45" t="s">
        <v>58</v>
      </c>
      <c r="W737" s="34" t="s">
        <v>1941</v>
      </c>
      <c r="X737" s="34" t="s">
        <v>23</v>
      </c>
      <c r="Y737" s="36"/>
      <c r="Z737" s="36"/>
      <c r="AA737" s="36"/>
      <c r="AB737" s="36">
        <v>1</v>
      </c>
      <c r="AC737" s="36"/>
      <c r="AD737" s="36"/>
      <c r="AE737" s="36"/>
      <c r="AF737" s="51"/>
      <c r="AG737" s="51">
        <v>1</v>
      </c>
      <c r="AH737" s="51"/>
      <c r="AI737" s="51"/>
      <c r="AJ737" s="51"/>
      <c r="AK737" s="51"/>
      <c r="AL737" s="33"/>
      <c r="AM737" s="33"/>
      <c r="AN737" s="186"/>
      <c r="AO737" s="186"/>
      <c r="AP737" s="185"/>
      <c r="AQ737" s="185"/>
      <c r="AR737" s="185"/>
      <c r="AS737" s="185"/>
      <c r="AT737" s="185"/>
      <c r="AU737" s="185"/>
      <c r="AV737" s="185"/>
      <c r="AW737" s="186"/>
      <c r="AX737" s="41"/>
      <c r="AY737" s="35" t="s">
        <v>24</v>
      </c>
      <c r="AZ737" s="36" t="s">
        <v>25</v>
      </c>
      <c r="BA737" s="36"/>
      <c r="BB737" s="51"/>
      <c r="BC737" s="33"/>
      <c r="BD737" s="36">
        <v>1</v>
      </c>
      <c r="BE737" s="36">
        <v>1</v>
      </c>
      <c r="BF737" s="51"/>
      <c r="BG737" s="51"/>
      <c r="BH737" s="51"/>
      <c r="BI737" s="51"/>
      <c r="BJ737" s="51"/>
      <c r="BK737" s="51"/>
      <c r="BL737" s="51"/>
      <c r="BM737" s="51"/>
      <c r="BN737" s="51"/>
      <c r="BO737" s="51"/>
    </row>
    <row r="738" spans="1:67" ht="126" customHeight="1" x14ac:dyDescent="0.25">
      <c r="A738" s="201">
        <v>738</v>
      </c>
      <c r="B738" s="182" t="s">
        <v>3984</v>
      </c>
      <c r="C738" s="182" t="s">
        <v>3985</v>
      </c>
      <c r="D738" s="36" t="s">
        <v>62</v>
      </c>
      <c r="E738" s="36" t="s">
        <v>19</v>
      </c>
      <c r="F738" s="109" t="s">
        <v>3718</v>
      </c>
      <c r="G738" s="202"/>
      <c r="H738" s="202"/>
      <c r="I738" s="202"/>
      <c r="J738" s="202"/>
      <c r="K738" s="202"/>
      <c r="L738" s="34" t="s">
        <v>1943</v>
      </c>
      <c r="M738" s="109" t="s">
        <v>3718</v>
      </c>
      <c r="N738" s="183" t="s">
        <v>1257</v>
      </c>
      <c r="O738" s="184" t="s">
        <v>19</v>
      </c>
      <c r="P738" s="109"/>
      <c r="Q738" s="182" t="s">
        <v>25</v>
      </c>
      <c r="R738" s="109" t="s">
        <v>3184</v>
      </c>
      <c r="S738" s="183"/>
      <c r="T738" s="33"/>
      <c r="U738" s="33" t="s">
        <v>58</v>
      </c>
      <c r="V738" s="45" t="s">
        <v>58</v>
      </c>
      <c r="W738" s="34" t="s">
        <v>1944</v>
      </c>
      <c r="X738" s="34" t="s">
        <v>23</v>
      </c>
      <c r="Y738" s="36"/>
      <c r="Z738" s="36"/>
      <c r="AA738" s="36"/>
      <c r="AB738" s="36">
        <v>1</v>
      </c>
      <c r="AC738" s="36"/>
      <c r="AD738" s="36"/>
      <c r="AE738" s="36"/>
      <c r="AF738" s="51"/>
      <c r="AG738" s="51">
        <v>1</v>
      </c>
      <c r="AH738" s="51"/>
      <c r="AI738" s="51"/>
      <c r="AJ738" s="51"/>
      <c r="AK738" s="51"/>
      <c r="AL738" s="33"/>
      <c r="AM738" s="33"/>
      <c r="AN738" s="186"/>
      <c r="AO738" s="186"/>
      <c r="AP738" s="185"/>
      <c r="AQ738" s="185"/>
      <c r="AR738" s="185"/>
      <c r="AS738" s="185"/>
      <c r="AT738" s="185"/>
      <c r="AU738" s="185"/>
      <c r="AV738" s="185"/>
      <c r="AW738" s="186"/>
      <c r="AX738" s="41"/>
      <c r="AY738" s="35" t="s">
        <v>24</v>
      </c>
      <c r="AZ738" s="36" t="s">
        <v>25</v>
      </c>
      <c r="BA738" s="36"/>
      <c r="BB738" s="51"/>
      <c r="BC738" s="33"/>
      <c r="BD738" s="36">
        <v>1</v>
      </c>
      <c r="BE738" s="36">
        <v>1</v>
      </c>
      <c r="BF738" s="51"/>
      <c r="BG738" s="51"/>
      <c r="BH738" s="51"/>
      <c r="BI738" s="51"/>
      <c r="BJ738" s="51"/>
      <c r="BK738" s="51"/>
      <c r="BL738" s="51"/>
      <c r="BM738" s="51"/>
      <c r="BN738" s="51"/>
      <c r="BO738" s="51"/>
    </row>
    <row r="739" spans="1:67" ht="47.25" customHeight="1" x14ac:dyDescent="0.25">
      <c r="A739" s="201">
        <v>739</v>
      </c>
      <c r="B739" s="182" t="s">
        <v>3984</v>
      </c>
      <c r="C739" s="182" t="s">
        <v>3985</v>
      </c>
      <c r="D739" s="36" t="s">
        <v>62</v>
      </c>
      <c r="E739" s="36" t="s">
        <v>19</v>
      </c>
      <c r="F739" s="109" t="s">
        <v>3718</v>
      </c>
      <c r="G739" s="202"/>
      <c r="H739" s="202"/>
      <c r="I739" s="202"/>
      <c r="J739" s="202"/>
      <c r="K739" s="202"/>
      <c r="L739" s="34" t="s">
        <v>1946</v>
      </c>
      <c r="M739" s="109" t="s">
        <v>3718</v>
      </c>
      <c r="N739" s="183" t="s">
        <v>4204</v>
      </c>
      <c r="O739" s="184" t="s">
        <v>19</v>
      </c>
      <c r="P739" s="109"/>
      <c r="Q739" s="182" t="s">
        <v>25</v>
      </c>
      <c r="R739" s="109" t="s">
        <v>3184</v>
      </c>
      <c r="S739" s="183"/>
      <c r="T739" s="33"/>
      <c r="U739" s="33" t="s">
        <v>58</v>
      </c>
      <c r="V739" s="45" t="s">
        <v>58</v>
      </c>
      <c r="W739" s="34" t="s">
        <v>1947</v>
      </c>
      <c r="X739" s="34" t="s">
        <v>23</v>
      </c>
      <c r="Y739" s="36"/>
      <c r="Z739" s="36"/>
      <c r="AA739" s="36"/>
      <c r="AB739" s="36">
        <v>1</v>
      </c>
      <c r="AC739" s="36"/>
      <c r="AD739" s="36"/>
      <c r="AE739" s="36"/>
      <c r="AF739" s="51"/>
      <c r="AG739" s="51">
        <v>1</v>
      </c>
      <c r="AH739" s="51"/>
      <c r="AI739" s="51"/>
      <c r="AJ739" s="51"/>
      <c r="AK739" s="51"/>
      <c r="AL739" s="33"/>
      <c r="AM739" s="33"/>
      <c r="AN739" s="186"/>
      <c r="AO739" s="186"/>
      <c r="AP739" s="185"/>
      <c r="AQ739" s="185"/>
      <c r="AR739" s="185"/>
      <c r="AS739" s="185"/>
      <c r="AT739" s="185"/>
      <c r="AU739" s="185"/>
      <c r="AV739" s="185"/>
      <c r="AW739" s="186"/>
      <c r="AX739" s="41"/>
      <c r="AY739" s="35" t="s">
        <v>24</v>
      </c>
      <c r="AZ739" s="36" t="s">
        <v>25</v>
      </c>
      <c r="BA739" s="36"/>
      <c r="BB739" s="51"/>
      <c r="BC739" s="33"/>
      <c r="BD739" s="36">
        <v>1</v>
      </c>
      <c r="BE739" s="36">
        <v>1</v>
      </c>
      <c r="BF739" s="51"/>
      <c r="BG739" s="51"/>
      <c r="BH739" s="51"/>
      <c r="BI739" s="51"/>
      <c r="BJ739" s="51"/>
      <c r="BK739" s="51"/>
      <c r="BL739" s="51"/>
      <c r="BM739" s="51"/>
      <c r="BN739" s="51"/>
      <c r="BO739" s="51"/>
    </row>
    <row r="740" spans="1:67" ht="47.25" customHeight="1" x14ac:dyDescent="0.25">
      <c r="A740" s="201">
        <v>740</v>
      </c>
      <c r="B740" s="182" t="s">
        <v>3984</v>
      </c>
      <c r="C740" s="182" t="s">
        <v>3985</v>
      </c>
      <c r="D740" s="36" t="s">
        <v>62</v>
      </c>
      <c r="E740" s="36" t="s">
        <v>19</v>
      </c>
      <c r="F740" s="109" t="s">
        <v>3718</v>
      </c>
      <c r="G740" s="202"/>
      <c r="H740" s="202"/>
      <c r="I740" s="202"/>
      <c r="J740" s="202"/>
      <c r="K740" s="202"/>
      <c r="L740" s="34" t="s">
        <v>1948</v>
      </c>
      <c r="M740" s="109" t="s">
        <v>3718</v>
      </c>
      <c r="N740" s="183" t="s">
        <v>4205</v>
      </c>
      <c r="O740" s="184" t="s">
        <v>19</v>
      </c>
      <c r="P740" s="109"/>
      <c r="Q740" s="182" t="s">
        <v>25</v>
      </c>
      <c r="R740" s="109" t="s">
        <v>3184</v>
      </c>
      <c r="S740" s="183"/>
      <c r="T740" s="33"/>
      <c r="U740" s="33" t="s">
        <v>58</v>
      </c>
      <c r="V740" s="45" t="s">
        <v>58</v>
      </c>
      <c r="W740" s="34" t="s">
        <v>1949</v>
      </c>
      <c r="X740" s="34" t="s">
        <v>23</v>
      </c>
      <c r="Y740" s="36"/>
      <c r="Z740" s="36"/>
      <c r="AA740" s="36"/>
      <c r="AB740" s="36">
        <v>1</v>
      </c>
      <c r="AC740" s="36"/>
      <c r="AD740" s="36"/>
      <c r="AE740" s="36"/>
      <c r="AF740" s="51"/>
      <c r="AG740" s="51">
        <v>1</v>
      </c>
      <c r="AH740" s="51"/>
      <c r="AI740" s="51"/>
      <c r="AJ740" s="51"/>
      <c r="AK740" s="51"/>
      <c r="AL740" s="33"/>
      <c r="AM740" s="33"/>
      <c r="AN740" s="186"/>
      <c r="AO740" s="186"/>
      <c r="AP740" s="185"/>
      <c r="AQ740" s="185"/>
      <c r="AR740" s="185"/>
      <c r="AS740" s="185"/>
      <c r="AT740" s="185"/>
      <c r="AU740" s="185"/>
      <c r="AV740" s="185"/>
      <c r="AW740" s="186"/>
      <c r="AX740" s="41"/>
      <c r="AY740" s="35" t="s">
        <v>24</v>
      </c>
      <c r="AZ740" s="36" t="s">
        <v>25</v>
      </c>
      <c r="BA740" s="36"/>
      <c r="BB740" s="51"/>
      <c r="BC740" s="33"/>
      <c r="BD740" s="36">
        <v>1</v>
      </c>
      <c r="BE740" s="36">
        <v>1</v>
      </c>
      <c r="BF740" s="51"/>
      <c r="BG740" s="51"/>
      <c r="BH740" s="51"/>
      <c r="BI740" s="51"/>
      <c r="BJ740" s="51"/>
      <c r="BK740" s="51"/>
      <c r="BL740" s="51"/>
      <c r="BM740" s="51"/>
      <c r="BN740" s="51"/>
      <c r="BO740" s="51"/>
    </row>
    <row r="741" spans="1:67" ht="117.75" customHeight="1" x14ac:dyDescent="0.25">
      <c r="A741" s="201">
        <v>741</v>
      </c>
      <c r="B741" s="182" t="s">
        <v>3984</v>
      </c>
      <c r="C741" s="182" t="s">
        <v>3985</v>
      </c>
      <c r="D741" s="36" t="s">
        <v>62</v>
      </c>
      <c r="E741" s="36" t="s">
        <v>19</v>
      </c>
      <c r="F741" s="109" t="s">
        <v>3718</v>
      </c>
      <c r="G741" s="202"/>
      <c r="H741" s="202"/>
      <c r="I741" s="202"/>
      <c r="J741" s="202"/>
      <c r="K741" s="202"/>
      <c r="L741" s="34" t="s">
        <v>1950</v>
      </c>
      <c r="M741" s="109" t="s">
        <v>3718</v>
      </c>
      <c r="N741" s="183" t="s">
        <v>4206</v>
      </c>
      <c r="O741" s="184" t="s">
        <v>19</v>
      </c>
      <c r="P741" s="109"/>
      <c r="Q741" s="182" t="s">
        <v>25</v>
      </c>
      <c r="R741" s="109" t="s">
        <v>3184</v>
      </c>
      <c r="S741" s="183"/>
      <c r="T741" s="33"/>
      <c r="U741" s="33" t="s">
        <v>58</v>
      </c>
      <c r="V741" s="45" t="s">
        <v>58</v>
      </c>
      <c r="W741" s="34" t="s">
        <v>1951</v>
      </c>
      <c r="X741" s="34" t="s">
        <v>23</v>
      </c>
      <c r="Y741" s="36"/>
      <c r="Z741" s="36"/>
      <c r="AA741" s="36"/>
      <c r="AB741" s="36">
        <v>1</v>
      </c>
      <c r="AC741" s="36"/>
      <c r="AD741" s="36"/>
      <c r="AE741" s="36"/>
      <c r="AF741" s="51"/>
      <c r="AG741" s="51">
        <v>1</v>
      </c>
      <c r="AH741" s="51"/>
      <c r="AI741" s="51"/>
      <c r="AJ741" s="51"/>
      <c r="AK741" s="51"/>
      <c r="AL741" s="33"/>
      <c r="AM741" s="33"/>
      <c r="AN741" s="186"/>
      <c r="AO741" s="186"/>
      <c r="AP741" s="185"/>
      <c r="AQ741" s="185"/>
      <c r="AR741" s="185"/>
      <c r="AS741" s="185"/>
      <c r="AT741" s="185"/>
      <c r="AU741" s="185"/>
      <c r="AV741" s="185"/>
      <c r="AW741" s="186"/>
      <c r="AX741" s="41"/>
      <c r="AY741" s="35" t="s">
        <v>24</v>
      </c>
      <c r="AZ741" s="36" t="s">
        <v>25</v>
      </c>
      <c r="BA741" s="36"/>
      <c r="BB741" s="51"/>
      <c r="BC741" s="33"/>
      <c r="BD741" s="36">
        <v>1</v>
      </c>
      <c r="BE741" s="36">
        <v>1</v>
      </c>
      <c r="BF741" s="51"/>
      <c r="BG741" s="51"/>
      <c r="BH741" s="51"/>
      <c r="BI741" s="51"/>
      <c r="BJ741" s="51"/>
      <c r="BK741" s="51"/>
      <c r="BL741" s="51"/>
      <c r="BM741" s="51"/>
      <c r="BN741" s="51"/>
      <c r="BO741" s="51"/>
    </row>
    <row r="742" spans="1:67" ht="102.75" customHeight="1" x14ac:dyDescent="0.25">
      <c r="A742" s="201">
        <v>742</v>
      </c>
      <c r="B742" s="182" t="s">
        <v>3984</v>
      </c>
      <c r="C742" s="182" t="s">
        <v>3985</v>
      </c>
      <c r="D742" s="36" t="s">
        <v>62</v>
      </c>
      <c r="E742" s="36" t="s">
        <v>19</v>
      </c>
      <c r="F742" s="109" t="s">
        <v>3718</v>
      </c>
      <c r="G742" s="202"/>
      <c r="H742" s="202"/>
      <c r="I742" s="202"/>
      <c r="J742" s="202"/>
      <c r="K742" s="202"/>
      <c r="L742" s="34" t="s">
        <v>1952</v>
      </c>
      <c r="M742" s="109" t="s">
        <v>3718</v>
      </c>
      <c r="N742" s="183" t="s">
        <v>4207</v>
      </c>
      <c r="O742" s="184" t="s">
        <v>19</v>
      </c>
      <c r="P742" s="109"/>
      <c r="Q742" s="182" t="s">
        <v>25</v>
      </c>
      <c r="R742" s="109" t="s">
        <v>3184</v>
      </c>
      <c r="S742" s="183"/>
      <c r="T742" s="33"/>
      <c r="U742" s="33" t="s">
        <v>58</v>
      </c>
      <c r="V742" s="45" t="s">
        <v>58</v>
      </c>
      <c r="W742" s="34" t="s">
        <v>1954</v>
      </c>
      <c r="X742" s="34" t="s">
        <v>881</v>
      </c>
      <c r="Y742" s="36"/>
      <c r="Z742" s="36"/>
      <c r="AA742" s="36"/>
      <c r="AB742" s="36">
        <v>1</v>
      </c>
      <c r="AC742" s="36"/>
      <c r="AD742" s="36"/>
      <c r="AE742" s="36"/>
      <c r="AF742" s="51"/>
      <c r="AG742" s="51">
        <v>1</v>
      </c>
      <c r="AH742" s="51"/>
      <c r="AI742" s="51"/>
      <c r="AJ742" s="51"/>
      <c r="AK742" s="51"/>
      <c r="AL742" s="33"/>
      <c r="AM742" s="33"/>
      <c r="AN742" s="186"/>
      <c r="AO742" s="186"/>
      <c r="AP742" s="185"/>
      <c r="AQ742" s="185"/>
      <c r="AR742" s="185"/>
      <c r="AS742" s="185"/>
      <c r="AT742" s="185"/>
      <c r="AU742" s="185"/>
      <c r="AV742" s="185"/>
      <c r="AW742" s="186"/>
      <c r="AX742" s="41"/>
      <c r="AY742" s="35" t="s">
        <v>24</v>
      </c>
      <c r="AZ742" s="36" t="s">
        <v>25</v>
      </c>
      <c r="BA742" s="36"/>
      <c r="BB742" s="51"/>
      <c r="BC742" s="33"/>
      <c r="BD742" s="36">
        <v>1</v>
      </c>
      <c r="BE742" s="36">
        <v>1</v>
      </c>
      <c r="BF742" s="51"/>
      <c r="BG742" s="51"/>
      <c r="BH742" s="51"/>
      <c r="BI742" s="51"/>
      <c r="BJ742" s="51"/>
      <c r="BK742" s="51"/>
      <c r="BL742" s="51"/>
      <c r="BM742" s="51"/>
      <c r="BN742" s="51"/>
      <c r="BO742" s="51"/>
    </row>
    <row r="743" spans="1:67" ht="114.75" customHeight="1" x14ac:dyDescent="0.25">
      <c r="A743" s="201">
        <v>743</v>
      </c>
      <c r="B743" s="182" t="s">
        <v>3984</v>
      </c>
      <c r="C743" s="182" t="s">
        <v>3985</v>
      </c>
      <c r="D743" s="36" t="s">
        <v>62</v>
      </c>
      <c r="E743" s="36" t="s">
        <v>19</v>
      </c>
      <c r="F743" s="109" t="s">
        <v>3718</v>
      </c>
      <c r="G743" s="202"/>
      <c r="H743" s="202"/>
      <c r="I743" s="202"/>
      <c r="J743" s="202"/>
      <c r="K743" s="202"/>
      <c r="L743" s="34" t="s">
        <v>1955</v>
      </c>
      <c r="M743" s="109" t="s">
        <v>3718</v>
      </c>
      <c r="N743" s="183" t="s">
        <v>4208</v>
      </c>
      <c r="O743" s="184" t="s">
        <v>19</v>
      </c>
      <c r="P743" s="109"/>
      <c r="Q743" s="182" t="s">
        <v>25</v>
      </c>
      <c r="R743" s="109" t="s">
        <v>3184</v>
      </c>
      <c r="S743" s="183"/>
      <c r="T743" s="33"/>
      <c r="U743" s="33" t="s">
        <v>58</v>
      </c>
      <c r="V743" s="45" t="s">
        <v>58</v>
      </c>
      <c r="W743" s="34" t="s">
        <v>1954</v>
      </c>
      <c r="X743" s="34" t="s">
        <v>1956</v>
      </c>
      <c r="Y743" s="36"/>
      <c r="Z743" s="36"/>
      <c r="AA743" s="36"/>
      <c r="AB743" s="36">
        <v>1</v>
      </c>
      <c r="AC743" s="36"/>
      <c r="AD743" s="36"/>
      <c r="AE743" s="36"/>
      <c r="AF743" s="51"/>
      <c r="AG743" s="51">
        <v>1</v>
      </c>
      <c r="AH743" s="51"/>
      <c r="AI743" s="51"/>
      <c r="AJ743" s="51"/>
      <c r="AK743" s="51"/>
      <c r="AL743" s="33"/>
      <c r="AM743" s="33"/>
      <c r="AN743" s="186"/>
      <c r="AO743" s="186"/>
      <c r="AP743" s="185"/>
      <c r="AQ743" s="185"/>
      <c r="AR743" s="185"/>
      <c r="AS743" s="185"/>
      <c r="AT743" s="185"/>
      <c r="AU743" s="185"/>
      <c r="AV743" s="185"/>
      <c r="AW743" s="186"/>
      <c r="AX743" s="41"/>
      <c r="AY743" s="35" t="s">
        <v>24</v>
      </c>
      <c r="AZ743" s="36" t="s">
        <v>25</v>
      </c>
      <c r="BA743" s="36"/>
      <c r="BB743" s="51"/>
      <c r="BC743" s="33"/>
      <c r="BD743" s="36">
        <v>1</v>
      </c>
      <c r="BE743" s="36">
        <v>1</v>
      </c>
      <c r="BF743" s="51"/>
      <c r="BG743" s="51"/>
      <c r="BH743" s="51"/>
      <c r="BI743" s="51"/>
      <c r="BJ743" s="51"/>
      <c r="BK743" s="51"/>
      <c r="BL743" s="51"/>
      <c r="BM743" s="51"/>
      <c r="BN743" s="51"/>
      <c r="BO743" s="51"/>
    </row>
    <row r="744" spans="1:67" ht="107.25" customHeight="1" x14ac:dyDescent="0.25">
      <c r="A744" s="201">
        <v>744</v>
      </c>
      <c r="B744" s="182" t="s">
        <v>3984</v>
      </c>
      <c r="C744" s="182" t="s">
        <v>3985</v>
      </c>
      <c r="D744" s="36" t="s">
        <v>62</v>
      </c>
      <c r="E744" s="36" t="s">
        <v>19</v>
      </c>
      <c r="F744" s="109" t="s">
        <v>3718</v>
      </c>
      <c r="G744" s="202"/>
      <c r="H744" s="202"/>
      <c r="I744" s="202"/>
      <c r="J744" s="202"/>
      <c r="K744" s="202"/>
      <c r="L744" s="34" t="s">
        <v>1957</v>
      </c>
      <c r="M744" s="109" t="s">
        <v>3718</v>
      </c>
      <c r="N744" s="183" t="s">
        <v>4209</v>
      </c>
      <c r="O744" s="184" t="s">
        <v>19</v>
      </c>
      <c r="P744" s="109"/>
      <c r="Q744" s="182" t="s">
        <v>25</v>
      </c>
      <c r="R744" s="109" t="s">
        <v>4210</v>
      </c>
      <c r="S744" s="183"/>
      <c r="T744" s="33"/>
      <c r="U744" s="33" t="s">
        <v>58</v>
      </c>
      <c r="V744" s="45" t="s">
        <v>58</v>
      </c>
      <c r="W744" s="34" t="s">
        <v>1954</v>
      </c>
      <c r="X744" s="34" t="s">
        <v>1958</v>
      </c>
      <c r="Y744" s="36"/>
      <c r="Z744" s="36"/>
      <c r="AA744" s="36"/>
      <c r="AB744" s="36">
        <v>1</v>
      </c>
      <c r="AC744" s="36"/>
      <c r="AD744" s="36"/>
      <c r="AE744" s="36"/>
      <c r="AF744" s="51"/>
      <c r="AG744" s="51">
        <v>1</v>
      </c>
      <c r="AH744" s="51"/>
      <c r="AI744" s="51"/>
      <c r="AJ744" s="51"/>
      <c r="AK744" s="51"/>
      <c r="AL744" s="33"/>
      <c r="AM744" s="33"/>
      <c r="AN744" s="186"/>
      <c r="AO744" s="186" t="s">
        <v>4211</v>
      </c>
      <c r="AP744" s="185"/>
      <c r="AQ744" s="185"/>
      <c r="AR744" s="185"/>
      <c r="AS744" s="185"/>
      <c r="AT744" s="185"/>
      <c r="AU744" s="185"/>
      <c r="AV744" s="185"/>
      <c r="AW744" s="186"/>
      <c r="AX744" s="41"/>
      <c r="AY744" s="35" t="s">
        <v>24</v>
      </c>
      <c r="AZ744" s="36" t="s">
        <v>25</v>
      </c>
      <c r="BA744" s="36"/>
      <c r="BB744" s="36" t="s">
        <v>3154</v>
      </c>
      <c r="BC744" s="33" t="s">
        <v>3296</v>
      </c>
      <c r="BD744" s="36">
        <v>1</v>
      </c>
      <c r="BE744" s="36">
        <v>1</v>
      </c>
      <c r="BF744" s="51"/>
      <c r="BG744" s="51"/>
      <c r="BH744" s="51"/>
      <c r="BI744" s="51"/>
      <c r="BJ744" s="51"/>
      <c r="BK744" s="51"/>
      <c r="BL744" s="51"/>
      <c r="BM744" s="51"/>
      <c r="BN744" s="51"/>
      <c r="BO744" s="51"/>
    </row>
    <row r="745" spans="1:67" ht="59.25" customHeight="1" x14ac:dyDescent="0.25">
      <c r="A745" s="201">
        <v>745</v>
      </c>
      <c r="B745" s="182" t="s">
        <v>3984</v>
      </c>
      <c r="C745" s="182" t="s">
        <v>3985</v>
      </c>
      <c r="D745" s="36" t="s">
        <v>62</v>
      </c>
      <c r="E745" s="36" t="s">
        <v>19</v>
      </c>
      <c r="F745" s="109" t="s">
        <v>4212</v>
      </c>
      <c r="G745" s="202"/>
      <c r="H745" s="202"/>
      <c r="I745" s="202"/>
      <c r="J745" s="202"/>
      <c r="K745" s="202"/>
      <c r="L745" s="34" t="s">
        <v>1959</v>
      </c>
      <c r="M745" s="183" t="s">
        <v>3185</v>
      </c>
      <c r="N745" s="183" t="s">
        <v>4213</v>
      </c>
      <c r="O745" s="184" t="s">
        <v>19</v>
      </c>
      <c r="P745" s="109"/>
      <c r="Q745" s="182" t="s">
        <v>25</v>
      </c>
      <c r="R745" s="109" t="s">
        <v>3184</v>
      </c>
      <c r="S745" s="183"/>
      <c r="T745" s="33"/>
      <c r="U745" s="33" t="s">
        <v>21</v>
      </c>
      <c r="V745" s="45" t="s">
        <v>21</v>
      </c>
      <c r="W745" s="34" t="s">
        <v>1960</v>
      </c>
      <c r="X745" s="34" t="s">
        <v>23</v>
      </c>
      <c r="Y745" s="36">
        <v>1</v>
      </c>
      <c r="Z745" s="36"/>
      <c r="AA745" s="36"/>
      <c r="AB745" s="36"/>
      <c r="AC745" s="36"/>
      <c r="AD745" s="36"/>
      <c r="AE745" s="36"/>
      <c r="AF745" s="51"/>
      <c r="AG745" s="51">
        <v>1</v>
      </c>
      <c r="AH745" s="51"/>
      <c r="AI745" s="51"/>
      <c r="AJ745" s="51"/>
      <c r="AK745" s="51"/>
      <c r="AL745" s="33"/>
      <c r="AM745" s="33"/>
      <c r="AN745" s="185"/>
      <c r="AO745" s="185"/>
      <c r="AP745" s="185"/>
      <c r="AQ745" s="185"/>
      <c r="AR745" s="185"/>
      <c r="AS745" s="185"/>
      <c r="AT745" s="185"/>
      <c r="AU745" s="185"/>
      <c r="AV745" s="185"/>
      <c r="AW745" s="186"/>
      <c r="AX745" s="41"/>
      <c r="AY745" s="35" t="s">
        <v>24</v>
      </c>
      <c r="AZ745" s="36" t="s">
        <v>25</v>
      </c>
      <c r="BA745" s="36"/>
      <c r="BB745" s="51"/>
      <c r="BC745" s="33"/>
      <c r="BD745" s="36">
        <v>1</v>
      </c>
      <c r="BE745" s="36">
        <v>1</v>
      </c>
      <c r="BF745" s="51"/>
      <c r="BG745" s="51"/>
      <c r="BH745" s="51"/>
      <c r="BI745" s="51"/>
      <c r="BJ745" s="51"/>
      <c r="BK745" s="51"/>
      <c r="BL745" s="51"/>
      <c r="BM745" s="51"/>
      <c r="BN745" s="51"/>
      <c r="BO745" s="51"/>
    </row>
    <row r="746" spans="1:67" ht="63" customHeight="1" x14ac:dyDescent="0.25">
      <c r="A746" s="201">
        <v>746</v>
      </c>
      <c r="B746" s="182" t="s">
        <v>3984</v>
      </c>
      <c r="C746" s="182" t="s">
        <v>3985</v>
      </c>
      <c r="D746" s="36" t="s">
        <v>62</v>
      </c>
      <c r="E746" s="36" t="s">
        <v>19</v>
      </c>
      <c r="F746" s="109" t="s">
        <v>4212</v>
      </c>
      <c r="G746" s="202"/>
      <c r="H746" s="202"/>
      <c r="I746" s="202"/>
      <c r="J746" s="202"/>
      <c r="K746" s="202"/>
      <c r="L746" s="34" t="s">
        <v>1961</v>
      </c>
      <c r="M746" s="183" t="s">
        <v>3903</v>
      </c>
      <c r="N746" s="183" t="s">
        <v>4214</v>
      </c>
      <c r="O746" s="184" t="s">
        <v>19</v>
      </c>
      <c r="P746" s="109"/>
      <c r="Q746" s="182" t="s">
        <v>25</v>
      </c>
      <c r="R746" s="109" t="s">
        <v>4215</v>
      </c>
      <c r="S746" s="183"/>
      <c r="T746" s="33"/>
      <c r="U746" s="33" t="s">
        <v>21</v>
      </c>
      <c r="V746" s="45" t="s">
        <v>21</v>
      </c>
      <c r="W746" s="34" t="s">
        <v>1962</v>
      </c>
      <c r="X746" s="34" t="s">
        <v>23</v>
      </c>
      <c r="Y746" s="36">
        <v>1</v>
      </c>
      <c r="Z746" s="36"/>
      <c r="AA746" s="36"/>
      <c r="AB746" s="36"/>
      <c r="AC746" s="36"/>
      <c r="AD746" s="36"/>
      <c r="AE746" s="36"/>
      <c r="AF746" s="51"/>
      <c r="AG746" s="51">
        <v>1</v>
      </c>
      <c r="AH746" s="51"/>
      <c r="AI746" s="51"/>
      <c r="AJ746" s="51"/>
      <c r="AK746" s="51"/>
      <c r="AL746" s="33"/>
      <c r="AM746" s="33"/>
      <c r="AN746" s="185"/>
      <c r="AO746" s="185"/>
      <c r="AP746" s="185"/>
      <c r="AQ746" s="185"/>
      <c r="AR746" s="185"/>
      <c r="AS746" s="185"/>
      <c r="AT746" s="185"/>
      <c r="AU746" s="185"/>
      <c r="AV746" s="185"/>
      <c r="AW746" s="186"/>
      <c r="AX746" s="41"/>
      <c r="AY746" s="35" t="s">
        <v>24</v>
      </c>
      <c r="AZ746" s="36" t="s">
        <v>25</v>
      </c>
      <c r="BA746" s="36"/>
      <c r="BB746" s="51"/>
      <c r="BC746" s="33"/>
      <c r="BD746" s="36">
        <v>1</v>
      </c>
      <c r="BE746" s="36">
        <v>1</v>
      </c>
      <c r="BF746" s="51"/>
      <c r="BG746" s="51"/>
      <c r="BH746" s="51"/>
      <c r="BI746" s="51"/>
      <c r="BJ746" s="51"/>
      <c r="BK746" s="51"/>
      <c r="BL746" s="51"/>
      <c r="BM746" s="51"/>
      <c r="BN746" s="51"/>
      <c r="BO746" s="51"/>
    </row>
    <row r="747" spans="1:67" ht="47.25" customHeight="1" x14ac:dyDescent="0.25">
      <c r="A747" s="201">
        <v>747</v>
      </c>
      <c r="B747" s="182" t="s">
        <v>3984</v>
      </c>
      <c r="C747" s="182" t="s">
        <v>3985</v>
      </c>
      <c r="D747" s="36" t="s">
        <v>62</v>
      </c>
      <c r="E747" s="36" t="s">
        <v>19</v>
      </c>
      <c r="F747" s="109" t="s">
        <v>4216</v>
      </c>
      <c r="G747" s="202"/>
      <c r="H747" s="202"/>
      <c r="I747" s="202"/>
      <c r="J747" s="202"/>
      <c r="K747" s="202"/>
      <c r="L747" s="34" t="s">
        <v>1963</v>
      </c>
      <c r="M747" s="109" t="s">
        <v>3718</v>
      </c>
      <c r="N747" s="183" t="s">
        <v>1964</v>
      </c>
      <c r="O747" s="184" t="s">
        <v>19</v>
      </c>
      <c r="P747" s="109"/>
      <c r="Q747" s="182" t="s">
        <v>25</v>
      </c>
      <c r="R747" s="109" t="s">
        <v>4217</v>
      </c>
      <c r="S747" s="183"/>
      <c r="T747" s="33"/>
      <c r="U747" s="33" t="s">
        <v>21</v>
      </c>
      <c r="V747" s="45" t="s">
        <v>21</v>
      </c>
      <c r="W747" s="34" t="s">
        <v>1964</v>
      </c>
      <c r="X747" s="34" t="s">
        <v>1965</v>
      </c>
      <c r="Y747" s="36">
        <v>1</v>
      </c>
      <c r="Z747" s="36"/>
      <c r="AA747" s="36"/>
      <c r="AB747" s="36"/>
      <c r="AC747" s="36"/>
      <c r="AD747" s="36"/>
      <c r="AE747" s="36"/>
      <c r="AF747" s="51"/>
      <c r="AG747" s="51">
        <v>1</v>
      </c>
      <c r="AH747" s="51"/>
      <c r="AI747" s="51"/>
      <c r="AJ747" s="51"/>
      <c r="AK747" s="51"/>
      <c r="AL747" s="33"/>
      <c r="AM747" s="33"/>
      <c r="AN747" s="185"/>
      <c r="AO747" s="185"/>
      <c r="AP747" s="185"/>
      <c r="AQ747" s="185"/>
      <c r="AR747" s="185"/>
      <c r="AS747" s="185"/>
      <c r="AT747" s="185"/>
      <c r="AU747" s="185"/>
      <c r="AV747" s="185"/>
      <c r="AW747" s="186"/>
      <c r="AX747" s="41"/>
      <c r="AY747" s="35" t="s">
        <v>24</v>
      </c>
      <c r="AZ747" s="36" t="s">
        <v>25</v>
      </c>
      <c r="BA747" s="36" t="s">
        <v>3619</v>
      </c>
      <c r="BB747" s="51"/>
      <c r="BC747" s="33"/>
      <c r="BD747" s="36">
        <v>1</v>
      </c>
      <c r="BE747" s="36">
        <v>1</v>
      </c>
      <c r="BF747" s="51"/>
      <c r="BG747" s="51"/>
      <c r="BH747" s="51"/>
      <c r="BI747" s="51"/>
      <c r="BJ747" s="51"/>
      <c r="BK747" s="51"/>
      <c r="BL747" s="51"/>
      <c r="BM747" s="51"/>
      <c r="BN747" s="51"/>
      <c r="BO747" s="51"/>
    </row>
    <row r="748" spans="1:67" ht="71.25" customHeight="1" x14ac:dyDescent="0.25">
      <c r="A748" s="201">
        <v>748</v>
      </c>
      <c r="B748" s="182" t="s">
        <v>3984</v>
      </c>
      <c r="C748" s="182" t="s">
        <v>3985</v>
      </c>
      <c r="D748" s="36" t="s">
        <v>62</v>
      </c>
      <c r="E748" s="36" t="s">
        <v>19</v>
      </c>
      <c r="F748" s="109" t="s">
        <v>4216</v>
      </c>
      <c r="G748" s="202"/>
      <c r="H748" s="202"/>
      <c r="I748" s="202"/>
      <c r="J748" s="202"/>
      <c r="K748" s="202"/>
      <c r="L748" s="34" t="s">
        <v>1966</v>
      </c>
      <c r="M748" s="109" t="s">
        <v>3718</v>
      </c>
      <c r="N748" s="183" t="s">
        <v>4218</v>
      </c>
      <c r="O748" s="184" t="s">
        <v>19</v>
      </c>
      <c r="P748" s="109"/>
      <c r="Q748" s="182" t="s">
        <v>25</v>
      </c>
      <c r="R748" s="109" t="s">
        <v>1967</v>
      </c>
      <c r="S748" s="183"/>
      <c r="T748" s="33"/>
      <c r="U748" s="33" t="s">
        <v>58</v>
      </c>
      <c r="V748" s="45" t="s">
        <v>58</v>
      </c>
      <c r="W748" s="34" t="s">
        <v>1967</v>
      </c>
      <c r="X748" s="34" t="s">
        <v>23</v>
      </c>
      <c r="Y748" s="36"/>
      <c r="Z748" s="36"/>
      <c r="AA748" s="36"/>
      <c r="AB748" s="36">
        <v>1</v>
      </c>
      <c r="AC748" s="36"/>
      <c r="AD748" s="36"/>
      <c r="AE748" s="36"/>
      <c r="AF748" s="51"/>
      <c r="AG748" s="51">
        <v>1</v>
      </c>
      <c r="AH748" s="51"/>
      <c r="AI748" s="51"/>
      <c r="AJ748" s="51"/>
      <c r="AK748" s="51"/>
      <c r="AL748" s="33"/>
      <c r="AM748" s="33"/>
      <c r="AN748" s="186"/>
      <c r="AO748" s="186"/>
      <c r="AP748" s="185"/>
      <c r="AQ748" s="185"/>
      <c r="AR748" s="185"/>
      <c r="AS748" s="185"/>
      <c r="AT748" s="185"/>
      <c r="AU748" s="185"/>
      <c r="AV748" s="185"/>
      <c r="AW748" s="186"/>
      <c r="AX748" s="41"/>
      <c r="AY748" s="35" t="s">
        <v>24</v>
      </c>
      <c r="AZ748" s="36" t="s">
        <v>25</v>
      </c>
      <c r="BA748" s="36"/>
      <c r="BB748" s="51"/>
      <c r="BC748" s="33"/>
      <c r="BD748" s="36">
        <v>1</v>
      </c>
      <c r="BE748" s="36">
        <v>1</v>
      </c>
      <c r="BF748" s="51"/>
      <c r="BG748" s="51"/>
      <c r="BH748" s="51"/>
      <c r="BI748" s="51"/>
      <c r="BJ748" s="51"/>
      <c r="BK748" s="51"/>
      <c r="BL748" s="51"/>
      <c r="BM748" s="51"/>
      <c r="BN748" s="51"/>
      <c r="BO748" s="51"/>
    </row>
    <row r="749" spans="1:67" ht="81.75" customHeight="1" x14ac:dyDescent="0.25">
      <c r="A749" s="201">
        <v>749</v>
      </c>
      <c r="B749" s="182" t="s">
        <v>3984</v>
      </c>
      <c r="C749" s="182" t="s">
        <v>3985</v>
      </c>
      <c r="D749" s="36" t="s">
        <v>62</v>
      </c>
      <c r="E749" s="36" t="s">
        <v>19</v>
      </c>
      <c r="F749" s="109" t="s">
        <v>4219</v>
      </c>
      <c r="G749" s="202"/>
      <c r="H749" s="202"/>
      <c r="I749" s="202"/>
      <c r="J749" s="202"/>
      <c r="K749" s="202"/>
      <c r="L749" s="34" t="s">
        <v>1968</v>
      </c>
      <c r="M749" s="109" t="s">
        <v>3219</v>
      </c>
      <c r="N749" s="183" t="s">
        <v>4220</v>
      </c>
      <c r="O749" s="184" t="s">
        <v>19</v>
      </c>
      <c r="P749" s="109"/>
      <c r="Q749" s="182" t="s">
        <v>25</v>
      </c>
      <c r="R749" s="109" t="s">
        <v>4221</v>
      </c>
      <c r="S749" s="183"/>
      <c r="T749" s="33"/>
      <c r="U749" s="33" t="s">
        <v>58</v>
      </c>
      <c r="V749" s="45" t="s">
        <v>58</v>
      </c>
      <c r="W749" s="34" t="s">
        <v>1969</v>
      </c>
      <c r="X749" s="34" t="s">
        <v>118</v>
      </c>
      <c r="Y749" s="36"/>
      <c r="Z749" s="36"/>
      <c r="AA749" s="36"/>
      <c r="AB749" s="36">
        <v>1</v>
      </c>
      <c r="AC749" s="36"/>
      <c r="AD749" s="36"/>
      <c r="AE749" s="36"/>
      <c r="AF749" s="51"/>
      <c r="AG749" s="51">
        <v>1</v>
      </c>
      <c r="AH749" s="51"/>
      <c r="AI749" s="51"/>
      <c r="AJ749" s="51"/>
      <c r="AK749" s="51"/>
      <c r="AL749" s="33"/>
      <c r="AM749" s="33"/>
      <c r="AN749" s="186"/>
      <c r="AO749" s="186" t="s">
        <v>4211</v>
      </c>
      <c r="AP749" s="185"/>
      <c r="AQ749" s="185"/>
      <c r="AR749" s="185"/>
      <c r="AS749" s="185"/>
      <c r="AT749" s="185"/>
      <c r="AU749" s="185"/>
      <c r="AV749" s="185"/>
      <c r="AW749" s="186"/>
      <c r="AX749" s="41"/>
      <c r="AY749" s="35" t="s">
        <v>24</v>
      </c>
      <c r="AZ749" s="36" t="s">
        <v>25</v>
      </c>
      <c r="BA749" s="36"/>
      <c r="BB749" s="36" t="s">
        <v>3154</v>
      </c>
      <c r="BC749" s="33" t="s">
        <v>3296</v>
      </c>
      <c r="BD749" s="36">
        <v>1</v>
      </c>
      <c r="BE749" s="36">
        <v>1</v>
      </c>
      <c r="BF749" s="51"/>
      <c r="BG749" s="51"/>
      <c r="BH749" s="51"/>
      <c r="BI749" s="51"/>
      <c r="BJ749" s="51"/>
      <c r="BK749" s="51"/>
      <c r="BL749" s="51"/>
      <c r="BM749" s="51"/>
      <c r="BN749" s="51"/>
      <c r="BO749" s="51"/>
    </row>
    <row r="750" spans="1:67" ht="63" customHeight="1" x14ac:dyDescent="0.25">
      <c r="A750" s="201">
        <v>750</v>
      </c>
      <c r="B750" s="182" t="s">
        <v>3984</v>
      </c>
      <c r="C750" s="182" t="s">
        <v>3985</v>
      </c>
      <c r="D750" s="36" t="s">
        <v>62</v>
      </c>
      <c r="E750" s="36" t="s">
        <v>19</v>
      </c>
      <c r="F750" s="109" t="s">
        <v>4222</v>
      </c>
      <c r="G750" s="202"/>
      <c r="H750" s="202"/>
      <c r="I750" s="202"/>
      <c r="J750" s="202"/>
      <c r="K750" s="202"/>
      <c r="L750" s="34" t="s">
        <v>1972</v>
      </c>
      <c r="M750" s="183" t="s">
        <v>3903</v>
      </c>
      <c r="N750" s="183" t="s">
        <v>4223</v>
      </c>
      <c r="O750" s="184" t="s">
        <v>19</v>
      </c>
      <c r="P750" s="109"/>
      <c r="Q750" s="182" t="s">
        <v>25</v>
      </c>
      <c r="R750" s="109" t="s">
        <v>4224</v>
      </c>
      <c r="S750" s="183"/>
      <c r="T750" s="33"/>
      <c r="U750" s="33" t="s">
        <v>21</v>
      </c>
      <c r="V750" s="45" t="s">
        <v>21</v>
      </c>
      <c r="W750" s="34" t="s">
        <v>1973</v>
      </c>
      <c r="X750" s="34" t="s">
        <v>23</v>
      </c>
      <c r="Y750" s="36">
        <v>1</v>
      </c>
      <c r="Z750" s="36"/>
      <c r="AA750" s="36"/>
      <c r="AB750" s="36"/>
      <c r="AC750" s="36"/>
      <c r="AD750" s="36"/>
      <c r="AE750" s="36"/>
      <c r="AF750" s="51"/>
      <c r="AG750" s="51">
        <v>1</v>
      </c>
      <c r="AH750" s="51"/>
      <c r="AI750" s="51"/>
      <c r="AJ750" s="51"/>
      <c r="AK750" s="51"/>
      <c r="AL750" s="33"/>
      <c r="AM750" s="33"/>
      <c r="AN750" s="185"/>
      <c r="AO750" s="185"/>
      <c r="AP750" s="185"/>
      <c r="AQ750" s="185"/>
      <c r="AR750" s="185"/>
      <c r="AS750" s="185"/>
      <c r="AT750" s="185"/>
      <c r="AU750" s="185"/>
      <c r="AV750" s="185"/>
      <c r="AW750" s="186"/>
      <c r="AX750" s="41"/>
      <c r="AY750" s="35" t="s">
        <v>1974</v>
      </c>
      <c r="AZ750" s="36" t="s">
        <v>25</v>
      </c>
      <c r="BA750" s="36"/>
      <c r="BB750" s="51"/>
      <c r="BC750" s="33"/>
      <c r="BD750" s="36">
        <v>1</v>
      </c>
      <c r="BE750" s="36">
        <v>1</v>
      </c>
      <c r="BF750" s="51"/>
      <c r="BG750" s="51"/>
      <c r="BH750" s="51"/>
      <c r="BI750" s="51"/>
      <c r="BJ750" s="51"/>
      <c r="BK750" s="51"/>
      <c r="BL750" s="51"/>
      <c r="BM750" s="51"/>
      <c r="BN750" s="51"/>
      <c r="BO750" s="51"/>
    </row>
    <row r="751" spans="1:67" ht="47.25" customHeight="1" x14ac:dyDescent="0.25">
      <c r="A751" s="201">
        <v>751</v>
      </c>
      <c r="B751" s="182" t="s">
        <v>3984</v>
      </c>
      <c r="C751" s="182" t="s">
        <v>3985</v>
      </c>
      <c r="D751" s="36" t="s">
        <v>62</v>
      </c>
      <c r="E751" s="36" t="s">
        <v>19</v>
      </c>
      <c r="F751" s="109" t="s">
        <v>4222</v>
      </c>
      <c r="G751" s="202"/>
      <c r="H751" s="202"/>
      <c r="I751" s="202"/>
      <c r="J751" s="202"/>
      <c r="K751" s="202"/>
      <c r="L751" s="34" t="s">
        <v>1975</v>
      </c>
      <c r="M751" s="109" t="s">
        <v>3718</v>
      </c>
      <c r="N751" s="183" t="s">
        <v>1257</v>
      </c>
      <c r="O751" s="184" t="s">
        <v>19</v>
      </c>
      <c r="P751" s="109"/>
      <c r="Q751" s="182" t="s">
        <v>25</v>
      </c>
      <c r="R751" s="109" t="s">
        <v>3184</v>
      </c>
      <c r="S751" s="183"/>
      <c r="T751" s="33"/>
      <c r="U751" s="33" t="s">
        <v>58</v>
      </c>
      <c r="V751" s="45" t="s">
        <v>58</v>
      </c>
      <c r="W751" s="34" t="s">
        <v>1976</v>
      </c>
      <c r="X751" s="34" t="s">
        <v>23</v>
      </c>
      <c r="Y751" s="36"/>
      <c r="Z751" s="36"/>
      <c r="AA751" s="36"/>
      <c r="AB751" s="36">
        <v>1</v>
      </c>
      <c r="AC751" s="36"/>
      <c r="AD751" s="36"/>
      <c r="AE751" s="36"/>
      <c r="AF751" s="51"/>
      <c r="AG751" s="51">
        <v>1</v>
      </c>
      <c r="AH751" s="51"/>
      <c r="AI751" s="51"/>
      <c r="AJ751" s="51"/>
      <c r="AK751" s="51"/>
      <c r="AL751" s="33"/>
      <c r="AM751" s="33"/>
      <c r="AN751" s="186"/>
      <c r="AO751" s="186"/>
      <c r="AP751" s="185"/>
      <c r="AQ751" s="185"/>
      <c r="AR751" s="185"/>
      <c r="AS751" s="185"/>
      <c r="AT751" s="185"/>
      <c r="AU751" s="185"/>
      <c r="AV751" s="185"/>
      <c r="AW751" s="186"/>
      <c r="AX751" s="41"/>
      <c r="AY751" s="35" t="s">
        <v>24</v>
      </c>
      <c r="AZ751" s="36" t="s">
        <v>25</v>
      </c>
      <c r="BA751" s="36"/>
      <c r="BB751" s="51"/>
      <c r="BC751" s="33"/>
      <c r="BD751" s="36">
        <v>1</v>
      </c>
      <c r="BE751" s="36">
        <v>1</v>
      </c>
      <c r="BF751" s="51"/>
      <c r="BG751" s="51"/>
      <c r="BH751" s="51"/>
      <c r="BI751" s="51"/>
      <c r="BJ751" s="51"/>
      <c r="BK751" s="51"/>
      <c r="BL751" s="51"/>
      <c r="BM751" s="51"/>
      <c r="BN751" s="51"/>
      <c r="BO751" s="51"/>
    </row>
    <row r="752" spans="1:67" ht="47.25" customHeight="1" x14ac:dyDescent="0.25">
      <c r="A752" s="201">
        <v>752</v>
      </c>
      <c r="B752" s="182" t="s">
        <v>4225</v>
      </c>
      <c r="C752" s="182" t="s">
        <v>3753</v>
      </c>
      <c r="D752" s="36" t="s">
        <v>36</v>
      </c>
      <c r="E752" s="36" t="s">
        <v>41</v>
      </c>
      <c r="F752" s="202">
        <v>1</v>
      </c>
      <c r="G752" s="202">
        <v>1</v>
      </c>
      <c r="H752" s="202">
        <v>1</v>
      </c>
      <c r="I752" s="202"/>
      <c r="J752" s="202"/>
      <c r="K752" s="202"/>
      <c r="L752" s="34" t="s">
        <v>1978</v>
      </c>
      <c r="M752" s="182"/>
      <c r="N752" s="183"/>
      <c r="O752" s="184" t="s">
        <v>41</v>
      </c>
      <c r="P752" s="109"/>
      <c r="Q752" s="182" t="s">
        <v>25</v>
      </c>
      <c r="R752" s="109"/>
      <c r="S752" s="183" t="s">
        <v>3306</v>
      </c>
      <c r="T752" s="33" t="s">
        <v>4226</v>
      </c>
      <c r="U752" s="33" t="s">
        <v>167</v>
      </c>
      <c r="V752" s="45" t="s">
        <v>167</v>
      </c>
      <c r="W752" s="34" t="s">
        <v>1979</v>
      </c>
      <c r="X752" s="34" t="s">
        <v>23</v>
      </c>
      <c r="Y752" s="36"/>
      <c r="Z752" s="36"/>
      <c r="AA752" s="36">
        <v>1</v>
      </c>
      <c r="AB752" s="36"/>
      <c r="AC752" s="36"/>
      <c r="AD752" s="36"/>
      <c r="AE752" s="36"/>
      <c r="AF752" s="51"/>
      <c r="AG752" s="51">
        <v>1</v>
      </c>
      <c r="AH752" s="51"/>
      <c r="AI752" s="51"/>
      <c r="AJ752" s="51"/>
      <c r="AK752" s="36">
        <v>1</v>
      </c>
      <c r="AL752" s="33" t="s">
        <v>3156</v>
      </c>
      <c r="AM752" s="33"/>
      <c r="AN752" s="185"/>
      <c r="AO752" s="185"/>
      <c r="AP752" s="185"/>
      <c r="AQ752" s="185"/>
      <c r="AR752" s="185"/>
      <c r="AS752" s="185"/>
      <c r="AT752" s="185"/>
      <c r="AU752" s="185"/>
      <c r="AV752" s="185"/>
      <c r="AW752" s="186"/>
      <c r="AX752" s="41"/>
      <c r="AY752" s="35" t="s">
        <v>24</v>
      </c>
      <c r="AZ752" s="36" t="s">
        <v>25</v>
      </c>
      <c r="BA752" s="36"/>
      <c r="BB752" s="51"/>
      <c r="BC752" s="33"/>
      <c r="BD752" s="36">
        <v>1</v>
      </c>
      <c r="BE752" s="36">
        <v>1</v>
      </c>
      <c r="BF752" s="51"/>
      <c r="BG752" s="51"/>
      <c r="BH752" s="51"/>
      <c r="BI752" s="51"/>
      <c r="BJ752" s="51"/>
      <c r="BK752" s="51"/>
      <c r="BL752" s="51"/>
      <c r="BM752" s="51"/>
      <c r="BN752" s="51"/>
      <c r="BO752" s="51"/>
    </row>
    <row r="753" spans="1:67" ht="63" customHeight="1" x14ac:dyDescent="0.25">
      <c r="A753" s="201">
        <v>753</v>
      </c>
      <c r="B753" s="182" t="s">
        <v>4225</v>
      </c>
      <c r="C753" s="182" t="s">
        <v>3753</v>
      </c>
      <c r="D753" s="36" t="s">
        <v>36</v>
      </c>
      <c r="E753" s="36" t="s">
        <v>41</v>
      </c>
      <c r="F753" s="202">
        <v>1.5</v>
      </c>
      <c r="G753" s="202">
        <v>3</v>
      </c>
      <c r="H753" s="109" t="s">
        <v>4227</v>
      </c>
      <c r="I753" s="109"/>
      <c r="J753" s="109"/>
      <c r="K753" s="109"/>
      <c r="L753" s="34" t="s">
        <v>1980</v>
      </c>
      <c r="M753" s="182"/>
      <c r="N753" s="183"/>
      <c r="O753" s="184" t="s">
        <v>41</v>
      </c>
      <c r="P753" s="109"/>
      <c r="Q753" s="182" t="s">
        <v>25</v>
      </c>
      <c r="R753" s="109"/>
      <c r="S753" s="183" t="s">
        <v>3306</v>
      </c>
      <c r="T753" s="188">
        <v>42808</v>
      </c>
      <c r="U753" s="33" t="s">
        <v>21</v>
      </c>
      <c r="V753" s="45" t="s">
        <v>21</v>
      </c>
      <c r="W753" s="49" t="s">
        <v>1981</v>
      </c>
      <c r="X753" s="34" t="s">
        <v>45</v>
      </c>
      <c r="Y753" s="36">
        <v>1</v>
      </c>
      <c r="Z753" s="36"/>
      <c r="AA753" s="36"/>
      <c r="AB753" s="36"/>
      <c r="AC753" s="36"/>
      <c r="AD753" s="36"/>
      <c r="AE753" s="36"/>
      <c r="AF753" s="51"/>
      <c r="AG753" s="51">
        <v>1</v>
      </c>
      <c r="AH753" s="51"/>
      <c r="AI753" s="51"/>
      <c r="AJ753" s="51"/>
      <c r="AK753" s="51"/>
      <c r="AL753" s="33" t="s">
        <v>4228</v>
      </c>
      <c r="AM753" s="45" t="s">
        <v>4229</v>
      </c>
      <c r="AN753" s="185" t="s">
        <v>4230</v>
      </c>
      <c r="AO753" s="185"/>
      <c r="AP753" s="185"/>
      <c r="AQ753" s="185"/>
      <c r="AR753" s="185"/>
      <c r="AS753" s="185"/>
      <c r="AT753" s="185"/>
      <c r="AU753" s="185"/>
      <c r="AV753" s="185"/>
      <c r="AW753" s="186"/>
      <c r="AX753" s="41"/>
      <c r="AY753" s="35" t="s">
        <v>176</v>
      </c>
      <c r="AZ753" s="41"/>
      <c r="BA753" s="36"/>
      <c r="BB753" s="51"/>
      <c r="BC753" s="33"/>
      <c r="BD753" s="33"/>
      <c r="BE753" s="51"/>
      <c r="BF753" s="51"/>
      <c r="BG753" s="51"/>
      <c r="BH753" s="51"/>
      <c r="BI753" s="51"/>
      <c r="BJ753" s="51"/>
      <c r="BK753" s="51"/>
      <c r="BL753" s="51"/>
      <c r="BM753" s="51"/>
      <c r="BN753" s="51"/>
      <c r="BO753" s="51"/>
    </row>
    <row r="754" spans="1:67" ht="47.25" customHeight="1" x14ac:dyDescent="0.25">
      <c r="A754" s="201">
        <v>754</v>
      </c>
      <c r="B754" s="182" t="s">
        <v>4225</v>
      </c>
      <c r="C754" s="182" t="s">
        <v>3753</v>
      </c>
      <c r="D754" s="36" t="s">
        <v>36</v>
      </c>
      <c r="E754" s="36" t="s">
        <v>41</v>
      </c>
      <c r="F754" s="202">
        <v>1.5</v>
      </c>
      <c r="G754" s="202">
        <v>3</v>
      </c>
      <c r="H754" s="109" t="s">
        <v>4231</v>
      </c>
      <c r="I754" s="109"/>
      <c r="J754" s="109"/>
      <c r="K754" s="109"/>
      <c r="L754" s="34" t="s">
        <v>1984</v>
      </c>
      <c r="M754" s="182"/>
      <c r="N754" s="183"/>
      <c r="O754" s="184" t="s">
        <v>41</v>
      </c>
      <c r="P754" s="109"/>
      <c r="Q754" s="182" t="s">
        <v>25</v>
      </c>
      <c r="R754" s="109"/>
      <c r="S754" s="183" t="s">
        <v>3306</v>
      </c>
      <c r="T754" s="33" t="s">
        <v>1985</v>
      </c>
      <c r="U754" s="33" t="s">
        <v>21</v>
      </c>
      <c r="V754" s="45" t="s">
        <v>21</v>
      </c>
      <c r="W754" s="34" t="s">
        <v>1985</v>
      </c>
      <c r="X754" s="34" t="s">
        <v>45</v>
      </c>
      <c r="Y754" s="36">
        <v>1</v>
      </c>
      <c r="Z754" s="36"/>
      <c r="AA754" s="36"/>
      <c r="AB754" s="36"/>
      <c r="AC754" s="36"/>
      <c r="AD754" s="36"/>
      <c r="AE754" s="36"/>
      <c r="AF754" s="51"/>
      <c r="AG754" s="51">
        <v>1</v>
      </c>
      <c r="AH754" s="51"/>
      <c r="AI754" s="51"/>
      <c r="AJ754" s="51"/>
      <c r="AK754" s="51"/>
      <c r="AL754" s="33" t="s">
        <v>3156</v>
      </c>
      <c r="AM754" s="33"/>
      <c r="AN754" s="185"/>
      <c r="AO754" s="185"/>
      <c r="AP754" s="185"/>
      <c r="AQ754" s="185"/>
      <c r="AR754" s="185"/>
      <c r="AS754" s="185"/>
      <c r="AT754" s="185"/>
      <c r="AU754" s="185"/>
      <c r="AV754" s="185"/>
      <c r="AW754" s="186"/>
      <c r="AX754" s="41"/>
      <c r="AY754" s="41" t="s">
        <v>24</v>
      </c>
      <c r="AZ754" s="41"/>
      <c r="BA754" s="36"/>
      <c r="BB754" s="51"/>
      <c r="BC754" s="33"/>
      <c r="BD754" s="33"/>
      <c r="BE754" s="51"/>
      <c r="BF754" s="51"/>
      <c r="BG754" s="51"/>
      <c r="BH754" s="51"/>
      <c r="BI754" s="51"/>
      <c r="BJ754" s="51"/>
      <c r="BK754" s="51"/>
      <c r="BL754" s="51"/>
      <c r="BM754" s="51"/>
      <c r="BN754" s="51"/>
      <c r="BO754" s="51"/>
    </row>
    <row r="755" spans="1:67" ht="47.25" customHeight="1" x14ac:dyDescent="0.25">
      <c r="A755" s="201">
        <v>755</v>
      </c>
      <c r="B755" s="182" t="s">
        <v>4225</v>
      </c>
      <c r="C755" s="182" t="s">
        <v>3753</v>
      </c>
      <c r="D755" s="36" t="s">
        <v>36</v>
      </c>
      <c r="E755" s="36" t="s">
        <v>41</v>
      </c>
      <c r="F755" s="202">
        <v>1.9</v>
      </c>
      <c r="G755" s="202">
        <v>4</v>
      </c>
      <c r="H755" s="202" t="s">
        <v>4232</v>
      </c>
      <c r="I755" s="202"/>
      <c r="J755" s="202"/>
      <c r="K755" s="202"/>
      <c r="L755" s="34" t="s">
        <v>1986</v>
      </c>
      <c r="M755" s="182"/>
      <c r="N755" s="183"/>
      <c r="O755" s="184" t="s">
        <v>41</v>
      </c>
      <c r="P755" s="109" t="s">
        <v>1987</v>
      </c>
      <c r="Q755" s="182" t="s">
        <v>25</v>
      </c>
      <c r="R755" s="109"/>
      <c r="S755" s="183" t="s">
        <v>791</v>
      </c>
      <c r="T755" s="33" t="s">
        <v>4233</v>
      </c>
      <c r="U755" s="33" t="s">
        <v>58</v>
      </c>
      <c r="V755" s="45" t="s">
        <v>58</v>
      </c>
      <c r="W755" s="49" t="s">
        <v>1987</v>
      </c>
      <c r="X755" s="49" t="s">
        <v>339</v>
      </c>
      <c r="Y755" s="36"/>
      <c r="Z755" s="36"/>
      <c r="AA755" s="36"/>
      <c r="AB755" s="36">
        <v>1</v>
      </c>
      <c r="AC755" s="36"/>
      <c r="AD755" s="36"/>
      <c r="AE755" s="36"/>
      <c r="AF755" s="51"/>
      <c r="AG755" s="51">
        <v>1</v>
      </c>
      <c r="AH755" s="51"/>
      <c r="AI755" s="51"/>
      <c r="AJ755" s="51"/>
      <c r="AK755" s="51"/>
      <c r="AL755" s="33"/>
      <c r="AM755" s="33"/>
      <c r="AN755" s="186"/>
      <c r="AO755" s="186"/>
      <c r="AP755" s="185"/>
      <c r="AQ755" s="185"/>
      <c r="AR755" s="185"/>
      <c r="AS755" s="185"/>
      <c r="AT755" s="185"/>
      <c r="AU755" s="185"/>
      <c r="AV755" s="185"/>
      <c r="AW755" s="186"/>
      <c r="AX755" s="41"/>
      <c r="AY755" s="41" t="s">
        <v>24</v>
      </c>
      <c r="AZ755" s="41"/>
      <c r="BA755" s="36"/>
      <c r="BB755" s="51"/>
      <c r="BC755" s="33"/>
      <c r="BD755" s="33"/>
      <c r="BE755" s="51"/>
      <c r="BF755" s="51"/>
      <c r="BG755" s="51"/>
      <c r="BH755" s="51"/>
      <c r="BI755" s="51"/>
      <c r="BJ755" s="51"/>
      <c r="BK755" s="51"/>
      <c r="BL755" s="51"/>
      <c r="BM755" s="51"/>
      <c r="BN755" s="51"/>
      <c r="BO755" s="51"/>
    </row>
    <row r="756" spans="1:67" ht="78.75" customHeight="1" x14ac:dyDescent="0.25">
      <c r="A756" s="201">
        <v>756</v>
      </c>
      <c r="B756" s="182" t="s">
        <v>4225</v>
      </c>
      <c r="C756" s="182" t="s">
        <v>3753</v>
      </c>
      <c r="D756" s="36" t="s">
        <v>36</v>
      </c>
      <c r="E756" s="36" t="s">
        <v>41</v>
      </c>
      <c r="F756" s="202">
        <v>1.1000000000000001</v>
      </c>
      <c r="G756" s="202">
        <v>5</v>
      </c>
      <c r="H756" s="202">
        <v>1</v>
      </c>
      <c r="I756" s="202"/>
      <c r="J756" s="202"/>
      <c r="K756" s="202"/>
      <c r="L756" s="34" t="s">
        <v>1989</v>
      </c>
      <c r="M756" s="182"/>
      <c r="N756" s="183"/>
      <c r="O756" s="184" t="s">
        <v>41</v>
      </c>
      <c r="P756" s="109"/>
      <c r="Q756" s="182" t="s">
        <v>25</v>
      </c>
      <c r="R756" s="109"/>
      <c r="S756" s="183" t="s">
        <v>3306</v>
      </c>
      <c r="T756" s="33" t="s">
        <v>4234</v>
      </c>
      <c r="U756" s="33" t="s">
        <v>167</v>
      </c>
      <c r="V756" s="45" t="s">
        <v>167</v>
      </c>
      <c r="W756" s="34" t="s">
        <v>1990</v>
      </c>
      <c r="X756" s="34" t="s">
        <v>1991</v>
      </c>
      <c r="Y756" s="36"/>
      <c r="Z756" s="36"/>
      <c r="AA756" s="36">
        <v>1</v>
      </c>
      <c r="AB756" s="36"/>
      <c r="AC756" s="36"/>
      <c r="AD756" s="36"/>
      <c r="AE756" s="36"/>
      <c r="AF756" s="51"/>
      <c r="AG756" s="51">
        <v>1</v>
      </c>
      <c r="AH756" s="51"/>
      <c r="AI756" s="51"/>
      <c r="AJ756" s="51"/>
      <c r="AK756" s="36">
        <v>1</v>
      </c>
      <c r="AL756" s="33" t="s">
        <v>4235</v>
      </c>
      <c r="AM756" s="33" t="s">
        <v>4236</v>
      </c>
      <c r="AN756" s="185"/>
      <c r="AO756" s="185"/>
      <c r="AP756" s="185"/>
      <c r="AQ756" s="185"/>
      <c r="AR756" s="185"/>
      <c r="AS756" s="185"/>
      <c r="AT756" s="185"/>
      <c r="AU756" s="185"/>
      <c r="AV756" s="185"/>
      <c r="AW756" s="186"/>
      <c r="AX756" s="41"/>
      <c r="AY756" s="35" t="s">
        <v>176</v>
      </c>
      <c r="AZ756" s="41"/>
      <c r="BA756" s="36"/>
      <c r="BB756" s="51"/>
      <c r="BC756" s="33"/>
      <c r="BD756" s="33"/>
      <c r="BE756" s="51"/>
      <c r="BF756" s="51"/>
      <c r="BG756" s="51"/>
      <c r="BH756" s="51"/>
      <c r="BI756" s="51"/>
      <c r="BJ756" s="51"/>
      <c r="BK756" s="51"/>
      <c r="BL756" s="51"/>
      <c r="BM756" s="51"/>
      <c r="BN756" s="51"/>
      <c r="BO756" s="51"/>
    </row>
    <row r="757" spans="1:67" ht="47.25" customHeight="1" x14ac:dyDescent="0.25">
      <c r="A757" s="201">
        <v>757</v>
      </c>
      <c r="B757" s="182" t="s">
        <v>4225</v>
      </c>
      <c r="C757" s="182" t="s">
        <v>3753</v>
      </c>
      <c r="D757" s="36" t="s">
        <v>36</v>
      </c>
      <c r="E757" s="36" t="s">
        <v>41</v>
      </c>
      <c r="F757" s="202" t="s">
        <v>3171</v>
      </c>
      <c r="G757" s="202">
        <v>8</v>
      </c>
      <c r="H757" s="202">
        <v>4</v>
      </c>
      <c r="I757" s="202"/>
      <c r="J757" s="202"/>
      <c r="K757" s="202"/>
      <c r="L757" s="34" t="s">
        <v>1992</v>
      </c>
      <c r="M757" s="182"/>
      <c r="N757" s="183"/>
      <c r="O757" s="184" t="s">
        <v>41</v>
      </c>
      <c r="P757" s="109"/>
      <c r="Q757" s="182" t="s">
        <v>25</v>
      </c>
      <c r="R757" s="109"/>
      <c r="S757" s="183" t="s">
        <v>3306</v>
      </c>
      <c r="T757" s="33" t="s">
        <v>1993</v>
      </c>
      <c r="U757" s="33" t="s">
        <v>58</v>
      </c>
      <c r="V757" s="45" t="s">
        <v>58</v>
      </c>
      <c r="W757" s="34" t="s">
        <v>1993</v>
      </c>
      <c r="X757" s="34" t="s">
        <v>56</v>
      </c>
      <c r="Y757" s="36"/>
      <c r="Z757" s="36"/>
      <c r="AA757" s="36"/>
      <c r="AB757" s="36">
        <v>1</v>
      </c>
      <c r="AC757" s="36"/>
      <c r="AD757" s="36"/>
      <c r="AE757" s="36"/>
      <c r="AF757" s="51"/>
      <c r="AG757" s="51">
        <v>1</v>
      </c>
      <c r="AH757" s="51"/>
      <c r="AI757" s="51"/>
      <c r="AJ757" s="51"/>
      <c r="AK757" s="51"/>
      <c r="AL757" s="33" t="s">
        <v>3156</v>
      </c>
      <c r="AM757" s="33"/>
      <c r="AN757" s="185"/>
      <c r="AO757" s="185"/>
      <c r="AP757" s="185"/>
      <c r="AQ757" s="185"/>
      <c r="AR757" s="185"/>
      <c r="AS757" s="185"/>
      <c r="AT757" s="185"/>
      <c r="AU757" s="185"/>
      <c r="AV757" s="185"/>
      <c r="AW757" s="186"/>
      <c r="AX757" s="41"/>
      <c r="AY757" s="41" t="s">
        <v>24</v>
      </c>
      <c r="AZ757" s="41"/>
      <c r="BA757" s="36"/>
      <c r="BB757" s="51"/>
      <c r="BC757" s="33"/>
      <c r="BD757" s="33"/>
      <c r="BE757" s="51"/>
      <c r="BF757" s="51"/>
      <c r="BG757" s="51"/>
      <c r="BH757" s="51"/>
      <c r="BI757" s="51"/>
      <c r="BJ757" s="51"/>
      <c r="BK757" s="51"/>
      <c r="BL757" s="51"/>
      <c r="BM757" s="51"/>
      <c r="BN757" s="51"/>
      <c r="BO757" s="51"/>
    </row>
    <row r="758" spans="1:67" ht="94.5" customHeight="1" x14ac:dyDescent="0.25">
      <c r="A758" s="201">
        <v>758</v>
      </c>
      <c r="B758" s="182" t="s">
        <v>4225</v>
      </c>
      <c r="C758" s="182" t="s">
        <v>3753</v>
      </c>
      <c r="D758" s="36" t="s">
        <v>36</v>
      </c>
      <c r="E758" s="36" t="s">
        <v>41</v>
      </c>
      <c r="F758" s="202" t="s">
        <v>4237</v>
      </c>
      <c r="G758" s="202">
        <v>10</v>
      </c>
      <c r="H758" s="202" t="s">
        <v>4238</v>
      </c>
      <c r="I758" s="202"/>
      <c r="J758" s="202"/>
      <c r="K758" s="202"/>
      <c r="L758" s="34" t="s">
        <v>1997</v>
      </c>
      <c r="M758" s="182"/>
      <c r="N758" s="183"/>
      <c r="O758" s="184" t="s">
        <v>41</v>
      </c>
      <c r="P758" s="109"/>
      <c r="Q758" s="182" t="s">
        <v>25</v>
      </c>
      <c r="R758" s="109"/>
      <c r="S758" s="183" t="s">
        <v>391</v>
      </c>
      <c r="T758" s="33" t="s">
        <v>4239</v>
      </c>
      <c r="U758" s="33" t="s">
        <v>58</v>
      </c>
      <c r="V758" s="45" t="s">
        <v>58</v>
      </c>
      <c r="W758" s="34" t="s">
        <v>1998</v>
      </c>
      <c r="X758" s="34" t="s">
        <v>1999</v>
      </c>
      <c r="Y758" s="36"/>
      <c r="Z758" s="36"/>
      <c r="AA758" s="36"/>
      <c r="AB758" s="36">
        <v>1</v>
      </c>
      <c r="AC758" s="36"/>
      <c r="AD758" s="36"/>
      <c r="AE758" s="36"/>
      <c r="AF758" s="51"/>
      <c r="AG758" s="51"/>
      <c r="AH758" s="51"/>
      <c r="AI758" s="51">
        <v>1</v>
      </c>
      <c r="AJ758" s="51"/>
      <c r="AK758" s="51"/>
      <c r="AL758" s="33"/>
      <c r="AM758" s="33"/>
      <c r="AN758" s="186"/>
      <c r="AO758" s="186"/>
      <c r="AP758" s="185"/>
      <c r="AQ758" s="185"/>
      <c r="AR758" s="185"/>
      <c r="AS758" s="185"/>
      <c r="AT758" s="185"/>
      <c r="AU758" s="185"/>
      <c r="AV758" s="185"/>
      <c r="AW758" s="186"/>
      <c r="AX758" s="41"/>
      <c r="AY758" s="41" t="s">
        <v>24</v>
      </c>
      <c r="AZ758" s="41"/>
      <c r="BA758" s="36"/>
      <c r="BB758" s="51"/>
      <c r="BC758" s="33"/>
      <c r="BD758" s="33"/>
      <c r="BE758" s="51"/>
      <c r="BF758" s="51"/>
      <c r="BG758" s="51"/>
      <c r="BH758" s="51"/>
      <c r="BI758" s="51"/>
      <c r="BJ758" s="51"/>
      <c r="BK758" s="51"/>
      <c r="BL758" s="51"/>
      <c r="BM758" s="51"/>
      <c r="BN758" s="51"/>
      <c r="BO758" s="51"/>
    </row>
    <row r="759" spans="1:67" ht="31.5" customHeight="1" x14ac:dyDescent="0.25">
      <c r="A759" s="201">
        <v>759</v>
      </c>
      <c r="B759" s="182" t="s">
        <v>4225</v>
      </c>
      <c r="C759" s="182" t="s">
        <v>3753</v>
      </c>
      <c r="D759" s="36" t="s">
        <v>36</v>
      </c>
      <c r="E759" s="36" t="s">
        <v>41</v>
      </c>
      <c r="F759" s="202" t="s">
        <v>3299</v>
      </c>
      <c r="G759" s="202">
        <v>15</v>
      </c>
      <c r="H759" s="109" t="s">
        <v>4240</v>
      </c>
      <c r="I759" s="109"/>
      <c r="J759" s="109"/>
      <c r="K759" s="109"/>
      <c r="L759" s="34" t="s">
        <v>2001</v>
      </c>
      <c r="M759" s="182"/>
      <c r="N759" s="183"/>
      <c r="O759" s="184" t="s">
        <v>41</v>
      </c>
      <c r="P759" s="109" t="s">
        <v>2002</v>
      </c>
      <c r="Q759" s="182" t="s">
        <v>25</v>
      </c>
      <c r="R759" s="109"/>
      <c r="S759" s="183" t="s">
        <v>791</v>
      </c>
      <c r="T759" s="188">
        <v>42808</v>
      </c>
      <c r="U759" s="33" t="s">
        <v>58</v>
      </c>
      <c r="V759" s="45" t="s">
        <v>58</v>
      </c>
      <c r="W759" s="49" t="s">
        <v>2002</v>
      </c>
      <c r="X759" s="49" t="s">
        <v>253</v>
      </c>
      <c r="Y759" s="36"/>
      <c r="Z759" s="36"/>
      <c r="AA759" s="36"/>
      <c r="AB759" s="36">
        <v>1</v>
      </c>
      <c r="AC759" s="36"/>
      <c r="AD759" s="36"/>
      <c r="AE759" s="36"/>
      <c r="AF759" s="51"/>
      <c r="AG759" s="51"/>
      <c r="AH759" s="51"/>
      <c r="AI759" s="51">
        <v>1</v>
      </c>
      <c r="AJ759" s="51"/>
      <c r="AK759" s="51"/>
      <c r="AL759" s="33"/>
      <c r="AM759" s="33"/>
      <c r="AN759" s="186"/>
      <c r="AO759" s="186"/>
      <c r="AP759" s="185"/>
      <c r="AQ759" s="185"/>
      <c r="AR759" s="185"/>
      <c r="AS759" s="185"/>
      <c r="AT759" s="185"/>
      <c r="AU759" s="185"/>
      <c r="AV759" s="185"/>
      <c r="AW759" s="186"/>
      <c r="AX759" s="41"/>
      <c r="AY759" s="41" t="s">
        <v>24</v>
      </c>
      <c r="AZ759" s="41"/>
      <c r="BA759" s="36"/>
      <c r="BB759" s="51"/>
      <c r="BC759" s="33"/>
      <c r="BD759" s="33"/>
      <c r="BE759" s="51"/>
      <c r="BF759" s="51"/>
      <c r="BG759" s="51"/>
      <c r="BH759" s="51"/>
      <c r="BI759" s="51"/>
      <c r="BJ759" s="51"/>
      <c r="BK759" s="51"/>
      <c r="BL759" s="51"/>
      <c r="BM759" s="51"/>
      <c r="BN759" s="51"/>
      <c r="BO759" s="51"/>
    </row>
    <row r="760" spans="1:67" ht="78.75" customHeight="1" x14ac:dyDescent="0.25">
      <c r="A760" s="201">
        <v>760</v>
      </c>
      <c r="B760" s="182" t="s">
        <v>4225</v>
      </c>
      <c r="C760" s="182" t="s">
        <v>3753</v>
      </c>
      <c r="D760" s="36" t="s">
        <v>36</v>
      </c>
      <c r="E760" s="36" t="s">
        <v>41</v>
      </c>
      <c r="F760" s="202" t="s">
        <v>3735</v>
      </c>
      <c r="G760" s="202">
        <v>20</v>
      </c>
      <c r="H760" s="202">
        <v>3</v>
      </c>
      <c r="I760" s="202"/>
      <c r="J760" s="202"/>
      <c r="K760" s="202"/>
      <c r="L760" s="34" t="s">
        <v>2003</v>
      </c>
      <c r="M760" s="182"/>
      <c r="N760" s="183"/>
      <c r="O760" s="184" t="s">
        <v>41</v>
      </c>
      <c r="P760" s="109"/>
      <c r="Q760" s="182" t="s">
        <v>25</v>
      </c>
      <c r="R760" s="109"/>
      <c r="S760" s="183" t="s">
        <v>3172</v>
      </c>
      <c r="T760" s="33" t="s">
        <v>4241</v>
      </c>
      <c r="U760" s="33" t="s">
        <v>21</v>
      </c>
      <c r="V760" s="45" t="s">
        <v>21</v>
      </c>
      <c r="W760" s="34" t="s">
        <v>2004</v>
      </c>
      <c r="X760" s="34" t="s">
        <v>973</v>
      </c>
      <c r="Y760" s="36">
        <v>1</v>
      </c>
      <c r="Z760" s="36"/>
      <c r="AA760" s="36"/>
      <c r="AB760" s="36"/>
      <c r="AC760" s="36"/>
      <c r="AD760" s="36"/>
      <c r="AE760" s="36"/>
      <c r="AF760" s="51"/>
      <c r="AG760" s="51"/>
      <c r="AH760" s="51"/>
      <c r="AI760" s="51">
        <v>1</v>
      </c>
      <c r="AJ760" s="51"/>
      <c r="AK760" s="51"/>
      <c r="AL760" s="33"/>
      <c r="AM760" s="33"/>
      <c r="AN760" s="33"/>
      <c r="AO760" s="33"/>
      <c r="AP760" s="185" t="s">
        <v>3166</v>
      </c>
      <c r="AQ760" s="185" t="s">
        <v>3166</v>
      </c>
      <c r="AR760" s="185" t="s">
        <v>3166</v>
      </c>
      <c r="AS760" s="185" t="s">
        <v>2694</v>
      </c>
      <c r="AT760" s="185"/>
      <c r="AU760" s="185"/>
      <c r="AV760" s="185"/>
      <c r="AW760" s="186"/>
      <c r="AX760" s="35"/>
      <c r="AY760" s="35" t="s">
        <v>46</v>
      </c>
      <c r="AZ760" s="41"/>
      <c r="BA760" s="36"/>
      <c r="BB760" s="51"/>
      <c r="BC760" s="33"/>
      <c r="BD760" s="33"/>
      <c r="BE760" s="51"/>
      <c r="BF760" s="51"/>
      <c r="BG760" s="51"/>
      <c r="BH760" s="51"/>
      <c r="BI760" s="51"/>
      <c r="BJ760" s="51"/>
      <c r="BK760" s="51"/>
      <c r="BL760" s="51"/>
      <c r="BM760" s="51"/>
      <c r="BN760" s="51"/>
      <c r="BO760" s="51"/>
    </row>
    <row r="761" spans="1:67" ht="47.25" customHeight="1" x14ac:dyDescent="0.25">
      <c r="A761" s="201">
        <v>761</v>
      </c>
      <c r="B761" s="182" t="s">
        <v>4225</v>
      </c>
      <c r="C761" s="182" t="s">
        <v>3753</v>
      </c>
      <c r="D761" s="36" t="s">
        <v>36</v>
      </c>
      <c r="E761" s="36" t="s">
        <v>41</v>
      </c>
      <c r="F761" s="202" t="s">
        <v>3735</v>
      </c>
      <c r="G761" s="202">
        <v>21</v>
      </c>
      <c r="H761" s="202" t="s">
        <v>4242</v>
      </c>
      <c r="I761" s="202"/>
      <c r="J761" s="202"/>
      <c r="K761" s="202"/>
      <c r="L761" s="34" t="s">
        <v>2005</v>
      </c>
      <c r="M761" s="182"/>
      <c r="N761" s="183"/>
      <c r="O761" s="184" t="s">
        <v>41</v>
      </c>
      <c r="P761" s="109" t="s">
        <v>1558</v>
      </c>
      <c r="Q761" s="182" t="s">
        <v>25</v>
      </c>
      <c r="R761" s="109"/>
      <c r="S761" s="183" t="s">
        <v>791</v>
      </c>
      <c r="T761" s="33" t="s">
        <v>4243</v>
      </c>
      <c r="U761" s="33" t="s">
        <v>167</v>
      </c>
      <c r="V761" s="45" t="s">
        <v>58</v>
      </c>
      <c r="W761" s="49" t="s">
        <v>2006</v>
      </c>
      <c r="X761" s="34" t="s">
        <v>973</v>
      </c>
      <c r="Y761" s="36"/>
      <c r="Z761" s="36"/>
      <c r="AA761" s="36"/>
      <c r="AB761" s="36">
        <v>1</v>
      </c>
      <c r="AC761" s="36"/>
      <c r="AD761" s="36"/>
      <c r="AE761" s="36"/>
      <c r="AF761" s="51"/>
      <c r="AG761" s="51"/>
      <c r="AH761" s="51"/>
      <c r="AI761" s="51">
        <v>1</v>
      </c>
      <c r="AJ761" s="51"/>
      <c r="AK761" s="51"/>
      <c r="AL761" s="33"/>
      <c r="AM761" s="33"/>
      <c r="AN761" s="186"/>
      <c r="AO761" s="186"/>
      <c r="AP761" s="185"/>
      <c r="AQ761" s="185"/>
      <c r="AR761" s="185"/>
      <c r="AS761" s="185"/>
      <c r="AT761" s="185"/>
      <c r="AU761" s="185"/>
      <c r="AV761" s="185"/>
      <c r="AW761" s="186"/>
      <c r="AX761" s="41"/>
      <c r="AY761" s="35" t="s">
        <v>176</v>
      </c>
      <c r="AZ761" s="41"/>
      <c r="BA761" s="36"/>
      <c r="BB761" s="51"/>
      <c r="BC761" s="33" t="s">
        <v>25</v>
      </c>
      <c r="BD761" s="33"/>
      <c r="BE761" s="51"/>
      <c r="BF761" s="51"/>
      <c r="BG761" s="51"/>
      <c r="BH761" s="51"/>
      <c r="BI761" s="51"/>
      <c r="BJ761" s="51"/>
      <c r="BK761" s="51"/>
      <c r="BL761" s="51"/>
      <c r="BM761" s="51"/>
      <c r="BN761" s="51"/>
      <c r="BO761" s="51"/>
    </row>
    <row r="762" spans="1:67" ht="47.25" customHeight="1" x14ac:dyDescent="0.25">
      <c r="A762" s="201">
        <v>762</v>
      </c>
      <c r="B762" s="182" t="s">
        <v>4225</v>
      </c>
      <c r="C762" s="182" t="s">
        <v>3753</v>
      </c>
      <c r="D762" s="36" t="s">
        <v>36</v>
      </c>
      <c r="E762" s="36" t="s">
        <v>41</v>
      </c>
      <c r="F762" s="202" t="s">
        <v>3367</v>
      </c>
      <c r="G762" s="202">
        <v>38</v>
      </c>
      <c r="H762" s="109" t="s">
        <v>4244</v>
      </c>
      <c r="I762" s="109"/>
      <c r="J762" s="109"/>
      <c r="K762" s="109"/>
      <c r="L762" s="34" t="s">
        <v>2008</v>
      </c>
      <c r="M762" s="182"/>
      <c r="N762" s="183"/>
      <c r="O762" s="184" t="s">
        <v>41</v>
      </c>
      <c r="P762" s="109"/>
      <c r="Q762" s="182" t="s">
        <v>25</v>
      </c>
      <c r="R762" s="109"/>
      <c r="S762" s="183" t="s">
        <v>391</v>
      </c>
      <c r="T762" s="33" t="s">
        <v>4245</v>
      </c>
      <c r="U762" s="33" t="s">
        <v>58</v>
      </c>
      <c r="V762" s="45" t="s">
        <v>58</v>
      </c>
      <c r="W762" s="34" t="s">
        <v>2010</v>
      </c>
      <c r="X762" s="34" t="s">
        <v>985</v>
      </c>
      <c r="Y762" s="36"/>
      <c r="Z762" s="36"/>
      <c r="AA762" s="36"/>
      <c r="AB762" s="36">
        <v>1</v>
      </c>
      <c r="AC762" s="36"/>
      <c r="AD762" s="36"/>
      <c r="AE762" s="36"/>
      <c r="AF762" s="51"/>
      <c r="AG762" s="51"/>
      <c r="AH762" s="51"/>
      <c r="AI762" s="51">
        <v>1</v>
      </c>
      <c r="AJ762" s="51"/>
      <c r="AK762" s="51"/>
      <c r="AL762" s="33"/>
      <c r="AM762" s="33"/>
      <c r="AN762" s="186"/>
      <c r="AO762" s="186"/>
      <c r="AP762" s="185"/>
      <c r="AQ762" s="185"/>
      <c r="AR762" s="185"/>
      <c r="AS762" s="185"/>
      <c r="AT762" s="185"/>
      <c r="AU762" s="185"/>
      <c r="AV762" s="185"/>
      <c r="AW762" s="186"/>
      <c r="AX762" s="41"/>
      <c r="AY762" s="41" t="s">
        <v>24</v>
      </c>
      <c r="AZ762" s="41"/>
      <c r="BA762" s="36"/>
      <c r="BB762" s="51"/>
      <c r="BC762" s="33"/>
      <c r="BD762" s="33"/>
      <c r="BE762" s="51"/>
      <c r="BF762" s="51"/>
      <c r="BG762" s="51"/>
      <c r="BH762" s="51"/>
      <c r="BI762" s="51"/>
      <c r="BJ762" s="51"/>
      <c r="BK762" s="51"/>
      <c r="BL762" s="51"/>
      <c r="BM762" s="51"/>
      <c r="BN762" s="51"/>
      <c r="BO762" s="51"/>
    </row>
    <row r="763" spans="1:67" ht="197.25" customHeight="1" x14ac:dyDescent="0.25">
      <c r="A763" s="201">
        <v>763</v>
      </c>
      <c r="B763" s="182" t="s">
        <v>4225</v>
      </c>
      <c r="C763" s="182" t="s">
        <v>3753</v>
      </c>
      <c r="D763" s="36" t="s">
        <v>36</v>
      </c>
      <c r="E763" s="36" t="s">
        <v>41</v>
      </c>
      <c r="F763" s="202" t="s">
        <v>3345</v>
      </c>
      <c r="G763" s="202">
        <v>39</v>
      </c>
      <c r="H763" s="202">
        <v>6</v>
      </c>
      <c r="I763" s="202"/>
      <c r="J763" s="202"/>
      <c r="K763" s="202"/>
      <c r="L763" s="34" t="s">
        <v>2012</v>
      </c>
      <c r="M763" s="182"/>
      <c r="N763" s="183"/>
      <c r="O763" s="184" t="s">
        <v>41</v>
      </c>
      <c r="P763" s="109"/>
      <c r="Q763" s="182" t="s">
        <v>25</v>
      </c>
      <c r="R763" s="109"/>
      <c r="S763" s="183" t="s">
        <v>391</v>
      </c>
      <c r="T763" s="33" t="s">
        <v>4246</v>
      </c>
      <c r="U763" s="33" t="s">
        <v>58</v>
      </c>
      <c r="V763" s="45" t="s">
        <v>58</v>
      </c>
      <c r="W763" s="34" t="s">
        <v>2014</v>
      </c>
      <c r="X763" s="49" t="s">
        <v>228</v>
      </c>
      <c r="Y763" s="36"/>
      <c r="Z763" s="36"/>
      <c r="AA763" s="36"/>
      <c r="AB763" s="36">
        <v>1</v>
      </c>
      <c r="AC763" s="36"/>
      <c r="AD763" s="36"/>
      <c r="AE763" s="36"/>
      <c r="AF763" s="51"/>
      <c r="AG763" s="51"/>
      <c r="AH763" s="51"/>
      <c r="AI763" s="51">
        <v>1</v>
      </c>
      <c r="AJ763" s="51"/>
      <c r="AK763" s="51"/>
      <c r="AL763" s="33"/>
      <c r="AM763" s="33"/>
      <c r="AN763" s="186"/>
      <c r="AO763" s="186"/>
      <c r="AP763" s="185"/>
      <c r="AQ763" s="185"/>
      <c r="AR763" s="185"/>
      <c r="AS763" s="185"/>
      <c r="AT763" s="185"/>
      <c r="AU763" s="185"/>
      <c r="AV763" s="185"/>
      <c r="AW763" s="186"/>
      <c r="AX763" s="41"/>
      <c r="AY763" s="41" t="s">
        <v>24</v>
      </c>
      <c r="AZ763" s="41"/>
      <c r="BA763" s="36"/>
      <c r="BB763" s="51"/>
      <c r="BC763" s="33"/>
      <c r="BD763" s="33"/>
      <c r="BE763" s="51"/>
      <c r="BF763" s="51"/>
      <c r="BG763" s="51"/>
      <c r="BH763" s="51"/>
      <c r="BI763" s="51"/>
      <c r="BJ763" s="51"/>
      <c r="BK763" s="51"/>
      <c r="BL763" s="51"/>
      <c r="BM763" s="51"/>
      <c r="BN763" s="51"/>
      <c r="BO763" s="51"/>
    </row>
    <row r="764" spans="1:67" ht="47.25" customHeight="1" x14ac:dyDescent="0.25">
      <c r="A764" s="201">
        <v>764</v>
      </c>
      <c r="B764" s="182" t="s">
        <v>4225</v>
      </c>
      <c r="C764" s="182" t="s">
        <v>3753</v>
      </c>
      <c r="D764" s="36" t="s">
        <v>36</v>
      </c>
      <c r="E764" s="36" t="s">
        <v>41</v>
      </c>
      <c r="F764" s="202" t="s">
        <v>3345</v>
      </c>
      <c r="G764" s="202">
        <v>49</v>
      </c>
      <c r="H764" s="109" t="s">
        <v>4247</v>
      </c>
      <c r="I764" s="109"/>
      <c r="J764" s="109"/>
      <c r="K764" s="109"/>
      <c r="L764" s="34" t="s">
        <v>2016</v>
      </c>
      <c r="M764" s="182"/>
      <c r="N764" s="183"/>
      <c r="O764" s="184" t="s">
        <v>41</v>
      </c>
      <c r="P764" s="109"/>
      <c r="Q764" s="182" t="s">
        <v>25</v>
      </c>
      <c r="R764" s="109"/>
      <c r="S764" s="183" t="s">
        <v>391</v>
      </c>
      <c r="T764" s="33" t="s">
        <v>4248</v>
      </c>
      <c r="U764" s="33" t="s">
        <v>21</v>
      </c>
      <c r="V764" s="45" t="s">
        <v>21</v>
      </c>
      <c r="W764" s="34" t="s">
        <v>2017</v>
      </c>
      <c r="X764" s="49" t="s">
        <v>228</v>
      </c>
      <c r="Y764" s="36">
        <v>1</v>
      </c>
      <c r="Z764" s="36"/>
      <c r="AA764" s="36"/>
      <c r="AB764" s="36"/>
      <c r="AC764" s="36"/>
      <c r="AD764" s="36"/>
      <c r="AE764" s="36"/>
      <c r="AF764" s="51"/>
      <c r="AG764" s="51"/>
      <c r="AH764" s="51"/>
      <c r="AI764" s="51">
        <v>1</v>
      </c>
      <c r="AJ764" s="51"/>
      <c r="AK764" s="51"/>
      <c r="AL764" s="33"/>
      <c r="AM764" s="33"/>
      <c r="AN764" s="186"/>
      <c r="AO764" s="186"/>
      <c r="AP764" s="185"/>
      <c r="AQ764" s="185"/>
      <c r="AR764" s="185"/>
      <c r="AS764" s="185"/>
      <c r="AT764" s="185"/>
      <c r="AU764" s="185"/>
      <c r="AV764" s="185"/>
      <c r="AW764" s="186"/>
      <c r="AX764" s="41"/>
      <c r="AY764" s="41" t="s">
        <v>24</v>
      </c>
      <c r="AZ764" s="41"/>
      <c r="BA764" s="36"/>
      <c r="BB764" s="51"/>
      <c r="BC764" s="33"/>
      <c r="BD764" s="33"/>
      <c r="BE764" s="51"/>
      <c r="BF764" s="51"/>
      <c r="BG764" s="51"/>
      <c r="BH764" s="51"/>
      <c r="BI764" s="51"/>
      <c r="BJ764" s="51"/>
      <c r="BK764" s="51"/>
      <c r="BL764" s="51"/>
      <c r="BM764" s="51"/>
      <c r="BN764" s="51"/>
      <c r="BO764" s="51"/>
    </row>
    <row r="765" spans="1:67" ht="47.25" customHeight="1" x14ac:dyDescent="0.25">
      <c r="A765" s="201">
        <v>765</v>
      </c>
      <c r="B765" s="182" t="s">
        <v>4225</v>
      </c>
      <c r="C765" s="182" t="s">
        <v>3753</v>
      </c>
      <c r="D765" s="36" t="s">
        <v>36</v>
      </c>
      <c r="E765" s="36" t="s">
        <v>41</v>
      </c>
      <c r="F765" s="202" t="s">
        <v>3812</v>
      </c>
      <c r="G765" s="202">
        <v>106</v>
      </c>
      <c r="H765" s="202">
        <v>4</v>
      </c>
      <c r="I765" s="202"/>
      <c r="J765" s="202"/>
      <c r="K765" s="202"/>
      <c r="L765" s="34" t="s">
        <v>2018</v>
      </c>
      <c r="M765" s="182"/>
      <c r="N765" s="183"/>
      <c r="O765" s="184" t="s">
        <v>41</v>
      </c>
      <c r="P765" s="109"/>
      <c r="Q765" s="182" t="s">
        <v>25</v>
      </c>
      <c r="R765" s="109"/>
      <c r="S765" s="183" t="s">
        <v>3306</v>
      </c>
      <c r="T765" s="33" t="s">
        <v>4249</v>
      </c>
      <c r="U765" s="33" t="s">
        <v>21</v>
      </c>
      <c r="V765" s="45" t="s">
        <v>21</v>
      </c>
      <c r="W765" s="34" t="s">
        <v>2019</v>
      </c>
      <c r="X765" s="34" t="s">
        <v>2020</v>
      </c>
      <c r="Y765" s="36">
        <v>1</v>
      </c>
      <c r="Z765" s="36"/>
      <c r="AA765" s="36"/>
      <c r="AB765" s="36"/>
      <c r="AC765" s="36"/>
      <c r="AD765" s="36"/>
      <c r="AE765" s="36"/>
      <c r="AF765" s="51"/>
      <c r="AG765" s="51">
        <v>1</v>
      </c>
      <c r="AH765" s="51"/>
      <c r="AI765" s="51"/>
      <c r="AJ765" s="51"/>
      <c r="AK765" s="51"/>
      <c r="AL765" s="33" t="s">
        <v>3156</v>
      </c>
      <c r="AM765" s="33"/>
      <c r="AN765" s="185" t="s">
        <v>3224</v>
      </c>
      <c r="AO765" s="185" t="s">
        <v>4250</v>
      </c>
      <c r="AP765" s="185" t="s">
        <v>4250</v>
      </c>
      <c r="AQ765" s="185"/>
      <c r="AR765" s="185"/>
      <c r="AS765" s="185"/>
      <c r="AT765" s="185"/>
      <c r="AU765" s="185"/>
      <c r="AV765" s="185"/>
      <c r="AW765" s="186"/>
      <c r="AX765" s="186"/>
      <c r="AY765" s="41" t="s">
        <v>46</v>
      </c>
      <c r="AZ765" s="41"/>
      <c r="BA765" s="36"/>
      <c r="BB765" s="36" t="s">
        <v>3154</v>
      </c>
      <c r="BC765" s="33" t="s">
        <v>3296</v>
      </c>
      <c r="BD765" s="33"/>
      <c r="BE765" s="51"/>
      <c r="BF765" s="51"/>
      <c r="BG765" s="51"/>
      <c r="BH765" s="51"/>
      <c r="BI765" s="51"/>
      <c r="BJ765" s="51"/>
      <c r="BK765" s="51"/>
      <c r="BL765" s="51"/>
      <c r="BM765" s="51"/>
      <c r="BN765" s="51"/>
      <c r="BO765" s="51"/>
    </row>
    <row r="766" spans="1:67" ht="61.5" customHeight="1" x14ac:dyDescent="0.25">
      <c r="A766" s="201">
        <v>766</v>
      </c>
      <c r="B766" s="182" t="s">
        <v>4251</v>
      </c>
      <c r="C766" s="183" t="s">
        <v>4252</v>
      </c>
      <c r="D766" s="36" t="s">
        <v>18</v>
      </c>
      <c r="E766" s="36" t="s">
        <v>41</v>
      </c>
      <c r="F766" s="202">
        <v>1.7</v>
      </c>
      <c r="G766" s="202">
        <v>1</v>
      </c>
      <c r="H766" s="202" t="s">
        <v>4253</v>
      </c>
      <c r="I766" s="202"/>
      <c r="J766" s="202"/>
      <c r="K766" s="202"/>
      <c r="L766" s="34" t="s">
        <v>2021</v>
      </c>
      <c r="M766" s="182"/>
      <c r="N766" s="183"/>
      <c r="O766" s="184" t="s">
        <v>41</v>
      </c>
      <c r="P766" s="109"/>
      <c r="Q766" s="182" t="s">
        <v>25</v>
      </c>
      <c r="R766" s="109"/>
      <c r="S766" s="183" t="s">
        <v>3172</v>
      </c>
      <c r="T766" s="33" t="s">
        <v>4254</v>
      </c>
      <c r="U766" s="33" t="s">
        <v>21</v>
      </c>
      <c r="V766" s="45" t="s">
        <v>21</v>
      </c>
      <c r="W766" s="34" t="s">
        <v>2022</v>
      </c>
      <c r="X766" s="49" t="s">
        <v>315</v>
      </c>
      <c r="Y766" s="36">
        <v>1</v>
      </c>
      <c r="Z766" s="36"/>
      <c r="AA766" s="36"/>
      <c r="AB766" s="36"/>
      <c r="AC766" s="36"/>
      <c r="AD766" s="36"/>
      <c r="AE766" s="36"/>
      <c r="AF766" s="51"/>
      <c r="AG766" s="51"/>
      <c r="AH766" s="51"/>
      <c r="AI766" s="51">
        <v>1</v>
      </c>
      <c r="AJ766" s="51"/>
      <c r="AK766" s="51"/>
      <c r="AL766" s="33"/>
      <c r="AM766" s="33"/>
      <c r="AN766" s="185" t="s">
        <v>3174</v>
      </c>
      <c r="AO766" s="185"/>
      <c r="AP766" s="185" t="s">
        <v>3166</v>
      </c>
      <c r="AQ766" s="185" t="s">
        <v>3166</v>
      </c>
      <c r="AR766" s="185" t="s">
        <v>3166</v>
      </c>
      <c r="AS766" s="185" t="s">
        <v>3166</v>
      </c>
      <c r="AT766" s="185"/>
      <c r="AU766" s="185"/>
      <c r="AV766" s="185"/>
      <c r="AW766" s="186"/>
      <c r="AX766" s="41"/>
      <c r="AY766" s="41" t="s">
        <v>46</v>
      </c>
      <c r="AZ766" s="41"/>
      <c r="BA766" s="36"/>
      <c r="BB766" s="51"/>
      <c r="BC766" s="33"/>
      <c r="BD766" s="33"/>
      <c r="BE766" s="51"/>
      <c r="BF766" s="51"/>
      <c r="BG766" s="51"/>
      <c r="BH766" s="51"/>
      <c r="BI766" s="51"/>
      <c r="BJ766" s="51"/>
      <c r="BK766" s="51"/>
      <c r="BL766" s="51"/>
      <c r="BM766" s="51"/>
      <c r="BN766" s="51"/>
      <c r="BO766" s="51"/>
    </row>
    <row r="767" spans="1:67" ht="61.5" customHeight="1" x14ac:dyDescent="0.25">
      <c r="A767" s="201">
        <v>767</v>
      </c>
      <c r="B767" s="182" t="s">
        <v>4251</v>
      </c>
      <c r="C767" s="183" t="s">
        <v>4252</v>
      </c>
      <c r="D767" s="36" t="s">
        <v>18</v>
      </c>
      <c r="E767" s="36" t="s">
        <v>41</v>
      </c>
      <c r="F767" s="202">
        <v>1.7</v>
      </c>
      <c r="G767" s="202">
        <v>1</v>
      </c>
      <c r="H767" s="202" t="s">
        <v>4253</v>
      </c>
      <c r="I767" s="202"/>
      <c r="J767" s="202"/>
      <c r="K767" s="202"/>
      <c r="L767" s="34" t="s">
        <v>2023</v>
      </c>
      <c r="M767" s="182"/>
      <c r="N767" s="183"/>
      <c r="O767" s="184" t="s">
        <v>41</v>
      </c>
      <c r="P767" s="109"/>
      <c r="Q767" s="182" t="s">
        <v>25</v>
      </c>
      <c r="R767" s="109"/>
      <c r="S767" s="183" t="s">
        <v>3172</v>
      </c>
      <c r="T767" s="33" t="s">
        <v>4255</v>
      </c>
      <c r="U767" s="33" t="s">
        <v>21</v>
      </c>
      <c r="V767" s="45" t="s">
        <v>21</v>
      </c>
      <c r="W767" s="34" t="s">
        <v>2024</v>
      </c>
      <c r="X767" s="49" t="s">
        <v>315</v>
      </c>
      <c r="Y767" s="36">
        <v>1</v>
      </c>
      <c r="Z767" s="36"/>
      <c r="AA767" s="36"/>
      <c r="AB767" s="36"/>
      <c r="AC767" s="36"/>
      <c r="AD767" s="36"/>
      <c r="AE767" s="36"/>
      <c r="AF767" s="51"/>
      <c r="AG767" s="51"/>
      <c r="AH767" s="51"/>
      <c r="AI767" s="51">
        <v>1</v>
      </c>
      <c r="AJ767" s="51"/>
      <c r="AK767" s="51"/>
      <c r="AL767" s="33"/>
      <c r="AM767" s="33"/>
      <c r="AN767" s="185" t="s">
        <v>3174</v>
      </c>
      <c r="AO767" s="185"/>
      <c r="AP767" s="185" t="s">
        <v>3166</v>
      </c>
      <c r="AQ767" s="185" t="s">
        <v>3166</v>
      </c>
      <c r="AR767" s="185" t="s">
        <v>3166</v>
      </c>
      <c r="AS767" s="185" t="s">
        <v>3166</v>
      </c>
      <c r="AT767" s="185"/>
      <c r="AU767" s="185"/>
      <c r="AV767" s="185"/>
      <c r="AW767" s="186"/>
      <c r="AX767" s="41"/>
      <c r="AY767" s="41" t="s">
        <v>46</v>
      </c>
      <c r="AZ767" s="41"/>
      <c r="BA767" s="36"/>
      <c r="BB767" s="51"/>
      <c r="BC767" s="33"/>
      <c r="BD767" s="33"/>
      <c r="BE767" s="51"/>
      <c r="BF767" s="51"/>
      <c r="BG767" s="51"/>
      <c r="BH767" s="51"/>
      <c r="BI767" s="51"/>
      <c r="BJ767" s="51"/>
      <c r="BK767" s="51"/>
      <c r="BL767" s="51"/>
      <c r="BM767" s="51"/>
      <c r="BN767" s="51"/>
      <c r="BO767" s="51"/>
    </row>
    <row r="768" spans="1:67" ht="91.5" customHeight="1" x14ac:dyDescent="0.25">
      <c r="A768" s="201">
        <v>768</v>
      </c>
      <c r="B768" s="182" t="s">
        <v>4251</v>
      </c>
      <c r="C768" s="183" t="s">
        <v>4252</v>
      </c>
      <c r="D768" s="36" t="s">
        <v>18</v>
      </c>
      <c r="E768" s="36" t="s">
        <v>41</v>
      </c>
      <c r="F768" s="202">
        <v>1.8</v>
      </c>
      <c r="G768" s="202">
        <v>1</v>
      </c>
      <c r="H768" s="202">
        <v>1</v>
      </c>
      <c r="I768" s="202"/>
      <c r="J768" s="202"/>
      <c r="K768" s="202"/>
      <c r="L768" s="34" t="s">
        <v>2025</v>
      </c>
      <c r="M768" s="182"/>
      <c r="N768" s="183"/>
      <c r="O768" s="184" t="s">
        <v>41</v>
      </c>
      <c r="P768" s="109"/>
      <c r="Q768" s="182" t="s">
        <v>25</v>
      </c>
      <c r="R768" s="109"/>
      <c r="S768" s="183" t="s">
        <v>3172</v>
      </c>
      <c r="T768" s="33" t="s">
        <v>4255</v>
      </c>
      <c r="U768" s="33" t="s">
        <v>21</v>
      </c>
      <c r="V768" s="45" t="s">
        <v>21</v>
      </c>
      <c r="W768" s="34" t="s">
        <v>2024</v>
      </c>
      <c r="X768" s="34" t="s">
        <v>336</v>
      </c>
      <c r="Y768" s="36">
        <v>1</v>
      </c>
      <c r="Z768" s="36"/>
      <c r="AA768" s="36"/>
      <c r="AB768" s="36"/>
      <c r="AC768" s="36"/>
      <c r="AD768" s="36"/>
      <c r="AE768" s="36"/>
      <c r="AF768" s="51"/>
      <c r="AG768" s="51"/>
      <c r="AH768" s="51"/>
      <c r="AI768" s="51">
        <v>1</v>
      </c>
      <c r="AJ768" s="51"/>
      <c r="AK768" s="51"/>
      <c r="AL768" s="33"/>
      <c r="AM768" s="33"/>
      <c r="AN768" s="185" t="s">
        <v>3174</v>
      </c>
      <c r="AO768" s="185"/>
      <c r="AP768" s="185" t="s">
        <v>3166</v>
      </c>
      <c r="AQ768" s="185" t="s">
        <v>3166</v>
      </c>
      <c r="AR768" s="185" t="s">
        <v>3166</v>
      </c>
      <c r="AS768" s="185" t="s">
        <v>3166</v>
      </c>
      <c r="AT768" s="185"/>
      <c r="AU768" s="185"/>
      <c r="AV768" s="185"/>
      <c r="AW768" s="186"/>
      <c r="AX768" s="41"/>
      <c r="AY768" s="41" t="s">
        <v>46</v>
      </c>
      <c r="AZ768" s="41"/>
      <c r="BA768" s="36"/>
      <c r="BB768" s="51"/>
      <c r="BC768" s="33"/>
      <c r="BD768" s="33"/>
      <c r="BE768" s="51"/>
      <c r="BF768" s="51"/>
      <c r="BG768" s="51"/>
      <c r="BH768" s="51"/>
      <c r="BI768" s="51"/>
      <c r="BJ768" s="51"/>
      <c r="BK768" s="51"/>
      <c r="BL768" s="51"/>
      <c r="BM768" s="51"/>
      <c r="BN768" s="51"/>
      <c r="BO768" s="51"/>
    </row>
    <row r="769" spans="1:67" ht="61.5" customHeight="1" x14ac:dyDescent="0.25">
      <c r="A769" s="201">
        <v>769</v>
      </c>
      <c r="B769" s="182" t="s">
        <v>4251</v>
      </c>
      <c r="C769" s="183" t="s">
        <v>4252</v>
      </c>
      <c r="D769" s="36" t="s">
        <v>18</v>
      </c>
      <c r="E769" s="36" t="s">
        <v>41</v>
      </c>
      <c r="F769" s="202">
        <v>1.8</v>
      </c>
      <c r="G769" s="202">
        <v>1</v>
      </c>
      <c r="H769" s="202" t="s">
        <v>4232</v>
      </c>
      <c r="I769" s="202"/>
      <c r="J769" s="202"/>
      <c r="K769" s="202"/>
      <c r="L769" s="34" t="s">
        <v>2027</v>
      </c>
      <c r="M769" s="182"/>
      <c r="N769" s="183"/>
      <c r="O769" s="184" t="s">
        <v>41</v>
      </c>
      <c r="P769" s="109"/>
      <c r="Q769" s="182" t="s">
        <v>25</v>
      </c>
      <c r="R769" s="109"/>
      <c r="S769" s="183" t="s">
        <v>3172</v>
      </c>
      <c r="T769" s="33" t="s">
        <v>4255</v>
      </c>
      <c r="U769" s="33" t="s">
        <v>21</v>
      </c>
      <c r="V769" s="45" t="s">
        <v>21</v>
      </c>
      <c r="W769" s="34" t="s">
        <v>2024</v>
      </c>
      <c r="X769" s="34" t="s">
        <v>336</v>
      </c>
      <c r="Y769" s="36">
        <v>1</v>
      </c>
      <c r="Z769" s="36"/>
      <c r="AA769" s="36"/>
      <c r="AB769" s="36"/>
      <c r="AC769" s="36"/>
      <c r="AD769" s="36"/>
      <c r="AE769" s="36"/>
      <c r="AF769" s="51"/>
      <c r="AG769" s="51"/>
      <c r="AH769" s="51"/>
      <c r="AI769" s="51">
        <v>1</v>
      </c>
      <c r="AJ769" s="51"/>
      <c r="AK769" s="51"/>
      <c r="AL769" s="33"/>
      <c r="AM769" s="33"/>
      <c r="AN769" s="185" t="s">
        <v>3174</v>
      </c>
      <c r="AO769" s="185" t="s">
        <v>4256</v>
      </c>
      <c r="AP769" s="185" t="s">
        <v>3166</v>
      </c>
      <c r="AQ769" s="185" t="s">
        <v>3166</v>
      </c>
      <c r="AR769" s="185" t="s">
        <v>3166</v>
      </c>
      <c r="AS769" s="185" t="s">
        <v>3166</v>
      </c>
      <c r="AT769" s="185"/>
      <c r="AU769" s="185"/>
      <c r="AV769" s="185"/>
      <c r="AW769" s="186"/>
      <c r="AX769" s="41"/>
      <c r="AY769" s="41" t="s">
        <v>46</v>
      </c>
      <c r="AZ769" s="41"/>
      <c r="BA769" s="36"/>
      <c r="BB769" s="51"/>
      <c r="BC769" s="33"/>
      <c r="BD769" s="33"/>
      <c r="BE769" s="51"/>
      <c r="BF769" s="51"/>
      <c r="BG769" s="51"/>
      <c r="BH769" s="51"/>
      <c r="BI769" s="51"/>
      <c r="BJ769" s="51"/>
      <c r="BK769" s="51"/>
      <c r="BL769" s="51"/>
      <c r="BM769" s="51"/>
      <c r="BN769" s="51"/>
      <c r="BO769" s="51"/>
    </row>
    <row r="770" spans="1:67" ht="61.5" customHeight="1" x14ac:dyDescent="0.25">
      <c r="A770" s="201">
        <v>770</v>
      </c>
      <c r="B770" s="182" t="s">
        <v>4251</v>
      </c>
      <c r="C770" s="183" t="s">
        <v>4252</v>
      </c>
      <c r="D770" s="36" t="s">
        <v>18</v>
      </c>
      <c r="E770" s="36" t="s">
        <v>41</v>
      </c>
      <c r="F770" s="202">
        <v>1.8</v>
      </c>
      <c r="G770" s="202">
        <v>1</v>
      </c>
      <c r="H770" s="202" t="s">
        <v>4232</v>
      </c>
      <c r="I770" s="202"/>
      <c r="J770" s="202"/>
      <c r="K770" s="202"/>
      <c r="L770" s="34" t="s">
        <v>2028</v>
      </c>
      <c r="M770" s="182"/>
      <c r="N770" s="183"/>
      <c r="O770" s="184" t="s">
        <v>41</v>
      </c>
      <c r="P770" s="109"/>
      <c r="Q770" s="182" t="s">
        <v>25</v>
      </c>
      <c r="R770" s="109"/>
      <c r="S770" s="183" t="s">
        <v>3172</v>
      </c>
      <c r="T770" s="33" t="s">
        <v>4255</v>
      </c>
      <c r="U770" s="33" t="s">
        <v>21</v>
      </c>
      <c r="V770" s="45" t="s">
        <v>21</v>
      </c>
      <c r="W770" s="34" t="s">
        <v>2024</v>
      </c>
      <c r="X770" s="34" t="s">
        <v>336</v>
      </c>
      <c r="Y770" s="36">
        <v>1</v>
      </c>
      <c r="Z770" s="36"/>
      <c r="AA770" s="36"/>
      <c r="AB770" s="36"/>
      <c r="AC770" s="36"/>
      <c r="AD770" s="36"/>
      <c r="AE770" s="36"/>
      <c r="AF770" s="51"/>
      <c r="AG770" s="51"/>
      <c r="AH770" s="51"/>
      <c r="AI770" s="51">
        <v>1</v>
      </c>
      <c r="AJ770" s="51"/>
      <c r="AK770" s="51"/>
      <c r="AL770" s="33"/>
      <c r="AM770" s="33"/>
      <c r="AN770" s="185" t="s">
        <v>3174</v>
      </c>
      <c r="AO770" s="185" t="s">
        <v>4257</v>
      </c>
      <c r="AP770" s="185" t="s">
        <v>803</v>
      </c>
      <c r="AQ770" s="185" t="s">
        <v>803</v>
      </c>
      <c r="AR770" s="185" t="s">
        <v>803</v>
      </c>
      <c r="AS770" s="185" t="s">
        <v>803</v>
      </c>
      <c r="AT770" s="185"/>
      <c r="AU770" s="185"/>
      <c r="AV770" s="185"/>
      <c r="AW770" s="186"/>
      <c r="AX770" s="186"/>
      <c r="AY770" s="41" t="s">
        <v>46</v>
      </c>
      <c r="AZ770" s="41"/>
      <c r="BA770" s="36"/>
      <c r="BB770" s="51"/>
      <c r="BC770" s="33"/>
      <c r="BD770" s="33"/>
      <c r="BE770" s="51"/>
      <c r="BF770" s="51"/>
      <c r="BG770" s="51"/>
      <c r="BH770" s="51"/>
      <c r="BI770" s="51"/>
      <c r="BJ770" s="51"/>
      <c r="BK770" s="51"/>
      <c r="BL770" s="51"/>
      <c r="BM770" s="51"/>
      <c r="BN770" s="51"/>
      <c r="BO770" s="51"/>
    </row>
    <row r="771" spans="1:67" ht="61.5" customHeight="1" x14ac:dyDescent="0.25">
      <c r="A771" s="201">
        <v>771</v>
      </c>
      <c r="B771" s="182" t="s">
        <v>4251</v>
      </c>
      <c r="C771" s="183" t="s">
        <v>4252</v>
      </c>
      <c r="D771" s="36" t="s">
        <v>18</v>
      </c>
      <c r="E771" s="36" t="s">
        <v>41</v>
      </c>
      <c r="F771" s="202">
        <v>1.8</v>
      </c>
      <c r="G771" s="202">
        <v>2</v>
      </c>
      <c r="H771" s="202" t="s">
        <v>4232</v>
      </c>
      <c r="I771" s="202"/>
      <c r="J771" s="202"/>
      <c r="K771" s="202"/>
      <c r="L771" s="34" t="s">
        <v>2029</v>
      </c>
      <c r="M771" s="182"/>
      <c r="N771" s="183"/>
      <c r="O771" s="184" t="s">
        <v>41</v>
      </c>
      <c r="P771" s="109"/>
      <c r="Q771" s="182" t="s">
        <v>25</v>
      </c>
      <c r="R771" s="109"/>
      <c r="S771" s="183" t="s">
        <v>3163</v>
      </c>
      <c r="T771" s="33" t="s">
        <v>4258</v>
      </c>
      <c r="U771" s="33" t="s">
        <v>21</v>
      </c>
      <c r="V771" s="45" t="s">
        <v>21</v>
      </c>
      <c r="W771" s="34" t="s">
        <v>2030</v>
      </c>
      <c r="X771" s="34" t="s">
        <v>336</v>
      </c>
      <c r="Y771" s="36">
        <v>1</v>
      </c>
      <c r="Z771" s="36"/>
      <c r="AA771" s="36"/>
      <c r="AB771" s="36"/>
      <c r="AC771" s="36"/>
      <c r="AD771" s="36"/>
      <c r="AE771" s="36"/>
      <c r="AF771" s="51"/>
      <c r="AG771" s="51"/>
      <c r="AH771" s="51"/>
      <c r="AI771" s="51">
        <v>1</v>
      </c>
      <c r="AJ771" s="51"/>
      <c r="AK771" s="51"/>
      <c r="AL771" s="33"/>
      <c r="AM771" s="33"/>
      <c r="AN771" s="185" t="s">
        <v>3166</v>
      </c>
      <c r="AO771" s="185"/>
      <c r="AP771" s="185" t="s">
        <v>3166</v>
      </c>
      <c r="AQ771" s="185" t="s">
        <v>2694</v>
      </c>
      <c r="AR771" s="185" t="s">
        <v>2694</v>
      </c>
      <c r="AS771" s="185" t="s">
        <v>2694</v>
      </c>
      <c r="AT771" s="185"/>
      <c r="AU771" s="185"/>
      <c r="AV771" s="185"/>
      <c r="AW771" s="186"/>
      <c r="AX771" s="41"/>
      <c r="AY771" s="41" t="s">
        <v>46</v>
      </c>
      <c r="AZ771" s="41"/>
      <c r="BA771" s="36"/>
      <c r="BB771" s="51"/>
      <c r="BC771" s="33"/>
      <c r="BD771" s="33"/>
      <c r="BE771" s="51"/>
      <c r="BF771" s="51"/>
      <c r="BG771" s="51"/>
      <c r="BH771" s="51"/>
      <c r="BI771" s="51"/>
      <c r="BJ771" s="51"/>
      <c r="BK771" s="51"/>
      <c r="BL771" s="51"/>
      <c r="BM771" s="51"/>
      <c r="BN771" s="51"/>
      <c r="BO771" s="51"/>
    </row>
    <row r="772" spans="1:67" ht="47.25" customHeight="1" x14ac:dyDescent="0.25">
      <c r="A772" s="201">
        <v>772</v>
      </c>
      <c r="B772" s="182" t="s">
        <v>4251</v>
      </c>
      <c r="C772" s="183" t="s">
        <v>4252</v>
      </c>
      <c r="D772" s="36" t="s">
        <v>18</v>
      </c>
      <c r="E772" s="36" t="s">
        <v>41</v>
      </c>
      <c r="F772" s="202">
        <v>1.9</v>
      </c>
      <c r="G772" s="202">
        <v>4</v>
      </c>
      <c r="H772" s="202" t="s">
        <v>4232</v>
      </c>
      <c r="I772" s="202"/>
      <c r="J772" s="202"/>
      <c r="K772" s="202"/>
      <c r="L772" s="34" t="s">
        <v>2031</v>
      </c>
      <c r="M772" s="182"/>
      <c r="N772" s="183"/>
      <c r="O772" s="184" t="s">
        <v>41</v>
      </c>
      <c r="P772" s="109"/>
      <c r="Q772" s="182" t="s">
        <v>25</v>
      </c>
      <c r="R772" s="109"/>
      <c r="S772" s="183" t="s">
        <v>3306</v>
      </c>
      <c r="T772" s="33" t="s">
        <v>2032</v>
      </c>
      <c r="U772" s="33" t="s">
        <v>167</v>
      </c>
      <c r="V772" s="33" t="s">
        <v>21</v>
      </c>
      <c r="W772" s="34" t="s">
        <v>2032</v>
      </c>
      <c r="X772" s="34" t="s">
        <v>339</v>
      </c>
      <c r="Y772" s="36">
        <v>1</v>
      </c>
      <c r="Z772" s="36"/>
      <c r="AA772" s="36"/>
      <c r="AB772" s="36"/>
      <c r="AC772" s="36"/>
      <c r="AD772" s="36"/>
      <c r="AE772" s="36"/>
      <c r="AF772" s="51"/>
      <c r="AG772" s="51">
        <v>1</v>
      </c>
      <c r="AH772" s="51"/>
      <c r="AI772" s="51"/>
      <c r="AJ772" s="51"/>
      <c r="AK772" s="51"/>
      <c r="AL772" s="33" t="s">
        <v>3156</v>
      </c>
      <c r="AM772" s="33"/>
      <c r="AN772" s="185" t="s">
        <v>3224</v>
      </c>
      <c r="AO772" s="185" t="s">
        <v>4259</v>
      </c>
      <c r="AP772" s="224" t="s">
        <v>4260</v>
      </c>
      <c r="AQ772" s="185"/>
      <c r="AR772" s="185"/>
      <c r="AS772" s="185"/>
      <c r="AT772" s="185"/>
      <c r="AU772" s="185"/>
      <c r="AV772" s="185"/>
      <c r="AW772" s="186"/>
      <c r="AX772" s="185"/>
      <c r="AY772" s="35" t="s">
        <v>176</v>
      </c>
      <c r="AZ772" s="41"/>
      <c r="BA772" s="36"/>
      <c r="BB772" s="51"/>
      <c r="BC772" s="33"/>
      <c r="BD772" s="33"/>
      <c r="BE772" s="51"/>
      <c r="BF772" s="51"/>
      <c r="BG772" s="51"/>
      <c r="BH772" s="51"/>
      <c r="BI772" s="51"/>
      <c r="BJ772" s="51"/>
      <c r="BK772" s="51"/>
      <c r="BL772" s="51"/>
      <c r="BM772" s="51"/>
      <c r="BN772" s="51"/>
      <c r="BO772" s="51"/>
    </row>
    <row r="773" spans="1:67" ht="69" customHeight="1" x14ac:dyDescent="0.25">
      <c r="A773" s="201">
        <v>773</v>
      </c>
      <c r="B773" s="182" t="s">
        <v>4251</v>
      </c>
      <c r="C773" s="183" t="s">
        <v>4252</v>
      </c>
      <c r="D773" s="36" t="s">
        <v>18</v>
      </c>
      <c r="E773" s="36" t="s">
        <v>41</v>
      </c>
      <c r="F773" s="202" t="s">
        <v>3299</v>
      </c>
      <c r="G773" s="202">
        <v>14</v>
      </c>
      <c r="H773" s="109" t="s">
        <v>4261</v>
      </c>
      <c r="I773" s="109"/>
      <c r="J773" s="109"/>
      <c r="K773" s="109"/>
      <c r="L773" s="34" t="s">
        <v>2033</v>
      </c>
      <c r="M773" s="182"/>
      <c r="N773" s="183"/>
      <c r="O773" s="184" t="s">
        <v>41</v>
      </c>
      <c r="P773" s="109"/>
      <c r="Q773" s="182" t="s">
        <v>25</v>
      </c>
      <c r="R773" s="109"/>
      <c r="S773" s="183" t="s">
        <v>3306</v>
      </c>
      <c r="T773" s="33" t="s">
        <v>4262</v>
      </c>
      <c r="U773" s="33" t="s">
        <v>21</v>
      </c>
      <c r="V773" s="45" t="s">
        <v>21</v>
      </c>
      <c r="W773" s="34" t="s">
        <v>2034</v>
      </c>
      <c r="X773" s="34" t="s">
        <v>253</v>
      </c>
      <c r="Y773" s="36">
        <v>1</v>
      </c>
      <c r="Z773" s="36"/>
      <c r="AA773" s="36"/>
      <c r="AB773" s="36"/>
      <c r="AC773" s="36"/>
      <c r="AD773" s="36"/>
      <c r="AE773" s="36"/>
      <c r="AF773" s="51"/>
      <c r="AG773" s="51">
        <v>1</v>
      </c>
      <c r="AH773" s="51"/>
      <c r="AI773" s="51"/>
      <c r="AJ773" s="51"/>
      <c r="AK773" s="51"/>
      <c r="AL773" s="33" t="s">
        <v>3156</v>
      </c>
      <c r="AM773" s="33"/>
      <c r="AN773" s="185"/>
      <c r="AO773" s="185"/>
      <c r="AP773" s="185"/>
      <c r="AQ773" s="185"/>
      <c r="AR773" s="185"/>
      <c r="AS773" s="185"/>
      <c r="AT773" s="185"/>
      <c r="AU773" s="185"/>
      <c r="AV773" s="185"/>
      <c r="AW773" s="186"/>
      <c r="AX773" s="41"/>
      <c r="AY773" s="41" t="s">
        <v>24</v>
      </c>
      <c r="AZ773" s="41"/>
      <c r="BA773" s="36"/>
      <c r="BB773" s="51"/>
      <c r="BC773" s="33"/>
      <c r="BD773" s="33"/>
      <c r="BE773" s="51"/>
      <c r="BF773" s="51"/>
      <c r="BG773" s="51"/>
      <c r="BH773" s="51"/>
      <c r="BI773" s="51"/>
      <c r="BJ773" s="51"/>
      <c r="BK773" s="51"/>
      <c r="BL773" s="51"/>
      <c r="BM773" s="51"/>
      <c r="BN773" s="51"/>
      <c r="BO773" s="51"/>
    </row>
    <row r="774" spans="1:67" ht="31.5" customHeight="1" x14ac:dyDescent="0.25">
      <c r="A774" s="201">
        <v>774</v>
      </c>
      <c r="B774" s="182" t="s">
        <v>4251</v>
      </c>
      <c r="C774" s="183" t="s">
        <v>4252</v>
      </c>
      <c r="D774" s="36" t="s">
        <v>18</v>
      </c>
      <c r="E774" s="36" t="s">
        <v>41</v>
      </c>
      <c r="F774" s="202" t="s">
        <v>3299</v>
      </c>
      <c r="G774" s="202">
        <v>14</v>
      </c>
      <c r="H774" s="109" t="s">
        <v>4263</v>
      </c>
      <c r="I774" s="109"/>
      <c r="J774" s="109"/>
      <c r="K774" s="109"/>
      <c r="L774" s="34" t="s">
        <v>2036</v>
      </c>
      <c r="M774" s="182"/>
      <c r="N774" s="183"/>
      <c r="O774" s="184" t="s">
        <v>41</v>
      </c>
      <c r="P774" s="109"/>
      <c r="Q774" s="182" t="s">
        <v>25</v>
      </c>
      <c r="R774" s="109"/>
      <c r="S774" s="183" t="s">
        <v>391</v>
      </c>
      <c r="T774" s="33" t="s">
        <v>4264</v>
      </c>
      <c r="U774" s="33" t="s">
        <v>58</v>
      </c>
      <c r="V774" s="45" t="s">
        <v>58</v>
      </c>
      <c r="W774" s="34" t="s">
        <v>2037</v>
      </c>
      <c r="X774" s="34" t="s">
        <v>253</v>
      </c>
      <c r="Y774" s="36"/>
      <c r="Z774" s="36"/>
      <c r="AA774" s="36"/>
      <c r="AB774" s="36">
        <v>1</v>
      </c>
      <c r="AC774" s="36"/>
      <c r="AD774" s="36"/>
      <c r="AE774" s="36"/>
      <c r="AF774" s="51"/>
      <c r="AG774" s="51"/>
      <c r="AH774" s="51"/>
      <c r="AI774" s="51">
        <v>1</v>
      </c>
      <c r="AJ774" s="51"/>
      <c r="AK774" s="51"/>
      <c r="AL774" s="33"/>
      <c r="AM774" s="33"/>
      <c r="AN774" s="186"/>
      <c r="AO774" s="186"/>
      <c r="AP774" s="185"/>
      <c r="AQ774" s="185"/>
      <c r="AR774" s="185"/>
      <c r="AS774" s="185"/>
      <c r="AT774" s="185"/>
      <c r="AU774" s="185"/>
      <c r="AV774" s="185"/>
      <c r="AW774" s="186"/>
      <c r="AX774" s="41"/>
      <c r="AY774" s="41" t="s">
        <v>24</v>
      </c>
      <c r="AZ774" s="41"/>
      <c r="BA774" s="36"/>
      <c r="BB774" s="51"/>
      <c r="BC774" s="33"/>
      <c r="BD774" s="33"/>
      <c r="BE774" s="51"/>
      <c r="BF774" s="51"/>
      <c r="BG774" s="51"/>
      <c r="BH774" s="51"/>
      <c r="BI774" s="51"/>
      <c r="BJ774" s="51"/>
      <c r="BK774" s="51"/>
      <c r="BL774" s="51"/>
      <c r="BM774" s="51"/>
      <c r="BN774" s="51"/>
      <c r="BO774" s="51"/>
    </row>
    <row r="775" spans="1:67" ht="132" customHeight="1" x14ac:dyDescent="0.25">
      <c r="A775" s="201">
        <v>775</v>
      </c>
      <c r="B775" s="182" t="s">
        <v>4251</v>
      </c>
      <c r="C775" s="183" t="s">
        <v>4252</v>
      </c>
      <c r="D775" s="36" t="s">
        <v>18</v>
      </c>
      <c r="E775" s="36" t="s">
        <v>41</v>
      </c>
      <c r="F775" s="202" t="s">
        <v>3299</v>
      </c>
      <c r="G775" s="202">
        <v>15</v>
      </c>
      <c r="H775" s="109" t="s">
        <v>3361</v>
      </c>
      <c r="I775" s="109"/>
      <c r="J775" s="109"/>
      <c r="K775" s="109"/>
      <c r="L775" s="34" t="s">
        <v>2038</v>
      </c>
      <c r="M775" s="182"/>
      <c r="N775" s="183"/>
      <c r="O775" s="184" t="s">
        <v>41</v>
      </c>
      <c r="P775" s="109"/>
      <c r="Q775" s="182" t="s">
        <v>25</v>
      </c>
      <c r="R775" s="109"/>
      <c r="S775" s="183" t="s">
        <v>3246</v>
      </c>
      <c r="T775" s="33" t="s">
        <v>1515</v>
      </c>
      <c r="U775" s="33" t="s">
        <v>167</v>
      </c>
      <c r="V775" s="45" t="s">
        <v>167</v>
      </c>
      <c r="W775" s="34" t="s">
        <v>1515</v>
      </c>
      <c r="X775" s="34" t="s">
        <v>253</v>
      </c>
      <c r="Y775" s="36"/>
      <c r="Z775" s="36"/>
      <c r="AA775" s="36">
        <v>1</v>
      </c>
      <c r="AB775" s="36"/>
      <c r="AC775" s="36"/>
      <c r="AD775" s="36"/>
      <c r="AE775" s="36"/>
      <c r="AF775" s="51"/>
      <c r="AG775" s="51"/>
      <c r="AH775" s="51"/>
      <c r="AI775" s="51">
        <v>1</v>
      </c>
      <c r="AJ775" s="51"/>
      <c r="AK775" s="51"/>
      <c r="AL775" s="33"/>
      <c r="AM775" s="33"/>
      <c r="AN775" s="185" t="s">
        <v>3293</v>
      </c>
      <c r="AO775" s="185"/>
      <c r="AP775" s="185"/>
      <c r="AQ775" s="185"/>
      <c r="AR775" s="185"/>
      <c r="AS775" s="185"/>
      <c r="AT775" s="185"/>
      <c r="AU775" s="185"/>
      <c r="AV775" s="185"/>
      <c r="AW775" s="186"/>
      <c r="AX775" s="35" t="s">
        <v>3237</v>
      </c>
      <c r="AY775" s="35" t="s">
        <v>176</v>
      </c>
      <c r="AZ775" s="41"/>
      <c r="BA775" s="36"/>
      <c r="BB775" s="51"/>
      <c r="BC775" s="33"/>
      <c r="BD775" s="33"/>
      <c r="BE775" s="51"/>
      <c r="BF775" s="51"/>
      <c r="BG775" s="51"/>
      <c r="BH775" s="51"/>
      <c r="BI775" s="51"/>
      <c r="BJ775" s="51"/>
      <c r="BK775" s="51"/>
      <c r="BL775" s="51"/>
      <c r="BM775" s="51"/>
      <c r="BN775" s="51"/>
      <c r="BO775" s="51"/>
    </row>
    <row r="776" spans="1:67" ht="79.5" customHeight="1" x14ac:dyDescent="0.25">
      <c r="A776" s="201">
        <v>776</v>
      </c>
      <c r="B776" s="182" t="s">
        <v>4251</v>
      </c>
      <c r="C776" s="183" t="s">
        <v>4252</v>
      </c>
      <c r="D776" s="36" t="s">
        <v>18</v>
      </c>
      <c r="E776" s="36" t="s">
        <v>41</v>
      </c>
      <c r="F776" s="202" t="s">
        <v>3299</v>
      </c>
      <c r="G776" s="202">
        <v>15</v>
      </c>
      <c r="H776" s="109" t="s">
        <v>4265</v>
      </c>
      <c r="I776" s="109"/>
      <c r="J776" s="109"/>
      <c r="K776" s="109"/>
      <c r="L776" s="34" t="s">
        <v>2039</v>
      </c>
      <c r="M776" s="182"/>
      <c r="N776" s="183"/>
      <c r="O776" s="184" t="s">
        <v>41</v>
      </c>
      <c r="P776" s="109"/>
      <c r="Q776" s="182" t="s">
        <v>25</v>
      </c>
      <c r="R776" s="109"/>
      <c r="S776" s="183" t="s">
        <v>3246</v>
      </c>
      <c r="T776" s="33" t="s">
        <v>4266</v>
      </c>
      <c r="U776" s="33" t="s">
        <v>167</v>
      </c>
      <c r="V776" s="45" t="s">
        <v>167</v>
      </c>
      <c r="W776" s="34" t="s">
        <v>2040</v>
      </c>
      <c r="X776" s="34" t="s">
        <v>253</v>
      </c>
      <c r="Y776" s="36"/>
      <c r="Z776" s="36"/>
      <c r="AA776" s="36">
        <v>1</v>
      </c>
      <c r="AB776" s="36"/>
      <c r="AC776" s="36"/>
      <c r="AD776" s="36"/>
      <c r="AE776" s="36"/>
      <c r="AF776" s="51"/>
      <c r="AG776" s="51"/>
      <c r="AH776" s="51"/>
      <c r="AI776" s="51">
        <v>1</v>
      </c>
      <c r="AJ776" s="51"/>
      <c r="AK776" s="51"/>
      <c r="AL776" s="33"/>
      <c r="AM776" s="33"/>
      <c r="AN776" s="185" t="s">
        <v>3293</v>
      </c>
      <c r="AO776" s="185"/>
      <c r="AP776" s="185"/>
      <c r="AQ776" s="185"/>
      <c r="AR776" s="185"/>
      <c r="AS776" s="185"/>
      <c r="AT776" s="185"/>
      <c r="AU776" s="185"/>
      <c r="AV776" s="185"/>
      <c r="AW776" s="186"/>
      <c r="AX776" s="35" t="s">
        <v>3237</v>
      </c>
      <c r="AY776" s="222" t="s">
        <v>176</v>
      </c>
      <c r="AZ776" s="222"/>
      <c r="BA776" s="36"/>
      <c r="BB776" s="51"/>
      <c r="BC776" s="33"/>
      <c r="BD776" s="33"/>
      <c r="BE776" s="51"/>
      <c r="BF776" s="51"/>
      <c r="BG776" s="51"/>
      <c r="BH776" s="51"/>
      <c r="BI776" s="51"/>
      <c r="BJ776" s="51"/>
      <c r="BK776" s="51"/>
      <c r="BL776" s="51"/>
      <c r="BM776" s="51"/>
      <c r="BN776" s="51"/>
      <c r="BO776" s="51"/>
    </row>
    <row r="777" spans="1:67" ht="79.5" customHeight="1" x14ac:dyDescent="0.25">
      <c r="A777" s="201">
        <v>777</v>
      </c>
      <c r="B777" s="182" t="s">
        <v>4251</v>
      </c>
      <c r="C777" s="183" t="s">
        <v>4252</v>
      </c>
      <c r="D777" s="36" t="s">
        <v>18</v>
      </c>
      <c r="E777" s="36" t="s">
        <v>41</v>
      </c>
      <c r="F777" s="202">
        <v>2.2000000000000002</v>
      </c>
      <c r="G777" s="202">
        <v>17</v>
      </c>
      <c r="H777" s="202">
        <v>1</v>
      </c>
      <c r="I777" s="202"/>
      <c r="J777" s="202"/>
      <c r="K777" s="202"/>
      <c r="L777" s="34" t="s">
        <v>2041</v>
      </c>
      <c r="M777" s="182"/>
      <c r="N777" s="183"/>
      <c r="O777" s="184" t="s">
        <v>41</v>
      </c>
      <c r="P777" s="109"/>
      <c r="Q777" s="182" t="s">
        <v>25</v>
      </c>
      <c r="R777" s="109"/>
      <c r="S777" s="183" t="s">
        <v>3306</v>
      </c>
      <c r="T777" s="188">
        <v>42801</v>
      </c>
      <c r="U777" s="33" t="s">
        <v>21</v>
      </c>
      <c r="V777" s="45" t="s">
        <v>21</v>
      </c>
      <c r="W777" s="49" t="s">
        <v>1048</v>
      </c>
      <c r="X777" s="49" t="s">
        <v>2042</v>
      </c>
      <c r="Y777" s="36">
        <v>1</v>
      </c>
      <c r="Z777" s="36"/>
      <c r="AA777" s="36"/>
      <c r="AB777" s="36"/>
      <c r="AC777" s="36"/>
      <c r="AD777" s="36"/>
      <c r="AE777" s="36"/>
      <c r="AF777" s="51"/>
      <c r="AG777" s="51">
        <v>1</v>
      </c>
      <c r="AH777" s="51"/>
      <c r="AI777" s="51"/>
      <c r="AJ777" s="51"/>
      <c r="AK777" s="51"/>
      <c r="AL777" s="33" t="s">
        <v>3156</v>
      </c>
      <c r="AM777" s="33"/>
      <c r="AN777" s="185"/>
      <c r="AO777" s="185"/>
      <c r="AP777" s="185"/>
      <c r="AQ777" s="185"/>
      <c r="AR777" s="185"/>
      <c r="AS777" s="185"/>
      <c r="AT777" s="185"/>
      <c r="AU777" s="185"/>
      <c r="AV777" s="185"/>
      <c r="AW777" s="186"/>
      <c r="AX777" s="41"/>
      <c r="AY777" s="41" t="s">
        <v>24</v>
      </c>
      <c r="AZ777" s="41"/>
      <c r="BA777" s="36"/>
      <c r="BB777" s="51"/>
      <c r="BC777" s="33"/>
      <c r="BD777" s="33"/>
      <c r="BE777" s="51"/>
      <c r="BF777" s="51"/>
      <c r="BG777" s="51"/>
      <c r="BH777" s="51"/>
      <c r="BI777" s="51"/>
      <c r="BJ777" s="51"/>
      <c r="BK777" s="51"/>
      <c r="BL777" s="51"/>
      <c r="BM777" s="51"/>
      <c r="BN777" s="51"/>
      <c r="BO777" s="51"/>
    </row>
    <row r="778" spans="1:67" ht="79.5" customHeight="1" x14ac:dyDescent="0.25">
      <c r="A778" s="201">
        <v>778</v>
      </c>
      <c r="B778" s="182" t="s">
        <v>4251</v>
      </c>
      <c r="C778" s="183" t="s">
        <v>4252</v>
      </c>
      <c r="D778" s="36" t="s">
        <v>18</v>
      </c>
      <c r="E778" s="36" t="s">
        <v>41</v>
      </c>
      <c r="F778" s="202" t="s">
        <v>3363</v>
      </c>
      <c r="G778" s="202">
        <v>32</v>
      </c>
      <c r="H778" s="109" t="s">
        <v>4267</v>
      </c>
      <c r="I778" s="109"/>
      <c r="J778" s="109"/>
      <c r="K778" s="109"/>
      <c r="L778" s="34" t="s">
        <v>2043</v>
      </c>
      <c r="M778" s="182"/>
      <c r="N778" s="183"/>
      <c r="O778" s="184" t="s">
        <v>41</v>
      </c>
      <c r="P778" s="109"/>
      <c r="Q778" s="182" t="s">
        <v>25</v>
      </c>
      <c r="R778" s="109"/>
      <c r="S778" s="183" t="s">
        <v>3163</v>
      </c>
      <c r="T778" s="33" t="s">
        <v>4268</v>
      </c>
      <c r="U778" s="33" t="s">
        <v>21</v>
      </c>
      <c r="V778" s="45" t="s">
        <v>21</v>
      </c>
      <c r="W778" s="34" t="s">
        <v>2044</v>
      </c>
      <c r="X778" s="34" t="s">
        <v>2045</v>
      </c>
      <c r="Y778" s="36">
        <v>1</v>
      </c>
      <c r="Z778" s="36"/>
      <c r="AA778" s="36"/>
      <c r="AB778" s="36"/>
      <c r="AC778" s="36"/>
      <c r="AD778" s="36"/>
      <c r="AE778" s="36"/>
      <c r="AF778" s="51"/>
      <c r="AG778" s="51"/>
      <c r="AH778" s="51"/>
      <c r="AI778" s="51">
        <v>1</v>
      </c>
      <c r="AJ778" s="51"/>
      <c r="AK778" s="51"/>
      <c r="AL778" s="33"/>
      <c r="AM778" s="33"/>
      <c r="AN778" s="185" t="s">
        <v>3165</v>
      </c>
      <c r="AO778" s="185"/>
      <c r="AP778" s="185" t="s">
        <v>3166</v>
      </c>
      <c r="AQ778" s="185" t="s">
        <v>3166</v>
      </c>
      <c r="AR778" s="185" t="s">
        <v>3166</v>
      </c>
      <c r="AS778" s="185" t="s">
        <v>3166</v>
      </c>
      <c r="AT778" s="185"/>
      <c r="AU778" s="185"/>
      <c r="AV778" s="185"/>
      <c r="AW778" s="186"/>
      <c r="AX778" s="41"/>
      <c r="AY778" s="41" t="s">
        <v>46</v>
      </c>
      <c r="AZ778" s="41"/>
      <c r="BA778" s="36"/>
      <c r="BB778" s="51"/>
      <c r="BC778" s="33"/>
      <c r="BD778" s="33"/>
      <c r="BE778" s="51"/>
      <c r="BF778" s="51"/>
      <c r="BG778" s="51"/>
      <c r="BH778" s="51"/>
      <c r="BI778" s="51"/>
      <c r="BJ778" s="51"/>
      <c r="BK778" s="51"/>
      <c r="BL778" s="51"/>
      <c r="BM778" s="51"/>
      <c r="BN778" s="51"/>
      <c r="BO778" s="51"/>
    </row>
    <row r="779" spans="1:67" ht="79.5" customHeight="1" x14ac:dyDescent="0.25">
      <c r="A779" s="201">
        <v>779</v>
      </c>
      <c r="B779" s="182" t="s">
        <v>4251</v>
      </c>
      <c r="C779" s="183" t="s">
        <v>4252</v>
      </c>
      <c r="D779" s="36" t="s">
        <v>18</v>
      </c>
      <c r="E779" s="36" t="s">
        <v>41</v>
      </c>
      <c r="F779" s="202" t="s">
        <v>3345</v>
      </c>
      <c r="G779" s="202">
        <v>44</v>
      </c>
      <c r="H779" s="109" t="s">
        <v>4269</v>
      </c>
      <c r="I779" s="109"/>
      <c r="J779" s="109"/>
      <c r="K779" s="109"/>
      <c r="L779" s="34" t="s">
        <v>2046</v>
      </c>
      <c r="M779" s="182"/>
      <c r="N779" s="183"/>
      <c r="O779" s="184" t="s">
        <v>41</v>
      </c>
      <c r="P779" s="109"/>
      <c r="Q779" s="182" t="s">
        <v>25</v>
      </c>
      <c r="R779" s="109"/>
      <c r="S779" s="183" t="s">
        <v>3246</v>
      </c>
      <c r="T779" s="33" t="s">
        <v>1515</v>
      </c>
      <c r="U779" s="33" t="s">
        <v>167</v>
      </c>
      <c r="V779" s="45" t="s">
        <v>167</v>
      </c>
      <c r="W779" s="34" t="s">
        <v>1515</v>
      </c>
      <c r="X779" s="34" t="s">
        <v>943</v>
      </c>
      <c r="Y779" s="36"/>
      <c r="Z779" s="36"/>
      <c r="AA779" s="36">
        <v>1</v>
      </c>
      <c r="AB779" s="36"/>
      <c r="AC779" s="36"/>
      <c r="AD779" s="36"/>
      <c r="AE779" s="36"/>
      <c r="AF779" s="51"/>
      <c r="AG779" s="51"/>
      <c r="AH779" s="51"/>
      <c r="AI779" s="51">
        <v>1</v>
      </c>
      <c r="AJ779" s="51"/>
      <c r="AK779" s="51"/>
      <c r="AL779" s="33"/>
      <c r="AM779" s="33"/>
      <c r="AN779" s="185" t="s">
        <v>3293</v>
      </c>
      <c r="AO779" s="185"/>
      <c r="AP779" s="185"/>
      <c r="AQ779" s="185"/>
      <c r="AR779" s="185"/>
      <c r="AS779" s="185"/>
      <c r="AT779" s="185"/>
      <c r="AU779" s="185"/>
      <c r="AV779" s="185"/>
      <c r="AW779" s="186"/>
      <c r="AX779" s="35" t="s">
        <v>3237</v>
      </c>
      <c r="AY779" s="35" t="s">
        <v>176</v>
      </c>
      <c r="AZ779" s="41"/>
      <c r="BA779" s="36"/>
      <c r="BB779" s="51"/>
      <c r="BC779" s="33"/>
      <c r="BD779" s="33"/>
      <c r="BE779" s="51"/>
      <c r="BF779" s="51"/>
      <c r="BG779" s="51"/>
      <c r="BH779" s="51"/>
      <c r="BI779" s="51"/>
      <c r="BJ779" s="51"/>
      <c r="BK779" s="51"/>
      <c r="BL779" s="51"/>
      <c r="BM779" s="51"/>
      <c r="BN779" s="51"/>
      <c r="BO779" s="51"/>
    </row>
    <row r="780" spans="1:67" ht="79.5" customHeight="1" x14ac:dyDescent="0.25">
      <c r="A780" s="201">
        <v>780</v>
      </c>
      <c r="B780" s="182" t="s">
        <v>4251</v>
      </c>
      <c r="C780" s="183" t="s">
        <v>4252</v>
      </c>
      <c r="D780" s="36" t="s">
        <v>18</v>
      </c>
      <c r="E780" s="36" t="s">
        <v>41</v>
      </c>
      <c r="F780" s="202" t="s">
        <v>3345</v>
      </c>
      <c r="G780" s="202">
        <v>45</v>
      </c>
      <c r="H780" s="109" t="s">
        <v>4269</v>
      </c>
      <c r="I780" s="109"/>
      <c r="J780" s="109"/>
      <c r="K780" s="109"/>
      <c r="L780" s="34" t="s">
        <v>2047</v>
      </c>
      <c r="M780" s="182"/>
      <c r="N780" s="183"/>
      <c r="O780" s="184" t="s">
        <v>41</v>
      </c>
      <c r="P780" s="109"/>
      <c r="Q780" s="182" t="s">
        <v>25</v>
      </c>
      <c r="R780" s="109"/>
      <c r="S780" s="183" t="s">
        <v>3246</v>
      </c>
      <c r="T780" s="33" t="s">
        <v>1515</v>
      </c>
      <c r="U780" s="33" t="s">
        <v>167</v>
      </c>
      <c r="V780" s="45" t="s">
        <v>167</v>
      </c>
      <c r="W780" s="34" t="s">
        <v>1515</v>
      </c>
      <c r="X780" s="34" t="s">
        <v>943</v>
      </c>
      <c r="Y780" s="36"/>
      <c r="Z780" s="36"/>
      <c r="AA780" s="36">
        <v>1</v>
      </c>
      <c r="AB780" s="36"/>
      <c r="AC780" s="36"/>
      <c r="AD780" s="36"/>
      <c r="AE780" s="36"/>
      <c r="AF780" s="51"/>
      <c r="AG780" s="51"/>
      <c r="AH780" s="51"/>
      <c r="AI780" s="51">
        <v>1</v>
      </c>
      <c r="AJ780" s="51"/>
      <c r="AK780" s="51"/>
      <c r="AL780" s="33"/>
      <c r="AM780" s="33"/>
      <c r="AN780" s="185" t="s">
        <v>3293</v>
      </c>
      <c r="AO780" s="185"/>
      <c r="AP780" s="185"/>
      <c r="AQ780" s="185"/>
      <c r="AR780" s="185"/>
      <c r="AS780" s="185"/>
      <c r="AT780" s="185"/>
      <c r="AU780" s="185"/>
      <c r="AV780" s="185"/>
      <c r="AW780" s="186"/>
      <c r="AX780" s="35" t="s">
        <v>3237</v>
      </c>
      <c r="AY780" s="35" t="s">
        <v>176</v>
      </c>
      <c r="AZ780" s="41"/>
      <c r="BA780" s="36"/>
      <c r="BB780" s="51"/>
      <c r="BC780" s="33"/>
      <c r="BD780" s="33"/>
      <c r="BE780" s="51"/>
      <c r="BF780" s="51"/>
      <c r="BG780" s="51"/>
      <c r="BH780" s="51"/>
      <c r="BI780" s="51"/>
      <c r="BJ780" s="51"/>
      <c r="BK780" s="51"/>
      <c r="BL780" s="51"/>
      <c r="BM780" s="51"/>
      <c r="BN780" s="51"/>
      <c r="BO780" s="51"/>
    </row>
    <row r="781" spans="1:67" ht="79.5" customHeight="1" x14ac:dyDescent="0.25">
      <c r="A781" s="201">
        <v>781</v>
      </c>
      <c r="B781" s="182" t="s">
        <v>4251</v>
      </c>
      <c r="C781" s="183" t="s">
        <v>4252</v>
      </c>
      <c r="D781" s="36" t="s">
        <v>18</v>
      </c>
      <c r="E781" s="36" t="s">
        <v>41</v>
      </c>
      <c r="F781" s="202" t="s">
        <v>3303</v>
      </c>
      <c r="G781" s="202">
        <v>51</v>
      </c>
      <c r="H781" s="109" t="s">
        <v>4270</v>
      </c>
      <c r="I781" s="109"/>
      <c r="J781" s="109"/>
      <c r="K781" s="109"/>
      <c r="L781" s="34" t="s">
        <v>2048</v>
      </c>
      <c r="M781" s="182"/>
      <c r="N781" s="183"/>
      <c r="O781" s="184" t="s">
        <v>41</v>
      </c>
      <c r="P781" s="109"/>
      <c r="Q781" s="182" t="s">
        <v>25</v>
      </c>
      <c r="R781" s="109"/>
      <c r="S781" s="183" t="s">
        <v>3246</v>
      </c>
      <c r="T781" s="33" t="s">
        <v>4271</v>
      </c>
      <c r="U781" s="33" t="s">
        <v>167</v>
      </c>
      <c r="V781" s="45" t="s">
        <v>167</v>
      </c>
      <c r="W781" s="34" t="s">
        <v>2049</v>
      </c>
      <c r="X781" s="34" t="s">
        <v>261</v>
      </c>
      <c r="Y781" s="36"/>
      <c r="Z781" s="36"/>
      <c r="AA781" s="36">
        <v>1</v>
      </c>
      <c r="AB781" s="36"/>
      <c r="AC781" s="36"/>
      <c r="AD781" s="36"/>
      <c r="AE781" s="36"/>
      <c r="AF781" s="51"/>
      <c r="AG781" s="51"/>
      <c r="AH781" s="51"/>
      <c r="AI781" s="51">
        <v>1</v>
      </c>
      <c r="AJ781" s="51"/>
      <c r="AK781" s="51"/>
      <c r="AL781" s="33"/>
      <c r="AM781" s="33"/>
      <c r="AN781" s="185" t="s">
        <v>3293</v>
      </c>
      <c r="AO781" s="185"/>
      <c r="AP781" s="185"/>
      <c r="AQ781" s="185"/>
      <c r="AR781" s="185"/>
      <c r="AS781" s="185"/>
      <c r="AT781" s="185"/>
      <c r="AU781" s="185"/>
      <c r="AV781" s="185"/>
      <c r="AW781" s="186"/>
      <c r="AX781" s="35" t="s">
        <v>3237</v>
      </c>
      <c r="AY781" s="35" t="s">
        <v>176</v>
      </c>
      <c r="AZ781" s="41"/>
      <c r="BA781" s="36"/>
      <c r="BB781" s="51"/>
      <c r="BC781" s="33"/>
      <c r="BD781" s="33"/>
      <c r="BE781" s="51"/>
      <c r="BF781" s="51"/>
      <c r="BG781" s="51"/>
      <c r="BH781" s="51"/>
      <c r="BI781" s="51"/>
      <c r="BJ781" s="51"/>
      <c r="BK781" s="51"/>
      <c r="BL781" s="51"/>
      <c r="BM781" s="51"/>
      <c r="BN781" s="51"/>
      <c r="BO781" s="51"/>
    </row>
    <row r="782" spans="1:67" ht="79.5" customHeight="1" x14ac:dyDescent="0.25">
      <c r="A782" s="201">
        <v>782</v>
      </c>
      <c r="B782" s="182" t="s">
        <v>4251</v>
      </c>
      <c r="C782" s="183" t="s">
        <v>4252</v>
      </c>
      <c r="D782" s="36" t="s">
        <v>18</v>
      </c>
      <c r="E782" s="36" t="s">
        <v>41</v>
      </c>
      <c r="F782" s="202" t="s">
        <v>3313</v>
      </c>
      <c r="G782" s="202">
        <v>64</v>
      </c>
      <c r="H782" s="109" t="s">
        <v>4272</v>
      </c>
      <c r="I782" s="109"/>
      <c r="J782" s="109"/>
      <c r="K782" s="109"/>
      <c r="L782" s="34" t="s">
        <v>2050</v>
      </c>
      <c r="M782" s="182"/>
      <c r="N782" s="183"/>
      <c r="O782" s="184" t="s">
        <v>41</v>
      </c>
      <c r="P782" s="109"/>
      <c r="Q782" s="182" t="s">
        <v>25</v>
      </c>
      <c r="R782" s="109"/>
      <c r="S782" s="183" t="s">
        <v>391</v>
      </c>
      <c r="T782" s="33" t="s">
        <v>4273</v>
      </c>
      <c r="U782" s="33" t="s">
        <v>21</v>
      </c>
      <c r="V782" s="45" t="s">
        <v>21</v>
      </c>
      <c r="W782" s="34" t="s">
        <v>2051</v>
      </c>
      <c r="X782" s="34" t="s">
        <v>274</v>
      </c>
      <c r="Y782" s="36">
        <v>1</v>
      </c>
      <c r="Z782" s="36"/>
      <c r="AA782" s="36"/>
      <c r="AB782" s="36"/>
      <c r="AC782" s="36"/>
      <c r="AD782" s="36"/>
      <c r="AE782" s="36"/>
      <c r="AF782" s="51"/>
      <c r="AG782" s="51"/>
      <c r="AH782" s="51"/>
      <c r="AI782" s="51">
        <v>1</v>
      </c>
      <c r="AJ782" s="51"/>
      <c r="AK782" s="51"/>
      <c r="AL782" s="33"/>
      <c r="AM782" s="33"/>
      <c r="AN782" s="185" t="s">
        <v>3293</v>
      </c>
      <c r="AO782" s="185"/>
      <c r="AP782" s="185"/>
      <c r="AQ782" s="185"/>
      <c r="AR782" s="185"/>
      <c r="AS782" s="185"/>
      <c r="AT782" s="185"/>
      <c r="AU782" s="185"/>
      <c r="AV782" s="185"/>
      <c r="AW782" s="186"/>
      <c r="AX782" s="35" t="s">
        <v>3237</v>
      </c>
      <c r="AY782" s="41" t="s">
        <v>192</v>
      </c>
      <c r="AZ782" s="41" t="s">
        <v>1552</v>
      </c>
      <c r="BA782" s="36"/>
      <c r="BB782" s="51"/>
      <c r="BC782" s="33"/>
      <c r="BD782" s="33"/>
      <c r="BE782" s="51"/>
      <c r="BF782" s="51"/>
      <c r="BG782" s="51"/>
      <c r="BH782" s="51"/>
      <c r="BI782" s="51"/>
      <c r="BJ782" s="51"/>
      <c r="BK782" s="51"/>
      <c r="BL782" s="51"/>
      <c r="BM782" s="51"/>
      <c r="BN782" s="51"/>
      <c r="BO782" s="51"/>
    </row>
    <row r="783" spans="1:67" ht="79.5" customHeight="1" x14ac:dyDescent="0.25">
      <c r="A783" s="201">
        <v>783</v>
      </c>
      <c r="B783" s="182" t="s">
        <v>4251</v>
      </c>
      <c r="C783" s="183" t="s">
        <v>4252</v>
      </c>
      <c r="D783" s="36" t="s">
        <v>18</v>
      </c>
      <c r="E783" s="36" t="s">
        <v>41</v>
      </c>
      <c r="F783" s="202" t="s">
        <v>3861</v>
      </c>
      <c r="G783" s="202">
        <v>67</v>
      </c>
      <c r="H783" s="202">
        <v>6</v>
      </c>
      <c r="I783" s="202"/>
      <c r="J783" s="202"/>
      <c r="K783" s="202"/>
      <c r="L783" s="34" t="s">
        <v>2052</v>
      </c>
      <c r="M783" s="182"/>
      <c r="N783" s="183"/>
      <c r="O783" s="184" t="s">
        <v>41</v>
      </c>
      <c r="P783" s="109"/>
      <c r="Q783" s="182" t="s">
        <v>25</v>
      </c>
      <c r="R783" s="109"/>
      <c r="S783" s="183" t="s">
        <v>391</v>
      </c>
      <c r="T783" s="33" t="s">
        <v>4274</v>
      </c>
      <c r="U783" s="33" t="s">
        <v>21</v>
      </c>
      <c r="V783" s="45" t="s">
        <v>21</v>
      </c>
      <c r="W783" s="34" t="s">
        <v>2053</v>
      </c>
      <c r="X783" s="34" t="s">
        <v>1090</v>
      </c>
      <c r="Y783" s="36">
        <v>1</v>
      </c>
      <c r="Z783" s="36"/>
      <c r="AA783" s="36"/>
      <c r="AB783" s="36"/>
      <c r="AC783" s="36"/>
      <c r="AD783" s="36"/>
      <c r="AE783" s="36"/>
      <c r="AF783" s="51"/>
      <c r="AG783" s="51"/>
      <c r="AH783" s="51"/>
      <c r="AI783" s="51">
        <v>1</v>
      </c>
      <c r="AJ783" s="51"/>
      <c r="AK783" s="51"/>
      <c r="AL783" s="33"/>
      <c r="AM783" s="33"/>
      <c r="AN783" s="185"/>
      <c r="AO783" s="185"/>
      <c r="AP783" s="185"/>
      <c r="AQ783" s="185"/>
      <c r="AR783" s="185"/>
      <c r="AS783" s="185"/>
      <c r="AT783" s="185"/>
      <c r="AU783" s="185"/>
      <c r="AV783" s="185"/>
      <c r="AW783" s="186"/>
      <c r="AX783" s="41"/>
      <c r="AY783" s="41" t="s">
        <v>24</v>
      </c>
      <c r="AZ783" s="41"/>
      <c r="BA783" s="36"/>
      <c r="BB783" s="51"/>
      <c r="BC783" s="33"/>
      <c r="BD783" s="33"/>
      <c r="BE783" s="51"/>
      <c r="BF783" s="51"/>
      <c r="BG783" s="51"/>
      <c r="BH783" s="51"/>
      <c r="BI783" s="51"/>
      <c r="BJ783" s="51"/>
      <c r="BK783" s="51"/>
      <c r="BL783" s="51"/>
      <c r="BM783" s="51"/>
      <c r="BN783" s="51"/>
      <c r="BO783" s="51"/>
    </row>
    <row r="784" spans="1:67" ht="79.5" customHeight="1" x14ac:dyDescent="0.25">
      <c r="A784" s="201">
        <v>784</v>
      </c>
      <c r="B784" s="182" t="s">
        <v>4251</v>
      </c>
      <c r="C784" s="183" t="s">
        <v>4252</v>
      </c>
      <c r="D784" s="36" t="s">
        <v>18</v>
      </c>
      <c r="E784" s="36" t="s">
        <v>41</v>
      </c>
      <c r="F784" s="202" t="s">
        <v>3744</v>
      </c>
      <c r="G784" s="202">
        <v>68</v>
      </c>
      <c r="H784" s="202">
        <v>1</v>
      </c>
      <c r="I784" s="202"/>
      <c r="J784" s="202"/>
      <c r="K784" s="202"/>
      <c r="L784" s="34" t="s">
        <v>2055</v>
      </c>
      <c r="M784" s="182"/>
      <c r="N784" s="183"/>
      <c r="O784" s="184" t="s">
        <v>41</v>
      </c>
      <c r="P784" s="109"/>
      <c r="Q784" s="182" t="s">
        <v>25</v>
      </c>
      <c r="R784" s="109"/>
      <c r="S784" s="183" t="s">
        <v>3246</v>
      </c>
      <c r="T784" s="33" t="s">
        <v>1580</v>
      </c>
      <c r="U784" s="33" t="s">
        <v>167</v>
      </c>
      <c r="V784" s="45" t="s">
        <v>167</v>
      </c>
      <c r="W784" s="34" t="s">
        <v>1580</v>
      </c>
      <c r="X784" s="34" t="s">
        <v>946</v>
      </c>
      <c r="Y784" s="36"/>
      <c r="Z784" s="36"/>
      <c r="AA784" s="36">
        <v>1</v>
      </c>
      <c r="AB784" s="36"/>
      <c r="AC784" s="36"/>
      <c r="AD784" s="36"/>
      <c r="AE784" s="36"/>
      <c r="AF784" s="51"/>
      <c r="AG784" s="51"/>
      <c r="AH784" s="51"/>
      <c r="AI784" s="51">
        <v>1</v>
      </c>
      <c r="AJ784" s="51"/>
      <c r="AK784" s="51"/>
      <c r="AL784" s="33"/>
      <c r="AM784" s="33"/>
      <c r="AN784" s="185"/>
      <c r="AO784" s="185"/>
      <c r="AP784" s="185" t="s">
        <v>3166</v>
      </c>
      <c r="AQ784" s="185" t="s">
        <v>4275</v>
      </c>
      <c r="AR784" s="185" t="s">
        <v>4275</v>
      </c>
      <c r="AS784" s="185" t="s">
        <v>2694</v>
      </c>
      <c r="AT784" s="185"/>
      <c r="AU784" s="185"/>
      <c r="AV784" s="185"/>
      <c r="AW784" s="186"/>
      <c r="AX784" s="35"/>
      <c r="AY784" s="35" t="s">
        <v>46</v>
      </c>
      <c r="AZ784" s="41"/>
      <c r="BA784" s="36"/>
      <c r="BB784" s="51"/>
      <c r="BC784" s="33"/>
      <c r="BD784" s="33"/>
      <c r="BE784" s="51"/>
      <c r="BF784" s="51"/>
      <c r="BG784" s="51"/>
      <c r="BH784" s="51"/>
      <c r="BI784" s="51"/>
      <c r="BJ784" s="51"/>
      <c r="BK784" s="51"/>
      <c r="BL784" s="51"/>
      <c r="BM784" s="51"/>
      <c r="BN784" s="51"/>
      <c r="BO784" s="51"/>
    </row>
    <row r="785" spans="1:67" ht="79.5" customHeight="1" x14ac:dyDescent="0.25">
      <c r="A785" s="201">
        <v>785</v>
      </c>
      <c r="B785" s="182" t="s">
        <v>4251</v>
      </c>
      <c r="C785" s="183" t="s">
        <v>4252</v>
      </c>
      <c r="D785" s="36" t="s">
        <v>18</v>
      </c>
      <c r="E785" s="36" t="s">
        <v>41</v>
      </c>
      <c r="F785" s="202" t="s">
        <v>3750</v>
      </c>
      <c r="G785" s="202">
        <v>92</v>
      </c>
      <c r="H785" s="109" t="s">
        <v>3979</v>
      </c>
      <c r="I785" s="109"/>
      <c r="J785" s="109"/>
      <c r="K785" s="109"/>
      <c r="L785" s="34" t="s">
        <v>2057</v>
      </c>
      <c r="M785" s="182"/>
      <c r="N785" s="183"/>
      <c r="O785" s="184" t="s">
        <v>41</v>
      </c>
      <c r="P785" s="109"/>
      <c r="Q785" s="182" t="s">
        <v>25</v>
      </c>
      <c r="R785" s="109"/>
      <c r="S785" s="183" t="s">
        <v>391</v>
      </c>
      <c r="T785" s="33" t="s">
        <v>4276</v>
      </c>
      <c r="U785" s="33" t="s">
        <v>21</v>
      </c>
      <c r="V785" s="45" t="s">
        <v>21</v>
      </c>
      <c r="W785" s="34" t="s">
        <v>2058</v>
      </c>
      <c r="X785" s="34" t="s">
        <v>224</v>
      </c>
      <c r="Y785" s="36">
        <v>1</v>
      </c>
      <c r="Z785" s="36"/>
      <c r="AA785" s="36"/>
      <c r="AB785" s="36"/>
      <c r="AC785" s="36"/>
      <c r="AD785" s="36"/>
      <c r="AE785" s="36"/>
      <c r="AF785" s="51"/>
      <c r="AG785" s="51"/>
      <c r="AH785" s="51"/>
      <c r="AI785" s="51">
        <v>1</v>
      </c>
      <c r="AJ785" s="51"/>
      <c r="AK785" s="51"/>
      <c r="AL785" s="33"/>
      <c r="AM785" s="33"/>
      <c r="AN785" s="185" t="s">
        <v>3165</v>
      </c>
      <c r="AO785" s="185"/>
      <c r="AP785" s="185" t="s">
        <v>3166</v>
      </c>
      <c r="AQ785" s="185" t="s">
        <v>3166</v>
      </c>
      <c r="AR785" s="185" t="s">
        <v>3166</v>
      </c>
      <c r="AS785" s="185" t="s">
        <v>2694</v>
      </c>
      <c r="AT785" s="185"/>
      <c r="AU785" s="185"/>
      <c r="AV785" s="185"/>
      <c r="AW785" s="186"/>
      <c r="AX785" s="41"/>
      <c r="AY785" s="35" t="s">
        <v>46</v>
      </c>
      <c r="AZ785" s="41"/>
      <c r="BA785" s="36"/>
      <c r="BB785" s="51"/>
      <c r="BC785" s="33"/>
      <c r="BD785" s="33"/>
      <c r="BE785" s="51"/>
      <c r="BF785" s="51"/>
      <c r="BG785" s="51"/>
      <c r="BH785" s="51"/>
      <c r="BI785" s="51"/>
      <c r="BJ785" s="51"/>
      <c r="BK785" s="51"/>
      <c r="BL785" s="51"/>
      <c r="BM785" s="51"/>
      <c r="BN785" s="51"/>
      <c r="BO785" s="51"/>
    </row>
    <row r="786" spans="1:67" ht="79.5" customHeight="1" x14ac:dyDescent="0.25">
      <c r="A786" s="201">
        <v>786</v>
      </c>
      <c r="B786" s="182" t="s">
        <v>4251</v>
      </c>
      <c r="C786" s="183" t="s">
        <v>4252</v>
      </c>
      <c r="D786" s="36" t="s">
        <v>18</v>
      </c>
      <c r="E786" s="36" t="s">
        <v>41</v>
      </c>
      <c r="F786" s="202" t="s">
        <v>3750</v>
      </c>
      <c r="G786" s="202">
        <v>93</v>
      </c>
      <c r="H786" s="109" t="s">
        <v>3979</v>
      </c>
      <c r="I786" s="109"/>
      <c r="J786" s="109"/>
      <c r="K786" s="109"/>
      <c r="L786" s="34" t="s">
        <v>2059</v>
      </c>
      <c r="M786" s="182"/>
      <c r="N786" s="183"/>
      <c r="O786" s="184" t="s">
        <v>41</v>
      </c>
      <c r="P786" s="109"/>
      <c r="Q786" s="182" t="s">
        <v>25</v>
      </c>
      <c r="R786" s="109"/>
      <c r="S786" s="183" t="s">
        <v>391</v>
      </c>
      <c r="T786" s="33" t="s">
        <v>4276</v>
      </c>
      <c r="U786" s="33" t="s">
        <v>21</v>
      </c>
      <c r="V786" s="45" t="s">
        <v>21</v>
      </c>
      <c r="W786" s="34" t="s">
        <v>2060</v>
      </c>
      <c r="X786" s="34" t="s">
        <v>224</v>
      </c>
      <c r="Y786" s="36">
        <v>1</v>
      </c>
      <c r="Z786" s="36"/>
      <c r="AA786" s="36"/>
      <c r="AB786" s="36"/>
      <c r="AC786" s="36"/>
      <c r="AD786" s="36"/>
      <c r="AE786" s="36"/>
      <c r="AF786" s="51"/>
      <c r="AG786" s="51"/>
      <c r="AH786" s="51"/>
      <c r="AI786" s="51">
        <v>1</v>
      </c>
      <c r="AJ786" s="51"/>
      <c r="AK786" s="51"/>
      <c r="AL786" s="33"/>
      <c r="AM786" s="33"/>
      <c r="AN786" s="185" t="s">
        <v>4277</v>
      </c>
      <c r="AO786" s="185"/>
      <c r="AP786" s="185" t="s">
        <v>4277</v>
      </c>
      <c r="AQ786" s="185" t="s">
        <v>4277</v>
      </c>
      <c r="AR786" s="185" t="s">
        <v>4278</v>
      </c>
      <c r="AS786" s="185" t="s">
        <v>2694</v>
      </c>
      <c r="AT786" s="185"/>
      <c r="AU786" s="185"/>
      <c r="AV786" s="185"/>
      <c r="AW786" s="186"/>
      <c r="AX786" s="41"/>
      <c r="AY786" s="35" t="s">
        <v>46</v>
      </c>
      <c r="AZ786" s="41"/>
      <c r="BA786" s="36"/>
      <c r="BB786" s="51"/>
      <c r="BC786" s="33"/>
      <c r="BD786" s="33"/>
      <c r="BE786" s="51"/>
      <c r="BF786" s="51"/>
      <c r="BG786" s="51"/>
      <c r="BH786" s="51"/>
      <c r="BI786" s="51"/>
      <c r="BJ786" s="51"/>
      <c r="BK786" s="51"/>
      <c r="BL786" s="51"/>
      <c r="BM786" s="51"/>
      <c r="BN786" s="51"/>
      <c r="BO786" s="51"/>
    </row>
    <row r="787" spans="1:67" ht="79.5" customHeight="1" x14ac:dyDescent="0.25">
      <c r="A787" s="201">
        <v>787</v>
      </c>
      <c r="B787" s="182" t="s">
        <v>4251</v>
      </c>
      <c r="C787" s="183" t="s">
        <v>4252</v>
      </c>
      <c r="D787" s="36" t="s">
        <v>18</v>
      </c>
      <c r="E787" s="36" t="s">
        <v>41</v>
      </c>
      <c r="F787" s="202" t="s">
        <v>4279</v>
      </c>
      <c r="G787" s="202">
        <v>109</v>
      </c>
      <c r="H787" s="109" t="s">
        <v>4280</v>
      </c>
      <c r="I787" s="109"/>
      <c r="J787" s="109"/>
      <c r="K787" s="109"/>
      <c r="L787" s="34" t="s">
        <v>2061</v>
      </c>
      <c r="M787" s="182"/>
      <c r="N787" s="183"/>
      <c r="O787" s="184" t="s">
        <v>41</v>
      </c>
      <c r="P787" s="109"/>
      <c r="Q787" s="182" t="s">
        <v>25</v>
      </c>
      <c r="R787" s="109"/>
      <c r="S787" s="183" t="s">
        <v>3246</v>
      </c>
      <c r="T787" s="33" t="s">
        <v>2062</v>
      </c>
      <c r="U787" s="33" t="s">
        <v>167</v>
      </c>
      <c r="V787" s="45" t="s">
        <v>167</v>
      </c>
      <c r="W787" s="34" t="s">
        <v>2062</v>
      </c>
      <c r="X787" s="34" t="s">
        <v>1492</v>
      </c>
      <c r="Y787" s="36"/>
      <c r="Z787" s="36"/>
      <c r="AA787" s="36">
        <v>1</v>
      </c>
      <c r="AB787" s="36"/>
      <c r="AC787" s="36"/>
      <c r="AD787" s="36"/>
      <c r="AE787" s="36"/>
      <c r="AF787" s="51"/>
      <c r="AG787" s="51"/>
      <c r="AH787" s="51"/>
      <c r="AI787" s="51">
        <v>1</v>
      </c>
      <c r="AJ787" s="51"/>
      <c r="AK787" s="51"/>
      <c r="AL787" s="33"/>
      <c r="AM787" s="33"/>
      <c r="AN787" s="185" t="s">
        <v>3293</v>
      </c>
      <c r="AO787" s="185"/>
      <c r="AP787" s="185"/>
      <c r="AQ787" s="185"/>
      <c r="AR787" s="185"/>
      <c r="AS787" s="185"/>
      <c r="AT787" s="185"/>
      <c r="AU787" s="185"/>
      <c r="AV787" s="185"/>
      <c r="AW787" s="186"/>
      <c r="AX787" s="35" t="s">
        <v>3237</v>
      </c>
      <c r="AY787" s="35" t="s">
        <v>176</v>
      </c>
      <c r="AZ787" s="41"/>
      <c r="BA787" s="36"/>
      <c r="BB787" s="51"/>
      <c r="BC787" s="33"/>
      <c r="BD787" s="33"/>
      <c r="BE787" s="51"/>
      <c r="BF787" s="51"/>
      <c r="BG787" s="51"/>
      <c r="BH787" s="51"/>
      <c r="BI787" s="51"/>
      <c r="BJ787" s="51"/>
      <c r="BK787" s="51"/>
      <c r="BL787" s="51"/>
      <c r="BM787" s="51"/>
      <c r="BN787" s="51"/>
      <c r="BO787" s="51"/>
    </row>
    <row r="788" spans="1:67" ht="79.5" customHeight="1" x14ac:dyDescent="0.25">
      <c r="A788" s="201">
        <v>788</v>
      </c>
      <c r="B788" s="182" t="s">
        <v>4251</v>
      </c>
      <c r="C788" s="183" t="s">
        <v>4252</v>
      </c>
      <c r="D788" s="36" t="s">
        <v>18</v>
      </c>
      <c r="E788" s="36" t="s">
        <v>41</v>
      </c>
      <c r="F788" s="202" t="s">
        <v>3870</v>
      </c>
      <c r="G788" s="202">
        <v>137</v>
      </c>
      <c r="H788" s="109" t="s">
        <v>4281</v>
      </c>
      <c r="I788" s="109"/>
      <c r="J788" s="109"/>
      <c r="K788" s="109"/>
      <c r="L788" s="34" t="s">
        <v>2063</v>
      </c>
      <c r="M788" s="182"/>
      <c r="N788" s="183"/>
      <c r="O788" s="184" t="s">
        <v>41</v>
      </c>
      <c r="P788" s="109"/>
      <c r="Q788" s="182" t="s">
        <v>25</v>
      </c>
      <c r="R788" s="109"/>
      <c r="S788" s="183" t="s">
        <v>391</v>
      </c>
      <c r="T788" s="33" t="s">
        <v>4282</v>
      </c>
      <c r="U788" s="33" t="s">
        <v>58</v>
      </c>
      <c r="V788" s="45" t="s">
        <v>58</v>
      </c>
      <c r="W788" s="34" t="s">
        <v>2065</v>
      </c>
      <c r="X788" s="34" t="s">
        <v>199</v>
      </c>
      <c r="Y788" s="36"/>
      <c r="Z788" s="36"/>
      <c r="AA788" s="36"/>
      <c r="AB788" s="36">
        <v>1</v>
      </c>
      <c r="AC788" s="36"/>
      <c r="AD788" s="36"/>
      <c r="AE788" s="36"/>
      <c r="AF788" s="51"/>
      <c r="AG788" s="51"/>
      <c r="AH788" s="51"/>
      <c r="AI788" s="51">
        <v>1</v>
      </c>
      <c r="AJ788" s="51"/>
      <c r="AK788" s="51"/>
      <c r="AL788" s="33"/>
      <c r="AM788" s="33"/>
      <c r="AN788" s="186"/>
      <c r="AO788" s="186"/>
      <c r="AP788" s="185"/>
      <c r="AQ788" s="185"/>
      <c r="AR788" s="185"/>
      <c r="AS788" s="185"/>
      <c r="AT788" s="185"/>
      <c r="AU788" s="185"/>
      <c r="AV788" s="185"/>
      <c r="AW788" s="186"/>
      <c r="AX788" s="41"/>
      <c r="AY788" s="41" t="s">
        <v>24</v>
      </c>
      <c r="AZ788" s="41"/>
      <c r="BA788" s="36"/>
      <c r="BB788" s="51"/>
      <c r="BC788" s="33"/>
      <c r="BD788" s="33"/>
      <c r="BE788" s="51"/>
      <c r="BF788" s="51"/>
      <c r="BG788" s="51"/>
      <c r="BH788" s="51"/>
      <c r="BI788" s="51"/>
      <c r="BJ788" s="51"/>
      <c r="BK788" s="51"/>
      <c r="BL788" s="51"/>
      <c r="BM788" s="51"/>
      <c r="BN788" s="51"/>
      <c r="BO788" s="51"/>
    </row>
    <row r="789" spans="1:67" ht="79.5" customHeight="1" x14ac:dyDescent="0.25">
      <c r="A789" s="201">
        <v>789</v>
      </c>
      <c r="B789" s="182" t="s">
        <v>4251</v>
      </c>
      <c r="C789" s="183" t="s">
        <v>4252</v>
      </c>
      <c r="D789" s="36" t="s">
        <v>18</v>
      </c>
      <c r="E789" s="36" t="s">
        <v>41</v>
      </c>
      <c r="F789" s="202" t="s">
        <v>3981</v>
      </c>
      <c r="G789" s="202">
        <v>139</v>
      </c>
      <c r="H789" s="202">
        <v>3</v>
      </c>
      <c r="I789" s="202"/>
      <c r="J789" s="202"/>
      <c r="K789" s="202"/>
      <c r="L789" s="34" t="s">
        <v>2066</v>
      </c>
      <c r="M789" s="182"/>
      <c r="N789" s="183"/>
      <c r="O789" s="184" t="s">
        <v>41</v>
      </c>
      <c r="P789" s="109"/>
      <c r="Q789" s="182" t="s">
        <v>25</v>
      </c>
      <c r="R789" s="109"/>
      <c r="S789" s="183" t="s">
        <v>391</v>
      </c>
      <c r="T789" s="33" t="s">
        <v>4276</v>
      </c>
      <c r="U789" s="33" t="s">
        <v>21</v>
      </c>
      <c r="V789" s="45" t="s">
        <v>21</v>
      </c>
      <c r="W789" s="34" t="s">
        <v>2058</v>
      </c>
      <c r="X789" s="34" t="s">
        <v>1371</v>
      </c>
      <c r="Y789" s="36">
        <v>1</v>
      </c>
      <c r="Z789" s="36"/>
      <c r="AA789" s="36"/>
      <c r="AB789" s="36"/>
      <c r="AC789" s="36"/>
      <c r="AD789" s="36"/>
      <c r="AE789" s="36"/>
      <c r="AF789" s="51"/>
      <c r="AG789" s="51"/>
      <c r="AH789" s="51"/>
      <c r="AI789" s="51">
        <v>1</v>
      </c>
      <c r="AJ789" s="51"/>
      <c r="AK789" s="51"/>
      <c r="AL789" s="33"/>
      <c r="AM789" s="33"/>
      <c r="AN789" s="185" t="s">
        <v>3224</v>
      </c>
      <c r="AO789" s="185"/>
      <c r="AP789" s="185" t="s">
        <v>3166</v>
      </c>
      <c r="AQ789" s="185" t="s">
        <v>3166</v>
      </c>
      <c r="AR789" s="185" t="s">
        <v>3166</v>
      </c>
      <c r="AS789" s="185" t="s">
        <v>2694</v>
      </c>
      <c r="AT789" s="185"/>
      <c r="AU789" s="185"/>
      <c r="AV789" s="185"/>
      <c r="AW789" s="186"/>
      <c r="AX789" s="41"/>
      <c r="AY789" s="41" t="s">
        <v>46</v>
      </c>
      <c r="AZ789" s="41"/>
      <c r="BA789" s="36"/>
      <c r="BB789" s="51"/>
      <c r="BC789" s="33"/>
      <c r="BD789" s="33"/>
      <c r="BE789" s="51"/>
      <c r="BF789" s="51"/>
      <c r="BG789" s="51"/>
      <c r="BH789" s="51"/>
      <c r="BI789" s="51"/>
      <c r="BJ789" s="51"/>
      <c r="BK789" s="51"/>
      <c r="BL789" s="51"/>
      <c r="BM789" s="51"/>
      <c r="BN789" s="51"/>
      <c r="BO789" s="51"/>
    </row>
    <row r="790" spans="1:67" ht="96" customHeight="1" x14ac:dyDescent="0.25">
      <c r="A790" s="201">
        <v>790</v>
      </c>
      <c r="B790" s="182" t="s">
        <v>4251</v>
      </c>
      <c r="C790" s="183" t="s">
        <v>4252</v>
      </c>
      <c r="D790" s="36" t="s">
        <v>18</v>
      </c>
      <c r="E790" s="36" t="s">
        <v>19</v>
      </c>
      <c r="F790" s="202">
        <v>1.1000000000000001</v>
      </c>
      <c r="G790" s="202">
        <v>9</v>
      </c>
      <c r="H790" s="202" t="s">
        <v>4283</v>
      </c>
      <c r="I790" s="202"/>
      <c r="J790" s="202"/>
      <c r="K790" s="202"/>
      <c r="L790" s="34" t="s">
        <v>2067</v>
      </c>
      <c r="M790" s="182" t="s">
        <v>3143</v>
      </c>
      <c r="N790" s="183" t="s">
        <v>1280</v>
      </c>
      <c r="O790" s="184" t="s">
        <v>19</v>
      </c>
      <c r="P790" s="109"/>
      <c r="Q790" s="182" t="s">
        <v>25</v>
      </c>
      <c r="R790" s="109" t="s">
        <v>3152</v>
      </c>
      <c r="S790" s="183" t="s">
        <v>391</v>
      </c>
      <c r="T790" s="33" t="s">
        <v>4284</v>
      </c>
      <c r="U790" s="33" t="s">
        <v>58</v>
      </c>
      <c r="V790" s="45" t="s">
        <v>58</v>
      </c>
      <c r="W790" s="34" t="s">
        <v>2068</v>
      </c>
      <c r="X790" s="34" t="s">
        <v>2069</v>
      </c>
      <c r="Y790" s="36"/>
      <c r="Z790" s="36"/>
      <c r="AA790" s="36"/>
      <c r="AB790" s="36">
        <v>1</v>
      </c>
      <c r="AC790" s="36"/>
      <c r="AD790" s="36"/>
      <c r="AE790" s="36"/>
      <c r="AF790" s="51"/>
      <c r="AG790" s="51">
        <v>1</v>
      </c>
      <c r="AH790" s="51"/>
      <c r="AI790" s="51"/>
      <c r="AJ790" s="51"/>
      <c r="AK790" s="51"/>
      <c r="AL790" s="33" t="s">
        <v>3156</v>
      </c>
      <c r="AM790" s="33"/>
      <c r="AN790" s="185" t="s">
        <v>3224</v>
      </c>
      <c r="AO790" s="185"/>
      <c r="AP790" s="185" t="s">
        <v>3166</v>
      </c>
      <c r="AQ790" s="185" t="s">
        <v>3166</v>
      </c>
      <c r="AR790" s="185" t="s">
        <v>3166</v>
      </c>
      <c r="AS790" s="185" t="s">
        <v>3166</v>
      </c>
      <c r="AT790" s="185"/>
      <c r="AU790" s="185"/>
      <c r="AV790" s="185"/>
      <c r="AW790" s="186"/>
      <c r="AX790" s="41"/>
      <c r="AY790" s="35" t="s">
        <v>24</v>
      </c>
      <c r="AZ790" s="36" t="s">
        <v>25</v>
      </c>
      <c r="BA790" s="36"/>
      <c r="BB790" s="51"/>
      <c r="BC790" s="33"/>
      <c r="BD790" s="36">
        <v>1</v>
      </c>
      <c r="BE790" s="36">
        <v>1</v>
      </c>
      <c r="BF790" s="51"/>
      <c r="BG790" s="51"/>
      <c r="BH790" s="51"/>
      <c r="BI790" s="51"/>
      <c r="BJ790" s="51"/>
      <c r="BK790" s="51"/>
      <c r="BL790" s="51"/>
      <c r="BM790" s="51"/>
      <c r="BN790" s="51"/>
      <c r="BO790" s="51"/>
    </row>
    <row r="791" spans="1:67" ht="31.5" customHeight="1" x14ac:dyDescent="0.25">
      <c r="A791" s="201">
        <v>791</v>
      </c>
      <c r="B791" s="182" t="s">
        <v>4251</v>
      </c>
      <c r="C791" s="183" t="s">
        <v>4252</v>
      </c>
      <c r="D791" s="36" t="s">
        <v>18</v>
      </c>
      <c r="E791" s="36" t="s">
        <v>19</v>
      </c>
      <c r="F791" s="202">
        <v>3.4</v>
      </c>
      <c r="G791" s="202">
        <v>44</v>
      </c>
      <c r="H791" s="226">
        <v>3.2</v>
      </c>
      <c r="I791" s="226"/>
      <c r="J791" s="226"/>
      <c r="K791" s="226"/>
      <c r="L791" s="34" t="s">
        <v>2070</v>
      </c>
      <c r="M791" s="182" t="s">
        <v>3143</v>
      </c>
      <c r="N791" s="183" t="s">
        <v>4285</v>
      </c>
      <c r="O791" s="184" t="s">
        <v>19</v>
      </c>
      <c r="P791" s="109"/>
      <c r="Q791" s="182" t="s">
        <v>25</v>
      </c>
      <c r="R791" s="109" t="s">
        <v>3184</v>
      </c>
      <c r="S791" s="183"/>
      <c r="T791" s="33"/>
      <c r="U791" s="33" t="s">
        <v>58</v>
      </c>
      <c r="V791" s="45" t="s">
        <v>58</v>
      </c>
      <c r="W791" s="34" t="s">
        <v>2071</v>
      </c>
      <c r="X791" s="34" t="s">
        <v>2072</v>
      </c>
      <c r="Y791" s="36"/>
      <c r="Z791" s="36"/>
      <c r="AA791" s="36"/>
      <c r="AB791" s="36">
        <v>1</v>
      </c>
      <c r="AC791" s="36"/>
      <c r="AD791" s="36"/>
      <c r="AE791" s="36"/>
      <c r="AF791" s="51"/>
      <c r="AG791" s="51"/>
      <c r="AH791" s="51"/>
      <c r="AI791" s="51">
        <v>1</v>
      </c>
      <c r="AJ791" s="51"/>
      <c r="AK791" s="51"/>
      <c r="AL791" s="33"/>
      <c r="AM791" s="33"/>
      <c r="AN791" s="186"/>
      <c r="AO791" s="186"/>
      <c r="AP791" s="185"/>
      <c r="AQ791" s="185"/>
      <c r="AR791" s="185"/>
      <c r="AS791" s="185"/>
      <c r="AT791" s="185"/>
      <c r="AU791" s="185"/>
      <c r="AV791" s="185"/>
      <c r="AW791" s="186"/>
      <c r="AX791" s="41"/>
      <c r="AY791" s="35" t="s">
        <v>24</v>
      </c>
      <c r="AZ791" s="36" t="s">
        <v>25</v>
      </c>
      <c r="BA791" s="36"/>
      <c r="BB791" s="51"/>
      <c r="BC791" s="33"/>
      <c r="BD791" s="36">
        <v>1</v>
      </c>
      <c r="BE791" s="36">
        <v>1</v>
      </c>
      <c r="BF791" s="51"/>
      <c r="BG791" s="51"/>
      <c r="BH791" s="51"/>
      <c r="BI791" s="51"/>
      <c r="BJ791" s="51"/>
      <c r="BK791" s="51"/>
      <c r="BL791" s="51"/>
      <c r="BM791" s="51"/>
      <c r="BN791" s="51"/>
      <c r="BO791" s="51"/>
    </row>
    <row r="792" spans="1:67" ht="31.5" customHeight="1" x14ac:dyDescent="0.25">
      <c r="A792" s="201">
        <v>792</v>
      </c>
      <c r="B792" s="182" t="s">
        <v>4251</v>
      </c>
      <c r="C792" s="183" t="s">
        <v>4252</v>
      </c>
      <c r="D792" s="36" t="s">
        <v>18</v>
      </c>
      <c r="E792" s="36" t="s">
        <v>19</v>
      </c>
      <c r="F792" s="202">
        <v>3.4</v>
      </c>
      <c r="G792" s="202">
        <v>44</v>
      </c>
      <c r="H792" s="202">
        <v>3.21</v>
      </c>
      <c r="I792" s="202"/>
      <c r="J792" s="202"/>
      <c r="K792" s="202"/>
      <c r="L792" s="34" t="s">
        <v>2073</v>
      </c>
      <c r="M792" s="182" t="s">
        <v>3143</v>
      </c>
      <c r="N792" s="183" t="s">
        <v>4285</v>
      </c>
      <c r="O792" s="184" t="s">
        <v>19</v>
      </c>
      <c r="P792" s="109"/>
      <c r="Q792" s="182" t="s">
        <v>25</v>
      </c>
      <c r="R792" s="109" t="s">
        <v>3184</v>
      </c>
      <c r="S792" s="183"/>
      <c r="T792" s="33"/>
      <c r="U792" s="33" t="s">
        <v>58</v>
      </c>
      <c r="V792" s="45" t="s">
        <v>58</v>
      </c>
      <c r="W792" s="34" t="s">
        <v>2071</v>
      </c>
      <c r="X792" s="34" t="s">
        <v>2072</v>
      </c>
      <c r="Y792" s="36"/>
      <c r="Z792" s="36"/>
      <c r="AA792" s="36"/>
      <c r="AB792" s="36">
        <v>1</v>
      </c>
      <c r="AC792" s="36"/>
      <c r="AD792" s="36"/>
      <c r="AE792" s="36"/>
      <c r="AF792" s="51"/>
      <c r="AG792" s="51"/>
      <c r="AH792" s="51"/>
      <c r="AI792" s="51">
        <v>1</v>
      </c>
      <c r="AJ792" s="51"/>
      <c r="AK792" s="51"/>
      <c r="AL792" s="33"/>
      <c r="AM792" s="33"/>
      <c r="AN792" s="186"/>
      <c r="AO792" s="186"/>
      <c r="AP792" s="185"/>
      <c r="AQ792" s="185"/>
      <c r="AR792" s="185"/>
      <c r="AS792" s="185"/>
      <c r="AT792" s="185"/>
      <c r="AU792" s="185"/>
      <c r="AV792" s="185"/>
      <c r="AW792" s="186"/>
      <c r="AX792" s="41"/>
      <c r="AY792" s="35" t="s">
        <v>24</v>
      </c>
      <c r="AZ792" s="36" t="s">
        <v>25</v>
      </c>
      <c r="BA792" s="36"/>
      <c r="BB792" s="51"/>
      <c r="BC792" s="33"/>
      <c r="BD792" s="36">
        <v>1</v>
      </c>
      <c r="BE792" s="36">
        <v>1</v>
      </c>
      <c r="BF792" s="51"/>
      <c r="BG792" s="51"/>
      <c r="BH792" s="51"/>
      <c r="BI792" s="51"/>
      <c r="BJ792" s="51"/>
      <c r="BK792" s="51"/>
      <c r="BL792" s="51"/>
      <c r="BM792" s="51"/>
      <c r="BN792" s="51"/>
      <c r="BO792" s="51"/>
    </row>
    <row r="793" spans="1:67" ht="78.75" customHeight="1" x14ac:dyDescent="0.25">
      <c r="A793" s="201">
        <v>793</v>
      </c>
      <c r="B793" s="182" t="s">
        <v>4251</v>
      </c>
      <c r="C793" s="183" t="s">
        <v>4252</v>
      </c>
      <c r="D793" s="36" t="s">
        <v>18</v>
      </c>
      <c r="E793" s="36" t="s">
        <v>19</v>
      </c>
      <c r="F793" s="202">
        <v>7.2</v>
      </c>
      <c r="G793" s="202">
        <v>65</v>
      </c>
      <c r="H793" s="202">
        <v>7.2</v>
      </c>
      <c r="I793" s="202"/>
      <c r="J793" s="202"/>
      <c r="K793" s="202"/>
      <c r="L793" s="34" t="s">
        <v>2074</v>
      </c>
      <c r="M793" s="182" t="s">
        <v>3264</v>
      </c>
      <c r="N793" s="183" t="s">
        <v>4286</v>
      </c>
      <c r="O793" s="184" t="s">
        <v>19</v>
      </c>
      <c r="P793" s="109"/>
      <c r="Q793" s="182" t="s">
        <v>25</v>
      </c>
      <c r="R793" s="109" t="s">
        <v>4287</v>
      </c>
      <c r="S793" s="183"/>
      <c r="T793" s="33"/>
      <c r="U793" s="33" t="s">
        <v>167</v>
      </c>
      <c r="V793" s="45" t="s">
        <v>167</v>
      </c>
      <c r="W793" s="34" t="s">
        <v>2075</v>
      </c>
      <c r="X793" s="34" t="s">
        <v>23</v>
      </c>
      <c r="Y793" s="36"/>
      <c r="Z793" s="36"/>
      <c r="AA793" s="36">
        <v>1</v>
      </c>
      <c r="AB793" s="36"/>
      <c r="AC793" s="36"/>
      <c r="AD793" s="36"/>
      <c r="AE793" s="36"/>
      <c r="AF793" s="51"/>
      <c r="AG793" s="51"/>
      <c r="AH793" s="51"/>
      <c r="AI793" s="51">
        <v>1</v>
      </c>
      <c r="AJ793" s="51"/>
      <c r="AK793" s="51"/>
      <c r="AL793" s="33"/>
      <c r="AM793" s="33"/>
      <c r="AN793" s="186"/>
      <c r="AO793" s="186"/>
      <c r="AP793" s="185"/>
      <c r="AQ793" s="185"/>
      <c r="AR793" s="185"/>
      <c r="AS793" s="185"/>
      <c r="AT793" s="185"/>
      <c r="AU793" s="185"/>
      <c r="AV793" s="185"/>
      <c r="AW793" s="186"/>
      <c r="AX793" s="41"/>
      <c r="AY793" s="35" t="s">
        <v>176</v>
      </c>
      <c r="AZ793" s="36" t="s">
        <v>25</v>
      </c>
      <c r="BA793" s="36" t="s">
        <v>3243</v>
      </c>
      <c r="BB793" s="51"/>
      <c r="BC793" s="33"/>
      <c r="BD793" s="36">
        <v>1</v>
      </c>
      <c r="BE793" s="36">
        <v>1</v>
      </c>
      <c r="BF793" s="51"/>
      <c r="BG793" s="51"/>
      <c r="BH793" s="51"/>
      <c r="BI793" s="51"/>
      <c r="BJ793" s="51"/>
      <c r="BK793" s="51"/>
      <c r="BL793" s="51"/>
      <c r="BM793" s="51"/>
      <c r="BN793" s="51"/>
      <c r="BO793" s="51"/>
    </row>
    <row r="794" spans="1:67" ht="57.75" customHeight="1" x14ac:dyDescent="0.25">
      <c r="A794" s="201">
        <v>794</v>
      </c>
      <c r="B794" s="183" t="s">
        <v>4288</v>
      </c>
      <c r="C794" s="183" t="s">
        <v>4289</v>
      </c>
      <c r="D794" s="36" t="s">
        <v>18</v>
      </c>
      <c r="E794" s="36" t="s">
        <v>41</v>
      </c>
      <c r="F794" s="109" t="s">
        <v>1078</v>
      </c>
      <c r="G794" s="202" t="s">
        <v>3160</v>
      </c>
      <c r="H794" s="202">
        <v>4</v>
      </c>
      <c r="I794" s="202"/>
      <c r="J794" s="202"/>
      <c r="K794" s="202"/>
      <c r="L794" s="34" t="s">
        <v>2076</v>
      </c>
      <c r="M794" s="182"/>
      <c r="N794" s="183"/>
      <c r="O794" s="184" t="s">
        <v>41</v>
      </c>
      <c r="P794" s="109"/>
      <c r="Q794" s="182" t="s">
        <v>25</v>
      </c>
      <c r="R794" s="109"/>
      <c r="S794" s="183" t="s">
        <v>3246</v>
      </c>
      <c r="T794" s="33" t="s">
        <v>4290</v>
      </c>
      <c r="U794" s="33" t="s">
        <v>167</v>
      </c>
      <c r="V794" s="45" t="s">
        <v>167</v>
      </c>
      <c r="W794" s="34" t="s">
        <v>2077</v>
      </c>
      <c r="X794" s="109" t="s">
        <v>1078</v>
      </c>
      <c r="Y794" s="36"/>
      <c r="Z794" s="36"/>
      <c r="AA794" s="36">
        <v>1</v>
      </c>
      <c r="AB794" s="36"/>
      <c r="AC794" s="36"/>
      <c r="AD794" s="36"/>
      <c r="AE794" s="36"/>
      <c r="AF794" s="51"/>
      <c r="AG794" s="51"/>
      <c r="AH794" s="51"/>
      <c r="AI794" s="51">
        <v>1</v>
      </c>
      <c r="AJ794" s="51"/>
      <c r="AK794" s="51"/>
      <c r="AL794" s="33"/>
      <c r="AM794" s="33"/>
      <c r="AN794" s="186"/>
      <c r="AO794" s="186"/>
      <c r="AP794" s="185"/>
      <c r="AQ794" s="185"/>
      <c r="AR794" s="185"/>
      <c r="AS794" s="185"/>
      <c r="AT794" s="185"/>
      <c r="AU794" s="185"/>
      <c r="AV794" s="185"/>
      <c r="AW794" s="186"/>
      <c r="AX794" s="41"/>
      <c r="AY794" s="35" t="s">
        <v>176</v>
      </c>
      <c r="AZ794" s="41"/>
      <c r="BA794" s="36"/>
      <c r="BB794" s="51"/>
      <c r="BC794" s="33"/>
      <c r="BD794" s="33"/>
      <c r="BE794" s="51"/>
      <c r="BF794" s="51"/>
      <c r="BG794" s="51"/>
      <c r="BH794" s="51"/>
      <c r="BI794" s="51"/>
      <c r="BJ794" s="51"/>
      <c r="BK794" s="51"/>
      <c r="BL794" s="51"/>
      <c r="BM794" s="51"/>
      <c r="BN794" s="51"/>
      <c r="BO794" s="51"/>
    </row>
    <row r="795" spans="1:67" ht="57.75" customHeight="1" x14ac:dyDescent="0.25">
      <c r="A795" s="201">
        <v>795</v>
      </c>
      <c r="B795" s="183" t="s">
        <v>4288</v>
      </c>
      <c r="C795" s="183" t="s">
        <v>4289</v>
      </c>
      <c r="D795" s="36" t="s">
        <v>18</v>
      </c>
      <c r="E795" s="36" t="s">
        <v>41</v>
      </c>
      <c r="F795" s="202">
        <v>1.7</v>
      </c>
      <c r="G795" s="202">
        <v>1</v>
      </c>
      <c r="H795" s="202">
        <v>1</v>
      </c>
      <c r="I795" s="202"/>
      <c r="J795" s="202"/>
      <c r="K795" s="202"/>
      <c r="L795" s="34" t="s">
        <v>2078</v>
      </c>
      <c r="M795" s="182"/>
      <c r="N795" s="183"/>
      <c r="O795" s="184" t="s">
        <v>41</v>
      </c>
      <c r="P795" s="109"/>
      <c r="Q795" s="182" t="s">
        <v>25</v>
      </c>
      <c r="R795" s="109"/>
      <c r="S795" s="183" t="s">
        <v>391</v>
      </c>
      <c r="T795" s="33" t="s">
        <v>4276</v>
      </c>
      <c r="U795" s="33" t="s">
        <v>21</v>
      </c>
      <c r="V795" s="45" t="s">
        <v>21</v>
      </c>
      <c r="W795" s="34" t="s">
        <v>2079</v>
      </c>
      <c r="X795" s="49" t="s">
        <v>315</v>
      </c>
      <c r="Y795" s="36">
        <v>1</v>
      </c>
      <c r="Z795" s="36"/>
      <c r="AA795" s="36"/>
      <c r="AB795" s="36"/>
      <c r="AC795" s="36"/>
      <c r="AD795" s="36"/>
      <c r="AE795" s="36"/>
      <c r="AF795" s="51"/>
      <c r="AG795" s="51"/>
      <c r="AH795" s="51"/>
      <c r="AI795" s="51">
        <v>1</v>
      </c>
      <c r="AJ795" s="51"/>
      <c r="AK795" s="51"/>
      <c r="AL795" s="33"/>
      <c r="AM795" s="33"/>
      <c r="AN795" s="185" t="s">
        <v>3165</v>
      </c>
      <c r="AO795" s="185"/>
      <c r="AP795" s="185" t="s">
        <v>3166</v>
      </c>
      <c r="AQ795" s="185" t="s">
        <v>3166</v>
      </c>
      <c r="AR795" s="185" t="s">
        <v>3166</v>
      </c>
      <c r="AS795" s="185" t="s">
        <v>2694</v>
      </c>
      <c r="AT795" s="185"/>
      <c r="AU795" s="185"/>
      <c r="AV795" s="185"/>
      <c r="AW795" s="186"/>
      <c r="AX795" s="41"/>
      <c r="AY795" s="41" t="s">
        <v>46</v>
      </c>
      <c r="AZ795" s="41"/>
      <c r="BA795" s="36"/>
      <c r="BB795" s="51"/>
      <c r="BC795" s="33"/>
      <c r="BD795" s="33"/>
      <c r="BE795" s="51"/>
      <c r="BF795" s="51"/>
      <c r="BG795" s="51"/>
      <c r="BH795" s="51"/>
      <c r="BI795" s="51"/>
      <c r="BJ795" s="51"/>
      <c r="BK795" s="51"/>
      <c r="BL795" s="51"/>
      <c r="BM795" s="51"/>
      <c r="BN795" s="51"/>
      <c r="BO795" s="51"/>
    </row>
    <row r="796" spans="1:67" ht="57.75" customHeight="1" x14ac:dyDescent="0.25">
      <c r="A796" s="201">
        <v>796</v>
      </c>
      <c r="B796" s="183" t="s">
        <v>4288</v>
      </c>
      <c r="C796" s="183" t="s">
        <v>4289</v>
      </c>
      <c r="D796" s="36" t="s">
        <v>18</v>
      </c>
      <c r="E796" s="36" t="s">
        <v>41</v>
      </c>
      <c r="F796" s="202">
        <v>1.7</v>
      </c>
      <c r="G796" s="202">
        <v>1</v>
      </c>
      <c r="H796" s="202" t="s">
        <v>4253</v>
      </c>
      <c r="I796" s="202"/>
      <c r="J796" s="202"/>
      <c r="K796" s="202"/>
      <c r="L796" s="34" t="s">
        <v>2080</v>
      </c>
      <c r="M796" s="182"/>
      <c r="N796" s="183"/>
      <c r="O796" s="184" t="s">
        <v>41</v>
      </c>
      <c r="P796" s="109"/>
      <c r="Q796" s="182" t="s">
        <v>25</v>
      </c>
      <c r="R796" s="109"/>
      <c r="S796" s="183" t="s">
        <v>3246</v>
      </c>
      <c r="T796" s="33" t="s">
        <v>4291</v>
      </c>
      <c r="U796" s="33" t="s">
        <v>167</v>
      </c>
      <c r="V796" s="45" t="s">
        <v>167</v>
      </c>
      <c r="W796" s="34" t="s">
        <v>2081</v>
      </c>
      <c r="X796" s="49" t="s">
        <v>315</v>
      </c>
      <c r="Y796" s="36"/>
      <c r="Z796" s="36"/>
      <c r="AA796" s="36">
        <v>1</v>
      </c>
      <c r="AB796" s="36"/>
      <c r="AC796" s="36"/>
      <c r="AD796" s="36"/>
      <c r="AE796" s="36"/>
      <c r="AF796" s="51"/>
      <c r="AG796" s="51"/>
      <c r="AH796" s="51"/>
      <c r="AI796" s="51">
        <v>1</v>
      </c>
      <c r="AJ796" s="51"/>
      <c r="AK796" s="51"/>
      <c r="AL796" s="33"/>
      <c r="AM796" s="33"/>
      <c r="AN796" s="186"/>
      <c r="AO796" s="186"/>
      <c r="AP796" s="185"/>
      <c r="AQ796" s="185"/>
      <c r="AR796" s="185"/>
      <c r="AS796" s="185"/>
      <c r="AT796" s="185"/>
      <c r="AU796" s="185"/>
      <c r="AV796" s="185"/>
      <c r="AW796" s="186"/>
      <c r="AX796" s="41"/>
      <c r="AY796" s="35" t="s">
        <v>176</v>
      </c>
      <c r="AZ796" s="41"/>
      <c r="BA796" s="36"/>
      <c r="BB796" s="51"/>
      <c r="BC796" s="33"/>
      <c r="BD796" s="33"/>
      <c r="BE796" s="51"/>
      <c r="BF796" s="51"/>
      <c r="BG796" s="51"/>
      <c r="BH796" s="51"/>
      <c r="BI796" s="51"/>
      <c r="BJ796" s="51"/>
      <c r="BK796" s="51"/>
      <c r="BL796" s="51"/>
      <c r="BM796" s="51"/>
      <c r="BN796" s="51"/>
      <c r="BO796" s="51"/>
    </row>
    <row r="797" spans="1:67" ht="57.75" customHeight="1" x14ac:dyDescent="0.25">
      <c r="A797" s="201">
        <v>797</v>
      </c>
      <c r="B797" s="183" t="s">
        <v>4288</v>
      </c>
      <c r="C797" s="183" t="s">
        <v>4289</v>
      </c>
      <c r="D797" s="36" t="s">
        <v>18</v>
      </c>
      <c r="E797" s="36" t="s">
        <v>41</v>
      </c>
      <c r="F797" s="202">
        <v>1.8</v>
      </c>
      <c r="G797" s="202">
        <v>1</v>
      </c>
      <c r="H797" s="202" t="s">
        <v>4232</v>
      </c>
      <c r="I797" s="202"/>
      <c r="J797" s="202"/>
      <c r="K797" s="202"/>
      <c r="L797" s="34" t="s">
        <v>2082</v>
      </c>
      <c r="M797" s="182"/>
      <c r="N797" s="183"/>
      <c r="O797" s="184" t="s">
        <v>41</v>
      </c>
      <c r="P797" s="109"/>
      <c r="Q797" s="182" t="s">
        <v>25</v>
      </c>
      <c r="R797" s="109"/>
      <c r="S797" s="183" t="s">
        <v>391</v>
      </c>
      <c r="T797" s="33" t="s">
        <v>4276</v>
      </c>
      <c r="U797" s="33" t="s">
        <v>21</v>
      </c>
      <c r="V797" s="45" t="s">
        <v>21</v>
      </c>
      <c r="W797" s="34" t="s">
        <v>2058</v>
      </c>
      <c r="X797" s="34" t="s">
        <v>336</v>
      </c>
      <c r="Y797" s="36">
        <v>1</v>
      </c>
      <c r="Z797" s="36"/>
      <c r="AA797" s="36"/>
      <c r="AB797" s="36"/>
      <c r="AC797" s="36"/>
      <c r="AD797" s="36"/>
      <c r="AE797" s="36"/>
      <c r="AF797" s="51"/>
      <c r="AG797" s="51"/>
      <c r="AH797" s="51"/>
      <c r="AI797" s="51">
        <v>1</v>
      </c>
      <c r="AJ797" s="51"/>
      <c r="AK797" s="51"/>
      <c r="AL797" s="33"/>
      <c r="AM797" s="33"/>
      <c r="AN797" s="185" t="s">
        <v>3165</v>
      </c>
      <c r="AO797" s="185"/>
      <c r="AP797" s="185" t="s">
        <v>3166</v>
      </c>
      <c r="AQ797" s="185" t="s">
        <v>3166</v>
      </c>
      <c r="AR797" s="185" t="s">
        <v>3166</v>
      </c>
      <c r="AS797" s="185" t="s">
        <v>3166</v>
      </c>
      <c r="AT797" s="185"/>
      <c r="AU797" s="185"/>
      <c r="AV797" s="185"/>
      <c r="AW797" s="186"/>
      <c r="AX797" s="41"/>
      <c r="AY797" s="41" t="s">
        <v>46</v>
      </c>
      <c r="AZ797" s="41"/>
      <c r="BA797" s="36"/>
      <c r="BB797" s="51"/>
      <c r="BC797" s="33"/>
      <c r="BD797" s="33"/>
      <c r="BE797" s="51"/>
      <c r="BF797" s="51"/>
      <c r="BG797" s="51"/>
      <c r="BH797" s="51"/>
      <c r="BI797" s="51"/>
      <c r="BJ797" s="51"/>
      <c r="BK797" s="51"/>
      <c r="BL797" s="51"/>
      <c r="BM797" s="51"/>
      <c r="BN797" s="51"/>
      <c r="BO797" s="51"/>
    </row>
    <row r="798" spans="1:67" ht="57.75" customHeight="1" x14ac:dyDescent="0.25">
      <c r="A798" s="201">
        <v>798</v>
      </c>
      <c r="B798" s="183" t="s">
        <v>4288</v>
      </c>
      <c r="C798" s="183" t="s">
        <v>4289</v>
      </c>
      <c r="D798" s="36" t="s">
        <v>18</v>
      </c>
      <c r="E798" s="36" t="s">
        <v>41</v>
      </c>
      <c r="F798" s="202">
        <v>1.8</v>
      </c>
      <c r="G798" s="202">
        <v>1</v>
      </c>
      <c r="H798" s="202">
        <v>1</v>
      </c>
      <c r="I798" s="202"/>
      <c r="J798" s="202"/>
      <c r="K798" s="202"/>
      <c r="L798" s="34" t="s">
        <v>2078</v>
      </c>
      <c r="M798" s="182"/>
      <c r="N798" s="183"/>
      <c r="O798" s="184" t="s">
        <v>41</v>
      </c>
      <c r="P798" s="109"/>
      <c r="Q798" s="182" t="s">
        <v>25</v>
      </c>
      <c r="R798" s="109"/>
      <c r="S798" s="183" t="s">
        <v>391</v>
      </c>
      <c r="T798" s="33" t="s">
        <v>4276</v>
      </c>
      <c r="U798" s="33" t="s">
        <v>21</v>
      </c>
      <c r="V798" s="45" t="s">
        <v>21</v>
      </c>
      <c r="W798" s="34" t="s">
        <v>2058</v>
      </c>
      <c r="X798" s="34" t="s">
        <v>336</v>
      </c>
      <c r="Y798" s="36">
        <v>1</v>
      </c>
      <c r="Z798" s="36"/>
      <c r="AA798" s="36"/>
      <c r="AB798" s="36"/>
      <c r="AC798" s="36"/>
      <c r="AD798" s="36"/>
      <c r="AE798" s="36"/>
      <c r="AF798" s="51"/>
      <c r="AG798" s="51"/>
      <c r="AH798" s="51"/>
      <c r="AI798" s="51">
        <v>1</v>
      </c>
      <c r="AJ798" s="51"/>
      <c r="AK798" s="51"/>
      <c r="AL798" s="33"/>
      <c r="AM798" s="33"/>
      <c r="AN798" s="185" t="s">
        <v>3165</v>
      </c>
      <c r="AO798" s="185"/>
      <c r="AP798" s="185" t="s">
        <v>3166</v>
      </c>
      <c r="AQ798" s="185" t="s">
        <v>3166</v>
      </c>
      <c r="AR798" s="185" t="s">
        <v>3166</v>
      </c>
      <c r="AS798" s="185" t="s">
        <v>2694</v>
      </c>
      <c r="AT798" s="185"/>
      <c r="AU798" s="185"/>
      <c r="AV798" s="185"/>
      <c r="AW798" s="186"/>
      <c r="AX798" s="41"/>
      <c r="AY798" s="41" t="s">
        <v>46</v>
      </c>
      <c r="AZ798" s="41"/>
      <c r="BA798" s="36"/>
      <c r="BB798" s="51"/>
      <c r="BC798" s="33"/>
      <c r="BD798" s="33"/>
      <c r="BE798" s="51"/>
      <c r="BF798" s="51"/>
      <c r="BG798" s="51"/>
      <c r="BH798" s="51"/>
      <c r="BI798" s="51"/>
      <c r="BJ798" s="51"/>
      <c r="BK798" s="51"/>
      <c r="BL798" s="51"/>
      <c r="BM798" s="51"/>
      <c r="BN798" s="51"/>
      <c r="BO798" s="51"/>
    </row>
    <row r="799" spans="1:67" ht="57.75" customHeight="1" x14ac:dyDescent="0.25">
      <c r="A799" s="201">
        <v>799</v>
      </c>
      <c r="B799" s="183" t="s">
        <v>4288</v>
      </c>
      <c r="C799" s="183" t="s">
        <v>4289</v>
      </c>
      <c r="D799" s="36" t="s">
        <v>18</v>
      </c>
      <c r="E799" s="36" t="s">
        <v>41</v>
      </c>
      <c r="F799" s="202">
        <v>1.8</v>
      </c>
      <c r="G799" s="202">
        <v>2</v>
      </c>
      <c r="H799" s="202" t="s">
        <v>4232</v>
      </c>
      <c r="I799" s="202"/>
      <c r="J799" s="202"/>
      <c r="K799" s="202"/>
      <c r="L799" s="34" t="s">
        <v>2083</v>
      </c>
      <c r="M799" s="182"/>
      <c r="N799" s="183"/>
      <c r="O799" s="184" t="s">
        <v>41</v>
      </c>
      <c r="P799" s="109"/>
      <c r="Q799" s="182" t="s">
        <v>25</v>
      </c>
      <c r="R799" s="109"/>
      <c r="S799" s="183" t="s">
        <v>391</v>
      </c>
      <c r="T799" s="33" t="s">
        <v>2084</v>
      </c>
      <c r="U799" s="33" t="s">
        <v>58</v>
      </c>
      <c r="V799" s="45" t="s">
        <v>58</v>
      </c>
      <c r="W799" s="34" t="s">
        <v>2084</v>
      </c>
      <c r="X799" s="34" t="s">
        <v>336</v>
      </c>
      <c r="Y799" s="36"/>
      <c r="Z799" s="36"/>
      <c r="AA799" s="36"/>
      <c r="AB799" s="36">
        <v>1</v>
      </c>
      <c r="AC799" s="36"/>
      <c r="AD799" s="36"/>
      <c r="AE799" s="36"/>
      <c r="AF799" s="51"/>
      <c r="AG799" s="51"/>
      <c r="AH799" s="51"/>
      <c r="AI799" s="51">
        <v>1</v>
      </c>
      <c r="AJ799" s="51"/>
      <c r="AK799" s="51"/>
      <c r="AL799" s="33"/>
      <c r="AM799" s="33"/>
      <c r="AN799" s="186"/>
      <c r="AO799" s="186"/>
      <c r="AP799" s="185"/>
      <c r="AQ799" s="185"/>
      <c r="AR799" s="185"/>
      <c r="AS799" s="185"/>
      <c r="AT799" s="185"/>
      <c r="AU799" s="185"/>
      <c r="AV799" s="185"/>
      <c r="AW799" s="186"/>
      <c r="AX799" s="41"/>
      <c r="AY799" s="41" t="s">
        <v>24</v>
      </c>
      <c r="AZ799" s="41"/>
      <c r="BA799" s="36"/>
      <c r="BB799" s="51"/>
      <c r="BC799" s="33"/>
      <c r="BD799" s="33"/>
      <c r="BE799" s="51"/>
      <c r="BF799" s="51"/>
      <c r="BG799" s="51"/>
      <c r="BH799" s="51"/>
      <c r="BI799" s="51"/>
      <c r="BJ799" s="51"/>
      <c r="BK799" s="51"/>
      <c r="BL799" s="51"/>
      <c r="BM799" s="51"/>
      <c r="BN799" s="51"/>
      <c r="BO799" s="51"/>
    </row>
    <row r="800" spans="1:67" ht="47.25" customHeight="1" x14ac:dyDescent="0.25">
      <c r="A800" s="201">
        <v>800</v>
      </c>
      <c r="B800" s="183" t="s">
        <v>4288</v>
      </c>
      <c r="C800" s="183" t="s">
        <v>4289</v>
      </c>
      <c r="D800" s="36" t="s">
        <v>18</v>
      </c>
      <c r="E800" s="36" t="s">
        <v>41</v>
      </c>
      <c r="F800" s="202" t="s">
        <v>4292</v>
      </c>
      <c r="G800" s="202">
        <v>3</v>
      </c>
      <c r="H800" s="202">
        <v>1</v>
      </c>
      <c r="I800" s="202"/>
      <c r="J800" s="202"/>
      <c r="K800" s="202"/>
      <c r="L800" s="34" t="s">
        <v>2085</v>
      </c>
      <c r="M800" s="182"/>
      <c r="N800" s="183"/>
      <c r="O800" s="184" t="s">
        <v>41</v>
      </c>
      <c r="P800" s="109"/>
      <c r="Q800" s="182" t="s">
        <v>25</v>
      </c>
      <c r="R800" s="109"/>
      <c r="S800" s="183" t="s">
        <v>3306</v>
      </c>
      <c r="T800" s="33" t="s">
        <v>2086</v>
      </c>
      <c r="U800" s="33" t="s">
        <v>58</v>
      </c>
      <c r="V800" s="45" t="s">
        <v>58</v>
      </c>
      <c r="W800" s="34" t="s">
        <v>2086</v>
      </c>
      <c r="X800" s="34" t="s">
        <v>2087</v>
      </c>
      <c r="Y800" s="36"/>
      <c r="Z800" s="36"/>
      <c r="AA800" s="36"/>
      <c r="AB800" s="36">
        <v>1</v>
      </c>
      <c r="AC800" s="36"/>
      <c r="AD800" s="36"/>
      <c r="AE800" s="36"/>
      <c r="AF800" s="51"/>
      <c r="AG800" s="51">
        <v>1</v>
      </c>
      <c r="AH800" s="51"/>
      <c r="AI800" s="51"/>
      <c r="AJ800" s="51"/>
      <c r="AK800" s="51"/>
      <c r="AL800" s="33" t="s">
        <v>3156</v>
      </c>
      <c r="AM800" s="33"/>
      <c r="AN800" s="185"/>
      <c r="AO800" s="185"/>
      <c r="AP800" s="185"/>
      <c r="AQ800" s="185"/>
      <c r="AR800" s="185"/>
      <c r="AS800" s="185"/>
      <c r="AT800" s="185"/>
      <c r="AU800" s="185"/>
      <c r="AV800" s="185"/>
      <c r="AW800" s="186"/>
      <c r="AX800" s="41"/>
      <c r="AY800" s="41" t="s">
        <v>24</v>
      </c>
      <c r="AZ800" s="41"/>
      <c r="BA800" s="36"/>
      <c r="BB800" s="51"/>
      <c r="BC800" s="33"/>
      <c r="BD800" s="33"/>
      <c r="BE800" s="51"/>
      <c r="BF800" s="51"/>
      <c r="BG800" s="51"/>
      <c r="BH800" s="51"/>
      <c r="BI800" s="51"/>
      <c r="BJ800" s="51"/>
      <c r="BK800" s="51"/>
      <c r="BL800" s="51"/>
      <c r="BM800" s="51"/>
      <c r="BN800" s="51"/>
      <c r="BO800" s="51"/>
    </row>
    <row r="801" spans="1:67" ht="73.5" customHeight="1" x14ac:dyDescent="0.25">
      <c r="A801" s="201">
        <v>801</v>
      </c>
      <c r="B801" s="183" t="s">
        <v>4288</v>
      </c>
      <c r="C801" s="183" t="s">
        <v>4289</v>
      </c>
      <c r="D801" s="36" t="s">
        <v>18</v>
      </c>
      <c r="E801" s="36" t="s">
        <v>41</v>
      </c>
      <c r="F801" s="202">
        <v>1.9</v>
      </c>
      <c r="G801" s="202">
        <v>4</v>
      </c>
      <c r="H801" s="202" t="s">
        <v>4232</v>
      </c>
      <c r="I801" s="202"/>
      <c r="J801" s="202"/>
      <c r="K801" s="202"/>
      <c r="L801" s="34" t="s">
        <v>2088</v>
      </c>
      <c r="M801" s="182"/>
      <c r="N801" s="183"/>
      <c r="O801" s="184" t="s">
        <v>41</v>
      </c>
      <c r="P801" s="109"/>
      <c r="Q801" s="182" t="s">
        <v>25</v>
      </c>
      <c r="R801" s="109"/>
      <c r="S801" s="183" t="s">
        <v>3306</v>
      </c>
      <c r="T801" s="188">
        <v>42801</v>
      </c>
      <c r="U801" s="33" t="s">
        <v>167</v>
      </c>
      <c r="V801" s="45" t="s">
        <v>21</v>
      </c>
      <c r="W801" s="49" t="s">
        <v>322</v>
      </c>
      <c r="X801" s="49" t="s">
        <v>339</v>
      </c>
      <c r="Y801" s="36"/>
      <c r="Z801" s="36"/>
      <c r="AA801" s="36">
        <v>1</v>
      </c>
      <c r="AB801" s="36"/>
      <c r="AC801" s="36"/>
      <c r="AD801" s="36"/>
      <c r="AE801" s="36"/>
      <c r="AF801" s="51"/>
      <c r="AG801" s="51">
        <v>1</v>
      </c>
      <c r="AH801" s="51"/>
      <c r="AI801" s="51"/>
      <c r="AJ801" s="51"/>
      <c r="AK801" s="51"/>
      <c r="AL801" s="33" t="s">
        <v>3391</v>
      </c>
      <c r="AM801" s="33" t="s">
        <v>3430</v>
      </c>
      <c r="AN801" s="185" t="s">
        <v>4293</v>
      </c>
      <c r="AO801" s="185" t="s">
        <v>4294</v>
      </c>
      <c r="AP801" s="185"/>
      <c r="AQ801" s="185"/>
      <c r="AR801" s="185"/>
      <c r="AS801" s="185"/>
      <c r="AT801" s="185"/>
      <c r="AU801" s="185"/>
      <c r="AV801" s="185"/>
      <c r="AW801" s="186"/>
      <c r="AX801" s="186"/>
      <c r="AY801" s="35" t="s">
        <v>176</v>
      </c>
      <c r="AZ801" s="41"/>
      <c r="BA801" s="36"/>
      <c r="BB801" s="51"/>
      <c r="BC801" s="33"/>
      <c r="BD801" s="33"/>
      <c r="BE801" s="51"/>
      <c r="BF801" s="51"/>
      <c r="BG801" s="51"/>
      <c r="BH801" s="51"/>
      <c r="BI801" s="51"/>
      <c r="BJ801" s="51"/>
      <c r="BK801" s="51"/>
      <c r="BL801" s="51"/>
      <c r="BM801" s="51"/>
      <c r="BN801" s="51"/>
      <c r="BO801" s="51"/>
    </row>
    <row r="802" spans="1:67" ht="57" customHeight="1" x14ac:dyDescent="0.25">
      <c r="A802" s="201">
        <v>802</v>
      </c>
      <c r="B802" s="183" t="s">
        <v>4288</v>
      </c>
      <c r="C802" s="183" t="s">
        <v>4289</v>
      </c>
      <c r="D802" s="36" t="s">
        <v>18</v>
      </c>
      <c r="E802" s="36" t="s">
        <v>41</v>
      </c>
      <c r="F802" s="202" t="s">
        <v>3763</v>
      </c>
      <c r="G802" s="202">
        <v>7</v>
      </c>
      <c r="H802" s="202">
        <v>1</v>
      </c>
      <c r="I802" s="202"/>
      <c r="J802" s="202"/>
      <c r="K802" s="202"/>
      <c r="L802" s="34" t="s">
        <v>2089</v>
      </c>
      <c r="M802" s="182"/>
      <c r="N802" s="183"/>
      <c r="O802" s="184" t="s">
        <v>41</v>
      </c>
      <c r="P802" s="109"/>
      <c r="Q802" s="182" t="s">
        <v>25</v>
      </c>
      <c r="R802" s="109"/>
      <c r="S802" s="183" t="s">
        <v>3163</v>
      </c>
      <c r="T802" s="33" t="s">
        <v>4295</v>
      </c>
      <c r="U802" s="33" t="s">
        <v>21</v>
      </c>
      <c r="V802" s="45" t="s">
        <v>21</v>
      </c>
      <c r="W802" s="34" t="s">
        <v>2090</v>
      </c>
      <c r="X802" s="49" t="s">
        <v>377</v>
      </c>
      <c r="Y802" s="36">
        <v>1</v>
      </c>
      <c r="Z802" s="36"/>
      <c r="AA802" s="36"/>
      <c r="AB802" s="36"/>
      <c r="AC802" s="36"/>
      <c r="AD802" s="36"/>
      <c r="AE802" s="36"/>
      <c r="AF802" s="51"/>
      <c r="AG802" s="51"/>
      <c r="AH802" s="51"/>
      <c r="AI802" s="51">
        <v>1</v>
      </c>
      <c r="AJ802" s="51"/>
      <c r="AK802" s="51"/>
      <c r="AL802" s="33"/>
      <c r="AM802" s="33"/>
      <c r="AN802" s="185" t="s">
        <v>3165</v>
      </c>
      <c r="AO802" s="185"/>
      <c r="AP802" s="185" t="s">
        <v>3166</v>
      </c>
      <c r="AQ802" s="185" t="s">
        <v>2694</v>
      </c>
      <c r="AR802" s="185" t="s">
        <v>3166</v>
      </c>
      <c r="AS802" s="185" t="s">
        <v>2694</v>
      </c>
      <c r="AT802" s="185"/>
      <c r="AU802" s="185"/>
      <c r="AV802" s="185"/>
      <c r="AW802" s="186"/>
      <c r="AX802" s="41"/>
      <c r="AY802" s="41" t="s">
        <v>46</v>
      </c>
      <c r="AZ802" s="41"/>
      <c r="BA802" s="36"/>
      <c r="BB802" s="51"/>
      <c r="BC802" s="33"/>
      <c r="BD802" s="33"/>
      <c r="BE802" s="51"/>
      <c r="BF802" s="51"/>
      <c r="BG802" s="51"/>
      <c r="BH802" s="51"/>
      <c r="BI802" s="51"/>
      <c r="BJ802" s="51"/>
      <c r="BK802" s="51"/>
      <c r="BL802" s="51"/>
      <c r="BM802" s="51"/>
      <c r="BN802" s="51"/>
      <c r="BO802" s="51"/>
    </row>
    <row r="803" spans="1:67" ht="57" customHeight="1" x14ac:dyDescent="0.25">
      <c r="A803" s="201">
        <v>803</v>
      </c>
      <c r="B803" s="183" t="s">
        <v>4288</v>
      </c>
      <c r="C803" s="183" t="s">
        <v>4289</v>
      </c>
      <c r="D803" s="36" t="s">
        <v>18</v>
      </c>
      <c r="E803" s="36" t="s">
        <v>41</v>
      </c>
      <c r="F803" s="202" t="s">
        <v>3727</v>
      </c>
      <c r="G803" s="202">
        <v>8</v>
      </c>
      <c r="H803" s="202">
        <v>13</v>
      </c>
      <c r="I803" s="202"/>
      <c r="J803" s="202"/>
      <c r="K803" s="202"/>
      <c r="L803" s="34" t="s">
        <v>2091</v>
      </c>
      <c r="M803" s="182"/>
      <c r="N803" s="183"/>
      <c r="O803" s="184" t="s">
        <v>41</v>
      </c>
      <c r="P803" s="109"/>
      <c r="Q803" s="182" t="s">
        <v>25</v>
      </c>
      <c r="R803" s="109"/>
      <c r="S803" s="183" t="s">
        <v>3172</v>
      </c>
      <c r="T803" s="33" t="s">
        <v>4296</v>
      </c>
      <c r="U803" s="33" t="s">
        <v>21</v>
      </c>
      <c r="V803" s="45" t="s">
        <v>21</v>
      </c>
      <c r="W803" s="34" t="s">
        <v>2092</v>
      </c>
      <c r="X803" s="34" t="s">
        <v>929</v>
      </c>
      <c r="Y803" s="36">
        <v>1</v>
      </c>
      <c r="Z803" s="36"/>
      <c r="AA803" s="36"/>
      <c r="AB803" s="36"/>
      <c r="AC803" s="36"/>
      <c r="AD803" s="36"/>
      <c r="AE803" s="36"/>
      <c r="AF803" s="51"/>
      <c r="AG803" s="51"/>
      <c r="AH803" s="51"/>
      <c r="AI803" s="51">
        <v>1</v>
      </c>
      <c r="AJ803" s="51"/>
      <c r="AK803" s="51"/>
      <c r="AL803" s="33"/>
      <c r="AM803" s="33"/>
      <c r="AN803" s="185" t="s">
        <v>3174</v>
      </c>
      <c r="AO803" s="185"/>
      <c r="AP803" s="185" t="s">
        <v>3194</v>
      </c>
      <c r="AQ803" s="185" t="s">
        <v>3194</v>
      </c>
      <c r="AR803" s="185" t="s">
        <v>3194</v>
      </c>
      <c r="AS803" s="185" t="s">
        <v>2694</v>
      </c>
      <c r="AT803" s="185"/>
      <c r="AU803" s="185"/>
      <c r="AV803" s="185"/>
      <c r="AW803" s="186"/>
      <c r="AX803" s="185"/>
      <c r="AY803" s="41" t="s">
        <v>46</v>
      </c>
      <c r="AZ803" s="41"/>
      <c r="BA803" s="36"/>
      <c r="BB803" s="51"/>
      <c r="BC803" s="33"/>
      <c r="BD803" s="33"/>
      <c r="BE803" s="51"/>
      <c r="BF803" s="51"/>
      <c r="BG803" s="51"/>
      <c r="BH803" s="51"/>
      <c r="BI803" s="51"/>
      <c r="BJ803" s="51"/>
      <c r="BK803" s="51"/>
      <c r="BL803" s="51"/>
      <c r="BM803" s="51"/>
      <c r="BN803" s="51"/>
      <c r="BO803" s="51"/>
    </row>
    <row r="804" spans="1:67" ht="48" customHeight="1" x14ac:dyDescent="0.25">
      <c r="A804" s="201">
        <v>804</v>
      </c>
      <c r="B804" s="183" t="s">
        <v>4288</v>
      </c>
      <c r="C804" s="183" t="s">
        <v>4289</v>
      </c>
      <c r="D804" s="36" t="s">
        <v>18</v>
      </c>
      <c r="E804" s="36" t="s">
        <v>41</v>
      </c>
      <c r="F804" s="202" t="s">
        <v>2214</v>
      </c>
      <c r="G804" s="202">
        <v>9</v>
      </c>
      <c r="H804" s="109" t="s">
        <v>4297</v>
      </c>
      <c r="I804" s="109"/>
      <c r="J804" s="109"/>
      <c r="K804" s="109"/>
      <c r="L804" s="34" t="s">
        <v>2093</v>
      </c>
      <c r="M804" s="182"/>
      <c r="N804" s="183"/>
      <c r="O804" s="184" t="s">
        <v>41</v>
      </c>
      <c r="P804" s="109"/>
      <c r="Q804" s="182" t="s">
        <v>25</v>
      </c>
      <c r="R804" s="109"/>
      <c r="S804" s="183" t="s">
        <v>3172</v>
      </c>
      <c r="T804" s="33" t="s">
        <v>4296</v>
      </c>
      <c r="U804" s="33" t="s">
        <v>21</v>
      </c>
      <c r="V804" s="45" t="s">
        <v>21</v>
      </c>
      <c r="W804" s="34" t="s">
        <v>2094</v>
      </c>
      <c r="X804" s="34" t="s">
        <v>2095</v>
      </c>
      <c r="Y804" s="36">
        <v>1</v>
      </c>
      <c r="Z804" s="36"/>
      <c r="AA804" s="36"/>
      <c r="AB804" s="36"/>
      <c r="AC804" s="36"/>
      <c r="AD804" s="36"/>
      <c r="AE804" s="36"/>
      <c r="AF804" s="51"/>
      <c r="AG804" s="51"/>
      <c r="AH804" s="51"/>
      <c r="AI804" s="51">
        <v>1</v>
      </c>
      <c r="AJ804" s="51"/>
      <c r="AK804" s="51"/>
      <c r="AL804" s="33"/>
      <c r="AM804" s="33"/>
      <c r="AN804" s="185" t="s">
        <v>3174</v>
      </c>
      <c r="AO804" s="185"/>
      <c r="AP804" s="185" t="s">
        <v>3166</v>
      </c>
      <c r="AQ804" s="185" t="s">
        <v>3166</v>
      </c>
      <c r="AR804" s="185" t="s">
        <v>3166</v>
      </c>
      <c r="AS804" s="185" t="s">
        <v>2694</v>
      </c>
      <c r="AT804" s="185"/>
      <c r="AU804" s="185"/>
      <c r="AV804" s="185"/>
      <c r="AW804" s="186"/>
      <c r="AX804" s="41"/>
      <c r="AY804" s="41" t="s">
        <v>46</v>
      </c>
      <c r="AZ804" s="41"/>
      <c r="BA804" s="36"/>
      <c r="BB804" s="51"/>
      <c r="BC804" s="33"/>
      <c r="BD804" s="33"/>
      <c r="BE804" s="51"/>
      <c r="BF804" s="51"/>
      <c r="BG804" s="51"/>
      <c r="BH804" s="51"/>
      <c r="BI804" s="51"/>
      <c r="BJ804" s="51"/>
      <c r="BK804" s="51"/>
      <c r="BL804" s="51"/>
      <c r="BM804" s="51"/>
      <c r="BN804" s="51"/>
      <c r="BO804" s="51"/>
    </row>
    <row r="805" spans="1:67" ht="81.75" customHeight="1" x14ac:dyDescent="0.25">
      <c r="A805" s="201">
        <v>805</v>
      </c>
      <c r="B805" s="183" t="s">
        <v>4288</v>
      </c>
      <c r="C805" s="183" t="s">
        <v>4289</v>
      </c>
      <c r="D805" s="36" t="s">
        <v>18</v>
      </c>
      <c r="E805" s="36" t="s">
        <v>41</v>
      </c>
      <c r="F805" s="202" t="s">
        <v>4237</v>
      </c>
      <c r="G805" s="202">
        <v>10</v>
      </c>
      <c r="H805" s="109" t="s">
        <v>4298</v>
      </c>
      <c r="I805" s="109"/>
      <c r="J805" s="109"/>
      <c r="K805" s="109"/>
      <c r="L805" s="34" t="s">
        <v>2096</v>
      </c>
      <c r="M805" s="182"/>
      <c r="N805" s="183"/>
      <c r="O805" s="184" t="s">
        <v>41</v>
      </c>
      <c r="P805" s="109"/>
      <c r="Q805" s="182" t="s">
        <v>25</v>
      </c>
      <c r="R805" s="109"/>
      <c r="S805" s="183" t="s">
        <v>391</v>
      </c>
      <c r="T805" s="33" t="s">
        <v>4299</v>
      </c>
      <c r="U805" s="33" t="s">
        <v>58</v>
      </c>
      <c r="V805" s="45" t="s">
        <v>58</v>
      </c>
      <c r="W805" s="34" t="s">
        <v>2097</v>
      </c>
      <c r="X805" s="34" t="s">
        <v>1999</v>
      </c>
      <c r="Y805" s="36"/>
      <c r="Z805" s="36"/>
      <c r="AA805" s="36"/>
      <c r="AB805" s="36">
        <v>1</v>
      </c>
      <c r="AC805" s="36"/>
      <c r="AD805" s="36"/>
      <c r="AE805" s="36"/>
      <c r="AF805" s="51"/>
      <c r="AG805" s="51"/>
      <c r="AH805" s="51"/>
      <c r="AI805" s="51">
        <v>1</v>
      </c>
      <c r="AJ805" s="51"/>
      <c r="AK805" s="51"/>
      <c r="AL805" s="33"/>
      <c r="AM805" s="33"/>
      <c r="AN805" s="186"/>
      <c r="AO805" s="186"/>
      <c r="AP805" s="185"/>
      <c r="AQ805" s="185"/>
      <c r="AR805" s="185"/>
      <c r="AS805" s="185"/>
      <c r="AT805" s="185"/>
      <c r="AU805" s="185"/>
      <c r="AV805" s="185"/>
      <c r="AW805" s="186"/>
      <c r="AX805" s="41"/>
      <c r="AY805" s="41" t="s">
        <v>24</v>
      </c>
      <c r="AZ805" s="41"/>
      <c r="BA805" s="36"/>
      <c r="BB805" s="51"/>
      <c r="BC805" s="33"/>
      <c r="BD805" s="33"/>
      <c r="BE805" s="51"/>
      <c r="BF805" s="51"/>
      <c r="BG805" s="51"/>
      <c r="BH805" s="51"/>
      <c r="BI805" s="51"/>
      <c r="BJ805" s="51"/>
      <c r="BK805" s="51"/>
      <c r="BL805" s="51"/>
      <c r="BM805" s="51"/>
      <c r="BN805" s="51"/>
      <c r="BO805" s="51"/>
    </row>
    <row r="806" spans="1:67" ht="69.75" customHeight="1" x14ac:dyDescent="0.25">
      <c r="A806" s="201">
        <v>806</v>
      </c>
      <c r="B806" s="183" t="s">
        <v>4288</v>
      </c>
      <c r="C806" s="183" t="s">
        <v>4289</v>
      </c>
      <c r="D806" s="36" t="s">
        <v>18</v>
      </c>
      <c r="E806" s="36" t="s">
        <v>41</v>
      </c>
      <c r="F806" s="202" t="s">
        <v>4237</v>
      </c>
      <c r="G806" s="202">
        <v>10</v>
      </c>
      <c r="H806" s="109" t="s">
        <v>4300</v>
      </c>
      <c r="I806" s="109"/>
      <c r="J806" s="109"/>
      <c r="K806" s="109"/>
      <c r="L806" s="34" t="s">
        <v>2098</v>
      </c>
      <c r="M806" s="182"/>
      <c r="N806" s="183"/>
      <c r="O806" s="184" t="s">
        <v>41</v>
      </c>
      <c r="P806" s="109"/>
      <c r="Q806" s="182" t="s">
        <v>25</v>
      </c>
      <c r="R806" s="109"/>
      <c r="S806" s="183" t="s">
        <v>3172</v>
      </c>
      <c r="T806" s="33" t="s">
        <v>4296</v>
      </c>
      <c r="U806" s="33" t="s">
        <v>21</v>
      </c>
      <c r="V806" s="45" t="s">
        <v>21</v>
      </c>
      <c r="W806" s="34" t="s">
        <v>2094</v>
      </c>
      <c r="X806" s="34" t="s">
        <v>1999</v>
      </c>
      <c r="Y806" s="36">
        <v>1</v>
      </c>
      <c r="Z806" s="36"/>
      <c r="AA806" s="36"/>
      <c r="AB806" s="36"/>
      <c r="AC806" s="36"/>
      <c r="AD806" s="36"/>
      <c r="AE806" s="36"/>
      <c r="AF806" s="51"/>
      <c r="AG806" s="51"/>
      <c r="AH806" s="51"/>
      <c r="AI806" s="51">
        <v>1</v>
      </c>
      <c r="AJ806" s="51"/>
      <c r="AK806" s="51"/>
      <c r="AL806" s="33"/>
      <c r="AM806" s="33"/>
      <c r="AN806" s="185" t="s">
        <v>3174</v>
      </c>
      <c r="AO806" s="185"/>
      <c r="AP806" s="185" t="s">
        <v>3166</v>
      </c>
      <c r="AQ806" s="185" t="s">
        <v>3166</v>
      </c>
      <c r="AR806" s="185" t="s">
        <v>3166</v>
      </c>
      <c r="AS806" s="185" t="s">
        <v>2694</v>
      </c>
      <c r="AT806" s="185"/>
      <c r="AU806" s="185"/>
      <c r="AV806" s="185"/>
      <c r="AW806" s="186"/>
      <c r="AX806" s="41"/>
      <c r="AY806" s="41" t="s">
        <v>46</v>
      </c>
      <c r="AZ806" s="41"/>
      <c r="BA806" s="36"/>
      <c r="BB806" s="51"/>
      <c r="BC806" s="33"/>
      <c r="BD806" s="33"/>
      <c r="BE806" s="51"/>
      <c r="BF806" s="51"/>
      <c r="BG806" s="51"/>
      <c r="BH806" s="51"/>
      <c r="BI806" s="51"/>
      <c r="BJ806" s="51"/>
      <c r="BK806" s="51"/>
      <c r="BL806" s="51"/>
      <c r="BM806" s="51"/>
      <c r="BN806" s="51"/>
      <c r="BO806" s="51"/>
    </row>
    <row r="807" spans="1:67" ht="69.75" customHeight="1" x14ac:dyDescent="0.25">
      <c r="A807" s="201">
        <v>807</v>
      </c>
      <c r="B807" s="183" t="s">
        <v>4288</v>
      </c>
      <c r="C807" s="183" t="s">
        <v>4289</v>
      </c>
      <c r="D807" s="36" t="s">
        <v>18</v>
      </c>
      <c r="E807" s="36" t="s">
        <v>41</v>
      </c>
      <c r="F807" s="202" t="s">
        <v>4301</v>
      </c>
      <c r="G807" s="202">
        <v>13</v>
      </c>
      <c r="H807" s="109" t="s">
        <v>4302</v>
      </c>
      <c r="I807" s="109"/>
      <c r="J807" s="109"/>
      <c r="K807" s="109"/>
      <c r="L807" s="34" t="s">
        <v>2099</v>
      </c>
      <c r="M807" s="182"/>
      <c r="N807" s="183"/>
      <c r="O807" s="184" t="s">
        <v>41</v>
      </c>
      <c r="P807" s="109"/>
      <c r="Q807" s="182" t="s">
        <v>25</v>
      </c>
      <c r="R807" s="109"/>
      <c r="S807" s="183" t="s">
        <v>3306</v>
      </c>
      <c r="T807" s="188">
        <v>42801</v>
      </c>
      <c r="U807" s="33" t="s">
        <v>21</v>
      </c>
      <c r="V807" s="45" t="s">
        <v>21</v>
      </c>
      <c r="W807" s="49" t="s">
        <v>2100</v>
      </c>
      <c r="X807" s="49" t="s">
        <v>2101</v>
      </c>
      <c r="Y807" s="36">
        <v>1</v>
      </c>
      <c r="Z807" s="36"/>
      <c r="AA807" s="36"/>
      <c r="AB807" s="36"/>
      <c r="AC807" s="36"/>
      <c r="AD807" s="36"/>
      <c r="AE807" s="36"/>
      <c r="AF807" s="51"/>
      <c r="AG807" s="51">
        <v>1</v>
      </c>
      <c r="AH807" s="51"/>
      <c r="AI807" s="51"/>
      <c r="AJ807" s="51"/>
      <c r="AK807" s="36">
        <v>1</v>
      </c>
      <c r="AL807" s="33" t="s">
        <v>3391</v>
      </c>
      <c r="AM807" s="45" t="s">
        <v>4303</v>
      </c>
      <c r="AN807" s="185" t="s">
        <v>3165</v>
      </c>
      <c r="AO807" s="185" t="s">
        <v>4304</v>
      </c>
      <c r="AP807" s="185" t="s">
        <v>4305</v>
      </c>
      <c r="AQ807" s="185" t="s">
        <v>4305</v>
      </c>
      <c r="AR807" s="185" t="s">
        <v>4305</v>
      </c>
      <c r="AS807" s="185" t="s">
        <v>2694</v>
      </c>
      <c r="AT807" s="185"/>
      <c r="AU807" s="185"/>
      <c r="AV807" s="185"/>
      <c r="AW807" s="186"/>
      <c r="AX807" s="185" t="s">
        <v>4306</v>
      </c>
      <c r="AY807" s="35" t="s">
        <v>72</v>
      </c>
      <c r="AZ807" s="41"/>
      <c r="BA807" s="36"/>
      <c r="BB807" s="36" t="s">
        <v>3154</v>
      </c>
      <c r="BC807" s="33" t="s">
        <v>3296</v>
      </c>
      <c r="BD807" s="33"/>
      <c r="BE807" s="51"/>
      <c r="BF807" s="51"/>
      <c r="BG807" s="51"/>
      <c r="BH807" s="51"/>
      <c r="BI807" s="51"/>
      <c r="BJ807" s="51"/>
      <c r="BK807" s="51"/>
      <c r="BL807" s="51"/>
      <c r="BM807" s="51"/>
      <c r="BN807" s="51"/>
      <c r="BO807" s="51"/>
    </row>
    <row r="808" spans="1:67" ht="69.75" customHeight="1" x14ac:dyDescent="0.25">
      <c r="A808" s="201">
        <v>808</v>
      </c>
      <c r="B808" s="183" t="s">
        <v>4288</v>
      </c>
      <c r="C808" s="183" t="s">
        <v>4289</v>
      </c>
      <c r="D808" s="36" t="s">
        <v>18</v>
      </c>
      <c r="E808" s="36" t="s">
        <v>41</v>
      </c>
      <c r="F808" s="202" t="s">
        <v>4301</v>
      </c>
      <c r="G808" s="202">
        <v>13</v>
      </c>
      <c r="H808" s="109" t="s">
        <v>4307</v>
      </c>
      <c r="I808" s="109"/>
      <c r="J808" s="109"/>
      <c r="K808" s="109"/>
      <c r="L808" s="34" t="s">
        <v>2102</v>
      </c>
      <c r="M808" s="182"/>
      <c r="N808" s="183"/>
      <c r="O808" s="184" t="s">
        <v>41</v>
      </c>
      <c r="P808" s="109"/>
      <c r="Q808" s="182" t="s">
        <v>25</v>
      </c>
      <c r="R808" s="109"/>
      <c r="S808" s="183" t="s">
        <v>3172</v>
      </c>
      <c r="T808" s="33" t="s">
        <v>4308</v>
      </c>
      <c r="U808" s="33" t="s">
        <v>21</v>
      </c>
      <c r="V808" s="45" t="s">
        <v>21</v>
      </c>
      <c r="W808" s="34" t="s">
        <v>2103</v>
      </c>
      <c r="X808" s="49" t="s">
        <v>2101</v>
      </c>
      <c r="Y808" s="36">
        <v>1</v>
      </c>
      <c r="Z808" s="36"/>
      <c r="AA808" s="36"/>
      <c r="AB808" s="36"/>
      <c r="AC808" s="36"/>
      <c r="AD808" s="36"/>
      <c r="AE808" s="36"/>
      <c r="AF808" s="51"/>
      <c r="AG808" s="51"/>
      <c r="AH808" s="51"/>
      <c r="AI808" s="51">
        <v>1</v>
      </c>
      <c r="AJ808" s="51"/>
      <c r="AK808" s="51"/>
      <c r="AL808" s="33"/>
      <c r="AM808" s="33"/>
      <c r="AN808" s="185" t="s">
        <v>3174</v>
      </c>
      <c r="AO808" s="185"/>
      <c r="AP808" s="185" t="s">
        <v>3166</v>
      </c>
      <c r="AQ808" s="185" t="s">
        <v>3166</v>
      </c>
      <c r="AR808" s="185" t="s">
        <v>3166</v>
      </c>
      <c r="AS808" s="185" t="s">
        <v>3166</v>
      </c>
      <c r="AT808" s="185"/>
      <c r="AU808" s="185"/>
      <c r="AV808" s="185"/>
      <c r="AW808" s="186"/>
      <c r="AX808" s="41"/>
      <c r="AY808" s="35" t="s">
        <v>72</v>
      </c>
      <c r="AZ808" s="41"/>
      <c r="BA808" s="36"/>
      <c r="BB808" s="51"/>
      <c r="BC808" s="33"/>
      <c r="BD808" s="33"/>
      <c r="BE808" s="51"/>
      <c r="BF808" s="51"/>
      <c r="BG808" s="51"/>
      <c r="BH808" s="51"/>
      <c r="BI808" s="51"/>
      <c r="BJ808" s="51"/>
      <c r="BK808" s="51"/>
      <c r="BL808" s="51"/>
      <c r="BM808" s="51"/>
      <c r="BN808" s="51"/>
      <c r="BO808" s="51"/>
    </row>
    <row r="809" spans="1:67" ht="69.75" customHeight="1" x14ac:dyDescent="0.25">
      <c r="A809" s="201">
        <v>809</v>
      </c>
      <c r="B809" s="183" t="s">
        <v>4288</v>
      </c>
      <c r="C809" s="183" t="s">
        <v>4289</v>
      </c>
      <c r="D809" s="36" t="s">
        <v>18</v>
      </c>
      <c r="E809" s="36" t="s">
        <v>41</v>
      </c>
      <c r="F809" s="202" t="s">
        <v>4301</v>
      </c>
      <c r="G809" s="202">
        <v>13</v>
      </c>
      <c r="H809" s="109" t="s">
        <v>4309</v>
      </c>
      <c r="I809" s="109"/>
      <c r="J809" s="109"/>
      <c r="K809" s="109"/>
      <c r="L809" s="34" t="s">
        <v>2104</v>
      </c>
      <c r="M809" s="182"/>
      <c r="N809" s="183"/>
      <c r="O809" s="184" t="s">
        <v>41</v>
      </c>
      <c r="P809" s="109"/>
      <c r="Q809" s="182" t="s">
        <v>25</v>
      </c>
      <c r="R809" s="109"/>
      <c r="S809" s="183" t="s">
        <v>3172</v>
      </c>
      <c r="T809" s="33" t="s">
        <v>4308</v>
      </c>
      <c r="U809" s="33" t="s">
        <v>21</v>
      </c>
      <c r="V809" s="45" t="s">
        <v>21</v>
      </c>
      <c r="W809" s="34" t="s">
        <v>2103</v>
      </c>
      <c r="X809" s="49" t="s">
        <v>2101</v>
      </c>
      <c r="Y809" s="36">
        <v>1</v>
      </c>
      <c r="Z809" s="36"/>
      <c r="AA809" s="36"/>
      <c r="AB809" s="36"/>
      <c r="AC809" s="36"/>
      <c r="AD809" s="36"/>
      <c r="AE809" s="36"/>
      <c r="AF809" s="51"/>
      <c r="AG809" s="51"/>
      <c r="AH809" s="51"/>
      <c r="AI809" s="51">
        <v>1</v>
      </c>
      <c r="AJ809" s="51"/>
      <c r="AK809" s="51"/>
      <c r="AL809" s="33"/>
      <c r="AM809" s="33"/>
      <c r="AN809" s="185" t="s">
        <v>3174</v>
      </c>
      <c r="AO809" s="185"/>
      <c r="AP809" s="185" t="s">
        <v>3166</v>
      </c>
      <c r="AQ809" s="185" t="s">
        <v>3166</v>
      </c>
      <c r="AR809" s="185" t="s">
        <v>3166</v>
      </c>
      <c r="AS809" s="185" t="s">
        <v>3166</v>
      </c>
      <c r="AT809" s="185"/>
      <c r="AU809" s="185"/>
      <c r="AV809" s="185"/>
      <c r="AW809" s="186"/>
      <c r="AX809" s="41"/>
      <c r="AY809" s="35" t="s">
        <v>72</v>
      </c>
      <c r="AZ809" s="41"/>
      <c r="BA809" s="36"/>
      <c r="BB809" s="51"/>
      <c r="BC809" s="33"/>
      <c r="BD809" s="33"/>
      <c r="BE809" s="51"/>
      <c r="BF809" s="51"/>
      <c r="BG809" s="51"/>
      <c r="BH809" s="51"/>
      <c r="BI809" s="51"/>
      <c r="BJ809" s="51"/>
      <c r="BK809" s="51"/>
      <c r="BL809" s="51"/>
      <c r="BM809" s="51"/>
      <c r="BN809" s="51"/>
      <c r="BO809" s="51"/>
    </row>
    <row r="810" spans="1:67" ht="69.75" customHeight="1" x14ac:dyDescent="0.25">
      <c r="A810" s="201">
        <v>810</v>
      </c>
      <c r="B810" s="183" t="s">
        <v>4288</v>
      </c>
      <c r="C810" s="183" t="s">
        <v>4289</v>
      </c>
      <c r="D810" s="36" t="s">
        <v>18</v>
      </c>
      <c r="E810" s="36" t="s">
        <v>41</v>
      </c>
      <c r="F810" s="202" t="s">
        <v>3299</v>
      </c>
      <c r="G810" s="202">
        <v>14</v>
      </c>
      <c r="H810" s="109" t="s">
        <v>4310</v>
      </c>
      <c r="I810" s="109"/>
      <c r="J810" s="109"/>
      <c r="K810" s="109"/>
      <c r="L810" s="34" t="s">
        <v>2105</v>
      </c>
      <c r="M810" s="182"/>
      <c r="N810" s="183"/>
      <c r="O810" s="184" t="s">
        <v>41</v>
      </c>
      <c r="P810" s="109"/>
      <c r="Q810" s="182" t="s">
        <v>25</v>
      </c>
      <c r="R810" s="109"/>
      <c r="S810" s="183" t="s">
        <v>3246</v>
      </c>
      <c r="T810" s="33" t="s">
        <v>1515</v>
      </c>
      <c r="U810" s="33" t="s">
        <v>167</v>
      </c>
      <c r="V810" s="45" t="s">
        <v>167</v>
      </c>
      <c r="W810" s="34" t="s">
        <v>1515</v>
      </c>
      <c r="X810" s="34" t="s">
        <v>253</v>
      </c>
      <c r="Y810" s="36"/>
      <c r="Z810" s="36"/>
      <c r="AA810" s="36">
        <v>1</v>
      </c>
      <c r="AB810" s="36"/>
      <c r="AC810" s="36"/>
      <c r="AD810" s="36"/>
      <c r="AE810" s="36"/>
      <c r="AF810" s="51"/>
      <c r="AG810" s="51"/>
      <c r="AH810" s="51"/>
      <c r="AI810" s="51">
        <v>1</v>
      </c>
      <c r="AJ810" s="51"/>
      <c r="AK810" s="51"/>
      <c r="AL810" s="33"/>
      <c r="AM810" s="33"/>
      <c r="AN810" s="185" t="s">
        <v>3293</v>
      </c>
      <c r="AO810" s="185"/>
      <c r="AP810" s="185" t="s">
        <v>4311</v>
      </c>
      <c r="AQ810" s="185"/>
      <c r="AR810" s="185"/>
      <c r="AS810" s="185" t="s">
        <v>2694</v>
      </c>
      <c r="AT810" s="185"/>
      <c r="AU810" s="185"/>
      <c r="AV810" s="185"/>
      <c r="AW810" s="186"/>
      <c r="AX810" s="35" t="s">
        <v>3237</v>
      </c>
      <c r="AY810" s="35" t="s">
        <v>176</v>
      </c>
      <c r="AZ810" s="41"/>
      <c r="BA810" s="36"/>
      <c r="BB810" s="51"/>
      <c r="BC810" s="33"/>
      <c r="BD810" s="33"/>
      <c r="BE810" s="51"/>
      <c r="BF810" s="51"/>
      <c r="BG810" s="51"/>
      <c r="BH810" s="51"/>
      <c r="BI810" s="51"/>
      <c r="BJ810" s="51"/>
      <c r="BK810" s="51"/>
      <c r="BL810" s="51"/>
      <c r="BM810" s="51"/>
      <c r="BN810" s="51"/>
      <c r="BO810" s="51"/>
    </row>
    <row r="811" spans="1:67" ht="69.75" customHeight="1" x14ac:dyDescent="0.25">
      <c r="A811" s="201">
        <v>811</v>
      </c>
      <c r="B811" s="183" t="s">
        <v>4288</v>
      </c>
      <c r="C811" s="183" t="s">
        <v>4289</v>
      </c>
      <c r="D811" s="36" t="s">
        <v>18</v>
      </c>
      <c r="E811" s="36" t="s">
        <v>41</v>
      </c>
      <c r="F811" s="202" t="s">
        <v>3299</v>
      </c>
      <c r="G811" s="202">
        <v>15</v>
      </c>
      <c r="H811" s="109" t="s">
        <v>4312</v>
      </c>
      <c r="I811" s="109"/>
      <c r="J811" s="109"/>
      <c r="K811" s="109"/>
      <c r="L811" s="34" t="s">
        <v>2106</v>
      </c>
      <c r="M811" s="182"/>
      <c r="N811" s="183"/>
      <c r="O811" s="184" t="s">
        <v>41</v>
      </c>
      <c r="P811" s="109"/>
      <c r="Q811" s="182" t="s">
        <v>25</v>
      </c>
      <c r="R811" s="109"/>
      <c r="S811" s="183" t="s">
        <v>3306</v>
      </c>
      <c r="T811" s="188">
        <v>42801</v>
      </c>
      <c r="U811" s="33" t="s">
        <v>21</v>
      </c>
      <c r="V811" s="45" t="s">
        <v>21</v>
      </c>
      <c r="W811" s="49" t="s">
        <v>2107</v>
      </c>
      <c r="X811" s="34" t="s">
        <v>253</v>
      </c>
      <c r="Y811" s="36">
        <v>1</v>
      </c>
      <c r="Z811" s="36"/>
      <c r="AA811" s="36"/>
      <c r="AB811" s="36"/>
      <c r="AC811" s="36"/>
      <c r="AD811" s="36"/>
      <c r="AE811" s="36"/>
      <c r="AF811" s="51"/>
      <c r="AG811" s="51">
        <v>1</v>
      </c>
      <c r="AH811" s="51"/>
      <c r="AI811" s="51"/>
      <c r="AJ811" s="51"/>
      <c r="AK811" s="51"/>
      <c r="AL811" s="33" t="s">
        <v>3391</v>
      </c>
      <c r="AM811" s="33" t="s">
        <v>3430</v>
      </c>
      <c r="AN811" s="185"/>
      <c r="AO811" s="185"/>
      <c r="AP811" s="185"/>
      <c r="AQ811" s="185"/>
      <c r="AR811" s="185"/>
      <c r="AS811" s="185"/>
      <c r="AT811" s="185"/>
      <c r="AU811" s="185"/>
      <c r="AV811" s="185"/>
      <c r="AW811" s="186"/>
      <c r="AX811" s="41"/>
      <c r="AY811" s="41" t="s">
        <v>499</v>
      </c>
      <c r="AZ811" s="41"/>
      <c r="BA811" s="36"/>
      <c r="BB811" s="51"/>
      <c r="BC811" s="33"/>
      <c r="BD811" s="33"/>
      <c r="BE811" s="51"/>
      <c r="BF811" s="51"/>
      <c r="BG811" s="51"/>
      <c r="BH811" s="51"/>
      <c r="BI811" s="51"/>
      <c r="BJ811" s="51"/>
      <c r="BK811" s="51"/>
      <c r="BL811" s="51"/>
      <c r="BM811" s="51"/>
      <c r="BN811" s="51"/>
      <c r="BO811" s="51"/>
    </row>
    <row r="812" spans="1:67" ht="66.75" customHeight="1" x14ac:dyDescent="0.25">
      <c r="A812" s="201">
        <v>812</v>
      </c>
      <c r="B812" s="183" t="s">
        <v>4288</v>
      </c>
      <c r="C812" s="183" t="s">
        <v>4289</v>
      </c>
      <c r="D812" s="36" t="s">
        <v>18</v>
      </c>
      <c r="E812" s="36" t="s">
        <v>41</v>
      </c>
      <c r="F812" s="202" t="s">
        <v>3299</v>
      </c>
      <c r="G812" s="202">
        <v>15</v>
      </c>
      <c r="H812" s="109" t="s">
        <v>4313</v>
      </c>
      <c r="I812" s="109"/>
      <c r="J812" s="109"/>
      <c r="K812" s="109"/>
      <c r="L812" s="34" t="s">
        <v>2108</v>
      </c>
      <c r="M812" s="182"/>
      <c r="N812" s="183"/>
      <c r="O812" s="184" t="s">
        <v>41</v>
      </c>
      <c r="P812" s="109"/>
      <c r="Q812" s="182" t="s">
        <v>25</v>
      </c>
      <c r="R812" s="109"/>
      <c r="S812" s="183" t="s">
        <v>3246</v>
      </c>
      <c r="T812" s="33" t="s">
        <v>1515</v>
      </c>
      <c r="U812" s="33" t="s">
        <v>167</v>
      </c>
      <c r="V812" s="45" t="s">
        <v>167</v>
      </c>
      <c r="W812" s="34" t="s">
        <v>1515</v>
      </c>
      <c r="X812" s="34" t="s">
        <v>253</v>
      </c>
      <c r="Y812" s="36"/>
      <c r="Z812" s="36"/>
      <c r="AA812" s="36">
        <v>1</v>
      </c>
      <c r="AB812" s="36"/>
      <c r="AC812" s="36"/>
      <c r="AD812" s="36"/>
      <c r="AE812" s="36"/>
      <c r="AF812" s="51"/>
      <c r="AG812" s="51"/>
      <c r="AH812" s="51"/>
      <c r="AI812" s="51">
        <v>1</v>
      </c>
      <c r="AJ812" s="51"/>
      <c r="AK812" s="51"/>
      <c r="AL812" s="33"/>
      <c r="AM812" s="33"/>
      <c r="AN812" s="185" t="s">
        <v>3293</v>
      </c>
      <c r="AO812" s="185"/>
      <c r="AP812" s="185" t="s">
        <v>4314</v>
      </c>
      <c r="AQ812" s="185"/>
      <c r="AR812" s="185"/>
      <c r="AS812" s="185"/>
      <c r="AT812" s="185"/>
      <c r="AU812" s="185"/>
      <c r="AV812" s="185"/>
      <c r="AW812" s="186"/>
      <c r="AX812" s="35" t="s">
        <v>3237</v>
      </c>
      <c r="AY812" s="35" t="s">
        <v>176</v>
      </c>
      <c r="AZ812" s="41"/>
      <c r="BA812" s="36"/>
      <c r="BB812" s="51"/>
      <c r="BC812" s="33"/>
      <c r="BD812" s="33"/>
      <c r="BE812" s="51"/>
      <c r="BF812" s="51"/>
      <c r="BG812" s="51"/>
      <c r="BH812" s="51"/>
      <c r="BI812" s="51"/>
      <c r="BJ812" s="51"/>
      <c r="BK812" s="51"/>
      <c r="BL812" s="51"/>
      <c r="BM812" s="51"/>
      <c r="BN812" s="51"/>
      <c r="BO812" s="51"/>
    </row>
    <row r="813" spans="1:67" ht="66.75" customHeight="1" x14ac:dyDescent="0.25">
      <c r="A813" s="201">
        <v>813</v>
      </c>
      <c r="B813" s="183" t="s">
        <v>4288</v>
      </c>
      <c r="C813" s="183" t="s">
        <v>4289</v>
      </c>
      <c r="D813" s="36" t="s">
        <v>18</v>
      </c>
      <c r="E813" s="36" t="s">
        <v>41</v>
      </c>
      <c r="F813" s="202" t="s">
        <v>3299</v>
      </c>
      <c r="G813" s="202">
        <v>15</v>
      </c>
      <c r="H813" s="109" t="s">
        <v>4315</v>
      </c>
      <c r="I813" s="109"/>
      <c r="J813" s="109"/>
      <c r="K813" s="109"/>
      <c r="L813" s="34" t="s">
        <v>2109</v>
      </c>
      <c r="M813" s="182"/>
      <c r="N813" s="183"/>
      <c r="O813" s="184" t="s">
        <v>41</v>
      </c>
      <c r="P813" s="109"/>
      <c r="Q813" s="182" t="s">
        <v>25</v>
      </c>
      <c r="R813" s="109"/>
      <c r="S813" s="183" t="s">
        <v>3246</v>
      </c>
      <c r="T813" s="33" t="s">
        <v>1515</v>
      </c>
      <c r="U813" s="33" t="s">
        <v>167</v>
      </c>
      <c r="V813" s="45" t="s">
        <v>167</v>
      </c>
      <c r="W813" s="34" t="s">
        <v>1515</v>
      </c>
      <c r="X813" s="34" t="s">
        <v>253</v>
      </c>
      <c r="Y813" s="36"/>
      <c r="Z813" s="36"/>
      <c r="AA813" s="36">
        <v>1</v>
      </c>
      <c r="AB813" s="36"/>
      <c r="AC813" s="36"/>
      <c r="AD813" s="36"/>
      <c r="AE813" s="36"/>
      <c r="AF813" s="51"/>
      <c r="AG813" s="51"/>
      <c r="AH813" s="51"/>
      <c r="AI813" s="51">
        <v>1</v>
      </c>
      <c r="AJ813" s="51"/>
      <c r="AK813" s="51"/>
      <c r="AL813" s="33"/>
      <c r="AM813" s="33"/>
      <c r="AN813" s="185" t="s">
        <v>3293</v>
      </c>
      <c r="AO813" s="185"/>
      <c r="AP813" s="185" t="s">
        <v>4311</v>
      </c>
      <c r="AQ813" s="185"/>
      <c r="AR813" s="185"/>
      <c r="AS813" s="185"/>
      <c r="AT813" s="185"/>
      <c r="AU813" s="185"/>
      <c r="AV813" s="185"/>
      <c r="AW813" s="186"/>
      <c r="AX813" s="35" t="s">
        <v>3237</v>
      </c>
      <c r="AY813" s="35" t="s">
        <v>176</v>
      </c>
      <c r="AZ813" s="41"/>
      <c r="BA813" s="36"/>
      <c r="BB813" s="51"/>
      <c r="BC813" s="33"/>
      <c r="BD813" s="33"/>
      <c r="BE813" s="51"/>
      <c r="BF813" s="51"/>
      <c r="BG813" s="51"/>
      <c r="BH813" s="51"/>
      <c r="BI813" s="51"/>
      <c r="BJ813" s="51"/>
      <c r="BK813" s="51"/>
      <c r="BL813" s="51"/>
      <c r="BM813" s="51"/>
      <c r="BN813" s="51"/>
      <c r="BO813" s="51"/>
    </row>
    <row r="814" spans="1:67" ht="66.75" customHeight="1" x14ac:dyDescent="0.25">
      <c r="A814" s="201">
        <v>814</v>
      </c>
      <c r="B814" s="183" t="s">
        <v>4288</v>
      </c>
      <c r="C814" s="183" t="s">
        <v>4289</v>
      </c>
      <c r="D814" s="36" t="s">
        <v>18</v>
      </c>
      <c r="E814" s="36" t="s">
        <v>41</v>
      </c>
      <c r="F814" s="202" t="s">
        <v>3732</v>
      </c>
      <c r="G814" s="202">
        <v>19</v>
      </c>
      <c r="H814" s="109" t="s">
        <v>4316</v>
      </c>
      <c r="I814" s="109"/>
      <c r="J814" s="109"/>
      <c r="K814" s="109"/>
      <c r="L814" s="34" t="s">
        <v>2110</v>
      </c>
      <c r="M814" s="182"/>
      <c r="N814" s="183"/>
      <c r="O814" s="184" t="s">
        <v>41</v>
      </c>
      <c r="P814" s="109"/>
      <c r="Q814" s="182" t="s">
        <v>25</v>
      </c>
      <c r="R814" s="109"/>
      <c r="S814" s="183" t="s">
        <v>3172</v>
      </c>
      <c r="T814" s="33" t="s">
        <v>4308</v>
      </c>
      <c r="U814" s="33" t="s">
        <v>21</v>
      </c>
      <c r="V814" s="45" t="s">
        <v>21</v>
      </c>
      <c r="W814" s="34" t="s">
        <v>2103</v>
      </c>
      <c r="X814" s="34" t="s">
        <v>935</v>
      </c>
      <c r="Y814" s="36">
        <v>1</v>
      </c>
      <c r="Z814" s="36"/>
      <c r="AA814" s="36"/>
      <c r="AB814" s="36"/>
      <c r="AC814" s="36"/>
      <c r="AD814" s="36"/>
      <c r="AE814" s="36"/>
      <c r="AF814" s="51"/>
      <c r="AG814" s="51"/>
      <c r="AH814" s="51"/>
      <c r="AI814" s="51">
        <v>1</v>
      </c>
      <c r="AJ814" s="51"/>
      <c r="AK814" s="51"/>
      <c r="AL814" s="33"/>
      <c r="AM814" s="33"/>
      <c r="AN814" s="185" t="s">
        <v>3174</v>
      </c>
      <c r="AO814" s="185"/>
      <c r="AP814" s="185" t="s">
        <v>3166</v>
      </c>
      <c r="AQ814" s="185" t="s">
        <v>3166</v>
      </c>
      <c r="AR814" s="185" t="s">
        <v>3166</v>
      </c>
      <c r="AS814" s="185" t="s">
        <v>3166</v>
      </c>
      <c r="AT814" s="185"/>
      <c r="AU814" s="185"/>
      <c r="AV814" s="185"/>
      <c r="AW814" s="186"/>
      <c r="AX814" s="41"/>
      <c r="AY814" s="41" t="s">
        <v>46</v>
      </c>
      <c r="AZ814" s="41"/>
      <c r="BA814" s="36"/>
      <c r="BB814" s="51"/>
      <c r="BC814" s="33"/>
      <c r="BD814" s="33"/>
      <c r="BE814" s="51"/>
      <c r="BF814" s="51"/>
      <c r="BG814" s="51"/>
      <c r="BH814" s="51"/>
      <c r="BI814" s="51"/>
      <c r="BJ814" s="51"/>
      <c r="BK814" s="51"/>
      <c r="BL814" s="51"/>
      <c r="BM814" s="51"/>
      <c r="BN814" s="51"/>
      <c r="BO814" s="51"/>
    </row>
    <row r="815" spans="1:67" ht="66.75" customHeight="1" x14ac:dyDescent="0.25">
      <c r="A815" s="201">
        <v>815</v>
      </c>
      <c r="B815" s="183" t="s">
        <v>4288</v>
      </c>
      <c r="C815" s="183" t="s">
        <v>4289</v>
      </c>
      <c r="D815" s="36" t="s">
        <v>18</v>
      </c>
      <c r="E815" s="36" t="s">
        <v>41</v>
      </c>
      <c r="F815" s="202" t="s">
        <v>3732</v>
      </c>
      <c r="G815" s="202">
        <v>19</v>
      </c>
      <c r="H815" s="109" t="s">
        <v>4317</v>
      </c>
      <c r="I815" s="109"/>
      <c r="J815" s="109"/>
      <c r="K815" s="109"/>
      <c r="L815" s="34" t="s">
        <v>2111</v>
      </c>
      <c r="M815" s="182"/>
      <c r="N815" s="183"/>
      <c r="O815" s="184" t="s">
        <v>41</v>
      </c>
      <c r="P815" s="109"/>
      <c r="Q815" s="182" t="s">
        <v>25</v>
      </c>
      <c r="R815" s="109"/>
      <c r="S815" s="183" t="s">
        <v>3172</v>
      </c>
      <c r="T815" s="33" t="s">
        <v>4308</v>
      </c>
      <c r="U815" s="33" t="s">
        <v>21</v>
      </c>
      <c r="V815" s="45" t="s">
        <v>21</v>
      </c>
      <c r="W815" s="34" t="s">
        <v>2103</v>
      </c>
      <c r="X815" s="34" t="s">
        <v>935</v>
      </c>
      <c r="Y815" s="36">
        <v>1</v>
      </c>
      <c r="Z815" s="36"/>
      <c r="AA815" s="36"/>
      <c r="AB815" s="36"/>
      <c r="AC815" s="36"/>
      <c r="AD815" s="36"/>
      <c r="AE815" s="36"/>
      <c r="AF815" s="51"/>
      <c r="AG815" s="51"/>
      <c r="AH815" s="51"/>
      <c r="AI815" s="51">
        <v>1</v>
      </c>
      <c r="AJ815" s="51"/>
      <c r="AK815" s="51"/>
      <c r="AL815" s="33"/>
      <c r="AM815" s="33"/>
      <c r="AN815" s="185" t="s">
        <v>3174</v>
      </c>
      <c r="AO815" s="185"/>
      <c r="AP815" s="185" t="s">
        <v>3166</v>
      </c>
      <c r="AQ815" s="185" t="s">
        <v>3166</v>
      </c>
      <c r="AR815" s="185" t="s">
        <v>3166</v>
      </c>
      <c r="AS815" s="185" t="s">
        <v>3166</v>
      </c>
      <c r="AT815" s="185"/>
      <c r="AU815" s="185"/>
      <c r="AV815" s="185"/>
      <c r="AW815" s="186"/>
      <c r="AX815" s="41"/>
      <c r="AY815" s="41" t="s">
        <v>46</v>
      </c>
      <c r="AZ815" s="41"/>
      <c r="BA815" s="36"/>
      <c r="BB815" s="51"/>
      <c r="BC815" s="33"/>
      <c r="BD815" s="33"/>
      <c r="BE815" s="51"/>
      <c r="BF815" s="51"/>
      <c r="BG815" s="51"/>
      <c r="BH815" s="51"/>
      <c r="BI815" s="51"/>
      <c r="BJ815" s="51"/>
      <c r="BK815" s="51"/>
      <c r="BL815" s="51"/>
      <c r="BM815" s="51"/>
      <c r="BN815" s="51"/>
      <c r="BO815" s="51"/>
    </row>
    <row r="816" spans="1:67" ht="66.75" customHeight="1" x14ac:dyDescent="0.25">
      <c r="A816" s="201">
        <v>816</v>
      </c>
      <c r="B816" s="183" t="s">
        <v>4288</v>
      </c>
      <c r="C816" s="183" t="s">
        <v>4289</v>
      </c>
      <c r="D816" s="36" t="s">
        <v>18</v>
      </c>
      <c r="E816" s="36" t="s">
        <v>41</v>
      </c>
      <c r="F816" s="202" t="s">
        <v>3315</v>
      </c>
      <c r="G816" s="202">
        <v>65</v>
      </c>
      <c r="H816" s="202" t="s">
        <v>4318</v>
      </c>
      <c r="I816" s="202"/>
      <c r="J816" s="202"/>
      <c r="K816" s="202"/>
      <c r="L816" s="34" t="s">
        <v>2112</v>
      </c>
      <c r="M816" s="182"/>
      <c r="N816" s="183"/>
      <c r="O816" s="184" t="s">
        <v>41</v>
      </c>
      <c r="P816" s="109"/>
      <c r="Q816" s="182" t="s">
        <v>25</v>
      </c>
      <c r="R816" s="109"/>
      <c r="S816" s="183" t="s">
        <v>391</v>
      </c>
      <c r="T816" s="33" t="s">
        <v>4319</v>
      </c>
      <c r="U816" s="33" t="s">
        <v>58</v>
      </c>
      <c r="V816" s="45" t="s">
        <v>58</v>
      </c>
      <c r="W816" s="34" t="s">
        <v>2113</v>
      </c>
      <c r="X816" s="34" t="s">
        <v>1087</v>
      </c>
      <c r="Y816" s="36"/>
      <c r="Z816" s="36"/>
      <c r="AA816" s="36"/>
      <c r="AB816" s="36">
        <v>1</v>
      </c>
      <c r="AC816" s="36"/>
      <c r="AD816" s="36"/>
      <c r="AE816" s="36"/>
      <c r="AF816" s="51"/>
      <c r="AG816" s="51"/>
      <c r="AH816" s="51"/>
      <c r="AI816" s="51">
        <v>1</v>
      </c>
      <c r="AJ816" s="51"/>
      <c r="AK816" s="51"/>
      <c r="AL816" s="33"/>
      <c r="AM816" s="33"/>
      <c r="AN816" s="186"/>
      <c r="AO816" s="186"/>
      <c r="AP816" s="185"/>
      <c r="AQ816" s="185"/>
      <c r="AR816" s="185"/>
      <c r="AS816" s="185"/>
      <c r="AT816" s="185"/>
      <c r="AU816" s="185"/>
      <c r="AV816" s="185"/>
      <c r="AW816" s="186"/>
      <c r="AX816" s="41"/>
      <c r="AY816" s="41" t="s">
        <v>24</v>
      </c>
      <c r="AZ816" s="41"/>
      <c r="BA816" s="36"/>
      <c r="BB816" s="51"/>
      <c r="BC816" s="33"/>
      <c r="BD816" s="33"/>
      <c r="BE816" s="51"/>
      <c r="BF816" s="51"/>
      <c r="BG816" s="51"/>
      <c r="BH816" s="51"/>
      <c r="BI816" s="51"/>
      <c r="BJ816" s="51"/>
      <c r="BK816" s="51"/>
      <c r="BL816" s="51"/>
      <c r="BM816" s="51"/>
      <c r="BN816" s="51"/>
      <c r="BO816" s="51"/>
    </row>
    <row r="817" spans="1:67" ht="110.25" customHeight="1" x14ac:dyDescent="0.25">
      <c r="A817" s="201">
        <v>817</v>
      </c>
      <c r="B817" s="183" t="s">
        <v>4288</v>
      </c>
      <c r="C817" s="183" t="s">
        <v>4289</v>
      </c>
      <c r="D817" s="36" t="s">
        <v>18</v>
      </c>
      <c r="E817" s="36" t="s">
        <v>41</v>
      </c>
      <c r="F817" s="202" t="s">
        <v>3861</v>
      </c>
      <c r="G817" s="202">
        <v>67</v>
      </c>
      <c r="H817" s="202">
        <v>5</v>
      </c>
      <c r="I817" s="202"/>
      <c r="J817" s="202"/>
      <c r="K817" s="202"/>
      <c r="L817" s="34" t="s">
        <v>2114</v>
      </c>
      <c r="M817" s="182"/>
      <c r="N817" s="183"/>
      <c r="O817" s="184" t="s">
        <v>41</v>
      </c>
      <c r="P817" s="109"/>
      <c r="Q817" s="182" t="s">
        <v>25</v>
      </c>
      <c r="R817" s="109"/>
      <c r="S817" s="183" t="s">
        <v>391</v>
      </c>
      <c r="T817" s="33" t="s">
        <v>2115</v>
      </c>
      <c r="U817" s="33" t="s">
        <v>58</v>
      </c>
      <c r="V817" s="45" t="s">
        <v>58</v>
      </c>
      <c r="W817" s="34" t="s">
        <v>2115</v>
      </c>
      <c r="X817" s="34" t="s">
        <v>1090</v>
      </c>
      <c r="Y817" s="36"/>
      <c r="Z817" s="36"/>
      <c r="AA817" s="36"/>
      <c r="AB817" s="36">
        <v>1</v>
      </c>
      <c r="AC817" s="36"/>
      <c r="AD817" s="36"/>
      <c r="AE817" s="36"/>
      <c r="AF817" s="51"/>
      <c r="AG817" s="51"/>
      <c r="AH817" s="51"/>
      <c r="AI817" s="51">
        <v>1</v>
      </c>
      <c r="AJ817" s="51"/>
      <c r="AK817" s="51"/>
      <c r="AL817" s="33"/>
      <c r="AM817" s="33"/>
      <c r="AN817" s="186"/>
      <c r="AO817" s="186"/>
      <c r="AP817" s="185"/>
      <c r="AQ817" s="185"/>
      <c r="AR817" s="185"/>
      <c r="AS817" s="185"/>
      <c r="AT817" s="185"/>
      <c r="AU817" s="185"/>
      <c r="AV817" s="185"/>
      <c r="AW817" s="186"/>
      <c r="AX817" s="41"/>
      <c r="AY817" s="41" t="s">
        <v>24</v>
      </c>
      <c r="AZ817" s="41"/>
      <c r="BA817" s="36"/>
      <c r="BB817" s="51"/>
      <c r="BC817" s="33"/>
      <c r="BD817" s="33"/>
      <c r="BE817" s="51"/>
      <c r="BF817" s="51"/>
      <c r="BG817" s="51"/>
      <c r="BH817" s="51"/>
      <c r="BI817" s="51"/>
      <c r="BJ817" s="51"/>
      <c r="BK817" s="51"/>
      <c r="BL817" s="51"/>
      <c r="BM817" s="51"/>
      <c r="BN817" s="51"/>
      <c r="BO817" s="51"/>
    </row>
    <row r="818" spans="1:67" ht="51.75" customHeight="1" x14ac:dyDescent="0.25">
      <c r="A818" s="201">
        <v>818</v>
      </c>
      <c r="B818" s="183" t="s">
        <v>4288</v>
      </c>
      <c r="C818" s="183" t="s">
        <v>4289</v>
      </c>
      <c r="D818" s="36" t="s">
        <v>18</v>
      </c>
      <c r="E818" s="36" t="s">
        <v>41</v>
      </c>
      <c r="F818" s="202" t="s">
        <v>3744</v>
      </c>
      <c r="G818" s="202">
        <v>69</v>
      </c>
      <c r="H818" s="202" t="s">
        <v>4320</v>
      </c>
      <c r="I818" s="202"/>
      <c r="J818" s="202"/>
      <c r="K818" s="202"/>
      <c r="L818" s="34" t="s">
        <v>2116</v>
      </c>
      <c r="M818" s="182"/>
      <c r="N818" s="183"/>
      <c r="O818" s="184" t="s">
        <v>41</v>
      </c>
      <c r="P818" s="109"/>
      <c r="Q818" s="182" t="s">
        <v>25</v>
      </c>
      <c r="R818" s="109"/>
      <c r="S818" s="183" t="s">
        <v>3246</v>
      </c>
      <c r="T818" s="33" t="s">
        <v>2117</v>
      </c>
      <c r="U818" s="33" t="s">
        <v>167</v>
      </c>
      <c r="V818" s="45" t="s">
        <v>167</v>
      </c>
      <c r="W818" s="34" t="s">
        <v>2117</v>
      </c>
      <c r="X818" s="34" t="s">
        <v>2118</v>
      </c>
      <c r="Y818" s="36"/>
      <c r="Z818" s="36"/>
      <c r="AA818" s="36">
        <v>1</v>
      </c>
      <c r="AB818" s="36"/>
      <c r="AC818" s="36"/>
      <c r="AD818" s="36"/>
      <c r="AE818" s="36"/>
      <c r="AF818" s="51"/>
      <c r="AG818" s="51"/>
      <c r="AH818" s="51"/>
      <c r="AI818" s="51">
        <v>1</v>
      </c>
      <c r="AJ818" s="51"/>
      <c r="AK818" s="51"/>
      <c r="AL818" s="33"/>
      <c r="AM818" s="33"/>
      <c r="AN818" s="186"/>
      <c r="AO818" s="186"/>
      <c r="AP818" s="185"/>
      <c r="AQ818" s="185"/>
      <c r="AR818" s="185"/>
      <c r="AS818" s="185"/>
      <c r="AT818" s="185"/>
      <c r="AU818" s="185"/>
      <c r="AV818" s="185"/>
      <c r="AW818" s="186"/>
      <c r="AX818" s="41"/>
      <c r="AY818" s="41" t="s">
        <v>670</v>
      </c>
      <c r="AZ818" s="41"/>
      <c r="BA818" s="36"/>
      <c r="BB818" s="51"/>
      <c r="BC818" s="33"/>
      <c r="BD818" s="33"/>
      <c r="BE818" s="51"/>
      <c r="BF818" s="51"/>
      <c r="BG818" s="51"/>
      <c r="BH818" s="51"/>
      <c r="BI818" s="51"/>
      <c r="BJ818" s="51"/>
      <c r="BK818" s="51"/>
      <c r="BL818" s="51"/>
      <c r="BM818" s="51"/>
      <c r="BN818" s="51"/>
      <c r="BO818" s="51"/>
    </row>
    <row r="819" spans="1:67" ht="51.75" customHeight="1" x14ac:dyDescent="0.25">
      <c r="A819" s="201">
        <v>819</v>
      </c>
      <c r="B819" s="183" t="s">
        <v>4288</v>
      </c>
      <c r="C819" s="183" t="s">
        <v>4289</v>
      </c>
      <c r="D819" s="36" t="s">
        <v>18</v>
      </c>
      <c r="E819" s="36" t="s">
        <v>41</v>
      </c>
      <c r="F819" s="202" t="s">
        <v>3744</v>
      </c>
      <c r="G819" s="202">
        <v>69</v>
      </c>
      <c r="H819" s="202" t="s">
        <v>4321</v>
      </c>
      <c r="I819" s="202"/>
      <c r="J819" s="202"/>
      <c r="K819" s="202"/>
      <c r="L819" s="34" t="s">
        <v>2116</v>
      </c>
      <c r="M819" s="182"/>
      <c r="N819" s="183"/>
      <c r="O819" s="184" t="s">
        <v>41</v>
      </c>
      <c r="P819" s="109"/>
      <c r="Q819" s="182" t="s">
        <v>25</v>
      </c>
      <c r="R819" s="109"/>
      <c r="S819" s="183" t="s">
        <v>3246</v>
      </c>
      <c r="T819" s="33" t="s">
        <v>2117</v>
      </c>
      <c r="U819" s="33" t="s">
        <v>167</v>
      </c>
      <c r="V819" s="45" t="s">
        <v>167</v>
      </c>
      <c r="W819" s="34" t="s">
        <v>2117</v>
      </c>
      <c r="X819" s="34" t="s">
        <v>2118</v>
      </c>
      <c r="Y819" s="36"/>
      <c r="Z819" s="36"/>
      <c r="AA819" s="36">
        <v>1</v>
      </c>
      <c r="AB819" s="36"/>
      <c r="AC819" s="36"/>
      <c r="AD819" s="36"/>
      <c r="AE819" s="36"/>
      <c r="AF819" s="51"/>
      <c r="AG819" s="51"/>
      <c r="AH819" s="51"/>
      <c r="AI819" s="51">
        <v>1</v>
      </c>
      <c r="AJ819" s="51"/>
      <c r="AK819" s="51"/>
      <c r="AL819" s="33"/>
      <c r="AM819" s="33"/>
      <c r="AN819" s="186"/>
      <c r="AO819" s="186"/>
      <c r="AP819" s="185"/>
      <c r="AQ819" s="185"/>
      <c r="AR819" s="185"/>
      <c r="AS819" s="185"/>
      <c r="AT819" s="185"/>
      <c r="AU819" s="185"/>
      <c r="AV819" s="185"/>
      <c r="AW819" s="186"/>
      <c r="AX819" s="41"/>
      <c r="AY819" s="41" t="s">
        <v>670</v>
      </c>
      <c r="AZ819" s="41"/>
      <c r="BA819" s="36"/>
      <c r="BB819" s="51"/>
      <c r="BC819" s="33"/>
      <c r="BD819" s="33"/>
      <c r="BE819" s="51"/>
      <c r="BF819" s="51"/>
      <c r="BG819" s="51"/>
      <c r="BH819" s="51"/>
      <c r="BI819" s="51"/>
      <c r="BJ819" s="51"/>
      <c r="BK819" s="51"/>
      <c r="BL819" s="51"/>
      <c r="BM819" s="51"/>
      <c r="BN819" s="51"/>
      <c r="BO819" s="51"/>
    </row>
    <row r="820" spans="1:67" ht="63" customHeight="1" x14ac:dyDescent="0.25">
      <c r="A820" s="201">
        <v>820</v>
      </c>
      <c r="B820" s="183" t="s">
        <v>4288</v>
      </c>
      <c r="C820" s="183" t="s">
        <v>4289</v>
      </c>
      <c r="D820" s="36" t="s">
        <v>18</v>
      </c>
      <c r="E820" s="36" t="s">
        <v>41</v>
      </c>
      <c r="F820" s="202" t="s">
        <v>3744</v>
      </c>
      <c r="G820" s="202">
        <v>74</v>
      </c>
      <c r="H820" s="109" t="s">
        <v>4322</v>
      </c>
      <c r="I820" s="109"/>
      <c r="J820" s="109"/>
      <c r="K820" s="109"/>
      <c r="L820" s="34" t="s">
        <v>2119</v>
      </c>
      <c r="M820" s="182"/>
      <c r="N820" s="183"/>
      <c r="O820" s="184" t="s">
        <v>41</v>
      </c>
      <c r="P820" s="109"/>
      <c r="Q820" s="182" t="s">
        <v>25</v>
      </c>
      <c r="R820" s="109"/>
      <c r="S820" s="183" t="s">
        <v>3306</v>
      </c>
      <c r="T820" s="33" t="s">
        <v>4323</v>
      </c>
      <c r="U820" s="33" t="s">
        <v>167</v>
      </c>
      <c r="V820" s="45" t="s">
        <v>167</v>
      </c>
      <c r="W820" s="34" t="s">
        <v>2120</v>
      </c>
      <c r="X820" s="34" t="s">
        <v>1090</v>
      </c>
      <c r="Y820" s="36"/>
      <c r="Z820" s="36"/>
      <c r="AA820" s="36">
        <v>1</v>
      </c>
      <c r="AB820" s="36"/>
      <c r="AC820" s="36"/>
      <c r="AD820" s="36"/>
      <c r="AE820" s="36"/>
      <c r="AF820" s="51"/>
      <c r="AG820" s="51">
        <v>1</v>
      </c>
      <c r="AH820" s="51"/>
      <c r="AI820" s="51"/>
      <c r="AJ820" s="51"/>
      <c r="AK820" s="51"/>
      <c r="AL820" s="33" t="s">
        <v>3156</v>
      </c>
      <c r="AM820" s="33"/>
      <c r="AN820" s="185"/>
      <c r="AO820" s="185"/>
      <c r="AP820" s="185"/>
      <c r="AQ820" s="185"/>
      <c r="AR820" s="185"/>
      <c r="AS820" s="185"/>
      <c r="AT820" s="185"/>
      <c r="AU820" s="185"/>
      <c r="AV820" s="185"/>
      <c r="AW820" s="186"/>
      <c r="AX820" s="41"/>
      <c r="AY820" s="35" t="s">
        <v>176</v>
      </c>
      <c r="AZ820" s="41"/>
      <c r="BA820" s="36"/>
      <c r="BB820" s="51"/>
      <c r="BC820" s="33"/>
      <c r="BD820" s="33"/>
      <c r="BE820" s="51"/>
      <c r="BF820" s="51"/>
      <c r="BG820" s="51"/>
      <c r="BH820" s="51"/>
      <c r="BI820" s="51"/>
      <c r="BJ820" s="51"/>
      <c r="BK820" s="51"/>
      <c r="BL820" s="51"/>
      <c r="BM820" s="51"/>
      <c r="BN820" s="51"/>
      <c r="BO820" s="51"/>
    </row>
    <row r="821" spans="1:67" ht="56.25" customHeight="1" x14ac:dyDescent="0.25">
      <c r="A821" s="201">
        <v>821</v>
      </c>
      <c r="B821" s="183" t="s">
        <v>4288</v>
      </c>
      <c r="C821" s="183" t="s">
        <v>4289</v>
      </c>
      <c r="D821" s="36" t="s">
        <v>18</v>
      </c>
      <c r="E821" s="36" t="s">
        <v>41</v>
      </c>
      <c r="F821" s="202" t="s">
        <v>4324</v>
      </c>
      <c r="G821" s="202">
        <v>82</v>
      </c>
      <c r="H821" s="202">
        <v>1</v>
      </c>
      <c r="I821" s="202"/>
      <c r="J821" s="202"/>
      <c r="K821" s="202"/>
      <c r="L821" s="34" t="s">
        <v>2121</v>
      </c>
      <c r="M821" s="182"/>
      <c r="N821" s="183"/>
      <c r="O821" s="184" t="s">
        <v>41</v>
      </c>
      <c r="P821" s="109"/>
      <c r="Q821" s="182" t="s">
        <v>25</v>
      </c>
      <c r="R821" s="109"/>
      <c r="S821" s="183" t="s">
        <v>391</v>
      </c>
      <c r="T821" s="33" t="s">
        <v>2122</v>
      </c>
      <c r="U821" s="33" t="s">
        <v>21</v>
      </c>
      <c r="V821" s="45" t="s">
        <v>21</v>
      </c>
      <c r="W821" s="34" t="s">
        <v>2122</v>
      </c>
      <c r="X821" s="34" t="s">
        <v>2123</v>
      </c>
      <c r="Y821" s="36">
        <v>1</v>
      </c>
      <c r="Z821" s="36"/>
      <c r="AA821" s="36"/>
      <c r="AB821" s="36"/>
      <c r="AC821" s="36"/>
      <c r="AD821" s="36"/>
      <c r="AE821" s="36"/>
      <c r="AF821" s="51"/>
      <c r="AG821" s="51"/>
      <c r="AH821" s="51"/>
      <c r="AI821" s="51">
        <v>1</v>
      </c>
      <c r="AJ821" s="51"/>
      <c r="AK821" s="51"/>
      <c r="AL821" s="33"/>
      <c r="AM821" s="33"/>
      <c r="AN821" s="185" t="s">
        <v>3174</v>
      </c>
      <c r="AO821" s="185"/>
      <c r="AP821" s="185" t="s">
        <v>3166</v>
      </c>
      <c r="AQ821" s="185" t="s">
        <v>3166</v>
      </c>
      <c r="AR821" s="185" t="s">
        <v>2694</v>
      </c>
      <c r="AS821" s="185" t="s">
        <v>2694</v>
      </c>
      <c r="AT821" s="185"/>
      <c r="AU821" s="185"/>
      <c r="AV821" s="185"/>
      <c r="AW821" s="186"/>
      <c r="AX821" s="41"/>
      <c r="AY821" s="35" t="s">
        <v>2124</v>
      </c>
      <c r="AZ821" s="41"/>
      <c r="BA821" s="36"/>
      <c r="BB821" s="51"/>
      <c r="BC821" s="33"/>
      <c r="BD821" s="33"/>
      <c r="BE821" s="51"/>
      <c r="BF821" s="51"/>
      <c r="BG821" s="51"/>
      <c r="BH821" s="51"/>
      <c r="BI821" s="51"/>
      <c r="BJ821" s="51"/>
      <c r="BK821" s="51"/>
      <c r="BL821" s="51"/>
      <c r="BM821" s="51"/>
      <c r="BN821" s="51"/>
      <c r="BO821" s="51"/>
    </row>
    <row r="822" spans="1:67" ht="56.25" customHeight="1" x14ac:dyDescent="0.25">
      <c r="A822" s="201">
        <v>822</v>
      </c>
      <c r="B822" s="183" t="s">
        <v>4288</v>
      </c>
      <c r="C822" s="183" t="s">
        <v>4289</v>
      </c>
      <c r="D822" s="36" t="s">
        <v>18</v>
      </c>
      <c r="E822" s="36" t="s">
        <v>41</v>
      </c>
      <c r="F822" s="202" t="s">
        <v>4325</v>
      </c>
      <c r="G822" s="202">
        <v>116</v>
      </c>
      <c r="H822" s="109" t="s">
        <v>4326</v>
      </c>
      <c r="I822" s="109"/>
      <c r="J822" s="109"/>
      <c r="K822" s="109"/>
      <c r="L822" s="34" t="s">
        <v>2125</v>
      </c>
      <c r="M822" s="182"/>
      <c r="N822" s="183"/>
      <c r="O822" s="184" t="s">
        <v>41</v>
      </c>
      <c r="P822" s="109"/>
      <c r="Q822" s="182" t="s">
        <v>25</v>
      </c>
      <c r="R822" s="109"/>
      <c r="S822" s="183" t="s">
        <v>3246</v>
      </c>
      <c r="T822" s="33" t="s">
        <v>1515</v>
      </c>
      <c r="U822" s="33" t="s">
        <v>167</v>
      </c>
      <c r="V822" s="45" t="s">
        <v>167</v>
      </c>
      <c r="W822" s="34" t="s">
        <v>1515</v>
      </c>
      <c r="X822" s="34" t="s">
        <v>1659</v>
      </c>
      <c r="Y822" s="36"/>
      <c r="Z822" s="36"/>
      <c r="AA822" s="36">
        <v>1</v>
      </c>
      <c r="AB822" s="36"/>
      <c r="AC822" s="36"/>
      <c r="AD822" s="36"/>
      <c r="AE822" s="36"/>
      <c r="AF822" s="51"/>
      <c r="AG822" s="51"/>
      <c r="AH822" s="51"/>
      <c r="AI822" s="51">
        <v>1</v>
      </c>
      <c r="AJ822" s="51"/>
      <c r="AK822" s="51"/>
      <c r="AL822" s="33"/>
      <c r="AM822" s="33"/>
      <c r="AN822" s="185" t="s">
        <v>3293</v>
      </c>
      <c r="AO822" s="185" t="s">
        <v>4327</v>
      </c>
      <c r="AP822" s="41"/>
      <c r="AQ822" s="185"/>
      <c r="AR822" s="185"/>
      <c r="AS822" s="185"/>
      <c r="AT822" s="185"/>
      <c r="AU822" s="185"/>
      <c r="AV822" s="185"/>
      <c r="AW822" s="186"/>
      <c r="AX822" s="35" t="s">
        <v>3237</v>
      </c>
      <c r="AY822" s="35" t="s">
        <v>176</v>
      </c>
      <c r="AZ822" s="41"/>
      <c r="BA822" s="36"/>
      <c r="BB822" s="51"/>
      <c r="BC822" s="33"/>
      <c r="BD822" s="33"/>
      <c r="BE822" s="51"/>
      <c r="BF822" s="51"/>
      <c r="BG822" s="51"/>
      <c r="BH822" s="51"/>
      <c r="BI822" s="51"/>
      <c r="BJ822" s="51"/>
      <c r="BK822" s="51"/>
      <c r="BL822" s="51"/>
      <c r="BM822" s="51"/>
      <c r="BN822" s="51"/>
      <c r="BO822" s="51"/>
    </row>
    <row r="823" spans="1:67" ht="56.25" customHeight="1" x14ac:dyDescent="0.25">
      <c r="A823" s="201">
        <v>823</v>
      </c>
      <c r="B823" s="183" t="s">
        <v>4288</v>
      </c>
      <c r="C823" s="183" t="s">
        <v>4289</v>
      </c>
      <c r="D823" s="36" t="s">
        <v>18</v>
      </c>
      <c r="E823" s="36" t="s">
        <v>19</v>
      </c>
      <c r="F823" s="202">
        <v>1.1000000000000001</v>
      </c>
      <c r="G823" s="202">
        <v>9</v>
      </c>
      <c r="H823" s="202">
        <v>1</v>
      </c>
      <c r="I823" s="202"/>
      <c r="J823" s="202"/>
      <c r="K823" s="202"/>
      <c r="L823" s="34" t="s">
        <v>2126</v>
      </c>
      <c r="M823" s="182" t="s">
        <v>3188</v>
      </c>
      <c r="N823" s="183" t="s">
        <v>4328</v>
      </c>
      <c r="O823" s="184" t="s">
        <v>19</v>
      </c>
      <c r="P823" s="109"/>
      <c r="Q823" s="182" t="s">
        <v>25</v>
      </c>
      <c r="R823" s="109" t="s">
        <v>3184</v>
      </c>
      <c r="S823" s="183"/>
      <c r="T823" s="33"/>
      <c r="U823" s="33" t="s">
        <v>21</v>
      </c>
      <c r="V823" s="45" t="s">
        <v>21</v>
      </c>
      <c r="W823" s="34" t="s">
        <v>2127</v>
      </c>
      <c r="X823" s="34" t="s">
        <v>23</v>
      </c>
      <c r="Y823" s="36">
        <v>1</v>
      </c>
      <c r="Z823" s="36"/>
      <c r="AA823" s="36"/>
      <c r="AB823" s="36"/>
      <c r="AC823" s="36"/>
      <c r="AD823" s="36"/>
      <c r="AE823" s="36"/>
      <c r="AF823" s="51"/>
      <c r="AG823" s="51"/>
      <c r="AH823" s="51"/>
      <c r="AI823" s="51">
        <v>1</v>
      </c>
      <c r="AJ823" s="51"/>
      <c r="AK823" s="51"/>
      <c r="AL823" s="33"/>
      <c r="AM823" s="33"/>
      <c r="AN823" s="185"/>
      <c r="AO823" s="185"/>
      <c r="AP823" s="185"/>
      <c r="AQ823" s="185"/>
      <c r="AR823" s="185"/>
      <c r="AS823" s="185"/>
      <c r="AT823" s="185"/>
      <c r="AU823" s="185"/>
      <c r="AV823" s="185"/>
      <c r="AW823" s="186"/>
      <c r="AX823" s="41"/>
      <c r="AY823" s="35" t="s">
        <v>24</v>
      </c>
      <c r="AZ823" s="36" t="s">
        <v>25</v>
      </c>
      <c r="BA823" s="36"/>
      <c r="BB823" s="51"/>
      <c r="BC823" s="33"/>
      <c r="BD823" s="36">
        <v>1</v>
      </c>
      <c r="BE823" s="36">
        <v>1</v>
      </c>
      <c r="BF823" s="51"/>
      <c r="BG823" s="51"/>
      <c r="BH823" s="51"/>
      <c r="BI823" s="51"/>
      <c r="BJ823" s="51"/>
      <c r="BK823" s="51"/>
      <c r="BL823" s="51"/>
      <c r="BM823" s="51"/>
      <c r="BN823" s="51"/>
      <c r="BO823" s="51"/>
    </row>
    <row r="824" spans="1:67" ht="92.25" customHeight="1" x14ac:dyDescent="0.25">
      <c r="A824" s="201">
        <v>824</v>
      </c>
      <c r="B824" s="183" t="s">
        <v>4288</v>
      </c>
      <c r="C824" s="183" t="s">
        <v>4289</v>
      </c>
      <c r="D824" s="36" t="s">
        <v>18</v>
      </c>
      <c r="E824" s="36" t="s">
        <v>19</v>
      </c>
      <c r="F824" s="202">
        <v>1.1000000000000001</v>
      </c>
      <c r="G824" s="202">
        <v>9</v>
      </c>
      <c r="H824" s="202">
        <v>3</v>
      </c>
      <c r="I824" s="202"/>
      <c r="J824" s="202"/>
      <c r="K824" s="202"/>
      <c r="L824" s="34" t="s">
        <v>2128</v>
      </c>
      <c r="M824" s="182" t="s">
        <v>3832</v>
      </c>
      <c r="N824" s="183" t="s">
        <v>4329</v>
      </c>
      <c r="O824" s="184" t="s">
        <v>19</v>
      </c>
      <c r="P824" s="109"/>
      <c r="Q824" s="182" t="s">
        <v>25</v>
      </c>
      <c r="R824" s="109" t="s">
        <v>3184</v>
      </c>
      <c r="S824" s="183"/>
      <c r="T824" s="33"/>
      <c r="U824" s="33" t="s">
        <v>58</v>
      </c>
      <c r="V824" s="45" t="s">
        <v>58</v>
      </c>
      <c r="W824" s="34" t="s">
        <v>2129</v>
      </c>
      <c r="X824" s="34" t="s">
        <v>23</v>
      </c>
      <c r="Y824" s="36"/>
      <c r="Z824" s="36"/>
      <c r="AA824" s="36"/>
      <c r="AB824" s="36">
        <v>1</v>
      </c>
      <c r="AC824" s="36"/>
      <c r="AD824" s="36"/>
      <c r="AE824" s="36"/>
      <c r="AF824" s="51"/>
      <c r="AG824" s="51"/>
      <c r="AH824" s="51"/>
      <c r="AI824" s="51">
        <v>1</v>
      </c>
      <c r="AJ824" s="51"/>
      <c r="AK824" s="51"/>
      <c r="AL824" s="33"/>
      <c r="AM824" s="33"/>
      <c r="AN824" s="186"/>
      <c r="AO824" s="186"/>
      <c r="AP824" s="185"/>
      <c r="AQ824" s="185"/>
      <c r="AR824" s="185"/>
      <c r="AS824" s="185"/>
      <c r="AT824" s="185"/>
      <c r="AU824" s="185"/>
      <c r="AV824" s="185"/>
      <c r="AW824" s="186"/>
      <c r="AX824" s="41"/>
      <c r="AY824" s="35" t="s">
        <v>24</v>
      </c>
      <c r="AZ824" s="36" t="s">
        <v>25</v>
      </c>
      <c r="BA824" s="36"/>
      <c r="BB824" s="51"/>
      <c r="BC824" s="33"/>
      <c r="BD824" s="36">
        <v>1</v>
      </c>
      <c r="BE824" s="36">
        <v>1</v>
      </c>
      <c r="BF824" s="51"/>
      <c r="BG824" s="51"/>
      <c r="BH824" s="51"/>
      <c r="BI824" s="51"/>
      <c r="BJ824" s="51"/>
      <c r="BK824" s="51"/>
      <c r="BL824" s="51"/>
      <c r="BM824" s="51"/>
      <c r="BN824" s="51"/>
      <c r="BO824" s="51"/>
    </row>
    <row r="825" spans="1:67" ht="74.25" customHeight="1" x14ac:dyDescent="0.25">
      <c r="A825" s="201">
        <v>825</v>
      </c>
      <c r="B825" s="183" t="s">
        <v>4288</v>
      </c>
      <c r="C825" s="183" t="s">
        <v>4289</v>
      </c>
      <c r="D825" s="36" t="s">
        <v>18</v>
      </c>
      <c r="E825" s="36" t="s">
        <v>19</v>
      </c>
      <c r="F825" s="202">
        <v>1.2</v>
      </c>
      <c r="G825" s="202">
        <v>10</v>
      </c>
      <c r="H825" s="109" t="s">
        <v>4330</v>
      </c>
      <c r="I825" s="109"/>
      <c r="J825" s="109"/>
      <c r="K825" s="109"/>
      <c r="L825" s="34" t="s">
        <v>2130</v>
      </c>
      <c r="M825" s="182" t="s">
        <v>3718</v>
      </c>
      <c r="N825" s="183" t="s">
        <v>4331</v>
      </c>
      <c r="O825" s="184" t="s">
        <v>19</v>
      </c>
      <c r="P825" s="109"/>
      <c r="Q825" s="182" t="s">
        <v>25</v>
      </c>
      <c r="R825" s="109" t="s">
        <v>3184</v>
      </c>
      <c r="S825" s="183"/>
      <c r="T825" s="33"/>
      <c r="U825" s="33" t="s">
        <v>58</v>
      </c>
      <c r="V825" s="45" t="s">
        <v>58</v>
      </c>
      <c r="W825" s="34" t="s">
        <v>2131</v>
      </c>
      <c r="X825" s="34" t="s">
        <v>23</v>
      </c>
      <c r="Y825" s="36"/>
      <c r="Z825" s="36"/>
      <c r="AA825" s="36"/>
      <c r="AB825" s="36">
        <v>1</v>
      </c>
      <c r="AC825" s="36"/>
      <c r="AD825" s="36"/>
      <c r="AE825" s="36"/>
      <c r="AF825" s="51"/>
      <c r="AG825" s="51"/>
      <c r="AH825" s="51"/>
      <c r="AI825" s="51">
        <v>1</v>
      </c>
      <c r="AJ825" s="51"/>
      <c r="AK825" s="51"/>
      <c r="AL825" s="33"/>
      <c r="AM825" s="33"/>
      <c r="AN825" s="186"/>
      <c r="AO825" s="186"/>
      <c r="AP825" s="185"/>
      <c r="AQ825" s="185"/>
      <c r="AR825" s="185"/>
      <c r="AS825" s="185"/>
      <c r="AT825" s="185"/>
      <c r="AU825" s="185"/>
      <c r="AV825" s="185"/>
      <c r="AW825" s="186"/>
      <c r="AX825" s="41"/>
      <c r="AY825" s="35" t="s">
        <v>24</v>
      </c>
      <c r="AZ825" s="36" t="s">
        <v>25</v>
      </c>
      <c r="BA825" s="36"/>
      <c r="BB825" s="51"/>
      <c r="BC825" s="33"/>
      <c r="BD825" s="36">
        <v>1</v>
      </c>
      <c r="BE825" s="36">
        <v>1</v>
      </c>
      <c r="BF825" s="51"/>
      <c r="BG825" s="51"/>
      <c r="BH825" s="51"/>
      <c r="BI825" s="51"/>
      <c r="BJ825" s="51"/>
      <c r="BK825" s="51"/>
      <c r="BL825" s="51"/>
      <c r="BM825" s="51"/>
      <c r="BN825" s="51"/>
      <c r="BO825" s="51"/>
    </row>
    <row r="826" spans="1:67" ht="45" customHeight="1" x14ac:dyDescent="0.25">
      <c r="A826" s="201">
        <v>826</v>
      </c>
      <c r="B826" s="183" t="s">
        <v>4288</v>
      </c>
      <c r="C826" s="183" t="s">
        <v>4289</v>
      </c>
      <c r="D826" s="36" t="s">
        <v>18</v>
      </c>
      <c r="E826" s="36" t="s">
        <v>19</v>
      </c>
      <c r="F826" s="202">
        <v>1.2</v>
      </c>
      <c r="G826" s="202">
        <v>11</v>
      </c>
      <c r="H826" s="109" t="s">
        <v>4332</v>
      </c>
      <c r="I826" s="109"/>
      <c r="J826" s="109"/>
      <c r="K826" s="109"/>
      <c r="L826" s="34" t="s">
        <v>2132</v>
      </c>
      <c r="M826" s="182" t="s">
        <v>3188</v>
      </c>
      <c r="N826" s="183" t="s">
        <v>4333</v>
      </c>
      <c r="O826" s="184" t="s">
        <v>19</v>
      </c>
      <c r="P826" s="109"/>
      <c r="Q826" s="182" t="s">
        <v>25</v>
      </c>
      <c r="R826" s="109" t="s">
        <v>3184</v>
      </c>
      <c r="S826" s="183"/>
      <c r="T826" s="33"/>
      <c r="U826" s="33" t="s">
        <v>21</v>
      </c>
      <c r="V826" s="45" t="s">
        <v>21</v>
      </c>
      <c r="W826" s="34" t="s">
        <v>2127</v>
      </c>
      <c r="X826" s="34" t="s">
        <v>23</v>
      </c>
      <c r="Y826" s="36">
        <v>1</v>
      </c>
      <c r="Z826" s="36"/>
      <c r="AA826" s="36"/>
      <c r="AB826" s="36"/>
      <c r="AC826" s="36"/>
      <c r="AD826" s="36"/>
      <c r="AE826" s="36"/>
      <c r="AF826" s="51"/>
      <c r="AG826" s="51"/>
      <c r="AH826" s="51"/>
      <c r="AI826" s="51">
        <v>1</v>
      </c>
      <c r="AJ826" s="51"/>
      <c r="AK826" s="51"/>
      <c r="AL826" s="33"/>
      <c r="AM826" s="33"/>
      <c r="AN826" s="185"/>
      <c r="AO826" s="185"/>
      <c r="AP826" s="185"/>
      <c r="AQ826" s="185"/>
      <c r="AR826" s="185"/>
      <c r="AS826" s="185"/>
      <c r="AT826" s="185"/>
      <c r="AU826" s="185"/>
      <c r="AV826" s="185"/>
      <c r="AW826" s="186"/>
      <c r="AX826" s="41"/>
      <c r="AY826" s="35" t="s">
        <v>24</v>
      </c>
      <c r="AZ826" s="36" t="s">
        <v>25</v>
      </c>
      <c r="BA826" s="36"/>
      <c r="BB826" s="51"/>
      <c r="BC826" s="33"/>
      <c r="BD826" s="36">
        <v>1</v>
      </c>
      <c r="BE826" s="36">
        <v>1</v>
      </c>
      <c r="BF826" s="51"/>
      <c r="BG826" s="51"/>
      <c r="BH826" s="51"/>
      <c r="BI826" s="51"/>
      <c r="BJ826" s="51"/>
      <c r="BK826" s="51"/>
      <c r="BL826" s="51"/>
      <c r="BM826" s="51"/>
      <c r="BN826" s="51"/>
      <c r="BO826" s="51"/>
    </row>
    <row r="827" spans="1:67" ht="45" customHeight="1" x14ac:dyDescent="0.25">
      <c r="A827" s="201">
        <v>827</v>
      </c>
      <c r="B827" s="183" t="s">
        <v>4288</v>
      </c>
      <c r="C827" s="183" t="s">
        <v>4289</v>
      </c>
      <c r="D827" s="36" t="s">
        <v>18</v>
      </c>
      <c r="E827" s="36" t="s">
        <v>19</v>
      </c>
      <c r="F827" s="202" t="s">
        <v>4334</v>
      </c>
      <c r="G827" s="202">
        <v>12</v>
      </c>
      <c r="H827" s="202">
        <v>1</v>
      </c>
      <c r="I827" s="202"/>
      <c r="J827" s="202"/>
      <c r="K827" s="202"/>
      <c r="L827" s="34" t="s">
        <v>2133</v>
      </c>
      <c r="M827" s="182" t="s">
        <v>3188</v>
      </c>
      <c r="N827" s="183" t="s">
        <v>4333</v>
      </c>
      <c r="O827" s="184" t="s">
        <v>19</v>
      </c>
      <c r="P827" s="109"/>
      <c r="Q827" s="182" t="s">
        <v>25</v>
      </c>
      <c r="R827" s="109" t="s">
        <v>3184</v>
      </c>
      <c r="S827" s="183"/>
      <c r="T827" s="33"/>
      <c r="U827" s="33" t="s">
        <v>21</v>
      </c>
      <c r="V827" s="45" t="s">
        <v>21</v>
      </c>
      <c r="W827" s="34" t="s">
        <v>2127</v>
      </c>
      <c r="X827" s="34" t="s">
        <v>23</v>
      </c>
      <c r="Y827" s="36">
        <v>1</v>
      </c>
      <c r="Z827" s="36"/>
      <c r="AA827" s="36"/>
      <c r="AB827" s="36"/>
      <c r="AC827" s="36"/>
      <c r="AD827" s="36"/>
      <c r="AE827" s="36"/>
      <c r="AF827" s="51"/>
      <c r="AG827" s="51"/>
      <c r="AH827" s="51"/>
      <c r="AI827" s="51">
        <v>1</v>
      </c>
      <c r="AJ827" s="51"/>
      <c r="AK827" s="51"/>
      <c r="AL827" s="33"/>
      <c r="AM827" s="33"/>
      <c r="AN827" s="185"/>
      <c r="AO827" s="185"/>
      <c r="AP827" s="185"/>
      <c r="AQ827" s="185"/>
      <c r="AR827" s="185"/>
      <c r="AS827" s="185"/>
      <c r="AT827" s="185"/>
      <c r="AU827" s="185"/>
      <c r="AV827" s="185"/>
      <c r="AW827" s="186"/>
      <c r="AX827" s="41"/>
      <c r="AY827" s="35" t="s">
        <v>24</v>
      </c>
      <c r="AZ827" s="36" t="s">
        <v>25</v>
      </c>
      <c r="BA827" s="36"/>
      <c r="BB827" s="51"/>
      <c r="BC827" s="33"/>
      <c r="BD827" s="36">
        <v>1</v>
      </c>
      <c r="BE827" s="36">
        <v>1</v>
      </c>
      <c r="BF827" s="51"/>
      <c r="BG827" s="51"/>
      <c r="BH827" s="51"/>
      <c r="BI827" s="51"/>
      <c r="BJ827" s="51"/>
      <c r="BK827" s="51"/>
      <c r="BL827" s="51"/>
      <c r="BM827" s="51"/>
      <c r="BN827" s="51"/>
      <c r="BO827" s="51"/>
    </row>
    <row r="828" spans="1:67" ht="45" customHeight="1" x14ac:dyDescent="0.25">
      <c r="A828" s="201">
        <v>828</v>
      </c>
      <c r="B828" s="183" t="s">
        <v>4288</v>
      </c>
      <c r="C828" s="183" t="s">
        <v>4289</v>
      </c>
      <c r="D828" s="36" t="s">
        <v>18</v>
      </c>
      <c r="E828" s="36" t="s">
        <v>19</v>
      </c>
      <c r="F828" s="202">
        <v>1.5</v>
      </c>
      <c r="G828" s="202">
        <v>23</v>
      </c>
      <c r="H828" s="202">
        <v>5</v>
      </c>
      <c r="I828" s="202"/>
      <c r="J828" s="202"/>
      <c r="K828" s="202"/>
      <c r="L828" s="34" t="s">
        <v>2134</v>
      </c>
      <c r="M828" s="182" t="s">
        <v>3188</v>
      </c>
      <c r="N828" s="183" t="s">
        <v>4333</v>
      </c>
      <c r="O828" s="184" t="s">
        <v>19</v>
      </c>
      <c r="P828" s="109"/>
      <c r="Q828" s="182" t="s">
        <v>25</v>
      </c>
      <c r="R828" s="109" t="s">
        <v>3184</v>
      </c>
      <c r="S828" s="183"/>
      <c r="T828" s="33"/>
      <c r="U828" s="33" t="s">
        <v>21</v>
      </c>
      <c r="V828" s="45" t="s">
        <v>21</v>
      </c>
      <c r="W828" s="34" t="s">
        <v>2127</v>
      </c>
      <c r="X828" s="34" t="s">
        <v>23</v>
      </c>
      <c r="Y828" s="36">
        <v>1</v>
      </c>
      <c r="Z828" s="36"/>
      <c r="AA828" s="36"/>
      <c r="AB828" s="36"/>
      <c r="AC828" s="36"/>
      <c r="AD828" s="36"/>
      <c r="AE828" s="36"/>
      <c r="AF828" s="51"/>
      <c r="AG828" s="51"/>
      <c r="AH828" s="51"/>
      <c r="AI828" s="51">
        <v>1</v>
      </c>
      <c r="AJ828" s="51"/>
      <c r="AK828" s="51"/>
      <c r="AL828" s="33"/>
      <c r="AM828" s="33"/>
      <c r="AN828" s="185"/>
      <c r="AO828" s="185"/>
      <c r="AP828" s="185"/>
      <c r="AQ828" s="185"/>
      <c r="AR828" s="185"/>
      <c r="AS828" s="185"/>
      <c r="AT828" s="185"/>
      <c r="AU828" s="185"/>
      <c r="AV828" s="185"/>
      <c r="AW828" s="186"/>
      <c r="AX828" s="41"/>
      <c r="AY828" s="35" t="s">
        <v>24</v>
      </c>
      <c r="AZ828" s="36" t="s">
        <v>25</v>
      </c>
      <c r="BA828" s="36"/>
      <c r="BB828" s="51"/>
      <c r="BC828" s="33"/>
      <c r="BD828" s="36">
        <v>1</v>
      </c>
      <c r="BE828" s="36">
        <v>1</v>
      </c>
      <c r="BF828" s="51"/>
      <c r="BG828" s="51"/>
      <c r="BH828" s="51"/>
      <c r="BI828" s="51"/>
      <c r="BJ828" s="51"/>
      <c r="BK828" s="51"/>
      <c r="BL828" s="51"/>
      <c r="BM828" s="51"/>
      <c r="BN828" s="51"/>
      <c r="BO828" s="51"/>
    </row>
    <row r="829" spans="1:67" ht="45" customHeight="1" x14ac:dyDescent="0.25">
      <c r="A829" s="201">
        <v>829</v>
      </c>
      <c r="B829" s="183" t="s">
        <v>4288</v>
      </c>
      <c r="C829" s="183" t="s">
        <v>4289</v>
      </c>
      <c r="D829" s="36" t="s">
        <v>18</v>
      </c>
      <c r="E829" s="36" t="s">
        <v>19</v>
      </c>
      <c r="F829" s="202">
        <v>1.8</v>
      </c>
      <c r="G829" s="202">
        <v>29</v>
      </c>
      <c r="H829" s="202">
        <v>2</v>
      </c>
      <c r="I829" s="202"/>
      <c r="J829" s="202"/>
      <c r="K829" s="202"/>
      <c r="L829" s="34" t="s">
        <v>2135</v>
      </c>
      <c r="M829" s="182" t="s">
        <v>3188</v>
      </c>
      <c r="N829" s="183" t="s">
        <v>4333</v>
      </c>
      <c r="O829" s="184" t="s">
        <v>19</v>
      </c>
      <c r="P829" s="109"/>
      <c r="Q829" s="182" t="s">
        <v>25</v>
      </c>
      <c r="R829" s="109" t="s">
        <v>3184</v>
      </c>
      <c r="S829" s="183"/>
      <c r="T829" s="33"/>
      <c r="U829" s="33" t="s">
        <v>21</v>
      </c>
      <c r="V829" s="45" t="s">
        <v>21</v>
      </c>
      <c r="W829" s="34" t="s">
        <v>2127</v>
      </c>
      <c r="X829" s="34" t="s">
        <v>23</v>
      </c>
      <c r="Y829" s="36">
        <v>1</v>
      </c>
      <c r="Z829" s="36"/>
      <c r="AA829" s="36"/>
      <c r="AB829" s="36"/>
      <c r="AC829" s="36"/>
      <c r="AD829" s="36"/>
      <c r="AE829" s="36"/>
      <c r="AF829" s="51"/>
      <c r="AG829" s="51">
        <v>1</v>
      </c>
      <c r="AH829" s="51"/>
      <c r="AI829" s="51"/>
      <c r="AJ829" s="51"/>
      <c r="AK829" s="51"/>
      <c r="AL829" s="33"/>
      <c r="AM829" s="33"/>
      <c r="AN829" s="185"/>
      <c r="AO829" s="185"/>
      <c r="AP829" s="185"/>
      <c r="AQ829" s="185"/>
      <c r="AR829" s="185"/>
      <c r="AS829" s="185"/>
      <c r="AT829" s="185"/>
      <c r="AU829" s="185"/>
      <c r="AV829" s="185"/>
      <c r="AW829" s="186"/>
      <c r="AX829" s="41"/>
      <c r="AY829" s="35" t="s">
        <v>24</v>
      </c>
      <c r="AZ829" s="36" t="s">
        <v>25</v>
      </c>
      <c r="BA829" s="36"/>
      <c r="BB829" s="51"/>
      <c r="BC829" s="33"/>
      <c r="BD829" s="36">
        <v>1</v>
      </c>
      <c r="BE829" s="36">
        <v>1</v>
      </c>
      <c r="BF829" s="51"/>
      <c r="BG829" s="51"/>
      <c r="BH829" s="51"/>
      <c r="BI829" s="51"/>
      <c r="BJ829" s="51"/>
      <c r="BK829" s="51"/>
      <c r="BL829" s="51"/>
      <c r="BM829" s="51"/>
      <c r="BN829" s="51"/>
      <c r="BO829" s="51"/>
    </row>
    <row r="830" spans="1:67" ht="45" customHeight="1" x14ac:dyDescent="0.25">
      <c r="A830" s="201">
        <v>830</v>
      </c>
      <c r="B830" s="183" t="s">
        <v>4288</v>
      </c>
      <c r="C830" s="183" t="s">
        <v>4289</v>
      </c>
      <c r="D830" s="36" t="s">
        <v>18</v>
      </c>
      <c r="E830" s="36" t="s">
        <v>19</v>
      </c>
      <c r="F830" s="202">
        <v>1.8</v>
      </c>
      <c r="G830" s="202">
        <v>29</v>
      </c>
      <c r="H830" s="202">
        <v>3</v>
      </c>
      <c r="I830" s="202"/>
      <c r="J830" s="202"/>
      <c r="K830" s="202"/>
      <c r="L830" s="34" t="s">
        <v>2136</v>
      </c>
      <c r="M830" s="182" t="s">
        <v>3188</v>
      </c>
      <c r="N830" s="183" t="s">
        <v>4333</v>
      </c>
      <c r="O830" s="184" t="s">
        <v>19</v>
      </c>
      <c r="P830" s="109"/>
      <c r="Q830" s="182" t="s">
        <v>25</v>
      </c>
      <c r="R830" s="109" t="s">
        <v>3184</v>
      </c>
      <c r="S830" s="183"/>
      <c r="T830" s="33"/>
      <c r="U830" s="33" t="s">
        <v>21</v>
      </c>
      <c r="V830" s="45" t="s">
        <v>21</v>
      </c>
      <c r="W830" s="34" t="s">
        <v>2127</v>
      </c>
      <c r="X830" s="34" t="s">
        <v>23</v>
      </c>
      <c r="Y830" s="36">
        <v>1</v>
      </c>
      <c r="Z830" s="36"/>
      <c r="AA830" s="36"/>
      <c r="AB830" s="36"/>
      <c r="AC830" s="36"/>
      <c r="AD830" s="36"/>
      <c r="AE830" s="36"/>
      <c r="AF830" s="51"/>
      <c r="AG830" s="51">
        <v>1</v>
      </c>
      <c r="AH830" s="51"/>
      <c r="AI830" s="51"/>
      <c r="AJ830" s="51"/>
      <c r="AK830" s="51"/>
      <c r="AL830" s="33"/>
      <c r="AM830" s="33"/>
      <c r="AN830" s="185"/>
      <c r="AO830" s="185"/>
      <c r="AP830" s="185"/>
      <c r="AQ830" s="185"/>
      <c r="AR830" s="185"/>
      <c r="AS830" s="185"/>
      <c r="AT830" s="185"/>
      <c r="AU830" s="185"/>
      <c r="AV830" s="185"/>
      <c r="AW830" s="186"/>
      <c r="AX830" s="41"/>
      <c r="AY830" s="35" t="s">
        <v>24</v>
      </c>
      <c r="AZ830" s="36" t="s">
        <v>25</v>
      </c>
      <c r="BA830" s="36"/>
      <c r="BB830" s="51"/>
      <c r="BC830" s="33"/>
      <c r="BD830" s="36">
        <v>1</v>
      </c>
      <c r="BE830" s="36">
        <v>1</v>
      </c>
      <c r="BF830" s="51"/>
      <c r="BG830" s="51"/>
      <c r="BH830" s="51"/>
      <c r="BI830" s="51"/>
      <c r="BJ830" s="51"/>
      <c r="BK830" s="51"/>
      <c r="BL830" s="51"/>
      <c r="BM830" s="51"/>
      <c r="BN830" s="51"/>
      <c r="BO830" s="51"/>
    </row>
    <row r="831" spans="1:67" ht="45" customHeight="1" x14ac:dyDescent="0.25">
      <c r="A831" s="201">
        <v>831</v>
      </c>
      <c r="B831" s="183" t="s">
        <v>4288</v>
      </c>
      <c r="C831" s="183" t="s">
        <v>4289</v>
      </c>
      <c r="D831" s="36" t="s">
        <v>18</v>
      </c>
      <c r="E831" s="36" t="s">
        <v>19</v>
      </c>
      <c r="F831" s="202">
        <v>1.8</v>
      </c>
      <c r="G831" s="202">
        <v>29</v>
      </c>
      <c r="H831" s="202">
        <v>4</v>
      </c>
      <c r="I831" s="202"/>
      <c r="J831" s="202"/>
      <c r="K831" s="202"/>
      <c r="L831" s="34" t="s">
        <v>2137</v>
      </c>
      <c r="M831" s="182" t="s">
        <v>3188</v>
      </c>
      <c r="N831" s="183" t="s">
        <v>4333</v>
      </c>
      <c r="O831" s="184" t="s">
        <v>19</v>
      </c>
      <c r="P831" s="109"/>
      <c r="Q831" s="182" t="s">
        <v>25</v>
      </c>
      <c r="R831" s="109" t="s">
        <v>3184</v>
      </c>
      <c r="S831" s="183"/>
      <c r="T831" s="33"/>
      <c r="U831" s="33" t="s">
        <v>21</v>
      </c>
      <c r="V831" s="45" t="s">
        <v>21</v>
      </c>
      <c r="W831" s="34" t="s">
        <v>2127</v>
      </c>
      <c r="X831" s="34" t="s">
        <v>23</v>
      </c>
      <c r="Y831" s="36">
        <v>1</v>
      </c>
      <c r="Z831" s="36"/>
      <c r="AA831" s="36"/>
      <c r="AB831" s="36"/>
      <c r="AC831" s="36"/>
      <c r="AD831" s="36"/>
      <c r="AE831" s="36"/>
      <c r="AF831" s="51"/>
      <c r="AG831" s="51">
        <v>1</v>
      </c>
      <c r="AH831" s="51"/>
      <c r="AI831" s="51"/>
      <c r="AJ831" s="51"/>
      <c r="AK831" s="51"/>
      <c r="AL831" s="33"/>
      <c r="AM831" s="33"/>
      <c r="AN831" s="185"/>
      <c r="AO831" s="185"/>
      <c r="AP831" s="185"/>
      <c r="AQ831" s="185"/>
      <c r="AR831" s="185"/>
      <c r="AS831" s="185"/>
      <c r="AT831" s="185"/>
      <c r="AU831" s="185"/>
      <c r="AV831" s="185"/>
      <c r="AW831" s="186"/>
      <c r="AX831" s="41"/>
      <c r="AY831" s="35" t="s">
        <v>24</v>
      </c>
      <c r="AZ831" s="36" t="s">
        <v>25</v>
      </c>
      <c r="BA831" s="36"/>
      <c r="BB831" s="51"/>
      <c r="BC831" s="33"/>
      <c r="BD831" s="36">
        <v>1</v>
      </c>
      <c r="BE831" s="36">
        <v>1</v>
      </c>
      <c r="BF831" s="51"/>
      <c r="BG831" s="51"/>
      <c r="BH831" s="51"/>
      <c r="BI831" s="51"/>
      <c r="BJ831" s="51"/>
      <c r="BK831" s="51"/>
      <c r="BL831" s="51"/>
      <c r="BM831" s="51"/>
      <c r="BN831" s="51"/>
      <c r="BO831" s="51"/>
    </row>
    <row r="832" spans="1:67" ht="31.5" customHeight="1" x14ac:dyDescent="0.25">
      <c r="A832" s="201">
        <v>832</v>
      </c>
      <c r="B832" s="183" t="s">
        <v>4288</v>
      </c>
      <c r="C832" s="183" t="s">
        <v>4289</v>
      </c>
      <c r="D832" s="36" t="s">
        <v>18</v>
      </c>
      <c r="E832" s="36" t="s">
        <v>19</v>
      </c>
      <c r="F832" s="202">
        <v>1.8</v>
      </c>
      <c r="G832" s="202">
        <v>30</v>
      </c>
      <c r="H832" s="202">
        <v>1</v>
      </c>
      <c r="I832" s="202"/>
      <c r="J832" s="202"/>
      <c r="K832" s="202"/>
      <c r="L832" s="34" t="s">
        <v>2138</v>
      </c>
      <c r="M832" s="182" t="s">
        <v>3289</v>
      </c>
      <c r="N832" s="183" t="s">
        <v>2139</v>
      </c>
      <c r="O832" s="184" t="s">
        <v>19</v>
      </c>
      <c r="P832" s="109"/>
      <c r="Q832" s="182" t="s">
        <v>25</v>
      </c>
      <c r="R832" s="109" t="s">
        <v>3184</v>
      </c>
      <c r="S832" s="183"/>
      <c r="T832" s="33"/>
      <c r="U832" s="33" t="s">
        <v>58</v>
      </c>
      <c r="V832" s="45" t="s">
        <v>58</v>
      </c>
      <c r="W832" s="34" t="s">
        <v>2139</v>
      </c>
      <c r="X832" s="34" t="s">
        <v>23</v>
      </c>
      <c r="Y832" s="36"/>
      <c r="Z832" s="36"/>
      <c r="AA832" s="36"/>
      <c r="AB832" s="36">
        <v>1</v>
      </c>
      <c r="AC832" s="36"/>
      <c r="AD832" s="36"/>
      <c r="AE832" s="36"/>
      <c r="AF832" s="51"/>
      <c r="AG832" s="51">
        <v>1</v>
      </c>
      <c r="AH832" s="51"/>
      <c r="AI832" s="51"/>
      <c r="AJ832" s="51"/>
      <c r="AK832" s="51"/>
      <c r="AL832" s="33"/>
      <c r="AM832" s="33"/>
      <c r="AN832" s="186"/>
      <c r="AO832" s="186"/>
      <c r="AP832" s="185"/>
      <c r="AQ832" s="185"/>
      <c r="AR832" s="185"/>
      <c r="AS832" s="185"/>
      <c r="AT832" s="185"/>
      <c r="AU832" s="185"/>
      <c r="AV832" s="185"/>
      <c r="AW832" s="186"/>
      <c r="AX832" s="41"/>
      <c r="AY832" s="35" t="s">
        <v>24</v>
      </c>
      <c r="AZ832" s="36" t="s">
        <v>25</v>
      </c>
      <c r="BA832" s="36"/>
      <c r="BB832" s="51"/>
      <c r="BC832" s="33"/>
      <c r="BD832" s="36">
        <v>1</v>
      </c>
      <c r="BE832" s="36">
        <v>1</v>
      </c>
      <c r="BF832" s="51"/>
      <c r="BG832" s="51"/>
      <c r="BH832" s="51"/>
      <c r="BI832" s="51"/>
      <c r="BJ832" s="51"/>
      <c r="BK832" s="51"/>
      <c r="BL832" s="51"/>
      <c r="BM832" s="51"/>
      <c r="BN832" s="51"/>
      <c r="BO832" s="51"/>
    </row>
    <row r="833" spans="1:67" ht="51" customHeight="1" x14ac:dyDescent="0.25">
      <c r="A833" s="201">
        <v>833</v>
      </c>
      <c r="B833" s="183" t="s">
        <v>4288</v>
      </c>
      <c r="C833" s="183" t="s">
        <v>4289</v>
      </c>
      <c r="D833" s="36" t="s">
        <v>18</v>
      </c>
      <c r="E833" s="36" t="s">
        <v>19</v>
      </c>
      <c r="F833" s="202">
        <v>2.4</v>
      </c>
      <c r="G833" s="202">
        <v>33</v>
      </c>
      <c r="H833" s="202" t="s">
        <v>4335</v>
      </c>
      <c r="I833" s="202"/>
      <c r="J833" s="202"/>
      <c r="K833" s="202"/>
      <c r="L833" s="34" t="s">
        <v>2140</v>
      </c>
      <c r="M833" s="182" t="s">
        <v>3188</v>
      </c>
      <c r="N833" s="183" t="s">
        <v>4333</v>
      </c>
      <c r="O833" s="184" t="s">
        <v>19</v>
      </c>
      <c r="P833" s="109"/>
      <c r="Q833" s="182" t="s">
        <v>25</v>
      </c>
      <c r="R833" s="109" t="s">
        <v>3184</v>
      </c>
      <c r="S833" s="183"/>
      <c r="T833" s="33"/>
      <c r="U833" s="33" t="s">
        <v>21</v>
      </c>
      <c r="V833" s="45" t="s">
        <v>21</v>
      </c>
      <c r="W833" s="34" t="s">
        <v>2127</v>
      </c>
      <c r="X833" s="34" t="s">
        <v>23</v>
      </c>
      <c r="Y833" s="36">
        <v>1</v>
      </c>
      <c r="Z833" s="36"/>
      <c r="AA833" s="36"/>
      <c r="AB833" s="36"/>
      <c r="AC833" s="36"/>
      <c r="AD833" s="36"/>
      <c r="AE833" s="36"/>
      <c r="AF833" s="51"/>
      <c r="AG833" s="51">
        <v>1</v>
      </c>
      <c r="AH833" s="51"/>
      <c r="AI833" s="51"/>
      <c r="AJ833" s="51"/>
      <c r="AK833" s="51"/>
      <c r="AL833" s="33"/>
      <c r="AM833" s="33"/>
      <c r="AN833" s="185"/>
      <c r="AO833" s="185"/>
      <c r="AP833" s="185"/>
      <c r="AQ833" s="185"/>
      <c r="AR833" s="185"/>
      <c r="AS833" s="185"/>
      <c r="AT833" s="185"/>
      <c r="AU833" s="185"/>
      <c r="AV833" s="185"/>
      <c r="AW833" s="186"/>
      <c r="AX833" s="41"/>
      <c r="AY833" s="35" t="s">
        <v>24</v>
      </c>
      <c r="AZ833" s="36" t="s">
        <v>25</v>
      </c>
      <c r="BA833" s="36"/>
      <c r="BB833" s="51"/>
      <c r="BC833" s="33"/>
      <c r="BD833" s="36">
        <v>1</v>
      </c>
      <c r="BE833" s="36">
        <v>1</v>
      </c>
      <c r="BF833" s="51"/>
      <c r="BG833" s="51"/>
      <c r="BH833" s="51"/>
      <c r="BI833" s="51"/>
      <c r="BJ833" s="51"/>
      <c r="BK833" s="51"/>
      <c r="BL833" s="51"/>
      <c r="BM833" s="51"/>
      <c r="BN833" s="51"/>
      <c r="BO833" s="51"/>
    </row>
    <row r="834" spans="1:67" ht="51" customHeight="1" x14ac:dyDescent="0.25">
      <c r="A834" s="201">
        <v>834</v>
      </c>
      <c r="B834" s="183" t="s">
        <v>4288</v>
      </c>
      <c r="C834" s="183" t="s">
        <v>4289</v>
      </c>
      <c r="D834" s="36" t="s">
        <v>18</v>
      </c>
      <c r="E834" s="36" t="s">
        <v>19</v>
      </c>
      <c r="F834" s="202">
        <v>2.5</v>
      </c>
      <c r="G834" s="202">
        <v>36</v>
      </c>
      <c r="H834" s="202" t="s">
        <v>4336</v>
      </c>
      <c r="I834" s="202"/>
      <c r="J834" s="202"/>
      <c r="K834" s="202"/>
      <c r="L834" s="34" t="s">
        <v>2141</v>
      </c>
      <c r="M834" s="182" t="s">
        <v>3188</v>
      </c>
      <c r="N834" s="183" t="s">
        <v>4333</v>
      </c>
      <c r="O834" s="184" t="s">
        <v>19</v>
      </c>
      <c r="P834" s="109"/>
      <c r="Q834" s="182" t="s">
        <v>25</v>
      </c>
      <c r="R834" s="109" t="s">
        <v>3184</v>
      </c>
      <c r="S834" s="183"/>
      <c r="T834" s="33"/>
      <c r="U834" s="33" t="s">
        <v>21</v>
      </c>
      <c r="V834" s="45" t="s">
        <v>21</v>
      </c>
      <c r="W834" s="34" t="s">
        <v>2127</v>
      </c>
      <c r="X834" s="34" t="s">
        <v>23</v>
      </c>
      <c r="Y834" s="36">
        <v>1</v>
      </c>
      <c r="Z834" s="36"/>
      <c r="AA834" s="36"/>
      <c r="AB834" s="36"/>
      <c r="AC834" s="36"/>
      <c r="AD834" s="36"/>
      <c r="AE834" s="36"/>
      <c r="AF834" s="51"/>
      <c r="AG834" s="51">
        <v>1</v>
      </c>
      <c r="AH834" s="51"/>
      <c r="AI834" s="51"/>
      <c r="AJ834" s="51"/>
      <c r="AK834" s="51"/>
      <c r="AL834" s="33"/>
      <c r="AM834" s="33"/>
      <c r="AN834" s="185"/>
      <c r="AO834" s="185"/>
      <c r="AP834" s="185"/>
      <c r="AQ834" s="185"/>
      <c r="AR834" s="185"/>
      <c r="AS834" s="185"/>
      <c r="AT834" s="185"/>
      <c r="AU834" s="185"/>
      <c r="AV834" s="185"/>
      <c r="AW834" s="186"/>
      <c r="AX834" s="41"/>
      <c r="AY834" s="35" t="s">
        <v>24</v>
      </c>
      <c r="AZ834" s="36" t="s">
        <v>25</v>
      </c>
      <c r="BA834" s="36"/>
      <c r="BB834" s="51"/>
      <c r="BC834" s="33"/>
      <c r="BD834" s="36">
        <v>1</v>
      </c>
      <c r="BE834" s="36">
        <v>1</v>
      </c>
      <c r="BF834" s="51"/>
      <c r="BG834" s="51"/>
      <c r="BH834" s="51"/>
      <c r="BI834" s="51"/>
      <c r="BJ834" s="51"/>
      <c r="BK834" s="51"/>
      <c r="BL834" s="51"/>
      <c r="BM834" s="51"/>
      <c r="BN834" s="51"/>
      <c r="BO834" s="51"/>
    </row>
    <row r="835" spans="1:67" ht="51" customHeight="1" x14ac:dyDescent="0.25">
      <c r="A835" s="201">
        <v>835</v>
      </c>
      <c r="B835" s="183" t="s">
        <v>4288</v>
      </c>
      <c r="C835" s="183" t="s">
        <v>4289</v>
      </c>
      <c r="D835" s="36" t="s">
        <v>18</v>
      </c>
      <c r="E835" s="36" t="s">
        <v>19</v>
      </c>
      <c r="F835" s="202">
        <v>2.5</v>
      </c>
      <c r="G835" s="202">
        <v>36</v>
      </c>
      <c r="H835" s="109" t="s">
        <v>4337</v>
      </c>
      <c r="I835" s="109"/>
      <c r="J835" s="109"/>
      <c r="K835" s="109"/>
      <c r="L835" s="34" t="s">
        <v>2142</v>
      </c>
      <c r="M835" s="182" t="s">
        <v>3188</v>
      </c>
      <c r="N835" s="183" t="s">
        <v>4333</v>
      </c>
      <c r="O835" s="184" t="s">
        <v>19</v>
      </c>
      <c r="P835" s="109"/>
      <c r="Q835" s="182" t="s">
        <v>25</v>
      </c>
      <c r="R835" s="109" t="s">
        <v>3184</v>
      </c>
      <c r="S835" s="183"/>
      <c r="T835" s="33"/>
      <c r="U835" s="33" t="s">
        <v>21</v>
      </c>
      <c r="V835" s="45" t="s">
        <v>21</v>
      </c>
      <c r="W835" s="34" t="s">
        <v>2127</v>
      </c>
      <c r="X835" s="34" t="s">
        <v>23</v>
      </c>
      <c r="Y835" s="36">
        <v>1</v>
      </c>
      <c r="Z835" s="36"/>
      <c r="AA835" s="36"/>
      <c r="AB835" s="36"/>
      <c r="AC835" s="36"/>
      <c r="AD835" s="36"/>
      <c r="AE835" s="36"/>
      <c r="AF835" s="51"/>
      <c r="AG835" s="51">
        <v>1</v>
      </c>
      <c r="AH835" s="51"/>
      <c r="AI835" s="51"/>
      <c r="AJ835" s="51"/>
      <c r="AK835" s="51"/>
      <c r="AL835" s="33"/>
      <c r="AM835" s="33"/>
      <c r="AN835" s="185"/>
      <c r="AO835" s="185"/>
      <c r="AP835" s="185"/>
      <c r="AQ835" s="185"/>
      <c r="AR835" s="185"/>
      <c r="AS835" s="185"/>
      <c r="AT835" s="185"/>
      <c r="AU835" s="185"/>
      <c r="AV835" s="185"/>
      <c r="AW835" s="186"/>
      <c r="AX835" s="41"/>
      <c r="AY835" s="35" t="s">
        <v>24</v>
      </c>
      <c r="AZ835" s="36" t="s">
        <v>25</v>
      </c>
      <c r="BA835" s="36"/>
      <c r="BB835" s="51"/>
      <c r="BC835" s="33"/>
      <c r="BD835" s="36">
        <v>1</v>
      </c>
      <c r="BE835" s="36">
        <v>1</v>
      </c>
      <c r="BF835" s="51"/>
      <c r="BG835" s="51"/>
      <c r="BH835" s="51"/>
      <c r="BI835" s="51"/>
      <c r="BJ835" s="51"/>
      <c r="BK835" s="51"/>
      <c r="BL835" s="51"/>
      <c r="BM835" s="51"/>
      <c r="BN835" s="51"/>
      <c r="BO835" s="51"/>
    </row>
    <row r="836" spans="1:67" ht="51" customHeight="1" x14ac:dyDescent="0.25">
      <c r="A836" s="201">
        <v>836</v>
      </c>
      <c r="B836" s="183" t="s">
        <v>4288</v>
      </c>
      <c r="C836" s="183" t="s">
        <v>4289</v>
      </c>
      <c r="D836" s="36" t="s">
        <v>18</v>
      </c>
      <c r="E836" s="36" t="s">
        <v>19</v>
      </c>
      <c r="F836" s="202">
        <v>2.5</v>
      </c>
      <c r="G836" s="202">
        <v>36</v>
      </c>
      <c r="H836" s="109" t="s">
        <v>4338</v>
      </c>
      <c r="I836" s="109"/>
      <c r="J836" s="109"/>
      <c r="K836" s="109"/>
      <c r="L836" s="34" t="s">
        <v>2143</v>
      </c>
      <c r="M836" s="182" t="s">
        <v>3188</v>
      </c>
      <c r="N836" s="183" t="s">
        <v>4333</v>
      </c>
      <c r="O836" s="184" t="s">
        <v>19</v>
      </c>
      <c r="P836" s="109"/>
      <c r="Q836" s="182" t="s">
        <v>25</v>
      </c>
      <c r="R836" s="109" t="s">
        <v>3184</v>
      </c>
      <c r="S836" s="183"/>
      <c r="T836" s="33"/>
      <c r="U836" s="33" t="s">
        <v>21</v>
      </c>
      <c r="V836" s="45" t="s">
        <v>21</v>
      </c>
      <c r="W836" s="34" t="s">
        <v>2127</v>
      </c>
      <c r="X836" s="34" t="s">
        <v>23</v>
      </c>
      <c r="Y836" s="36">
        <v>1</v>
      </c>
      <c r="Z836" s="36"/>
      <c r="AA836" s="36"/>
      <c r="AB836" s="36"/>
      <c r="AC836" s="36"/>
      <c r="AD836" s="36"/>
      <c r="AE836" s="36"/>
      <c r="AF836" s="51"/>
      <c r="AG836" s="51">
        <v>1</v>
      </c>
      <c r="AH836" s="51"/>
      <c r="AI836" s="51"/>
      <c r="AJ836" s="51"/>
      <c r="AK836" s="51"/>
      <c r="AL836" s="33"/>
      <c r="AM836" s="33"/>
      <c r="AN836" s="185"/>
      <c r="AO836" s="185"/>
      <c r="AP836" s="185"/>
      <c r="AQ836" s="185"/>
      <c r="AR836" s="185"/>
      <c r="AS836" s="185"/>
      <c r="AT836" s="185"/>
      <c r="AU836" s="185"/>
      <c r="AV836" s="185"/>
      <c r="AW836" s="186"/>
      <c r="AX836" s="41"/>
      <c r="AY836" s="35" t="s">
        <v>24</v>
      </c>
      <c r="AZ836" s="36" t="s">
        <v>25</v>
      </c>
      <c r="BA836" s="36"/>
      <c r="BB836" s="51"/>
      <c r="BC836" s="33"/>
      <c r="BD836" s="36">
        <v>1</v>
      </c>
      <c r="BE836" s="36">
        <v>1</v>
      </c>
      <c r="BF836" s="51"/>
      <c r="BG836" s="51"/>
      <c r="BH836" s="51"/>
      <c r="BI836" s="51"/>
      <c r="BJ836" s="51"/>
      <c r="BK836" s="51"/>
      <c r="BL836" s="51"/>
      <c r="BM836" s="51"/>
      <c r="BN836" s="51"/>
      <c r="BO836" s="51"/>
    </row>
    <row r="837" spans="1:67" ht="51" customHeight="1" x14ac:dyDescent="0.25">
      <c r="A837" s="201">
        <v>837</v>
      </c>
      <c r="B837" s="183" t="s">
        <v>4288</v>
      </c>
      <c r="C837" s="183" t="s">
        <v>4289</v>
      </c>
      <c r="D837" s="36" t="s">
        <v>18</v>
      </c>
      <c r="E837" s="36" t="s">
        <v>19</v>
      </c>
      <c r="F837" s="202">
        <v>2.5</v>
      </c>
      <c r="G837" s="202">
        <v>36</v>
      </c>
      <c r="H837" s="109" t="s">
        <v>4339</v>
      </c>
      <c r="I837" s="109"/>
      <c r="J837" s="109"/>
      <c r="K837" s="109"/>
      <c r="L837" s="34" t="s">
        <v>2144</v>
      </c>
      <c r="M837" s="182" t="s">
        <v>3188</v>
      </c>
      <c r="N837" s="183" t="s">
        <v>4333</v>
      </c>
      <c r="O837" s="184" t="s">
        <v>19</v>
      </c>
      <c r="P837" s="109"/>
      <c r="Q837" s="182" t="s">
        <v>25</v>
      </c>
      <c r="R837" s="109" t="s">
        <v>3184</v>
      </c>
      <c r="S837" s="183"/>
      <c r="T837" s="33"/>
      <c r="U837" s="33" t="s">
        <v>21</v>
      </c>
      <c r="V837" s="45" t="s">
        <v>21</v>
      </c>
      <c r="W837" s="34" t="s">
        <v>2127</v>
      </c>
      <c r="X837" s="34" t="s">
        <v>23</v>
      </c>
      <c r="Y837" s="36">
        <v>1</v>
      </c>
      <c r="Z837" s="36"/>
      <c r="AA837" s="36"/>
      <c r="AB837" s="36"/>
      <c r="AC837" s="36"/>
      <c r="AD837" s="36"/>
      <c r="AE837" s="36"/>
      <c r="AF837" s="51"/>
      <c r="AG837" s="51">
        <v>1</v>
      </c>
      <c r="AH837" s="51"/>
      <c r="AI837" s="51"/>
      <c r="AJ837" s="51"/>
      <c r="AK837" s="51"/>
      <c r="AL837" s="33"/>
      <c r="AM837" s="33"/>
      <c r="AN837" s="185"/>
      <c r="AO837" s="185"/>
      <c r="AP837" s="185"/>
      <c r="AQ837" s="185"/>
      <c r="AR837" s="185"/>
      <c r="AS837" s="185"/>
      <c r="AT837" s="185"/>
      <c r="AU837" s="185"/>
      <c r="AV837" s="185"/>
      <c r="AW837" s="186"/>
      <c r="AX837" s="41"/>
      <c r="AY837" s="35" t="s">
        <v>24</v>
      </c>
      <c r="AZ837" s="36" t="s">
        <v>25</v>
      </c>
      <c r="BA837" s="36"/>
      <c r="BB837" s="51"/>
      <c r="BC837" s="33"/>
      <c r="BD837" s="36">
        <v>1</v>
      </c>
      <c r="BE837" s="36">
        <v>1</v>
      </c>
      <c r="BF837" s="51"/>
      <c r="BG837" s="51"/>
      <c r="BH837" s="51"/>
      <c r="BI837" s="51"/>
      <c r="BJ837" s="51"/>
      <c r="BK837" s="51"/>
      <c r="BL837" s="51"/>
      <c r="BM837" s="51"/>
      <c r="BN837" s="51"/>
      <c r="BO837" s="51"/>
    </row>
    <row r="838" spans="1:67" ht="51" customHeight="1" x14ac:dyDescent="0.25">
      <c r="A838" s="201">
        <v>838</v>
      </c>
      <c r="B838" s="183" t="s">
        <v>4288</v>
      </c>
      <c r="C838" s="183" t="s">
        <v>4289</v>
      </c>
      <c r="D838" s="36" t="s">
        <v>18</v>
      </c>
      <c r="E838" s="36" t="s">
        <v>19</v>
      </c>
      <c r="F838" s="202">
        <v>3.4</v>
      </c>
      <c r="G838" s="202">
        <v>40</v>
      </c>
      <c r="H838" s="202">
        <v>3</v>
      </c>
      <c r="I838" s="202"/>
      <c r="J838" s="202"/>
      <c r="K838" s="202"/>
      <c r="L838" s="34" t="s">
        <v>2145</v>
      </c>
      <c r="M838" s="182" t="s">
        <v>3188</v>
      </c>
      <c r="N838" s="183" t="s">
        <v>2146</v>
      </c>
      <c r="O838" s="184" t="s">
        <v>19</v>
      </c>
      <c r="P838" s="109"/>
      <c r="Q838" s="182" t="s">
        <v>25</v>
      </c>
      <c r="R838" s="109" t="s">
        <v>3184</v>
      </c>
      <c r="S838" s="183"/>
      <c r="T838" s="33"/>
      <c r="U838" s="33" t="s">
        <v>58</v>
      </c>
      <c r="V838" s="45" t="s">
        <v>58</v>
      </c>
      <c r="W838" s="34" t="s">
        <v>2146</v>
      </c>
      <c r="X838" s="34" t="s">
        <v>23</v>
      </c>
      <c r="Y838" s="36"/>
      <c r="Z838" s="36"/>
      <c r="AA838" s="36"/>
      <c r="AB838" s="36">
        <v>1</v>
      </c>
      <c r="AC838" s="36"/>
      <c r="AD838" s="36"/>
      <c r="AE838" s="36"/>
      <c r="AF838" s="51"/>
      <c r="AG838" s="51"/>
      <c r="AH838" s="51"/>
      <c r="AI838" s="51">
        <v>1</v>
      </c>
      <c r="AJ838" s="51"/>
      <c r="AK838" s="51"/>
      <c r="AL838" s="33"/>
      <c r="AM838" s="33"/>
      <c r="AN838" s="186"/>
      <c r="AO838" s="186"/>
      <c r="AP838" s="185"/>
      <c r="AQ838" s="185"/>
      <c r="AR838" s="185"/>
      <c r="AS838" s="185"/>
      <c r="AT838" s="185"/>
      <c r="AU838" s="185"/>
      <c r="AV838" s="185"/>
      <c r="AW838" s="186"/>
      <c r="AX838" s="41"/>
      <c r="AY838" s="35" t="s">
        <v>24</v>
      </c>
      <c r="AZ838" s="36" t="s">
        <v>25</v>
      </c>
      <c r="BA838" s="36"/>
      <c r="BB838" s="51"/>
      <c r="BC838" s="33"/>
      <c r="BD838" s="36">
        <v>1</v>
      </c>
      <c r="BE838" s="36">
        <v>1</v>
      </c>
      <c r="BF838" s="51"/>
      <c r="BG838" s="51"/>
      <c r="BH838" s="51"/>
      <c r="BI838" s="51"/>
      <c r="BJ838" s="51"/>
      <c r="BK838" s="51"/>
      <c r="BL838" s="51"/>
      <c r="BM838" s="51"/>
      <c r="BN838" s="51"/>
      <c r="BO838" s="51"/>
    </row>
    <row r="839" spans="1:67" ht="51" customHeight="1" x14ac:dyDescent="0.25">
      <c r="A839" s="201">
        <v>839</v>
      </c>
      <c r="B839" s="183" t="s">
        <v>4288</v>
      </c>
      <c r="C839" s="183" t="s">
        <v>4289</v>
      </c>
      <c r="D839" s="36" t="s">
        <v>18</v>
      </c>
      <c r="E839" s="36" t="s">
        <v>19</v>
      </c>
      <c r="F839" s="202">
        <v>3.4</v>
      </c>
      <c r="G839" s="202">
        <v>44</v>
      </c>
      <c r="H839" s="109" t="s">
        <v>4340</v>
      </c>
      <c r="I839" s="109"/>
      <c r="J839" s="109"/>
      <c r="K839" s="109"/>
      <c r="L839" s="34" t="s">
        <v>2147</v>
      </c>
      <c r="M839" s="182" t="s">
        <v>3219</v>
      </c>
      <c r="N839" s="183" t="s">
        <v>4341</v>
      </c>
      <c r="O839" s="184" t="s">
        <v>19</v>
      </c>
      <c r="P839" s="109"/>
      <c r="Q839" s="182" t="s">
        <v>25</v>
      </c>
      <c r="R839" s="109" t="s">
        <v>3184</v>
      </c>
      <c r="S839" s="183"/>
      <c r="T839" s="33"/>
      <c r="U839" s="33" t="s">
        <v>58</v>
      </c>
      <c r="V839" s="45" t="s">
        <v>58</v>
      </c>
      <c r="W839" s="34" t="s">
        <v>2148</v>
      </c>
      <c r="X839" s="34" t="s">
        <v>23</v>
      </c>
      <c r="Y839" s="36"/>
      <c r="Z839" s="36"/>
      <c r="AA839" s="36"/>
      <c r="AB839" s="36">
        <v>1</v>
      </c>
      <c r="AC839" s="36"/>
      <c r="AD839" s="36"/>
      <c r="AE839" s="36"/>
      <c r="AF839" s="51"/>
      <c r="AG839" s="51"/>
      <c r="AH839" s="51"/>
      <c r="AI839" s="51">
        <v>1</v>
      </c>
      <c r="AJ839" s="51"/>
      <c r="AK839" s="51"/>
      <c r="AL839" s="33"/>
      <c r="AM839" s="33"/>
      <c r="AN839" s="186"/>
      <c r="AO839" s="186"/>
      <c r="AP839" s="185"/>
      <c r="AQ839" s="185"/>
      <c r="AR839" s="185"/>
      <c r="AS839" s="185"/>
      <c r="AT839" s="185"/>
      <c r="AU839" s="185"/>
      <c r="AV839" s="185"/>
      <c r="AW839" s="186"/>
      <c r="AX839" s="41"/>
      <c r="AY839" s="35" t="s">
        <v>24</v>
      </c>
      <c r="AZ839" s="36" t="s">
        <v>25</v>
      </c>
      <c r="BA839" s="36"/>
      <c r="BB839" s="51"/>
      <c r="BC839" s="33"/>
      <c r="BD839" s="36">
        <v>1</v>
      </c>
      <c r="BE839" s="36">
        <v>1</v>
      </c>
      <c r="BF839" s="51"/>
      <c r="BG839" s="51"/>
      <c r="BH839" s="51"/>
      <c r="BI839" s="51"/>
      <c r="BJ839" s="51"/>
      <c r="BK839" s="51"/>
      <c r="BL839" s="51"/>
      <c r="BM839" s="51"/>
      <c r="BN839" s="51"/>
      <c r="BO839" s="51"/>
    </row>
    <row r="840" spans="1:67" ht="51" customHeight="1" x14ac:dyDescent="0.25">
      <c r="A840" s="201">
        <v>840</v>
      </c>
      <c r="B840" s="183" t="s">
        <v>4288</v>
      </c>
      <c r="C840" s="183" t="s">
        <v>4289</v>
      </c>
      <c r="D840" s="36" t="s">
        <v>18</v>
      </c>
      <c r="E840" s="36" t="s">
        <v>19</v>
      </c>
      <c r="F840" s="202">
        <v>3.4</v>
      </c>
      <c r="G840" s="202">
        <v>46</v>
      </c>
      <c r="H840" s="109" t="s">
        <v>4342</v>
      </c>
      <c r="I840" s="109"/>
      <c r="J840" s="109"/>
      <c r="K840" s="109"/>
      <c r="L840" s="34" t="s">
        <v>2149</v>
      </c>
      <c r="M840" s="182" t="s">
        <v>3188</v>
      </c>
      <c r="N840" s="183" t="s">
        <v>4333</v>
      </c>
      <c r="O840" s="184" t="s">
        <v>19</v>
      </c>
      <c r="P840" s="109"/>
      <c r="Q840" s="182" t="s">
        <v>25</v>
      </c>
      <c r="R840" s="109" t="s">
        <v>3184</v>
      </c>
      <c r="S840" s="183"/>
      <c r="T840" s="33"/>
      <c r="U840" s="33" t="s">
        <v>21</v>
      </c>
      <c r="V840" s="45" t="s">
        <v>21</v>
      </c>
      <c r="W840" s="34" t="s">
        <v>2127</v>
      </c>
      <c r="X840" s="34" t="s">
        <v>791</v>
      </c>
      <c r="Y840" s="36">
        <v>1</v>
      </c>
      <c r="Z840" s="36"/>
      <c r="AA840" s="36"/>
      <c r="AB840" s="36"/>
      <c r="AC840" s="36"/>
      <c r="AD840" s="36"/>
      <c r="AE840" s="36"/>
      <c r="AF840" s="51"/>
      <c r="AG840" s="51"/>
      <c r="AH840" s="51"/>
      <c r="AI840" s="51">
        <v>1</v>
      </c>
      <c r="AJ840" s="51"/>
      <c r="AK840" s="51"/>
      <c r="AL840" s="33"/>
      <c r="AM840" s="33"/>
      <c r="AN840" s="185"/>
      <c r="AO840" s="185"/>
      <c r="AP840" s="185"/>
      <c r="AQ840" s="185"/>
      <c r="AR840" s="185"/>
      <c r="AS840" s="185"/>
      <c r="AT840" s="185"/>
      <c r="AU840" s="185"/>
      <c r="AV840" s="185"/>
      <c r="AW840" s="186"/>
      <c r="AX840" s="41"/>
      <c r="AY840" s="35" t="s">
        <v>24</v>
      </c>
      <c r="AZ840" s="36" t="s">
        <v>25</v>
      </c>
      <c r="BA840" s="36"/>
      <c r="BB840" s="51"/>
      <c r="BC840" s="33"/>
      <c r="BD840" s="36">
        <v>1</v>
      </c>
      <c r="BE840" s="36">
        <v>1</v>
      </c>
      <c r="BF840" s="51"/>
      <c r="BG840" s="51"/>
      <c r="BH840" s="51"/>
      <c r="BI840" s="51"/>
      <c r="BJ840" s="51"/>
      <c r="BK840" s="51"/>
      <c r="BL840" s="51"/>
      <c r="BM840" s="51"/>
      <c r="BN840" s="51"/>
      <c r="BO840" s="51"/>
    </row>
    <row r="841" spans="1:67" ht="15.75" customHeight="1" x14ac:dyDescent="0.25">
      <c r="A841" s="201">
        <v>841</v>
      </c>
      <c r="B841" s="183" t="s">
        <v>4288</v>
      </c>
      <c r="C841" s="183" t="s">
        <v>4289</v>
      </c>
      <c r="D841" s="36" t="s">
        <v>18</v>
      </c>
      <c r="E841" s="36" t="s">
        <v>19</v>
      </c>
      <c r="F841" s="202">
        <v>3.5</v>
      </c>
      <c r="G841" s="202">
        <v>48</v>
      </c>
      <c r="H841" s="202" t="s">
        <v>4343</v>
      </c>
      <c r="I841" s="202"/>
      <c r="J841" s="202"/>
      <c r="K841" s="202"/>
      <c r="L841" s="34" t="s">
        <v>2150</v>
      </c>
      <c r="M841" s="182" t="s">
        <v>3188</v>
      </c>
      <c r="N841" s="183" t="s">
        <v>4344</v>
      </c>
      <c r="O841" s="184" t="s">
        <v>19</v>
      </c>
      <c r="P841" s="109"/>
      <c r="Q841" s="182" t="s">
        <v>25</v>
      </c>
      <c r="R841" s="109" t="s">
        <v>3184</v>
      </c>
      <c r="S841" s="183"/>
      <c r="T841" s="33"/>
      <c r="U841" s="33" t="s">
        <v>58</v>
      </c>
      <c r="V841" s="45" t="s">
        <v>58</v>
      </c>
      <c r="W841" s="34" t="s">
        <v>2151</v>
      </c>
      <c r="X841" s="34" t="s">
        <v>1738</v>
      </c>
      <c r="Y841" s="36"/>
      <c r="Z841" s="36"/>
      <c r="AA841" s="36"/>
      <c r="AB841" s="36">
        <v>1</v>
      </c>
      <c r="AC841" s="36"/>
      <c r="AD841" s="36"/>
      <c r="AE841" s="36"/>
      <c r="AF841" s="51"/>
      <c r="AG841" s="51">
        <v>1</v>
      </c>
      <c r="AH841" s="51"/>
      <c r="AI841" s="51"/>
      <c r="AJ841" s="51"/>
      <c r="AK841" s="51"/>
      <c r="AL841" s="33"/>
      <c r="AM841" s="33"/>
      <c r="AN841" s="186"/>
      <c r="AO841" s="186"/>
      <c r="AP841" s="185"/>
      <c r="AQ841" s="185"/>
      <c r="AR841" s="185"/>
      <c r="AS841" s="185"/>
      <c r="AT841" s="185"/>
      <c r="AU841" s="185"/>
      <c r="AV841" s="185"/>
      <c r="AW841" s="186"/>
      <c r="AX841" s="41"/>
      <c r="AY841" s="35" t="s">
        <v>24</v>
      </c>
      <c r="AZ841" s="36" t="s">
        <v>25</v>
      </c>
      <c r="BA841" s="36"/>
      <c r="BB841" s="51"/>
      <c r="BC841" s="33"/>
      <c r="BD841" s="36">
        <v>1</v>
      </c>
      <c r="BE841" s="36">
        <v>1</v>
      </c>
      <c r="BF841" s="51"/>
      <c r="BG841" s="51"/>
      <c r="BH841" s="51"/>
      <c r="BI841" s="51"/>
      <c r="BJ841" s="51"/>
      <c r="BK841" s="51"/>
      <c r="BL841" s="51"/>
      <c r="BM841" s="51"/>
      <c r="BN841" s="51"/>
      <c r="BO841" s="51"/>
    </row>
    <row r="842" spans="1:67" ht="62.25" customHeight="1" x14ac:dyDescent="0.25">
      <c r="A842" s="201">
        <v>842</v>
      </c>
      <c r="B842" s="183" t="s">
        <v>4288</v>
      </c>
      <c r="C842" s="183" t="s">
        <v>4289</v>
      </c>
      <c r="D842" s="36" t="s">
        <v>18</v>
      </c>
      <c r="E842" s="36" t="s">
        <v>19</v>
      </c>
      <c r="F842" s="202">
        <v>4</v>
      </c>
      <c r="G842" s="202">
        <v>50</v>
      </c>
      <c r="H842" s="202">
        <v>1</v>
      </c>
      <c r="I842" s="202"/>
      <c r="J842" s="202"/>
      <c r="K842" s="202"/>
      <c r="L842" s="34" t="s">
        <v>2152</v>
      </c>
      <c r="M842" s="182" t="s">
        <v>3659</v>
      </c>
      <c r="N842" s="183" t="s">
        <v>4345</v>
      </c>
      <c r="O842" s="184" t="s">
        <v>19</v>
      </c>
      <c r="P842" s="109"/>
      <c r="Q842" s="182" t="s">
        <v>25</v>
      </c>
      <c r="R842" s="109" t="s">
        <v>3184</v>
      </c>
      <c r="S842" s="183"/>
      <c r="T842" s="33"/>
      <c r="U842" s="33" t="s">
        <v>58</v>
      </c>
      <c r="V842" s="45" t="s">
        <v>58</v>
      </c>
      <c r="W842" s="34" t="s">
        <v>2153</v>
      </c>
      <c r="X842" s="34" t="s">
        <v>2154</v>
      </c>
      <c r="Y842" s="36"/>
      <c r="Z842" s="36"/>
      <c r="AA842" s="36"/>
      <c r="AB842" s="36">
        <v>1</v>
      </c>
      <c r="AC842" s="36"/>
      <c r="AD842" s="36"/>
      <c r="AE842" s="36"/>
      <c r="AF842" s="51"/>
      <c r="AG842" s="51">
        <v>1</v>
      </c>
      <c r="AH842" s="51"/>
      <c r="AI842" s="51"/>
      <c r="AJ842" s="51"/>
      <c r="AK842" s="51"/>
      <c r="AL842" s="33"/>
      <c r="AM842" s="33"/>
      <c r="AN842" s="186"/>
      <c r="AO842" s="186"/>
      <c r="AP842" s="185"/>
      <c r="AQ842" s="185"/>
      <c r="AR842" s="185"/>
      <c r="AS842" s="185"/>
      <c r="AT842" s="185"/>
      <c r="AU842" s="185"/>
      <c r="AV842" s="185"/>
      <c r="AW842" s="186"/>
      <c r="AX842" s="41"/>
      <c r="AY842" s="35" t="s">
        <v>24</v>
      </c>
      <c r="AZ842" s="36" t="s">
        <v>25</v>
      </c>
      <c r="BA842" s="36"/>
      <c r="BB842" s="51"/>
      <c r="BC842" s="33"/>
      <c r="BD842" s="36">
        <v>1</v>
      </c>
      <c r="BE842" s="36">
        <v>1</v>
      </c>
      <c r="BF842" s="51"/>
      <c r="BG842" s="51"/>
      <c r="BH842" s="51"/>
      <c r="BI842" s="51"/>
      <c r="BJ842" s="51"/>
      <c r="BK842" s="51"/>
      <c r="BL842" s="51"/>
      <c r="BM842" s="51"/>
      <c r="BN842" s="51"/>
      <c r="BO842" s="51"/>
    </row>
    <row r="843" spans="1:67" ht="46.5" customHeight="1" x14ac:dyDescent="0.25">
      <c r="A843" s="201">
        <v>843</v>
      </c>
      <c r="B843" s="183" t="s">
        <v>4288</v>
      </c>
      <c r="C843" s="183" t="s">
        <v>4289</v>
      </c>
      <c r="D843" s="36" t="s">
        <v>18</v>
      </c>
      <c r="E843" s="36" t="s">
        <v>19</v>
      </c>
      <c r="F843" s="202">
        <v>4.0999999999999996</v>
      </c>
      <c r="G843" s="202">
        <v>50</v>
      </c>
      <c r="H843" s="202">
        <v>2</v>
      </c>
      <c r="I843" s="202"/>
      <c r="J843" s="202"/>
      <c r="K843" s="202"/>
      <c r="L843" s="34" t="s">
        <v>2155</v>
      </c>
      <c r="M843" s="182" t="s">
        <v>3188</v>
      </c>
      <c r="N843" s="183" t="s">
        <v>4346</v>
      </c>
      <c r="O843" s="184" t="s">
        <v>19</v>
      </c>
      <c r="P843" s="109"/>
      <c r="Q843" s="182" t="s">
        <v>25</v>
      </c>
      <c r="R843" s="109" t="s">
        <v>3184</v>
      </c>
      <c r="S843" s="183"/>
      <c r="T843" s="33"/>
      <c r="U843" s="33" t="s">
        <v>21</v>
      </c>
      <c r="V843" s="45" t="s">
        <v>21</v>
      </c>
      <c r="W843" s="34" t="s">
        <v>2127</v>
      </c>
      <c r="X843" s="34" t="s">
        <v>23</v>
      </c>
      <c r="Y843" s="36">
        <v>1</v>
      </c>
      <c r="Z843" s="36"/>
      <c r="AA843" s="36"/>
      <c r="AB843" s="36"/>
      <c r="AC843" s="36"/>
      <c r="AD843" s="36"/>
      <c r="AE843" s="36"/>
      <c r="AF843" s="51"/>
      <c r="AG843" s="51">
        <v>1</v>
      </c>
      <c r="AH843" s="51"/>
      <c r="AI843" s="51"/>
      <c r="AJ843" s="51"/>
      <c r="AK843" s="51"/>
      <c r="AL843" s="33"/>
      <c r="AM843" s="33"/>
      <c r="AN843" s="185"/>
      <c r="AO843" s="185"/>
      <c r="AP843" s="185"/>
      <c r="AQ843" s="185"/>
      <c r="AR843" s="185"/>
      <c r="AS843" s="185"/>
      <c r="AT843" s="185"/>
      <c r="AU843" s="185"/>
      <c r="AV843" s="185"/>
      <c r="AW843" s="186"/>
      <c r="AX843" s="41"/>
      <c r="AY843" s="35" t="s">
        <v>24</v>
      </c>
      <c r="AZ843" s="36" t="s">
        <v>25</v>
      </c>
      <c r="BA843" s="36"/>
      <c r="BB843" s="51"/>
      <c r="BC843" s="33"/>
      <c r="BD843" s="36">
        <v>1</v>
      </c>
      <c r="BE843" s="36">
        <v>1</v>
      </c>
      <c r="BF843" s="51"/>
      <c r="BG843" s="51"/>
      <c r="BH843" s="51"/>
      <c r="BI843" s="51"/>
      <c r="BJ843" s="51"/>
      <c r="BK843" s="51"/>
      <c r="BL843" s="51"/>
      <c r="BM843" s="51"/>
      <c r="BN843" s="51"/>
      <c r="BO843" s="51"/>
    </row>
    <row r="844" spans="1:67" ht="93.75" customHeight="1" x14ac:dyDescent="0.25">
      <c r="A844" s="201">
        <v>844</v>
      </c>
      <c r="B844" s="183" t="s">
        <v>4288</v>
      </c>
      <c r="C844" s="183" t="s">
        <v>4289</v>
      </c>
      <c r="D844" s="36" t="s">
        <v>18</v>
      </c>
      <c r="E844" s="36" t="s">
        <v>19</v>
      </c>
      <c r="F844" s="202">
        <v>4.2</v>
      </c>
      <c r="G844" s="202">
        <v>50</v>
      </c>
      <c r="H844" s="202">
        <v>6</v>
      </c>
      <c r="I844" s="202"/>
      <c r="J844" s="202"/>
      <c r="K844" s="202"/>
      <c r="L844" s="34" t="s">
        <v>2156</v>
      </c>
      <c r="M844" s="182" t="s">
        <v>3659</v>
      </c>
      <c r="N844" s="183" t="s">
        <v>4347</v>
      </c>
      <c r="O844" s="184" t="s">
        <v>19</v>
      </c>
      <c r="P844" s="109"/>
      <c r="Q844" s="182" t="s">
        <v>25</v>
      </c>
      <c r="R844" s="109" t="s">
        <v>3184</v>
      </c>
      <c r="S844" s="183"/>
      <c r="T844" s="33"/>
      <c r="U844" s="33" t="s">
        <v>21</v>
      </c>
      <c r="V844" s="45" t="s">
        <v>21</v>
      </c>
      <c r="W844" s="34" t="s">
        <v>2157</v>
      </c>
      <c r="X844" s="34" t="s">
        <v>907</v>
      </c>
      <c r="Y844" s="36">
        <v>1</v>
      </c>
      <c r="Z844" s="36"/>
      <c r="AA844" s="36"/>
      <c r="AB844" s="36"/>
      <c r="AC844" s="36"/>
      <c r="AD844" s="36"/>
      <c r="AE844" s="36"/>
      <c r="AF844" s="51"/>
      <c r="AG844" s="51">
        <v>1</v>
      </c>
      <c r="AH844" s="51"/>
      <c r="AI844" s="51"/>
      <c r="AJ844" s="51"/>
      <c r="AK844" s="51"/>
      <c r="AL844" s="33"/>
      <c r="AM844" s="33"/>
      <c r="AN844" s="185"/>
      <c r="AO844" s="185"/>
      <c r="AP844" s="185"/>
      <c r="AQ844" s="185"/>
      <c r="AR844" s="185"/>
      <c r="AS844" s="185"/>
      <c r="AT844" s="185"/>
      <c r="AU844" s="185"/>
      <c r="AV844" s="185"/>
      <c r="AW844" s="186"/>
      <c r="AX844" s="41"/>
      <c r="AY844" s="35" t="s">
        <v>807</v>
      </c>
      <c r="AZ844" s="36" t="s">
        <v>25</v>
      </c>
      <c r="BA844" s="36"/>
      <c r="BB844" s="51"/>
      <c r="BC844" s="33"/>
      <c r="BD844" s="36">
        <v>1</v>
      </c>
      <c r="BE844" s="36">
        <v>1</v>
      </c>
      <c r="BF844" s="51"/>
      <c r="BG844" s="51"/>
      <c r="BH844" s="51"/>
      <c r="BI844" s="51"/>
      <c r="BJ844" s="51"/>
      <c r="BK844" s="51"/>
      <c r="BL844" s="51"/>
      <c r="BM844" s="51"/>
      <c r="BN844" s="51"/>
      <c r="BO844" s="51"/>
    </row>
    <row r="845" spans="1:67" ht="76.5" customHeight="1" x14ac:dyDescent="0.25">
      <c r="A845" s="201">
        <v>845</v>
      </c>
      <c r="B845" s="183" t="s">
        <v>4288</v>
      </c>
      <c r="C845" s="183" t="s">
        <v>4289</v>
      </c>
      <c r="D845" s="36" t="s">
        <v>18</v>
      </c>
      <c r="E845" s="36" t="s">
        <v>19</v>
      </c>
      <c r="F845" s="202">
        <v>4.2</v>
      </c>
      <c r="G845" s="202">
        <v>50</v>
      </c>
      <c r="H845" s="202">
        <v>7</v>
      </c>
      <c r="I845" s="202"/>
      <c r="J845" s="202"/>
      <c r="K845" s="202"/>
      <c r="L845" s="34" t="s">
        <v>2158</v>
      </c>
      <c r="M845" s="182" t="s">
        <v>3659</v>
      </c>
      <c r="N845" s="183" t="s">
        <v>4347</v>
      </c>
      <c r="O845" s="184" t="s">
        <v>19</v>
      </c>
      <c r="P845" s="109"/>
      <c r="Q845" s="182" t="s">
        <v>25</v>
      </c>
      <c r="R845" s="109" t="s">
        <v>3184</v>
      </c>
      <c r="S845" s="183"/>
      <c r="T845" s="33"/>
      <c r="U845" s="33" t="s">
        <v>21</v>
      </c>
      <c r="V845" s="45" t="s">
        <v>21</v>
      </c>
      <c r="W845" s="34" t="s">
        <v>2159</v>
      </c>
      <c r="X845" s="34" t="s">
        <v>23</v>
      </c>
      <c r="Y845" s="36">
        <v>1</v>
      </c>
      <c r="Z845" s="36"/>
      <c r="AA845" s="36"/>
      <c r="AB845" s="36"/>
      <c r="AC845" s="36"/>
      <c r="AD845" s="36"/>
      <c r="AE845" s="36"/>
      <c r="AF845" s="51"/>
      <c r="AG845" s="51">
        <v>1</v>
      </c>
      <c r="AH845" s="51"/>
      <c r="AI845" s="51"/>
      <c r="AJ845" s="51"/>
      <c r="AK845" s="51"/>
      <c r="AL845" s="33"/>
      <c r="AM845" s="33"/>
      <c r="AN845" s="185"/>
      <c r="AO845" s="185"/>
      <c r="AP845" s="185"/>
      <c r="AQ845" s="185"/>
      <c r="AR845" s="185"/>
      <c r="AS845" s="185"/>
      <c r="AT845" s="185"/>
      <c r="AU845" s="185"/>
      <c r="AV845" s="185"/>
      <c r="AW845" s="186"/>
      <c r="AX845" s="41"/>
      <c r="AY845" s="35" t="s">
        <v>807</v>
      </c>
      <c r="AZ845" s="36" t="s">
        <v>25</v>
      </c>
      <c r="BA845" s="36"/>
      <c r="BB845" s="51"/>
      <c r="BC845" s="33"/>
      <c r="BD845" s="36">
        <v>1</v>
      </c>
      <c r="BE845" s="36">
        <v>1</v>
      </c>
      <c r="BF845" s="51"/>
      <c r="BG845" s="51"/>
      <c r="BH845" s="51"/>
      <c r="BI845" s="51"/>
      <c r="BJ845" s="51"/>
      <c r="BK845" s="51"/>
      <c r="BL845" s="51"/>
      <c r="BM845" s="51"/>
      <c r="BN845" s="51"/>
      <c r="BO845" s="51"/>
    </row>
    <row r="846" spans="1:67" ht="88.5" customHeight="1" x14ac:dyDescent="0.25">
      <c r="A846" s="201">
        <v>846</v>
      </c>
      <c r="B846" s="183" t="s">
        <v>4288</v>
      </c>
      <c r="C846" s="183" t="s">
        <v>4289</v>
      </c>
      <c r="D846" s="36" t="s">
        <v>18</v>
      </c>
      <c r="E846" s="36" t="s">
        <v>19</v>
      </c>
      <c r="F846" s="202">
        <v>4.4000000000000004</v>
      </c>
      <c r="G846" s="202">
        <v>52</v>
      </c>
      <c r="H846" s="109" t="s">
        <v>4348</v>
      </c>
      <c r="I846" s="109"/>
      <c r="J846" s="109"/>
      <c r="K846" s="109"/>
      <c r="L846" s="34" t="s">
        <v>2160</v>
      </c>
      <c r="M846" s="182" t="s">
        <v>3264</v>
      </c>
      <c r="N846" s="183" t="s">
        <v>4347</v>
      </c>
      <c r="O846" s="184" t="s">
        <v>19</v>
      </c>
      <c r="P846" s="109"/>
      <c r="Q846" s="182" t="s">
        <v>25</v>
      </c>
      <c r="R846" s="109" t="s">
        <v>3184</v>
      </c>
      <c r="S846" s="183"/>
      <c r="T846" s="33"/>
      <c r="U846" s="33" t="s">
        <v>21</v>
      </c>
      <c r="V846" s="45" t="s">
        <v>21</v>
      </c>
      <c r="W846" s="34" t="s">
        <v>2159</v>
      </c>
      <c r="X846" s="34" t="s">
        <v>23</v>
      </c>
      <c r="Y846" s="36">
        <v>1</v>
      </c>
      <c r="Z846" s="36"/>
      <c r="AA846" s="36"/>
      <c r="AB846" s="36"/>
      <c r="AC846" s="36"/>
      <c r="AD846" s="36"/>
      <c r="AE846" s="36"/>
      <c r="AF846" s="51"/>
      <c r="AG846" s="51">
        <v>1</v>
      </c>
      <c r="AH846" s="51"/>
      <c r="AI846" s="51"/>
      <c r="AJ846" s="51"/>
      <c r="AK846" s="51"/>
      <c r="AL846" s="33"/>
      <c r="AM846" s="33"/>
      <c r="AN846" s="185"/>
      <c r="AO846" s="185"/>
      <c r="AP846" s="185"/>
      <c r="AQ846" s="185"/>
      <c r="AR846" s="185"/>
      <c r="AS846" s="185"/>
      <c r="AT846" s="185"/>
      <c r="AU846" s="185"/>
      <c r="AV846" s="185"/>
      <c r="AW846" s="186"/>
      <c r="AX846" s="41"/>
      <c r="AY846" s="35" t="s">
        <v>807</v>
      </c>
      <c r="AZ846" s="36" t="s">
        <v>25</v>
      </c>
      <c r="BA846" s="36"/>
      <c r="BB846" s="51"/>
      <c r="BC846" s="33"/>
      <c r="BD846" s="36">
        <v>1</v>
      </c>
      <c r="BE846" s="36">
        <v>1</v>
      </c>
      <c r="BF846" s="51"/>
      <c r="BG846" s="51"/>
      <c r="BH846" s="51"/>
      <c r="BI846" s="51"/>
      <c r="BJ846" s="51"/>
      <c r="BK846" s="51"/>
      <c r="BL846" s="51"/>
      <c r="BM846" s="51"/>
      <c r="BN846" s="51"/>
      <c r="BO846" s="51"/>
    </row>
    <row r="847" spans="1:67" ht="47.25" customHeight="1" x14ac:dyDescent="0.25">
      <c r="A847" s="201">
        <v>847</v>
      </c>
      <c r="B847" s="183" t="s">
        <v>4288</v>
      </c>
      <c r="C847" s="183" t="s">
        <v>4289</v>
      </c>
      <c r="D847" s="36" t="s">
        <v>18</v>
      </c>
      <c r="E847" s="36" t="s">
        <v>19</v>
      </c>
      <c r="F847" s="202">
        <v>5.2</v>
      </c>
      <c r="G847" s="202">
        <v>55</v>
      </c>
      <c r="H847" s="202">
        <v>6</v>
      </c>
      <c r="I847" s="202"/>
      <c r="J847" s="202"/>
      <c r="K847" s="202"/>
      <c r="L847" s="34" t="s">
        <v>2161</v>
      </c>
      <c r="M847" s="182" t="s">
        <v>3264</v>
      </c>
      <c r="N847" s="183" t="s">
        <v>4349</v>
      </c>
      <c r="O847" s="184" t="s">
        <v>19</v>
      </c>
      <c r="P847" s="109"/>
      <c r="Q847" s="182" t="s">
        <v>25</v>
      </c>
      <c r="R847" s="109" t="s">
        <v>3184</v>
      </c>
      <c r="S847" s="183"/>
      <c r="T847" s="33"/>
      <c r="U847" s="33" t="s">
        <v>21</v>
      </c>
      <c r="V847" s="45" t="s">
        <v>21</v>
      </c>
      <c r="W847" s="34" t="s">
        <v>2162</v>
      </c>
      <c r="X847" s="34" t="s">
        <v>23</v>
      </c>
      <c r="Y847" s="36">
        <v>1</v>
      </c>
      <c r="Z847" s="36"/>
      <c r="AA847" s="36"/>
      <c r="AB847" s="36"/>
      <c r="AC847" s="36"/>
      <c r="AD847" s="36"/>
      <c r="AE847" s="36"/>
      <c r="AF847" s="51"/>
      <c r="AG847" s="51">
        <v>1</v>
      </c>
      <c r="AH847" s="51"/>
      <c r="AI847" s="51"/>
      <c r="AJ847" s="51"/>
      <c r="AK847" s="51"/>
      <c r="AL847" s="33"/>
      <c r="AM847" s="33"/>
      <c r="AN847" s="185"/>
      <c r="AO847" s="185"/>
      <c r="AP847" s="185"/>
      <c r="AQ847" s="185"/>
      <c r="AR847" s="185"/>
      <c r="AS847" s="185"/>
      <c r="AT847" s="185"/>
      <c r="AU847" s="185"/>
      <c r="AV847" s="185"/>
      <c r="AW847" s="186"/>
      <c r="AX847" s="41"/>
      <c r="AY847" s="35" t="s">
        <v>807</v>
      </c>
      <c r="AZ847" s="36" t="s">
        <v>25</v>
      </c>
      <c r="BA847" s="36"/>
      <c r="BB847" s="51"/>
      <c r="BC847" s="33"/>
      <c r="BD847" s="36">
        <v>1</v>
      </c>
      <c r="BE847" s="36">
        <v>1</v>
      </c>
      <c r="BF847" s="51"/>
      <c r="BG847" s="51"/>
      <c r="BH847" s="51"/>
      <c r="BI847" s="51"/>
      <c r="BJ847" s="51"/>
      <c r="BK847" s="51"/>
      <c r="BL847" s="51"/>
      <c r="BM847" s="51"/>
      <c r="BN847" s="51"/>
      <c r="BO847" s="51"/>
    </row>
    <row r="848" spans="1:67" ht="47.25" customHeight="1" x14ac:dyDescent="0.25">
      <c r="A848" s="201">
        <v>848</v>
      </c>
      <c r="B848" s="183" t="s">
        <v>4288</v>
      </c>
      <c r="C848" s="183" t="s">
        <v>4289</v>
      </c>
      <c r="D848" s="36" t="s">
        <v>18</v>
      </c>
      <c r="E848" s="36" t="s">
        <v>19</v>
      </c>
      <c r="F848" s="202">
        <v>5.2</v>
      </c>
      <c r="G848" s="202">
        <v>55</v>
      </c>
      <c r="H848" s="202">
        <v>7</v>
      </c>
      <c r="I848" s="202"/>
      <c r="J848" s="202"/>
      <c r="K848" s="202"/>
      <c r="L848" s="34" t="s">
        <v>2163</v>
      </c>
      <c r="M848" s="182" t="s">
        <v>3264</v>
      </c>
      <c r="N848" s="183" t="s">
        <v>4349</v>
      </c>
      <c r="O848" s="184" t="s">
        <v>19</v>
      </c>
      <c r="P848" s="109"/>
      <c r="Q848" s="182" t="s">
        <v>25</v>
      </c>
      <c r="R848" s="109" t="s">
        <v>3184</v>
      </c>
      <c r="S848" s="183"/>
      <c r="T848" s="33"/>
      <c r="U848" s="33" t="s">
        <v>21</v>
      </c>
      <c r="V848" s="45" t="s">
        <v>21</v>
      </c>
      <c r="W848" s="34" t="s">
        <v>2162</v>
      </c>
      <c r="X848" s="34" t="s">
        <v>23</v>
      </c>
      <c r="Y848" s="36">
        <v>1</v>
      </c>
      <c r="Z848" s="36"/>
      <c r="AA848" s="36"/>
      <c r="AB848" s="36"/>
      <c r="AC848" s="36"/>
      <c r="AD848" s="36"/>
      <c r="AE848" s="36"/>
      <c r="AF848" s="51"/>
      <c r="AG848" s="51">
        <v>1</v>
      </c>
      <c r="AH848" s="51"/>
      <c r="AI848" s="51"/>
      <c r="AJ848" s="51"/>
      <c r="AK848" s="51"/>
      <c r="AL848" s="33"/>
      <c r="AM848" s="33"/>
      <c r="AN848" s="185"/>
      <c r="AO848" s="185"/>
      <c r="AP848" s="185"/>
      <c r="AQ848" s="185"/>
      <c r="AR848" s="185"/>
      <c r="AS848" s="185"/>
      <c r="AT848" s="185"/>
      <c r="AU848" s="185"/>
      <c r="AV848" s="185"/>
      <c r="AW848" s="186"/>
      <c r="AX848" s="41"/>
      <c r="AY848" s="35" t="s">
        <v>807</v>
      </c>
      <c r="AZ848" s="36" t="s">
        <v>25</v>
      </c>
      <c r="BA848" s="36"/>
      <c r="BB848" s="51"/>
      <c r="BC848" s="33"/>
      <c r="BD848" s="36">
        <v>1</v>
      </c>
      <c r="BE848" s="36">
        <v>1</v>
      </c>
      <c r="BF848" s="51"/>
      <c r="BG848" s="51"/>
      <c r="BH848" s="51"/>
      <c r="BI848" s="51"/>
      <c r="BJ848" s="51"/>
      <c r="BK848" s="51"/>
      <c r="BL848" s="51"/>
      <c r="BM848" s="51"/>
      <c r="BN848" s="51"/>
      <c r="BO848" s="51"/>
    </row>
    <row r="849" spans="1:67" ht="15.75" customHeight="1" x14ac:dyDescent="0.25">
      <c r="A849" s="201">
        <v>849</v>
      </c>
      <c r="B849" s="183" t="s">
        <v>4288</v>
      </c>
      <c r="C849" s="183" t="s">
        <v>4289</v>
      </c>
      <c r="D849" s="36" t="s">
        <v>18</v>
      </c>
      <c r="E849" s="36" t="s">
        <v>19</v>
      </c>
      <c r="F849" s="202">
        <v>5.5</v>
      </c>
      <c r="G849" s="202">
        <v>58</v>
      </c>
      <c r="H849" s="202" t="s">
        <v>4350</v>
      </c>
      <c r="I849" s="202"/>
      <c r="J849" s="202"/>
      <c r="K849" s="202"/>
      <c r="L849" s="34" t="s">
        <v>2164</v>
      </c>
      <c r="M849" s="182" t="s">
        <v>3188</v>
      </c>
      <c r="N849" s="183" t="s">
        <v>4351</v>
      </c>
      <c r="O849" s="184" t="s">
        <v>19</v>
      </c>
      <c r="P849" s="109"/>
      <c r="Q849" s="182" t="s">
        <v>25</v>
      </c>
      <c r="R849" s="109" t="s">
        <v>3184</v>
      </c>
      <c r="S849" s="183"/>
      <c r="T849" s="33"/>
      <c r="U849" s="33" t="s">
        <v>21</v>
      </c>
      <c r="V849" s="45" t="s">
        <v>21</v>
      </c>
      <c r="W849" s="34" t="s">
        <v>2165</v>
      </c>
      <c r="X849" s="34" t="s">
        <v>1859</v>
      </c>
      <c r="Y849" s="36">
        <v>1</v>
      </c>
      <c r="Z849" s="36"/>
      <c r="AA849" s="36"/>
      <c r="AB849" s="36"/>
      <c r="AC849" s="36"/>
      <c r="AD849" s="36"/>
      <c r="AE849" s="36"/>
      <c r="AF849" s="51"/>
      <c r="AG849" s="51">
        <v>1</v>
      </c>
      <c r="AH849" s="51"/>
      <c r="AI849" s="51"/>
      <c r="AJ849" s="51"/>
      <c r="AK849" s="51"/>
      <c r="AL849" s="33"/>
      <c r="AM849" s="33"/>
      <c r="AN849" s="185"/>
      <c r="AO849" s="185" t="s">
        <v>3271</v>
      </c>
      <c r="AP849" s="185"/>
      <c r="AQ849" s="185"/>
      <c r="AR849" s="185"/>
      <c r="AS849" s="185"/>
      <c r="AT849" s="185"/>
      <c r="AU849" s="185"/>
      <c r="AV849" s="185"/>
      <c r="AW849" s="186"/>
      <c r="AX849" s="41"/>
      <c r="AY849" s="35" t="s">
        <v>24</v>
      </c>
      <c r="AZ849" s="36" t="s">
        <v>25</v>
      </c>
      <c r="BA849" s="36"/>
      <c r="BB849" s="36" t="s">
        <v>3154</v>
      </c>
      <c r="BC849" s="33" t="s">
        <v>3296</v>
      </c>
      <c r="BD849" s="36">
        <v>1</v>
      </c>
      <c r="BE849" s="36">
        <v>1</v>
      </c>
      <c r="BF849" s="51"/>
      <c r="BG849" s="51"/>
      <c r="BH849" s="51"/>
      <c r="BI849" s="51"/>
      <c r="BJ849" s="51"/>
      <c r="BK849" s="51"/>
      <c r="BL849" s="51"/>
      <c r="BM849" s="51"/>
      <c r="BN849" s="51"/>
      <c r="BO849" s="51"/>
    </row>
    <row r="850" spans="1:67" ht="47.25" customHeight="1" x14ac:dyDescent="0.25">
      <c r="A850" s="201">
        <v>850</v>
      </c>
      <c r="B850" s="183" t="s">
        <v>4288</v>
      </c>
      <c r="C850" s="183" t="s">
        <v>4289</v>
      </c>
      <c r="D850" s="36" t="s">
        <v>18</v>
      </c>
      <c r="E850" s="36" t="s">
        <v>19</v>
      </c>
      <c r="F850" s="202">
        <v>6.5</v>
      </c>
      <c r="G850" s="202">
        <v>63</v>
      </c>
      <c r="H850" s="202">
        <v>1</v>
      </c>
      <c r="I850" s="202"/>
      <c r="J850" s="202"/>
      <c r="K850" s="202"/>
      <c r="L850" s="34" t="s">
        <v>2166</v>
      </c>
      <c r="M850" s="182" t="s">
        <v>3622</v>
      </c>
      <c r="N850" s="183" t="s">
        <v>4352</v>
      </c>
      <c r="O850" s="184" t="s">
        <v>19</v>
      </c>
      <c r="P850" s="109"/>
      <c r="Q850" s="182" t="s">
        <v>25</v>
      </c>
      <c r="R850" s="109" t="s">
        <v>3184</v>
      </c>
      <c r="S850" s="183"/>
      <c r="T850" s="33"/>
      <c r="U850" s="33" t="s">
        <v>21</v>
      </c>
      <c r="V850" s="45" t="s">
        <v>21</v>
      </c>
      <c r="W850" s="34" t="s">
        <v>2167</v>
      </c>
      <c r="X850" s="34" t="s">
        <v>23</v>
      </c>
      <c r="Y850" s="36">
        <v>1</v>
      </c>
      <c r="Z850" s="36"/>
      <c r="AA850" s="36"/>
      <c r="AB850" s="36"/>
      <c r="AC850" s="36"/>
      <c r="AD850" s="36"/>
      <c r="AE850" s="36"/>
      <c r="AF850" s="51"/>
      <c r="AG850" s="51"/>
      <c r="AH850" s="51"/>
      <c r="AI850" s="51">
        <v>1</v>
      </c>
      <c r="AJ850" s="51"/>
      <c r="AK850" s="51"/>
      <c r="AL850" s="33"/>
      <c r="AM850" s="33"/>
      <c r="AN850" s="185"/>
      <c r="AO850" s="185"/>
      <c r="AP850" s="185"/>
      <c r="AQ850" s="185"/>
      <c r="AR850" s="185"/>
      <c r="AS850" s="185"/>
      <c r="AT850" s="185"/>
      <c r="AU850" s="185"/>
      <c r="AV850" s="185"/>
      <c r="AW850" s="186"/>
      <c r="AX850" s="41"/>
      <c r="AY850" s="35" t="s">
        <v>24</v>
      </c>
      <c r="AZ850" s="36" t="s">
        <v>25</v>
      </c>
      <c r="BA850" s="36"/>
      <c r="BB850" s="51"/>
      <c r="BC850" s="33"/>
      <c r="BD850" s="36">
        <v>1</v>
      </c>
      <c r="BE850" s="36">
        <v>1</v>
      </c>
      <c r="BF850" s="51"/>
      <c r="BG850" s="51"/>
      <c r="BH850" s="51"/>
      <c r="BI850" s="51"/>
      <c r="BJ850" s="51"/>
      <c r="BK850" s="51"/>
      <c r="BL850" s="51"/>
      <c r="BM850" s="51"/>
      <c r="BN850" s="51"/>
      <c r="BO850" s="51"/>
    </row>
    <row r="851" spans="1:67" ht="60.75" customHeight="1" x14ac:dyDescent="0.25">
      <c r="A851" s="201">
        <v>851</v>
      </c>
      <c r="B851" s="183" t="s">
        <v>4288</v>
      </c>
      <c r="C851" s="183" t="s">
        <v>4289</v>
      </c>
      <c r="D851" s="36" t="s">
        <v>18</v>
      </c>
      <c r="E851" s="36" t="s">
        <v>19</v>
      </c>
      <c r="F851" s="202">
        <v>7</v>
      </c>
      <c r="G851" s="202">
        <v>65</v>
      </c>
      <c r="H851" s="202">
        <v>1</v>
      </c>
      <c r="I851" s="202"/>
      <c r="J851" s="202"/>
      <c r="K851" s="202"/>
      <c r="L851" s="34" t="s">
        <v>2168</v>
      </c>
      <c r="M851" s="182" t="s">
        <v>3289</v>
      </c>
      <c r="N851" s="183" t="s">
        <v>4353</v>
      </c>
      <c r="O851" s="184" t="s">
        <v>19</v>
      </c>
      <c r="P851" s="109"/>
      <c r="Q851" s="182" t="s">
        <v>25</v>
      </c>
      <c r="R851" s="109" t="s">
        <v>3184</v>
      </c>
      <c r="S851" s="183"/>
      <c r="T851" s="33"/>
      <c r="U851" s="33" t="s">
        <v>58</v>
      </c>
      <c r="V851" s="45" t="s">
        <v>58</v>
      </c>
      <c r="W851" s="34" t="s">
        <v>2169</v>
      </c>
      <c r="X851" s="34" t="s">
        <v>23</v>
      </c>
      <c r="Y851" s="36"/>
      <c r="Z851" s="36"/>
      <c r="AA851" s="36"/>
      <c r="AB851" s="36">
        <v>1</v>
      </c>
      <c r="AC851" s="36"/>
      <c r="AD851" s="36"/>
      <c r="AE851" s="36"/>
      <c r="AF851" s="51"/>
      <c r="AG851" s="51"/>
      <c r="AH851" s="51"/>
      <c r="AI851" s="51">
        <v>1</v>
      </c>
      <c r="AJ851" s="51"/>
      <c r="AK851" s="51"/>
      <c r="AL851" s="33"/>
      <c r="AM851" s="33"/>
      <c r="AN851" s="186"/>
      <c r="AO851" s="186"/>
      <c r="AP851" s="185"/>
      <c r="AQ851" s="185"/>
      <c r="AR851" s="185"/>
      <c r="AS851" s="185"/>
      <c r="AT851" s="185"/>
      <c r="AU851" s="185"/>
      <c r="AV851" s="185"/>
      <c r="AW851" s="186"/>
      <c r="AX851" s="41"/>
      <c r="AY851" s="35" t="s">
        <v>24</v>
      </c>
      <c r="AZ851" s="36" t="s">
        <v>25</v>
      </c>
      <c r="BA851" s="36"/>
      <c r="BB851" s="51"/>
      <c r="BC851" s="33"/>
      <c r="BD851" s="36">
        <v>1</v>
      </c>
      <c r="BE851" s="36">
        <v>1</v>
      </c>
      <c r="BF851" s="51"/>
      <c r="BG851" s="51"/>
      <c r="BH851" s="51"/>
      <c r="BI851" s="51"/>
      <c r="BJ851" s="51"/>
      <c r="BK851" s="51"/>
      <c r="BL851" s="51"/>
      <c r="BM851" s="51"/>
      <c r="BN851" s="51"/>
      <c r="BO851" s="51"/>
    </row>
    <row r="852" spans="1:67" ht="48" customHeight="1" x14ac:dyDescent="0.25">
      <c r="A852" s="201">
        <v>852</v>
      </c>
      <c r="B852" s="183" t="s">
        <v>4288</v>
      </c>
      <c r="C852" s="183" t="s">
        <v>4289</v>
      </c>
      <c r="D852" s="36" t="s">
        <v>18</v>
      </c>
      <c r="E852" s="36" t="s">
        <v>19</v>
      </c>
      <c r="F852" s="202">
        <v>7.5</v>
      </c>
      <c r="G852" s="202">
        <v>69</v>
      </c>
      <c r="H852" s="109" t="s">
        <v>4354</v>
      </c>
      <c r="I852" s="109"/>
      <c r="J852" s="109"/>
      <c r="K852" s="109"/>
      <c r="L852" s="34" t="s">
        <v>2170</v>
      </c>
      <c r="M852" s="182" t="s">
        <v>3188</v>
      </c>
      <c r="N852" s="183" t="s">
        <v>4355</v>
      </c>
      <c r="O852" s="184" t="s">
        <v>19</v>
      </c>
      <c r="P852" s="109"/>
      <c r="Q852" s="182" t="s">
        <v>25</v>
      </c>
      <c r="R852" s="109" t="s">
        <v>3184</v>
      </c>
      <c r="S852" s="183"/>
      <c r="T852" s="33"/>
      <c r="U852" s="33" t="s">
        <v>21</v>
      </c>
      <c r="V852" s="45" t="s">
        <v>21</v>
      </c>
      <c r="W852" s="34" t="s">
        <v>1580</v>
      </c>
      <c r="X852" s="34" t="s">
        <v>23</v>
      </c>
      <c r="Y852" s="36">
        <v>1</v>
      </c>
      <c r="Z852" s="36"/>
      <c r="AA852" s="36"/>
      <c r="AB852" s="36"/>
      <c r="AC852" s="36"/>
      <c r="AD852" s="36"/>
      <c r="AE852" s="36"/>
      <c r="AF852" s="51"/>
      <c r="AG852" s="51"/>
      <c r="AH852" s="51"/>
      <c r="AI852" s="51">
        <v>1</v>
      </c>
      <c r="AJ852" s="51"/>
      <c r="AK852" s="51"/>
      <c r="AL852" s="33"/>
      <c r="AM852" s="33"/>
      <c r="AN852" s="185"/>
      <c r="AO852" s="185" t="s">
        <v>3271</v>
      </c>
      <c r="AP852" s="185"/>
      <c r="AQ852" s="185"/>
      <c r="AR852" s="185"/>
      <c r="AS852" s="185"/>
      <c r="AT852" s="185"/>
      <c r="AU852" s="185"/>
      <c r="AV852" s="185"/>
      <c r="AW852" s="186"/>
      <c r="AX852" s="41"/>
      <c r="AY852" s="35" t="s">
        <v>24</v>
      </c>
      <c r="AZ852" s="36" t="s">
        <v>25</v>
      </c>
      <c r="BA852" s="36"/>
      <c r="BB852" s="36" t="s">
        <v>3154</v>
      </c>
      <c r="BC852" s="33" t="s">
        <v>3296</v>
      </c>
      <c r="BD852" s="36">
        <v>1</v>
      </c>
      <c r="BE852" s="36">
        <v>1</v>
      </c>
      <c r="BF852" s="51"/>
      <c r="BG852" s="51"/>
      <c r="BH852" s="51"/>
      <c r="BI852" s="51"/>
      <c r="BJ852" s="51"/>
      <c r="BK852" s="51"/>
      <c r="BL852" s="51"/>
      <c r="BM852" s="51"/>
      <c r="BN852" s="51"/>
      <c r="BO852" s="51"/>
    </row>
    <row r="853" spans="1:67" ht="106.5" customHeight="1" x14ac:dyDescent="0.25">
      <c r="A853" s="201">
        <v>853</v>
      </c>
      <c r="B853" s="183" t="s">
        <v>4288</v>
      </c>
      <c r="C853" s="183" t="s">
        <v>4289</v>
      </c>
      <c r="D853" s="36" t="s">
        <v>18</v>
      </c>
      <c r="E853" s="36" t="s">
        <v>19</v>
      </c>
      <c r="F853" s="202">
        <v>7.7</v>
      </c>
      <c r="G853" s="202">
        <v>74</v>
      </c>
      <c r="H853" s="109" t="s">
        <v>4356</v>
      </c>
      <c r="I853" s="109"/>
      <c r="J853" s="109"/>
      <c r="K853" s="109"/>
      <c r="L853" s="34" t="s">
        <v>2171</v>
      </c>
      <c r="M853" s="182" t="s">
        <v>3289</v>
      </c>
      <c r="N853" s="183" t="s">
        <v>4357</v>
      </c>
      <c r="O853" s="184" t="s">
        <v>19</v>
      </c>
      <c r="P853" s="109"/>
      <c r="Q853" s="182" t="s">
        <v>25</v>
      </c>
      <c r="R853" s="109" t="s">
        <v>3184</v>
      </c>
      <c r="S853" s="183"/>
      <c r="T853" s="33"/>
      <c r="U853" s="33" t="s">
        <v>58</v>
      </c>
      <c r="V853" s="45" t="s">
        <v>58</v>
      </c>
      <c r="W853" s="34" t="s">
        <v>2172</v>
      </c>
      <c r="X853" s="34" t="s">
        <v>893</v>
      </c>
      <c r="Y853" s="36"/>
      <c r="Z853" s="36"/>
      <c r="AA853" s="36"/>
      <c r="AB853" s="36">
        <v>1</v>
      </c>
      <c r="AC853" s="36"/>
      <c r="AD853" s="36"/>
      <c r="AE853" s="36"/>
      <c r="AF853" s="51"/>
      <c r="AG853" s="51"/>
      <c r="AH853" s="51"/>
      <c r="AI853" s="51">
        <v>1</v>
      </c>
      <c r="AJ853" s="51"/>
      <c r="AK853" s="51"/>
      <c r="AL853" s="33"/>
      <c r="AM853" s="33"/>
      <c r="AN853" s="186"/>
      <c r="AO853" s="186"/>
      <c r="AP853" s="185"/>
      <c r="AQ853" s="185"/>
      <c r="AR853" s="185"/>
      <c r="AS853" s="185"/>
      <c r="AT853" s="185"/>
      <c r="AU853" s="185"/>
      <c r="AV853" s="185"/>
      <c r="AW853" s="186"/>
      <c r="AX853" s="41"/>
      <c r="AY853" s="35" t="s">
        <v>894</v>
      </c>
      <c r="AZ853" s="36" t="s">
        <v>25</v>
      </c>
      <c r="BA853" s="36"/>
      <c r="BB853" s="51"/>
      <c r="BC853" s="33"/>
      <c r="BD853" s="36">
        <v>1</v>
      </c>
      <c r="BE853" s="36">
        <v>1</v>
      </c>
      <c r="BF853" s="51"/>
      <c r="BG853" s="51"/>
      <c r="BH853" s="51"/>
      <c r="BI853" s="51"/>
      <c r="BJ853" s="51"/>
      <c r="BK853" s="51"/>
      <c r="BL853" s="51"/>
      <c r="BM853" s="51"/>
      <c r="BN853" s="51"/>
      <c r="BO853" s="51"/>
    </row>
    <row r="854" spans="1:67" ht="106.5" customHeight="1" x14ac:dyDescent="0.25">
      <c r="A854" s="201">
        <v>854</v>
      </c>
      <c r="B854" s="183" t="s">
        <v>4288</v>
      </c>
      <c r="C854" s="183" t="s">
        <v>4289</v>
      </c>
      <c r="D854" s="36" t="s">
        <v>18</v>
      </c>
      <c r="E854" s="36" t="s">
        <v>19</v>
      </c>
      <c r="F854" s="202">
        <v>7.7</v>
      </c>
      <c r="G854" s="202">
        <v>75</v>
      </c>
      <c r="H854" s="109" t="s">
        <v>4358</v>
      </c>
      <c r="I854" s="109"/>
      <c r="J854" s="109"/>
      <c r="K854" s="109"/>
      <c r="L854" s="34" t="s">
        <v>2173</v>
      </c>
      <c r="M854" s="182" t="s">
        <v>3289</v>
      </c>
      <c r="N854" s="183" t="s">
        <v>4357</v>
      </c>
      <c r="O854" s="184" t="s">
        <v>19</v>
      </c>
      <c r="P854" s="109"/>
      <c r="Q854" s="182" t="s">
        <v>25</v>
      </c>
      <c r="R854" s="109" t="s">
        <v>3184</v>
      </c>
      <c r="S854" s="183"/>
      <c r="T854" s="33"/>
      <c r="U854" s="33" t="s">
        <v>58</v>
      </c>
      <c r="V854" s="45" t="s">
        <v>58</v>
      </c>
      <c r="W854" s="34" t="s">
        <v>2172</v>
      </c>
      <c r="X854" s="34" t="s">
        <v>893</v>
      </c>
      <c r="Y854" s="36"/>
      <c r="Z854" s="36"/>
      <c r="AA854" s="36"/>
      <c r="AB854" s="36">
        <v>1</v>
      </c>
      <c r="AC854" s="36"/>
      <c r="AD854" s="36"/>
      <c r="AE854" s="36"/>
      <c r="AF854" s="51"/>
      <c r="AG854" s="51"/>
      <c r="AH854" s="51"/>
      <c r="AI854" s="51">
        <v>1</v>
      </c>
      <c r="AJ854" s="51"/>
      <c r="AK854" s="51"/>
      <c r="AL854" s="33"/>
      <c r="AM854" s="33"/>
      <c r="AN854" s="186"/>
      <c r="AO854" s="186"/>
      <c r="AP854" s="185"/>
      <c r="AQ854" s="185"/>
      <c r="AR854" s="185"/>
      <c r="AS854" s="185"/>
      <c r="AT854" s="185"/>
      <c r="AU854" s="185"/>
      <c r="AV854" s="185"/>
      <c r="AW854" s="186"/>
      <c r="AX854" s="41"/>
      <c r="AY854" s="35" t="s">
        <v>894</v>
      </c>
      <c r="AZ854" s="36" t="s">
        <v>25</v>
      </c>
      <c r="BA854" s="36"/>
      <c r="BB854" s="51"/>
      <c r="BC854" s="33"/>
      <c r="BD854" s="36">
        <v>1</v>
      </c>
      <c r="BE854" s="36">
        <v>1</v>
      </c>
      <c r="BF854" s="51"/>
      <c r="BG854" s="51"/>
      <c r="BH854" s="51"/>
      <c r="BI854" s="51"/>
      <c r="BJ854" s="51"/>
      <c r="BK854" s="51"/>
      <c r="BL854" s="51"/>
      <c r="BM854" s="51"/>
      <c r="BN854" s="51"/>
      <c r="BO854" s="51"/>
    </row>
    <row r="855" spans="1:67" ht="106.5" customHeight="1" x14ac:dyDescent="0.25">
      <c r="A855" s="201">
        <v>855</v>
      </c>
      <c r="B855" s="183" t="s">
        <v>4288</v>
      </c>
      <c r="C855" s="183" t="s">
        <v>4289</v>
      </c>
      <c r="D855" s="36" t="s">
        <v>18</v>
      </c>
      <c r="E855" s="36" t="s">
        <v>19</v>
      </c>
      <c r="F855" s="202">
        <v>7.7</v>
      </c>
      <c r="G855" s="202">
        <v>75</v>
      </c>
      <c r="H855" s="109" t="s">
        <v>4358</v>
      </c>
      <c r="I855" s="109"/>
      <c r="J855" s="109"/>
      <c r="K855" s="109"/>
      <c r="L855" s="34" t="s">
        <v>2174</v>
      </c>
      <c r="M855" s="182" t="s">
        <v>3289</v>
      </c>
      <c r="N855" s="183" t="s">
        <v>4357</v>
      </c>
      <c r="O855" s="184" t="s">
        <v>19</v>
      </c>
      <c r="P855" s="109"/>
      <c r="Q855" s="182" t="s">
        <v>25</v>
      </c>
      <c r="R855" s="109" t="s">
        <v>3184</v>
      </c>
      <c r="S855" s="183"/>
      <c r="T855" s="33"/>
      <c r="U855" s="33" t="s">
        <v>58</v>
      </c>
      <c r="V855" s="45" t="s">
        <v>58</v>
      </c>
      <c r="W855" s="34" t="s">
        <v>2172</v>
      </c>
      <c r="X855" s="34" t="s">
        <v>893</v>
      </c>
      <c r="Y855" s="36"/>
      <c r="Z855" s="36"/>
      <c r="AA855" s="36"/>
      <c r="AB855" s="36">
        <v>1</v>
      </c>
      <c r="AC855" s="36"/>
      <c r="AD855" s="36"/>
      <c r="AE855" s="36"/>
      <c r="AF855" s="51"/>
      <c r="AG855" s="51"/>
      <c r="AH855" s="51">
        <v>1</v>
      </c>
      <c r="AI855" s="51"/>
      <c r="AJ855" s="51"/>
      <c r="AK855" s="51"/>
      <c r="AL855" s="33"/>
      <c r="AM855" s="33"/>
      <c r="AN855" s="186"/>
      <c r="AO855" s="186"/>
      <c r="AP855" s="185"/>
      <c r="AQ855" s="185"/>
      <c r="AR855" s="185"/>
      <c r="AS855" s="185"/>
      <c r="AT855" s="185"/>
      <c r="AU855" s="185"/>
      <c r="AV855" s="185"/>
      <c r="AW855" s="186"/>
      <c r="AX855" s="41"/>
      <c r="AY855" s="35" t="s">
        <v>894</v>
      </c>
      <c r="AZ855" s="36" t="s">
        <v>25</v>
      </c>
      <c r="BA855" s="36"/>
      <c r="BB855" s="51"/>
      <c r="BC855" s="33"/>
      <c r="BD855" s="36">
        <v>1</v>
      </c>
      <c r="BE855" s="36">
        <v>1</v>
      </c>
      <c r="BF855" s="51"/>
      <c r="BG855" s="51"/>
      <c r="BH855" s="51"/>
      <c r="BI855" s="51"/>
      <c r="BJ855" s="51"/>
      <c r="BK855" s="51"/>
      <c r="BL855" s="51"/>
      <c r="BM855" s="51"/>
      <c r="BN855" s="51"/>
      <c r="BO855" s="51"/>
    </row>
    <row r="856" spans="1:67" ht="106.5" customHeight="1" x14ac:dyDescent="0.25">
      <c r="A856" s="201">
        <v>856</v>
      </c>
      <c r="B856" s="183" t="s">
        <v>4288</v>
      </c>
      <c r="C856" s="183" t="s">
        <v>4289</v>
      </c>
      <c r="D856" s="36" t="s">
        <v>18</v>
      </c>
      <c r="E856" s="36" t="s">
        <v>19</v>
      </c>
      <c r="F856" s="202">
        <v>7.7</v>
      </c>
      <c r="G856" s="202">
        <v>76</v>
      </c>
      <c r="H856" s="109" t="s">
        <v>4359</v>
      </c>
      <c r="I856" s="109"/>
      <c r="J856" s="109"/>
      <c r="K856" s="109"/>
      <c r="L856" s="34" t="s">
        <v>2175</v>
      </c>
      <c r="M856" s="182" t="s">
        <v>3289</v>
      </c>
      <c r="N856" s="183" t="s">
        <v>4360</v>
      </c>
      <c r="O856" s="184" t="s">
        <v>19</v>
      </c>
      <c r="P856" s="109"/>
      <c r="Q856" s="182" t="s">
        <v>25</v>
      </c>
      <c r="R856" s="109" t="s">
        <v>3184</v>
      </c>
      <c r="S856" s="183"/>
      <c r="T856" s="33"/>
      <c r="U856" s="33" t="s">
        <v>58</v>
      </c>
      <c r="V856" s="45" t="s">
        <v>58</v>
      </c>
      <c r="W856" s="34" t="s">
        <v>2172</v>
      </c>
      <c r="X856" s="34" t="s">
        <v>893</v>
      </c>
      <c r="Y856" s="36"/>
      <c r="Z856" s="36"/>
      <c r="AA856" s="36"/>
      <c r="AB856" s="36">
        <v>1</v>
      </c>
      <c r="AC856" s="36"/>
      <c r="AD856" s="36"/>
      <c r="AE856" s="36"/>
      <c r="AF856" s="51"/>
      <c r="AG856" s="51"/>
      <c r="AH856" s="51">
        <v>1</v>
      </c>
      <c r="AI856" s="51"/>
      <c r="AJ856" s="51"/>
      <c r="AK856" s="51"/>
      <c r="AL856" s="33"/>
      <c r="AM856" s="33"/>
      <c r="AN856" s="186"/>
      <c r="AO856" s="186"/>
      <c r="AP856" s="185"/>
      <c r="AQ856" s="185"/>
      <c r="AR856" s="185"/>
      <c r="AS856" s="185"/>
      <c r="AT856" s="185"/>
      <c r="AU856" s="185"/>
      <c r="AV856" s="185"/>
      <c r="AW856" s="186"/>
      <c r="AX856" s="41"/>
      <c r="AY856" s="35" t="s">
        <v>894</v>
      </c>
      <c r="AZ856" s="36" t="s">
        <v>25</v>
      </c>
      <c r="BA856" s="36"/>
      <c r="BB856" s="51"/>
      <c r="BC856" s="33"/>
      <c r="BD856" s="36">
        <v>1</v>
      </c>
      <c r="BE856" s="36">
        <v>1</v>
      </c>
      <c r="BF856" s="51"/>
      <c r="BG856" s="51"/>
      <c r="BH856" s="51"/>
      <c r="BI856" s="51"/>
      <c r="BJ856" s="51"/>
      <c r="BK856" s="51"/>
      <c r="BL856" s="51"/>
      <c r="BM856" s="51"/>
      <c r="BN856" s="51"/>
      <c r="BO856" s="51"/>
    </row>
    <row r="857" spans="1:67" ht="31.5" customHeight="1" x14ac:dyDescent="0.25">
      <c r="A857" s="201">
        <v>857</v>
      </c>
      <c r="B857" s="183" t="s">
        <v>4288</v>
      </c>
      <c r="C857" s="183" t="s">
        <v>4289</v>
      </c>
      <c r="D857" s="36" t="s">
        <v>18</v>
      </c>
      <c r="E857" s="36" t="s">
        <v>19</v>
      </c>
      <c r="F857" s="202">
        <v>10.4</v>
      </c>
      <c r="G857" s="202">
        <v>90</v>
      </c>
      <c r="H857" s="202" t="s">
        <v>4361</v>
      </c>
      <c r="I857" s="202"/>
      <c r="J857" s="202"/>
      <c r="K857" s="202"/>
      <c r="L857" s="34" t="s">
        <v>2176</v>
      </c>
      <c r="M857" s="182" t="s">
        <v>3219</v>
      </c>
      <c r="N857" s="183" t="s">
        <v>2177</v>
      </c>
      <c r="O857" s="184" t="s">
        <v>19</v>
      </c>
      <c r="P857" s="109"/>
      <c r="Q857" s="182" t="s">
        <v>25</v>
      </c>
      <c r="R857" s="109" t="s">
        <v>3184</v>
      </c>
      <c r="S857" s="183"/>
      <c r="T857" s="33"/>
      <c r="U857" s="33" t="s">
        <v>58</v>
      </c>
      <c r="V857" s="45" t="s">
        <v>58</v>
      </c>
      <c r="W857" s="34" t="s">
        <v>2177</v>
      </c>
      <c r="X857" s="34" t="s">
        <v>23</v>
      </c>
      <c r="Y857" s="36"/>
      <c r="Z857" s="36"/>
      <c r="AA857" s="36"/>
      <c r="AB857" s="36">
        <v>1</v>
      </c>
      <c r="AC857" s="36"/>
      <c r="AD857" s="36"/>
      <c r="AE857" s="36"/>
      <c r="AF857" s="51"/>
      <c r="AG857" s="51"/>
      <c r="AH857" s="51">
        <v>1</v>
      </c>
      <c r="AI857" s="51"/>
      <c r="AJ857" s="51"/>
      <c r="AK857" s="51"/>
      <c r="AL857" s="33"/>
      <c r="AM857" s="33"/>
      <c r="AN857" s="186"/>
      <c r="AO857" s="186"/>
      <c r="AP857" s="185"/>
      <c r="AQ857" s="185"/>
      <c r="AR857" s="185"/>
      <c r="AS857" s="185"/>
      <c r="AT857" s="185"/>
      <c r="AU857" s="185"/>
      <c r="AV857" s="185"/>
      <c r="AW857" s="186"/>
      <c r="AX857" s="41"/>
      <c r="AY857" s="35" t="s">
        <v>24</v>
      </c>
      <c r="AZ857" s="36" t="s">
        <v>25</v>
      </c>
      <c r="BA857" s="36"/>
      <c r="BB857" s="51"/>
      <c r="BC857" s="33"/>
      <c r="BD857" s="36">
        <v>1</v>
      </c>
      <c r="BE857" s="36">
        <v>1</v>
      </c>
      <c r="BF857" s="51"/>
      <c r="BG857" s="51"/>
      <c r="BH857" s="51"/>
      <c r="BI857" s="51"/>
      <c r="BJ857" s="51"/>
      <c r="BK857" s="51"/>
      <c r="BL857" s="51"/>
      <c r="BM857" s="51"/>
      <c r="BN857" s="51"/>
      <c r="BO857" s="51"/>
    </row>
    <row r="858" spans="1:67" ht="31.5" customHeight="1" x14ac:dyDescent="0.25">
      <c r="A858" s="201">
        <v>858</v>
      </c>
      <c r="B858" s="183" t="s">
        <v>4288</v>
      </c>
      <c r="C858" s="183" t="s">
        <v>4289</v>
      </c>
      <c r="D858" s="36" t="s">
        <v>18</v>
      </c>
      <c r="E858" s="36" t="s">
        <v>19</v>
      </c>
      <c r="F858" s="202">
        <v>10.4</v>
      </c>
      <c r="G858" s="202">
        <v>90</v>
      </c>
      <c r="H858" s="109" t="s">
        <v>4362</v>
      </c>
      <c r="I858" s="109"/>
      <c r="J858" s="109"/>
      <c r="K858" s="109"/>
      <c r="L858" s="34" t="s">
        <v>2178</v>
      </c>
      <c r="M858" s="182" t="s">
        <v>3219</v>
      </c>
      <c r="N858" s="183" t="s">
        <v>4363</v>
      </c>
      <c r="O858" s="184" t="s">
        <v>19</v>
      </c>
      <c r="P858" s="109"/>
      <c r="Q858" s="182" t="s">
        <v>25</v>
      </c>
      <c r="R858" s="109" t="s">
        <v>3184</v>
      </c>
      <c r="S858" s="183"/>
      <c r="T858" s="33"/>
      <c r="U858" s="33" t="s">
        <v>21</v>
      </c>
      <c r="V858" s="45" t="s">
        <v>21</v>
      </c>
      <c r="W858" s="34" t="s">
        <v>2179</v>
      </c>
      <c r="X858" s="34" t="s">
        <v>1799</v>
      </c>
      <c r="Y858" s="36">
        <v>1</v>
      </c>
      <c r="Z858" s="36"/>
      <c r="AA858" s="36"/>
      <c r="AB858" s="36"/>
      <c r="AC858" s="36"/>
      <c r="AD858" s="36"/>
      <c r="AE858" s="36"/>
      <c r="AF858" s="51"/>
      <c r="AG858" s="51"/>
      <c r="AH858" s="51">
        <v>1</v>
      </c>
      <c r="AI858" s="51"/>
      <c r="AJ858" s="51"/>
      <c r="AK858" s="51"/>
      <c r="AL858" s="33"/>
      <c r="AM858" s="33"/>
      <c r="AN858" s="185"/>
      <c r="AO858" s="185" t="s">
        <v>3271</v>
      </c>
      <c r="AP858" s="185"/>
      <c r="AQ858" s="185"/>
      <c r="AR858" s="185"/>
      <c r="AS858" s="185"/>
      <c r="AT858" s="185"/>
      <c r="AU858" s="185"/>
      <c r="AV858" s="185"/>
      <c r="AW858" s="186"/>
      <c r="AX858" s="41"/>
      <c r="AY858" s="35" t="s">
        <v>24</v>
      </c>
      <c r="AZ858" s="36" t="s">
        <v>25</v>
      </c>
      <c r="BA858" s="36"/>
      <c r="BB858" s="36" t="s">
        <v>3154</v>
      </c>
      <c r="BC858" s="33" t="s">
        <v>3296</v>
      </c>
      <c r="BD858" s="36">
        <v>1</v>
      </c>
      <c r="BE858" s="36">
        <v>1</v>
      </c>
      <c r="BF858" s="51"/>
      <c r="BG858" s="51"/>
      <c r="BH858" s="51"/>
      <c r="BI858" s="51"/>
      <c r="BJ858" s="51"/>
      <c r="BK858" s="51"/>
      <c r="BL858" s="51"/>
      <c r="BM858" s="51"/>
      <c r="BN858" s="51"/>
      <c r="BO858" s="51"/>
    </row>
    <row r="859" spans="1:67" ht="43.5" customHeight="1" x14ac:dyDescent="0.25">
      <c r="A859" s="201">
        <v>859</v>
      </c>
      <c r="B859" s="183" t="s">
        <v>4288</v>
      </c>
      <c r="C859" s="183" t="s">
        <v>4289</v>
      </c>
      <c r="D859" s="36" t="s">
        <v>18</v>
      </c>
      <c r="E859" s="36" t="s">
        <v>19</v>
      </c>
      <c r="F859" s="202">
        <v>10.4</v>
      </c>
      <c r="G859" s="202">
        <v>96</v>
      </c>
      <c r="H859" s="109" t="s">
        <v>4364</v>
      </c>
      <c r="I859" s="109"/>
      <c r="J859" s="109"/>
      <c r="K859" s="109"/>
      <c r="L859" s="34" t="s">
        <v>2180</v>
      </c>
      <c r="M859" s="182" t="s">
        <v>3188</v>
      </c>
      <c r="N859" s="183" t="s">
        <v>4355</v>
      </c>
      <c r="O859" s="184" t="s">
        <v>19</v>
      </c>
      <c r="P859" s="109"/>
      <c r="Q859" s="182" t="s">
        <v>25</v>
      </c>
      <c r="R859" s="109" t="s">
        <v>3184</v>
      </c>
      <c r="S859" s="183"/>
      <c r="T859" s="33"/>
      <c r="U859" s="33" t="s">
        <v>21</v>
      </c>
      <c r="V859" s="45" t="s">
        <v>21</v>
      </c>
      <c r="W859" s="34" t="s">
        <v>2181</v>
      </c>
      <c r="X859" s="34" t="s">
        <v>23</v>
      </c>
      <c r="Y859" s="36">
        <v>1</v>
      </c>
      <c r="Z859" s="36"/>
      <c r="AA859" s="36"/>
      <c r="AB859" s="36"/>
      <c r="AC859" s="36"/>
      <c r="AD859" s="36"/>
      <c r="AE859" s="36"/>
      <c r="AF859" s="51"/>
      <c r="AG859" s="51"/>
      <c r="AH859" s="51">
        <v>1</v>
      </c>
      <c r="AI859" s="51"/>
      <c r="AJ859" s="51"/>
      <c r="AK859" s="51"/>
      <c r="AL859" s="33"/>
      <c r="AM859" s="33"/>
      <c r="AN859" s="185"/>
      <c r="AO859" s="185" t="s">
        <v>3271</v>
      </c>
      <c r="AP859" s="185"/>
      <c r="AQ859" s="185"/>
      <c r="AR859" s="185"/>
      <c r="AS859" s="185"/>
      <c r="AT859" s="185"/>
      <c r="AU859" s="185"/>
      <c r="AV859" s="185"/>
      <c r="AW859" s="186"/>
      <c r="AX859" s="41"/>
      <c r="AY859" s="35" t="s">
        <v>24</v>
      </c>
      <c r="AZ859" s="36" t="s">
        <v>25</v>
      </c>
      <c r="BA859" s="36"/>
      <c r="BB859" s="36" t="s">
        <v>3154</v>
      </c>
      <c r="BC859" s="33" t="s">
        <v>3296</v>
      </c>
      <c r="BD859" s="36">
        <v>1</v>
      </c>
      <c r="BE859" s="36">
        <v>1</v>
      </c>
      <c r="BF859" s="51"/>
      <c r="BG859" s="51"/>
      <c r="BH859" s="51"/>
      <c r="BI859" s="51"/>
      <c r="BJ859" s="51"/>
      <c r="BK859" s="51"/>
      <c r="BL859" s="51"/>
      <c r="BM859" s="51"/>
      <c r="BN859" s="51"/>
      <c r="BO859" s="51"/>
    </row>
    <row r="860" spans="1:67" ht="31.5" customHeight="1" x14ac:dyDescent="0.25">
      <c r="A860" s="201">
        <v>860</v>
      </c>
      <c r="B860" s="183" t="s">
        <v>4288</v>
      </c>
      <c r="C860" s="183" t="s">
        <v>4289</v>
      </c>
      <c r="D860" s="36" t="s">
        <v>18</v>
      </c>
      <c r="E860" s="36" t="s">
        <v>19</v>
      </c>
      <c r="F860" s="202">
        <v>11</v>
      </c>
      <c r="G860" s="202">
        <v>100</v>
      </c>
      <c r="H860" s="202">
        <v>1</v>
      </c>
      <c r="I860" s="202"/>
      <c r="J860" s="202"/>
      <c r="K860" s="202"/>
      <c r="L860" s="34" t="s">
        <v>2182</v>
      </c>
      <c r="M860" s="182" t="s">
        <v>3718</v>
      </c>
      <c r="N860" s="183" t="s">
        <v>4365</v>
      </c>
      <c r="O860" s="184" t="s">
        <v>19</v>
      </c>
      <c r="P860" s="109"/>
      <c r="Q860" s="182" t="s">
        <v>25</v>
      </c>
      <c r="R860" s="109" t="s">
        <v>3184</v>
      </c>
      <c r="S860" s="183"/>
      <c r="T860" s="33"/>
      <c r="U860" s="33" t="s">
        <v>21</v>
      </c>
      <c r="V860" s="45" t="s">
        <v>21</v>
      </c>
      <c r="W860" s="34" t="s">
        <v>2183</v>
      </c>
      <c r="X860" s="34" t="s">
        <v>23</v>
      </c>
      <c r="Y860" s="36">
        <v>1</v>
      </c>
      <c r="Z860" s="36"/>
      <c r="AA860" s="36"/>
      <c r="AB860" s="36"/>
      <c r="AC860" s="36"/>
      <c r="AD860" s="36"/>
      <c r="AE860" s="36"/>
      <c r="AF860" s="51"/>
      <c r="AG860" s="51"/>
      <c r="AH860" s="51">
        <v>1</v>
      </c>
      <c r="AI860" s="51"/>
      <c r="AJ860" s="51"/>
      <c r="AK860" s="51"/>
      <c r="AL860" s="33"/>
      <c r="AM860" s="33"/>
      <c r="AN860" s="185"/>
      <c r="AO860" s="185" t="s">
        <v>3271</v>
      </c>
      <c r="AP860" s="185"/>
      <c r="AQ860" s="185"/>
      <c r="AR860" s="185"/>
      <c r="AS860" s="185"/>
      <c r="AT860" s="185"/>
      <c r="AU860" s="185"/>
      <c r="AV860" s="185"/>
      <c r="AW860" s="186"/>
      <c r="AX860" s="41"/>
      <c r="AY860" s="35" t="s">
        <v>24</v>
      </c>
      <c r="AZ860" s="36" t="s">
        <v>25</v>
      </c>
      <c r="BA860" s="36"/>
      <c r="BB860" s="36" t="s">
        <v>3154</v>
      </c>
      <c r="BC860" s="33" t="s">
        <v>3296</v>
      </c>
      <c r="BD860" s="36">
        <v>1</v>
      </c>
      <c r="BE860" s="36">
        <v>1</v>
      </c>
      <c r="BF860" s="51"/>
      <c r="BG860" s="51"/>
      <c r="BH860" s="51"/>
      <c r="BI860" s="51"/>
      <c r="BJ860" s="51"/>
      <c r="BK860" s="51"/>
      <c r="BL860" s="51"/>
      <c r="BM860" s="51"/>
      <c r="BN860" s="51"/>
      <c r="BO860" s="51"/>
    </row>
    <row r="861" spans="1:67" ht="31.5" customHeight="1" x14ac:dyDescent="0.25">
      <c r="A861" s="201">
        <v>861</v>
      </c>
      <c r="B861" s="183" t="s">
        <v>4288</v>
      </c>
      <c r="C861" s="183" t="s">
        <v>4289</v>
      </c>
      <c r="D861" s="36" t="s">
        <v>18</v>
      </c>
      <c r="E861" s="36" t="s">
        <v>19</v>
      </c>
      <c r="F861" s="202">
        <v>11.3</v>
      </c>
      <c r="G861" s="202">
        <v>100</v>
      </c>
      <c r="H861" s="202">
        <v>2</v>
      </c>
      <c r="I861" s="202"/>
      <c r="J861" s="202"/>
      <c r="K861" s="202"/>
      <c r="L861" s="34" t="s">
        <v>2184</v>
      </c>
      <c r="M861" s="182" t="s">
        <v>3718</v>
      </c>
      <c r="N861" s="183" t="s">
        <v>4366</v>
      </c>
      <c r="O861" s="184" t="s">
        <v>19</v>
      </c>
      <c r="P861" s="109"/>
      <c r="Q861" s="182" t="s">
        <v>25</v>
      </c>
      <c r="R861" s="109" t="s">
        <v>3184</v>
      </c>
      <c r="S861" s="183"/>
      <c r="T861" s="33"/>
      <c r="U861" s="33" t="s">
        <v>21</v>
      </c>
      <c r="V861" s="45" t="s">
        <v>21</v>
      </c>
      <c r="W861" s="34" t="s">
        <v>2185</v>
      </c>
      <c r="X861" s="34" t="s">
        <v>23</v>
      </c>
      <c r="Y861" s="36">
        <v>1</v>
      </c>
      <c r="Z861" s="36"/>
      <c r="AA861" s="36"/>
      <c r="AB861" s="36"/>
      <c r="AC861" s="36"/>
      <c r="AD861" s="36"/>
      <c r="AE861" s="36"/>
      <c r="AF861" s="51"/>
      <c r="AG861" s="51"/>
      <c r="AH861" s="51">
        <v>1</v>
      </c>
      <c r="AI861" s="51"/>
      <c r="AJ861" s="51"/>
      <c r="AK861" s="51"/>
      <c r="AL861" s="33"/>
      <c r="AM861" s="33"/>
      <c r="AN861" s="185"/>
      <c r="AO861" s="185"/>
      <c r="AP861" s="185"/>
      <c r="AQ861" s="185"/>
      <c r="AR861" s="185"/>
      <c r="AS861" s="185"/>
      <c r="AT861" s="185"/>
      <c r="AU861" s="185"/>
      <c r="AV861" s="185"/>
      <c r="AW861" s="186"/>
      <c r="AX861" s="41"/>
      <c r="AY861" s="35" t="s">
        <v>24</v>
      </c>
      <c r="AZ861" s="36" t="s">
        <v>25</v>
      </c>
      <c r="BA861" s="36"/>
      <c r="BB861" s="51"/>
      <c r="BC861" s="33"/>
      <c r="BD861" s="36">
        <v>1</v>
      </c>
      <c r="BE861" s="36">
        <v>1</v>
      </c>
      <c r="BF861" s="51"/>
      <c r="BG861" s="51"/>
      <c r="BH861" s="51"/>
      <c r="BI861" s="51"/>
      <c r="BJ861" s="51"/>
      <c r="BK861" s="51"/>
      <c r="BL861" s="51"/>
      <c r="BM861" s="51"/>
      <c r="BN861" s="51"/>
      <c r="BO861" s="51"/>
    </row>
    <row r="862" spans="1:67" ht="126.75" customHeight="1" x14ac:dyDescent="0.25">
      <c r="A862" s="201">
        <v>862</v>
      </c>
      <c r="B862" s="183" t="s">
        <v>4288</v>
      </c>
      <c r="C862" s="183" t="s">
        <v>4289</v>
      </c>
      <c r="D862" s="36" t="s">
        <v>18</v>
      </c>
      <c r="E862" s="36" t="s">
        <v>19</v>
      </c>
      <c r="F862" s="202">
        <v>11.3</v>
      </c>
      <c r="G862" s="202">
        <v>101</v>
      </c>
      <c r="H862" s="202" t="s">
        <v>4367</v>
      </c>
      <c r="I862" s="202"/>
      <c r="J862" s="202"/>
      <c r="K862" s="202"/>
      <c r="L862" s="34" t="s">
        <v>2186</v>
      </c>
      <c r="M862" s="182" t="s">
        <v>3718</v>
      </c>
      <c r="N862" s="183" t="s">
        <v>4368</v>
      </c>
      <c r="O862" s="184" t="s">
        <v>19</v>
      </c>
      <c r="P862" s="109"/>
      <c r="Q862" s="182" t="s">
        <v>25</v>
      </c>
      <c r="R862" s="109" t="s">
        <v>3184</v>
      </c>
      <c r="S862" s="183"/>
      <c r="T862" s="33"/>
      <c r="U862" s="33" t="s">
        <v>21</v>
      </c>
      <c r="V862" s="45" t="s">
        <v>21</v>
      </c>
      <c r="W862" s="34" t="s">
        <v>2187</v>
      </c>
      <c r="X862" s="34" t="s">
        <v>23</v>
      </c>
      <c r="Y862" s="36">
        <v>1</v>
      </c>
      <c r="Z862" s="36"/>
      <c r="AA862" s="36"/>
      <c r="AB862" s="36"/>
      <c r="AC862" s="36"/>
      <c r="AD862" s="36"/>
      <c r="AE862" s="36"/>
      <c r="AF862" s="51"/>
      <c r="AG862" s="51"/>
      <c r="AH862" s="51">
        <v>1</v>
      </c>
      <c r="AI862" s="51"/>
      <c r="AJ862" s="51"/>
      <c r="AK862" s="51"/>
      <c r="AL862" s="33"/>
      <c r="AM862" s="33"/>
      <c r="AN862" s="185"/>
      <c r="AO862" s="185" t="s">
        <v>3271</v>
      </c>
      <c r="AP862" s="185"/>
      <c r="AQ862" s="185"/>
      <c r="AR862" s="185"/>
      <c r="AS862" s="185"/>
      <c r="AT862" s="185"/>
      <c r="AU862" s="185"/>
      <c r="AV862" s="185"/>
      <c r="AW862" s="186"/>
      <c r="AX862" s="41"/>
      <c r="AY862" s="35" t="s">
        <v>24</v>
      </c>
      <c r="AZ862" s="36" t="s">
        <v>25</v>
      </c>
      <c r="BA862" s="36"/>
      <c r="BB862" s="36" t="s">
        <v>3154</v>
      </c>
      <c r="BC862" s="33" t="s">
        <v>4369</v>
      </c>
      <c r="BD862" s="36">
        <v>1</v>
      </c>
      <c r="BE862" s="36">
        <v>1</v>
      </c>
      <c r="BF862" s="51"/>
      <c r="BG862" s="51"/>
      <c r="BH862" s="51"/>
      <c r="BI862" s="51"/>
      <c r="BJ862" s="51"/>
      <c r="BK862" s="51"/>
      <c r="BL862" s="51"/>
      <c r="BM862" s="51"/>
      <c r="BN862" s="51"/>
      <c r="BO862" s="51"/>
    </row>
    <row r="863" spans="1:67" ht="63" customHeight="1" x14ac:dyDescent="0.25">
      <c r="A863" s="201">
        <v>863</v>
      </c>
      <c r="B863" s="183" t="s">
        <v>4288</v>
      </c>
      <c r="C863" s="183" t="s">
        <v>4289</v>
      </c>
      <c r="D863" s="36" t="s">
        <v>18</v>
      </c>
      <c r="E863" s="36" t="s">
        <v>19</v>
      </c>
      <c r="F863" s="202">
        <v>11.3</v>
      </c>
      <c r="G863" s="202">
        <v>101</v>
      </c>
      <c r="H863" s="109" t="s">
        <v>4370</v>
      </c>
      <c r="I863" s="109"/>
      <c r="J863" s="109"/>
      <c r="K863" s="109"/>
      <c r="L863" s="34" t="s">
        <v>2188</v>
      </c>
      <c r="M863" s="182" t="s">
        <v>3718</v>
      </c>
      <c r="N863" s="183" t="s">
        <v>4371</v>
      </c>
      <c r="O863" s="184" t="s">
        <v>19</v>
      </c>
      <c r="P863" s="109"/>
      <c r="Q863" s="182" t="s">
        <v>25</v>
      </c>
      <c r="R863" s="109" t="s">
        <v>3184</v>
      </c>
      <c r="S863" s="183"/>
      <c r="T863" s="33"/>
      <c r="U863" s="33" t="s">
        <v>21</v>
      </c>
      <c r="V863" s="45" t="s">
        <v>21</v>
      </c>
      <c r="W863" s="34" t="s">
        <v>2189</v>
      </c>
      <c r="X863" s="34" t="s">
        <v>23</v>
      </c>
      <c r="Y863" s="36">
        <v>1</v>
      </c>
      <c r="Z863" s="36"/>
      <c r="AA863" s="36"/>
      <c r="AB863" s="36"/>
      <c r="AC863" s="36"/>
      <c r="AD863" s="36"/>
      <c r="AE863" s="36"/>
      <c r="AF863" s="51"/>
      <c r="AG863" s="51"/>
      <c r="AH863" s="51">
        <v>1</v>
      </c>
      <c r="AI863" s="51"/>
      <c r="AJ863" s="51"/>
      <c r="AK863" s="51"/>
      <c r="AL863" s="33"/>
      <c r="AM863" s="33"/>
      <c r="AN863" s="185"/>
      <c r="AO863" s="185" t="s">
        <v>3271</v>
      </c>
      <c r="AP863" s="185"/>
      <c r="AQ863" s="185"/>
      <c r="AR863" s="185"/>
      <c r="AS863" s="185"/>
      <c r="AT863" s="185"/>
      <c r="AU863" s="185"/>
      <c r="AV863" s="185"/>
      <c r="AW863" s="186"/>
      <c r="AX863" s="41"/>
      <c r="AY863" s="35" t="s">
        <v>24</v>
      </c>
      <c r="AZ863" s="36" t="s">
        <v>25</v>
      </c>
      <c r="BA863" s="36"/>
      <c r="BB863" s="36" t="s">
        <v>3154</v>
      </c>
      <c r="BC863" s="33" t="s">
        <v>3296</v>
      </c>
      <c r="BD863" s="36">
        <v>1</v>
      </c>
      <c r="BE863" s="36">
        <v>1</v>
      </c>
      <c r="BF863" s="51"/>
      <c r="BG863" s="51"/>
      <c r="BH863" s="51"/>
      <c r="BI863" s="51"/>
      <c r="BJ863" s="51"/>
      <c r="BK863" s="51"/>
      <c r="BL863" s="51"/>
      <c r="BM863" s="51"/>
      <c r="BN863" s="51"/>
      <c r="BO863" s="51"/>
    </row>
    <row r="864" spans="1:67" ht="63" customHeight="1" x14ac:dyDescent="0.25">
      <c r="A864" s="201">
        <v>864</v>
      </c>
      <c r="B864" s="183" t="s">
        <v>4288</v>
      </c>
      <c r="C864" s="183" t="s">
        <v>4289</v>
      </c>
      <c r="D864" s="36" t="s">
        <v>18</v>
      </c>
      <c r="E864" s="36" t="s">
        <v>19</v>
      </c>
      <c r="F864" s="202">
        <v>11.3</v>
      </c>
      <c r="G864" s="202">
        <v>101</v>
      </c>
      <c r="H864" s="109" t="s">
        <v>4372</v>
      </c>
      <c r="I864" s="109"/>
      <c r="J864" s="109"/>
      <c r="K864" s="109"/>
      <c r="L864" s="34" t="s">
        <v>2190</v>
      </c>
      <c r="M864" s="182" t="s">
        <v>3718</v>
      </c>
      <c r="N864" s="183" t="s">
        <v>4371</v>
      </c>
      <c r="O864" s="184" t="s">
        <v>19</v>
      </c>
      <c r="P864" s="109"/>
      <c r="Q864" s="182" t="s">
        <v>25</v>
      </c>
      <c r="R864" s="109" t="s">
        <v>3184</v>
      </c>
      <c r="S864" s="183"/>
      <c r="T864" s="33"/>
      <c r="U864" s="33" t="s">
        <v>21</v>
      </c>
      <c r="V864" s="45" t="s">
        <v>21</v>
      </c>
      <c r="W864" s="34" t="s">
        <v>2189</v>
      </c>
      <c r="X864" s="34" t="s">
        <v>23</v>
      </c>
      <c r="Y864" s="36">
        <v>1</v>
      </c>
      <c r="Z864" s="36"/>
      <c r="AA864" s="36"/>
      <c r="AB864" s="36"/>
      <c r="AC864" s="36"/>
      <c r="AD864" s="36"/>
      <c r="AE864" s="36"/>
      <c r="AF864" s="51"/>
      <c r="AG864" s="51"/>
      <c r="AH864" s="51">
        <v>1</v>
      </c>
      <c r="AI864" s="51"/>
      <c r="AJ864" s="51"/>
      <c r="AK864" s="51"/>
      <c r="AL864" s="33"/>
      <c r="AM864" s="33"/>
      <c r="AN864" s="185"/>
      <c r="AO864" s="185" t="s">
        <v>3271</v>
      </c>
      <c r="AP864" s="185"/>
      <c r="AQ864" s="185"/>
      <c r="AR864" s="185"/>
      <c r="AS864" s="185"/>
      <c r="AT864" s="185"/>
      <c r="AU864" s="185"/>
      <c r="AV864" s="185"/>
      <c r="AW864" s="186"/>
      <c r="AX864" s="41"/>
      <c r="AY864" s="35" t="s">
        <v>24</v>
      </c>
      <c r="AZ864" s="36" t="s">
        <v>25</v>
      </c>
      <c r="BA864" s="36"/>
      <c r="BB864" s="36" t="s">
        <v>3154</v>
      </c>
      <c r="BC864" s="33" t="s">
        <v>3296</v>
      </c>
      <c r="BD864" s="36">
        <v>1</v>
      </c>
      <c r="BE864" s="36">
        <v>1</v>
      </c>
      <c r="BF864" s="51"/>
      <c r="BG864" s="51"/>
      <c r="BH864" s="51"/>
      <c r="BI864" s="51"/>
      <c r="BJ864" s="51"/>
      <c r="BK864" s="51"/>
      <c r="BL864" s="51"/>
      <c r="BM864" s="51"/>
      <c r="BN864" s="51"/>
      <c r="BO864" s="51"/>
    </row>
    <row r="865" spans="1:67" ht="45" customHeight="1" x14ac:dyDescent="0.25">
      <c r="A865" s="201">
        <v>865</v>
      </c>
      <c r="B865" s="183" t="s">
        <v>4288</v>
      </c>
      <c r="C865" s="183" t="s">
        <v>4289</v>
      </c>
      <c r="D865" s="36" t="s">
        <v>18</v>
      </c>
      <c r="E865" s="36" t="s">
        <v>19</v>
      </c>
      <c r="F865" s="202">
        <v>11.3</v>
      </c>
      <c r="G865" s="202">
        <v>102</v>
      </c>
      <c r="H865" s="109" t="s">
        <v>4373</v>
      </c>
      <c r="I865" s="109"/>
      <c r="J865" s="109"/>
      <c r="K865" s="109"/>
      <c r="L865" s="34" t="s">
        <v>2191</v>
      </c>
      <c r="M865" s="182" t="s">
        <v>3718</v>
      </c>
      <c r="N865" s="183" t="s">
        <v>4374</v>
      </c>
      <c r="O865" s="184" t="s">
        <v>19</v>
      </c>
      <c r="P865" s="109"/>
      <c r="Q865" s="182" t="s">
        <v>25</v>
      </c>
      <c r="R865" s="109" t="s">
        <v>3184</v>
      </c>
      <c r="S865" s="183"/>
      <c r="T865" s="33"/>
      <c r="U865" s="33" t="s">
        <v>21</v>
      </c>
      <c r="V865" s="45" t="s">
        <v>58</v>
      </c>
      <c r="W865" s="34" t="s">
        <v>2192</v>
      </c>
      <c r="X865" s="34" t="s">
        <v>23</v>
      </c>
      <c r="Y865" s="36"/>
      <c r="Z865" s="36"/>
      <c r="AA865" s="36"/>
      <c r="AB865" s="36">
        <v>1</v>
      </c>
      <c r="AC865" s="36"/>
      <c r="AD865" s="36"/>
      <c r="AE865" s="36"/>
      <c r="AF865" s="51"/>
      <c r="AG865" s="51"/>
      <c r="AH865" s="51">
        <v>1</v>
      </c>
      <c r="AI865" s="51"/>
      <c r="AJ865" s="51"/>
      <c r="AK865" s="51"/>
      <c r="AL865" s="33"/>
      <c r="AM865" s="33"/>
      <c r="AN865" s="186"/>
      <c r="AO865" s="185" t="s">
        <v>3271</v>
      </c>
      <c r="AP865" s="185"/>
      <c r="AQ865" s="185"/>
      <c r="AR865" s="185"/>
      <c r="AS865" s="185"/>
      <c r="AT865" s="185"/>
      <c r="AU865" s="185"/>
      <c r="AV865" s="185"/>
      <c r="AW865" s="186"/>
      <c r="AX865" s="41"/>
      <c r="AY865" s="35" t="s">
        <v>24</v>
      </c>
      <c r="AZ865" s="36" t="s">
        <v>25</v>
      </c>
      <c r="BA865" s="36"/>
      <c r="BB865" s="36" t="s">
        <v>3154</v>
      </c>
      <c r="BC865" s="33" t="s">
        <v>3296</v>
      </c>
      <c r="BD865" s="36">
        <v>1</v>
      </c>
      <c r="BE865" s="36">
        <v>1</v>
      </c>
      <c r="BF865" s="51"/>
      <c r="BG865" s="51"/>
      <c r="BH865" s="51"/>
      <c r="BI865" s="51"/>
      <c r="BJ865" s="51"/>
      <c r="BK865" s="51"/>
      <c r="BL865" s="51"/>
      <c r="BM865" s="51"/>
      <c r="BN865" s="51"/>
      <c r="BO865" s="51"/>
    </row>
    <row r="866" spans="1:67" ht="78.75" customHeight="1" x14ac:dyDescent="0.25">
      <c r="A866" s="201">
        <v>866</v>
      </c>
      <c r="B866" s="183" t="s">
        <v>4288</v>
      </c>
      <c r="C866" s="183" t="s">
        <v>4289</v>
      </c>
      <c r="D866" s="36" t="s">
        <v>18</v>
      </c>
      <c r="E866" s="36" t="s">
        <v>19</v>
      </c>
      <c r="F866" s="202">
        <v>11.3</v>
      </c>
      <c r="G866" s="202">
        <v>102</v>
      </c>
      <c r="H866" s="109" t="s">
        <v>4375</v>
      </c>
      <c r="I866" s="109"/>
      <c r="J866" s="109"/>
      <c r="K866" s="109"/>
      <c r="L866" s="34" t="s">
        <v>2193</v>
      </c>
      <c r="M866" s="182" t="s">
        <v>3718</v>
      </c>
      <c r="N866" s="183" t="s">
        <v>4376</v>
      </c>
      <c r="O866" s="184" t="s">
        <v>19</v>
      </c>
      <c r="P866" s="109"/>
      <c r="Q866" s="182" t="s">
        <v>25</v>
      </c>
      <c r="R866" s="109" t="s">
        <v>3184</v>
      </c>
      <c r="S866" s="183"/>
      <c r="T866" s="33"/>
      <c r="U866" s="33" t="s">
        <v>21</v>
      </c>
      <c r="V866" s="45" t="s">
        <v>21</v>
      </c>
      <c r="W866" s="34" t="s">
        <v>2194</v>
      </c>
      <c r="X866" s="34" t="s">
        <v>2195</v>
      </c>
      <c r="Y866" s="36">
        <v>1</v>
      </c>
      <c r="Z866" s="36"/>
      <c r="AA866" s="36"/>
      <c r="AB866" s="36"/>
      <c r="AC866" s="36"/>
      <c r="AD866" s="36"/>
      <c r="AE866" s="36"/>
      <c r="AF866" s="51"/>
      <c r="AG866" s="51"/>
      <c r="AH866" s="51">
        <v>1</v>
      </c>
      <c r="AI866" s="51"/>
      <c r="AJ866" s="51"/>
      <c r="AK866" s="51"/>
      <c r="AL866" s="33"/>
      <c r="AM866" s="33"/>
      <c r="AN866" s="185"/>
      <c r="AO866" s="185" t="s">
        <v>3271</v>
      </c>
      <c r="AP866" s="185"/>
      <c r="AQ866" s="185"/>
      <c r="AR866" s="185"/>
      <c r="AS866" s="185"/>
      <c r="AT866" s="185"/>
      <c r="AU866" s="185"/>
      <c r="AV866" s="185"/>
      <c r="AW866" s="186"/>
      <c r="AX866" s="41"/>
      <c r="AY866" s="35" t="s">
        <v>2196</v>
      </c>
      <c r="AZ866" s="36" t="s">
        <v>25</v>
      </c>
      <c r="BA866" s="36"/>
      <c r="BB866" s="36" t="s">
        <v>3154</v>
      </c>
      <c r="BC866" s="33" t="s">
        <v>3296</v>
      </c>
      <c r="BD866" s="36">
        <v>1</v>
      </c>
      <c r="BE866" s="36">
        <v>1</v>
      </c>
      <c r="BF866" s="51"/>
      <c r="BG866" s="51"/>
      <c r="BH866" s="51"/>
      <c r="BI866" s="51"/>
      <c r="BJ866" s="51"/>
      <c r="BK866" s="51"/>
      <c r="BL866" s="51"/>
      <c r="BM866" s="51"/>
      <c r="BN866" s="51"/>
      <c r="BO866" s="51"/>
    </row>
    <row r="867" spans="1:67" ht="31.5" customHeight="1" x14ac:dyDescent="0.25">
      <c r="A867" s="201">
        <v>867</v>
      </c>
      <c r="B867" s="183" t="s">
        <v>4288</v>
      </c>
      <c r="C867" s="183" t="s">
        <v>4289</v>
      </c>
      <c r="D867" s="36" t="s">
        <v>18</v>
      </c>
      <c r="E867" s="36" t="s">
        <v>19</v>
      </c>
      <c r="F867" s="202">
        <v>11.3</v>
      </c>
      <c r="G867" s="202">
        <v>102</v>
      </c>
      <c r="H867" s="109" t="s">
        <v>4377</v>
      </c>
      <c r="I867" s="109"/>
      <c r="J867" s="109"/>
      <c r="K867" s="109"/>
      <c r="L867" s="34" t="s">
        <v>2197</v>
      </c>
      <c r="M867" s="182" t="s">
        <v>3718</v>
      </c>
      <c r="N867" s="183" t="s">
        <v>4378</v>
      </c>
      <c r="O867" s="184" t="s">
        <v>19</v>
      </c>
      <c r="P867" s="109"/>
      <c r="Q867" s="182" t="s">
        <v>25</v>
      </c>
      <c r="R867" s="109" t="s">
        <v>3184</v>
      </c>
      <c r="S867" s="183"/>
      <c r="T867" s="33"/>
      <c r="U867" s="33" t="s">
        <v>21</v>
      </c>
      <c r="V867" s="45" t="s">
        <v>21</v>
      </c>
      <c r="W867" s="34" t="s">
        <v>2198</v>
      </c>
      <c r="X867" s="34" t="s">
        <v>23</v>
      </c>
      <c r="Y867" s="36">
        <v>1</v>
      </c>
      <c r="Z867" s="36"/>
      <c r="AA867" s="36"/>
      <c r="AB867" s="36"/>
      <c r="AC867" s="36"/>
      <c r="AD867" s="36"/>
      <c r="AE867" s="36"/>
      <c r="AF867" s="51"/>
      <c r="AG867" s="51"/>
      <c r="AH867" s="51">
        <v>1</v>
      </c>
      <c r="AI867" s="51"/>
      <c r="AJ867" s="51"/>
      <c r="AK867" s="51"/>
      <c r="AL867" s="33"/>
      <c r="AM867" s="33"/>
      <c r="AN867" s="185"/>
      <c r="AO867" s="185" t="s">
        <v>3271</v>
      </c>
      <c r="AP867" s="185"/>
      <c r="AQ867" s="185"/>
      <c r="AR867" s="185"/>
      <c r="AS867" s="185"/>
      <c r="AT867" s="185"/>
      <c r="AU867" s="185"/>
      <c r="AV867" s="185"/>
      <c r="AW867" s="186"/>
      <c r="AX867" s="41"/>
      <c r="AY867" s="35" t="s">
        <v>24</v>
      </c>
      <c r="AZ867" s="36" t="s">
        <v>25</v>
      </c>
      <c r="BA867" s="36"/>
      <c r="BB867" s="36" t="s">
        <v>3154</v>
      </c>
      <c r="BC867" s="33" t="s">
        <v>3296</v>
      </c>
      <c r="BD867" s="36">
        <v>1</v>
      </c>
      <c r="BE867" s="36">
        <v>1</v>
      </c>
      <c r="BF867" s="51"/>
      <c r="BG867" s="51"/>
      <c r="BH867" s="51"/>
      <c r="BI867" s="51"/>
      <c r="BJ867" s="51"/>
      <c r="BK867" s="51"/>
      <c r="BL867" s="51"/>
      <c r="BM867" s="51"/>
      <c r="BN867" s="51"/>
      <c r="BO867" s="51"/>
    </row>
    <row r="868" spans="1:67" ht="63" customHeight="1" x14ac:dyDescent="0.25">
      <c r="A868" s="201">
        <v>868</v>
      </c>
      <c r="B868" s="183" t="s">
        <v>4288</v>
      </c>
      <c r="C868" s="183" t="s">
        <v>4289</v>
      </c>
      <c r="D868" s="36" t="s">
        <v>18</v>
      </c>
      <c r="E868" s="36" t="s">
        <v>19</v>
      </c>
      <c r="F868" s="202">
        <v>11.3</v>
      </c>
      <c r="G868" s="202">
        <v>103</v>
      </c>
      <c r="H868" s="109" t="s">
        <v>4379</v>
      </c>
      <c r="I868" s="109"/>
      <c r="J868" s="109"/>
      <c r="K868" s="109"/>
      <c r="L868" s="34" t="s">
        <v>2199</v>
      </c>
      <c r="M868" s="182" t="s">
        <v>3718</v>
      </c>
      <c r="N868" s="183" t="s">
        <v>4380</v>
      </c>
      <c r="O868" s="184" t="s">
        <v>19</v>
      </c>
      <c r="P868" s="109"/>
      <c r="Q868" s="182" t="s">
        <v>25</v>
      </c>
      <c r="R868" s="109" t="s">
        <v>3184</v>
      </c>
      <c r="S868" s="183"/>
      <c r="T868" s="33"/>
      <c r="U868" s="33" t="s">
        <v>58</v>
      </c>
      <c r="V868" s="45" t="s">
        <v>58</v>
      </c>
      <c r="W868" s="34" t="s">
        <v>2200</v>
      </c>
      <c r="X868" s="34" t="s">
        <v>1956</v>
      </c>
      <c r="Y868" s="36"/>
      <c r="Z868" s="36"/>
      <c r="AA868" s="36"/>
      <c r="AB868" s="36">
        <v>1</v>
      </c>
      <c r="AC868" s="36"/>
      <c r="AD868" s="36"/>
      <c r="AE868" s="36"/>
      <c r="AF868" s="51"/>
      <c r="AG868" s="51"/>
      <c r="AH868" s="51">
        <v>1</v>
      </c>
      <c r="AI868" s="51"/>
      <c r="AJ868" s="51"/>
      <c r="AK868" s="51"/>
      <c r="AL868" s="33"/>
      <c r="AM868" s="33"/>
      <c r="AN868" s="186"/>
      <c r="AO868" s="186"/>
      <c r="AP868" s="185"/>
      <c r="AQ868" s="185"/>
      <c r="AR868" s="185"/>
      <c r="AS868" s="185"/>
      <c r="AT868" s="185"/>
      <c r="AU868" s="185"/>
      <c r="AV868" s="185"/>
      <c r="AW868" s="186"/>
      <c r="AX868" s="41"/>
      <c r="AY868" s="35" t="s">
        <v>24</v>
      </c>
      <c r="AZ868" s="36" t="s">
        <v>25</v>
      </c>
      <c r="BA868" s="36"/>
      <c r="BB868" s="51"/>
      <c r="BC868" s="33"/>
      <c r="BD868" s="36">
        <v>1</v>
      </c>
      <c r="BE868" s="36">
        <v>1</v>
      </c>
      <c r="BF868" s="51"/>
      <c r="BG868" s="51"/>
      <c r="BH868" s="51"/>
      <c r="BI868" s="51"/>
      <c r="BJ868" s="51"/>
      <c r="BK868" s="51"/>
      <c r="BL868" s="51"/>
      <c r="BM868" s="51"/>
      <c r="BN868" s="51"/>
      <c r="BO868" s="51"/>
    </row>
    <row r="869" spans="1:67" ht="60.75" customHeight="1" x14ac:dyDescent="0.25">
      <c r="A869" s="201">
        <v>869</v>
      </c>
      <c r="B869" s="183" t="s">
        <v>4288</v>
      </c>
      <c r="C869" s="183" t="s">
        <v>4289</v>
      </c>
      <c r="D869" s="36" t="s">
        <v>18</v>
      </c>
      <c r="E869" s="36" t="s">
        <v>19</v>
      </c>
      <c r="F869" s="202">
        <v>11.3</v>
      </c>
      <c r="G869" s="202">
        <v>103</v>
      </c>
      <c r="H869" s="109" t="s">
        <v>4381</v>
      </c>
      <c r="I869" s="109"/>
      <c r="J869" s="109"/>
      <c r="K869" s="109"/>
      <c r="L869" s="34" t="s">
        <v>2201</v>
      </c>
      <c r="M869" s="182" t="s">
        <v>3718</v>
      </c>
      <c r="N869" s="183" t="s">
        <v>4365</v>
      </c>
      <c r="O869" s="184" t="s">
        <v>19</v>
      </c>
      <c r="P869" s="109"/>
      <c r="Q869" s="182" t="s">
        <v>25</v>
      </c>
      <c r="R869" s="109" t="s">
        <v>3184</v>
      </c>
      <c r="S869" s="183"/>
      <c r="T869" s="33"/>
      <c r="U869" s="33" t="s">
        <v>21</v>
      </c>
      <c r="V869" s="45" t="s">
        <v>21</v>
      </c>
      <c r="W869" s="34" t="s">
        <v>2202</v>
      </c>
      <c r="X869" s="34" t="s">
        <v>23</v>
      </c>
      <c r="Y869" s="36">
        <v>1</v>
      </c>
      <c r="Z869" s="36"/>
      <c r="AA869" s="36"/>
      <c r="AB869" s="36"/>
      <c r="AC869" s="36"/>
      <c r="AD869" s="36"/>
      <c r="AE869" s="36"/>
      <c r="AF869" s="51"/>
      <c r="AG869" s="51"/>
      <c r="AH869" s="51">
        <v>1</v>
      </c>
      <c r="AI869" s="51"/>
      <c r="AJ869" s="51"/>
      <c r="AK869" s="51"/>
      <c r="AL869" s="33"/>
      <c r="AM869" s="33"/>
      <c r="AN869" s="185"/>
      <c r="AO869" s="185" t="s">
        <v>3271</v>
      </c>
      <c r="AP869" s="185"/>
      <c r="AQ869" s="185"/>
      <c r="AR869" s="185"/>
      <c r="AS869" s="185"/>
      <c r="AT869" s="185"/>
      <c r="AU869" s="185"/>
      <c r="AV869" s="185"/>
      <c r="AW869" s="186"/>
      <c r="AX869" s="41"/>
      <c r="AY869" s="35" t="s">
        <v>807</v>
      </c>
      <c r="AZ869" s="36" t="s">
        <v>25</v>
      </c>
      <c r="BA869" s="36"/>
      <c r="BB869" s="36" t="s">
        <v>3154</v>
      </c>
      <c r="BC869" s="33" t="s">
        <v>3296</v>
      </c>
      <c r="BD869" s="36">
        <v>1</v>
      </c>
      <c r="BE869" s="36">
        <v>1</v>
      </c>
      <c r="BF869" s="51"/>
      <c r="BG869" s="51"/>
      <c r="BH869" s="51"/>
      <c r="BI869" s="51"/>
      <c r="BJ869" s="51"/>
      <c r="BK869" s="51"/>
      <c r="BL869" s="51"/>
      <c r="BM869" s="51"/>
      <c r="BN869" s="51"/>
      <c r="BO869" s="51"/>
    </row>
    <row r="870" spans="1:67" ht="60.75" customHeight="1" x14ac:dyDescent="0.25">
      <c r="A870" s="201">
        <v>870</v>
      </c>
      <c r="B870" s="183" t="s">
        <v>4288</v>
      </c>
      <c r="C870" s="183" t="s">
        <v>4289</v>
      </c>
      <c r="D870" s="36" t="s">
        <v>18</v>
      </c>
      <c r="E870" s="36" t="s">
        <v>19</v>
      </c>
      <c r="F870" s="202">
        <v>11.3</v>
      </c>
      <c r="G870" s="202">
        <v>103</v>
      </c>
      <c r="H870" s="109" t="s">
        <v>4382</v>
      </c>
      <c r="I870" s="109"/>
      <c r="J870" s="109"/>
      <c r="K870" s="109"/>
      <c r="L870" s="34" t="s">
        <v>2203</v>
      </c>
      <c r="M870" s="182" t="s">
        <v>3718</v>
      </c>
      <c r="N870" s="183" t="s">
        <v>4365</v>
      </c>
      <c r="O870" s="184" t="s">
        <v>19</v>
      </c>
      <c r="P870" s="109"/>
      <c r="Q870" s="182" t="s">
        <v>25</v>
      </c>
      <c r="R870" s="109" t="s">
        <v>3184</v>
      </c>
      <c r="S870" s="183"/>
      <c r="T870" s="33"/>
      <c r="U870" s="33" t="s">
        <v>21</v>
      </c>
      <c r="V870" s="45" t="s">
        <v>21</v>
      </c>
      <c r="W870" s="34" t="s">
        <v>2202</v>
      </c>
      <c r="X870" s="34" t="s">
        <v>23</v>
      </c>
      <c r="Y870" s="36">
        <v>1</v>
      </c>
      <c r="Z870" s="36"/>
      <c r="AA870" s="36"/>
      <c r="AB870" s="36"/>
      <c r="AC870" s="36"/>
      <c r="AD870" s="36"/>
      <c r="AE870" s="36"/>
      <c r="AF870" s="51"/>
      <c r="AG870" s="51"/>
      <c r="AH870" s="51">
        <v>1</v>
      </c>
      <c r="AI870" s="51"/>
      <c r="AJ870" s="51"/>
      <c r="AK870" s="51"/>
      <c r="AL870" s="33"/>
      <c r="AM870" s="33"/>
      <c r="AN870" s="185"/>
      <c r="AO870" s="185" t="s">
        <v>3271</v>
      </c>
      <c r="AP870" s="185"/>
      <c r="AQ870" s="185"/>
      <c r="AR870" s="185"/>
      <c r="AS870" s="185"/>
      <c r="AT870" s="185"/>
      <c r="AU870" s="185"/>
      <c r="AV870" s="185"/>
      <c r="AW870" s="186"/>
      <c r="AX870" s="41"/>
      <c r="AY870" s="35" t="s">
        <v>807</v>
      </c>
      <c r="AZ870" s="36" t="s">
        <v>25</v>
      </c>
      <c r="BA870" s="36"/>
      <c r="BB870" s="36" t="s">
        <v>3154</v>
      </c>
      <c r="BC870" s="33" t="s">
        <v>3296</v>
      </c>
      <c r="BD870" s="36">
        <v>1</v>
      </c>
      <c r="BE870" s="36">
        <v>1</v>
      </c>
      <c r="BF870" s="51"/>
      <c r="BG870" s="51"/>
      <c r="BH870" s="51"/>
      <c r="BI870" s="51"/>
      <c r="BJ870" s="51"/>
      <c r="BK870" s="51"/>
      <c r="BL870" s="51"/>
      <c r="BM870" s="51"/>
      <c r="BN870" s="51"/>
      <c r="BO870" s="51"/>
    </row>
    <row r="871" spans="1:67" ht="60.75" customHeight="1" x14ac:dyDescent="0.25">
      <c r="A871" s="201">
        <v>871</v>
      </c>
      <c r="B871" s="183" t="s">
        <v>4288</v>
      </c>
      <c r="C871" s="183" t="s">
        <v>4289</v>
      </c>
      <c r="D871" s="36" t="s">
        <v>18</v>
      </c>
      <c r="E871" s="36" t="s">
        <v>19</v>
      </c>
      <c r="F871" s="202">
        <v>11.3</v>
      </c>
      <c r="G871" s="202">
        <v>104</v>
      </c>
      <c r="H871" s="109" t="s">
        <v>4383</v>
      </c>
      <c r="I871" s="109"/>
      <c r="J871" s="109"/>
      <c r="K871" s="109"/>
      <c r="L871" s="34" t="s">
        <v>2204</v>
      </c>
      <c r="M871" s="182" t="s">
        <v>3718</v>
      </c>
      <c r="N871" s="183" t="s">
        <v>4365</v>
      </c>
      <c r="O871" s="184" t="s">
        <v>19</v>
      </c>
      <c r="P871" s="109"/>
      <c r="Q871" s="182" t="s">
        <v>25</v>
      </c>
      <c r="R871" s="109" t="s">
        <v>3184</v>
      </c>
      <c r="S871" s="183"/>
      <c r="T871" s="33"/>
      <c r="U871" s="33" t="s">
        <v>21</v>
      </c>
      <c r="V871" s="45" t="s">
        <v>21</v>
      </c>
      <c r="W871" s="34" t="s">
        <v>2202</v>
      </c>
      <c r="X871" s="34" t="s">
        <v>23</v>
      </c>
      <c r="Y871" s="36">
        <v>1</v>
      </c>
      <c r="Z871" s="36"/>
      <c r="AA871" s="36"/>
      <c r="AB871" s="36"/>
      <c r="AC871" s="36"/>
      <c r="AD871" s="36"/>
      <c r="AE871" s="36"/>
      <c r="AF871" s="51"/>
      <c r="AG871" s="51"/>
      <c r="AH871" s="51">
        <v>1</v>
      </c>
      <c r="AI871" s="51"/>
      <c r="AJ871" s="51"/>
      <c r="AK871" s="51"/>
      <c r="AL871" s="33"/>
      <c r="AM871" s="33"/>
      <c r="AN871" s="185"/>
      <c r="AO871" s="185" t="s">
        <v>3271</v>
      </c>
      <c r="AP871" s="185"/>
      <c r="AQ871" s="185"/>
      <c r="AR871" s="185"/>
      <c r="AS871" s="185"/>
      <c r="AT871" s="185"/>
      <c r="AU871" s="185"/>
      <c r="AV871" s="185"/>
      <c r="AW871" s="186"/>
      <c r="AX871" s="41"/>
      <c r="AY871" s="35" t="s">
        <v>807</v>
      </c>
      <c r="AZ871" s="36" t="s">
        <v>25</v>
      </c>
      <c r="BA871" s="36"/>
      <c r="BB871" s="36" t="s">
        <v>3154</v>
      </c>
      <c r="BC871" s="33" t="s">
        <v>3296</v>
      </c>
      <c r="BD871" s="36">
        <v>1</v>
      </c>
      <c r="BE871" s="36">
        <v>1</v>
      </c>
      <c r="BF871" s="51"/>
      <c r="BG871" s="51"/>
      <c r="BH871" s="51"/>
      <c r="BI871" s="51"/>
      <c r="BJ871" s="51"/>
      <c r="BK871" s="51"/>
      <c r="BL871" s="51"/>
      <c r="BM871" s="51"/>
      <c r="BN871" s="51"/>
      <c r="BO871" s="51"/>
    </row>
    <row r="872" spans="1:67" ht="60.75" customHeight="1" x14ac:dyDescent="0.25">
      <c r="A872" s="201">
        <v>872</v>
      </c>
      <c r="B872" s="183" t="s">
        <v>4288</v>
      </c>
      <c r="C872" s="183" t="s">
        <v>4289</v>
      </c>
      <c r="D872" s="36" t="s">
        <v>18</v>
      </c>
      <c r="E872" s="36" t="s">
        <v>19</v>
      </c>
      <c r="F872" s="202">
        <v>11.3</v>
      </c>
      <c r="G872" s="202">
        <v>104</v>
      </c>
      <c r="H872" s="109" t="s">
        <v>4384</v>
      </c>
      <c r="I872" s="109"/>
      <c r="J872" s="109"/>
      <c r="K872" s="109"/>
      <c r="L872" s="34" t="s">
        <v>2205</v>
      </c>
      <c r="M872" s="182" t="s">
        <v>3718</v>
      </c>
      <c r="N872" s="183" t="s">
        <v>4365</v>
      </c>
      <c r="O872" s="184" t="s">
        <v>19</v>
      </c>
      <c r="P872" s="109"/>
      <c r="Q872" s="182" t="s">
        <v>25</v>
      </c>
      <c r="R872" s="109" t="s">
        <v>3184</v>
      </c>
      <c r="S872" s="183"/>
      <c r="T872" s="33"/>
      <c r="U872" s="33" t="s">
        <v>21</v>
      </c>
      <c r="V872" s="45" t="s">
        <v>21</v>
      </c>
      <c r="W872" s="34" t="s">
        <v>2202</v>
      </c>
      <c r="X872" s="34" t="s">
        <v>23</v>
      </c>
      <c r="Y872" s="36">
        <v>1</v>
      </c>
      <c r="Z872" s="36"/>
      <c r="AA872" s="36"/>
      <c r="AB872" s="36"/>
      <c r="AC872" s="36"/>
      <c r="AD872" s="36"/>
      <c r="AE872" s="36"/>
      <c r="AF872" s="51"/>
      <c r="AG872" s="51"/>
      <c r="AH872" s="51">
        <v>1</v>
      </c>
      <c r="AI872" s="51"/>
      <c r="AJ872" s="51"/>
      <c r="AK872" s="51"/>
      <c r="AL872" s="33"/>
      <c r="AM872" s="33"/>
      <c r="AN872" s="185"/>
      <c r="AO872" s="185" t="s">
        <v>3271</v>
      </c>
      <c r="AP872" s="185"/>
      <c r="AQ872" s="185"/>
      <c r="AR872" s="185"/>
      <c r="AS872" s="185"/>
      <c r="AT872" s="185"/>
      <c r="AU872" s="185"/>
      <c r="AV872" s="185"/>
      <c r="AW872" s="186"/>
      <c r="AX872" s="41"/>
      <c r="AY872" s="35" t="s">
        <v>807</v>
      </c>
      <c r="AZ872" s="36" t="s">
        <v>25</v>
      </c>
      <c r="BA872" s="36"/>
      <c r="BB872" s="36" t="s">
        <v>3154</v>
      </c>
      <c r="BC872" s="33" t="s">
        <v>3296</v>
      </c>
      <c r="BD872" s="36">
        <v>1</v>
      </c>
      <c r="BE872" s="36">
        <v>1</v>
      </c>
      <c r="BF872" s="51"/>
      <c r="BG872" s="51"/>
      <c r="BH872" s="51"/>
      <c r="BI872" s="51"/>
      <c r="BJ872" s="51"/>
      <c r="BK872" s="51"/>
      <c r="BL872" s="51"/>
      <c r="BM872" s="51"/>
      <c r="BN872" s="51"/>
      <c r="BO872" s="51"/>
    </row>
    <row r="873" spans="1:67" ht="60.75" customHeight="1" x14ac:dyDescent="0.25">
      <c r="A873" s="201">
        <v>873</v>
      </c>
      <c r="B873" s="183" t="s">
        <v>4288</v>
      </c>
      <c r="C873" s="183" t="s">
        <v>4289</v>
      </c>
      <c r="D873" s="36" t="s">
        <v>18</v>
      </c>
      <c r="E873" s="36" t="s">
        <v>19</v>
      </c>
      <c r="F873" s="202">
        <v>11.3</v>
      </c>
      <c r="G873" s="202">
        <v>104</v>
      </c>
      <c r="H873" s="109" t="s">
        <v>4385</v>
      </c>
      <c r="I873" s="109"/>
      <c r="J873" s="109"/>
      <c r="K873" s="109"/>
      <c r="L873" s="34" t="s">
        <v>2205</v>
      </c>
      <c r="M873" s="182" t="s">
        <v>3718</v>
      </c>
      <c r="N873" s="183" t="s">
        <v>4365</v>
      </c>
      <c r="O873" s="184" t="s">
        <v>19</v>
      </c>
      <c r="P873" s="109"/>
      <c r="Q873" s="182" t="s">
        <v>25</v>
      </c>
      <c r="R873" s="109" t="s">
        <v>3184</v>
      </c>
      <c r="S873" s="183"/>
      <c r="T873" s="33"/>
      <c r="U873" s="33" t="s">
        <v>21</v>
      </c>
      <c r="V873" s="45" t="s">
        <v>21</v>
      </c>
      <c r="W873" s="34" t="s">
        <v>2202</v>
      </c>
      <c r="X873" s="34" t="s">
        <v>23</v>
      </c>
      <c r="Y873" s="36">
        <v>1</v>
      </c>
      <c r="Z873" s="36"/>
      <c r="AA873" s="36"/>
      <c r="AB873" s="36"/>
      <c r="AC873" s="36"/>
      <c r="AD873" s="36"/>
      <c r="AE873" s="36"/>
      <c r="AF873" s="51"/>
      <c r="AG873" s="51"/>
      <c r="AH873" s="51">
        <v>1</v>
      </c>
      <c r="AI873" s="51"/>
      <c r="AJ873" s="51"/>
      <c r="AK873" s="51"/>
      <c r="AL873" s="33"/>
      <c r="AM873" s="33"/>
      <c r="AN873" s="185"/>
      <c r="AO873" s="185" t="s">
        <v>3271</v>
      </c>
      <c r="AP873" s="185"/>
      <c r="AQ873" s="185"/>
      <c r="AR873" s="185"/>
      <c r="AS873" s="185"/>
      <c r="AT873" s="185"/>
      <c r="AU873" s="185"/>
      <c r="AV873" s="185"/>
      <c r="AW873" s="186"/>
      <c r="AX873" s="41"/>
      <c r="AY873" s="35" t="s">
        <v>807</v>
      </c>
      <c r="AZ873" s="36" t="s">
        <v>25</v>
      </c>
      <c r="BA873" s="36"/>
      <c r="BB873" s="36" t="s">
        <v>3154</v>
      </c>
      <c r="BC873" s="33" t="s">
        <v>3296</v>
      </c>
      <c r="BD873" s="36">
        <v>1</v>
      </c>
      <c r="BE873" s="36">
        <v>1</v>
      </c>
      <c r="BF873" s="51"/>
      <c r="BG873" s="51"/>
      <c r="BH873" s="51"/>
      <c r="BI873" s="51"/>
      <c r="BJ873" s="51"/>
      <c r="BK873" s="51"/>
      <c r="BL873" s="51"/>
      <c r="BM873" s="51"/>
      <c r="BN873" s="51"/>
      <c r="BO873" s="51"/>
    </row>
    <row r="874" spans="1:67" ht="60.75" customHeight="1" x14ac:dyDescent="0.25">
      <c r="A874" s="201">
        <v>874</v>
      </c>
      <c r="B874" s="183" t="s">
        <v>4288</v>
      </c>
      <c r="C874" s="183" t="s">
        <v>4289</v>
      </c>
      <c r="D874" s="36" t="s">
        <v>18</v>
      </c>
      <c r="E874" s="36" t="s">
        <v>19</v>
      </c>
      <c r="F874" s="202">
        <v>11.3</v>
      </c>
      <c r="G874" s="202">
        <v>104</v>
      </c>
      <c r="H874" s="109" t="s">
        <v>4386</v>
      </c>
      <c r="I874" s="109"/>
      <c r="J874" s="109"/>
      <c r="K874" s="109"/>
      <c r="L874" s="34" t="s">
        <v>2205</v>
      </c>
      <c r="M874" s="182" t="s">
        <v>3718</v>
      </c>
      <c r="N874" s="183" t="s">
        <v>4365</v>
      </c>
      <c r="O874" s="184" t="s">
        <v>19</v>
      </c>
      <c r="P874" s="109"/>
      <c r="Q874" s="182" t="s">
        <v>25</v>
      </c>
      <c r="R874" s="109" t="s">
        <v>3184</v>
      </c>
      <c r="S874" s="183"/>
      <c r="T874" s="33"/>
      <c r="U874" s="33" t="s">
        <v>21</v>
      </c>
      <c r="V874" s="45" t="s">
        <v>21</v>
      </c>
      <c r="W874" s="34" t="s">
        <v>2202</v>
      </c>
      <c r="X874" s="34" t="s">
        <v>23</v>
      </c>
      <c r="Y874" s="36">
        <v>1</v>
      </c>
      <c r="Z874" s="36"/>
      <c r="AA874" s="36"/>
      <c r="AB874" s="36"/>
      <c r="AC874" s="36"/>
      <c r="AD874" s="36"/>
      <c r="AE874" s="36"/>
      <c r="AF874" s="51"/>
      <c r="AG874" s="51"/>
      <c r="AH874" s="51">
        <v>1</v>
      </c>
      <c r="AI874" s="51"/>
      <c r="AJ874" s="51"/>
      <c r="AK874" s="51"/>
      <c r="AL874" s="33"/>
      <c r="AM874" s="33"/>
      <c r="AN874" s="185"/>
      <c r="AO874" s="185" t="s">
        <v>3271</v>
      </c>
      <c r="AP874" s="185"/>
      <c r="AQ874" s="185"/>
      <c r="AR874" s="185"/>
      <c r="AS874" s="185"/>
      <c r="AT874" s="185"/>
      <c r="AU874" s="185"/>
      <c r="AV874" s="185"/>
      <c r="AW874" s="186"/>
      <c r="AX874" s="41"/>
      <c r="AY874" s="35" t="s">
        <v>807</v>
      </c>
      <c r="AZ874" s="36" t="s">
        <v>25</v>
      </c>
      <c r="BA874" s="36"/>
      <c r="BB874" s="36" t="s">
        <v>3154</v>
      </c>
      <c r="BC874" s="33" t="s">
        <v>3296</v>
      </c>
      <c r="BD874" s="36">
        <v>1</v>
      </c>
      <c r="BE874" s="36">
        <v>1</v>
      </c>
      <c r="BF874" s="51"/>
      <c r="BG874" s="51"/>
      <c r="BH874" s="51"/>
      <c r="BI874" s="51"/>
      <c r="BJ874" s="51"/>
      <c r="BK874" s="51"/>
      <c r="BL874" s="51"/>
      <c r="BM874" s="51"/>
      <c r="BN874" s="51"/>
      <c r="BO874" s="51"/>
    </row>
    <row r="875" spans="1:67" ht="60.75" customHeight="1" x14ac:dyDescent="0.25">
      <c r="A875" s="201">
        <v>875</v>
      </c>
      <c r="B875" s="183" t="s">
        <v>4288</v>
      </c>
      <c r="C875" s="183" t="s">
        <v>4289</v>
      </c>
      <c r="D875" s="36" t="s">
        <v>18</v>
      </c>
      <c r="E875" s="36" t="s">
        <v>19</v>
      </c>
      <c r="F875" s="202">
        <v>11.3</v>
      </c>
      <c r="G875" s="202">
        <v>104</v>
      </c>
      <c r="H875" s="109" t="s">
        <v>4387</v>
      </c>
      <c r="I875" s="109"/>
      <c r="J875" s="109"/>
      <c r="K875" s="109"/>
      <c r="L875" s="34" t="s">
        <v>2205</v>
      </c>
      <c r="M875" s="182" t="s">
        <v>3718</v>
      </c>
      <c r="N875" s="183" t="s">
        <v>4365</v>
      </c>
      <c r="O875" s="184" t="s">
        <v>19</v>
      </c>
      <c r="P875" s="109"/>
      <c r="Q875" s="182" t="s">
        <v>25</v>
      </c>
      <c r="R875" s="109" t="s">
        <v>3184</v>
      </c>
      <c r="S875" s="183"/>
      <c r="T875" s="33"/>
      <c r="U875" s="33" t="s">
        <v>21</v>
      </c>
      <c r="V875" s="45" t="s">
        <v>21</v>
      </c>
      <c r="W875" s="34" t="s">
        <v>2202</v>
      </c>
      <c r="X875" s="34" t="s">
        <v>23</v>
      </c>
      <c r="Y875" s="36">
        <v>1</v>
      </c>
      <c r="Z875" s="36"/>
      <c r="AA875" s="36"/>
      <c r="AB875" s="36"/>
      <c r="AC875" s="36"/>
      <c r="AD875" s="36"/>
      <c r="AE875" s="36"/>
      <c r="AF875" s="51"/>
      <c r="AG875" s="51"/>
      <c r="AH875" s="51">
        <v>1</v>
      </c>
      <c r="AI875" s="51"/>
      <c r="AJ875" s="51"/>
      <c r="AK875" s="51"/>
      <c r="AL875" s="33"/>
      <c r="AM875" s="33"/>
      <c r="AN875" s="185"/>
      <c r="AO875" s="185" t="s">
        <v>3271</v>
      </c>
      <c r="AP875" s="185"/>
      <c r="AQ875" s="185"/>
      <c r="AR875" s="185"/>
      <c r="AS875" s="185"/>
      <c r="AT875" s="185"/>
      <c r="AU875" s="185"/>
      <c r="AV875" s="185"/>
      <c r="AW875" s="186"/>
      <c r="AX875" s="41"/>
      <c r="AY875" s="35" t="s">
        <v>807</v>
      </c>
      <c r="AZ875" s="36" t="s">
        <v>25</v>
      </c>
      <c r="BA875" s="36"/>
      <c r="BB875" s="36" t="s">
        <v>3154</v>
      </c>
      <c r="BC875" s="33" t="s">
        <v>3296</v>
      </c>
      <c r="BD875" s="36">
        <v>1</v>
      </c>
      <c r="BE875" s="36">
        <v>1</v>
      </c>
      <c r="BF875" s="51"/>
      <c r="BG875" s="51"/>
      <c r="BH875" s="51"/>
      <c r="BI875" s="51"/>
      <c r="BJ875" s="51"/>
      <c r="BK875" s="51"/>
      <c r="BL875" s="51"/>
      <c r="BM875" s="51"/>
      <c r="BN875" s="51"/>
      <c r="BO875" s="51"/>
    </row>
    <row r="876" spans="1:67" ht="71.25" customHeight="1" x14ac:dyDescent="0.25">
      <c r="A876" s="201">
        <v>876</v>
      </c>
      <c r="B876" s="183" t="s">
        <v>4288</v>
      </c>
      <c r="C876" s="183" t="s">
        <v>4289</v>
      </c>
      <c r="D876" s="36" t="s">
        <v>18</v>
      </c>
      <c r="E876" s="36" t="s">
        <v>19</v>
      </c>
      <c r="F876" s="202">
        <v>11.3</v>
      </c>
      <c r="G876" s="202">
        <v>105</v>
      </c>
      <c r="H876" s="109" t="s">
        <v>4388</v>
      </c>
      <c r="I876" s="109"/>
      <c r="J876" s="109"/>
      <c r="K876" s="109"/>
      <c r="L876" s="34" t="s">
        <v>2206</v>
      </c>
      <c r="M876" s="182" t="s">
        <v>3718</v>
      </c>
      <c r="N876" s="183" t="s">
        <v>4389</v>
      </c>
      <c r="O876" s="184" t="s">
        <v>19</v>
      </c>
      <c r="P876" s="109"/>
      <c r="Q876" s="182" t="s">
        <v>25</v>
      </c>
      <c r="R876" s="109" t="s">
        <v>3184</v>
      </c>
      <c r="S876" s="183"/>
      <c r="T876" s="33"/>
      <c r="U876" s="33" t="s">
        <v>58</v>
      </c>
      <c r="V876" s="45" t="s">
        <v>58</v>
      </c>
      <c r="W876" s="34" t="s">
        <v>2207</v>
      </c>
      <c r="X876" s="34" t="s">
        <v>23</v>
      </c>
      <c r="Y876" s="36"/>
      <c r="Z876" s="36"/>
      <c r="AA876" s="36"/>
      <c r="AB876" s="36">
        <v>1</v>
      </c>
      <c r="AC876" s="36"/>
      <c r="AD876" s="36"/>
      <c r="AE876" s="36"/>
      <c r="AF876" s="51"/>
      <c r="AG876" s="51"/>
      <c r="AH876" s="51">
        <v>1</v>
      </c>
      <c r="AI876" s="51"/>
      <c r="AJ876" s="51"/>
      <c r="AK876" s="51"/>
      <c r="AL876" s="33"/>
      <c r="AM876" s="33"/>
      <c r="AN876" s="186"/>
      <c r="AO876" s="186"/>
      <c r="AP876" s="185"/>
      <c r="AQ876" s="185"/>
      <c r="AR876" s="185"/>
      <c r="AS876" s="185"/>
      <c r="AT876" s="185"/>
      <c r="AU876" s="185"/>
      <c r="AV876" s="185"/>
      <c r="AW876" s="186"/>
      <c r="AX876" s="41"/>
      <c r="AY876" s="35" t="s">
        <v>24</v>
      </c>
      <c r="AZ876" s="36" t="s">
        <v>25</v>
      </c>
      <c r="BA876" s="36"/>
      <c r="BB876" s="51"/>
      <c r="BC876" s="33"/>
      <c r="BD876" s="36">
        <v>1</v>
      </c>
      <c r="BE876" s="36">
        <v>1</v>
      </c>
      <c r="BF876" s="51"/>
      <c r="BG876" s="51"/>
      <c r="BH876" s="51"/>
      <c r="BI876" s="51"/>
      <c r="BJ876" s="51"/>
      <c r="BK876" s="51"/>
      <c r="BL876" s="51"/>
      <c r="BM876" s="51"/>
      <c r="BN876" s="51"/>
      <c r="BO876" s="51"/>
    </row>
    <row r="877" spans="1:67" ht="66" customHeight="1" x14ac:dyDescent="0.25">
      <c r="A877" s="201">
        <v>877</v>
      </c>
      <c r="B877" s="183" t="s">
        <v>4288</v>
      </c>
      <c r="C877" s="183" t="s">
        <v>4289</v>
      </c>
      <c r="D877" s="36" t="s">
        <v>18</v>
      </c>
      <c r="E877" s="36" t="s">
        <v>19</v>
      </c>
      <c r="F877" s="202">
        <v>11.3</v>
      </c>
      <c r="G877" s="202">
        <v>105</v>
      </c>
      <c r="H877" s="109" t="s">
        <v>4390</v>
      </c>
      <c r="I877" s="109"/>
      <c r="J877" s="109"/>
      <c r="K877" s="109"/>
      <c r="L877" s="34" t="s">
        <v>2208</v>
      </c>
      <c r="M877" s="182" t="s">
        <v>3718</v>
      </c>
      <c r="N877" s="183" t="s">
        <v>4365</v>
      </c>
      <c r="O877" s="184" t="s">
        <v>19</v>
      </c>
      <c r="P877" s="109"/>
      <c r="Q877" s="182" t="s">
        <v>25</v>
      </c>
      <c r="R877" s="109" t="s">
        <v>3184</v>
      </c>
      <c r="S877" s="183"/>
      <c r="T877" s="33"/>
      <c r="U877" s="33" t="s">
        <v>21</v>
      </c>
      <c r="V877" s="45" t="s">
        <v>21</v>
      </c>
      <c r="W877" s="34" t="s">
        <v>2202</v>
      </c>
      <c r="X877" s="34" t="s">
        <v>23</v>
      </c>
      <c r="Y877" s="36">
        <v>1</v>
      </c>
      <c r="Z877" s="36"/>
      <c r="AA877" s="36"/>
      <c r="AB877" s="36"/>
      <c r="AC877" s="36"/>
      <c r="AD877" s="36"/>
      <c r="AE877" s="36"/>
      <c r="AF877" s="51"/>
      <c r="AG877" s="51"/>
      <c r="AH877" s="51">
        <v>1</v>
      </c>
      <c r="AI877" s="51"/>
      <c r="AJ877" s="51"/>
      <c r="AK877" s="51"/>
      <c r="AL877" s="33"/>
      <c r="AM877" s="33"/>
      <c r="AN877" s="185"/>
      <c r="AO877" s="185" t="s">
        <v>3271</v>
      </c>
      <c r="AP877" s="185"/>
      <c r="AQ877" s="185"/>
      <c r="AR877" s="185"/>
      <c r="AS877" s="185"/>
      <c r="AT877" s="185"/>
      <c r="AU877" s="185"/>
      <c r="AV877" s="185"/>
      <c r="AW877" s="186"/>
      <c r="AX877" s="41"/>
      <c r="AY877" s="35" t="s">
        <v>807</v>
      </c>
      <c r="AZ877" s="36" t="s">
        <v>25</v>
      </c>
      <c r="BA877" s="36"/>
      <c r="BB877" s="36" t="s">
        <v>3154</v>
      </c>
      <c r="BC877" s="33" t="s">
        <v>3296</v>
      </c>
      <c r="BD877" s="36">
        <v>1</v>
      </c>
      <c r="BE877" s="36">
        <v>1</v>
      </c>
      <c r="BF877" s="51"/>
      <c r="BG877" s="51"/>
      <c r="BH877" s="51"/>
      <c r="BI877" s="51"/>
      <c r="BJ877" s="51"/>
      <c r="BK877" s="51"/>
      <c r="BL877" s="51"/>
      <c r="BM877" s="51"/>
      <c r="BN877" s="51"/>
      <c r="BO877" s="51"/>
    </row>
    <row r="878" spans="1:67" ht="66" customHeight="1" x14ac:dyDescent="0.25">
      <c r="A878" s="201">
        <v>878</v>
      </c>
      <c r="B878" s="183" t="s">
        <v>4288</v>
      </c>
      <c r="C878" s="183" t="s">
        <v>4289</v>
      </c>
      <c r="D878" s="36" t="s">
        <v>18</v>
      </c>
      <c r="E878" s="36" t="s">
        <v>19</v>
      </c>
      <c r="F878" s="202">
        <v>11.3</v>
      </c>
      <c r="G878" s="202">
        <v>105</v>
      </c>
      <c r="H878" s="109" t="s">
        <v>4391</v>
      </c>
      <c r="I878" s="109"/>
      <c r="J878" s="109"/>
      <c r="K878" s="109"/>
      <c r="L878" s="34" t="s">
        <v>2205</v>
      </c>
      <c r="M878" s="182" t="s">
        <v>3718</v>
      </c>
      <c r="N878" s="183" t="s">
        <v>4365</v>
      </c>
      <c r="O878" s="184" t="s">
        <v>19</v>
      </c>
      <c r="P878" s="109"/>
      <c r="Q878" s="182" t="s">
        <v>25</v>
      </c>
      <c r="R878" s="109" t="s">
        <v>3184</v>
      </c>
      <c r="S878" s="183"/>
      <c r="T878" s="33"/>
      <c r="U878" s="33" t="s">
        <v>21</v>
      </c>
      <c r="V878" s="45" t="s">
        <v>21</v>
      </c>
      <c r="W878" s="34" t="s">
        <v>2202</v>
      </c>
      <c r="X878" s="34" t="s">
        <v>23</v>
      </c>
      <c r="Y878" s="36">
        <v>1</v>
      </c>
      <c r="Z878" s="36"/>
      <c r="AA878" s="36"/>
      <c r="AB878" s="36"/>
      <c r="AC878" s="36"/>
      <c r="AD878" s="36"/>
      <c r="AE878" s="36"/>
      <c r="AF878" s="51"/>
      <c r="AG878" s="51"/>
      <c r="AH878" s="51">
        <v>1</v>
      </c>
      <c r="AI878" s="51"/>
      <c r="AJ878" s="51"/>
      <c r="AK878" s="51"/>
      <c r="AL878" s="33"/>
      <c r="AM878" s="33"/>
      <c r="AN878" s="185"/>
      <c r="AO878" s="185" t="s">
        <v>3271</v>
      </c>
      <c r="AP878" s="185"/>
      <c r="AQ878" s="185"/>
      <c r="AR878" s="185"/>
      <c r="AS878" s="185"/>
      <c r="AT878" s="185"/>
      <c r="AU878" s="185"/>
      <c r="AV878" s="185"/>
      <c r="AW878" s="186"/>
      <c r="AX878" s="41"/>
      <c r="AY878" s="35" t="s">
        <v>807</v>
      </c>
      <c r="AZ878" s="36" t="s">
        <v>25</v>
      </c>
      <c r="BA878" s="36"/>
      <c r="BB878" s="36" t="s">
        <v>3154</v>
      </c>
      <c r="BC878" s="33" t="s">
        <v>3296</v>
      </c>
      <c r="BD878" s="36">
        <v>1</v>
      </c>
      <c r="BE878" s="36">
        <v>1</v>
      </c>
      <c r="BF878" s="51"/>
      <c r="BG878" s="51"/>
      <c r="BH878" s="51"/>
      <c r="BI878" s="51"/>
      <c r="BJ878" s="51"/>
      <c r="BK878" s="51"/>
      <c r="BL878" s="51"/>
      <c r="BM878" s="51"/>
      <c r="BN878" s="51"/>
      <c r="BO878" s="51"/>
    </row>
    <row r="879" spans="1:67" ht="101.25" customHeight="1" x14ac:dyDescent="0.25">
      <c r="A879" s="201">
        <v>879</v>
      </c>
      <c r="B879" s="183" t="s">
        <v>4288</v>
      </c>
      <c r="C879" s="183" t="s">
        <v>4289</v>
      </c>
      <c r="D879" s="36" t="s">
        <v>18</v>
      </c>
      <c r="E879" s="36" t="s">
        <v>19</v>
      </c>
      <c r="F879" s="202">
        <v>11.3</v>
      </c>
      <c r="G879" s="202">
        <v>105</v>
      </c>
      <c r="H879" s="109" t="s">
        <v>4392</v>
      </c>
      <c r="I879" s="109"/>
      <c r="J879" s="109"/>
      <c r="K879" s="109"/>
      <c r="L879" s="34" t="s">
        <v>2209</v>
      </c>
      <c r="M879" s="182" t="s">
        <v>3718</v>
      </c>
      <c r="N879" s="183" t="s">
        <v>4357</v>
      </c>
      <c r="O879" s="184" t="s">
        <v>19</v>
      </c>
      <c r="P879" s="109"/>
      <c r="Q879" s="182" t="s">
        <v>25</v>
      </c>
      <c r="R879" s="109" t="s">
        <v>3184</v>
      </c>
      <c r="S879" s="183"/>
      <c r="T879" s="33"/>
      <c r="U879" s="33" t="s">
        <v>58</v>
      </c>
      <c r="V879" s="45" t="s">
        <v>58</v>
      </c>
      <c r="W879" s="34" t="s">
        <v>2172</v>
      </c>
      <c r="X879" s="34" t="s">
        <v>893</v>
      </c>
      <c r="Y879" s="35" t="s">
        <v>24</v>
      </c>
      <c r="Z879" s="36"/>
      <c r="AA879" s="36"/>
      <c r="AB879" s="36">
        <v>1</v>
      </c>
      <c r="AC879" s="36"/>
      <c r="AD879" s="36"/>
      <c r="AE879" s="36"/>
      <c r="AF879" s="51"/>
      <c r="AG879" s="51"/>
      <c r="AH879" s="51">
        <v>1</v>
      </c>
      <c r="AI879" s="51"/>
      <c r="AJ879" s="51"/>
      <c r="AK879" s="51"/>
      <c r="AL879" s="33"/>
      <c r="AM879" s="33"/>
      <c r="AN879" s="186"/>
      <c r="AO879" s="186"/>
      <c r="AP879" s="185"/>
      <c r="AQ879" s="185"/>
      <c r="AR879" s="185"/>
      <c r="AS879" s="185"/>
      <c r="AT879" s="185"/>
      <c r="AU879" s="185"/>
      <c r="AV879" s="185"/>
      <c r="AW879" s="186"/>
      <c r="AX879" s="41"/>
      <c r="AY879" s="35" t="s">
        <v>894</v>
      </c>
      <c r="AZ879" s="36" t="s">
        <v>25</v>
      </c>
      <c r="BA879" s="36"/>
      <c r="BB879" s="51"/>
      <c r="BC879" s="33"/>
      <c r="BD879" s="36">
        <v>1</v>
      </c>
      <c r="BE879" s="51"/>
      <c r="BF879" s="51"/>
      <c r="BG879" s="51"/>
      <c r="BH879" s="51"/>
      <c r="BI879" s="51"/>
      <c r="BJ879" s="51"/>
      <c r="BK879" s="51"/>
      <c r="BL879" s="51"/>
      <c r="BM879" s="51"/>
      <c r="BN879" s="51"/>
      <c r="BO879" s="51"/>
    </row>
    <row r="880" spans="1:67" ht="50.25" customHeight="1" x14ac:dyDescent="0.25">
      <c r="A880" s="201">
        <v>880</v>
      </c>
      <c r="B880" s="183" t="s">
        <v>4288</v>
      </c>
      <c r="C880" s="183" t="s">
        <v>4289</v>
      </c>
      <c r="D880" s="36" t="s">
        <v>18</v>
      </c>
      <c r="E880" s="36" t="s">
        <v>19</v>
      </c>
      <c r="F880" s="202">
        <v>11.3</v>
      </c>
      <c r="G880" s="202">
        <v>106</v>
      </c>
      <c r="H880" s="109" t="s">
        <v>4393</v>
      </c>
      <c r="I880" s="109"/>
      <c r="J880" s="109"/>
      <c r="K880" s="109"/>
      <c r="L880" s="34" t="s">
        <v>2210</v>
      </c>
      <c r="M880" s="182" t="s">
        <v>3718</v>
      </c>
      <c r="N880" s="183" t="s">
        <v>4365</v>
      </c>
      <c r="O880" s="184" t="s">
        <v>19</v>
      </c>
      <c r="P880" s="109"/>
      <c r="Q880" s="182" t="s">
        <v>25</v>
      </c>
      <c r="R880" s="109" t="s">
        <v>3184</v>
      </c>
      <c r="S880" s="183"/>
      <c r="T880" s="33"/>
      <c r="U880" s="33" t="s">
        <v>21</v>
      </c>
      <c r="V880" s="45" t="s">
        <v>21</v>
      </c>
      <c r="W880" s="34" t="s">
        <v>2202</v>
      </c>
      <c r="X880" s="34" t="s">
        <v>23</v>
      </c>
      <c r="Y880" s="36">
        <v>1</v>
      </c>
      <c r="Z880" s="36"/>
      <c r="AA880" s="36"/>
      <c r="AB880" s="36"/>
      <c r="AC880" s="36"/>
      <c r="AD880" s="36"/>
      <c r="AE880" s="36"/>
      <c r="AF880" s="51"/>
      <c r="AG880" s="51"/>
      <c r="AH880" s="51">
        <v>1</v>
      </c>
      <c r="AI880" s="51"/>
      <c r="AJ880" s="51"/>
      <c r="AK880" s="51"/>
      <c r="AL880" s="33"/>
      <c r="AM880" s="33"/>
      <c r="AN880" s="185"/>
      <c r="AO880" s="185" t="s">
        <v>3271</v>
      </c>
      <c r="AP880" s="185"/>
      <c r="AQ880" s="185"/>
      <c r="AR880" s="185"/>
      <c r="AS880" s="185"/>
      <c r="AT880" s="185"/>
      <c r="AU880" s="185"/>
      <c r="AV880" s="185"/>
      <c r="AW880" s="186"/>
      <c r="AX880" s="41"/>
      <c r="AY880" s="35" t="s">
        <v>807</v>
      </c>
      <c r="AZ880" s="36" t="s">
        <v>25</v>
      </c>
      <c r="BA880" s="36"/>
      <c r="BB880" s="36" t="s">
        <v>3154</v>
      </c>
      <c r="BC880" s="33" t="s">
        <v>3296</v>
      </c>
      <c r="BD880" s="36">
        <v>1</v>
      </c>
      <c r="BE880" s="51"/>
      <c r="BF880" s="51"/>
      <c r="BG880" s="51"/>
      <c r="BH880" s="51"/>
      <c r="BI880" s="51"/>
      <c r="BJ880" s="51"/>
      <c r="BK880" s="51"/>
      <c r="BL880" s="51"/>
      <c r="BM880" s="51"/>
      <c r="BN880" s="51"/>
      <c r="BO880" s="51"/>
    </row>
    <row r="881" spans="1:67" ht="47.25" customHeight="1" x14ac:dyDescent="0.25">
      <c r="A881" s="201">
        <v>881</v>
      </c>
      <c r="B881" s="183" t="s">
        <v>4288</v>
      </c>
      <c r="C881" s="183" t="s">
        <v>4289</v>
      </c>
      <c r="D881" s="36" t="s">
        <v>18</v>
      </c>
      <c r="E881" s="36" t="s">
        <v>19</v>
      </c>
      <c r="F881" s="202">
        <v>11.3</v>
      </c>
      <c r="G881" s="202">
        <v>106</v>
      </c>
      <c r="H881" s="109" t="s">
        <v>4394</v>
      </c>
      <c r="I881" s="109"/>
      <c r="J881" s="109"/>
      <c r="K881" s="109"/>
      <c r="L881" s="34" t="s">
        <v>2208</v>
      </c>
      <c r="M881" s="182" t="s">
        <v>3718</v>
      </c>
      <c r="N881" s="183" t="s">
        <v>4365</v>
      </c>
      <c r="O881" s="184" t="s">
        <v>19</v>
      </c>
      <c r="P881" s="109"/>
      <c r="Q881" s="182" t="s">
        <v>25</v>
      </c>
      <c r="R881" s="109" t="s">
        <v>3184</v>
      </c>
      <c r="S881" s="183"/>
      <c r="T881" s="33"/>
      <c r="U881" s="33" t="s">
        <v>21</v>
      </c>
      <c r="V881" s="45" t="s">
        <v>21</v>
      </c>
      <c r="W881" s="34" t="s">
        <v>2202</v>
      </c>
      <c r="X881" s="34" t="s">
        <v>23</v>
      </c>
      <c r="Y881" s="36">
        <v>1</v>
      </c>
      <c r="Z881" s="36"/>
      <c r="AA881" s="36"/>
      <c r="AB881" s="36"/>
      <c r="AC881" s="36"/>
      <c r="AD881" s="36"/>
      <c r="AE881" s="36"/>
      <c r="AF881" s="51"/>
      <c r="AG881" s="51"/>
      <c r="AH881" s="51">
        <v>1</v>
      </c>
      <c r="AI881" s="51"/>
      <c r="AJ881" s="51"/>
      <c r="AK881" s="51"/>
      <c r="AL881" s="33"/>
      <c r="AM881" s="33"/>
      <c r="AN881" s="185"/>
      <c r="AO881" s="185" t="s">
        <v>3271</v>
      </c>
      <c r="AP881" s="185"/>
      <c r="AQ881" s="185"/>
      <c r="AR881" s="185"/>
      <c r="AS881" s="185"/>
      <c r="AT881" s="185"/>
      <c r="AU881" s="185"/>
      <c r="AV881" s="185"/>
      <c r="AW881" s="186"/>
      <c r="AX881" s="41"/>
      <c r="AY881" s="35" t="s">
        <v>807</v>
      </c>
      <c r="AZ881" s="36" t="s">
        <v>25</v>
      </c>
      <c r="BA881" s="36"/>
      <c r="BB881" s="36" t="s">
        <v>3154</v>
      </c>
      <c r="BC881" s="33" t="s">
        <v>3296</v>
      </c>
      <c r="BD881" s="36">
        <v>1</v>
      </c>
      <c r="BE881" s="51"/>
      <c r="BF881" s="51"/>
      <c r="BG881" s="51"/>
      <c r="BH881" s="51"/>
      <c r="BI881" s="51"/>
      <c r="BJ881" s="51"/>
      <c r="BK881" s="51"/>
      <c r="BL881" s="51"/>
      <c r="BM881" s="51"/>
      <c r="BN881" s="51"/>
      <c r="BO881" s="51"/>
    </row>
    <row r="882" spans="1:67" ht="102" customHeight="1" x14ac:dyDescent="0.25">
      <c r="A882" s="201">
        <v>882</v>
      </c>
      <c r="B882" s="183" t="s">
        <v>4288</v>
      </c>
      <c r="C882" s="183" t="s">
        <v>4289</v>
      </c>
      <c r="D882" s="36" t="s">
        <v>18</v>
      </c>
      <c r="E882" s="36" t="s">
        <v>19</v>
      </c>
      <c r="F882" s="202">
        <v>11.7</v>
      </c>
      <c r="G882" s="202">
        <v>107</v>
      </c>
      <c r="H882" s="202">
        <v>1</v>
      </c>
      <c r="I882" s="202"/>
      <c r="J882" s="202"/>
      <c r="K882" s="202"/>
      <c r="L882" s="34" t="s">
        <v>2211</v>
      </c>
      <c r="M882" s="182" t="s">
        <v>3718</v>
      </c>
      <c r="N882" s="183" t="s">
        <v>4395</v>
      </c>
      <c r="O882" s="184" t="s">
        <v>19</v>
      </c>
      <c r="P882" s="109"/>
      <c r="Q882" s="182" t="s">
        <v>25</v>
      </c>
      <c r="R882" s="109" t="s">
        <v>3184</v>
      </c>
      <c r="S882" s="183"/>
      <c r="T882" s="33"/>
      <c r="U882" s="33" t="s">
        <v>58</v>
      </c>
      <c r="V882" s="45" t="s">
        <v>58</v>
      </c>
      <c r="W882" s="34" t="s">
        <v>2212</v>
      </c>
      <c r="X882" s="34" t="s">
        <v>23</v>
      </c>
      <c r="Y882" s="36"/>
      <c r="Z882" s="36"/>
      <c r="AA882" s="36"/>
      <c r="AB882" s="36">
        <v>1</v>
      </c>
      <c r="AC882" s="36"/>
      <c r="AD882" s="36"/>
      <c r="AE882" s="36"/>
      <c r="AF882" s="51"/>
      <c r="AG882" s="51"/>
      <c r="AH882" s="51">
        <v>1</v>
      </c>
      <c r="AI882" s="51"/>
      <c r="AJ882" s="51"/>
      <c r="AK882" s="51"/>
      <c r="AL882" s="33"/>
      <c r="AM882" s="33"/>
      <c r="AN882" s="186"/>
      <c r="AO882" s="186"/>
      <c r="AP882" s="185"/>
      <c r="AQ882" s="185"/>
      <c r="AR882" s="185"/>
      <c r="AS882" s="185"/>
      <c r="AT882" s="185"/>
      <c r="AU882" s="185"/>
      <c r="AV882" s="185"/>
      <c r="AW882" s="186"/>
      <c r="AX882" s="41"/>
      <c r="AY882" s="35" t="s">
        <v>24</v>
      </c>
      <c r="AZ882" s="36" t="s">
        <v>25</v>
      </c>
      <c r="BA882" s="36"/>
      <c r="BB882" s="51"/>
      <c r="BC882" s="33"/>
      <c r="BD882" s="36">
        <v>1</v>
      </c>
      <c r="BE882" s="51"/>
      <c r="BF882" s="51"/>
      <c r="BG882" s="51"/>
      <c r="BH882" s="51"/>
      <c r="BI882" s="51"/>
      <c r="BJ882" s="51"/>
      <c r="BK882" s="51"/>
      <c r="BL882" s="51"/>
      <c r="BM882" s="51"/>
      <c r="BN882" s="51"/>
      <c r="BO882" s="51"/>
    </row>
    <row r="883" spans="1:67" ht="58.5" customHeight="1" x14ac:dyDescent="0.25">
      <c r="A883" s="201">
        <v>883</v>
      </c>
      <c r="B883" s="183" t="s">
        <v>4288</v>
      </c>
      <c r="C883" s="183" t="s">
        <v>4289</v>
      </c>
      <c r="D883" s="36" t="s">
        <v>18</v>
      </c>
      <c r="E883" s="36" t="s">
        <v>19</v>
      </c>
      <c r="F883" s="202">
        <v>11.7</v>
      </c>
      <c r="G883" s="202">
        <v>108</v>
      </c>
      <c r="H883" s="109" t="s">
        <v>4396</v>
      </c>
      <c r="I883" s="109"/>
      <c r="J883" s="109"/>
      <c r="K883" s="109"/>
      <c r="L883" s="34" t="s">
        <v>2205</v>
      </c>
      <c r="M883" s="182" t="s">
        <v>3718</v>
      </c>
      <c r="N883" s="183" t="s">
        <v>4365</v>
      </c>
      <c r="O883" s="184" t="s">
        <v>19</v>
      </c>
      <c r="P883" s="109"/>
      <c r="Q883" s="182" t="s">
        <v>25</v>
      </c>
      <c r="R883" s="109" t="s">
        <v>3184</v>
      </c>
      <c r="S883" s="183"/>
      <c r="T883" s="33"/>
      <c r="U883" s="33" t="s">
        <v>21</v>
      </c>
      <c r="V883" s="45" t="s">
        <v>21</v>
      </c>
      <c r="W883" s="34" t="s">
        <v>2202</v>
      </c>
      <c r="X883" s="34" t="s">
        <v>23</v>
      </c>
      <c r="Y883" s="36">
        <v>1</v>
      </c>
      <c r="Z883" s="36"/>
      <c r="AA883" s="36"/>
      <c r="AB883" s="36"/>
      <c r="AC883" s="36"/>
      <c r="AD883" s="36"/>
      <c r="AE883" s="36"/>
      <c r="AF883" s="51"/>
      <c r="AG883" s="51"/>
      <c r="AH883" s="51">
        <v>1</v>
      </c>
      <c r="AI883" s="51"/>
      <c r="AJ883" s="51"/>
      <c r="AK883" s="51"/>
      <c r="AL883" s="33"/>
      <c r="AM883" s="33"/>
      <c r="AN883" s="185"/>
      <c r="AO883" s="185" t="s">
        <v>3271</v>
      </c>
      <c r="AP883" s="185"/>
      <c r="AQ883" s="185"/>
      <c r="AR883" s="185"/>
      <c r="AS883" s="185"/>
      <c r="AT883" s="185"/>
      <c r="AU883" s="185"/>
      <c r="AV883" s="185"/>
      <c r="AW883" s="186"/>
      <c r="AX883" s="41"/>
      <c r="AY883" s="35" t="s">
        <v>807</v>
      </c>
      <c r="AZ883" s="36" t="s">
        <v>25</v>
      </c>
      <c r="BA883" s="36"/>
      <c r="BB883" s="36" t="s">
        <v>3154</v>
      </c>
      <c r="BC883" s="33" t="s">
        <v>3296</v>
      </c>
      <c r="BD883" s="36">
        <v>1</v>
      </c>
      <c r="BE883" s="51"/>
      <c r="BF883" s="51"/>
      <c r="BG883" s="51"/>
      <c r="BH883" s="51"/>
      <c r="BI883" s="51"/>
      <c r="BJ883" s="51"/>
      <c r="BK883" s="51"/>
      <c r="BL883" s="51"/>
      <c r="BM883" s="51"/>
      <c r="BN883" s="51"/>
      <c r="BO883" s="51"/>
    </row>
    <row r="884" spans="1:67" ht="47.25" customHeight="1" x14ac:dyDescent="0.25">
      <c r="A884" s="201">
        <v>884</v>
      </c>
      <c r="B884" s="183" t="s">
        <v>4288</v>
      </c>
      <c r="C884" s="183" t="s">
        <v>4289</v>
      </c>
      <c r="D884" s="36" t="s">
        <v>30</v>
      </c>
      <c r="E884" s="36" t="s">
        <v>41</v>
      </c>
      <c r="F884" s="202">
        <v>1.6</v>
      </c>
      <c r="G884" s="202">
        <v>1</v>
      </c>
      <c r="H884" s="202">
        <v>1</v>
      </c>
      <c r="I884" s="202"/>
      <c r="J884" s="202"/>
      <c r="K884" s="202"/>
      <c r="L884" s="34" t="s">
        <v>2078</v>
      </c>
      <c r="M884" s="182"/>
      <c r="N884" s="183"/>
      <c r="O884" s="184" t="s">
        <v>41</v>
      </c>
      <c r="P884" s="109"/>
      <c r="Q884" s="182" t="s">
        <v>25</v>
      </c>
      <c r="R884" s="109"/>
      <c r="S884" s="183" t="s">
        <v>3177</v>
      </c>
      <c r="T884" s="33" t="s">
        <v>4397</v>
      </c>
      <c r="U884" s="33" t="s">
        <v>21</v>
      </c>
      <c r="V884" s="45" t="s">
        <v>21</v>
      </c>
      <c r="W884" s="34" t="s">
        <v>222</v>
      </c>
      <c r="X884" s="49" t="s">
        <v>66</v>
      </c>
      <c r="Y884" s="36">
        <v>1</v>
      </c>
      <c r="Z884" s="36"/>
      <c r="AA884" s="36"/>
      <c r="AB884" s="36"/>
      <c r="AC884" s="36"/>
      <c r="AD884" s="36"/>
      <c r="AE884" s="36"/>
      <c r="AF884" s="51"/>
      <c r="AG884" s="51"/>
      <c r="AH884" s="51">
        <v>1</v>
      </c>
      <c r="AI884" s="51"/>
      <c r="AJ884" s="51"/>
      <c r="AK884" s="51"/>
      <c r="AL884" s="33"/>
      <c r="AM884" s="33"/>
      <c r="AN884" s="185" t="s">
        <v>3176</v>
      </c>
      <c r="AO884" s="185"/>
      <c r="AP884" s="185" t="s">
        <v>2694</v>
      </c>
      <c r="AQ884" s="185" t="s">
        <v>2694</v>
      </c>
      <c r="AR884" s="185" t="s">
        <v>3166</v>
      </c>
      <c r="AS884" s="185" t="s">
        <v>2694</v>
      </c>
      <c r="AT884" s="185"/>
      <c r="AU884" s="185"/>
      <c r="AV884" s="185"/>
      <c r="AW884" s="186"/>
      <c r="AX884" s="185"/>
      <c r="AY884" s="41" t="s">
        <v>46</v>
      </c>
      <c r="AZ884" s="41"/>
      <c r="BA884" s="36"/>
      <c r="BB884" s="51"/>
      <c r="BC884" s="33"/>
      <c r="BD884" s="33"/>
      <c r="BE884" s="51"/>
      <c r="BF884" s="51"/>
      <c r="BG884" s="51"/>
      <c r="BH884" s="51"/>
      <c r="BI884" s="51"/>
      <c r="BJ884" s="51"/>
      <c r="BK884" s="51"/>
      <c r="BL884" s="51"/>
      <c r="BM884" s="51"/>
      <c r="BN884" s="51"/>
      <c r="BO884" s="51"/>
    </row>
    <row r="885" spans="1:67" ht="47.25" customHeight="1" x14ac:dyDescent="0.25">
      <c r="A885" s="201">
        <v>885</v>
      </c>
      <c r="B885" s="183" t="s">
        <v>4288</v>
      </c>
      <c r="C885" s="183" t="s">
        <v>4289</v>
      </c>
      <c r="D885" s="36" t="s">
        <v>30</v>
      </c>
      <c r="E885" s="36" t="s">
        <v>41</v>
      </c>
      <c r="F885" s="202">
        <v>1.7</v>
      </c>
      <c r="G885" s="202">
        <v>1</v>
      </c>
      <c r="H885" s="202">
        <v>1</v>
      </c>
      <c r="I885" s="202"/>
      <c r="J885" s="202"/>
      <c r="K885" s="202"/>
      <c r="L885" s="34" t="s">
        <v>2078</v>
      </c>
      <c r="M885" s="182"/>
      <c r="N885" s="183"/>
      <c r="O885" s="184" t="s">
        <v>41</v>
      </c>
      <c r="P885" s="109"/>
      <c r="Q885" s="182" t="s">
        <v>25</v>
      </c>
      <c r="R885" s="109"/>
      <c r="S885" s="183" t="s">
        <v>3177</v>
      </c>
      <c r="T885" s="33" t="s">
        <v>4397</v>
      </c>
      <c r="U885" s="33" t="s">
        <v>21</v>
      </c>
      <c r="V885" s="45" t="s">
        <v>21</v>
      </c>
      <c r="W885" s="34" t="s">
        <v>222</v>
      </c>
      <c r="X885" s="49" t="s">
        <v>315</v>
      </c>
      <c r="Y885" s="36">
        <v>1</v>
      </c>
      <c r="Z885" s="36"/>
      <c r="AA885" s="36"/>
      <c r="AB885" s="36"/>
      <c r="AC885" s="36"/>
      <c r="AD885" s="36"/>
      <c r="AE885" s="36"/>
      <c r="AF885" s="51"/>
      <c r="AG885" s="51"/>
      <c r="AH885" s="51">
        <v>1</v>
      </c>
      <c r="AI885" s="51"/>
      <c r="AJ885" s="51"/>
      <c r="AK885" s="51"/>
      <c r="AL885" s="33"/>
      <c r="AM885" s="33"/>
      <c r="AN885" s="185" t="s">
        <v>3176</v>
      </c>
      <c r="AO885" s="185"/>
      <c r="AP885" s="185" t="s">
        <v>2694</v>
      </c>
      <c r="AQ885" s="185" t="s">
        <v>2694</v>
      </c>
      <c r="AR885" s="185" t="s">
        <v>3166</v>
      </c>
      <c r="AS885" s="185" t="s">
        <v>2694</v>
      </c>
      <c r="AT885" s="185"/>
      <c r="AU885" s="185"/>
      <c r="AV885" s="185"/>
      <c r="AW885" s="186"/>
      <c r="AX885" s="185"/>
      <c r="AY885" s="41" t="s">
        <v>46</v>
      </c>
      <c r="AZ885" s="41"/>
      <c r="BA885" s="36"/>
      <c r="BB885" s="51"/>
      <c r="BC885" s="33"/>
      <c r="BD885" s="33"/>
      <c r="BE885" s="51"/>
      <c r="BF885" s="51"/>
      <c r="BG885" s="51"/>
      <c r="BH885" s="51"/>
      <c r="BI885" s="51"/>
      <c r="BJ885" s="51"/>
      <c r="BK885" s="51"/>
      <c r="BL885" s="51"/>
      <c r="BM885" s="51"/>
      <c r="BN885" s="51"/>
      <c r="BO885" s="51"/>
    </row>
    <row r="886" spans="1:67" ht="47.25" customHeight="1" x14ac:dyDescent="0.25">
      <c r="A886" s="201">
        <v>886</v>
      </c>
      <c r="B886" s="183" t="s">
        <v>4288</v>
      </c>
      <c r="C886" s="183" t="s">
        <v>4289</v>
      </c>
      <c r="D886" s="36" t="s">
        <v>30</v>
      </c>
      <c r="E886" s="36" t="s">
        <v>41</v>
      </c>
      <c r="F886" s="202">
        <v>1.7</v>
      </c>
      <c r="G886" s="202">
        <v>1</v>
      </c>
      <c r="H886" s="202">
        <v>1</v>
      </c>
      <c r="I886" s="202"/>
      <c r="J886" s="202"/>
      <c r="K886" s="202"/>
      <c r="L886" s="34" t="s">
        <v>2078</v>
      </c>
      <c r="M886" s="182"/>
      <c r="N886" s="183"/>
      <c r="O886" s="184" t="s">
        <v>41</v>
      </c>
      <c r="P886" s="109"/>
      <c r="Q886" s="182" t="s">
        <v>25</v>
      </c>
      <c r="R886" s="109"/>
      <c r="S886" s="183" t="s">
        <v>3177</v>
      </c>
      <c r="T886" s="33" t="s">
        <v>4397</v>
      </c>
      <c r="U886" s="33" t="s">
        <v>21</v>
      </c>
      <c r="V886" s="45" t="s">
        <v>21</v>
      </c>
      <c r="W886" s="34" t="s">
        <v>222</v>
      </c>
      <c r="X886" s="49" t="s">
        <v>315</v>
      </c>
      <c r="Y886" s="36">
        <v>1</v>
      </c>
      <c r="Z886" s="36"/>
      <c r="AA886" s="36"/>
      <c r="AB886" s="36"/>
      <c r="AC886" s="36"/>
      <c r="AD886" s="36"/>
      <c r="AE886" s="36"/>
      <c r="AF886" s="51"/>
      <c r="AG886" s="51"/>
      <c r="AH886" s="51">
        <v>1</v>
      </c>
      <c r="AI886" s="51"/>
      <c r="AJ886" s="51"/>
      <c r="AK886" s="51"/>
      <c r="AL886" s="33"/>
      <c r="AM886" s="33"/>
      <c r="AN886" s="185" t="s">
        <v>3176</v>
      </c>
      <c r="AO886" s="185"/>
      <c r="AP886" s="185" t="s">
        <v>2694</v>
      </c>
      <c r="AQ886" s="185" t="s">
        <v>2694</v>
      </c>
      <c r="AR886" s="185" t="s">
        <v>3166</v>
      </c>
      <c r="AS886" s="185" t="s">
        <v>2694</v>
      </c>
      <c r="AT886" s="185"/>
      <c r="AU886" s="185"/>
      <c r="AV886" s="185"/>
      <c r="AW886" s="186"/>
      <c r="AX886" s="185"/>
      <c r="AY886" s="41" t="s">
        <v>46</v>
      </c>
      <c r="AZ886" s="41"/>
      <c r="BA886" s="36"/>
      <c r="BB886" s="51"/>
      <c r="BC886" s="33"/>
      <c r="BD886" s="33"/>
      <c r="BE886" s="51"/>
      <c r="BF886" s="51"/>
      <c r="BG886" s="51"/>
      <c r="BH886" s="51"/>
      <c r="BI886" s="51"/>
      <c r="BJ886" s="51"/>
      <c r="BK886" s="51"/>
      <c r="BL886" s="51"/>
      <c r="BM886" s="51"/>
      <c r="BN886" s="51"/>
      <c r="BO886" s="51"/>
    </row>
    <row r="887" spans="1:67" ht="31.5" customHeight="1" x14ac:dyDescent="0.25">
      <c r="A887" s="201">
        <v>887</v>
      </c>
      <c r="B887" s="183" t="s">
        <v>4288</v>
      </c>
      <c r="C887" s="183" t="s">
        <v>4289</v>
      </c>
      <c r="D887" s="36" t="s">
        <v>30</v>
      </c>
      <c r="E887" s="36" t="s">
        <v>41</v>
      </c>
      <c r="F887" s="202" t="s">
        <v>4237</v>
      </c>
      <c r="G887" s="202">
        <v>10</v>
      </c>
      <c r="H887" s="202" t="s">
        <v>4238</v>
      </c>
      <c r="I887" s="202"/>
      <c r="J887" s="202"/>
      <c r="K887" s="202"/>
      <c r="L887" s="34" t="s">
        <v>2213</v>
      </c>
      <c r="M887" s="182"/>
      <c r="N887" s="183"/>
      <c r="O887" s="184" t="s">
        <v>41</v>
      </c>
      <c r="P887" s="109"/>
      <c r="Q887" s="182" t="s">
        <v>25</v>
      </c>
      <c r="R887" s="109"/>
      <c r="S887" s="183" t="s">
        <v>3177</v>
      </c>
      <c r="T887" s="188">
        <v>42808</v>
      </c>
      <c r="U887" s="33" t="s">
        <v>21</v>
      </c>
      <c r="V887" s="45" t="s">
        <v>21</v>
      </c>
      <c r="W887" s="49" t="s">
        <v>57</v>
      </c>
      <c r="X887" s="49" t="s">
        <v>1999</v>
      </c>
      <c r="Y887" s="36">
        <v>1</v>
      </c>
      <c r="Z887" s="36"/>
      <c r="AA887" s="36"/>
      <c r="AB887" s="36"/>
      <c r="AC887" s="36"/>
      <c r="AD887" s="36"/>
      <c r="AE887" s="36"/>
      <c r="AF887" s="51"/>
      <c r="AG887" s="51"/>
      <c r="AH887" s="51">
        <v>1</v>
      </c>
      <c r="AI887" s="51"/>
      <c r="AJ887" s="51"/>
      <c r="AK887" s="51"/>
      <c r="AL887" s="33"/>
      <c r="AM887" s="33"/>
      <c r="AN887" s="185" t="s">
        <v>3176</v>
      </c>
      <c r="AO887" s="185" t="s">
        <v>4398</v>
      </c>
      <c r="AP887" s="185" t="s">
        <v>3166</v>
      </c>
      <c r="AQ887" s="185" t="s">
        <v>3166</v>
      </c>
      <c r="AR887" s="185" t="s">
        <v>3166</v>
      </c>
      <c r="AS887" s="185" t="s">
        <v>3166</v>
      </c>
      <c r="AT887" s="185"/>
      <c r="AU887" s="185"/>
      <c r="AV887" s="185"/>
      <c r="AW887" s="186"/>
      <c r="AX887" s="185"/>
      <c r="AY887" s="41" t="s">
        <v>46</v>
      </c>
      <c r="AZ887" s="41"/>
      <c r="BA887" s="36"/>
      <c r="BB887" s="51"/>
      <c r="BC887" s="33"/>
      <c r="BD887" s="33"/>
      <c r="BE887" s="51"/>
      <c r="BF887" s="51"/>
      <c r="BG887" s="51"/>
      <c r="BH887" s="51"/>
      <c r="BI887" s="51"/>
      <c r="BJ887" s="51"/>
      <c r="BK887" s="51"/>
      <c r="BL887" s="51"/>
      <c r="BM887" s="51"/>
      <c r="BN887" s="51"/>
      <c r="BO887" s="51"/>
    </row>
    <row r="888" spans="1:67" ht="63" customHeight="1" x14ac:dyDescent="0.25">
      <c r="A888" s="201">
        <v>888</v>
      </c>
      <c r="B888" s="183" t="s">
        <v>4288</v>
      </c>
      <c r="C888" s="183" t="s">
        <v>4289</v>
      </c>
      <c r="D888" s="36" t="s">
        <v>30</v>
      </c>
      <c r="E888" s="36" t="s">
        <v>41</v>
      </c>
      <c r="F888" s="202" t="s">
        <v>4237</v>
      </c>
      <c r="G888" s="202">
        <v>10</v>
      </c>
      <c r="H888" s="202" t="s">
        <v>2639</v>
      </c>
      <c r="I888" s="202"/>
      <c r="J888" s="202"/>
      <c r="K888" s="202"/>
      <c r="L888" s="34" t="s">
        <v>2214</v>
      </c>
      <c r="M888" s="182"/>
      <c r="N888" s="183"/>
      <c r="O888" s="184" t="s">
        <v>41</v>
      </c>
      <c r="P888" s="109"/>
      <c r="Q888" s="182" t="s">
        <v>25</v>
      </c>
      <c r="R888" s="109"/>
      <c r="S888" s="183" t="s">
        <v>3177</v>
      </c>
      <c r="T888" s="188">
        <v>42808</v>
      </c>
      <c r="U888" s="33" t="s">
        <v>21</v>
      </c>
      <c r="V888" s="45" t="s">
        <v>21</v>
      </c>
      <c r="W888" s="49" t="s">
        <v>57</v>
      </c>
      <c r="X888" s="49" t="s">
        <v>2215</v>
      </c>
      <c r="Y888" s="36">
        <v>1</v>
      </c>
      <c r="Z888" s="36"/>
      <c r="AA888" s="36"/>
      <c r="AB888" s="36"/>
      <c r="AC888" s="36"/>
      <c r="AD888" s="36"/>
      <c r="AE888" s="36"/>
      <c r="AF888" s="51"/>
      <c r="AG888" s="51"/>
      <c r="AH888" s="51">
        <v>1</v>
      </c>
      <c r="AI888" s="51"/>
      <c r="AJ888" s="51"/>
      <c r="AK888" s="51"/>
      <c r="AL888" s="33"/>
      <c r="AM888" s="33"/>
      <c r="AN888" s="185" t="s">
        <v>3176</v>
      </c>
      <c r="AO888" s="185" t="s">
        <v>4398</v>
      </c>
      <c r="AP888" s="185" t="s">
        <v>3166</v>
      </c>
      <c r="AQ888" s="185" t="s">
        <v>3166</v>
      </c>
      <c r="AR888" s="185" t="s">
        <v>3166</v>
      </c>
      <c r="AS888" s="185" t="s">
        <v>3166</v>
      </c>
      <c r="AT888" s="185"/>
      <c r="AU888" s="185"/>
      <c r="AV888" s="185"/>
      <c r="AW888" s="186"/>
      <c r="AX888" s="185"/>
      <c r="AY888" s="41" t="s">
        <v>46</v>
      </c>
      <c r="AZ888" s="41"/>
      <c r="BA888" s="36"/>
      <c r="BB888" s="51"/>
      <c r="BC888" s="33"/>
      <c r="BD888" s="33"/>
      <c r="BE888" s="51"/>
      <c r="BF888" s="51"/>
      <c r="BG888" s="51"/>
      <c r="BH888" s="51"/>
      <c r="BI888" s="51"/>
      <c r="BJ888" s="51"/>
      <c r="BK888" s="51"/>
      <c r="BL888" s="51"/>
      <c r="BM888" s="51"/>
      <c r="BN888" s="51"/>
      <c r="BO888" s="51"/>
    </row>
    <row r="889" spans="1:67" ht="41.25" customHeight="1" x14ac:dyDescent="0.25">
      <c r="A889" s="201">
        <v>889</v>
      </c>
      <c r="B889" s="183" t="s">
        <v>4288</v>
      </c>
      <c r="C889" s="183" t="s">
        <v>4289</v>
      </c>
      <c r="D889" s="36" t="s">
        <v>30</v>
      </c>
      <c r="E889" s="36" t="s">
        <v>41</v>
      </c>
      <c r="F889" s="202" t="s">
        <v>4301</v>
      </c>
      <c r="G889" s="202">
        <v>13</v>
      </c>
      <c r="H889" s="109" t="s">
        <v>4399</v>
      </c>
      <c r="I889" s="109"/>
      <c r="J889" s="109"/>
      <c r="K889" s="109"/>
      <c r="L889" s="34" t="s">
        <v>2216</v>
      </c>
      <c r="M889" s="182"/>
      <c r="N889" s="183"/>
      <c r="O889" s="184" t="s">
        <v>41</v>
      </c>
      <c r="P889" s="109" t="s">
        <v>2217</v>
      </c>
      <c r="Q889" s="182" t="s">
        <v>25</v>
      </c>
      <c r="R889" s="109"/>
      <c r="S889" s="183" t="s">
        <v>791</v>
      </c>
      <c r="T889" s="188">
        <v>42808</v>
      </c>
      <c r="U889" s="33" t="s">
        <v>58</v>
      </c>
      <c r="V889" s="45" t="s">
        <v>58</v>
      </c>
      <c r="W889" s="49" t="s">
        <v>2217</v>
      </c>
      <c r="X889" s="49" t="s">
        <v>2101</v>
      </c>
      <c r="Y889" s="36"/>
      <c r="Z889" s="36"/>
      <c r="AA889" s="36"/>
      <c r="AB889" s="36">
        <v>1</v>
      </c>
      <c r="AC889" s="36"/>
      <c r="AD889" s="36"/>
      <c r="AE889" s="36"/>
      <c r="AF889" s="51"/>
      <c r="AG889" s="51"/>
      <c r="AH889" s="51">
        <v>1</v>
      </c>
      <c r="AI889" s="51"/>
      <c r="AJ889" s="51"/>
      <c r="AK889" s="51"/>
      <c r="AL889" s="33"/>
      <c r="AM889" s="33"/>
      <c r="AN889" s="186"/>
      <c r="AO889" s="186"/>
      <c r="AP889" s="185"/>
      <c r="AQ889" s="185"/>
      <c r="AR889" s="185"/>
      <c r="AS889" s="185"/>
      <c r="AT889" s="185"/>
      <c r="AU889" s="185"/>
      <c r="AV889" s="185"/>
      <c r="AW889" s="186"/>
      <c r="AX889" s="41"/>
      <c r="AY889" s="41" t="s">
        <v>24</v>
      </c>
      <c r="AZ889" s="41"/>
      <c r="BA889" s="36"/>
      <c r="BB889" s="51"/>
      <c r="BC889" s="33"/>
      <c r="BD889" s="33"/>
      <c r="BE889" s="51"/>
      <c r="BF889" s="51"/>
      <c r="BG889" s="51"/>
      <c r="BH889" s="51"/>
      <c r="BI889" s="51"/>
      <c r="BJ889" s="51"/>
      <c r="BK889" s="51"/>
      <c r="BL889" s="51"/>
      <c r="BM889" s="51"/>
      <c r="BN889" s="51"/>
      <c r="BO889" s="51"/>
    </row>
    <row r="890" spans="1:67" ht="31.5" customHeight="1" x14ac:dyDescent="0.25">
      <c r="A890" s="201">
        <v>890</v>
      </c>
      <c r="B890" s="183" t="s">
        <v>4288</v>
      </c>
      <c r="C890" s="183" t="s">
        <v>4289</v>
      </c>
      <c r="D890" s="36" t="s">
        <v>30</v>
      </c>
      <c r="E890" s="36" t="s">
        <v>41</v>
      </c>
      <c r="F890" s="202" t="s">
        <v>4301</v>
      </c>
      <c r="G890" s="202">
        <v>13</v>
      </c>
      <c r="H890" s="109" t="s">
        <v>4400</v>
      </c>
      <c r="I890" s="109"/>
      <c r="J890" s="109"/>
      <c r="K890" s="109"/>
      <c r="L890" s="34" t="s">
        <v>2102</v>
      </c>
      <c r="M890" s="182"/>
      <c r="N890" s="183"/>
      <c r="O890" s="184" t="s">
        <v>41</v>
      </c>
      <c r="P890" s="109"/>
      <c r="Q890" s="182" t="s">
        <v>25</v>
      </c>
      <c r="R890" s="109"/>
      <c r="S890" s="183" t="s">
        <v>3177</v>
      </c>
      <c r="T890" s="188">
        <v>42808</v>
      </c>
      <c r="U890" s="33" t="s">
        <v>21</v>
      </c>
      <c r="V890" s="45" t="s">
        <v>21</v>
      </c>
      <c r="W890" s="49" t="s">
        <v>57</v>
      </c>
      <c r="X890" s="49" t="s">
        <v>2101</v>
      </c>
      <c r="Y890" s="36">
        <v>1</v>
      </c>
      <c r="Z890" s="36"/>
      <c r="AA890" s="36"/>
      <c r="AB890" s="36"/>
      <c r="AC890" s="36"/>
      <c r="AD890" s="36"/>
      <c r="AE890" s="36"/>
      <c r="AF890" s="51"/>
      <c r="AG890" s="51"/>
      <c r="AH890" s="51">
        <v>1</v>
      </c>
      <c r="AI890" s="51"/>
      <c r="AJ890" s="51"/>
      <c r="AK890" s="51"/>
      <c r="AL890" s="33"/>
      <c r="AM890" s="33"/>
      <c r="AN890" s="185" t="s">
        <v>3176</v>
      </c>
      <c r="AO890" s="185" t="s">
        <v>4398</v>
      </c>
      <c r="AP890" s="185" t="s">
        <v>3166</v>
      </c>
      <c r="AQ890" s="185" t="s">
        <v>3166</v>
      </c>
      <c r="AR890" s="185" t="s">
        <v>3166</v>
      </c>
      <c r="AS890" s="185" t="s">
        <v>3166</v>
      </c>
      <c r="AT890" s="185"/>
      <c r="AU890" s="185"/>
      <c r="AV890" s="185"/>
      <c r="AW890" s="186"/>
      <c r="AX890" s="41"/>
      <c r="AY890" s="41" t="s">
        <v>46</v>
      </c>
      <c r="AZ890" s="41"/>
      <c r="BA890" s="36"/>
      <c r="BB890" s="51"/>
      <c r="BC890" s="33"/>
      <c r="BD890" s="33"/>
      <c r="BE890" s="51"/>
      <c r="BF890" s="51"/>
      <c r="BG890" s="51"/>
      <c r="BH890" s="51"/>
      <c r="BI890" s="51"/>
      <c r="BJ890" s="51"/>
      <c r="BK890" s="51"/>
      <c r="BL890" s="51"/>
      <c r="BM890" s="51"/>
      <c r="BN890" s="51"/>
      <c r="BO890" s="51"/>
    </row>
    <row r="891" spans="1:67" ht="31.5" customHeight="1" x14ac:dyDescent="0.25">
      <c r="A891" s="201">
        <v>891</v>
      </c>
      <c r="B891" s="183" t="s">
        <v>4288</v>
      </c>
      <c r="C891" s="183" t="s">
        <v>4289</v>
      </c>
      <c r="D891" s="36" t="s">
        <v>30</v>
      </c>
      <c r="E891" s="36" t="s">
        <v>41</v>
      </c>
      <c r="F891" s="202" t="s">
        <v>4301</v>
      </c>
      <c r="G891" s="202">
        <v>13</v>
      </c>
      <c r="H891" s="109" t="s">
        <v>4401</v>
      </c>
      <c r="I891" s="109"/>
      <c r="J891" s="109"/>
      <c r="K891" s="109"/>
      <c r="L891" s="34" t="s">
        <v>2104</v>
      </c>
      <c r="M891" s="182"/>
      <c r="N891" s="183"/>
      <c r="O891" s="184" t="s">
        <v>41</v>
      </c>
      <c r="P891" s="109"/>
      <c r="Q891" s="182" t="s">
        <v>25</v>
      </c>
      <c r="R891" s="109"/>
      <c r="S891" s="183" t="s">
        <v>3177</v>
      </c>
      <c r="T891" s="188">
        <v>42808</v>
      </c>
      <c r="U891" s="33" t="s">
        <v>21</v>
      </c>
      <c r="V891" s="45" t="s">
        <v>21</v>
      </c>
      <c r="W891" s="49" t="s">
        <v>57</v>
      </c>
      <c r="X891" s="49" t="s">
        <v>2101</v>
      </c>
      <c r="Y891" s="36">
        <v>1</v>
      </c>
      <c r="Z891" s="36"/>
      <c r="AA891" s="36"/>
      <c r="AB891" s="36"/>
      <c r="AC891" s="36"/>
      <c r="AD891" s="36"/>
      <c r="AE891" s="36"/>
      <c r="AF891" s="51"/>
      <c r="AG891" s="51"/>
      <c r="AH891" s="51">
        <v>1</v>
      </c>
      <c r="AI891" s="51"/>
      <c r="AJ891" s="51"/>
      <c r="AK891" s="51"/>
      <c r="AL891" s="33"/>
      <c r="AM891" s="33"/>
      <c r="AN891" s="185" t="s">
        <v>3176</v>
      </c>
      <c r="AO891" s="185" t="s">
        <v>4398</v>
      </c>
      <c r="AP891" s="185" t="s">
        <v>3166</v>
      </c>
      <c r="AQ891" s="185" t="s">
        <v>3166</v>
      </c>
      <c r="AR891" s="185" t="s">
        <v>3166</v>
      </c>
      <c r="AS891" s="185" t="s">
        <v>3166</v>
      </c>
      <c r="AT891" s="185"/>
      <c r="AU891" s="185"/>
      <c r="AV891" s="185"/>
      <c r="AW891" s="186"/>
      <c r="AX891" s="41"/>
      <c r="AY891" s="41" t="s">
        <v>46</v>
      </c>
      <c r="AZ891" s="41"/>
      <c r="BA891" s="36"/>
      <c r="BB891" s="51"/>
      <c r="BC891" s="33"/>
      <c r="BD891" s="33"/>
      <c r="BE891" s="51"/>
      <c r="BF891" s="51"/>
      <c r="BG891" s="51"/>
      <c r="BH891" s="51"/>
      <c r="BI891" s="51"/>
      <c r="BJ891" s="51"/>
      <c r="BK891" s="51"/>
      <c r="BL891" s="51"/>
      <c r="BM891" s="51"/>
      <c r="BN891" s="51"/>
      <c r="BO891" s="51"/>
    </row>
    <row r="892" spans="1:67" ht="38.25" customHeight="1" x14ac:dyDescent="0.25">
      <c r="A892" s="201">
        <v>892</v>
      </c>
      <c r="B892" s="183" t="s">
        <v>4288</v>
      </c>
      <c r="C892" s="183" t="s">
        <v>4289</v>
      </c>
      <c r="D892" s="36" t="s">
        <v>30</v>
      </c>
      <c r="E892" s="36" t="s">
        <v>41</v>
      </c>
      <c r="F892" s="202" t="s">
        <v>3299</v>
      </c>
      <c r="G892" s="202">
        <v>14</v>
      </c>
      <c r="H892" s="109" t="s">
        <v>4310</v>
      </c>
      <c r="I892" s="109"/>
      <c r="J892" s="109"/>
      <c r="K892" s="109"/>
      <c r="L892" s="34" t="s">
        <v>2105</v>
      </c>
      <c r="M892" s="182"/>
      <c r="N892" s="183"/>
      <c r="O892" s="184" t="s">
        <v>41</v>
      </c>
      <c r="P892" s="109"/>
      <c r="Q892" s="182" t="s">
        <v>25</v>
      </c>
      <c r="R892" s="109"/>
      <c r="S892" s="183" t="s">
        <v>3177</v>
      </c>
      <c r="T892" s="188">
        <v>42808</v>
      </c>
      <c r="U892" s="33" t="s">
        <v>21</v>
      </c>
      <c r="V892" s="45" t="s">
        <v>21</v>
      </c>
      <c r="W892" s="49" t="s">
        <v>2032</v>
      </c>
      <c r="X892" s="49" t="s">
        <v>253</v>
      </c>
      <c r="Y892" s="36">
        <v>1</v>
      </c>
      <c r="Z892" s="36"/>
      <c r="AA892" s="36"/>
      <c r="AB892" s="36"/>
      <c r="AC892" s="36"/>
      <c r="AD892" s="36"/>
      <c r="AE892" s="36"/>
      <c r="AF892" s="51"/>
      <c r="AG892" s="51"/>
      <c r="AH892" s="51">
        <v>1</v>
      </c>
      <c r="AI892" s="51"/>
      <c r="AJ892" s="51"/>
      <c r="AK892" s="51"/>
      <c r="AL892" s="33"/>
      <c r="AM892" s="33"/>
      <c r="AN892" s="185" t="s">
        <v>3176</v>
      </c>
      <c r="AO892" s="185" t="s">
        <v>4402</v>
      </c>
      <c r="AP892" s="185"/>
      <c r="AQ892" s="185"/>
      <c r="AR892" s="185"/>
      <c r="AS892" s="41"/>
      <c r="AT892" s="185"/>
      <c r="AU892" s="185"/>
      <c r="AV892" s="185"/>
      <c r="AW892" s="186"/>
      <c r="AX892" s="185" t="s">
        <v>4403</v>
      </c>
      <c r="AY892" s="41" t="s">
        <v>176</v>
      </c>
      <c r="AZ892" s="41"/>
      <c r="BA892" s="36"/>
      <c r="BB892" s="51"/>
      <c r="BC892" s="33"/>
      <c r="BD892" s="33"/>
      <c r="BE892" s="51"/>
      <c r="BF892" s="51"/>
      <c r="BG892" s="51"/>
      <c r="BH892" s="51"/>
      <c r="BI892" s="51"/>
      <c r="BJ892" s="51"/>
      <c r="BK892" s="51"/>
      <c r="BL892" s="51"/>
      <c r="BM892" s="51"/>
      <c r="BN892" s="51"/>
      <c r="BO892" s="51"/>
    </row>
    <row r="893" spans="1:67" ht="15.75" customHeight="1" x14ac:dyDescent="0.25">
      <c r="A893" s="201">
        <v>893</v>
      </c>
      <c r="B893" s="183" t="s">
        <v>4288</v>
      </c>
      <c r="C893" s="183" t="s">
        <v>4289</v>
      </c>
      <c r="D893" s="36" t="s">
        <v>30</v>
      </c>
      <c r="E893" s="36" t="s">
        <v>19</v>
      </c>
      <c r="F893" s="202">
        <v>5.0999999999999996</v>
      </c>
      <c r="G893" s="202">
        <v>60</v>
      </c>
      <c r="H893" s="202">
        <v>1</v>
      </c>
      <c r="I893" s="202"/>
      <c r="J893" s="202"/>
      <c r="K893" s="202"/>
      <c r="L893" s="34" t="s">
        <v>2220</v>
      </c>
      <c r="M893" s="182" t="s">
        <v>3188</v>
      </c>
      <c r="N893" s="183" t="s">
        <v>4333</v>
      </c>
      <c r="O893" s="184" t="s">
        <v>19</v>
      </c>
      <c r="P893" s="109"/>
      <c r="Q893" s="182" t="s">
        <v>25</v>
      </c>
      <c r="R893" s="109" t="s">
        <v>3184</v>
      </c>
      <c r="S893" s="183"/>
      <c r="T893" s="33"/>
      <c r="U893" s="33" t="s">
        <v>21</v>
      </c>
      <c r="V893" s="45" t="s">
        <v>21</v>
      </c>
      <c r="W893" s="34" t="s">
        <v>2127</v>
      </c>
      <c r="X893" s="34" t="s">
        <v>23</v>
      </c>
      <c r="Y893" s="36">
        <v>1</v>
      </c>
      <c r="Z893" s="36"/>
      <c r="AA893" s="36"/>
      <c r="AB893" s="36"/>
      <c r="AC893" s="36"/>
      <c r="AD893" s="36"/>
      <c r="AE893" s="36"/>
      <c r="AF893" s="51"/>
      <c r="AG893" s="51"/>
      <c r="AH893" s="51">
        <v>1</v>
      </c>
      <c r="AI893" s="51"/>
      <c r="AJ893" s="51"/>
      <c r="AK893" s="51"/>
      <c r="AL893" s="33"/>
      <c r="AM893" s="33"/>
      <c r="AN893" s="186"/>
      <c r="AO893" s="186"/>
      <c r="AP893" s="185"/>
      <c r="AQ893" s="185"/>
      <c r="AR893" s="185"/>
      <c r="AS893" s="185"/>
      <c r="AT893" s="185"/>
      <c r="AU893" s="185"/>
      <c r="AV893" s="185"/>
      <c r="AW893" s="186"/>
      <c r="AX893" s="41"/>
      <c r="AY893" s="35" t="s">
        <v>24</v>
      </c>
      <c r="AZ893" s="36" t="s">
        <v>25</v>
      </c>
      <c r="BA893" s="36"/>
      <c r="BB893" s="51"/>
      <c r="BC893" s="33"/>
      <c r="BD893" s="36">
        <v>1</v>
      </c>
      <c r="BE893" s="36">
        <v>1</v>
      </c>
      <c r="BF893" s="51"/>
      <c r="BG893" s="51"/>
      <c r="BH893" s="51"/>
      <c r="BI893" s="51"/>
      <c r="BJ893" s="51"/>
      <c r="BK893" s="51"/>
      <c r="BL893" s="51"/>
      <c r="BM893" s="51"/>
      <c r="BN893" s="51"/>
      <c r="BO893" s="51"/>
    </row>
    <row r="894" spans="1:67" ht="56.25" customHeight="1" x14ac:dyDescent="0.25">
      <c r="A894" s="201">
        <v>894</v>
      </c>
      <c r="B894" s="183" t="s">
        <v>4288</v>
      </c>
      <c r="C894" s="183" t="s">
        <v>4289</v>
      </c>
      <c r="D894" s="36" t="s">
        <v>30</v>
      </c>
      <c r="E894" s="36" t="s">
        <v>19</v>
      </c>
      <c r="F894" s="202">
        <v>9.5</v>
      </c>
      <c r="G894" s="202">
        <v>89</v>
      </c>
      <c r="H894" s="109" t="s">
        <v>4404</v>
      </c>
      <c r="I894" s="109"/>
      <c r="J894" s="109"/>
      <c r="K894" s="109"/>
      <c r="L894" s="34" t="s">
        <v>2221</v>
      </c>
      <c r="M894" s="182" t="s">
        <v>3188</v>
      </c>
      <c r="N894" s="183" t="s">
        <v>4333</v>
      </c>
      <c r="O894" s="184" t="s">
        <v>19</v>
      </c>
      <c r="P894" s="109"/>
      <c r="Q894" s="182" t="s">
        <v>25</v>
      </c>
      <c r="R894" s="109" t="s">
        <v>3184</v>
      </c>
      <c r="S894" s="183"/>
      <c r="T894" s="33"/>
      <c r="U894" s="33" t="s">
        <v>21</v>
      </c>
      <c r="V894" s="45" t="s">
        <v>21</v>
      </c>
      <c r="W894" s="34" t="s">
        <v>2222</v>
      </c>
      <c r="X894" s="34" t="s">
        <v>23</v>
      </c>
      <c r="Y894" s="36">
        <v>1</v>
      </c>
      <c r="Z894" s="36"/>
      <c r="AA894" s="36"/>
      <c r="AB894" s="36"/>
      <c r="AC894" s="36"/>
      <c r="AD894" s="36"/>
      <c r="AE894" s="36"/>
      <c r="AF894" s="51"/>
      <c r="AG894" s="51"/>
      <c r="AH894" s="51">
        <v>1</v>
      </c>
      <c r="AI894" s="51"/>
      <c r="AJ894" s="51"/>
      <c r="AK894" s="51"/>
      <c r="AL894" s="33"/>
      <c r="AM894" s="33"/>
      <c r="AN894" s="186"/>
      <c r="AO894" s="186"/>
      <c r="AP894" s="185"/>
      <c r="AQ894" s="185"/>
      <c r="AR894" s="185"/>
      <c r="AS894" s="185"/>
      <c r="AT894" s="185"/>
      <c r="AU894" s="185"/>
      <c r="AV894" s="185"/>
      <c r="AW894" s="186"/>
      <c r="AX894" s="41"/>
      <c r="AY894" s="35" t="s">
        <v>24</v>
      </c>
      <c r="AZ894" s="36" t="s">
        <v>25</v>
      </c>
      <c r="BA894" s="36"/>
      <c r="BB894" s="51"/>
      <c r="BC894" s="33"/>
      <c r="BD894" s="36">
        <v>1</v>
      </c>
      <c r="BE894" s="36">
        <v>1</v>
      </c>
      <c r="BF894" s="51"/>
      <c r="BG894" s="51"/>
      <c r="BH894" s="51"/>
      <c r="BI894" s="51"/>
      <c r="BJ894" s="51"/>
      <c r="BK894" s="51"/>
      <c r="BL894" s="51"/>
      <c r="BM894" s="51"/>
      <c r="BN894" s="51"/>
      <c r="BO894" s="51"/>
    </row>
    <row r="895" spans="1:67" ht="45" customHeight="1" x14ac:dyDescent="0.25">
      <c r="A895" s="201">
        <v>895</v>
      </c>
      <c r="B895" s="183" t="s">
        <v>4288</v>
      </c>
      <c r="C895" s="183" t="s">
        <v>4289</v>
      </c>
      <c r="D895" s="36" t="s">
        <v>30</v>
      </c>
      <c r="E895" s="36" t="s">
        <v>19</v>
      </c>
      <c r="F895" s="202">
        <v>11.7</v>
      </c>
      <c r="G895" s="202">
        <v>113</v>
      </c>
      <c r="H895" s="202">
        <v>1</v>
      </c>
      <c r="I895" s="202"/>
      <c r="J895" s="202"/>
      <c r="K895" s="202"/>
      <c r="L895" s="34" t="s">
        <v>2223</v>
      </c>
      <c r="M895" s="182" t="s">
        <v>3718</v>
      </c>
      <c r="N895" s="183" t="s">
        <v>1814</v>
      </c>
      <c r="O895" s="184" t="s">
        <v>19</v>
      </c>
      <c r="P895" s="109"/>
      <c r="Q895" s="182" t="s">
        <v>25</v>
      </c>
      <c r="R895" s="109" t="s">
        <v>3184</v>
      </c>
      <c r="S895" s="183"/>
      <c r="T895" s="33"/>
      <c r="U895" s="33" t="s">
        <v>58</v>
      </c>
      <c r="V895" s="45" t="s">
        <v>58</v>
      </c>
      <c r="W895" s="34" t="s">
        <v>2222</v>
      </c>
      <c r="X895" s="34" t="s">
        <v>23</v>
      </c>
      <c r="Y895" s="36"/>
      <c r="Z895" s="36"/>
      <c r="AA895" s="36"/>
      <c r="AB895" s="36">
        <v>1</v>
      </c>
      <c r="AC895" s="36"/>
      <c r="AD895" s="36"/>
      <c r="AE895" s="36"/>
      <c r="AF895" s="51"/>
      <c r="AG895" s="51"/>
      <c r="AH895" s="51">
        <v>1</v>
      </c>
      <c r="AI895" s="51"/>
      <c r="AJ895" s="51"/>
      <c r="AK895" s="51"/>
      <c r="AL895" s="33"/>
      <c r="AM895" s="33"/>
      <c r="AN895" s="186"/>
      <c r="AO895" s="186"/>
      <c r="AP895" s="185"/>
      <c r="AQ895" s="185"/>
      <c r="AR895" s="185"/>
      <c r="AS895" s="185"/>
      <c r="AT895" s="185"/>
      <c r="AU895" s="185"/>
      <c r="AV895" s="185"/>
      <c r="AW895" s="186"/>
      <c r="AX895" s="41"/>
      <c r="AY895" s="35" t="s">
        <v>24</v>
      </c>
      <c r="AZ895" s="36" t="s">
        <v>25</v>
      </c>
      <c r="BA895" s="36"/>
      <c r="BB895" s="51"/>
      <c r="BC895" s="33"/>
      <c r="BD895" s="36">
        <v>1</v>
      </c>
      <c r="BE895" s="51"/>
      <c r="BF895" s="51"/>
      <c r="BG895" s="51"/>
      <c r="BH895" s="51"/>
      <c r="BI895" s="51"/>
      <c r="BJ895" s="51"/>
      <c r="BK895" s="51"/>
      <c r="BL895" s="51"/>
      <c r="BM895" s="51"/>
      <c r="BN895" s="51"/>
      <c r="BO895" s="51"/>
    </row>
    <row r="896" spans="1:67" ht="47.25" customHeight="1" x14ac:dyDescent="0.25">
      <c r="A896" s="201">
        <v>896</v>
      </c>
      <c r="B896" s="183" t="s">
        <v>4288</v>
      </c>
      <c r="C896" s="183" t="s">
        <v>4289</v>
      </c>
      <c r="D896" s="36" t="s">
        <v>36</v>
      </c>
      <c r="E896" s="36" t="s">
        <v>41</v>
      </c>
      <c r="F896" s="202">
        <v>1.6</v>
      </c>
      <c r="G896" s="202">
        <v>1</v>
      </c>
      <c r="H896" s="202">
        <v>1</v>
      </c>
      <c r="I896" s="202"/>
      <c r="J896" s="202"/>
      <c r="K896" s="202"/>
      <c r="L896" s="34" t="s">
        <v>2078</v>
      </c>
      <c r="M896" s="182"/>
      <c r="N896" s="183"/>
      <c r="O896" s="184" t="s">
        <v>41</v>
      </c>
      <c r="P896" s="109"/>
      <c r="Q896" s="182" t="s">
        <v>25</v>
      </c>
      <c r="R896" s="109"/>
      <c r="S896" s="183" t="s">
        <v>391</v>
      </c>
      <c r="T896" s="33" t="s">
        <v>4397</v>
      </c>
      <c r="U896" s="33" t="s">
        <v>21</v>
      </c>
      <c r="V896" s="45" t="s">
        <v>21</v>
      </c>
      <c r="W896" s="34" t="s">
        <v>222</v>
      </c>
      <c r="X896" s="34" t="s">
        <v>66</v>
      </c>
      <c r="Y896" s="36">
        <v>1</v>
      </c>
      <c r="Z896" s="36"/>
      <c r="AA896" s="36"/>
      <c r="AB896" s="36"/>
      <c r="AC896" s="36"/>
      <c r="AD896" s="36"/>
      <c r="AE896" s="36"/>
      <c r="AF896" s="51"/>
      <c r="AG896" s="51"/>
      <c r="AH896" s="51">
        <v>1</v>
      </c>
      <c r="AI896" s="51"/>
      <c r="AJ896" s="51"/>
      <c r="AK896" s="51"/>
      <c r="AL896" s="33"/>
      <c r="AM896" s="33"/>
      <c r="AN896" s="186"/>
      <c r="AO896" s="186"/>
      <c r="AP896" s="185"/>
      <c r="AQ896" s="185"/>
      <c r="AR896" s="185"/>
      <c r="AS896" s="185"/>
      <c r="AT896" s="185"/>
      <c r="AU896" s="185"/>
      <c r="AV896" s="185"/>
      <c r="AW896" s="186"/>
      <c r="AX896" s="41"/>
      <c r="AY896" s="41" t="s">
        <v>46</v>
      </c>
      <c r="AZ896" s="41"/>
      <c r="BA896" s="36"/>
      <c r="BB896" s="51"/>
      <c r="BC896" s="33"/>
      <c r="BD896" s="33"/>
      <c r="BE896" s="51"/>
      <c r="BF896" s="51"/>
      <c r="BG896" s="51"/>
      <c r="BH896" s="51"/>
      <c r="BI896" s="51"/>
      <c r="BJ896" s="51"/>
      <c r="BK896" s="51"/>
      <c r="BL896" s="51"/>
      <c r="BM896" s="51"/>
      <c r="BN896" s="51"/>
      <c r="BO896" s="51"/>
    </row>
    <row r="897" spans="1:67" ht="47.25" customHeight="1" x14ac:dyDescent="0.25">
      <c r="A897" s="201">
        <v>897</v>
      </c>
      <c r="B897" s="183" t="s">
        <v>4288</v>
      </c>
      <c r="C897" s="183" t="s">
        <v>4289</v>
      </c>
      <c r="D897" s="36" t="s">
        <v>36</v>
      </c>
      <c r="E897" s="36" t="s">
        <v>41</v>
      </c>
      <c r="F897" s="202">
        <v>1.7</v>
      </c>
      <c r="G897" s="202">
        <v>1</v>
      </c>
      <c r="H897" s="202">
        <v>1</v>
      </c>
      <c r="I897" s="202"/>
      <c r="J897" s="202"/>
      <c r="K897" s="202"/>
      <c r="L897" s="34" t="s">
        <v>2078</v>
      </c>
      <c r="M897" s="182"/>
      <c r="N897" s="183"/>
      <c r="O897" s="184" t="s">
        <v>41</v>
      </c>
      <c r="P897" s="109"/>
      <c r="Q897" s="182" t="s">
        <v>25</v>
      </c>
      <c r="R897" s="109"/>
      <c r="S897" s="183" t="s">
        <v>391</v>
      </c>
      <c r="T897" s="33" t="s">
        <v>4397</v>
      </c>
      <c r="U897" s="33" t="s">
        <v>21</v>
      </c>
      <c r="V897" s="45" t="s">
        <v>21</v>
      </c>
      <c r="W897" s="34" t="s">
        <v>222</v>
      </c>
      <c r="X897" s="49" t="s">
        <v>315</v>
      </c>
      <c r="Y897" s="36">
        <v>1</v>
      </c>
      <c r="Z897" s="36"/>
      <c r="AA897" s="36"/>
      <c r="AB897" s="36"/>
      <c r="AC897" s="36"/>
      <c r="AD897" s="36"/>
      <c r="AE897" s="36"/>
      <c r="AF897" s="96"/>
      <c r="AG897" s="51">
        <v>1</v>
      </c>
      <c r="AH897" s="51"/>
      <c r="AI897" s="51"/>
      <c r="AJ897" s="51"/>
      <c r="AK897" s="51"/>
      <c r="AL897" s="33"/>
      <c r="AM897" s="33"/>
      <c r="AN897" s="186"/>
      <c r="AO897" s="186"/>
      <c r="AP897" s="185"/>
      <c r="AQ897" s="185"/>
      <c r="AR897" s="185"/>
      <c r="AS897" s="185"/>
      <c r="AT897" s="185"/>
      <c r="AU897" s="185"/>
      <c r="AV897" s="185"/>
      <c r="AW897" s="186"/>
      <c r="AX897" s="41"/>
      <c r="AY897" s="41" t="s">
        <v>46</v>
      </c>
      <c r="AZ897" s="41"/>
      <c r="BA897" s="36"/>
      <c r="BB897" s="51"/>
      <c r="BC897" s="33"/>
      <c r="BD897" s="33"/>
      <c r="BE897" s="51"/>
      <c r="BF897" s="51"/>
      <c r="BG897" s="51"/>
      <c r="BH897" s="51"/>
      <c r="BI897" s="51"/>
      <c r="BJ897" s="51"/>
      <c r="BK897" s="51"/>
      <c r="BL897" s="51"/>
      <c r="BM897" s="51"/>
      <c r="BN897" s="51"/>
      <c r="BO897" s="51"/>
    </row>
    <row r="898" spans="1:67" ht="47.25" customHeight="1" x14ac:dyDescent="0.25">
      <c r="A898" s="201">
        <v>898</v>
      </c>
      <c r="B898" s="183" t="s">
        <v>4288</v>
      </c>
      <c r="C898" s="183" t="s">
        <v>4289</v>
      </c>
      <c r="D898" s="36" t="s">
        <v>36</v>
      </c>
      <c r="E898" s="36" t="s">
        <v>41</v>
      </c>
      <c r="F898" s="202">
        <v>1.8</v>
      </c>
      <c r="G898" s="202">
        <v>1</v>
      </c>
      <c r="H898" s="202">
        <v>1</v>
      </c>
      <c r="I898" s="202"/>
      <c r="J898" s="202"/>
      <c r="K898" s="202"/>
      <c r="L898" s="34" t="s">
        <v>2078</v>
      </c>
      <c r="M898" s="182"/>
      <c r="N898" s="183"/>
      <c r="O898" s="184" t="s">
        <v>41</v>
      </c>
      <c r="P898" s="109"/>
      <c r="Q898" s="182" t="s">
        <v>25</v>
      </c>
      <c r="R898" s="109"/>
      <c r="S898" s="183" t="s">
        <v>391</v>
      </c>
      <c r="T898" s="33" t="s">
        <v>4397</v>
      </c>
      <c r="U898" s="33" t="s">
        <v>21</v>
      </c>
      <c r="V898" s="45" t="s">
        <v>21</v>
      </c>
      <c r="W898" s="34" t="s">
        <v>222</v>
      </c>
      <c r="X898" s="34" t="s">
        <v>336</v>
      </c>
      <c r="Y898" s="36">
        <v>1</v>
      </c>
      <c r="Z898" s="36"/>
      <c r="AA898" s="36"/>
      <c r="AB898" s="36"/>
      <c r="AC898" s="36"/>
      <c r="AD898" s="36"/>
      <c r="AE898" s="36"/>
      <c r="AF898" s="96"/>
      <c r="AG898" s="51">
        <v>1</v>
      </c>
      <c r="AH898" s="51"/>
      <c r="AI898" s="51"/>
      <c r="AJ898" s="51"/>
      <c r="AK898" s="51"/>
      <c r="AL898" s="33"/>
      <c r="AM898" s="33"/>
      <c r="AN898" s="186"/>
      <c r="AO898" s="186"/>
      <c r="AP898" s="185"/>
      <c r="AQ898" s="185"/>
      <c r="AR898" s="185"/>
      <c r="AS898" s="185"/>
      <c r="AT898" s="185"/>
      <c r="AU898" s="185"/>
      <c r="AV898" s="185"/>
      <c r="AW898" s="186"/>
      <c r="AX898" s="41"/>
      <c r="AY898" s="41" t="s">
        <v>46</v>
      </c>
      <c r="AZ898" s="41"/>
      <c r="BA898" s="36"/>
      <c r="BB898" s="51"/>
      <c r="BC898" s="33"/>
      <c r="BD898" s="33"/>
      <c r="BE898" s="51"/>
      <c r="BF898" s="51"/>
      <c r="BG898" s="51"/>
      <c r="BH898" s="51"/>
      <c r="BI898" s="51"/>
      <c r="BJ898" s="51"/>
      <c r="BK898" s="51"/>
      <c r="BL898" s="51"/>
      <c r="BM898" s="51"/>
      <c r="BN898" s="51"/>
      <c r="BO898" s="51"/>
    </row>
    <row r="899" spans="1:67" ht="47.25" customHeight="1" x14ac:dyDescent="0.25">
      <c r="A899" s="201">
        <v>899</v>
      </c>
      <c r="B899" s="183" t="s">
        <v>4288</v>
      </c>
      <c r="C899" s="183" t="s">
        <v>4289</v>
      </c>
      <c r="D899" s="36" t="s">
        <v>36</v>
      </c>
      <c r="E899" s="36" t="s">
        <v>41</v>
      </c>
      <c r="F899" s="202" t="s">
        <v>4237</v>
      </c>
      <c r="G899" s="202">
        <v>10</v>
      </c>
      <c r="H899" s="202" t="s">
        <v>4238</v>
      </c>
      <c r="I899" s="202"/>
      <c r="J899" s="202"/>
      <c r="K899" s="202"/>
      <c r="L899" s="34" t="s">
        <v>2213</v>
      </c>
      <c r="M899" s="182"/>
      <c r="N899" s="183"/>
      <c r="O899" s="184" t="s">
        <v>41</v>
      </c>
      <c r="P899" s="109"/>
      <c r="Q899" s="182" t="s">
        <v>25</v>
      </c>
      <c r="R899" s="109"/>
      <c r="S899" s="183" t="s">
        <v>391</v>
      </c>
      <c r="T899" s="33" t="s">
        <v>4405</v>
      </c>
      <c r="U899" s="33" t="s">
        <v>58</v>
      </c>
      <c r="V899" s="45" t="s">
        <v>58</v>
      </c>
      <c r="W899" s="34" t="s">
        <v>2224</v>
      </c>
      <c r="X899" s="34" t="s">
        <v>1999</v>
      </c>
      <c r="Y899" s="36"/>
      <c r="Z899" s="36"/>
      <c r="AA899" s="36"/>
      <c r="AB899" s="36">
        <v>1</v>
      </c>
      <c r="AC899" s="36"/>
      <c r="AD899" s="36"/>
      <c r="AE899" s="36"/>
      <c r="AF899" s="96"/>
      <c r="AG899" s="51">
        <v>1</v>
      </c>
      <c r="AH899" s="51"/>
      <c r="AI899" s="51"/>
      <c r="AJ899" s="51"/>
      <c r="AK899" s="51"/>
      <c r="AL899" s="33"/>
      <c r="AM899" s="33"/>
      <c r="AN899" s="186"/>
      <c r="AO899" s="186"/>
      <c r="AP899" s="185"/>
      <c r="AQ899" s="185"/>
      <c r="AR899" s="185"/>
      <c r="AS899" s="185"/>
      <c r="AT899" s="185"/>
      <c r="AU899" s="185"/>
      <c r="AV899" s="185"/>
      <c r="AW899" s="186"/>
      <c r="AX899" s="41"/>
      <c r="AY899" s="41" t="s">
        <v>24</v>
      </c>
      <c r="AZ899" s="41"/>
      <c r="BA899" s="36"/>
      <c r="BB899" s="51"/>
      <c r="BC899" s="33"/>
      <c r="BD899" s="33"/>
      <c r="BE899" s="51"/>
      <c r="BF899" s="51"/>
      <c r="BG899" s="51"/>
      <c r="BH899" s="51"/>
      <c r="BI899" s="51"/>
      <c r="BJ899" s="51"/>
      <c r="BK899" s="51"/>
      <c r="BL899" s="51"/>
      <c r="BM899" s="51"/>
      <c r="BN899" s="51"/>
      <c r="BO899" s="51"/>
    </row>
    <row r="900" spans="1:67" ht="78.75" customHeight="1" x14ac:dyDescent="0.25">
      <c r="A900" s="201">
        <v>900</v>
      </c>
      <c r="B900" s="183" t="s">
        <v>4288</v>
      </c>
      <c r="C900" s="183" t="s">
        <v>4289</v>
      </c>
      <c r="D900" s="36" t="s">
        <v>36</v>
      </c>
      <c r="E900" s="36" t="s">
        <v>41</v>
      </c>
      <c r="F900" s="202" t="s">
        <v>4237</v>
      </c>
      <c r="G900" s="202">
        <v>10</v>
      </c>
      <c r="H900" s="202" t="s">
        <v>2639</v>
      </c>
      <c r="I900" s="202"/>
      <c r="J900" s="202"/>
      <c r="K900" s="202"/>
      <c r="L900" s="34" t="s">
        <v>2214</v>
      </c>
      <c r="M900" s="182"/>
      <c r="N900" s="183"/>
      <c r="O900" s="184" t="s">
        <v>41</v>
      </c>
      <c r="P900" s="109"/>
      <c r="Q900" s="182" t="s">
        <v>25</v>
      </c>
      <c r="R900" s="109"/>
      <c r="S900" s="183" t="s">
        <v>3172</v>
      </c>
      <c r="T900" s="33" t="s">
        <v>2225</v>
      </c>
      <c r="U900" s="33" t="s">
        <v>21</v>
      </c>
      <c r="V900" s="45" t="s">
        <v>21</v>
      </c>
      <c r="W900" s="34" t="s">
        <v>2225</v>
      </c>
      <c r="X900" s="34" t="s">
        <v>1999</v>
      </c>
      <c r="Y900" s="36">
        <v>1</v>
      </c>
      <c r="Z900" s="36"/>
      <c r="AA900" s="36"/>
      <c r="AB900" s="36"/>
      <c r="AC900" s="36"/>
      <c r="AD900" s="36"/>
      <c r="AE900" s="36"/>
      <c r="AF900" s="96"/>
      <c r="AG900" s="51">
        <v>1</v>
      </c>
      <c r="AH900" s="51"/>
      <c r="AI900" s="51"/>
      <c r="AJ900" s="51"/>
      <c r="AK900" s="51"/>
      <c r="AL900" s="33"/>
      <c r="AM900" s="33"/>
      <c r="AN900" s="185" t="s">
        <v>3174</v>
      </c>
      <c r="AO900" s="185"/>
      <c r="AP900" s="185" t="s">
        <v>3166</v>
      </c>
      <c r="AQ900" s="185" t="s">
        <v>3166</v>
      </c>
      <c r="AR900" s="185" t="s">
        <v>3166</v>
      </c>
      <c r="AS900" s="185" t="s">
        <v>2694</v>
      </c>
      <c r="AT900" s="185"/>
      <c r="AU900" s="185"/>
      <c r="AV900" s="185"/>
      <c r="AW900" s="186"/>
      <c r="AX900" s="185"/>
      <c r="AY900" s="41" t="s">
        <v>46</v>
      </c>
      <c r="AZ900" s="41"/>
      <c r="BA900" s="36"/>
      <c r="BB900" s="51"/>
      <c r="BC900" s="33"/>
      <c r="BD900" s="33"/>
      <c r="BE900" s="51"/>
      <c r="BF900" s="51"/>
      <c r="BG900" s="51"/>
      <c r="BH900" s="51"/>
      <c r="BI900" s="51"/>
      <c r="BJ900" s="51"/>
      <c r="BK900" s="51"/>
      <c r="BL900" s="51"/>
      <c r="BM900" s="51"/>
      <c r="BN900" s="51"/>
      <c r="BO900" s="51"/>
    </row>
    <row r="901" spans="1:67" ht="94.5" customHeight="1" x14ac:dyDescent="0.25">
      <c r="A901" s="201">
        <v>901</v>
      </c>
      <c r="B901" s="183" t="s">
        <v>4288</v>
      </c>
      <c r="C901" s="183" t="s">
        <v>4289</v>
      </c>
      <c r="D901" s="36" t="s">
        <v>36</v>
      </c>
      <c r="E901" s="36" t="s">
        <v>41</v>
      </c>
      <c r="F901" s="202" t="s">
        <v>4301</v>
      </c>
      <c r="G901" s="202">
        <v>13</v>
      </c>
      <c r="H901" s="109" t="s">
        <v>4399</v>
      </c>
      <c r="I901" s="109"/>
      <c r="J901" s="109"/>
      <c r="K901" s="109"/>
      <c r="L901" s="34" t="s">
        <v>2226</v>
      </c>
      <c r="M901" s="182"/>
      <c r="N901" s="183"/>
      <c r="O901" s="184" t="s">
        <v>41</v>
      </c>
      <c r="P901" s="109"/>
      <c r="Q901" s="182" t="s">
        <v>25</v>
      </c>
      <c r="R901" s="109"/>
      <c r="S901" s="183" t="s">
        <v>3306</v>
      </c>
      <c r="T901" s="33" t="s">
        <v>4406</v>
      </c>
      <c r="U901" s="33" t="s">
        <v>167</v>
      </c>
      <c r="V901" s="45" t="s">
        <v>167</v>
      </c>
      <c r="W901" s="34" t="s">
        <v>2227</v>
      </c>
      <c r="X901" s="49" t="s">
        <v>2101</v>
      </c>
      <c r="Y901" s="36"/>
      <c r="Z901" s="36"/>
      <c r="AA901" s="36">
        <v>1</v>
      </c>
      <c r="AB901" s="36"/>
      <c r="AC901" s="36"/>
      <c r="AD901" s="36"/>
      <c r="AE901" s="36"/>
      <c r="AF901" s="51"/>
      <c r="AG901" s="51">
        <v>1</v>
      </c>
      <c r="AH901" s="51"/>
      <c r="AI901" s="51"/>
      <c r="AJ901" s="51"/>
      <c r="AK901" s="51"/>
      <c r="AL901" s="33" t="s">
        <v>3156</v>
      </c>
      <c r="AM901" s="33"/>
      <c r="AN901" s="185"/>
      <c r="AO901" s="185" t="s">
        <v>4407</v>
      </c>
      <c r="AP901" s="185" t="s">
        <v>3166</v>
      </c>
      <c r="AQ901" s="185" t="s">
        <v>3166</v>
      </c>
      <c r="AR901" s="185" t="s">
        <v>3166</v>
      </c>
      <c r="AS901" s="185" t="s">
        <v>2694</v>
      </c>
      <c r="AT901" s="185"/>
      <c r="AU901" s="185"/>
      <c r="AV901" s="185"/>
      <c r="AW901" s="186"/>
      <c r="AX901" s="41"/>
      <c r="AY901" s="35" t="s">
        <v>176</v>
      </c>
      <c r="AZ901" s="41"/>
      <c r="BA901" s="36"/>
      <c r="BB901" s="36" t="s">
        <v>3154</v>
      </c>
      <c r="BC901" s="33" t="s">
        <v>4408</v>
      </c>
      <c r="BD901" s="33"/>
      <c r="BE901" s="51"/>
      <c r="BF901" s="51"/>
      <c r="BG901" s="51"/>
      <c r="BH901" s="51"/>
      <c r="BI901" s="51"/>
      <c r="BJ901" s="51"/>
      <c r="BK901" s="51"/>
      <c r="BL901" s="51"/>
      <c r="BM901" s="51"/>
      <c r="BN901" s="51"/>
      <c r="BO901" s="51"/>
    </row>
    <row r="902" spans="1:67" ht="47.25" customHeight="1" x14ac:dyDescent="0.25">
      <c r="A902" s="201">
        <v>902</v>
      </c>
      <c r="B902" s="183" t="s">
        <v>4288</v>
      </c>
      <c r="C902" s="183" t="s">
        <v>4289</v>
      </c>
      <c r="D902" s="36" t="s">
        <v>36</v>
      </c>
      <c r="E902" s="36" t="s">
        <v>41</v>
      </c>
      <c r="F902" s="202" t="s">
        <v>4301</v>
      </c>
      <c r="G902" s="202">
        <v>13</v>
      </c>
      <c r="H902" s="109" t="s">
        <v>4400</v>
      </c>
      <c r="I902" s="109"/>
      <c r="J902" s="109"/>
      <c r="K902" s="109"/>
      <c r="L902" s="34" t="s">
        <v>2102</v>
      </c>
      <c r="M902" s="182"/>
      <c r="N902" s="183"/>
      <c r="O902" s="184" t="s">
        <v>41</v>
      </c>
      <c r="P902" s="109"/>
      <c r="Q902" s="182" t="s">
        <v>25</v>
      </c>
      <c r="R902" s="109"/>
      <c r="S902" s="183" t="s">
        <v>3172</v>
      </c>
      <c r="T902" s="33" t="s">
        <v>4409</v>
      </c>
      <c r="U902" s="33" t="s">
        <v>21</v>
      </c>
      <c r="V902" s="45" t="s">
        <v>21</v>
      </c>
      <c r="W902" s="34" t="s">
        <v>2229</v>
      </c>
      <c r="X902" s="49" t="s">
        <v>2101</v>
      </c>
      <c r="Y902" s="36">
        <v>1</v>
      </c>
      <c r="Z902" s="36"/>
      <c r="AA902" s="36"/>
      <c r="AB902" s="36"/>
      <c r="AC902" s="36"/>
      <c r="AD902" s="36"/>
      <c r="AE902" s="36"/>
      <c r="AF902" s="96"/>
      <c r="AG902" s="51">
        <v>1</v>
      </c>
      <c r="AH902" s="51"/>
      <c r="AI902" s="51"/>
      <c r="AJ902" s="51"/>
      <c r="AK902" s="51"/>
      <c r="AL902" s="33"/>
      <c r="AM902" s="33"/>
      <c r="AN902" s="185" t="s">
        <v>3174</v>
      </c>
      <c r="AO902" s="185"/>
      <c r="AP902" s="185" t="s">
        <v>3166</v>
      </c>
      <c r="AQ902" s="185" t="s">
        <v>3166</v>
      </c>
      <c r="AR902" s="185" t="s">
        <v>3166</v>
      </c>
      <c r="AS902" s="185" t="s">
        <v>3166</v>
      </c>
      <c r="AT902" s="185"/>
      <c r="AU902" s="185"/>
      <c r="AV902" s="185"/>
      <c r="AW902" s="186"/>
      <c r="AX902" s="41"/>
      <c r="AY902" s="41" t="s">
        <v>46</v>
      </c>
      <c r="AZ902" s="41"/>
      <c r="BA902" s="36"/>
      <c r="BB902" s="51"/>
      <c r="BC902" s="33"/>
      <c r="BD902" s="33"/>
      <c r="BE902" s="51"/>
      <c r="BF902" s="51"/>
      <c r="BG902" s="51"/>
      <c r="BH902" s="51"/>
      <c r="BI902" s="51"/>
      <c r="BJ902" s="51"/>
      <c r="BK902" s="51"/>
      <c r="BL902" s="51"/>
      <c r="BM902" s="51"/>
      <c r="BN902" s="51"/>
      <c r="BO902" s="51"/>
    </row>
    <row r="903" spans="1:67" ht="47.25" customHeight="1" x14ac:dyDescent="0.25">
      <c r="A903" s="201">
        <v>903</v>
      </c>
      <c r="B903" s="183" t="s">
        <v>4288</v>
      </c>
      <c r="C903" s="183" t="s">
        <v>4289</v>
      </c>
      <c r="D903" s="36" t="s">
        <v>36</v>
      </c>
      <c r="E903" s="36" t="s">
        <v>41</v>
      </c>
      <c r="F903" s="202" t="s">
        <v>4301</v>
      </c>
      <c r="G903" s="202">
        <v>13</v>
      </c>
      <c r="H903" s="109" t="s">
        <v>4401</v>
      </c>
      <c r="I903" s="109"/>
      <c r="J903" s="109"/>
      <c r="K903" s="109"/>
      <c r="L903" s="34" t="s">
        <v>2104</v>
      </c>
      <c r="M903" s="182"/>
      <c r="N903" s="183"/>
      <c r="O903" s="184" t="s">
        <v>41</v>
      </c>
      <c r="P903" s="109"/>
      <c r="Q903" s="182" t="s">
        <v>25</v>
      </c>
      <c r="R903" s="109"/>
      <c r="S903" s="183" t="s">
        <v>3172</v>
      </c>
      <c r="T903" s="33" t="s">
        <v>4409</v>
      </c>
      <c r="U903" s="33" t="s">
        <v>21</v>
      </c>
      <c r="V903" s="45" t="s">
        <v>21</v>
      </c>
      <c r="W903" s="34" t="s">
        <v>2229</v>
      </c>
      <c r="X903" s="49" t="s">
        <v>2101</v>
      </c>
      <c r="Y903" s="36">
        <v>1</v>
      </c>
      <c r="Z903" s="36"/>
      <c r="AA903" s="36"/>
      <c r="AB903" s="36"/>
      <c r="AC903" s="36"/>
      <c r="AD903" s="36"/>
      <c r="AE903" s="36"/>
      <c r="AF903" s="96"/>
      <c r="AG903" s="51">
        <v>1</v>
      </c>
      <c r="AH903" s="51"/>
      <c r="AI903" s="51"/>
      <c r="AJ903" s="51"/>
      <c r="AK903" s="51"/>
      <c r="AL903" s="33"/>
      <c r="AM903" s="33"/>
      <c r="AN903" s="185" t="s">
        <v>3174</v>
      </c>
      <c r="AO903" s="185"/>
      <c r="AP903" s="185" t="s">
        <v>3166</v>
      </c>
      <c r="AQ903" s="185" t="s">
        <v>3166</v>
      </c>
      <c r="AR903" s="185" t="s">
        <v>3166</v>
      </c>
      <c r="AS903" s="185" t="s">
        <v>3166</v>
      </c>
      <c r="AT903" s="185"/>
      <c r="AU903" s="185"/>
      <c r="AV903" s="185"/>
      <c r="AW903" s="186"/>
      <c r="AX903" s="41"/>
      <c r="AY903" s="41" t="s">
        <v>46</v>
      </c>
      <c r="AZ903" s="41"/>
      <c r="BA903" s="36"/>
      <c r="BB903" s="51"/>
      <c r="BC903" s="33"/>
      <c r="BD903" s="33"/>
      <c r="BE903" s="51"/>
      <c r="BF903" s="51"/>
      <c r="BG903" s="51"/>
      <c r="BH903" s="51"/>
      <c r="BI903" s="51"/>
      <c r="BJ903" s="51"/>
      <c r="BK903" s="51"/>
      <c r="BL903" s="51"/>
      <c r="BM903" s="51"/>
      <c r="BN903" s="51"/>
      <c r="BO903" s="51"/>
    </row>
    <row r="904" spans="1:67" ht="47.25" customHeight="1" x14ac:dyDescent="0.25">
      <c r="A904" s="201">
        <v>904</v>
      </c>
      <c r="B904" s="183" t="s">
        <v>4288</v>
      </c>
      <c r="C904" s="183" t="s">
        <v>4289</v>
      </c>
      <c r="D904" s="36" t="s">
        <v>36</v>
      </c>
      <c r="E904" s="36" t="s">
        <v>41</v>
      </c>
      <c r="F904" s="202" t="s">
        <v>3299</v>
      </c>
      <c r="G904" s="202">
        <v>14</v>
      </c>
      <c r="H904" s="109" t="s">
        <v>4310</v>
      </c>
      <c r="I904" s="109"/>
      <c r="J904" s="109"/>
      <c r="K904" s="109"/>
      <c r="L904" s="34" t="s">
        <v>2105</v>
      </c>
      <c r="M904" s="182"/>
      <c r="N904" s="183"/>
      <c r="O904" s="184" t="s">
        <v>41</v>
      </c>
      <c r="P904" s="109"/>
      <c r="Q904" s="182" t="s">
        <v>25</v>
      </c>
      <c r="R904" s="109"/>
      <c r="S904" s="183" t="s">
        <v>3306</v>
      </c>
      <c r="T904" s="33" t="s">
        <v>4410</v>
      </c>
      <c r="U904" s="33" t="s">
        <v>21</v>
      </c>
      <c r="V904" s="45" t="s">
        <v>21</v>
      </c>
      <c r="W904" s="49" t="s">
        <v>2032</v>
      </c>
      <c r="X904" s="49" t="s">
        <v>253</v>
      </c>
      <c r="Y904" s="36">
        <v>1</v>
      </c>
      <c r="Z904" s="36"/>
      <c r="AA904" s="36"/>
      <c r="AB904" s="36"/>
      <c r="AC904" s="36"/>
      <c r="AD904" s="36"/>
      <c r="AE904" s="36"/>
      <c r="AF904" s="51"/>
      <c r="AG904" s="51">
        <v>1</v>
      </c>
      <c r="AH904" s="51"/>
      <c r="AI904" s="51"/>
      <c r="AJ904" s="51"/>
      <c r="AK904" s="51"/>
      <c r="AL904" s="33" t="s">
        <v>3156</v>
      </c>
      <c r="AM904" s="33"/>
      <c r="AN904" s="185" t="s">
        <v>3293</v>
      </c>
      <c r="AO904" s="185"/>
      <c r="AP904" s="185"/>
      <c r="AQ904" s="185"/>
      <c r="AR904" s="185"/>
      <c r="AS904" s="185"/>
      <c r="AT904" s="185"/>
      <c r="AU904" s="185"/>
      <c r="AV904" s="185"/>
      <c r="AW904" s="186"/>
      <c r="AX904" s="35" t="s">
        <v>3237</v>
      </c>
      <c r="AY904" s="41" t="s">
        <v>176</v>
      </c>
      <c r="AZ904" s="41"/>
      <c r="BA904" s="36"/>
      <c r="BB904" s="51"/>
      <c r="BC904" s="33"/>
      <c r="BD904" s="33"/>
      <c r="BE904" s="51"/>
      <c r="BF904" s="51"/>
      <c r="BG904" s="51"/>
      <c r="BH904" s="51"/>
      <c r="BI904" s="51"/>
      <c r="BJ904" s="51"/>
      <c r="BK904" s="51"/>
      <c r="BL904" s="51"/>
      <c r="BM904" s="51"/>
      <c r="BN904" s="51"/>
      <c r="BO904" s="51"/>
    </row>
    <row r="905" spans="1:67" ht="39.75" customHeight="1" x14ac:dyDescent="0.25">
      <c r="A905" s="201">
        <v>905</v>
      </c>
      <c r="B905" s="183" t="s">
        <v>4288</v>
      </c>
      <c r="C905" s="183" t="s">
        <v>4289</v>
      </c>
      <c r="D905" s="36" t="s">
        <v>36</v>
      </c>
      <c r="E905" s="36" t="s">
        <v>19</v>
      </c>
      <c r="F905" s="202">
        <v>4.5</v>
      </c>
      <c r="G905" s="202">
        <v>56</v>
      </c>
      <c r="H905" s="109" t="s">
        <v>4411</v>
      </c>
      <c r="I905" s="109"/>
      <c r="J905" s="109"/>
      <c r="K905" s="109"/>
      <c r="L905" s="34" t="s">
        <v>2230</v>
      </c>
      <c r="M905" s="182" t="s">
        <v>3188</v>
      </c>
      <c r="N905" s="183" t="s">
        <v>4333</v>
      </c>
      <c r="O905" s="184" t="s">
        <v>19</v>
      </c>
      <c r="P905" s="109"/>
      <c r="Q905" s="182" t="s">
        <v>25</v>
      </c>
      <c r="R905" s="109" t="s">
        <v>3184</v>
      </c>
      <c r="S905" s="183"/>
      <c r="T905" s="33"/>
      <c r="U905" s="33" t="s">
        <v>21</v>
      </c>
      <c r="V905" s="45" t="s">
        <v>21</v>
      </c>
      <c r="W905" s="34" t="s">
        <v>1101</v>
      </c>
      <c r="X905" s="34" t="s">
        <v>23</v>
      </c>
      <c r="Y905" s="36">
        <v>1</v>
      </c>
      <c r="Z905" s="36"/>
      <c r="AA905" s="36"/>
      <c r="AB905" s="36"/>
      <c r="AC905" s="36"/>
      <c r="AD905" s="36"/>
      <c r="AE905" s="36"/>
      <c r="AF905" s="96"/>
      <c r="AG905" s="51">
        <v>1</v>
      </c>
      <c r="AH905" s="51"/>
      <c r="AI905" s="51"/>
      <c r="AJ905" s="51"/>
      <c r="AK905" s="51"/>
      <c r="AL905" s="33"/>
      <c r="AM905" s="33"/>
      <c r="AN905" s="186"/>
      <c r="AO905" s="186"/>
      <c r="AP905" s="185"/>
      <c r="AQ905" s="185"/>
      <c r="AR905" s="185"/>
      <c r="AS905" s="185"/>
      <c r="AT905" s="185"/>
      <c r="AU905" s="185"/>
      <c r="AV905" s="185"/>
      <c r="AW905" s="186"/>
      <c r="AX905" s="41"/>
      <c r="AY905" s="35" t="s">
        <v>24</v>
      </c>
      <c r="AZ905" s="36" t="s">
        <v>25</v>
      </c>
      <c r="BA905" s="36"/>
      <c r="BB905" s="51"/>
      <c r="BC905" s="33"/>
      <c r="BD905" s="36">
        <v>1</v>
      </c>
      <c r="BE905" s="36">
        <v>1</v>
      </c>
      <c r="BF905" s="51"/>
      <c r="BG905" s="51"/>
      <c r="BH905" s="51"/>
      <c r="BI905" s="51"/>
      <c r="BJ905" s="51"/>
      <c r="BK905" s="51"/>
      <c r="BL905" s="51"/>
      <c r="BM905" s="51"/>
      <c r="BN905" s="51"/>
      <c r="BO905" s="51"/>
    </row>
    <row r="906" spans="1:67" ht="31.5" customHeight="1" x14ac:dyDescent="0.25">
      <c r="A906" s="201">
        <v>906</v>
      </c>
      <c r="B906" s="183" t="s">
        <v>4288</v>
      </c>
      <c r="C906" s="183" t="s">
        <v>4289</v>
      </c>
      <c r="D906" s="36" t="s">
        <v>36</v>
      </c>
      <c r="E906" s="36" t="s">
        <v>19</v>
      </c>
      <c r="F906" s="202">
        <v>6.5</v>
      </c>
      <c r="G906" s="202">
        <v>66</v>
      </c>
      <c r="H906" s="202">
        <v>1</v>
      </c>
      <c r="I906" s="202"/>
      <c r="J906" s="202"/>
      <c r="K906" s="202"/>
      <c r="L906" s="34" t="s">
        <v>2231</v>
      </c>
      <c r="M906" s="182" t="s">
        <v>3622</v>
      </c>
      <c r="N906" s="183" t="s">
        <v>2232</v>
      </c>
      <c r="O906" s="184" t="s">
        <v>19</v>
      </c>
      <c r="P906" s="109"/>
      <c r="Q906" s="182" t="s">
        <v>25</v>
      </c>
      <c r="R906" s="109" t="s">
        <v>3184</v>
      </c>
      <c r="S906" s="183"/>
      <c r="T906" s="33"/>
      <c r="U906" s="33" t="s">
        <v>58</v>
      </c>
      <c r="V906" s="45" t="s">
        <v>58</v>
      </c>
      <c r="W906" s="34" t="s">
        <v>2232</v>
      </c>
      <c r="X906" s="34" t="s">
        <v>2233</v>
      </c>
      <c r="Y906" s="36"/>
      <c r="Z906" s="36"/>
      <c r="AA906" s="36"/>
      <c r="AB906" s="36">
        <v>1</v>
      </c>
      <c r="AC906" s="36"/>
      <c r="AD906" s="36"/>
      <c r="AE906" s="36"/>
      <c r="AF906" s="96"/>
      <c r="AG906" s="51">
        <v>1</v>
      </c>
      <c r="AH906" s="51"/>
      <c r="AI906" s="51"/>
      <c r="AJ906" s="51"/>
      <c r="AK906" s="51"/>
      <c r="AL906" s="33"/>
      <c r="AM906" s="33"/>
      <c r="AN906" s="186"/>
      <c r="AO906" s="186"/>
      <c r="AP906" s="185"/>
      <c r="AQ906" s="185"/>
      <c r="AR906" s="185"/>
      <c r="AS906" s="185"/>
      <c r="AT906" s="185"/>
      <c r="AU906" s="185"/>
      <c r="AV906" s="185"/>
      <c r="AW906" s="186"/>
      <c r="AX906" s="41"/>
      <c r="AY906" s="35"/>
      <c r="AZ906" s="36" t="s">
        <v>25</v>
      </c>
      <c r="BA906" s="36"/>
      <c r="BB906" s="51"/>
      <c r="BC906" s="33"/>
      <c r="BD906" s="36">
        <v>1</v>
      </c>
      <c r="BE906" s="51"/>
      <c r="BF906" s="51"/>
      <c r="BG906" s="51"/>
      <c r="BH906" s="51"/>
      <c r="BI906" s="51"/>
      <c r="BJ906" s="51"/>
      <c r="BK906" s="51"/>
      <c r="BL906" s="51"/>
      <c r="BM906" s="51"/>
      <c r="BN906" s="51"/>
      <c r="BO906" s="51"/>
    </row>
    <row r="907" spans="1:67" ht="43.5" customHeight="1" x14ac:dyDescent="0.25">
      <c r="A907" s="201">
        <v>907</v>
      </c>
      <c r="B907" s="183" t="s">
        <v>4288</v>
      </c>
      <c r="C907" s="183" t="s">
        <v>4289</v>
      </c>
      <c r="D907" s="36" t="s">
        <v>36</v>
      </c>
      <c r="E907" s="36" t="s">
        <v>19</v>
      </c>
      <c r="F907" s="202">
        <v>6.5</v>
      </c>
      <c r="G907" s="202">
        <v>66</v>
      </c>
      <c r="H907" s="202" t="s">
        <v>4412</v>
      </c>
      <c r="I907" s="202"/>
      <c r="J907" s="202"/>
      <c r="K907" s="202"/>
      <c r="L907" s="34" t="s">
        <v>2235</v>
      </c>
      <c r="M907" s="182" t="s">
        <v>3188</v>
      </c>
      <c r="N907" s="183" t="s">
        <v>4333</v>
      </c>
      <c r="O907" s="184" t="s">
        <v>19</v>
      </c>
      <c r="P907" s="109"/>
      <c r="Q907" s="182" t="s">
        <v>25</v>
      </c>
      <c r="R907" s="109" t="s">
        <v>3184</v>
      </c>
      <c r="S907" s="183"/>
      <c r="T907" s="33"/>
      <c r="U907" s="33" t="s">
        <v>21</v>
      </c>
      <c r="V907" s="45" t="s">
        <v>21</v>
      </c>
      <c r="W907" s="34" t="s">
        <v>2127</v>
      </c>
      <c r="X907" s="34" t="s">
        <v>23</v>
      </c>
      <c r="Y907" s="36">
        <v>1</v>
      </c>
      <c r="Z907" s="36"/>
      <c r="AA907" s="36"/>
      <c r="AB907" s="36"/>
      <c r="AC907" s="36"/>
      <c r="AD907" s="36"/>
      <c r="AE907" s="36"/>
      <c r="AF907" s="96"/>
      <c r="AG907" s="51">
        <v>1</v>
      </c>
      <c r="AH907" s="51"/>
      <c r="AI907" s="51"/>
      <c r="AJ907" s="51"/>
      <c r="AK907" s="51"/>
      <c r="AL907" s="33"/>
      <c r="AM907" s="33"/>
      <c r="AN907" s="186"/>
      <c r="AO907" s="186"/>
      <c r="AP907" s="185"/>
      <c r="AQ907" s="185"/>
      <c r="AR907" s="185"/>
      <c r="AS907" s="185"/>
      <c r="AT907" s="185"/>
      <c r="AU907" s="185"/>
      <c r="AV907" s="185"/>
      <c r="AW907" s="186"/>
      <c r="AX907" s="41"/>
      <c r="AY907" s="35" t="s">
        <v>24</v>
      </c>
      <c r="AZ907" s="36" t="s">
        <v>25</v>
      </c>
      <c r="BA907" s="36"/>
      <c r="BB907" s="51"/>
      <c r="BC907" s="33"/>
      <c r="BD907" s="36">
        <v>1</v>
      </c>
      <c r="BE907" s="36">
        <v>1</v>
      </c>
      <c r="BF907" s="51"/>
      <c r="BG907" s="51"/>
      <c r="BH907" s="51"/>
      <c r="BI907" s="51"/>
      <c r="BJ907" s="51"/>
      <c r="BK907" s="51"/>
      <c r="BL907" s="51"/>
      <c r="BM907" s="51"/>
      <c r="BN907" s="51"/>
      <c r="BO907" s="51"/>
    </row>
    <row r="908" spans="1:67" ht="45" customHeight="1" x14ac:dyDescent="0.25">
      <c r="A908" s="201">
        <v>908</v>
      </c>
      <c r="B908" s="183" t="s">
        <v>4288</v>
      </c>
      <c r="C908" s="183" t="s">
        <v>4289</v>
      </c>
      <c r="D908" s="36" t="s">
        <v>36</v>
      </c>
      <c r="E908" s="36" t="s">
        <v>19</v>
      </c>
      <c r="F908" s="202">
        <v>9.5</v>
      </c>
      <c r="G908" s="202">
        <v>87</v>
      </c>
      <c r="H908" s="109" t="s">
        <v>4404</v>
      </c>
      <c r="I908" s="109"/>
      <c r="J908" s="109"/>
      <c r="K908" s="109"/>
      <c r="L908" s="34" t="s">
        <v>2236</v>
      </c>
      <c r="M908" s="182" t="s">
        <v>3188</v>
      </c>
      <c r="N908" s="183" t="s">
        <v>4333</v>
      </c>
      <c r="O908" s="184" t="s">
        <v>19</v>
      </c>
      <c r="P908" s="109"/>
      <c r="Q908" s="182" t="s">
        <v>25</v>
      </c>
      <c r="R908" s="109" t="s">
        <v>3184</v>
      </c>
      <c r="S908" s="183"/>
      <c r="T908" s="33"/>
      <c r="U908" s="33" t="s">
        <v>21</v>
      </c>
      <c r="V908" s="45" t="s">
        <v>21</v>
      </c>
      <c r="W908" s="34" t="s">
        <v>2127</v>
      </c>
      <c r="X908" s="34" t="s">
        <v>23</v>
      </c>
      <c r="Y908" s="36">
        <v>1</v>
      </c>
      <c r="Z908" s="36"/>
      <c r="AA908" s="36"/>
      <c r="AB908" s="36"/>
      <c r="AC908" s="36"/>
      <c r="AD908" s="36"/>
      <c r="AE908" s="36"/>
      <c r="AF908" s="96"/>
      <c r="AG908" s="51">
        <v>1</v>
      </c>
      <c r="AH908" s="51"/>
      <c r="AI908" s="51"/>
      <c r="AJ908" s="51"/>
      <c r="AK908" s="51"/>
      <c r="AL908" s="33"/>
      <c r="AM908" s="33"/>
      <c r="AN908" s="186"/>
      <c r="AO908" s="186"/>
      <c r="AP908" s="185"/>
      <c r="AQ908" s="185"/>
      <c r="AR908" s="185"/>
      <c r="AS908" s="185"/>
      <c r="AT908" s="185"/>
      <c r="AU908" s="185"/>
      <c r="AV908" s="185"/>
      <c r="AW908" s="186"/>
      <c r="AX908" s="41"/>
      <c r="AY908" s="35" t="s">
        <v>24</v>
      </c>
      <c r="AZ908" s="36" t="s">
        <v>25</v>
      </c>
      <c r="BA908" s="36"/>
      <c r="BB908" s="51"/>
      <c r="BC908" s="33"/>
      <c r="BD908" s="36">
        <v>1</v>
      </c>
      <c r="BE908" s="36">
        <v>1</v>
      </c>
      <c r="BF908" s="51"/>
      <c r="BG908" s="51"/>
      <c r="BH908" s="51"/>
      <c r="BI908" s="51"/>
      <c r="BJ908" s="51"/>
      <c r="BK908" s="51"/>
      <c r="BL908" s="51"/>
      <c r="BM908" s="51"/>
      <c r="BN908" s="51"/>
      <c r="BO908" s="51"/>
    </row>
    <row r="909" spans="1:67" ht="43.5" customHeight="1" x14ac:dyDescent="0.25">
      <c r="A909" s="201">
        <v>909</v>
      </c>
      <c r="B909" s="183" t="s">
        <v>4288</v>
      </c>
      <c r="C909" s="183" t="s">
        <v>4289</v>
      </c>
      <c r="D909" s="36" t="s">
        <v>36</v>
      </c>
      <c r="E909" s="36" t="s">
        <v>19</v>
      </c>
      <c r="F909" s="202">
        <v>11.7</v>
      </c>
      <c r="G909" s="202">
        <v>112</v>
      </c>
      <c r="H909" s="202">
        <v>1</v>
      </c>
      <c r="I909" s="202"/>
      <c r="J909" s="202"/>
      <c r="K909" s="202"/>
      <c r="L909" s="34" t="s">
        <v>2237</v>
      </c>
      <c r="M909" s="182" t="s">
        <v>3718</v>
      </c>
      <c r="N909" s="183" t="s">
        <v>1814</v>
      </c>
      <c r="O909" s="184" t="s">
        <v>19</v>
      </c>
      <c r="P909" s="109"/>
      <c r="Q909" s="182" t="s">
        <v>25</v>
      </c>
      <c r="R909" s="109" t="s">
        <v>3184</v>
      </c>
      <c r="S909" s="183"/>
      <c r="T909" s="33"/>
      <c r="U909" s="33" t="s">
        <v>58</v>
      </c>
      <c r="V909" s="45" t="s">
        <v>58</v>
      </c>
      <c r="W909" s="34" t="s">
        <v>2222</v>
      </c>
      <c r="X909" s="34" t="s">
        <v>23</v>
      </c>
      <c r="Y909" s="36"/>
      <c r="Z909" s="36"/>
      <c r="AA909" s="36"/>
      <c r="AB909" s="36">
        <v>1</v>
      </c>
      <c r="AC909" s="36"/>
      <c r="AD909" s="36"/>
      <c r="AE909" s="36"/>
      <c r="AF909" s="96"/>
      <c r="AG909" s="51">
        <v>1</v>
      </c>
      <c r="AH909" s="51"/>
      <c r="AI909" s="51"/>
      <c r="AJ909" s="51"/>
      <c r="AK909" s="51"/>
      <c r="AL909" s="33"/>
      <c r="AM909" s="33"/>
      <c r="AN909" s="186"/>
      <c r="AO909" s="186"/>
      <c r="AP909" s="185"/>
      <c r="AQ909" s="185"/>
      <c r="AR909" s="185"/>
      <c r="AS909" s="185"/>
      <c r="AT909" s="185"/>
      <c r="AU909" s="185"/>
      <c r="AV909" s="185"/>
      <c r="AW909" s="186"/>
      <c r="AX909" s="41"/>
      <c r="AY909" s="35" t="s">
        <v>24</v>
      </c>
      <c r="AZ909" s="36" t="s">
        <v>25</v>
      </c>
      <c r="BA909" s="36"/>
      <c r="BB909" s="51"/>
      <c r="BC909" s="33"/>
      <c r="BD909" s="36">
        <v>1</v>
      </c>
      <c r="BE909" s="36">
        <v>1</v>
      </c>
      <c r="BF909" s="51"/>
      <c r="BG909" s="51"/>
      <c r="BH909" s="51"/>
      <c r="BI909" s="51"/>
      <c r="BJ909" s="51"/>
      <c r="BK909" s="51"/>
      <c r="BL909" s="51"/>
      <c r="BM909" s="51"/>
      <c r="BN909" s="51"/>
      <c r="BO909" s="51"/>
    </row>
    <row r="910" spans="1:67" ht="79.5" customHeight="1" x14ac:dyDescent="0.25">
      <c r="A910" s="201">
        <v>910</v>
      </c>
      <c r="B910" s="182" t="s">
        <v>4413</v>
      </c>
      <c r="C910" s="182" t="s">
        <v>4414</v>
      </c>
      <c r="D910" s="33" t="s">
        <v>1030</v>
      </c>
      <c r="E910" s="36" t="s">
        <v>63</v>
      </c>
      <c r="F910" s="109" t="s">
        <v>1078</v>
      </c>
      <c r="G910" s="202"/>
      <c r="H910" s="202"/>
      <c r="I910" s="202"/>
      <c r="J910" s="202"/>
      <c r="K910" s="202"/>
      <c r="L910" s="34" t="s">
        <v>2238</v>
      </c>
      <c r="M910" s="182" t="s">
        <v>3188</v>
      </c>
      <c r="N910" s="183" t="s">
        <v>4415</v>
      </c>
      <c r="O910" s="184" t="s">
        <v>3183</v>
      </c>
      <c r="P910" s="109"/>
      <c r="Q910" s="183" t="s">
        <v>1133</v>
      </c>
      <c r="R910" s="109"/>
      <c r="S910" s="183"/>
      <c r="T910" s="33" t="s">
        <v>4416</v>
      </c>
      <c r="U910" s="33" t="s">
        <v>21</v>
      </c>
      <c r="V910" s="45" t="s">
        <v>21</v>
      </c>
      <c r="W910" s="34" t="s">
        <v>1133</v>
      </c>
      <c r="X910" s="34" t="s">
        <v>1078</v>
      </c>
      <c r="Y910" s="36">
        <v>1</v>
      </c>
      <c r="Z910" s="36"/>
      <c r="AA910" s="36"/>
      <c r="AB910" s="36"/>
      <c r="AC910" s="36"/>
      <c r="AD910" s="36"/>
      <c r="AE910" s="36"/>
      <c r="AF910" s="96"/>
      <c r="AG910" s="51">
        <v>1</v>
      </c>
      <c r="AH910" s="51"/>
      <c r="AI910" s="51"/>
      <c r="AJ910" s="51"/>
      <c r="AK910" s="51"/>
      <c r="AL910" s="33"/>
      <c r="AM910" s="33"/>
      <c r="AN910" s="185" t="s">
        <v>3165</v>
      </c>
      <c r="AO910" s="185" t="s">
        <v>4417</v>
      </c>
      <c r="AP910" s="185" t="s">
        <v>3166</v>
      </c>
      <c r="AQ910" s="185" t="s">
        <v>4418</v>
      </c>
      <c r="AR910" s="185" t="s">
        <v>4418</v>
      </c>
      <c r="AS910" s="185" t="s">
        <v>2694</v>
      </c>
      <c r="AT910" s="185"/>
      <c r="AU910" s="185"/>
      <c r="AV910" s="185"/>
      <c r="AW910" s="186"/>
      <c r="AX910" s="41"/>
      <c r="AY910" s="41" t="s">
        <v>46</v>
      </c>
      <c r="AZ910" s="41"/>
      <c r="BA910" s="36"/>
      <c r="BB910" s="36" t="s">
        <v>3154</v>
      </c>
      <c r="BC910" s="33" t="s">
        <v>4419</v>
      </c>
      <c r="BD910" s="33"/>
      <c r="BE910" s="51"/>
      <c r="BF910" s="51"/>
      <c r="BG910" s="51"/>
      <c r="BH910" s="51"/>
      <c r="BI910" s="51"/>
      <c r="BJ910" s="51"/>
      <c r="BK910" s="51"/>
      <c r="BL910" s="51"/>
      <c r="BM910" s="51"/>
      <c r="BN910" s="51"/>
      <c r="BO910" s="51"/>
    </row>
    <row r="911" spans="1:67" ht="216.75" customHeight="1" x14ac:dyDescent="0.25">
      <c r="A911" s="201">
        <v>911</v>
      </c>
      <c r="B911" s="182" t="s">
        <v>4420</v>
      </c>
      <c r="C911" s="182" t="s">
        <v>4421</v>
      </c>
      <c r="D911" s="33" t="s">
        <v>1030</v>
      </c>
      <c r="E911" s="36" t="s">
        <v>63</v>
      </c>
      <c r="F911" s="202" t="s">
        <v>66</v>
      </c>
      <c r="G911" s="202"/>
      <c r="H911" s="202"/>
      <c r="I911" s="202"/>
      <c r="J911" s="202"/>
      <c r="K911" s="202"/>
      <c r="L911" s="34" t="s">
        <v>2239</v>
      </c>
      <c r="M911" s="182" t="s">
        <v>3143</v>
      </c>
      <c r="N911" s="183" t="s">
        <v>4422</v>
      </c>
      <c r="O911" s="184" t="s">
        <v>3183</v>
      </c>
      <c r="P911" s="109"/>
      <c r="Q911" s="183" t="s">
        <v>2240</v>
      </c>
      <c r="R911" s="109"/>
      <c r="S911" s="183"/>
      <c r="T911" s="33"/>
      <c r="U911" s="33" t="s">
        <v>21</v>
      </c>
      <c r="V911" s="45" t="s">
        <v>21</v>
      </c>
      <c r="W911" s="34" t="s">
        <v>2240</v>
      </c>
      <c r="X911" s="34" t="s">
        <v>66</v>
      </c>
      <c r="Y911" s="36">
        <v>1</v>
      </c>
      <c r="Z911" s="36"/>
      <c r="AA911" s="36"/>
      <c r="AB911" s="36"/>
      <c r="AC911" s="36"/>
      <c r="AD911" s="36"/>
      <c r="AE911" s="36"/>
      <c r="AF911" s="51"/>
      <c r="AG911" s="51">
        <v>1</v>
      </c>
      <c r="AH911" s="51"/>
      <c r="AI911" s="51"/>
      <c r="AJ911" s="51"/>
      <c r="AK911" s="51"/>
      <c r="AL911" s="33"/>
      <c r="AM911" s="33"/>
      <c r="AN911" s="185"/>
      <c r="AO911" s="185"/>
      <c r="AP911" s="185"/>
      <c r="AQ911" s="185"/>
      <c r="AR911" s="185"/>
      <c r="AS911" s="185"/>
      <c r="AT911" s="185"/>
      <c r="AU911" s="185"/>
      <c r="AV911" s="185"/>
      <c r="AW911" s="186"/>
      <c r="AX911" s="41"/>
      <c r="AY911" s="41" t="s">
        <v>24</v>
      </c>
      <c r="AZ911" s="41"/>
      <c r="BA911" s="36" t="s">
        <v>451</v>
      </c>
      <c r="BB911" s="51"/>
      <c r="BC911" s="33"/>
      <c r="BD911" s="33"/>
      <c r="BE911" s="51"/>
      <c r="BF911" s="51"/>
      <c r="BG911" s="51"/>
      <c r="BH911" s="51"/>
      <c r="BI911" s="51"/>
      <c r="BJ911" s="51"/>
      <c r="BK911" s="51"/>
      <c r="BL911" s="51"/>
      <c r="BM911" s="51"/>
      <c r="BN911" s="51"/>
      <c r="BO911" s="51"/>
    </row>
    <row r="912" spans="1:67" ht="345.75" customHeight="1" x14ac:dyDescent="0.25">
      <c r="A912" s="201">
        <v>912</v>
      </c>
      <c r="B912" s="182" t="s">
        <v>4423</v>
      </c>
      <c r="C912" s="182" t="s">
        <v>3140</v>
      </c>
      <c r="D912" s="33" t="s">
        <v>1030</v>
      </c>
      <c r="E912" s="36" t="s">
        <v>63</v>
      </c>
      <c r="F912" s="202" t="s">
        <v>66</v>
      </c>
      <c r="G912" s="202"/>
      <c r="H912" s="202"/>
      <c r="I912" s="202"/>
      <c r="J912" s="202"/>
      <c r="K912" s="202"/>
      <c r="L912" s="34" t="s">
        <v>2242</v>
      </c>
      <c r="M912" s="182" t="s">
        <v>3148</v>
      </c>
      <c r="N912" s="183" t="s">
        <v>2243</v>
      </c>
      <c r="O912" s="184" t="s">
        <v>3183</v>
      </c>
      <c r="P912" s="109"/>
      <c r="Q912" s="182" t="s">
        <v>3184</v>
      </c>
      <c r="R912" s="109"/>
      <c r="S912" s="183"/>
      <c r="T912" s="33"/>
      <c r="U912" s="33" t="s">
        <v>58</v>
      </c>
      <c r="V912" s="45" t="s">
        <v>58</v>
      </c>
      <c r="W912" s="34" t="s">
        <v>2243</v>
      </c>
      <c r="X912" s="34" t="s">
        <v>451</v>
      </c>
      <c r="Y912" s="36"/>
      <c r="Z912" s="36"/>
      <c r="AA912" s="36"/>
      <c r="AB912" s="36">
        <v>1</v>
      </c>
      <c r="AC912" s="36"/>
      <c r="AD912" s="36"/>
      <c r="AE912" s="36"/>
      <c r="AF912" s="51"/>
      <c r="AG912" s="51">
        <v>1</v>
      </c>
      <c r="AH912" s="51"/>
      <c r="AI912" s="51"/>
      <c r="AJ912" s="51"/>
      <c r="AK912" s="51"/>
      <c r="AL912" s="33"/>
      <c r="AM912" s="33"/>
      <c r="AN912" s="186"/>
      <c r="AO912" s="186"/>
      <c r="AP912" s="185"/>
      <c r="AQ912" s="185"/>
      <c r="AR912" s="185"/>
      <c r="AS912" s="185"/>
      <c r="AT912" s="185"/>
      <c r="AU912" s="185"/>
      <c r="AV912" s="185"/>
      <c r="AW912" s="186"/>
      <c r="AX912" s="41"/>
      <c r="AY912" s="41" t="s">
        <v>24</v>
      </c>
      <c r="AZ912" s="41"/>
      <c r="BA912" s="36"/>
      <c r="BB912" s="51"/>
      <c r="BC912" s="33"/>
      <c r="BD912" s="33"/>
      <c r="BE912" s="51"/>
      <c r="BF912" s="51"/>
      <c r="BG912" s="51"/>
      <c r="BH912" s="51"/>
      <c r="BI912" s="51"/>
      <c r="BJ912" s="51"/>
      <c r="BK912" s="51"/>
      <c r="BL912" s="51"/>
      <c r="BM912" s="51"/>
      <c r="BN912" s="51"/>
      <c r="BO912" s="51"/>
    </row>
    <row r="913" spans="1:67" ht="78.75" customHeight="1" x14ac:dyDescent="0.25">
      <c r="A913" s="201">
        <v>913</v>
      </c>
      <c r="B913" s="182" t="s">
        <v>4424</v>
      </c>
      <c r="C913" s="183" t="s">
        <v>4425</v>
      </c>
      <c r="D913" s="33" t="s">
        <v>1030</v>
      </c>
      <c r="E913" s="36" t="s">
        <v>63</v>
      </c>
      <c r="F913" s="202" t="s">
        <v>66</v>
      </c>
      <c r="G913" s="202"/>
      <c r="H913" s="202"/>
      <c r="I913" s="202"/>
      <c r="J913" s="202"/>
      <c r="K913" s="202"/>
      <c r="L913" s="34" t="s">
        <v>2244</v>
      </c>
      <c r="M913" s="182" t="s">
        <v>3143</v>
      </c>
      <c r="N913" s="183" t="s">
        <v>3212</v>
      </c>
      <c r="O913" s="184" t="s">
        <v>3183</v>
      </c>
      <c r="P913" s="109"/>
      <c r="Q913" s="183" t="s">
        <v>3152</v>
      </c>
      <c r="R913" s="109"/>
      <c r="S913" s="183" t="s">
        <v>391</v>
      </c>
      <c r="T913" s="33" t="s">
        <v>4426</v>
      </c>
      <c r="U913" s="33" t="s">
        <v>21</v>
      </c>
      <c r="V913" s="45" t="s">
        <v>21</v>
      </c>
      <c r="W913" s="34" t="s">
        <v>1396</v>
      </c>
      <c r="X913" s="34" t="s">
        <v>66</v>
      </c>
      <c r="Y913" s="36">
        <v>1</v>
      </c>
      <c r="Z913" s="36"/>
      <c r="AA913" s="36"/>
      <c r="AB913" s="36"/>
      <c r="AC913" s="36"/>
      <c r="AD913" s="36"/>
      <c r="AE913" s="36"/>
      <c r="AF913" s="51"/>
      <c r="AG913" s="51">
        <v>1</v>
      </c>
      <c r="AH913" s="51"/>
      <c r="AI913" s="51"/>
      <c r="AJ913" s="51"/>
      <c r="AK913" s="36">
        <v>1</v>
      </c>
      <c r="AL913" s="33" t="s">
        <v>3156</v>
      </c>
      <c r="AM913" s="33"/>
      <c r="AN913" s="185" t="s">
        <v>3224</v>
      </c>
      <c r="AO913" s="185"/>
      <c r="AP913" s="185" t="s">
        <v>3194</v>
      </c>
      <c r="AQ913" s="185" t="s">
        <v>3194</v>
      </c>
      <c r="AR913" s="185" t="s">
        <v>3194</v>
      </c>
      <c r="AS913" s="185" t="s">
        <v>4427</v>
      </c>
      <c r="AT913" s="185"/>
      <c r="AU913" s="185"/>
      <c r="AV913" s="185"/>
      <c r="AW913" s="186"/>
      <c r="AX913" s="185"/>
      <c r="AY913" s="35" t="s">
        <v>186</v>
      </c>
      <c r="AZ913" s="41"/>
      <c r="BA913" s="36" t="s">
        <v>451</v>
      </c>
      <c r="BB913" s="51"/>
      <c r="BC913" s="33"/>
      <c r="BD913" s="33"/>
      <c r="BE913" s="51"/>
      <c r="BF913" s="51"/>
      <c r="BG913" s="51"/>
      <c r="BH913" s="51"/>
      <c r="BI913" s="51"/>
      <c r="BJ913" s="51"/>
      <c r="BK913" s="51"/>
      <c r="BL913" s="51"/>
      <c r="BM913" s="51"/>
      <c r="BN913" s="51"/>
      <c r="BO913" s="51"/>
    </row>
    <row r="914" spans="1:67" ht="149.25" customHeight="1" x14ac:dyDescent="0.25">
      <c r="A914" s="201">
        <v>914</v>
      </c>
      <c r="B914" s="182" t="s">
        <v>4428</v>
      </c>
      <c r="C914" s="182" t="s">
        <v>4429</v>
      </c>
      <c r="D914" s="33" t="s">
        <v>1030</v>
      </c>
      <c r="E914" s="36" t="s">
        <v>63</v>
      </c>
      <c r="F914" s="202" t="s">
        <v>66</v>
      </c>
      <c r="G914" s="202"/>
      <c r="H914" s="202"/>
      <c r="I914" s="202"/>
      <c r="J914" s="202"/>
      <c r="K914" s="202"/>
      <c r="L914" s="34" t="s">
        <v>2245</v>
      </c>
      <c r="M914" s="182" t="s">
        <v>3998</v>
      </c>
      <c r="N914" s="183" t="s">
        <v>4422</v>
      </c>
      <c r="O914" s="184" t="s">
        <v>3183</v>
      </c>
      <c r="P914" s="109"/>
      <c r="Q914" s="183" t="s">
        <v>3201</v>
      </c>
      <c r="R914" s="109"/>
      <c r="S914" s="183"/>
      <c r="T914" s="33"/>
      <c r="U914" s="33" t="s">
        <v>58</v>
      </c>
      <c r="V914" s="45" t="s">
        <v>58</v>
      </c>
      <c r="W914" s="34" t="s">
        <v>2246</v>
      </c>
      <c r="X914" s="34" t="s">
        <v>451</v>
      </c>
      <c r="Y914" s="36"/>
      <c r="Z914" s="36"/>
      <c r="AA914" s="36"/>
      <c r="AB914" s="36">
        <v>1</v>
      </c>
      <c r="AC914" s="36"/>
      <c r="AD914" s="36"/>
      <c r="AE914" s="36"/>
      <c r="AF914" s="51"/>
      <c r="AG914" s="51">
        <v>1</v>
      </c>
      <c r="AH914" s="51"/>
      <c r="AI914" s="51"/>
      <c r="AJ914" s="51"/>
      <c r="AK914" s="51"/>
      <c r="AL914" s="33" t="s">
        <v>3156</v>
      </c>
      <c r="AM914" s="33"/>
      <c r="AN914" s="185"/>
      <c r="AO914" s="185"/>
      <c r="AP914" s="185"/>
      <c r="AQ914" s="185"/>
      <c r="AR914" s="185"/>
      <c r="AS914" s="185"/>
      <c r="AT914" s="185"/>
      <c r="AU914" s="185"/>
      <c r="AV914" s="185"/>
      <c r="AW914" s="186"/>
      <c r="AX914" s="41"/>
      <c r="AY914" s="41" t="s">
        <v>24</v>
      </c>
      <c r="AZ914" s="41"/>
      <c r="BA914" s="36"/>
      <c r="BB914" s="51"/>
      <c r="BC914" s="33"/>
      <c r="BD914" s="33"/>
      <c r="BE914" s="51"/>
      <c r="BF914" s="51"/>
      <c r="BG914" s="51"/>
      <c r="BH914" s="51"/>
      <c r="BI914" s="51"/>
      <c r="BJ914" s="51"/>
      <c r="BK914" s="51"/>
      <c r="BL914" s="51"/>
      <c r="BM914" s="51"/>
      <c r="BN914" s="51"/>
      <c r="BO914" s="51"/>
    </row>
    <row r="915" spans="1:67" ht="236.25" customHeight="1" x14ac:dyDescent="0.25">
      <c r="A915" s="201">
        <v>915</v>
      </c>
      <c r="B915" s="182" t="s">
        <v>4430</v>
      </c>
      <c r="C915" s="182" t="s">
        <v>4431</v>
      </c>
      <c r="D915" s="33" t="s">
        <v>1030</v>
      </c>
      <c r="E915" s="36" t="s">
        <v>63</v>
      </c>
      <c r="F915" s="202" t="s">
        <v>66</v>
      </c>
      <c r="G915" s="202"/>
      <c r="H915" s="202"/>
      <c r="I915" s="202"/>
      <c r="J915" s="202"/>
      <c r="K915" s="202"/>
      <c r="L915" s="34" t="s">
        <v>2249</v>
      </c>
      <c r="M915" s="182" t="s">
        <v>3828</v>
      </c>
      <c r="N915" s="183" t="s">
        <v>4432</v>
      </c>
      <c r="O915" s="184" t="s">
        <v>3183</v>
      </c>
      <c r="P915" s="109"/>
      <c r="Q915" s="183" t="s">
        <v>1266</v>
      </c>
      <c r="R915" s="109"/>
      <c r="S915" s="183"/>
      <c r="T915" s="33"/>
      <c r="U915" s="33" t="s">
        <v>58</v>
      </c>
      <c r="V915" s="45" t="s">
        <v>58</v>
      </c>
      <c r="W915" s="34" t="s">
        <v>1266</v>
      </c>
      <c r="X915" s="34" t="s">
        <v>66</v>
      </c>
      <c r="Y915" s="36"/>
      <c r="Z915" s="36"/>
      <c r="AA915" s="36"/>
      <c r="AB915" s="36">
        <v>1</v>
      </c>
      <c r="AC915" s="36"/>
      <c r="AD915" s="36"/>
      <c r="AE915" s="36"/>
      <c r="AF915" s="51"/>
      <c r="AG915" s="51">
        <v>1</v>
      </c>
      <c r="AH915" s="51"/>
      <c r="AI915" s="51"/>
      <c r="AJ915" s="51"/>
      <c r="AK915" s="51"/>
      <c r="AL915" s="33"/>
      <c r="AM915" s="33"/>
      <c r="AN915" s="186"/>
      <c r="AO915" s="186"/>
      <c r="AP915" s="185"/>
      <c r="AQ915" s="185"/>
      <c r="AR915" s="185"/>
      <c r="AS915" s="185"/>
      <c r="AT915" s="185"/>
      <c r="AU915" s="185"/>
      <c r="AV915" s="185"/>
      <c r="AW915" s="186"/>
      <c r="AX915" s="41"/>
      <c r="AY915" s="41" t="s">
        <v>24</v>
      </c>
      <c r="AZ915" s="41"/>
      <c r="BA915" s="36"/>
      <c r="BB915" s="51"/>
      <c r="BC915" s="33"/>
      <c r="BD915" s="33"/>
      <c r="BE915" s="51"/>
      <c r="BF915" s="51"/>
      <c r="BG915" s="51"/>
      <c r="BH915" s="51"/>
      <c r="BI915" s="51"/>
      <c r="BJ915" s="51"/>
      <c r="BK915" s="51"/>
      <c r="BL915" s="51"/>
      <c r="BM915" s="51"/>
      <c r="BN915" s="51"/>
      <c r="BO915" s="51"/>
    </row>
    <row r="916" spans="1:67" ht="214.5" customHeight="1" x14ac:dyDescent="0.25">
      <c r="A916" s="201">
        <v>916</v>
      </c>
      <c r="B916" s="182" t="s">
        <v>4430</v>
      </c>
      <c r="C916" s="182" t="s">
        <v>4431</v>
      </c>
      <c r="D916" s="33" t="s">
        <v>1030</v>
      </c>
      <c r="E916" s="36" t="s">
        <v>63</v>
      </c>
      <c r="F916" s="202" t="s">
        <v>66</v>
      </c>
      <c r="G916" s="202"/>
      <c r="H916" s="202"/>
      <c r="I916" s="202"/>
      <c r="J916" s="202"/>
      <c r="K916" s="202"/>
      <c r="L916" s="34" t="s">
        <v>2251</v>
      </c>
      <c r="M916" s="182" t="s">
        <v>3828</v>
      </c>
      <c r="N916" s="183" t="s">
        <v>4433</v>
      </c>
      <c r="O916" s="184" t="s">
        <v>3183</v>
      </c>
      <c r="P916" s="109"/>
      <c r="Q916" s="183" t="s">
        <v>2253</v>
      </c>
      <c r="R916" s="109"/>
      <c r="S916" s="183"/>
      <c r="T916" s="33"/>
      <c r="U916" s="33" t="s">
        <v>58</v>
      </c>
      <c r="V916" s="45" t="s">
        <v>58</v>
      </c>
      <c r="W916" s="34" t="s">
        <v>2253</v>
      </c>
      <c r="X916" s="34" t="s">
        <v>66</v>
      </c>
      <c r="Y916" s="36"/>
      <c r="Z916" s="36"/>
      <c r="AA916" s="36"/>
      <c r="AB916" s="36">
        <v>1</v>
      </c>
      <c r="AC916" s="36"/>
      <c r="AD916" s="36"/>
      <c r="AE916" s="36"/>
      <c r="AF916" s="51"/>
      <c r="AG916" s="51">
        <v>1</v>
      </c>
      <c r="AH916" s="51"/>
      <c r="AI916" s="51"/>
      <c r="AJ916" s="51"/>
      <c r="AK916" s="51"/>
      <c r="AL916" s="33"/>
      <c r="AM916" s="33"/>
      <c r="AN916" s="186"/>
      <c r="AO916" s="186"/>
      <c r="AP916" s="185"/>
      <c r="AQ916" s="185"/>
      <c r="AR916" s="185"/>
      <c r="AS916" s="185"/>
      <c r="AT916" s="185"/>
      <c r="AU916" s="185"/>
      <c r="AV916" s="185"/>
      <c r="AW916" s="186"/>
      <c r="AX916" s="41"/>
      <c r="AY916" s="41" t="s">
        <v>24</v>
      </c>
      <c r="AZ916" s="41"/>
      <c r="BA916" s="36"/>
      <c r="BB916" s="51"/>
      <c r="BC916" s="33"/>
      <c r="BD916" s="33"/>
      <c r="BE916" s="51"/>
      <c r="BF916" s="51"/>
      <c r="BG916" s="51"/>
      <c r="BH916" s="51"/>
      <c r="BI916" s="51"/>
      <c r="BJ916" s="51"/>
      <c r="BK916" s="51"/>
      <c r="BL916" s="51"/>
      <c r="BM916" s="51"/>
      <c r="BN916" s="51"/>
      <c r="BO916" s="51"/>
    </row>
    <row r="917" spans="1:67" ht="389.25" customHeight="1" x14ac:dyDescent="0.25">
      <c r="A917" s="201">
        <v>917</v>
      </c>
      <c r="B917" s="182" t="s">
        <v>4430</v>
      </c>
      <c r="C917" s="182" t="s">
        <v>4431</v>
      </c>
      <c r="D917" s="33" t="s">
        <v>1030</v>
      </c>
      <c r="E917" s="36" t="s">
        <v>63</v>
      </c>
      <c r="F917" s="202" t="s">
        <v>66</v>
      </c>
      <c r="G917" s="202"/>
      <c r="H917" s="202"/>
      <c r="I917" s="202"/>
      <c r="J917" s="202"/>
      <c r="K917" s="202"/>
      <c r="L917" s="34" t="s">
        <v>2254</v>
      </c>
      <c r="M917" s="183" t="s">
        <v>3143</v>
      </c>
      <c r="N917" s="183" t="s">
        <v>4434</v>
      </c>
      <c r="O917" s="184" t="s">
        <v>3183</v>
      </c>
      <c r="P917" s="109"/>
      <c r="Q917" s="183" t="s">
        <v>3201</v>
      </c>
      <c r="R917" s="109"/>
      <c r="S917" s="183"/>
      <c r="T917" s="33"/>
      <c r="U917" s="33" t="s">
        <v>21</v>
      </c>
      <c r="V917" s="45" t="s">
        <v>21</v>
      </c>
      <c r="W917" s="34" t="s">
        <v>2255</v>
      </c>
      <c r="X917" s="34" t="s">
        <v>23</v>
      </c>
      <c r="Y917" s="36">
        <v>1</v>
      </c>
      <c r="Z917" s="36"/>
      <c r="AA917" s="36"/>
      <c r="AB917" s="36"/>
      <c r="AC917" s="36"/>
      <c r="AD917" s="36"/>
      <c r="AE917" s="36"/>
      <c r="AF917" s="51"/>
      <c r="AG917" s="51">
        <v>1</v>
      </c>
      <c r="AH917" s="51"/>
      <c r="AI917" s="51"/>
      <c r="AJ917" s="51"/>
      <c r="AK917" s="36">
        <v>1</v>
      </c>
      <c r="AL917" s="33" t="s">
        <v>3156</v>
      </c>
      <c r="AM917" s="33"/>
      <c r="AN917" s="185" t="s">
        <v>3397</v>
      </c>
      <c r="AO917" s="185" t="s">
        <v>4435</v>
      </c>
      <c r="AP917" s="185"/>
      <c r="AQ917" s="185"/>
      <c r="AR917" s="185"/>
      <c r="AS917" s="185"/>
      <c r="AT917" s="185"/>
      <c r="AU917" s="185"/>
      <c r="AV917" s="185"/>
      <c r="AW917" s="186"/>
      <c r="AX917" s="45" t="s">
        <v>4435</v>
      </c>
      <c r="AY917" s="35" t="s">
        <v>1042</v>
      </c>
      <c r="AZ917" s="41" t="s">
        <v>25</v>
      </c>
      <c r="BA917" s="36" t="s">
        <v>451</v>
      </c>
      <c r="BB917" s="36" t="s">
        <v>3154</v>
      </c>
      <c r="BC917" s="33" t="s">
        <v>4436</v>
      </c>
      <c r="BD917" s="33">
        <v>2</v>
      </c>
      <c r="BE917" s="51"/>
      <c r="BF917" s="51"/>
      <c r="BG917" s="51"/>
      <c r="BH917" s="51"/>
      <c r="BI917" s="51"/>
      <c r="BJ917" s="51"/>
      <c r="BK917" s="51"/>
      <c r="BL917" s="51"/>
      <c r="BM917" s="51"/>
      <c r="BN917" s="51"/>
      <c r="BO917" s="51"/>
    </row>
    <row r="918" spans="1:67" ht="63" customHeight="1" x14ac:dyDescent="0.25">
      <c r="A918" s="201">
        <v>918</v>
      </c>
      <c r="B918" s="182" t="s">
        <v>4430</v>
      </c>
      <c r="C918" s="182" t="s">
        <v>4431</v>
      </c>
      <c r="D918" s="33" t="s">
        <v>1030</v>
      </c>
      <c r="E918" s="36" t="s">
        <v>63</v>
      </c>
      <c r="F918" s="202" t="s">
        <v>66</v>
      </c>
      <c r="G918" s="202"/>
      <c r="H918" s="202"/>
      <c r="I918" s="202"/>
      <c r="J918" s="202"/>
      <c r="K918" s="202"/>
      <c r="L918" s="34" t="s">
        <v>2256</v>
      </c>
      <c r="M918" s="182" t="s">
        <v>3143</v>
      </c>
      <c r="N918" s="183" t="s">
        <v>4437</v>
      </c>
      <c r="O918" s="184" t="s">
        <v>3183</v>
      </c>
      <c r="P918" s="109"/>
      <c r="Q918" s="183" t="s">
        <v>1292</v>
      </c>
      <c r="R918" s="109"/>
      <c r="S918" s="183"/>
      <c r="T918" s="33"/>
      <c r="U918" s="33" t="s">
        <v>21</v>
      </c>
      <c r="V918" s="45" t="s">
        <v>21</v>
      </c>
      <c r="W918" s="34" t="s">
        <v>1292</v>
      </c>
      <c r="X918" s="34" t="s">
        <v>66</v>
      </c>
      <c r="Y918" s="36">
        <v>1</v>
      </c>
      <c r="Z918" s="36"/>
      <c r="AA918" s="36"/>
      <c r="AB918" s="36"/>
      <c r="AC918" s="36"/>
      <c r="AD918" s="36"/>
      <c r="AE918" s="36"/>
      <c r="AF918" s="51"/>
      <c r="AG918" s="51">
        <v>1</v>
      </c>
      <c r="AH918" s="51"/>
      <c r="AI918" s="51"/>
      <c r="AJ918" s="51"/>
      <c r="AK918" s="51"/>
      <c r="AL918" s="33"/>
      <c r="AM918" s="33"/>
      <c r="AN918" s="185"/>
      <c r="AO918" s="185"/>
      <c r="AP918" s="185"/>
      <c r="AQ918" s="185"/>
      <c r="AR918" s="185"/>
      <c r="AS918" s="185"/>
      <c r="AT918" s="185"/>
      <c r="AU918" s="185"/>
      <c r="AV918" s="185"/>
      <c r="AW918" s="186"/>
      <c r="AX918" s="41"/>
      <c r="AY918" s="41" t="s">
        <v>24</v>
      </c>
      <c r="AZ918" s="41"/>
      <c r="BA918" s="36" t="s">
        <v>451</v>
      </c>
      <c r="BB918" s="51"/>
      <c r="BC918" s="33"/>
      <c r="BD918" s="33"/>
      <c r="BE918" s="51"/>
      <c r="BF918" s="51"/>
      <c r="BG918" s="51"/>
      <c r="BH918" s="51"/>
      <c r="BI918" s="51"/>
      <c r="BJ918" s="51"/>
      <c r="BK918" s="51"/>
      <c r="BL918" s="51"/>
      <c r="BM918" s="51"/>
      <c r="BN918" s="51"/>
      <c r="BO918" s="51"/>
    </row>
    <row r="919" spans="1:67" ht="175.5" customHeight="1" x14ac:dyDescent="0.25">
      <c r="A919" s="201">
        <v>919</v>
      </c>
      <c r="B919" s="182" t="s">
        <v>4430</v>
      </c>
      <c r="C919" s="182" t="s">
        <v>4431</v>
      </c>
      <c r="D919" s="33" t="s">
        <v>1030</v>
      </c>
      <c r="E919" s="36" t="s">
        <v>63</v>
      </c>
      <c r="F919" s="202" t="s">
        <v>66</v>
      </c>
      <c r="G919" s="202"/>
      <c r="H919" s="202"/>
      <c r="I919" s="202"/>
      <c r="J919" s="202"/>
      <c r="K919" s="202"/>
      <c r="L919" s="34" t="s">
        <v>2258</v>
      </c>
      <c r="M919" s="182" t="s">
        <v>3143</v>
      </c>
      <c r="N919" s="183" t="s">
        <v>4438</v>
      </c>
      <c r="O919" s="184" t="s">
        <v>3183</v>
      </c>
      <c r="P919" s="109"/>
      <c r="Q919" s="183" t="s">
        <v>2259</v>
      </c>
      <c r="R919" s="109"/>
      <c r="S919" s="183"/>
      <c r="T919" s="33"/>
      <c r="U919" s="33" t="s">
        <v>21</v>
      </c>
      <c r="V919" s="45" t="s">
        <v>21</v>
      </c>
      <c r="W919" s="34" t="s">
        <v>2259</v>
      </c>
      <c r="X919" s="34" t="s">
        <v>66</v>
      </c>
      <c r="Y919" s="36">
        <v>1</v>
      </c>
      <c r="Z919" s="36"/>
      <c r="AA919" s="36"/>
      <c r="AB919" s="36"/>
      <c r="AC919" s="36"/>
      <c r="AD919" s="36"/>
      <c r="AE919" s="36"/>
      <c r="AF919" s="51"/>
      <c r="AG919" s="51">
        <v>1</v>
      </c>
      <c r="AH919" s="51"/>
      <c r="AI919" s="51"/>
      <c r="AJ919" s="51"/>
      <c r="AK919" s="51"/>
      <c r="AL919" s="33"/>
      <c r="AM919" s="33"/>
      <c r="AN919" s="185"/>
      <c r="AO919" s="185"/>
      <c r="AP919" s="185"/>
      <c r="AQ919" s="185"/>
      <c r="AR919" s="185"/>
      <c r="AS919" s="185"/>
      <c r="AT919" s="185"/>
      <c r="AU919" s="185"/>
      <c r="AV919" s="185"/>
      <c r="AW919" s="186"/>
      <c r="AX919" s="41"/>
      <c r="AY919" s="41" t="s">
        <v>24</v>
      </c>
      <c r="AZ919" s="41"/>
      <c r="BA919" s="36" t="s">
        <v>451</v>
      </c>
      <c r="BB919" s="51"/>
      <c r="BC919" s="33"/>
      <c r="BD919" s="33"/>
      <c r="BE919" s="51"/>
      <c r="BF919" s="51"/>
      <c r="BG919" s="51"/>
      <c r="BH919" s="51"/>
      <c r="BI919" s="51"/>
      <c r="BJ919" s="51"/>
      <c r="BK919" s="51"/>
      <c r="BL919" s="51"/>
      <c r="BM919" s="51"/>
      <c r="BN919" s="51"/>
      <c r="BO919" s="51"/>
    </row>
    <row r="920" spans="1:67" ht="320.25" customHeight="1" x14ac:dyDescent="0.25">
      <c r="A920" s="201">
        <v>920</v>
      </c>
      <c r="B920" s="182" t="s">
        <v>4430</v>
      </c>
      <c r="C920" s="182" t="s">
        <v>4431</v>
      </c>
      <c r="D920" s="33" t="s">
        <v>1030</v>
      </c>
      <c r="E920" s="36" t="s">
        <v>63</v>
      </c>
      <c r="F920" s="202" t="s">
        <v>66</v>
      </c>
      <c r="G920" s="202"/>
      <c r="H920" s="202"/>
      <c r="I920" s="202"/>
      <c r="J920" s="202"/>
      <c r="K920" s="202"/>
      <c r="L920" s="34" t="s">
        <v>2262</v>
      </c>
      <c r="M920" s="182" t="s">
        <v>3143</v>
      </c>
      <c r="N920" s="183" t="s">
        <v>4439</v>
      </c>
      <c r="O920" s="184" t="s">
        <v>3183</v>
      </c>
      <c r="P920" s="109"/>
      <c r="Q920" s="183" t="s">
        <v>2263</v>
      </c>
      <c r="R920" s="109"/>
      <c r="S920" s="183"/>
      <c r="T920" s="33"/>
      <c r="U920" s="33" t="s">
        <v>21</v>
      </c>
      <c r="V920" s="45" t="s">
        <v>21</v>
      </c>
      <c r="W920" s="34" t="s">
        <v>2263</v>
      </c>
      <c r="X920" s="34" t="s">
        <v>66</v>
      </c>
      <c r="Y920" s="36">
        <v>1</v>
      </c>
      <c r="Z920" s="36"/>
      <c r="AA920" s="36"/>
      <c r="AB920" s="36"/>
      <c r="AC920" s="36"/>
      <c r="AD920" s="36"/>
      <c r="AE920" s="36"/>
      <c r="AF920" s="51"/>
      <c r="AG920" s="51">
        <v>1</v>
      </c>
      <c r="AH920" s="51"/>
      <c r="AI920" s="51"/>
      <c r="AJ920" s="51"/>
      <c r="AK920" s="51"/>
      <c r="AL920" s="33"/>
      <c r="AM920" s="33"/>
      <c r="AN920" s="185" t="s">
        <v>3165</v>
      </c>
      <c r="AO920" s="43" t="s">
        <v>4440</v>
      </c>
      <c r="AP920" s="185" t="s">
        <v>3194</v>
      </c>
      <c r="AQ920" s="185" t="s">
        <v>3194</v>
      </c>
      <c r="AR920" s="185" t="s">
        <v>3194</v>
      </c>
      <c r="AS920" s="185" t="s">
        <v>2694</v>
      </c>
      <c r="AT920" s="185"/>
      <c r="AU920" s="185"/>
      <c r="AV920" s="185"/>
      <c r="AW920" s="186"/>
      <c r="AX920" s="185" t="s">
        <v>4441</v>
      </c>
      <c r="AY920" s="41" t="s">
        <v>24</v>
      </c>
      <c r="AZ920" s="41"/>
      <c r="BA920" s="36" t="s">
        <v>451</v>
      </c>
      <c r="BB920" s="36" t="s">
        <v>3154</v>
      </c>
      <c r="BC920" s="33" t="s">
        <v>4442</v>
      </c>
      <c r="BD920" s="33"/>
      <c r="BE920" s="51"/>
      <c r="BF920" s="51"/>
      <c r="BG920" s="51"/>
      <c r="BH920" s="51"/>
      <c r="BI920" s="51"/>
      <c r="BJ920" s="51"/>
      <c r="BK920" s="51"/>
      <c r="BL920" s="51"/>
      <c r="BM920" s="51"/>
      <c r="BN920" s="51"/>
      <c r="BO920" s="51"/>
    </row>
    <row r="921" spans="1:67" ht="328.5" customHeight="1" x14ac:dyDescent="0.25">
      <c r="A921" s="201">
        <v>921</v>
      </c>
      <c r="B921" s="182" t="s">
        <v>4430</v>
      </c>
      <c r="C921" s="182" t="s">
        <v>4431</v>
      </c>
      <c r="D921" s="33" t="s">
        <v>1030</v>
      </c>
      <c r="E921" s="36" t="s">
        <v>63</v>
      </c>
      <c r="F921" s="202" t="s">
        <v>66</v>
      </c>
      <c r="G921" s="202"/>
      <c r="H921" s="202"/>
      <c r="I921" s="202"/>
      <c r="J921" s="202"/>
      <c r="K921" s="202"/>
      <c r="L921" s="34" t="s">
        <v>2266</v>
      </c>
      <c r="M921" s="182" t="s">
        <v>3185</v>
      </c>
      <c r="N921" s="183" t="s">
        <v>4443</v>
      </c>
      <c r="O921" s="184" t="s">
        <v>3183</v>
      </c>
      <c r="P921" s="109"/>
      <c r="Q921" s="183" t="s">
        <v>1153</v>
      </c>
      <c r="R921" s="109"/>
      <c r="S921" s="183"/>
      <c r="T921" s="33"/>
      <c r="U921" s="33" t="s">
        <v>58</v>
      </c>
      <c r="V921" s="45" t="s">
        <v>58</v>
      </c>
      <c r="W921" s="34" t="s">
        <v>1153</v>
      </c>
      <c r="X921" s="34" t="s">
        <v>451</v>
      </c>
      <c r="Y921" s="36"/>
      <c r="Z921" s="36"/>
      <c r="AA921" s="36"/>
      <c r="AB921" s="36">
        <v>1</v>
      </c>
      <c r="AC921" s="36"/>
      <c r="AD921" s="36"/>
      <c r="AE921" s="36"/>
      <c r="AF921" s="51"/>
      <c r="AG921" s="51">
        <v>1</v>
      </c>
      <c r="AH921" s="51"/>
      <c r="AI921" s="51"/>
      <c r="AJ921" s="51"/>
      <c r="AK921" s="51"/>
      <c r="AL921" s="33"/>
      <c r="AM921" s="33"/>
      <c r="AN921" s="186"/>
      <c r="AO921" s="186"/>
      <c r="AP921" s="185"/>
      <c r="AQ921" s="185"/>
      <c r="AR921" s="185"/>
      <c r="AS921" s="185"/>
      <c r="AT921" s="185"/>
      <c r="AU921" s="185"/>
      <c r="AV921" s="185"/>
      <c r="AW921" s="186"/>
      <c r="AX921" s="41"/>
      <c r="AY921" s="41" t="s">
        <v>24</v>
      </c>
      <c r="AZ921" s="41"/>
      <c r="BA921" s="36"/>
      <c r="BB921" s="51"/>
      <c r="BC921" s="33"/>
      <c r="BD921" s="33"/>
      <c r="BE921" s="51"/>
      <c r="BF921" s="51"/>
      <c r="BG921" s="51"/>
      <c r="BH921" s="51"/>
      <c r="BI921" s="51"/>
      <c r="BJ921" s="51"/>
      <c r="BK921" s="51"/>
      <c r="BL921" s="51"/>
      <c r="BM921" s="51"/>
      <c r="BN921" s="51"/>
      <c r="BO921" s="51"/>
    </row>
    <row r="922" spans="1:67" ht="86.25" customHeight="1" x14ac:dyDescent="0.25">
      <c r="A922" s="201">
        <v>922</v>
      </c>
      <c r="B922" s="182" t="s">
        <v>4430</v>
      </c>
      <c r="C922" s="182" t="s">
        <v>4431</v>
      </c>
      <c r="D922" s="33" t="s">
        <v>1030</v>
      </c>
      <c r="E922" s="36" t="s">
        <v>63</v>
      </c>
      <c r="F922" s="202" t="s">
        <v>66</v>
      </c>
      <c r="G922" s="202"/>
      <c r="H922" s="202"/>
      <c r="I922" s="202"/>
      <c r="J922" s="202"/>
      <c r="K922" s="202"/>
      <c r="L922" s="34" t="s">
        <v>2271</v>
      </c>
      <c r="M922" s="182" t="s">
        <v>3944</v>
      </c>
      <c r="N922" s="183" t="s">
        <v>4444</v>
      </c>
      <c r="O922" s="184" t="s">
        <v>3183</v>
      </c>
      <c r="P922" s="109"/>
      <c r="Q922" s="182" t="s">
        <v>3184</v>
      </c>
      <c r="R922" s="109"/>
      <c r="S922" s="183"/>
      <c r="T922" s="33"/>
      <c r="U922" s="33" t="s">
        <v>58</v>
      </c>
      <c r="V922" s="45" t="s">
        <v>58</v>
      </c>
      <c r="W922" s="34" t="s">
        <v>2272</v>
      </c>
      <c r="X922" s="34" t="s">
        <v>23</v>
      </c>
      <c r="Y922" s="36"/>
      <c r="Z922" s="36"/>
      <c r="AA922" s="36"/>
      <c r="AB922" s="36">
        <v>1</v>
      </c>
      <c r="AC922" s="36"/>
      <c r="AD922" s="36"/>
      <c r="AE922" s="36"/>
      <c r="AF922" s="51"/>
      <c r="AG922" s="51">
        <v>1</v>
      </c>
      <c r="AH922" s="51"/>
      <c r="AI922" s="51"/>
      <c r="AJ922" s="51"/>
      <c r="AK922" s="51"/>
      <c r="AL922" s="33"/>
      <c r="AM922" s="33"/>
      <c r="AN922" s="186"/>
      <c r="AO922" s="186"/>
      <c r="AP922" s="185"/>
      <c r="AQ922" s="185"/>
      <c r="AR922" s="185"/>
      <c r="AS922" s="185"/>
      <c r="AT922" s="185"/>
      <c r="AU922" s="185"/>
      <c r="AV922" s="185"/>
      <c r="AW922" s="186"/>
      <c r="AX922" s="41"/>
      <c r="AY922" s="35" t="s">
        <v>24</v>
      </c>
      <c r="AZ922" s="41"/>
      <c r="BA922" s="36"/>
      <c r="BB922" s="51"/>
      <c r="BC922" s="33"/>
      <c r="BD922" s="33">
        <v>2</v>
      </c>
      <c r="BE922" s="51"/>
      <c r="BF922" s="51"/>
      <c r="BG922" s="51"/>
      <c r="BH922" s="51"/>
      <c r="BI922" s="51"/>
      <c r="BJ922" s="51"/>
      <c r="BK922" s="51"/>
      <c r="BL922" s="51"/>
      <c r="BM922" s="51"/>
      <c r="BN922" s="51"/>
      <c r="BO922" s="51"/>
    </row>
    <row r="923" spans="1:67" ht="108.75" customHeight="1" x14ac:dyDescent="0.25">
      <c r="A923" s="201">
        <v>923</v>
      </c>
      <c r="B923" s="182" t="s">
        <v>4445</v>
      </c>
      <c r="C923" s="182" t="s">
        <v>4446</v>
      </c>
      <c r="D923" s="36" t="s">
        <v>62</v>
      </c>
      <c r="E923" s="36" t="s">
        <v>63</v>
      </c>
      <c r="F923" s="202" t="s">
        <v>66</v>
      </c>
      <c r="G923" s="202"/>
      <c r="H923" s="202"/>
      <c r="I923" s="202"/>
      <c r="J923" s="202"/>
      <c r="K923" s="202"/>
      <c r="L923" s="34" t="s">
        <v>2274</v>
      </c>
      <c r="M923" s="183" t="s">
        <v>3143</v>
      </c>
      <c r="N923" s="183" t="s">
        <v>1065</v>
      </c>
      <c r="O923" s="184" t="s">
        <v>3183</v>
      </c>
      <c r="P923" s="109"/>
      <c r="Q923" s="183" t="s">
        <v>3152</v>
      </c>
      <c r="R923" s="109"/>
      <c r="S923" s="183"/>
      <c r="T923" s="33"/>
      <c r="U923" s="33" t="s">
        <v>21</v>
      </c>
      <c r="V923" s="45" t="s">
        <v>21</v>
      </c>
      <c r="W923" s="34" t="s">
        <v>2275</v>
      </c>
      <c r="X923" s="34" t="s">
        <v>66</v>
      </c>
      <c r="Y923" s="36">
        <v>1</v>
      </c>
      <c r="Z923" s="36"/>
      <c r="AA923" s="36"/>
      <c r="AB923" s="36"/>
      <c r="AC923" s="36"/>
      <c r="AD923" s="36"/>
      <c r="AE923" s="36"/>
      <c r="AF923" s="51"/>
      <c r="AG923" s="51">
        <v>1</v>
      </c>
      <c r="AH923" s="51"/>
      <c r="AI923" s="51"/>
      <c r="AJ923" s="51"/>
      <c r="AK923" s="51"/>
      <c r="AL923" s="33" t="s">
        <v>3156</v>
      </c>
      <c r="AM923" s="33"/>
      <c r="AN923" s="185" t="s">
        <v>3224</v>
      </c>
      <c r="AO923" s="185" t="s">
        <v>4447</v>
      </c>
      <c r="AP923" s="185" t="s">
        <v>3194</v>
      </c>
      <c r="AQ923" s="185" t="s">
        <v>3194</v>
      </c>
      <c r="AR923" s="185" t="s">
        <v>3194</v>
      </c>
      <c r="AS923" s="185" t="s">
        <v>3194</v>
      </c>
      <c r="AT923" s="185"/>
      <c r="AU923" s="185"/>
      <c r="AV923" s="185"/>
      <c r="AW923" s="186"/>
      <c r="AX923" s="185"/>
      <c r="AY923" s="35" t="s">
        <v>46</v>
      </c>
      <c r="AZ923" s="41"/>
      <c r="BA923" s="36" t="s">
        <v>451</v>
      </c>
      <c r="BB923" s="51"/>
      <c r="BC923" s="33"/>
      <c r="BD923" s="33"/>
      <c r="BE923" s="51"/>
      <c r="BF923" s="51"/>
      <c r="BG923" s="51"/>
      <c r="BH923" s="51"/>
      <c r="BI923" s="51"/>
      <c r="BJ923" s="51"/>
      <c r="BK923" s="51"/>
      <c r="BL923" s="51"/>
      <c r="BM923" s="51"/>
      <c r="BN923" s="51"/>
      <c r="BO923" s="51"/>
    </row>
    <row r="924" spans="1:67" ht="355.5" customHeight="1" x14ac:dyDescent="0.25">
      <c r="A924" s="201">
        <v>924</v>
      </c>
      <c r="B924" s="182" t="s">
        <v>4448</v>
      </c>
      <c r="C924" s="182" t="s">
        <v>4449</v>
      </c>
      <c r="D924" s="36" t="s">
        <v>62</v>
      </c>
      <c r="E924" s="36" t="s">
        <v>63</v>
      </c>
      <c r="F924" s="202" t="s">
        <v>66</v>
      </c>
      <c r="G924" s="202"/>
      <c r="H924" s="202"/>
      <c r="I924" s="202"/>
      <c r="J924" s="202"/>
      <c r="K924" s="202"/>
      <c r="L924" s="34" t="s">
        <v>2276</v>
      </c>
      <c r="M924" s="182" t="s">
        <v>3718</v>
      </c>
      <c r="N924" s="183" t="s">
        <v>4450</v>
      </c>
      <c r="O924" s="184" t="s">
        <v>3183</v>
      </c>
      <c r="P924" s="109"/>
      <c r="Q924" s="183" t="s">
        <v>1266</v>
      </c>
      <c r="R924" s="109"/>
      <c r="S924" s="183"/>
      <c r="T924" s="33"/>
      <c r="U924" s="33" t="s">
        <v>58</v>
      </c>
      <c r="V924" s="45" t="s">
        <v>58</v>
      </c>
      <c r="W924" s="34" t="s">
        <v>1266</v>
      </c>
      <c r="X924" s="34" t="s">
        <v>66</v>
      </c>
      <c r="Y924" s="36"/>
      <c r="Z924" s="36"/>
      <c r="AA924" s="36"/>
      <c r="AB924" s="36">
        <v>1</v>
      </c>
      <c r="AC924" s="36"/>
      <c r="AD924" s="36"/>
      <c r="AE924" s="36"/>
      <c r="AF924" s="51"/>
      <c r="AG924" s="51">
        <v>1</v>
      </c>
      <c r="AH924" s="51"/>
      <c r="AI924" s="51"/>
      <c r="AJ924" s="51"/>
      <c r="AK924" s="51"/>
      <c r="AL924" s="33"/>
      <c r="AM924" s="33"/>
      <c r="AN924" s="186"/>
      <c r="AO924" s="186"/>
      <c r="AP924" s="185"/>
      <c r="AQ924" s="185"/>
      <c r="AR924" s="185"/>
      <c r="AS924" s="185"/>
      <c r="AT924" s="185"/>
      <c r="AU924" s="185"/>
      <c r="AV924" s="185"/>
      <c r="AW924" s="186"/>
      <c r="AX924" s="41"/>
      <c r="AY924" s="41" t="s">
        <v>24</v>
      </c>
      <c r="AZ924" s="41"/>
      <c r="BA924" s="36"/>
      <c r="BB924" s="51"/>
      <c r="BC924" s="33"/>
      <c r="BD924" s="33"/>
      <c r="BE924" s="51"/>
      <c r="BF924" s="51"/>
      <c r="BG924" s="51"/>
      <c r="BH924" s="51"/>
      <c r="BI924" s="51"/>
      <c r="BJ924" s="51"/>
      <c r="BK924" s="51"/>
      <c r="BL924" s="51"/>
      <c r="BM924" s="51"/>
      <c r="BN924" s="51"/>
      <c r="BO924" s="51"/>
    </row>
    <row r="925" spans="1:67" ht="246.75" customHeight="1" x14ac:dyDescent="0.25">
      <c r="A925" s="201">
        <v>925</v>
      </c>
      <c r="B925" s="182" t="s">
        <v>4448</v>
      </c>
      <c r="C925" s="182" t="s">
        <v>4449</v>
      </c>
      <c r="D925" s="36" t="s">
        <v>62</v>
      </c>
      <c r="E925" s="36" t="s">
        <v>63</v>
      </c>
      <c r="F925" s="202" t="s">
        <v>66</v>
      </c>
      <c r="G925" s="202"/>
      <c r="H925" s="202"/>
      <c r="I925" s="202"/>
      <c r="J925" s="202"/>
      <c r="K925" s="202"/>
      <c r="L925" s="34" t="s">
        <v>2277</v>
      </c>
      <c r="M925" s="183" t="s">
        <v>4451</v>
      </c>
      <c r="N925" s="183" t="s">
        <v>2278</v>
      </c>
      <c r="O925" s="184" t="s">
        <v>3183</v>
      </c>
      <c r="P925" s="109"/>
      <c r="Q925" s="182" t="s">
        <v>3184</v>
      </c>
      <c r="R925" s="109"/>
      <c r="S925" s="183"/>
      <c r="T925" s="33"/>
      <c r="U925" s="33" t="s">
        <v>58</v>
      </c>
      <c r="V925" s="45" t="s">
        <v>58</v>
      </c>
      <c r="W925" s="34" t="s">
        <v>2278</v>
      </c>
      <c r="X925" s="34" t="s">
        <v>23</v>
      </c>
      <c r="Y925" s="36"/>
      <c r="Z925" s="36"/>
      <c r="AA925" s="36"/>
      <c r="AB925" s="36">
        <v>1</v>
      </c>
      <c r="AC925" s="36"/>
      <c r="AD925" s="36"/>
      <c r="AE925" s="36"/>
      <c r="AF925" s="51"/>
      <c r="AG925" s="51">
        <v>1</v>
      </c>
      <c r="AH925" s="51"/>
      <c r="AI925" s="51"/>
      <c r="AJ925" s="51"/>
      <c r="AK925" s="51"/>
      <c r="AL925" s="33"/>
      <c r="AM925" s="33"/>
      <c r="AN925" s="186"/>
      <c r="AO925" s="186"/>
      <c r="AP925" s="185"/>
      <c r="AQ925" s="185"/>
      <c r="AR925" s="185"/>
      <c r="AS925" s="185"/>
      <c r="AT925" s="185"/>
      <c r="AU925" s="185"/>
      <c r="AV925" s="185"/>
      <c r="AW925" s="186"/>
      <c r="AX925" s="41"/>
      <c r="AY925" s="41" t="s">
        <v>24</v>
      </c>
      <c r="AZ925" s="41"/>
      <c r="BA925" s="36"/>
      <c r="BB925" s="51"/>
      <c r="BC925" s="33"/>
      <c r="BD925" s="33"/>
      <c r="BE925" s="51"/>
      <c r="BF925" s="51"/>
      <c r="BG925" s="51"/>
      <c r="BH925" s="51"/>
      <c r="BI925" s="51"/>
      <c r="BJ925" s="51"/>
      <c r="BK925" s="51"/>
      <c r="BL925" s="51"/>
      <c r="BM925" s="51"/>
      <c r="BN925" s="51"/>
      <c r="BO925" s="51"/>
    </row>
    <row r="926" spans="1:67" ht="163.5" customHeight="1" x14ac:dyDescent="0.25">
      <c r="A926" s="201">
        <v>926</v>
      </c>
      <c r="B926" s="182" t="s">
        <v>4448</v>
      </c>
      <c r="C926" s="182" t="s">
        <v>4449</v>
      </c>
      <c r="D926" s="36" t="s">
        <v>62</v>
      </c>
      <c r="E926" s="36" t="s">
        <v>63</v>
      </c>
      <c r="F926" s="202" t="s">
        <v>66</v>
      </c>
      <c r="G926" s="202"/>
      <c r="H926" s="202"/>
      <c r="I926" s="202"/>
      <c r="J926" s="202"/>
      <c r="K926" s="202"/>
      <c r="L926" s="34" t="s">
        <v>2282</v>
      </c>
      <c r="M926" s="183" t="s">
        <v>4452</v>
      </c>
      <c r="N926" s="183" t="s">
        <v>1246</v>
      </c>
      <c r="O926" s="184" t="s">
        <v>3183</v>
      </c>
      <c r="P926" s="109"/>
      <c r="Q926" s="183" t="s">
        <v>1133</v>
      </c>
      <c r="R926" s="109"/>
      <c r="S926" s="183"/>
      <c r="T926" s="33"/>
      <c r="U926" s="33" t="s">
        <v>21</v>
      </c>
      <c r="V926" s="45" t="s">
        <v>21</v>
      </c>
      <c r="W926" s="34" t="s">
        <v>1133</v>
      </c>
      <c r="X926" s="34" t="s">
        <v>66</v>
      </c>
      <c r="Y926" s="36">
        <v>1</v>
      </c>
      <c r="Z926" s="36"/>
      <c r="AA926" s="36"/>
      <c r="AB926" s="36"/>
      <c r="AC926" s="36"/>
      <c r="AD926" s="36"/>
      <c r="AE926" s="36"/>
      <c r="AF926" s="51"/>
      <c r="AG926" s="51">
        <v>1</v>
      </c>
      <c r="AH926" s="51"/>
      <c r="AI926" s="51"/>
      <c r="AJ926" s="51"/>
      <c r="AK926" s="51"/>
      <c r="AL926" s="33"/>
      <c r="AM926" s="33"/>
      <c r="AN926" s="185"/>
      <c r="AO926" s="185"/>
      <c r="AP926" s="185"/>
      <c r="AQ926" s="185"/>
      <c r="AR926" s="185"/>
      <c r="AS926" s="185"/>
      <c r="AT926" s="185"/>
      <c r="AU926" s="185"/>
      <c r="AV926" s="185"/>
      <c r="AW926" s="186"/>
      <c r="AX926" s="41"/>
      <c r="AY926" s="41" t="s">
        <v>24</v>
      </c>
      <c r="AZ926" s="41"/>
      <c r="BA926" s="36"/>
      <c r="BB926" s="51"/>
      <c r="BC926" s="33"/>
      <c r="BD926" s="33"/>
      <c r="BE926" s="51"/>
      <c r="BF926" s="51"/>
      <c r="BG926" s="51"/>
      <c r="BH926" s="51"/>
      <c r="BI926" s="51"/>
      <c r="BJ926" s="51"/>
      <c r="BK926" s="51"/>
      <c r="BL926" s="51"/>
      <c r="BM926" s="51"/>
      <c r="BN926" s="51"/>
      <c r="BO926" s="51"/>
    </row>
    <row r="927" spans="1:67" ht="330" customHeight="1" x14ac:dyDescent="0.25">
      <c r="A927" s="201">
        <v>927</v>
      </c>
      <c r="B927" s="182" t="s">
        <v>4448</v>
      </c>
      <c r="C927" s="182" t="s">
        <v>4449</v>
      </c>
      <c r="D927" s="36" t="s">
        <v>62</v>
      </c>
      <c r="E927" s="36" t="s">
        <v>63</v>
      </c>
      <c r="F927" s="202" t="s">
        <v>66</v>
      </c>
      <c r="G927" s="202"/>
      <c r="H927" s="202"/>
      <c r="I927" s="202"/>
      <c r="J927" s="202"/>
      <c r="K927" s="202"/>
      <c r="L927" s="34" t="s">
        <v>2284</v>
      </c>
      <c r="M927" s="183" t="s">
        <v>4452</v>
      </c>
      <c r="N927" s="183" t="s">
        <v>4766</v>
      </c>
      <c r="O927" s="184" t="s">
        <v>3183</v>
      </c>
      <c r="P927" s="109"/>
      <c r="Q927" s="183" t="s">
        <v>1133</v>
      </c>
      <c r="R927" s="109"/>
      <c r="S927" s="183"/>
      <c r="T927" s="33"/>
      <c r="U927" s="33" t="s">
        <v>21</v>
      </c>
      <c r="V927" s="45" t="s">
        <v>21</v>
      </c>
      <c r="W927" s="34" t="s">
        <v>1133</v>
      </c>
      <c r="X927" s="34" t="s">
        <v>798</v>
      </c>
      <c r="Y927" s="36" t="s">
        <v>4454</v>
      </c>
      <c r="Z927" s="36"/>
      <c r="AA927" s="36"/>
      <c r="AB927" s="36"/>
      <c r="AC927" s="36"/>
      <c r="AD927" s="36"/>
      <c r="AE927" s="36"/>
      <c r="AF927" s="51"/>
      <c r="AG927" s="51">
        <v>1</v>
      </c>
      <c r="AH927" s="51"/>
      <c r="AI927" s="51"/>
      <c r="AJ927" s="51"/>
      <c r="AK927" s="51"/>
      <c r="AL927" s="33"/>
      <c r="AM927" s="33"/>
      <c r="AN927" s="185"/>
      <c r="AO927" s="185" t="s">
        <v>3271</v>
      </c>
      <c r="AP927" s="185"/>
      <c r="AQ927" s="185"/>
      <c r="AR927" s="185"/>
      <c r="AS927" s="185"/>
      <c r="AT927" s="185"/>
      <c r="AU927" s="185"/>
      <c r="AV927" s="185"/>
      <c r="AW927" s="186"/>
      <c r="AX927" s="41"/>
      <c r="AY927" s="35" t="s">
        <v>24</v>
      </c>
      <c r="AZ927" s="36" t="s">
        <v>25</v>
      </c>
      <c r="BA927" s="36"/>
      <c r="BB927" s="36" t="s">
        <v>3154</v>
      </c>
      <c r="BC927" s="33" t="s">
        <v>3155</v>
      </c>
      <c r="BD927" s="36">
        <v>1</v>
      </c>
      <c r="BE927" s="36">
        <v>1</v>
      </c>
      <c r="BF927" s="51"/>
      <c r="BG927" s="51"/>
      <c r="BH927" s="51"/>
      <c r="BI927" s="51"/>
      <c r="BJ927" s="51"/>
      <c r="BK927" s="51"/>
      <c r="BL927" s="51"/>
      <c r="BM927" s="51"/>
      <c r="BN927" s="51"/>
      <c r="BO927" s="51"/>
    </row>
    <row r="928" spans="1:67" ht="117" customHeight="1" x14ac:dyDescent="0.25">
      <c r="A928" s="201">
        <v>928</v>
      </c>
      <c r="B928" s="182" t="s">
        <v>4448</v>
      </c>
      <c r="C928" s="182" t="s">
        <v>4449</v>
      </c>
      <c r="D928" s="36" t="s">
        <v>62</v>
      </c>
      <c r="E928" s="36" t="s">
        <v>63</v>
      </c>
      <c r="F928" s="202" t="s">
        <v>66</v>
      </c>
      <c r="G928" s="202"/>
      <c r="H928" s="202"/>
      <c r="I928" s="202"/>
      <c r="J928" s="202"/>
      <c r="K928" s="202"/>
      <c r="L928" s="34" t="s">
        <v>2285</v>
      </c>
      <c r="M928" s="183" t="s">
        <v>3697</v>
      </c>
      <c r="N928" s="183" t="s">
        <v>4455</v>
      </c>
      <c r="O928" s="184" t="s">
        <v>3183</v>
      </c>
      <c r="P928" s="109"/>
      <c r="Q928" s="183" t="s">
        <v>1133</v>
      </c>
      <c r="R928" s="109"/>
      <c r="S928" s="183"/>
      <c r="T928" s="33"/>
      <c r="U928" s="33" t="s">
        <v>21</v>
      </c>
      <c r="V928" s="45" t="s">
        <v>21</v>
      </c>
      <c r="W928" s="34" t="s">
        <v>2286</v>
      </c>
      <c r="X928" s="34" t="s">
        <v>1917</v>
      </c>
      <c r="Y928" s="36">
        <v>1</v>
      </c>
      <c r="Z928" s="36"/>
      <c r="AA928" s="36"/>
      <c r="AB928" s="36"/>
      <c r="AC928" s="36"/>
      <c r="AD928" s="36"/>
      <c r="AE928" s="36"/>
      <c r="AF928" s="51"/>
      <c r="AG928" s="51">
        <v>1</v>
      </c>
      <c r="AH928" s="51"/>
      <c r="AI928" s="51"/>
      <c r="AJ928" s="51"/>
      <c r="AK928" s="51"/>
      <c r="AL928" s="33"/>
      <c r="AM928" s="33"/>
      <c r="AN928" s="185"/>
      <c r="AO928" s="185"/>
      <c r="AP928" s="185"/>
      <c r="AQ928" s="185"/>
      <c r="AR928" s="185"/>
      <c r="AS928" s="185"/>
      <c r="AT928" s="185"/>
      <c r="AU928" s="185"/>
      <c r="AV928" s="185"/>
      <c r="AW928" s="186"/>
      <c r="AX928" s="41"/>
      <c r="AY928" s="35" t="s">
        <v>24</v>
      </c>
      <c r="AZ928" s="36" t="s">
        <v>25</v>
      </c>
      <c r="BA928" s="36"/>
      <c r="BB928" s="51"/>
      <c r="BC928" s="33"/>
      <c r="BD928" s="36">
        <v>1</v>
      </c>
      <c r="BE928" s="36">
        <v>1</v>
      </c>
      <c r="BF928" s="51"/>
      <c r="BG928" s="51"/>
      <c r="BH928" s="51"/>
      <c r="BI928" s="51"/>
      <c r="BJ928" s="51"/>
      <c r="BK928" s="51"/>
      <c r="BL928" s="51"/>
      <c r="BM928" s="51"/>
      <c r="BN928" s="51"/>
      <c r="BO928" s="51"/>
    </row>
    <row r="929" spans="1:67" ht="409.5" customHeight="1" x14ac:dyDescent="0.25">
      <c r="A929" s="201">
        <v>929</v>
      </c>
      <c r="B929" s="182" t="s">
        <v>4448</v>
      </c>
      <c r="C929" s="182" t="s">
        <v>4449</v>
      </c>
      <c r="D929" s="36" t="s">
        <v>62</v>
      </c>
      <c r="E929" s="36" t="s">
        <v>63</v>
      </c>
      <c r="F929" s="202" t="s">
        <v>66</v>
      </c>
      <c r="G929" s="202"/>
      <c r="H929" s="202"/>
      <c r="I929" s="202"/>
      <c r="J929" s="202"/>
      <c r="K929" s="202"/>
      <c r="L929" s="34" t="s">
        <v>2287</v>
      </c>
      <c r="M929" s="183" t="s">
        <v>3659</v>
      </c>
      <c r="N929" s="183" t="s">
        <v>2288</v>
      </c>
      <c r="O929" s="184" t="s">
        <v>3183</v>
      </c>
      <c r="P929" s="109"/>
      <c r="Q929" s="182" t="s">
        <v>3184</v>
      </c>
      <c r="R929" s="109"/>
      <c r="S929" s="183"/>
      <c r="T929" s="33"/>
      <c r="U929" s="33" t="s">
        <v>58</v>
      </c>
      <c r="V929" s="45" t="s">
        <v>58</v>
      </c>
      <c r="W929" s="34" t="s">
        <v>2288</v>
      </c>
      <c r="X929" s="34" t="s">
        <v>23</v>
      </c>
      <c r="Y929" s="36"/>
      <c r="Z929" s="36"/>
      <c r="AA929" s="36"/>
      <c r="AB929" s="36">
        <v>1</v>
      </c>
      <c r="AC929" s="36"/>
      <c r="AD929" s="36"/>
      <c r="AE929" s="36"/>
      <c r="AF929" s="51"/>
      <c r="AG929" s="51">
        <v>1</v>
      </c>
      <c r="AH929" s="51"/>
      <c r="AI929" s="51"/>
      <c r="AJ929" s="51"/>
      <c r="AK929" s="51"/>
      <c r="AL929" s="33"/>
      <c r="AM929" s="33"/>
      <c r="AN929" s="186"/>
      <c r="AO929" s="186"/>
      <c r="AP929" s="185"/>
      <c r="AQ929" s="185"/>
      <c r="AR929" s="185"/>
      <c r="AS929" s="185"/>
      <c r="AT929" s="185"/>
      <c r="AU929" s="185"/>
      <c r="AV929" s="185"/>
      <c r="AW929" s="186"/>
      <c r="AX929" s="41"/>
      <c r="AY929" s="41" t="s">
        <v>24</v>
      </c>
      <c r="AZ929" s="41"/>
      <c r="BA929" s="36"/>
      <c r="BB929" s="51"/>
      <c r="BC929" s="33"/>
      <c r="BD929" s="33"/>
      <c r="BE929" s="51"/>
      <c r="BF929" s="51"/>
      <c r="BG929" s="51"/>
      <c r="BH929" s="51"/>
      <c r="BI929" s="51"/>
      <c r="BJ929" s="51"/>
      <c r="BK929" s="51"/>
      <c r="BL929" s="51"/>
      <c r="BM929" s="51"/>
      <c r="BN929" s="51"/>
      <c r="BO929" s="51"/>
    </row>
    <row r="930" spans="1:67" ht="103.5" customHeight="1" x14ac:dyDescent="0.25">
      <c r="A930" s="201">
        <v>930</v>
      </c>
      <c r="B930" s="182" t="s">
        <v>4448</v>
      </c>
      <c r="C930" s="182" t="s">
        <v>4449</v>
      </c>
      <c r="D930" s="36" t="s">
        <v>62</v>
      </c>
      <c r="E930" s="36" t="s">
        <v>63</v>
      </c>
      <c r="F930" s="202" t="s">
        <v>66</v>
      </c>
      <c r="G930" s="202"/>
      <c r="H930" s="202"/>
      <c r="I930" s="202"/>
      <c r="J930" s="202"/>
      <c r="K930" s="202"/>
      <c r="L930" s="34" t="s">
        <v>2290</v>
      </c>
      <c r="M930" s="183" t="s">
        <v>3903</v>
      </c>
      <c r="N930" s="183" t="s">
        <v>1257</v>
      </c>
      <c r="O930" s="184" t="s">
        <v>3183</v>
      </c>
      <c r="P930" s="109"/>
      <c r="Q930" s="182" t="s">
        <v>3184</v>
      </c>
      <c r="R930" s="109"/>
      <c r="S930" s="183"/>
      <c r="T930" s="33"/>
      <c r="U930" s="33" t="s">
        <v>58</v>
      </c>
      <c r="V930" s="45" t="s">
        <v>58</v>
      </c>
      <c r="W930" s="34" t="s">
        <v>1184</v>
      </c>
      <c r="X930" s="34" t="s">
        <v>23</v>
      </c>
      <c r="Y930" s="36"/>
      <c r="Z930" s="36"/>
      <c r="AA930" s="36"/>
      <c r="AB930" s="36">
        <v>1</v>
      </c>
      <c r="AC930" s="36"/>
      <c r="AD930" s="36"/>
      <c r="AE930" s="36"/>
      <c r="AF930" s="51"/>
      <c r="AG930" s="51">
        <v>1</v>
      </c>
      <c r="AH930" s="51"/>
      <c r="AI930" s="51"/>
      <c r="AJ930" s="51"/>
      <c r="AK930" s="51"/>
      <c r="AL930" s="33"/>
      <c r="AM930" s="33"/>
      <c r="AN930" s="186"/>
      <c r="AO930" s="186"/>
      <c r="AP930" s="185"/>
      <c r="AQ930" s="185"/>
      <c r="AR930" s="185"/>
      <c r="AS930" s="185"/>
      <c r="AT930" s="185"/>
      <c r="AU930" s="185"/>
      <c r="AV930" s="185"/>
      <c r="AW930" s="186"/>
      <c r="AX930" s="41"/>
      <c r="AY930" s="41" t="s">
        <v>24</v>
      </c>
      <c r="AZ930" s="41"/>
      <c r="BA930" s="36"/>
      <c r="BB930" s="51"/>
      <c r="BC930" s="33"/>
      <c r="BD930" s="33"/>
      <c r="BE930" s="51"/>
      <c r="BF930" s="51"/>
      <c r="BG930" s="51"/>
      <c r="BH930" s="51"/>
      <c r="BI930" s="51"/>
      <c r="BJ930" s="51"/>
      <c r="BK930" s="51"/>
      <c r="BL930" s="51"/>
      <c r="BM930" s="51"/>
      <c r="BN930" s="51"/>
      <c r="BO930" s="51"/>
    </row>
    <row r="931" spans="1:67" ht="174.75" customHeight="1" x14ac:dyDescent="0.25">
      <c r="A931" s="201">
        <v>931</v>
      </c>
      <c r="B931" s="182" t="s">
        <v>4448</v>
      </c>
      <c r="C931" s="182" t="s">
        <v>4449</v>
      </c>
      <c r="D931" s="36" t="s">
        <v>62</v>
      </c>
      <c r="E931" s="36" t="s">
        <v>63</v>
      </c>
      <c r="F931" s="202" t="s">
        <v>66</v>
      </c>
      <c r="G931" s="202"/>
      <c r="H931" s="202"/>
      <c r="I931" s="202"/>
      <c r="J931" s="202"/>
      <c r="K931" s="202"/>
      <c r="L931" s="34" t="s">
        <v>2291</v>
      </c>
      <c r="M931" s="183" t="s">
        <v>3903</v>
      </c>
      <c r="N931" s="183" t="s">
        <v>2292</v>
      </c>
      <c r="O931" s="184" t="s">
        <v>3183</v>
      </c>
      <c r="P931" s="109"/>
      <c r="Q931" s="182" t="s">
        <v>3184</v>
      </c>
      <c r="R931" s="109"/>
      <c r="S931" s="183"/>
      <c r="T931" s="33"/>
      <c r="U931" s="33" t="s">
        <v>21</v>
      </c>
      <c r="V931" s="45" t="s">
        <v>21</v>
      </c>
      <c r="W931" s="34" t="s">
        <v>2292</v>
      </c>
      <c r="X931" s="34" t="s">
        <v>1780</v>
      </c>
      <c r="Y931" s="36">
        <v>1</v>
      </c>
      <c r="Z931" s="36"/>
      <c r="AA931" s="36"/>
      <c r="AB931" s="36"/>
      <c r="AC931" s="36"/>
      <c r="AD931" s="36"/>
      <c r="AE931" s="36"/>
      <c r="AF931" s="51"/>
      <c r="AG931" s="51">
        <v>1</v>
      </c>
      <c r="AH931" s="51"/>
      <c r="AI931" s="51"/>
      <c r="AJ931" s="51"/>
      <c r="AK931" s="51"/>
      <c r="AL931" s="33"/>
      <c r="AM931" s="33"/>
      <c r="AN931" s="185"/>
      <c r="AO931" s="185"/>
      <c r="AP931" s="185"/>
      <c r="AQ931" s="185"/>
      <c r="AR931" s="185"/>
      <c r="AS931" s="185"/>
      <c r="AT931" s="185"/>
      <c r="AU931" s="185"/>
      <c r="AV931" s="185"/>
      <c r="AW931" s="186"/>
      <c r="AX931" s="41"/>
      <c r="AY931" s="35" t="s">
        <v>24</v>
      </c>
      <c r="AZ931" s="36" t="s">
        <v>25</v>
      </c>
      <c r="BA931" s="36"/>
      <c r="BB931" s="51"/>
      <c r="BC931" s="33"/>
      <c r="BD931" s="36">
        <v>1</v>
      </c>
      <c r="BE931" s="36">
        <v>1</v>
      </c>
      <c r="BF931" s="51"/>
      <c r="BG931" s="51"/>
      <c r="BH931" s="51"/>
      <c r="BI931" s="51"/>
      <c r="BJ931" s="51"/>
      <c r="BK931" s="51"/>
      <c r="BL931" s="51"/>
      <c r="BM931" s="51"/>
      <c r="BN931" s="51"/>
      <c r="BO931" s="51"/>
    </row>
    <row r="932" spans="1:67" ht="84" customHeight="1" x14ac:dyDescent="0.25">
      <c r="A932" s="201">
        <v>932</v>
      </c>
      <c r="B932" s="182" t="s">
        <v>4448</v>
      </c>
      <c r="C932" s="182" t="s">
        <v>4449</v>
      </c>
      <c r="D932" s="36" t="s">
        <v>62</v>
      </c>
      <c r="E932" s="36" t="s">
        <v>63</v>
      </c>
      <c r="F932" s="202" t="s">
        <v>66</v>
      </c>
      <c r="G932" s="202"/>
      <c r="H932" s="202"/>
      <c r="I932" s="202"/>
      <c r="J932" s="202"/>
      <c r="K932" s="202"/>
      <c r="L932" s="34" t="s">
        <v>2293</v>
      </c>
      <c r="M932" s="183" t="s">
        <v>3903</v>
      </c>
      <c r="N932" s="183" t="s">
        <v>4456</v>
      </c>
      <c r="O932" s="184" t="s">
        <v>3183</v>
      </c>
      <c r="P932" s="109"/>
      <c r="Q932" s="182" t="s">
        <v>3184</v>
      </c>
      <c r="R932" s="109"/>
      <c r="S932" s="183"/>
      <c r="T932" s="33"/>
      <c r="U932" s="33" t="s">
        <v>58</v>
      </c>
      <c r="V932" s="45" t="s">
        <v>58</v>
      </c>
      <c r="W932" s="34" t="s">
        <v>391</v>
      </c>
      <c r="X932" s="34" t="s">
        <v>23</v>
      </c>
      <c r="Y932" s="36"/>
      <c r="Z932" s="36"/>
      <c r="AA932" s="36"/>
      <c r="AB932" s="36">
        <v>1</v>
      </c>
      <c r="AC932" s="36"/>
      <c r="AD932" s="36"/>
      <c r="AE932" s="36"/>
      <c r="AF932" s="51"/>
      <c r="AG932" s="51">
        <v>1</v>
      </c>
      <c r="AH932" s="51"/>
      <c r="AI932" s="51"/>
      <c r="AJ932" s="51"/>
      <c r="AK932" s="51"/>
      <c r="AL932" s="33"/>
      <c r="AM932" s="33"/>
      <c r="AN932" s="186"/>
      <c r="AO932" s="186"/>
      <c r="AP932" s="185"/>
      <c r="AQ932" s="185"/>
      <c r="AR932" s="185"/>
      <c r="AS932" s="185"/>
      <c r="AT932" s="185"/>
      <c r="AU932" s="185"/>
      <c r="AV932" s="185"/>
      <c r="AW932" s="186"/>
      <c r="AX932" s="41"/>
      <c r="AY932" s="41" t="s">
        <v>24</v>
      </c>
      <c r="AZ932" s="41"/>
      <c r="BA932" s="36"/>
      <c r="BB932" s="51"/>
      <c r="BC932" s="33"/>
      <c r="BD932" s="33"/>
      <c r="BE932" s="51"/>
      <c r="BF932" s="51"/>
      <c r="BG932" s="51"/>
      <c r="BH932" s="51"/>
      <c r="BI932" s="51"/>
      <c r="BJ932" s="51"/>
      <c r="BK932" s="51"/>
      <c r="BL932" s="51"/>
      <c r="BM932" s="51"/>
      <c r="BN932" s="51"/>
      <c r="BO932" s="51"/>
    </row>
    <row r="933" spans="1:67" ht="170.25" customHeight="1" x14ac:dyDescent="0.25">
      <c r="A933" s="201">
        <v>933</v>
      </c>
      <c r="B933" s="182" t="s">
        <v>4448</v>
      </c>
      <c r="C933" s="182" t="s">
        <v>4449</v>
      </c>
      <c r="D933" s="36" t="s">
        <v>62</v>
      </c>
      <c r="E933" s="36" t="s">
        <v>63</v>
      </c>
      <c r="F933" s="202" t="s">
        <v>66</v>
      </c>
      <c r="G933" s="202"/>
      <c r="H933" s="202"/>
      <c r="I933" s="202"/>
      <c r="J933" s="202"/>
      <c r="K933" s="202"/>
      <c r="L933" s="34" t="s">
        <v>2294</v>
      </c>
      <c r="M933" s="183" t="s">
        <v>3903</v>
      </c>
      <c r="N933" s="183" t="s">
        <v>2295</v>
      </c>
      <c r="O933" s="184" t="s">
        <v>3183</v>
      </c>
      <c r="P933" s="109"/>
      <c r="Q933" s="182" t="s">
        <v>3184</v>
      </c>
      <c r="R933" s="109"/>
      <c r="S933" s="183"/>
      <c r="T933" s="33"/>
      <c r="U933" s="33" t="s">
        <v>21</v>
      </c>
      <c r="V933" s="45" t="s">
        <v>21</v>
      </c>
      <c r="W933" s="34" t="s">
        <v>2295</v>
      </c>
      <c r="X933" s="34" t="s">
        <v>1780</v>
      </c>
      <c r="Y933" s="36">
        <v>1</v>
      </c>
      <c r="Z933" s="36"/>
      <c r="AA933" s="36"/>
      <c r="AB933" s="36"/>
      <c r="AC933" s="36"/>
      <c r="AD933" s="36"/>
      <c r="AE933" s="36"/>
      <c r="AF933" s="51"/>
      <c r="AG933" s="51">
        <v>1</v>
      </c>
      <c r="AH933" s="51"/>
      <c r="AI933" s="51"/>
      <c r="AJ933" s="51"/>
      <c r="AK933" s="51"/>
      <c r="AL933" s="33"/>
      <c r="AM933" s="33"/>
      <c r="AN933" s="185"/>
      <c r="AO933" s="185"/>
      <c r="AP933" s="185"/>
      <c r="AQ933" s="185"/>
      <c r="AR933" s="185"/>
      <c r="AS933" s="185"/>
      <c r="AT933" s="185"/>
      <c r="AU933" s="185"/>
      <c r="AV933" s="185"/>
      <c r="AW933" s="186"/>
      <c r="AX933" s="41"/>
      <c r="AY933" s="35" t="s">
        <v>24</v>
      </c>
      <c r="AZ933" s="36" t="s">
        <v>25</v>
      </c>
      <c r="BA933" s="36"/>
      <c r="BB933" s="51"/>
      <c r="BC933" s="33"/>
      <c r="BD933" s="36">
        <v>1</v>
      </c>
      <c r="BE933" s="36">
        <v>1</v>
      </c>
      <c r="BF933" s="51"/>
      <c r="BG933" s="51"/>
      <c r="BH933" s="51"/>
      <c r="BI933" s="51"/>
      <c r="BJ933" s="51"/>
      <c r="BK933" s="51"/>
      <c r="BL933" s="51"/>
      <c r="BM933" s="51"/>
      <c r="BN933" s="51"/>
      <c r="BO933" s="51"/>
    </row>
    <row r="934" spans="1:67" ht="129.75" customHeight="1" x14ac:dyDescent="0.25">
      <c r="A934" s="201">
        <v>934</v>
      </c>
      <c r="B934" s="182" t="s">
        <v>4448</v>
      </c>
      <c r="C934" s="182" t="s">
        <v>4449</v>
      </c>
      <c r="D934" s="36" t="s">
        <v>62</v>
      </c>
      <c r="E934" s="36" t="s">
        <v>63</v>
      </c>
      <c r="F934" s="202" t="s">
        <v>66</v>
      </c>
      <c r="G934" s="202"/>
      <c r="H934" s="202"/>
      <c r="I934" s="202"/>
      <c r="J934" s="202"/>
      <c r="K934" s="202"/>
      <c r="L934" s="34" t="s">
        <v>2296</v>
      </c>
      <c r="M934" s="183" t="s">
        <v>3903</v>
      </c>
      <c r="N934" s="183" t="s">
        <v>2297</v>
      </c>
      <c r="O934" s="184" t="s">
        <v>3183</v>
      </c>
      <c r="P934" s="109"/>
      <c r="Q934" s="182" t="s">
        <v>3184</v>
      </c>
      <c r="R934" s="109"/>
      <c r="S934" s="183"/>
      <c r="T934" s="33"/>
      <c r="U934" s="33" t="s">
        <v>21</v>
      </c>
      <c r="V934" s="45" t="s">
        <v>21</v>
      </c>
      <c r="W934" s="34" t="s">
        <v>2297</v>
      </c>
      <c r="X934" s="34" t="s">
        <v>1780</v>
      </c>
      <c r="Y934" s="36">
        <v>1</v>
      </c>
      <c r="Z934" s="36"/>
      <c r="AA934" s="36"/>
      <c r="AB934" s="36"/>
      <c r="AC934" s="36"/>
      <c r="AD934" s="36"/>
      <c r="AE934" s="36"/>
      <c r="AF934" s="51"/>
      <c r="AG934" s="51">
        <v>1</v>
      </c>
      <c r="AH934" s="51"/>
      <c r="AI934" s="51"/>
      <c r="AJ934" s="51"/>
      <c r="AK934" s="51"/>
      <c r="AL934" s="33"/>
      <c r="AM934" s="33"/>
      <c r="AN934" s="185"/>
      <c r="AO934" s="185"/>
      <c r="AP934" s="185"/>
      <c r="AQ934" s="185"/>
      <c r="AR934" s="185"/>
      <c r="AS934" s="185"/>
      <c r="AT934" s="185"/>
      <c r="AU934" s="185"/>
      <c r="AV934" s="185"/>
      <c r="AW934" s="186"/>
      <c r="AX934" s="41"/>
      <c r="AY934" s="35" t="s">
        <v>24</v>
      </c>
      <c r="AZ934" s="36" t="s">
        <v>25</v>
      </c>
      <c r="BA934" s="36"/>
      <c r="BB934" s="51"/>
      <c r="BC934" s="33"/>
      <c r="BD934" s="36">
        <v>1</v>
      </c>
      <c r="BE934" s="36">
        <v>1</v>
      </c>
      <c r="BF934" s="51"/>
      <c r="BG934" s="51"/>
      <c r="BH934" s="51"/>
      <c r="BI934" s="51"/>
      <c r="BJ934" s="51"/>
      <c r="BK934" s="51"/>
      <c r="BL934" s="51"/>
      <c r="BM934" s="51"/>
      <c r="BN934" s="51"/>
      <c r="BO934" s="51"/>
    </row>
    <row r="935" spans="1:67" ht="130.5" customHeight="1" x14ac:dyDescent="0.25">
      <c r="A935" s="201">
        <v>935</v>
      </c>
      <c r="B935" s="182" t="s">
        <v>4448</v>
      </c>
      <c r="C935" s="182" t="s">
        <v>4449</v>
      </c>
      <c r="D935" s="36" t="s">
        <v>62</v>
      </c>
      <c r="E935" s="36" t="s">
        <v>63</v>
      </c>
      <c r="F935" s="202" t="s">
        <v>66</v>
      </c>
      <c r="G935" s="202"/>
      <c r="H935" s="202"/>
      <c r="I935" s="202"/>
      <c r="J935" s="202"/>
      <c r="K935" s="202"/>
      <c r="L935" s="34" t="s">
        <v>2296</v>
      </c>
      <c r="M935" s="183" t="s">
        <v>3903</v>
      </c>
      <c r="N935" s="183" t="s">
        <v>2297</v>
      </c>
      <c r="O935" s="184" t="s">
        <v>3183</v>
      </c>
      <c r="P935" s="109"/>
      <c r="Q935" s="182" t="s">
        <v>3184</v>
      </c>
      <c r="R935" s="109"/>
      <c r="S935" s="183"/>
      <c r="T935" s="33"/>
      <c r="U935" s="33" t="s">
        <v>21</v>
      </c>
      <c r="V935" s="45" t="s">
        <v>21</v>
      </c>
      <c r="W935" s="34" t="s">
        <v>2297</v>
      </c>
      <c r="X935" s="34" t="s">
        <v>1780</v>
      </c>
      <c r="Y935" s="36">
        <v>1</v>
      </c>
      <c r="Z935" s="36"/>
      <c r="AA935" s="36"/>
      <c r="AB935" s="36"/>
      <c r="AC935" s="36"/>
      <c r="AD935" s="36"/>
      <c r="AE935" s="36"/>
      <c r="AF935" s="51"/>
      <c r="AG935" s="51">
        <v>1</v>
      </c>
      <c r="AH935" s="51"/>
      <c r="AI935" s="51"/>
      <c r="AJ935" s="51"/>
      <c r="AK935" s="51"/>
      <c r="AL935" s="33"/>
      <c r="AM935" s="33"/>
      <c r="AN935" s="185"/>
      <c r="AO935" s="185"/>
      <c r="AP935" s="185"/>
      <c r="AQ935" s="185"/>
      <c r="AR935" s="185"/>
      <c r="AS935" s="185"/>
      <c r="AT935" s="185"/>
      <c r="AU935" s="185"/>
      <c r="AV935" s="185"/>
      <c r="AW935" s="186"/>
      <c r="AX935" s="41"/>
      <c r="AY935" s="35" t="s">
        <v>24</v>
      </c>
      <c r="AZ935" s="36" t="s">
        <v>25</v>
      </c>
      <c r="BA935" s="36"/>
      <c r="BB935" s="51"/>
      <c r="BC935" s="33"/>
      <c r="BD935" s="36">
        <v>1</v>
      </c>
      <c r="BE935" s="36">
        <v>1</v>
      </c>
      <c r="BF935" s="51"/>
      <c r="BG935" s="51"/>
      <c r="BH935" s="51"/>
      <c r="BI935" s="51"/>
      <c r="BJ935" s="51"/>
      <c r="BK935" s="51"/>
      <c r="BL935" s="51"/>
      <c r="BM935" s="51"/>
      <c r="BN935" s="51"/>
      <c r="BO935" s="51"/>
    </row>
    <row r="936" spans="1:67" ht="209.25" customHeight="1" x14ac:dyDescent="0.25">
      <c r="A936" s="201">
        <v>936</v>
      </c>
      <c r="B936" s="182" t="s">
        <v>4448</v>
      </c>
      <c r="C936" s="182" t="s">
        <v>4449</v>
      </c>
      <c r="D936" s="36" t="s">
        <v>62</v>
      </c>
      <c r="E936" s="36" t="s">
        <v>63</v>
      </c>
      <c r="F936" s="202" t="s">
        <v>66</v>
      </c>
      <c r="G936" s="202"/>
      <c r="H936" s="202"/>
      <c r="I936" s="202"/>
      <c r="J936" s="202"/>
      <c r="K936" s="202"/>
      <c r="L936" s="34" t="s">
        <v>2298</v>
      </c>
      <c r="M936" s="183" t="s">
        <v>3903</v>
      </c>
      <c r="N936" s="183" t="s">
        <v>4457</v>
      </c>
      <c r="O936" s="184" t="s">
        <v>3183</v>
      </c>
      <c r="P936" s="109"/>
      <c r="Q936" s="183" t="s">
        <v>3152</v>
      </c>
      <c r="R936" s="109"/>
      <c r="S936" s="183"/>
      <c r="T936" s="33"/>
      <c r="U936" s="33" t="s">
        <v>21</v>
      </c>
      <c r="V936" s="45" t="s">
        <v>21</v>
      </c>
      <c r="W936" s="34" t="s">
        <v>1133</v>
      </c>
      <c r="X936" s="34" t="s">
        <v>1780</v>
      </c>
      <c r="Y936" s="36">
        <v>1</v>
      </c>
      <c r="Z936" s="36"/>
      <c r="AA936" s="36"/>
      <c r="AB936" s="36"/>
      <c r="AC936" s="36"/>
      <c r="AD936" s="36"/>
      <c r="AE936" s="36"/>
      <c r="AF936" s="51"/>
      <c r="AG936" s="51">
        <v>1</v>
      </c>
      <c r="AH936" s="51"/>
      <c r="AI936" s="51"/>
      <c r="AJ936" s="51"/>
      <c r="AK936" s="36">
        <v>1</v>
      </c>
      <c r="AL936" s="33" t="s">
        <v>3156</v>
      </c>
      <c r="AM936" s="33"/>
      <c r="AN936" s="185"/>
      <c r="AO936" s="185"/>
      <c r="AP936" s="185"/>
      <c r="AQ936" s="185"/>
      <c r="AR936" s="185"/>
      <c r="AS936" s="185"/>
      <c r="AT936" s="185"/>
      <c r="AU936" s="185"/>
      <c r="AV936" s="185"/>
      <c r="AW936" s="186"/>
      <c r="AX936" s="41"/>
      <c r="AY936" s="35" t="s">
        <v>24</v>
      </c>
      <c r="AZ936" s="36" t="s">
        <v>25</v>
      </c>
      <c r="BA936" s="36"/>
      <c r="BB936" s="51"/>
      <c r="BC936" s="33"/>
      <c r="BD936" s="36">
        <v>1</v>
      </c>
      <c r="BE936" s="36">
        <v>1</v>
      </c>
      <c r="BF936" s="51"/>
      <c r="BG936" s="51"/>
      <c r="BH936" s="51"/>
      <c r="BI936" s="51"/>
      <c r="BJ936" s="51"/>
      <c r="BK936" s="51"/>
      <c r="BL936" s="51"/>
      <c r="BM936" s="51"/>
      <c r="BN936" s="51"/>
      <c r="BO936" s="51"/>
    </row>
    <row r="937" spans="1:67" ht="211.5" customHeight="1" x14ac:dyDescent="0.25">
      <c r="A937" s="201">
        <v>937</v>
      </c>
      <c r="B937" s="182" t="s">
        <v>4448</v>
      </c>
      <c r="C937" s="182" t="s">
        <v>4449</v>
      </c>
      <c r="D937" s="36" t="s">
        <v>62</v>
      </c>
      <c r="E937" s="36" t="s">
        <v>63</v>
      </c>
      <c r="F937" s="202" t="s">
        <v>66</v>
      </c>
      <c r="G937" s="202"/>
      <c r="H937" s="202"/>
      <c r="I937" s="202"/>
      <c r="J937" s="202"/>
      <c r="K937" s="202"/>
      <c r="L937" s="34" t="s">
        <v>2299</v>
      </c>
      <c r="M937" s="183" t="s">
        <v>3148</v>
      </c>
      <c r="N937" s="183" t="s">
        <v>3226</v>
      </c>
      <c r="O937" s="184" t="s">
        <v>3183</v>
      </c>
      <c r="P937" s="109"/>
      <c r="Q937" s="183" t="s">
        <v>4458</v>
      </c>
      <c r="R937" s="109"/>
      <c r="S937" s="183"/>
      <c r="T937" s="33"/>
      <c r="U937" s="33" t="s">
        <v>58</v>
      </c>
      <c r="V937" s="45" t="s">
        <v>58</v>
      </c>
      <c r="W937" s="34" t="s">
        <v>2300</v>
      </c>
      <c r="X937" s="34" t="s">
        <v>2301</v>
      </c>
      <c r="Y937" s="36"/>
      <c r="Z937" s="36"/>
      <c r="AA937" s="36"/>
      <c r="AB937" s="36">
        <v>1</v>
      </c>
      <c r="AC937" s="36"/>
      <c r="AD937" s="36"/>
      <c r="AE937" s="36"/>
      <c r="AF937" s="51"/>
      <c r="AG937" s="51">
        <v>1</v>
      </c>
      <c r="AH937" s="51"/>
      <c r="AI937" s="51"/>
      <c r="AJ937" s="51"/>
      <c r="AK937" s="51"/>
      <c r="AL937" s="33"/>
      <c r="AM937" s="33"/>
      <c r="AN937" s="186"/>
      <c r="AO937" s="186"/>
      <c r="AP937" s="185"/>
      <c r="AQ937" s="185"/>
      <c r="AR937" s="185"/>
      <c r="AS937" s="185"/>
      <c r="AT937" s="185"/>
      <c r="AU937" s="185"/>
      <c r="AV937" s="185"/>
      <c r="AW937" s="186"/>
      <c r="AX937" s="41"/>
      <c r="AY937" s="35" t="s">
        <v>24</v>
      </c>
      <c r="AZ937" s="36" t="s">
        <v>25</v>
      </c>
      <c r="BA937" s="36"/>
      <c r="BB937" s="51"/>
      <c r="BC937" s="33"/>
      <c r="BD937" s="36">
        <v>1</v>
      </c>
      <c r="BE937" s="36">
        <v>1</v>
      </c>
      <c r="BF937" s="51"/>
      <c r="BG937" s="51"/>
      <c r="BH937" s="51"/>
      <c r="BI937" s="51"/>
      <c r="BJ937" s="51"/>
      <c r="BK937" s="51"/>
      <c r="BL937" s="51"/>
      <c r="BM937" s="51"/>
      <c r="BN937" s="51"/>
      <c r="BO937" s="51"/>
    </row>
    <row r="938" spans="1:67" ht="292.5" customHeight="1" x14ac:dyDescent="0.25">
      <c r="A938" s="201">
        <v>938</v>
      </c>
      <c r="B938" s="182" t="s">
        <v>4448</v>
      </c>
      <c r="C938" s="182" t="s">
        <v>4449</v>
      </c>
      <c r="D938" s="36" t="s">
        <v>62</v>
      </c>
      <c r="E938" s="36" t="s">
        <v>63</v>
      </c>
      <c r="F938" s="202" t="s">
        <v>66</v>
      </c>
      <c r="G938" s="202"/>
      <c r="H938" s="202"/>
      <c r="I938" s="202"/>
      <c r="J938" s="202"/>
      <c r="K938" s="202"/>
      <c r="L938" s="34" t="s">
        <v>2302</v>
      </c>
      <c r="M938" s="183" t="s">
        <v>3143</v>
      </c>
      <c r="N938" s="183" t="s">
        <v>1065</v>
      </c>
      <c r="O938" s="184" t="s">
        <v>3183</v>
      </c>
      <c r="P938" s="109"/>
      <c r="Q938" s="183" t="s">
        <v>2303</v>
      </c>
      <c r="R938" s="109"/>
      <c r="S938" s="183"/>
      <c r="T938" s="33"/>
      <c r="U938" s="33" t="s">
        <v>58</v>
      </c>
      <c r="V938" s="45" t="s">
        <v>58</v>
      </c>
      <c r="W938" s="34" t="s">
        <v>2303</v>
      </c>
      <c r="X938" s="34" t="s">
        <v>66</v>
      </c>
      <c r="Y938" s="36"/>
      <c r="Z938" s="36"/>
      <c r="AA938" s="36"/>
      <c r="AB938" s="36">
        <v>1</v>
      </c>
      <c r="AC938" s="36"/>
      <c r="AD938" s="36"/>
      <c r="AE938" s="36"/>
      <c r="AF938" s="51"/>
      <c r="AG938" s="51"/>
      <c r="AH938" s="51">
        <v>1</v>
      </c>
      <c r="AI938" s="51"/>
      <c r="AJ938" s="51"/>
      <c r="AK938" s="51"/>
      <c r="AL938" s="33"/>
      <c r="AM938" s="33"/>
      <c r="AN938" s="186"/>
      <c r="AO938" s="185" t="s">
        <v>4459</v>
      </c>
      <c r="AP938" s="185"/>
      <c r="AQ938" s="185"/>
      <c r="AR938" s="185"/>
      <c r="AS938" s="185"/>
      <c r="AT938" s="185"/>
      <c r="AU938" s="185"/>
      <c r="AV938" s="185"/>
      <c r="AW938" s="186"/>
      <c r="AX938" s="41"/>
      <c r="AY938" s="41" t="s">
        <v>24</v>
      </c>
      <c r="AZ938" s="41"/>
      <c r="BA938" s="36"/>
      <c r="BB938" s="36" t="s">
        <v>3154</v>
      </c>
      <c r="BC938" s="33" t="s">
        <v>4767</v>
      </c>
      <c r="BD938" s="33"/>
      <c r="BE938" s="51"/>
      <c r="BF938" s="51"/>
      <c r="BG938" s="51"/>
      <c r="BH938" s="51"/>
      <c r="BI938" s="51"/>
      <c r="BJ938" s="51"/>
      <c r="BK938" s="51"/>
      <c r="BL938" s="51"/>
      <c r="BM938" s="51"/>
      <c r="BN938" s="51"/>
      <c r="BO938" s="51"/>
    </row>
    <row r="939" spans="1:67" ht="256.5" customHeight="1" x14ac:dyDescent="0.25">
      <c r="A939" s="201">
        <v>939</v>
      </c>
      <c r="B939" s="182" t="s">
        <v>4448</v>
      </c>
      <c r="C939" s="182" t="s">
        <v>4449</v>
      </c>
      <c r="D939" s="36" t="s">
        <v>62</v>
      </c>
      <c r="E939" s="36" t="s">
        <v>63</v>
      </c>
      <c r="F939" s="202" t="s">
        <v>66</v>
      </c>
      <c r="G939" s="202"/>
      <c r="H939" s="202"/>
      <c r="I939" s="202"/>
      <c r="J939" s="202"/>
      <c r="K939" s="202"/>
      <c r="L939" s="34" t="s">
        <v>2304</v>
      </c>
      <c r="M939" s="183" t="s">
        <v>3606</v>
      </c>
      <c r="N939" s="183" t="s">
        <v>4461</v>
      </c>
      <c r="O939" s="184" t="s">
        <v>3183</v>
      </c>
      <c r="P939" s="109"/>
      <c r="Q939" s="183" t="s">
        <v>2305</v>
      </c>
      <c r="R939" s="109"/>
      <c r="S939" s="183"/>
      <c r="T939" s="33"/>
      <c r="U939" s="33" t="s">
        <v>58</v>
      </c>
      <c r="V939" s="45" t="s">
        <v>58</v>
      </c>
      <c r="W939" s="34" t="s">
        <v>2305</v>
      </c>
      <c r="X939" s="34" t="s">
        <v>23</v>
      </c>
      <c r="Y939" s="36"/>
      <c r="Z939" s="36"/>
      <c r="AA939" s="36"/>
      <c r="AB939" s="36">
        <v>1</v>
      </c>
      <c r="AC939" s="36"/>
      <c r="AD939" s="36"/>
      <c r="AE939" s="36"/>
      <c r="AF939" s="51"/>
      <c r="AG939" s="51"/>
      <c r="AH939" s="51">
        <v>1</v>
      </c>
      <c r="AI939" s="51"/>
      <c r="AJ939" s="51"/>
      <c r="AK939" s="51"/>
      <c r="AL939" s="33"/>
      <c r="AM939" s="33"/>
      <c r="AN939" s="186"/>
      <c r="AO939" s="186"/>
      <c r="AP939" s="185"/>
      <c r="AQ939" s="185"/>
      <c r="AR939" s="185"/>
      <c r="AS939" s="185"/>
      <c r="AT939" s="185"/>
      <c r="AU939" s="185"/>
      <c r="AV939" s="185"/>
      <c r="AW939" s="186"/>
      <c r="AX939" s="41"/>
      <c r="AY939" s="41" t="s">
        <v>24</v>
      </c>
      <c r="AZ939" s="41"/>
      <c r="BA939" s="36"/>
      <c r="BB939" s="51"/>
      <c r="BC939" s="33"/>
      <c r="BD939" s="33"/>
      <c r="BE939" s="51"/>
      <c r="BF939" s="51"/>
      <c r="BG939" s="51"/>
      <c r="BH939" s="51"/>
      <c r="BI939" s="51"/>
      <c r="BJ939" s="51"/>
      <c r="BK939" s="51"/>
      <c r="BL939" s="51"/>
      <c r="BM939" s="51"/>
      <c r="BN939" s="51"/>
      <c r="BO939" s="51"/>
    </row>
    <row r="940" spans="1:67" ht="275.25" customHeight="1" x14ac:dyDescent="0.25">
      <c r="A940" s="201">
        <v>940</v>
      </c>
      <c r="B940" s="182" t="s">
        <v>4448</v>
      </c>
      <c r="C940" s="182" t="s">
        <v>4449</v>
      </c>
      <c r="D940" s="36" t="s">
        <v>62</v>
      </c>
      <c r="E940" s="36" t="s">
        <v>63</v>
      </c>
      <c r="F940" s="202" t="s">
        <v>66</v>
      </c>
      <c r="G940" s="202"/>
      <c r="H940" s="202"/>
      <c r="I940" s="202"/>
      <c r="J940" s="202"/>
      <c r="K940" s="202"/>
      <c r="L940" s="34" t="s">
        <v>2306</v>
      </c>
      <c r="M940" s="183" t="s">
        <v>3606</v>
      </c>
      <c r="N940" s="183" t="s">
        <v>4462</v>
      </c>
      <c r="O940" s="184" t="s">
        <v>3183</v>
      </c>
      <c r="P940" s="109"/>
      <c r="Q940" s="183" t="s">
        <v>2307</v>
      </c>
      <c r="R940" s="109"/>
      <c r="S940" s="183"/>
      <c r="T940" s="33"/>
      <c r="U940" s="33" t="s">
        <v>58</v>
      </c>
      <c r="V940" s="45" t="s">
        <v>58</v>
      </c>
      <c r="W940" s="34" t="s">
        <v>2307</v>
      </c>
      <c r="X940" s="34" t="s">
        <v>23</v>
      </c>
      <c r="Y940" s="36"/>
      <c r="Z940" s="36"/>
      <c r="AA940" s="36"/>
      <c r="AB940" s="36">
        <v>1</v>
      </c>
      <c r="AC940" s="36"/>
      <c r="AD940" s="36"/>
      <c r="AE940" s="36"/>
      <c r="AF940" s="51"/>
      <c r="AG940" s="51"/>
      <c r="AH940" s="51">
        <v>1</v>
      </c>
      <c r="AI940" s="51"/>
      <c r="AJ940" s="51"/>
      <c r="AK940" s="51"/>
      <c r="AL940" s="33"/>
      <c r="AM940" s="33"/>
      <c r="AN940" s="186"/>
      <c r="AO940" s="186"/>
      <c r="AP940" s="185"/>
      <c r="AQ940" s="185"/>
      <c r="AR940" s="185"/>
      <c r="AS940" s="185"/>
      <c r="AT940" s="185"/>
      <c r="AU940" s="185"/>
      <c r="AV940" s="185"/>
      <c r="AW940" s="186"/>
      <c r="AX940" s="41"/>
      <c r="AY940" s="41" t="s">
        <v>24</v>
      </c>
      <c r="AZ940" s="41"/>
      <c r="BA940" s="36"/>
      <c r="BB940" s="51"/>
      <c r="BC940" s="33"/>
      <c r="BD940" s="33"/>
      <c r="BE940" s="51"/>
      <c r="BF940" s="51"/>
      <c r="BG940" s="51"/>
      <c r="BH940" s="51"/>
      <c r="BI940" s="51"/>
      <c r="BJ940" s="51"/>
      <c r="BK940" s="51"/>
      <c r="BL940" s="51"/>
      <c r="BM940" s="51"/>
      <c r="BN940" s="51"/>
      <c r="BO940" s="51"/>
    </row>
    <row r="941" spans="1:67" ht="301.5" customHeight="1" x14ac:dyDescent="0.25">
      <c r="A941" s="201">
        <v>941</v>
      </c>
      <c r="B941" s="182" t="s">
        <v>4448</v>
      </c>
      <c r="C941" s="182" t="s">
        <v>4449</v>
      </c>
      <c r="D941" s="36" t="s">
        <v>62</v>
      </c>
      <c r="E941" s="36" t="s">
        <v>63</v>
      </c>
      <c r="F941" s="202" t="s">
        <v>66</v>
      </c>
      <c r="G941" s="202"/>
      <c r="H941" s="202"/>
      <c r="I941" s="202"/>
      <c r="J941" s="202"/>
      <c r="K941" s="202"/>
      <c r="L941" s="34" t="s">
        <v>2308</v>
      </c>
      <c r="M941" s="183" t="s">
        <v>3606</v>
      </c>
      <c r="N941" s="183" t="s">
        <v>4463</v>
      </c>
      <c r="O941" s="184" t="s">
        <v>3183</v>
      </c>
      <c r="P941" s="109"/>
      <c r="Q941" s="183" t="s">
        <v>2309</v>
      </c>
      <c r="R941" s="109"/>
      <c r="S941" s="183"/>
      <c r="T941" s="33"/>
      <c r="U941" s="33" t="s">
        <v>58</v>
      </c>
      <c r="V941" s="45" t="s">
        <v>58</v>
      </c>
      <c r="W941" s="34" t="s">
        <v>2309</v>
      </c>
      <c r="X941" s="34" t="s">
        <v>23</v>
      </c>
      <c r="Y941" s="36"/>
      <c r="Z941" s="36"/>
      <c r="AA941" s="36"/>
      <c r="AB941" s="36">
        <v>1</v>
      </c>
      <c r="AC941" s="36"/>
      <c r="AD941" s="36"/>
      <c r="AE941" s="36"/>
      <c r="AF941" s="51"/>
      <c r="AG941" s="51"/>
      <c r="AH941" s="51">
        <v>1</v>
      </c>
      <c r="AI941" s="51"/>
      <c r="AJ941" s="51"/>
      <c r="AK941" s="51"/>
      <c r="AL941" s="33"/>
      <c r="AM941" s="33"/>
      <c r="AN941" s="186"/>
      <c r="AO941" s="186"/>
      <c r="AP941" s="185"/>
      <c r="AQ941" s="185"/>
      <c r="AR941" s="185"/>
      <c r="AS941" s="185"/>
      <c r="AT941" s="185"/>
      <c r="AU941" s="185"/>
      <c r="AV941" s="185"/>
      <c r="AW941" s="186"/>
      <c r="AX941" s="41"/>
      <c r="AY941" s="41" t="s">
        <v>24</v>
      </c>
      <c r="AZ941" s="41"/>
      <c r="BA941" s="36"/>
      <c r="BB941" s="51"/>
      <c r="BC941" s="33"/>
      <c r="BD941" s="33"/>
      <c r="BE941" s="51"/>
      <c r="BF941" s="51"/>
      <c r="BG941" s="51"/>
      <c r="BH941" s="51"/>
      <c r="BI941" s="51"/>
      <c r="BJ941" s="51"/>
      <c r="BK941" s="51"/>
      <c r="BL941" s="51"/>
      <c r="BM941" s="51"/>
      <c r="BN941" s="51"/>
      <c r="BO941" s="51"/>
    </row>
    <row r="942" spans="1:67" ht="267" customHeight="1" x14ac:dyDescent="0.25">
      <c r="A942" s="201">
        <v>942</v>
      </c>
      <c r="B942" s="182" t="s">
        <v>4448</v>
      </c>
      <c r="C942" s="182" t="s">
        <v>4449</v>
      </c>
      <c r="D942" s="36" t="s">
        <v>62</v>
      </c>
      <c r="E942" s="36" t="s">
        <v>63</v>
      </c>
      <c r="F942" s="202" t="s">
        <v>66</v>
      </c>
      <c r="G942" s="202"/>
      <c r="H942" s="202"/>
      <c r="I942" s="202"/>
      <c r="J942" s="202"/>
      <c r="K942" s="202"/>
      <c r="L942" s="34" t="s">
        <v>2310</v>
      </c>
      <c r="M942" s="183" t="s">
        <v>3606</v>
      </c>
      <c r="N942" s="183" t="s">
        <v>4463</v>
      </c>
      <c r="O942" s="184" t="s">
        <v>3183</v>
      </c>
      <c r="P942" s="109"/>
      <c r="Q942" s="183" t="s">
        <v>2311</v>
      </c>
      <c r="R942" s="109"/>
      <c r="S942" s="183"/>
      <c r="T942" s="33"/>
      <c r="U942" s="33" t="s">
        <v>58</v>
      </c>
      <c r="V942" s="45" t="s">
        <v>58</v>
      </c>
      <c r="W942" s="34" t="s">
        <v>2311</v>
      </c>
      <c r="X942" s="34" t="s">
        <v>23</v>
      </c>
      <c r="Y942" s="36"/>
      <c r="Z942" s="36"/>
      <c r="AA942" s="36"/>
      <c r="AB942" s="36">
        <v>1</v>
      </c>
      <c r="AC942" s="36"/>
      <c r="AD942" s="36"/>
      <c r="AE942" s="36"/>
      <c r="AF942" s="96"/>
      <c r="AG942" s="51">
        <v>1</v>
      </c>
      <c r="AH942" s="51"/>
      <c r="AI942" s="51"/>
      <c r="AJ942" s="51"/>
      <c r="AK942" s="51"/>
      <c r="AL942" s="33"/>
      <c r="AM942" s="33"/>
      <c r="AN942" s="186"/>
      <c r="AO942" s="186"/>
      <c r="AP942" s="185"/>
      <c r="AQ942" s="185"/>
      <c r="AR942" s="185"/>
      <c r="AS942" s="185"/>
      <c r="AT942" s="185"/>
      <c r="AU942" s="185"/>
      <c r="AV942" s="185"/>
      <c r="AW942" s="186"/>
      <c r="AX942" s="41"/>
      <c r="AY942" s="41" t="s">
        <v>24</v>
      </c>
      <c r="AZ942" s="41"/>
      <c r="BA942" s="36"/>
      <c r="BB942" s="51"/>
      <c r="BC942" s="33"/>
      <c r="BD942" s="33"/>
      <c r="BE942" s="51"/>
      <c r="BF942" s="51"/>
      <c r="BG942" s="51"/>
      <c r="BH942" s="51"/>
      <c r="BI942" s="51"/>
      <c r="BJ942" s="51"/>
      <c r="BK942" s="51"/>
      <c r="BL942" s="51"/>
      <c r="BM942" s="51"/>
      <c r="BN942" s="51"/>
      <c r="BO942" s="51"/>
    </row>
    <row r="943" spans="1:67" ht="280.5" customHeight="1" x14ac:dyDescent="0.25">
      <c r="A943" s="201">
        <v>943</v>
      </c>
      <c r="B943" s="182" t="s">
        <v>4448</v>
      </c>
      <c r="C943" s="182" t="s">
        <v>4449</v>
      </c>
      <c r="D943" s="36" t="s">
        <v>62</v>
      </c>
      <c r="E943" s="36" t="s">
        <v>63</v>
      </c>
      <c r="F943" s="202" t="s">
        <v>66</v>
      </c>
      <c r="G943" s="202"/>
      <c r="H943" s="202"/>
      <c r="I943" s="202"/>
      <c r="J943" s="202"/>
      <c r="K943" s="202"/>
      <c r="L943" s="34" t="s">
        <v>2312</v>
      </c>
      <c r="M943" s="183" t="s">
        <v>3606</v>
      </c>
      <c r="N943" s="183" t="s">
        <v>4463</v>
      </c>
      <c r="O943" s="184" t="s">
        <v>3183</v>
      </c>
      <c r="P943" s="109"/>
      <c r="Q943" s="183" t="s">
        <v>2313</v>
      </c>
      <c r="R943" s="109"/>
      <c r="S943" s="183"/>
      <c r="T943" s="33"/>
      <c r="U943" s="33" t="s">
        <v>58</v>
      </c>
      <c r="V943" s="45" t="s">
        <v>58</v>
      </c>
      <c r="W943" s="34" t="s">
        <v>2313</v>
      </c>
      <c r="X943" s="34" t="s">
        <v>23</v>
      </c>
      <c r="Y943" s="36"/>
      <c r="Z943" s="36"/>
      <c r="AA943" s="36"/>
      <c r="AB943" s="36">
        <v>1</v>
      </c>
      <c r="AC943" s="36"/>
      <c r="AD943" s="36"/>
      <c r="AE943" s="36"/>
      <c r="AF943" s="96"/>
      <c r="AG943" s="51">
        <v>1</v>
      </c>
      <c r="AH943" s="51"/>
      <c r="AI943" s="51"/>
      <c r="AJ943" s="51"/>
      <c r="AK943" s="51"/>
      <c r="AL943" s="33"/>
      <c r="AM943" s="33"/>
      <c r="AN943" s="186"/>
      <c r="AO943" s="186"/>
      <c r="AP943" s="185"/>
      <c r="AQ943" s="185"/>
      <c r="AR943" s="185"/>
      <c r="AS943" s="185"/>
      <c r="AT943" s="185"/>
      <c r="AU943" s="185"/>
      <c r="AV943" s="185"/>
      <c r="AW943" s="186"/>
      <c r="AX943" s="41"/>
      <c r="AY943" s="35" t="s">
        <v>807</v>
      </c>
      <c r="AZ943" s="36" t="s">
        <v>25</v>
      </c>
      <c r="BA943" s="36"/>
      <c r="BB943" s="51"/>
      <c r="BC943" s="33"/>
      <c r="BD943" s="36">
        <v>1</v>
      </c>
      <c r="BE943" s="36">
        <v>1</v>
      </c>
      <c r="BF943" s="51"/>
      <c r="BG943" s="51"/>
      <c r="BH943" s="51"/>
      <c r="BI943" s="51"/>
      <c r="BJ943" s="51"/>
      <c r="BK943" s="51"/>
      <c r="BL943" s="51"/>
      <c r="BM943" s="51"/>
      <c r="BN943" s="51"/>
      <c r="BO943" s="51"/>
    </row>
    <row r="944" spans="1:67" ht="297" customHeight="1" x14ac:dyDescent="0.25">
      <c r="A944" s="201">
        <v>944</v>
      </c>
      <c r="B944" s="182" t="s">
        <v>4448</v>
      </c>
      <c r="C944" s="182" t="s">
        <v>4449</v>
      </c>
      <c r="D944" s="36" t="s">
        <v>62</v>
      </c>
      <c r="E944" s="36" t="s">
        <v>63</v>
      </c>
      <c r="F944" s="202" t="s">
        <v>66</v>
      </c>
      <c r="G944" s="202"/>
      <c r="H944" s="202"/>
      <c r="I944" s="202"/>
      <c r="J944" s="202"/>
      <c r="K944" s="202"/>
      <c r="L944" s="34" t="s">
        <v>2314</v>
      </c>
      <c r="M944" s="183" t="s">
        <v>3606</v>
      </c>
      <c r="N944" s="183" t="s">
        <v>4463</v>
      </c>
      <c r="O944" s="184" t="s">
        <v>3183</v>
      </c>
      <c r="P944" s="109"/>
      <c r="Q944" s="183" t="s">
        <v>2315</v>
      </c>
      <c r="R944" s="109"/>
      <c r="S944" s="183"/>
      <c r="T944" s="33"/>
      <c r="U944" s="33" t="s">
        <v>58</v>
      </c>
      <c r="V944" s="45" t="s">
        <v>58</v>
      </c>
      <c r="W944" s="34" t="s">
        <v>2315</v>
      </c>
      <c r="X944" s="34" t="s">
        <v>23</v>
      </c>
      <c r="Y944" s="36"/>
      <c r="Z944" s="36"/>
      <c r="AA944" s="36"/>
      <c r="AB944" s="36">
        <v>1</v>
      </c>
      <c r="AC944" s="36"/>
      <c r="AD944" s="36"/>
      <c r="AE944" s="36"/>
      <c r="AF944" s="96"/>
      <c r="AG944" s="51">
        <v>1</v>
      </c>
      <c r="AH944" s="51"/>
      <c r="AI944" s="51"/>
      <c r="AJ944" s="51"/>
      <c r="AK944" s="51"/>
      <c r="AL944" s="33"/>
      <c r="AM944" s="33"/>
      <c r="AN944" s="186"/>
      <c r="AO944" s="186"/>
      <c r="AP944" s="185"/>
      <c r="AQ944" s="185"/>
      <c r="AR944" s="185"/>
      <c r="AS944" s="185"/>
      <c r="AT944" s="185"/>
      <c r="AU944" s="185"/>
      <c r="AV944" s="185"/>
      <c r="AW944" s="186"/>
      <c r="AX944" s="41"/>
      <c r="AY944" s="35" t="s">
        <v>807</v>
      </c>
      <c r="AZ944" s="36" t="s">
        <v>25</v>
      </c>
      <c r="BA944" s="36"/>
      <c r="BB944" s="51"/>
      <c r="BC944" s="33"/>
      <c r="BD944" s="36">
        <v>1</v>
      </c>
      <c r="BE944" s="36">
        <v>1</v>
      </c>
      <c r="BF944" s="51"/>
      <c r="BG944" s="51"/>
      <c r="BH944" s="51"/>
      <c r="BI944" s="51"/>
      <c r="BJ944" s="51"/>
      <c r="BK944" s="51"/>
      <c r="BL944" s="51"/>
      <c r="BM944" s="51"/>
      <c r="BN944" s="51"/>
      <c r="BO944" s="51"/>
    </row>
    <row r="945" spans="1:67" ht="220.5" customHeight="1" x14ac:dyDescent="0.25">
      <c r="A945" s="201">
        <v>945</v>
      </c>
      <c r="B945" s="182" t="s">
        <v>4448</v>
      </c>
      <c r="C945" s="182" t="s">
        <v>4449</v>
      </c>
      <c r="D945" s="36" t="s">
        <v>62</v>
      </c>
      <c r="E945" s="36" t="s">
        <v>63</v>
      </c>
      <c r="F945" s="202" t="s">
        <v>66</v>
      </c>
      <c r="G945" s="202"/>
      <c r="H945" s="202"/>
      <c r="I945" s="202"/>
      <c r="J945" s="202"/>
      <c r="K945" s="202"/>
      <c r="L945" s="34" t="s">
        <v>2317</v>
      </c>
      <c r="M945" s="183" t="s">
        <v>3606</v>
      </c>
      <c r="N945" s="183" t="s">
        <v>4463</v>
      </c>
      <c r="O945" s="184" t="s">
        <v>3183</v>
      </c>
      <c r="P945" s="109"/>
      <c r="Q945" s="183" t="s">
        <v>2318</v>
      </c>
      <c r="R945" s="109"/>
      <c r="S945" s="183"/>
      <c r="T945" s="33"/>
      <c r="U945" s="33" t="s">
        <v>58</v>
      </c>
      <c r="V945" s="45" t="s">
        <v>58</v>
      </c>
      <c r="W945" s="34" t="s">
        <v>2318</v>
      </c>
      <c r="X945" s="34" t="s">
        <v>23</v>
      </c>
      <c r="Y945" s="36"/>
      <c r="Z945" s="36"/>
      <c r="AA945" s="36"/>
      <c r="AB945" s="36">
        <v>1</v>
      </c>
      <c r="AC945" s="36"/>
      <c r="AD945" s="36"/>
      <c r="AE945" s="36"/>
      <c r="AF945" s="96"/>
      <c r="AG945" s="51">
        <v>1</v>
      </c>
      <c r="AH945" s="51"/>
      <c r="AI945" s="51"/>
      <c r="AJ945" s="51"/>
      <c r="AK945" s="51"/>
      <c r="AL945" s="33"/>
      <c r="AM945" s="33"/>
      <c r="AN945" s="186"/>
      <c r="AO945" s="186"/>
      <c r="AP945" s="185"/>
      <c r="AQ945" s="185"/>
      <c r="AR945" s="185"/>
      <c r="AS945" s="185"/>
      <c r="AT945" s="185"/>
      <c r="AU945" s="185"/>
      <c r="AV945" s="185"/>
      <c r="AW945" s="186"/>
      <c r="AX945" s="41"/>
      <c r="AY945" s="35" t="s">
        <v>807</v>
      </c>
      <c r="AZ945" s="36" t="s">
        <v>25</v>
      </c>
      <c r="BA945" s="36"/>
      <c r="BB945" s="51"/>
      <c r="BC945" s="33"/>
      <c r="BD945" s="36">
        <v>1</v>
      </c>
      <c r="BE945" s="36">
        <v>1</v>
      </c>
      <c r="BF945" s="51"/>
      <c r="BG945" s="51"/>
      <c r="BH945" s="51"/>
      <c r="BI945" s="51"/>
      <c r="BJ945" s="51"/>
      <c r="BK945" s="51"/>
      <c r="BL945" s="51"/>
      <c r="BM945" s="51"/>
      <c r="BN945" s="51"/>
      <c r="BO945" s="51"/>
    </row>
    <row r="946" spans="1:67" ht="408.75" customHeight="1" x14ac:dyDescent="0.25">
      <c r="A946" s="201">
        <v>946</v>
      </c>
      <c r="B946" s="182" t="s">
        <v>4448</v>
      </c>
      <c r="C946" s="182" t="s">
        <v>4449</v>
      </c>
      <c r="D946" s="36" t="s">
        <v>62</v>
      </c>
      <c r="E946" s="36" t="s">
        <v>63</v>
      </c>
      <c r="F946" s="202" t="s">
        <v>66</v>
      </c>
      <c r="G946" s="202"/>
      <c r="H946" s="202"/>
      <c r="I946" s="202"/>
      <c r="J946" s="202"/>
      <c r="K946" s="202"/>
      <c r="L946" s="34" t="s">
        <v>2320</v>
      </c>
      <c r="M946" s="183" t="s">
        <v>3606</v>
      </c>
      <c r="N946" s="183" t="s">
        <v>4463</v>
      </c>
      <c r="O946" s="184" t="s">
        <v>3183</v>
      </c>
      <c r="P946" s="109"/>
      <c r="Q946" s="183" t="s">
        <v>2321</v>
      </c>
      <c r="R946" s="109"/>
      <c r="S946" s="183"/>
      <c r="T946" s="33"/>
      <c r="U946" s="33" t="s">
        <v>58</v>
      </c>
      <c r="V946" s="45" t="s">
        <v>58</v>
      </c>
      <c r="W946" s="34" t="s">
        <v>2321</v>
      </c>
      <c r="X946" s="34" t="s">
        <v>23</v>
      </c>
      <c r="Y946" s="36"/>
      <c r="Z946" s="36"/>
      <c r="AA946" s="36"/>
      <c r="AB946" s="36">
        <v>1</v>
      </c>
      <c r="AC946" s="36"/>
      <c r="AD946" s="36"/>
      <c r="AE946" s="36"/>
      <c r="AF946" s="96"/>
      <c r="AG946" s="51">
        <v>1</v>
      </c>
      <c r="AH946" s="51"/>
      <c r="AI946" s="51"/>
      <c r="AJ946" s="51"/>
      <c r="AK946" s="51"/>
      <c r="AL946" s="33"/>
      <c r="AM946" s="33"/>
      <c r="AN946" s="186"/>
      <c r="AO946" s="186"/>
      <c r="AP946" s="185"/>
      <c r="AQ946" s="185"/>
      <c r="AR946" s="185"/>
      <c r="AS946" s="185"/>
      <c r="AT946" s="185"/>
      <c r="AU946" s="185"/>
      <c r="AV946" s="185"/>
      <c r="AW946" s="186"/>
      <c r="AX946" s="41"/>
      <c r="AY946" s="35" t="s">
        <v>807</v>
      </c>
      <c r="AZ946" s="36" t="s">
        <v>25</v>
      </c>
      <c r="BA946" s="36"/>
      <c r="BB946" s="51"/>
      <c r="BC946" s="33"/>
      <c r="BD946" s="36">
        <v>1</v>
      </c>
      <c r="BE946" s="36">
        <v>1</v>
      </c>
      <c r="BF946" s="51"/>
      <c r="BG946" s="51"/>
      <c r="BH946" s="51"/>
      <c r="BI946" s="51"/>
      <c r="BJ946" s="51"/>
      <c r="BK946" s="51"/>
      <c r="BL946" s="51"/>
      <c r="BM946" s="51"/>
      <c r="BN946" s="51"/>
      <c r="BO946" s="51"/>
    </row>
    <row r="947" spans="1:67" ht="340.5" customHeight="1" x14ac:dyDescent="0.25">
      <c r="A947" s="201">
        <v>947</v>
      </c>
      <c r="B947" s="182" t="s">
        <v>4448</v>
      </c>
      <c r="C947" s="182" t="s">
        <v>4449</v>
      </c>
      <c r="D947" s="36" t="s">
        <v>62</v>
      </c>
      <c r="E947" s="36" t="s">
        <v>63</v>
      </c>
      <c r="F947" s="202" t="s">
        <v>66</v>
      </c>
      <c r="G947" s="202"/>
      <c r="H947" s="202"/>
      <c r="I947" s="202"/>
      <c r="J947" s="202"/>
      <c r="K947" s="202"/>
      <c r="L947" s="34" t="s">
        <v>2322</v>
      </c>
      <c r="M947" s="183" t="s">
        <v>3606</v>
      </c>
      <c r="N947" s="183" t="s">
        <v>4463</v>
      </c>
      <c r="O947" s="184" t="s">
        <v>3183</v>
      </c>
      <c r="P947" s="109"/>
      <c r="Q947" s="183" t="s">
        <v>2323</v>
      </c>
      <c r="R947" s="109"/>
      <c r="S947" s="183"/>
      <c r="T947" s="33"/>
      <c r="U947" s="33" t="s">
        <v>58</v>
      </c>
      <c r="V947" s="45" t="s">
        <v>58</v>
      </c>
      <c r="W947" s="34" t="s">
        <v>2323</v>
      </c>
      <c r="X947" s="34" t="s">
        <v>23</v>
      </c>
      <c r="Y947" s="36"/>
      <c r="Z947" s="36"/>
      <c r="AA947" s="36"/>
      <c r="AB947" s="36">
        <v>1</v>
      </c>
      <c r="AC947" s="36"/>
      <c r="AD947" s="36"/>
      <c r="AE947" s="36"/>
      <c r="AF947" s="96"/>
      <c r="AG947" s="51">
        <v>1</v>
      </c>
      <c r="AH947" s="51"/>
      <c r="AI947" s="51"/>
      <c r="AJ947" s="51"/>
      <c r="AK947" s="51"/>
      <c r="AL947" s="33"/>
      <c r="AM947" s="33"/>
      <c r="AN947" s="186"/>
      <c r="AO947" s="186"/>
      <c r="AP947" s="185"/>
      <c r="AQ947" s="185"/>
      <c r="AR947" s="185"/>
      <c r="AS947" s="185"/>
      <c r="AT947" s="185"/>
      <c r="AU947" s="185"/>
      <c r="AV947" s="185"/>
      <c r="AW947" s="186"/>
      <c r="AX947" s="41"/>
      <c r="AY947" s="35" t="s">
        <v>807</v>
      </c>
      <c r="AZ947" s="36" t="s">
        <v>25</v>
      </c>
      <c r="BA947" s="36"/>
      <c r="BB947" s="51"/>
      <c r="BC947" s="33"/>
      <c r="BD947" s="36">
        <v>1</v>
      </c>
      <c r="BE947" s="36">
        <v>1</v>
      </c>
      <c r="BF947" s="51"/>
      <c r="BG947" s="51"/>
      <c r="BH947" s="51"/>
      <c r="BI947" s="51"/>
      <c r="BJ947" s="51"/>
      <c r="BK947" s="51"/>
      <c r="BL947" s="51"/>
      <c r="BM947" s="51"/>
      <c r="BN947" s="51"/>
      <c r="BO947" s="51"/>
    </row>
    <row r="948" spans="1:67" ht="131.25" customHeight="1" x14ac:dyDescent="0.25">
      <c r="A948" s="201">
        <v>948</v>
      </c>
      <c r="B948" s="182" t="s">
        <v>4448</v>
      </c>
      <c r="C948" s="182" t="s">
        <v>4449</v>
      </c>
      <c r="D948" s="36" t="s">
        <v>62</v>
      </c>
      <c r="E948" s="36" t="s">
        <v>63</v>
      </c>
      <c r="F948" s="202" t="s">
        <v>66</v>
      </c>
      <c r="G948" s="202"/>
      <c r="H948" s="202"/>
      <c r="I948" s="202"/>
      <c r="J948" s="202"/>
      <c r="K948" s="202"/>
      <c r="L948" s="34" t="s">
        <v>2324</v>
      </c>
      <c r="M948" s="183" t="s">
        <v>3606</v>
      </c>
      <c r="N948" s="183" t="s">
        <v>4463</v>
      </c>
      <c r="O948" s="184" t="s">
        <v>3183</v>
      </c>
      <c r="P948" s="109"/>
      <c r="Q948" s="183" t="s">
        <v>4464</v>
      </c>
      <c r="R948" s="109"/>
      <c r="S948" s="183"/>
      <c r="T948" s="33"/>
      <c r="U948" s="33" t="s">
        <v>58</v>
      </c>
      <c r="V948" s="45" t="s">
        <v>58</v>
      </c>
      <c r="W948" s="34" t="s">
        <v>2325</v>
      </c>
      <c r="X948" s="34" t="s">
        <v>2326</v>
      </c>
      <c r="Y948" s="36"/>
      <c r="Z948" s="36"/>
      <c r="AA948" s="36"/>
      <c r="AB948" s="36">
        <v>1</v>
      </c>
      <c r="AC948" s="36"/>
      <c r="AD948" s="36"/>
      <c r="AE948" s="36"/>
      <c r="AF948" s="96"/>
      <c r="AG948" s="51">
        <v>1</v>
      </c>
      <c r="AH948" s="51"/>
      <c r="AI948" s="51"/>
      <c r="AJ948" s="51"/>
      <c r="AK948" s="51"/>
      <c r="AL948" s="33"/>
      <c r="AM948" s="33"/>
      <c r="AN948" s="186"/>
      <c r="AO948" s="186"/>
      <c r="AP948" s="185"/>
      <c r="AQ948" s="185"/>
      <c r="AR948" s="185"/>
      <c r="AS948" s="185"/>
      <c r="AT948" s="185"/>
      <c r="AU948" s="185"/>
      <c r="AV948" s="185"/>
      <c r="AW948" s="186"/>
      <c r="AX948" s="41"/>
      <c r="AY948" s="35" t="s">
        <v>24</v>
      </c>
      <c r="AZ948" s="36" t="s">
        <v>25</v>
      </c>
      <c r="BA948" s="36"/>
      <c r="BB948" s="51"/>
      <c r="BC948" s="33"/>
      <c r="BD948" s="36">
        <v>1</v>
      </c>
      <c r="BE948" s="36">
        <v>1</v>
      </c>
      <c r="BF948" s="51"/>
      <c r="BG948" s="51"/>
      <c r="BH948" s="51"/>
      <c r="BI948" s="51"/>
      <c r="BJ948" s="51"/>
      <c r="BK948" s="51"/>
      <c r="BL948" s="51"/>
      <c r="BM948" s="51"/>
      <c r="BN948" s="51"/>
      <c r="BO948" s="51"/>
    </row>
    <row r="949" spans="1:67" ht="175.5" customHeight="1" x14ac:dyDescent="0.25">
      <c r="A949" s="201">
        <v>949</v>
      </c>
      <c r="B949" s="182" t="s">
        <v>4448</v>
      </c>
      <c r="C949" s="182" t="s">
        <v>4449</v>
      </c>
      <c r="D949" s="36" t="s">
        <v>62</v>
      </c>
      <c r="E949" s="36" t="s">
        <v>63</v>
      </c>
      <c r="F949" s="202" t="s">
        <v>66</v>
      </c>
      <c r="G949" s="202"/>
      <c r="H949" s="202"/>
      <c r="I949" s="202"/>
      <c r="J949" s="202"/>
      <c r="K949" s="202"/>
      <c r="L949" s="34" t="s">
        <v>2327</v>
      </c>
      <c r="M949" s="183" t="s">
        <v>3718</v>
      </c>
      <c r="N949" s="183" t="s">
        <v>4465</v>
      </c>
      <c r="O949" s="184" t="s">
        <v>3183</v>
      </c>
      <c r="P949" s="109"/>
      <c r="Q949" s="183" t="s">
        <v>4466</v>
      </c>
      <c r="R949" s="109"/>
      <c r="S949" s="183"/>
      <c r="T949" s="33"/>
      <c r="U949" s="33" t="s">
        <v>58</v>
      </c>
      <c r="V949" s="45" t="s">
        <v>58</v>
      </c>
      <c r="W949" s="34" t="s">
        <v>2328</v>
      </c>
      <c r="X949" s="34" t="s">
        <v>23</v>
      </c>
      <c r="Y949" s="36"/>
      <c r="Z949" s="36"/>
      <c r="AA949" s="36"/>
      <c r="AB949" s="36">
        <v>1</v>
      </c>
      <c r="AC949" s="36"/>
      <c r="AD949" s="36"/>
      <c r="AE949" s="36"/>
      <c r="AF949" s="96"/>
      <c r="AG949" s="51">
        <v>1</v>
      </c>
      <c r="AH949" s="51"/>
      <c r="AI949" s="51"/>
      <c r="AJ949" s="51"/>
      <c r="AK949" s="51"/>
      <c r="AL949" s="33"/>
      <c r="AM949" s="33"/>
      <c r="AN949" s="186"/>
      <c r="AO949" s="186"/>
      <c r="AP949" s="185"/>
      <c r="AQ949" s="185"/>
      <c r="AR949" s="185"/>
      <c r="AS949" s="185"/>
      <c r="AT949" s="185"/>
      <c r="AU949" s="185"/>
      <c r="AV949" s="185"/>
      <c r="AW949" s="186"/>
      <c r="AX949" s="41"/>
      <c r="AY949" s="35" t="s">
        <v>807</v>
      </c>
      <c r="AZ949" s="36" t="s">
        <v>25</v>
      </c>
      <c r="BA949" s="36"/>
      <c r="BB949" s="51"/>
      <c r="BC949" s="33"/>
      <c r="BD949" s="36">
        <v>1</v>
      </c>
      <c r="BE949" s="36">
        <v>1</v>
      </c>
      <c r="BF949" s="51"/>
      <c r="BG949" s="51"/>
      <c r="BH949" s="51"/>
      <c r="BI949" s="51"/>
      <c r="BJ949" s="51"/>
      <c r="BK949" s="51"/>
      <c r="BL949" s="51"/>
      <c r="BM949" s="51"/>
      <c r="BN949" s="51"/>
      <c r="BO949" s="51"/>
    </row>
    <row r="950" spans="1:67" ht="395.25" customHeight="1" x14ac:dyDescent="0.25">
      <c r="A950" s="201">
        <v>950</v>
      </c>
      <c r="B950" s="182" t="s">
        <v>4448</v>
      </c>
      <c r="C950" s="182" t="s">
        <v>4449</v>
      </c>
      <c r="D950" s="36" t="s">
        <v>62</v>
      </c>
      <c r="E950" s="36" t="s">
        <v>63</v>
      </c>
      <c r="F950" s="202" t="s">
        <v>66</v>
      </c>
      <c r="G950" s="202"/>
      <c r="H950" s="202"/>
      <c r="I950" s="202"/>
      <c r="J950" s="202"/>
      <c r="K950" s="202"/>
      <c r="L950" s="34" t="s">
        <v>2329</v>
      </c>
      <c r="M950" s="183" t="s">
        <v>3219</v>
      </c>
      <c r="N950" s="183" t="s">
        <v>4467</v>
      </c>
      <c r="O950" s="184" t="s">
        <v>3183</v>
      </c>
      <c r="P950" s="109"/>
      <c r="Q950" s="183" t="s">
        <v>4468</v>
      </c>
      <c r="R950" s="109"/>
      <c r="S950" s="183"/>
      <c r="T950" s="33"/>
      <c r="U950" s="33" t="s">
        <v>58</v>
      </c>
      <c r="V950" s="45" t="s">
        <v>58</v>
      </c>
      <c r="W950" s="34" t="s">
        <v>2330</v>
      </c>
      <c r="X950" s="34" t="s">
        <v>1926</v>
      </c>
      <c r="Y950" s="36"/>
      <c r="Z950" s="36"/>
      <c r="AA950" s="36"/>
      <c r="AB950" s="36">
        <v>1</v>
      </c>
      <c r="AC950" s="36"/>
      <c r="AD950" s="36"/>
      <c r="AE950" s="36"/>
      <c r="AF950" s="96"/>
      <c r="AG950" s="51">
        <v>1</v>
      </c>
      <c r="AH950" s="51"/>
      <c r="AI950" s="51"/>
      <c r="AJ950" s="51"/>
      <c r="AK950" s="51"/>
      <c r="AL950" s="33"/>
      <c r="AM950" s="33"/>
      <c r="AN950" s="186"/>
      <c r="AO950" s="186"/>
      <c r="AP950" s="185"/>
      <c r="AQ950" s="185"/>
      <c r="AR950" s="185"/>
      <c r="AS950" s="185"/>
      <c r="AT950" s="185"/>
      <c r="AU950" s="185"/>
      <c r="AV950" s="185"/>
      <c r="AW950" s="186"/>
      <c r="AX950" s="41"/>
      <c r="AY950" s="35" t="s">
        <v>807</v>
      </c>
      <c r="AZ950" s="36" t="s">
        <v>25</v>
      </c>
      <c r="BA950" s="36"/>
      <c r="BB950" s="51"/>
      <c r="BC950" s="33"/>
      <c r="BD950" s="36">
        <v>1</v>
      </c>
      <c r="BE950" s="36">
        <v>1</v>
      </c>
      <c r="BF950" s="51"/>
      <c r="BG950" s="51"/>
      <c r="BH950" s="51"/>
      <c r="BI950" s="51"/>
      <c r="BJ950" s="51"/>
      <c r="BK950" s="51"/>
      <c r="BL950" s="51"/>
      <c r="BM950" s="51"/>
      <c r="BN950" s="51"/>
      <c r="BO950" s="51"/>
    </row>
    <row r="951" spans="1:67" ht="141" customHeight="1" x14ac:dyDescent="0.25">
      <c r="A951" s="201">
        <v>951</v>
      </c>
      <c r="B951" s="182" t="s">
        <v>4448</v>
      </c>
      <c r="C951" s="182" t="s">
        <v>4449</v>
      </c>
      <c r="D951" s="36" t="s">
        <v>62</v>
      </c>
      <c r="E951" s="36" t="s">
        <v>63</v>
      </c>
      <c r="F951" s="202" t="s">
        <v>66</v>
      </c>
      <c r="G951" s="202"/>
      <c r="H951" s="202"/>
      <c r="I951" s="202"/>
      <c r="J951" s="202"/>
      <c r="K951" s="202"/>
      <c r="L951" s="34" t="s">
        <v>2331</v>
      </c>
      <c r="M951" s="183" t="s">
        <v>3187</v>
      </c>
      <c r="N951" s="183" t="s">
        <v>4469</v>
      </c>
      <c r="O951" s="184" t="s">
        <v>3183</v>
      </c>
      <c r="P951" s="109"/>
      <c r="Q951" s="183" t="s">
        <v>1273</v>
      </c>
      <c r="R951" s="109"/>
      <c r="S951" s="183"/>
      <c r="T951" s="33"/>
      <c r="U951" s="33" t="s">
        <v>167</v>
      </c>
      <c r="V951" s="45" t="s">
        <v>167</v>
      </c>
      <c r="W951" s="34" t="s">
        <v>1273</v>
      </c>
      <c r="X951" s="34" t="s">
        <v>1828</v>
      </c>
      <c r="Y951" s="36"/>
      <c r="Z951" s="36"/>
      <c r="AA951" s="36">
        <v>1</v>
      </c>
      <c r="AB951" s="36"/>
      <c r="AC951" s="36"/>
      <c r="AD951" s="36"/>
      <c r="AE951" s="36"/>
      <c r="AF951" s="51"/>
      <c r="AG951" s="51"/>
      <c r="AH951" s="51"/>
      <c r="AI951" s="51">
        <v>1</v>
      </c>
      <c r="AJ951" s="51"/>
      <c r="AK951" s="51"/>
      <c r="AL951" s="33"/>
      <c r="AM951" s="33"/>
      <c r="AN951" s="186"/>
      <c r="AO951" s="186"/>
      <c r="AP951" s="185"/>
      <c r="AQ951" s="185"/>
      <c r="AR951" s="185"/>
      <c r="AS951" s="185"/>
      <c r="AT951" s="185"/>
      <c r="AU951" s="185"/>
      <c r="AV951" s="185"/>
      <c r="AW951" s="186"/>
      <c r="AX951" s="41"/>
      <c r="AY951" s="35" t="s">
        <v>24</v>
      </c>
      <c r="AZ951" s="36" t="s">
        <v>25</v>
      </c>
      <c r="BA951" s="36" t="s">
        <v>3243</v>
      </c>
      <c r="BB951" s="51"/>
      <c r="BC951" s="33"/>
      <c r="BD951" s="36">
        <v>1</v>
      </c>
      <c r="BE951" s="36">
        <v>1</v>
      </c>
      <c r="BF951" s="51"/>
      <c r="BG951" s="51"/>
      <c r="BH951" s="51"/>
      <c r="BI951" s="51"/>
      <c r="BJ951" s="51"/>
      <c r="BK951" s="51"/>
      <c r="BL951" s="51"/>
      <c r="BM951" s="51"/>
      <c r="BN951" s="51"/>
      <c r="BO951" s="51"/>
    </row>
    <row r="952" spans="1:67" ht="54.75" customHeight="1" x14ac:dyDescent="0.25">
      <c r="A952" s="201">
        <v>952</v>
      </c>
      <c r="B952" s="183" t="s">
        <v>4470</v>
      </c>
      <c r="C952" s="183" t="s">
        <v>4471</v>
      </c>
      <c r="D952" s="36" t="s">
        <v>62</v>
      </c>
      <c r="E952" s="36" t="s">
        <v>41</v>
      </c>
      <c r="F952" s="202" t="s">
        <v>66</v>
      </c>
      <c r="G952" s="202"/>
      <c r="H952" s="202"/>
      <c r="I952" s="202"/>
      <c r="J952" s="202"/>
      <c r="K952" s="202"/>
      <c r="L952" s="34" t="s">
        <v>2332</v>
      </c>
      <c r="M952" s="183"/>
      <c r="N952" s="183"/>
      <c r="O952" s="184" t="s">
        <v>41</v>
      </c>
      <c r="P952" s="109"/>
      <c r="Q952" s="182" t="s">
        <v>25</v>
      </c>
      <c r="R952" s="109"/>
      <c r="S952" s="183"/>
      <c r="T952" s="33"/>
      <c r="U952" s="33" t="s">
        <v>21</v>
      </c>
      <c r="V952" s="45" t="s">
        <v>21</v>
      </c>
      <c r="W952" s="34" t="s">
        <v>2333</v>
      </c>
      <c r="X952" s="34" t="s">
        <v>66</v>
      </c>
      <c r="Y952" s="36">
        <v>1</v>
      </c>
      <c r="Z952" s="36"/>
      <c r="AA952" s="36"/>
      <c r="AB952" s="36"/>
      <c r="AC952" s="36"/>
      <c r="AD952" s="36"/>
      <c r="AE952" s="36"/>
      <c r="AF952" s="51"/>
      <c r="AG952" s="51">
        <v>1</v>
      </c>
      <c r="AH952" s="51"/>
      <c r="AI952" s="51"/>
      <c r="AJ952" s="51"/>
      <c r="AK952" s="51"/>
      <c r="AL952" s="33" t="s">
        <v>3156</v>
      </c>
      <c r="AM952" s="33"/>
      <c r="AN952" s="185"/>
      <c r="AO952" s="185"/>
      <c r="AP952" s="185"/>
      <c r="AQ952" s="185"/>
      <c r="AR952" s="185"/>
      <c r="AS952" s="185"/>
      <c r="AT952" s="185"/>
      <c r="AU952" s="185"/>
      <c r="AV952" s="185"/>
      <c r="AW952" s="186"/>
      <c r="AX952" s="41"/>
      <c r="AY952" s="41" t="s">
        <v>24</v>
      </c>
      <c r="AZ952" s="41"/>
      <c r="BA952" s="36"/>
      <c r="BB952" s="51"/>
      <c r="BC952" s="33"/>
      <c r="BD952" s="33"/>
      <c r="BE952" s="51"/>
      <c r="BF952" s="51"/>
      <c r="BG952" s="51"/>
      <c r="BH952" s="51"/>
      <c r="BI952" s="51"/>
      <c r="BJ952" s="51"/>
      <c r="BK952" s="51"/>
      <c r="BL952" s="51"/>
      <c r="BM952" s="51"/>
      <c r="BN952" s="51"/>
      <c r="BO952" s="51"/>
    </row>
    <row r="953" spans="1:67" ht="264" customHeight="1" x14ac:dyDescent="0.25">
      <c r="A953" s="201">
        <v>953</v>
      </c>
      <c r="B953" s="183" t="s">
        <v>4470</v>
      </c>
      <c r="C953" s="183" t="s">
        <v>4471</v>
      </c>
      <c r="D953" s="36" t="s">
        <v>62</v>
      </c>
      <c r="E953" s="36" t="s">
        <v>41</v>
      </c>
      <c r="F953" s="202" t="s">
        <v>66</v>
      </c>
      <c r="G953" s="202"/>
      <c r="H953" s="202"/>
      <c r="I953" s="202"/>
      <c r="J953" s="202"/>
      <c r="K953" s="202"/>
      <c r="L953" s="34" t="s">
        <v>2334</v>
      </c>
      <c r="M953" s="183"/>
      <c r="N953" s="183"/>
      <c r="O953" s="184" t="s">
        <v>41</v>
      </c>
      <c r="P953" s="109"/>
      <c r="Q953" s="182" t="s">
        <v>25</v>
      </c>
      <c r="R953" s="109"/>
      <c r="S953" s="183" t="s">
        <v>391</v>
      </c>
      <c r="T953" s="33" t="s">
        <v>2335</v>
      </c>
      <c r="U953" s="33" t="s">
        <v>58</v>
      </c>
      <c r="V953" s="45" t="s">
        <v>58</v>
      </c>
      <c r="W953" s="34" t="s">
        <v>2335</v>
      </c>
      <c r="X953" s="34" t="s">
        <v>336</v>
      </c>
      <c r="Y953" s="36"/>
      <c r="Z953" s="36"/>
      <c r="AA953" s="36"/>
      <c r="AB953" s="36">
        <v>1</v>
      </c>
      <c r="AC953" s="36"/>
      <c r="AD953" s="36"/>
      <c r="AE953" s="36"/>
      <c r="AF953" s="51"/>
      <c r="AG953" s="51">
        <v>1</v>
      </c>
      <c r="AH953" s="51"/>
      <c r="AI953" s="51"/>
      <c r="AJ953" s="51"/>
      <c r="AK953" s="51"/>
      <c r="AL953" s="33" t="s">
        <v>3156</v>
      </c>
      <c r="AM953" s="33"/>
      <c r="AN953" s="185"/>
      <c r="AO953" s="185"/>
      <c r="AP953" s="185"/>
      <c r="AQ953" s="185"/>
      <c r="AR953" s="185"/>
      <c r="AS953" s="185"/>
      <c r="AT953" s="185"/>
      <c r="AU953" s="185"/>
      <c r="AV953" s="185"/>
      <c r="AW953" s="186"/>
      <c r="AX953" s="41"/>
      <c r="AY953" s="41" t="s">
        <v>24</v>
      </c>
      <c r="AZ953" s="41"/>
      <c r="BA953" s="36"/>
      <c r="BB953" s="51"/>
      <c r="BC953" s="33"/>
      <c r="BD953" s="33"/>
      <c r="BE953" s="51"/>
      <c r="BF953" s="51"/>
      <c r="BG953" s="51"/>
      <c r="BH953" s="51"/>
      <c r="BI953" s="51"/>
      <c r="BJ953" s="51"/>
      <c r="BK953" s="51"/>
      <c r="BL953" s="51"/>
      <c r="BM953" s="51"/>
      <c r="BN953" s="51"/>
      <c r="BO953" s="51"/>
    </row>
    <row r="954" spans="1:67" ht="31.5" customHeight="1" x14ac:dyDescent="0.25">
      <c r="A954" s="201">
        <v>954</v>
      </c>
      <c r="B954" s="183" t="s">
        <v>4470</v>
      </c>
      <c r="C954" s="183" t="s">
        <v>4471</v>
      </c>
      <c r="D954" s="36" t="s">
        <v>62</v>
      </c>
      <c r="E954" s="36" t="s">
        <v>41</v>
      </c>
      <c r="F954" s="202" t="s">
        <v>66</v>
      </c>
      <c r="G954" s="202"/>
      <c r="H954" s="202"/>
      <c r="I954" s="202"/>
      <c r="J954" s="202"/>
      <c r="K954" s="202"/>
      <c r="L954" s="34" t="s">
        <v>2336</v>
      </c>
      <c r="M954" s="183"/>
      <c r="N954" s="183"/>
      <c r="O954" s="184" t="s">
        <v>41</v>
      </c>
      <c r="P954" s="109"/>
      <c r="Q954" s="182" t="s">
        <v>25</v>
      </c>
      <c r="R954" s="109"/>
      <c r="S954" s="183" t="s">
        <v>391</v>
      </c>
      <c r="T954" s="33" t="s">
        <v>3900</v>
      </c>
      <c r="U954" s="33" t="s">
        <v>58</v>
      </c>
      <c r="V954" s="45" t="s">
        <v>58</v>
      </c>
      <c r="W954" s="34" t="s">
        <v>2337</v>
      </c>
      <c r="X954" s="34" t="s">
        <v>2338</v>
      </c>
      <c r="Y954" s="36"/>
      <c r="Z954" s="36"/>
      <c r="AA954" s="36"/>
      <c r="AB954" s="36">
        <v>1</v>
      </c>
      <c r="AC954" s="36"/>
      <c r="AD954" s="36"/>
      <c r="AE954" s="36"/>
      <c r="AF954" s="51"/>
      <c r="AG954" s="51">
        <v>1</v>
      </c>
      <c r="AH954" s="51"/>
      <c r="AI954" s="51"/>
      <c r="AJ954" s="51"/>
      <c r="AK954" s="36">
        <v>1</v>
      </c>
      <c r="AL954" s="33" t="s">
        <v>4472</v>
      </c>
      <c r="AM954" s="33" t="s">
        <v>3430</v>
      </c>
      <c r="AN954" s="185"/>
      <c r="AO954" s="185"/>
      <c r="AP954" s="185"/>
      <c r="AQ954" s="185"/>
      <c r="AR954" s="185"/>
      <c r="AS954" s="185"/>
      <c r="AT954" s="185"/>
      <c r="AU954" s="185"/>
      <c r="AV954" s="185"/>
      <c r="AW954" s="186"/>
      <c r="AX954" s="41"/>
      <c r="AY954" s="41" t="s">
        <v>24</v>
      </c>
      <c r="AZ954" s="41"/>
      <c r="BA954" s="36"/>
      <c r="BB954" s="51"/>
      <c r="BC954" s="33"/>
      <c r="BD954" s="33"/>
      <c r="BE954" s="51"/>
      <c r="BF954" s="51"/>
      <c r="BG954" s="51"/>
      <c r="BH954" s="51"/>
      <c r="BI954" s="51"/>
      <c r="BJ954" s="51"/>
      <c r="BK954" s="51"/>
      <c r="BL954" s="51"/>
      <c r="BM954" s="51"/>
      <c r="BN954" s="51"/>
      <c r="BO954" s="51"/>
    </row>
    <row r="955" spans="1:67" ht="47.25" customHeight="1" x14ac:dyDescent="0.25">
      <c r="A955" s="201">
        <v>955</v>
      </c>
      <c r="B955" s="183" t="s">
        <v>4470</v>
      </c>
      <c r="C955" s="183" t="s">
        <v>4471</v>
      </c>
      <c r="D955" s="36" t="s">
        <v>62</v>
      </c>
      <c r="E955" s="36" t="s">
        <v>41</v>
      </c>
      <c r="F955" s="202" t="s">
        <v>66</v>
      </c>
      <c r="G955" s="202"/>
      <c r="H955" s="202"/>
      <c r="I955" s="202"/>
      <c r="J955" s="202"/>
      <c r="K955" s="202"/>
      <c r="L955" s="34" t="s">
        <v>2339</v>
      </c>
      <c r="M955" s="183"/>
      <c r="N955" s="183"/>
      <c r="O955" s="184" t="s">
        <v>41</v>
      </c>
      <c r="P955" s="109"/>
      <c r="Q955" s="182" t="s">
        <v>25</v>
      </c>
      <c r="R955" s="109"/>
      <c r="S955" s="183"/>
      <c r="T955" s="33"/>
      <c r="U955" s="33" t="s">
        <v>21</v>
      </c>
      <c r="V955" s="45" t="s">
        <v>21</v>
      </c>
      <c r="W955" s="34" t="s">
        <v>996</v>
      </c>
      <c r="X955" s="49" t="s">
        <v>377</v>
      </c>
      <c r="Y955" s="36">
        <v>1</v>
      </c>
      <c r="Z955" s="36"/>
      <c r="AA955" s="36"/>
      <c r="AB955" s="36"/>
      <c r="AC955" s="36"/>
      <c r="AD955" s="36"/>
      <c r="AE955" s="36"/>
      <c r="AF955" s="51"/>
      <c r="AG955" s="51">
        <v>1</v>
      </c>
      <c r="AH955" s="51"/>
      <c r="AI955" s="51"/>
      <c r="AJ955" s="51"/>
      <c r="AK955" s="51"/>
      <c r="AL955" s="33" t="s">
        <v>3156</v>
      </c>
      <c r="AM955" s="33"/>
      <c r="AN955" s="185"/>
      <c r="AO955" s="185"/>
      <c r="AP955" s="185"/>
      <c r="AQ955" s="185"/>
      <c r="AR955" s="185"/>
      <c r="AS955" s="185"/>
      <c r="AT955" s="185"/>
      <c r="AU955" s="185"/>
      <c r="AV955" s="185"/>
      <c r="AW955" s="186"/>
      <c r="AX955" s="41"/>
      <c r="AY955" s="41" t="s">
        <v>24</v>
      </c>
      <c r="AZ955" s="41"/>
      <c r="BA955" s="36"/>
      <c r="BB955" s="51"/>
      <c r="BC955" s="33"/>
      <c r="BD955" s="33"/>
      <c r="BE955" s="51"/>
      <c r="BF955" s="51"/>
      <c r="BG955" s="51"/>
      <c r="BH955" s="51"/>
      <c r="BI955" s="51"/>
      <c r="BJ955" s="51"/>
      <c r="BK955" s="51"/>
      <c r="BL955" s="51"/>
      <c r="BM955" s="51"/>
      <c r="BN955" s="51"/>
      <c r="BO955" s="51"/>
    </row>
    <row r="956" spans="1:67" ht="118.5" customHeight="1" x14ac:dyDescent="0.25">
      <c r="A956" s="201">
        <v>956</v>
      </c>
      <c r="B956" s="183" t="s">
        <v>4470</v>
      </c>
      <c r="C956" s="183" t="s">
        <v>4471</v>
      </c>
      <c r="D956" s="36" t="s">
        <v>62</v>
      </c>
      <c r="E956" s="36" t="s">
        <v>41</v>
      </c>
      <c r="F956" s="202" t="s">
        <v>66</v>
      </c>
      <c r="G956" s="202"/>
      <c r="H956" s="202"/>
      <c r="I956" s="202"/>
      <c r="J956" s="202"/>
      <c r="K956" s="202"/>
      <c r="L956" s="34" t="s">
        <v>2340</v>
      </c>
      <c r="M956" s="183"/>
      <c r="N956" s="183"/>
      <c r="O956" s="184" t="s">
        <v>41</v>
      </c>
      <c r="P956" s="109"/>
      <c r="Q956" s="182" t="s">
        <v>25</v>
      </c>
      <c r="R956" s="109"/>
      <c r="S956" s="183" t="s">
        <v>391</v>
      </c>
      <c r="T956" s="33" t="s">
        <v>4768</v>
      </c>
      <c r="U956" s="33" t="s">
        <v>58</v>
      </c>
      <c r="V956" s="45" t="s">
        <v>58</v>
      </c>
      <c r="W956" s="34" t="s">
        <v>2341</v>
      </c>
      <c r="X956" s="34" t="s">
        <v>929</v>
      </c>
      <c r="Y956" s="36"/>
      <c r="Z956" s="36"/>
      <c r="AA956" s="36"/>
      <c r="AB956" s="36">
        <v>1</v>
      </c>
      <c r="AC956" s="36"/>
      <c r="AD956" s="36"/>
      <c r="AE956" s="36"/>
      <c r="AF956" s="51"/>
      <c r="AG956" s="51">
        <v>1</v>
      </c>
      <c r="AH956" s="51"/>
      <c r="AI956" s="51"/>
      <c r="AJ956" s="51"/>
      <c r="AK956" s="51"/>
      <c r="AL956" s="33" t="s">
        <v>3156</v>
      </c>
      <c r="AM956" s="33"/>
      <c r="AN956" s="185"/>
      <c r="AO956" s="185"/>
      <c r="AP956" s="185"/>
      <c r="AQ956" s="185"/>
      <c r="AR956" s="185"/>
      <c r="AS956" s="185"/>
      <c r="AT956" s="185"/>
      <c r="AU956" s="185"/>
      <c r="AV956" s="185"/>
      <c r="AW956" s="186"/>
      <c r="AX956" s="41"/>
      <c r="AY956" s="41" t="s">
        <v>24</v>
      </c>
      <c r="AZ956" s="41"/>
      <c r="BA956" s="36"/>
      <c r="BB956" s="51"/>
      <c r="BC956" s="33"/>
      <c r="BD956" s="33"/>
      <c r="BE956" s="51"/>
      <c r="BF956" s="51"/>
      <c r="BG956" s="51"/>
      <c r="BH956" s="51"/>
      <c r="BI956" s="51"/>
      <c r="BJ956" s="51"/>
      <c r="BK956" s="51"/>
      <c r="BL956" s="51"/>
      <c r="BM956" s="51"/>
      <c r="BN956" s="51"/>
      <c r="BO956" s="51"/>
    </row>
    <row r="957" spans="1:67" ht="84" customHeight="1" x14ac:dyDescent="0.25">
      <c r="A957" s="201">
        <v>957</v>
      </c>
      <c r="B957" s="183" t="s">
        <v>4470</v>
      </c>
      <c r="C957" s="183" t="s">
        <v>4471</v>
      </c>
      <c r="D957" s="36" t="s">
        <v>62</v>
      </c>
      <c r="E957" s="36" t="s">
        <v>41</v>
      </c>
      <c r="F957" s="202" t="s">
        <v>66</v>
      </c>
      <c r="G957" s="202"/>
      <c r="H957" s="202"/>
      <c r="I957" s="202"/>
      <c r="J957" s="202"/>
      <c r="K957" s="202"/>
      <c r="L957" s="34" t="s">
        <v>2342</v>
      </c>
      <c r="M957" s="183"/>
      <c r="N957" s="183"/>
      <c r="O957" s="184" t="s">
        <v>41</v>
      </c>
      <c r="P957" s="109"/>
      <c r="Q957" s="182" t="s">
        <v>25</v>
      </c>
      <c r="R957" s="109"/>
      <c r="S957" s="183" t="s">
        <v>3246</v>
      </c>
      <c r="T957" s="33" t="s">
        <v>4474</v>
      </c>
      <c r="U957" s="33" t="s">
        <v>167</v>
      </c>
      <c r="V957" s="45" t="s">
        <v>167</v>
      </c>
      <c r="W957" s="34" t="s">
        <v>322</v>
      </c>
      <c r="X957" s="34" t="s">
        <v>66</v>
      </c>
      <c r="Y957" s="36"/>
      <c r="Z957" s="36"/>
      <c r="AA957" s="36">
        <v>1</v>
      </c>
      <c r="AB957" s="36"/>
      <c r="AC957" s="36"/>
      <c r="AD957" s="36"/>
      <c r="AE957" s="36"/>
      <c r="AF957" s="51"/>
      <c r="AG957" s="51">
        <v>1</v>
      </c>
      <c r="AH957" s="51"/>
      <c r="AI957" s="51"/>
      <c r="AJ957" s="51"/>
      <c r="AK957" s="51"/>
      <c r="AL957" s="33" t="s">
        <v>3156</v>
      </c>
      <c r="AM957" s="33"/>
      <c r="AN957" s="185"/>
      <c r="AO957" s="185"/>
      <c r="AP957" s="185"/>
      <c r="AQ957" s="185"/>
      <c r="AR957" s="185"/>
      <c r="AS957" s="185"/>
      <c r="AT957" s="185"/>
      <c r="AU957" s="185"/>
      <c r="AV957" s="185"/>
      <c r="AW957" s="186"/>
      <c r="AX957" s="41"/>
      <c r="AY957" s="35" t="s">
        <v>176</v>
      </c>
      <c r="AZ957" s="41"/>
      <c r="BA957" s="36"/>
      <c r="BB957" s="51"/>
      <c r="BC957" s="33"/>
      <c r="BD957" s="33"/>
      <c r="BE957" s="51"/>
      <c r="BF957" s="51"/>
      <c r="BG957" s="51"/>
      <c r="BH957" s="51"/>
      <c r="BI957" s="51"/>
      <c r="BJ957" s="51"/>
      <c r="BK957" s="51"/>
      <c r="BL957" s="51"/>
      <c r="BM957" s="51"/>
      <c r="BN957" s="51"/>
      <c r="BO957" s="51"/>
    </row>
    <row r="958" spans="1:67" ht="126.75" customHeight="1" x14ac:dyDescent="0.25">
      <c r="A958" s="201">
        <v>958</v>
      </c>
      <c r="B958" s="183" t="s">
        <v>4470</v>
      </c>
      <c r="C958" s="183" t="s">
        <v>4471</v>
      </c>
      <c r="D958" s="36" t="s">
        <v>62</v>
      </c>
      <c r="E958" s="36" t="s">
        <v>41</v>
      </c>
      <c r="F958" s="202" t="s">
        <v>66</v>
      </c>
      <c r="G958" s="202"/>
      <c r="H958" s="202"/>
      <c r="I958" s="202"/>
      <c r="J958" s="202"/>
      <c r="K958" s="202"/>
      <c r="L958" s="34" t="s">
        <v>2343</v>
      </c>
      <c r="M958" s="183"/>
      <c r="N958" s="183"/>
      <c r="O958" s="184" t="s">
        <v>41</v>
      </c>
      <c r="P958" s="109"/>
      <c r="Q958" s="182" t="s">
        <v>25</v>
      </c>
      <c r="R958" s="109"/>
      <c r="S958" s="183" t="s">
        <v>3246</v>
      </c>
      <c r="T958" s="33" t="s">
        <v>2344</v>
      </c>
      <c r="U958" s="33" t="s">
        <v>167</v>
      </c>
      <c r="V958" s="45" t="s">
        <v>167</v>
      </c>
      <c r="W958" s="34" t="s">
        <v>2344</v>
      </c>
      <c r="X958" s="34" t="s">
        <v>2345</v>
      </c>
      <c r="Y958" s="36"/>
      <c r="Z958" s="36"/>
      <c r="AA958" s="36">
        <v>1</v>
      </c>
      <c r="AB958" s="36"/>
      <c r="AC958" s="36"/>
      <c r="AD958" s="36"/>
      <c r="AE958" s="36"/>
      <c r="AF958" s="51"/>
      <c r="AG958" s="51">
        <v>1</v>
      </c>
      <c r="AH958" s="51"/>
      <c r="AI958" s="51"/>
      <c r="AJ958" s="51"/>
      <c r="AK958" s="36">
        <v>1</v>
      </c>
      <c r="AL958" s="33" t="s">
        <v>3156</v>
      </c>
      <c r="AM958" s="33"/>
      <c r="AN958" s="185"/>
      <c r="AO958" s="185"/>
      <c r="AP958" s="185"/>
      <c r="AQ958" s="185"/>
      <c r="AR958" s="185"/>
      <c r="AS958" s="185"/>
      <c r="AT958" s="185"/>
      <c r="AU958" s="185"/>
      <c r="AV958" s="185"/>
      <c r="AW958" s="186"/>
      <c r="AX958" s="41"/>
      <c r="AY958" s="35" t="s">
        <v>176</v>
      </c>
      <c r="AZ958" s="41"/>
      <c r="BA958" s="36"/>
      <c r="BB958" s="51"/>
      <c r="BC958" s="33"/>
      <c r="BD958" s="33"/>
      <c r="BE958" s="51"/>
      <c r="BF958" s="51"/>
      <c r="BG958" s="51"/>
      <c r="BH958" s="51"/>
      <c r="BI958" s="51"/>
      <c r="BJ958" s="51"/>
      <c r="BK958" s="51"/>
      <c r="BL958" s="51"/>
      <c r="BM958" s="51"/>
      <c r="BN958" s="51"/>
      <c r="BO958" s="51"/>
    </row>
    <row r="959" spans="1:67" ht="94.5" customHeight="1" x14ac:dyDescent="0.25">
      <c r="A959" s="201">
        <v>959</v>
      </c>
      <c r="B959" s="183" t="s">
        <v>4470</v>
      </c>
      <c r="C959" s="183" t="s">
        <v>4471</v>
      </c>
      <c r="D959" s="36" t="s">
        <v>62</v>
      </c>
      <c r="E959" s="36" t="s">
        <v>41</v>
      </c>
      <c r="F959" s="202" t="s">
        <v>66</v>
      </c>
      <c r="G959" s="202"/>
      <c r="H959" s="202"/>
      <c r="I959" s="202"/>
      <c r="J959" s="202"/>
      <c r="K959" s="202"/>
      <c r="L959" s="34" t="s">
        <v>2346</v>
      </c>
      <c r="M959" s="183"/>
      <c r="N959" s="183"/>
      <c r="O959" s="184" t="s">
        <v>41</v>
      </c>
      <c r="P959" s="109"/>
      <c r="Q959" s="182" t="s">
        <v>25</v>
      </c>
      <c r="R959" s="109"/>
      <c r="S959" s="183" t="s">
        <v>391</v>
      </c>
      <c r="T959" s="33" t="s">
        <v>2347</v>
      </c>
      <c r="U959" s="33" t="s">
        <v>58</v>
      </c>
      <c r="V959" s="45" t="s">
        <v>58</v>
      </c>
      <c r="W959" s="34" t="s">
        <v>2347</v>
      </c>
      <c r="X959" s="34" t="s">
        <v>2348</v>
      </c>
      <c r="Y959" s="36"/>
      <c r="Z959" s="36"/>
      <c r="AA959" s="36"/>
      <c r="AB959" s="36">
        <v>1</v>
      </c>
      <c r="AC959" s="36"/>
      <c r="AD959" s="36"/>
      <c r="AE959" s="36"/>
      <c r="AF959" s="51"/>
      <c r="AG959" s="51">
        <v>1</v>
      </c>
      <c r="AH959" s="51"/>
      <c r="AI959" s="51"/>
      <c r="AJ959" s="51"/>
      <c r="AK959" s="36">
        <v>1</v>
      </c>
      <c r="AL959" s="33" t="s">
        <v>3156</v>
      </c>
      <c r="AM959" s="33"/>
      <c r="AN959" s="185"/>
      <c r="AO959" s="185"/>
      <c r="AP959" s="185"/>
      <c r="AQ959" s="185"/>
      <c r="AR959" s="185"/>
      <c r="AS959" s="185"/>
      <c r="AT959" s="185"/>
      <c r="AU959" s="185"/>
      <c r="AV959" s="185"/>
      <c r="AW959" s="186"/>
      <c r="AX959" s="41"/>
      <c r="AY959" s="41" t="s">
        <v>24</v>
      </c>
      <c r="AZ959" s="41"/>
      <c r="BA959" s="36"/>
      <c r="BB959" s="51"/>
      <c r="BC959" s="33"/>
      <c r="BD959" s="33"/>
      <c r="BE959" s="51"/>
      <c r="BF959" s="51"/>
      <c r="BG959" s="51"/>
      <c r="BH959" s="51"/>
      <c r="BI959" s="51"/>
      <c r="BJ959" s="51"/>
      <c r="BK959" s="51"/>
      <c r="BL959" s="51"/>
      <c r="BM959" s="51"/>
      <c r="BN959" s="51"/>
      <c r="BO959" s="51"/>
    </row>
    <row r="960" spans="1:67" ht="61.5" customHeight="1" x14ac:dyDescent="0.25">
      <c r="A960" s="201">
        <v>960</v>
      </c>
      <c r="B960" s="183" t="s">
        <v>4470</v>
      </c>
      <c r="C960" s="183" t="s">
        <v>4471</v>
      </c>
      <c r="D960" s="36" t="s">
        <v>62</v>
      </c>
      <c r="E960" s="36" t="s">
        <v>41</v>
      </c>
      <c r="F960" s="202" t="s">
        <v>66</v>
      </c>
      <c r="G960" s="202"/>
      <c r="H960" s="202"/>
      <c r="I960" s="202"/>
      <c r="J960" s="202"/>
      <c r="K960" s="202"/>
      <c r="L960" s="34" t="s">
        <v>2349</v>
      </c>
      <c r="M960" s="183"/>
      <c r="N960" s="183"/>
      <c r="O960" s="184" t="s">
        <v>41</v>
      </c>
      <c r="P960" s="109"/>
      <c r="Q960" s="182" t="s">
        <v>25</v>
      </c>
      <c r="R960" s="109"/>
      <c r="S960" s="183" t="s">
        <v>391</v>
      </c>
      <c r="T960" s="33" t="s">
        <v>2350</v>
      </c>
      <c r="U960" s="33" t="s">
        <v>58</v>
      </c>
      <c r="V960" s="45" t="s">
        <v>58</v>
      </c>
      <c r="W960" s="34" t="s">
        <v>2350</v>
      </c>
      <c r="X960" s="34" t="s">
        <v>2351</v>
      </c>
      <c r="Y960" s="36"/>
      <c r="Z960" s="36"/>
      <c r="AA960" s="36"/>
      <c r="AB960" s="36">
        <v>1</v>
      </c>
      <c r="AC960" s="36"/>
      <c r="AD960" s="36"/>
      <c r="AE960" s="36"/>
      <c r="AF960" s="51"/>
      <c r="AG960" s="51">
        <v>1</v>
      </c>
      <c r="AH960" s="51"/>
      <c r="AI960" s="51"/>
      <c r="AJ960" s="51"/>
      <c r="AK960" s="36">
        <v>1</v>
      </c>
      <c r="AL960" s="33" t="s">
        <v>3156</v>
      </c>
      <c r="AM960" s="33"/>
      <c r="AN960" s="185"/>
      <c r="AO960" s="185"/>
      <c r="AP960" s="185"/>
      <c r="AQ960" s="185"/>
      <c r="AR960" s="185"/>
      <c r="AS960" s="185"/>
      <c r="AT960" s="185"/>
      <c r="AU960" s="185"/>
      <c r="AV960" s="185"/>
      <c r="AW960" s="186"/>
      <c r="AX960" s="41"/>
      <c r="AY960" s="41" t="s">
        <v>24</v>
      </c>
      <c r="AZ960" s="41"/>
      <c r="BA960" s="36"/>
      <c r="BB960" s="51"/>
      <c r="BC960" s="33"/>
      <c r="BD960" s="33"/>
      <c r="BE960" s="51"/>
      <c r="BF960" s="51"/>
      <c r="BG960" s="51"/>
      <c r="BH960" s="51"/>
      <c r="BI960" s="51"/>
      <c r="BJ960" s="51"/>
      <c r="BK960" s="51"/>
      <c r="BL960" s="51"/>
      <c r="BM960" s="51"/>
      <c r="BN960" s="51"/>
      <c r="BO960" s="51"/>
    </row>
    <row r="961" spans="1:67" ht="72.75" customHeight="1" x14ac:dyDescent="0.25">
      <c r="A961" s="201">
        <v>961</v>
      </c>
      <c r="B961" s="183" t="s">
        <v>4470</v>
      </c>
      <c r="C961" s="183" t="s">
        <v>4471</v>
      </c>
      <c r="D961" s="36" t="s">
        <v>62</v>
      </c>
      <c r="E961" s="36" t="s">
        <v>41</v>
      </c>
      <c r="F961" s="202" t="s">
        <v>66</v>
      </c>
      <c r="G961" s="202"/>
      <c r="H961" s="202"/>
      <c r="I961" s="202"/>
      <c r="J961" s="202"/>
      <c r="K961" s="202"/>
      <c r="L961" s="34" t="s">
        <v>2352</v>
      </c>
      <c r="M961" s="183"/>
      <c r="N961" s="183"/>
      <c r="O961" s="184" t="s">
        <v>41</v>
      </c>
      <c r="P961" s="109"/>
      <c r="Q961" s="182" t="s">
        <v>25</v>
      </c>
      <c r="R961" s="109"/>
      <c r="S961" s="183" t="s">
        <v>391</v>
      </c>
      <c r="T961" s="33" t="s">
        <v>3900</v>
      </c>
      <c r="U961" s="33" t="s">
        <v>58</v>
      </c>
      <c r="V961" s="45" t="s">
        <v>58</v>
      </c>
      <c r="W961" s="34" t="s">
        <v>2353</v>
      </c>
      <c r="X961" s="34" t="s">
        <v>66</v>
      </c>
      <c r="Y961" s="36"/>
      <c r="Z961" s="36"/>
      <c r="AA961" s="36"/>
      <c r="AB961" s="36">
        <v>1</v>
      </c>
      <c r="AC961" s="36"/>
      <c r="AD961" s="36"/>
      <c r="AE961" s="36"/>
      <c r="AF961" s="51"/>
      <c r="AG961" s="51">
        <v>1</v>
      </c>
      <c r="AH961" s="51"/>
      <c r="AI961" s="51"/>
      <c r="AJ961" s="51"/>
      <c r="AK961" s="51"/>
      <c r="AL961" s="33" t="s">
        <v>4472</v>
      </c>
      <c r="AM961" s="33" t="s">
        <v>3430</v>
      </c>
      <c r="AN961" s="185"/>
      <c r="AO961" s="185"/>
      <c r="AP961" s="185"/>
      <c r="AQ961" s="185"/>
      <c r="AR961" s="185"/>
      <c r="AS961" s="185"/>
      <c r="AT961" s="185"/>
      <c r="AU961" s="185"/>
      <c r="AV961" s="185"/>
      <c r="AW961" s="186"/>
      <c r="AX961" s="41"/>
      <c r="AY961" s="41" t="s">
        <v>24</v>
      </c>
      <c r="AZ961" s="41"/>
      <c r="BA961" s="36"/>
      <c r="BB961" s="51"/>
      <c r="BC961" s="33"/>
      <c r="BD961" s="33"/>
      <c r="BE961" s="51"/>
      <c r="BF961" s="51"/>
      <c r="BG961" s="51"/>
      <c r="BH961" s="51"/>
      <c r="BI961" s="51"/>
      <c r="BJ961" s="51"/>
      <c r="BK961" s="51"/>
      <c r="BL961" s="51"/>
      <c r="BM961" s="51"/>
      <c r="BN961" s="51"/>
      <c r="BO961" s="51"/>
    </row>
    <row r="962" spans="1:67" ht="72.75" customHeight="1" x14ac:dyDescent="0.25">
      <c r="A962" s="201">
        <v>962</v>
      </c>
      <c r="B962" s="183" t="s">
        <v>4470</v>
      </c>
      <c r="C962" s="183" t="s">
        <v>4471</v>
      </c>
      <c r="D962" s="36" t="s">
        <v>62</v>
      </c>
      <c r="E962" s="36" t="s">
        <v>41</v>
      </c>
      <c r="F962" s="202" t="s">
        <v>66</v>
      </c>
      <c r="G962" s="202"/>
      <c r="H962" s="202"/>
      <c r="I962" s="202"/>
      <c r="J962" s="202"/>
      <c r="K962" s="202"/>
      <c r="L962" s="34" t="s">
        <v>2354</v>
      </c>
      <c r="M962" s="183"/>
      <c r="N962" s="183"/>
      <c r="O962" s="184" t="s">
        <v>41</v>
      </c>
      <c r="P962" s="109"/>
      <c r="Q962" s="182" t="s">
        <v>25</v>
      </c>
      <c r="R962" s="109"/>
      <c r="S962" s="183" t="s">
        <v>391</v>
      </c>
      <c r="T962" s="33" t="s">
        <v>3900</v>
      </c>
      <c r="U962" s="33" t="s">
        <v>58</v>
      </c>
      <c r="V962" s="45" t="s">
        <v>58</v>
      </c>
      <c r="W962" s="34" t="s">
        <v>2355</v>
      </c>
      <c r="X962" s="34" t="s">
        <v>66</v>
      </c>
      <c r="Y962" s="36"/>
      <c r="Z962" s="36"/>
      <c r="AA962" s="36"/>
      <c r="AB962" s="36">
        <v>1</v>
      </c>
      <c r="AC962" s="36"/>
      <c r="AD962" s="36"/>
      <c r="AE962" s="36"/>
      <c r="AF962" s="51"/>
      <c r="AG962" s="51">
        <v>1</v>
      </c>
      <c r="AH962" s="51"/>
      <c r="AI962" s="51"/>
      <c r="AJ962" s="51"/>
      <c r="AK962" s="36">
        <v>1</v>
      </c>
      <c r="AL962" s="33" t="s">
        <v>4472</v>
      </c>
      <c r="AM962" s="33" t="s">
        <v>3430</v>
      </c>
      <c r="AN962" s="185"/>
      <c r="AO962" s="185"/>
      <c r="AP962" s="185"/>
      <c r="AQ962" s="185"/>
      <c r="AR962" s="185"/>
      <c r="AS962" s="185"/>
      <c r="AT962" s="185"/>
      <c r="AU962" s="185"/>
      <c r="AV962" s="185"/>
      <c r="AW962" s="186"/>
      <c r="AX962" s="41"/>
      <c r="AY962" s="41" t="s">
        <v>24</v>
      </c>
      <c r="AZ962" s="41"/>
      <c r="BA962" s="36"/>
      <c r="BB962" s="51"/>
      <c r="BC962" s="33"/>
      <c r="BD962" s="33"/>
      <c r="BE962" s="51"/>
      <c r="BF962" s="51"/>
      <c r="BG962" s="51"/>
      <c r="BH962" s="51"/>
      <c r="BI962" s="51"/>
      <c r="BJ962" s="51"/>
      <c r="BK962" s="51"/>
      <c r="BL962" s="51"/>
      <c r="BM962" s="51"/>
      <c r="BN962" s="51"/>
      <c r="BO962" s="51"/>
    </row>
    <row r="963" spans="1:67" ht="51" customHeight="1" x14ac:dyDescent="0.25">
      <c r="A963" s="201">
        <v>963</v>
      </c>
      <c r="B963" s="183" t="s">
        <v>4470</v>
      </c>
      <c r="C963" s="183" t="s">
        <v>4471</v>
      </c>
      <c r="D963" s="36" t="s">
        <v>62</v>
      </c>
      <c r="E963" s="36" t="s">
        <v>41</v>
      </c>
      <c r="F963" s="202" t="s">
        <v>66</v>
      </c>
      <c r="G963" s="202"/>
      <c r="H963" s="202"/>
      <c r="I963" s="202"/>
      <c r="J963" s="202"/>
      <c r="K963" s="202"/>
      <c r="L963" s="34" t="s">
        <v>2356</v>
      </c>
      <c r="M963" s="183"/>
      <c r="N963" s="183"/>
      <c r="O963" s="184" t="s">
        <v>41</v>
      </c>
      <c r="P963" s="109"/>
      <c r="Q963" s="182" t="s">
        <v>25</v>
      </c>
      <c r="R963" s="109"/>
      <c r="S963" s="183" t="s">
        <v>391</v>
      </c>
      <c r="T963" s="33" t="s">
        <v>3900</v>
      </c>
      <c r="U963" s="33" t="s">
        <v>58</v>
      </c>
      <c r="V963" s="45" t="s">
        <v>58</v>
      </c>
      <c r="W963" s="34" t="s">
        <v>2357</v>
      </c>
      <c r="X963" s="34" t="s">
        <v>66</v>
      </c>
      <c r="Y963" s="36"/>
      <c r="Z963" s="36"/>
      <c r="AA963" s="36"/>
      <c r="AB963" s="36">
        <v>1</v>
      </c>
      <c r="AC963" s="36"/>
      <c r="AD963" s="36"/>
      <c r="AE963" s="36"/>
      <c r="AF963" s="51"/>
      <c r="AG963" s="51">
        <v>1</v>
      </c>
      <c r="AH963" s="51"/>
      <c r="AI963" s="51"/>
      <c r="AJ963" s="51"/>
      <c r="AK963" s="36">
        <v>1</v>
      </c>
      <c r="AL963" s="33" t="s">
        <v>4472</v>
      </c>
      <c r="AM963" s="33" t="s">
        <v>3430</v>
      </c>
      <c r="AN963" s="185"/>
      <c r="AO963" s="185"/>
      <c r="AP963" s="185"/>
      <c r="AQ963" s="185"/>
      <c r="AR963" s="185"/>
      <c r="AS963" s="185"/>
      <c r="AT963" s="185"/>
      <c r="AU963" s="185"/>
      <c r="AV963" s="185"/>
      <c r="AW963" s="186"/>
      <c r="AX963" s="41"/>
      <c r="AY963" s="41" t="s">
        <v>24</v>
      </c>
      <c r="AZ963" s="41"/>
      <c r="BA963" s="36"/>
      <c r="BB963" s="51"/>
      <c r="BC963" s="33"/>
      <c r="BD963" s="33"/>
      <c r="BE963" s="51"/>
      <c r="BF963" s="51"/>
      <c r="BG963" s="51"/>
      <c r="BH963" s="51"/>
      <c r="BI963" s="51"/>
      <c r="BJ963" s="51"/>
      <c r="BK963" s="51"/>
      <c r="BL963" s="51"/>
      <c r="BM963" s="51"/>
      <c r="BN963" s="51"/>
      <c r="BO963" s="51"/>
    </row>
    <row r="964" spans="1:67" ht="153" customHeight="1" x14ac:dyDescent="0.25">
      <c r="A964" s="201">
        <v>964</v>
      </c>
      <c r="B964" s="183" t="s">
        <v>4475</v>
      </c>
      <c r="C964" s="183" t="s">
        <v>4471</v>
      </c>
      <c r="D964" s="36" t="s">
        <v>18</v>
      </c>
      <c r="E964" s="36" t="s">
        <v>41</v>
      </c>
      <c r="F964" s="109" t="s">
        <v>1078</v>
      </c>
      <c r="G964" s="202" t="s">
        <v>3160</v>
      </c>
      <c r="H964" s="202"/>
      <c r="I964" s="202"/>
      <c r="J964" s="202"/>
      <c r="K964" s="202"/>
      <c r="L964" s="34" t="s">
        <v>2358</v>
      </c>
      <c r="M964" s="183"/>
      <c r="N964" s="183"/>
      <c r="O964" s="184" t="s">
        <v>41</v>
      </c>
      <c r="P964" s="109"/>
      <c r="Q964" s="182" t="s">
        <v>25</v>
      </c>
      <c r="R964" s="109"/>
      <c r="S964" s="183" t="s">
        <v>391</v>
      </c>
      <c r="T964" s="33" t="s">
        <v>2359</v>
      </c>
      <c r="U964" s="33" t="s">
        <v>21</v>
      </c>
      <c r="V964" s="45" t="s">
        <v>21</v>
      </c>
      <c r="W964" s="34" t="s">
        <v>2359</v>
      </c>
      <c r="X964" s="109" t="s">
        <v>1331</v>
      </c>
      <c r="Y964" s="36">
        <v>1</v>
      </c>
      <c r="Z964" s="36"/>
      <c r="AA964" s="36"/>
      <c r="AB964" s="36"/>
      <c r="AC964" s="36"/>
      <c r="AD964" s="36"/>
      <c r="AE964" s="36"/>
      <c r="AF964" s="51"/>
      <c r="AG964" s="51"/>
      <c r="AH964" s="51"/>
      <c r="AI964" s="51">
        <v>1</v>
      </c>
      <c r="AJ964" s="51"/>
      <c r="AK964" s="51"/>
      <c r="AL964" s="33"/>
      <c r="AM964" s="33"/>
      <c r="AN964" s="185" t="s">
        <v>3165</v>
      </c>
      <c r="AO964" s="45" t="s">
        <v>4476</v>
      </c>
      <c r="AP964" s="45" t="s">
        <v>3166</v>
      </c>
      <c r="AQ964" s="45" t="s">
        <v>3166</v>
      </c>
      <c r="AR964" s="45" t="s">
        <v>3166</v>
      </c>
      <c r="AS964" s="45" t="s">
        <v>3166</v>
      </c>
      <c r="AT964" s="185"/>
      <c r="AU964" s="185"/>
      <c r="AV964" s="185"/>
      <c r="AW964" s="186"/>
      <c r="AX964" s="185"/>
      <c r="AY964" s="41" t="s">
        <v>46</v>
      </c>
      <c r="AZ964" s="41"/>
      <c r="BA964" s="36"/>
      <c r="BB964" s="51"/>
      <c r="BC964" s="33"/>
      <c r="BD964" s="33"/>
      <c r="BE964" s="51"/>
      <c r="BF964" s="51"/>
      <c r="BG964" s="51"/>
      <c r="BH964" s="51"/>
      <c r="BI964" s="51"/>
      <c r="BJ964" s="51"/>
      <c r="BK964" s="51"/>
      <c r="BL964" s="51"/>
      <c r="BM964" s="51"/>
      <c r="BN964" s="51"/>
      <c r="BO964" s="51"/>
    </row>
    <row r="965" spans="1:67" ht="110.25" customHeight="1" x14ac:dyDescent="0.25">
      <c r="A965" s="201">
        <v>965</v>
      </c>
      <c r="B965" s="183" t="s">
        <v>4475</v>
      </c>
      <c r="C965" s="183" t="s">
        <v>4471</v>
      </c>
      <c r="D965" s="36" t="s">
        <v>18</v>
      </c>
      <c r="E965" s="36" t="s">
        <v>41</v>
      </c>
      <c r="F965" s="202"/>
      <c r="G965" s="202">
        <v>1</v>
      </c>
      <c r="H965" s="202"/>
      <c r="I965" s="202"/>
      <c r="J965" s="202"/>
      <c r="K965" s="202"/>
      <c r="L965" s="34" t="s">
        <v>2360</v>
      </c>
      <c r="M965" s="183"/>
      <c r="N965" s="183"/>
      <c r="O965" s="184" t="s">
        <v>41</v>
      </c>
      <c r="P965" s="109"/>
      <c r="Q965" s="182" t="s">
        <v>25</v>
      </c>
      <c r="R965" s="109"/>
      <c r="S965" s="183" t="s">
        <v>3306</v>
      </c>
      <c r="T965" s="33" t="s">
        <v>4477</v>
      </c>
      <c r="U965" s="33" t="s">
        <v>21</v>
      </c>
      <c r="V965" s="45" t="s">
        <v>21</v>
      </c>
      <c r="W965" s="34" t="s">
        <v>2361</v>
      </c>
      <c r="X965" s="34" t="s">
        <v>66</v>
      </c>
      <c r="Y965" s="36"/>
      <c r="Z965" s="36"/>
      <c r="AA965" s="36"/>
      <c r="AB965" s="36">
        <v>1</v>
      </c>
      <c r="AC965" s="36"/>
      <c r="AD965" s="36"/>
      <c r="AE965" s="36"/>
      <c r="AF965" s="51"/>
      <c r="AG965" s="51">
        <v>1</v>
      </c>
      <c r="AH965" s="51"/>
      <c r="AI965" s="51"/>
      <c r="AJ965" s="51"/>
      <c r="AK965" s="36">
        <v>1</v>
      </c>
      <c r="AL965" s="33" t="s">
        <v>4478</v>
      </c>
      <c r="AM965" s="33" t="s">
        <v>3430</v>
      </c>
      <c r="AN965" s="185"/>
      <c r="AO965" s="185"/>
      <c r="AP965" s="185"/>
      <c r="AQ965" s="185"/>
      <c r="AR965" s="185"/>
      <c r="AS965" s="185"/>
      <c r="AT965" s="185"/>
      <c r="AU965" s="185"/>
      <c r="AV965" s="185"/>
      <c r="AW965" s="186"/>
      <c r="AX965" s="41"/>
      <c r="AY965" s="35" t="s">
        <v>46</v>
      </c>
      <c r="AZ965" s="41"/>
      <c r="BA965" s="36"/>
      <c r="BB965" s="51"/>
      <c r="BC965" s="33"/>
      <c r="BD965" s="33"/>
      <c r="BE965" s="51"/>
      <c r="BF965" s="51"/>
      <c r="BG965" s="51"/>
      <c r="BH965" s="51"/>
      <c r="BI965" s="51"/>
      <c r="BJ965" s="51"/>
      <c r="BK965" s="51"/>
      <c r="BL965" s="51"/>
      <c r="BM965" s="51"/>
      <c r="BN965" s="51"/>
      <c r="BO965" s="51"/>
    </row>
    <row r="966" spans="1:67" ht="110.25" customHeight="1" x14ac:dyDescent="0.25">
      <c r="A966" s="201">
        <v>966</v>
      </c>
      <c r="B966" s="183" t="s">
        <v>4475</v>
      </c>
      <c r="C966" s="183" t="s">
        <v>4471</v>
      </c>
      <c r="D966" s="36" t="s">
        <v>18</v>
      </c>
      <c r="E966" s="36" t="s">
        <v>41</v>
      </c>
      <c r="F966" s="202"/>
      <c r="G966" s="202"/>
      <c r="H966" s="202"/>
      <c r="I966" s="202"/>
      <c r="J966" s="202"/>
      <c r="K966" s="202"/>
      <c r="L966" s="34" t="s">
        <v>2362</v>
      </c>
      <c r="M966" s="183"/>
      <c r="N966" s="183"/>
      <c r="O966" s="184" t="s">
        <v>41</v>
      </c>
      <c r="P966" s="109"/>
      <c r="Q966" s="182" t="s">
        <v>25</v>
      </c>
      <c r="R966" s="109"/>
      <c r="S966" s="183" t="s">
        <v>167</v>
      </c>
      <c r="T966" s="33" t="s">
        <v>2363</v>
      </c>
      <c r="U966" s="33" t="s">
        <v>167</v>
      </c>
      <c r="V966" s="45" t="s">
        <v>167</v>
      </c>
      <c r="W966" s="34" t="s">
        <v>2363</v>
      </c>
      <c r="X966" s="34" t="s">
        <v>336</v>
      </c>
      <c r="Y966" s="36"/>
      <c r="Z966" s="36"/>
      <c r="AA966" s="36">
        <v>1</v>
      </c>
      <c r="AB966" s="36"/>
      <c r="AC966" s="36"/>
      <c r="AD966" s="36"/>
      <c r="AE966" s="36"/>
      <c r="AF966" s="51"/>
      <c r="AG966" s="51"/>
      <c r="AH966" s="51"/>
      <c r="AI966" s="51">
        <v>1</v>
      </c>
      <c r="AJ966" s="51"/>
      <c r="AK966" s="51"/>
      <c r="AL966" s="33"/>
      <c r="AM966" s="33"/>
      <c r="AN966" s="186"/>
      <c r="AO966" s="186"/>
      <c r="AP966" s="185"/>
      <c r="AQ966" s="185"/>
      <c r="AR966" s="185"/>
      <c r="AS966" s="185"/>
      <c r="AT966" s="185"/>
      <c r="AU966" s="185"/>
      <c r="AV966" s="185"/>
      <c r="AW966" s="186"/>
      <c r="AX966" s="41"/>
      <c r="AY966" s="41" t="s">
        <v>2364</v>
      </c>
      <c r="AZ966" s="41" t="s">
        <v>2365</v>
      </c>
      <c r="BA966" s="36"/>
      <c r="BB966" s="51"/>
      <c r="BC966" s="33"/>
      <c r="BD966" s="33"/>
      <c r="BE966" s="51"/>
      <c r="BF966" s="51"/>
      <c r="BG966" s="51"/>
      <c r="BH966" s="51"/>
      <c r="BI966" s="51"/>
      <c r="BJ966" s="51"/>
      <c r="BK966" s="51"/>
      <c r="BL966" s="51"/>
      <c r="BM966" s="51"/>
      <c r="BN966" s="51"/>
      <c r="BO966" s="51"/>
    </row>
    <row r="967" spans="1:67" ht="66.75" customHeight="1" x14ac:dyDescent="0.25">
      <c r="A967" s="201">
        <v>967</v>
      </c>
      <c r="B967" s="183" t="s">
        <v>4475</v>
      </c>
      <c r="C967" s="183" t="s">
        <v>4471</v>
      </c>
      <c r="D967" s="36" t="s">
        <v>18</v>
      </c>
      <c r="E967" s="36" t="s">
        <v>41</v>
      </c>
      <c r="F967" s="202"/>
      <c r="G967" s="202"/>
      <c r="H967" s="202"/>
      <c r="I967" s="202"/>
      <c r="J967" s="202"/>
      <c r="K967" s="202"/>
      <c r="L967" s="34" t="s">
        <v>2366</v>
      </c>
      <c r="M967" s="183"/>
      <c r="N967" s="183"/>
      <c r="O967" s="184" t="s">
        <v>41</v>
      </c>
      <c r="P967" s="109"/>
      <c r="Q967" s="182" t="s">
        <v>25</v>
      </c>
      <c r="R967" s="109"/>
      <c r="S967" s="183" t="s">
        <v>391</v>
      </c>
      <c r="T967" s="188">
        <v>42803</v>
      </c>
      <c r="U967" s="33" t="s">
        <v>58</v>
      </c>
      <c r="V967" s="45" t="s">
        <v>58</v>
      </c>
      <c r="W967" s="49" t="s">
        <v>59</v>
      </c>
      <c r="X967" s="49" t="s">
        <v>339</v>
      </c>
      <c r="Y967" s="36"/>
      <c r="Z967" s="36"/>
      <c r="AA967" s="36"/>
      <c r="AB967" s="36">
        <v>1</v>
      </c>
      <c r="AC967" s="36"/>
      <c r="AD967" s="36"/>
      <c r="AE967" s="36"/>
      <c r="AF967" s="51"/>
      <c r="AG967" s="51"/>
      <c r="AH967" s="51"/>
      <c r="AI967" s="51">
        <v>1</v>
      </c>
      <c r="AJ967" s="51"/>
      <c r="AK967" s="51"/>
      <c r="AL967" s="33"/>
      <c r="AM967" s="33"/>
      <c r="AN967" s="186"/>
      <c r="AO967" s="186"/>
      <c r="AP967" s="185"/>
      <c r="AQ967" s="185"/>
      <c r="AR967" s="185"/>
      <c r="AS967" s="185"/>
      <c r="AT967" s="185"/>
      <c r="AU967" s="185"/>
      <c r="AV967" s="185"/>
      <c r="AW967" s="186"/>
      <c r="AX967" s="41"/>
      <c r="AY967" s="41" t="s">
        <v>24</v>
      </c>
      <c r="AZ967" s="41"/>
      <c r="BA967" s="36"/>
      <c r="BB967" s="51"/>
      <c r="BC967" s="33"/>
      <c r="BD967" s="33"/>
      <c r="BE967" s="51"/>
      <c r="BF967" s="51"/>
      <c r="BG967" s="51"/>
      <c r="BH967" s="51"/>
      <c r="BI967" s="51"/>
      <c r="BJ967" s="51"/>
      <c r="BK967" s="51"/>
      <c r="BL967" s="51"/>
      <c r="BM967" s="51"/>
      <c r="BN967" s="51"/>
      <c r="BO967" s="51"/>
    </row>
    <row r="968" spans="1:67" ht="87" customHeight="1" x14ac:dyDescent="0.25">
      <c r="A968" s="201">
        <v>968</v>
      </c>
      <c r="B968" s="183" t="s">
        <v>4475</v>
      </c>
      <c r="C968" s="183" t="s">
        <v>4471</v>
      </c>
      <c r="D968" s="36" t="s">
        <v>18</v>
      </c>
      <c r="E968" s="36" t="s">
        <v>41</v>
      </c>
      <c r="F968" s="202"/>
      <c r="G968" s="202"/>
      <c r="H968" s="202"/>
      <c r="I968" s="202"/>
      <c r="J968" s="202"/>
      <c r="K968" s="202"/>
      <c r="L968" s="34" t="s">
        <v>2367</v>
      </c>
      <c r="M968" s="183"/>
      <c r="N968" s="183"/>
      <c r="O968" s="184" t="s">
        <v>41</v>
      </c>
      <c r="P968" s="109"/>
      <c r="Q968" s="182" t="s">
        <v>25</v>
      </c>
      <c r="R968" s="109"/>
      <c r="S968" s="183" t="s">
        <v>391</v>
      </c>
      <c r="T968" s="33" t="s">
        <v>2368</v>
      </c>
      <c r="U968" s="33" t="s">
        <v>58</v>
      </c>
      <c r="V968" s="45" t="s">
        <v>58</v>
      </c>
      <c r="W968" s="34" t="s">
        <v>2368</v>
      </c>
      <c r="X968" s="49" t="s">
        <v>377</v>
      </c>
      <c r="Y968" s="36"/>
      <c r="Z968" s="36"/>
      <c r="AA968" s="36"/>
      <c r="AB968" s="36">
        <v>1</v>
      </c>
      <c r="AC968" s="36"/>
      <c r="AD968" s="36"/>
      <c r="AE968" s="36"/>
      <c r="AF968" s="51"/>
      <c r="AG968" s="51"/>
      <c r="AH968" s="51"/>
      <c r="AI968" s="51">
        <v>1</v>
      </c>
      <c r="AJ968" s="51"/>
      <c r="AK968" s="51"/>
      <c r="AL968" s="33"/>
      <c r="AM968" s="33"/>
      <c r="AN968" s="186"/>
      <c r="AO968" s="186"/>
      <c r="AP968" s="185"/>
      <c r="AQ968" s="185"/>
      <c r="AR968" s="185"/>
      <c r="AS968" s="185"/>
      <c r="AT968" s="185"/>
      <c r="AU968" s="185"/>
      <c r="AV968" s="185"/>
      <c r="AW968" s="186"/>
      <c r="AX968" s="41"/>
      <c r="AY968" s="41" t="s">
        <v>24</v>
      </c>
      <c r="AZ968" s="41"/>
      <c r="BA968" s="36"/>
      <c r="BB968" s="51"/>
      <c r="BC968" s="33"/>
      <c r="BD968" s="33"/>
      <c r="BE968" s="51"/>
      <c r="BF968" s="51"/>
      <c r="BG968" s="51"/>
      <c r="BH968" s="51"/>
      <c r="BI968" s="51"/>
      <c r="BJ968" s="51"/>
      <c r="BK968" s="51"/>
      <c r="BL968" s="51"/>
      <c r="BM968" s="51"/>
      <c r="BN968" s="51"/>
      <c r="BO968" s="51"/>
    </row>
    <row r="969" spans="1:67" ht="66.75" customHeight="1" x14ac:dyDescent="0.25">
      <c r="A969" s="201">
        <v>969</v>
      </c>
      <c r="B969" s="183" t="s">
        <v>4475</v>
      </c>
      <c r="C969" s="183" t="s">
        <v>4471</v>
      </c>
      <c r="D969" s="36" t="s">
        <v>18</v>
      </c>
      <c r="E969" s="36" t="s">
        <v>41</v>
      </c>
      <c r="F969" s="202"/>
      <c r="G969" s="202"/>
      <c r="H969" s="202"/>
      <c r="I969" s="202"/>
      <c r="J969" s="202"/>
      <c r="K969" s="202"/>
      <c r="L969" s="34" t="s">
        <v>2369</v>
      </c>
      <c r="M969" s="183"/>
      <c r="N969" s="183"/>
      <c r="O969" s="184" t="s">
        <v>41</v>
      </c>
      <c r="P969" s="109"/>
      <c r="Q969" s="182" t="s">
        <v>25</v>
      </c>
      <c r="R969" s="109"/>
      <c r="S969" s="183" t="s">
        <v>391</v>
      </c>
      <c r="T969" s="188">
        <v>42803</v>
      </c>
      <c r="U969" s="33" t="s">
        <v>58</v>
      </c>
      <c r="V969" s="45" t="s">
        <v>58</v>
      </c>
      <c r="W969" s="49" t="s">
        <v>59</v>
      </c>
      <c r="X969" s="34" t="s">
        <v>929</v>
      </c>
      <c r="Y969" s="36"/>
      <c r="Z969" s="36"/>
      <c r="AA969" s="36"/>
      <c r="AB969" s="36">
        <v>1</v>
      </c>
      <c r="AC969" s="36"/>
      <c r="AD969" s="36"/>
      <c r="AE969" s="36"/>
      <c r="AF969" s="51"/>
      <c r="AG969" s="51"/>
      <c r="AH969" s="51"/>
      <c r="AI969" s="51">
        <v>1</v>
      </c>
      <c r="AJ969" s="51"/>
      <c r="AK969" s="51"/>
      <c r="AL969" s="33"/>
      <c r="AM969" s="33"/>
      <c r="AN969" s="186"/>
      <c r="AO969" s="186"/>
      <c r="AP969" s="185"/>
      <c r="AQ969" s="185"/>
      <c r="AR969" s="185"/>
      <c r="AS969" s="185"/>
      <c r="AT969" s="185"/>
      <c r="AU969" s="185"/>
      <c r="AV969" s="185"/>
      <c r="AW969" s="186"/>
      <c r="AX969" s="41"/>
      <c r="AY969" s="41" t="s">
        <v>24</v>
      </c>
      <c r="AZ969" s="41"/>
      <c r="BA969" s="36"/>
      <c r="BB969" s="51"/>
      <c r="BC969" s="33"/>
      <c r="BD969" s="33"/>
      <c r="BE969" s="51"/>
      <c r="BF969" s="51"/>
      <c r="BG969" s="51"/>
      <c r="BH969" s="51"/>
      <c r="BI969" s="51"/>
      <c r="BJ969" s="51"/>
      <c r="BK969" s="51"/>
      <c r="BL969" s="51"/>
      <c r="BM969" s="51"/>
      <c r="BN969" s="51"/>
      <c r="BO969" s="51"/>
    </row>
    <row r="970" spans="1:67" ht="66.75" customHeight="1" x14ac:dyDescent="0.25">
      <c r="A970" s="201">
        <v>970</v>
      </c>
      <c r="B970" s="183" t="s">
        <v>4475</v>
      </c>
      <c r="C970" s="183" t="s">
        <v>4471</v>
      </c>
      <c r="D970" s="36" t="s">
        <v>18</v>
      </c>
      <c r="E970" s="36" t="s">
        <v>41</v>
      </c>
      <c r="F970" s="202"/>
      <c r="G970" s="202"/>
      <c r="H970" s="202"/>
      <c r="I970" s="202"/>
      <c r="J970" s="202"/>
      <c r="K970" s="202"/>
      <c r="L970" s="34" t="s">
        <v>2370</v>
      </c>
      <c r="M970" s="183"/>
      <c r="N970" s="183"/>
      <c r="O970" s="184" t="s">
        <v>41</v>
      </c>
      <c r="P970" s="109"/>
      <c r="Q970" s="182" t="s">
        <v>25</v>
      </c>
      <c r="R970" s="109"/>
      <c r="S970" s="183" t="s">
        <v>391</v>
      </c>
      <c r="T970" s="188">
        <v>42803</v>
      </c>
      <c r="U970" s="33" t="s">
        <v>58</v>
      </c>
      <c r="V970" s="45" t="s">
        <v>58</v>
      </c>
      <c r="W970" s="49" t="s">
        <v>59</v>
      </c>
      <c r="X970" s="49" t="s">
        <v>2101</v>
      </c>
      <c r="Y970" s="36"/>
      <c r="Z970" s="36"/>
      <c r="AA970" s="36"/>
      <c r="AB970" s="36">
        <v>1</v>
      </c>
      <c r="AC970" s="36"/>
      <c r="AD970" s="36"/>
      <c r="AE970" s="36"/>
      <c r="AF970" s="51"/>
      <c r="AG970" s="51"/>
      <c r="AH970" s="51"/>
      <c r="AI970" s="51">
        <v>1</v>
      </c>
      <c r="AJ970" s="51"/>
      <c r="AK970" s="51"/>
      <c r="AL970" s="33"/>
      <c r="AM970" s="33"/>
      <c r="AN970" s="186"/>
      <c r="AO970" s="186"/>
      <c r="AP970" s="185"/>
      <c r="AQ970" s="185"/>
      <c r="AR970" s="185"/>
      <c r="AS970" s="185"/>
      <c r="AT970" s="185"/>
      <c r="AU970" s="185"/>
      <c r="AV970" s="185"/>
      <c r="AW970" s="186"/>
      <c r="AX970" s="41"/>
      <c r="AY970" s="41" t="s">
        <v>24</v>
      </c>
      <c r="AZ970" s="41"/>
      <c r="BA970" s="36"/>
      <c r="BB970" s="51"/>
      <c r="BC970" s="33"/>
      <c r="BD970" s="33"/>
      <c r="BE970" s="51"/>
      <c r="BF970" s="51"/>
      <c r="BG970" s="51"/>
      <c r="BH970" s="51"/>
      <c r="BI970" s="51"/>
      <c r="BJ970" s="51"/>
      <c r="BK970" s="51"/>
      <c r="BL970" s="51"/>
      <c r="BM970" s="51"/>
      <c r="BN970" s="51"/>
      <c r="BO970" s="51"/>
    </row>
    <row r="971" spans="1:67" ht="66.75" customHeight="1" x14ac:dyDescent="0.25">
      <c r="A971" s="201">
        <v>971</v>
      </c>
      <c r="B971" s="183" t="s">
        <v>4475</v>
      </c>
      <c r="C971" s="183" t="s">
        <v>4471</v>
      </c>
      <c r="D971" s="36" t="s">
        <v>18</v>
      </c>
      <c r="E971" s="36" t="s">
        <v>41</v>
      </c>
      <c r="F971" s="202"/>
      <c r="G971" s="202"/>
      <c r="H971" s="202"/>
      <c r="I971" s="202"/>
      <c r="J971" s="202"/>
      <c r="K971" s="202"/>
      <c r="L971" s="34" t="s">
        <v>2371</v>
      </c>
      <c r="M971" s="183"/>
      <c r="N971" s="183"/>
      <c r="O971" s="184" t="s">
        <v>41</v>
      </c>
      <c r="P971" s="109"/>
      <c r="Q971" s="182" t="s">
        <v>25</v>
      </c>
      <c r="R971" s="109"/>
      <c r="S971" s="183" t="s">
        <v>391</v>
      </c>
      <c r="T971" s="188">
        <v>42803</v>
      </c>
      <c r="U971" s="33" t="s">
        <v>58</v>
      </c>
      <c r="V971" s="45" t="s">
        <v>58</v>
      </c>
      <c r="W971" s="49" t="s">
        <v>59</v>
      </c>
      <c r="X971" s="49" t="s">
        <v>935</v>
      </c>
      <c r="Y971" s="36"/>
      <c r="Z971" s="36"/>
      <c r="AA971" s="36"/>
      <c r="AB971" s="36">
        <v>1</v>
      </c>
      <c r="AC971" s="36"/>
      <c r="AD971" s="36"/>
      <c r="AE971" s="36"/>
      <c r="AF971" s="51"/>
      <c r="AG971" s="51"/>
      <c r="AH971" s="51"/>
      <c r="AI971" s="51">
        <v>1</v>
      </c>
      <c r="AJ971" s="51"/>
      <c r="AK971" s="51"/>
      <c r="AL971" s="33"/>
      <c r="AM971" s="33"/>
      <c r="AN971" s="186"/>
      <c r="AO971" s="186"/>
      <c r="AP971" s="185"/>
      <c r="AQ971" s="185"/>
      <c r="AR971" s="185"/>
      <c r="AS971" s="185"/>
      <c r="AT971" s="185"/>
      <c r="AU971" s="185"/>
      <c r="AV971" s="185"/>
      <c r="AW971" s="186"/>
      <c r="AX971" s="41"/>
      <c r="AY971" s="41" t="s">
        <v>24</v>
      </c>
      <c r="AZ971" s="41"/>
      <c r="BA971" s="36"/>
      <c r="BB971" s="51"/>
      <c r="BC971" s="33"/>
      <c r="BD971" s="33"/>
      <c r="BE971" s="51"/>
      <c r="BF971" s="51"/>
      <c r="BG971" s="51"/>
      <c r="BH971" s="51"/>
      <c r="BI971" s="51"/>
      <c r="BJ971" s="51"/>
      <c r="BK971" s="51"/>
      <c r="BL971" s="51"/>
      <c r="BM971" s="51"/>
      <c r="BN971" s="51"/>
      <c r="BO971" s="51"/>
    </row>
    <row r="972" spans="1:67" ht="66.75" customHeight="1" x14ac:dyDescent="0.25">
      <c r="A972" s="201">
        <v>972</v>
      </c>
      <c r="B972" s="183" t="s">
        <v>4475</v>
      </c>
      <c r="C972" s="183" t="s">
        <v>4471</v>
      </c>
      <c r="D972" s="36" t="s">
        <v>18</v>
      </c>
      <c r="E972" s="36" t="s">
        <v>41</v>
      </c>
      <c r="F972" s="202"/>
      <c r="G972" s="202"/>
      <c r="H972" s="202"/>
      <c r="I972" s="202"/>
      <c r="J972" s="202"/>
      <c r="K972" s="202"/>
      <c r="L972" s="34" t="s">
        <v>2372</v>
      </c>
      <c r="M972" s="183"/>
      <c r="N972" s="183"/>
      <c r="O972" s="184" t="s">
        <v>41</v>
      </c>
      <c r="P972" s="109"/>
      <c r="Q972" s="182" t="s">
        <v>25</v>
      </c>
      <c r="R972" s="109"/>
      <c r="S972" s="183" t="s">
        <v>167</v>
      </c>
      <c r="T972" s="33" t="s">
        <v>2373</v>
      </c>
      <c r="U972" s="33" t="s">
        <v>167</v>
      </c>
      <c r="V972" s="45" t="s">
        <v>167</v>
      </c>
      <c r="W972" s="34" t="s">
        <v>2373</v>
      </c>
      <c r="X972" s="34" t="s">
        <v>938</v>
      </c>
      <c r="Y972" s="36"/>
      <c r="Z972" s="36"/>
      <c r="AA972" s="36">
        <v>1</v>
      </c>
      <c r="AB972" s="36"/>
      <c r="AC972" s="36"/>
      <c r="AD972" s="36"/>
      <c r="AE972" s="36"/>
      <c r="AF972" s="51"/>
      <c r="AG972" s="51"/>
      <c r="AH972" s="51"/>
      <c r="AI972" s="51">
        <v>1</v>
      </c>
      <c r="AJ972" s="51"/>
      <c r="AK972" s="51"/>
      <c r="AL972" s="33"/>
      <c r="AM972" s="33"/>
      <c r="AN972" s="186"/>
      <c r="AO972" s="186"/>
      <c r="AP972" s="185"/>
      <c r="AQ972" s="185"/>
      <c r="AR972" s="185"/>
      <c r="AS972" s="185"/>
      <c r="AT972" s="185"/>
      <c r="AU972" s="185"/>
      <c r="AV972" s="185"/>
      <c r="AW972" s="186"/>
      <c r="AX972" s="41"/>
      <c r="AY972" s="35" t="s">
        <v>176</v>
      </c>
      <c r="AZ972" s="41"/>
      <c r="BA972" s="36"/>
      <c r="BB972" s="51"/>
      <c r="BC972" s="33"/>
      <c r="BD972" s="33"/>
      <c r="BE972" s="51"/>
      <c r="BF972" s="51"/>
      <c r="BG972" s="51"/>
      <c r="BH972" s="51"/>
      <c r="BI972" s="51"/>
      <c r="BJ972" s="51"/>
      <c r="BK972" s="51"/>
      <c r="BL972" s="51"/>
      <c r="BM972" s="51"/>
      <c r="BN972" s="51"/>
      <c r="BO972" s="51"/>
    </row>
    <row r="973" spans="1:67" ht="78.75" customHeight="1" x14ac:dyDescent="0.25">
      <c r="A973" s="201">
        <v>973</v>
      </c>
      <c r="B973" s="183" t="s">
        <v>4475</v>
      </c>
      <c r="C973" s="183" t="s">
        <v>4471</v>
      </c>
      <c r="D973" s="36" t="s">
        <v>18</v>
      </c>
      <c r="E973" s="36" t="s">
        <v>41</v>
      </c>
      <c r="F973" s="202"/>
      <c r="G973" s="202"/>
      <c r="H973" s="202"/>
      <c r="I973" s="202"/>
      <c r="J973" s="202"/>
      <c r="K973" s="202"/>
      <c r="L973" s="34" t="s">
        <v>2374</v>
      </c>
      <c r="M973" s="183"/>
      <c r="N973" s="183"/>
      <c r="O973" s="184" t="s">
        <v>41</v>
      </c>
      <c r="P973" s="109"/>
      <c r="Q973" s="182" t="s">
        <v>25</v>
      </c>
      <c r="R973" s="109"/>
      <c r="S973" s="183" t="s">
        <v>3306</v>
      </c>
      <c r="T973" s="33" t="s">
        <v>4479</v>
      </c>
      <c r="U973" s="33" t="s">
        <v>167</v>
      </c>
      <c r="V973" s="45" t="s">
        <v>167</v>
      </c>
      <c r="W973" s="34" t="s">
        <v>2375</v>
      </c>
      <c r="X973" s="34" t="s">
        <v>66</v>
      </c>
      <c r="Y973" s="36"/>
      <c r="Z973" s="36"/>
      <c r="AA973" s="36">
        <v>1</v>
      </c>
      <c r="AB973" s="36"/>
      <c r="AC973" s="36"/>
      <c r="AD973" s="36"/>
      <c r="AE973" s="36"/>
      <c r="AF973" s="51"/>
      <c r="AG973" s="51">
        <v>1</v>
      </c>
      <c r="AH973" s="51"/>
      <c r="AI973" s="51"/>
      <c r="AJ973" s="51"/>
      <c r="AK973" s="51"/>
      <c r="AL973" s="33" t="s">
        <v>3156</v>
      </c>
      <c r="AM973" s="33"/>
      <c r="AN973" s="185"/>
      <c r="AO973" s="185"/>
      <c r="AP973" s="185"/>
      <c r="AQ973" s="185"/>
      <c r="AR973" s="185"/>
      <c r="AS973" s="185"/>
      <c r="AT973" s="185"/>
      <c r="AU973" s="185"/>
      <c r="AV973" s="185"/>
      <c r="AW973" s="186"/>
      <c r="AX973" s="41"/>
      <c r="AY973" s="35" t="s">
        <v>176</v>
      </c>
      <c r="AZ973" s="41" t="s">
        <v>147</v>
      </c>
      <c r="BA973" s="36"/>
      <c r="BB973" s="51"/>
      <c r="BC973" s="33"/>
      <c r="BD973" s="33"/>
      <c r="BE973" s="51"/>
      <c r="BF973" s="51"/>
      <c r="BG973" s="51"/>
      <c r="BH973" s="51"/>
      <c r="BI973" s="51"/>
      <c r="BJ973" s="51"/>
      <c r="BK973" s="51"/>
      <c r="BL973" s="51"/>
      <c r="BM973" s="51"/>
      <c r="BN973" s="51"/>
      <c r="BO973" s="51"/>
    </row>
    <row r="974" spans="1:67" ht="92.25" customHeight="1" x14ac:dyDescent="0.25">
      <c r="A974" s="201">
        <v>974</v>
      </c>
      <c r="B974" s="183" t="s">
        <v>4475</v>
      </c>
      <c r="C974" s="183" t="s">
        <v>4471</v>
      </c>
      <c r="D974" s="36" t="s">
        <v>18</v>
      </c>
      <c r="E974" s="36" t="s">
        <v>41</v>
      </c>
      <c r="F974" s="202"/>
      <c r="G974" s="202"/>
      <c r="H974" s="202"/>
      <c r="I974" s="202"/>
      <c r="J974" s="202"/>
      <c r="K974" s="202"/>
      <c r="L974" s="34" t="s">
        <v>2376</v>
      </c>
      <c r="M974" s="183"/>
      <c r="N974" s="183"/>
      <c r="O974" s="184" t="s">
        <v>41</v>
      </c>
      <c r="P974" s="109" t="s">
        <v>4480</v>
      </c>
      <c r="Q974" s="182" t="s">
        <v>25</v>
      </c>
      <c r="R974" s="109"/>
      <c r="S974" s="183" t="s">
        <v>791</v>
      </c>
      <c r="T974" s="188">
        <v>42803</v>
      </c>
      <c r="U974" s="33" t="s">
        <v>58</v>
      </c>
      <c r="V974" s="45" t="s">
        <v>58</v>
      </c>
      <c r="W974" s="49" t="s">
        <v>2377</v>
      </c>
      <c r="X974" s="34" t="s">
        <v>1917</v>
      </c>
      <c r="Y974" s="36"/>
      <c r="Z974" s="36"/>
      <c r="AA974" s="36"/>
      <c r="AB974" s="36">
        <v>1</v>
      </c>
      <c r="AC974" s="36"/>
      <c r="AD974" s="36"/>
      <c r="AE974" s="36"/>
      <c r="AF974" s="51"/>
      <c r="AG974" s="51"/>
      <c r="AH974" s="51"/>
      <c r="AI974" s="51">
        <v>1</v>
      </c>
      <c r="AJ974" s="51"/>
      <c r="AK974" s="51"/>
      <c r="AL974" s="33"/>
      <c r="AM974" s="33"/>
      <c r="AN974" s="186"/>
      <c r="AO974" s="186"/>
      <c r="AP974" s="185"/>
      <c r="AQ974" s="185"/>
      <c r="AR974" s="185"/>
      <c r="AS974" s="185"/>
      <c r="AT974" s="185"/>
      <c r="AU974" s="185"/>
      <c r="AV974" s="185"/>
      <c r="AW974" s="186"/>
      <c r="AX974" s="41"/>
      <c r="AY974" s="35" t="s">
        <v>24</v>
      </c>
      <c r="AZ974" s="36" t="s">
        <v>25</v>
      </c>
      <c r="BA974" s="36"/>
      <c r="BB974" s="51"/>
      <c r="BC974" s="33"/>
      <c r="BD974" s="36">
        <v>1</v>
      </c>
      <c r="BE974" s="36">
        <v>1</v>
      </c>
      <c r="BF974" s="51"/>
      <c r="BG974" s="51"/>
      <c r="BH974" s="51"/>
      <c r="BI974" s="51"/>
      <c r="BJ974" s="51"/>
      <c r="BK974" s="51"/>
      <c r="BL974" s="51"/>
      <c r="BM974" s="51"/>
      <c r="BN974" s="51"/>
      <c r="BO974" s="51"/>
    </row>
    <row r="975" spans="1:67" ht="43.5" customHeight="1" x14ac:dyDescent="0.25">
      <c r="A975" s="201">
        <v>975</v>
      </c>
      <c r="B975" s="183" t="s">
        <v>4475</v>
      </c>
      <c r="C975" s="183" t="s">
        <v>4471</v>
      </c>
      <c r="D975" s="36" t="s">
        <v>18</v>
      </c>
      <c r="E975" s="36" t="s">
        <v>41</v>
      </c>
      <c r="F975" s="202"/>
      <c r="G975" s="202"/>
      <c r="H975" s="202"/>
      <c r="I975" s="202"/>
      <c r="J975" s="202"/>
      <c r="K975" s="202"/>
      <c r="L975" s="34" t="s">
        <v>2378</v>
      </c>
      <c r="M975" s="183"/>
      <c r="N975" s="183"/>
      <c r="O975" s="184" t="s">
        <v>41</v>
      </c>
      <c r="P975" s="109"/>
      <c r="Q975" s="182" t="s">
        <v>25</v>
      </c>
      <c r="R975" s="109"/>
      <c r="S975" s="183" t="s">
        <v>3306</v>
      </c>
      <c r="T975" s="33" t="s">
        <v>2379</v>
      </c>
      <c r="U975" s="33" t="s">
        <v>167</v>
      </c>
      <c r="V975" s="45" t="s">
        <v>167</v>
      </c>
      <c r="W975" s="34" t="s">
        <v>2379</v>
      </c>
      <c r="X975" s="34" t="s">
        <v>943</v>
      </c>
      <c r="Y975" s="36"/>
      <c r="Z975" s="36"/>
      <c r="AA975" s="36">
        <v>1</v>
      </c>
      <c r="AB975" s="36"/>
      <c r="AC975" s="36"/>
      <c r="AD975" s="36"/>
      <c r="AE975" s="36"/>
      <c r="AF975" s="51"/>
      <c r="AG975" s="51">
        <v>1</v>
      </c>
      <c r="AH975" s="51"/>
      <c r="AI975" s="51"/>
      <c r="AJ975" s="51"/>
      <c r="AK975" s="36">
        <v>1</v>
      </c>
      <c r="AL975" s="33" t="s">
        <v>3156</v>
      </c>
      <c r="AM975" s="33"/>
      <c r="AN975" s="185"/>
      <c r="AO975" s="185"/>
      <c r="AP975" s="185"/>
      <c r="AQ975" s="185"/>
      <c r="AR975" s="185"/>
      <c r="AS975" s="185"/>
      <c r="AT975" s="185"/>
      <c r="AU975" s="185"/>
      <c r="AV975" s="185"/>
      <c r="AW975" s="186"/>
      <c r="AX975" s="41"/>
      <c r="AY975" s="35" t="s">
        <v>176</v>
      </c>
      <c r="AZ975" s="41"/>
      <c r="BA975" s="36"/>
      <c r="BB975" s="51"/>
      <c r="BC975" s="33"/>
      <c r="BD975" s="33"/>
      <c r="BE975" s="51"/>
      <c r="BF975" s="51"/>
      <c r="BG975" s="51"/>
      <c r="BH975" s="51"/>
      <c r="BI975" s="51"/>
      <c r="BJ975" s="51"/>
      <c r="BK975" s="51"/>
      <c r="BL975" s="51"/>
      <c r="BM975" s="51"/>
      <c r="BN975" s="51"/>
      <c r="BO975" s="51"/>
    </row>
    <row r="976" spans="1:67" ht="147" customHeight="1" x14ac:dyDescent="0.25">
      <c r="A976" s="201">
        <v>976</v>
      </c>
      <c r="B976" s="183" t="s">
        <v>4475</v>
      </c>
      <c r="C976" s="183" t="s">
        <v>4471</v>
      </c>
      <c r="D976" s="36" t="s">
        <v>18</v>
      </c>
      <c r="E976" s="36" t="s">
        <v>41</v>
      </c>
      <c r="F976" s="202"/>
      <c r="G976" s="202"/>
      <c r="H976" s="202"/>
      <c r="I976" s="202"/>
      <c r="J976" s="202"/>
      <c r="K976" s="202"/>
      <c r="L976" s="34" t="s">
        <v>2380</v>
      </c>
      <c r="M976" s="183"/>
      <c r="N976" s="183"/>
      <c r="O976" s="184" t="s">
        <v>41</v>
      </c>
      <c r="P976" s="109"/>
      <c r="Q976" s="182" t="s">
        <v>25</v>
      </c>
      <c r="R976" s="109"/>
      <c r="S976" s="183" t="s">
        <v>391</v>
      </c>
      <c r="T976" s="33" t="s">
        <v>4481</v>
      </c>
      <c r="U976" s="33" t="s">
        <v>58</v>
      </c>
      <c r="V976" s="45" t="s">
        <v>58</v>
      </c>
      <c r="W976" s="34" t="s">
        <v>2381</v>
      </c>
      <c r="X976" s="34" t="s">
        <v>2382</v>
      </c>
      <c r="Y976" s="36"/>
      <c r="Z976" s="36"/>
      <c r="AA976" s="36"/>
      <c r="AB976" s="36">
        <v>1</v>
      </c>
      <c r="AC976" s="36"/>
      <c r="AD976" s="36"/>
      <c r="AE976" s="36"/>
      <c r="AF976" s="51"/>
      <c r="AG976" s="51"/>
      <c r="AH976" s="51"/>
      <c r="AI976" s="51">
        <v>1</v>
      </c>
      <c r="AJ976" s="51"/>
      <c r="AK976" s="51"/>
      <c r="AL976" s="33"/>
      <c r="AM976" s="33"/>
      <c r="AN976" s="186"/>
      <c r="AO976" s="186"/>
      <c r="AP976" s="185"/>
      <c r="AQ976" s="185"/>
      <c r="AR976" s="185"/>
      <c r="AS976" s="185"/>
      <c r="AT976" s="185"/>
      <c r="AU976" s="185"/>
      <c r="AV976" s="185"/>
      <c r="AW976" s="186"/>
      <c r="AX976" s="41"/>
      <c r="AY976" s="41" t="s">
        <v>24</v>
      </c>
      <c r="AZ976" s="41"/>
      <c r="BA976" s="36"/>
      <c r="BB976" s="51"/>
      <c r="BC976" s="33"/>
      <c r="BD976" s="33"/>
      <c r="BE976" s="51"/>
      <c r="BF976" s="51"/>
      <c r="BG976" s="51"/>
      <c r="BH976" s="51"/>
      <c r="BI976" s="51"/>
      <c r="BJ976" s="51"/>
      <c r="BK976" s="51"/>
      <c r="BL976" s="51"/>
      <c r="BM976" s="51"/>
      <c r="BN976" s="51"/>
      <c r="BO976" s="51"/>
    </row>
    <row r="977" spans="1:67" ht="63" customHeight="1" x14ac:dyDescent="0.25">
      <c r="A977" s="201">
        <v>977</v>
      </c>
      <c r="B977" s="183" t="s">
        <v>4475</v>
      </c>
      <c r="C977" s="183" t="s">
        <v>4471</v>
      </c>
      <c r="D977" s="36" t="s">
        <v>18</v>
      </c>
      <c r="E977" s="36" t="s">
        <v>41</v>
      </c>
      <c r="F977" s="202"/>
      <c r="G977" s="202"/>
      <c r="H977" s="202"/>
      <c r="I977" s="202"/>
      <c r="J977" s="202"/>
      <c r="K977" s="202"/>
      <c r="L977" s="34" t="s">
        <v>2383</v>
      </c>
      <c r="M977" s="183"/>
      <c r="N977" s="183"/>
      <c r="O977" s="184" t="s">
        <v>41</v>
      </c>
      <c r="P977" s="109"/>
      <c r="Q977" s="182" t="s">
        <v>25</v>
      </c>
      <c r="R977" s="109"/>
      <c r="S977" s="183" t="s">
        <v>3306</v>
      </c>
      <c r="T977" s="33" t="s">
        <v>2384</v>
      </c>
      <c r="U977" s="33" t="s">
        <v>167</v>
      </c>
      <c r="V977" s="45" t="s">
        <v>167</v>
      </c>
      <c r="W977" s="34" t="s">
        <v>2384</v>
      </c>
      <c r="X977" s="34" t="s">
        <v>2385</v>
      </c>
      <c r="Y977" s="36"/>
      <c r="Z977" s="36"/>
      <c r="AA977" s="36">
        <v>1</v>
      </c>
      <c r="AB977" s="36"/>
      <c r="AC977" s="36"/>
      <c r="AD977" s="36"/>
      <c r="AE977" s="36"/>
      <c r="AF977" s="51"/>
      <c r="AG977" s="51">
        <v>1</v>
      </c>
      <c r="AH977" s="51"/>
      <c r="AI977" s="51"/>
      <c r="AJ977" s="51"/>
      <c r="AK977" s="36">
        <v>1</v>
      </c>
      <c r="AL977" s="33" t="s">
        <v>3156</v>
      </c>
      <c r="AM977" s="33"/>
      <c r="AN977" s="185"/>
      <c r="AO977" s="185"/>
      <c r="AP977" s="185"/>
      <c r="AQ977" s="185"/>
      <c r="AR977" s="185"/>
      <c r="AS977" s="185"/>
      <c r="AT977" s="185"/>
      <c r="AU977" s="185"/>
      <c r="AV977" s="185"/>
      <c r="AW977" s="186"/>
      <c r="AX977" s="41"/>
      <c r="AY977" s="35" t="s">
        <v>176</v>
      </c>
      <c r="AZ977" s="41"/>
      <c r="BA977" s="36"/>
      <c r="BB977" s="51"/>
      <c r="BC977" s="33"/>
      <c r="BD977" s="33"/>
      <c r="BE977" s="51"/>
      <c r="BF977" s="51"/>
      <c r="BG977" s="51"/>
      <c r="BH977" s="51"/>
      <c r="BI977" s="51"/>
      <c r="BJ977" s="51"/>
      <c r="BK977" s="51"/>
      <c r="BL977" s="51"/>
      <c r="BM977" s="51"/>
      <c r="BN977" s="51"/>
      <c r="BO977" s="51"/>
    </row>
    <row r="978" spans="1:67" ht="63" customHeight="1" x14ac:dyDescent="0.25">
      <c r="A978" s="201">
        <v>978</v>
      </c>
      <c r="B978" s="183" t="s">
        <v>4475</v>
      </c>
      <c r="C978" s="183" t="s">
        <v>4471</v>
      </c>
      <c r="D978" s="36" t="s">
        <v>18</v>
      </c>
      <c r="E978" s="36" t="s">
        <v>41</v>
      </c>
      <c r="F978" s="202"/>
      <c r="G978" s="202"/>
      <c r="H978" s="202"/>
      <c r="I978" s="202"/>
      <c r="J978" s="202"/>
      <c r="K978" s="202"/>
      <c r="L978" s="34" t="s">
        <v>2386</v>
      </c>
      <c r="M978" s="183"/>
      <c r="N978" s="183"/>
      <c r="O978" s="184" t="s">
        <v>41</v>
      </c>
      <c r="P978" s="109"/>
      <c r="Q978" s="182" t="s">
        <v>25</v>
      </c>
      <c r="R978" s="109"/>
      <c r="S978" s="183" t="s">
        <v>391</v>
      </c>
      <c r="T978" s="33" t="s">
        <v>4482</v>
      </c>
      <c r="U978" s="33" t="s">
        <v>58</v>
      </c>
      <c r="V978" s="45" t="s">
        <v>58</v>
      </c>
      <c r="W978" s="34" t="s">
        <v>2387</v>
      </c>
      <c r="X978" s="34" t="s">
        <v>946</v>
      </c>
      <c r="Y978" s="36"/>
      <c r="Z978" s="36"/>
      <c r="AA978" s="36"/>
      <c r="AB978" s="36">
        <v>1</v>
      </c>
      <c r="AC978" s="36"/>
      <c r="AD978" s="36"/>
      <c r="AE978" s="36"/>
      <c r="AF978" s="51"/>
      <c r="AG978" s="51"/>
      <c r="AH978" s="51"/>
      <c r="AI978" s="51">
        <v>1</v>
      </c>
      <c r="AJ978" s="51"/>
      <c r="AK978" s="51"/>
      <c r="AL978" s="33"/>
      <c r="AM978" s="33"/>
      <c r="AN978" s="186"/>
      <c r="AO978" s="186"/>
      <c r="AP978" s="185"/>
      <c r="AQ978" s="185"/>
      <c r="AR978" s="185"/>
      <c r="AS978" s="185"/>
      <c r="AT978" s="185"/>
      <c r="AU978" s="185"/>
      <c r="AV978" s="185"/>
      <c r="AW978" s="186"/>
      <c r="AX978" s="41"/>
      <c r="AY978" s="41" t="s">
        <v>24</v>
      </c>
      <c r="AZ978" s="41"/>
      <c r="BA978" s="36"/>
      <c r="BB978" s="51"/>
      <c r="BC978" s="33"/>
      <c r="BD978" s="33"/>
      <c r="BE978" s="51"/>
      <c r="BF978" s="51"/>
      <c r="BG978" s="51"/>
      <c r="BH978" s="51"/>
      <c r="BI978" s="51"/>
      <c r="BJ978" s="51"/>
      <c r="BK978" s="51"/>
      <c r="BL978" s="51"/>
      <c r="BM978" s="51"/>
      <c r="BN978" s="51"/>
      <c r="BO978" s="51"/>
    </row>
    <row r="979" spans="1:67" ht="31.5" customHeight="1" x14ac:dyDescent="0.25">
      <c r="A979" s="201">
        <v>979</v>
      </c>
      <c r="B979" s="183" t="s">
        <v>4475</v>
      </c>
      <c r="C979" s="183" t="s">
        <v>4471</v>
      </c>
      <c r="D979" s="36" t="s">
        <v>18</v>
      </c>
      <c r="E979" s="36" t="s">
        <v>41</v>
      </c>
      <c r="F979" s="202"/>
      <c r="G979" s="202"/>
      <c r="H979" s="202"/>
      <c r="I979" s="202"/>
      <c r="J979" s="202"/>
      <c r="K979" s="202"/>
      <c r="L979" s="34" t="s">
        <v>2388</v>
      </c>
      <c r="M979" s="183"/>
      <c r="N979" s="183"/>
      <c r="O979" s="184" t="s">
        <v>41</v>
      </c>
      <c r="P979" s="109"/>
      <c r="Q979" s="182" t="s">
        <v>25</v>
      </c>
      <c r="R979" s="109"/>
      <c r="S979" s="183" t="s">
        <v>391</v>
      </c>
      <c r="T979" s="33" t="s">
        <v>4483</v>
      </c>
      <c r="U979" s="33" t="s">
        <v>58</v>
      </c>
      <c r="V979" s="45" t="s">
        <v>58</v>
      </c>
      <c r="W979" s="34" t="s">
        <v>2389</v>
      </c>
      <c r="X979" s="34" t="s">
        <v>1097</v>
      </c>
      <c r="Y979" s="36"/>
      <c r="Z979" s="36"/>
      <c r="AA979" s="36"/>
      <c r="AB979" s="36">
        <v>1</v>
      </c>
      <c r="AC979" s="36"/>
      <c r="AD979" s="36"/>
      <c r="AE979" s="36"/>
      <c r="AF979" s="51"/>
      <c r="AG979" s="51"/>
      <c r="AH979" s="51"/>
      <c r="AI979" s="51">
        <v>1</v>
      </c>
      <c r="AJ979" s="51"/>
      <c r="AK979" s="51"/>
      <c r="AL979" s="33"/>
      <c r="AM979" s="33"/>
      <c r="AN979" s="186"/>
      <c r="AO979" s="186"/>
      <c r="AP979" s="185"/>
      <c r="AQ979" s="185"/>
      <c r="AR979" s="185"/>
      <c r="AS979" s="185"/>
      <c r="AT979" s="185"/>
      <c r="AU979" s="185"/>
      <c r="AV979" s="185"/>
      <c r="AW979" s="186"/>
      <c r="AX979" s="41"/>
      <c r="AY979" s="41" t="s">
        <v>24</v>
      </c>
      <c r="AZ979" s="41"/>
      <c r="BA979" s="36"/>
      <c r="BB979" s="51"/>
      <c r="BC979" s="33"/>
      <c r="BD979" s="33"/>
      <c r="BE979" s="51"/>
      <c r="BF979" s="51"/>
      <c r="BG979" s="51"/>
      <c r="BH979" s="51"/>
      <c r="BI979" s="51"/>
      <c r="BJ979" s="51"/>
      <c r="BK979" s="51"/>
      <c r="BL979" s="51"/>
      <c r="BM979" s="51"/>
      <c r="BN979" s="51"/>
      <c r="BO979" s="51"/>
    </row>
    <row r="980" spans="1:67" ht="78.75" customHeight="1" x14ac:dyDescent="0.25">
      <c r="A980" s="201">
        <v>980</v>
      </c>
      <c r="B980" s="183" t="s">
        <v>4475</v>
      </c>
      <c r="C980" s="183" t="s">
        <v>4471</v>
      </c>
      <c r="D980" s="36" t="s">
        <v>18</v>
      </c>
      <c r="E980" s="36" t="s">
        <v>41</v>
      </c>
      <c r="F980" s="202"/>
      <c r="G980" s="202"/>
      <c r="H980" s="202"/>
      <c r="I980" s="202"/>
      <c r="J980" s="202"/>
      <c r="K980" s="202"/>
      <c r="L980" s="34" t="s">
        <v>2390</v>
      </c>
      <c r="M980" s="183"/>
      <c r="N980" s="183"/>
      <c r="O980" s="184" t="s">
        <v>41</v>
      </c>
      <c r="P980" s="109"/>
      <c r="Q980" s="182" t="s">
        <v>25</v>
      </c>
      <c r="R980" s="109"/>
      <c r="S980" s="183" t="s">
        <v>167</v>
      </c>
      <c r="T980" s="33" t="s">
        <v>2391</v>
      </c>
      <c r="U980" s="33" t="s">
        <v>167</v>
      </c>
      <c r="V980" s="45" t="s">
        <v>167</v>
      </c>
      <c r="W980" s="34" t="s">
        <v>2391</v>
      </c>
      <c r="X980" s="34" t="s">
        <v>2392</v>
      </c>
      <c r="Y980" s="36"/>
      <c r="Z980" s="36"/>
      <c r="AA980" s="36">
        <v>1</v>
      </c>
      <c r="AB980" s="36"/>
      <c r="AC980" s="36"/>
      <c r="AD980" s="36"/>
      <c r="AE980" s="36"/>
      <c r="AF980" s="51"/>
      <c r="AG980" s="51"/>
      <c r="AH980" s="51"/>
      <c r="AI980" s="51">
        <v>1</v>
      </c>
      <c r="AJ980" s="51"/>
      <c r="AK980" s="51"/>
      <c r="AL980" s="33"/>
      <c r="AM980" s="33"/>
      <c r="AN980" s="186"/>
      <c r="AO980" s="186"/>
      <c r="AP980" s="185"/>
      <c r="AQ980" s="185"/>
      <c r="AR980" s="185"/>
      <c r="AS980" s="185"/>
      <c r="AT980" s="185"/>
      <c r="AU980" s="185"/>
      <c r="AV980" s="185"/>
      <c r="AW980" s="186"/>
      <c r="AX980" s="41"/>
      <c r="AY980" s="35" t="s">
        <v>176</v>
      </c>
      <c r="AZ980" s="41" t="s">
        <v>2365</v>
      </c>
      <c r="BA980" s="36"/>
      <c r="BB980" s="51"/>
      <c r="BC980" s="33"/>
      <c r="BD980" s="33"/>
      <c r="BE980" s="51"/>
      <c r="BF980" s="51"/>
      <c r="BG980" s="51"/>
      <c r="BH980" s="51"/>
      <c r="BI980" s="51"/>
      <c r="BJ980" s="51"/>
      <c r="BK980" s="51"/>
      <c r="BL980" s="51"/>
      <c r="BM980" s="51"/>
      <c r="BN980" s="51"/>
      <c r="BO980" s="51"/>
    </row>
    <row r="981" spans="1:67" ht="31.5" customHeight="1" x14ac:dyDescent="0.25">
      <c r="A981" s="201">
        <v>981</v>
      </c>
      <c r="B981" s="183" t="s">
        <v>4475</v>
      </c>
      <c r="C981" s="183" t="s">
        <v>4471</v>
      </c>
      <c r="D981" s="36" t="s">
        <v>18</v>
      </c>
      <c r="E981" s="36" t="s">
        <v>41</v>
      </c>
      <c r="F981" s="202"/>
      <c r="G981" s="202"/>
      <c r="H981" s="202"/>
      <c r="I981" s="202"/>
      <c r="J981" s="202"/>
      <c r="K981" s="202"/>
      <c r="L981" s="34" t="s">
        <v>2393</v>
      </c>
      <c r="M981" s="183"/>
      <c r="N981" s="183"/>
      <c r="O981" s="184" t="s">
        <v>41</v>
      </c>
      <c r="P981" s="109"/>
      <c r="Q981" s="182" t="s">
        <v>25</v>
      </c>
      <c r="R981" s="109"/>
      <c r="S981" s="183" t="s">
        <v>167</v>
      </c>
      <c r="T981" s="33" t="s">
        <v>2394</v>
      </c>
      <c r="U981" s="33" t="s">
        <v>167</v>
      </c>
      <c r="V981" s="45" t="s">
        <v>167</v>
      </c>
      <c r="W981" s="34" t="s">
        <v>2394</v>
      </c>
      <c r="X981" s="34" t="s">
        <v>1659</v>
      </c>
      <c r="Y981" s="36"/>
      <c r="Z981" s="36"/>
      <c r="AA981" s="36">
        <v>1</v>
      </c>
      <c r="AB981" s="36"/>
      <c r="AC981" s="36"/>
      <c r="AD981" s="36"/>
      <c r="AE981" s="36"/>
      <c r="AF981" s="51"/>
      <c r="AG981" s="51"/>
      <c r="AH981" s="51">
        <v>1</v>
      </c>
      <c r="AI981" s="51"/>
      <c r="AJ981" s="51"/>
      <c r="AK981" s="51"/>
      <c r="AL981" s="33"/>
      <c r="AM981" s="33"/>
      <c r="AN981" s="186"/>
      <c r="AO981" s="186"/>
      <c r="AP981" s="185"/>
      <c r="AQ981" s="185"/>
      <c r="AR981" s="185"/>
      <c r="AS981" s="185"/>
      <c r="AT981" s="185"/>
      <c r="AU981" s="185"/>
      <c r="AV981" s="185"/>
      <c r="AW981" s="186"/>
      <c r="AX981" s="41"/>
      <c r="AY981" s="35" t="s">
        <v>176</v>
      </c>
      <c r="AZ981" s="41"/>
      <c r="BA981" s="36"/>
      <c r="BB981" s="51"/>
      <c r="BC981" s="33"/>
      <c r="BD981" s="33"/>
      <c r="BE981" s="51"/>
      <c r="BF981" s="51"/>
      <c r="BG981" s="51"/>
      <c r="BH981" s="51"/>
      <c r="BI981" s="51"/>
      <c r="BJ981" s="51"/>
      <c r="BK981" s="51"/>
      <c r="BL981" s="51"/>
      <c r="BM981" s="51"/>
      <c r="BN981" s="51"/>
      <c r="BO981" s="51"/>
    </row>
    <row r="982" spans="1:67" ht="31.5" customHeight="1" x14ac:dyDescent="0.25">
      <c r="A982" s="201">
        <v>982</v>
      </c>
      <c r="B982" s="183" t="s">
        <v>4475</v>
      </c>
      <c r="C982" s="183" t="s">
        <v>4471</v>
      </c>
      <c r="D982" s="36" t="s">
        <v>18</v>
      </c>
      <c r="E982" s="36" t="s">
        <v>41</v>
      </c>
      <c r="F982" s="202"/>
      <c r="G982" s="202"/>
      <c r="H982" s="202"/>
      <c r="I982" s="202"/>
      <c r="J982" s="202"/>
      <c r="K982" s="202"/>
      <c r="L982" s="34" t="s">
        <v>2395</v>
      </c>
      <c r="M982" s="183"/>
      <c r="N982" s="183"/>
      <c r="O982" s="184" t="s">
        <v>41</v>
      </c>
      <c r="P982" s="109"/>
      <c r="Q982" s="182" t="s">
        <v>25</v>
      </c>
      <c r="R982" s="109"/>
      <c r="S982" s="183" t="s">
        <v>391</v>
      </c>
      <c r="T982" s="188">
        <v>42803</v>
      </c>
      <c r="U982" s="33" t="s">
        <v>58</v>
      </c>
      <c r="V982" s="45" t="s">
        <v>58</v>
      </c>
      <c r="W982" s="49" t="s">
        <v>59</v>
      </c>
      <c r="X982" s="49" t="s">
        <v>2351</v>
      </c>
      <c r="Y982" s="36"/>
      <c r="Z982" s="36"/>
      <c r="AA982" s="36"/>
      <c r="AB982" s="36">
        <v>1</v>
      </c>
      <c r="AC982" s="36"/>
      <c r="AD982" s="36"/>
      <c r="AE982" s="36"/>
      <c r="AF982" s="51"/>
      <c r="AG982" s="51"/>
      <c r="AH982" s="51">
        <v>1</v>
      </c>
      <c r="AI982" s="51"/>
      <c r="AJ982" s="51"/>
      <c r="AK982" s="51"/>
      <c r="AL982" s="33"/>
      <c r="AM982" s="33"/>
      <c r="AN982" s="186"/>
      <c r="AO982" s="186"/>
      <c r="AP982" s="185"/>
      <c r="AQ982" s="185"/>
      <c r="AR982" s="185"/>
      <c r="AS982" s="185"/>
      <c r="AT982" s="185"/>
      <c r="AU982" s="185"/>
      <c r="AV982" s="185"/>
      <c r="AW982" s="186"/>
      <c r="AX982" s="41"/>
      <c r="AY982" s="41" t="s">
        <v>24</v>
      </c>
      <c r="AZ982" s="41"/>
      <c r="BA982" s="36"/>
      <c r="BB982" s="51"/>
      <c r="BC982" s="33"/>
      <c r="BD982" s="33"/>
      <c r="BE982" s="51"/>
      <c r="BF982" s="51"/>
      <c r="BG982" s="51"/>
      <c r="BH982" s="51"/>
      <c r="BI982" s="51"/>
      <c r="BJ982" s="51"/>
      <c r="BK982" s="51"/>
      <c r="BL982" s="51"/>
      <c r="BM982" s="51"/>
      <c r="BN982" s="51"/>
      <c r="BO982" s="51"/>
    </row>
    <row r="983" spans="1:67" ht="31.5" customHeight="1" x14ac:dyDescent="0.25">
      <c r="A983" s="201">
        <v>983</v>
      </c>
      <c r="B983" s="183" t="s">
        <v>4475</v>
      </c>
      <c r="C983" s="183" t="s">
        <v>4471</v>
      </c>
      <c r="D983" s="36" t="s">
        <v>18</v>
      </c>
      <c r="E983" s="36" t="s">
        <v>41</v>
      </c>
      <c r="F983" s="202"/>
      <c r="G983" s="202"/>
      <c r="H983" s="202"/>
      <c r="I983" s="202"/>
      <c r="J983" s="202"/>
      <c r="K983" s="202"/>
      <c r="L983" s="34" t="s">
        <v>2396</v>
      </c>
      <c r="M983" s="183"/>
      <c r="N983" s="183"/>
      <c r="O983" s="184" t="s">
        <v>41</v>
      </c>
      <c r="P983" s="109"/>
      <c r="Q983" s="182" t="s">
        <v>25</v>
      </c>
      <c r="R983" s="109"/>
      <c r="S983" s="183" t="s">
        <v>391</v>
      </c>
      <c r="T983" s="188">
        <v>42803</v>
      </c>
      <c r="U983" s="33" t="s">
        <v>58</v>
      </c>
      <c r="V983" s="45" t="s">
        <v>58</v>
      </c>
      <c r="W983" s="49" t="s">
        <v>59</v>
      </c>
      <c r="X983" s="49" t="s">
        <v>1371</v>
      </c>
      <c r="Y983" s="36"/>
      <c r="Z983" s="36"/>
      <c r="AA983" s="36"/>
      <c r="AB983" s="36">
        <v>1</v>
      </c>
      <c r="AC983" s="36"/>
      <c r="AD983" s="36"/>
      <c r="AE983" s="36"/>
      <c r="AF983" s="96"/>
      <c r="AG983" s="51">
        <v>1</v>
      </c>
      <c r="AH983" s="51"/>
      <c r="AI983" s="51"/>
      <c r="AJ983" s="51"/>
      <c r="AK983" s="51"/>
      <c r="AL983" s="33"/>
      <c r="AM983" s="33"/>
      <c r="AN983" s="186"/>
      <c r="AO983" s="186"/>
      <c r="AP983" s="185"/>
      <c r="AQ983" s="185"/>
      <c r="AR983" s="185"/>
      <c r="AS983" s="185"/>
      <c r="AT983" s="185"/>
      <c r="AU983" s="185"/>
      <c r="AV983" s="185"/>
      <c r="AW983" s="186"/>
      <c r="AX983" s="41"/>
      <c r="AY983" s="41" t="s">
        <v>24</v>
      </c>
      <c r="AZ983" s="41"/>
      <c r="BA983" s="36"/>
      <c r="BB983" s="51"/>
      <c r="BC983" s="33"/>
      <c r="BD983" s="33"/>
      <c r="BE983" s="51"/>
      <c r="BF983" s="51"/>
      <c r="BG983" s="51"/>
      <c r="BH983" s="51"/>
      <c r="BI983" s="51"/>
      <c r="BJ983" s="51"/>
      <c r="BK983" s="51"/>
      <c r="BL983" s="51"/>
      <c r="BM983" s="51"/>
      <c r="BN983" s="51"/>
      <c r="BO983" s="51"/>
    </row>
    <row r="984" spans="1:67" ht="31.5" customHeight="1" x14ac:dyDescent="0.25">
      <c r="A984" s="201">
        <v>984</v>
      </c>
      <c r="B984" s="183" t="s">
        <v>4475</v>
      </c>
      <c r="C984" s="183" t="s">
        <v>4471</v>
      </c>
      <c r="D984" s="36" t="s">
        <v>18</v>
      </c>
      <c r="E984" s="36" t="s">
        <v>41</v>
      </c>
      <c r="F984" s="202"/>
      <c r="G984" s="202"/>
      <c r="H984" s="202"/>
      <c r="I984" s="202"/>
      <c r="J984" s="202"/>
      <c r="K984" s="202"/>
      <c r="L984" s="34" t="s">
        <v>2397</v>
      </c>
      <c r="M984" s="183"/>
      <c r="N984" s="183"/>
      <c r="O984" s="184" t="s">
        <v>41</v>
      </c>
      <c r="P984" s="109"/>
      <c r="Q984" s="182" t="s">
        <v>25</v>
      </c>
      <c r="R984" s="109"/>
      <c r="S984" s="183" t="s">
        <v>167</v>
      </c>
      <c r="T984" s="33" t="s">
        <v>2398</v>
      </c>
      <c r="U984" s="33" t="s">
        <v>167</v>
      </c>
      <c r="V984" s="45" t="s">
        <v>167</v>
      </c>
      <c r="W984" s="34" t="s">
        <v>2398</v>
      </c>
      <c r="X984" s="34" t="s">
        <v>61</v>
      </c>
      <c r="Y984" s="36"/>
      <c r="Z984" s="36"/>
      <c r="AA984" s="36">
        <v>1</v>
      </c>
      <c r="AB984" s="36"/>
      <c r="AC984" s="36"/>
      <c r="AD984" s="36"/>
      <c r="AE984" s="36"/>
      <c r="AF984" s="96"/>
      <c r="AG984" s="51">
        <v>1</v>
      </c>
      <c r="AH984" s="51"/>
      <c r="AI984" s="51"/>
      <c r="AJ984" s="51"/>
      <c r="AK984" s="51"/>
      <c r="AL984" s="33"/>
      <c r="AM984" s="33"/>
      <c r="AN984" s="186"/>
      <c r="AO984" s="186"/>
      <c r="AP984" s="185"/>
      <c r="AQ984" s="185"/>
      <c r="AR984" s="185"/>
      <c r="AS984" s="185"/>
      <c r="AT984" s="185"/>
      <c r="AU984" s="185"/>
      <c r="AV984" s="185"/>
      <c r="AW984" s="186"/>
      <c r="AX984" s="41"/>
      <c r="AY984" s="35" t="s">
        <v>176</v>
      </c>
      <c r="AZ984" s="41"/>
      <c r="BA984" s="36"/>
      <c r="BB984" s="51"/>
      <c r="BC984" s="33"/>
      <c r="BD984" s="33"/>
      <c r="BE984" s="51"/>
      <c r="BF984" s="51"/>
      <c r="BG984" s="51"/>
      <c r="BH984" s="51"/>
      <c r="BI984" s="51"/>
      <c r="BJ984" s="51"/>
      <c r="BK984" s="51"/>
      <c r="BL984" s="51"/>
      <c r="BM984" s="51"/>
      <c r="BN984" s="51"/>
      <c r="BO984" s="51"/>
    </row>
    <row r="985" spans="1:67" ht="63" customHeight="1" x14ac:dyDescent="0.25">
      <c r="A985" s="201">
        <v>985</v>
      </c>
      <c r="B985" s="182" t="s">
        <v>4485</v>
      </c>
      <c r="C985" s="183" t="s">
        <v>4486</v>
      </c>
      <c r="D985" s="36" t="s">
        <v>18</v>
      </c>
      <c r="E985" s="36" t="s">
        <v>41</v>
      </c>
      <c r="F985" s="202"/>
      <c r="G985" s="202"/>
      <c r="H985" s="202"/>
      <c r="I985" s="202"/>
      <c r="J985" s="202"/>
      <c r="K985" s="202"/>
      <c r="L985" s="34" t="s">
        <v>2399</v>
      </c>
      <c r="M985" s="183"/>
      <c r="N985" s="183"/>
      <c r="O985" s="184" t="s">
        <v>41</v>
      </c>
      <c r="P985" s="109"/>
      <c r="Q985" s="182" t="s">
        <v>25</v>
      </c>
      <c r="R985" s="109"/>
      <c r="S985" s="183" t="s">
        <v>167</v>
      </c>
      <c r="T985" s="33" t="s">
        <v>2400</v>
      </c>
      <c r="U985" s="33" t="s">
        <v>167</v>
      </c>
      <c r="V985" s="45" t="s">
        <v>167</v>
      </c>
      <c r="W985" s="34" t="s">
        <v>2400</v>
      </c>
      <c r="X985" s="34" t="s">
        <v>66</v>
      </c>
      <c r="Y985" s="36"/>
      <c r="Z985" s="36"/>
      <c r="AA985" s="36">
        <v>1</v>
      </c>
      <c r="AB985" s="36"/>
      <c r="AC985" s="36"/>
      <c r="AD985" s="36"/>
      <c r="AE985" s="36"/>
      <c r="AF985" s="96"/>
      <c r="AG985" s="51">
        <v>1</v>
      </c>
      <c r="AH985" s="51"/>
      <c r="AI985" s="51"/>
      <c r="AJ985" s="51"/>
      <c r="AK985" s="51"/>
      <c r="AL985" s="33"/>
      <c r="AM985" s="33"/>
      <c r="AN985" s="185" t="s">
        <v>3176</v>
      </c>
      <c r="AO985" s="185"/>
      <c r="AP985" s="185" t="s">
        <v>3194</v>
      </c>
      <c r="AQ985" s="185" t="s">
        <v>3194</v>
      </c>
      <c r="AR985" s="185" t="s">
        <v>3194</v>
      </c>
      <c r="AS985" s="185" t="s">
        <v>2694</v>
      </c>
      <c r="AT985" s="185"/>
      <c r="AU985" s="185"/>
      <c r="AV985" s="185"/>
      <c r="AW985" s="186"/>
      <c r="AX985" s="185"/>
      <c r="AY985" s="35" t="s">
        <v>46</v>
      </c>
      <c r="AZ985" s="41"/>
      <c r="BA985" s="36"/>
      <c r="BB985" s="51"/>
      <c r="BC985" s="33"/>
      <c r="BD985" s="33"/>
      <c r="BE985" s="51"/>
      <c r="BF985" s="51"/>
      <c r="BG985" s="51"/>
      <c r="BH985" s="51"/>
      <c r="BI985" s="51"/>
      <c r="BJ985" s="51"/>
      <c r="BK985" s="51"/>
      <c r="BL985" s="51"/>
      <c r="BM985" s="51"/>
      <c r="BN985" s="51"/>
      <c r="BO985" s="51"/>
    </row>
    <row r="986" spans="1:67" ht="260.25" customHeight="1" x14ac:dyDescent="0.25">
      <c r="A986" s="201">
        <v>986</v>
      </c>
      <c r="B986" s="182" t="s">
        <v>4487</v>
      </c>
      <c r="C986" s="183" t="s">
        <v>4488</v>
      </c>
      <c r="D986" s="33" t="s">
        <v>1030</v>
      </c>
      <c r="E986" s="36" t="s">
        <v>63</v>
      </c>
      <c r="F986" s="202" t="s">
        <v>66</v>
      </c>
      <c r="G986" s="202"/>
      <c r="H986" s="202"/>
      <c r="I986" s="202"/>
      <c r="J986" s="202"/>
      <c r="K986" s="202"/>
      <c r="L986" s="34" t="s">
        <v>2401</v>
      </c>
      <c r="M986" s="183" t="s">
        <v>66</v>
      </c>
      <c r="N986" s="183" t="s">
        <v>1246</v>
      </c>
      <c r="O986" s="184" t="s">
        <v>3183</v>
      </c>
      <c r="P986" s="109"/>
      <c r="Q986" s="182" t="s">
        <v>3184</v>
      </c>
      <c r="R986" s="109"/>
      <c r="S986" s="183"/>
      <c r="T986" s="33"/>
      <c r="U986" s="33" t="s">
        <v>58</v>
      </c>
      <c r="V986" s="45" t="s">
        <v>58</v>
      </c>
      <c r="W986" s="34" t="s">
        <v>1246</v>
      </c>
      <c r="X986" s="34" t="s">
        <v>1168</v>
      </c>
      <c r="Y986" s="36"/>
      <c r="Z986" s="36"/>
      <c r="AA986" s="36"/>
      <c r="AB986" s="36">
        <v>1</v>
      </c>
      <c r="AC986" s="36"/>
      <c r="AD986" s="36"/>
      <c r="AE986" s="36"/>
      <c r="AF986" s="51"/>
      <c r="AG986" s="51"/>
      <c r="AH986" s="51"/>
      <c r="AI986" s="51">
        <v>1</v>
      </c>
      <c r="AJ986" s="51"/>
      <c r="AK986" s="51"/>
      <c r="AL986" s="33"/>
      <c r="AM986" s="33"/>
      <c r="AN986" s="186"/>
      <c r="AO986" s="186"/>
      <c r="AP986" s="185"/>
      <c r="AQ986" s="185"/>
      <c r="AR986" s="185"/>
      <c r="AS986" s="185"/>
      <c r="AT986" s="185"/>
      <c r="AU986" s="185"/>
      <c r="AV986" s="185"/>
      <c r="AW986" s="186"/>
      <c r="AX986" s="41"/>
      <c r="AY986" s="41" t="s">
        <v>24</v>
      </c>
      <c r="AZ986" s="41"/>
      <c r="BA986" s="36"/>
      <c r="BB986" s="51"/>
      <c r="BC986" s="33"/>
      <c r="BD986" s="33"/>
      <c r="BE986" s="51"/>
      <c r="BF986" s="51"/>
      <c r="BG986" s="51"/>
      <c r="BH986" s="51"/>
      <c r="BI986" s="51"/>
      <c r="BJ986" s="51"/>
      <c r="BK986" s="51"/>
      <c r="BL986" s="51"/>
      <c r="BM986" s="51"/>
      <c r="BN986" s="51"/>
      <c r="BO986" s="51"/>
    </row>
    <row r="987" spans="1:67" ht="263.25" customHeight="1" x14ac:dyDescent="0.25">
      <c r="A987" s="201">
        <v>987</v>
      </c>
      <c r="B987" s="182" t="s">
        <v>4487</v>
      </c>
      <c r="C987" s="183" t="s">
        <v>4488</v>
      </c>
      <c r="D987" s="33" t="s">
        <v>1030</v>
      </c>
      <c r="E987" s="36" t="s">
        <v>63</v>
      </c>
      <c r="F987" s="202" t="s">
        <v>66</v>
      </c>
      <c r="G987" s="202"/>
      <c r="H987" s="202"/>
      <c r="I987" s="202"/>
      <c r="J987" s="202"/>
      <c r="K987" s="202"/>
      <c r="L987" s="34" t="s">
        <v>2402</v>
      </c>
      <c r="M987" s="183" t="s">
        <v>3185</v>
      </c>
      <c r="N987" s="183" t="s">
        <v>2403</v>
      </c>
      <c r="O987" s="184" t="s">
        <v>3183</v>
      </c>
      <c r="P987" s="109"/>
      <c r="Q987" s="182" t="s">
        <v>3184</v>
      </c>
      <c r="R987" s="109"/>
      <c r="S987" s="183"/>
      <c r="T987" s="33"/>
      <c r="U987" s="33" t="s">
        <v>58</v>
      </c>
      <c r="V987" s="45" t="s">
        <v>58</v>
      </c>
      <c r="W987" s="34" t="s">
        <v>2403</v>
      </c>
      <c r="X987" s="34" t="s">
        <v>66</v>
      </c>
      <c r="Y987" s="36"/>
      <c r="Z987" s="36"/>
      <c r="AA987" s="36"/>
      <c r="AB987" s="36">
        <v>1</v>
      </c>
      <c r="AC987" s="36"/>
      <c r="AD987" s="36"/>
      <c r="AE987" s="36"/>
      <c r="AF987" s="51"/>
      <c r="AG987" s="51"/>
      <c r="AH987" s="51"/>
      <c r="AI987" s="51">
        <v>1</v>
      </c>
      <c r="AJ987" s="51"/>
      <c r="AK987" s="51"/>
      <c r="AL987" s="33"/>
      <c r="AM987" s="33"/>
      <c r="AN987" s="186"/>
      <c r="AO987" s="186"/>
      <c r="AP987" s="185"/>
      <c r="AQ987" s="185"/>
      <c r="AR987" s="185"/>
      <c r="AS987" s="185"/>
      <c r="AT987" s="185"/>
      <c r="AU987" s="185"/>
      <c r="AV987" s="185"/>
      <c r="AW987" s="186"/>
      <c r="AX987" s="41"/>
      <c r="AY987" s="41" t="s">
        <v>24</v>
      </c>
      <c r="AZ987" s="41"/>
      <c r="BA987" s="36"/>
      <c r="BB987" s="51"/>
      <c r="BC987" s="33"/>
      <c r="BD987" s="33"/>
      <c r="BE987" s="51"/>
      <c r="BF987" s="51"/>
      <c r="BG987" s="51"/>
      <c r="BH987" s="51"/>
      <c r="BI987" s="51"/>
      <c r="BJ987" s="51"/>
      <c r="BK987" s="51"/>
      <c r="BL987" s="51"/>
      <c r="BM987" s="51"/>
      <c r="BN987" s="51"/>
      <c r="BO987" s="51"/>
    </row>
    <row r="988" spans="1:67" ht="78.75" customHeight="1" x14ac:dyDescent="0.25">
      <c r="A988" s="201">
        <v>988</v>
      </c>
      <c r="B988" s="182" t="s">
        <v>4487</v>
      </c>
      <c r="C988" s="183" t="s">
        <v>4488</v>
      </c>
      <c r="D988" s="33" t="s">
        <v>1030</v>
      </c>
      <c r="E988" s="36" t="s">
        <v>63</v>
      </c>
      <c r="F988" s="202" t="s">
        <v>66</v>
      </c>
      <c r="G988" s="202"/>
      <c r="H988" s="202"/>
      <c r="I988" s="202"/>
      <c r="J988" s="202"/>
      <c r="K988" s="202"/>
      <c r="L988" s="34" t="s">
        <v>2404</v>
      </c>
      <c r="M988" s="183" t="s">
        <v>3185</v>
      </c>
      <c r="N988" s="183" t="s">
        <v>2405</v>
      </c>
      <c r="O988" s="184" t="s">
        <v>3183</v>
      </c>
      <c r="P988" s="109"/>
      <c r="Q988" s="182" t="s">
        <v>3184</v>
      </c>
      <c r="R988" s="109"/>
      <c r="S988" s="183"/>
      <c r="T988" s="33"/>
      <c r="U988" s="33" t="s">
        <v>58</v>
      </c>
      <c r="V988" s="45" t="s">
        <v>58</v>
      </c>
      <c r="W988" s="34" t="s">
        <v>2405</v>
      </c>
      <c r="X988" s="34" t="s">
        <v>66</v>
      </c>
      <c r="Y988" s="36"/>
      <c r="Z988" s="36"/>
      <c r="AA988" s="36"/>
      <c r="AB988" s="36">
        <v>1</v>
      </c>
      <c r="AC988" s="36"/>
      <c r="AD988" s="36"/>
      <c r="AE988" s="36"/>
      <c r="AF988" s="51"/>
      <c r="AG988" s="51"/>
      <c r="AH988" s="51"/>
      <c r="AI988" s="51">
        <v>1</v>
      </c>
      <c r="AJ988" s="51"/>
      <c r="AK988" s="51"/>
      <c r="AL988" s="33"/>
      <c r="AM988" s="33"/>
      <c r="AN988" s="186"/>
      <c r="AO988" s="186"/>
      <c r="AP988" s="185"/>
      <c r="AQ988" s="185"/>
      <c r="AR988" s="185"/>
      <c r="AS988" s="185"/>
      <c r="AT988" s="185"/>
      <c r="AU988" s="185"/>
      <c r="AV988" s="185"/>
      <c r="AW988" s="186"/>
      <c r="AX988" s="41"/>
      <c r="AY988" s="41" t="s">
        <v>24</v>
      </c>
      <c r="AZ988" s="41"/>
      <c r="BA988" s="36"/>
      <c r="BB988" s="51"/>
      <c r="BC988" s="33"/>
      <c r="BD988" s="33"/>
      <c r="BE988" s="51"/>
      <c r="BF988" s="51"/>
      <c r="BG988" s="51"/>
      <c r="BH988" s="51"/>
      <c r="BI988" s="51"/>
      <c r="BJ988" s="51"/>
      <c r="BK988" s="51"/>
      <c r="BL988" s="51"/>
      <c r="BM988" s="51"/>
      <c r="BN988" s="51"/>
      <c r="BO988" s="51"/>
    </row>
    <row r="989" spans="1:67" ht="166.5" customHeight="1" x14ac:dyDescent="0.25">
      <c r="A989" s="201">
        <v>989</v>
      </c>
      <c r="B989" s="182" t="s">
        <v>4487</v>
      </c>
      <c r="C989" s="183" t="s">
        <v>4488</v>
      </c>
      <c r="D989" s="33" t="s">
        <v>1030</v>
      </c>
      <c r="E989" s="36" t="s">
        <v>63</v>
      </c>
      <c r="F989" s="202" t="s">
        <v>66</v>
      </c>
      <c r="G989" s="202"/>
      <c r="H989" s="202"/>
      <c r="I989" s="202"/>
      <c r="J989" s="202"/>
      <c r="K989" s="202"/>
      <c r="L989" s="34" t="s">
        <v>2406</v>
      </c>
      <c r="M989" s="183" t="s">
        <v>3185</v>
      </c>
      <c r="N989" s="183" t="s">
        <v>4489</v>
      </c>
      <c r="O989" s="184" t="s">
        <v>3183</v>
      </c>
      <c r="P989" s="109"/>
      <c r="Q989" s="182" t="s">
        <v>3184</v>
      </c>
      <c r="R989" s="109"/>
      <c r="S989" s="183"/>
      <c r="T989" s="33"/>
      <c r="U989" s="33" t="s">
        <v>58</v>
      </c>
      <c r="V989" s="45" t="s">
        <v>58</v>
      </c>
      <c r="W989" s="34" t="s">
        <v>2407</v>
      </c>
      <c r="X989" s="34" t="s">
        <v>23</v>
      </c>
      <c r="Y989" s="36"/>
      <c r="Z989" s="36"/>
      <c r="AA989" s="36"/>
      <c r="AB989" s="36">
        <v>1</v>
      </c>
      <c r="AC989" s="36"/>
      <c r="AD989" s="36"/>
      <c r="AE989" s="36"/>
      <c r="AF989" s="51"/>
      <c r="AG989" s="51"/>
      <c r="AH989" s="51"/>
      <c r="AI989" s="51">
        <v>1</v>
      </c>
      <c r="AJ989" s="51"/>
      <c r="AK989" s="51"/>
      <c r="AL989" s="33"/>
      <c r="AM989" s="33"/>
      <c r="AN989" s="186"/>
      <c r="AO989" s="186"/>
      <c r="AP989" s="185"/>
      <c r="AQ989" s="185"/>
      <c r="AR989" s="185"/>
      <c r="AS989" s="185"/>
      <c r="AT989" s="185"/>
      <c r="AU989" s="185"/>
      <c r="AV989" s="185"/>
      <c r="AW989" s="186"/>
      <c r="AX989" s="41"/>
      <c r="AY989" s="35" t="s">
        <v>24</v>
      </c>
      <c r="AZ989" s="41"/>
      <c r="BA989" s="36"/>
      <c r="BB989" s="51"/>
      <c r="BC989" s="33"/>
      <c r="BD989" s="33">
        <v>2</v>
      </c>
      <c r="BE989" s="51"/>
      <c r="BF989" s="51"/>
      <c r="BG989" s="51"/>
      <c r="BH989" s="51"/>
      <c r="BI989" s="51"/>
      <c r="BJ989" s="51"/>
      <c r="BK989" s="51"/>
      <c r="BL989" s="51"/>
      <c r="BM989" s="51"/>
      <c r="BN989" s="51"/>
      <c r="BO989" s="51"/>
    </row>
    <row r="990" spans="1:67" ht="151.5" customHeight="1" x14ac:dyDescent="0.25">
      <c r="A990" s="201">
        <v>990</v>
      </c>
      <c r="B990" s="182" t="s">
        <v>4487</v>
      </c>
      <c r="C990" s="183" t="s">
        <v>4488</v>
      </c>
      <c r="D990" s="33" t="s">
        <v>1030</v>
      </c>
      <c r="E990" s="36" t="s">
        <v>41</v>
      </c>
      <c r="F990" s="202" t="s">
        <v>66</v>
      </c>
      <c r="G990" s="202"/>
      <c r="H990" s="202"/>
      <c r="I990" s="202"/>
      <c r="J990" s="202"/>
      <c r="K990" s="202"/>
      <c r="L990" s="34" t="s">
        <v>2408</v>
      </c>
      <c r="M990" s="183"/>
      <c r="N990" s="183" t="s">
        <v>2409</v>
      </c>
      <c r="O990" s="184" t="s">
        <v>41</v>
      </c>
      <c r="P990" s="109"/>
      <c r="Q990" s="182" t="s">
        <v>25</v>
      </c>
      <c r="R990" s="109"/>
      <c r="S990" s="183" t="s">
        <v>391</v>
      </c>
      <c r="T990" s="33" t="s">
        <v>4490</v>
      </c>
      <c r="U990" s="33" t="s">
        <v>58</v>
      </c>
      <c r="V990" s="45" t="s">
        <v>58</v>
      </c>
      <c r="W990" s="34" t="s">
        <v>2409</v>
      </c>
      <c r="X990" s="34" t="s">
        <v>66</v>
      </c>
      <c r="Y990" s="36"/>
      <c r="Z990" s="36"/>
      <c r="AA990" s="36"/>
      <c r="AB990" s="36">
        <v>1</v>
      </c>
      <c r="AC990" s="36"/>
      <c r="AD990" s="36"/>
      <c r="AE990" s="36"/>
      <c r="AF990" s="51"/>
      <c r="AG990" s="51">
        <v>1</v>
      </c>
      <c r="AH990" s="51"/>
      <c r="AI990" s="51"/>
      <c r="AJ990" s="51"/>
      <c r="AK990" s="36">
        <v>1</v>
      </c>
      <c r="AL990" s="33" t="s">
        <v>3156</v>
      </c>
      <c r="AM990" s="33"/>
      <c r="AN990" s="185"/>
      <c r="AO990" s="185"/>
      <c r="AP990" s="185"/>
      <c r="AQ990" s="185"/>
      <c r="AR990" s="185"/>
      <c r="AS990" s="185"/>
      <c r="AT990" s="185"/>
      <c r="AU990" s="185"/>
      <c r="AV990" s="185"/>
      <c r="AW990" s="186"/>
      <c r="AX990" s="41"/>
      <c r="AY990" s="41" t="s">
        <v>24</v>
      </c>
      <c r="AZ990" s="41"/>
      <c r="BA990" s="36"/>
      <c r="BB990" s="51"/>
      <c r="BC990" s="33"/>
      <c r="BD990" s="33"/>
      <c r="BE990" s="51"/>
      <c r="BF990" s="51"/>
      <c r="BG990" s="51"/>
      <c r="BH990" s="51"/>
      <c r="BI990" s="51"/>
      <c r="BJ990" s="51"/>
      <c r="BK990" s="51"/>
      <c r="BL990" s="51"/>
      <c r="BM990" s="51"/>
      <c r="BN990" s="51"/>
      <c r="BO990" s="51"/>
    </row>
    <row r="991" spans="1:67" ht="162" customHeight="1" x14ac:dyDescent="0.25">
      <c r="A991" s="201">
        <v>991</v>
      </c>
      <c r="B991" s="182" t="s">
        <v>4487</v>
      </c>
      <c r="C991" s="183" t="s">
        <v>4488</v>
      </c>
      <c r="D991" s="33" t="s">
        <v>1030</v>
      </c>
      <c r="E991" s="36" t="s">
        <v>41</v>
      </c>
      <c r="F991" s="202" t="s">
        <v>66</v>
      </c>
      <c r="G991" s="202"/>
      <c r="H991" s="202"/>
      <c r="I991" s="202"/>
      <c r="J991" s="202"/>
      <c r="K991" s="202"/>
      <c r="L991" s="34" t="s">
        <v>2410</v>
      </c>
      <c r="M991" s="183"/>
      <c r="N991" s="183" t="s">
        <v>2411</v>
      </c>
      <c r="O991" s="184" t="s">
        <v>41</v>
      </c>
      <c r="P991" s="109"/>
      <c r="Q991" s="182" t="s">
        <v>25</v>
      </c>
      <c r="R991" s="109"/>
      <c r="S991" s="183"/>
      <c r="T991" s="33"/>
      <c r="U991" s="33" t="s">
        <v>21</v>
      </c>
      <c r="V991" s="45" t="s">
        <v>21</v>
      </c>
      <c r="W991" s="34" t="s">
        <v>2411</v>
      </c>
      <c r="X991" s="34" t="s">
        <v>451</v>
      </c>
      <c r="Y991" s="36">
        <v>1</v>
      </c>
      <c r="Z991" s="36"/>
      <c r="AA991" s="36"/>
      <c r="AB991" s="36"/>
      <c r="AC991" s="36"/>
      <c r="AD991" s="36"/>
      <c r="AE991" s="36"/>
      <c r="AF991" s="51"/>
      <c r="AG991" s="51">
        <v>1</v>
      </c>
      <c r="AH991" s="51"/>
      <c r="AI991" s="51"/>
      <c r="AJ991" s="51"/>
      <c r="AK991" s="36">
        <v>1</v>
      </c>
      <c r="AL991" s="33" t="s">
        <v>3156</v>
      </c>
      <c r="AM991" s="33"/>
      <c r="AN991" s="185"/>
      <c r="AO991" s="185"/>
      <c r="AP991" s="185"/>
      <c r="AQ991" s="185"/>
      <c r="AR991" s="185"/>
      <c r="AS991" s="185"/>
      <c r="AT991" s="185"/>
      <c r="AU991" s="185"/>
      <c r="AV991" s="185"/>
      <c r="AW991" s="186"/>
      <c r="AX991" s="41"/>
      <c r="AY991" s="41" t="s">
        <v>24</v>
      </c>
      <c r="AZ991" s="41"/>
      <c r="BA991" s="36"/>
      <c r="BB991" s="51"/>
      <c r="BC991" s="33"/>
      <c r="BD991" s="33"/>
      <c r="BE991" s="51"/>
      <c r="BF991" s="51"/>
      <c r="BG991" s="51"/>
      <c r="BH991" s="51"/>
      <c r="BI991" s="51"/>
      <c r="BJ991" s="51"/>
      <c r="BK991" s="51"/>
      <c r="BL991" s="51"/>
      <c r="BM991" s="51"/>
      <c r="BN991" s="51"/>
      <c r="BO991" s="51"/>
    </row>
    <row r="992" spans="1:67" ht="109.5" customHeight="1" x14ac:dyDescent="0.25">
      <c r="A992" s="201">
        <v>992</v>
      </c>
      <c r="B992" s="182" t="s">
        <v>4487</v>
      </c>
      <c r="C992" s="183" t="s">
        <v>4488</v>
      </c>
      <c r="D992" s="33" t="s">
        <v>1030</v>
      </c>
      <c r="E992" s="36" t="s">
        <v>41</v>
      </c>
      <c r="F992" s="202" t="s">
        <v>66</v>
      </c>
      <c r="G992" s="202"/>
      <c r="H992" s="202"/>
      <c r="I992" s="202"/>
      <c r="J992" s="202"/>
      <c r="K992" s="202"/>
      <c r="L992" s="34" t="s">
        <v>2412</v>
      </c>
      <c r="M992" s="183"/>
      <c r="N992" s="183" t="s">
        <v>2409</v>
      </c>
      <c r="O992" s="184" t="s">
        <v>41</v>
      </c>
      <c r="P992" s="109"/>
      <c r="Q992" s="182" t="s">
        <v>25</v>
      </c>
      <c r="R992" s="109"/>
      <c r="S992" s="183" t="s">
        <v>391</v>
      </c>
      <c r="T992" s="33" t="s">
        <v>4490</v>
      </c>
      <c r="U992" s="33" t="s">
        <v>58</v>
      </c>
      <c r="V992" s="45" t="s">
        <v>58</v>
      </c>
      <c r="W992" s="34" t="s">
        <v>2409</v>
      </c>
      <c r="X992" s="34" t="s">
        <v>66</v>
      </c>
      <c r="Y992" s="36"/>
      <c r="Z992" s="36"/>
      <c r="AA992" s="36"/>
      <c r="AB992" s="36">
        <v>1</v>
      </c>
      <c r="AC992" s="36"/>
      <c r="AD992" s="36"/>
      <c r="AE992" s="36"/>
      <c r="AF992" s="51"/>
      <c r="AG992" s="51">
        <v>1</v>
      </c>
      <c r="AH992" s="51"/>
      <c r="AI992" s="51"/>
      <c r="AJ992" s="51"/>
      <c r="AK992" s="36">
        <v>1</v>
      </c>
      <c r="AL992" s="33" t="s">
        <v>3156</v>
      </c>
      <c r="AM992" s="33"/>
      <c r="AN992" s="185"/>
      <c r="AO992" s="185"/>
      <c r="AP992" s="185"/>
      <c r="AQ992" s="185"/>
      <c r="AR992" s="185"/>
      <c r="AS992" s="185"/>
      <c r="AT992" s="185"/>
      <c r="AU992" s="185"/>
      <c r="AV992" s="185"/>
      <c r="AW992" s="186"/>
      <c r="AX992" s="41"/>
      <c r="AY992" s="41" t="s">
        <v>24</v>
      </c>
      <c r="AZ992" s="41"/>
      <c r="BA992" s="36"/>
      <c r="BB992" s="51"/>
      <c r="BC992" s="33"/>
      <c r="BD992" s="33"/>
      <c r="BE992" s="51"/>
      <c r="BF992" s="51"/>
      <c r="BG992" s="51"/>
      <c r="BH992" s="51"/>
      <c r="BI992" s="51"/>
      <c r="BJ992" s="51"/>
      <c r="BK992" s="51"/>
      <c r="BL992" s="51"/>
      <c r="BM992" s="51"/>
      <c r="BN992" s="51"/>
      <c r="BO992" s="51"/>
    </row>
    <row r="993" spans="1:67" ht="105.75" customHeight="1" x14ac:dyDescent="0.25">
      <c r="A993" s="201">
        <v>993</v>
      </c>
      <c r="B993" s="182" t="s">
        <v>4487</v>
      </c>
      <c r="C993" s="183" t="s">
        <v>4488</v>
      </c>
      <c r="D993" s="33" t="s">
        <v>1030</v>
      </c>
      <c r="E993" s="36" t="s">
        <v>41</v>
      </c>
      <c r="F993" s="202" t="s">
        <v>66</v>
      </c>
      <c r="G993" s="202"/>
      <c r="H993" s="202"/>
      <c r="I993" s="202"/>
      <c r="J993" s="202"/>
      <c r="K993" s="202"/>
      <c r="L993" s="227" t="s">
        <v>2412</v>
      </c>
      <c r="M993" s="183"/>
      <c r="N993" s="183" t="s">
        <v>2357</v>
      </c>
      <c r="O993" s="184" t="s">
        <v>41</v>
      </c>
      <c r="P993" s="109"/>
      <c r="Q993" s="182" t="s">
        <v>25</v>
      </c>
      <c r="R993" s="109"/>
      <c r="S993" s="183"/>
      <c r="T993" s="33"/>
      <c r="U993" s="33" t="s">
        <v>58</v>
      </c>
      <c r="V993" s="45" t="s">
        <v>58</v>
      </c>
      <c r="W993" s="34" t="s">
        <v>2357</v>
      </c>
      <c r="X993" s="34" t="s">
        <v>451</v>
      </c>
      <c r="Y993" s="36"/>
      <c r="Z993" s="36"/>
      <c r="AA993" s="36"/>
      <c r="AB993" s="36">
        <v>1</v>
      </c>
      <c r="AC993" s="36"/>
      <c r="AD993" s="36"/>
      <c r="AE993" s="36"/>
      <c r="AF993" s="51"/>
      <c r="AG993" s="51">
        <v>1</v>
      </c>
      <c r="AH993" s="51"/>
      <c r="AI993" s="51"/>
      <c r="AJ993" s="51"/>
      <c r="AK993" s="51"/>
      <c r="AL993" s="33" t="s">
        <v>3156</v>
      </c>
      <c r="AM993" s="33"/>
      <c r="AN993" s="185"/>
      <c r="AO993" s="185"/>
      <c r="AP993" s="185"/>
      <c r="AQ993" s="185"/>
      <c r="AR993" s="185"/>
      <c r="AS993" s="185"/>
      <c r="AT993" s="185"/>
      <c r="AU993" s="185"/>
      <c r="AV993" s="185"/>
      <c r="AW993" s="186"/>
      <c r="AX993" s="41"/>
      <c r="AY993" s="41" t="s">
        <v>24</v>
      </c>
      <c r="AZ993" s="41"/>
      <c r="BA993" s="36"/>
      <c r="BB993" s="51"/>
      <c r="BC993" s="33"/>
      <c r="BD993" s="33"/>
      <c r="BE993" s="51"/>
      <c r="BF993" s="51"/>
      <c r="BG993" s="51"/>
      <c r="BH993" s="51"/>
      <c r="BI993" s="51"/>
      <c r="BJ993" s="51"/>
      <c r="BK993" s="51"/>
      <c r="BL993" s="51"/>
      <c r="BM993" s="51"/>
      <c r="BN993" s="51"/>
      <c r="BO993" s="51"/>
    </row>
    <row r="994" spans="1:67" ht="108.75" customHeight="1" x14ac:dyDescent="0.25">
      <c r="A994" s="201">
        <v>994</v>
      </c>
      <c r="B994" s="182" t="s">
        <v>4487</v>
      </c>
      <c r="C994" s="183" t="s">
        <v>4488</v>
      </c>
      <c r="D994" s="33" t="s">
        <v>1030</v>
      </c>
      <c r="E994" s="36" t="s">
        <v>41</v>
      </c>
      <c r="F994" s="202" t="s">
        <v>66</v>
      </c>
      <c r="G994" s="202"/>
      <c r="H994" s="202"/>
      <c r="I994" s="202"/>
      <c r="J994" s="202"/>
      <c r="K994" s="202"/>
      <c r="L994" s="34" t="s">
        <v>2413</v>
      </c>
      <c r="M994" s="183"/>
      <c r="N994" s="183" t="s">
        <v>4492</v>
      </c>
      <c r="O994" s="184" t="s">
        <v>41</v>
      </c>
      <c r="P994" s="109"/>
      <c r="Q994" s="182" t="s">
        <v>25</v>
      </c>
      <c r="R994" s="109"/>
      <c r="S994" s="183" t="s">
        <v>391</v>
      </c>
      <c r="T994" s="33" t="s">
        <v>4490</v>
      </c>
      <c r="U994" s="33" t="s">
        <v>58</v>
      </c>
      <c r="V994" s="45" t="s">
        <v>58</v>
      </c>
      <c r="W994" s="34" t="s">
        <v>2414</v>
      </c>
      <c r="X994" s="34" t="s">
        <v>66</v>
      </c>
      <c r="Y994" s="36"/>
      <c r="Z994" s="36"/>
      <c r="AA994" s="36"/>
      <c r="AB994" s="36">
        <v>1</v>
      </c>
      <c r="AC994" s="36"/>
      <c r="AD994" s="36"/>
      <c r="AE994" s="36"/>
      <c r="AF994" s="51"/>
      <c r="AG994" s="51">
        <v>1</v>
      </c>
      <c r="AH994" s="51"/>
      <c r="AI994" s="51"/>
      <c r="AJ994" s="51"/>
      <c r="AK994" s="51"/>
      <c r="AL994" s="33" t="s">
        <v>3156</v>
      </c>
      <c r="AM994" s="33"/>
      <c r="AN994" s="185"/>
      <c r="AO994" s="185"/>
      <c r="AP994" s="185"/>
      <c r="AQ994" s="185"/>
      <c r="AR994" s="185"/>
      <c r="AS994" s="185"/>
      <c r="AT994" s="185"/>
      <c r="AU994" s="185"/>
      <c r="AV994" s="185"/>
      <c r="AW994" s="186"/>
      <c r="AX994" s="41"/>
      <c r="AY994" s="41" t="s">
        <v>24</v>
      </c>
      <c r="AZ994" s="41"/>
      <c r="BA994" s="36"/>
      <c r="BB994" s="51"/>
      <c r="BC994" s="33"/>
      <c r="BD994" s="33"/>
      <c r="BE994" s="51"/>
      <c r="BF994" s="51"/>
      <c r="BG994" s="51"/>
      <c r="BH994" s="51"/>
      <c r="BI994" s="51"/>
      <c r="BJ994" s="51"/>
      <c r="BK994" s="51"/>
      <c r="BL994" s="51"/>
      <c r="BM994" s="51"/>
      <c r="BN994" s="51"/>
      <c r="BO994" s="51"/>
    </row>
    <row r="995" spans="1:67" ht="108.75" customHeight="1" x14ac:dyDescent="0.25">
      <c r="A995" s="201">
        <v>995</v>
      </c>
      <c r="B995" s="182" t="s">
        <v>4487</v>
      </c>
      <c r="C995" s="183" t="s">
        <v>4488</v>
      </c>
      <c r="D995" s="33" t="s">
        <v>1030</v>
      </c>
      <c r="E995" s="36" t="s">
        <v>41</v>
      </c>
      <c r="F995" s="202" t="s">
        <v>66</v>
      </c>
      <c r="G995" s="202"/>
      <c r="H995" s="202"/>
      <c r="I995" s="202"/>
      <c r="J995" s="202"/>
      <c r="K995" s="202"/>
      <c r="L995" s="34" t="s">
        <v>2415</v>
      </c>
      <c r="M995" s="183"/>
      <c r="N995" s="183" t="s">
        <v>4493</v>
      </c>
      <c r="O995" s="184" t="s">
        <v>41</v>
      </c>
      <c r="P995" s="109"/>
      <c r="Q995" s="182" t="s">
        <v>25</v>
      </c>
      <c r="R995" s="109"/>
      <c r="S995" s="183" t="s">
        <v>391</v>
      </c>
      <c r="T995" s="33" t="s">
        <v>4490</v>
      </c>
      <c r="U995" s="33" t="s">
        <v>58</v>
      </c>
      <c r="V995" s="45" t="s">
        <v>58</v>
      </c>
      <c r="W995" s="34" t="s">
        <v>2414</v>
      </c>
      <c r="X995" s="34" t="s">
        <v>66</v>
      </c>
      <c r="Y995" s="36"/>
      <c r="Z995" s="36"/>
      <c r="AA995" s="36"/>
      <c r="AB995" s="36">
        <v>1</v>
      </c>
      <c r="AC995" s="36"/>
      <c r="AD995" s="36"/>
      <c r="AE995" s="36"/>
      <c r="AF995" s="51"/>
      <c r="AG995" s="51">
        <v>1</v>
      </c>
      <c r="AH995" s="51"/>
      <c r="AI995" s="51"/>
      <c r="AJ995" s="51"/>
      <c r="AK995" s="51"/>
      <c r="AL995" s="33" t="s">
        <v>3156</v>
      </c>
      <c r="AM995" s="33"/>
      <c r="AN995" s="185"/>
      <c r="AO995" s="185"/>
      <c r="AP995" s="185"/>
      <c r="AQ995" s="185"/>
      <c r="AR995" s="185"/>
      <c r="AS995" s="185"/>
      <c r="AT995" s="185"/>
      <c r="AU995" s="185"/>
      <c r="AV995" s="185"/>
      <c r="AW995" s="186"/>
      <c r="AX995" s="41"/>
      <c r="AY995" s="41" t="s">
        <v>24</v>
      </c>
      <c r="AZ995" s="41"/>
      <c r="BA995" s="36"/>
      <c r="BB995" s="51"/>
      <c r="BC995" s="33"/>
      <c r="BD995" s="33"/>
      <c r="BE995" s="51"/>
      <c r="BF995" s="51"/>
      <c r="BG995" s="51"/>
      <c r="BH995" s="51"/>
      <c r="BI995" s="51"/>
      <c r="BJ995" s="51"/>
      <c r="BK995" s="51"/>
      <c r="BL995" s="51"/>
      <c r="BM995" s="51"/>
      <c r="BN995" s="51"/>
      <c r="BO995" s="51"/>
    </row>
    <row r="996" spans="1:67" ht="108.75" customHeight="1" x14ac:dyDescent="0.25">
      <c r="A996" s="201">
        <v>996</v>
      </c>
      <c r="B996" s="182" t="s">
        <v>4487</v>
      </c>
      <c r="C996" s="183" t="s">
        <v>4488</v>
      </c>
      <c r="D996" s="33" t="s">
        <v>1030</v>
      </c>
      <c r="E996" s="36" t="s">
        <v>41</v>
      </c>
      <c r="F996" s="202" t="s">
        <v>66</v>
      </c>
      <c r="G996" s="202"/>
      <c r="H996" s="202"/>
      <c r="I996" s="202"/>
      <c r="J996" s="202"/>
      <c r="K996" s="202"/>
      <c r="L996" s="34" t="s">
        <v>2416</v>
      </c>
      <c r="M996" s="183"/>
      <c r="N996" s="183" t="s">
        <v>4493</v>
      </c>
      <c r="O996" s="184" t="s">
        <v>41</v>
      </c>
      <c r="P996" s="109"/>
      <c r="Q996" s="182" t="s">
        <v>25</v>
      </c>
      <c r="R996" s="109"/>
      <c r="S996" s="183" t="s">
        <v>391</v>
      </c>
      <c r="T996" s="33" t="s">
        <v>4490</v>
      </c>
      <c r="U996" s="33" t="s">
        <v>58</v>
      </c>
      <c r="V996" s="45" t="s">
        <v>58</v>
      </c>
      <c r="W996" s="34" t="s">
        <v>2414</v>
      </c>
      <c r="X996" s="34" t="s">
        <v>66</v>
      </c>
      <c r="Y996" s="36"/>
      <c r="Z996" s="36"/>
      <c r="AA996" s="36"/>
      <c r="AB996" s="36">
        <v>1</v>
      </c>
      <c r="AC996" s="36"/>
      <c r="AD996" s="36"/>
      <c r="AE996" s="36"/>
      <c r="AF996" s="51"/>
      <c r="AG996" s="51">
        <v>1</v>
      </c>
      <c r="AH996" s="51"/>
      <c r="AI996" s="51"/>
      <c r="AJ996" s="51"/>
      <c r="AK996" s="36">
        <v>1</v>
      </c>
      <c r="AL996" s="33" t="s">
        <v>3156</v>
      </c>
      <c r="AM996" s="33"/>
      <c r="AN996" s="185"/>
      <c r="AO996" s="185"/>
      <c r="AP996" s="185"/>
      <c r="AQ996" s="185"/>
      <c r="AR996" s="185"/>
      <c r="AS996" s="185"/>
      <c r="AT996" s="185"/>
      <c r="AU996" s="185"/>
      <c r="AV996" s="185"/>
      <c r="AW996" s="186"/>
      <c r="AX996" s="41"/>
      <c r="AY996" s="41" t="s">
        <v>24</v>
      </c>
      <c r="AZ996" s="41"/>
      <c r="BA996" s="36"/>
      <c r="BB996" s="51"/>
      <c r="BC996" s="33"/>
      <c r="BD996" s="33"/>
      <c r="BE996" s="51"/>
      <c r="BF996" s="51"/>
      <c r="BG996" s="51"/>
      <c r="BH996" s="51"/>
      <c r="BI996" s="51"/>
      <c r="BJ996" s="51"/>
      <c r="BK996" s="51"/>
      <c r="BL996" s="51"/>
      <c r="BM996" s="51"/>
      <c r="BN996" s="51"/>
      <c r="BO996" s="51"/>
    </row>
    <row r="997" spans="1:67" ht="165.75" customHeight="1" x14ac:dyDescent="0.25">
      <c r="A997" s="201">
        <v>997</v>
      </c>
      <c r="B997" s="182" t="s">
        <v>4487</v>
      </c>
      <c r="C997" s="183" t="s">
        <v>4488</v>
      </c>
      <c r="D997" s="33" t="s">
        <v>1030</v>
      </c>
      <c r="E997" s="36" t="s">
        <v>41</v>
      </c>
      <c r="F997" s="202" t="s">
        <v>66</v>
      </c>
      <c r="G997" s="202"/>
      <c r="H997" s="202"/>
      <c r="I997" s="202"/>
      <c r="J997" s="202"/>
      <c r="K997" s="202"/>
      <c r="L997" s="34" t="s">
        <v>2417</v>
      </c>
      <c r="M997" s="183"/>
      <c r="N997" s="183" t="s">
        <v>4493</v>
      </c>
      <c r="O997" s="184" t="s">
        <v>41</v>
      </c>
      <c r="P997" s="109"/>
      <c r="Q997" s="182" t="s">
        <v>25</v>
      </c>
      <c r="R997" s="109"/>
      <c r="S997" s="183"/>
      <c r="T997" s="33"/>
      <c r="U997" s="33" t="s">
        <v>21</v>
      </c>
      <c r="V997" s="45" t="s">
        <v>21</v>
      </c>
      <c r="W997" s="34" t="s">
        <v>2414</v>
      </c>
      <c r="X997" s="34" t="s">
        <v>451</v>
      </c>
      <c r="Y997" s="36">
        <v>1</v>
      </c>
      <c r="Z997" s="36"/>
      <c r="AA997" s="36"/>
      <c r="AB997" s="36"/>
      <c r="AC997" s="36"/>
      <c r="AD997" s="36"/>
      <c r="AE997" s="36"/>
      <c r="AF997" s="51"/>
      <c r="AG997" s="51">
        <v>1</v>
      </c>
      <c r="AH997" s="51"/>
      <c r="AI997" s="51"/>
      <c r="AJ997" s="51"/>
      <c r="AK997" s="36">
        <v>1</v>
      </c>
      <c r="AL997" s="33" t="s">
        <v>3156</v>
      </c>
      <c r="AM997" s="33"/>
      <c r="AN997" s="185"/>
      <c r="AO997" s="185"/>
      <c r="AP997" s="185"/>
      <c r="AQ997" s="185"/>
      <c r="AR997" s="185"/>
      <c r="AS997" s="185"/>
      <c r="AT997" s="185"/>
      <c r="AU997" s="185"/>
      <c r="AV997" s="185"/>
      <c r="AW997" s="186"/>
      <c r="AX997" s="41"/>
      <c r="AY997" s="41" t="s">
        <v>24</v>
      </c>
      <c r="AZ997" s="41"/>
      <c r="BA997" s="36"/>
      <c r="BB997" s="51"/>
      <c r="BC997" s="33"/>
      <c r="BD997" s="33"/>
      <c r="BE997" s="51"/>
      <c r="BF997" s="51"/>
      <c r="BG997" s="51"/>
      <c r="BH997" s="51"/>
      <c r="BI997" s="51"/>
      <c r="BJ997" s="51"/>
      <c r="BK997" s="51"/>
      <c r="BL997" s="51"/>
      <c r="BM997" s="51"/>
      <c r="BN997" s="51"/>
      <c r="BO997" s="51"/>
    </row>
    <row r="998" spans="1:67" ht="125.25" customHeight="1" x14ac:dyDescent="0.25">
      <c r="A998" s="201">
        <v>998</v>
      </c>
      <c r="B998" s="182" t="s">
        <v>4487</v>
      </c>
      <c r="C998" s="183" t="s">
        <v>4488</v>
      </c>
      <c r="D998" s="33" t="s">
        <v>1030</v>
      </c>
      <c r="E998" s="36" t="s">
        <v>41</v>
      </c>
      <c r="F998" s="202" t="s">
        <v>66</v>
      </c>
      <c r="G998" s="202"/>
      <c r="H998" s="202"/>
      <c r="I998" s="202"/>
      <c r="J998" s="202"/>
      <c r="K998" s="202"/>
      <c r="L998" s="34" t="s">
        <v>2418</v>
      </c>
      <c r="M998" s="183"/>
      <c r="N998" s="183" t="s">
        <v>4494</v>
      </c>
      <c r="O998" s="184" t="s">
        <v>41</v>
      </c>
      <c r="P998" s="109"/>
      <c r="Q998" s="182" t="s">
        <v>25</v>
      </c>
      <c r="R998" s="109"/>
      <c r="S998" s="183"/>
      <c r="T998" s="33"/>
      <c r="U998" s="33" t="s">
        <v>167</v>
      </c>
      <c r="V998" s="45" t="s">
        <v>167</v>
      </c>
      <c r="W998" s="34" t="s">
        <v>2419</v>
      </c>
      <c r="X998" s="34" t="s">
        <v>23</v>
      </c>
      <c r="Y998" s="36"/>
      <c r="Z998" s="36"/>
      <c r="AA998" s="36">
        <v>1</v>
      </c>
      <c r="AB998" s="36"/>
      <c r="AC998" s="36"/>
      <c r="AD998" s="36"/>
      <c r="AE998" s="36"/>
      <c r="AF998" s="51"/>
      <c r="AG998" s="51">
        <v>1</v>
      </c>
      <c r="AH998" s="51"/>
      <c r="AI998" s="51"/>
      <c r="AJ998" s="51"/>
      <c r="AK998" s="36">
        <v>1</v>
      </c>
      <c r="AL998" s="33" t="s">
        <v>3156</v>
      </c>
      <c r="AM998" s="33"/>
      <c r="AN998" s="185"/>
      <c r="AO998" s="185"/>
      <c r="AP998" s="185" t="s">
        <v>2694</v>
      </c>
      <c r="AQ998" s="185" t="s">
        <v>2694</v>
      </c>
      <c r="AR998" s="185" t="s">
        <v>2694</v>
      </c>
      <c r="AS998" s="185" t="s">
        <v>2694</v>
      </c>
      <c r="AT998" s="185"/>
      <c r="AU998" s="185"/>
      <c r="AV998" s="185"/>
      <c r="AW998" s="186"/>
      <c r="AX998" s="41"/>
      <c r="AY998" s="35" t="s">
        <v>176</v>
      </c>
      <c r="AZ998" s="41"/>
      <c r="BA998" s="36"/>
      <c r="BB998" s="51"/>
      <c r="BC998" s="33"/>
      <c r="BD998" s="33">
        <v>2</v>
      </c>
      <c r="BE998" s="51"/>
      <c r="BF998" s="51"/>
      <c r="BG998" s="51"/>
      <c r="BH998" s="51"/>
      <c r="BI998" s="51"/>
      <c r="BJ998" s="51"/>
      <c r="BK998" s="51"/>
      <c r="BL998" s="51"/>
      <c r="BM998" s="51"/>
      <c r="BN998" s="51"/>
      <c r="BO998" s="51"/>
    </row>
    <row r="999" spans="1:67" ht="144" customHeight="1" x14ac:dyDescent="0.25">
      <c r="A999" s="201">
        <v>999</v>
      </c>
      <c r="B999" s="182" t="s">
        <v>4487</v>
      </c>
      <c r="C999" s="183" t="s">
        <v>4488</v>
      </c>
      <c r="D999" s="33" t="s">
        <v>1030</v>
      </c>
      <c r="E999" s="36" t="s">
        <v>19</v>
      </c>
      <c r="F999" s="202" t="s">
        <v>66</v>
      </c>
      <c r="G999" s="202"/>
      <c r="H999" s="202"/>
      <c r="I999" s="202"/>
      <c r="J999" s="202"/>
      <c r="K999" s="202"/>
      <c r="L999" s="34" t="s">
        <v>2420</v>
      </c>
      <c r="M999" s="183" t="s">
        <v>28</v>
      </c>
      <c r="N999" s="183" t="s">
        <v>4495</v>
      </c>
      <c r="O999" s="184" t="s">
        <v>19</v>
      </c>
      <c r="P999" s="109"/>
      <c r="Q999" s="182" t="s">
        <v>25</v>
      </c>
      <c r="R999" s="109" t="s">
        <v>3184</v>
      </c>
      <c r="S999" s="183"/>
      <c r="T999" s="33"/>
      <c r="U999" s="33" t="s">
        <v>58</v>
      </c>
      <c r="V999" s="45" t="s">
        <v>58</v>
      </c>
      <c r="W999" s="34" t="s">
        <v>2421</v>
      </c>
      <c r="X999" s="34" t="s">
        <v>23</v>
      </c>
      <c r="Y999" s="36"/>
      <c r="Z999" s="36"/>
      <c r="AA999" s="36"/>
      <c r="AB999" s="36">
        <v>1</v>
      </c>
      <c r="AC999" s="36"/>
      <c r="AD999" s="36"/>
      <c r="AE999" s="36"/>
      <c r="AF999" s="51"/>
      <c r="AG999" s="51"/>
      <c r="AH999" s="51"/>
      <c r="AI999" s="51">
        <v>1</v>
      </c>
      <c r="AJ999" s="51"/>
      <c r="AK999" s="51"/>
      <c r="AL999" s="33"/>
      <c r="AM999" s="33"/>
      <c r="AN999" s="186"/>
      <c r="AO999" s="186"/>
      <c r="AP999" s="185"/>
      <c r="AQ999" s="185"/>
      <c r="AR999" s="185"/>
      <c r="AS999" s="185"/>
      <c r="AT999" s="185"/>
      <c r="AU999" s="185"/>
      <c r="AV999" s="185"/>
      <c r="AW999" s="186"/>
      <c r="AX999" s="41"/>
      <c r="AY999" s="35" t="s">
        <v>24</v>
      </c>
      <c r="AZ999" s="41"/>
      <c r="BA999" s="36"/>
      <c r="BB999" s="51"/>
      <c r="BC999" s="33"/>
      <c r="BD999" s="33">
        <v>2</v>
      </c>
      <c r="BE999" s="51"/>
      <c r="BF999" s="51"/>
      <c r="BG999" s="51"/>
      <c r="BH999" s="51"/>
      <c r="BI999" s="51"/>
      <c r="BJ999" s="51"/>
      <c r="BK999" s="51"/>
      <c r="BL999" s="51"/>
      <c r="BM999" s="51"/>
      <c r="BN999" s="51"/>
      <c r="BO999" s="51"/>
    </row>
    <row r="1000" spans="1:67" ht="138.75" customHeight="1" x14ac:dyDescent="0.25">
      <c r="A1000" s="201">
        <v>1000</v>
      </c>
      <c r="B1000" s="182" t="s">
        <v>4487</v>
      </c>
      <c r="C1000" s="183" t="s">
        <v>4488</v>
      </c>
      <c r="D1000" s="33" t="s">
        <v>1030</v>
      </c>
      <c r="E1000" s="36" t="s">
        <v>19</v>
      </c>
      <c r="F1000" s="202" t="s">
        <v>66</v>
      </c>
      <c r="G1000" s="202"/>
      <c r="H1000" s="202"/>
      <c r="I1000" s="202"/>
      <c r="J1000" s="202"/>
      <c r="K1000" s="202"/>
      <c r="L1000" s="34" t="s">
        <v>2422</v>
      </c>
      <c r="M1000" s="183" t="s">
        <v>4451</v>
      </c>
      <c r="N1000" s="183" t="s">
        <v>4496</v>
      </c>
      <c r="O1000" s="184" t="s">
        <v>19</v>
      </c>
      <c r="P1000" s="109"/>
      <c r="Q1000" s="182" t="s">
        <v>25</v>
      </c>
      <c r="R1000" s="109" t="s">
        <v>4497</v>
      </c>
      <c r="S1000" s="183"/>
      <c r="T1000" s="33"/>
      <c r="U1000" s="33" t="s">
        <v>58</v>
      </c>
      <c r="V1000" s="45" t="s">
        <v>58</v>
      </c>
      <c r="W1000" s="34" t="s">
        <v>2423</v>
      </c>
      <c r="X1000" s="34" t="s">
        <v>23</v>
      </c>
      <c r="Y1000" s="36"/>
      <c r="Z1000" s="36"/>
      <c r="AA1000" s="36"/>
      <c r="AB1000" s="36">
        <v>1</v>
      </c>
      <c r="AC1000" s="36"/>
      <c r="AD1000" s="36"/>
      <c r="AE1000" s="36"/>
      <c r="AF1000" s="51"/>
      <c r="AG1000" s="51"/>
      <c r="AH1000" s="51">
        <v>1</v>
      </c>
      <c r="AI1000" s="51"/>
      <c r="AJ1000" s="51"/>
      <c r="AK1000" s="51"/>
      <c r="AL1000" s="33"/>
      <c r="AM1000" s="33"/>
      <c r="AN1000" s="186"/>
      <c r="AO1000" s="186"/>
      <c r="AP1000" s="185"/>
      <c r="AQ1000" s="185"/>
      <c r="AR1000" s="185"/>
      <c r="AS1000" s="185"/>
      <c r="AT1000" s="185"/>
      <c r="AU1000" s="185"/>
      <c r="AV1000" s="185"/>
      <c r="AW1000" s="186"/>
      <c r="AX1000" s="41"/>
      <c r="AY1000" s="35" t="s">
        <v>24</v>
      </c>
      <c r="AZ1000" s="41"/>
      <c r="BA1000" s="36"/>
      <c r="BB1000" s="51"/>
      <c r="BC1000" s="33"/>
      <c r="BD1000" s="33">
        <v>2</v>
      </c>
      <c r="BE1000" s="51"/>
      <c r="BF1000" s="51"/>
      <c r="BG1000" s="51"/>
      <c r="BH1000" s="51"/>
      <c r="BI1000" s="51"/>
      <c r="BJ1000" s="51"/>
      <c r="BK1000" s="51"/>
      <c r="BL1000" s="51"/>
      <c r="BM1000" s="51"/>
      <c r="BN1000" s="51"/>
      <c r="BO1000" s="51"/>
    </row>
    <row r="1001" spans="1:67" ht="124.5" customHeight="1" x14ac:dyDescent="0.25">
      <c r="A1001" s="201">
        <v>1001</v>
      </c>
      <c r="B1001" s="182" t="s">
        <v>4487</v>
      </c>
      <c r="C1001" s="183" t="s">
        <v>4488</v>
      </c>
      <c r="D1001" s="33" t="s">
        <v>1030</v>
      </c>
      <c r="E1001" s="36" t="s">
        <v>19</v>
      </c>
      <c r="F1001" s="202" t="s">
        <v>66</v>
      </c>
      <c r="G1001" s="202"/>
      <c r="H1001" s="202"/>
      <c r="I1001" s="202"/>
      <c r="J1001" s="202"/>
      <c r="K1001" s="202"/>
      <c r="L1001" s="34" t="s">
        <v>2424</v>
      </c>
      <c r="M1001" s="183" t="s">
        <v>4498</v>
      </c>
      <c r="N1001" s="183" t="s">
        <v>4499</v>
      </c>
      <c r="O1001" s="184" t="s">
        <v>19</v>
      </c>
      <c r="P1001" s="109"/>
      <c r="Q1001" s="182" t="s">
        <v>25</v>
      </c>
      <c r="R1001" s="109" t="s">
        <v>3184</v>
      </c>
      <c r="S1001" s="183"/>
      <c r="T1001" s="33"/>
      <c r="U1001" s="33" t="s">
        <v>58</v>
      </c>
      <c r="V1001" s="45" t="s">
        <v>58</v>
      </c>
      <c r="W1001" s="34" t="s">
        <v>2425</v>
      </c>
      <c r="X1001" s="34" t="s">
        <v>23</v>
      </c>
      <c r="Y1001" s="36"/>
      <c r="Z1001" s="36"/>
      <c r="AA1001" s="36"/>
      <c r="AB1001" s="36">
        <v>1</v>
      </c>
      <c r="AC1001" s="36"/>
      <c r="AD1001" s="36"/>
      <c r="AE1001" s="36"/>
      <c r="AF1001" s="51"/>
      <c r="AG1001" s="51"/>
      <c r="AH1001" s="51">
        <v>1</v>
      </c>
      <c r="AI1001" s="51"/>
      <c r="AJ1001" s="51"/>
      <c r="AK1001" s="51"/>
      <c r="AL1001" s="33"/>
      <c r="AM1001" s="33"/>
      <c r="AN1001" s="186"/>
      <c r="AO1001" s="186"/>
      <c r="AP1001" s="185"/>
      <c r="AQ1001" s="185"/>
      <c r="AR1001" s="185"/>
      <c r="AS1001" s="185"/>
      <c r="AT1001" s="185"/>
      <c r="AU1001" s="185"/>
      <c r="AV1001" s="185"/>
      <c r="AW1001" s="186"/>
      <c r="AX1001" s="41"/>
      <c r="AY1001" s="35" t="s">
        <v>24</v>
      </c>
      <c r="AZ1001" s="41"/>
      <c r="BA1001" s="36"/>
      <c r="BB1001" s="51"/>
      <c r="BC1001" s="33"/>
      <c r="BD1001" s="33">
        <v>2</v>
      </c>
      <c r="BE1001" s="51"/>
      <c r="BF1001" s="51"/>
      <c r="BG1001" s="51"/>
      <c r="BH1001" s="51"/>
      <c r="BI1001" s="51"/>
      <c r="BJ1001" s="51"/>
      <c r="BK1001" s="51"/>
      <c r="BL1001" s="51"/>
      <c r="BM1001" s="51"/>
      <c r="BN1001" s="51"/>
      <c r="BO1001" s="51"/>
    </row>
    <row r="1002" spans="1:67" ht="81" customHeight="1" x14ac:dyDescent="0.25">
      <c r="A1002" s="201">
        <v>1002</v>
      </c>
      <c r="B1002" s="182" t="s">
        <v>4487</v>
      </c>
      <c r="C1002" s="183" t="s">
        <v>4488</v>
      </c>
      <c r="D1002" s="33" t="s">
        <v>1030</v>
      </c>
      <c r="E1002" s="36" t="s">
        <v>19</v>
      </c>
      <c r="F1002" s="202" t="s">
        <v>66</v>
      </c>
      <c r="G1002" s="202"/>
      <c r="H1002" s="202"/>
      <c r="I1002" s="202"/>
      <c r="J1002" s="202"/>
      <c r="K1002" s="202"/>
      <c r="L1002" s="34" t="s">
        <v>2426</v>
      </c>
      <c r="M1002" s="183" t="s">
        <v>66</v>
      </c>
      <c r="N1002" s="183" t="s">
        <v>2427</v>
      </c>
      <c r="O1002" s="184" t="s">
        <v>19</v>
      </c>
      <c r="P1002" s="109"/>
      <c r="Q1002" s="182" t="s">
        <v>25</v>
      </c>
      <c r="R1002" s="109" t="s">
        <v>3184</v>
      </c>
      <c r="S1002" s="183"/>
      <c r="T1002" s="33"/>
      <c r="U1002" s="33" t="s">
        <v>58</v>
      </c>
      <c r="V1002" s="45" t="s">
        <v>58</v>
      </c>
      <c r="W1002" s="34" t="s">
        <v>2427</v>
      </c>
      <c r="X1002" s="34" t="s">
        <v>23</v>
      </c>
      <c r="Y1002" s="36"/>
      <c r="Z1002" s="36"/>
      <c r="AA1002" s="36"/>
      <c r="AB1002" s="36">
        <v>1</v>
      </c>
      <c r="AC1002" s="36"/>
      <c r="AD1002" s="36"/>
      <c r="AE1002" s="36"/>
      <c r="AF1002" s="51"/>
      <c r="AG1002" s="51"/>
      <c r="AH1002" s="51">
        <v>1</v>
      </c>
      <c r="AI1002" s="51"/>
      <c r="AJ1002" s="51"/>
      <c r="AK1002" s="51"/>
      <c r="AL1002" s="33"/>
      <c r="AM1002" s="33"/>
      <c r="AN1002" s="186"/>
      <c r="AO1002" s="186"/>
      <c r="AP1002" s="185"/>
      <c r="AQ1002" s="185"/>
      <c r="AR1002" s="185"/>
      <c r="AS1002" s="185"/>
      <c r="AT1002" s="185"/>
      <c r="AU1002" s="185"/>
      <c r="AV1002" s="185"/>
      <c r="AW1002" s="186"/>
      <c r="AX1002" s="41"/>
      <c r="AY1002" s="35" t="s">
        <v>24</v>
      </c>
      <c r="AZ1002" s="41"/>
      <c r="BA1002" s="36"/>
      <c r="BB1002" s="51"/>
      <c r="BC1002" s="33"/>
      <c r="BD1002" s="33">
        <v>2</v>
      </c>
      <c r="BE1002" s="51"/>
      <c r="BF1002" s="51"/>
      <c r="BG1002" s="51"/>
      <c r="BH1002" s="51"/>
      <c r="BI1002" s="51"/>
      <c r="BJ1002" s="51"/>
      <c r="BK1002" s="51"/>
      <c r="BL1002" s="51"/>
      <c r="BM1002" s="51"/>
      <c r="BN1002" s="51"/>
      <c r="BO1002" s="51"/>
    </row>
    <row r="1003" spans="1:67" ht="263.25" customHeight="1" x14ac:dyDescent="0.25">
      <c r="A1003" s="201">
        <v>1003</v>
      </c>
      <c r="B1003" s="182" t="s">
        <v>4487</v>
      </c>
      <c r="C1003" s="183" t="s">
        <v>4488</v>
      </c>
      <c r="D1003" s="33" t="s">
        <v>1030</v>
      </c>
      <c r="E1003" s="36" t="s">
        <v>19</v>
      </c>
      <c r="F1003" s="202" t="s">
        <v>66</v>
      </c>
      <c r="G1003" s="202"/>
      <c r="H1003" s="202"/>
      <c r="I1003" s="202"/>
      <c r="J1003" s="202"/>
      <c r="K1003" s="202"/>
      <c r="L1003" s="34" t="s">
        <v>2428</v>
      </c>
      <c r="M1003" s="183" t="s">
        <v>3251</v>
      </c>
      <c r="N1003" s="183" t="s">
        <v>4495</v>
      </c>
      <c r="O1003" s="184" t="s">
        <v>19</v>
      </c>
      <c r="P1003" s="109"/>
      <c r="Q1003" s="182" t="s">
        <v>25</v>
      </c>
      <c r="R1003" s="109" t="s">
        <v>3184</v>
      </c>
      <c r="S1003" s="183"/>
      <c r="T1003" s="33"/>
      <c r="U1003" s="33" t="s">
        <v>58</v>
      </c>
      <c r="V1003" s="45" t="s">
        <v>58</v>
      </c>
      <c r="W1003" s="34" t="s">
        <v>2429</v>
      </c>
      <c r="X1003" s="34" t="s">
        <v>2430</v>
      </c>
      <c r="Y1003" s="36"/>
      <c r="Z1003" s="36"/>
      <c r="AA1003" s="36"/>
      <c r="AB1003" s="36">
        <v>1</v>
      </c>
      <c r="AC1003" s="36"/>
      <c r="AD1003" s="36"/>
      <c r="AE1003" s="36"/>
      <c r="AF1003" s="51"/>
      <c r="AG1003" s="51"/>
      <c r="AH1003" s="51">
        <v>1</v>
      </c>
      <c r="AI1003" s="51"/>
      <c r="AJ1003" s="51"/>
      <c r="AK1003" s="51"/>
      <c r="AL1003" s="33"/>
      <c r="AM1003" s="33"/>
      <c r="AN1003" s="186"/>
      <c r="AO1003" s="186"/>
      <c r="AP1003" s="185"/>
      <c r="AQ1003" s="185"/>
      <c r="AR1003" s="185"/>
      <c r="AS1003" s="185"/>
      <c r="AT1003" s="185"/>
      <c r="AU1003" s="185"/>
      <c r="AV1003" s="185"/>
      <c r="AW1003" s="186"/>
      <c r="AX1003" s="41"/>
      <c r="AY1003" s="35" t="s">
        <v>24</v>
      </c>
      <c r="AZ1003" s="41"/>
      <c r="BA1003" s="36"/>
      <c r="BB1003" s="51"/>
      <c r="BC1003" s="33"/>
      <c r="BD1003" s="33">
        <v>2</v>
      </c>
      <c r="BE1003" s="51"/>
      <c r="BF1003" s="51"/>
      <c r="BG1003" s="51"/>
      <c r="BH1003" s="51"/>
      <c r="BI1003" s="51"/>
      <c r="BJ1003" s="51"/>
      <c r="BK1003" s="51"/>
      <c r="BL1003" s="51"/>
      <c r="BM1003" s="51"/>
      <c r="BN1003" s="51"/>
      <c r="BO1003" s="51"/>
    </row>
    <row r="1004" spans="1:67" ht="254.25" customHeight="1" x14ac:dyDescent="0.25">
      <c r="A1004" s="201">
        <v>1004</v>
      </c>
      <c r="B1004" s="182" t="s">
        <v>4487</v>
      </c>
      <c r="C1004" s="183" t="s">
        <v>4488</v>
      </c>
      <c r="D1004" s="33" t="s">
        <v>1030</v>
      </c>
      <c r="E1004" s="36" t="s">
        <v>19</v>
      </c>
      <c r="F1004" s="202" t="s">
        <v>66</v>
      </c>
      <c r="G1004" s="202"/>
      <c r="H1004" s="202"/>
      <c r="I1004" s="202"/>
      <c r="J1004" s="202"/>
      <c r="K1004" s="202"/>
      <c r="L1004" s="34" t="s">
        <v>2431</v>
      </c>
      <c r="M1004" s="183" t="s">
        <v>3903</v>
      </c>
      <c r="N1004" s="183" t="s">
        <v>4500</v>
      </c>
      <c r="O1004" s="184" t="s">
        <v>19</v>
      </c>
      <c r="P1004" s="109"/>
      <c r="Q1004" s="182" t="s">
        <v>25</v>
      </c>
      <c r="R1004" s="109" t="s">
        <v>3184</v>
      </c>
      <c r="S1004" s="183"/>
      <c r="T1004" s="33"/>
      <c r="U1004" s="33" t="s">
        <v>21</v>
      </c>
      <c r="V1004" s="45" t="s">
        <v>21</v>
      </c>
      <c r="W1004" s="34" t="s">
        <v>1184</v>
      </c>
      <c r="X1004" s="34" t="s">
        <v>23</v>
      </c>
      <c r="Y1004" s="36">
        <v>1</v>
      </c>
      <c r="Z1004" s="36"/>
      <c r="AA1004" s="36"/>
      <c r="AB1004" s="36"/>
      <c r="AC1004" s="36"/>
      <c r="AD1004" s="36"/>
      <c r="AE1004" s="36"/>
      <c r="AF1004" s="51"/>
      <c r="AG1004" s="51"/>
      <c r="AH1004" s="51">
        <v>1</v>
      </c>
      <c r="AI1004" s="51"/>
      <c r="AJ1004" s="51"/>
      <c r="AK1004" s="51"/>
      <c r="AL1004" s="33"/>
      <c r="AM1004" s="33"/>
      <c r="AN1004" s="185"/>
      <c r="AO1004" s="185"/>
      <c r="AP1004" s="185"/>
      <c r="AQ1004" s="185"/>
      <c r="AR1004" s="185"/>
      <c r="AS1004" s="185"/>
      <c r="AT1004" s="185"/>
      <c r="AU1004" s="185"/>
      <c r="AV1004" s="185"/>
      <c r="AW1004" s="186"/>
      <c r="AX1004" s="41"/>
      <c r="AY1004" s="35" t="s">
        <v>24</v>
      </c>
      <c r="AZ1004" s="41"/>
      <c r="BA1004" s="36"/>
      <c r="BB1004" s="51"/>
      <c r="BC1004" s="33"/>
      <c r="BD1004" s="33">
        <v>2</v>
      </c>
      <c r="BE1004" s="51"/>
      <c r="BF1004" s="51"/>
      <c r="BG1004" s="51"/>
      <c r="BH1004" s="51"/>
      <c r="BI1004" s="51"/>
      <c r="BJ1004" s="51"/>
      <c r="BK1004" s="51"/>
      <c r="BL1004" s="51"/>
      <c r="BM1004" s="51"/>
      <c r="BN1004" s="51"/>
      <c r="BO1004" s="51"/>
    </row>
    <row r="1005" spans="1:67" ht="196.5" customHeight="1" x14ac:dyDescent="0.25">
      <c r="A1005" s="201">
        <v>1005</v>
      </c>
      <c r="B1005" s="182" t="s">
        <v>4487</v>
      </c>
      <c r="C1005" s="183" t="s">
        <v>4488</v>
      </c>
      <c r="D1005" s="33" t="s">
        <v>1030</v>
      </c>
      <c r="E1005" s="36" t="s">
        <v>19</v>
      </c>
      <c r="F1005" s="202" t="s">
        <v>66</v>
      </c>
      <c r="G1005" s="202"/>
      <c r="H1005" s="202"/>
      <c r="I1005" s="202"/>
      <c r="J1005" s="202"/>
      <c r="K1005" s="202"/>
      <c r="L1005" s="34" t="s">
        <v>2432</v>
      </c>
      <c r="M1005" s="183" t="s">
        <v>3659</v>
      </c>
      <c r="N1005" s="183" t="s">
        <v>4501</v>
      </c>
      <c r="O1005" s="184" t="s">
        <v>19</v>
      </c>
      <c r="P1005" s="109"/>
      <c r="Q1005" s="182" t="s">
        <v>25</v>
      </c>
      <c r="R1005" s="109" t="s">
        <v>3184</v>
      </c>
      <c r="S1005" s="183"/>
      <c r="T1005" s="33"/>
      <c r="U1005" s="33" t="s">
        <v>58</v>
      </c>
      <c r="V1005" s="45" t="s">
        <v>58</v>
      </c>
      <c r="W1005" s="34" t="s">
        <v>2433</v>
      </c>
      <c r="X1005" s="34" t="s">
        <v>2434</v>
      </c>
      <c r="Y1005" s="36"/>
      <c r="Z1005" s="36"/>
      <c r="AA1005" s="36"/>
      <c r="AB1005" s="36">
        <v>1</v>
      </c>
      <c r="AC1005" s="36"/>
      <c r="AD1005" s="36"/>
      <c r="AE1005" s="36"/>
      <c r="AF1005" s="51"/>
      <c r="AG1005" s="51"/>
      <c r="AH1005" s="51">
        <v>1</v>
      </c>
      <c r="AI1005" s="51"/>
      <c r="AJ1005" s="51"/>
      <c r="AK1005" s="51"/>
      <c r="AL1005" s="33"/>
      <c r="AM1005" s="33"/>
      <c r="AN1005" s="186"/>
      <c r="AO1005" s="186"/>
      <c r="AP1005" s="185"/>
      <c r="AQ1005" s="185"/>
      <c r="AR1005" s="185"/>
      <c r="AS1005" s="185"/>
      <c r="AT1005" s="185"/>
      <c r="AU1005" s="185"/>
      <c r="AV1005" s="185"/>
      <c r="AW1005" s="186"/>
      <c r="AX1005" s="41"/>
      <c r="AY1005" s="35" t="s">
        <v>24</v>
      </c>
      <c r="AZ1005" s="41"/>
      <c r="BA1005" s="36"/>
      <c r="BB1005" s="51"/>
      <c r="BC1005" s="33"/>
      <c r="BD1005" s="33">
        <v>2</v>
      </c>
      <c r="BE1005" s="51"/>
      <c r="BF1005" s="51"/>
      <c r="BG1005" s="51"/>
      <c r="BH1005" s="51"/>
      <c r="BI1005" s="51"/>
      <c r="BJ1005" s="51"/>
      <c r="BK1005" s="51"/>
      <c r="BL1005" s="51"/>
      <c r="BM1005" s="51"/>
      <c r="BN1005" s="51"/>
      <c r="BO1005" s="51"/>
    </row>
    <row r="1006" spans="1:67" ht="237.75" customHeight="1" x14ac:dyDescent="0.25">
      <c r="A1006" s="201">
        <v>1006</v>
      </c>
      <c r="B1006" s="182" t="s">
        <v>4487</v>
      </c>
      <c r="C1006" s="183" t="s">
        <v>4488</v>
      </c>
      <c r="D1006" s="33" t="s">
        <v>1030</v>
      </c>
      <c r="E1006" s="36" t="s">
        <v>19</v>
      </c>
      <c r="F1006" s="202" t="s">
        <v>66</v>
      </c>
      <c r="G1006" s="202"/>
      <c r="H1006" s="202"/>
      <c r="I1006" s="202"/>
      <c r="J1006" s="202"/>
      <c r="K1006" s="202"/>
      <c r="L1006" s="34" t="s">
        <v>2435</v>
      </c>
      <c r="M1006" s="183" t="s">
        <v>3276</v>
      </c>
      <c r="N1006" s="183" t="s">
        <v>4502</v>
      </c>
      <c r="O1006" s="184" t="s">
        <v>19</v>
      </c>
      <c r="P1006" s="109"/>
      <c r="Q1006" s="182" t="s">
        <v>25</v>
      </c>
      <c r="R1006" s="109" t="s">
        <v>3184</v>
      </c>
      <c r="S1006" s="183"/>
      <c r="T1006" s="33"/>
      <c r="U1006" s="33" t="s">
        <v>58</v>
      </c>
      <c r="V1006" s="45" t="s">
        <v>58</v>
      </c>
      <c r="W1006" s="34" t="s">
        <v>2436</v>
      </c>
      <c r="X1006" s="34" t="s">
        <v>1859</v>
      </c>
      <c r="Y1006" s="36"/>
      <c r="Z1006" s="36"/>
      <c r="AA1006" s="36"/>
      <c r="AB1006" s="36">
        <v>1</v>
      </c>
      <c r="AC1006" s="36"/>
      <c r="AD1006" s="36"/>
      <c r="AE1006" s="36"/>
      <c r="AF1006" s="51"/>
      <c r="AG1006" s="51"/>
      <c r="AH1006" s="51">
        <v>1</v>
      </c>
      <c r="AI1006" s="51"/>
      <c r="AJ1006" s="51"/>
      <c r="AK1006" s="51"/>
      <c r="AL1006" s="33"/>
      <c r="AM1006" s="33"/>
      <c r="AN1006" s="186"/>
      <c r="AO1006" s="186"/>
      <c r="AP1006" s="185"/>
      <c r="AQ1006" s="185"/>
      <c r="AR1006" s="185"/>
      <c r="AS1006" s="185"/>
      <c r="AT1006" s="185"/>
      <c r="AU1006" s="185"/>
      <c r="AV1006" s="185"/>
      <c r="AW1006" s="186"/>
      <c r="AX1006" s="41"/>
      <c r="AY1006" s="35" t="s">
        <v>807</v>
      </c>
      <c r="AZ1006" s="41"/>
      <c r="BA1006" s="36"/>
      <c r="BB1006" s="51"/>
      <c r="BC1006" s="33"/>
      <c r="BD1006" s="33">
        <v>2</v>
      </c>
      <c r="BE1006" s="51"/>
      <c r="BF1006" s="51"/>
      <c r="BG1006" s="51"/>
      <c r="BH1006" s="51"/>
      <c r="BI1006" s="51"/>
      <c r="BJ1006" s="51"/>
      <c r="BK1006" s="51"/>
      <c r="BL1006" s="51"/>
      <c r="BM1006" s="51"/>
      <c r="BN1006" s="51"/>
      <c r="BO1006" s="51"/>
    </row>
    <row r="1007" spans="1:67" ht="243.75" customHeight="1" x14ac:dyDescent="0.25">
      <c r="A1007" s="201">
        <v>1007</v>
      </c>
      <c r="B1007" s="182" t="s">
        <v>4487</v>
      </c>
      <c r="C1007" s="183" t="s">
        <v>4488</v>
      </c>
      <c r="D1007" s="33" t="s">
        <v>1030</v>
      </c>
      <c r="E1007" s="36" t="s">
        <v>19</v>
      </c>
      <c r="F1007" s="202" t="s">
        <v>66</v>
      </c>
      <c r="G1007" s="202"/>
      <c r="H1007" s="202"/>
      <c r="I1007" s="202"/>
      <c r="J1007" s="202"/>
      <c r="K1007" s="202"/>
      <c r="L1007" s="34" t="s">
        <v>2437</v>
      </c>
      <c r="M1007" s="183" t="s">
        <v>3622</v>
      </c>
      <c r="N1007" s="183" t="s">
        <v>4503</v>
      </c>
      <c r="O1007" s="184" t="s">
        <v>19</v>
      </c>
      <c r="P1007" s="109"/>
      <c r="Q1007" s="182" t="s">
        <v>25</v>
      </c>
      <c r="R1007" s="109" t="s">
        <v>3184</v>
      </c>
      <c r="S1007" s="183"/>
      <c r="T1007" s="33"/>
      <c r="U1007" s="33" t="s">
        <v>58</v>
      </c>
      <c r="V1007" s="45" t="s">
        <v>58</v>
      </c>
      <c r="W1007" s="34" t="s">
        <v>2438</v>
      </c>
      <c r="X1007" s="34" t="s">
        <v>2233</v>
      </c>
      <c r="Y1007" s="36"/>
      <c r="Z1007" s="36"/>
      <c r="AA1007" s="36"/>
      <c r="AB1007" s="36">
        <v>1</v>
      </c>
      <c r="AC1007" s="36"/>
      <c r="AD1007" s="36"/>
      <c r="AE1007" s="36"/>
      <c r="AF1007" s="51"/>
      <c r="AG1007" s="51"/>
      <c r="AH1007" s="51">
        <v>1</v>
      </c>
      <c r="AI1007" s="51"/>
      <c r="AJ1007" s="51"/>
      <c r="AK1007" s="51"/>
      <c r="AL1007" s="33"/>
      <c r="AM1007" s="33"/>
      <c r="AN1007" s="186"/>
      <c r="AO1007" s="186"/>
      <c r="AP1007" s="185"/>
      <c r="AQ1007" s="185"/>
      <c r="AR1007" s="185"/>
      <c r="AS1007" s="185"/>
      <c r="AT1007" s="185"/>
      <c r="AU1007" s="185"/>
      <c r="AV1007" s="185"/>
      <c r="AW1007" s="186"/>
      <c r="AX1007" s="41"/>
      <c r="AY1007" s="35" t="s">
        <v>24</v>
      </c>
      <c r="AZ1007" s="41"/>
      <c r="BA1007" s="36"/>
      <c r="BB1007" s="51"/>
      <c r="BC1007" s="33"/>
      <c r="BD1007" s="33">
        <v>2</v>
      </c>
      <c r="BE1007" s="51"/>
      <c r="BF1007" s="51"/>
      <c r="BG1007" s="51"/>
      <c r="BH1007" s="51"/>
      <c r="BI1007" s="51"/>
      <c r="BJ1007" s="51"/>
      <c r="BK1007" s="51"/>
      <c r="BL1007" s="51"/>
      <c r="BM1007" s="51"/>
      <c r="BN1007" s="51"/>
      <c r="BO1007" s="51"/>
    </row>
    <row r="1008" spans="1:67" ht="144.75" customHeight="1" x14ac:dyDescent="0.25">
      <c r="A1008" s="201">
        <v>1008</v>
      </c>
      <c r="B1008" s="182" t="s">
        <v>4487</v>
      </c>
      <c r="C1008" s="183" t="s">
        <v>4488</v>
      </c>
      <c r="D1008" s="33" t="s">
        <v>1030</v>
      </c>
      <c r="E1008" s="36" t="s">
        <v>19</v>
      </c>
      <c r="F1008" s="202" t="s">
        <v>66</v>
      </c>
      <c r="G1008" s="202"/>
      <c r="H1008" s="202"/>
      <c r="I1008" s="202"/>
      <c r="J1008" s="202"/>
      <c r="K1008" s="202"/>
      <c r="L1008" s="34" t="s">
        <v>2439</v>
      </c>
      <c r="M1008" s="183" t="s">
        <v>3289</v>
      </c>
      <c r="N1008" s="183" t="s">
        <v>4503</v>
      </c>
      <c r="O1008" s="184" t="s">
        <v>19</v>
      </c>
      <c r="P1008" s="109"/>
      <c r="Q1008" s="182" t="s">
        <v>25</v>
      </c>
      <c r="R1008" s="109" t="s">
        <v>3184</v>
      </c>
      <c r="S1008" s="183"/>
      <c r="T1008" s="33"/>
      <c r="U1008" s="33" t="s">
        <v>21</v>
      </c>
      <c r="V1008" s="45" t="s">
        <v>21</v>
      </c>
      <c r="W1008" s="34" t="s">
        <v>2440</v>
      </c>
      <c r="X1008" s="34" t="s">
        <v>862</v>
      </c>
      <c r="Y1008" s="36">
        <v>1</v>
      </c>
      <c r="Z1008" s="36"/>
      <c r="AA1008" s="36"/>
      <c r="AB1008" s="36"/>
      <c r="AC1008" s="36"/>
      <c r="AD1008" s="36"/>
      <c r="AE1008" s="36"/>
      <c r="AF1008" s="51"/>
      <c r="AG1008" s="51"/>
      <c r="AH1008" s="51">
        <v>1</v>
      </c>
      <c r="AI1008" s="51"/>
      <c r="AJ1008" s="51"/>
      <c r="AK1008" s="51"/>
      <c r="AL1008" s="33"/>
      <c r="AM1008" s="33"/>
      <c r="AN1008" s="185"/>
      <c r="AO1008" s="185"/>
      <c r="AP1008" s="185"/>
      <c r="AQ1008" s="185"/>
      <c r="AR1008" s="185"/>
      <c r="AS1008" s="185"/>
      <c r="AT1008" s="185"/>
      <c r="AU1008" s="185"/>
      <c r="AV1008" s="185"/>
      <c r="AW1008" s="186"/>
      <c r="AX1008" s="41"/>
      <c r="AY1008" s="35" t="s">
        <v>807</v>
      </c>
      <c r="AZ1008" s="41"/>
      <c r="BA1008" s="36"/>
      <c r="BB1008" s="51"/>
      <c r="BC1008" s="33"/>
      <c r="BD1008" s="33">
        <v>2</v>
      </c>
      <c r="BE1008" s="51"/>
      <c r="BF1008" s="51"/>
      <c r="BG1008" s="51"/>
      <c r="BH1008" s="51"/>
      <c r="BI1008" s="51"/>
      <c r="BJ1008" s="51"/>
      <c r="BK1008" s="51"/>
      <c r="BL1008" s="51"/>
      <c r="BM1008" s="51"/>
      <c r="BN1008" s="51"/>
      <c r="BO1008" s="51"/>
    </row>
    <row r="1009" spans="1:67" ht="219.75" customHeight="1" x14ac:dyDescent="0.25">
      <c r="A1009" s="201">
        <v>1009</v>
      </c>
      <c r="B1009" s="182" t="s">
        <v>4487</v>
      </c>
      <c r="C1009" s="183" t="s">
        <v>4488</v>
      </c>
      <c r="D1009" s="33" t="s">
        <v>1030</v>
      </c>
      <c r="E1009" s="36" t="s">
        <v>19</v>
      </c>
      <c r="F1009" s="202" t="s">
        <v>66</v>
      </c>
      <c r="G1009" s="202"/>
      <c r="H1009" s="202"/>
      <c r="I1009" s="202"/>
      <c r="J1009" s="202"/>
      <c r="K1009" s="202"/>
      <c r="L1009" s="34" t="s">
        <v>2441</v>
      </c>
      <c r="M1009" s="183" t="s">
        <v>3697</v>
      </c>
      <c r="N1009" s="183" t="s">
        <v>4503</v>
      </c>
      <c r="O1009" s="184" t="s">
        <v>19</v>
      </c>
      <c r="P1009" s="109"/>
      <c r="Q1009" s="182" t="s">
        <v>25</v>
      </c>
      <c r="R1009" s="109" t="s">
        <v>3184</v>
      </c>
      <c r="S1009" s="183"/>
      <c r="T1009" s="33"/>
      <c r="U1009" s="33" t="s">
        <v>21</v>
      </c>
      <c r="V1009" s="45" t="s">
        <v>21</v>
      </c>
      <c r="W1009" s="34" t="s">
        <v>2442</v>
      </c>
      <c r="X1009" s="34" t="s">
        <v>1917</v>
      </c>
      <c r="Y1009" s="36">
        <v>1</v>
      </c>
      <c r="Z1009" s="36"/>
      <c r="AA1009" s="36"/>
      <c r="AB1009" s="36"/>
      <c r="AC1009" s="36"/>
      <c r="AD1009" s="36"/>
      <c r="AE1009" s="36"/>
      <c r="AF1009" s="51"/>
      <c r="AG1009" s="51"/>
      <c r="AH1009" s="51">
        <v>1</v>
      </c>
      <c r="AI1009" s="51"/>
      <c r="AJ1009" s="51"/>
      <c r="AK1009" s="51"/>
      <c r="AL1009" s="33"/>
      <c r="AM1009" s="33"/>
      <c r="AN1009" s="185"/>
      <c r="AO1009" s="185"/>
      <c r="AP1009" s="185"/>
      <c r="AQ1009" s="185"/>
      <c r="AR1009" s="185"/>
      <c r="AS1009" s="185"/>
      <c r="AT1009" s="185"/>
      <c r="AU1009" s="185"/>
      <c r="AV1009" s="185"/>
      <c r="AW1009" s="186"/>
      <c r="AX1009" s="41"/>
      <c r="AY1009" s="35" t="s">
        <v>24</v>
      </c>
      <c r="AZ1009" s="41"/>
      <c r="BA1009" s="36"/>
      <c r="BB1009" s="51"/>
      <c r="BC1009" s="33"/>
      <c r="BD1009" s="33">
        <v>2</v>
      </c>
      <c r="BE1009" s="51"/>
      <c r="BF1009" s="51"/>
      <c r="BG1009" s="51"/>
      <c r="BH1009" s="51"/>
      <c r="BI1009" s="51"/>
      <c r="BJ1009" s="51"/>
      <c r="BK1009" s="51"/>
      <c r="BL1009" s="51"/>
      <c r="BM1009" s="51"/>
      <c r="BN1009" s="51"/>
      <c r="BO1009" s="51"/>
    </row>
    <row r="1010" spans="1:67" ht="212.25" customHeight="1" x14ac:dyDescent="0.25">
      <c r="A1010" s="201">
        <v>1010</v>
      </c>
      <c r="B1010" s="182" t="s">
        <v>4487</v>
      </c>
      <c r="C1010" s="183" t="s">
        <v>4488</v>
      </c>
      <c r="D1010" s="33" t="s">
        <v>1030</v>
      </c>
      <c r="E1010" s="36" t="s">
        <v>19</v>
      </c>
      <c r="F1010" s="202" t="s">
        <v>66</v>
      </c>
      <c r="G1010" s="202"/>
      <c r="H1010" s="202"/>
      <c r="I1010" s="202"/>
      <c r="J1010" s="202"/>
      <c r="K1010" s="202"/>
      <c r="L1010" s="34" t="s">
        <v>2443</v>
      </c>
      <c r="M1010" s="183" t="s">
        <v>3290</v>
      </c>
      <c r="N1010" s="183" t="s">
        <v>4504</v>
      </c>
      <c r="O1010" s="184" t="s">
        <v>19</v>
      </c>
      <c r="P1010" s="109"/>
      <c r="Q1010" s="182" t="s">
        <v>25</v>
      </c>
      <c r="R1010" s="109" t="s">
        <v>3184</v>
      </c>
      <c r="S1010" s="183"/>
      <c r="T1010" s="33"/>
      <c r="U1010" s="33" t="s">
        <v>21</v>
      </c>
      <c r="V1010" s="45" t="s">
        <v>21</v>
      </c>
      <c r="W1010" s="34" t="s">
        <v>2444</v>
      </c>
      <c r="X1010" s="34" t="s">
        <v>2445</v>
      </c>
      <c r="Y1010" s="36">
        <v>1</v>
      </c>
      <c r="Z1010" s="36"/>
      <c r="AA1010" s="36"/>
      <c r="AB1010" s="36"/>
      <c r="AC1010" s="36"/>
      <c r="AD1010" s="36"/>
      <c r="AE1010" s="36"/>
      <c r="AF1010" s="51"/>
      <c r="AG1010" s="51"/>
      <c r="AH1010" s="51">
        <v>1</v>
      </c>
      <c r="AI1010" s="51"/>
      <c r="AJ1010" s="51"/>
      <c r="AK1010" s="51"/>
      <c r="AL1010" s="33"/>
      <c r="AM1010" s="33"/>
      <c r="AN1010" s="185"/>
      <c r="AO1010" s="185"/>
      <c r="AP1010" s="185"/>
      <c r="AQ1010" s="185"/>
      <c r="AR1010" s="185"/>
      <c r="AS1010" s="185"/>
      <c r="AT1010" s="185"/>
      <c r="AU1010" s="185"/>
      <c r="AV1010" s="185"/>
      <c r="AW1010" s="186"/>
      <c r="AX1010" s="41"/>
      <c r="AY1010" s="35" t="s">
        <v>807</v>
      </c>
      <c r="AZ1010" s="41"/>
      <c r="BA1010" s="36"/>
      <c r="BB1010" s="51"/>
      <c r="BC1010" s="33"/>
      <c r="BD1010" s="33">
        <v>2</v>
      </c>
      <c r="BE1010" s="51"/>
      <c r="BF1010" s="51"/>
      <c r="BG1010" s="51"/>
      <c r="BH1010" s="51"/>
      <c r="BI1010" s="51"/>
      <c r="BJ1010" s="51"/>
      <c r="BK1010" s="51"/>
      <c r="BL1010" s="51"/>
      <c r="BM1010" s="51"/>
      <c r="BN1010" s="51"/>
      <c r="BO1010" s="51"/>
    </row>
    <row r="1011" spans="1:67" ht="249" customHeight="1" x14ac:dyDescent="0.25">
      <c r="A1011" s="201">
        <v>1011</v>
      </c>
      <c r="B1011" s="182" t="s">
        <v>4487</v>
      </c>
      <c r="C1011" s="183" t="s">
        <v>4488</v>
      </c>
      <c r="D1011" s="33" t="s">
        <v>1030</v>
      </c>
      <c r="E1011" s="36" t="s">
        <v>19</v>
      </c>
      <c r="F1011" s="202" t="s">
        <v>66</v>
      </c>
      <c r="G1011" s="202"/>
      <c r="H1011" s="202"/>
      <c r="I1011" s="202"/>
      <c r="J1011" s="202"/>
      <c r="K1011" s="202"/>
      <c r="L1011" s="34" t="s">
        <v>2446</v>
      </c>
      <c r="M1011" s="183" t="s">
        <v>3219</v>
      </c>
      <c r="N1011" s="183" t="s">
        <v>4505</v>
      </c>
      <c r="O1011" s="184" t="s">
        <v>19</v>
      </c>
      <c r="P1011" s="109"/>
      <c r="Q1011" s="182" t="s">
        <v>25</v>
      </c>
      <c r="R1011" s="109" t="s">
        <v>3184</v>
      </c>
      <c r="S1011" s="183"/>
      <c r="T1011" s="33"/>
      <c r="U1011" s="33" t="s">
        <v>58</v>
      </c>
      <c r="V1011" s="45" t="s">
        <v>58</v>
      </c>
      <c r="W1011" s="34" t="s">
        <v>2447</v>
      </c>
      <c r="X1011" s="34" t="s">
        <v>1926</v>
      </c>
      <c r="Y1011" s="36"/>
      <c r="Z1011" s="36"/>
      <c r="AA1011" s="36"/>
      <c r="AB1011" s="36">
        <v>1</v>
      </c>
      <c r="AC1011" s="36"/>
      <c r="AD1011" s="36"/>
      <c r="AE1011" s="36"/>
      <c r="AF1011" s="51"/>
      <c r="AG1011" s="51"/>
      <c r="AH1011" s="51">
        <v>1</v>
      </c>
      <c r="AI1011" s="51"/>
      <c r="AJ1011" s="51"/>
      <c r="AK1011" s="51"/>
      <c r="AL1011" s="33"/>
      <c r="AM1011" s="33"/>
      <c r="AN1011" s="186"/>
      <c r="AO1011" s="186"/>
      <c r="AP1011" s="185"/>
      <c r="AQ1011" s="185"/>
      <c r="AR1011" s="185"/>
      <c r="AS1011" s="185"/>
      <c r="AT1011" s="185"/>
      <c r="AU1011" s="185"/>
      <c r="AV1011" s="185"/>
      <c r="AW1011" s="186"/>
      <c r="AX1011" s="41"/>
      <c r="AY1011" s="35" t="s">
        <v>807</v>
      </c>
      <c r="AZ1011" s="41"/>
      <c r="BA1011" s="36"/>
      <c r="BB1011" s="51"/>
      <c r="BC1011" s="33"/>
      <c r="BD1011" s="33">
        <v>2</v>
      </c>
      <c r="BE1011" s="51"/>
      <c r="BF1011" s="51"/>
      <c r="BG1011" s="51"/>
      <c r="BH1011" s="51"/>
      <c r="BI1011" s="51"/>
      <c r="BJ1011" s="51"/>
      <c r="BK1011" s="51"/>
      <c r="BL1011" s="51"/>
      <c r="BM1011" s="51"/>
      <c r="BN1011" s="51"/>
      <c r="BO1011" s="51"/>
    </row>
    <row r="1012" spans="1:67" ht="409.5" customHeight="1" x14ac:dyDescent="0.25">
      <c r="A1012" s="201">
        <v>1012</v>
      </c>
      <c r="B1012" s="182" t="s">
        <v>4487</v>
      </c>
      <c r="C1012" s="183" t="s">
        <v>4488</v>
      </c>
      <c r="D1012" s="33" t="s">
        <v>1030</v>
      </c>
      <c r="E1012" s="36" t="s">
        <v>19</v>
      </c>
      <c r="F1012" s="202" t="s">
        <v>66</v>
      </c>
      <c r="G1012" s="202"/>
      <c r="H1012" s="202"/>
      <c r="I1012" s="202"/>
      <c r="J1012" s="202"/>
      <c r="K1012" s="202"/>
      <c r="L1012" s="34" t="s">
        <v>2448</v>
      </c>
      <c r="M1012" s="183" t="s">
        <v>3718</v>
      </c>
      <c r="N1012" s="183" t="s">
        <v>4506</v>
      </c>
      <c r="O1012" s="184" t="s">
        <v>19</v>
      </c>
      <c r="P1012" s="109"/>
      <c r="Q1012" s="182" t="s">
        <v>25</v>
      </c>
      <c r="R1012" s="109" t="s">
        <v>3184</v>
      </c>
      <c r="S1012" s="183"/>
      <c r="T1012" s="33"/>
      <c r="U1012" s="33" t="s">
        <v>58</v>
      </c>
      <c r="V1012" s="45" t="s">
        <v>58</v>
      </c>
      <c r="W1012" s="34" t="s">
        <v>2449</v>
      </c>
      <c r="X1012" s="34" t="s">
        <v>1828</v>
      </c>
      <c r="Y1012" s="36"/>
      <c r="Z1012" s="36"/>
      <c r="AA1012" s="36"/>
      <c r="AB1012" s="36">
        <v>1</v>
      </c>
      <c r="AC1012" s="36"/>
      <c r="AD1012" s="36"/>
      <c r="AE1012" s="36"/>
      <c r="AF1012" s="51"/>
      <c r="AG1012" s="51"/>
      <c r="AH1012" s="51">
        <v>1</v>
      </c>
      <c r="AI1012" s="51"/>
      <c r="AJ1012" s="51"/>
      <c r="AK1012" s="51"/>
      <c r="AL1012" s="33"/>
      <c r="AM1012" s="33"/>
      <c r="AN1012" s="186"/>
      <c r="AO1012" s="186"/>
      <c r="AP1012" s="185"/>
      <c r="AQ1012" s="185"/>
      <c r="AR1012" s="185"/>
      <c r="AS1012" s="185"/>
      <c r="AT1012" s="185"/>
      <c r="AU1012" s="185"/>
      <c r="AV1012" s="185"/>
      <c r="AW1012" s="186"/>
      <c r="AX1012" s="41"/>
      <c r="AY1012" s="35" t="s">
        <v>24</v>
      </c>
      <c r="AZ1012" s="41"/>
      <c r="BA1012" s="36"/>
      <c r="BB1012" s="51"/>
      <c r="BC1012" s="33"/>
      <c r="BD1012" s="33">
        <v>2</v>
      </c>
      <c r="BE1012" s="51"/>
      <c r="BF1012" s="51"/>
      <c r="BG1012" s="51"/>
      <c r="BH1012" s="51"/>
      <c r="BI1012" s="51"/>
      <c r="BJ1012" s="51"/>
      <c r="BK1012" s="51"/>
      <c r="BL1012" s="51"/>
      <c r="BM1012" s="51"/>
      <c r="BN1012" s="51"/>
      <c r="BO1012" s="51"/>
    </row>
    <row r="1013" spans="1:67" ht="183.75" customHeight="1" x14ac:dyDescent="0.25">
      <c r="A1013" s="201">
        <v>1013</v>
      </c>
      <c r="B1013" s="183" t="s">
        <v>4507</v>
      </c>
      <c r="C1013" s="183" t="s">
        <v>4508</v>
      </c>
      <c r="D1013" s="33" t="s">
        <v>1030</v>
      </c>
      <c r="E1013" s="36" t="s">
        <v>63</v>
      </c>
      <c r="F1013" s="202" t="s">
        <v>66</v>
      </c>
      <c r="G1013" s="202"/>
      <c r="H1013" s="202"/>
      <c r="I1013" s="202"/>
      <c r="J1013" s="202"/>
      <c r="K1013" s="202"/>
      <c r="L1013" s="34" t="s">
        <v>2450</v>
      </c>
      <c r="M1013" s="183" t="s">
        <v>66</v>
      </c>
      <c r="N1013" s="183" t="s">
        <v>1246</v>
      </c>
      <c r="O1013" s="184" t="s">
        <v>3183</v>
      </c>
      <c r="P1013" s="109"/>
      <c r="Q1013" s="182" t="s">
        <v>3184</v>
      </c>
      <c r="R1013" s="109"/>
      <c r="S1013" s="183"/>
      <c r="T1013" s="33"/>
      <c r="U1013" s="33" t="s">
        <v>58</v>
      </c>
      <c r="V1013" s="45" t="s">
        <v>58</v>
      </c>
      <c r="W1013" s="34" t="s">
        <v>1246</v>
      </c>
      <c r="X1013" s="34" t="s">
        <v>66</v>
      </c>
      <c r="Y1013" s="36"/>
      <c r="Z1013" s="36"/>
      <c r="AA1013" s="36"/>
      <c r="AB1013" s="36">
        <v>1</v>
      </c>
      <c r="AC1013" s="36"/>
      <c r="AD1013" s="36"/>
      <c r="AE1013" s="36"/>
      <c r="AF1013" s="51"/>
      <c r="AG1013" s="51"/>
      <c r="AH1013" s="51">
        <v>1</v>
      </c>
      <c r="AI1013" s="51"/>
      <c r="AJ1013" s="51"/>
      <c r="AK1013" s="51"/>
      <c r="AL1013" s="33"/>
      <c r="AM1013" s="33"/>
      <c r="AN1013" s="186"/>
      <c r="AO1013" s="186"/>
      <c r="AP1013" s="185"/>
      <c r="AQ1013" s="185"/>
      <c r="AR1013" s="185"/>
      <c r="AS1013" s="185"/>
      <c r="AT1013" s="185"/>
      <c r="AU1013" s="185"/>
      <c r="AV1013" s="185"/>
      <c r="AW1013" s="186"/>
      <c r="AX1013" s="41"/>
      <c r="AY1013" s="41" t="s">
        <v>24</v>
      </c>
      <c r="AZ1013" s="41"/>
      <c r="BA1013" s="36"/>
      <c r="BB1013" s="51"/>
      <c r="BC1013" s="33"/>
      <c r="BD1013" s="33"/>
      <c r="BE1013" s="51"/>
      <c r="BF1013" s="51"/>
      <c r="BG1013" s="51"/>
      <c r="BH1013" s="51"/>
      <c r="BI1013" s="51"/>
      <c r="BJ1013" s="51"/>
      <c r="BK1013" s="51"/>
      <c r="BL1013" s="51"/>
      <c r="BM1013" s="51"/>
      <c r="BN1013" s="51"/>
      <c r="BO1013" s="51"/>
    </row>
    <row r="1014" spans="1:67" ht="254.25" customHeight="1" x14ac:dyDescent="0.25">
      <c r="A1014" s="201">
        <v>1014</v>
      </c>
      <c r="B1014" s="183" t="s">
        <v>4507</v>
      </c>
      <c r="C1014" s="183" t="s">
        <v>4508</v>
      </c>
      <c r="D1014" s="33" t="s">
        <v>1030</v>
      </c>
      <c r="E1014" s="36" t="s">
        <v>63</v>
      </c>
      <c r="F1014" s="202" t="s">
        <v>66</v>
      </c>
      <c r="G1014" s="202"/>
      <c r="H1014" s="202"/>
      <c r="I1014" s="202"/>
      <c r="J1014" s="202"/>
      <c r="K1014" s="202"/>
      <c r="L1014" s="34" t="s">
        <v>2451</v>
      </c>
      <c r="M1014" s="183" t="s">
        <v>66</v>
      </c>
      <c r="N1014" s="183" t="s">
        <v>4510</v>
      </c>
      <c r="O1014" s="184" t="s">
        <v>3183</v>
      </c>
      <c r="P1014" s="109"/>
      <c r="Q1014" s="182" t="s">
        <v>3184</v>
      </c>
      <c r="R1014" s="109"/>
      <c r="S1014" s="183"/>
      <c r="T1014" s="33"/>
      <c r="U1014" s="33" t="s">
        <v>58</v>
      </c>
      <c r="V1014" s="45" t="s">
        <v>58</v>
      </c>
      <c r="W1014" s="34" t="s">
        <v>2452</v>
      </c>
      <c r="X1014" s="34" t="s">
        <v>23</v>
      </c>
      <c r="Y1014" s="36"/>
      <c r="Z1014" s="36"/>
      <c r="AA1014" s="36"/>
      <c r="AB1014" s="36">
        <v>1</v>
      </c>
      <c r="AC1014" s="36"/>
      <c r="AD1014" s="36"/>
      <c r="AE1014" s="36"/>
      <c r="AF1014" s="51"/>
      <c r="AG1014" s="51"/>
      <c r="AH1014" s="51">
        <v>1</v>
      </c>
      <c r="AI1014" s="51"/>
      <c r="AJ1014" s="51"/>
      <c r="AK1014" s="51"/>
      <c r="AL1014" s="33"/>
      <c r="AM1014" s="33"/>
      <c r="AN1014" s="186"/>
      <c r="AO1014" s="186"/>
      <c r="AP1014" s="185"/>
      <c r="AQ1014" s="185"/>
      <c r="AR1014" s="185"/>
      <c r="AS1014" s="185"/>
      <c r="AT1014" s="185"/>
      <c r="AU1014" s="185"/>
      <c r="AV1014" s="185"/>
      <c r="AW1014" s="186"/>
      <c r="AX1014" s="41"/>
      <c r="AY1014" s="35" t="s">
        <v>24</v>
      </c>
      <c r="AZ1014" s="41"/>
      <c r="BA1014" s="36"/>
      <c r="BB1014" s="51"/>
      <c r="BC1014" s="33"/>
      <c r="BD1014" s="33">
        <v>2</v>
      </c>
      <c r="BE1014" s="51"/>
      <c r="BF1014" s="51"/>
      <c r="BG1014" s="51"/>
      <c r="BH1014" s="51"/>
      <c r="BI1014" s="51"/>
      <c r="BJ1014" s="51"/>
      <c r="BK1014" s="51"/>
      <c r="BL1014" s="51"/>
      <c r="BM1014" s="51"/>
      <c r="BN1014" s="51"/>
      <c r="BO1014" s="51"/>
    </row>
    <row r="1015" spans="1:67" ht="201" customHeight="1" x14ac:dyDescent="0.25">
      <c r="A1015" s="201">
        <v>1015</v>
      </c>
      <c r="B1015" s="183" t="s">
        <v>4507</v>
      </c>
      <c r="C1015" s="183" t="s">
        <v>4508</v>
      </c>
      <c r="D1015" s="33" t="s">
        <v>1030</v>
      </c>
      <c r="E1015" s="36" t="s">
        <v>41</v>
      </c>
      <c r="F1015" s="202" t="s">
        <v>66</v>
      </c>
      <c r="G1015" s="202"/>
      <c r="H1015" s="202"/>
      <c r="I1015" s="202"/>
      <c r="J1015" s="202"/>
      <c r="K1015" s="202"/>
      <c r="L1015" s="34" t="s">
        <v>2453</v>
      </c>
      <c r="M1015" s="183"/>
      <c r="N1015" s="183" t="s">
        <v>4511</v>
      </c>
      <c r="O1015" s="184" t="s">
        <v>41</v>
      </c>
      <c r="P1015" s="109"/>
      <c r="Q1015" s="182" t="s">
        <v>25</v>
      </c>
      <c r="R1015" s="109"/>
      <c r="S1015" s="183" t="s">
        <v>3167</v>
      </c>
      <c r="T1015" s="33" t="s">
        <v>4512</v>
      </c>
      <c r="U1015" s="33" t="s">
        <v>167</v>
      </c>
      <c r="V1015" s="45" t="s">
        <v>167</v>
      </c>
      <c r="W1015" s="34" t="s">
        <v>322</v>
      </c>
      <c r="X1015" s="34" t="s">
        <v>66</v>
      </c>
      <c r="Y1015" s="36"/>
      <c r="Z1015" s="36"/>
      <c r="AA1015" s="36">
        <v>1</v>
      </c>
      <c r="AB1015" s="36"/>
      <c r="AC1015" s="36"/>
      <c r="AD1015" s="36"/>
      <c r="AE1015" s="36"/>
      <c r="AF1015" s="51"/>
      <c r="AG1015" s="51">
        <v>1</v>
      </c>
      <c r="AH1015" s="51"/>
      <c r="AI1015" s="51"/>
      <c r="AJ1015" s="51"/>
      <c r="AK1015" s="36">
        <v>1</v>
      </c>
      <c r="AL1015" s="33" t="s">
        <v>3156</v>
      </c>
      <c r="AM1015" s="33"/>
      <c r="AN1015" s="185"/>
      <c r="AO1015" s="185"/>
      <c r="AP1015" s="185" t="s">
        <v>3378</v>
      </c>
      <c r="AQ1015" s="185" t="s">
        <v>3378</v>
      </c>
      <c r="AR1015" s="185" t="s">
        <v>3378</v>
      </c>
      <c r="AS1015" s="185" t="s">
        <v>3378</v>
      </c>
      <c r="AT1015" s="185"/>
      <c r="AU1015" s="185"/>
      <c r="AV1015" s="185"/>
      <c r="AW1015" s="186"/>
      <c r="AX1015" s="41"/>
      <c r="AY1015" s="35" t="s">
        <v>176</v>
      </c>
      <c r="AZ1015" s="41"/>
      <c r="BA1015" s="36"/>
      <c r="BB1015" s="51"/>
      <c r="BC1015" s="33"/>
      <c r="BD1015" s="33"/>
      <c r="BE1015" s="51"/>
      <c r="BF1015" s="51"/>
      <c r="BG1015" s="51"/>
      <c r="BH1015" s="51"/>
      <c r="BI1015" s="51"/>
      <c r="BJ1015" s="51"/>
      <c r="BK1015" s="51"/>
      <c r="BL1015" s="51"/>
      <c r="BM1015" s="51"/>
      <c r="BN1015" s="51"/>
      <c r="BO1015" s="51"/>
    </row>
    <row r="1016" spans="1:67" ht="31.5" customHeight="1" x14ac:dyDescent="0.25">
      <c r="A1016" s="201">
        <v>1016</v>
      </c>
      <c r="B1016" s="183" t="s">
        <v>4507</v>
      </c>
      <c r="C1016" s="183" t="s">
        <v>4508</v>
      </c>
      <c r="D1016" s="33" t="s">
        <v>1030</v>
      </c>
      <c r="E1016" s="36" t="s">
        <v>41</v>
      </c>
      <c r="F1016" s="202" t="s">
        <v>66</v>
      </c>
      <c r="G1016" s="202"/>
      <c r="H1016" s="202"/>
      <c r="I1016" s="202"/>
      <c r="J1016" s="202"/>
      <c r="K1016" s="202"/>
      <c r="L1016" s="34" t="s">
        <v>2454</v>
      </c>
      <c r="M1016" s="183"/>
      <c r="N1016" s="183" t="s">
        <v>4513</v>
      </c>
      <c r="O1016" s="184" t="s">
        <v>41</v>
      </c>
      <c r="P1016" s="109"/>
      <c r="Q1016" s="182" t="s">
        <v>25</v>
      </c>
      <c r="R1016" s="109"/>
      <c r="S1016" s="183" t="s">
        <v>3167</v>
      </c>
      <c r="T1016" s="33" t="s">
        <v>4514</v>
      </c>
      <c r="U1016" s="33" t="s">
        <v>167</v>
      </c>
      <c r="V1016" s="45" t="s">
        <v>167</v>
      </c>
      <c r="W1016" s="34" t="s">
        <v>322</v>
      </c>
      <c r="X1016" s="34" t="s">
        <v>66</v>
      </c>
      <c r="Y1016" s="36"/>
      <c r="Z1016" s="36"/>
      <c r="AA1016" s="36">
        <v>1</v>
      </c>
      <c r="AB1016" s="36"/>
      <c r="AC1016" s="36"/>
      <c r="AD1016" s="36"/>
      <c r="AE1016" s="36"/>
      <c r="AF1016" s="51"/>
      <c r="AG1016" s="51">
        <v>1</v>
      </c>
      <c r="AH1016" s="51"/>
      <c r="AI1016" s="51"/>
      <c r="AJ1016" s="51"/>
      <c r="AK1016" s="51"/>
      <c r="AL1016" s="33" t="s">
        <v>3156</v>
      </c>
      <c r="AM1016" s="33"/>
      <c r="AN1016" s="185"/>
      <c r="AO1016" s="185"/>
      <c r="AP1016" s="185" t="s">
        <v>3378</v>
      </c>
      <c r="AQ1016" s="185" t="s">
        <v>3378</v>
      </c>
      <c r="AR1016" s="185" t="s">
        <v>3378</v>
      </c>
      <c r="AS1016" s="185" t="s">
        <v>3378</v>
      </c>
      <c r="AT1016" s="185"/>
      <c r="AU1016" s="185"/>
      <c r="AV1016" s="185"/>
      <c r="AW1016" s="186"/>
      <c r="AX1016" s="41"/>
      <c r="AY1016" s="35" t="s">
        <v>176</v>
      </c>
      <c r="AZ1016" s="41"/>
      <c r="BA1016" s="36"/>
      <c r="BB1016" s="51"/>
      <c r="BC1016" s="33"/>
      <c r="BD1016" s="33"/>
      <c r="BE1016" s="51"/>
      <c r="BF1016" s="51"/>
      <c r="BG1016" s="51"/>
      <c r="BH1016" s="51"/>
      <c r="BI1016" s="51"/>
      <c r="BJ1016" s="51"/>
      <c r="BK1016" s="51"/>
      <c r="BL1016" s="51"/>
      <c r="BM1016" s="51"/>
      <c r="BN1016" s="51"/>
      <c r="BO1016" s="51"/>
    </row>
    <row r="1017" spans="1:67" ht="63" customHeight="1" x14ac:dyDescent="0.25">
      <c r="A1017" s="201">
        <v>1017</v>
      </c>
      <c r="B1017" s="183" t="s">
        <v>4507</v>
      </c>
      <c r="C1017" s="183" t="s">
        <v>4508</v>
      </c>
      <c r="D1017" s="33" t="s">
        <v>1030</v>
      </c>
      <c r="E1017" s="36" t="s">
        <v>41</v>
      </c>
      <c r="F1017" s="202" t="s">
        <v>66</v>
      </c>
      <c r="G1017" s="202"/>
      <c r="H1017" s="202"/>
      <c r="I1017" s="202"/>
      <c r="J1017" s="202"/>
      <c r="K1017" s="202"/>
      <c r="L1017" s="34" t="s">
        <v>2455</v>
      </c>
      <c r="M1017" s="183"/>
      <c r="N1017" s="183" t="s">
        <v>4515</v>
      </c>
      <c r="O1017" s="184" t="s">
        <v>41</v>
      </c>
      <c r="P1017" s="109"/>
      <c r="Q1017" s="182" t="s">
        <v>25</v>
      </c>
      <c r="R1017" s="109"/>
      <c r="S1017" s="183" t="s">
        <v>3167</v>
      </c>
      <c r="T1017" s="33" t="s">
        <v>4516</v>
      </c>
      <c r="U1017" s="33" t="s">
        <v>167</v>
      </c>
      <c r="V1017" s="45" t="s">
        <v>167</v>
      </c>
      <c r="W1017" s="34" t="s">
        <v>322</v>
      </c>
      <c r="X1017" s="34" t="s">
        <v>66</v>
      </c>
      <c r="Y1017" s="36"/>
      <c r="Z1017" s="36"/>
      <c r="AA1017" s="36">
        <v>1</v>
      </c>
      <c r="AB1017" s="36"/>
      <c r="AC1017" s="36"/>
      <c r="AD1017" s="36"/>
      <c r="AE1017" s="36"/>
      <c r="AF1017" s="51"/>
      <c r="AG1017" s="51">
        <v>1</v>
      </c>
      <c r="AH1017" s="51"/>
      <c r="AI1017" s="51"/>
      <c r="AJ1017" s="51"/>
      <c r="AK1017" s="51"/>
      <c r="AL1017" s="33" t="s">
        <v>3156</v>
      </c>
      <c r="AM1017" s="33"/>
      <c r="AN1017" s="185"/>
      <c r="AO1017" s="185"/>
      <c r="AP1017" s="185" t="s">
        <v>3389</v>
      </c>
      <c r="AQ1017" s="185" t="s">
        <v>3389</v>
      </c>
      <c r="AR1017" s="185" t="s">
        <v>3389</v>
      </c>
      <c r="AS1017" s="185" t="s">
        <v>3389</v>
      </c>
      <c r="AT1017" s="185"/>
      <c r="AU1017" s="185"/>
      <c r="AV1017" s="185"/>
      <c r="AW1017" s="186"/>
      <c r="AX1017" s="41"/>
      <c r="AY1017" s="35" t="s">
        <v>176</v>
      </c>
      <c r="AZ1017" s="41"/>
      <c r="BA1017" s="36"/>
      <c r="BB1017" s="51"/>
      <c r="BC1017" s="33"/>
      <c r="BD1017" s="33"/>
      <c r="BE1017" s="51"/>
      <c r="BF1017" s="51"/>
      <c r="BG1017" s="51"/>
      <c r="BH1017" s="51"/>
      <c r="BI1017" s="51"/>
      <c r="BJ1017" s="51"/>
      <c r="BK1017" s="51"/>
      <c r="BL1017" s="51"/>
      <c r="BM1017" s="51"/>
      <c r="BN1017" s="51"/>
      <c r="BO1017" s="51"/>
    </row>
    <row r="1018" spans="1:67" ht="173.25" customHeight="1" x14ac:dyDescent="0.25">
      <c r="A1018" s="201">
        <v>1018</v>
      </c>
      <c r="B1018" s="183" t="s">
        <v>4507</v>
      </c>
      <c r="C1018" s="183" t="s">
        <v>4508</v>
      </c>
      <c r="D1018" s="33" t="s">
        <v>1030</v>
      </c>
      <c r="E1018" s="36" t="s">
        <v>19</v>
      </c>
      <c r="F1018" s="202" t="s">
        <v>66</v>
      </c>
      <c r="G1018" s="202"/>
      <c r="H1018" s="202"/>
      <c r="I1018" s="202"/>
      <c r="J1018" s="202"/>
      <c r="K1018" s="202"/>
      <c r="L1018" s="34" t="s">
        <v>2457</v>
      </c>
      <c r="M1018" s="183" t="s">
        <v>66</v>
      </c>
      <c r="N1018" s="183" t="s">
        <v>4517</v>
      </c>
      <c r="O1018" s="184" t="s">
        <v>19</v>
      </c>
      <c r="P1018" s="109"/>
      <c r="Q1018" s="182" t="s">
        <v>25</v>
      </c>
      <c r="R1018" s="109" t="s">
        <v>3184</v>
      </c>
      <c r="S1018" s="183"/>
      <c r="T1018" s="33"/>
      <c r="U1018" s="33" t="s">
        <v>58</v>
      </c>
      <c r="V1018" s="45" t="s">
        <v>58</v>
      </c>
      <c r="W1018" s="34" t="s">
        <v>2458</v>
      </c>
      <c r="X1018" s="34" t="s">
        <v>23</v>
      </c>
      <c r="Y1018" s="36"/>
      <c r="Z1018" s="36"/>
      <c r="AA1018" s="36"/>
      <c r="AB1018" s="36">
        <v>1</v>
      </c>
      <c r="AC1018" s="36"/>
      <c r="AD1018" s="36"/>
      <c r="AE1018" s="36"/>
      <c r="AF1018" s="51"/>
      <c r="AG1018" s="51"/>
      <c r="AH1018" s="51">
        <v>1</v>
      </c>
      <c r="AI1018" s="51"/>
      <c r="AJ1018" s="51"/>
      <c r="AK1018" s="51"/>
      <c r="AL1018" s="33"/>
      <c r="AM1018" s="33"/>
      <c r="AN1018" s="186"/>
      <c r="AO1018" s="186"/>
      <c r="AP1018" s="185"/>
      <c r="AQ1018" s="185"/>
      <c r="AR1018" s="185"/>
      <c r="AS1018" s="185"/>
      <c r="AT1018" s="185"/>
      <c r="AU1018" s="185"/>
      <c r="AV1018" s="185"/>
      <c r="AW1018" s="186"/>
      <c r="AX1018" s="41"/>
      <c r="AY1018" s="35" t="s">
        <v>24</v>
      </c>
      <c r="AZ1018" s="41"/>
      <c r="BA1018" s="36"/>
      <c r="BB1018" s="51"/>
      <c r="BC1018" s="33"/>
      <c r="BD1018" s="33">
        <v>2</v>
      </c>
      <c r="BE1018" s="51"/>
      <c r="BF1018" s="51"/>
      <c r="BG1018" s="51"/>
      <c r="BH1018" s="51"/>
      <c r="BI1018" s="51"/>
      <c r="BJ1018" s="51"/>
      <c r="BK1018" s="51"/>
      <c r="BL1018" s="51"/>
      <c r="BM1018" s="51"/>
      <c r="BN1018" s="51"/>
      <c r="BO1018" s="51"/>
    </row>
    <row r="1019" spans="1:67" ht="63" customHeight="1" x14ac:dyDescent="0.25">
      <c r="A1019" s="201">
        <v>1019</v>
      </c>
      <c r="B1019" s="183" t="s">
        <v>4507</v>
      </c>
      <c r="C1019" s="183" t="s">
        <v>4508</v>
      </c>
      <c r="D1019" s="33" t="s">
        <v>1030</v>
      </c>
      <c r="E1019" s="36" t="s">
        <v>19</v>
      </c>
      <c r="F1019" s="202" t="s">
        <v>66</v>
      </c>
      <c r="G1019" s="202"/>
      <c r="H1019" s="202"/>
      <c r="I1019" s="202"/>
      <c r="J1019" s="202"/>
      <c r="K1019" s="202"/>
      <c r="L1019" s="34" t="s">
        <v>2459</v>
      </c>
      <c r="M1019" s="183" t="s">
        <v>66</v>
      </c>
      <c r="N1019" s="183" t="s">
        <v>4496</v>
      </c>
      <c r="O1019" s="184" t="s">
        <v>19</v>
      </c>
      <c r="P1019" s="109"/>
      <c r="Q1019" s="182" t="s">
        <v>25</v>
      </c>
      <c r="R1019" s="109" t="s">
        <v>1273</v>
      </c>
      <c r="S1019" s="183"/>
      <c r="T1019" s="33"/>
      <c r="U1019" s="33" t="s">
        <v>58</v>
      </c>
      <c r="V1019" s="45" t="s">
        <v>58</v>
      </c>
      <c r="W1019" s="34" t="s">
        <v>2460</v>
      </c>
      <c r="X1019" s="34" t="s">
        <v>23</v>
      </c>
      <c r="Y1019" s="36"/>
      <c r="Z1019" s="36"/>
      <c r="AA1019" s="36"/>
      <c r="AB1019" s="36">
        <v>1</v>
      </c>
      <c r="AC1019" s="36"/>
      <c r="AD1019" s="36"/>
      <c r="AE1019" s="36"/>
      <c r="AF1019" s="51"/>
      <c r="AG1019" s="51"/>
      <c r="AH1019" s="51">
        <v>1</v>
      </c>
      <c r="AI1019" s="51"/>
      <c r="AJ1019" s="51"/>
      <c r="AK1019" s="51"/>
      <c r="AL1019" s="33"/>
      <c r="AM1019" s="33"/>
      <c r="AN1019" s="186"/>
      <c r="AO1019" s="186"/>
      <c r="AP1019" s="185"/>
      <c r="AQ1019" s="185"/>
      <c r="AR1019" s="185"/>
      <c r="AS1019" s="185"/>
      <c r="AT1019" s="185"/>
      <c r="AU1019" s="185"/>
      <c r="AV1019" s="185"/>
      <c r="AW1019" s="186"/>
      <c r="AX1019" s="41"/>
      <c r="AY1019" s="35" t="s">
        <v>2461</v>
      </c>
      <c r="AZ1019" s="41"/>
      <c r="BA1019" s="36"/>
      <c r="BB1019" s="51"/>
      <c r="BC1019" s="33"/>
      <c r="BD1019" s="33">
        <v>2</v>
      </c>
      <c r="BE1019" s="51"/>
      <c r="BF1019" s="51"/>
      <c r="BG1019" s="51"/>
      <c r="BH1019" s="51"/>
      <c r="BI1019" s="51"/>
      <c r="BJ1019" s="51"/>
      <c r="BK1019" s="51"/>
      <c r="BL1019" s="51"/>
      <c r="BM1019" s="51"/>
      <c r="BN1019" s="51"/>
      <c r="BO1019" s="51"/>
    </row>
    <row r="1020" spans="1:67" ht="76.5" customHeight="1" x14ac:dyDescent="0.25">
      <c r="A1020" s="201">
        <v>1020</v>
      </c>
      <c r="B1020" s="183" t="s">
        <v>4507</v>
      </c>
      <c r="C1020" s="183" t="s">
        <v>4508</v>
      </c>
      <c r="D1020" s="33" t="s">
        <v>1030</v>
      </c>
      <c r="E1020" s="36" t="s">
        <v>19</v>
      </c>
      <c r="F1020" s="202" t="s">
        <v>66</v>
      </c>
      <c r="G1020" s="202"/>
      <c r="H1020" s="202"/>
      <c r="I1020" s="202"/>
      <c r="J1020" s="202"/>
      <c r="K1020" s="202"/>
      <c r="L1020" s="34" t="s">
        <v>2462</v>
      </c>
      <c r="M1020" s="183" t="s">
        <v>66</v>
      </c>
      <c r="N1020" s="183" t="s">
        <v>4518</v>
      </c>
      <c r="O1020" s="184" t="s">
        <v>19</v>
      </c>
      <c r="P1020" s="109"/>
      <c r="Q1020" s="182" t="s">
        <v>25</v>
      </c>
      <c r="R1020" s="109" t="s">
        <v>1273</v>
      </c>
      <c r="S1020" s="183"/>
      <c r="T1020" s="33"/>
      <c r="U1020" s="33" t="s">
        <v>58</v>
      </c>
      <c r="V1020" s="45" t="s">
        <v>58</v>
      </c>
      <c r="W1020" s="34" t="s">
        <v>2463</v>
      </c>
      <c r="X1020" s="34" t="s">
        <v>23</v>
      </c>
      <c r="Y1020" s="36"/>
      <c r="Z1020" s="36"/>
      <c r="AA1020" s="36"/>
      <c r="AB1020" s="36">
        <v>1</v>
      </c>
      <c r="AC1020" s="36"/>
      <c r="AD1020" s="36"/>
      <c r="AE1020" s="36"/>
      <c r="AF1020" s="51"/>
      <c r="AG1020" s="51"/>
      <c r="AH1020" s="51">
        <v>1</v>
      </c>
      <c r="AI1020" s="51"/>
      <c r="AJ1020" s="51"/>
      <c r="AK1020" s="51"/>
      <c r="AL1020" s="33"/>
      <c r="AM1020" s="33"/>
      <c r="AN1020" s="186"/>
      <c r="AO1020" s="186"/>
      <c r="AP1020" s="185"/>
      <c r="AQ1020" s="185"/>
      <c r="AR1020" s="185"/>
      <c r="AS1020" s="185"/>
      <c r="AT1020" s="185"/>
      <c r="AU1020" s="185"/>
      <c r="AV1020" s="185"/>
      <c r="AW1020" s="186"/>
      <c r="AX1020" s="41"/>
      <c r="AY1020" s="35" t="s">
        <v>24</v>
      </c>
      <c r="AZ1020" s="41"/>
      <c r="BA1020" s="36"/>
      <c r="BB1020" s="51"/>
      <c r="BC1020" s="33"/>
      <c r="BD1020" s="33">
        <v>2</v>
      </c>
      <c r="BE1020" s="51"/>
      <c r="BF1020" s="51"/>
      <c r="BG1020" s="51"/>
      <c r="BH1020" s="51"/>
      <c r="BI1020" s="51"/>
      <c r="BJ1020" s="51"/>
      <c r="BK1020" s="51"/>
      <c r="BL1020" s="51"/>
      <c r="BM1020" s="51"/>
      <c r="BN1020" s="51"/>
      <c r="BO1020" s="51"/>
    </row>
    <row r="1021" spans="1:67" ht="94.5" customHeight="1" x14ac:dyDescent="0.25">
      <c r="A1021" s="201">
        <v>1021</v>
      </c>
      <c r="B1021" s="183" t="s">
        <v>4507</v>
      </c>
      <c r="C1021" s="183" t="s">
        <v>4508</v>
      </c>
      <c r="D1021" s="33" t="s">
        <v>1030</v>
      </c>
      <c r="E1021" s="36" t="s">
        <v>19</v>
      </c>
      <c r="F1021" s="202" t="s">
        <v>66</v>
      </c>
      <c r="G1021" s="202"/>
      <c r="H1021" s="202"/>
      <c r="I1021" s="202"/>
      <c r="J1021" s="202"/>
      <c r="K1021" s="202"/>
      <c r="L1021" s="34" t="s">
        <v>2464</v>
      </c>
      <c r="M1021" s="183" t="s">
        <v>3251</v>
      </c>
      <c r="N1021" s="183" t="s">
        <v>4519</v>
      </c>
      <c r="O1021" s="184" t="s">
        <v>19</v>
      </c>
      <c r="P1021" s="109"/>
      <c r="Q1021" s="182" t="s">
        <v>25</v>
      </c>
      <c r="R1021" s="109" t="s">
        <v>3184</v>
      </c>
      <c r="S1021" s="183"/>
      <c r="T1021" s="33"/>
      <c r="U1021" s="33" t="s">
        <v>21</v>
      </c>
      <c r="V1021" s="45" t="s">
        <v>21</v>
      </c>
      <c r="W1021" s="34" t="s">
        <v>2465</v>
      </c>
      <c r="X1021" s="34" t="s">
        <v>2466</v>
      </c>
      <c r="Y1021" s="36">
        <v>1</v>
      </c>
      <c r="Z1021" s="36"/>
      <c r="AA1021" s="36"/>
      <c r="AB1021" s="36"/>
      <c r="AC1021" s="36"/>
      <c r="AD1021" s="36"/>
      <c r="AE1021" s="36"/>
      <c r="AF1021" s="51"/>
      <c r="AG1021" s="51"/>
      <c r="AH1021" s="51">
        <v>1</v>
      </c>
      <c r="AI1021" s="51"/>
      <c r="AJ1021" s="51"/>
      <c r="AK1021" s="51"/>
      <c r="AL1021" s="33"/>
      <c r="AM1021" s="33"/>
      <c r="AN1021" s="185"/>
      <c r="AO1021" s="185"/>
      <c r="AP1021" s="185"/>
      <c r="AQ1021" s="185"/>
      <c r="AR1021" s="185"/>
      <c r="AS1021" s="185"/>
      <c r="AT1021" s="185"/>
      <c r="AU1021" s="185"/>
      <c r="AV1021" s="185"/>
      <c r="AW1021" s="186"/>
      <c r="AX1021" s="41"/>
      <c r="AY1021" s="35" t="s">
        <v>24</v>
      </c>
      <c r="AZ1021" s="41"/>
      <c r="BA1021" s="36"/>
      <c r="BB1021" s="51"/>
      <c r="BC1021" s="33"/>
      <c r="BD1021" s="33">
        <v>2</v>
      </c>
      <c r="BE1021" s="51"/>
      <c r="BF1021" s="51"/>
      <c r="BG1021" s="51"/>
      <c r="BH1021" s="51"/>
      <c r="BI1021" s="51"/>
      <c r="BJ1021" s="51"/>
      <c r="BK1021" s="51"/>
      <c r="BL1021" s="51"/>
      <c r="BM1021" s="51"/>
      <c r="BN1021" s="51"/>
      <c r="BO1021" s="51"/>
    </row>
    <row r="1022" spans="1:67" ht="90" customHeight="1" x14ac:dyDescent="0.25">
      <c r="A1022" s="201">
        <v>1022</v>
      </c>
      <c r="B1022" s="183" t="s">
        <v>4507</v>
      </c>
      <c r="C1022" s="183" t="s">
        <v>4508</v>
      </c>
      <c r="D1022" s="33" t="s">
        <v>1030</v>
      </c>
      <c r="E1022" s="36" t="s">
        <v>19</v>
      </c>
      <c r="F1022" s="202" t="s">
        <v>66</v>
      </c>
      <c r="G1022" s="202"/>
      <c r="H1022" s="202"/>
      <c r="I1022" s="202"/>
      <c r="J1022" s="202"/>
      <c r="K1022" s="202"/>
      <c r="L1022" s="34" t="s">
        <v>2467</v>
      </c>
      <c r="M1022" s="183" t="s">
        <v>3251</v>
      </c>
      <c r="N1022" s="183" t="s">
        <v>4520</v>
      </c>
      <c r="O1022" s="184" t="s">
        <v>19</v>
      </c>
      <c r="P1022" s="109"/>
      <c r="Q1022" s="182" t="s">
        <v>25</v>
      </c>
      <c r="R1022" s="109" t="s">
        <v>3184</v>
      </c>
      <c r="S1022" s="183"/>
      <c r="T1022" s="33"/>
      <c r="U1022" s="33" t="s">
        <v>21</v>
      </c>
      <c r="V1022" s="45" t="s">
        <v>21</v>
      </c>
      <c r="W1022" s="34" t="s">
        <v>2468</v>
      </c>
      <c r="X1022" s="34" t="s">
        <v>2469</v>
      </c>
      <c r="Y1022" s="36">
        <v>1</v>
      </c>
      <c r="Z1022" s="36"/>
      <c r="AA1022" s="36"/>
      <c r="AB1022" s="36"/>
      <c r="AC1022" s="36"/>
      <c r="AD1022" s="36"/>
      <c r="AE1022" s="36"/>
      <c r="AF1022" s="51"/>
      <c r="AG1022" s="51"/>
      <c r="AH1022" s="51">
        <v>1</v>
      </c>
      <c r="AI1022" s="51"/>
      <c r="AJ1022" s="51"/>
      <c r="AK1022" s="51"/>
      <c r="AL1022" s="33"/>
      <c r="AM1022" s="33"/>
      <c r="AN1022" s="185"/>
      <c r="AO1022" s="185"/>
      <c r="AP1022" s="185"/>
      <c r="AQ1022" s="185"/>
      <c r="AR1022" s="185"/>
      <c r="AS1022" s="185"/>
      <c r="AT1022" s="185"/>
      <c r="AU1022" s="185"/>
      <c r="AV1022" s="185"/>
      <c r="AW1022" s="186"/>
      <c r="AX1022" s="41"/>
      <c r="AY1022" s="35" t="s">
        <v>2470</v>
      </c>
      <c r="AZ1022" s="41"/>
      <c r="BA1022" s="36"/>
      <c r="BB1022" s="51"/>
      <c r="BC1022" s="33"/>
      <c r="BD1022" s="33">
        <v>2</v>
      </c>
      <c r="BE1022" s="51"/>
      <c r="BF1022" s="51"/>
      <c r="BG1022" s="51"/>
      <c r="BH1022" s="51"/>
      <c r="BI1022" s="51"/>
      <c r="BJ1022" s="51"/>
      <c r="BK1022" s="51"/>
      <c r="BL1022" s="51"/>
      <c r="BM1022" s="51"/>
      <c r="BN1022" s="51"/>
      <c r="BO1022" s="51"/>
    </row>
    <row r="1023" spans="1:67" ht="31.5" customHeight="1" x14ac:dyDescent="0.25">
      <c r="A1023" s="201">
        <v>1023</v>
      </c>
      <c r="B1023" s="183" t="s">
        <v>4507</v>
      </c>
      <c r="C1023" s="183" t="s">
        <v>4508</v>
      </c>
      <c r="D1023" s="33" t="s">
        <v>1030</v>
      </c>
      <c r="E1023" s="36" t="s">
        <v>63</v>
      </c>
      <c r="F1023" s="202" t="s">
        <v>66</v>
      </c>
      <c r="G1023" s="202"/>
      <c r="H1023" s="202"/>
      <c r="I1023" s="202"/>
      <c r="J1023" s="202"/>
      <c r="K1023" s="202"/>
      <c r="L1023" s="34" t="s">
        <v>2471</v>
      </c>
      <c r="M1023" s="183" t="s">
        <v>3828</v>
      </c>
      <c r="N1023" s="183" t="s">
        <v>4521</v>
      </c>
      <c r="O1023" s="184" t="s">
        <v>3183</v>
      </c>
      <c r="P1023" s="109"/>
      <c r="Q1023" s="183" t="s">
        <v>1153</v>
      </c>
      <c r="R1023" s="109"/>
      <c r="S1023" s="183"/>
      <c r="T1023" s="33"/>
      <c r="U1023" s="33" t="s">
        <v>58</v>
      </c>
      <c r="V1023" s="45" t="s">
        <v>58</v>
      </c>
      <c r="W1023" s="34" t="s">
        <v>1153</v>
      </c>
      <c r="X1023" s="34" t="s">
        <v>451</v>
      </c>
      <c r="Y1023" s="36"/>
      <c r="Z1023" s="36"/>
      <c r="AA1023" s="36"/>
      <c r="AB1023" s="36">
        <v>1</v>
      </c>
      <c r="AC1023" s="36"/>
      <c r="AD1023" s="36"/>
      <c r="AE1023" s="36"/>
      <c r="AF1023" s="51"/>
      <c r="AG1023" s="51"/>
      <c r="AH1023" s="51">
        <v>1</v>
      </c>
      <c r="AI1023" s="51"/>
      <c r="AJ1023" s="51"/>
      <c r="AK1023" s="51"/>
      <c r="AL1023" s="33"/>
      <c r="AM1023" s="33"/>
      <c r="AN1023" s="186"/>
      <c r="AO1023" s="186"/>
      <c r="AP1023" s="185"/>
      <c r="AQ1023" s="185"/>
      <c r="AR1023" s="185"/>
      <c r="AS1023" s="185"/>
      <c r="AT1023" s="185"/>
      <c r="AU1023" s="185"/>
      <c r="AV1023" s="185"/>
      <c r="AW1023" s="186"/>
      <c r="AX1023" s="41"/>
      <c r="AY1023" s="41" t="s">
        <v>24</v>
      </c>
      <c r="AZ1023" s="41"/>
      <c r="BA1023" s="36"/>
      <c r="BB1023" s="51"/>
      <c r="BC1023" s="33"/>
      <c r="BD1023" s="33"/>
      <c r="BE1023" s="51"/>
      <c r="BF1023" s="51"/>
      <c r="BG1023" s="51"/>
      <c r="BH1023" s="51"/>
      <c r="BI1023" s="51"/>
      <c r="BJ1023" s="51"/>
      <c r="BK1023" s="51"/>
      <c r="BL1023" s="51"/>
      <c r="BM1023" s="51"/>
      <c r="BN1023" s="51"/>
      <c r="BO1023" s="51"/>
    </row>
    <row r="1024" spans="1:67" ht="47.25" customHeight="1" x14ac:dyDescent="0.25">
      <c r="A1024" s="201">
        <v>1024</v>
      </c>
      <c r="B1024" s="183" t="s">
        <v>4507</v>
      </c>
      <c r="C1024" s="183" t="s">
        <v>4508</v>
      </c>
      <c r="D1024" s="33" t="s">
        <v>1030</v>
      </c>
      <c r="E1024" s="36" t="s">
        <v>63</v>
      </c>
      <c r="F1024" s="202" t="s">
        <v>66</v>
      </c>
      <c r="G1024" s="202"/>
      <c r="H1024" s="202"/>
      <c r="I1024" s="202"/>
      <c r="J1024" s="202"/>
      <c r="K1024" s="202"/>
      <c r="L1024" s="34" t="s">
        <v>2472</v>
      </c>
      <c r="M1024" s="183" t="s">
        <v>4451</v>
      </c>
      <c r="N1024" s="183" t="s">
        <v>4522</v>
      </c>
      <c r="O1024" s="184" t="s">
        <v>3183</v>
      </c>
      <c r="P1024" s="109"/>
      <c r="Q1024" s="183" t="s">
        <v>2473</v>
      </c>
      <c r="R1024" s="109"/>
      <c r="S1024" s="183"/>
      <c r="T1024" s="33"/>
      <c r="U1024" s="33" t="s">
        <v>58</v>
      </c>
      <c r="V1024" s="45" t="s">
        <v>58</v>
      </c>
      <c r="W1024" s="34" t="s">
        <v>2473</v>
      </c>
      <c r="X1024" s="34" t="s">
        <v>23</v>
      </c>
      <c r="Y1024" s="36"/>
      <c r="Z1024" s="36"/>
      <c r="AA1024" s="36"/>
      <c r="AB1024" s="36">
        <v>1</v>
      </c>
      <c r="AC1024" s="36"/>
      <c r="AD1024" s="36"/>
      <c r="AE1024" s="36"/>
      <c r="AF1024" s="51"/>
      <c r="AG1024" s="51"/>
      <c r="AH1024" s="51">
        <v>1</v>
      </c>
      <c r="AI1024" s="51"/>
      <c r="AJ1024" s="51"/>
      <c r="AK1024" s="51"/>
      <c r="AL1024" s="33"/>
      <c r="AM1024" s="33"/>
      <c r="AN1024" s="186"/>
      <c r="AO1024" s="186"/>
      <c r="AP1024" s="185"/>
      <c r="AQ1024" s="185"/>
      <c r="AR1024" s="185"/>
      <c r="AS1024" s="185"/>
      <c r="AT1024" s="185"/>
      <c r="AU1024" s="185"/>
      <c r="AV1024" s="185"/>
      <c r="AW1024" s="186"/>
      <c r="AX1024" s="41"/>
      <c r="AY1024" s="35" t="s">
        <v>24</v>
      </c>
      <c r="AZ1024" s="41"/>
      <c r="BA1024" s="36"/>
      <c r="BB1024" s="51"/>
      <c r="BC1024" s="33"/>
      <c r="BD1024" s="33">
        <v>2</v>
      </c>
      <c r="BE1024" s="51"/>
      <c r="BF1024" s="51"/>
      <c r="BG1024" s="51"/>
      <c r="BH1024" s="51"/>
      <c r="BI1024" s="51"/>
      <c r="BJ1024" s="51"/>
      <c r="BK1024" s="51"/>
      <c r="BL1024" s="51"/>
      <c r="BM1024" s="51"/>
      <c r="BN1024" s="51"/>
      <c r="BO1024" s="51"/>
    </row>
    <row r="1025" spans="1:67" ht="58.5" customHeight="1" x14ac:dyDescent="0.25">
      <c r="A1025" s="201">
        <v>1025</v>
      </c>
      <c r="B1025" s="183" t="s">
        <v>4507</v>
      </c>
      <c r="C1025" s="183" t="s">
        <v>4508</v>
      </c>
      <c r="D1025" s="33" t="s">
        <v>1030</v>
      </c>
      <c r="E1025" s="36" t="s">
        <v>63</v>
      </c>
      <c r="F1025" s="202" t="s">
        <v>66</v>
      </c>
      <c r="G1025" s="202"/>
      <c r="H1025" s="202"/>
      <c r="I1025" s="202"/>
      <c r="J1025" s="202"/>
      <c r="K1025" s="202"/>
      <c r="L1025" s="34" t="s">
        <v>2474</v>
      </c>
      <c r="M1025" s="183" t="s">
        <v>3188</v>
      </c>
      <c r="N1025" s="183" t="s">
        <v>4523</v>
      </c>
      <c r="O1025" s="184" t="s">
        <v>3183</v>
      </c>
      <c r="P1025" s="109"/>
      <c r="Q1025" s="183" t="s">
        <v>71</v>
      </c>
      <c r="R1025" s="109"/>
      <c r="S1025" s="183"/>
      <c r="T1025" s="33"/>
      <c r="U1025" s="33" t="s">
        <v>21</v>
      </c>
      <c r="V1025" s="45" t="s">
        <v>21</v>
      </c>
      <c r="W1025" s="34" t="s">
        <v>71</v>
      </c>
      <c r="X1025" s="34" t="s">
        <v>66</v>
      </c>
      <c r="Y1025" s="36">
        <v>1</v>
      </c>
      <c r="Z1025" s="36"/>
      <c r="AA1025" s="36"/>
      <c r="AB1025" s="36"/>
      <c r="AC1025" s="36"/>
      <c r="AD1025" s="36"/>
      <c r="AE1025" s="36"/>
      <c r="AF1025" s="51"/>
      <c r="AG1025" s="51"/>
      <c r="AH1025" s="51">
        <v>1</v>
      </c>
      <c r="AI1025" s="51"/>
      <c r="AJ1025" s="51"/>
      <c r="AK1025" s="51"/>
      <c r="AL1025" s="33"/>
      <c r="AM1025" s="33"/>
      <c r="AN1025" s="185"/>
      <c r="AO1025" s="185"/>
      <c r="AP1025" s="185"/>
      <c r="AQ1025" s="185"/>
      <c r="AR1025" s="185"/>
      <c r="AS1025" s="185"/>
      <c r="AT1025" s="185"/>
      <c r="AU1025" s="185"/>
      <c r="AV1025" s="185"/>
      <c r="AW1025" s="186"/>
      <c r="AX1025" s="41"/>
      <c r="AY1025" s="41" t="s">
        <v>24</v>
      </c>
      <c r="AZ1025" s="41"/>
      <c r="BA1025" s="36"/>
      <c r="BB1025" s="51"/>
      <c r="BC1025" s="33"/>
      <c r="BD1025" s="33"/>
      <c r="BE1025" s="51"/>
      <c r="BF1025" s="51"/>
      <c r="BG1025" s="51"/>
      <c r="BH1025" s="51"/>
      <c r="BI1025" s="51"/>
      <c r="BJ1025" s="51"/>
      <c r="BK1025" s="51"/>
      <c r="BL1025" s="51"/>
      <c r="BM1025" s="51"/>
      <c r="BN1025" s="51"/>
      <c r="BO1025" s="51"/>
    </row>
    <row r="1026" spans="1:67" ht="67.5" customHeight="1" x14ac:dyDescent="0.25">
      <c r="A1026" s="201">
        <v>1026</v>
      </c>
      <c r="B1026" s="183" t="s">
        <v>4507</v>
      </c>
      <c r="C1026" s="183" t="s">
        <v>4508</v>
      </c>
      <c r="D1026" s="33" t="s">
        <v>1030</v>
      </c>
      <c r="E1026" s="36" t="s">
        <v>63</v>
      </c>
      <c r="F1026" s="202" t="s">
        <v>66</v>
      </c>
      <c r="G1026" s="202"/>
      <c r="H1026" s="202"/>
      <c r="I1026" s="202"/>
      <c r="J1026" s="202"/>
      <c r="K1026" s="202"/>
      <c r="L1026" s="34" t="s">
        <v>2475</v>
      </c>
      <c r="M1026" s="183" t="s">
        <v>3185</v>
      </c>
      <c r="N1026" s="183" t="s">
        <v>4524</v>
      </c>
      <c r="O1026" s="184" t="s">
        <v>3183</v>
      </c>
      <c r="P1026" s="109"/>
      <c r="Q1026" s="183" t="s">
        <v>2476</v>
      </c>
      <c r="R1026" s="109"/>
      <c r="S1026" s="183"/>
      <c r="T1026" s="33"/>
      <c r="U1026" s="33" t="s">
        <v>167</v>
      </c>
      <c r="V1026" s="45" t="s">
        <v>167</v>
      </c>
      <c r="W1026" s="34" t="s">
        <v>2476</v>
      </c>
      <c r="X1026" s="34" t="s">
        <v>66</v>
      </c>
      <c r="Y1026" s="36"/>
      <c r="Z1026" s="36"/>
      <c r="AA1026" s="36">
        <v>1</v>
      </c>
      <c r="AB1026" s="36"/>
      <c r="AC1026" s="36"/>
      <c r="AD1026" s="36"/>
      <c r="AE1026" s="36"/>
      <c r="AF1026" s="51"/>
      <c r="AG1026" s="51"/>
      <c r="AH1026" s="51">
        <v>1</v>
      </c>
      <c r="AI1026" s="51"/>
      <c r="AJ1026" s="51"/>
      <c r="AK1026" s="51"/>
      <c r="AL1026" s="33"/>
      <c r="AM1026" s="33"/>
      <c r="AN1026" s="186"/>
      <c r="AO1026" s="186"/>
      <c r="AP1026" s="185" t="s">
        <v>3389</v>
      </c>
      <c r="AQ1026" s="185" t="s">
        <v>3389</v>
      </c>
      <c r="AR1026" s="185" t="s">
        <v>3389</v>
      </c>
      <c r="AS1026" s="185" t="s">
        <v>3389</v>
      </c>
      <c r="AT1026" s="185"/>
      <c r="AU1026" s="185"/>
      <c r="AV1026" s="185"/>
      <c r="AW1026" s="186"/>
      <c r="AX1026" s="41"/>
      <c r="AY1026" s="35" t="s">
        <v>176</v>
      </c>
      <c r="AZ1026" s="41"/>
      <c r="BA1026" s="36" t="s">
        <v>3243</v>
      </c>
      <c r="BB1026" s="51"/>
      <c r="BC1026" s="33"/>
      <c r="BD1026" s="33"/>
      <c r="BE1026" s="51"/>
      <c r="BF1026" s="51"/>
      <c r="BG1026" s="51"/>
      <c r="BH1026" s="51"/>
      <c r="BI1026" s="51"/>
      <c r="BJ1026" s="51"/>
      <c r="BK1026" s="51"/>
      <c r="BL1026" s="51"/>
      <c r="BM1026" s="51"/>
      <c r="BN1026" s="51"/>
      <c r="BO1026" s="51"/>
    </row>
    <row r="1027" spans="1:67" ht="288.75" customHeight="1" x14ac:dyDescent="0.25">
      <c r="A1027" s="201">
        <v>1027</v>
      </c>
      <c r="B1027" s="183" t="s">
        <v>4507</v>
      </c>
      <c r="C1027" s="183" t="s">
        <v>4508</v>
      </c>
      <c r="D1027" s="33" t="s">
        <v>1030</v>
      </c>
      <c r="E1027" s="36" t="s">
        <v>63</v>
      </c>
      <c r="F1027" s="202" t="s">
        <v>66</v>
      </c>
      <c r="G1027" s="202"/>
      <c r="H1027" s="202"/>
      <c r="I1027" s="202"/>
      <c r="J1027" s="202"/>
      <c r="K1027" s="202"/>
      <c r="L1027" s="34" t="s">
        <v>2479</v>
      </c>
      <c r="M1027" s="183" t="s">
        <v>66</v>
      </c>
      <c r="N1027" s="183" t="s">
        <v>4525</v>
      </c>
      <c r="O1027" s="184" t="s">
        <v>3183</v>
      </c>
      <c r="P1027" s="109"/>
      <c r="Q1027" s="183" t="s">
        <v>2473</v>
      </c>
      <c r="R1027" s="109"/>
      <c r="S1027" s="183"/>
      <c r="T1027" s="33"/>
      <c r="U1027" s="33" t="s">
        <v>58</v>
      </c>
      <c r="V1027" s="45" t="s">
        <v>58</v>
      </c>
      <c r="W1027" s="34" t="s">
        <v>2473</v>
      </c>
      <c r="X1027" s="34" t="s">
        <v>66</v>
      </c>
      <c r="Y1027" s="36"/>
      <c r="Z1027" s="36"/>
      <c r="AA1027" s="36"/>
      <c r="AB1027" s="36">
        <v>1</v>
      </c>
      <c r="AC1027" s="36"/>
      <c r="AD1027" s="36"/>
      <c r="AE1027" s="36"/>
      <c r="AF1027" s="51"/>
      <c r="AG1027" s="51"/>
      <c r="AH1027" s="51">
        <v>1</v>
      </c>
      <c r="AI1027" s="51"/>
      <c r="AJ1027" s="51"/>
      <c r="AK1027" s="51"/>
      <c r="AL1027" s="33"/>
      <c r="AM1027" s="33"/>
      <c r="AN1027" s="186"/>
      <c r="AO1027" s="186"/>
      <c r="AP1027" s="185"/>
      <c r="AQ1027" s="185"/>
      <c r="AR1027" s="185"/>
      <c r="AS1027" s="185"/>
      <c r="AT1027" s="185"/>
      <c r="AU1027" s="185"/>
      <c r="AV1027" s="185"/>
      <c r="AW1027" s="186"/>
      <c r="AX1027" s="41"/>
      <c r="AY1027" s="41" t="s">
        <v>24</v>
      </c>
      <c r="AZ1027" s="41"/>
      <c r="BA1027" s="36"/>
      <c r="BB1027" s="51"/>
      <c r="BC1027" s="33"/>
      <c r="BD1027" s="33"/>
      <c r="BE1027" s="51"/>
      <c r="BF1027" s="51"/>
      <c r="BG1027" s="51"/>
      <c r="BH1027" s="51"/>
      <c r="BI1027" s="51"/>
      <c r="BJ1027" s="51"/>
      <c r="BK1027" s="51"/>
      <c r="BL1027" s="51"/>
      <c r="BM1027" s="51"/>
      <c r="BN1027" s="51"/>
      <c r="BO1027" s="51"/>
    </row>
    <row r="1028" spans="1:67" ht="31.5" customHeight="1" x14ac:dyDescent="0.25">
      <c r="A1028" s="201">
        <v>1028</v>
      </c>
      <c r="B1028" s="183" t="s">
        <v>4507</v>
      </c>
      <c r="C1028" s="183" t="s">
        <v>4508</v>
      </c>
      <c r="D1028" s="33" t="s">
        <v>1030</v>
      </c>
      <c r="E1028" s="36" t="s">
        <v>63</v>
      </c>
      <c r="F1028" s="202" t="s">
        <v>66</v>
      </c>
      <c r="G1028" s="202"/>
      <c r="H1028" s="202"/>
      <c r="I1028" s="202"/>
      <c r="J1028" s="202"/>
      <c r="K1028" s="202"/>
      <c r="L1028" s="34" t="s">
        <v>2480</v>
      </c>
      <c r="M1028" s="183" t="s">
        <v>3944</v>
      </c>
      <c r="N1028" s="183" t="s">
        <v>2481</v>
      </c>
      <c r="O1028" s="184" t="s">
        <v>3183</v>
      </c>
      <c r="P1028" s="109"/>
      <c r="Q1028" s="182" t="s">
        <v>3184</v>
      </c>
      <c r="R1028" s="109"/>
      <c r="S1028" s="183"/>
      <c r="T1028" s="33"/>
      <c r="U1028" s="33" t="s">
        <v>167</v>
      </c>
      <c r="V1028" s="45" t="s">
        <v>167</v>
      </c>
      <c r="W1028" s="34" t="s">
        <v>2481</v>
      </c>
      <c r="X1028" s="34" t="s">
        <v>66</v>
      </c>
      <c r="Y1028" s="36"/>
      <c r="Z1028" s="36"/>
      <c r="AA1028" s="36">
        <v>1</v>
      </c>
      <c r="AB1028" s="36"/>
      <c r="AC1028" s="36"/>
      <c r="AD1028" s="36"/>
      <c r="AE1028" s="36"/>
      <c r="AF1028" s="51"/>
      <c r="AG1028" s="51"/>
      <c r="AH1028" s="51">
        <v>1</v>
      </c>
      <c r="AI1028" s="51"/>
      <c r="AJ1028" s="51"/>
      <c r="AK1028" s="51"/>
      <c r="AL1028" s="33"/>
      <c r="AM1028" s="33"/>
      <c r="AN1028" s="186"/>
      <c r="AO1028" s="186"/>
      <c r="AP1028" s="185" t="s">
        <v>3389</v>
      </c>
      <c r="AQ1028" s="185" t="s">
        <v>3389</v>
      </c>
      <c r="AR1028" s="185" t="s">
        <v>3389</v>
      </c>
      <c r="AS1028" s="185" t="s">
        <v>3389</v>
      </c>
      <c r="AT1028" s="185"/>
      <c r="AU1028" s="185"/>
      <c r="AV1028" s="185"/>
      <c r="AW1028" s="186"/>
      <c r="AX1028" s="41"/>
      <c r="AY1028" s="35" t="s">
        <v>176</v>
      </c>
      <c r="AZ1028" s="41"/>
      <c r="BA1028" s="36" t="s">
        <v>3243</v>
      </c>
      <c r="BB1028" s="51"/>
      <c r="BC1028" s="33"/>
      <c r="BD1028" s="33"/>
      <c r="BE1028" s="51"/>
      <c r="BF1028" s="51"/>
      <c r="BG1028" s="51"/>
      <c r="BH1028" s="51"/>
      <c r="BI1028" s="51"/>
      <c r="BJ1028" s="51"/>
      <c r="BK1028" s="51"/>
      <c r="BL1028" s="51"/>
      <c r="BM1028" s="51"/>
      <c r="BN1028" s="51"/>
      <c r="BO1028" s="51"/>
    </row>
    <row r="1029" spans="1:67" ht="31.5" customHeight="1" x14ac:dyDescent="0.25">
      <c r="A1029" s="201">
        <v>1029</v>
      </c>
      <c r="B1029" s="183" t="s">
        <v>4507</v>
      </c>
      <c r="C1029" s="183" t="s">
        <v>4508</v>
      </c>
      <c r="D1029" s="33" t="s">
        <v>1030</v>
      </c>
      <c r="E1029" s="36" t="s">
        <v>63</v>
      </c>
      <c r="F1029" s="202" t="s">
        <v>66</v>
      </c>
      <c r="G1029" s="202"/>
      <c r="H1029" s="202"/>
      <c r="I1029" s="202"/>
      <c r="J1029" s="202"/>
      <c r="K1029" s="202"/>
      <c r="L1029" s="34" t="s">
        <v>2484</v>
      </c>
      <c r="M1029" s="183" t="s">
        <v>3185</v>
      </c>
      <c r="N1029" s="183" t="s">
        <v>2485</v>
      </c>
      <c r="O1029" s="184" t="s">
        <v>3183</v>
      </c>
      <c r="P1029" s="109"/>
      <c r="Q1029" s="182" t="s">
        <v>3184</v>
      </c>
      <c r="R1029" s="109"/>
      <c r="S1029" s="183"/>
      <c r="T1029" s="33"/>
      <c r="U1029" s="33" t="s">
        <v>58</v>
      </c>
      <c r="V1029" s="45" t="s">
        <v>58</v>
      </c>
      <c r="W1029" s="34" t="s">
        <v>2485</v>
      </c>
      <c r="X1029" s="34" t="s">
        <v>451</v>
      </c>
      <c r="Y1029" s="36"/>
      <c r="Z1029" s="36"/>
      <c r="AA1029" s="36"/>
      <c r="AB1029" s="36">
        <v>1</v>
      </c>
      <c r="AC1029" s="36"/>
      <c r="AD1029" s="36"/>
      <c r="AE1029" s="36"/>
      <c r="AF1029" s="51"/>
      <c r="AG1029" s="51"/>
      <c r="AH1029" s="51">
        <v>1</v>
      </c>
      <c r="AI1029" s="51"/>
      <c r="AJ1029" s="51"/>
      <c r="AK1029" s="51"/>
      <c r="AL1029" s="33"/>
      <c r="AM1029" s="33"/>
      <c r="AN1029" s="186"/>
      <c r="AO1029" s="186"/>
      <c r="AP1029" s="185"/>
      <c r="AQ1029" s="185"/>
      <c r="AR1029" s="185"/>
      <c r="AS1029" s="185"/>
      <c r="AT1029" s="185"/>
      <c r="AU1029" s="185"/>
      <c r="AV1029" s="185"/>
      <c r="AW1029" s="186"/>
      <c r="AX1029" s="41"/>
      <c r="AY1029" s="41" t="s">
        <v>24</v>
      </c>
      <c r="AZ1029" s="41"/>
      <c r="BA1029" s="36"/>
      <c r="BB1029" s="51"/>
      <c r="BC1029" s="33"/>
      <c r="BD1029" s="33"/>
      <c r="BE1029" s="51"/>
      <c r="BF1029" s="51"/>
      <c r="BG1029" s="51"/>
      <c r="BH1029" s="51"/>
      <c r="BI1029" s="51"/>
      <c r="BJ1029" s="51"/>
      <c r="BK1029" s="51"/>
      <c r="BL1029" s="51"/>
      <c r="BM1029" s="51"/>
      <c r="BN1029" s="51"/>
      <c r="BO1029" s="51"/>
    </row>
    <row r="1030" spans="1:67" ht="78.75" customHeight="1" x14ac:dyDescent="0.25">
      <c r="A1030" s="201">
        <v>1030</v>
      </c>
      <c r="B1030" s="183" t="s">
        <v>4507</v>
      </c>
      <c r="C1030" s="183" t="s">
        <v>4508</v>
      </c>
      <c r="D1030" s="33" t="s">
        <v>1030</v>
      </c>
      <c r="E1030" s="36" t="s">
        <v>63</v>
      </c>
      <c r="F1030" s="202" t="s">
        <v>66</v>
      </c>
      <c r="G1030" s="202"/>
      <c r="H1030" s="202"/>
      <c r="I1030" s="202"/>
      <c r="J1030" s="202"/>
      <c r="K1030" s="202"/>
      <c r="L1030" s="34" t="s">
        <v>2486</v>
      </c>
      <c r="M1030" s="183" t="s">
        <v>3187</v>
      </c>
      <c r="N1030" s="183" t="s">
        <v>2487</v>
      </c>
      <c r="O1030" s="184" t="s">
        <v>3183</v>
      </c>
      <c r="P1030" s="109"/>
      <c r="Q1030" s="182" t="s">
        <v>3184</v>
      </c>
      <c r="R1030" s="109"/>
      <c r="S1030" s="183"/>
      <c r="T1030" s="33"/>
      <c r="U1030" s="33" t="s">
        <v>58</v>
      </c>
      <c r="V1030" s="45" t="s">
        <v>58</v>
      </c>
      <c r="W1030" s="34" t="s">
        <v>2487</v>
      </c>
      <c r="X1030" s="34" t="s">
        <v>451</v>
      </c>
      <c r="Y1030" s="36"/>
      <c r="Z1030" s="36"/>
      <c r="AA1030" s="36"/>
      <c r="AB1030" s="36">
        <v>1</v>
      </c>
      <c r="AC1030" s="36"/>
      <c r="AD1030" s="36"/>
      <c r="AE1030" s="36"/>
      <c r="AF1030" s="51"/>
      <c r="AG1030" s="51"/>
      <c r="AH1030" s="51">
        <v>1</v>
      </c>
      <c r="AI1030" s="51"/>
      <c r="AJ1030" s="51"/>
      <c r="AK1030" s="51"/>
      <c r="AL1030" s="33"/>
      <c r="AM1030" s="33"/>
      <c r="AN1030" s="186"/>
      <c r="AO1030" s="186"/>
      <c r="AP1030" s="185"/>
      <c r="AQ1030" s="185"/>
      <c r="AR1030" s="185"/>
      <c r="AS1030" s="185"/>
      <c r="AT1030" s="185"/>
      <c r="AU1030" s="185"/>
      <c r="AV1030" s="185"/>
      <c r="AW1030" s="186"/>
      <c r="AX1030" s="41"/>
      <c r="AY1030" s="41" t="s">
        <v>24</v>
      </c>
      <c r="AZ1030" s="41"/>
      <c r="BA1030" s="36"/>
      <c r="BB1030" s="51"/>
      <c r="BC1030" s="33"/>
      <c r="BD1030" s="33"/>
      <c r="BE1030" s="51"/>
      <c r="BF1030" s="51"/>
      <c r="BG1030" s="51"/>
      <c r="BH1030" s="51"/>
      <c r="BI1030" s="51"/>
      <c r="BJ1030" s="51"/>
      <c r="BK1030" s="51"/>
      <c r="BL1030" s="51"/>
      <c r="BM1030" s="51"/>
      <c r="BN1030" s="51"/>
      <c r="BO1030" s="51"/>
    </row>
    <row r="1031" spans="1:67" ht="84.75" customHeight="1" x14ac:dyDescent="0.25">
      <c r="A1031" s="201">
        <v>1031</v>
      </c>
      <c r="B1031" s="183" t="s">
        <v>4507</v>
      </c>
      <c r="C1031" s="183" t="s">
        <v>4508</v>
      </c>
      <c r="D1031" s="33" t="s">
        <v>1030</v>
      </c>
      <c r="E1031" s="36" t="s">
        <v>63</v>
      </c>
      <c r="F1031" s="202" t="s">
        <v>66</v>
      </c>
      <c r="G1031" s="202"/>
      <c r="H1031" s="202"/>
      <c r="I1031" s="202"/>
      <c r="J1031" s="202"/>
      <c r="K1031" s="202"/>
      <c r="L1031" s="34" t="s">
        <v>2488</v>
      </c>
      <c r="M1031" s="183" t="s">
        <v>3143</v>
      </c>
      <c r="N1031" s="183" t="s">
        <v>2489</v>
      </c>
      <c r="O1031" s="184" t="s">
        <v>3183</v>
      </c>
      <c r="P1031" s="109"/>
      <c r="Q1031" s="182" t="s">
        <v>3184</v>
      </c>
      <c r="R1031" s="109"/>
      <c r="S1031" s="183"/>
      <c r="T1031" s="33"/>
      <c r="U1031" s="33" t="s">
        <v>58</v>
      </c>
      <c r="V1031" s="45" t="s">
        <v>58</v>
      </c>
      <c r="W1031" s="34" t="s">
        <v>2489</v>
      </c>
      <c r="X1031" s="34" t="s">
        <v>66</v>
      </c>
      <c r="Y1031" s="36"/>
      <c r="Z1031" s="36"/>
      <c r="AA1031" s="36"/>
      <c r="AB1031" s="36">
        <v>1</v>
      </c>
      <c r="AC1031" s="36"/>
      <c r="AD1031" s="36"/>
      <c r="AE1031" s="36"/>
      <c r="AF1031" s="96"/>
      <c r="AG1031" s="51">
        <v>1</v>
      </c>
      <c r="AH1031" s="51"/>
      <c r="AI1031" s="51"/>
      <c r="AJ1031" s="51"/>
      <c r="AK1031" s="51"/>
      <c r="AL1031" s="33"/>
      <c r="AM1031" s="33"/>
      <c r="AN1031" s="186"/>
      <c r="AO1031" s="186"/>
      <c r="AP1031" s="185"/>
      <c r="AQ1031" s="185"/>
      <c r="AR1031" s="185"/>
      <c r="AS1031" s="185"/>
      <c r="AT1031" s="185"/>
      <c r="AU1031" s="185"/>
      <c r="AV1031" s="185"/>
      <c r="AW1031" s="186"/>
      <c r="AX1031" s="41"/>
      <c r="AY1031" s="41" t="s">
        <v>24</v>
      </c>
      <c r="AZ1031" s="41"/>
      <c r="BA1031" s="36"/>
      <c r="BB1031" s="51"/>
      <c r="BC1031" s="33"/>
      <c r="BD1031" s="33"/>
      <c r="BE1031" s="51"/>
      <c r="BF1031" s="51"/>
      <c r="BG1031" s="51"/>
      <c r="BH1031" s="51"/>
      <c r="BI1031" s="51"/>
      <c r="BJ1031" s="51"/>
      <c r="BK1031" s="51"/>
      <c r="BL1031" s="51"/>
      <c r="BM1031" s="51"/>
      <c r="BN1031" s="51"/>
      <c r="BO1031" s="51"/>
    </row>
    <row r="1032" spans="1:67" ht="68.25" customHeight="1" x14ac:dyDescent="0.25">
      <c r="A1032" s="201">
        <v>1032</v>
      </c>
      <c r="B1032" s="183" t="s">
        <v>4507</v>
      </c>
      <c r="C1032" s="183" t="s">
        <v>4508</v>
      </c>
      <c r="D1032" s="33" t="s">
        <v>1030</v>
      </c>
      <c r="E1032" s="36" t="s">
        <v>63</v>
      </c>
      <c r="F1032" s="202" t="s">
        <v>66</v>
      </c>
      <c r="G1032" s="202"/>
      <c r="H1032" s="202"/>
      <c r="I1032" s="202"/>
      <c r="J1032" s="202"/>
      <c r="K1032" s="202"/>
      <c r="L1032" s="34" t="s">
        <v>2490</v>
      </c>
      <c r="M1032" s="183" t="s">
        <v>4117</v>
      </c>
      <c r="N1032" s="183" t="s">
        <v>2491</v>
      </c>
      <c r="O1032" s="184" t="s">
        <v>3183</v>
      </c>
      <c r="P1032" s="109"/>
      <c r="Q1032" s="182" t="s">
        <v>3184</v>
      </c>
      <c r="R1032" s="109"/>
      <c r="S1032" s="183"/>
      <c r="T1032" s="33"/>
      <c r="U1032" s="33" t="s">
        <v>58</v>
      </c>
      <c r="V1032" s="45" t="s">
        <v>58</v>
      </c>
      <c r="W1032" s="34" t="s">
        <v>2491</v>
      </c>
      <c r="X1032" s="34" t="s">
        <v>66</v>
      </c>
      <c r="Y1032" s="36"/>
      <c r="Z1032" s="36"/>
      <c r="AA1032" s="36"/>
      <c r="AB1032" s="36">
        <v>1</v>
      </c>
      <c r="AC1032" s="36"/>
      <c r="AD1032" s="36"/>
      <c r="AE1032" s="36"/>
      <c r="AF1032" s="96"/>
      <c r="AG1032" s="51">
        <v>1</v>
      </c>
      <c r="AH1032" s="51"/>
      <c r="AI1032" s="51"/>
      <c r="AJ1032" s="51"/>
      <c r="AK1032" s="51"/>
      <c r="AL1032" s="33"/>
      <c r="AM1032" s="33"/>
      <c r="AN1032" s="186"/>
      <c r="AO1032" s="186"/>
      <c r="AP1032" s="185"/>
      <c r="AQ1032" s="185"/>
      <c r="AR1032" s="185"/>
      <c r="AS1032" s="185"/>
      <c r="AT1032" s="185"/>
      <c r="AU1032" s="185"/>
      <c r="AV1032" s="185"/>
      <c r="AW1032" s="186"/>
      <c r="AX1032" s="41"/>
      <c r="AY1032" s="41" t="s">
        <v>24</v>
      </c>
      <c r="AZ1032" s="41"/>
      <c r="BA1032" s="36"/>
      <c r="BB1032" s="51"/>
      <c r="BC1032" s="33"/>
      <c r="BD1032" s="33"/>
      <c r="BE1032" s="51"/>
      <c r="BF1032" s="51"/>
      <c r="BG1032" s="51"/>
      <c r="BH1032" s="51"/>
      <c r="BI1032" s="51"/>
      <c r="BJ1032" s="51"/>
      <c r="BK1032" s="51"/>
      <c r="BL1032" s="51"/>
      <c r="BM1032" s="51"/>
      <c r="BN1032" s="51"/>
      <c r="BO1032" s="51"/>
    </row>
    <row r="1033" spans="1:67" ht="102.75" customHeight="1" x14ac:dyDescent="0.25">
      <c r="A1033" s="201">
        <v>1033</v>
      </c>
      <c r="B1033" s="183" t="s">
        <v>4507</v>
      </c>
      <c r="C1033" s="183" t="s">
        <v>4508</v>
      </c>
      <c r="D1033" s="33" t="s">
        <v>1030</v>
      </c>
      <c r="E1033" s="36" t="s">
        <v>63</v>
      </c>
      <c r="F1033" s="202" t="s">
        <v>66</v>
      </c>
      <c r="G1033" s="202"/>
      <c r="H1033" s="202"/>
      <c r="I1033" s="202"/>
      <c r="J1033" s="202"/>
      <c r="K1033" s="202"/>
      <c r="L1033" s="34" t="s">
        <v>2492</v>
      </c>
      <c r="M1033" s="183" t="s">
        <v>3185</v>
      </c>
      <c r="N1033" s="183" t="s">
        <v>1101</v>
      </c>
      <c r="O1033" s="184" t="s">
        <v>3183</v>
      </c>
      <c r="P1033" s="109"/>
      <c r="Q1033" s="182" t="s">
        <v>3184</v>
      </c>
      <c r="R1033" s="109"/>
      <c r="S1033" s="183"/>
      <c r="T1033" s="33"/>
      <c r="U1033" s="33" t="s">
        <v>58</v>
      </c>
      <c r="V1033" s="45" t="s">
        <v>58</v>
      </c>
      <c r="W1033" s="34" t="s">
        <v>1101</v>
      </c>
      <c r="X1033" s="34" t="s">
        <v>66</v>
      </c>
      <c r="Y1033" s="36"/>
      <c r="Z1033" s="36"/>
      <c r="AA1033" s="36"/>
      <c r="AB1033" s="36">
        <v>1</v>
      </c>
      <c r="AC1033" s="36"/>
      <c r="AD1033" s="36"/>
      <c r="AE1033" s="36"/>
      <c r="AF1033" s="96"/>
      <c r="AG1033" s="51">
        <v>1</v>
      </c>
      <c r="AH1033" s="51"/>
      <c r="AI1033" s="51"/>
      <c r="AJ1033" s="51"/>
      <c r="AK1033" s="51"/>
      <c r="AL1033" s="33"/>
      <c r="AM1033" s="33"/>
      <c r="AN1033" s="186"/>
      <c r="AO1033" s="186"/>
      <c r="AP1033" s="185"/>
      <c r="AQ1033" s="185"/>
      <c r="AR1033" s="185"/>
      <c r="AS1033" s="185"/>
      <c r="AT1033" s="185"/>
      <c r="AU1033" s="185"/>
      <c r="AV1033" s="185"/>
      <c r="AW1033" s="186"/>
      <c r="AX1033" s="41"/>
      <c r="AY1033" s="41" t="s">
        <v>24</v>
      </c>
      <c r="AZ1033" s="41"/>
      <c r="BA1033" s="36"/>
      <c r="BB1033" s="51"/>
      <c r="BC1033" s="33"/>
      <c r="BD1033" s="33"/>
      <c r="BE1033" s="51"/>
      <c r="BF1033" s="51"/>
      <c r="BG1033" s="51"/>
      <c r="BH1033" s="51"/>
      <c r="BI1033" s="51"/>
      <c r="BJ1033" s="51"/>
      <c r="BK1033" s="51"/>
      <c r="BL1033" s="51"/>
      <c r="BM1033" s="51"/>
      <c r="BN1033" s="51"/>
      <c r="BO1033" s="51"/>
    </row>
    <row r="1034" spans="1:67" ht="82.5" customHeight="1" x14ac:dyDescent="0.25">
      <c r="A1034" s="201">
        <v>1034</v>
      </c>
      <c r="B1034" s="183" t="s">
        <v>4507</v>
      </c>
      <c r="C1034" s="183" t="s">
        <v>4508</v>
      </c>
      <c r="D1034" s="33" t="s">
        <v>1030</v>
      </c>
      <c r="E1034" s="36" t="s">
        <v>63</v>
      </c>
      <c r="F1034" s="202" t="s">
        <v>66</v>
      </c>
      <c r="G1034" s="202"/>
      <c r="H1034" s="202"/>
      <c r="I1034" s="202"/>
      <c r="J1034" s="202"/>
      <c r="K1034" s="202"/>
      <c r="L1034" s="34" t="s">
        <v>2494</v>
      </c>
      <c r="M1034" s="183" t="s">
        <v>3998</v>
      </c>
      <c r="N1034" s="183" t="s">
        <v>2495</v>
      </c>
      <c r="O1034" s="184" t="s">
        <v>3183</v>
      </c>
      <c r="P1034" s="109"/>
      <c r="Q1034" s="182" t="s">
        <v>3184</v>
      </c>
      <c r="R1034" s="109"/>
      <c r="S1034" s="183"/>
      <c r="T1034" s="33"/>
      <c r="U1034" s="33" t="s">
        <v>167</v>
      </c>
      <c r="V1034" s="45" t="s">
        <v>167</v>
      </c>
      <c r="W1034" s="34" t="s">
        <v>2495</v>
      </c>
      <c r="X1034" s="34" t="s">
        <v>66</v>
      </c>
      <c r="Y1034" s="36"/>
      <c r="Z1034" s="36"/>
      <c r="AA1034" s="36">
        <v>1</v>
      </c>
      <c r="AB1034" s="36"/>
      <c r="AC1034" s="36"/>
      <c r="AD1034" s="36"/>
      <c r="AE1034" s="36"/>
      <c r="AF1034" s="96"/>
      <c r="AG1034" s="51">
        <v>1</v>
      </c>
      <c r="AH1034" s="51"/>
      <c r="AI1034" s="51"/>
      <c r="AJ1034" s="51"/>
      <c r="AK1034" s="51"/>
      <c r="AL1034" s="33"/>
      <c r="AM1034" s="33"/>
      <c r="AN1034" s="186"/>
      <c r="AO1034" s="185" t="s">
        <v>4526</v>
      </c>
      <c r="AP1034" s="51"/>
      <c r="AQ1034" s="51"/>
      <c r="AR1034" s="51"/>
      <c r="AS1034" s="51"/>
      <c r="AT1034" s="185"/>
      <c r="AU1034" s="185"/>
      <c r="AV1034" s="185"/>
      <c r="AW1034" s="186"/>
      <c r="AX1034" s="41"/>
      <c r="AY1034" s="35" t="s">
        <v>176</v>
      </c>
      <c r="AZ1034" s="41"/>
      <c r="BA1034" s="36" t="s">
        <v>3243</v>
      </c>
      <c r="BB1034" s="36" t="s">
        <v>3154</v>
      </c>
      <c r="BC1034" s="33" t="s">
        <v>4527</v>
      </c>
      <c r="BD1034" s="33"/>
      <c r="BE1034" s="51"/>
      <c r="BF1034" s="51"/>
      <c r="BG1034" s="51"/>
      <c r="BH1034" s="51"/>
      <c r="BI1034" s="51"/>
      <c r="BJ1034" s="51"/>
      <c r="BK1034" s="51"/>
      <c r="BL1034" s="51"/>
      <c r="BM1034" s="51"/>
      <c r="BN1034" s="51"/>
      <c r="BO1034" s="51"/>
    </row>
    <row r="1035" spans="1:67" ht="261" customHeight="1" x14ac:dyDescent="0.25">
      <c r="A1035" s="201">
        <v>1035</v>
      </c>
      <c r="B1035" s="183" t="s">
        <v>4507</v>
      </c>
      <c r="C1035" s="183" t="s">
        <v>4508</v>
      </c>
      <c r="D1035" s="33" t="s">
        <v>1030</v>
      </c>
      <c r="E1035" s="36" t="s">
        <v>63</v>
      </c>
      <c r="F1035" s="202" t="s">
        <v>66</v>
      </c>
      <c r="G1035" s="202"/>
      <c r="H1035" s="202"/>
      <c r="I1035" s="202"/>
      <c r="J1035" s="202"/>
      <c r="K1035" s="202"/>
      <c r="L1035" s="34" t="s">
        <v>2499</v>
      </c>
      <c r="M1035" s="183" t="s">
        <v>3828</v>
      </c>
      <c r="N1035" s="183" t="s">
        <v>4528</v>
      </c>
      <c r="O1035" s="184" t="s">
        <v>3183</v>
      </c>
      <c r="P1035" s="109"/>
      <c r="Q1035" s="183" t="s">
        <v>1266</v>
      </c>
      <c r="R1035" s="109"/>
      <c r="S1035" s="183"/>
      <c r="T1035" s="33"/>
      <c r="U1035" s="33" t="s">
        <v>58</v>
      </c>
      <c r="V1035" s="45" t="s">
        <v>58</v>
      </c>
      <c r="W1035" s="34" t="s">
        <v>1266</v>
      </c>
      <c r="X1035" s="34" t="s">
        <v>66</v>
      </c>
      <c r="Y1035" s="36"/>
      <c r="Z1035" s="36"/>
      <c r="AA1035" s="36"/>
      <c r="AB1035" s="36">
        <v>1</v>
      </c>
      <c r="AC1035" s="36"/>
      <c r="AD1035" s="36"/>
      <c r="AE1035" s="36"/>
      <c r="AF1035" s="96"/>
      <c r="AG1035" s="51">
        <v>1</v>
      </c>
      <c r="AH1035" s="51"/>
      <c r="AI1035" s="51"/>
      <c r="AJ1035" s="51"/>
      <c r="AK1035" s="51"/>
      <c r="AL1035" s="33"/>
      <c r="AM1035" s="33"/>
      <c r="AN1035" s="186"/>
      <c r="AO1035" s="186"/>
      <c r="AP1035" s="185"/>
      <c r="AQ1035" s="185"/>
      <c r="AR1035" s="185"/>
      <c r="AS1035" s="185"/>
      <c r="AT1035" s="185"/>
      <c r="AU1035" s="185"/>
      <c r="AV1035" s="185"/>
      <c r="AW1035" s="186"/>
      <c r="AX1035" s="41"/>
      <c r="AY1035" s="41" t="s">
        <v>24</v>
      </c>
      <c r="AZ1035" s="41"/>
      <c r="BA1035" s="36"/>
      <c r="BB1035" s="51"/>
      <c r="BC1035" s="33"/>
      <c r="BD1035" s="33"/>
      <c r="BE1035" s="51"/>
      <c r="BF1035" s="51"/>
      <c r="BG1035" s="51"/>
      <c r="BH1035" s="51"/>
      <c r="BI1035" s="51"/>
      <c r="BJ1035" s="51"/>
      <c r="BK1035" s="51"/>
      <c r="BL1035" s="51"/>
      <c r="BM1035" s="51"/>
      <c r="BN1035" s="51"/>
      <c r="BO1035" s="51"/>
    </row>
    <row r="1036" spans="1:67" ht="123" customHeight="1" x14ac:dyDescent="0.25">
      <c r="A1036" s="201">
        <v>1036</v>
      </c>
      <c r="B1036" s="183" t="s">
        <v>4507</v>
      </c>
      <c r="C1036" s="183" t="s">
        <v>4508</v>
      </c>
      <c r="D1036" s="33" t="s">
        <v>1030</v>
      </c>
      <c r="E1036" s="36" t="s">
        <v>63</v>
      </c>
      <c r="F1036" s="202" t="s">
        <v>66</v>
      </c>
      <c r="G1036" s="202"/>
      <c r="H1036" s="202"/>
      <c r="I1036" s="202"/>
      <c r="J1036" s="202"/>
      <c r="K1036" s="202"/>
      <c r="L1036" s="34" t="s">
        <v>2502</v>
      </c>
      <c r="M1036" s="183" t="s">
        <v>3828</v>
      </c>
      <c r="N1036" s="183" t="s">
        <v>2503</v>
      </c>
      <c r="O1036" s="184" t="s">
        <v>3183</v>
      </c>
      <c r="P1036" s="109"/>
      <c r="Q1036" s="182" t="s">
        <v>3184</v>
      </c>
      <c r="R1036" s="109"/>
      <c r="S1036" s="183"/>
      <c r="T1036" s="33"/>
      <c r="U1036" s="33" t="s">
        <v>58</v>
      </c>
      <c r="V1036" s="45" t="s">
        <v>58</v>
      </c>
      <c r="W1036" s="34" t="s">
        <v>2503</v>
      </c>
      <c r="X1036" s="34" t="s">
        <v>66</v>
      </c>
      <c r="Y1036" s="36"/>
      <c r="Z1036" s="36"/>
      <c r="AA1036" s="36"/>
      <c r="AB1036" s="36">
        <v>1</v>
      </c>
      <c r="AC1036" s="36"/>
      <c r="AD1036" s="36"/>
      <c r="AE1036" s="36"/>
      <c r="AF1036" s="96"/>
      <c r="AG1036" s="51">
        <v>1</v>
      </c>
      <c r="AH1036" s="51"/>
      <c r="AI1036" s="51"/>
      <c r="AJ1036" s="51"/>
      <c r="AK1036" s="51"/>
      <c r="AL1036" s="33"/>
      <c r="AM1036" s="33"/>
      <c r="AN1036" s="186"/>
      <c r="AO1036" s="186"/>
      <c r="AP1036" s="185"/>
      <c r="AQ1036" s="185"/>
      <c r="AR1036" s="185"/>
      <c r="AS1036" s="185"/>
      <c r="AT1036" s="185"/>
      <c r="AU1036" s="185"/>
      <c r="AV1036" s="185"/>
      <c r="AW1036" s="186"/>
      <c r="AX1036" s="41"/>
      <c r="AY1036" s="41" t="s">
        <v>24</v>
      </c>
      <c r="AZ1036" s="41"/>
      <c r="BA1036" s="36"/>
      <c r="BB1036" s="51"/>
      <c r="BC1036" s="33"/>
      <c r="BD1036" s="33"/>
      <c r="BE1036" s="51"/>
      <c r="BF1036" s="51"/>
      <c r="BG1036" s="51"/>
      <c r="BH1036" s="51"/>
      <c r="BI1036" s="51"/>
      <c r="BJ1036" s="51"/>
      <c r="BK1036" s="51"/>
      <c r="BL1036" s="51"/>
      <c r="BM1036" s="51"/>
      <c r="BN1036" s="51"/>
      <c r="BO1036" s="51"/>
    </row>
    <row r="1037" spans="1:67" ht="63.75" customHeight="1" x14ac:dyDescent="0.25">
      <c r="A1037" s="201">
        <v>1037</v>
      </c>
      <c r="B1037" s="183" t="s">
        <v>4507</v>
      </c>
      <c r="C1037" s="183" t="s">
        <v>4508</v>
      </c>
      <c r="D1037" s="33" t="s">
        <v>1030</v>
      </c>
      <c r="E1037" s="36" t="s">
        <v>63</v>
      </c>
      <c r="F1037" s="202" t="s">
        <v>66</v>
      </c>
      <c r="G1037" s="202"/>
      <c r="H1037" s="202"/>
      <c r="I1037" s="202"/>
      <c r="J1037" s="202"/>
      <c r="K1037" s="202"/>
      <c r="L1037" s="34" t="s">
        <v>2504</v>
      </c>
      <c r="M1037" s="183" t="s">
        <v>4451</v>
      </c>
      <c r="N1037" s="183" t="s">
        <v>2505</v>
      </c>
      <c r="O1037" s="184" t="s">
        <v>3183</v>
      </c>
      <c r="P1037" s="109"/>
      <c r="Q1037" s="182" t="s">
        <v>3184</v>
      </c>
      <c r="R1037" s="109"/>
      <c r="S1037" s="183"/>
      <c r="T1037" s="33"/>
      <c r="U1037" s="33" t="s">
        <v>58</v>
      </c>
      <c r="V1037" s="45" t="s">
        <v>58</v>
      </c>
      <c r="W1037" s="34" t="s">
        <v>2505</v>
      </c>
      <c r="X1037" s="34" t="s">
        <v>66</v>
      </c>
      <c r="Y1037" s="36"/>
      <c r="Z1037" s="36"/>
      <c r="AA1037" s="36"/>
      <c r="AB1037" s="36">
        <v>1</v>
      </c>
      <c r="AC1037" s="36"/>
      <c r="AD1037" s="36"/>
      <c r="AE1037" s="36"/>
      <c r="AF1037" s="96"/>
      <c r="AG1037" s="51">
        <v>1</v>
      </c>
      <c r="AH1037" s="51"/>
      <c r="AI1037" s="51"/>
      <c r="AJ1037" s="51"/>
      <c r="AK1037" s="51"/>
      <c r="AL1037" s="33"/>
      <c r="AM1037" s="33"/>
      <c r="AN1037" s="186"/>
      <c r="AO1037" s="186"/>
      <c r="AP1037" s="185"/>
      <c r="AQ1037" s="185"/>
      <c r="AR1037" s="185"/>
      <c r="AS1037" s="185"/>
      <c r="AT1037" s="185"/>
      <c r="AU1037" s="185"/>
      <c r="AV1037" s="185"/>
      <c r="AW1037" s="186"/>
      <c r="AX1037" s="41"/>
      <c r="AY1037" s="41" t="s">
        <v>24</v>
      </c>
      <c r="AZ1037" s="41"/>
      <c r="BA1037" s="36"/>
      <c r="BB1037" s="51"/>
      <c r="BC1037" s="33"/>
      <c r="BD1037" s="33"/>
      <c r="BE1037" s="51"/>
      <c r="BF1037" s="51"/>
      <c r="BG1037" s="51"/>
      <c r="BH1037" s="51"/>
      <c r="BI1037" s="51"/>
      <c r="BJ1037" s="51"/>
      <c r="BK1037" s="51"/>
      <c r="BL1037" s="51"/>
      <c r="BM1037" s="51"/>
      <c r="BN1037" s="51"/>
      <c r="BO1037" s="51"/>
    </row>
    <row r="1038" spans="1:67" ht="63.75" customHeight="1" x14ac:dyDescent="0.25">
      <c r="A1038" s="201">
        <v>1038</v>
      </c>
      <c r="B1038" s="183" t="s">
        <v>4507</v>
      </c>
      <c r="C1038" s="183" t="s">
        <v>4508</v>
      </c>
      <c r="D1038" s="33" t="s">
        <v>1030</v>
      </c>
      <c r="E1038" s="36" t="s">
        <v>63</v>
      </c>
      <c r="F1038" s="202" t="s">
        <v>66</v>
      </c>
      <c r="G1038" s="202"/>
      <c r="H1038" s="202"/>
      <c r="I1038" s="202"/>
      <c r="J1038" s="202"/>
      <c r="K1038" s="202"/>
      <c r="L1038" s="34" t="s">
        <v>2506</v>
      </c>
      <c r="M1038" s="183" t="s">
        <v>3143</v>
      </c>
      <c r="N1038" s="183" t="s">
        <v>3212</v>
      </c>
      <c r="O1038" s="184" t="s">
        <v>3183</v>
      </c>
      <c r="P1038" s="109"/>
      <c r="Q1038" s="183" t="s">
        <v>1153</v>
      </c>
      <c r="R1038" s="109"/>
      <c r="S1038" s="183"/>
      <c r="T1038" s="33"/>
      <c r="U1038" s="33" t="s">
        <v>58</v>
      </c>
      <c r="V1038" s="45" t="s">
        <v>58</v>
      </c>
      <c r="W1038" s="34" t="s">
        <v>1153</v>
      </c>
      <c r="X1038" s="34" t="s">
        <v>66</v>
      </c>
      <c r="Y1038" s="36"/>
      <c r="Z1038" s="36"/>
      <c r="AA1038" s="36"/>
      <c r="AB1038" s="36">
        <v>1</v>
      </c>
      <c r="AC1038" s="36"/>
      <c r="AD1038" s="36"/>
      <c r="AE1038" s="36"/>
      <c r="AF1038" s="51"/>
      <c r="AG1038" s="51"/>
      <c r="AH1038" s="51">
        <v>1</v>
      </c>
      <c r="AI1038" s="51"/>
      <c r="AJ1038" s="51"/>
      <c r="AK1038" s="51"/>
      <c r="AL1038" s="33"/>
      <c r="AM1038" s="33"/>
      <c r="AN1038" s="186"/>
      <c r="AO1038" s="186"/>
      <c r="AP1038" s="185"/>
      <c r="AQ1038" s="185"/>
      <c r="AR1038" s="185"/>
      <c r="AS1038" s="185"/>
      <c r="AT1038" s="185"/>
      <c r="AU1038" s="185"/>
      <c r="AV1038" s="185"/>
      <c r="AW1038" s="186"/>
      <c r="AX1038" s="41"/>
      <c r="AY1038" s="41" t="s">
        <v>24</v>
      </c>
      <c r="AZ1038" s="41"/>
      <c r="BA1038" s="36"/>
      <c r="BB1038" s="51"/>
      <c r="BC1038" s="33"/>
      <c r="BD1038" s="33"/>
      <c r="BE1038" s="51"/>
      <c r="BF1038" s="51"/>
      <c r="BG1038" s="51"/>
      <c r="BH1038" s="51"/>
      <c r="BI1038" s="51"/>
      <c r="BJ1038" s="51"/>
      <c r="BK1038" s="51"/>
      <c r="BL1038" s="51"/>
      <c r="BM1038" s="51"/>
      <c r="BN1038" s="51"/>
      <c r="BO1038" s="51"/>
    </row>
    <row r="1039" spans="1:67" ht="153.75" customHeight="1" x14ac:dyDescent="0.25">
      <c r="A1039" s="201">
        <v>1039</v>
      </c>
      <c r="B1039" s="183" t="s">
        <v>4507</v>
      </c>
      <c r="C1039" s="183" t="s">
        <v>4508</v>
      </c>
      <c r="D1039" s="33" t="s">
        <v>1030</v>
      </c>
      <c r="E1039" s="36" t="s">
        <v>63</v>
      </c>
      <c r="F1039" s="202" t="s">
        <v>66</v>
      </c>
      <c r="G1039" s="202"/>
      <c r="H1039" s="202"/>
      <c r="I1039" s="202"/>
      <c r="J1039" s="202"/>
      <c r="K1039" s="202"/>
      <c r="L1039" s="34" t="s">
        <v>2507</v>
      </c>
      <c r="M1039" s="183" t="s">
        <v>3606</v>
      </c>
      <c r="N1039" s="183" t="s">
        <v>4524</v>
      </c>
      <c r="O1039" s="184" t="s">
        <v>3183</v>
      </c>
      <c r="P1039" s="109"/>
      <c r="Q1039" s="183" t="s">
        <v>4529</v>
      </c>
      <c r="R1039" s="109"/>
      <c r="S1039" s="183"/>
      <c r="T1039" s="33"/>
      <c r="U1039" s="33" t="s">
        <v>58</v>
      </c>
      <c r="V1039" s="45" t="s">
        <v>58</v>
      </c>
      <c r="W1039" s="34" t="s">
        <v>2508</v>
      </c>
      <c r="X1039" s="34" t="s">
        <v>23</v>
      </c>
      <c r="Y1039" s="36"/>
      <c r="Z1039" s="36"/>
      <c r="AA1039" s="36"/>
      <c r="AB1039" s="36">
        <v>1</v>
      </c>
      <c r="AC1039" s="36"/>
      <c r="AD1039" s="36"/>
      <c r="AE1039" s="36"/>
      <c r="AF1039" s="51"/>
      <c r="AG1039" s="51"/>
      <c r="AH1039" s="51">
        <v>1</v>
      </c>
      <c r="AI1039" s="51"/>
      <c r="AJ1039" s="51"/>
      <c r="AK1039" s="51"/>
      <c r="AL1039" s="33"/>
      <c r="AM1039" s="33"/>
      <c r="AN1039" s="186"/>
      <c r="AO1039" s="186"/>
      <c r="AP1039" s="185"/>
      <c r="AQ1039" s="185"/>
      <c r="AR1039" s="185"/>
      <c r="AS1039" s="185"/>
      <c r="AT1039" s="185"/>
      <c r="AU1039" s="185"/>
      <c r="AV1039" s="185"/>
      <c r="AW1039" s="186"/>
      <c r="AX1039" s="41"/>
      <c r="AY1039" s="35" t="s">
        <v>24</v>
      </c>
      <c r="AZ1039" s="41"/>
      <c r="BA1039" s="36"/>
      <c r="BB1039" s="51"/>
      <c r="BC1039" s="33"/>
      <c r="BD1039" s="33">
        <v>2</v>
      </c>
      <c r="BE1039" s="51"/>
      <c r="BF1039" s="51"/>
      <c r="BG1039" s="51"/>
      <c r="BH1039" s="51"/>
      <c r="BI1039" s="51"/>
      <c r="BJ1039" s="51"/>
      <c r="BK1039" s="51"/>
      <c r="BL1039" s="51"/>
      <c r="BM1039" s="51"/>
      <c r="BN1039" s="51"/>
      <c r="BO1039" s="51"/>
    </row>
    <row r="1040" spans="1:67" ht="108.75" customHeight="1" x14ac:dyDescent="0.25">
      <c r="A1040" s="201">
        <v>1040</v>
      </c>
      <c r="B1040" s="183" t="s">
        <v>4507</v>
      </c>
      <c r="C1040" s="183" t="s">
        <v>4508</v>
      </c>
      <c r="D1040" s="33" t="s">
        <v>1030</v>
      </c>
      <c r="E1040" s="36" t="s">
        <v>63</v>
      </c>
      <c r="F1040" s="202" t="s">
        <v>66</v>
      </c>
      <c r="G1040" s="202"/>
      <c r="H1040" s="202"/>
      <c r="I1040" s="202"/>
      <c r="J1040" s="202"/>
      <c r="K1040" s="202"/>
      <c r="L1040" s="34" t="s">
        <v>2509</v>
      </c>
      <c r="M1040" s="183" t="s">
        <v>66</v>
      </c>
      <c r="N1040" s="183" t="s">
        <v>2510</v>
      </c>
      <c r="O1040" s="184" t="s">
        <v>3183</v>
      </c>
      <c r="P1040" s="109"/>
      <c r="Q1040" s="182" t="s">
        <v>3184</v>
      </c>
      <c r="R1040" s="109"/>
      <c r="S1040" s="183"/>
      <c r="T1040" s="33"/>
      <c r="U1040" s="33" t="s">
        <v>58</v>
      </c>
      <c r="V1040" s="45" t="s">
        <v>58</v>
      </c>
      <c r="W1040" s="34" t="s">
        <v>2510</v>
      </c>
      <c r="X1040" s="34" t="s">
        <v>66</v>
      </c>
      <c r="Y1040" s="36"/>
      <c r="Z1040" s="36"/>
      <c r="AA1040" s="36"/>
      <c r="AB1040" s="36">
        <v>1</v>
      </c>
      <c r="AC1040" s="36"/>
      <c r="AD1040" s="36"/>
      <c r="AE1040" s="36"/>
      <c r="AF1040" s="51"/>
      <c r="AG1040" s="51"/>
      <c r="AH1040" s="51">
        <v>1</v>
      </c>
      <c r="AI1040" s="51"/>
      <c r="AJ1040" s="51"/>
      <c r="AK1040" s="51"/>
      <c r="AL1040" s="33"/>
      <c r="AM1040" s="33"/>
      <c r="AN1040" s="186"/>
      <c r="AO1040" s="186"/>
      <c r="AP1040" s="185"/>
      <c r="AQ1040" s="185"/>
      <c r="AR1040" s="185"/>
      <c r="AS1040" s="185"/>
      <c r="AT1040" s="185"/>
      <c r="AU1040" s="185"/>
      <c r="AV1040" s="185"/>
      <c r="AW1040" s="186"/>
      <c r="AX1040" s="41"/>
      <c r="AY1040" s="41" t="s">
        <v>24</v>
      </c>
      <c r="AZ1040" s="41"/>
      <c r="BA1040" s="36"/>
      <c r="BB1040" s="51"/>
      <c r="BC1040" s="33"/>
      <c r="BD1040" s="33"/>
      <c r="BE1040" s="51"/>
      <c r="BF1040" s="51"/>
      <c r="BG1040" s="51"/>
      <c r="BH1040" s="51"/>
      <c r="BI1040" s="51"/>
      <c r="BJ1040" s="51"/>
      <c r="BK1040" s="51"/>
      <c r="BL1040" s="51"/>
      <c r="BM1040" s="51"/>
      <c r="BN1040" s="51"/>
      <c r="BO1040" s="51"/>
    </row>
    <row r="1041" spans="1:67" ht="144" customHeight="1" x14ac:dyDescent="0.25">
      <c r="A1041" s="201">
        <v>1041</v>
      </c>
      <c r="B1041" s="183" t="s">
        <v>4507</v>
      </c>
      <c r="C1041" s="183" t="s">
        <v>4508</v>
      </c>
      <c r="D1041" s="33" t="s">
        <v>1030</v>
      </c>
      <c r="E1041" s="36" t="s">
        <v>63</v>
      </c>
      <c r="F1041" s="202" t="s">
        <v>66</v>
      </c>
      <c r="G1041" s="202"/>
      <c r="H1041" s="202"/>
      <c r="I1041" s="202"/>
      <c r="J1041" s="202"/>
      <c r="K1041" s="202"/>
      <c r="L1041" s="34" t="s">
        <v>2511</v>
      </c>
      <c r="M1041" s="183" t="s">
        <v>3185</v>
      </c>
      <c r="N1041" s="183" t="s">
        <v>4530</v>
      </c>
      <c r="O1041" s="184" t="s">
        <v>3183</v>
      </c>
      <c r="P1041" s="109"/>
      <c r="Q1041" s="183" t="s">
        <v>2512</v>
      </c>
      <c r="R1041" s="109"/>
      <c r="S1041" s="183"/>
      <c r="T1041" s="33"/>
      <c r="U1041" s="33" t="s">
        <v>58</v>
      </c>
      <c r="V1041" s="45" t="s">
        <v>58</v>
      </c>
      <c r="W1041" s="34" t="s">
        <v>2512</v>
      </c>
      <c r="X1041" s="34" t="s">
        <v>66</v>
      </c>
      <c r="Y1041" s="36"/>
      <c r="Z1041" s="36"/>
      <c r="AA1041" s="36"/>
      <c r="AB1041" s="36">
        <v>1</v>
      </c>
      <c r="AC1041" s="36"/>
      <c r="AD1041" s="36"/>
      <c r="AE1041" s="36"/>
      <c r="AF1041" s="51"/>
      <c r="AG1041" s="51"/>
      <c r="AH1041" s="51">
        <v>1</v>
      </c>
      <c r="AI1041" s="51"/>
      <c r="AJ1041" s="51"/>
      <c r="AK1041" s="51"/>
      <c r="AL1041" s="33"/>
      <c r="AM1041" s="33"/>
      <c r="AN1041" s="186"/>
      <c r="AO1041" s="186"/>
      <c r="AP1041" s="185"/>
      <c r="AQ1041" s="185"/>
      <c r="AR1041" s="185"/>
      <c r="AS1041" s="185"/>
      <c r="AT1041" s="185"/>
      <c r="AU1041" s="185"/>
      <c r="AV1041" s="185"/>
      <c r="AW1041" s="186"/>
      <c r="AX1041" s="41"/>
      <c r="AY1041" s="41" t="s">
        <v>24</v>
      </c>
      <c r="AZ1041" s="41"/>
      <c r="BA1041" s="36"/>
      <c r="BB1041" s="51"/>
      <c r="BC1041" s="33"/>
      <c r="BD1041" s="33"/>
      <c r="BE1041" s="51"/>
      <c r="BF1041" s="51"/>
      <c r="BG1041" s="51"/>
      <c r="BH1041" s="51"/>
      <c r="BI1041" s="51"/>
      <c r="BJ1041" s="51"/>
      <c r="BK1041" s="51"/>
      <c r="BL1041" s="51"/>
      <c r="BM1041" s="51"/>
      <c r="BN1041" s="51"/>
      <c r="BO1041" s="51"/>
    </row>
    <row r="1042" spans="1:67" ht="80.25" customHeight="1" x14ac:dyDescent="0.25">
      <c r="A1042" s="201">
        <v>1042</v>
      </c>
      <c r="B1042" s="183" t="s">
        <v>4507</v>
      </c>
      <c r="C1042" s="183" t="s">
        <v>4508</v>
      </c>
      <c r="D1042" s="33" t="s">
        <v>1030</v>
      </c>
      <c r="E1042" s="36" t="s">
        <v>63</v>
      </c>
      <c r="F1042" s="202" t="s">
        <v>66</v>
      </c>
      <c r="G1042" s="202"/>
      <c r="H1042" s="202"/>
      <c r="I1042" s="202"/>
      <c r="J1042" s="202"/>
      <c r="K1042" s="202"/>
      <c r="L1042" s="34" t="s">
        <v>2513</v>
      </c>
      <c r="M1042" s="183" t="s">
        <v>66</v>
      </c>
      <c r="N1042" s="183" t="s">
        <v>4531</v>
      </c>
      <c r="O1042" s="184" t="s">
        <v>3183</v>
      </c>
      <c r="P1042" s="109"/>
      <c r="Q1042" s="183" t="s">
        <v>1153</v>
      </c>
      <c r="R1042" s="109"/>
      <c r="S1042" s="183"/>
      <c r="T1042" s="33"/>
      <c r="U1042" s="33" t="s">
        <v>58</v>
      </c>
      <c r="V1042" s="45" t="s">
        <v>58</v>
      </c>
      <c r="W1042" s="34" t="s">
        <v>1153</v>
      </c>
      <c r="X1042" s="34" t="s">
        <v>451</v>
      </c>
      <c r="Y1042" s="36"/>
      <c r="Z1042" s="36"/>
      <c r="AA1042" s="36"/>
      <c r="AB1042" s="36">
        <v>1</v>
      </c>
      <c r="AC1042" s="36"/>
      <c r="AD1042" s="36"/>
      <c r="AE1042" s="36"/>
      <c r="AF1042" s="51"/>
      <c r="AG1042" s="51"/>
      <c r="AH1042" s="51">
        <v>1</v>
      </c>
      <c r="AI1042" s="51"/>
      <c r="AJ1042" s="51"/>
      <c r="AK1042" s="51"/>
      <c r="AL1042" s="33"/>
      <c r="AM1042" s="33"/>
      <c r="AN1042" s="186"/>
      <c r="AO1042" s="186"/>
      <c r="AP1042" s="185"/>
      <c r="AQ1042" s="185"/>
      <c r="AR1042" s="185"/>
      <c r="AS1042" s="185"/>
      <c r="AT1042" s="185"/>
      <c r="AU1042" s="185"/>
      <c r="AV1042" s="185"/>
      <c r="AW1042" s="186"/>
      <c r="AX1042" s="41"/>
      <c r="AY1042" s="41" t="s">
        <v>24</v>
      </c>
      <c r="AZ1042" s="41"/>
      <c r="BA1042" s="36"/>
      <c r="BB1042" s="51"/>
      <c r="BC1042" s="33"/>
      <c r="BD1042" s="33"/>
      <c r="BE1042" s="51"/>
      <c r="BF1042" s="51"/>
      <c r="BG1042" s="51"/>
      <c r="BH1042" s="51"/>
      <c r="BI1042" s="51"/>
      <c r="BJ1042" s="51"/>
      <c r="BK1042" s="51"/>
      <c r="BL1042" s="51"/>
      <c r="BM1042" s="51"/>
      <c r="BN1042" s="51"/>
      <c r="BO1042" s="51"/>
    </row>
    <row r="1043" spans="1:67" ht="103.5" customHeight="1" x14ac:dyDescent="0.25">
      <c r="A1043" s="201">
        <v>1043</v>
      </c>
      <c r="B1043" s="183" t="s">
        <v>4507</v>
      </c>
      <c r="C1043" s="183" t="s">
        <v>4508</v>
      </c>
      <c r="D1043" s="33" t="s">
        <v>1030</v>
      </c>
      <c r="E1043" s="36" t="s">
        <v>63</v>
      </c>
      <c r="F1043" s="202" t="s">
        <v>66</v>
      </c>
      <c r="G1043" s="202"/>
      <c r="H1043" s="202"/>
      <c r="I1043" s="202"/>
      <c r="J1043" s="202"/>
      <c r="K1043" s="202"/>
      <c r="L1043" s="34" t="s">
        <v>2514</v>
      </c>
      <c r="M1043" s="183" t="s">
        <v>3143</v>
      </c>
      <c r="N1043" s="183" t="s">
        <v>3212</v>
      </c>
      <c r="O1043" s="184" t="s">
        <v>3183</v>
      </c>
      <c r="P1043" s="109"/>
      <c r="Q1043" s="183" t="s">
        <v>4769</v>
      </c>
      <c r="R1043" s="109"/>
      <c r="S1043" s="183"/>
      <c r="T1043" s="33"/>
      <c r="U1043" s="33" t="s">
        <v>58</v>
      </c>
      <c r="V1043" s="45" t="s">
        <v>58</v>
      </c>
      <c r="W1043" s="34" t="s">
        <v>2515</v>
      </c>
      <c r="X1043" s="34" t="s">
        <v>23</v>
      </c>
      <c r="Y1043" s="36"/>
      <c r="Z1043" s="36"/>
      <c r="AA1043" s="36"/>
      <c r="AB1043" s="36">
        <v>1</v>
      </c>
      <c r="AC1043" s="36"/>
      <c r="AD1043" s="36"/>
      <c r="AE1043" s="36"/>
      <c r="AF1043" s="51"/>
      <c r="AG1043" s="51"/>
      <c r="AH1043" s="51">
        <v>1</v>
      </c>
      <c r="AI1043" s="51"/>
      <c r="AJ1043" s="51"/>
      <c r="AK1043" s="51"/>
      <c r="AL1043" s="33"/>
      <c r="AM1043" s="33"/>
      <c r="AN1043" s="186"/>
      <c r="AO1043" s="186"/>
      <c r="AP1043" s="185"/>
      <c r="AQ1043" s="185"/>
      <c r="AR1043" s="185"/>
      <c r="AS1043" s="185"/>
      <c r="AT1043" s="185"/>
      <c r="AU1043" s="185"/>
      <c r="AV1043" s="185"/>
      <c r="AW1043" s="186"/>
      <c r="AX1043" s="41"/>
      <c r="AY1043" s="35" t="s">
        <v>24</v>
      </c>
      <c r="AZ1043" s="41"/>
      <c r="BA1043" s="36"/>
      <c r="BB1043" s="51"/>
      <c r="BC1043" s="33"/>
      <c r="BD1043" s="33">
        <v>2</v>
      </c>
      <c r="BE1043" s="51"/>
      <c r="BF1043" s="51"/>
      <c r="BG1043" s="51"/>
      <c r="BH1043" s="51"/>
      <c r="BI1043" s="51"/>
      <c r="BJ1043" s="51"/>
      <c r="BK1043" s="51"/>
      <c r="BL1043" s="51"/>
      <c r="BM1043" s="51"/>
      <c r="BN1043" s="51"/>
      <c r="BO1043" s="51"/>
    </row>
    <row r="1044" spans="1:67" ht="153.75" customHeight="1" x14ac:dyDescent="0.25">
      <c r="A1044" s="201">
        <v>1044</v>
      </c>
      <c r="B1044" s="183" t="s">
        <v>4507</v>
      </c>
      <c r="C1044" s="183" t="s">
        <v>4508</v>
      </c>
      <c r="D1044" s="33" t="s">
        <v>1030</v>
      </c>
      <c r="E1044" s="36" t="s">
        <v>63</v>
      </c>
      <c r="F1044" s="202" t="s">
        <v>66</v>
      </c>
      <c r="G1044" s="202"/>
      <c r="H1044" s="202"/>
      <c r="I1044" s="202"/>
      <c r="J1044" s="202"/>
      <c r="K1044" s="202"/>
      <c r="L1044" s="34" t="s">
        <v>2516</v>
      </c>
      <c r="M1044" s="183" t="s">
        <v>4451</v>
      </c>
      <c r="N1044" s="183" t="s">
        <v>1246</v>
      </c>
      <c r="O1044" s="184" t="s">
        <v>3183</v>
      </c>
      <c r="P1044" s="109"/>
      <c r="Q1044" s="183" t="s">
        <v>4533</v>
      </c>
      <c r="R1044" s="109"/>
      <c r="S1044" s="183"/>
      <c r="T1044" s="33"/>
      <c r="U1044" s="33" t="s">
        <v>58</v>
      </c>
      <c r="V1044" s="45" t="s">
        <v>58</v>
      </c>
      <c r="W1044" s="34" t="s">
        <v>2517</v>
      </c>
      <c r="X1044" s="34" t="s">
        <v>23</v>
      </c>
      <c r="Y1044" s="36"/>
      <c r="Z1044" s="36"/>
      <c r="AA1044" s="36"/>
      <c r="AB1044" s="36">
        <v>1</v>
      </c>
      <c r="AC1044" s="36"/>
      <c r="AD1044" s="36"/>
      <c r="AE1044" s="36"/>
      <c r="AF1044" s="51"/>
      <c r="AG1044" s="51"/>
      <c r="AH1044" s="51">
        <v>1</v>
      </c>
      <c r="AI1044" s="51"/>
      <c r="AJ1044" s="51"/>
      <c r="AK1044" s="51"/>
      <c r="AL1044" s="33"/>
      <c r="AM1044" s="33"/>
      <c r="AN1044" s="186"/>
      <c r="AO1044" s="186"/>
      <c r="AP1044" s="185"/>
      <c r="AQ1044" s="185"/>
      <c r="AR1044" s="185"/>
      <c r="AS1044" s="185"/>
      <c r="AT1044" s="185"/>
      <c r="AU1044" s="185"/>
      <c r="AV1044" s="185"/>
      <c r="AW1044" s="186"/>
      <c r="AX1044" s="41"/>
      <c r="AY1044" s="35" t="s">
        <v>807</v>
      </c>
      <c r="AZ1044" s="41"/>
      <c r="BA1044" s="36"/>
      <c r="BB1044" s="51"/>
      <c r="BC1044" s="33"/>
      <c r="BD1044" s="33">
        <v>2</v>
      </c>
      <c r="BE1044" s="51"/>
      <c r="BF1044" s="51"/>
      <c r="BG1044" s="51"/>
      <c r="BH1044" s="51"/>
      <c r="BI1044" s="51"/>
      <c r="BJ1044" s="51"/>
      <c r="BK1044" s="51"/>
      <c r="BL1044" s="51"/>
      <c r="BM1044" s="51"/>
      <c r="BN1044" s="51"/>
      <c r="BO1044" s="51"/>
    </row>
    <row r="1045" spans="1:67" ht="204.75" customHeight="1" x14ac:dyDescent="0.25">
      <c r="A1045" s="201">
        <v>1045</v>
      </c>
      <c r="B1045" s="183" t="s">
        <v>4507</v>
      </c>
      <c r="C1045" s="183" t="s">
        <v>4508</v>
      </c>
      <c r="D1045" s="33" t="s">
        <v>1030</v>
      </c>
      <c r="E1045" s="36" t="s">
        <v>63</v>
      </c>
      <c r="F1045" s="202" t="s">
        <v>66</v>
      </c>
      <c r="G1045" s="202"/>
      <c r="H1045" s="202"/>
      <c r="I1045" s="202"/>
      <c r="J1045" s="202"/>
      <c r="K1045" s="202"/>
      <c r="L1045" s="34" t="s">
        <v>2518</v>
      </c>
      <c r="M1045" s="183" t="s">
        <v>3187</v>
      </c>
      <c r="N1045" s="183" t="s">
        <v>4534</v>
      </c>
      <c r="O1045" s="184" t="s">
        <v>3183</v>
      </c>
      <c r="P1045" s="109"/>
      <c r="Q1045" s="183" t="s">
        <v>4535</v>
      </c>
      <c r="R1045" s="109"/>
      <c r="S1045" s="183"/>
      <c r="T1045" s="33"/>
      <c r="U1045" s="33" t="s">
        <v>58</v>
      </c>
      <c r="V1045" s="45" t="s">
        <v>58</v>
      </c>
      <c r="W1045" s="34" t="s">
        <v>2519</v>
      </c>
      <c r="X1045" s="34" t="s">
        <v>23</v>
      </c>
      <c r="Y1045" s="36"/>
      <c r="Z1045" s="36"/>
      <c r="AA1045" s="36"/>
      <c r="AB1045" s="36">
        <v>1</v>
      </c>
      <c r="AC1045" s="36"/>
      <c r="AD1045" s="36"/>
      <c r="AE1045" s="36"/>
      <c r="AF1045" s="51"/>
      <c r="AG1045" s="51"/>
      <c r="AH1045" s="51">
        <v>1</v>
      </c>
      <c r="AI1045" s="51"/>
      <c r="AJ1045" s="51"/>
      <c r="AK1045" s="51"/>
      <c r="AL1045" s="33"/>
      <c r="AM1045" s="33"/>
      <c r="AN1045" s="186"/>
      <c r="AO1045" s="185" t="s">
        <v>4536</v>
      </c>
      <c r="AP1045" s="185"/>
      <c r="AQ1045" s="185"/>
      <c r="AR1045" s="185"/>
      <c r="AS1045" s="185"/>
      <c r="AT1045" s="185"/>
      <c r="AU1045" s="185"/>
      <c r="AV1045" s="185"/>
      <c r="AW1045" s="186"/>
      <c r="AX1045" s="41"/>
      <c r="AY1045" s="35" t="s">
        <v>807</v>
      </c>
      <c r="AZ1045" s="41"/>
      <c r="BA1045" s="36"/>
      <c r="BB1045" s="36" t="s">
        <v>3154</v>
      </c>
      <c r="BC1045" s="33" t="s">
        <v>3943</v>
      </c>
      <c r="BD1045" s="33">
        <v>2</v>
      </c>
      <c r="BE1045" s="51"/>
      <c r="BF1045" s="51"/>
      <c r="BG1045" s="51"/>
      <c r="BH1045" s="51"/>
      <c r="BI1045" s="51"/>
      <c r="BJ1045" s="51"/>
      <c r="BK1045" s="51"/>
      <c r="BL1045" s="51"/>
      <c r="BM1045" s="51"/>
      <c r="BN1045" s="51"/>
      <c r="BO1045" s="51"/>
    </row>
    <row r="1046" spans="1:67" ht="187.5" customHeight="1" x14ac:dyDescent="0.25">
      <c r="A1046" s="201">
        <v>1046</v>
      </c>
      <c r="B1046" s="183" t="s">
        <v>4507</v>
      </c>
      <c r="C1046" s="183" t="s">
        <v>4508</v>
      </c>
      <c r="D1046" s="33" t="s">
        <v>1030</v>
      </c>
      <c r="E1046" s="36" t="s">
        <v>63</v>
      </c>
      <c r="F1046" s="202" t="s">
        <v>66</v>
      </c>
      <c r="G1046" s="202"/>
      <c r="H1046" s="202"/>
      <c r="I1046" s="202"/>
      <c r="J1046" s="202"/>
      <c r="K1046" s="202"/>
      <c r="L1046" s="34" t="s">
        <v>2520</v>
      </c>
      <c r="M1046" s="183" t="s">
        <v>3187</v>
      </c>
      <c r="N1046" s="183" t="s">
        <v>4534</v>
      </c>
      <c r="O1046" s="184" t="s">
        <v>3183</v>
      </c>
      <c r="P1046" s="109"/>
      <c r="Q1046" s="183" t="s">
        <v>4537</v>
      </c>
      <c r="R1046" s="109"/>
      <c r="S1046" s="183"/>
      <c r="T1046" s="33"/>
      <c r="U1046" s="33" t="s">
        <v>58</v>
      </c>
      <c r="V1046" s="45" t="s">
        <v>58</v>
      </c>
      <c r="W1046" s="34" t="s">
        <v>2521</v>
      </c>
      <c r="X1046" s="34" t="s">
        <v>23</v>
      </c>
      <c r="Y1046" s="36"/>
      <c r="Z1046" s="36"/>
      <c r="AA1046" s="36"/>
      <c r="AB1046" s="36">
        <v>1</v>
      </c>
      <c r="AC1046" s="36"/>
      <c r="AD1046" s="36"/>
      <c r="AE1046" s="36"/>
      <c r="AF1046" s="51"/>
      <c r="AG1046" s="51"/>
      <c r="AH1046" s="51">
        <v>1</v>
      </c>
      <c r="AI1046" s="51"/>
      <c r="AJ1046" s="51"/>
      <c r="AK1046" s="51"/>
      <c r="AL1046" s="33"/>
      <c r="AM1046" s="33"/>
      <c r="AN1046" s="186"/>
      <c r="AO1046" s="186"/>
      <c r="AP1046" s="185"/>
      <c r="AQ1046" s="185"/>
      <c r="AR1046" s="185"/>
      <c r="AS1046" s="185"/>
      <c r="AT1046" s="185"/>
      <c r="AU1046" s="185"/>
      <c r="AV1046" s="185"/>
      <c r="AW1046" s="186"/>
      <c r="AX1046" s="41"/>
      <c r="AY1046" s="35" t="s">
        <v>807</v>
      </c>
      <c r="AZ1046" s="41"/>
      <c r="BA1046" s="36"/>
      <c r="BB1046" s="51"/>
      <c r="BC1046" s="33"/>
      <c r="BD1046" s="33">
        <v>2</v>
      </c>
      <c r="BE1046" s="51"/>
      <c r="BF1046" s="51"/>
      <c r="BG1046" s="51"/>
      <c r="BH1046" s="51"/>
      <c r="BI1046" s="51"/>
      <c r="BJ1046" s="51"/>
      <c r="BK1046" s="51"/>
      <c r="BL1046" s="51"/>
      <c r="BM1046" s="51"/>
      <c r="BN1046" s="51"/>
      <c r="BO1046" s="51"/>
    </row>
    <row r="1047" spans="1:67" ht="86.25" customHeight="1" x14ac:dyDescent="0.25">
      <c r="A1047" s="201">
        <v>1047</v>
      </c>
      <c r="B1047" s="183" t="s">
        <v>4507</v>
      </c>
      <c r="C1047" s="183" t="s">
        <v>4508</v>
      </c>
      <c r="D1047" s="33" t="s">
        <v>1030</v>
      </c>
      <c r="E1047" s="36" t="s">
        <v>63</v>
      </c>
      <c r="F1047" s="202" t="s">
        <v>66</v>
      </c>
      <c r="G1047" s="202"/>
      <c r="H1047" s="202"/>
      <c r="I1047" s="202"/>
      <c r="J1047" s="202"/>
      <c r="K1047" s="202"/>
      <c r="L1047" s="34" t="s">
        <v>2522</v>
      </c>
      <c r="M1047" s="183" t="s">
        <v>3188</v>
      </c>
      <c r="N1047" s="183" t="s">
        <v>4538</v>
      </c>
      <c r="O1047" s="184" t="s">
        <v>3183</v>
      </c>
      <c r="P1047" s="109"/>
      <c r="Q1047" s="183" t="s">
        <v>71</v>
      </c>
      <c r="R1047" s="109"/>
      <c r="S1047" s="183"/>
      <c r="T1047" s="33"/>
      <c r="U1047" s="33" t="s">
        <v>21</v>
      </c>
      <c r="V1047" s="45" t="s">
        <v>21</v>
      </c>
      <c r="W1047" s="34" t="s">
        <v>71</v>
      </c>
      <c r="X1047" s="34" t="s">
        <v>66</v>
      </c>
      <c r="Y1047" s="36">
        <v>1</v>
      </c>
      <c r="Z1047" s="36"/>
      <c r="AA1047" s="36"/>
      <c r="AB1047" s="36"/>
      <c r="AC1047" s="36"/>
      <c r="AD1047" s="36"/>
      <c r="AE1047" s="36"/>
      <c r="AF1047" s="51"/>
      <c r="AG1047" s="51"/>
      <c r="AH1047" s="51">
        <v>1</v>
      </c>
      <c r="AI1047" s="51"/>
      <c r="AJ1047" s="51"/>
      <c r="AK1047" s="51"/>
      <c r="AL1047" s="33"/>
      <c r="AM1047" s="33"/>
      <c r="AN1047" s="185"/>
      <c r="AO1047" s="185"/>
      <c r="AP1047" s="185"/>
      <c r="AQ1047" s="185"/>
      <c r="AR1047" s="185"/>
      <c r="AS1047" s="185"/>
      <c r="AT1047" s="185"/>
      <c r="AU1047" s="185"/>
      <c r="AV1047" s="185"/>
      <c r="AW1047" s="186"/>
      <c r="AX1047" s="41"/>
      <c r="AY1047" s="35" t="s">
        <v>176</v>
      </c>
      <c r="AZ1047" s="41"/>
      <c r="BA1047" s="36"/>
      <c r="BB1047" s="51"/>
      <c r="BC1047" s="33"/>
      <c r="BD1047" s="33"/>
      <c r="BE1047" s="51"/>
      <c r="BF1047" s="51"/>
      <c r="BG1047" s="51"/>
      <c r="BH1047" s="51"/>
      <c r="BI1047" s="51"/>
      <c r="BJ1047" s="51"/>
      <c r="BK1047" s="51"/>
      <c r="BL1047" s="51"/>
      <c r="BM1047" s="51"/>
      <c r="BN1047" s="51"/>
      <c r="BO1047" s="51"/>
    </row>
    <row r="1048" spans="1:67" ht="86.25" customHeight="1" x14ac:dyDescent="0.25">
      <c r="A1048" s="201">
        <v>1048</v>
      </c>
      <c r="B1048" s="183" t="s">
        <v>4507</v>
      </c>
      <c r="C1048" s="183" t="s">
        <v>4508</v>
      </c>
      <c r="D1048" s="33" t="s">
        <v>1030</v>
      </c>
      <c r="E1048" s="36" t="s">
        <v>63</v>
      </c>
      <c r="F1048" s="202" t="s">
        <v>66</v>
      </c>
      <c r="G1048" s="202"/>
      <c r="H1048" s="202"/>
      <c r="I1048" s="202"/>
      <c r="J1048" s="202"/>
      <c r="K1048" s="202"/>
      <c r="L1048" s="34" t="s">
        <v>2523</v>
      </c>
      <c r="M1048" s="183" t="s">
        <v>3143</v>
      </c>
      <c r="N1048" s="183" t="s">
        <v>4539</v>
      </c>
      <c r="O1048" s="184" t="s">
        <v>3183</v>
      </c>
      <c r="P1048" s="109"/>
      <c r="Q1048" s="183" t="s">
        <v>3152</v>
      </c>
      <c r="R1048" s="109"/>
      <c r="S1048" s="183" t="s">
        <v>3167</v>
      </c>
      <c r="T1048" s="33" t="s">
        <v>4516</v>
      </c>
      <c r="U1048" s="33" t="s">
        <v>167</v>
      </c>
      <c r="V1048" s="45" t="s">
        <v>167</v>
      </c>
      <c r="W1048" s="34" t="s">
        <v>322</v>
      </c>
      <c r="X1048" s="34" t="s">
        <v>66</v>
      </c>
      <c r="Y1048" s="36"/>
      <c r="Z1048" s="36"/>
      <c r="AA1048" s="36">
        <v>1</v>
      </c>
      <c r="AB1048" s="36"/>
      <c r="AC1048" s="36"/>
      <c r="AD1048" s="36"/>
      <c r="AE1048" s="36"/>
      <c r="AF1048" s="51"/>
      <c r="AG1048" s="51">
        <v>1</v>
      </c>
      <c r="AH1048" s="51"/>
      <c r="AI1048" s="51"/>
      <c r="AJ1048" s="51"/>
      <c r="AK1048" s="51"/>
      <c r="AL1048" s="33" t="s">
        <v>3156</v>
      </c>
      <c r="AM1048" s="33"/>
      <c r="AN1048" s="185"/>
      <c r="AO1048" s="185"/>
      <c r="AP1048" s="185" t="s">
        <v>3389</v>
      </c>
      <c r="AQ1048" s="185" t="s">
        <v>3389</v>
      </c>
      <c r="AR1048" s="185" t="s">
        <v>3389</v>
      </c>
      <c r="AS1048" s="185" t="s">
        <v>3389</v>
      </c>
      <c r="AT1048" s="185"/>
      <c r="AU1048" s="185"/>
      <c r="AV1048" s="185"/>
      <c r="AW1048" s="186"/>
      <c r="AX1048" s="41"/>
      <c r="AY1048" s="35" t="s">
        <v>176</v>
      </c>
      <c r="AZ1048" s="41"/>
      <c r="BA1048" s="36" t="s">
        <v>451</v>
      </c>
      <c r="BB1048" s="51"/>
      <c r="BC1048" s="33"/>
      <c r="BD1048" s="33"/>
      <c r="BE1048" s="51"/>
      <c r="BF1048" s="51"/>
      <c r="BG1048" s="51"/>
      <c r="BH1048" s="51"/>
      <c r="BI1048" s="51"/>
      <c r="BJ1048" s="51"/>
      <c r="BK1048" s="51"/>
      <c r="BL1048" s="51"/>
      <c r="BM1048" s="51"/>
      <c r="BN1048" s="51"/>
      <c r="BO1048" s="51"/>
    </row>
    <row r="1049" spans="1:67" ht="86.25" customHeight="1" x14ac:dyDescent="0.25">
      <c r="A1049" s="201">
        <v>1049</v>
      </c>
      <c r="B1049" s="183" t="s">
        <v>4507</v>
      </c>
      <c r="C1049" s="183" t="s">
        <v>4508</v>
      </c>
      <c r="D1049" s="33" t="s">
        <v>1030</v>
      </c>
      <c r="E1049" s="36" t="s">
        <v>63</v>
      </c>
      <c r="F1049" s="202" t="s">
        <v>66</v>
      </c>
      <c r="G1049" s="202"/>
      <c r="H1049" s="202"/>
      <c r="I1049" s="202"/>
      <c r="J1049" s="202"/>
      <c r="K1049" s="202"/>
      <c r="L1049" s="34" t="s">
        <v>2525</v>
      </c>
      <c r="M1049" s="183" t="s">
        <v>3188</v>
      </c>
      <c r="N1049" s="183" t="s">
        <v>4540</v>
      </c>
      <c r="O1049" s="184" t="s">
        <v>3183</v>
      </c>
      <c r="P1049" s="109"/>
      <c r="Q1049" s="183" t="s">
        <v>3201</v>
      </c>
      <c r="R1049" s="109"/>
      <c r="S1049" s="183"/>
      <c r="T1049" s="33"/>
      <c r="U1049" s="33" t="s">
        <v>21</v>
      </c>
      <c r="V1049" s="45" t="s">
        <v>21</v>
      </c>
      <c r="W1049" s="34" t="s">
        <v>2526</v>
      </c>
      <c r="X1049" s="34" t="s">
        <v>66</v>
      </c>
      <c r="Y1049" s="36">
        <v>1</v>
      </c>
      <c r="Z1049" s="36"/>
      <c r="AA1049" s="36"/>
      <c r="AB1049" s="36"/>
      <c r="AC1049" s="36"/>
      <c r="AD1049" s="36"/>
      <c r="AE1049" s="36"/>
      <c r="AF1049" s="51"/>
      <c r="AG1049" s="51">
        <v>1</v>
      </c>
      <c r="AH1049" s="51"/>
      <c r="AI1049" s="51"/>
      <c r="AJ1049" s="51"/>
      <c r="AK1049" s="36">
        <v>1</v>
      </c>
      <c r="AL1049" s="33" t="s">
        <v>3156</v>
      </c>
      <c r="AM1049" s="33"/>
      <c r="AN1049" s="185"/>
      <c r="AO1049" s="185"/>
      <c r="AP1049" s="185"/>
      <c r="AQ1049" s="185"/>
      <c r="AR1049" s="185"/>
      <c r="AS1049" s="185"/>
      <c r="AT1049" s="185"/>
      <c r="AU1049" s="185"/>
      <c r="AV1049" s="185"/>
      <c r="AW1049" s="186"/>
      <c r="AX1049" s="41"/>
      <c r="AY1049" s="35" t="s">
        <v>176</v>
      </c>
      <c r="AZ1049" s="41"/>
      <c r="BA1049" s="36"/>
      <c r="BB1049" s="51"/>
      <c r="BC1049" s="33"/>
      <c r="BD1049" s="33"/>
      <c r="BE1049" s="51"/>
      <c r="BF1049" s="51"/>
      <c r="BG1049" s="51"/>
      <c r="BH1049" s="51"/>
      <c r="BI1049" s="51"/>
      <c r="BJ1049" s="51"/>
      <c r="BK1049" s="51"/>
      <c r="BL1049" s="51"/>
      <c r="BM1049" s="51"/>
      <c r="BN1049" s="51"/>
      <c r="BO1049" s="51"/>
    </row>
    <row r="1050" spans="1:67" ht="86.25" customHeight="1" x14ac:dyDescent="0.25">
      <c r="A1050" s="201">
        <v>1050</v>
      </c>
      <c r="B1050" s="183" t="s">
        <v>4507</v>
      </c>
      <c r="C1050" s="183" t="s">
        <v>4508</v>
      </c>
      <c r="D1050" s="33" t="s">
        <v>1030</v>
      </c>
      <c r="E1050" s="36" t="s">
        <v>63</v>
      </c>
      <c r="F1050" s="202" t="s">
        <v>66</v>
      </c>
      <c r="G1050" s="202"/>
      <c r="H1050" s="202"/>
      <c r="I1050" s="202"/>
      <c r="J1050" s="202"/>
      <c r="K1050" s="202"/>
      <c r="L1050" s="34" t="s">
        <v>2527</v>
      </c>
      <c r="M1050" s="183" t="s">
        <v>4451</v>
      </c>
      <c r="N1050" s="183" t="s">
        <v>4541</v>
      </c>
      <c r="O1050" s="184" t="s">
        <v>3183</v>
      </c>
      <c r="P1050" s="109"/>
      <c r="Q1050" s="183" t="s">
        <v>4542</v>
      </c>
      <c r="R1050" s="109"/>
      <c r="S1050" s="183"/>
      <c r="T1050" s="33"/>
      <c r="U1050" s="33" t="s">
        <v>21</v>
      </c>
      <c r="V1050" s="45" t="s">
        <v>21</v>
      </c>
      <c r="W1050" s="34" t="s">
        <v>2526</v>
      </c>
      <c r="X1050" s="34" t="s">
        <v>66</v>
      </c>
      <c r="Y1050" s="36">
        <v>1</v>
      </c>
      <c r="Z1050" s="36"/>
      <c r="AA1050" s="36"/>
      <c r="AB1050" s="36"/>
      <c r="AC1050" s="36"/>
      <c r="AD1050" s="36"/>
      <c r="AE1050" s="36"/>
      <c r="AF1050" s="51"/>
      <c r="AG1050" s="51">
        <v>1</v>
      </c>
      <c r="AH1050" s="51"/>
      <c r="AI1050" s="51"/>
      <c r="AJ1050" s="51"/>
      <c r="AK1050" s="51"/>
      <c r="AL1050" s="33" t="s">
        <v>3156</v>
      </c>
      <c r="AM1050" s="33"/>
      <c r="AN1050" s="185" t="s">
        <v>4543</v>
      </c>
      <c r="AO1050" s="185"/>
      <c r="AP1050" s="185"/>
      <c r="AQ1050" s="185"/>
      <c r="AR1050" s="185"/>
      <c r="AS1050" s="185"/>
      <c r="AT1050" s="185"/>
      <c r="AU1050" s="185"/>
      <c r="AV1050" s="185"/>
      <c r="AW1050" s="186"/>
      <c r="AX1050" s="41"/>
      <c r="AY1050" s="35" t="s">
        <v>176</v>
      </c>
      <c r="AZ1050" s="41"/>
      <c r="BA1050" s="36"/>
      <c r="BB1050" s="51"/>
      <c r="BC1050" s="33"/>
      <c r="BD1050" s="33"/>
      <c r="BE1050" s="51"/>
      <c r="BF1050" s="51"/>
      <c r="BG1050" s="51"/>
      <c r="BH1050" s="51"/>
      <c r="BI1050" s="51"/>
      <c r="BJ1050" s="51"/>
      <c r="BK1050" s="51"/>
      <c r="BL1050" s="51"/>
      <c r="BM1050" s="51"/>
      <c r="BN1050" s="51"/>
      <c r="BO1050" s="51"/>
    </row>
    <row r="1051" spans="1:67" ht="141.75" customHeight="1" x14ac:dyDescent="0.25">
      <c r="A1051" s="201">
        <v>1051</v>
      </c>
      <c r="B1051" s="183" t="s">
        <v>4507</v>
      </c>
      <c r="C1051" s="183" t="s">
        <v>4508</v>
      </c>
      <c r="D1051" s="33" t="s">
        <v>1030</v>
      </c>
      <c r="E1051" s="36" t="s">
        <v>41</v>
      </c>
      <c r="F1051" s="202" t="s">
        <v>66</v>
      </c>
      <c r="G1051" s="202"/>
      <c r="H1051" s="202"/>
      <c r="I1051" s="202"/>
      <c r="J1051" s="202"/>
      <c r="K1051" s="202"/>
      <c r="L1051" s="34" t="s">
        <v>2528</v>
      </c>
      <c r="M1051" s="183"/>
      <c r="N1051" s="183" t="s">
        <v>3208</v>
      </c>
      <c r="O1051" s="184" t="s">
        <v>41</v>
      </c>
      <c r="P1051" s="109"/>
      <c r="Q1051" s="182" t="s">
        <v>25</v>
      </c>
      <c r="R1051" s="109"/>
      <c r="S1051" s="183" t="s">
        <v>3167</v>
      </c>
      <c r="T1051" s="33" t="s">
        <v>2529</v>
      </c>
      <c r="U1051" s="33" t="s">
        <v>167</v>
      </c>
      <c r="V1051" s="45" t="s">
        <v>167</v>
      </c>
      <c r="W1051" s="34" t="s">
        <v>2529</v>
      </c>
      <c r="X1051" s="34" t="s">
        <v>66</v>
      </c>
      <c r="Y1051" s="36"/>
      <c r="Z1051" s="36"/>
      <c r="AA1051" s="36">
        <v>1</v>
      </c>
      <c r="AB1051" s="36"/>
      <c r="AC1051" s="36"/>
      <c r="AD1051" s="36"/>
      <c r="AE1051" s="36"/>
      <c r="AF1051" s="51"/>
      <c r="AG1051" s="51">
        <v>1</v>
      </c>
      <c r="AH1051" s="51"/>
      <c r="AI1051" s="51"/>
      <c r="AJ1051" s="51"/>
      <c r="AK1051" s="51"/>
      <c r="AL1051" s="33" t="s">
        <v>3156</v>
      </c>
      <c r="AM1051" s="33"/>
      <c r="AN1051" s="185"/>
      <c r="AO1051" s="185"/>
      <c r="AP1051" s="185" t="s">
        <v>4544</v>
      </c>
      <c r="AQ1051" s="185" t="s">
        <v>4544</v>
      </c>
      <c r="AR1051" s="185" t="s">
        <v>4544</v>
      </c>
      <c r="AS1051" s="185" t="s">
        <v>4544</v>
      </c>
      <c r="AT1051" s="185"/>
      <c r="AU1051" s="185"/>
      <c r="AV1051" s="185"/>
      <c r="AW1051" s="186"/>
      <c r="AX1051" s="41"/>
      <c r="AY1051" s="35" t="s">
        <v>176</v>
      </c>
      <c r="AZ1051" s="41"/>
      <c r="BA1051" s="36"/>
      <c r="BB1051" s="51"/>
      <c r="BC1051" s="33"/>
      <c r="BD1051" s="33"/>
      <c r="BE1051" s="51"/>
      <c r="BF1051" s="51"/>
      <c r="BG1051" s="51"/>
      <c r="BH1051" s="51"/>
      <c r="BI1051" s="51"/>
      <c r="BJ1051" s="51"/>
      <c r="BK1051" s="51"/>
      <c r="BL1051" s="51"/>
      <c r="BM1051" s="51"/>
      <c r="BN1051" s="51"/>
      <c r="BO1051" s="51"/>
    </row>
    <row r="1052" spans="1:67" ht="124.5" customHeight="1" x14ac:dyDescent="0.25">
      <c r="A1052" s="201">
        <v>1052</v>
      </c>
      <c r="B1052" s="183" t="s">
        <v>4507</v>
      </c>
      <c r="C1052" s="183" t="s">
        <v>4508</v>
      </c>
      <c r="D1052" s="33" t="s">
        <v>1030</v>
      </c>
      <c r="E1052" s="36" t="s">
        <v>41</v>
      </c>
      <c r="F1052" s="202" t="s">
        <v>66</v>
      </c>
      <c r="G1052" s="202"/>
      <c r="H1052" s="202"/>
      <c r="I1052" s="202"/>
      <c r="J1052" s="202"/>
      <c r="K1052" s="202"/>
      <c r="L1052" s="34" t="s">
        <v>2530</v>
      </c>
      <c r="M1052" s="183"/>
      <c r="N1052" s="183" t="s">
        <v>3208</v>
      </c>
      <c r="O1052" s="184" t="s">
        <v>41</v>
      </c>
      <c r="P1052" s="109"/>
      <c r="Q1052" s="182" t="s">
        <v>25</v>
      </c>
      <c r="R1052" s="109"/>
      <c r="S1052" s="183" t="s">
        <v>3167</v>
      </c>
      <c r="T1052" s="33" t="s">
        <v>4545</v>
      </c>
      <c r="U1052" s="33" t="s">
        <v>167</v>
      </c>
      <c r="V1052" s="45" t="s">
        <v>167</v>
      </c>
      <c r="W1052" s="34" t="s">
        <v>322</v>
      </c>
      <c r="X1052" s="34" t="s">
        <v>66</v>
      </c>
      <c r="Y1052" s="36"/>
      <c r="Z1052" s="36"/>
      <c r="AA1052" s="36">
        <v>1</v>
      </c>
      <c r="AB1052" s="36"/>
      <c r="AC1052" s="36"/>
      <c r="AD1052" s="36"/>
      <c r="AE1052" s="36"/>
      <c r="AF1052" s="51"/>
      <c r="AG1052" s="51">
        <v>1</v>
      </c>
      <c r="AH1052" s="51"/>
      <c r="AI1052" s="51"/>
      <c r="AJ1052" s="51"/>
      <c r="AK1052" s="51"/>
      <c r="AL1052" s="33" t="s">
        <v>3156</v>
      </c>
      <c r="AM1052" s="33"/>
      <c r="AN1052" s="185"/>
      <c r="AO1052" s="185"/>
      <c r="AP1052" s="185" t="s">
        <v>4546</v>
      </c>
      <c r="AQ1052" s="185" t="s">
        <v>4547</v>
      </c>
      <c r="AR1052" s="185" t="s">
        <v>4548</v>
      </c>
      <c r="AS1052" s="185" t="s">
        <v>4549</v>
      </c>
      <c r="AT1052" s="185"/>
      <c r="AU1052" s="185"/>
      <c r="AV1052" s="185"/>
      <c r="AW1052" s="186"/>
      <c r="AX1052" s="41"/>
      <c r="AY1052" s="35" t="s">
        <v>176</v>
      </c>
      <c r="AZ1052" s="41"/>
      <c r="BA1052" s="36"/>
      <c r="BB1052" s="51"/>
      <c r="BC1052" s="33"/>
      <c r="BD1052" s="33"/>
      <c r="BE1052" s="51"/>
      <c r="BF1052" s="51"/>
      <c r="BG1052" s="51"/>
      <c r="BH1052" s="51"/>
      <c r="BI1052" s="51"/>
      <c r="BJ1052" s="51"/>
      <c r="BK1052" s="51"/>
      <c r="BL1052" s="51"/>
      <c r="BM1052" s="51"/>
      <c r="BN1052" s="51"/>
      <c r="BO1052" s="51"/>
    </row>
    <row r="1053" spans="1:67" ht="179.25" customHeight="1" x14ac:dyDescent="0.25">
      <c r="A1053" s="201">
        <v>1053</v>
      </c>
      <c r="B1053" s="183" t="s">
        <v>4507</v>
      </c>
      <c r="C1053" s="183" t="s">
        <v>4508</v>
      </c>
      <c r="D1053" s="33" t="s">
        <v>1030</v>
      </c>
      <c r="E1053" s="36" t="s">
        <v>41</v>
      </c>
      <c r="F1053" s="202" t="s">
        <v>66</v>
      </c>
      <c r="G1053" s="202"/>
      <c r="H1053" s="202"/>
      <c r="I1053" s="202"/>
      <c r="J1053" s="202"/>
      <c r="K1053" s="202"/>
      <c r="L1053" s="34" t="s">
        <v>2531</v>
      </c>
      <c r="M1053" s="183"/>
      <c r="N1053" s="183" t="s">
        <v>3208</v>
      </c>
      <c r="O1053" s="184" t="s">
        <v>41</v>
      </c>
      <c r="P1053" s="109"/>
      <c r="Q1053" s="182" t="s">
        <v>25</v>
      </c>
      <c r="R1053" s="109"/>
      <c r="S1053" s="183" t="s">
        <v>391</v>
      </c>
      <c r="T1053" s="33" t="s">
        <v>4550</v>
      </c>
      <c r="U1053" s="33" t="s">
        <v>167</v>
      </c>
      <c r="V1053" s="45" t="s">
        <v>167</v>
      </c>
      <c r="W1053" s="34" t="s">
        <v>2532</v>
      </c>
      <c r="X1053" s="34" t="s">
        <v>66</v>
      </c>
      <c r="Y1053" s="36"/>
      <c r="Z1053" s="36"/>
      <c r="AA1053" s="36">
        <v>1</v>
      </c>
      <c r="AB1053" s="36"/>
      <c r="AC1053" s="36"/>
      <c r="AD1053" s="36"/>
      <c r="AE1053" s="36"/>
      <c r="AF1053" s="51"/>
      <c r="AG1053" s="51">
        <v>1</v>
      </c>
      <c r="AH1053" s="51"/>
      <c r="AI1053" s="51"/>
      <c r="AJ1053" s="51"/>
      <c r="AK1053" s="51"/>
      <c r="AL1053" s="33" t="s">
        <v>3156</v>
      </c>
      <c r="AM1053" s="33"/>
      <c r="AN1053" s="185"/>
      <c r="AO1053" s="185"/>
      <c r="AP1053" s="185" t="s">
        <v>4551</v>
      </c>
      <c r="AQ1053" s="185" t="s">
        <v>4551</v>
      </c>
      <c r="AR1053" s="185" t="s">
        <v>4551</v>
      </c>
      <c r="AS1053" s="185" t="s">
        <v>4551</v>
      </c>
      <c r="AT1053" s="185"/>
      <c r="AU1053" s="185"/>
      <c r="AV1053" s="185"/>
      <c r="AW1053" s="186"/>
      <c r="AX1053" s="41"/>
      <c r="AY1053" s="35" t="s">
        <v>176</v>
      </c>
      <c r="AZ1053" s="41"/>
      <c r="BA1053" s="36"/>
      <c r="BB1053" s="51"/>
      <c r="BC1053" s="33"/>
      <c r="BD1053" s="33"/>
      <c r="BE1053" s="51"/>
      <c r="BF1053" s="51"/>
      <c r="BG1053" s="51"/>
      <c r="BH1053" s="51"/>
      <c r="BI1053" s="51"/>
      <c r="BJ1053" s="51"/>
      <c r="BK1053" s="51"/>
      <c r="BL1053" s="51"/>
      <c r="BM1053" s="51"/>
      <c r="BN1053" s="51"/>
      <c r="BO1053" s="51"/>
    </row>
    <row r="1054" spans="1:67" ht="293.25" customHeight="1" x14ac:dyDescent="0.25">
      <c r="A1054" s="201">
        <v>1054</v>
      </c>
      <c r="B1054" s="183" t="s">
        <v>4507</v>
      </c>
      <c r="C1054" s="183" t="s">
        <v>4508</v>
      </c>
      <c r="D1054" s="33" t="s">
        <v>1030</v>
      </c>
      <c r="E1054" s="36" t="s">
        <v>41</v>
      </c>
      <c r="F1054" s="202" t="s">
        <v>66</v>
      </c>
      <c r="G1054" s="202"/>
      <c r="H1054" s="202"/>
      <c r="I1054" s="202"/>
      <c r="J1054" s="202"/>
      <c r="K1054" s="202"/>
      <c r="L1054" s="34" t="s">
        <v>2533</v>
      </c>
      <c r="M1054" s="183"/>
      <c r="N1054" s="183" t="s">
        <v>3208</v>
      </c>
      <c r="O1054" s="184" t="s">
        <v>41</v>
      </c>
      <c r="P1054" s="109"/>
      <c r="Q1054" s="182" t="s">
        <v>25</v>
      </c>
      <c r="R1054" s="109"/>
      <c r="S1054" s="183"/>
      <c r="T1054" s="33" t="s">
        <v>2534</v>
      </c>
      <c r="U1054" s="33" t="s">
        <v>21</v>
      </c>
      <c r="V1054" s="45" t="s">
        <v>21</v>
      </c>
      <c r="W1054" s="34" t="s">
        <v>2534</v>
      </c>
      <c r="X1054" s="34" t="s">
        <v>66</v>
      </c>
      <c r="Y1054" s="36">
        <v>1</v>
      </c>
      <c r="Z1054" s="36"/>
      <c r="AA1054" s="36"/>
      <c r="AB1054" s="36"/>
      <c r="AC1054" s="36"/>
      <c r="AD1054" s="36"/>
      <c r="AE1054" s="36"/>
      <c r="AF1054" s="51"/>
      <c r="AG1054" s="51">
        <v>1</v>
      </c>
      <c r="AH1054" s="51"/>
      <c r="AI1054" s="51"/>
      <c r="AJ1054" s="51"/>
      <c r="AK1054" s="51"/>
      <c r="AL1054" s="33" t="s">
        <v>3156</v>
      </c>
      <c r="AM1054" s="33"/>
      <c r="AN1054" s="185"/>
      <c r="AO1054" s="185"/>
      <c r="AP1054" s="185"/>
      <c r="AQ1054" s="185"/>
      <c r="AR1054" s="185"/>
      <c r="AS1054" s="185"/>
      <c r="AT1054" s="185"/>
      <c r="AU1054" s="185"/>
      <c r="AV1054" s="185"/>
      <c r="AW1054" s="186"/>
      <c r="AX1054" s="41"/>
      <c r="AY1054" s="41" t="s">
        <v>24</v>
      </c>
      <c r="AZ1054" s="41"/>
      <c r="BA1054" s="36"/>
      <c r="BB1054" s="51"/>
      <c r="BC1054" s="33"/>
      <c r="BD1054" s="33"/>
      <c r="BE1054" s="51"/>
      <c r="BF1054" s="51"/>
      <c r="BG1054" s="51"/>
      <c r="BH1054" s="51"/>
      <c r="BI1054" s="51"/>
      <c r="BJ1054" s="51"/>
      <c r="BK1054" s="51"/>
      <c r="BL1054" s="51"/>
      <c r="BM1054" s="51"/>
      <c r="BN1054" s="51"/>
      <c r="BO1054" s="51"/>
    </row>
    <row r="1055" spans="1:67" ht="181.5" customHeight="1" x14ac:dyDescent="0.25">
      <c r="A1055" s="201">
        <v>1055</v>
      </c>
      <c r="B1055" s="183" t="s">
        <v>4507</v>
      </c>
      <c r="C1055" s="183" t="s">
        <v>4508</v>
      </c>
      <c r="D1055" s="33" t="s">
        <v>1030</v>
      </c>
      <c r="E1055" s="36" t="s">
        <v>41</v>
      </c>
      <c r="F1055" s="202" t="s">
        <v>66</v>
      </c>
      <c r="G1055" s="202"/>
      <c r="H1055" s="202"/>
      <c r="I1055" s="202"/>
      <c r="J1055" s="202"/>
      <c r="K1055" s="202"/>
      <c r="L1055" s="34" t="s">
        <v>2535</v>
      </c>
      <c r="M1055" s="183"/>
      <c r="N1055" s="183" t="s">
        <v>3208</v>
      </c>
      <c r="O1055" s="184" t="s">
        <v>41</v>
      </c>
      <c r="P1055" s="109"/>
      <c r="Q1055" s="182" t="s">
        <v>25</v>
      </c>
      <c r="R1055" s="109"/>
      <c r="S1055" s="183" t="s">
        <v>391</v>
      </c>
      <c r="T1055" s="33" t="s">
        <v>2536</v>
      </c>
      <c r="U1055" s="33" t="s">
        <v>21</v>
      </c>
      <c r="V1055" s="45" t="s">
        <v>21</v>
      </c>
      <c r="W1055" s="34" t="s">
        <v>2536</v>
      </c>
      <c r="X1055" s="34" t="s">
        <v>66</v>
      </c>
      <c r="Y1055" s="36">
        <v>1</v>
      </c>
      <c r="Z1055" s="36"/>
      <c r="AA1055" s="36"/>
      <c r="AB1055" s="36"/>
      <c r="AC1055" s="36"/>
      <c r="AD1055" s="36"/>
      <c r="AE1055" s="36"/>
      <c r="AF1055" s="51"/>
      <c r="AG1055" s="51">
        <v>1</v>
      </c>
      <c r="AH1055" s="51"/>
      <c r="AI1055" s="51"/>
      <c r="AJ1055" s="51"/>
      <c r="AK1055" s="51"/>
      <c r="AL1055" s="33" t="s">
        <v>3156</v>
      </c>
      <c r="AM1055" s="33"/>
      <c r="AN1055" s="185"/>
      <c r="AO1055" s="185"/>
      <c r="AP1055" s="185"/>
      <c r="AQ1055" s="185"/>
      <c r="AR1055" s="185"/>
      <c r="AS1055" s="185"/>
      <c r="AT1055" s="185"/>
      <c r="AU1055" s="185"/>
      <c r="AV1055" s="185"/>
      <c r="AW1055" s="186"/>
      <c r="AX1055" s="41"/>
      <c r="AY1055" s="41" t="s">
        <v>24</v>
      </c>
      <c r="AZ1055" s="41"/>
      <c r="BA1055" s="36"/>
      <c r="BB1055" s="51"/>
      <c r="BC1055" s="33"/>
      <c r="BD1055" s="33"/>
      <c r="BE1055" s="51"/>
      <c r="BF1055" s="51"/>
      <c r="BG1055" s="51"/>
      <c r="BH1055" s="51"/>
      <c r="BI1055" s="51"/>
      <c r="BJ1055" s="51"/>
      <c r="BK1055" s="51"/>
      <c r="BL1055" s="51"/>
      <c r="BM1055" s="51"/>
      <c r="BN1055" s="51"/>
      <c r="BO1055" s="51"/>
    </row>
    <row r="1056" spans="1:67" ht="191.25" customHeight="1" x14ac:dyDescent="0.25">
      <c r="A1056" s="201">
        <v>1056</v>
      </c>
      <c r="B1056" s="183" t="s">
        <v>4507</v>
      </c>
      <c r="C1056" s="183" t="s">
        <v>4508</v>
      </c>
      <c r="D1056" s="33" t="s">
        <v>1030</v>
      </c>
      <c r="E1056" s="36" t="s">
        <v>41</v>
      </c>
      <c r="F1056" s="202" t="s">
        <v>66</v>
      </c>
      <c r="G1056" s="202"/>
      <c r="H1056" s="202"/>
      <c r="I1056" s="202"/>
      <c r="J1056" s="202"/>
      <c r="K1056" s="202"/>
      <c r="L1056" s="34" t="s">
        <v>2537</v>
      </c>
      <c r="M1056" s="183"/>
      <c r="N1056" s="183" t="s">
        <v>3208</v>
      </c>
      <c r="O1056" s="184" t="s">
        <v>41</v>
      </c>
      <c r="P1056" s="109"/>
      <c r="Q1056" s="182" t="s">
        <v>25</v>
      </c>
      <c r="R1056" s="109"/>
      <c r="S1056" s="183" t="s">
        <v>3167</v>
      </c>
      <c r="T1056" s="33" t="s">
        <v>2538</v>
      </c>
      <c r="U1056" s="33" t="s">
        <v>21</v>
      </c>
      <c r="V1056" s="45" t="s">
        <v>167</v>
      </c>
      <c r="W1056" s="34" t="s">
        <v>2538</v>
      </c>
      <c r="X1056" s="34" t="s">
        <v>66</v>
      </c>
      <c r="Y1056" s="36"/>
      <c r="Z1056" s="36"/>
      <c r="AA1056" s="36">
        <v>1</v>
      </c>
      <c r="AB1056" s="36"/>
      <c r="AC1056" s="36"/>
      <c r="AD1056" s="36"/>
      <c r="AE1056" s="36"/>
      <c r="AF1056" s="51"/>
      <c r="AG1056" s="51">
        <v>1</v>
      </c>
      <c r="AH1056" s="51"/>
      <c r="AI1056" s="51"/>
      <c r="AJ1056" s="51"/>
      <c r="AK1056" s="51"/>
      <c r="AL1056" s="33" t="s">
        <v>3156</v>
      </c>
      <c r="AM1056" s="33"/>
      <c r="AN1056" s="185"/>
      <c r="AO1056" s="185"/>
      <c r="AP1056" s="185" t="s">
        <v>3194</v>
      </c>
      <c r="AQ1056" s="185" t="s">
        <v>3194</v>
      </c>
      <c r="AR1056" s="185" t="s">
        <v>3194</v>
      </c>
      <c r="AS1056" s="185" t="s">
        <v>3194</v>
      </c>
      <c r="AT1056" s="185"/>
      <c r="AU1056" s="185"/>
      <c r="AV1056" s="185"/>
      <c r="AW1056" s="186"/>
      <c r="AX1056" s="41"/>
      <c r="AY1056" s="41" t="s">
        <v>24</v>
      </c>
      <c r="AZ1056" s="41"/>
      <c r="BA1056" s="36"/>
      <c r="BB1056" s="51"/>
      <c r="BC1056" s="33"/>
      <c r="BD1056" s="33"/>
      <c r="BE1056" s="51"/>
      <c r="BF1056" s="51"/>
      <c r="BG1056" s="51"/>
      <c r="BH1056" s="51"/>
      <c r="BI1056" s="51"/>
      <c r="BJ1056" s="51"/>
      <c r="BK1056" s="51"/>
      <c r="BL1056" s="51"/>
      <c r="BM1056" s="51"/>
      <c r="BN1056" s="51"/>
      <c r="BO1056" s="51"/>
    </row>
    <row r="1057" spans="1:67" ht="101.25" customHeight="1" x14ac:dyDescent="0.25">
      <c r="A1057" s="201">
        <v>1057</v>
      </c>
      <c r="B1057" s="183" t="s">
        <v>4507</v>
      </c>
      <c r="C1057" s="183" t="s">
        <v>4508</v>
      </c>
      <c r="D1057" s="33" t="s">
        <v>1030</v>
      </c>
      <c r="E1057" s="36" t="s">
        <v>41</v>
      </c>
      <c r="F1057" s="202" t="s">
        <v>66</v>
      </c>
      <c r="G1057" s="202"/>
      <c r="H1057" s="202"/>
      <c r="I1057" s="202"/>
      <c r="J1057" s="202"/>
      <c r="K1057" s="202"/>
      <c r="L1057" s="34" t="s">
        <v>2539</v>
      </c>
      <c r="M1057" s="183"/>
      <c r="N1057" s="183" t="s">
        <v>3208</v>
      </c>
      <c r="O1057" s="184" t="s">
        <v>41</v>
      </c>
      <c r="P1057" s="109"/>
      <c r="Q1057" s="182" t="s">
        <v>25</v>
      </c>
      <c r="R1057" s="109"/>
      <c r="S1057" s="183"/>
      <c r="T1057" s="33" t="s">
        <v>4552</v>
      </c>
      <c r="U1057" s="33" t="s">
        <v>167</v>
      </c>
      <c r="V1057" s="45" t="s">
        <v>167</v>
      </c>
      <c r="W1057" s="34" t="s">
        <v>322</v>
      </c>
      <c r="X1057" s="34" t="s">
        <v>66</v>
      </c>
      <c r="Y1057" s="36"/>
      <c r="Z1057" s="36"/>
      <c r="AA1057" s="36">
        <v>1</v>
      </c>
      <c r="AB1057" s="36"/>
      <c r="AC1057" s="36"/>
      <c r="AD1057" s="36"/>
      <c r="AE1057" s="36"/>
      <c r="AF1057" s="51"/>
      <c r="AG1057" s="51">
        <v>1</v>
      </c>
      <c r="AH1057" s="51"/>
      <c r="AI1057" s="51"/>
      <c r="AJ1057" s="51"/>
      <c r="AK1057" s="51"/>
      <c r="AL1057" s="33" t="s">
        <v>3156</v>
      </c>
      <c r="AM1057" s="33"/>
      <c r="AN1057" s="185"/>
      <c r="AO1057" s="185"/>
      <c r="AP1057" s="185" t="s">
        <v>4553</v>
      </c>
      <c r="AQ1057" s="185" t="s">
        <v>4553</v>
      </c>
      <c r="AR1057" s="185" t="s">
        <v>4553</v>
      </c>
      <c r="AS1057" s="185" t="s">
        <v>4553</v>
      </c>
      <c r="AT1057" s="185"/>
      <c r="AU1057" s="185"/>
      <c r="AV1057" s="185"/>
      <c r="AW1057" s="186"/>
      <c r="AX1057" s="41"/>
      <c r="AY1057" s="35" t="s">
        <v>176</v>
      </c>
      <c r="AZ1057" s="41"/>
      <c r="BA1057" s="36"/>
      <c r="BB1057" s="51"/>
      <c r="BC1057" s="33"/>
      <c r="BD1057" s="33"/>
      <c r="BE1057" s="51"/>
      <c r="BF1057" s="51"/>
      <c r="BG1057" s="51"/>
      <c r="BH1057" s="51"/>
      <c r="BI1057" s="51"/>
      <c r="BJ1057" s="51"/>
      <c r="BK1057" s="51"/>
      <c r="BL1057" s="51"/>
      <c r="BM1057" s="51"/>
      <c r="BN1057" s="51"/>
      <c r="BO1057" s="51"/>
    </row>
    <row r="1058" spans="1:67" ht="56.25" customHeight="1" x14ac:dyDescent="0.25">
      <c r="A1058" s="201">
        <v>1058</v>
      </c>
      <c r="B1058" s="183" t="s">
        <v>4507</v>
      </c>
      <c r="C1058" s="183" t="s">
        <v>4508</v>
      </c>
      <c r="D1058" s="33" t="s">
        <v>1030</v>
      </c>
      <c r="E1058" s="36" t="s">
        <v>63</v>
      </c>
      <c r="F1058" s="202" t="s">
        <v>66</v>
      </c>
      <c r="G1058" s="202"/>
      <c r="H1058" s="202"/>
      <c r="I1058" s="202"/>
      <c r="J1058" s="202"/>
      <c r="K1058" s="202"/>
      <c r="L1058" s="34" t="s">
        <v>2541</v>
      </c>
      <c r="M1058" s="183" t="s">
        <v>3185</v>
      </c>
      <c r="N1058" s="183" t="s">
        <v>1262</v>
      </c>
      <c r="O1058" s="184" t="s">
        <v>3183</v>
      </c>
      <c r="P1058" s="109"/>
      <c r="Q1058" s="183" t="s">
        <v>1273</v>
      </c>
      <c r="R1058" s="109"/>
      <c r="S1058" s="183"/>
      <c r="T1058" s="33"/>
      <c r="U1058" s="33" t="s">
        <v>58</v>
      </c>
      <c r="V1058" s="45" t="s">
        <v>58</v>
      </c>
      <c r="W1058" s="34" t="s">
        <v>1273</v>
      </c>
      <c r="X1058" s="34" t="s">
        <v>23</v>
      </c>
      <c r="Y1058" s="36"/>
      <c r="Z1058" s="36"/>
      <c r="AA1058" s="36"/>
      <c r="AB1058" s="36">
        <v>1</v>
      </c>
      <c r="AC1058" s="36"/>
      <c r="AD1058" s="36"/>
      <c r="AE1058" s="36"/>
      <c r="AF1058" s="51"/>
      <c r="AG1058" s="51"/>
      <c r="AH1058" s="51">
        <v>1</v>
      </c>
      <c r="AI1058" s="51"/>
      <c r="AJ1058" s="51"/>
      <c r="AK1058" s="51"/>
      <c r="AL1058" s="33"/>
      <c r="AM1058" s="33"/>
      <c r="AN1058" s="186"/>
      <c r="AO1058" s="186"/>
      <c r="AP1058" s="185"/>
      <c r="AQ1058" s="185"/>
      <c r="AR1058" s="185"/>
      <c r="AS1058" s="185"/>
      <c r="AT1058" s="185"/>
      <c r="AU1058" s="185"/>
      <c r="AV1058" s="185"/>
      <c r="AW1058" s="186"/>
      <c r="AX1058" s="41"/>
      <c r="AY1058" s="35" t="s">
        <v>176</v>
      </c>
      <c r="AZ1058" s="41"/>
      <c r="BA1058" s="36"/>
      <c r="BB1058" s="51"/>
      <c r="BC1058" s="33"/>
      <c r="BD1058" s="33">
        <v>2</v>
      </c>
      <c r="BE1058" s="51"/>
      <c r="BF1058" s="51"/>
      <c r="BG1058" s="51"/>
      <c r="BH1058" s="51"/>
      <c r="BI1058" s="51"/>
      <c r="BJ1058" s="51"/>
      <c r="BK1058" s="51"/>
      <c r="BL1058" s="51"/>
      <c r="BM1058" s="51"/>
      <c r="BN1058" s="51"/>
      <c r="BO1058" s="51"/>
    </row>
    <row r="1059" spans="1:67" ht="87.75" customHeight="1" x14ac:dyDescent="0.25">
      <c r="A1059" s="201">
        <v>1059</v>
      </c>
      <c r="B1059" s="183" t="s">
        <v>4507</v>
      </c>
      <c r="C1059" s="183" t="s">
        <v>4508</v>
      </c>
      <c r="D1059" s="33" t="s">
        <v>1030</v>
      </c>
      <c r="E1059" s="36" t="s">
        <v>63</v>
      </c>
      <c r="F1059" s="202" t="s">
        <v>66</v>
      </c>
      <c r="G1059" s="202"/>
      <c r="H1059" s="202"/>
      <c r="I1059" s="202"/>
      <c r="J1059" s="202"/>
      <c r="K1059" s="202"/>
      <c r="L1059" s="34" t="s">
        <v>2542</v>
      </c>
      <c r="M1059" s="183" t="s">
        <v>3143</v>
      </c>
      <c r="N1059" s="183" t="s">
        <v>3212</v>
      </c>
      <c r="O1059" s="184" t="s">
        <v>3183</v>
      </c>
      <c r="P1059" s="109"/>
      <c r="Q1059" s="183" t="s">
        <v>3201</v>
      </c>
      <c r="R1059" s="109"/>
      <c r="S1059" s="183"/>
      <c r="T1059" s="33"/>
      <c r="U1059" s="33" t="s">
        <v>21</v>
      </c>
      <c r="V1059" s="45" t="s">
        <v>21</v>
      </c>
      <c r="W1059" s="34" t="s">
        <v>1048</v>
      </c>
      <c r="X1059" s="34" t="s">
        <v>66</v>
      </c>
      <c r="Y1059" s="36">
        <v>1</v>
      </c>
      <c r="Z1059" s="36"/>
      <c r="AA1059" s="36"/>
      <c r="AB1059" s="36"/>
      <c r="AC1059" s="36"/>
      <c r="AD1059" s="36"/>
      <c r="AE1059" s="36"/>
      <c r="AF1059" s="51"/>
      <c r="AG1059" s="51">
        <v>1</v>
      </c>
      <c r="AH1059" s="51"/>
      <c r="AI1059" s="51"/>
      <c r="AJ1059" s="51"/>
      <c r="AK1059" s="51"/>
      <c r="AL1059" s="33" t="s">
        <v>3156</v>
      </c>
      <c r="AM1059" s="33"/>
      <c r="AN1059" s="185"/>
      <c r="AO1059" s="185"/>
      <c r="AP1059" s="185"/>
      <c r="AQ1059" s="185"/>
      <c r="AR1059" s="185"/>
      <c r="AS1059" s="185"/>
      <c r="AT1059" s="185"/>
      <c r="AU1059" s="185"/>
      <c r="AV1059" s="185"/>
      <c r="AW1059" s="186"/>
      <c r="AX1059" s="41"/>
      <c r="AY1059" s="41" t="s">
        <v>24</v>
      </c>
      <c r="AZ1059" s="41"/>
      <c r="BA1059" s="36"/>
      <c r="BB1059" s="51"/>
      <c r="BC1059" s="33"/>
      <c r="BD1059" s="33"/>
      <c r="BE1059" s="51"/>
      <c r="BF1059" s="51"/>
      <c r="BG1059" s="51"/>
      <c r="BH1059" s="51"/>
      <c r="BI1059" s="51"/>
      <c r="BJ1059" s="51"/>
      <c r="BK1059" s="51"/>
      <c r="BL1059" s="51"/>
      <c r="BM1059" s="51"/>
      <c r="BN1059" s="51"/>
      <c r="BO1059" s="51"/>
    </row>
    <row r="1060" spans="1:67" ht="238.5" customHeight="1" x14ac:dyDescent="0.25">
      <c r="A1060" s="201">
        <v>1060</v>
      </c>
      <c r="B1060" s="183" t="s">
        <v>4507</v>
      </c>
      <c r="C1060" s="183" t="s">
        <v>4508</v>
      </c>
      <c r="D1060" s="33" t="s">
        <v>1030</v>
      </c>
      <c r="E1060" s="36" t="s">
        <v>63</v>
      </c>
      <c r="F1060" s="202" t="s">
        <v>66</v>
      </c>
      <c r="G1060" s="202"/>
      <c r="H1060" s="202"/>
      <c r="I1060" s="202"/>
      <c r="J1060" s="202"/>
      <c r="K1060" s="202"/>
      <c r="L1060" s="34" t="s">
        <v>2543</v>
      </c>
      <c r="M1060" s="183" t="s">
        <v>3143</v>
      </c>
      <c r="N1060" s="183" t="s">
        <v>4554</v>
      </c>
      <c r="O1060" s="184" t="s">
        <v>3183</v>
      </c>
      <c r="P1060" s="109"/>
      <c r="Q1060" s="183" t="s">
        <v>2544</v>
      </c>
      <c r="R1060" s="109"/>
      <c r="S1060" s="183"/>
      <c r="T1060" s="33"/>
      <c r="U1060" s="33" t="s">
        <v>58</v>
      </c>
      <c r="V1060" s="45" t="s">
        <v>58</v>
      </c>
      <c r="W1060" s="34" t="s">
        <v>2544</v>
      </c>
      <c r="X1060" s="34" t="s">
        <v>23</v>
      </c>
      <c r="Y1060" s="36"/>
      <c r="Z1060" s="36"/>
      <c r="AA1060" s="36"/>
      <c r="AB1060" s="36">
        <v>1</v>
      </c>
      <c r="AC1060" s="36"/>
      <c r="AD1060" s="36"/>
      <c r="AE1060" s="36"/>
      <c r="AF1060" s="96"/>
      <c r="AG1060" s="51">
        <v>1</v>
      </c>
      <c r="AH1060" s="51"/>
      <c r="AI1060" s="51"/>
      <c r="AJ1060" s="51"/>
      <c r="AK1060" s="51"/>
      <c r="AL1060" s="33"/>
      <c r="AM1060" s="33"/>
      <c r="AN1060" s="186"/>
      <c r="AO1060" s="186"/>
      <c r="AP1060" s="185"/>
      <c r="AQ1060" s="185"/>
      <c r="AR1060" s="185"/>
      <c r="AS1060" s="185"/>
      <c r="AT1060" s="185"/>
      <c r="AU1060" s="185"/>
      <c r="AV1060" s="185"/>
      <c r="AW1060" s="186"/>
      <c r="AX1060" s="41"/>
      <c r="AY1060" s="35" t="s">
        <v>24</v>
      </c>
      <c r="AZ1060" s="41"/>
      <c r="BA1060" s="36"/>
      <c r="BB1060" s="51"/>
      <c r="BC1060" s="33"/>
      <c r="BD1060" s="33">
        <v>2</v>
      </c>
      <c r="BE1060" s="51"/>
      <c r="BF1060" s="51"/>
      <c r="BG1060" s="51"/>
      <c r="BH1060" s="51"/>
      <c r="BI1060" s="51"/>
      <c r="BJ1060" s="51"/>
      <c r="BK1060" s="51"/>
      <c r="BL1060" s="51"/>
      <c r="BM1060" s="51"/>
      <c r="BN1060" s="51"/>
      <c r="BO1060" s="51"/>
    </row>
    <row r="1061" spans="1:67" ht="91.5" customHeight="1" x14ac:dyDescent="0.25">
      <c r="A1061" s="201">
        <v>1061</v>
      </c>
      <c r="B1061" s="183" t="s">
        <v>4507</v>
      </c>
      <c r="C1061" s="183" t="s">
        <v>4508</v>
      </c>
      <c r="D1061" s="33" t="s">
        <v>1030</v>
      </c>
      <c r="E1061" s="36" t="s">
        <v>63</v>
      </c>
      <c r="F1061" s="202" t="s">
        <v>66</v>
      </c>
      <c r="G1061" s="202"/>
      <c r="H1061" s="202"/>
      <c r="I1061" s="202"/>
      <c r="J1061" s="202"/>
      <c r="K1061" s="202"/>
      <c r="L1061" s="34" t="s">
        <v>2545</v>
      </c>
      <c r="M1061" s="183" t="s">
        <v>4451</v>
      </c>
      <c r="N1061" s="183" t="s">
        <v>4555</v>
      </c>
      <c r="O1061" s="184" t="s">
        <v>3183</v>
      </c>
      <c r="P1061" s="109"/>
      <c r="Q1061" s="183" t="s">
        <v>1292</v>
      </c>
      <c r="R1061" s="109"/>
      <c r="S1061" s="183"/>
      <c r="T1061" s="33"/>
      <c r="U1061" s="33" t="s">
        <v>167</v>
      </c>
      <c r="V1061" s="45" t="s">
        <v>21</v>
      </c>
      <c r="W1061" s="34" t="s">
        <v>1292</v>
      </c>
      <c r="X1061" s="34" t="s">
        <v>66</v>
      </c>
      <c r="Y1061" s="36">
        <v>1</v>
      </c>
      <c r="Z1061" s="36"/>
      <c r="AA1061" s="36"/>
      <c r="AB1061" s="36"/>
      <c r="AC1061" s="36"/>
      <c r="AD1061" s="36"/>
      <c r="AE1061" s="36"/>
      <c r="AF1061" s="96"/>
      <c r="AG1061" s="51">
        <v>1</v>
      </c>
      <c r="AH1061" s="51"/>
      <c r="AI1061" s="51"/>
      <c r="AJ1061" s="51"/>
      <c r="AK1061" s="51"/>
      <c r="AL1061" s="33"/>
      <c r="AM1061" s="33"/>
      <c r="AN1061" s="185"/>
      <c r="AO1061" s="185"/>
      <c r="AP1061" s="185"/>
      <c r="AQ1061" s="185"/>
      <c r="AR1061" s="185"/>
      <c r="AS1061" s="185"/>
      <c r="AT1061" s="185"/>
      <c r="AU1061" s="185"/>
      <c r="AV1061" s="185"/>
      <c r="AW1061" s="186"/>
      <c r="AX1061" s="41"/>
      <c r="AY1061" s="41" t="s">
        <v>176</v>
      </c>
      <c r="AZ1061" s="41"/>
      <c r="BA1061" s="36"/>
      <c r="BB1061" s="51"/>
      <c r="BC1061" s="33"/>
      <c r="BD1061" s="33"/>
      <c r="BE1061" s="51"/>
      <c r="BF1061" s="51"/>
      <c r="BG1061" s="51"/>
      <c r="BH1061" s="51"/>
      <c r="BI1061" s="51"/>
      <c r="BJ1061" s="51"/>
      <c r="BK1061" s="51"/>
      <c r="BL1061" s="51"/>
      <c r="BM1061" s="51"/>
      <c r="BN1061" s="51"/>
      <c r="BO1061" s="51"/>
    </row>
    <row r="1062" spans="1:67" ht="91.5" customHeight="1" x14ac:dyDescent="0.25">
      <c r="A1062" s="201">
        <v>1062</v>
      </c>
      <c r="B1062" s="183" t="s">
        <v>4507</v>
      </c>
      <c r="C1062" s="183" t="s">
        <v>4508</v>
      </c>
      <c r="D1062" s="33" t="s">
        <v>1030</v>
      </c>
      <c r="E1062" s="36" t="s">
        <v>63</v>
      </c>
      <c r="F1062" s="202" t="s">
        <v>66</v>
      </c>
      <c r="G1062" s="202"/>
      <c r="H1062" s="202"/>
      <c r="I1062" s="202"/>
      <c r="J1062" s="202"/>
      <c r="K1062" s="202"/>
      <c r="L1062" s="34" t="s">
        <v>2548</v>
      </c>
      <c r="M1062" s="183" t="s">
        <v>3143</v>
      </c>
      <c r="N1062" s="183" t="s">
        <v>3208</v>
      </c>
      <c r="O1062" s="184" t="s">
        <v>3183</v>
      </c>
      <c r="P1062" s="109"/>
      <c r="Q1062" s="183" t="s">
        <v>3201</v>
      </c>
      <c r="R1062" s="109"/>
      <c r="S1062" s="183"/>
      <c r="T1062" s="33"/>
      <c r="U1062" s="33" t="s">
        <v>21</v>
      </c>
      <c r="V1062" s="45" t="s">
        <v>21</v>
      </c>
      <c r="W1062" s="34" t="s">
        <v>1048</v>
      </c>
      <c r="X1062" s="34" t="s">
        <v>66</v>
      </c>
      <c r="Y1062" s="36">
        <v>1</v>
      </c>
      <c r="Z1062" s="36"/>
      <c r="AA1062" s="36"/>
      <c r="AB1062" s="36"/>
      <c r="AC1062" s="36"/>
      <c r="AD1062" s="36"/>
      <c r="AE1062" s="36"/>
      <c r="AF1062" s="51"/>
      <c r="AG1062" s="51">
        <v>1</v>
      </c>
      <c r="AH1062" s="51"/>
      <c r="AI1062" s="51"/>
      <c r="AJ1062" s="51"/>
      <c r="AK1062" s="51"/>
      <c r="AL1062" s="33" t="s">
        <v>3156</v>
      </c>
      <c r="AM1062" s="33"/>
      <c r="AN1062" s="185"/>
      <c r="AO1062" s="185"/>
      <c r="AP1062" s="185"/>
      <c r="AQ1062" s="185"/>
      <c r="AR1062" s="185"/>
      <c r="AS1062" s="185"/>
      <c r="AT1062" s="185"/>
      <c r="AU1062" s="185"/>
      <c r="AV1062" s="185"/>
      <c r="AW1062" s="186"/>
      <c r="AX1062" s="41"/>
      <c r="AY1062" s="41" t="s">
        <v>176</v>
      </c>
      <c r="AZ1062" s="41"/>
      <c r="BA1062" s="36"/>
      <c r="BB1062" s="51"/>
      <c r="BC1062" s="33"/>
      <c r="BD1062" s="33"/>
      <c r="BE1062" s="51"/>
      <c r="BF1062" s="51"/>
      <c r="BG1062" s="51"/>
      <c r="BH1062" s="51"/>
      <c r="BI1062" s="51"/>
      <c r="BJ1062" s="51"/>
      <c r="BK1062" s="51"/>
      <c r="BL1062" s="51"/>
      <c r="BM1062" s="51"/>
      <c r="BN1062" s="51"/>
      <c r="BO1062" s="51"/>
    </row>
    <row r="1063" spans="1:67" ht="133.5" customHeight="1" x14ac:dyDescent="0.25">
      <c r="A1063" s="201">
        <v>1063</v>
      </c>
      <c r="B1063" s="183" t="s">
        <v>4507</v>
      </c>
      <c r="C1063" s="183" t="s">
        <v>4508</v>
      </c>
      <c r="D1063" s="33" t="s">
        <v>1030</v>
      </c>
      <c r="E1063" s="36" t="s">
        <v>63</v>
      </c>
      <c r="F1063" s="202" t="s">
        <v>66</v>
      </c>
      <c r="G1063" s="202"/>
      <c r="H1063" s="202"/>
      <c r="I1063" s="202"/>
      <c r="J1063" s="202"/>
      <c r="K1063" s="202"/>
      <c r="L1063" s="34" t="s">
        <v>2550</v>
      </c>
      <c r="M1063" s="183" t="s">
        <v>3187</v>
      </c>
      <c r="N1063" s="183" t="s">
        <v>2487</v>
      </c>
      <c r="O1063" s="184" t="s">
        <v>3183</v>
      </c>
      <c r="P1063" s="109"/>
      <c r="Q1063" s="182" t="s">
        <v>3184</v>
      </c>
      <c r="R1063" s="109"/>
      <c r="S1063" s="183"/>
      <c r="T1063" s="33"/>
      <c r="U1063" s="33" t="s">
        <v>58</v>
      </c>
      <c r="V1063" s="45" t="s">
        <v>58</v>
      </c>
      <c r="W1063" s="34" t="s">
        <v>1036</v>
      </c>
      <c r="X1063" s="34" t="s">
        <v>23</v>
      </c>
      <c r="Y1063" s="36"/>
      <c r="Z1063" s="36"/>
      <c r="AA1063" s="36"/>
      <c r="AB1063" s="36">
        <v>1</v>
      </c>
      <c r="AC1063" s="36"/>
      <c r="AD1063" s="36"/>
      <c r="AE1063" s="36"/>
      <c r="AF1063" s="96"/>
      <c r="AG1063" s="51">
        <v>1</v>
      </c>
      <c r="AH1063" s="51"/>
      <c r="AI1063" s="51"/>
      <c r="AJ1063" s="51"/>
      <c r="AK1063" s="51"/>
      <c r="AL1063" s="33"/>
      <c r="AM1063" s="33"/>
      <c r="AN1063" s="186"/>
      <c r="AO1063" s="186"/>
      <c r="AP1063" s="185"/>
      <c r="AQ1063" s="185"/>
      <c r="AR1063" s="185"/>
      <c r="AS1063" s="185"/>
      <c r="AT1063" s="185"/>
      <c r="AU1063" s="185"/>
      <c r="AV1063" s="185"/>
      <c r="AW1063" s="186"/>
      <c r="AX1063" s="41"/>
      <c r="AY1063" s="35" t="s">
        <v>176</v>
      </c>
      <c r="AZ1063" s="41"/>
      <c r="BA1063" s="36"/>
      <c r="BB1063" s="51"/>
      <c r="BC1063" s="33"/>
      <c r="BD1063" s="33">
        <v>2</v>
      </c>
      <c r="BE1063" s="51"/>
      <c r="BF1063" s="51"/>
      <c r="BG1063" s="51"/>
      <c r="BH1063" s="51"/>
      <c r="BI1063" s="51"/>
      <c r="BJ1063" s="51"/>
      <c r="BK1063" s="51"/>
      <c r="BL1063" s="51"/>
      <c r="BM1063" s="51"/>
      <c r="BN1063" s="51"/>
      <c r="BO1063" s="51"/>
    </row>
    <row r="1064" spans="1:67" ht="121.5" customHeight="1" x14ac:dyDescent="0.25">
      <c r="A1064" s="201">
        <v>1064</v>
      </c>
      <c r="B1064" s="183" t="s">
        <v>4507</v>
      </c>
      <c r="C1064" s="183" t="s">
        <v>4508</v>
      </c>
      <c r="D1064" s="33" t="s">
        <v>1030</v>
      </c>
      <c r="E1064" s="36" t="s">
        <v>63</v>
      </c>
      <c r="F1064" s="202" t="s">
        <v>66</v>
      </c>
      <c r="G1064" s="202"/>
      <c r="H1064" s="202"/>
      <c r="I1064" s="202"/>
      <c r="J1064" s="202"/>
      <c r="K1064" s="202"/>
      <c r="L1064" s="34" t="s">
        <v>2554</v>
      </c>
      <c r="M1064" s="183" t="s">
        <v>3143</v>
      </c>
      <c r="N1064" s="183" t="s">
        <v>4556</v>
      </c>
      <c r="O1064" s="184" t="s">
        <v>3183</v>
      </c>
      <c r="P1064" s="109"/>
      <c r="Q1064" s="183" t="s">
        <v>1133</v>
      </c>
      <c r="R1064" s="109"/>
      <c r="S1064" s="183"/>
      <c r="T1064" s="33"/>
      <c r="U1064" s="33" t="s">
        <v>21</v>
      </c>
      <c r="V1064" s="45" t="s">
        <v>21</v>
      </c>
      <c r="W1064" s="34" t="s">
        <v>1133</v>
      </c>
      <c r="X1064" s="34" t="s">
        <v>66</v>
      </c>
      <c r="Y1064" s="36">
        <v>1</v>
      </c>
      <c r="Z1064" s="36"/>
      <c r="AA1064" s="36"/>
      <c r="AB1064" s="36"/>
      <c r="AC1064" s="36"/>
      <c r="AD1064" s="36"/>
      <c r="AE1064" s="36"/>
      <c r="AF1064" s="96"/>
      <c r="AG1064" s="51">
        <v>1</v>
      </c>
      <c r="AH1064" s="51"/>
      <c r="AI1064" s="51"/>
      <c r="AJ1064" s="51"/>
      <c r="AK1064" s="51"/>
      <c r="AL1064" s="33"/>
      <c r="AM1064" s="33"/>
      <c r="AN1064" s="185"/>
      <c r="AO1064" s="185"/>
      <c r="AP1064" s="185"/>
      <c r="AQ1064" s="185"/>
      <c r="AR1064" s="185"/>
      <c r="AS1064" s="185"/>
      <c r="AT1064" s="185"/>
      <c r="AU1064" s="185"/>
      <c r="AV1064" s="185"/>
      <c r="AW1064" s="186"/>
      <c r="AX1064" s="41"/>
      <c r="AY1064" s="41" t="s">
        <v>24</v>
      </c>
      <c r="AZ1064" s="41"/>
      <c r="BA1064" s="36"/>
      <c r="BB1064" s="51"/>
      <c r="BC1064" s="33"/>
      <c r="BD1064" s="33"/>
      <c r="BE1064" s="51"/>
      <c r="BF1064" s="51"/>
      <c r="BG1064" s="51"/>
      <c r="BH1064" s="51"/>
      <c r="BI1064" s="51"/>
      <c r="BJ1064" s="51"/>
      <c r="BK1064" s="51"/>
      <c r="BL1064" s="51"/>
      <c r="BM1064" s="51"/>
      <c r="BN1064" s="51"/>
      <c r="BO1064" s="51"/>
    </row>
    <row r="1065" spans="1:67" ht="100.5" customHeight="1" x14ac:dyDescent="0.25">
      <c r="A1065" s="201">
        <v>1065</v>
      </c>
      <c r="B1065" s="183" t="s">
        <v>4507</v>
      </c>
      <c r="C1065" s="183" t="s">
        <v>4508</v>
      </c>
      <c r="D1065" s="33" t="s">
        <v>1030</v>
      </c>
      <c r="E1065" s="36" t="s">
        <v>63</v>
      </c>
      <c r="F1065" s="202" t="s">
        <v>66</v>
      </c>
      <c r="G1065" s="202"/>
      <c r="H1065" s="202"/>
      <c r="I1065" s="202"/>
      <c r="J1065" s="202"/>
      <c r="K1065" s="202"/>
      <c r="L1065" s="34" t="s">
        <v>2555</v>
      </c>
      <c r="M1065" s="183" t="s">
        <v>3828</v>
      </c>
      <c r="N1065" s="183" t="s">
        <v>4528</v>
      </c>
      <c r="O1065" s="184" t="s">
        <v>3183</v>
      </c>
      <c r="P1065" s="109"/>
      <c r="Q1065" s="183" t="s">
        <v>1273</v>
      </c>
      <c r="R1065" s="109"/>
      <c r="S1065" s="183"/>
      <c r="T1065" s="33"/>
      <c r="U1065" s="33" t="s">
        <v>21</v>
      </c>
      <c r="V1065" s="45" t="s">
        <v>21</v>
      </c>
      <c r="W1065" s="34" t="s">
        <v>2556</v>
      </c>
      <c r="X1065" s="34" t="s">
        <v>23</v>
      </c>
      <c r="Y1065" s="36">
        <v>1</v>
      </c>
      <c r="Z1065" s="36"/>
      <c r="AA1065" s="36"/>
      <c r="AB1065" s="36"/>
      <c r="AC1065" s="36"/>
      <c r="AD1065" s="36"/>
      <c r="AE1065" s="36"/>
      <c r="AF1065" s="96"/>
      <c r="AG1065" s="51">
        <v>1</v>
      </c>
      <c r="AH1065" s="51"/>
      <c r="AI1065" s="51"/>
      <c r="AJ1065" s="51"/>
      <c r="AK1065" s="51"/>
      <c r="AL1065" s="33"/>
      <c r="AM1065" s="33"/>
      <c r="AN1065" s="185"/>
      <c r="AO1065" s="185"/>
      <c r="AP1065" s="185"/>
      <c r="AQ1065" s="185"/>
      <c r="AR1065" s="185"/>
      <c r="AS1065" s="185"/>
      <c r="AT1065" s="185"/>
      <c r="AU1065" s="185"/>
      <c r="AV1065" s="185"/>
      <c r="AW1065" s="186"/>
      <c r="AX1065" s="41"/>
      <c r="AY1065" s="35" t="s">
        <v>24</v>
      </c>
      <c r="AZ1065" s="41"/>
      <c r="BA1065" s="36"/>
      <c r="BB1065" s="51"/>
      <c r="BC1065" s="33"/>
      <c r="BD1065" s="33">
        <v>2</v>
      </c>
      <c r="BE1065" s="51"/>
      <c r="BF1065" s="51"/>
      <c r="BG1065" s="51"/>
      <c r="BH1065" s="51"/>
      <c r="BI1065" s="51"/>
      <c r="BJ1065" s="51"/>
      <c r="BK1065" s="51"/>
      <c r="BL1065" s="51"/>
      <c r="BM1065" s="51"/>
      <c r="BN1065" s="51"/>
      <c r="BO1065" s="51"/>
    </row>
    <row r="1066" spans="1:67" ht="78" customHeight="1" x14ac:dyDescent="0.25">
      <c r="A1066" s="201">
        <v>1066</v>
      </c>
      <c r="B1066" s="183" t="s">
        <v>4507</v>
      </c>
      <c r="C1066" s="183" t="s">
        <v>4508</v>
      </c>
      <c r="D1066" s="33" t="s">
        <v>1030</v>
      </c>
      <c r="E1066" s="36" t="s">
        <v>63</v>
      </c>
      <c r="F1066" s="202" t="s">
        <v>66</v>
      </c>
      <c r="G1066" s="202"/>
      <c r="H1066" s="202"/>
      <c r="I1066" s="202"/>
      <c r="J1066" s="202"/>
      <c r="K1066" s="202"/>
      <c r="L1066" s="34" t="s">
        <v>2557</v>
      </c>
      <c r="M1066" s="183" t="s">
        <v>3828</v>
      </c>
      <c r="N1066" s="183" t="s">
        <v>4528</v>
      </c>
      <c r="O1066" s="184" t="s">
        <v>3183</v>
      </c>
      <c r="P1066" s="109"/>
      <c r="Q1066" s="183" t="s">
        <v>71</v>
      </c>
      <c r="R1066" s="109"/>
      <c r="S1066" s="183"/>
      <c r="T1066" s="33"/>
      <c r="U1066" s="33" t="s">
        <v>21</v>
      </c>
      <c r="V1066" s="45" t="s">
        <v>21</v>
      </c>
      <c r="W1066" s="34" t="s">
        <v>2558</v>
      </c>
      <c r="X1066" s="35" t="s">
        <v>23</v>
      </c>
      <c r="Y1066" s="36">
        <v>1</v>
      </c>
      <c r="Z1066" s="36"/>
      <c r="AA1066" s="36"/>
      <c r="AB1066" s="36"/>
      <c r="AC1066" s="36"/>
      <c r="AD1066" s="36"/>
      <c r="AE1066" s="36"/>
      <c r="AF1066" s="96"/>
      <c r="AG1066" s="51">
        <v>1</v>
      </c>
      <c r="AH1066" s="51"/>
      <c r="AI1066" s="51"/>
      <c r="AJ1066" s="51"/>
      <c r="AK1066" s="51"/>
      <c r="AL1066" s="33"/>
      <c r="AM1066" s="33"/>
      <c r="AN1066" s="185"/>
      <c r="AO1066" s="185"/>
      <c r="AP1066" s="185"/>
      <c r="AQ1066" s="185"/>
      <c r="AR1066" s="185"/>
      <c r="AS1066" s="185"/>
      <c r="AT1066" s="185"/>
      <c r="AU1066" s="185"/>
      <c r="AV1066" s="185"/>
      <c r="AW1066" s="186"/>
      <c r="AX1066" s="41"/>
      <c r="AY1066" s="35" t="s">
        <v>24</v>
      </c>
      <c r="AZ1066" s="41"/>
      <c r="BA1066" s="36"/>
      <c r="BB1066" s="51"/>
      <c r="BC1066" s="33"/>
      <c r="BD1066" s="33">
        <v>2</v>
      </c>
      <c r="BE1066" s="51"/>
      <c r="BF1066" s="51"/>
      <c r="BG1066" s="51"/>
      <c r="BH1066" s="51"/>
      <c r="BI1066" s="51"/>
      <c r="BJ1066" s="51"/>
      <c r="BK1066" s="51"/>
      <c r="BL1066" s="51"/>
      <c r="BM1066" s="51"/>
      <c r="BN1066" s="51"/>
      <c r="BO1066" s="51"/>
    </row>
    <row r="1067" spans="1:67" ht="73.5" customHeight="1" x14ac:dyDescent="0.25">
      <c r="A1067" s="201">
        <v>1067</v>
      </c>
      <c r="B1067" s="183" t="s">
        <v>4507</v>
      </c>
      <c r="C1067" s="183" t="s">
        <v>4508</v>
      </c>
      <c r="D1067" s="33" t="s">
        <v>1030</v>
      </c>
      <c r="E1067" s="36" t="s">
        <v>63</v>
      </c>
      <c r="F1067" s="202" t="s">
        <v>66</v>
      </c>
      <c r="G1067" s="202"/>
      <c r="H1067" s="202"/>
      <c r="I1067" s="202"/>
      <c r="J1067" s="202"/>
      <c r="K1067" s="202"/>
      <c r="L1067" s="34" t="s">
        <v>2559</v>
      </c>
      <c r="M1067" s="183" t="s">
        <v>3828</v>
      </c>
      <c r="N1067" s="183" t="s">
        <v>4528</v>
      </c>
      <c r="O1067" s="184" t="s">
        <v>3183</v>
      </c>
      <c r="P1067" s="109"/>
      <c r="Q1067" s="183" t="s">
        <v>1133</v>
      </c>
      <c r="R1067" s="109"/>
      <c r="S1067" s="183"/>
      <c r="T1067" s="33"/>
      <c r="U1067" s="33" t="s">
        <v>21</v>
      </c>
      <c r="V1067" s="45" t="s">
        <v>21</v>
      </c>
      <c r="W1067" s="34" t="s">
        <v>1133</v>
      </c>
      <c r="X1067" s="34" t="s">
        <v>66</v>
      </c>
      <c r="Y1067" s="36">
        <v>1</v>
      </c>
      <c r="Z1067" s="36"/>
      <c r="AA1067" s="36"/>
      <c r="AB1067" s="36"/>
      <c r="AC1067" s="36"/>
      <c r="AD1067" s="36"/>
      <c r="AE1067" s="36"/>
      <c r="AF1067" s="96"/>
      <c r="AG1067" s="51">
        <v>1</v>
      </c>
      <c r="AH1067" s="51"/>
      <c r="AI1067" s="51"/>
      <c r="AJ1067" s="51"/>
      <c r="AK1067" s="51"/>
      <c r="AL1067" s="33"/>
      <c r="AM1067" s="33"/>
      <c r="AN1067" s="185"/>
      <c r="AO1067" s="185"/>
      <c r="AP1067" s="185"/>
      <c r="AQ1067" s="185"/>
      <c r="AR1067" s="185"/>
      <c r="AS1067" s="185"/>
      <c r="AT1067" s="185"/>
      <c r="AU1067" s="185"/>
      <c r="AV1067" s="185"/>
      <c r="AW1067" s="186"/>
      <c r="AX1067" s="41"/>
      <c r="AY1067" s="41" t="s">
        <v>176</v>
      </c>
      <c r="AZ1067" s="41"/>
      <c r="BA1067" s="36"/>
      <c r="BB1067" s="51"/>
      <c r="BC1067" s="33"/>
      <c r="BD1067" s="33"/>
      <c r="BE1067" s="51"/>
      <c r="BF1067" s="51"/>
      <c r="BG1067" s="51"/>
      <c r="BH1067" s="51"/>
      <c r="BI1067" s="51"/>
      <c r="BJ1067" s="51"/>
      <c r="BK1067" s="51"/>
      <c r="BL1067" s="51"/>
      <c r="BM1067" s="51"/>
      <c r="BN1067" s="51"/>
      <c r="BO1067" s="51"/>
    </row>
    <row r="1068" spans="1:67" ht="142.5" customHeight="1" x14ac:dyDescent="0.25">
      <c r="A1068" s="201">
        <v>1068</v>
      </c>
      <c r="B1068" s="183" t="s">
        <v>4507</v>
      </c>
      <c r="C1068" s="183" t="s">
        <v>4508</v>
      </c>
      <c r="D1068" s="33" t="s">
        <v>1030</v>
      </c>
      <c r="E1068" s="36" t="s">
        <v>63</v>
      </c>
      <c r="F1068" s="202" t="s">
        <v>66</v>
      </c>
      <c r="G1068" s="202"/>
      <c r="H1068" s="202"/>
      <c r="I1068" s="202"/>
      <c r="J1068" s="202"/>
      <c r="K1068" s="202"/>
      <c r="L1068" s="34" t="s">
        <v>2560</v>
      </c>
      <c r="M1068" s="183" t="s">
        <v>3185</v>
      </c>
      <c r="N1068" s="183" t="s">
        <v>2505</v>
      </c>
      <c r="O1068" s="184" t="s">
        <v>3183</v>
      </c>
      <c r="P1068" s="109"/>
      <c r="Q1068" s="183" t="s">
        <v>4557</v>
      </c>
      <c r="R1068" s="109"/>
      <c r="S1068" s="183"/>
      <c r="T1068" s="33"/>
      <c r="U1068" s="33" t="s">
        <v>58</v>
      </c>
      <c r="V1068" s="45" t="s">
        <v>58</v>
      </c>
      <c r="W1068" s="34" t="s">
        <v>2561</v>
      </c>
      <c r="X1068" s="34" t="s">
        <v>23</v>
      </c>
      <c r="Y1068" s="36"/>
      <c r="Z1068" s="36"/>
      <c r="AA1068" s="36"/>
      <c r="AB1068" s="36">
        <v>1</v>
      </c>
      <c r="AC1068" s="36"/>
      <c r="AD1068" s="36"/>
      <c r="AE1068" s="36"/>
      <c r="AF1068" s="96"/>
      <c r="AG1068" s="51">
        <v>1</v>
      </c>
      <c r="AH1068" s="51"/>
      <c r="AI1068" s="51"/>
      <c r="AJ1068" s="51"/>
      <c r="AK1068" s="51"/>
      <c r="AL1068" s="33"/>
      <c r="AM1068" s="33"/>
      <c r="AN1068" s="186"/>
      <c r="AO1068" s="186"/>
      <c r="AP1068" s="185"/>
      <c r="AQ1068" s="185"/>
      <c r="AR1068" s="185"/>
      <c r="AS1068" s="185"/>
      <c r="AT1068" s="185"/>
      <c r="AU1068" s="185"/>
      <c r="AV1068" s="185"/>
      <c r="AW1068" s="186"/>
      <c r="AX1068" s="41"/>
      <c r="AY1068" s="35" t="s">
        <v>24</v>
      </c>
      <c r="AZ1068" s="41"/>
      <c r="BA1068" s="36"/>
      <c r="BB1068" s="51"/>
      <c r="BC1068" s="33"/>
      <c r="BD1068" s="33">
        <v>2</v>
      </c>
      <c r="BE1068" s="51"/>
      <c r="BF1068" s="51"/>
      <c r="BG1068" s="51"/>
      <c r="BH1068" s="51"/>
      <c r="BI1068" s="51"/>
      <c r="BJ1068" s="51"/>
      <c r="BK1068" s="51"/>
      <c r="BL1068" s="51"/>
      <c r="BM1068" s="51"/>
      <c r="BN1068" s="51"/>
      <c r="BO1068" s="51"/>
    </row>
    <row r="1069" spans="1:67" ht="15.75" customHeight="1" x14ac:dyDescent="0.25">
      <c r="A1069" s="201">
        <v>1069</v>
      </c>
      <c r="B1069" s="183" t="s">
        <v>4558</v>
      </c>
      <c r="C1069" s="183" t="s">
        <v>4508</v>
      </c>
      <c r="D1069" s="36" t="s">
        <v>62</v>
      </c>
      <c r="E1069" s="36" t="s">
        <v>41</v>
      </c>
      <c r="F1069" s="202" t="s">
        <v>66</v>
      </c>
      <c r="G1069" s="202"/>
      <c r="H1069" s="202"/>
      <c r="I1069" s="202"/>
      <c r="J1069" s="202"/>
      <c r="K1069" s="202"/>
      <c r="L1069" s="34" t="s">
        <v>2562</v>
      </c>
      <c r="M1069" s="183"/>
      <c r="N1069" s="183" t="s">
        <v>3212</v>
      </c>
      <c r="O1069" s="184" t="s">
        <v>41</v>
      </c>
      <c r="P1069" s="109"/>
      <c r="Q1069" s="182" t="s">
        <v>25</v>
      </c>
      <c r="R1069" s="109"/>
      <c r="S1069" s="183" t="s">
        <v>3167</v>
      </c>
      <c r="T1069" s="33" t="s">
        <v>4559</v>
      </c>
      <c r="U1069" s="33" t="s">
        <v>167</v>
      </c>
      <c r="V1069" s="45" t="s">
        <v>167</v>
      </c>
      <c r="W1069" s="34" t="s">
        <v>322</v>
      </c>
      <c r="X1069" s="34" t="s">
        <v>66</v>
      </c>
      <c r="Y1069" s="36"/>
      <c r="Z1069" s="36"/>
      <c r="AA1069" s="36">
        <v>1</v>
      </c>
      <c r="AB1069" s="36"/>
      <c r="AC1069" s="36"/>
      <c r="AD1069" s="36"/>
      <c r="AE1069" s="36"/>
      <c r="AF1069" s="51"/>
      <c r="AG1069" s="51">
        <v>1</v>
      </c>
      <c r="AH1069" s="51"/>
      <c r="AI1069" s="51"/>
      <c r="AJ1069" s="51"/>
      <c r="AK1069" s="51"/>
      <c r="AL1069" s="33" t="s">
        <v>3156</v>
      </c>
      <c r="AM1069" s="33"/>
      <c r="AN1069" s="185"/>
      <c r="AO1069" s="185"/>
      <c r="AP1069" s="185"/>
      <c r="AQ1069" s="185"/>
      <c r="AR1069" s="185"/>
      <c r="AS1069" s="185"/>
      <c r="AT1069" s="185"/>
      <c r="AU1069" s="185"/>
      <c r="AV1069" s="185"/>
      <c r="AW1069" s="186"/>
      <c r="AX1069" s="41"/>
      <c r="AY1069" s="35" t="s">
        <v>176</v>
      </c>
      <c r="AZ1069" s="41"/>
      <c r="BA1069" s="36"/>
      <c r="BB1069" s="51"/>
      <c r="BC1069" s="33"/>
      <c r="BD1069" s="33"/>
      <c r="BE1069" s="51"/>
      <c r="BF1069" s="51"/>
      <c r="BG1069" s="51"/>
      <c r="BH1069" s="51"/>
      <c r="BI1069" s="51"/>
      <c r="BJ1069" s="51"/>
      <c r="BK1069" s="51"/>
      <c r="BL1069" s="51"/>
      <c r="BM1069" s="51"/>
      <c r="BN1069" s="51"/>
      <c r="BO1069" s="51"/>
    </row>
    <row r="1070" spans="1:67" ht="87" customHeight="1" x14ac:dyDescent="0.25">
      <c r="A1070" s="201">
        <v>1070</v>
      </c>
      <c r="B1070" s="183" t="s">
        <v>4558</v>
      </c>
      <c r="C1070" s="183" t="s">
        <v>4508</v>
      </c>
      <c r="D1070" s="36" t="s">
        <v>62</v>
      </c>
      <c r="E1070" s="36" t="s">
        <v>41</v>
      </c>
      <c r="F1070" s="202" t="s">
        <v>66</v>
      </c>
      <c r="G1070" s="202"/>
      <c r="H1070" s="202"/>
      <c r="I1070" s="202"/>
      <c r="J1070" s="202"/>
      <c r="K1070" s="202"/>
      <c r="L1070" s="34" t="s">
        <v>2564</v>
      </c>
      <c r="M1070" s="183"/>
      <c r="N1070" s="183" t="s">
        <v>3212</v>
      </c>
      <c r="O1070" s="184" t="s">
        <v>41</v>
      </c>
      <c r="P1070" s="109"/>
      <c r="Q1070" s="182" t="s">
        <v>25</v>
      </c>
      <c r="R1070" s="109"/>
      <c r="S1070" s="183" t="s">
        <v>391</v>
      </c>
      <c r="T1070" s="33" t="s">
        <v>4560</v>
      </c>
      <c r="U1070" s="33" t="s">
        <v>167</v>
      </c>
      <c r="V1070" s="45" t="s">
        <v>58</v>
      </c>
      <c r="W1070" s="34" t="s">
        <v>2565</v>
      </c>
      <c r="X1070" s="34" t="s">
        <v>66</v>
      </c>
      <c r="Y1070" s="36"/>
      <c r="Z1070" s="36"/>
      <c r="AA1070" s="36">
        <v>1</v>
      </c>
      <c r="AB1070" s="36"/>
      <c r="AC1070" s="36"/>
      <c r="AD1070" s="36"/>
      <c r="AE1070" s="36"/>
      <c r="AF1070" s="51"/>
      <c r="AG1070" s="51">
        <v>1</v>
      </c>
      <c r="AH1070" s="51"/>
      <c r="AI1070" s="51"/>
      <c r="AJ1070" s="51"/>
      <c r="AK1070" s="51"/>
      <c r="AL1070" s="33" t="s">
        <v>4561</v>
      </c>
      <c r="AM1070" s="51"/>
      <c r="AN1070" s="185"/>
      <c r="AO1070" s="45" t="s">
        <v>4562</v>
      </c>
      <c r="AP1070" s="185"/>
      <c r="AQ1070" s="185"/>
      <c r="AR1070" s="185"/>
      <c r="AS1070" s="185"/>
      <c r="AT1070" s="185"/>
      <c r="AU1070" s="185"/>
      <c r="AV1070" s="185"/>
      <c r="AW1070" s="186"/>
      <c r="AX1070" s="41"/>
      <c r="AY1070" s="35" t="s">
        <v>176</v>
      </c>
      <c r="AZ1070" s="41"/>
      <c r="BA1070" s="36"/>
      <c r="BB1070" s="51"/>
      <c r="BC1070" s="33"/>
      <c r="BD1070" s="33"/>
      <c r="BE1070" s="51"/>
      <c r="BF1070" s="51"/>
      <c r="BG1070" s="51"/>
      <c r="BH1070" s="51"/>
      <c r="BI1070" s="51"/>
      <c r="BJ1070" s="51"/>
      <c r="BK1070" s="51"/>
      <c r="BL1070" s="51"/>
      <c r="BM1070" s="51"/>
      <c r="BN1070" s="51"/>
      <c r="BO1070" s="51"/>
    </row>
    <row r="1071" spans="1:67" ht="74.25" customHeight="1" x14ac:dyDescent="0.25">
      <c r="A1071" s="201">
        <v>1071</v>
      </c>
      <c r="B1071" s="183" t="s">
        <v>4558</v>
      </c>
      <c r="C1071" s="183" t="s">
        <v>4508</v>
      </c>
      <c r="D1071" s="36" t="s">
        <v>62</v>
      </c>
      <c r="E1071" s="36" t="s">
        <v>41</v>
      </c>
      <c r="F1071" s="202" t="s">
        <v>66</v>
      </c>
      <c r="G1071" s="202"/>
      <c r="H1071" s="202"/>
      <c r="I1071" s="202"/>
      <c r="J1071" s="202"/>
      <c r="K1071" s="202"/>
      <c r="L1071" s="34" t="s">
        <v>2566</v>
      </c>
      <c r="M1071" s="183"/>
      <c r="N1071" s="183" t="s">
        <v>3212</v>
      </c>
      <c r="O1071" s="184" t="s">
        <v>41</v>
      </c>
      <c r="P1071" s="109"/>
      <c r="Q1071" s="182" t="s">
        <v>25</v>
      </c>
      <c r="R1071" s="109"/>
      <c r="S1071" s="183" t="s">
        <v>3167</v>
      </c>
      <c r="T1071" s="33" t="s">
        <v>4563</v>
      </c>
      <c r="U1071" s="33" t="s">
        <v>167</v>
      </c>
      <c r="V1071" s="45" t="s">
        <v>167</v>
      </c>
      <c r="W1071" s="34" t="s">
        <v>322</v>
      </c>
      <c r="X1071" s="34" t="s">
        <v>66</v>
      </c>
      <c r="Y1071" s="36"/>
      <c r="Z1071" s="36"/>
      <c r="AA1071" s="36">
        <v>1</v>
      </c>
      <c r="AB1071" s="36"/>
      <c r="AC1071" s="36"/>
      <c r="AD1071" s="36"/>
      <c r="AE1071" s="36"/>
      <c r="AF1071" s="51"/>
      <c r="AG1071" s="51">
        <v>1</v>
      </c>
      <c r="AH1071" s="51"/>
      <c r="AI1071" s="51"/>
      <c r="AJ1071" s="51"/>
      <c r="AK1071" s="51"/>
      <c r="AL1071" s="33" t="s">
        <v>3156</v>
      </c>
      <c r="AM1071" s="33"/>
      <c r="AN1071" s="185"/>
      <c r="AO1071" s="185"/>
      <c r="AP1071" s="185"/>
      <c r="AQ1071" s="185"/>
      <c r="AR1071" s="185"/>
      <c r="AS1071" s="185"/>
      <c r="AT1071" s="185"/>
      <c r="AU1071" s="185"/>
      <c r="AV1071" s="185"/>
      <c r="AW1071" s="186"/>
      <c r="AX1071" s="41"/>
      <c r="AY1071" s="35" t="s">
        <v>176</v>
      </c>
      <c r="AZ1071" s="41"/>
      <c r="BA1071" s="36"/>
      <c r="BB1071" s="51"/>
      <c r="BC1071" s="33"/>
      <c r="BD1071" s="33"/>
      <c r="BE1071" s="51"/>
      <c r="BF1071" s="51"/>
      <c r="BG1071" s="51"/>
      <c r="BH1071" s="51"/>
      <c r="BI1071" s="51"/>
      <c r="BJ1071" s="51"/>
      <c r="BK1071" s="51"/>
      <c r="BL1071" s="51"/>
      <c r="BM1071" s="51"/>
      <c r="BN1071" s="51"/>
      <c r="BO1071" s="51"/>
    </row>
    <row r="1072" spans="1:67" ht="63" customHeight="1" x14ac:dyDescent="0.25">
      <c r="A1072" s="201">
        <v>1072</v>
      </c>
      <c r="B1072" s="183" t="s">
        <v>4558</v>
      </c>
      <c r="C1072" s="183" t="s">
        <v>4508</v>
      </c>
      <c r="D1072" s="36" t="s">
        <v>62</v>
      </c>
      <c r="E1072" s="36" t="s">
        <v>41</v>
      </c>
      <c r="F1072" s="202" t="s">
        <v>66</v>
      </c>
      <c r="G1072" s="202"/>
      <c r="H1072" s="202"/>
      <c r="I1072" s="202"/>
      <c r="J1072" s="202"/>
      <c r="K1072" s="202"/>
      <c r="L1072" s="34" t="s">
        <v>2570</v>
      </c>
      <c r="M1072" s="183"/>
      <c r="N1072" s="183" t="s">
        <v>3212</v>
      </c>
      <c r="O1072" s="184" t="s">
        <v>41</v>
      </c>
      <c r="P1072" s="109"/>
      <c r="Q1072" s="182" t="s">
        <v>25</v>
      </c>
      <c r="R1072" s="109"/>
      <c r="S1072" s="183" t="s">
        <v>391</v>
      </c>
      <c r="T1072" s="33" t="s">
        <v>2571</v>
      </c>
      <c r="U1072" s="33" t="s">
        <v>58</v>
      </c>
      <c r="V1072" s="45" t="s">
        <v>58</v>
      </c>
      <c r="W1072" s="34" t="s">
        <v>2571</v>
      </c>
      <c r="X1072" s="34" t="s">
        <v>66</v>
      </c>
      <c r="Y1072" s="36"/>
      <c r="Z1072" s="36"/>
      <c r="AA1072" s="36"/>
      <c r="AB1072" s="36">
        <v>1</v>
      </c>
      <c r="AC1072" s="36"/>
      <c r="AD1072" s="36"/>
      <c r="AE1072" s="36"/>
      <c r="AF1072" s="51"/>
      <c r="AG1072" s="51">
        <v>1</v>
      </c>
      <c r="AH1072" s="51"/>
      <c r="AI1072" s="51"/>
      <c r="AJ1072" s="51"/>
      <c r="AK1072" s="36">
        <v>1</v>
      </c>
      <c r="AL1072" s="33" t="s">
        <v>3156</v>
      </c>
      <c r="AM1072" s="33"/>
      <c r="AN1072" s="185"/>
      <c r="AO1072" s="185"/>
      <c r="AP1072" s="185"/>
      <c r="AQ1072" s="185"/>
      <c r="AR1072" s="185"/>
      <c r="AS1072" s="185"/>
      <c r="AT1072" s="185"/>
      <c r="AU1072" s="185"/>
      <c r="AV1072" s="185"/>
      <c r="AW1072" s="186"/>
      <c r="AX1072" s="41"/>
      <c r="AY1072" s="41" t="s">
        <v>24</v>
      </c>
      <c r="AZ1072" s="41"/>
      <c r="BA1072" s="36"/>
      <c r="BB1072" s="51"/>
      <c r="BC1072" s="33"/>
      <c r="BD1072" s="33"/>
      <c r="BE1072" s="51"/>
      <c r="BF1072" s="51"/>
      <c r="BG1072" s="51"/>
      <c r="BH1072" s="51"/>
      <c r="BI1072" s="51"/>
      <c r="BJ1072" s="51"/>
      <c r="BK1072" s="51"/>
      <c r="BL1072" s="51"/>
      <c r="BM1072" s="51"/>
      <c r="BN1072" s="51"/>
      <c r="BO1072" s="51"/>
    </row>
    <row r="1073" spans="1:67" ht="74.25" customHeight="1" x14ac:dyDescent="0.25">
      <c r="A1073" s="201">
        <v>1073</v>
      </c>
      <c r="B1073" s="183" t="s">
        <v>4558</v>
      </c>
      <c r="C1073" s="183" t="s">
        <v>4508</v>
      </c>
      <c r="D1073" s="36" t="s">
        <v>62</v>
      </c>
      <c r="E1073" s="36" t="s">
        <v>41</v>
      </c>
      <c r="F1073" s="202" t="s">
        <v>66</v>
      </c>
      <c r="G1073" s="202"/>
      <c r="H1073" s="202"/>
      <c r="I1073" s="202"/>
      <c r="J1073" s="202"/>
      <c r="K1073" s="202"/>
      <c r="L1073" s="34" t="s">
        <v>2573</v>
      </c>
      <c r="M1073" s="183"/>
      <c r="N1073" s="183" t="s">
        <v>3212</v>
      </c>
      <c r="O1073" s="184" t="s">
        <v>41</v>
      </c>
      <c r="P1073" s="109"/>
      <c r="Q1073" s="182" t="s">
        <v>25</v>
      </c>
      <c r="R1073" s="109"/>
      <c r="S1073" s="183" t="s">
        <v>3167</v>
      </c>
      <c r="T1073" s="33" t="s">
        <v>4563</v>
      </c>
      <c r="U1073" s="33" t="s">
        <v>167</v>
      </c>
      <c r="V1073" s="45" t="s">
        <v>167</v>
      </c>
      <c r="W1073" s="34" t="s">
        <v>322</v>
      </c>
      <c r="X1073" s="34" t="s">
        <v>66</v>
      </c>
      <c r="Y1073" s="36"/>
      <c r="Z1073" s="36"/>
      <c r="AA1073" s="36">
        <v>1</v>
      </c>
      <c r="AB1073" s="36"/>
      <c r="AC1073" s="36"/>
      <c r="AD1073" s="36"/>
      <c r="AE1073" s="36"/>
      <c r="AF1073" s="51"/>
      <c r="AG1073" s="51">
        <v>1</v>
      </c>
      <c r="AH1073" s="51"/>
      <c r="AI1073" s="51"/>
      <c r="AJ1073" s="51"/>
      <c r="AK1073" s="51"/>
      <c r="AL1073" s="33" t="s">
        <v>3156</v>
      </c>
      <c r="AM1073" s="33"/>
      <c r="AN1073" s="185"/>
      <c r="AO1073" s="185"/>
      <c r="AP1073" s="185"/>
      <c r="AQ1073" s="185"/>
      <c r="AR1073" s="185"/>
      <c r="AS1073" s="185"/>
      <c r="AT1073" s="185"/>
      <c r="AU1073" s="185"/>
      <c r="AV1073" s="185"/>
      <c r="AW1073" s="186"/>
      <c r="AX1073" s="41"/>
      <c r="AY1073" s="35" t="s">
        <v>176</v>
      </c>
      <c r="AZ1073" s="41"/>
      <c r="BA1073" s="36"/>
      <c r="BB1073" s="51"/>
      <c r="BC1073" s="33"/>
      <c r="BD1073" s="33"/>
      <c r="BE1073" s="51"/>
      <c r="BF1073" s="51"/>
      <c r="BG1073" s="51"/>
      <c r="BH1073" s="51"/>
      <c r="BI1073" s="51"/>
      <c r="BJ1073" s="51"/>
      <c r="BK1073" s="51"/>
      <c r="BL1073" s="51"/>
      <c r="BM1073" s="51"/>
      <c r="BN1073" s="51"/>
      <c r="BO1073" s="51"/>
    </row>
    <row r="1074" spans="1:67" ht="81" customHeight="1" x14ac:dyDescent="0.25">
      <c r="A1074" s="201">
        <v>1074</v>
      </c>
      <c r="B1074" s="183" t="s">
        <v>4558</v>
      </c>
      <c r="C1074" s="183" t="s">
        <v>4508</v>
      </c>
      <c r="D1074" s="36" t="s">
        <v>62</v>
      </c>
      <c r="E1074" s="36" t="s">
        <v>41</v>
      </c>
      <c r="F1074" s="202" t="s">
        <v>66</v>
      </c>
      <c r="G1074" s="202"/>
      <c r="H1074" s="202"/>
      <c r="I1074" s="202"/>
      <c r="J1074" s="202"/>
      <c r="K1074" s="202"/>
      <c r="L1074" s="34" t="s">
        <v>2574</v>
      </c>
      <c r="M1074" s="183"/>
      <c r="N1074" s="183" t="s">
        <v>3212</v>
      </c>
      <c r="O1074" s="184" t="s">
        <v>41</v>
      </c>
      <c r="P1074" s="109"/>
      <c r="Q1074" s="182" t="s">
        <v>25</v>
      </c>
      <c r="R1074" s="109"/>
      <c r="S1074" s="183" t="s">
        <v>3167</v>
      </c>
      <c r="T1074" s="33" t="s">
        <v>4563</v>
      </c>
      <c r="U1074" s="33" t="s">
        <v>167</v>
      </c>
      <c r="V1074" s="45" t="s">
        <v>167</v>
      </c>
      <c r="W1074" s="34" t="s">
        <v>322</v>
      </c>
      <c r="X1074" s="34" t="s">
        <v>66</v>
      </c>
      <c r="Y1074" s="36"/>
      <c r="Z1074" s="36"/>
      <c r="AA1074" s="36">
        <v>1</v>
      </c>
      <c r="AB1074" s="36"/>
      <c r="AC1074" s="36"/>
      <c r="AD1074" s="36"/>
      <c r="AE1074" s="36"/>
      <c r="AF1074" s="51"/>
      <c r="AG1074" s="51">
        <v>1</v>
      </c>
      <c r="AH1074" s="51"/>
      <c r="AI1074" s="51"/>
      <c r="AJ1074" s="51"/>
      <c r="AK1074" s="51"/>
      <c r="AL1074" s="33" t="s">
        <v>3156</v>
      </c>
      <c r="AM1074" s="33"/>
      <c r="AN1074" s="185"/>
      <c r="AO1074" s="185"/>
      <c r="AP1074" s="185"/>
      <c r="AQ1074" s="185"/>
      <c r="AR1074" s="185"/>
      <c r="AS1074" s="185"/>
      <c r="AT1074" s="185"/>
      <c r="AU1074" s="185"/>
      <c r="AV1074" s="185"/>
      <c r="AW1074" s="186"/>
      <c r="AX1074" s="41"/>
      <c r="AY1074" s="35" t="s">
        <v>176</v>
      </c>
      <c r="AZ1074" s="41"/>
      <c r="BA1074" s="36"/>
      <c r="BB1074" s="51"/>
      <c r="BC1074" s="33"/>
      <c r="BD1074" s="33"/>
      <c r="BE1074" s="51"/>
      <c r="BF1074" s="51"/>
      <c r="BG1074" s="51"/>
      <c r="BH1074" s="51"/>
      <c r="BI1074" s="51"/>
      <c r="BJ1074" s="51"/>
      <c r="BK1074" s="51"/>
      <c r="BL1074" s="51"/>
      <c r="BM1074" s="51"/>
      <c r="BN1074" s="51"/>
      <c r="BO1074" s="51"/>
    </row>
    <row r="1075" spans="1:67" ht="47.25" customHeight="1" x14ac:dyDescent="0.25">
      <c r="A1075" s="201">
        <v>1075</v>
      </c>
      <c r="B1075" s="183" t="s">
        <v>4558</v>
      </c>
      <c r="C1075" s="183" t="s">
        <v>4508</v>
      </c>
      <c r="D1075" s="36" t="s">
        <v>62</v>
      </c>
      <c r="E1075" s="36" t="s">
        <v>41</v>
      </c>
      <c r="F1075" s="202" t="s">
        <v>66</v>
      </c>
      <c r="G1075" s="202"/>
      <c r="H1075" s="202"/>
      <c r="I1075" s="202"/>
      <c r="J1075" s="202"/>
      <c r="K1075" s="202"/>
      <c r="L1075" s="34" t="s">
        <v>2575</v>
      </c>
      <c r="M1075" s="183"/>
      <c r="N1075" s="183" t="s">
        <v>3212</v>
      </c>
      <c r="O1075" s="184" t="s">
        <v>41</v>
      </c>
      <c r="P1075" s="109"/>
      <c r="Q1075" s="182" t="s">
        <v>25</v>
      </c>
      <c r="R1075" s="109"/>
      <c r="S1075" s="183" t="s">
        <v>3184</v>
      </c>
      <c r="T1075" s="33" t="s">
        <v>4564</v>
      </c>
      <c r="U1075" s="33" t="s">
        <v>21</v>
      </c>
      <c r="V1075" s="45" t="s">
        <v>21</v>
      </c>
      <c r="W1075" s="34" t="s">
        <v>2576</v>
      </c>
      <c r="X1075" s="34" t="s">
        <v>204</v>
      </c>
      <c r="Y1075" s="36">
        <v>1</v>
      </c>
      <c r="Z1075" s="36"/>
      <c r="AA1075" s="36"/>
      <c r="AB1075" s="36"/>
      <c r="AC1075" s="36"/>
      <c r="AD1075" s="36"/>
      <c r="AE1075" s="36"/>
      <c r="AF1075" s="51"/>
      <c r="AG1075" s="51">
        <v>1</v>
      </c>
      <c r="AH1075" s="51"/>
      <c r="AI1075" s="51"/>
      <c r="AJ1075" s="51"/>
      <c r="AK1075" s="51"/>
      <c r="AL1075" s="33" t="s">
        <v>4565</v>
      </c>
      <c r="AM1075" s="45" t="s">
        <v>4566</v>
      </c>
      <c r="AN1075" s="185"/>
      <c r="AO1075" s="185"/>
      <c r="AP1075" s="185"/>
      <c r="AQ1075" s="185"/>
      <c r="AR1075" s="185"/>
      <c r="AS1075" s="185"/>
      <c r="AT1075" s="185"/>
      <c r="AU1075" s="185"/>
      <c r="AV1075" s="185"/>
      <c r="AW1075" s="186"/>
      <c r="AX1075" s="41"/>
      <c r="AY1075" s="41" t="s">
        <v>24</v>
      </c>
      <c r="AZ1075" s="41"/>
      <c r="BA1075" s="36"/>
      <c r="BB1075" s="51"/>
      <c r="BC1075" s="33"/>
      <c r="BD1075" s="33"/>
      <c r="BE1075" s="51"/>
      <c r="BF1075" s="51"/>
      <c r="BG1075" s="51"/>
      <c r="BH1075" s="51"/>
      <c r="BI1075" s="51"/>
      <c r="BJ1075" s="51"/>
      <c r="BK1075" s="51"/>
      <c r="BL1075" s="51"/>
      <c r="BM1075" s="51"/>
      <c r="BN1075" s="51"/>
      <c r="BO1075" s="51"/>
    </row>
    <row r="1076" spans="1:67" ht="69.75" customHeight="1" x14ac:dyDescent="0.25">
      <c r="A1076" s="201">
        <v>1076</v>
      </c>
      <c r="B1076" s="183" t="s">
        <v>4558</v>
      </c>
      <c r="C1076" s="183" t="s">
        <v>4508</v>
      </c>
      <c r="D1076" s="36" t="s">
        <v>62</v>
      </c>
      <c r="E1076" s="36" t="s">
        <v>41</v>
      </c>
      <c r="F1076" s="202" t="s">
        <v>66</v>
      </c>
      <c r="G1076" s="202"/>
      <c r="H1076" s="202"/>
      <c r="I1076" s="202"/>
      <c r="J1076" s="202"/>
      <c r="K1076" s="202"/>
      <c r="L1076" s="34" t="s">
        <v>2577</v>
      </c>
      <c r="M1076" s="183"/>
      <c r="N1076" s="183" t="s">
        <v>3212</v>
      </c>
      <c r="O1076" s="184" t="s">
        <v>41</v>
      </c>
      <c r="P1076" s="109"/>
      <c r="Q1076" s="182" t="s">
        <v>25</v>
      </c>
      <c r="R1076" s="109"/>
      <c r="S1076" s="183" t="s">
        <v>3167</v>
      </c>
      <c r="T1076" s="33" t="s">
        <v>4563</v>
      </c>
      <c r="U1076" s="33" t="s">
        <v>167</v>
      </c>
      <c r="V1076" s="45" t="s">
        <v>167</v>
      </c>
      <c r="W1076" s="34" t="s">
        <v>322</v>
      </c>
      <c r="X1076" s="34" t="s">
        <v>204</v>
      </c>
      <c r="Y1076" s="36"/>
      <c r="Z1076" s="36"/>
      <c r="AA1076" s="36">
        <v>1</v>
      </c>
      <c r="AB1076" s="36"/>
      <c r="AC1076" s="36"/>
      <c r="AD1076" s="36"/>
      <c r="AE1076" s="36"/>
      <c r="AF1076" s="51"/>
      <c r="AG1076" s="51">
        <v>1</v>
      </c>
      <c r="AH1076" s="51"/>
      <c r="AI1076" s="51"/>
      <c r="AJ1076" s="51"/>
      <c r="AK1076" s="51"/>
      <c r="AL1076" s="33" t="s">
        <v>3156</v>
      </c>
      <c r="AM1076" s="33"/>
      <c r="AN1076" s="185"/>
      <c r="AO1076" s="185"/>
      <c r="AP1076" s="185"/>
      <c r="AQ1076" s="185"/>
      <c r="AR1076" s="185"/>
      <c r="AS1076" s="185"/>
      <c r="AT1076" s="185"/>
      <c r="AU1076" s="185"/>
      <c r="AV1076" s="185"/>
      <c r="AW1076" s="186"/>
      <c r="AX1076" s="41"/>
      <c r="AY1076" s="35" t="s">
        <v>176</v>
      </c>
      <c r="AZ1076" s="41"/>
      <c r="BA1076" s="36"/>
      <c r="BB1076" s="51"/>
      <c r="BC1076" s="33"/>
      <c r="BD1076" s="33"/>
      <c r="BE1076" s="51"/>
      <c r="BF1076" s="51"/>
      <c r="BG1076" s="51"/>
      <c r="BH1076" s="51"/>
      <c r="BI1076" s="51"/>
      <c r="BJ1076" s="51"/>
      <c r="BK1076" s="51"/>
      <c r="BL1076" s="51"/>
      <c r="BM1076" s="51"/>
      <c r="BN1076" s="51"/>
      <c r="BO1076" s="51"/>
    </row>
    <row r="1077" spans="1:67" ht="49.5" customHeight="1" x14ac:dyDescent="0.25">
      <c r="A1077" s="201">
        <v>1077</v>
      </c>
      <c r="B1077" s="182" t="s">
        <v>4431</v>
      </c>
      <c r="C1077" s="183" t="s">
        <v>4508</v>
      </c>
      <c r="D1077" s="36" t="s">
        <v>62</v>
      </c>
      <c r="E1077" s="36" t="s">
        <v>41</v>
      </c>
      <c r="F1077" s="202" t="s">
        <v>66</v>
      </c>
      <c r="G1077" s="202"/>
      <c r="H1077" s="202"/>
      <c r="I1077" s="202"/>
      <c r="J1077" s="202"/>
      <c r="K1077" s="202"/>
      <c r="L1077" s="34" t="s">
        <v>2562</v>
      </c>
      <c r="M1077" s="183"/>
      <c r="N1077" s="183" t="s">
        <v>2495</v>
      </c>
      <c r="O1077" s="184" t="s">
        <v>41</v>
      </c>
      <c r="P1077" s="183"/>
      <c r="Q1077" s="183" t="s">
        <v>25</v>
      </c>
      <c r="R1077" s="183"/>
      <c r="S1077" s="183"/>
      <c r="T1077" s="36"/>
      <c r="U1077" s="33" t="s">
        <v>58</v>
      </c>
      <c r="V1077" s="45" t="s">
        <v>58</v>
      </c>
      <c r="W1077" s="34" t="s">
        <v>2495</v>
      </c>
      <c r="X1077" s="34" t="s">
        <v>66</v>
      </c>
      <c r="Y1077" s="36"/>
      <c r="Z1077" s="36"/>
      <c r="AA1077" s="36"/>
      <c r="AB1077" s="36">
        <v>1</v>
      </c>
      <c r="AC1077" s="36"/>
      <c r="AD1077" s="36"/>
      <c r="AE1077" s="36"/>
      <c r="AF1077" s="51"/>
      <c r="AG1077" s="51"/>
      <c r="AH1077" s="51"/>
      <c r="AI1077" s="51"/>
      <c r="AJ1077" s="51"/>
      <c r="AK1077" s="36">
        <v>1</v>
      </c>
      <c r="AL1077" s="33"/>
      <c r="AM1077" s="33"/>
      <c r="AN1077" s="186"/>
      <c r="AO1077" s="186"/>
      <c r="AP1077" s="185"/>
      <c r="AQ1077" s="185"/>
      <c r="AR1077" s="185"/>
      <c r="AS1077" s="185"/>
      <c r="AT1077" s="185"/>
      <c r="AU1077" s="185"/>
      <c r="AV1077" s="185"/>
      <c r="AW1077" s="186"/>
      <c r="AX1077" s="41"/>
      <c r="AY1077" s="35" t="s">
        <v>176</v>
      </c>
      <c r="AZ1077" s="41"/>
      <c r="BA1077" s="36"/>
      <c r="BB1077" s="51"/>
      <c r="BC1077" s="33"/>
      <c r="BD1077" s="33"/>
      <c r="BE1077" s="51"/>
      <c r="BF1077" s="51"/>
      <c r="BG1077" s="51"/>
      <c r="BH1077" s="51"/>
      <c r="BI1077" s="51"/>
      <c r="BJ1077" s="51"/>
      <c r="BK1077" s="51"/>
      <c r="BL1077" s="51"/>
      <c r="BM1077" s="51"/>
      <c r="BN1077" s="51"/>
      <c r="BO1077" s="51"/>
    </row>
  </sheetData>
  <customSheetViews>
    <customSheetView guid="{23BD1A9C-5C01-4262-AA88-D03A8CD7CC3A}" hiddenColumns="1" state="hidden">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1179"/>
  <sheetViews>
    <sheetView zoomScale="70" zoomScaleNormal="70" workbookViewId="0">
      <pane ySplit="2" topLeftCell="A3" activePane="bottomLeft" state="frozen"/>
      <selection activeCell="G1" sqref="G1"/>
      <selection pane="bottomLeft" activeCell="D10" sqref="D10"/>
    </sheetView>
  </sheetViews>
  <sheetFormatPr defaultColWidth="12.5703125" defaultRowHeight="15" customHeight="1" x14ac:dyDescent="0.25"/>
  <cols>
    <col min="1" max="1" width="9.42578125" customWidth="1"/>
    <col min="2" max="2" width="21.28515625" customWidth="1"/>
    <col min="3" max="3" width="17.85546875" customWidth="1"/>
    <col min="4" max="4" width="61.42578125" customWidth="1"/>
    <col min="5" max="5" width="22.7109375" customWidth="1"/>
    <col min="6" max="6" width="54.140625" customWidth="1"/>
    <col min="7" max="7" width="25.85546875" customWidth="1"/>
    <col min="8" max="8" width="52.42578125" customWidth="1"/>
    <col min="9" max="9" width="57.140625" customWidth="1"/>
    <col min="10" max="10" width="49.5703125" customWidth="1"/>
    <col min="11" max="11" width="47.28515625" customWidth="1"/>
    <col min="12" max="12" width="20.7109375" customWidth="1"/>
    <col min="13" max="13" width="24.5703125" customWidth="1"/>
    <col min="14" max="15" width="22.42578125" customWidth="1"/>
    <col min="16" max="16" width="26.5703125" customWidth="1"/>
    <col min="17" max="26" width="9" customWidth="1"/>
  </cols>
  <sheetData>
    <row r="1" spans="1:26" ht="46.5" customHeight="1" x14ac:dyDescent="0.25">
      <c r="A1" s="1" t="s">
        <v>0</v>
      </c>
      <c r="B1" s="1"/>
      <c r="C1" s="1"/>
      <c r="D1" s="2"/>
      <c r="E1" s="3"/>
      <c r="F1" s="3"/>
      <c r="G1" s="8"/>
      <c r="H1" s="10"/>
      <c r="I1" s="13">
        <f>SUBTOTAL(9,K3:K1078)</f>
        <v>0</v>
      </c>
      <c r="J1" s="14"/>
      <c r="K1" s="16"/>
      <c r="L1" s="18"/>
      <c r="M1" s="20"/>
      <c r="N1" s="20"/>
      <c r="O1" s="20"/>
      <c r="P1" s="18"/>
      <c r="Q1" s="18"/>
      <c r="R1" s="18"/>
      <c r="S1" s="18"/>
      <c r="T1" s="18"/>
      <c r="U1" s="18"/>
      <c r="V1" s="18"/>
      <c r="W1" s="18"/>
      <c r="X1" s="18"/>
      <c r="Y1" s="18"/>
      <c r="Z1" s="18"/>
    </row>
    <row r="2" spans="1:26" s="304" customFormat="1" ht="141.75" customHeight="1" x14ac:dyDescent="0.35">
      <c r="A2" s="299" t="s">
        <v>3</v>
      </c>
      <c r="B2" s="299" t="s">
        <v>5</v>
      </c>
      <c r="C2" s="299" t="s">
        <v>6</v>
      </c>
      <c r="D2" s="299" t="s">
        <v>7</v>
      </c>
      <c r="E2" s="300" t="s">
        <v>8</v>
      </c>
      <c r="F2" s="300" t="s">
        <v>9</v>
      </c>
      <c r="G2" s="300" t="s">
        <v>10</v>
      </c>
      <c r="H2" s="300" t="s">
        <v>11</v>
      </c>
      <c r="I2" s="300" t="s">
        <v>12</v>
      </c>
      <c r="J2" s="300" t="s">
        <v>48</v>
      </c>
      <c r="K2" s="301" t="s">
        <v>13</v>
      </c>
      <c r="L2" s="302" t="s">
        <v>15</v>
      </c>
      <c r="M2" s="300" t="s">
        <v>4783</v>
      </c>
      <c r="N2" s="303" t="s">
        <v>4784</v>
      </c>
      <c r="O2" s="303" t="s">
        <v>4782</v>
      </c>
      <c r="P2" s="303" t="s">
        <v>53</v>
      </c>
      <c r="Q2" s="303"/>
      <c r="R2" s="303"/>
      <c r="S2" s="303"/>
      <c r="T2" s="303"/>
      <c r="U2" s="303"/>
      <c r="V2" s="303"/>
      <c r="W2" s="303"/>
      <c r="X2" s="303"/>
      <c r="Y2" s="303"/>
      <c r="Z2" s="303"/>
    </row>
    <row r="3" spans="1:26" ht="31.5" customHeight="1" x14ac:dyDescent="0.25">
      <c r="A3" s="28">
        <v>1</v>
      </c>
      <c r="B3" s="30" t="s">
        <v>18</v>
      </c>
      <c r="C3" s="30" t="s">
        <v>19</v>
      </c>
      <c r="D3" s="32" t="s">
        <v>20</v>
      </c>
      <c r="E3" s="334" t="s">
        <v>21</v>
      </c>
      <c r="F3" s="321" t="s">
        <v>22</v>
      </c>
      <c r="G3" s="321" t="s">
        <v>23</v>
      </c>
      <c r="H3" s="339" t="s">
        <v>24</v>
      </c>
      <c r="I3" s="36" t="s">
        <v>25</v>
      </c>
      <c r="J3" s="37"/>
      <c r="K3" s="39"/>
      <c r="L3" s="39"/>
      <c r="M3" s="39"/>
      <c r="N3" s="39"/>
      <c r="O3" s="39"/>
      <c r="P3" s="39"/>
      <c r="Q3" s="39"/>
      <c r="R3" s="39"/>
      <c r="S3" s="39"/>
      <c r="T3" s="39"/>
      <c r="U3" s="39"/>
      <c r="V3" s="39"/>
      <c r="W3" s="39"/>
      <c r="X3" s="39"/>
      <c r="Y3" s="39"/>
      <c r="Z3" s="39"/>
    </row>
    <row r="4" spans="1:26" ht="31.5" customHeight="1" x14ac:dyDescent="0.25">
      <c r="A4" s="28">
        <v>2</v>
      </c>
      <c r="B4" s="30" t="s">
        <v>18</v>
      </c>
      <c r="C4" s="30" t="s">
        <v>19</v>
      </c>
      <c r="D4" s="32" t="s">
        <v>26</v>
      </c>
      <c r="E4" s="334" t="s">
        <v>21</v>
      </c>
      <c r="F4" s="321" t="s">
        <v>22</v>
      </c>
      <c r="G4" s="321" t="s">
        <v>23</v>
      </c>
      <c r="H4" s="339" t="s">
        <v>24</v>
      </c>
      <c r="I4" s="36" t="s">
        <v>25</v>
      </c>
      <c r="J4" s="37"/>
      <c r="K4" s="39"/>
      <c r="L4" s="39"/>
      <c r="M4" s="39"/>
      <c r="N4" s="39"/>
      <c r="O4" s="39"/>
      <c r="P4" s="39"/>
      <c r="Q4" s="39"/>
      <c r="R4" s="39"/>
      <c r="S4" s="39"/>
      <c r="T4" s="39"/>
      <c r="U4" s="39"/>
      <c r="V4" s="39"/>
      <c r="W4" s="39"/>
      <c r="X4" s="39"/>
      <c r="Y4" s="39"/>
      <c r="Z4" s="39"/>
    </row>
    <row r="5" spans="1:26" ht="31.5" customHeight="1" x14ac:dyDescent="0.25">
      <c r="A5" s="28">
        <v>3</v>
      </c>
      <c r="B5" s="30" t="s">
        <v>18</v>
      </c>
      <c r="C5" s="30" t="s">
        <v>19</v>
      </c>
      <c r="D5" s="32" t="s">
        <v>27</v>
      </c>
      <c r="E5" s="334" t="s">
        <v>21</v>
      </c>
      <c r="F5" s="321" t="s">
        <v>22</v>
      </c>
      <c r="G5" s="321" t="s">
        <v>23</v>
      </c>
      <c r="H5" s="339" t="s">
        <v>24</v>
      </c>
      <c r="I5" s="36" t="s">
        <v>25</v>
      </c>
      <c r="J5" s="37"/>
      <c r="K5" s="39"/>
      <c r="L5" s="39"/>
      <c r="M5" s="39"/>
      <c r="N5" s="39"/>
      <c r="O5" s="39"/>
      <c r="P5" s="39"/>
      <c r="Q5" s="39"/>
      <c r="R5" s="39"/>
      <c r="S5" s="39"/>
      <c r="T5" s="39"/>
      <c r="U5" s="39"/>
      <c r="V5" s="39"/>
      <c r="W5" s="39"/>
      <c r="X5" s="39"/>
      <c r="Y5" s="39"/>
      <c r="Z5" s="39"/>
    </row>
    <row r="6" spans="1:26" ht="47.25" hidden="1" customHeight="1" x14ac:dyDescent="0.25">
      <c r="A6" s="28">
        <v>4</v>
      </c>
      <c r="B6" s="30" t="s">
        <v>28</v>
      </c>
      <c r="C6" s="30" t="s">
        <v>19</v>
      </c>
      <c r="D6" s="32" t="s">
        <v>29</v>
      </c>
      <c r="E6" s="334" t="s">
        <v>21</v>
      </c>
      <c r="F6" s="321" t="s">
        <v>22</v>
      </c>
      <c r="G6" s="321" t="s">
        <v>23</v>
      </c>
      <c r="H6" s="350" t="s">
        <v>24</v>
      </c>
      <c r="I6" s="41"/>
      <c r="J6" s="42"/>
      <c r="K6" s="39"/>
      <c r="L6" s="39"/>
      <c r="M6" s="39"/>
      <c r="N6" s="39"/>
      <c r="O6" s="39"/>
      <c r="P6" s="39"/>
      <c r="Q6" s="39"/>
      <c r="R6" s="39"/>
      <c r="S6" s="39"/>
      <c r="T6" s="39"/>
      <c r="U6" s="39"/>
      <c r="V6" s="39"/>
      <c r="W6" s="39"/>
      <c r="X6" s="39"/>
      <c r="Y6" s="39"/>
      <c r="Z6" s="39"/>
    </row>
    <row r="7" spans="1:26" ht="47.25" customHeight="1" x14ac:dyDescent="0.25">
      <c r="A7" s="28">
        <v>5</v>
      </c>
      <c r="B7" s="30" t="s">
        <v>30</v>
      </c>
      <c r="C7" s="30" t="s">
        <v>19</v>
      </c>
      <c r="D7" s="32" t="s">
        <v>31</v>
      </c>
      <c r="E7" s="334" t="s">
        <v>21</v>
      </c>
      <c r="F7" s="321" t="s">
        <v>22</v>
      </c>
      <c r="G7" s="321" t="s">
        <v>23</v>
      </c>
      <c r="H7" s="339" t="s">
        <v>24</v>
      </c>
      <c r="I7" s="36" t="s">
        <v>25</v>
      </c>
      <c r="J7" s="37"/>
      <c r="K7" s="39"/>
      <c r="L7" s="39"/>
      <c r="M7" s="39"/>
      <c r="N7" s="39"/>
      <c r="O7" s="39"/>
      <c r="P7" s="39"/>
      <c r="Q7" s="39"/>
      <c r="R7" s="39"/>
      <c r="S7" s="39"/>
      <c r="T7" s="39"/>
      <c r="U7" s="39"/>
      <c r="V7" s="39"/>
      <c r="W7" s="39"/>
      <c r="X7" s="39"/>
      <c r="Y7" s="39"/>
      <c r="Z7" s="39"/>
    </row>
    <row r="8" spans="1:26" ht="78.75" customHeight="1" x14ac:dyDescent="0.25">
      <c r="A8" s="28">
        <v>6</v>
      </c>
      <c r="B8" s="30" t="s">
        <v>30</v>
      </c>
      <c r="C8" s="30" t="s">
        <v>19</v>
      </c>
      <c r="D8" s="32" t="s">
        <v>32</v>
      </c>
      <c r="E8" s="334" t="s">
        <v>21</v>
      </c>
      <c r="F8" s="321" t="s">
        <v>33</v>
      </c>
      <c r="G8" s="321" t="s">
        <v>34</v>
      </c>
      <c r="H8" s="339" t="s">
        <v>24</v>
      </c>
      <c r="I8" s="36" t="s">
        <v>25</v>
      </c>
      <c r="J8" s="37"/>
      <c r="K8" s="44" t="s">
        <v>35</v>
      </c>
      <c r="L8" s="39"/>
      <c r="M8" s="39"/>
      <c r="N8" s="39"/>
      <c r="O8" s="39"/>
      <c r="P8" s="39"/>
      <c r="Q8" s="39"/>
      <c r="R8" s="39"/>
      <c r="S8" s="39"/>
      <c r="T8" s="39"/>
      <c r="U8" s="39"/>
      <c r="V8" s="39"/>
      <c r="W8" s="39"/>
      <c r="X8" s="39"/>
      <c r="Y8" s="39"/>
      <c r="Z8" s="39"/>
    </row>
    <row r="9" spans="1:26" ht="15.75" customHeight="1" x14ac:dyDescent="0.25">
      <c r="A9" s="28">
        <v>7</v>
      </c>
      <c r="B9" s="30" t="s">
        <v>36</v>
      </c>
      <c r="C9" s="30" t="s">
        <v>19</v>
      </c>
      <c r="D9" s="32" t="s">
        <v>37</v>
      </c>
      <c r="E9" s="334" t="s">
        <v>21</v>
      </c>
      <c r="F9" s="321" t="s">
        <v>38</v>
      </c>
      <c r="G9" s="321" t="s">
        <v>39</v>
      </c>
      <c r="H9" s="350" t="s">
        <v>24</v>
      </c>
      <c r="I9" s="41"/>
      <c r="J9" s="42"/>
      <c r="K9" s="44" t="s">
        <v>35</v>
      </c>
      <c r="L9" s="37"/>
      <c r="M9" s="37"/>
      <c r="N9" s="46" t="s">
        <v>40</v>
      </c>
      <c r="O9" s="55"/>
      <c r="P9" s="37"/>
      <c r="Q9" s="37"/>
      <c r="R9" s="37"/>
      <c r="S9" s="37"/>
      <c r="T9" s="37"/>
      <c r="U9" s="37"/>
      <c r="V9" s="37"/>
      <c r="W9" s="37"/>
      <c r="X9" s="37"/>
      <c r="Y9" s="37"/>
      <c r="Z9" s="37"/>
    </row>
    <row r="10" spans="1:26" ht="78.75" customHeight="1" x14ac:dyDescent="0.25">
      <c r="A10" s="28">
        <v>8</v>
      </c>
      <c r="B10" s="30" t="s">
        <v>36</v>
      </c>
      <c r="C10" s="30" t="s">
        <v>19</v>
      </c>
      <c r="D10" s="32" t="s">
        <v>32</v>
      </c>
      <c r="E10" s="334" t="s">
        <v>21</v>
      </c>
      <c r="F10" s="321" t="s">
        <v>33</v>
      </c>
      <c r="G10" s="321" t="s">
        <v>34</v>
      </c>
      <c r="H10" s="339" t="s">
        <v>24</v>
      </c>
      <c r="I10" s="36" t="s">
        <v>25</v>
      </c>
      <c r="J10" s="37"/>
      <c r="K10" s="44" t="s">
        <v>35</v>
      </c>
      <c r="L10" s="39"/>
      <c r="M10" s="39"/>
      <c r="N10" s="46" t="s">
        <v>40</v>
      </c>
      <c r="O10" s="55"/>
      <c r="P10" s="39"/>
      <c r="Q10" s="39"/>
      <c r="R10" s="39"/>
      <c r="S10" s="39"/>
      <c r="T10" s="39"/>
      <c r="U10" s="39"/>
      <c r="V10" s="39"/>
      <c r="W10" s="39"/>
      <c r="X10" s="39"/>
      <c r="Y10" s="39"/>
      <c r="Z10" s="39"/>
    </row>
    <row r="11" spans="1:26" ht="15.75" hidden="1" customHeight="1" x14ac:dyDescent="0.25">
      <c r="A11" s="28">
        <v>9</v>
      </c>
      <c r="B11" s="30" t="s">
        <v>18</v>
      </c>
      <c r="C11" s="30" t="s">
        <v>41</v>
      </c>
      <c r="D11" s="32" t="s">
        <v>37</v>
      </c>
      <c r="E11" s="334" t="s">
        <v>21</v>
      </c>
      <c r="F11" s="321" t="s">
        <v>42</v>
      </c>
      <c r="G11" s="321" t="s">
        <v>39</v>
      </c>
      <c r="H11" s="350" t="s">
        <v>24</v>
      </c>
      <c r="I11" s="41"/>
      <c r="J11" s="42"/>
      <c r="K11" s="39"/>
      <c r="L11" s="39"/>
      <c r="M11" s="39"/>
      <c r="N11" s="39"/>
      <c r="O11" s="39"/>
      <c r="P11" s="39"/>
      <c r="Q11" s="39"/>
      <c r="R11" s="39"/>
      <c r="S11" s="39"/>
      <c r="T11" s="39"/>
      <c r="U11" s="39"/>
      <c r="V11" s="39"/>
      <c r="W11" s="39"/>
      <c r="X11" s="39"/>
      <c r="Y11" s="39"/>
      <c r="Z11" s="39"/>
    </row>
    <row r="12" spans="1:26" ht="31.5" hidden="1" customHeight="1" x14ac:dyDescent="0.25">
      <c r="A12" s="28">
        <v>10</v>
      </c>
      <c r="B12" s="30" t="s">
        <v>18</v>
      </c>
      <c r="C12" s="30" t="s">
        <v>41</v>
      </c>
      <c r="D12" s="32" t="s">
        <v>43</v>
      </c>
      <c r="E12" s="334" t="s">
        <v>21</v>
      </c>
      <c r="F12" s="321" t="s">
        <v>44</v>
      </c>
      <c r="G12" s="321" t="s">
        <v>45</v>
      </c>
      <c r="H12" s="339" t="s">
        <v>46</v>
      </c>
      <c r="I12" s="41"/>
      <c r="J12" s="42"/>
      <c r="K12" s="39"/>
      <c r="L12" s="39"/>
      <c r="M12" s="39"/>
      <c r="N12" s="39"/>
      <c r="O12" s="39"/>
      <c r="P12" s="39"/>
      <c r="Q12" s="39"/>
      <c r="R12" s="39"/>
      <c r="S12" s="39"/>
      <c r="T12" s="39"/>
      <c r="U12" s="39"/>
      <c r="V12" s="39"/>
      <c r="W12" s="39"/>
      <c r="X12" s="39"/>
      <c r="Y12" s="39"/>
      <c r="Z12" s="39"/>
    </row>
    <row r="13" spans="1:26" ht="15.75" hidden="1" customHeight="1" x14ac:dyDescent="0.25">
      <c r="A13" s="28">
        <v>11</v>
      </c>
      <c r="B13" s="30" t="s">
        <v>18</v>
      </c>
      <c r="C13" s="30" t="s">
        <v>41</v>
      </c>
      <c r="D13" s="32" t="s">
        <v>47</v>
      </c>
      <c r="E13" s="334" t="s">
        <v>21</v>
      </c>
      <c r="F13" s="321" t="s">
        <v>44</v>
      </c>
      <c r="G13" s="321" t="s">
        <v>45</v>
      </c>
      <c r="H13" s="339" t="s">
        <v>46</v>
      </c>
      <c r="I13" s="41"/>
      <c r="J13" s="42"/>
      <c r="K13" s="39"/>
      <c r="L13" s="39"/>
      <c r="M13" s="39"/>
      <c r="N13" s="39"/>
      <c r="O13" s="39"/>
      <c r="P13" s="39"/>
      <c r="Q13" s="39"/>
      <c r="R13" s="39"/>
      <c r="S13" s="39"/>
      <c r="T13" s="39"/>
      <c r="U13" s="39"/>
      <c r="V13" s="39"/>
      <c r="W13" s="39"/>
      <c r="X13" s="39"/>
      <c r="Y13" s="39"/>
      <c r="Z13" s="39"/>
    </row>
    <row r="14" spans="1:26" ht="15.75" hidden="1" customHeight="1" x14ac:dyDescent="0.25">
      <c r="A14" s="28">
        <v>12</v>
      </c>
      <c r="B14" s="30" t="s">
        <v>18</v>
      </c>
      <c r="C14" s="30" t="s">
        <v>41</v>
      </c>
      <c r="D14" s="32" t="s">
        <v>50</v>
      </c>
      <c r="E14" s="334" t="s">
        <v>21</v>
      </c>
      <c r="F14" s="321" t="s">
        <v>44</v>
      </c>
      <c r="G14" s="321" t="s">
        <v>45</v>
      </c>
      <c r="H14" s="339" t="s">
        <v>46</v>
      </c>
      <c r="I14" s="41"/>
      <c r="J14" s="42"/>
      <c r="K14" s="39"/>
      <c r="L14" s="39"/>
      <c r="M14" s="39"/>
      <c r="N14" s="39"/>
      <c r="O14" s="39"/>
      <c r="P14" s="39"/>
      <c r="Q14" s="39"/>
      <c r="R14" s="39"/>
      <c r="S14" s="39"/>
      <c r="T14" s="39"/>
      <c r="U14" s="39"/>
      <c r="V14" s="39"/>
      <c r="W14" s="39"/>
      <c r="X14" s="39"/>
      <c r="Y14" s="39"/>
      <c r="Z14" s="39"/>
    </row>
    <row r="15" spans="1:26" ht="31.5" hidden="1" customHeight="1" x14ac:dyDescent="0.25">
      <c r="A15" s="28">
        <v>13</v>
      </c>
      <c r="B15" s="30" t="s">
        <v>18</v>
      </c>
      <c r="C15" s="30" t="s">
        <v>41</v>
      </c>
      <c r="D15" s="32" t="s">
        <v>54</v>
      </c>
      <c r="E15" s="334" t="s">
        <v>21</v>
      </c>
      <c r="F15" s="321" t="s">
        <v>55</v>
      </c>
      <c r="G15" s="321" t="s">
        <v>56</v>
      </c>
      <c r="H15" s="339" t="s">
        <v>46</v>
      </c>
      <c r="I15" s="41"/>
      <c r="J15" s="42"/>
      <c r="K15" s="39"/>
      <c r="L15" s="39"/>
      <c r="M15" s="39"/>
      <c r="N15" s="39"/>
      <c r="O15" s="39"/>
      <c r="P15" s="39"/>
      <c r="Q15" s="39"/>
      <c r="R15" s="39"/>
      <c r="S15" s="39"/>
      <c r="T15" s="39"/>
      <c r="U15" s="39"/>
      <c r="V15" s="39"/>
      <c r="W15" s="39"/>
      <c r="X15" s="39"/>
      <c r="Y15" s="39"/>
      <c r="Z15" s="39"/>
    </row>
    <row r="16" spans="1:26" ht="15.75" hidden="1" customHeight="1" x14ac:dyDescent="0.25">
      <c r="A16" s="28">
        <v>14</v>
      </c>
      <c r="B16" s="30" t="s">
        <v>28</v>
      </c>
      <c r="C16" s="30" t="s">
        <v>41</v>
      </c>
      <c r="D16" s="32" t="s">
        <v>37</v>
      </c>
      <c r="E16" s="334" t="s">
        <v>21</v>
      </c>
      <c r="F16" s="335" t="s">
        <v>57</v>
      </c>
      <c r="G16" s="335" t="s">
        <v>39</v>
      </c>
      <c r="H16" s="350" t="s">
        <v>24</v>
      </c>
      <c r="I16" s="41"/>
      <c r="J16" s="42"/>
      <c r="K16" s="39"/>
      <c r="L16" s="39"/>
      <c r="M16" s="39"/>
      <c r="N16" s="39"/>
      <c r="O16" s="39"/>
      <c r="P16" s="39"/>
      <c r="Q16" s="39"/>
      <c r="R16" s="39"/>
      <c r="S16" s="39"/>
      <c r="T16" s="39"/>
      <c r="U16" s="39"/>
      <c r="V16" s="39"/>
      <c r="W16" s="39"/>
      <c r="X16" s="39"/>
      <c r="Y16" s="39"/>
      <c r="Z16" s="39"/>
    </row>
    <row r="17" spans="1:26" ht="31.5" hidden="1" customHeight="1" x14ac:dyDescent="0.25">
      <c r="A17" s="28">
        <v>15</v>
      </c>
      <c r="B17" s="30" t="s">
        <v>28</v>
      </c>
      <c r="C17" s="30" t="s">
        <v>41</v>
      </c>
      <c r="D17" s="32" t="s">
        <v>54</v>
      </c>
      <c r="E17" s="334" t="s">
        <v>21</v>
      </c>
      <c r="F17" s="335" t="s">
        <v>57</v>
      </c>
      <c r="G17" s="335" t="s">
        <v>56</v>
      </c>
      <c r="H17" s="339" t="s">
        <v>46</v>
      </c>
      <c r="I17" s="41"/>
      <c r="J17" s="42"/>
      <c r="K17" s="39"/>
      <c r="L17" s="39"/>
      <c r="M17" s="39"/>
      <c r="N17" s="39"/>
      <c r="O17" s="39"/>
      <c r="P17" s="39"/>
      <c r="Q17" s="39"/>
      <c r="R17" s="39"/>
      <c r="S17" s="39"/>
      <c r="T17" s="39"/>
      <c r="U17" s="39"/>
      <c r="V17" s="39"/>
      <c r="W17" s="39"/>
      <c r="X17" s="39"/>
      <c r="Y17" s="39"/>
      <c r="Z17" s="39"/>
    </row>
    <row r="18" spans="1:26" ht="15.75" hidden="1" customHeight="1" x14ac:dyDescent="0.25">
      <c r="A18" s="28">
        <v>16</v>
      </c>
      <c r="B18" s="30" t="s">
        <v>30</v>
      </c>
      <c r="C18" s="30" t="s">
        <v>41</v>
      </c>
      <c r="D18" s="32" t="s">
        <v>37</v>
      </c>
      <c r="E18" s="334" t="s">
        <v>21</v>
      </c>
      <c r="F18" s="335" t="s">
        <v>57</v>
      </c>
      <c r="G18" s="335" t="s">
        <v>39</v>
      </c>
      <c r="H18" s="350" t="s">
        <v>24</v>
      </c>
      <c r="I18" s="41"/>
      <c r="J18" s="42"/>
      <c r="K18" s="39"/>
      <c r="L18" s="39"/>
      <c r="M18" s="39"/>
      <c r="N18" s="39"/>
      <c r="O18" s="39"/>
      <c r="P18" s="39"/>
      <c r="Q18" s="39"/>
      <c r="R18" s="39"/>
      <c r="S18" s="39"/>
      <c r="T18" s="39"/>
      <c r="U18" s="39"/>
      <c r="V18" s="39"/>
      <c r="W18" s="39"/>
      <c r="X18" s="39"/>
      <c r="Y18" s="39"/>
      <c r="Z18" s="39"/>
    </row>
    <row r="19" spans="1:26" ht="31.5" hidden="1" customHeight="1" x14ac:dyDescent="0.25">
      <c r="A19" s="28">
        <v>17</v>
      </c>
      <c r="B19" s="30" t="s">
        <v>30</v>
      </c>
      <c r="C19" s="30" t="s">
        <v>41</v>
      </c>
      <c r="D19" s="32" t="s">
        <v>43</v>
      </c>
      <c r="E19" s="334" t="s">
        <v>21</v>
      </c>
      <c r="F19" s="335" t="s">
        <v>57</v>
      </c>
      <c r="G19" s="335" t="s">
        <v>45</v>
      </c>
      <c r="H19" s="339" t="s">
        <v>46</v>
      </c>
      <c r="I19" s="41"/>
      <c r="J19" s="42"/>
      <c r="K19" s="39"/>
      <c r="L19" s="39"/>
      <c r="M19" s="39"/>
      <c r="N19" s="39"/>
      <c r="O19" s="39"/>
      <c r="P19" s="39"/>
      <c r="Q19" s="39"/>
      <c r="R19" s="39"/>
      <c r="S19" s="39"/>
      <c r="T19" s="39"/>
      <c r="U19" s="39"/>
      <c r="V19" s="39"/>
      <c r="W19" s="39"/>
      <c r="X19" s="39"/>
      <c r="Y19" s="39"/>
      <c r="Z19" s="39"/>
    </row>
    <row r="20" spans="1:26" ht="15.75" hidden="1" customHeight="1" x14ac:dyDescent="0.25">
      <c r="A20" s="28">
        <v>18</v>
      </c>
      <c r="B20" s="30" t="s">
        <v>30</v>
      </c>
      <c r="C20" s="30" t="s">
        <v>41</v>
      </c>
      <c r="D20" s="32" t="s">
        <v>47</v>
      </c>
      <c r="E20" s="334" t="s">
        <v>21</v>
      </c>
      <c r="F20" s="335" t="s">
        <v>57</v>
      </c>
      <c r="G20" s="335" t="s">
        <v>45</v>
      </c>
      <c r="H20" s="339" t="s">
        <v>46</v>
      </c>
      <c r="I20" s="41"/>
      <c r="J20" s="42"/>
      <c r="K20" s="39"/>
      <c r="L20" s="39"/>
      <c r="M20" s="39"/>
      <c r="N20" s="39"/>
      <c r="O20" s="39"/>
      <c r="P20" s="39"/>
      <c r="Q20" s="39"/>
      <c r="R20" s="39"/>
      <c r="S20" s="39"/>
      <c r="T20" s="39"/>
      <c r="U20" s="39"/>
      <c r="V20" s="39"/>
      <c r="W20" s="39"/>
      <c r="X20" s="39"/>
      <c r="Y20" s="39"/>
      <c r="Z20" s="39"/>
    </row>
    <row r="21" spans="1:26" ht="31.5" hidden="1" customHeight="1" x14ac:dyDescent="0.25">
      <c r="A21" s="28">
        <v>19</v>
      </c>
      <c r="B21" s="30" t="s">
        <v>30</v>
      </c>
      <c r="C21" s="30" t="s">
        <v>41</v>
      </c>
      <c r="D21" s="32" t="s">
        <v>54</v>
      </c>
      <c r="E21" s="334" t="s">
        <v>21</v>
      </c>
      <c r="F21" s="335" t="s">
        <v>57</v>
      </c>
      <c r="G21" s="335" t="s">
        <v>56</v>
      </c>
      <c r="H21" s="339" t="s">
        <v>46</v>
      </c>
      <c r="I21" s="41"/>
      <c r="J21" s="42"/>
      <c r="K21" s="39"/>
      <c r="L21" s="39"/>
      <c r="M21" s="39"/>
      <c r="N21" s="39"/>
      <c r="O21" s="39"/>
      <c r="P21" s="39"/>
      <c r="Q21" s="39"/>
      <c r="R21" s="39"/>
      <c r="S21" s="39"/>
      <c r="T21" s="39"/>
      <c r="U21" s="39"/>
      <c r="V21" s="39"/>
      <c r="W21" s="39"/>
      <c r="X21" s="39"/>
      <c r="Y21" s="39"/>
      <c r="Z21" s="39"/>
    </row>
    <row r="22" spans="1:26" ht="15.75" hidden="1" customHeight="1" x14ac:dyDescent="0.25">
      <c r="A22" s="28">
        <v>20</v>
      </c>
      <c r="B22" s="30" t="s">
        <v>36</v>
      </c>
      <c r="C22" s="30" t="s">
        <v>41</v>
      </c>
      <c r="D22" s="32" t="s">
        <v>37</v>
      </c>
      <c r="E22" s="334" t="s">
        <v>21</v>
      </c>
      <c r="F22" s="321" t="s">
        <v>44</v>
      </c>
      <c r="G22" s="321" t="s">
        <v>39</v>
      </c>
      <c r="H22" s="350" t="s">
        <v>24</v>
      </c>
      <c r="I22" s="41"/>
      <c r="J22" s="42"/>
      <c r="K22" s="39"/>
      <c r="L22" s="39"/>
      <c r="M22" s="39"/>
      <c r="N22" s="39"/>
      <c r="O22" s="39"/>
      <c r="P22" s="39"/>
      <c r="Q22" s="39"/>
      <c r="R22" s="39"/>
      <c r="S22" s="39"/>
      <c r="T22" s="39"/>
      <c r="U22" s="39"/>
      <c r="V22" s="39"/>
      <c r="W22" s="39"/>
      <c r="X22" s="39"/>
      <c r="Y22" s="39"/>
      <c r="Z22" s="39"/>
    </row>
    <row r="23" spans="1:26" ht="31.5" hidden="1" customHeight="1" x14ac:dyDescent="0.25">
      <c r="A23" s="28">
        <v>21</v>
      </c>
      <c r="B23" s="30" t="s">
        <v>36</v>
      </c>
      <c r="C23" s="30" t="s">
        <v>41</v>
      </c>
      <c r="D23" s="32" t="s">
        <v>43</v>
      </c>
      <c r="E23" s="334" t="s">
        <v>21</v>
      </c>
      <c r="F23" s="321" t="s">
        <v>44</v>
      </c>
      <c r="G23" s="321" t="s">
        <v>45</v>
      </c>
      <c r="H23" s="339" t="s">
        <v>46</v>
      </c>
      <c r="I23" s="41"/>
      <c r="J23" s="42"/>
      <c r="K23" s="39"/>
      <c r="L23" s="39"/>
      <c r="M23" s="39"/>
      <c r="N23" s="39"/>
      <c r="O23" s="39"/>
      <c r="P23" s="39"/>
      <c r="Q23" s="39"/>
      <c r="R23" s="39"/>
      <c r="S23" s="39"/>
      <c r="T23" s="39"/>
      <c r="U23" s="39"/>
      <c r="V23" s="39"/>
      <c r="W23" s="39"/>
      <c r="X23" s="39"/>
      <c r="Y23" s="39"/>
      <c r="Z23" s="39"/>
    </row>
    <row r="24" spans="1:26" ht="15.75" hidden="1" customHeight="1" x14ac:dyDescent="0.25">
      <c r="A24" s="28">
        <v>22</v>
      </c>
      <c r="B24" s="30" t="s">
        <v>36</v>
      </c>
      <c r="C24" s="30" t="s">
        <v>41</v>
      </c>
      <c r="D24" s="32" t="s">
        <v>47</v>
      </c>
      <c r="E24" s="334" t="s">
        <v>21</v>
      </c>
      <c r="F24" s="321" t="s">
        <v>44</v>
      </c>
      <c r="G24" s="321" t="s">
        <v>45</v>
      </c>
      <c r="H24" s="339" t="s">
        <v>46</v>
      </c>
      <c r="I24" s="41"/>
      <c r="J24" s="42"/>
      <c r="K24" s="39"/>
      <c r="L24" s="39"/>
      <c r="M24" s="39"/>
      <c r="N24" s="39"/>
      <c r="O24" s="39"/>
      <c r="P24" s="39"/>
      <c r="Q24" s="39"/>
      <c r="R24" s="39"/>
      <c r="S24" s="39"/>
      <c r="T24" s="39"/>
      <c r="U24" s="39"/>
      <c r="V24" s="39"/>
      <c r="W24" s="39"/>
      <c r="X24" s="39"/>
      <c r="Y24" s="39"/>
      <c r="Z24" s="39"/>
    </row>
    <row r="25" spans="1:26" ht="31.5" hidden="1" customHeight="1" x14ac:dyDescent="0.25">
      <c r="A25" s="28">
        <v>23</v>
      </c>
      <c r="B25" s="30" t="s">
        <v>36</v>
      </c>
      <c r="C25" s="30" t="s">
        <v>41</v>
      </c>
      <c r="D25" s="32" t="s">
        <v>54</v>
      </c>
      <c r="E25" s="334" t="s">
        <v>21</v>
      </c>
      <c r="F25" s="321" t="s">
        <v>44</v>
      </c>
      <c r="G25" s="321" t="s">
        <v>56</v>
      </c>
      <c r="H25" s="339" t="s">
        <v>46</v>
      </c>
      <c r="I25" s="41"/>
      <c r="J25" s="42"/>
      <c r="K25" s="39"/>
      <c r="L25" s="39"/>
      <c r="M25" s="39"/>
      <c r="N25" s="39"/>
      <c r="O25" s="39"/>
      <c r="P25" s="39"/>
      <c r="Q25" s="39"/>
      <c r="R25" s="39"/>
      <c r="S25" s="39"/>
      <c r="T25" s="39"/>
      <c r="U25" s="39"/>
      <c r="V25" s="39"/>
      <c r="W25" s="39"/>
      <c r="X25" s="39"/>
      <c r="Y25" s="39"/>
      <c r="Z25" s="39"/>
    </row>
    <row r="26" spans="1:26" ht="15.75" hidden="1" customHeight="1" x14ac:dyDescent="0.25">
      <c r="A26" s="28">
        <v>24</v>
      </c>
      <c r="B26" s="30" t="s">
        <v>36</v>
      </c>
      <c r="C26" s="30" t="s">
        <v>41</v>
      </c>
      <c r="D26" s="32" t="s">
        <v>60</v>
      </c>
      <c r="E26" s="334" t="s">
        <v>21</v>
      </c>
      <c r="F26" s="321" t="s">
        <v>44</v>
      </c>
      <c r="G26" s="321" t="s">
        <v>61</v>
      </c>
      <c r="H26" s="339" t="s">
        <v>46</v>
      </c>
      <c r="I26" s="41"/>
      <c r="J26" s="42"/>
      <c r="K26" s="39"/>
      <c r="L26" s="39"/>
      <c r="M26" s="39"/>
      <c r="N26" s="39"/>
      <c r="O26" s="39"/>
      <c r="P26" s="39"/>
      <c r="Q26" s="39"/>
      <c r="R26" s="39"/>
      <c r="S26" s="39"/>
      <c r="T26" s="39"/>
      <c r="U26" s="39"/>
      <c r="V26" s="39"/>
      <c r="W26" s="39"/>
      <c r="X26" s="39"/>
      <c r="Y26" s="39"/>
      <c r="Z26" s="39"/>
    </row>
    <row r="27" spans="1:26" ht="110.25" customHeight="1" x14ac:dyDescent="0.25">
      <c r="A27" s="28">
        <v>25</v>
      </c>
      <c r="B27" s="30" t="s">
        <v>62</v>
      </c>
      <c r="C27" s="30" t="s">
        <v>63</v>
      </c>
      <c r="D27" s="32" t="s">
        <v>64</v>
      </c>
      <c r="E27" s="334" t="s">
        <v>58</v>
      </c>
      <c r="F27" s="321" t="s">
        <v>65</v>
      </c>
      <c r="G27" s="321" t="s">
        <v>66</v>
      </c>
      <c r="H27" s="350" t="s">
        <v>24</v>
      </c>
      <c r="I27" s="41"/>
      <c r="J27" s="42"/>
      <c r="K27" s="39"/>
      <c r="L27" s="39"/>
      <c r="M27" s="39"/>
      <c r="N27" s="39"/>
      <c r="O27" s="39"/>
      <c r="P27" s="39"/>
      <c r="Q27" s="39"/>
      <c r="R27" s="39"/>
      <c r="S27" s="39"/>
      <c r="T27" s="39"/>
      <c r="U27" s="39"/>
      <c r="V27" s="39"/>
      <c r="W27" s="39"/>
      <c r="X27" s="39"/>
      <c r="Y27" s="39"/>
      <c r="Z27" s="39"/>
    </row>
    <row r="28" spans="1:26" ht="204.75" customHeight="1" x14ac:dyDescent="0.25">
      <c r="A28" s="28">
        <v>26</v>
      </c>
      <c r="B28" s="30" t="s">
        <v>62</v>
      </c>
      <c r="C28" s="30" t="s">
        <v>63</v>
      </c>
      <c r="D28" s="32" t="s">
        <v>67</v>
      </c>
      <c r="E28" s="334" t="s">
        <v>58</v>
      </c>
      <c r="F28" s="321" t="s">
        <v>59</v>
      </c>
      <c r="G28" s="321" t="s">
        <v>66</v>
      </c>
      <c r="H28" s="350" t="s">
        <v>24</v>
      </c>
      <c r="I28" s="41"/>
      <c r="J28" s="42"/>
      <c r="K28" s="39"/>
      <c r="L28" s="39"/>
      <c r="M28" s="39"/>
      <c r="N28" s="39"/>
      <c r="O28" s="39"/>
      <c r="P28" s="39"/>
      <c r="Q28" s="39"/>
      <c r="R28" s="39"/>
      <c r="S28" s="39"/>
      <c r="T28" s="39"/>
      <c r="U28" s="39"/>
      <c r="V28" s="39"/>
      <c r="W28" s="39"/>
      <c r="X28" s="39"/>
      <c r="Y28" s="39"/>
      <c r="Z28" s="39"/>
    </row>
    <row r="29" spans="1:26" ht="126" customHeight="1" x14ac:dyDescent="0.25">
      <c r="A29" s="28">
        <v>27</v>
      </c>
      <c r="B29" s="30" t="s">
        <v>62</v>
      </c>
      <c r="C29" s="30" t="s">
        <v>63</v>
      </c>
      <c r="D29" s="32" t="s">
        <v>68</v>
      </c>
      <c r="E29" s="334" t="s">
        <v>58</v>
      </c>
      <c r="F29" s="321" t="s">
        <v>69</v>
      </c>
      <c r="G29" s="321" t="s">
        <v>23</v>
      </c>
      <c r="H29" s="339" t="s">
        <v>24</v>
      </c>
      <c r="I29" s="36" t="s">
        <v>25</v>
      </c>
      <c r="J29" s="37"/>
      <c r="K29" s="39"/>
      <c r="L29" s="39"/>
      <c r="M29" s="39"/>
      <c r="N29" s="39"/>
      <c r="O29" s="39"/>
      <c r="P29" s="39"/>
      <c r="Q29" s="39"/>
      <c r="R29" s="39"/>
      <c r="S29" s="39"/>
      <c r="T29" s="39"/>
      <c r="U29" s="39"/>
      <c r="V29" s="39"/>
      <c r="W29" s="39"/>
      <c r="X29" s="39"/>
      <c r="Y29" s="39"/>
      <c r="Z29" s="39"/>
    </row>
    <row r="30" spans="1:26" ht="110.25" customHeight="1" x14ac:dyDescent="0.25">
      <c r="A30" s="28">
        <v>28</v>
      </c>
      <c r="B30" s="30" t="s">
        <v>62</v>
      </c>
      <c r="C30" s="30" t="s">
        <v>63</v>
      </c>
      <c r="D30" s="32" t="s">
        <v>70</v>
      </c>
      <c r="E30" s="334" t="s">
        <v>21</v>
      </c>
      <c r="F30" s="321" t="s">
        <v>71</v>
      </c>
      <c r="G30" s="321" t="s">
        <v>66</v>
      </c>
      <c r="H30" s="339" t="s">
        <v>46</v>
      </c>
      <c r="I30" s="41"/>
      <c r="J30" s="42"/>
      <c r="K30" s="39"/>
      <c r="L30" s="39"/>
      <c r="M30" s="39"/>
      <c r="N30" s="39"/>
      <c r="O30" s="39"/>
      <c r="P30" s="39"/>
      <c r="Q30" s="39"/>
      <c r="R30" s="39"/>
      <c r="S30" s="39"/>
      <c r="T30" s="39"/>
      <c r="U30" s="39"/>
      <c r="V30" s="39"/>
      <c r="W30" s="39"/>
      <c r="X30" s="39"/>
      <c r="Y30" s="39"/>
      <c r="Z30" s="39"/>
    </row>
    <row r="31" spans="1:26" ht="252" customHeight="1" x14ac:dyDescent="0.25">
      <c r="A31" s="28">
        <v>29</v>
      </c>
      <c r="B31" s="30" t="s">
        <v>62</v>
      </c>
      <c r="C31" s="30" t="s">
        <v>63</v>
      </c>
      <c r="D31" s="32" t="s">
        <v>73</v>
      </c>
      <c r="E31" s="334" t="s">
        <v>58</v>
      </c>
      <c r="F31" s="321" t="s">
        <v>74</v>
      </c>
      <c r="G31" s="321" t="s">
        <v>66</v>
      </c>
      <c r="H31" s="350" t="s">
        <v>24</v>
      </c>
      <c r="I31" s="41"/>
      <c r="J31" s="42"/>
      <c r="K31" s="39"/>
      <c r="L31" s="39"/>
      <c r="M31" s="39"/>
      <c r="N31" s="39"/>
      <c r="O31" s="39"/>
      <c r="P31" s="39"/>
      <c r="Q31" s="39"/>
      <c r="R31" s="39"/>
      <c r="S31" s="39"/>
      <c r="T31" s="39"/>
      <c r="U31" s="39"/>
      <c r="V31" s="39"/>
      <c r="W31" s="39"/>
      <c r="X31" s="39"/>
      <c r="Y31" s="39"/>
      <c r="Z31" s="39"/>
    </row>
    <row r="32" spans="1:26" ht="330.75" customHeight="1" x14ac:dyDescent="0.25">
      <c r="A32" s="28">
        <v>30</v>
      </c>
      <c r="B32" s="30" t="s">
        <v>62</v>
      </c>
      <c r="C32" s="30" t="s">
        <v>63</v>
      </c>
      <c r="D32" s="32" t="s">
        <v>75</v>
      </c>
      <c r="E32" s="334" t="s">
        <v>58</v>
      </c>
      <c r="F32" s="321" t="s">
        <v>77</v>
      </c>
      <c r="G32" s="321" t="s">
        <v>66</v>
      </c>
      <c r="H32" s="350" t="s">
        <v>24</v>
      </c>
      <c r="I32" s="41"/>
      <c r="J32" s="42"/>
      <c r="K32" s="39"/>
      <c r="L32" s="39"/>
      <c r="M32" s="39"/>
      <c r="N32" s="39"/>
      <c r="O32" s="39"/>
      <c r="P32" s="39"/>
      <c r="Q32" s="39"/>
      <c r="R32" s="39"/>
      <c r="S32" s="39"/>
      <c r="T32" s="39"/>
      <c r="U32" s="39"/>
      <c r="V32" s="39"/>
      <c r="W32" s="39"/>
      <c r="X32" s="39"/>
      <c r="Y32" s="39"/>
      <c r="Z32" s="39"/>
    </row>
    <row r="33" spans="1:26" ht="393.75" customHeight="1" x14ac:dyDescent="0.25">
      <c r="A33" s="28">
        <v>31</v>
      </c>
      <c r="B33" s="30" t="s">
        <v>62</v>
      </c>
      <c r="C33" s="30" t="s">
        <v>63</v>
      </c>
      <c r="D33" s="32" t="s">
        <v>79</v>
      </c>
      <c r="E33" s="334" t="s">
        <v>58</v>
      </c>
      <c r="F33" s="321" t="s">
        <v>80</v>
      </c>
      <c r="G33" s="321" t="s">
        <v>66</v>
      </c>
      <c r="H33" s="350" t="s">
        <v>24</v>
      </c>
      <c r="I33" s="41"/>
      <c r="J33" s="42"/>
      <c r="K33" s="39"/>
      <c r="L33" s="39"/>
      <c r="M33" s="39"/>
      <c r="N33" s="39"/>
      <c r="O33" s="39"/>
      <c r="P33" s="39"/>
      <c r="Q33" s="39"/>
      <c r="R33" s="39"/>
      <c r="S33" s="39"/>
      <c r="T33" s="39"/>
      <c r="U33" s="39"/>
      <c r="V33" s="39"/>
      <c r="W33" s="39"/>
      <c r="X33" s="39"/>
      <c r="Y33" s="39"/>
      <c r="Z33" s="39"/>
    </row>
    <row r="34" spans="1:26" ht="220.5" customHeight="1" x14ac:dyDescent="0.25">
      <c r="A34" s="28">
        <v>32</v>
      </c>
      <c r="B34" s="30" t="s">
        <v>62</v>
      </c>
      <c r="C34" s="30" t="s">
        <v>63</v>
      </c>
      <c r="D34" s="32" t="s">
        <v>82</v>
      </c>
      <c r="E34" s="334" t="s">
        <v>58</v>
      </c>
      <c r="F34" s="321" t="s">
        <v>83</v>
      </c>
      <c r="G34" s="321" t="s">
        <v>66</v>
      </c>
      <c r="H34" s="350" t="s">
        <v>24</v>
      </c>
      <c r="I34" s="41"/>
      <c r="J34" s="42"/>
      <c r="K34" s="39"/>
      <c r="L34" s="39"/>
      <c r="M34" s="39"/>
      <c r="N34" s="39"/>
      <c r="O34" s="39"/>
      <c r="P34" s="39"/>
      <c r="Q34" s="39"/>
      <c r="R34" s="39"/>
      <c r="S34" s="39"/>
      <c r="T34" s="39"/>
      <c r="U34" s="39"/>
      <c r="V34" s="39"/>
      <c r="W34" s="39"/>
      <c r="X34" s="39"/>
      <c r="Y34" s="39"/>
      <c r="Z34" s="39"/>
    </row>
    <row r="35" spans="1:26" ht="236.25" customHeight="1" x14ac:dyDescent="0.25">
      <c r="A35" s="28">
        <v>33</v>
      </c>
      <c r="B35" s="30" t="s">
        <v>62</v>
      </c>
      <c r="C35" s="30" t="s">
        <v>63</v>
      </c>
      <c r="D35" s="32" t="s">
        <v>85</v>
      </c>
      <c r="E35" s="334" t="s">
        <v>21</v>
      </c>
      <c r="F35" s="321" t="s">
        <v>86</v>
      </c>
      <c r="G35" s="321" t="s">
        <v>87</v>
      </c>
      <c r="H35" s="339" t="s">
        <v>46</v>
      </c>
      <c r="I35" s="41"/>
      <c r="J35" s="42"/>
      <c r="K35" s="39"/>
      <c r="L35" s="39"/>
      <c r="M35" s="39"/>
      <c r="N35" s="39"/>
      <c r="O35" s="39"/>
      <c r="P35" s="39"/>
      <c r="Q35" s="39"/>
      <c r="R35" s="39"/>
      <c r="S35" s="39"/>
      <c r="T35" s="39"/>
      <c r="U35" s="39"/>
      <c r="V35" s="39"/>
      <c r="W35" s="39"/>
      <c r="X35" s="39"/>
      <c r="Y35" s="39"/>
      <c r="Z35" s="39"/>
    </row>
    <row r="36" spans="1:26" ht="141.75" customHeight="1" x14ac:dyDescent="0.25">
      <c r="A36" s="28">
        <v>34</v>
      </c>
      <c r="B36" s="30" t="s">
        <v>62</v>
      </c>
      <c r="C36" s="30" t="s">
        <v>63</v>
      </c>
      <c r="D36" s="32" t="s">
        <v>88</v>
      </c>
      <c r="E36" s="334" t="s">
        <v>21</v>
      </c>
      <c r="F36" s="321" t="s">
        <v>89</v>
      </c>
      <c r="G36" s="321" t="s">
        <v>66</v>
      </c>
      <c r="H36" s="350" t="s">
        <v>24</v>
      </c>
      <c r="I36" s="41"/>
      <c r="J36" s="42"/>
      <c r="K36" s="39"/>
      <c r="L36" s="39"/>
      <c r="M36" s="39"/>
      <c r="N36" s="39"/>
      <c r="O36" s="39"/>
      <c r="P36" s="39"/>
      <c r="Q36" s="39"/>
      <c r="R36" s="39"/>
      <c r="S36" s="39"/>
      <c r="T36" s="39"/>
      <c r="U36" s="39"/>
      <c r="V36" s="39"/>
      <c r="W36" s="39"/>
      <c r="X36" s="39"/>
      <c r="Y36" s="39"/>
      <c r="Z36" s="39"/>
    </row>
    <row r="37" spans="1:26" ht="252" customHeight="1" x14ac:dyDescent="0.25">
      <c r="A37" s="28">
        <v>35</v>
      </c>
      <c r="B37" s="30" t="s">
        <v>62</v>
      </c>
      <c r="C37" s="30" t="s">
        <v>63</v>
      </c>
      <c r="D37" s="32" t="s">
        <v>91</v>
      </c>
      <c r="E37" s="334" t="s">
        <v>21</v>
      </c>
      <c r="F37" s="321" t="s">
        <v>86</v>
      </c>
      <c r="G37" s="321" t="s">
        <v>66</v>
      </c>
      <c r="H37" s="350" t="s">
        <v>24</v>
      </c>
      <c r="I37" s="41"/>
      <c r="J37" s="42"/>
      <c r="K37" s="39"/>
      <c r="L37" s="39"/>
      <c r="M37" s="39"/>
      <c r="N37" s="39"/>
      <c r="O37" s="39"/>
      <c r="P37" s="39"/>
      <c r="Q37" s="39"/>
      <c r="R37" s="39"/>
      <c r="S37" s="39"/>
      <c r="T37" s="39"/>
      <c r="U37" s="39"/>
      <c r="V37" s="39"/>
      <c r="W37" s="39"/>
      <c r="X37" s="39"/>
      <c r="Y37" s="39"/>
      <c r="Z37" s="39"/>
    </row>
    <row r="38" spans="1:26" ht="204.75" customHeight="1" x14ac:dyDescent="0.25">
      <c r="A38" s="28">
        <v>36</v>
      </c>
      <c r="B38" s="30" t="s">
        <v>62</v>
      </c>
      <c r="C38" s="30" t="s">
        <v>63</v>
      </c>
      <c r="D38" s="32" t="s">
        <v>93</v>
      </c>
      <c r="E38" s="334" t="s">
        <v>21</v>
      </c>
      <c r="F38" s="321" t="s">
        <v>95</v>
      </c>
      <c r="G38" s="321" t="s">
        <v>66</v>
      </c>
      <c r="H38" s="350" t="s">
        <v>24</v>
      </c>
      <c r="I38" s="41"/>
      <c r="J38" s="42"/>
      <c r="K38" s="39"/>
      <c r="L38" s="39"/>
      <c r="M38" s="39"/>
      <c r="N38" s="39"/>
      <c r="O38" s="39"/>
      <c r="P38" s="39"/>
      <c r="Q38" s="39"/>
      <c r="R38" s="39"/>
      <c r="S38" s="39"/>
      <c r="T38" s="39"/>
      <c r="U38" s="39"/>
      <c r="V38" s="39"/>
      <c r="W38" s="39"/>
      <c r="X38" s="39"/>
      <c r="Y38" s="39"/>
      <c r="Z38" s="39"/>
    </row>
    <row r="39" spans="1:26" ht="126" customHeight="1" x14ac:dyDescent="0.25">
      <c r="A39" s="28">
        <v>37</v>
      </c>
      <c r="B39" s="30" t="s">
        <v>62</v>
      </c>
      <c r="C39" s="30" t="s">
        <v>63</v>
      </c>
      <c r="D39" s="32" t="s">
        <v>98</v>
      </c>
      <c r="E39" s="334" t="s">
        <v>58</v>
      </c>
      <c r="F39" s="321" t="s">
        <v>99</v>
      </c>
      <c r="G39" s="321" t="s">
        <v>100</v>
      </c>
      <c r="H39" s="350" t="s">
        <v>24</v>
      </c>
      <c r="I39" s="41"/>
      <c r="J39" s="42"/>
      <c r="K39" s="39"/>
      <c r="L39" s="39"/>
      <c r="M39" s="39"/>
      <c r="N39" s="39"/>
      <c r="O39" s="39"/>
      <c r="P39" s="39"/>
      <c r="Q39" s="39"/>
      <c r="R39" s="39"/>
      <c r="S39" s="39"/>
      <c r="T39" s="39"/>
      <c r="U39" s="39"/>
      <c r="V39" s="39"/>
      <c r="W39" s="39"/>
      <c r="X39" s="39"/>
      <c r="Y39" s="39"/>
      <c r="Z39" s="39"/>
    </row>
    <row r="40" spans="1:26" ht="157.5" customHeight="1" x14ac:dyDescent="0.25">
      <c r="A40" s="28">
        <v>38</v>
      </c>
      <c r="B40" s="30" t="s">
        <v>62</v>
      </c>
      <c r="C40" s="30" t="s">
        <v>63</v>
      </c>
      <c r="D40" s="32" t="s">
        <v>102</v>
      </c>
      <c r="E40" s="334" t="s">
        <v>58</v>
      </c>
      <c r="F40" s="321" t="s">
        <v>103</v>
      </c>
      <c r="G40" s="321" t="s">
        <v>100</v>
      </c>
      <c r="H40" s="350" t="s">
        <v>24</v>
      </c>
      <c r="I40" s="41"/>
      <c r="J40" s="42"/>
      <c r="K40" s="39"/>
      <c r="L40" s="39"/>
      <c r="M40" s="39"/>
      <c r="N40" s="39"/>
      <c r="O40" s="39"/>
      <c r="P40" s="39"/>
      <c r="Q40" s="39"/>
      <c r="R40" s="39"/>
      <c r="S40" s="39"/>
      <c r="T40" s="39"/>
      <c r="U40" s="39"/>
      <c r="V40" s="39"/>
      <c r="W40" s="39"/>
      <c r="X40" s="39"/>
      <c r="Y40" s="39"/>
      <c r="Z40" s="39"/>
    </row>
    <row r="41" spans="1:26" ht="141.75" customHeight="1" x14ac:dyDescent="0.25">
      <c r="A41" s="28">
        <v>39</v>
      </c>
      <c r="B41" s="30" t="s">
        <v>62</v>
      </c>
      <c r="C41" s="30" t="s">
        <v>63</v>
      </c>
      <c r="D41" s="32" t="s">
        <v>105</v>
      </c>
      <c r="E41" s="334" t="s">
        <v>106</v>
      </c>
      <c r="F41" s="321" t="s">
        <v>107</v>
      </c>
      <c r="G41" s="321" t="s">
        <v>23</v>
      </c>
      <c r="H41" s="350" t="s">
        <v>24</v>
      </c>
      <c r="I41" s="41"/>
      <c r="J41" s="53" t="s">
        <v>109</v>
      </c>
      <c r="K41" s="39"/>
      <c r="L41" s="39"/>
      <c r="M41" s="39"/>
      <c r="N41" s="39"/>
      <c r="O41" s="39"/>
      <c r="P41" s="39"/>
      <c r="Q41" s="39"/>
      <c r="R41" s="39"/>
      <c r="S41" s="39"/>
      <c r="T41" s="39"/>
      <c r="U41" s="39"/>
      <c r="V41" s="39"/>
      <c r="W41" s="39"/>
      <c r="X41" s="39"/>
      <c r="Y41" s="39"/>
      <c r="Z41" s="39"/>
    </row>
    <row r="42" spans="1:26" ht="94.5" customHeight="1" x14ac:dyDescent="0.25">
      <c r="A42" s="28">
        <v>40</v>
      </c>
      <c r="B42" s="30" t="s">
        <v>62</v>
      </c>
      <c r="C42" s="30" t="s">
        <v>63</v>
      </c>
      <c r="D42" s="32" t="s">
        <v>113</v>
      </c>
      <c r="E42" s="334" t="s">
        <v>58</v>
      </c>
      <c r="F42" s="321" t="s">
        <v>114</v>
      </c>
      <c r="G42" s="321" t="s">
        <v>23</v>
      </c>
      <c r="H42" s="339" t="s">
        <v>24</v>
      </c>
      <c r="I42" s="36" t="s">
        <v>25</v>
      </c>
      <c r="J42" s="37"/>
      <c r="K42" s="39"/>
      <c r="L42" s="39"/>
      <c r="M42" s="39"/>
      <c r="N42" s="39"/>
      <c r="O42" s="39"/>
      <c r="P42" s="39"/>
      <c r="Q42" s="39"/>
      <c r="R42" s="39"/>
      <c r="S42" s="39"/>
      <c r="T42" s="39"/>
      <c r="U42" s="39"/>
      <c r="V42" s="39"/>
      <c r="W42" s="39"/>
      <c r="X42" s="39"/>
      <c r="Y42" s="39"/>
      <c r="Z42" s="39"/>
    </row>
    <row r="43" spans="1:26" ht="110.25" customHeight="1" x14ac:dyDescent="0.25">
      <c r="A43" s="28">
        <v>41</v>
      </c>
      <c r="B43" s="30" t="s">
        <v>62</v>
      </c>
      <c r="C43" s="30" t="s">
        <v>63</v>
      </c>
      <c r="D43" s="32" t="s">
        <v>116</v>
      </c>
      <c r="E43" s="334" t="s">
        <v>58</v>
      </c>
      <c r="F43" s="321" t="s">
        <v>117</v>
      </c>
      <c r="G43" s="321" t="s">
        <v>118</v>
      </c>
      <c r="H43" s="339" t="s">
        <v>24</v>
      </c>
      <c r="I43" s="36" t="s">
        <v>25</v>
      </c>
      <c r="J43" s="37"/>
      <c r="K43" s="39"/>
      <c r="L43" s="39"/>
      <c r="M43" s="39"/>
      <c r="N43" s="39"/>
      <c r="O43" s="39"/>
      <c r="P43" s="39"/>
      <c r="Q43" s="39"/>
      <c r="R43" s="39"/>
      <c r="S43" s="39"/>
      <c r="T43" s="39"/>
      <c r="U43" s="39"/>
      <c r="V43" s="39"/>
      <c r="W43" s="39"/>
      <c r="X43" s="39"/>
      <c r="Y43" s="39"/>
      <c r="Z43" s="39"/>
    </row>
    <row r="44" spans="1:26" ht="173.25" customHeight="1" x14ac:dyDescent="0.25">
      <c r="A44" s="28">
        <v>42</v>
      </c>
      <c r="B44" s="30" t="s">
        <v>62</v>
      </c>
      <c r="C44" s="30" t="s">
        <v>63</v>
      </c>
      <c r="D44" s="32" t="s">
        <v>121</v>
      </c>
      <c r="E44" s="334" t="s">
        <v>58</v>
      </c>
      <c r="F44" s="321" t="s">
        <v>122</v>
      </c>
      <c r="G44" s="321" t="s">
        <v>56</v>
      </c>
      <c r="H44" s="350" t="s">
        <v>24</v>
      </c>
      <c r="I44" s="41"/>
      <c r="J44" s="42"/>
      <c r="K44" s="39"/>
      <c r="L44" s="39"/>
      <c r="M44" s="39"/>
      <c r="N44" s="39"/>
      <c r="O44" s="39"/>
      <c r="P44" s="39"/>
      <c r="Q44" s="39"/>
      <c r="R44" s="39"/>
      <c r="S44" s="39"/>
      <c r="T44" s="39"/>
      <c r="U44" s="39"/>
      <c r="V44" s="39"/>
      <c r="W44" s="39"/>
      <c r="X44" s="39"/>
      <c r="Y44" s="39"/>
      <c r="Z44" s="39"/>
    </row>
    <row r="45" spans="1:26" ht="94.5" customHeight="1" x14ac:dyDescent="0.25">
      <c r="A45" s="28">
        <v>44</v>
      </c>
      <c r="B45" s="30" t="s">
        <v>62</v>
      </c>
      <c r="C45" s="30" t="s">
        <v>63</v>
      </c>
      <c r="D45" s="32" t="s">
        <v>126</v>
      </c>
      <c r="E45" s="334" t="s">
        <v>21</v>
      </c>
      <c r="F45" s="321" t="s">
        <v>127</v>
      </c>
      <c r="G45" s="321" t="s">
        <v>66</v>
      </c>
      <c r="H45" s="339" t="s">
        <v>46</v>
      </c>
      <c r="I45" s="41"/>
      <c r="J45" s="42"/>
      <c r="K45" s="39"/>
      <c r="L45" s="39"/>
      <c r="M45" s="39"/>
      <c r="N45" s="39"/>
      <c r="O45" s="39"/>
      <c r="P45" s="39"/>
      <c r="Q45" s="39"/>
      <c r="R45" s="39"/>
      <c r="S45" s="39"/>
      <c r="T45" s="39"/>
      <c r="U45" s="39"/>
      <c r="V45" s="39"/>
      <c r="W45" s="39"/>
      <c r="X45" s="39"/>
      <c r="Y45" s="39"/>
      <c r="Z45" s="39"/>
    </row>
    <row r="46" spans="1:26" ht="110.25" customHeight="1" x14ac:dyDescent="0.25">
      <c r="A46" s="28">
        <v>45</v>
      </c>
      <c r="B46" s="30" t="s">
        <v>62</v>
      </c>
      <c r="C46" s="30" t="s">
        <v>63</v>
      </c>
      <c r="D46" s="32" t="s">
        <v>130</v>
      </c>
      <c r="E46" s="334" t="s">
        <v>58</v>
      </c>
      <c r="F46" s="321" t="s">
        <v>131</v>
      </c>
      <c r="G46" s="321" t="s">
        <v>66</v>
      </c>
      <c r="H46" s="350" t="s">
        <v>24</v>
      </c>
      <c r="I46" s="41"/>
      <c r="J46" s="42"/>
      <c r="K46" s="39"/>
      <c r="L46" s="39"/>
      <c r="M46" s="39"/>
      <c r="N46" s="39"/>
      <c r="O46" s="39"/>
      <c r="P46" s="39"/>
      <c r="Q46" s="39"/>
      <c r="R46" s="39"/>
      <c r="S46" s="39"/>
      <c r="T46" s="39"/>
      <c r="U46" s="39"/>
      <c r="V46" s="39"/>
      <c r="W46" s="39"/>
      <c r="X46" s="39"/>
      <c r="Y46" s="39"/>
      <c r="Z46" s="39"/>
    </row>
    <row r="47" spans="1:26" ht="173.25" customHeight="1" x14ac:dyDescent="0.25">
      <c r="A47" s="28">
        <v>46</v>
      </c>
      <c r="B47" s="30" t="s">
        <v>62</v>
      </c>
      <c r="C47" s="30" t="s">
        <v>63</v>
      </c>
      <c r="D47" s="32" t="s">
        <v>134</v>
      </c>
      <c r="E47" s="334" t="s">
        <v>58</v>
      </c>
      <c r="F47" s="321" t="s">
        <v>59</v>
      </c>
      <c r="G47" s="321" t="s">
        <v>66</v>
      </c>
      <c r="H47" s="350" t="s">
        <v>24</v>
      </c>
      <c r="I47" s="41"/>
      <c r="J47" s="42"/>
      <c r="K47" s="39"/>
      <c r="L47" s="39"/>
      <c r="M47" s="39"/>
      <c r="N47" s="39"/>
      <c r="O47" s="39"/>
      <c r="P47" s="39"/>
      <c r="Q47" s="39"/>
      <c r="R47" s="39"/>
      <c r="S47" s="39"/>
      <c r="T47" s="39"/>
      <c r="U47" s="39"/>
      <c r="V47" s="39"/>
      <c r="W47" s="39"/>
      <c r="X47" s="39"/>
      <c r="Y47" s="39"/>
      <c r="Z47" s="39"/>
    </row>
    <row r="48" spans="1:26" ht="110.25" customHeight="1" x14ac:dyDescent="0.25">
      <c r="A48" s="28">
        <v>47</v>
      </c>
      <c r="B48" s="30" t="s">
        <v>62</v>
      </c>
      <c r="C48" s="30" t="s">
        <v>63</v>
      </c>
      <c r="D48" s="32" t="s">
        <v>138</v>
      </c>
      <c r="E48" s="334" t="s">
        <v>21</v>
      </c>
      <c r="F48" s="321" t="s">
        <v>140</v>
      </c>
      <c r="G48" s="321" t="s">
        <v>66</v>
      </c>
      <c r="H48" s="350" t="s">
        <v>141</v>
      </c>
      <c r="I48" s="41"/>
      <c r="J48" s="42"/>
      <c r="K48" s="39"/>
      <c r="L48" s="39"/>
      <c r="M48" s="39"/>
      <c r="N48" s="39"/>
      <c r="O48" s="39"/>
      <c r="P48" s="39"/>
      <c r="Q48" s="39"/>
      <c r="R48" s="39"/>
      <c r="S48" s="39"/>
      <c r="T48" s="39"/>
      <c r="U48" s="39"/>
      <c r="V48" s="39"/>
      <c r="W48" s="39"/>
      <c r="X48" s="39"/>
      <c r="Y48" s="39"/>
      <c r="Z48" s="39"/>
    </row>
    <row r="49" spans="1:26" ht="78.75" customHeight="1" x14ac:dyDescent="0.25">
      <c r="A49" s="28">
        <v>48</v>
      </c>
      <c r="B49" s="30" t="s">
        <v>62</v>
      </c>
      <c r="C49" s="30" t="s">
        <v>63</v>
      </c>
      <c r="D49" s="32" t="s">
        <v>142</v>
      </c>
      <c r="E49" s="334" t="s">
        <v>58</v>
      </c>
      <c r="F49" s="321" t="s">
        <v>144</v>
      </c>
      <c r="G49" s="321" t="s">
        <v>66</v>
      </c>
      <c r="H49" s="339" t="s">
        <v>146</v>
      </c>
      <c r="I49" s="41" t="s">
        <v>147</v>
      </c>
      <c r="J49" s="42"/>
      <c r="K49" s="39"/>
      <c r="L49" s="39"/>
      <c r="M49" s="39"/>
      <c r="N49" s="39"/>
      <c r="O49" s="39"/>
      <c r="P49" s="39"/>
      <c r="Q49" s="39"/>
      <c r="R49" s="39"/>
      <c r="S49" s="39"/>
      <c r="T49" s="39"/>
      <c r="U49" s="39"/>
      <c r="V49" s="39"/>
      <c r="W49" s="39"/>
      <c r="X49" s="39"/>
      <c r="Y49" s="39"/>
      <c r="Z49" s="39"/>
    </row>
    <row r="50" spans="1:26" ht="110.25" customHeight="1" x14ac:dyDescent="0.25">
      <c r="A50" s="28">
        <v>49</v>
      </c>
      <c r="B50" s="30" t="s">
        <v>62</v>
      </c>
      <c r="C50" s="30" t="s">
        <v>63</v>
      </c>
      <c r="D50" s="32" t="s">
        <v>148</v>
      </c>
      <c r="E50" s="334" t="s">
        <v>21</v>
      </c>
      <c r="F50" s="321" t="s">
        <v>127</v>
      </c>
      <c r="G50" s="321" t="s">
        <v>66</v>
      </c>
      <c r="H50" s="339" t="s">
        <v>46</v>
      </c>
      <c r="I50" s="41"/>
      <c r="J50" s="42"/>
      <c r="K50" s="39"/>
      <c r="L50" s="39"/>
      <c r="M50" s="39"/>
      <c r="N50" s="39"/>
      <c r="O50" s="39"/>
      <c r="P50" s="39"/>
      <c r="Q50" s="39"/>
      <c r="R50" s="39"/>
      <c r="S50" s="39"/>
      <c r="T50" s="39"/>
      <c r="U50" s="39"/>
      <c r="V50" s="39"/>
      <c r="W50" s="39"/>
      <c r="X50" s="39"/>
      <c r="Y50" s="39"/>
      <c r="Z50" s="39"/>
    </row>
    <row r="51" spans="1:26" ht="110.25" customHeight="1" x14ac:dyDescent="0.25">
      <c r="A51" s="28">
        <v>50</v>
      </c>
      <c r="B51" s="30" t="s">
        <v>62</v>
      </c>
      <c r="C51" s="30" t="s">
        <v>63</v>
      </c>
      <c r="D51" s="32" t="s">
        <v>152</v>
      </c>
      <c r="E51" s="334" t="s">
        <v>21</v>
      </c>
      <c r="F51" s="321" t="s">
        <v>154</v>
      </c>
      <c r="G51" s="321" t="s">
        <v>66</v>
      </c>
      <c r="H51" s="350" t="s">
        <v>24</v>
      </c>
      <c r="I51" s="41"/>
      <c r="J51" s="42"/>
      <c r="K51" s="39"/>
      <c r="L51" s="39"/>
      <c r="M51" s="39"/>
      <c r="N51" s="39"/>
      <c r="O51" s="39"/>
      <c r="P51" s="39"/>
      <c r="Q51" s="39"/>
      <c r="R51" s="39"/>
      <c r="S51" s="39"/>
      <c r="T51" s="39"/>
      <c r="U51" s="39"/>
      <c r="V51" s="39"/>
      <c r="W51" s="39"/>
      <c r="X51" s="39"/>
      <c r="Y51" s="39"/>
      <c r="Z51" s="39"/>
    </row>
    <row r="52" spans="1:26" ht="78.75" customHeight="1" x14ac:dyDescent="0.25">
      <c r="A52" s="28">
        <v>51</v>
      </c>
      <c r="B52" s="30" t="s">
        <v>62</v>
      </c>
      <c r="C52" s="30" t="s">
        <v>63</v>
      </c>
      <c r="D52" s="32" t="s">
        <v>156</v>
      </c>
      <c r="E52" s="334" t="s">
        <v>21</v>
      </c>
      <c r="F52" s="321" t="s">
        <v>158</v>
      </c>
      <c r="G52" s="321" t="s">
        <v>66</v>
      </c>
      <c r="H52" s="350" t="s">
        <v>24</v>
      </c>
      <c r="I52" s="41"/>
      <c r="J52" s="42"/>
      <c r="K52" s="39"/>
      <c r="L52" s="39"/>
      <c r="M52" s="39"/>
      <c r="N52" s="39"/>
      <c r="O52" s="39"/>
      <c r="P52" s="39"/>
      <c r="Q52" s="39"/>
      <c r="R52" s="39"/>
      <c r="S52" s="39"/>
      <c r="T52" s="39"/>
      <c r="U52" s="39"/>
      <c r="V52" s="39"/>
      <c r="W52" s="39"/>
      <c r="X52" s="39"/>
      <c r="Y52" s="39"/>
      <c r="Z52" s="39"/>
    </row>
    <row r="53" spans="1:26" ht="173.25" customHeight="1" x14ac:dyDescent="0.25">
      <c r="A53" s="28">
        <v>52</v>
      </c>
      <c r="B53" s="30" t="s">
        <v>62</v>
      </c>
      <c r="C53" s="30" t="s">
        <v>63</v>
      </c>
      <c r="D53" s="32" t="s">
        <v>161</v>
      </c>
      <c r="E53" s="334" t="s">
        <v>21</v>
      </c>
      <c r="F53" s="321" t="s">
        <v>163</v>
      </c>
      <c r="G53" s="321" t="s">
        <v>164</v>
      </c>
      <c r="H53" s="350" t="s">
        <v>24</v>
      </c>
      <c r="I53" s="41"/>
      <c r="J53" s="42"/>
      <c r="K53" s="39"/>
      <c r="L53" s="39"/>
      <c r="M53" s="39"/>
      <c r="N53" s="39"/>
      <c r="O53" s="39"/>
      <c r="P53" s="39"/>
      <c r="Q53" s="39"/>
      <c r="R53" s="39"/>
      <c r="S53" s="39"/>
      <c r="T53" s="39"/>
      <c r="U53" s="39"/>
      <c r="V53" s="39"/>
      <c r="W53" s="39"/>
      <c r="X53" s="39"/>
      <c r="Y53" s="39"/>
      <c r="Z53" s="39"/>
    </row>
    <row r="54" spans="1:26" ht="173.25" customHeight="1" x14ac:dyDescent="0.25">
      <c r="A54" s="28">
        <v>53</v>
      </c>
      <c r="B54" s="30" t="s">
        <v>62</v>
      </c>
      <c r="C54" s="30" t="s">
        <v>63</v>
      </c>
      <c r="D54" s="32" t="s">
        <v>166</v>
      </c>
      <c r="E54" s="334" t="s">
        <v>167</v>
      </c>
      <c r="F54" s="321" t="s">
        <v>168</v>
      </c>
      <c r="G54" s="321" t="s">
        <v>169</v>
      </c>
      <c r="H54" s="350" t="s">
        <v>24</v>
      </c>
      <c r="I54" s="41"/>
      <c r="J54" s="54" t="s">
        <v>109</v>
      </c>
      <c r="K54" s="44" t="s">
        <v>35</v>
      </c>
      <c r="L54" s="51"/>
      <c r="M54" s="55" t="s">
        <v>177</v>
      </c>
      <c r="N54" s="55"/>
      <c r="O54" s="55"/>
      <c r="P54" s="39"/>
      <c r="Q54" s="39"/>
      <c r="R54" s="39"/>
      <c r="S54" s="39"/>
      <c r="T54" s="39"/>
      <c r="U54" s="39"/>
      <c r="V54" s="39"/>
      <c r="W54" s="39"/>
      <c r="X54" s="39"/>
      <c r="Y54" s="39"/>
      <c r="Z54" s="39"/>
    </row>
    <row r="55" spans="1:26" ht="204.75" customHeight="1" x14ac:dyDescent="0.25">
      <c r="A55" s="28">
        <v>54</v>
      </c>
      <c r="B55" s="30" t="s">
        <v>62</v>
      </c>
      <c r="C55" s="30" t="s">
        <v>63</v>
      </c>
      <c r="D55" s="32" t="s">
        <v>181</v>
      </c>
      <c r="E55" s="334" t="s">
        <v>167</v>
      </c>
      <c r="F55" s="321" t="s">
        <v>174</v>
      </c>
      <c r="G55" s="321" t="s">
        <v>175</v>
      </c>
      <c r="H55" s="339" t="s">
        <v>176</v>
      </c>
      <c r="I55" s="41"/>
      <c r="J55" s="54" t="s">
        <v>183</v>
      </c>
      <c r="K55" s="44" t="s">
        <v>35</v>
      </c>
      <c r="L55" s="51"/>
      <c r="M55" s="55" t="s">
        <v>187</v>
      </c>
      <c r="N55" s="46" t="s">
        <v>40</v>
      </c>
      <c r="O55" s="55"/>
      <c r="P55" s="39"/>
      <c r="Q55" s="39"/>
      <c r="R55" s="39"/>
      <c r="S55" s="39"/>
      <c r="T55" s="39"/>
      <c r="U55" s="39"/>
      <c r="V55" s="39"/>
      <c r="W55" s="39"/>
      <c r="X55" s="39"/>
      <c r="Y55" s="39"/>
      <c r="Z55" s="39"/>
    </row>
    <row r="56" spans="1:26" ht="173.25" customHeight="1" x14ac:dyDescent="0.25">
      <c r="A56" s="28">
        <v>55</v>
      </c>
      <c r="B56" s="30" t="s">
        <v>62</v>
      </c>
      <c r="C56" s="30" t="s">
        <v>63</v>
      </c>
      <c r="D56" s="32" t="s">
        <v>194</v>
      </c>
      <c r="E56" s="334" t="s">
        <v>58</v>
      </c>
      <c r="F56" s="321" t="s">
        <v>180</v>
      </c>
      <c r="G56" s="321" t="s">
        <v>66</v>
      </c>
      <c r="H56" s="350" t="s">
        <v>24</v>
      </c>
      <c r="I56" s="41"/>
      <c r="J56" s="42"/>
      <c r="K56" s="39"/>
      <c r="L56" s="39"/>
      <c r="M56" s="39"/>
      <c r="N56" s="39"/>
      <c r="O56" s="39"/>
      <c r="P56" s="39"/>
      <c r="Q56" s="39"/>
      <c r="R56" s="39"/>
      <c r="S56" s="39"/>
      <c r="T56" s="39"/>
      <c r="U56" s="39"/>
      <c r="V56" s="39"/>
      <c r="W56" s="39"/>
      <c r="X56" s="39"/>
      <c r="Y56" s="39"/>
      <c r="Z56" s="39"/>
    </row>
    <row r="57" spans="1:26" ht="110.25" customHeight="1" x14ac:dyDescent="0.25">
      <c r="A57" s="28">
        <v>56</v>
      </c>
      <c r="B57" s="30" t="s">
        <v>62</v>
      </c>
      <c r="C57" s="30" t="s">
        <v>63</v>
      </c>
      <c r="D57" s="32" t="s">
        <v>200</v>
      </c>
      <c r="E57" s="334" t="s">
        <v>21</v>
      </c>
      <c r="F57" s="321" t="s">
        <v>163</v>
      </c>
      <c r="G57" s="321" t="s">
        <v>185</v>
      </c>
      <c r="H57" s="339" t="s">
        <v>186</v>
      </c>
      <c r="I57" s="41"/>
      <c r="J57" s="42"/>
      <c r="K57" s="39"/>
      <c r="L57" s="39"/>
      <c r="M57" s="39"/>
      <c r="N57" s="39"/>
      <c r="O57" s="39"/>
      <c r="P57" s="39"/>
      <c r="Q57" s="39"/>
      <c r="R57" s="39"/>
      <c r="S57" s="39"/>
      <c r="T57" s="39"/>
      <c r="U57" s="39"/>
      <c r="V57" s="39"/>
      <c r="W57" s="39"/>
      <c r="X57" s="39"/>
      <c r="Y57" s="39"/>
      <c r="Z57" s="39"/>
    </row>
    <row r="58" spans="1:26" ht="236.25" customHeight="1" x14ac:dyDescent="0.25">
      <c r="A58" s="28">
        <v>57</v>
      </c>
      <c r="B58" s="30" t="s">
        <v>62</v>
      </c>
      <c r="C58" s="30" t="s">
        <v>63</v>
      </c>
      <c r="D58" s="32" t="s">
        <v>203</v>
      </c>
      <c r="E58" s="334" t="s">
        <v>167</v>
      </c>
      <c r="F58" s="321" t="s">
        <v>190</v>
      </c>
      <c r="G58" s="321" t="s">
        <v>191</v>
      </c>
      <c r="H58" s="339" t="s">
        <v>192</v>
      </c>
      <c r="I58" s="35" t="s">
        <v>193</v>
      </c>
      <c r="J58" s="54" t="s">
        <v>205</v>
      </c>
      <c r="K58" s="44" t="s">
        <v>35</v>
      </c>
      <c r="L58" s="51"/>
      <c r="M58" s="55" t="s">
        <v>206</v>
      </c>
      <c r="N58" s="46" t="s">
        <v>40</v>
      </c>
      <c r="O58" s="55"/>
      <c r="P58" s="39"/>
      <c r="Q58" s="39"/>
      <c r="R58" s="39"/>
      <c r="S58" s="39"/>
      <c r="T58" s="39"/>
      <c r="U58" s="39"/>
      <c r="V58" s="39"/>
      <c r="W58" s="39"/>
      <c r="X58" s="39"/>
      <c r="Y58" s="39"/>
      <c r="Z58" s="39"/>
    </row>
    <row r="59" spans="1:26" ht="110.25" customHeight="1" x14ac:dyDescent="0.25">
      <c r="A59" s="28">
        <v>58</v>
      </c>
      <c r="B59" s="30" t="s">
        <v>62</v>
      </c>
      <c r="C59" s="30" t="s">
        <v>63</v>
      </c>
      <c r="D59" s="32" t="s">
        <v>211</v>
      </c>
      <c r="E59" s="334" t="s">
        <v>58</v>
      </c>
      <c r="F59" s="321" t="s">
        <v>198</v>
      </c>
      <c r="G59" s="321" t="s">
        <v>199</v>
      </c>
      <c r="H59" s="350" t="s">
        <v>24</v>
      </c>
      <c r="I59" s="41"/>
      <c r="J59" s="42"/>
      <c r="K59" s="37"/>
      <c r="L59" s="39"/>
      <c r="M59" s="39"/>
      <c r="N59" s="39"/>
      <c r="O59" s="39"/>
      <c r="P59" s="39"/>
      <c r="Q59" s="39"/>
      <c r="R59" s="39"/>
      <c r="S59" s="39"/>
      <c r="T59" s="39"/>
      <c r="U59" s="39"/>
      <c r="V59" s="39"/>
      <c r="W59" s="39"/>
      <c r="X59" s="39"/>
      <c r="Y59" s="39"/>
      <c r="Z59" s="39"/>
    </row>
    <row r="60" spans="1:26" ht="236.25" customHeight="1" x14ac:dyDescent="0.25">
      <c r="A60" s="28">
        <v>59</v>
      </c>
      <c r="B60" s="30" t="s">
        <v>62</v>
      </c>
      <c r="C60" s="30" t="s">
        <v>63</v>
      </c>
      <c r="D60" s="32" t="s">
        <v>215</v>
      </c>
      <c r="E60" s="334" t="s">
        <v>21</v>
      </c>
      <c r="F60" s="321" t="s">
        <v>202</v>
      </c>
      <c r="G60" s="321" t="s">
        <v>204</v>
      </c>
      <c r="H60" s="339" t="s">
        <v>186</v>
      </c>
      <c r="I60" s="41"/>
      <c r="J60" s="42"/>
      <c r="K60" s="37"/>
      <c r="L60" s="39"/>
      <c r="M60" s="39"/>
      <c r="N60" s="39"/>
      <c r="O60" s="39"/>
      <c r="P60" s="39"/>
      <c r="Q60" s="39"/>
      <c r="R60" s="39"/>
      <c r="S60" s="39"/>
      <c r="T60" s="39"/>
      <c r="U60" s="39"/>
      <c r="V60" s="39"/>
      <c r="W60" s="39"/>
      <c r="X60" s="39"/>
      <c r="Y60" s="39"/>
      <c r="Z60" s="39"/>
    </row>
    <row r="61" spans="1:26" ht="47.25" customHeight="1" x14ac:dyDescent="0.25">
      <c r="A61" s="28">
        <v>60</v>
      </c>
      <c r="B61" s="30" t="s">
        <v>62</v>
      </c>
      <c r="C61" s="30" t="s">
        <v>63</v>
      </c>
      <c r="D61" s="32" t="s">
        <v>220</v>
      </c>
      <c r="E61" s="334" t="s">
        <v>58</v>
      </c>
      <c r="F61" s="321" t="s">
        <v>208</v>
      </c>
      <c r="G61" s="321" t="s">
        <v>66</v>
      </c>
      <c r="H61" s="350" t="s">
        <v>24</v>
      </c>
      <c r="I61" s="41"/>
      <c r="J61" s="42"/>
      <c r="K61" s="37"/>
      <c r="L61" s="39"/>
      <c r="M61" s="39"/>
      <c r="N61" s="39"/>
      <c r="O61" s="39"/>
      <c r="P61" s="39"/>
      <c r="Q61" s="39"/>
      <c r="R61" s="39"/>
      <c r="S61" s="39"/>
      <c r="T61" s="39"/>
      <c r="U61" s="39"/>
      <c r="V61" s="39"/>
      <c r="W61" s="39"/>
      <c r="X61" s="39"/>
      <c r="Y61" s="39"/>
      <c r="Z61" s="39"/>
    </row>
    <row r="62" spans="1:26" ht="63" customHeight="1" x14ac:dyDescent="0.25">
      <c r="A62" s="28">
        <v>61</v>
      </c>
      <c r="B62" s="30" t="s">
        <v>62</v>
      </c>
      <c r="C62" s="30" t="s">
        <v>63</v>
      </c>
      <c r="D62" s="32" t="s">
        <v>225</v>
      </c>
      <c r="E62" s="334" t="s">
        <v>21</v>
      </c>
      <c r="F62" s="335" t="s">
        <v>57</v>
      </c>
      <c r="G62" s="321" t="s">
        <v>212</v>
      </c>
      <c r="H62" s="339" t="s">
        <v>46</v>
      </c>
      <c r="I62" s="36" t="s">
        <v>25</v>
      </c>
      <c r="J62" s="37"/>
      <c r="K62" s="37"/>
      <c r="L62" s="39"/>
      <c r="M62" s="39"/>
      <c r="N62" s="39"/>
      <c r="O62" s="39"/>
      <c r="P62" s="39"/>
      <c r="Q62" s="39"/>
      <c r="R62" s="39"/>
      <c r="S62" s="39"/>
      <c r="T62" s="39"/>
      <c r="U62" s="39"/>
      <c r="V62" s="39"/>
      <c r="W62" s="39"/>
      <c r="X62" s="39"/>
      <c r="Y62" s="39"/>
      <c r="Z62" s="39"/>
    </row>
    <row r="63" spans="1:26" ht="63" customHeight="1" x14ac:dyDescent="0.25">
      <c r="A63" s="28">
        <v>62</v>
      </c>
      <c r="B63" s="30" t="s">
        <v>62</v>
      </c>
      <c r="C63" s="30" t="s">
        <v>63</v>
      </c>
      <c r="D63" s="32" t="s">
        <v>232</v>
      </c>
      <c r="E63" s="334" t="s">
        <v>21</v>
      </c>
      <c r="F63" s="335" t="s">
        <v>57</v>
      </c>
      <c r="G63" s="321" t="s">
        <v>214</v>
      </c>
      <c r="H63" s="339" t="s">
        <v>46</v>
      </c>
      <c r="I63" s="36" t="s">
        <v>25</v>
      </c>
      <c r="J63" s="37"/>
      <c r="K63" s="37"/>
      <c r="L63" s="39"/>
      <c r="M63" s="39"/>
      <c r="N63" s="39"/>
      <c r="O63" s="39"/>
      <c r="P63" s="39"/>
      <c r="Q63" s="39"/>
      <c r="R63" s="39"/>
      <c r="S63" s="39"/>
      <c r="T63" s="39"/>
      <c r="U63" s="39"/>
      <c r="V63" s="39"/>
      <c r="W63" s="39"/>
      <c r="X63" s="39"/>
      <c r="Y63" s="39"/>
      <c r="Z63" s="39"/>
    </row>
    <row r="64" spans="1:26" ht="78.75" customHeight="1" x14ac:dyDescent="0.25">
      <c r="A64" s="28">
        <v>63</v>
      </c>
      <c r="B64" s="30" t="s">
        <v>62</v>
      </c>
      <c r="C64" s="30" t="s">
        <v>63</v>
      </c>
      <c r="D64" s="32" t="s">
        <v>234</v>
      </c>
      <c r="E64" s="334" t="s">
        <v>167</v>
      </c>
      <c r="F64" s="335" t="s">
        <v>57</v>
      </c>
      <c r="G64" s="321" t="s">
        <v>218</v>
      </c>
      <c r="H64" s="339" t="s">
        <v>192</v>
      </c>
      <c r="I64" s="35" t="s">
        <v>219</v>
      </c>
      <c r="J64" s="54" t="s">
        <v>109</v>
      </c>
      <c r="K64" s="44" t="s">
        <v>35</v>
      </c>
      <c r="L64" s="51"/>
      <c r="M64" s="55" t="s">
        <v>238</v>
      </c>
      <c r="N64" s="46" t="s">
        <v>40</v>
      </c>
      <c r="O64" s="55"/>
      <c r="P64" s="39"/>
      <c r="Q64" s="39"/>
      <c r="R64" s="39"/>
      <c r="S64" s="39"/>
      <c r="T64" s="39"/>
      <c r="U64" s="39"/>
      <c r="V64" s="39"/>
      <c r="W64" s="39"/>
      <c r="X64" s="39"/>
      <c r="Y64" s="39"/>
      <c r="Z64" s="39"/>
    </row>
    <row r="65" spans="1:26" ht="78.75" customHeight="1" x14ac:dyDescent="0.25">
      <c r="A65" s="28">
        <v>64</v>
      </c>
      <c r="B65" s="30" t="s">
        <v>62</v>
      </c>
      <c r="C65" s="30" t="s">
        <v>63</v>
      </c>
      <c r="D65" s="32" t="s">
        <v>243</v>
      </c>
      <c r="E65" s="334" t="s">
        <v>58</v>
      </c>
      <c r="F65" s="321" t="s">
        <v>222</v>
      </c>
      <c r="G65" s="321" t="s">
        <v>224</v>
      </c>
      <c r="H65" s="339" t="s">
        <v>46</v>
      </c>
      <c r="I65" s="41"/>
      <c r="J65" s="42"/>
      <c r="K65" s="39"/>
      <c r="L65" s="39"/>
      <c r="M65" s="39"/>
      <c r="N65" s="39"/>
      <c r="O65" s="39"/>
      <c r="P65" s="39"/>
      <c r="Q65" s="39"/>
      <c r="R65" s="39"/>
      <c r="S65" s="39"/>
      <c r="T65" s="39"/>
      <c r="U65" s="39"/>
      <c r="V65" s="39"/>
      <c r="W65" s="39"/>
      <c r="X65" s="39"/>
      <c r="Y65" s="39"/>
      <c r="Z65" s="39"/>
    </row>
    <row r="66" spans="1:26" ht="126" hidden="1" customHeight="1" x14ac:dyDescent="0.25">
      <c r="A66" s="28">
        <v>65</v>
      </c>
      <c r="B66" s="30" t="s">
        <v>30</v>
      </c>
      <c r="C66" s="30" t="s">
        <v>41</v>
      </c>
      <c r="D66" s="32" t="s">
        <v>226</v>
      </c>
      <c r="E66" s="334" t="s">
        <v>167</v>
      </c>
      <c r="F66" s="335" t="s">
        <v>227</v>
      </c>
      <c r="G66" s="335" t="s">
        <v>228</v>
      </c>
      <c r="H66" s="350" t="s">
        <v>192</v>
      </c>
      <c r="I66" s="41" t="s">
        <v>229</v>
      </c>
      <c r="J66" s="42"/>
      <c r="K66" s="39"/>
      <c r="L66" s="39"/>
      <c r="M66" s="39"/>
      <c r="N66" s="39"/>
      <c r="O66" s="39"/>
      <c r="P66" s="39"/>
      <c r="Q66" s="39"/>
      <c r="R66" s="39"/>
      <c r="S66" s="39"/>
      <c r="T66" s="39"/>
      <c r="U66" s="39"/>
      <c r="V66" s="39"/>
      <c r="W66" s="39"/>
      <c r="X66" s="39"/>
      <c r="Y66" s="39"/>
      <c r="Z66" s="39"/>
    </row>
    <row r="67" spans="1:26" ht="47.25" hidden="1" customHeight="1" x14ac:dyDescent="0.25">
      <c r="A67" s="28">
        <v>66</v>
      </c>
      <c r="B67" s="30" t="s">
        <v>30</v>
      </c>
      <c r="C67" s="30" t="s">
        <v>41</v>
      </c>
      <c r="D67" s="32" t="s">
        <v>231</v>
      </c>
      <c r="E67" s="334" t="s">
        <v>167</v>
      </c>
      <c r="F67" s="335" t="s">
        <v>233</v>
      </c>
      <c r="G67" s="335" t="s">
        <v>228</v>
      </c>
      <c r="H67" s="339" t="s">
        <v>176</v>
      </c>
      <c r="I67" s="41"/>
      <c r="J67" s="42"/>
      <c r="K67" s="39"/>
      <c r="L67" s="39"/>
      <c r="M67" s="39"/>
      <c r="N67" s="39"/>
      <c r="O67" s="39"/>
      <c r="P67" s="39"/>
      <c r="Q67" s="39"/>
      <c r="R67" s="39"/>
      <c r="S67" s="39"/>
      <c r="T67" s="39"/>
      <c r="U67" s="39"/>
      <c r="V67" s="39"/>
      <c r="W67" s="39"/>
      <c r="X67" s="39"/>
      <c r="Y67" s="39"/>
      <c r="Z67" s="39"/>
    </row>
    <row r="68" spans="1:26" ht="47.25" hidden="1" customHeight="1" x14ac:dyDescent="0.25">
      <c r="A68" s="28">
        <v>67</v>
      </c>
      <c r="B68" s="30" t="s">
        <v>30</v>
      </c>
      <c r="C68" s="30" t="s">
        <v>41</v>
      </c>
      <c r="D68" s="32" t="s">
        <v>231</v>
      </c>
      <c r="E68" s="334" t="s">
        <v>167</v>
      </c>
      <c r="F68" s="335" t="s">
        <v>233</v>
      </c>
      <c r="G68" s="335" t="s">
        <v>228</v>
      </c>
      <c r="H68" s="339" t="s">
        <v>176</v>
      </c>
      <c r="I68" s="41"/>
      <c r="J68" s="42"/>
      <c r="K68" s="39"/>
      <c r="L68" s="39"/>
      <c r="M68" s="39"/>
      <c r="N68" s="39"/>
      <c r="O68" s="39"/>
      <c r="P68" s="39"/>
      <c r="Q68" s="39"/>
      <c r="R68" s="39"/>
      <c r="S68" s="39"/>
      <c r="T68" s="39"/>
      <c r="U68" s="39"/>
      <c r="V68" s="39"/>
      <c r="W68" s="39"/>
      <c r="X68" s="39"/>
      <c r="Y68" s="39"/>
      <c r="Z68" s="39"/>
    </row>
    <row r="69" spans="1:26" ht="31.5" hidden="1" customHeight="1" x14ac:dyDescent="0.25">
      <c r="A69" s="28">
        <v>68</v>
      </c>
      <c r="B69" s="30" t="s">
        <v>30</v>
      </c>
      <c r="C69" s="30" t="s">
        <v>41</v>
      </c>
      <c r="D69" s="32" t="s">
        <v>236</v>
      </c>
      <c r="E69" s="334" t="s">
        <v>21</v>
      </c>
      <c r="F69" s="335" t="s">
        <v>237</v>
      </c>
      <c r="G69" s="335" t="s">
        <v>66</v>
      </c>
      <c r="H69" s="321" t="s">
        <v>239</v>
      </c>
      <c r="I69" s="35" t="s">
        <v>240</v>
      </c>
      <c r="J69" s="55"/>
      <c r="K69" s="39"/>
      <c r="L69" s="39"/>
      <c r="M69" s="39"/>
      <c r="N69" s="39"/>
      <c r="O69" s="39"/>
      <c r="P69" s="39"/>
      <c r="Q69" s="39"/>
      <c r="R69" s="39"/>
      <c r="S69" s="39"/>
      <c r="T69" s="39"/>
      <c r="U69" s="39"/>
      <c r="V69" s="39"/>
      <c r="W69" s="39"/>
      <c r="X69" s="39"/>
      <c r="Y69" s="39"/>
      <c r="Z69" s="39"/>
    </row>
    <row r="70" spans="1:26" ht="94.5" hidden="1" customHeight="1" x14ac:dyDescent="0.25">
      <c r="A70" s="28">
        <v>69</v>
      </c>
      <c r="B70" s="30" t="s">
        <v>30</v>
      </c>
      <c r="C70" s="30" t="s">
        <v>41</v>
      </c>
      <c r="D70" s="32" t="s">
        <v>241</v>
      </c>
      <c r="E70" s="334" t="s">
        <v>167</v>
      </c>
      <c r="F70" s="335" t="s">
        <v>242</v>
      </c>
      <c r="G70" s="335" t="s">
        <v>199</v>
      </c>
      <c r="H70" s="350" t="s">
        <v>192</v>
      </c>
      <c r="I70" s="35" t="s">
        <v>244</v>
      </c>
      <c r="J70" s="55"/>
      <c r="K70" s="39"/>
      <c r="L70" s="39"/>
      <c r="M70" s="39"/>
      <c r="N70" s="39"/>
      <c r="O70" s="39"/>
      <c r="P70" s="39"/>
      <c r="Q70" s="39"/>
      <c r="R70" s="39"/>
      <c r="S70" s="39"/>
      <c r="T70" s="39"/>
      <c r="U70" s="39"/>
      <c r="V70" s="39"/>
      <c r="W70" s="39"/>
      <c r="X70" s="39"/>
      <c r="Y70" s="39"/>
      <c r="Z70" s="39"/>
    </row>
    <row r="71" spans="1:26" ht="126" hidden="1" customHeight="1" x14ac:dyDescent="0.25">
      <c r="A71" s="28">
        <v>70</v>
      </c>
      <c r="B71" s="30" t="s">
        <v>30</v>
      </c>
      <c r="C71" s="30" t="s">
        <v>41</v>
      </c>
      <c r="D71" s="32" t="s">
        <v>246</v>
      </c>
      <c r="E71" s="334" t="s">
        <v>167</v>
      </c>
      <c r="F71" s="335" t="s">
        <v>57</v>
      </c>
      <c r="G71" s="335" t="s">
        <v>228</v>
      </c>
      <c r="H71" s="339" t="s">
        <v>176</v>
      </c>
      <c r="I71" s="41"/>
      <c r="J71" s="42"/>
      <c r="K71" s="39"/>
      <c r="L71" s="39"/>
      <c r="M71" s="39"/>
      <c r="N71" s="39"/>
      <c r="O71" s="39"/>
      <c r="P71" s="39"/>
      <c r="Q71" s="39"/>
      <c r="R71" s="39"/>
      <c r="S71" s="39"/>
      <c r="T71" s="39"/>
      <c r="U71" s="39"/>
      <c r="V71" s="39"/>
      <c r="W71" s="39"/>
      <c r="X71" s="39"/>
      <c r="Y71" s="39"/>
      <c r="Z71" s="39"/>
    </row>
    <row r="72" spans="1:26" ht="47.25" hidden="1" customHeight="1" x14ac:dyDescent="0.25">
      <c r="A72" s="28">
        <v>71</v>
      </c>
      <c r="B72" s="30" t="s">
        <v>30</v>
      </c>
      <c r="C72" s="30" t="s">
        <v>41</v>
      </c>
      <c r="D72" s="32" t="s">
        <v>248</v>
      </c>
      <c r="E72" s="334" t="s">
        <v>21</v>
      </c>
      <c r="F72" s="335" t="s">
        <v>249</v>
      </c>
      <c r="G72" s="335" t="s">
        <v>66</v>
      </c>
      <c r="H72" s="321" t="s">
        <v>239</v>
      </c>
      <c r="I72" s="41" t="s">
        <v>250</v>
      </c>
      <c r="J72" s="42"/>
      <c r="K72" s="39"/>
      <c r="L72" s="39"/>
      <c r="M72" s="39"/>
      <c r="N72" s="39"/>
      <c r="O72" s="39"/>
      <c r="P72" s="39"/>
      <c r="Q72" s="39"/>
      <c r="R72" s="39"/>
      <c r="S72" s="39"/>
      <c r="T72" s="39"/>
      <c r="U72" s="39"/>
      <c r="V72" s="39"/>
      <c r="W72" s="39"/>
      <c r="X72" s="39"/>
      <c r="Y72" s="39"/>
      <c r="Z72" s="39"/>
    </row>
    <row r="73" spans="1:26" ht="189" hidden="1" customHeight="1" x14ac:dyDescent="0.25">
      <c r="A73" s="28">
        <v>72</v>
      </c>
      <c r="B73" s="30" t="s">
        <v>30</v>
      </c>
      <c r="C73" s="30" t="s">
        <v>41</v>
      </c>
      <c r="D73" s="32" t="s">
        <v>251</v>
      </c>
      <c r="E73" s="334" t="s">
        <v>58</v>
      </c>
      <c r="F73" s="335" t="s">
        <v>252</v>
      </c>
      <c r="G73" s="335" t="s">
        <v>253</v>
      </c>
      <c r="H73" s="350" t="s">
        <v>24</v>
      </c>
      <c r="I73" s="41"/>
      <c r="J73" s="42"/>
      <c r="K73" s="39"/>
      <c r="L73" s="39"/>
      <c r="M73" s="39"/>
      <c r="N73" s="39"/>
      <c r="O73" s="39"/>
      <c r="P73" s="39"/>
      <c r="Q73" s="39"/>
      <c r="R73" s="39"/>
      <c r="S73" s="39"/>
      <c r="T73" s="39"/>
      <c r="U73" s="39"/>
      <c r="V73" s="39"/>
      <c r="W73" s="39"/>
      <c r="X73" s="39"/>
      <c r="Y73" s="39"/>
      <c r="Z73" s="39"/>
    </row>
    <row r="74" spans="1:26" ht="47.25" hidden="1" customHeight="1" x14ac:dyDescent="0.25">
      <c r="A74" s="28">
        <v>73</v>
      </c>
      <c r="B74" s="30" t="s">
        <v>30</v>
      </c>
      <c r="C74" s="30" t="s">
        <v>41</v>
      </c>
      <c r="D74" s="32" t="s">
        <v>254</v>
      </c>
      <c r="E74" s="334" t="s">
        <v>167</v>
      </c>
      <c r="F74" s="335" t="s">
        <v>256</v>
      </c>
      <c r="G74" s="335" t="s">
        <v>253</v>
      </c>
      <c r="H74" s="321" t="s">
        <v>239</v>
      </c>
      <c r="I74" s="35" t="s">
        <v>257</v>
      </c>
      <c r="J74" s="55"/>
      <c r="K74" s="39"/>
      <c r="L74" s="39"/>
      <c r="M74" s="39"/>
      <c r="N74" s="39"/>
      <c r="O74" s="39"/>
      <c r="P74" s="39"/>
      <c r="Q74" s="39"/>
      <c r="R74" s="39"/>
      <c r="S74" s="39"/>
      <c r="T74" s="39"/>
      <c r="U74" s="39"/>
      <c r="V74" s="39"/>
      <c r="W74" s="39"/>
      <c r="X74" s="39"/>
      <c r="Y74" s="39"/>
      <c r="Z74" s="39"/>
    </row>
    <row r="75" spans="1:26" ht="47.25" hidden="1" customHeight="1" x14ac:dyDescent="0.25">
      <c r="A75" s="28">
        <v>74</v>
      </c>
      <c r="B75" s="30" t="s">
        <v>30</v>
      </c>
      <c r="C75" s="30" t="s">
        <v>41</v>
      </c>
      <c r="D75" s="32" t="s">
        <v>254</v>
      </c>
      <c r="E75" s="334" t="s">
        <v>167</v>
      </c>
      <c r="F75" s="335" t="s">
        <v>256</v>
      </c>
      <c r="G75" s="335" t="s">
        <v>253</v>
      </c>
      <c r="H75" s="321" t="s">
        <v>239</v>
      </c>
      <c r="I75" s="35" t="s">
        <v>257</v>
      </c>
      <c r="J75" s="55"/>
      <c r="K75" s="39"/>
      <c r="L75" s="39"/>
      <c r="M75" s="39"/>
      <c r="N75" s="39"/>
      <c r="O75" s="39"/>
      <c r="P75" s="39"/>
      <c r="Q75" s="39"/>
      <c r="R75" s="39"/>
      <c r="S75" s="39"/>
      <c r="T75" s="39"/>
      <c r="U75" s="39"/>
      <c r="V75" s="39"/>
      <c r="W75" s="39"/>
      <c r="X75" s="39"/>
      <c r="Y75" s="39"/>
      <c r="Z75" s="39"/>
    </row>
    <row r="76" spans="1:26" ht="31.5" hidden="1" customHeight="1" x14ac:dyDescent="0.25">
      <c r="A76" s="28">
        <v>75</v>
      </c>
      <c r="B76" s="30" t="s">
        <v>30</v>
      </c>
      <c r="C76" s="30" t="s">
        <v>41</v>
      </c>
      <c r="D76" s="32" t="s">
        <v>259</v>
      </c>
      <c r="E76" s="334" t="s">
        <v>21</v>
      </c>
      <c r="F76" s="335" t="s">
        <v>260</v>
      </c>
      <c r="G76" s="335" t="s">
        <v>261</v>
      </c>
      <c r="H76" s="321" t="s">
        <v>239</v>
      </c>
      <c r="I76" s="41" t="s">
        <v>262</v>
      </c>
      <c r="J76" s="42"/>
      <c r="K76" s="39"/>
      <c r="L76" s="39"/>
      <c r="M76" s="39"/>
      <c r="N76" s="39"/>
      <c r="O76" s="39"/>
      <c r="P76" s="39"/>
      <c r="Q76" s="39"/>
      <c r="R76" s="39"/>
      <c r="S76" s="39"/>
      <c r="T76" s="39"/>
      <c r="U76" s="39"/>
      <c r="V76" s="39"/>
      <c r="W76" s="39"/>
      <c r="X76" s="39"/>
      <c r="Y76" s="39"/>
      <c r="Z76" s="39"/>
    </row>
    <row r="77" spans="1:26" ht="63" hidden="1" customHeight="1" x14ac:dyDescent="0.25">
      <c r="A77" s="28">
        <v>76</v>
      </c>
      <c r="B77" s="30" t="s">
        <v>30</v>
      </c>
      <c r="C77" s="30" t="s">
        <v>41</v>
      </c>
      <c r="D77" s="32" t="s">
        <v>263</v>
      </c>
      <c r="E77" s="334" t="s">
        <v>167</v>
      </c>
      <c r="F77" s="321" t="s">
        <v>265</v>
      </c>
      <c r="G77" s="335" t="s">
        <v>261</v>
      </c>
      <c r="H77" s="350" t="s">
        <v>192</v>
      </c>
      <c r="I77" s="35" t="s">
        <v>263</v>
      </c>
      <c r="J77" s="55"/>
      <c r="K77" s="39"/>
      <c r="L77" s="39"/>
      <c r="M77" s="39"/>
      <c r="N77" s="39"/>
      <c r="O77" s="39"/>
      <c r="P77" s="39"/>
      <c r="Q77" s="39"/>
      <c r="R77" s="39"/>
      <c r="S77" s="39"/>
      <c r="T77" s="39"/>
      <c r="U77" s="39"/>
      <c r="V77" s="39"/>
      <c r="W77" s="39"/>
      <c r="X77" s="39"/>
      <c r="Y77" s="39"/>
      <c r="Z77" s="39"/>
    </row>
    <row r="78" spans="1:26" ht="47.25" hidden="1" customHeight="1" x14ac:dyDescent="0.25">
      <c r="A78" s="28">
        <v>77</v>
      </c>
      <c r="B78" s="30" t="s">
        <v>30</v>
      </c>
      <c r="C78" s="30" t="s">
        <v>41</v>
      </c>
      <c r="D78" s="32" t="s">
        <v>268</v>
      </c>
      <c r="E78" s="334" t="s">
        <v>167</v>
      </c>
      <c r="F78" s="321" t="s">
        <v>270</v>
      </c>
      <c r="G78" s="335" t="s">
        <v>261</v>
      </c>
      <c r="H78" s="339" t="s">
        <v>271</v>
      </c>
      <c r="I78" s="41" t="s">
        <v>147</v>
      </c>
      <c r="J78" s="42"/>
      <c r="K78" s="39"/>
      <c r="L78" s="39"/>
      <c r="M78" s="39"/>
      <c r="N78" s="39"/>
      <c r="O78" s="39"/>
      <c r="P78" s="39"/>
      <c r="Q78" s="39"/>
      <c r="R78" s="39"/>
      <c r="S78" s="39"/>
      <c r="T78" s="39"/>
      <c r="U78" s="39"/>
      <c r="V78" s="39"/>
      <c r="W78" s="39"/>
      <c r="X78" s="39"/>
      <c r="Y78" s="39"/>
      <c r="Z78" s="39"/>
    </row>
    <row r="79" spans="1:26" ht="78.75" hidden="1" customHeight="1" x14ac:dyDescent="0.25">
      <c r="A79" s="28">
        <v>78</v>
      </c>
      <c r="B79" s="30" t="s">
        <v>30</v>
      </c>
      <c r="C79" s="30" t="s">
        <v>41</v>
      </c>
      <c r="D79" s="32" t="s">
        <v>272</v>
      </c>
      <c r="E79" s="334" t="s">
        <v>167</v>
      </c>
      <c r="F79" s="335" t="s">
        <v>273</v>
      </c>
      <c r="G79" s="335" t="s">
        <v>274</v>
      </c>
      <c r="H79" s="350" t="s">
        <v>192</v>
      </c>
      <c r="I79" s="35" t="s">
        <v>275</v>
      </c>
      <c r="J79" s="55"/>
      <c r="K79" s="39"/>
      <c r="L79" s="39"/>
      <c r="M79" s="39"/>
      <c r="N79" s="39"/>
      <c r="O79" s="39"/>
      <c r="P79" s="39"/>
      <c r="Q79" s="39"/>
      <c r="R79" s="39"/>
      <c r="S79" s="39"/>
      <c r="T79" s="39"/>
      <c r="U79" s="39"/>
      <c r="V79" s="39"/>
      <c r="W79" s="39"/>
      <c r="X79" s="39"/>
      <c r="Y79" s="39"/>
      <c r="Z79" s="39"/>
    </row>
    <row r="80" spans="1:26" ht="126" hidden="1" customHeight="1" x14ac:dyDescent="0.25">
      <c r="A80" s="28">
        <v>79</v>
      </c>
      <c r="B80" s="30" t="s">
        <v>30</v>
      </c>
      <c r="C80" s="30" t="s">
        <v>41</v>
      </c>
      <c r="D80" s="32" t="s">
        <v>278</v>
      </c>
      <c r="E80" s="334" t="s">
        <v>167</v>
      </c>
      <c r="F80" s="335" t="s">
        <v>227</v>
      </c>
      <c r="G80" s="335" t="s">
        <v>279</v>
      </c>
      <c r="H80" s="350" t="s">
        <v>192</v>
      </c>
      <c r="I80" s="41" t="s">
        <v>229</v>
      </c>
      <c r="J80" s="42"/>
      <c r="K80" s="39"/>
      <c r="L80" s="39"/>
      <c r="M80" s="39"/>
      <c r="N80" s="39"/>
      <c r="O80" s="39"/>
      <c r="P80" s="39"/>
      <c r="Q80" s="39"/>
      <c r="R80" s="39"/>
      <c r="S80" s="39"/>
      <c r="T80" s="39"/>
      <c r="U80" s="39"/>
      <c r="V80" s="39"/>
      <c r="W80" s="39"/>
      <c r="X80" s="39"/>
      <c r="Y80" s="39"/>
      <c r="Z80" s="39"/>
    </row>
    <row r="81" spans="1:26" ht="110.25" hidden="1" customHeight="1" x14ac:dyDescent="0.25">
      <c r="A81" s="28">
        <v>80</v>
      </c>
      <c r="B81" s="30" t="s">
        <v>30</v>
      </c>
      <c r="C81" s="30" t="s">
        <v>41</v>
      </c>
      <c r="D81" s="32" t="s">
        <v>281</v>
      </c>
      <c r="E81" s="334" t="s">
        <v>21</v>
      </c>
      <c r="F81" s="335" t="s">
        <v>283</v>
      </c>
      <c r="G81" s="335" t="s">
        <v>279</v>
      </c>
      <c r="H81" s="321" t="s">
        <v>239</v>
      </c>
      <c r="I81" s="35" t="s">
        <v>285</v>
      </c>
      <c r="J81" s="55"/>
      <c r="K81" s="39"/>
      <c r="L81" s="39"/>
      <c r="M81" s="39"/>
      <c r="N81" s="39"/>
      <c r="O81" s="39"/>
      <c r="P81" s="39"/>
      <c r="Q81" s="39"/>
      <c r="R81" s="39"/>
      <c r="S81" s="39"/>
      <c r="T81" s="39"/>
      <c r="U81" s="39"/>
      <c r="V81" s="39"/>
      <c r="W81" s="39"/>
      <c r="X81" s="39"/>
      <c r="Y81" s="39"/>
      <c r="Z81" s="39"/>
    </row>
    <row r="82" spans="1:26" ht="78.75" hidden="1" customHeight="1" x14ac:dyDescent="0.25">
      <c r="A82" s="28">
        <v>81</v>
      </c>
      <c r="B82" s="30" t="s">
        <v>30</v>
      </c>
      <c r="C82" s="30" t="s">
        <v>41</v>
      </c>
      <c r="D82" s="32" t="s">
        <v>286</v>
      </c>
      <c r="E82" s="334" t="s">
        <v>167</v>
      </c>
      <c r="F82" s="335" t="s">
        <v>283</v>
      </c>
      <c r="G82" s="335" t="s">
        <v>279</v>
      </c>
      <c r="H82" s="339" t="s">
        <v>287</v>
      </c>
      <c r="I82" s="41"/>
      <c r="J82" s="42"/>
      <c r="K82" s="39"/>
      <c r="L82" s="39"/>
      <c r="M82" s="39"/>
      <c r="N82" s="39"/>
      <c r="O82" s="39"/>
      <c r="P82" s="39"/>
      <c r="Q82" s="39"/>
      <c r="R82" s="39"/>
      <c r="S82" s="39"/>
      <c r="T82" s="39"/>
      <c r="U82" s="39"/>
      <c r="V82" s="39"/>
      <c r="W82" s="39"/>
      <c r="X82" s="39"/>
      <c r="Y82" s="39"/>
      <c r="Z82" s="39"/>
    </row>
    <row r="83" spans="1:26" ht="110.25" hidden="1" customHeight="1" x14ac:dyDescent="0.25">
      <c r="A83" s="28">
        <v>82</v>
      </c>
      <c r="B83" s="30" t="s">
        <v>30</v>
      </c>
      <c r="C83" s="30" t="s">
        <v>41</v>
      </c>
      <c r="D83" s="32" t="s">
        <v>281</v>
      </c>
      <c r="E83" s="334" t="s">
        <v>21</v>
      </c>
      <c r="F83" s="335" t="s">
        <v>283</v>
      </c>
      <c r="G83" s="335" t="s">
        <v>279</v>
      </c>
      <c r="H83" s="321" t="s">
        <v>239</v>
      </c>
      <c r="I83" s="35" t="s">
        <v>285</v>
      </c>
      <c r="J83" s="55"/>
      <c r="K83" s="39"/>
      <c r="L83" s="39"/>
      <c r="M83" s="39"/>
      <c r="N83" s="39"/>
      <c r="O83" s="39"/>
      <c r="P83" s="39"/>
      <c r="Q83" s="39"/>
      <c r="R83" s="39"/>
      <c r="S83" s="39"/>
      <c r="T83" s="39"/>
      <c r="U83" s="39"/>
      <c r="V83" s="39"/>
      <c r="W83" s="39"/>
      <c r="X83" s="39"/>
      <c r="Y83" s="39"/>
      <c r="Z83" s="39"/>
    </row>
    <row r="84" spans="1:26" ht="47.25" hidden="1" customHeight="1" x14ac:dyDescent="0.25">
      <c r="A84" s="28">
        <v>83</v>
      </c>
      <c r="B84" s="30" t="s">
        <v>30</v>
      </c>
      <c r="C84" s="30" t="s">
        <v>41</v>
      </c>
      <c r="D84" s="32" t="s">
        <v>289</v>
      </c>
      <c r="E84" s="334" t="s">
        <v>167</v>
      </c>
      <c r="F84" s="335" t="s">
        <v>292</v>
      </c>
      <c r="G84" s="335" t="s">
        <v>279</v>
      </c>
      <c r="H84" s="350" t="s">
        <v>192</v>
      </c>
      <c r="I84" s="34" t="s">
        <v>293</v>
      </c>
      <c r="J84" s="64"/>
      <c r="K84" s="39"/>
      <c r="L84" s="39"/>
      <c r="M84" s="39"/>
      <c r="N84" s="39"/>
      <c r="O84" s="39"/>
      <c r="P84" s="39"/>
      <c r="Q84" s="39"/>
      <c r="R84" s="39"/>
      <c r="S84" s="39"/>
      <c r="T84" s="39"/>
      <c r="U84" s="39"/>
      <c r="V84" s="39"/>
      <c r="W84" s="39"/>
      <c r="X84" s="39"/>
      <c r="Y84" s="39"/>
      <c r="Z84" s="39"/>
    </row>
    <row r="85" spans="1:26" ht="31.5" hidden="1" customHeight="1" x14ac:dyDescent="0.25">
      <c r="A85" s="28">
        <v>84</v>
      </c>
      <c r="B85" s="30" t="s">
        <v>30</v>
      </c>
      <c r="C85" s="30" t="s">
        <v>41</v>
      </c>
      <c r="D85" s="32" t="s">
        <v>294</v>
      </c>
      <c r="E85" s="334" t="s">
        <v>21</v>
      </c>
      <c r="F85" s="335" t="s">
        <v>260</v>
      </c>
      <c r="G85" s="335" t="s">
        <v>279</v>
      </c>
      <c r="H85" s="321" t="s">
        <v>239</v>
      </c>
      <c r="I85" s="41" t="s">
        <v>262</v>
      </c>
      <c r="J85" s="42"/>
      <c r="K85" s="39"/>
      <c r="L85" s="39"/>
      <c r="M85" s="39"/>
      <c r="N85" s="39"/>
      <c r="O85" s="39"/>
      <c r="P85" s="39"/>
      <c r="Q85" s="39"/>
      <c r="R85" s="39"/>
      <c r="S85" s="39"/>
      <c r="T85" s="39"/>
      <c r="U85" s="39"/>
      <c r="V85" s="39"/>
      <c r="W85" s="39"/>
      <c r="X85" s="39"/>
      <c r="Y85" s="39"/>
      <c r="Z85" s="39"/>
    </row>
    <row r="86" spans="1:26" ht="47.25" hidden="1" customHeight="1" x14ac:dyDescent="0.25">
      <c r="A86" s="28">
        <v>85</v>
      </c>
      <c r="B86" s="30" t="s">
        <v>30</v>
      </c>
      <c r="C86" s="30" t="s">
        <v>41</v>
      </c>
      <c r="D86" s="32" t="s">
        <v>296</v>
      </c>
      <c r="E86" s="334" t="s">
        <v>167</v>
      </c>
      <c r="F86" s="335" t="s">
        <v>297</v>
      </c>
      <c r="G86" s="335" t="s">
        <v>279</v>
      </c>
      <c r="H86" s="321" t="s">
        <v>176</v>
      </c>
      <c r="I86" s="41"/>
      <c r="J86" s="42"/>
      <c r="K86" s="39"/>
      <c r="L86" s="39"/>
      <c r="M86" s="39"/>
      <c r="N86" s="39"/>
      <c r="O86" s="39"/>
      <c r="P86" s="39"/>
      <c r="Q86" s="39"/>
      <c r="R86" s="39"/>
      <c r="S86" s="39"/>
      <c r="T86" s="39"/>
      <c r="U86" s="39"/>
      <c r="V86" s="39"/>
      <c r="W86" s="39"/>
      <c r="X86" s="39"/>
      <c r="Y86" s="39"/>
      <c r="Z86" s="39"/>
    </row>
    <row r="87" spans="1:26" ht="47.25" hidden="1" customHeight="1" x14ac:dyDescent="0.25">
      <c r="A87" s="28">
        <v>86</v>
      </c>
      <c r="B87" s="30" t="s">
        <v>30</v>
      </c>
      <c r="C87" s="30" t="s">
        <v>41</v>
      </c>
      <c r="D87" s="32" t="s">
        <v>298</v>
      </c>
      <c r="E87" s="334" t="s">
        <v>167</v>
      </c>
      <c r="F87" s="335" t="s">
        <v>299</v>
      </c>
      <c r="G87" s="335" t="s">
        <v>279</v>
      </c>
      <c r="H87" s="350" t="s">
        <v>300</v>
      </c>
      <c r="I87" s="35" t="s">
        <v>302</v>
      </c>
      <c r="J87" s="55"/>
      <c r="K87" s="39"/>
      <c r="L87" s="39"/>
      <c r="M87" s="39"/>
      <c r="N87" s="39"/>
      <c r="O87" s="39"/>
      <c r="P87" s="39"/>
      <c r="Q87" s="39"/>
      <c r="R87" s="39"/>
      <c r="S87" s="39"/>
      <c r="T87" s="39"/>
      <c r="U87" s="39"/>
      <c r="V87" s="39"/>
      <c r="W87" s="39"/>
      <c r="X87" s="39"/>
      <c r="Y87" s="39"/>
      <c r="Z87" s="39"/>
    </row>
    <row r="88" spans="1:26" ht="126" hidden="1" customHeight="1" x14ac:dyDescent="0.25">
      <c r="A88" s="28">
        <v>87</v>
      </c>
      <c r="B88" s="30" t="s">
        <v>36</v>
      </c>
      <c r="C88" s="30" t="s">
        <v>41</v>
      </c>
      <c r="D88" s="32" t="s">
        <v>303</v>
      </c>
      <c r="E88" s="334" t="s">
        <v>21</v>
      </c>
      <c r="F88" s="321" t="s">
        <v>304</v>
      </c>
      <c r="G88" s="321" t="s">
        <v>228</v>
      </c>
      <c r="H88" s="350" t="s">
        <v>192</v>
      </c>
      <c r="I88" s="41" t="s">
        <v>229</v>
      </c>
      <c r="J88" s="42"/>
      <c r="K88" s="39"/>
      <c r="L88" s="39"/>
      <c r="M88" s="39"/>
      <c r="N88" s="39"/>
      <c r="O88" s="39"/>
      <c r="P88" s="39"/>
      <c r="Q88" s="39"/>
      <c r="R88" s="39"/>
      <c r="S88" s="39"/>
      <c r="T88" s="39"/>
      <c r="U88" s="39"/>
      <c r="V88" s="39"/>
      <c r="W88" s="39"/>
      <c r="X88" s="39"/>
      <c r="Y88" s="39"/>
      <c r="Z88" s="39"/>
    </row>
    <row r="89" spans="1:26" ht="31.5" hidden="1" customHeight="1" x14ac:dyDescent="0.25">
      <c r="A89" s="28">
        <v>88</v>
      </c>
      <c r="B89" s="30" t="s">
        <v>36</v>
      </c>
      <c r="C89" s="30" t="s">
        <v>41</v>
      </c>
      <c r="D89" s="32" t="s">
        <v>231</v>
      </c>
      <c r="E89" s="334" t="s">
        <v>21</v>
      </c>
      <c r="F89" s="335" t="s">
        <v>305</v>
      </c>
      <c r="G89" s="321" t="s">
        <v>228</v>
      </c>
      <c r="H89" s="321" t="s">
        <v>239</v>
      </c>
      <c r="I89" s="35" t="s">
        <v>307</v>
      </c>
      <c r="J89" s="55"/>
      <c r="K89" s="39"/>
      <c r="L89" s="39"/>
      <c r="M89" s="39"/>
      <c r="N89" s="39"/>
      <c r="O89" s="39"/>
      <c r="P89" s="39"/>
      <c r="Q89" s="39"/>
      <c r="R89" s="39"/>
      <c r="S89" s="39"/>
      <c r="T89" s="39"/>
      <c r="U89" s="39"/>
      <c r="V89" s="39"/>
      <c r="W89" s="39"/>
      <c r="X89" s="39"/>
      <c r="Y89" s="39"/>
      <c r="Z89" s="39"/>
    </row>
    <row r="90" spans="1:26" ht="31.5" hidden="1" customHeight="1" x14ac:dyDescent="0.25">
      <c r="A90" s="28">
        <v>89</v>
      </c>
      <c r="B90" s="30" t="s">
        <v>36</v>
      </c>
      <c r="C90" s="30" t="s">
        <v>41</v>
      </c>
      <c r="D90" s="32" t="s">
        <v>231</v>
      </c>
      <c r="E90" s="334" t="s">
        <v>21</v>
      </c>
      <c r="F90" s="335" t="s">
        <v>305</v>
      </c>
      <c r="G90" s="321" t="s">
        <v>228</v>
      </c>
      <c r="H90" s="321" t="s">
        <v>239</v>
      </c>
      <c r="I90" s="35" t="s">
        <v>307</v>
      </c>
      <c r="J90" s="55"/>
      <c r="K90" s="39"/>
      <c r="L90" s="39"/>
      <c r="M90" s="39"/>
      <c r="N90" s="39"/>
      <c r="O90" s="39"/>
      <c r="P90" s="39"/>
      <c r="Q90" s="39"/>
      <c r="R90" s="39"/>
      <c r="S90" s="39"/>
      <c r="T90" s="39"/>
      <c r="U90" s="39"/>
      <c r="V90" s="39"/>
      <c r="W90" s="39"/>
      <c r="X90" s="39"/>
      <c r="Y90" s="39"/>
      <c r="Z90" s="39"/>
    </row>
    <row r="91" spans="1:26" ht="31.5" hidden="1" customHeight="1" x14ac:dyDescent="0.25">
      <c r="A91" s="28">
        <v>90</v>
      </c>
      <c r="B91" s="30" t="s">
        <v>36</v>
      </c>
      <c r="C91" s="30" t="s">
        <v>41</v>
      </c>
      <c r="D91" s="32" t="s">
        <v>236</v>
      </c>
      <c r="E91" s="334" t="s">
        <v>21</v>
      </c>
      <c r="F91" s="335" t="s">
        <v>309</v>
      </c>
      <c r="G91" s="321" t="s">
        <v>228</v>
      </c>
      <c r="H91" s="321" t="s">
        <v>239</v>
      </c>
      <c r="I91" s="35" t="s">
        <v>240</v>
      </c>
      <c r="J91" s="55"/>
      <c r="K91" s="39"/>
      <c r="L91" s="39"/>
      <c r="M91" s="39"/>
      <c r="N91" s="39"/>
      <c r="O91" s="39"/>
      <c r="P91" s="39"/>
      <c r="Q91" s="39"/>
      <c r="R91" s="39"/>
      <c r="S91" s="39"/>
      <c r="T91" s="39"/>
      <c r="U91" s="39"/>
      <c r="V91" s="39"/>
      <c r="W91" s="39"/>
      <c r="X91" s="39"/>
      <c r="Y91" s="39"/>
      <c r="Z91" s="39"/>
    </row>
    <row r="92" spans="1:26" ht="94.5" hidden="1" customHeight="1" x14ac:dyDescent="0.25">
      <c r="A92" s="28">
        <v>91</v>
      </c>
      <c r="B92" s="30" t="s">
        <v>36</v>
      </c>
      <c r="C92" s="30" t="s">
        <v>41</v>
      </c>
      <c r="D92" s="32" t="s">
        <v>241</v>
      </c>
      <c r="E92" s="334" t="s">
        <v>21</v>
      </c>
      <c r="F92" s="335" t="s">
        <v>242</v>
      </c>
      <c r="G92" s="321" t="s">
        <v>311</v>
      </c>
      <c r="H92" s="350" t="s">
        <v>192</v>
      </c>
      <c r="I92" s="35" t="s">
        <v>244</v>
      </c>
      <c r="J92" s="55"/>
      <c r="K92" s="39"/>
      <c r="L92" s="39"/>
      <c r="M92" s="39"/>
      <c r="N92" s="39"/>
      <c r="O92" s="39"/>
      <c r="P92" s="39"/>
      <c r="Q92" s="39"/>
      <c r="R92" s="39"/>
      <c r="S92" s="39"/>
      <c r="T92" s="39"/>
      <c r="U92" s="39"/>
      <c r="V92" s="39"/>
      <c r="W92" s="39"/>
      <c r="X92" s="39"/>
      <c r="Y92" s="39"/>
      <c r="Z92" s="39"/>
    </row>
    <row r="93" spans="1:26" ht="126" hidden="1" customHeight="1" x14ac:dyDescent="0.25">
      <c r="A93" s="28">
        <v>92</v>
      </c>
      <c r="B93" s="30" t="s">
        <v>36</v>
      </c>
      <c r="C93" s="30" t="s">
        <v>41</v>
      </c>
      <c r="D93" s="32" t="s">
        <v>246</v>
      </c>
      <c r="E93" s="334" t="s">
        <v>21</v>
      </c>
      <c r="F93" s="335" t="s">
        <v>312</v>
      </c>
      <c r="G93" s="321" t="s">
        <v>228</v>
      </c>
      <c r="H93" s="321" t="s">
        <v>239</v>
      </c>
      <c r="I93" s="35" t="s">
        <v>314</v>
      </c>
      <c r="J93" s="55"/>
      <c r="K93" s="39"/>
      <c r="L93" s="39"/>
      <c r="M93" s="39"/>
      <c r="N93" s="39"/>
      <c r="O93" s="39"/>
      <c r="P93" s="39"/>
      <c r="Q93" s="39"/>
      <c r="R93" s="39"/>
      <c r="S93" s="39"/>
      <c r="T93" s="39"/>
      <c r="U93" s="39"/>
      <c r="V93" s="39"/>
      <c r="W93" s="39"/>
      <c r="X93" s="39"/>
      <c r="Y93" s="39"/>
      <c r="Z93" s="39"/>
    </row>
    <row r="94" spans="1:26" ht="78.75" hidden="1" customHeight="1" x14ac:dyDescent="0.25">
      <c r="A94" s="28">
        <v>93</v>
      </c>
      <c r="B94" s="30" t="s">
        <v>36</v>
      </c>
      <c r="C94" s="30" t="s">
        <v>41</v>
      </c>
      <c r="D94" s="32" t="s">
        <v>248</v>
      </c>
      <c r="E94" s="334" t="s">
        <v>21</v>
      </c>
      <c r="F94" s="335" t="s">
        <v>249</v>
      </c>
      <c r="G94" s="335" t="s">
        <v>315</v>
      </c>
      <c r="H94" s="339" t="s">
        <v>316</v>
      </c>
      <c r="I94" s="35"/>
      <c r="J94" s="55"/>
      <c r="K94" s="39"/>
      <c r="L94" s="39"/>
      <c r="M94" s="39"/>
      <c r="N94" s="39"/>
      <c r="O94" s="39"/>
      <c r="P94" s="39"/>
      <c r="Q94" s="39"/>
      <c r="R94" s="39"/>
      <c r="S94" s="39"/>
      <c r="T94" s="39"/>
      <c r="U94" s="39"/>
      <c r="V94" s="39"/>
      <c r="W94" s="39"/>
      <c r="X94" s="39"/>
      <c r="Y94" s="39"/>
      <c r="Z94" s="39"/>
    </row>
    <row r="95" spans="1:26" ht="189" hidden="1" customHeight="1" x14ac:dyDescent="0.25">
      <c r="A95" s="28">
        <v>94</v>
      </c>
      <c r="B95" s="30" t="s">
        <v>36</v>
      </c>
      <c r="C95" s="30" t="s">
        <v>41</v>
      </c>
      <c r="D95" s="32" t="s">
        <v>251</v>
      </c>
      <c r="E95" s="334" t="s">
        <v>58</v>
      </c>
      <c r="F95" s="335" t="s">
        <v>252</v>
      </c>
      <c r="G95" s="335" t="s">
        <v>253</v>
      </c>
      <c r="H95" s="350" t="s">
        <v>24</v>
      </c>
      <c r="I95" s="41"/>
      <c r="J95" s="42"/>
      <c r="K95" s="39"/>
      <c r="L95" s="39"/>
      <c r="M95" s="39"/>
      <c r="N95" s="39"/>
      <c r="O95" s="39"/>
      <c r="P95" s="39"/>
      <c r="Q95" s="39"/>
      <c r="R95" s="39"/>
      <c r="S95" s="39"/>
      <c r="T95" s="39"/>
      <c r="U95" s="39"/>
      <c r="V95" s="39"/>
      <c r="W95" s="39"/>
      <c r="X95" s="39"/>
      <c r="Y95" s="39"/>
      <c r="Z95" s="39"/>
    </row>
    <row r="96" spans="1:26" ht="47.25" hidden="1" customHeight="1" x14ac:dyDescent="0.25">
      <c r="A96" s="28">
        <v>95</v>
      </c>
      <c r="B96" s="30" t="s">
        <v>36</v>
      </c>
      <c r="C96" s="30" t="s">
        <v>41</v>
      </c>
      <c r="D96" s="32" t="s">
        <v>254</v>
      </c>
      <c r="E96" s="334" t="s">
        <v>21</v>
      </c>
      <c r="F96" s="335" t="s">
        <v>256</v>
      </c>
      <c r="G96" s="335" t="s">
        <v>228</v>
      </c>
      <c r="H96" s="321" t="s">
        <v>239</v>
      </c>
      <c r="I96" s="35" t="s">
        <v>257</v>
      </c>
      <c r="J96" s="55"/>
      <c r="K96" s="39"/>
      <c r="L96" s="39"/>
      <c r="M96" s="39"/>
      <c r="N96" s="39"/>
      <c r="O96" s="39"/>
      <c r="P96" s="39"/>
      <c r="Q96" s="39"/>
      <c r="R96" s="39"/>
      <c r="S96" s="39"/>
      <c r="T96" s="39"/>
      <c r="U96" s="39"/>
      <c r="V96" s="39"/>
      <c r="W96" s="39"/>
      <c r="X96" s="39"/>
      <c r="Y96" s="39"/>
      <c r="Z96" s="39"/>
    </row>
    <row r="97" spans="1:26" ht="47.25" hidden="1" customHeight="1" x14ac:dyDescent="0.25">
      <c r="A97" s="28">
        <v>96</v>
      </c>
      <c r="B97" s="30" t="s">
        <v>36</v>
      </c>
      <c r="C97" s="30" t="s">
        <v>41</v>
      </c>
      <c r="D97" s="32" t="s">
        <v>254</v>
      </c>
      <c r="E97" s="334" t="s">
        <v>21</v>
      </c>
      <c r="F97" s="335" t="s">
        <v>256</v>
      </c>
      <c r="G97" s="335" t="s">
        <v>228</v>
      </c>
      <c r="H97" s="321" t="s">
        <v>239</v>
      </c>
      <c r="I97" s="35" t="s">
        <v>257</v>
      </c>
      <c r="J97" s="55"/>
      <c r="K97" s="39"/>
      <c r="L97" s="39"/>
      <c r="M97" s="39"/>
      <c r="N97" s="39"/>
      <c r="O97" s="39"/>
      <c r="P97" s="39"/>
      <c r="Q97" s="39"/>
      <c r="R97" s="39"/>
      <c r="S97" s="39"/>
      <c r="T97" s="39"/>
      <c r="U97" s="39"/>
      <c r="V97" s="39"/>
      <c r="W97" s="39"/>
      <c r="X97" s="39"/>
      <c r="Y97" s="39"/>
      <c r="Z97" s="39"/>
    </row>
    <row r="98" spans="1:26" ht="126" hidden="1" customHeight="1" x14ac:dyDescent="0.25">
      <c r="A98" s="28">
        <v>97</v>
      </c>
      <c r="B98" s="30" t="s">
        <v>36</v>
      </c>
      <c r="C98" s="30" t="s">
        <v>41</v>
      </c>
      <c r="D98" s="32" t="s">
        <v>321</v>
      </c>
      <c r="E98" s="334" t="s">
        <v>167</v>
      </c>
      <c r="F98" s="335" t="s">
        <v>227</v>
      </c>
      <c r="G98" s="335" t="s">
        <v>228</v>
      </c>
      <c r="H98" s="350" t="s">
        <v>192</v>
      </c>
      <c r="I98" s="41" t="s">
        <v>229</v>
      </c>
      <c r="J98" s="42"/>
      <c r="K98" s="39"/>
      <c r="L98" s="39"/>
      <c r="M98" s="39"/>
      <c r="N98" s="39"/>
      <c r="O98" s="39"/>
      <c r="P98" s="39"/>
      <c r="Q98" s="39"/>
      <c r="R98" s="39"/>
      <c r="S98" s="39"/>
      <c r="T98" s="39"/>
      <c r="U98" s="39"/>
      <c r="V98" s="39"/>
      <c r="W98" s="39"/>
      <c r="X98" s="39"/>
      <c r="Y98" s="39"/>
      <c r="Z98" s="39"/>
    </row>
    <row r="99" spans="1:26" ht="110.25" hidden="1" customHeight="1" x14ac:dyDescent="0.25">
      <c r="A99" s="28">
        <v>98</v>
      </c>
      <c r="B99" s="30" t="s">
        <v>36</v>
      </c>
      <c r="C99" s="30" t="s">
        <v>41</v>
      </c>
      <c r="D99" s="32" t="s">
        <v>281</v>
      </c>
      <c r="E99" s="334" t="s">
        <v>21</v>
      </c>
      <c r="F99" s="335" t="s">
        <v>283</v>
      </c>
      <c r="G99" s="335" t="s">
        <v>228</v>
      </c>
      <c r="H99" s="321" t="s">
        <v>239</v>
      </c>
      <c r="I99" s="35" t="s">
        <v>314</v>
      </c>
      <c r="J99" s="55"/>
      <c r="K99" s="39"/>
      <c r="L99" s="39"/>
      <c r="M99" s="39"/>
      <c r="N99" s="39"/>
      <c r="O99" s="39"/>
      <c r="P99" s="39"/>
      <c r="Q99" s="39"/>
      <c r="R99" s="39"/>
      <c r="S99" s="39"/>
      <c r="T99" s="39"/>
      <c r="U99" s="39"/>
      <c r="V99" s="39"/>
      <c r="W99" s="39"/>
      <c r="X99" s="39"/>
      <c r="Y99" s="39"/>
      <c r="Z99" s="39"/>
    </row>
    <row r="100" spans="1:26" ht="78.75" hidden="1" customHeight="1" x14ac:dyDescent="0.25">
      <c r="A100" s="28">
        <v>99</v>
      </c>
      <c r="B100" s="30" t="s">
        <v>36</v>
      </c>
      <c r="C100" s="30" t="s">
        <v>41</v>
      </c>
      <c r="D100" s="32" t="s">
        <v>286</v>
      </c>
      <c r="E100" s="334" t="s">
        <v>167</v>
      </c>
      <c r="F100" s="335" t="s">
        <v>322</v>
      </c>
      <c r="G100" s="335" t="s">
        <v>228</v>
      </c>
      <c r="H100" s="350" t="s">
        <v>176</v>
      </c>
      <c r="I100" s="41"/>
      <c r="J100" s="42"/>
      <c r="K100" s="39"/>
      <c r="L100" s="39"/>
      <c r="M100" s="39"/>
      <c r="N100" s="39"/>
      <c r="O100" s="39"/>
      <c r="P100" s="39"/>
      <c r="Q100" s="39"/>
      <c r="R100" s="39"/>
      <c r="S100" s="39"/>
      <c r="T100" s="39"/>
      <c r="U100" s="39"/>
      <c r="V100" s="39"/>
      <c r="W100" s="39"/>
      <c r="X100" s="39"/>
      <c r="Y100" s="39"/>
      <c r="Z100" s="39"/>
    </row>
    <row r="101" spans="1:26" ht="110.25" hidden="1" customHeight="1" x14ac:dyDescent="0.25">
      <c r="A101" s="28">
        <v>100</v>
      </c>
      <c r="B101" s="30" t="s">
        <v>36</v>
      </c>
      <c r="C101" s="30" t="s">
        <v>41</v>
      </c>
      <c r="D101" s="32" t="s">
        <v>281</v>
      </c>
      <c r="E101" s="334" t="s">
        <v>21</v>
      </c>
      <c r="F101" s="335" t="s">
        <v>283</v>
      </c>
      <c r="G101" s="335" t="s">
        <v>228</v>
      </c>
      <c r="H101" s="350" t="s">
        <v>324</v>
      </c>
      <c r="I101" s="35" t="s">
        <v>314</v>
      </c>
      <c r="J101" s="55"/>
      <c r="K101" s="39"/>
      <c r="L101" s="39"/>
      <c r="M101" s="39"/>
      <c r="N101" s="39"/>
      <c r="O101" s="39"/>
      <c r="P101" s="39"/>
      <c r="Q101" s="39"/>
      <c r="R101" s="39"/>
      <c r="S101" s="39"/>
      <c r="T101" s="39"/>
      <c r="U101" s="39"/>
      <c r="V101" s="39"/>
      <c r="W101" s="39"/>
      <c r="X101" s="39"/>
      <c r="Y101" s="39"/>
      <c r="Z101" s="39"/>
    </row>
    <row r="102" spans="1:26" ht="31.5" hidden="1" customHeight="1" x14ac:dyDescent="0.25">
      <c r="A102" s="28">
        <v>101</v>
      </c>
      <c r="B102" s="30" t="s">
        <v>36</v>
      </c>
      <c r="C102" s="30" t="s">
        <v>41</v>
      </c>
      <c r="D102" s="32" t="s">
        <v>294</v>
      </c>
      <c r="E102" s="334" t="s">
        <v>21</v>
      </c>
      <c r="F102" s="335" t="s">
        <v>326</v>
      </c>
      <c r="G102" s="335" t="s">
        <v>228</v>
      </c>
      <c r="H102" s="350" t="s">
        <v>324</v>
      </c>
      <c r="I102" s="35" t="s">
        <v>327</v>
      </c>
      <c r="J102" s="55"/>
      <c r="K102" s="39"/>
      <c r="L102" s="39"/>
      <c r="M102" s="39"/>
      <c r="N102" s="39"/>
      <c r="O102" s="39"/>
      <c r="P102" s="39"/>
      <c r="Q102" s="39"/>
      <c r="R102" s="39"/>
      <c r="S102" s="39"/>
      <c r="T102" s="39"/>
      <c r="U102" s="39"/>
      <c r="V102" s="39"/>
      <c r="W102" s="39"/>
      <c r="X102" s="39"/>
      <c r="Y102" s="39"/>
      <c r="Z102" s="39"/>
    </row>
    <row r="103" spans="1:26" ht="47.25" hidden="1" customHeight="1" x14ac:dyDescent="0.25">
      <c r="A103" s="28">
        <v>102</v>
      </c>
      <c r="B103" s="30" t="s">
        <v>36</v>
      </c>
      <c r="C103" s="30" t="s">
        <v>41</v>
      </c>
      <c r="D103" s="32" t="s">
        <v>329</v>
      </c>
      <c r="E103" s="334" t="s">
        <v>167</v>
      </c>
      <c r="F103" s="335" t="s">
        <v>297</v>
      </c>
      <c r="G103" s="335" t="s">
        <v>228</v>
      </c>
      <c r="H103" s="350" t="s">
        <v>176</v>
      </c>
      <c r="I103" s="41"/>
      <c r="J103" s="42"/>
      <c r="K103" s="39"/>
      <c r="L103" s="39"/>
      <c r="M103" s="39"/>
      <c r="N103" s="39"/>
      <c r="O103" s="39"/>
      <c r="P103" s="39"/>
      <c r="Q103" s="39"/>
      <c r="R103" s="39"/>
      <c r="S103" s="39"/>
      <c r="T103" s="39"/>
      <c r="U103" s="39"/>
      <c r="V103" s="39"/>
      <c r="W103" s="39"/>
      <c r="X103" s="39"/>
      <c r="Y103" s="39"/>
      <c r="Z103" s="39"/>
    </row>
    <row r="104" spans="1:26" ht="47.25" hidden="1" customHeight="1" x14ac:dyDescent="0.25">
      <c r="A104" s="28">
        <v>103</v>
      </c>
      <c r="B104" s="30" t="s">
        <v>36</v>
      </c>
      <c r="C104" s="30" t="s">
        <v>41</v>
      </c>
      <c r="D104" s="32" t="s">
        <v>298</v>
      </c>
      <c r="E104" s="334" t="s">
        <v>21</v>
      </c>
      <c r="F104" s="335" t="s">
        <v>331</v>
      </c>
      <c r="G104" s="335" t="s">
        <v>228</v>
      </c>
      <c r="H104" s="350" t="s">
        <v>192</v>
      </c>
      <c r="I104" s="35" t="s">
        <v>275</v>
      </c>
      <c r="J104" s="55"/>
      <c r="K104" s="39"/>
      <c r="L104" s="39"/>
      <c r="M104" s="39"/>
      <c r="N104" s="39"/>
      <c r="O104" s="39"/>
      <c r="P104" s="39"/>
      <c r="Q104" s="39"/>
      <c r="R104" s="39"/>
      <c r="S104" s="39"/>
      <c r="T104" s="39"/>
      <c r="U104" s="39"/>
      <c r="V104" s="39"/>
      <c r="W104" s="39"/>
      <c r="X104" s="39"/>
      <c r="Y104" s="39"/>
      <c r="Z104" s="39"/>
    </row>
    <row r="105" spans="1:26" ht="204.75" hidden="1" customHeight="1" x14ac:dyDescent="0.25">
      <c r="A105" s="28">
        <v>104</v>
      </c>
      <c r="B105" s="30" t="s">
        <v>30</v>
      </c>
      <c r="C105" s="30" t="s">
        <v>41</v>
      </c>
      <c r="D105" s="32" t="s">
        <v>359</v>
      </c>
      <c r="E105" s="334" t="s">
        <v>167</v>
      </c>
      <c r="F105" s="335" t="s">
        <v>322</v>
      </c>
      <c r="G105" s="335" t="s">
        <v>164</v>
      </c>
      <c r="H105" s="339" t="s">
        <v>176</v>
      </c>
      <c r="I105" s="41"/>
      <c r="J105" s="42"/>
      <c r="K105" s="39"/>
      <c r="L105" s="39"/>
      <c r="M105" s="39"/>
      <c r="N105" s="39"/>
      <c r="O105" s="39"/>
      <c r="P105" s="39"/>
      <c r="Q105" s="39"/>
      <c r="R105" s="39"/>
      <c r="S105" s="39"/>
      <c r="T105" s="39"/>
      <c r="U105" s="39"/>
      <c r="V105" s="39"/>
      <c r="W105" s="39"/>
      <c r="X105" s="39"/>
      <c r="Y105" s="39"/>
      <c r="Z105" s="39"/>
    </row>
    <row r="106" spans="1:26" ht="110.25" hidden="1" customHeight="1" x14ac:dyDescent="0.25">
      <c r="A106" s="28">
        <v>105</v>
      </c>
      <c r="B106" s="30" t="s">
        <v>30</v>
      </c>
      <c r="C106" s="30" t="s">
        <v>41</v>
      </c>
      <c r="D106" s="32" t="s">
        <v>334</v>
      </c>
      <c r="E106" s="334" t="s">
        <v>167</v>
      </c>
      <c r="F106" s="321" t="s">
        <v>335</v>
      </c>
      <c r="G106" s="321" t="s">
        <v>336</v>
      </c>
      <c r="H106" s="339" t="s">
        <v>176</v>
      </c>
      <c r="I106" s="35"/>
      <c r="J106" s="55"/>
      <c r="K106" s="39"/>
      <c r="L106" s="39"/>
      <c r="M106" s="39"/>
      <c r="N106" s="39"/>
      <c r="O106" s="39"/>
      <c r="P106" s="39"/>
      <c r="Q106" s="39"/>
      <c r="R106" s="39"/>
      <c r="S106" s="39"/>
      <c r="T106" s="39"/>
      <c r="U106" s="39"/>
      <c r="V106" s="39"/>
      <c r="W106" s="39"/>
      <c r="X106" s="39"/>
      <c r="Y106" s="39"/>
      <c r="Z106" s="39"/>
    </row>
    <row r="107" spans="1:26" ht="126" hidden="1" customHeight="1" x14ac:dyDescent="0.25">
      <c r="A107" s="28">
        <v>106</v>
      </c>
      <c r="B107" s="30" t="s">
        <v>30</v>
      </c>
      <c r="C107" s="30" t="s">
        <v>41</v>
      </c>
      <c r="D107" s="32" t="s">
        <v>338</v>
      </c>
      <c r="E107" s="334" t="s">
        <v>167</v>
      </c>
      <c r="F107" s="321" t="s">
        <v>335</v>
      </c>
      <c r="G107" s="321" t="s">
        <v>339</v>
      </c>
      <c r="H107" s="339" t="s">
        <v>176</v>
      </c>
      <c r="I107" s="41"/>
      <c r="J107" s="42"/>
      <c r="K107" s="39"/>
      <c r="L107" s="39"/>
      <c r="M107" s="39"/>
      <c r="N107" s="39"/>
      <c r="O107" s="39"/>
      <c r="P107" s="39"/>
      <c r="Q107" s="39"/>
      <c r="R107" s="39"/>
      <c r="S107" s="39"/>
      <c r="T107" s="39"/>
      <c r="U107" s="39"/>
      <c r="V107" s="39"/>
      <c r="W107" s="39"/>
      <c r="X107" s="39"/>
      <c r="Y107" s="39"/>
      <c r="Z107" s="39"/>
    </row>
    <row r="108" spans="1:26" ht="31.5" hidden="1" customHeight="1" x14ac:dyDescent="0.25">
      <c r="A108" s="28">
        <v>107</v>
      </c>
      <c r="B108" s="30" t="s">
        <v>30</v>
      </c>
      <c r="C108" s="30" t="s">
        <v>41</v>
      </c>
      <c r="D108" s="32" t="s">
        <v>340</v>
      </c>
      <c r="E108" s="334" t="s">
        <v>21</v>
      </c>
      <c r="F108" s="321" t="s">
        <v>341</v>
      </c>
      <c r="G108" s="335" t="s">
        <v>253</v>
      </c>
      <c r="H108" s="350" t="s">
        <v>46</v>
      </c>
      <c r="I108" s="41"/>
      <c r="J108" s="42"/>
      <c r="K108" s="39"/>
      <c r="L108" s="39"/>
      <c r="M108" s="39"/>
      <c r="N108" s="39"/>
      <c r="O108" s="39"/>
      <c r="P108" s="39"/>
      <c r="Q108" s="39"/>
      <c r="R108" s="39"/>
      <c r="S108" s="39"/>
      <c r="T108" s="39"/>
      <c r="U108" s="39"/>
      <c r="V108" s="39"/>
      <c r="W108" s="39"/>
      <c r="X108" s="39"/>
      <c r="Y108" s="39"/>
      <c r="Z108" s="39"/>
    </row>
    <row r="109" spans="1:26" ht="47.25" hidden="1" customHeight="1" x14ac:dyDescent="0.25">
      <c r="A109" s="28">
        <v>108</v>
      </c>
      <c r="B109" s="30" t="s">
        <v>30</v>
      </c>
      <c r="C109" s="30" t="s">
        <v>41</v>
      </c>
      <c r="D109" s="32" t="s">
        <v>342</v>
      </c>
      <c r="E109" s="334" t="s">
        <v>167</v>
      </c>
      <c r="F109" s="321" t="s">
        <v>343</v>
      </c>
      <c r="G109" s="321" t="s">
        <v>344</v>
      </c>
      <c r="H109" s="350" t="s">
        <v>345</v>
      </c>
      <c r="I109" s="35" t="s">
        <v>346</v>
      </c>
      <c r="J109" s="55"/>
      <c r="K109" s="39"/>
      <c r="L109" s="39"/>
      <c r="M109" s="39"/>
      <c r="N109" s="39"/>
      <c r="O109" s="39"/>
      <c r="P109" s="39"/>
      <c r="Q109" s="39"/>
      <c r="R109" s="39"/>
      <c r="S109" s="39"/>
      <c r="T109" s="39"/>
      <c r="U109" s="39"/>
      <c r="V109" s="39"/>
      <c r="W109" s="39"/>
      <c r="X109" s="39"/>
      <c r="Y109" s="39"/>
      <c r="Z109" s="39"/>
    </row>
    <row r="110" spans="1:26" ht="47.25" hidden="1" customHeight="1" x14ac:dyDescent="0.25">
      <c r="A110" s="28">
        <v>109</v>
      </c>
      <c r="B110" s="30" t="s">
        <v>30</v>
      </c>
      <c r="C110" s="30" t="s">
        <v>41</v>
      </c>
      <c r="D110" s="32" t="s">
        <v>348</v>
      </c>
      <c r="E110" s="334" t="s">
        <v>167</v>
      </c>
      <c r="F110" s="321" t="s">
        <v>349</v>
      </c>
      <c r="G110" s="321" t="s">
        <v>164</v>
      </c>
      <c r="H110" s="339" t="s">
        <v>176</v>
      </c>
      <c r="I110" s="35"/>
      <c r="J110" s="55"/>
      <c r="K110" s="39"/>
      <c r="L110" s="39"/>
      <c r="M110" s="39"/>
      <c r="N110" s="39"/>
      <c r="O110" s="39"/>
      <c r="P110" s="39"/>
      <c r="Q110" s="39"/>
      <c r="R110" s="39"/>
      <c r="S110" s="39"/>
      <c r="T110" s="39"/>
      <c r="U110" s="39"/>
      <c r="V110" s="39"/>
      <c r="W110" s="39"/>
      <c r="X110" s="39"/>
      <c r="Y110" s="39"/>
      <c r="Z110" s="39"/>
    </row>
    <row r="111" spans="1:26" ht="31.5" hidden="1" customHeight="1" x14ac:dyDescent="0.25">
      <c r="A111" s="28">
        <v>110</v>
      </c>
      <c r="B111" s="30" t="s">
        <v>30</v>
      </c>
      <c r="C111" s="30" t="s">
        <v>41</v>
      </c>
      <c r="D111" s="32" t="s">
        <v>351</v>
      </c>
      <c r="E111" s="334" t="s">
        <v>21</v>
      </c>
      <c r="F111" s="321" t="s">
        <v>352</v>
      </c>
      <c r="G111" s="321" t="s">
        <v>164</v>
      </c>
      <c r="H111" s="339" t="s">
        <v>353</v>
      </c>
      <c r="I111" s="41"/>
      <c r="J111" s="42"/>
      <c r="K111" s="39"/>
      <c r="L111" s="39"/>
      <c r="M111" s="39"/>
      <c r="N111" s="39"/>
      <c r="O111" s="39"/>
      <c r="P111" s="39"/>
      <c r="Q111" s="39"/>
      <c r="R111" s="39"/>
      <c r="S111" s="39"/>
      <c r="T111" s="39"/>
      <c r="U111" s="39"/>
      <c r="V111" s="39"/>
      <c r="W111" s="39"/>
      <c r="X111" s="39"/>
      <c r="Y111" s="39"/>
      <c r="Z111" s="39"/>
    </row>
    <row r="112" spans="1:26" ht="409.5" hidden="1" customHeight="1" x14ac:dyDescent="0.25">
      <c r="A112" s="28">
        <v>111</v>
      </c>
      <c r="B112" s="30" t="s">
        <v>28</v>
      </c>
      <c r="C112" s="30" t="s">
        <v>41</v>
      </c>
      <c r="D112" s="32" t="s">
        <v>355</v>
      </c>
      <c r="E112" s="334" t="s">
        <v>58</v>
      </c>
      <c r="F112" s="335" t="s">
        <v>59</v>
      </c>
      <c r="G112" s="321" t="s">
        <v>66</v>
      </c>
      <c r="H112" s="350" t="s">
        <v>24</v>
      </c>
      <c r="I112" s="41"/>
      <c r="J112" s="42"/>
      <c r="K112" s="39"/>
      <c r="L112" s="39"/>
      <c r="M112" s="39"/>
      <c r="N112" s="39"/>
      <c r="O112" s="39"/>
      <c r="P112" s="39"/>
      <c r="Q112" s="39"/>
      <c r="R112" s="39"/>
      <c r="S112" s="39"/>
      <c r="T112" s="39"/>
      <c r="U112" s="39"/>
      <c r="V112" s="39"/>
      <c r="W112" s="39"/>
      <c r="X112" s="39"/>
      <c r="Y112" s="39"/>
      <c r="Z112" s="39"/>
    </row>
    <row r="113" spans="1:26" ht="47.25" hidden="1" customHeight="1" x14ac:dyDescent="0.25">
      <c r="A113" s="28">
        <v>112</v>
      </c>
      <c r="B113" s="30" t="s">
        <v>28</v>
      </c>
      <c r="C113" s="30" t="s">
        <v>41</v>
      </c>
      <c r="D113" s="32" t="s">
        <v>361</v>
      </c>
      <c r="E113" s="334" t="s">
        <v>58</v>
      </c>
      <c r="F113" s="335" t="s">
        <v>59</v>
      </c>
      <c r="G113" s="335" t="s">
        <v>315</v>
      </c>
      <c r="H113" s="350" t="s">
        <v>24</v>
      </c>
      <c r="I113" s="41"/>
      <c r="J113" s="42"/>
      <c r="K113" s="39"/>
      <c r="L113" s="39"/>
      <c r="M113" s="39"/>
      <c r="N113" s="39"/>
      <c r="O113" s="39"/>
      <c r="P113" s="39"/>
      <c r="Q113" s="39"/>
      <c r="R113" s="39"/>
      <c r="S113" s="39"/>
      <c r="T113" s="39"/>
      <c r="U113" s="39"/>
      <c r="V113" s="39"/>
      <c r="W113" s="39"/>
      <c r="X113" s="39"/>
      <c r="Y113" s="39"/>
      <c r="Z113" s="39"/>
    </row>
    <row r="114" spans="1:26" ht="126" hidden="1" customHeight="1" x14ac:dyDescent="0.25">
      <c r="A114" s="28">
        <v>113</v>
      </c>
      <c r="B114" s="30" t="s">
        <v>28</v>
      </c>
      <c r="C114" s="30" t="s">
        <v>41</v>
      </c>
      <c r="D114" s="32" t="s">
        <v>364</v>
      </c>
      <c r="E114" s="334" t="s">
        <v>167</v>
      </c>
      <c r="F114" s="335" t="s">
        <v>368</v>
      </c>
      <c r="G114" s="335" t="s">
        <v>66</v>
      </c>
      <c r="H114" s="350" t="s">
        <v>24</v>
      </c>
      <c r="I114" s="41"/>
      <c r="J114" s="42"/>
      <c r="K114" s="39"/>
      <c r="L114" s="39"/>
      <c r="M114" s="39"/>
      <c r="N114" s="39"/>
      <c r="O114" s="39"/>
      <c r="P114" s="39"/>
      <c r="Q114" s="39"/>
      <c r="R114" s="39"/>
      <c r="S114" s="39"/>
      <c r="T114" s="39"/>
      <c r="U114" s="39"/>
      <c r="V114" s="39"/>
      <c r="W114" s="39"/>
      <c r="X114" s="39"/>
      <c r="Y114" s="39"/>
      <c r="Z114" s="39"/>
    </row>
    <row r="115" spans="1:26" ht="47.25" hidden="1" customHeight="1" x14ac:dyDescent="0.25">
      <c r="A115" s="28">
        <v>114</v>
      </c>
      <c r="B115" s="30" t="s">
        <v>28</v>
      </c>
      <c r="C115" s="30" t="s">
        <v>41</v>
      </c>
      <c r="D115" s="32" t="s">
        <v>370</v>
      </c>
      <c r="E115" s="334" t="s">
        <v>58</v>
      </c>
      <c r="F115" s="321" t="s">
        <v>59</v>
      </c>
      <c r="G115" s="321" t="s">
        <v>66</v>
      </c>
      <c r="H115" s="350" t="s">
        <v>24</v>
      </c>
      <c r="I115" s="41"/>
      <c r="J115" s="42"/>
      <c r="K115" s="39"/>
      <c r="L115" s="39"/>
      <c r="M115" s="39"/>
      <c r="N115" s="39"/>
      <c r="O115" s="39"/>
      <c r="P115" s="39"/>
      <c r="Q115" s="39"/>
      <c r="R115" s="39"/>
      <c r="S115" s="39"/>
      <c r="T115" s="39"/>
      <c r="U115" s="39"/>
      <c r="V115" s="39"/>
      <c r="W115" s="39"/>
      <c r="X115" s="39"/>
      <c r="Y115" s="39"/>
      <c r="Z115" s="39"/>
    </row>
    <row r="116" spans="1:26" ht="78.75" hidden="1" customHeight="1" x14ac:dyDescent="0.25">
      <c r="A116" s="28">
        <v>115</v>
      </c>
      <c r="B116" s="30" t="s">
        <v>28</v>
      </c>
      <c r="C116" s="30" t="s">
        <v>41</v>
      </c>
      <c r="D116" s="32" t="s">
        <v>373</v>
      </c>
      <c r="E116" s="334" t="s">
        <v>58</v>
      </c>
      <c r="F116" s="321" t="s">
        <v>374</v>
      </c>
      <c r="G116" s="321" t="s">
        <v>375</v>
      </c>
      <c r="H116" s="350" t="s">
        <v>24</v>
      </c>
      <c r="I116" s="41"/>
      <c r="J116" s="42"/>
      <c r="K116" s="39"/>
      <c r="L116" s="39"/>
      <c r="M116" s="39"/>
      <c r="N116" s="39"/>
      <c r="O116" s="39"/>
      <c r="P116" s="39"/>
      <c r="Q116" s="39"/>
      <c r="R116" s="39"/>
      <c r="S116" s="39"/>
      <c r="T116" s="39"/>
      <c r="U116" s="39"/>
      <c r="V116" s="39"/>
      <c r="W116" s="39"/>
      <c r="X116" s="39"/>
      <c r="Y116" s="39"/>
      <c r="Z116" s="39"/>
    </row>
    <row r="117" spans="1:26" ht="47.25" hidden="1" customHeight="1" x14ac:dyDescent="0.25">
      <c r="A117" s="28">
        <v>116</v>
      </c>
      <c r="B117" s="30" t="s">
        <v>28</v>
      </c>
      <c r="C117" s="30" t="s">
        <v>41</v>
      </c>
      <c r="D117" s="32" t="s">
        <v>376</v>
      </c>
      <c r="E117" s="334" t="s">
        <v>58</v>
      </c>
      <c r="F117" s="335" t="s">
        <v>59</v>
      </c>
      <c r="G117" s="335" t="s">
        <v>377</v>
      </c>
      <c r="H117" s="350" t="s">
        <v>24</v>
      </c>
      <c r="I117" s="41"/>
      <c r="J117" s="42"/>
      <c r="K117" s="39"/>
      <c r="L117" s="39"/>
      <c r="M117" s="39"/>
      <c r="N117" s="39"/>
      <c r="O117" s="39"/>
      <c r="P117" s="39"/>
      <c r="Q117" s="39"/>
      <c r="R117" s="39"/>
      <c r="S117" s="39"/>
      <c r="T117" s="39"/>
      <c r="U117" s="39"/>
      <c r="V117" s="39"/>
      <c r="W117" s="39"/>
      <c r="X117" s="39"/>
      <c r="Y117" s="39"/>
      <c r="Z117" s="39"/>
    </row>
    <row r="118" spans="1:26" ht="94.5" hidden="1" customHeight="1" x14ac:dyDescent="0.25">
      <c r="A118" s="28">
        <v>117</v>
      </c>
      <c r="B118" s="30" t="s">
        <v>28</v>
      </c>
      <c r="C118" s="30" t="s">
        <v>41</v>
      </c>
      <c r="D118" s="32" t="s">
        <v>378</v>
      </c>
      <c r="E118" s="334" t="s">
        <v>58</v>
      </c>
      <c r="F118" s="335" t="s">
        <v>59</v>
      </c>
      <c r="G118" s="335" t="s">
        <v>66</v>
      </c>
      <c r="H118" s="350" t="s">
        <v>24</v>
      </c>
      <c r="I118" s="41"/>
      <c r="J118" s="42"/>
      <c r="K118" s="39"/>
      <c r="L118" s="39"/>
      <c r="M118" s="39"/>
      <c r="N118" s="39"/>
      <c r="O118" s="39"/>
      <c r="P118" s="39"/>
      <c r="Q118" s="39"/>
      <c r="R118" s="39"/>
      <c r="S118" s="39"/>
      <c r="T118" s="39"/>
      <c r="U118" s="39"/>
      <c r="V118" s="39"/>
      <c r="W118" s="39"/>
      <c r="X118" s="39"/>
      <c r="Y118" s="39"/>
      <c r="Z118" s="39"/>
    </row>
    <row r="119" spans="1:26" ht="63" hidden="1" customHeight="1" x14ac:dyDescent="0.25">
      <c r="A119" s="28">
        <v>118</v>
      </c>
      <c r="B119" s="30" t="s">
        <v>28</v>
      </c>
      <c r="C119" s="30" t="s">
        <v>41</v>
      </c>
      <c r="D119" s="32" t="s">
        <v>380</v>
      </c>
      <c r="E119" s="334" t="s">
        <v>58</v>
      </c>
      <c r="F119" s="321" t="s">
        <v>381</v>
      </c>
      <c r="G119" s="321" t="s">
        <v>66</v>
      </c>
      <c r="H119" s="350" t="s">
        <v>24</v>
      </c>
      <c r="I119" s="41"/>
      <c r="J119" s="42"/>
      <c r="K119" s="39"/>
      <c r="L119" s="39"/>
      <c r="M119" s="39"/>
      <c r="N119" s="39"/>
      <c r="O119" s="39"/>
      <c r="P119" s="39"/>
      <c r="Q119" s="39"/>
      <c r="R119" s="39"/>
      <c r="S119" s="39"/>
      <c r="T119" s="39"/>
      <c r="U119" s="39"/>
      <c r="V119" s="39"/>
      <c r="W119" s="39"/>
      <c r="X119" s="39"/>
      <c r="Y119" s="39"/>
      <c r="Z119" s="39"/>
    </row>
    <row r="120" spans="1:26" ht="47.25" hidden="1" customHeight="1" x14ac:dyDescent="0.25">
      <c r="A120" s="28">
        <v>119</v>
      </c>
      <c r="B120" s="30" t="s">
        <v>28</v>
      </c>
      <c r="C120" s="30" t="s">
        <v>41</v>
      </c>
      <c r="D120" s="32" t="s">
        <v>382</v>
      </c>
      <c r="E120" s="334" t="s">
        <v>21</v>
      </c>
      <c r="F120" s="321" t="s">
        <v>383</v>
      </c>
      <c r="G120" s="321" t="s">
        <v>384</v>
      </c>
      <c r="H120" s="350" t="s">
        <v>24</v>
      </c>
      <c r="I120" s="41"/>
      <c r="J120" s="42"/>
      <c r="K120" s="39"/>
      <c r="L120" s="39"/>
      <c r="M120" s="39"/>
      <c r="N120" s="39"/>
      <c r="O120" s="39"/>
      <c r="P120" s="39"/>
      <c r="Q120" s="39"/>
      <c r="R120" s="39"/>
      <c r="S120" s="39"/>
      <c r="T120" s="39"/>
      <c r="U120" s="39"/>
      <c r="V120" s="39"/>
      <c r="W120" s="39"/>
      <c r="X120" s="39"/>
      <c r="Y120" s="39"/>
      <c r="Z120" s="39"/>
    </row>
    <row r="121" spans="1:26" ht="173.25" hidden="1" customHeight="1" x14ac:dyDescent="0.25">
      <c r="A121" s="28">
        <v>120</v>
      </c>
      <c r="B121" s="30" t="s">
        <v>28</v>
      </c>
      <c r="C121" s="30" t="s">
        <v>41</v>
      </c>
      <c r="D121" s="32" t="s">
        <v>385</v>
      </c>
      <c r="E121" s="334" t="s">
        <v>167</v>
      </c>
      <c r="F121" s="335" t="s">
        <v>386</v>
      </c>
      <c r="G121" s="321" t="s">
        <v>384</v>
      </c>
      <c r="H121" s="339" t="s">
        <v>176</v>
      </c>
      <c r="I121" s="41"/>
      <c r="J121" s="42"/>
      <c r="K121" s="39"/>
      <c r="L121" s="39"/>
      <c r="M121" s="39"/>
      <c r="N121" s="39"/>
      <c r="O121" s="39"/>
      <c r="P121" s="39"/>
      <c r="Q121" s="39"/>
      <c r="R121" s="39"/>
      <c r="S121" s="39"/>
      <c r="T121" s="39"/>
      <c r="U121" s="39"/>
      <c r="V121" s="39"/>
      <c r="W121" s="39"/>
      <c r="X121" s="39"/>
      <c r="Y121" s="39"/>
      <c r="Z121" s="39"/>
    </row>
    <row r="122" spans="1:26" ht="409.5" hidden="1" customHeight="1" x14ac:dyDescent="0.25">
      <c r="A122" s="28">
        <v>121</v>
      </c>
      <c r="B122" s="30" t="s">
        <v>28</v>
      </c>
      <c r="C122" s="30" t="s">
        <v>41</v>
      </c>
      <c r="D122" s="32" t="s">
        <v>388</v>
      </c>
      <c r="E122" s="334" t="s">
        <v>58</v>
      </c>
      <c r="F122" s="335" t="s">
        <v>389</v>
      </c>
      <c r="G122" s="335" t="s">
        <v>66</v>
      </c>
      <c r="H122" s="350" t="s">
        <v>24</v>
      </c>
      <c r="I122" s="41"/>
      <c r="J122" s="42"/>
      <c r="K122" s="39"/>
      <c r="L122" s="39"/>
      <c r="M122" s="39"/>
      <c r="N122" s="39"/>
      <c r="O122" s="39"/>
      <c r="P122" s="39"/>
      <c r="Q122" s="39"/>
      <c r="R122" s="39"/>
      <c r="S122" s="39"/>
      <c r="T122" s="39"/>
      <c r="U122" s="39"/>
      <c r="V122" s="39"/>
      <c r="W122" s="39"/>
      <c r="X122" s="39"/>
      <c r="Y122" s="39"/>
      <c r="Z122" s="39"/>
    </row>
    <row r="123" spans="1:26" ht="47.25" hidden="1" customHeight="1" x14ac:dyDescent="0.25">
      <c r="A123" s="28">
        <v>122</v>
      </c>
      <c r="B123" s="30" t="s">
        <v>28</v>
      </c>
      <c r="C123" s="30" t="s">
        <v>41</v>
      </c>
      <c r="D123" s="32" t="s">
        <v>392</v>
      </c>
      <c r="E123" s="334" t="s">
        <v>58</v>
      </c>
      <c r="F123" s="321" t="s">
        <v>393</v>
      </c>
      <c r="G123" s="321" t="s">
        <v>384</v>
      </c>
      <c r="H123" s="350" t="s">
        <v>24</v>
      </c>
      <c r="I123" s="41"/>
      <c r="J123" s="42"/>
      <c r="K123" s="39"/>
      <c r="L123" s="39"/>
      <c r="M123" s="39"/>
      <c r="N123" s="39"/>
      <c r="O123" s="39"/>
      <c r="P123" s="39"/>
      <c r="Q123" s="39"/>
      <c r="R123" s="39"/>
      <c r="S123" s="39"/>
      <c r="T123" s="39"/>
      <c r="U123" s="39"/>
      <c r="V123" s="39"/>
      <c r="W123" s="39"/>
      <c r="X123" s="39"/>
      <c r="Y123" s="39"/>
      <c r="Z123" s="39"/>
    </row>
    <row r="124" spans="1:26" ht="47.25" hidden="1" customHeight="1" x14ac:dyDescent="0.25">
      <c r="A124" s="28">
        <v>123</v>
      </c>
      <c r="B124" s="30" t="s">
        <v>28</v>
      </c>
      <c r="C124" s="30" t="s">
        <v>41</v>
      </c>
      <c r="D124" s="32" t="s">
        <v>394</v>
      </c>
      <c r="E124" s="334" t="s">
        <v>58</v>
      </c>
      <c r="F124" s="321" t="s">
        <v>393</v>
      </c>
      <c r="G124" s="321" t="s">
        <v>384</v>
      </c>
      <c r="H124" s="350" t="s">
        <v>24</v>
      </c>
      <c r="I124" s="41"/>
      <c r="J124" s="42"/>
      <c r="K124" s="39"/>
      <c r="L124" s="39"/>
      <c r="M124" s="39"/>
      <c r="N124" s="39"/>
      <c r="O124" s="39"/>
      <c r="P124" s="39"/>
      <c r="Q124" s="39"/>
      <c r="R124" s="39"/>
      <c r="S124" s="39"/>
      <c r="T124" s="39"/>
      <c r="U124" s="39"/>
      <c r="V124" s="39"/>
      <c r="W124" s="39"/>
      <c r="X124" s="39"/>
      <c r="Y124" s="39"/>
      <c r="Z124" s="39"/>
    </row>
    <row r="125" spans="1:26" ht="31.5" hidden="1" customHeight="1" x14ac:dyDescent="0.25">
      <c r="A125" s="28">
        <v>124</v>
      </c>
      <c r="B125" s="30" t="s">
        <v>28</v>
      </c>
      <c r="C125" s="30" t="s">
        <v>41</v>
      </c>
      <c r="D125" s="32" t="s">
        <v>396</v>
      </c>
      <c r="E125" s="334" t="s">
        <v>21</v>
      </c>
      <c r="F125" s="321" t="s">
        <v>398</v>
      </c>
      <c r="G125" s="321" t="s">
        <v>66</v>
      </c>
      <c r="H125" s="350" t="s">
        <v>24</v>
      </c>
      <c r="I125" s="41"/>
      <c r="J125" s="42"/>
      <c r="K125" s="39"/>
      <c r="L125" s="39"/>
      <c r="M125" s="39"/>
      <c r="N125" s="39"/>
      <c r="O125" s="39"/>
      <c r="P125" s="39"/>
      <c r="Q125" s="39"/>
      <c r="R125" s="39"/>
      <c r="S125" s="39"/>
      <c r="T125" s="39"/>
      <c r="U125" s="39"/>
      <c r="V125" s="39"/>
      <c r="W125" s="39"/>
      <c r="X125" s="39"/>
      <c r="Y125" s="39"/>
      <c r="Z125" s="39"/>
    </row>
    <row r="126" spans="1:26" ht="78.75" hidden="1" customHeight="1" x14ac:dyDescent="0.25">
      <c r="A126" s="28">
        <v>125</v>
      </c>
      <c r="B126" s="30" t="s">
        <v>28</v>
      </c>
      <c r="C126" s="30" t="s">
        <v>41</v>
      </c>
      <c r="D126" s="32" t="s">
        <v>399</v>
      </c>
      <c r="E126" s="334" t="s">
        <v>167</v>
      </c>
      <c r="F126" s="321" t="s">
        <v>401</v>
      </c>
      <c r="G126" s="321" t="s">
        <v>402</v>
      </c>
      <c r="H126" s="339" t="s">
        <v>176</v>
      </c>
      <c r="I126" s="41"/>
      <c r="J126" s="42"/>
      <c r="K126" s="39"/>
      <c r="L126" s="39"/>
      <c r="M126" s="39"/>
      <c r="N126" s="39"/>
      <c r="O126" s="39"/>
      <c r="P126" s="39"/>
      <c r="Q126" s="39"/>
      <c r="R126" s="39"/>
      <c r="S126" s="39"/>
      <c r="T126" s="39"/>
      <c r="U126" s="39"/>
      <c r="V126" s="39"/>
      <c r="W126" s="39"/>
      <c r="X126" s="39"/>
      <c r="Y126" s="39"/>
      <c r="Z126" s="39"/>
    </row>
    <row r="127" spans="1:26" ht="78.75" hidden="1" customHeight="1" x14ac:dyDescent="0.25">
      <c r="A127" s="28">
        <v>126</v>
      </c>
      <c r="B127" s="30" t="s">
        <v>28</v>
      </c>
      <c r="C127" s="30" t="s">
        <v>41</v>
      </c>
      <c r="D127" s="32" t="s">
        <v>404</v>
      </c>
      <c r="E127" s="334" t="s">
        <v>167</v>
      </c>
      <c r="F127" s="321" t="s">
        <v>406</v>
      </c>
      <c r="G127" s="321" t="s">
        <v>408</v>
      </c>
      <c r="H127" s="350" t="s">
        <v>176</v>
      </c>
      <c r="I127" s="41"/>
      <c r="J127" s="42"/>
      <c r="K127" s="39"/>
      <c r="L127" s="39"/>
      <c r="M127" s="39"/>
      <c r="N127" s="39"/>
      <c r="O127" s="39"/>
      <c r="P127" s="39"/>
      <c r="Q127" s="39"/>
      <c r="R127" s="39"/>
      <c r="S127" s="39"/>
      <c r="T127" s="39"/>
      <c r="U127" s="39"/>
      <c r="V127" s="39"/>
      <c r="W127" s="39"/>
      <c r="X127" s="39"/>
      <c r="Y127" s="39"/>
      <c r="Z127" s="39"/>
    </row>
    <row r="128" spans="1:26" ht="94.5" hidden="1" customHeight="1" x14ac:dyDescent="0.25">
      <c r="A128" s="28">
        <v>127</v>
      </c>
      <c r="B128" s="30" t="s">
        <v>28</v>
      </c>
      <c r="C128" s="30" t="s">
        <v>41</v>
      </c>
      <c r="D128" s="32" t="s">
        <v>409</v>
      </c>
      <c r="E128" s="334" t="s">
        <v>167</v>
      </c>
      <c r="F128" s="321" t="s">
        <v>410</v>
      </c>
      <c r="G128" s="321" t="s">
        <v>411</v>
      </c>
      <c r="H128" s="339" t="s">
        <v>176</v>
      </c>
      <c r="I128" s="41"/>
      <c r="J128" s="42"/>
      <c r="K128" s="39"/>
      <c r="L128" s="39"/>
      <c r="M128" s="39"/>
      <c r="N128" s="39"/>
      <c r="O128" s="39"/>
      <c r="P128" s="39"/>
      <c r="Q128" s="39"/>
      <c r="R128" s="39"/>
      <c r="S128" s="39"/>
      <c r="T128" s="39"/>
      <c r="U128" s="39"/>
      <c r="V128" s="39"/>
      <c r="W128" s="39"/>
      <c r="X128" s="39"/>
      <c r="Y128" s="39"/>
      <c r="Z128" s="39"/>
    </row>
    <row r="129" spans="1:26" ht="94.5" hidden="1" customHeight="1" x14ac:dyDescent="0.25">
      <c r="A129" s="28">
        <v>128</v>
      </c>
      <c r="B129" s="30" t="s">
        <v>28</v>
      </c>
      <c r="C129" s="30" t="s">
        <v>41</v>
      </c>
      <c r="D129" s="32" t="s">
        <v>412</v>
      </c>
      <c r="E129" s="334" t="s">
        <v>167</v>
      </c>
      <c r="F129" s="321" t="s">
        <v>410</v>
      </c>
      <c r="G129" s="321" t="s">
        <v>411</v>
      </c>
      <c r="H129" s="339" t="s">
        <v>176</v>
      </c>
      <c r="I129" s="41"/>
      <c r="J129" s="42"/>
      <c r="K129" s="39"/>
      <c r="L129" s="39"/>
      <c r="M129" s="39"/>
      <c r="N129" s="39"/>
      <c r="O129" s="39"/>
      <c r="P129" s="39"/>
      <c r="Q129" s="39"/>
      <c r="R129" s="39"/>
      <c r="S129" s="39"/>
      <c r="T129" s="39"/>
      <c r="U129" s="39"/>
      <c r="V129" s="39"/>
      <c r="W129" s="39"/>
      <c r="X129" s="39"/>
      <c r="Y129" s="39"/>
      <c r="Z129" s="39"/>
    </row>
    <row r="130" spans="1:26" ht="141.75" hidden="1" customHeight="1" x14ac:dyDescent="0.25">
      <c r="A130" s="28">
        <v>129</v>
      </c>
      <c r="B130" s="30" t="s">
        <v>28</v>
      </c>
      <c r="C130" s="30" t="s">
        <v>41</v>
      </c>
      <c r="D130" s="32" t="s">
        <v>414</v>
      </c>
      <c r="E130" s="334" t="s">
        <v>58</v>
      </c>
      <c r="F130" s="278" t="s">
        <v>4876</v>
      </c>
      <c r="G130" s="321" t="s">
        <v>416</v>
      </c>
      <c r="H130" s="350" t="s">
        <v>24</v>
      </c>
      <c r="I130" s="41"/>
      <c r="J130" s="42"/>
      <c r="K130" s="39"/>
      <c r="L130" s="39"/>
      <c r="M130" s="39"/>
      <c r="N130" s="39"/>
      <c r="O130" s="39"/>
      <c r="P130" s="39"/>
      <c r="Q130" s="39"/>
      <c r="R130" s="39"/>
      <c r="S130" s="39"/>
      <c r="T130" s="39"/>
      <c r="U130" s="39"/>
      <c r="V130" s="39"/>
      <c r="W130" s="39"/>
      <c r="X130" s="39"/>
      <c r="Y130" s="39"/>
      <c r="Z130" s="39"/>
    </row>
    <row r="131" spans="1:26" ht="47.25" hidden="1" customHeight="1" x14ac:dyDescent="0.25">
      <c r="A131" s="28">
        <v>130</v>
      </c>
      <c r="B131" s="30" t="s">
        <v>28</v>
      </c>
      <c r="C131" s="30" t="s">
        <v>41</v>
      </c>
      <c r="D131" s="32" t="s">
        <v>417</v>
      </c>
      <c r="E131" s="334" t="s">
        <v>58</v>
      </c>
      <c r="F131" s="335" t="s">
        <v>59</v>
      </c>
      <c r="G131" s="321" t="s">
        <v>416</v>
      </c>
      <c r="H131" s="350" t="s">
        <v>24</v>
      </c>
      <c r="I131" s="41"/>
      <c r="J131" s="42"/>
      <c r="K131" s="39"/>
      <c r="L131" s="39"/>
      <c r="M131" s="39"/>
      <c r="N131" s="39"/>
      <c r="O131" s="39"/>
      <c r="P131" s="39"/>
      <c r="Q131" s="39"/>
      <c r="R131" s="39"/>
      <c r="S131" s="39"/>
      <c r="T131" s="39"/>
      <c r="U131" s="39"/>
      <c r="V131" s="39"/>
      <c r="W131" s="39"/>
      <c r="X131" s="39"/>
      <c r="Y131" s="39"/>
      <c r="Z131" s="39"/>
    </row>
    <row r="132" spans="1:26" ht="47.25" hidden="1" customHeight="1" x14ac:dyDescent="0.25">
      <c r="A132" s="28">
        <v>131</v>
      </c>
      <c r="B132" s="30" t="s">
        <v>28</v>
      </c>
      <c r="C132" s="30" t="s">
        <v>41</v>
      </c>
      <c r="D132" s="32" t="s">
        <v>419</v>
      </c>
      <c r="E132" s="334" t="s">
        <v>167</v>
      </c>
      <c r="F132" s="321" t="s">
        <v>420</v>
      </c>
      <c r="G132" s="321" t="s">
        <v>416</v>
      </c>
      <c r="H132" s="339" t="s">
        <v>46</v>
      </c>
      <c r="I132" s="41"/>
      <c r="J132" s="42"/>
      <c r="K132" s="39"/>
      <c r="L132" s="39"/>
      <c r="M132" s="39"/>
      <c r="N132" s="39"/>
      <c r="O132" s="39"/>
      <c r="P132" s="39"/>
      <c r="Q132" s="39"/>
      <c r="R132" s="39"/>
      <c r="S132" s="39"/>
      <c r="T132" s="39"/>
      <c r="U132" s="39"/>
      <c r="V132" s="39"/>
      <c r="W132" s="39"/>
      <c r="X132" s="39"/>
      <c r="Y132" s="39"/>
      <c r="Z132" s="39"/>
    </row>
    <row r="133" spans="1:26" ht="78.75" hidden="1" customHeight="1" x14ac:dyDescent="0.25">
      <c r="A133" s="28">
        <v>132</v>
      </c>
      <c r="B133" s="30" t="s">
        <v>28</v>
      </c>
      <c r="C133" s="30" t="s">
        <v>41</v>
      </c>
      <c r="D133" s="32" t="s">
        <v>421</v>
      </c>
      <c r="E133" s="334" t="s">
        <v>58</v>
      </c>
      <c r="F133" s="321" t="s">
        <v>424</v>
      </c>
      <c r="G133" s="321" t="s">
        <v>416</v>
      </c>
      <c r="H133" s="350" t="s">
        <v>24</v>
      </c>
      <c r="I133" s="41"/>
      <c r="J133" s="42"/>
      <c r="K133" s="39"/>
      <c r="L133" s="39"/>
      <c r="M133" s="39"/>
      <c r="N133" s="39"/>
      <c r="O133" s="39"/>
      <c r="P133" s="39"/>
      <c r="Q133" s="39"/>
      <c r="R133" s="39"/>
      <c r="S133" s="39"/>
      <c r="T133" s="39"/>
      <c r="U133" s="39"/>
      <c r="V133" s="39"/>
      <c r="W133" s="39"/>
      <c r="X133" s="39"/>
      <c r="Y133" s="39"/>
      <c r="Z133" s="39"/>
    </row>
    <row r="134" spans="1:26" ht="47.25" hidden="1" customHeight="1" x14ac:dyDescent="0.25">
      <c r="A134" s="28">
        <v>133</v>
      </c>
      <c r="B134" s="30" t="s">
        <v>28</v>
      </c>
      <c r="C134" s="30" t="s">
        <v>41</v>
      </c>
      <c r="D134" s="32" t="s">
        <v>427</v>
      </c>
      <c r="E134" s="334" t="s">
        <v>58</v>
      </c>
      <c r="F134" s="321" t="s">
        <v>428</v>
      </c>
      <c r="G134" s="321" t="s">
        <v>416</v>
      </c>
      <c r="H134" s="350" t="s">
        <v>24</v>
      </c>
      <c r="I134" s="41"/>
      <c r="J134" s="42"/>
      <c r="K134" s="39"/>
      <c r="L134" s="39"/>
      <c r="M134" s="39"/>
      <c r="N134" s="39"/>
      <c r="O134" s="39"/>
      <c r="P134" s="39"/>
      <c r="Q134" s="39"/>
      <c r="R134" s="39"/>
      <c r="S134" s="39"/>
      <c r="T134" s="39"/>
      <c r="U134" s="39"/>
      <c r="V134" s="39"/>
      <c r="W134" s="39"/>
      <c r="X134" s="39"/>
      <c r="Y134" s="39"/>
      <c r="Z134" s="39"/>
    </row>
    <row r="135" spans="1:26" ht="94.5" hidden="1" customHeight="1" x14ac:dyDescent="0.25">
      <c r="A135" s="28">
        <v>134</v>
      </c>
      <c r="B135" s="30" t="s">
        <v>28</v>
      </c>
      <c r="C135" s="30" t="s">
        <v>41</v>
      </c>
      <c r="D135" s="32" t="s">
        <v>430</v>
      </c>
      <c r="E135" s="334" t="s">
        <v>58</v>
      </c>
      <c r="F135" s="321" t="s">
        <v>431</v>
      </c>
      <c r="G135" s="321" t="s">
        <v>416</v>
      </c>
      <c r="H135" s="350" t="s">
        <v>24</v>
      </c>
      <c r="I135" s="41"/>
      <c r="J135" s="42"/>
      <c r="K135" s="39"/>
      <c r="L135" s="39"/>
      <c r="M135" s="39"/>
      <c r="N135" s="39"/>
      <c r="O135" s="39"/>
      <c r="P135" s="39"/>
      <c r="Q135" s="39"/>
      <c r="R135" s="39"/>
      <c r="S135" s="39"/>
      <c r="T135" s="39"/>
      <c r="U135" s="39"/>
      <c r="V135" s="39"/>
      <c r="W135" s="39"/>
      <c r="X135" s="39"/>
      <c r="Y135" s="39"/>
      <c r="Z135" s="39"/>
    </row>
    <row r="136" spans="1:26" ht="47.25" hidden="1" customHeight="1" x14ac:dyDescent="0.25">
      <c r="A136" s="28">
        <v>135</v>
      </c>
      <c r="B136" s="30" t="s">
        <v>28</v>
      </c>
      <c r="C136" s="30" t="s">
        <v>41</v>
      </c>
      <c r="D136" s="32" t="s">
        <v>433</v>
      </c>
      <c r="E136" s="334" t="s">
        <v>58</v>
      </c>
      <c r="F136" s="321" t="s">
        <v>434</v>
      </c>
      <c r="G136" s="321" t="s">
        <v>416</v>
      </c>
      <c r="H136" s="350" t="s">
        <v>24</v>
      </c>
      <c r="I136" s="41"/>
      <c r="J136" s="42"/>
      <c r="K136" s="39"/>
      <c r="L136" s="39"/>
      <c r="M136" s="39"/>
      <c r="N136" s="39"/>
      <c r="O136" s="39"/>
      <c r="P136" s="39"/>
      <c r="Q136" s="39"/>
      <c r="R136" s="39"/>
      <c r="S136" s="39"/>
      <c r="T136" s="39"/>
      <c r="U136" s="39"/>
      <c r="V136" s="39"/>
      <c r="W136" s="39"/>
      <c r="X136" s="39"/>
      <c r="Y136" s="39"/>
      <c r="Z136" s="39"/>
    </row>
    <row r="137" spans="1:26" ht="47.25" hidden="1" customHeight="1" x14ac:dyDescent="0.25">
      <c r="A137" s="28">
        <v>136</v>
      </c>
      <c r="B137" s="30" t="s">
        <v>28</v>
      </c>
      <c r="C137" s="30" t="s">
        <v>41</v>
      </c>
      <c r="D137" s="32" t="s">
        <v>436</v>
      </c>
      <c r="E137" s="334" t="s">
        <v>58</v>
      </c>
      <c r="F137" s="335" t="s">
        <v>59</v>
      </c>
      <c r="G137" s="321" t="s">
        <v>416</v>
      </c>
      <c r="H137" s="350" t="s">
        <v>24</v>
      </c>
      <c r="I137" s="41"/>
      <c r="J137" s="42"/>
      <c r="K137" s="39"/>
      <c r="L137" s="39"/>
      <c r="M137" s="39"/>
      <c r="N137" s="39"/>
      <c r="O137" s="39"/>
      <c r="P137" s="39"/>
      <c r="Q137" s="39"/>
      <c r="R137" s="39"/>
      <c r="S137" s="39"/>
      <c r="T137" s="39"/>
      <c r="U137" s="39"/>
      <c r="V137" s="39"/>
      <c r="W137" s="39"/>
      <c r="X137" s="39"/>
      <c r="Y137" s="39"/>
      <c r="Z137" s="39"/>
    </row>
    <row r="138" spans="1:26" ht="47.25" hidden="1" customHeight="1" x14ac:dyDescent="0.25">
      <c r="A138" s="28">
        <v>137</v>
      </c>
      <c r="B138" s="30" t="s">
        <v>28</v>
      </c>
      <c r="C138" s="30" t="s">
        <v>41</v>
      </c>
      <c r="D138" s="32" t="s">
        <v>438</v>
      </c>
      <c r="E138" s="334" t="s">
        <v>58</v>
      </c>
      <c r="F138" s="321" t="s">
        <v>439</v>
      </c>
      <c r="G138" s="321" t="s">
        <v>440</v>
      </c>
      <c r="H138" s="350" t="s">
        <v>24</v>
      </c>
      <c r="I138" s="41"/>
      <c r="J138" s="42"/>
      <c r="K138" s="39"/>
      <c r="L138" s="39"/>
      <c r="M138" s="39"/>
      <c r="N138" s="39"/>
      <c r="O138" s="39"/>
      <c r="P138" s="39"/>
      <c r="Q138" s="39"/>
      <c r="R138" s="39"/>
      <c r="S138" s="39"/>
      <c r="T138" s="39"/>
      <c r="U138" s="39"/>
      <c r="V138" s="39"/>
      <c r="W138" s="39"/>
      <c r="X138" s="39"/>
      <c r="Y138" s="39"/>
      <c r="Z138" s="39"/>
    </row>
    <row r="139" spans="1:26" ht="47.25" hidden="1" customHeight="1" x14ac:dyDescent="0.25">
      <c r="A139" s="28">
        <v>138</v>
      </c>
      <c r="B139" s="30" t="s">
        <v>28</v>
      </c>
      <c r="C139" s="30" t="s">
        <v>41</v>
      </c>
      <c r="D139" s="32" t="s">
        <v>442</v>
      </c>
      <c r="E139" s="334" t="s">
        <v>58</v>
      </c>
      <c r="F139" s="335" t="s">
        <v>59</v>
      </c>
      <c r="G139" s="321" t="s">
        <v>440</v>
      </c>
      <c r="H139" s="350" t="s">
        <v>24</v>
      </c>
      <c r="I139" s="41"/>
      <c r="J139" s="42"/>
      <c r="K139" s="39"/>
      <c r="L139" s="39"/>
      <c r="M139" s="39"/>
      <c r="N139" s="39"/>
      <c r="O139" s="39"/>
      <c r="P139" s="39"/>
      <c r="Q139" s="39"/>
      <c r="R139" s="39"/>
      <c r="S139" s="39"/>
      <c r="T139" s="39"/>
      <c r="U139" s="39"/>
      <c r="V139" s="39"/>
      <c r="W139" s="39"/>
      <c r="X139" s="39"/>
      <c r="Y139" s="39"/>
      <c r="Z139" s="39"/>
    </row>
    <row r="140" spans="1:26" ht="94.5" hidden="1" customHeight="1" x14ac:dyDescent="0.25">
      <c r="A140" s="28">
        <v>139</v>
      </c>
      <c r="B140" s="30" t="s">
        <v>28</v>
      </c>
      <c r="C140" s="30" t="s">
        <v>41</v>
      </c>
      <c r="D140" s="84" t="s">
        <v>443</v>
      </c>
      <c r="E140" s="334" t="s">
        <v>58</v>
      </c>
      <c r="F140" s="321" t="s">
        <v>445</v>
      </c>
      <c r="G140" s="321" t="s">
        <v>440</v>
      </c>
      <c r="H140" s="350" t="s">
        <v>24</v>
      </c>
      <c r="I140" s="41"/>
      <c r="J140" s="42"/>
      <c r="K140" s="39"/>
      <c r="L140" s="39"/>
      <c r="M140" s="39"/>
      <c r="N140" s="39"/>
      <c r="O140" s="39"/>
      <c r="P140" s="39"/>
      <c r="Q140" s="39"/>
      <c r="R140" s="39"/>
      <c r="S140" s="39"/>
      <c r="T140" s="39"/>
      <c r="U140" s="39"/>
      <c r="V140" s="39"/>
      <c r="W140" s="39"/>
      <c r="X140" s="39"/>
      <c r="Y140" s="39"/>
      <c r="Z140" s="39"/>
    </row>
    <row r="141" spans="1:26" ht="47.25" hidden="1" customHeight="1" x14ac:dyDescent="0.25">
      <c r="A141" s="28">
        <v>140</v>
      </c>
      <c r="B141" s="30" t="s">
        <v>28</v>
      </c>
      <c r="C141" s="30" t="s">
        <v>41</v>
      </c>
      <c r="D141" s="32" t="s">
        <v>447</v>
      </c>
      <c r="E141" s="334" t="s">
        <v>58</v>
      </c>
      <c r="F141" s="335" t="s">
        <v>59</v>
      </c>
      <c r="G141" s="321" t="s">
        <v>440</v>
      </c>
      <c r="H141" s="350" t="s">
        <v>24</v>
      </c>
      <c r="I141" s="41"/>
      <c r="J141" s="42"/>
      <c r="K141" s="39"/>
      <c r="L141" s="39"/>
      <c r="M141" s="39"/>
      <c r="N141" s="39"/>
      <c r="O141" s="39"/>
      <c r="P141" s="39"/>
      <c r="Q141" s="39"/>
      <c r="R141" s="39"/>
      <c r="S141" s="39"/>
      <c r="T141" s="39"/>
      <c r="U141" s="39"/>
      <c r="V141" s="39"/>
      <c r="W141" s="39"/>
      <c r="X141" s="39"/>
      <c r="Y141" s="39"/>
      <c r="Z141" s="39"/>
    </row>
    <row r="142" spans="1:26" ht="47.25" hidden="1" customHeight="1" x14ac:dyDescent="0.25">
      <c r="A142" s="28">
        <v>141</v>
      </c>
      <c r="B142" s="30" t="s">
        <v>28</v>
      </c>
      <c r="C142" s="30" t="s">
        <v>41</v>
      </c>
      <c r="D142" s="32" t="s">
        <v>452</v>
      </c>
      <c r="E142" s="334" t="s">
        <v>58</v>
      </c>
      <c r="F142" s="335" t="s">
        <v>59</v>
      </c>
      <c r="G142" s="321" t="s">
        <v>440</v>
      </c>
      <c r="H142" s="350" t="s">
        <v>24</v>
      </c>
      <c r="I142" s="41"/>
      <c r="J142" s="42"/>
      <c r="K142" s="39"/>
      <c r="L142" s="39"/>
      <c r="M142" s="39"/>
      <c r="N142" s="39"/>
      <c r="O142" s="39"/>
      <c r="P142" s="39"/>
      <c r="Q142" s="39"/>
      <c r="R142" s="39"/>
      <c r="S142" s="39"/>
      <c r="T142" s="39"/>
      <c r="U142" s="39"/>
      <c r="V142" s="39"/>
      <c r="W142" s="39"/>
      <c r="X142" s="39"/>
      <c r="Y142" s="39"/>
      <c r="Z142" s="39"/>
    </row>
    <row r="143" spans="1:26" ht="110.25" hidden="1" customHeight="1" x14ac:dyDescent="0.25">
      <c r="A143" s="28">
        <v>142</v>
      </c>
      <c r="B143" s="30" t="s">
        <v>28</v>
      </c>
      <c r="C143" s="30" t="s">
        <v>41</v>
      </c>
      <c r="D143" s="32" t="s">
        <v>453</v>
      </c>
      <c r="E143" s="334" t="s">
        <v>58</v>
      </c>
      <c r="F143" s="278" t="s">
        <v>4877</v>
      </c>
      <c r="G143" s="321" t="s">
        <v>440</v>
      </c>
      <c r="H143" s="350" t="s">
        <v>24</v>
      </c>
      <c r="I143" s="41"/>
      <c r="J143" s="42"/>
      <c r="K143" s="39"/>
      <c r="L143" s="39"/>
      <c r="M143" s="39"/>
      <c r="N143" s="39"/>
      <c r="O143" s="39"/>
      <c r="P143" s="39"/>
      <c r="Q143" s="39"/>
      <c r="R143" s="39"/>
      <c r="S143" s="39"/>
      <c r="T143" s="39"/>
      <c r="U143" s="39"/>
      <c r="V143" s="39"/>
      <c r="W143" s="39"/>
      <c r="X143" s="39"/>
      <c r="Y143" s="39"/>
      <c r="Z143" s="39"/>
    </row>
    <row r="144" spans="1:26" ht="47.25" hidden="1" customHeight="1" x14ac:dyDescent="0.25">
      <c r="A144" s="28">
        <v>143</v>
      </c>
      <c r="B144" s="30" t="s">
        <v>28</v>
      </c>
      <c r="C144" s="30" t="s">
        <v>41</v>
      </c>
      <c r="D144" s="32" t="s">
        <v>455</v>
      </c>
      <c r="E144" s="334" t="s">
        <v>58</v>
      </c>
      <c r="F144" s="321" t="s">
        <v>456</v>
      </c>
      <c r="G144" s="321" t="s">
        <v>440</v>
      </c>
      <c r="H144" s="350" t="s">
        <v>24</v>
      </c>
      <c r="I144" s="41"/>
      <c r="J144" s="42"/>
      <c r="K144" s="39"/>
      <c r="L144" s="39"/>
      <c r="M144" s="39"/>
      <c r="N144" s="39"/>
      <c r="O144" s="39"/>
      <c r="P144" s="39"/>
      <c r="Q144" s="39"/>
      <c r="R144" s="39"/>
      <c r="S144" s="39"/>
      <c r="T144" s="39"/>
      <c r="U144" s="39"/>
      <c r="V144" s="39"/>
      <c r="W144" s="39"/>
      <c r="X144" s="39"/>
      <c r="Y144" s="39"/>
      <c r="Z144" s="39"/>
    </row>
    <row r="145" spans="1:26" ht="47.25" hidden="1" customHeight="1" x14ac:dyDescent="0.25">
      <c r="A145" s="28">
        <v>144</v>
      </c>
      <c r="B145" s="30" t="s">
        <v>28</v>
      </c>
      <c r="C145" s="30" t="s">
        <v>41</v>
      </c>
      <c r="D145" s="32" t="s">
        <v>457</v>
      </c>
      <c r="E145" s="334" t="s">
        <v>58</v>
      </c>
      <c r="F145" s="335" t="s">
        <v>59</v>
      </c>
      <c r="G145" s="321" t="s">
        <v>440</v>
      </c>
      <c r="H145" s="350" t="s">
        <v>24</v>
      </c>
      <c r="I145" s="41"/>
      <c r="J145" s="42"/>
      <c r="K145" s="39"/>
      <c r="L145" s="39"/>
      <c r="M145" s="39"/>
      <c r="N145" s="39"/>
      <c r="O145" s="39"/>
      <c r="P145" s="39"/>
      <c r="Q145" s="39"/>
      <c r="R145" s="39"/>
      <c r="S145" s="39"/>
      <c r="T145" s="39"/>
      <c r="U145" s="39"/>
      <c r="V145" s="39"/>
      <c r="W145" s="39"/>
      <c r="X145" s="39"/>
      <c r="Y145" s="39"/>
      <c r="Z145" s="39"/>
    </row>
    <row r="146" spans="1:26" ht="47.25" hidden="1" customHeight="1" x14ac:dyDescent="0.25">
      <c r="A146" s="28">
        <v>145</v>
      </c>
      <c r="B146" s="30" t="s">
        <v>28</v>
      </c>
      <c r="C146" s="30" t="s">
        <v>41</v>
      </c>
      <c r="D146" s="32" t="s">
        <v>458</v>
      </c>
      <c r="E146" s="334" t="s">
        <v>58</v>
      </c>
      <c r="F146" s="335" t="s">
        <v>59</v>
      </c>
      <c r="G146" s="321" t="s">
        <v>440</v>
      </c>
      <c r="H146" s="350" t="s">
        <v>24</v>
      </c>
      <c r="I146" s="41"/>
      <c r="J146" s="42"/>
      <c r="K146" s="39"/>
      <c r="L146" s="39"/>
      <c r="M146" s="39"/>
      <c r="N146" s="39"/>
      <c r="O146" s="39"/>
      <c r="P146" s="39"/>
      <c r="Q146" s="39"/>
      <c r="R146" s="39"/>
      <c r="S146" s="39"/>
      <c r="T146" s="39"/>
      <c r="U146" s="39"/>
      <c r="V146" s="39"/>
      <c r="W146" s="39"/>
      <c r="X146" s="39"/>
      <c r="Y146" s="39"/>
      <c r="Z146" s="39"/>
    </row>
    <row r="147" spans="1:26" ht="47.25" hidden="1" customHeight="1" x14ac:dyDescent="0.25">
      <c r="A147" s="28">
        <v>146</v>
      </c>
      <c r="B147" s="30" t="s">
        <v>28</v>
      </c>
      <c r="C147" s="30" t="s">
        <v>41</v>
      </c>
      <c r="D147" s="32" t="s">
        <v>459</v>
      </c>
      <c r="E147" s="334" t="s">
        <v>58</v>
      </c>
      <c r="F147" s="335" t="s">
        <v>59</v>
      </c>
      <c r="G147" s="321" t="s">
        <v>440</v>
      </c>
      <c r="H147" s="350" t="s">
        <v>24</v>
      </c>
      <c r="I147" s="41"/>
      <c r="J147" s="42"/>
      <c r="K147" s="39"/>
      <c r="L147" s="39"/>
      <c r="M147" s="39"/>
      <c r="N147" s="39"/>
      <c r="O147" s="39"/>
      <c r="P147" s="39"/>
      <c r="Q147" s="39"/>
      <c r="R147" s="39"/>
      <c r="S147" s="39"/>
      <c r="T147" s="39"/>
      <c r="U147" s="39"/>
      <c r="V147" s="39"/>
      <c r="W147" s="39"/>
      <c r="X147" s="39"/>
      <c r="Y147" s="39"/>
      <c r="Z147" s="39"/>
    </row>
    <row r="148" spans="1:26" ht="63" hidden="1" customHeight="1" x14ac:dyDescent="0.25">
      <c r="A148" s="28">
        <v>147</v>
      </c>
      <c r="B148" s="30" t="s">
        <v>28</v>
      </c>
      <c r="C148" s="30" t="s">
        <v>41</v>
      </c>
      <c r="D148" s="32" t="s">
        <v>460</v>
      </c>
      <c r="E148" s="334" t="s">
        <v>58</v>
      </c>
      <c r="F148" s="335" t="s">
        <v>59</v>
      </c>
      <c r="G148" s="335" t="s">
        <v>440</v>
      </c>
      <c r="H148" s="350" t="s">
        <v>24</v>
      </c>
      <c r="I148" s="41"/>
      <c r="J148" s="42"/>
      <c r="K148" s="39"/>
      <c r="L148" s="39"/>
      <c r="M148" s="39"/>
      <c r="N148" s="39"/>
      <c r="O148" s="39"/>
      <c r="P148" s="39"/>
      <c r="Q148" s="39"/>
      <c r="R148" s="39"/>
      <c r="S148" s="39"/>
      <c r="T148" s="39"/>
      <c r="U148" s="39"/>
      <c r="V148" s="39"/>
      <c r="W148" s="39"/>
      <c r="X148" s="39"/>
      <c r="Y148" s="39"/>
      <c r="Z148" s="39"/>
    </row>
    <row r="149" spans="1:26" ht="141.75" hidden="1" customHeight="1" x14ac:dyDescent="0.25">
      <c r="A149" s="28">
        <v>148</v>
      </c>
      <c r="B149" s="30" t="s">
        <v>28</v>
      </c>
      <c r="C149" s="30" t="s">
        <v>41</v>
      </c>
      <c r="D149" s="32" t="s">
        <v>462</v>
      </c>
      <c r="E149" s="334" t="s">
        <v>58</v>
      </c>
      <c r="F149" s="321" t="s">
        <v>463</v>
      </c>
      <c r="G149" s="321" t="s">
        <v>440</v>
      </c>
      <c r="H149" s="350" t="s">
        <v>24</v>
      </c>
      <c r="I149" s="41"/>
      <c r="J149" s="42"/>
      <c r="K149" s="39"/>
      <c r="L149" s="39"/>
      <c r="M149" s="39"/>
      <c r="N149" s="39"/>
      <c r="O149" s="39"/>
      <c r="P149" s="39"/>
      <c r="Q149" s="39"/>
      <c r="R149" s="39"/>
      <c r="S149" s="39"/>
      <c r="T149" s="39"/>
      <c r="U149" s="39"/>
      <c r="V149" s="39"/>
      <c r="W149" s="39"/>
      <c r="X149" s="39"/>
      <c r="Y149" s="39"/>
      <c r="Z149" s="39"/>
    </row>
    <row r="150" spans="1:26" ht="47.25" hidden="1" customHeight="1" x14ac:dyDescent="0.25">
      <c r="A150" s="28">
        <v>149</v>
      </c>
      <c r="B150" s="30" t="s">
        <v>28</v>
      </c>
      <c r="C150" s="30" t="s">
        <v>41</v>
      </c>
      <c r="D150" s="32" t="s">
        <v>464</v>
      </c>
      <c r="E150" s="334" t="s">
        <v>58</v>
      </c>
      <c r="F150" s="335" t="s">
        <v>59</v>
      </c>
      <c r="G150" s="321" t="s">
        <v>440</v>
      </c>
      <c r="H150" s="350" t="s">
        <v>24</v>
      </c>
      <c r="I150" s="41"/>
      <c r="J150" s="42"/>
      <c r="K150" s="39"/>
      <c r="L150" s="39"/>
      <c r="M150" s="39"/>
      <c r="N150" s="39"/>
      <c r="O150" s="39"/>
      <c r="P150" s="39"/>
      <c r="Q150" s="39"/>
      <c r="R150" s="39"/>
      <c r="S150" s="39"/>
      <c r="T150" s="39"/>
      <c r="U150" s="39"/>
      <c r="V150" s="39"/>
      <c r="W150" s="39"/>
      <c r="X150" s="39"/>
      <c r="Y150" s="39"/>
      <c r="Z150" s="39"/>
    </row>
    <row r="151" spans="1:26" ht="78.75" hidden="1" customHeight="1" x14ac:dyDescent="0.25">
      <c r="A151" s="28">
        <v>150</v>
      </c>
      <c r="B151" s="30" t="s">
        <v>28</v>
      </c>
      <c r="C151" s="30" t="s">
        <v>41</v>
      </c>
      <c r="D151" s="32" t="s">
        <v>466</v>
      </c>
      <c r="E151" s="334" t="s">
        <v>58</v>
      </c>
      <c r="F151" s="335" t="s">
        <v>59</v>
      </c>
      <c r="G151" s="335" t="s">
        <v>440</v>
      </c>
      <c r="H151" s="350" t="s">
        <v>24</v>
      </c>
      <c r="I151" s="41"/>
      <c r="J151" s="42"/>
      <c r="K151" s="39"/>
      <c r="L151" s="39"/>
      <c r="M151" s="39"/>
      <c r="N151" s="39"/>
      <c r="O151" s="39"/>
      <c r="P151" s="39"/>
      <c r="Q151" s="39"/>
      <c r="R151" s="39"/>
      <c r="S151" s="39"/>
      <c r="T151" s="39"/>
      <c r="U151" s="39"/>
      <c r="V151" s="39"/>
      <c r="W151" s="39"/>
      <c r="X151" s="39"/>
      <c r="Y151" s="39"/>
      <c r="Z151" s="39"/>
    </row>
    <row r="152" spans="1:26" ht="47.25" hidden="1" customHeight="1" x14ac:dyDescent="0.25">
      <c r="A152" s="28">
        <v>151</v>
      </c>
      <c r="B152" s="30" t="s">
        <v>28</v>
      </c>
      <c r="C152" s="30" t="s">
        <v>41</v>
      </c>
      <c r="D152" s="32" t="s">
        <v>467</v>
      </c>
      <c r="E152" s="334" t="s">
        <v>167</v>
      </c>
      <c r="F152" s="335" t="s">
        <v>468</v>
      </c>
      <c r="G152" s="335" t="s">
        <v>440</v>
      </c>
      <c r="H152" s="339" t="s">
        <v>176</v>
      </c>
      <c r="I152" s="41"/>
      <c r="J152" s="42"/>
      <c r="K152" s="39"/>
      <c r="L152" s="39"/>
      <c r="M152" s="39"/>
      <c r="N152" s="39"/>
      <c r="O152" s="39"/>
      <c r="P152" s="39"/>
      <c r="Q152" s="39"/>
      <c r="R152" s="39"/>
      <c r="S152" s="39"/>
      <c r="T152" s="39"/>
      <c r="U152" s="39"/>
      <c r="V152" s="39"/>
      <c r="W152" s="39"/>
      <c r="X152" s="39"/>
      <c r="Y152" s="39"/>
      <c r="Z152" s="39"/>
    </row>
    <row r="153" spans="1:26" ht="47.25" hidden="1" customHeight="1" x14ac:dyDescent="0.25">
      <c r="A153" s="28">
        <v>152</v>
      </c>
      <c r="B153" s="30" t="s">
        <v>28</v>
      </c>
      <c r="C153" s="30" t="s">
        <v>41</v>
      </c>
      <c r="D153" s="32" t="s">
        <v>469</v>
      </c>
      <c r="E153" s="334" t="s">
        <v>58</v>
      </c>
      <c r="F153" s="335" t="s">
        <v>59</v>
      </c>
      <c r="G153" s="335" t="s">
        <v>440</v>
      </c>
      <c r="H153" s="350" t="s">
        <v>24</v>
      </c>
      <c r="I153" s="41"/>
      <c r="J153" s="42"/>
      <c r="K153" s="39"/>
      <c r="L153" s="39"/>
      <c r="M153" s="39"/>
      <c r="N153" s="39"/>
      <c r="O153" s="39"/>
      <c r="P153" s="39"/>
      <c r="Q153" s="39"/>
      <c r="R153" s="39"/>
      <c r="S153" s="39"/>
      <c r="T153" s="39"/>
      <c r="U153" s="39"/>
      <c r="V153" s="39"/>
      <c r="W153" s="39"/>
      <c r="X153" s="39"/>
      <c r="Y153" s="39"/>
      <c r="Z153" s="39"/>
    </row>
    <row r="154" spans="1:26" ht="47.25" hidden="1" customHeight="1" x14ac:dyDescent="0.25">
      <c r="A154" s="28">
        <v>153</v>
      </c>
      <c r="B154" s="30" t="s">
        <v>28</v>
      </c>
      <c r="C154" s="30" t="s">
        <v>41</v>
      </c>
      <c r="D154" s="32" t="s">
        <v>472</v>
      </c>
      <c r="E154" s="334" t="s">
        <v>167</v>
      </c>
      <c r="F154" s="335" t="s">
        <v>474</v>
      </c>
      <c r="G154" s="335" t="s">
        <v>440</v>
      </c>
      <c r="H154" s="339" t="s">
        <v>46</v>
      </c>
      <c r="I154" s="41"/>
      <c r="J154" s="42"/>
      <c r="K154" s="39"/>
      <c r="L154" s="39"/>
      <c r="M154" s="39"/>
      <c r="N154" s="39"/>
      <c r="O154" s="39"/>
      <c r="P154" s="39"/>
      <c r="Q154" s="39"/>
      <c r="R154" s="39"/>
      <c r="S154" s="39"/>
      <c r="T154" s="39"/>
      <c r="U154" s="39"/>
      <c r="V154" s="39"/>
      <c r="W154" s="39"/>
      <c r="X154" s="39"/>
      <c r="Y154" s="39"/>
      <c r="Z154" s="39"/>
    </row>
    <row r="155" spans="1:26" ht="47.25" hidden="1" customHeight="1" x14ac:dyDescent="0.25">
      <c r="A155" s="28">
        <v>154</v>
      </c>
      <c r="B155" s="30" t="s">
        <v>28</v>
      </c>
      <c r="C155" s="30" t="s">
        <v>41</v>
      </c>
      <c r="D155" s="32" t="s">
        <v>475</v>
      </c>
      <c r="E155" s="334" t="s">
        <v>58</v>
      </c>
      <c r="F155" s="335" t="s">
        <v>59</v>
      </c>
      <c r="G155" s="335" t="s">
        <v>440</v>
      </c>
      <c r="H155" s="350" t="s">
        <v>24</v>
      </c>
      <c r="I155" s="41"/>
      <c r="J155" s="42"/>
      <c r="K155" s="39"/>
      <c r="L155" s="39"/>
      <c r="M155" s="39"/>
      <c r="N155" s="39"/>
      <c r="O155" s="39"/>
      <c r="P155" s="39"/>
      <c r="Q155" s="39"/>
      <c r="R155" s="39"/>
      <c r="S155" s="39"/>
      <c r="T155" s="39"/>
      <c r="U155" s="39"/>
      <c r="V155" s="39"/>
      <c r="W155" s="39"/>
      <c r="X155" s="39"/>
      <c r="Y155" s="39"/>
      <c r="Z155" s="39"/>
    </row>
    <row r="156" spans="1:26" ht="47.25" hidden="1" customHeight="1" x14ac:dyDescent="0.25">
      <c r="A156" s="28">
        <v>155</v>
      </c>
      <c r="B156" s="30" t="s">
        <v>28</v>
      </c>
      <c r="C156" s="30" t="s">
        <v>41</v>
      </c>
      <c r="D156" s="32" t="s">
        <v>477</v>
      </c>
      <c r="E156" s="334" t="s">
        <v>58</v>
      </c>
      <c r="F156" s="335" t="s">
        <v>59</v>
      </c>
      <c r="G156" s="335" t="s">
        <v>440</v>
      </c>
      <c r="H156" s="350" t="s">
        <v>24</v>
      </c>
      <c r="I156" s="41"/>
      <c r="J156" s="42"/>
      <c r="K156" s="39"/>
      <c r="L156" s="39"/>
      <c r="M156" s="39"/>
      <c r="N156" s="39"/>
      <c r="O156" s="39"/>
      <c r="P156" s="39"/>
      <c r="Q156" s="39"/>
      <c r="R156" s="39"/>
      <c r="S156" s="39"/>
      <c r="T156" s="39"/>
      <c r="U156" s="39"/>
      <c r="V156" s="39"/>
      <c r="W156" s="39"/>
      <c r="X156" s="39"/>
      <c r="Y156" s="39"/>
      <c r="Z156" s="39"/>
    </row>
    <row r="157" spans="1:26" ht="47.25" hidden="1" customHeight="1" x14ac:dyDescent="0.25">
      <c r="A157" s="28">
        <v>156</v>
      </c>
      <c r="B157" s="30" t="s">
        <v>28</v>
      </c>
      <c r="C157" s="30" t="s">
        <v>41</v>
      </c>
      <c r="D157" s="32" t="s">
        <v>478</v>
      </c>
      <c r="E157" s="334" t="s">
        <v>58</v>
      </c>
      <c r="F157" s="335" t="s">
        <v>59</v>
      </c>
      <c r="G157" s="335" t="s">
        <v>440</v>
      </c>
      <c r="H157" s="350" t="s">
        <v>24</v>
      </c>
      <c r="I157" s="41"/>
      <c r="J157" s="42"/>
      <c r="K157" s="39"/>
      <c r="L157" s="39"/>
      <c r="M157" s="39"/>
      <c r="N157" s="39"/>
      <c r="O157" s="39"/>
      <c r="P157" s="39"/>
      <c r="Q157" s="39"/>
      <c r="R157" s="39"/>
      <c r="S157" s="39"/>
      <c r="T157" s="39"/>
      <c r="U157" s="39"/>
      <c r="V157" s="39"/>
      <c r="W157" s="39"/>
      <c r="X157" s="39"/>
      <c r="Y157" s="39"/>
      <c r="Z157" s="39"/>
    </row>
    <row r="158" spans="1:26" ht="47.25" hidden="1" customHeight="1" x14ac:dyDescent="0.25">
      <c r="A158" s="28">
        <v>157</v>
      </c>
      <c r="B158" s="30" t="s">
        <v>28</v>
      </c>
      <c r="C158" s="30" t="s">
        <v>41</v>
      </c>
      <c r="D158" s="32" t="s">
        <v>480</v>
      </c>
      <c r="E158" s="334" t="s">
        <v>58</v>
      </c>
      <c r="F158" s="335" t="s">
        <v>59</v>
      </c>
      <c r="G158" s="335" t="s">
        <v>440</v>
      </c>
      <c r="H158" s="350" t="s">
        <v>24</v>
      </c>
      <c r="I158" s="41"/>
      <c r="J158" s="42"/>
      <c r="K158" s="39"/>
      <c r="L158" s="39"/>
      <c r="M158" s="39"/>
      <c r="N158" s="39"/>
      <c r="O158" s="39"/>
      <c r="P158" s="39"/>
      <c r="Q158" s="39"/>
      <c r="R158" s="39"/>
      <c r="S158" s="39"/>
      <c r="T158" s="39"/>
      <c r="U158" s="39"/>
      <c r="V158" s="39"/>
      <c r="W158" s="39"/>
      <c r="X158" s="39"/>
      <c r="Y158" s="39"/>
      <c r="Z158" s="39"/>
    </row>
    <row r="159" spans="1:26" ht="189" hidden="1" customHeight="1" x14ac:dyDescent="0.25">
      <c r="A159" s="28">
        <v>158</v>
      </c>
      <c r="B159" s="30" t="s">
        <v>28</v>
      </c>
      <c r="C159" s="30" t="s">
        <v>41</v>
      </c>
      <c r="D159" s="32" t="s">
        <v>482</v>
      </c>
      <c r="E159" s="334" t="s">
        <v>58</v>
      </c>
      <c r="F159" s="321" t="s">
        <v>485</v>
      </c>
      <c r="G159" s="321" t="s">
        <v>486</v>
      </c>
      <c r="H159" s="350" t="s">
        <v>24</v>
      </c>
      <c r="I159" s="41"/>
      <c r="J159" s="42"/>
      <c r="K159" s="39"/>
      <c r="L159" s="39"/>
      <c r="M159" s="39"/>
      <c r="N159" s="39"/>
      <c r="O159" s="39"/>
      <c r="P159" s="39"/>
      <c r="Q159" s="39"/>
      <c r="R159" s="39"/>
      <c r="S159" s="39"/>
      <c r="T159" s="39"/>
      <c r="U159" s="39"/>
      <c r="V159" s="39"/>
      <c r="W159" s="39"/>
      <c r="X159" s="39"/>
      <c r="Y159" s="39"/>
      <c r="Z159" s="39"/>
    </row>
    <row r="160" spans="1:26" ht="126" hidden="1" customHeight="1" x14ac:dyDescent="0.25">
      <c r="A160" s="28">
        <v>159</v>
      </c>
      <c r="B160" s="30" t="s">
        <v>28</v>
      </c>
      <c r="C160" s="30" t="s">
        <v>41</v>
      </c>
      <c r="D160" s="32" t="s">
        <v>488</v>
      </c>
      <c r="E160" s="334" t="s">
        <v>58</v>
      </c>
      <c r="F160" s="321" t="s">
        <v>489</v>
      </c>
      <c r="G160" s="321" t="s">
        <v>486</v>
      </c>
      <c r="H160" s="350" t="s">
        <v>24</v>
      </c>
      <c r="I160" s="41"/>
      <c r="J160" s="42"/>
      <c r="K160" s="39"/>
      <c r="L160" s="39"/>
      <c r="M160" s="39"/>
      <c r="N160" s="39"/>
      <c r="O160" s="39"/>
      <c r="P160" s="39"/>
      <c r="Q160" s="39"/>
      <c r="R160" s="39"/>
      <c r="S160" s="39"/>
      <c r="T160" s="39"/>
      <c r="U160" s="39"/>
      <c r="V160" s="39"/>
      <c r="W160" s="39"/>
      <c r="X160" s="39"/>
      <c r="Y160" s="39"/>
      <c r="Z160" s="39"/>
    </row>
    <row r="161" spans="1:26" ht="126" hidden="1" customHeight="1" x14ac:dyDescent="0.25">
      <c r="A161" s="28">
        <v>160</v>
      </c>
      <c r="B161" s="30" t="s">
        <v>28</v>
      </c>
      <c r="C161" s="30" t="s">
        <v>41</v>
      </c>
      <c r="D161" s="32" t="s">
        <v>492</v>
      </c>
      <c r="E161" s="334" t="s">
        <v>58</v>
      </c>
      <c r="F161" s="321" t="s">
        <v>493</v>
      </c>
      <c r="G161" s="321" t="s">
        <v>486</v>
      </c>
      <c r="H161" s="350" t="s">
        <v>24</v>
      </c>
      <c r="I161" s="41"/>
      <c r="J161" s="42"/>
      <c r="K161" s="39"/>
      <c r="L161" s="39"/>
      <c r="M161" s="39"/>
      <c r="N161" s="39"/>
      <c r="O161" s="39"/>
      <c r="P161" s="39"/>
      <c r="Q161" s="39"/>
      <c r="R161" s="39"/>
      <c r="S161" s="39"/>
      <c r="T161" s="39"/>
      <c r="U161" s="39"/>
      <c r="V161" s="39"/>
      <c r="W161" s="39"/>
      <c r="X161" s="39"/>
      <c r="Y161" s="39"/>
      <c r="Z161" s="39"/>
    </row>
    <row r="162" spans="1:26" ht="47.25" hidden="1" customHeight="1" x14ac:dyDescent="0.25">
      <c r="A162" s="28">
        <v>161</v>
      </c>
      <c r="B162" s="30" t="s">
        <v>28</v>
      </c>
      <c r="C162" s="30" t="s">
        <v>41</v>
      </c>
      <c r="D162" s="32" t="s">
        <v>494</v>
      </c>
      <c r="E162" s="334" t="s">
        <v>58</v>
      </c>
      <c r="F162" s="335" t="s">
        <v>59</v>
      </c>
      <c r="G162" s="321" t="s">
        <v>486</v>
      </c>
      <c r="H162" s="350" t="s">
        <v>24</v>
      </c>
      <c r="I162" s="41"/>
      <c r="J162" s="42"/>
      <c r="K162" s="39"/>
      <c r="L162" s="39"/>
      <c r="M162" s="39"/>
      <c r="N162" s="39"/>
      <c r="O162" s="39"/>
      <c r="P162" s="39"/>
      <c r="Q162" s="39"/>
      <c r="R162" s="39"/>
      <c r="S162" s="39"/>
      <c r="T162" s="39"/>
      <c r="U162" s="39"/>
      <c r="V162" s="39"/>
      <c r="W162" s="39"/>
      <c r="X162" s="39"/>
      <c r="Y162" s="39"/>
      <c r="Z162" s="39"/>
    </row>
    <row r="163" spans="1:26" ht="47.25" hidden="1" customHeight="1" x14ac:dyDescent="0.25">
      <c r="A163" s="28">
        <v>162</v>
      </c>
      <c r="B163" s="30" t="s">
        <v>28</v>
      </c>
      <c r="C163" s="30" t="s">
        <v>41</v>
      </c>
      <c r="D163" s="32" t="s">
        <v>495</v>
      </c>
      <c r="E163" s="334" t="s">
        <v>167</v>
      </c>
      <c r="F163" s="335" t="s">
        <v>497</v>
      </c>
      <c r="G163" s="321" t="s">
        <v>498</v>
      </c>
      <c r="H163" s="350" t="s">
        <v>24</v>
      </c>
      <c r="I163" s="41"/>
      <c r="J163" s="42"/>
      <c r="K163" s="39"/>
      <c r="L163" s="39"/>
      <c r="M163" s="39"/>
      <c r="N163" s="39"/>
      <c r="O163" s="39"/>
      <c r="P163" s="39"/>
      <c r="Q163" s="39"/>
      <c r="R163" s="39"/>
      <c r="S163" s="39"/>
      <c r="T163" s="39"/>
      <c r="U163" s="39"/>
      <c r="V163" s="39"/>
      <c r="W163" s="39"/>
      <c r="X163" s="39"/>
      <c r="Y163" s="39"/>
      <c r="Z163" s="39"/>
    </row>
    <row r="164" spans="1:26" ht="47.25" hidden="1" customHeight="1" x14ac:dyDescent="0.25">
      <c r="A164" s="28">
        <v>163</v>
      </c>
      <c r="B164" s="30" t="s">
        <v>28</v>
      </c>
      <c r="C164" s="30" t="s">
        <v>41</v>
      </c>
      <c r="D164" s="32" t="s">
        <v>501</v>
      </c>
      <c r="E164" s="334" t="s">
        <v>167</v>
      </c>
      <c r="F164" s="335" t="s">
        <v>503</v>
      </c>
      <c r="G164" s="321" t="s">
        <v>23</v>
      </c>
      <c r="H164" s="339" t="s">
        <v>24</v>
      </c>
      <c r="I164" s="41"/>
      <c r="J164" s="42"/>
      <c r="K164" s="39"/>
      <c r="L164" s="39"/>
      <c r="M164" s="39"/>
      <c r="N164" s="39"/>
      <c r="O164" s="39"/>
      <c r="P164" s="39"/>
      <c r="Q164" s="39"/>
      <c r="R164" s="39"/>
      <c r="S164" s="39"/>
      <c r="T164" s="39"/>
      <c r="U164" s="39"/>
      <c r="V164" s="39"/>
      <c r="W164" s="39"/>
      <c r="X164" s="39"/>
      <c r="Y164" s="39"/>
      <c r="Z164" s="39"/>
    </row>
    <row r="165" spans="1:26" ht="47.25" hidden="1" customHeight="1" x14ac:dyDescent="0.25">
      <c r="A165" s="28">
        <v>164</v>
      </c>
      <c r="B165" s="30" t="s">
        <v>28</v>
      </c>
      <c r="C165" s="30" t="s">
        <v>41</v>
      </c>
      <c r="D165" s="32" t="s">
        <v>504</v>
      </c>
      <c r="E165" s="334" t="s">
        <v>58</v>
      </c>
      <c r="F165" s="335" t="s">
        <v>59</v>
      </c>
      <c r="G165" s="335" t="s">
        <v>486</v>
      </c>
      <c r="H165" s="350" t="s">
        <v>24</v>
      </c>
      <c r="I165" s="41"/>
      <c r="J165" s="42"/>
      <c r="K165" s="39"/>
      <c r="L165" s="39"/>
      <c r="M165" s="39"/>
      <c r="N165" s="39"/>
      <c r="O165" s="39"/>
      <c r="P165" s="39"/>
      <c r="Q165" s="39"/>
      <c r="R165" s="39"/>
      <c r="S165" s="39"/>
      <c r="T165" s="39"/>
      <c r="U165" s="39"/>
      <c r="V165" s="39"/>
      <c r="W165" s="39"/>
      <c r="X165" s="39"/>
      <c r="Y165" s="39"/>
      <c r="Z165" s="39"/>
    </row>
    <row r="166" spans="1:26" ht="126" hidden="1" customHeight="1" x14ac:dyDescent="0.25">
      <c r="A166" s="28">
        <v>165</v>
      </c>
      <c r="B166" s="30" t="s">
        <v>28</v>
      </c>
      <c r="C166" s="30" t="s">
        <v>41</v>
      </c>
      <c r="D166" s="32" t="s">
        <v>505</v>
      </c>
      <c r="E166" s="334" t="s">
        <v>58</v>
      </c>
      <c r="F166" s="321" t="s">
        <v>493</v>
      </c>
      <c r="G166" s="321" t="s">
        <v>486</v>
      </c>
      <c r="H166" s="350" t="s">
        <v>24</v>
      </c>
      <c r="I166" s="41"/>
      <c r="J166" s="42"/>
      <c r="K166" s="39"/>
      <c r="L166" s="39"/>
      <c r="M166" s="39"/>
      <c r="N166" s="39"/>
      <c r="O166" s="39"/>
      <c r="P166" s="39"/>
      <c r="Q166" s="39"/>
      <c r="R166" s="39"/>
      <c r="S166" s="39"/>
      <c r="T166" s="39"/>
      <c r="U166" s="39"/>
      <c r="V166" s="39"/>
      <c r="W166" s="39"/>
      <c r="X166" s="39"/>
      <c r="Y166" s="39"/>
      <c r="Z166" s="39"/>
    </row>
    <row r="167" spans="1:26" ht="94.5" hidden="1" customHeight="1" x14ac:dyDescent="0.25">
      <c r="A167" s="28">
        <v>166</v>
      </c>
      <c r="B167" s="30" t="s">
        <v>28</v>
      </c>
      <c r="C167" s="30" t="s">
        <v>41</v>
      </c>
      <c r="D167" s="32" t="s">
        <v>506</v>
      </c>
      <c r="E167" s="334" t="s">
        <v>167</v>
      </c>
      <c r="F167" s="321" t="s">
        <v>507</v>
      </c>
      <c r="G167" s="321" t="s">
        <v>486</v>
      </c>
      <c r="H167" s="339" t="s">
        <v>176</v>
      </c>
      <c r="I167" s="41"/>
      <c r="J167" s="42"/>
      <c r="K167" s="39"/>
      <c r="L167" s="39"/>
      <c r="M167" s="39"/>
      <c r="N167" s="39"/>
      <c r="O167" s="39"/>
      <c r="P167" s="39"/>
      <c r="Q167" s="39"/>
      <c r="R167" s="39"/>
      <c r="S167" s="39"/>
      <c r="T167" s="39"/>
      <c r="U167" s="39"/>
      <c r="V167" s="39"/>
      <c r="W167" s="39"/>
      <c r="X167" s="39"/>
      <c r="Y167" s="39"/>
      <c r="Z167" s="39"/>
    </row>
    <row r="168" spans="1:26" ht="94.5" hidden="1" customHeight="1" x14ac:dyDescent="0.25">
      <c r="A168" s="28">
        <v>167</v>
      </c>
      <c r="B168" s="30" t="s">
        <v>28</v>
      </c>
      <c r="C168" s="30" t="s">
        <v>41</v>
      </c>
      <c r="D168" s="32" t="s">
        <v>508</v>
      </c>
      <c r="E168" s="334" t="s">
        <v>167</v>
      </c>
      <c r="F168" s="321" t="s">
        <v>507</v>
      </c>
      <c r="G168" s="321" t="s">
        <v>486</v>
      </c>
      <c r="H168" s="339" t="s">
        <v>176</v>
      </c>
      <c r="I168" s="41"/>
      <c r="J168" s="42"/>
      <c r="K168" s="39"/>
      <c r="L168" s="39"/>
      <c r="M168" s="39"/>
      <c r="N168" s="39"/>
      <c r="O168" s="39"/>
      <c r="P168" s="39"/>
      <c r="Q168" s="39"/>
      <c r="R168" s="39"/>
      <c r="S168" s="39"/>
      <c r="T168" s="39"/>
      <c r="U168" s="39"/>
      <c r="V168" s="39"/>
      <c r="W168" s="39"/>
      <c r="X168" s="39"/>
      <c r="Y168" s="39"/>
      <c r="Z168" s="39"/>
    </row>
    <row r="169" spans="1:26" ht="63" hidden="1" customHeight="1" x14ac:dyDescent="0.25">
      <c r="A169" s="28">
        <v>168</v>
      </c>
      <c r="B169" s="30" t="s">
        <v>28</v>
      </c>
      <c r="C169" s="30" t="s">
        <v>41</v>
      </c>
      <c r="D169" s="32" t="s">
        <v>509</v>
      </c>
      <c r="E169" s="334" t="s">
        <v>58</v>
      </c>
      <c r="F169" s="335" t="s">
        <v>59</v>
      </c>
      <c r="G169" s="321" t="s">
        <v>486</v>
      </c>
      <c r="H169" s="350" t="s">
        <v>24</v>
      </c>
      <c r="I169" s="41"/>
      <c r="J169" s="42"/>
      <c r="K169" s="39"/>
      <c r="L169" s="39"/>
      <c r="M169" s="39"/>
      <c r="N169" s="39"/>
      <c r="O169" s="39"/>
      <c r="P169" s="39"/>
      <c r="Q169" s="39"/>
      <c r="R169" s="39"/>
      <c r="S169" s="39"/>
      <c r="T169" s="39"/>
      <c r="U169" s="39"/>
      <c r="V169" s="39"/>
      <c r="W169" s="39"/>
      <c r="X169" s="39"/>
      <c r="Y169" s="39"/>
      <c r="Z169" s="39"/>
    </row>
    <row r="170" spans="1:26" ht="47.25" hidden="1" customHeight="1" x14ac:dyDescent="0.25">
      <c r="A170" s="28">
        <v>169</v>
      </c>
      <c r="B170" s="30" t="s">
        <v>28</v>
      </c>
      <c r="C170" s="30" t="s">
        <v>41</v>
      </c>
      <c r="D170" s="32" t="s">
        <v>510</v>
      </c>
      <c r="E170" s="334" t="s">
        <v>58</v>
      </c>
      <c r="F170" s="335" t="s">
        <v>59</v>
      </c>
      <c r="G170" s="321" t="s">
        <v>486</v>
      </c>
      <c r="H170" s="350" t="s">
        <v>24</v>
      </c>
      <c r="I170" s="41"/>
      <c r="J170" s="42"/>
      <c r="K170" s="39"/>
      <c r="L170" s="39"/>
      <c r="M170" s="39"/>
      <c r="N170" s="39"/>
      <c r="O170" s="39"/>
      <c r="P170" s="39"/>
      <c r="Q170" s="39"/>
      <c r="R170" s="39"/>
      <c r="S170" s="39"/>
      <c r="T170" s="39"/>
      <c r="U170" s="39"/>
      <c r="V170" s="39"/>
      <c r="W170" s="39"/>
      <c r="X170" s="39"/>
      <c r="Y170" s="39"/>
      <c r="Z170" s="39"/>
    </row>
    <row r="171" spans="1:26" ht="47.25" hidden="1" customHeight="1" x14ac:dyDescent="0.25">
      <c r="A171" s="28">
        <v>170</v>
      </c>
      <c r="B171" s="30" t="s">
        <v>28</v>
      </c>
      <c r="C171" s="30" t="s">
        <v>41</v>
      </c>
      <c r="D171" s="32" t="s">
        <v>512</v>
      </c>
      <c r="E171" s="334" t="s">
        <v>58</v>
      </c>
      <c r="F171" s="321" t="s">
        <v>513</v>
      </c>
      <c r="G171" s="321" t="s">
        <v>486</v>
      </c>
      <c r="H171" s="350" t="s">
        <v>24</v>
      </c>
      <c r="I171" s="41"/>
      <c r="J171" s="42"/>
      <c r="K171" s="39"/>
      <c r="L171" s="39"/>
      <c r="M171" s="39"/>
      <c r="N171" s="39"/>
      <c r="O171" s="39"/>
      <c r="P171" s="39"/>
      <c r="Q171" s="39"/>
      <c r="R171" s="39"/>
      <c r="S171" s="39"/>
      <c r="T171" s="39"/>
      <c r="U171" s="39"/>
      <c r="V171" s="39"/>
      <c r="W171" s="39"/>
      <c r="X171" s="39"/>
      <c r="Y171" s="39"/>
      <c r="Z171" s="39"/>
    </row>
    <row r="172" spans="1:26" ht="47.25" hidden="1" customHeight="1" x14ac:dyDescent="0.25">
      <c r="A172" s="28">
        <v>171</v>
      </c>
      <c r="B172" s="30" t="s">
        <v>28</v>
      </c>
      <c r="C172" s="30" t="s">
        <v>41</v>
      </c>
      <c r="D172" s="32" t="s">
        <v>514</v>
      </c>
      <c r="E172" s="334" t="s">
        <v>58</v>
      </c>
      <c r="F172" s="321" t="s">
        <v>515</v>
      </c>
      <c r="G172" s="321" t="s">
        <v>486</v>
      </c>
      <c r="H172" s="350" t="s">
        <v>24</v>
      </c>
      <c r="I172" s="41"/>
      <c r="J172" s="42"/>
      <c r="K172" s="39"/>
      <c r="L172" s="39"/>
      <c r="M172" s="39"/>
      <c r="N172" s="39"/>
      <c r="O172" s="39"/>
      <c r="P172" s="39"/>
      <c r="Q172" s="39"/>
      <c r="R172" s="39"/>
      <c r="S172" s="39"/>
      <c r="T172" s="39"/>
      <c r="U172" s="39"/>
      <c r="V172" s="39"/>
      <c r="W172" s="39"/>
      <c r="X172" s="39"/>
      <c r="Y172" s="39"/>
      <c r="Z172" s="39"/>
    </row>
    <row r="173" spans="1:26" ht="47.25" hidden="1" customHeight="1" x14ac:dyDescent="0.25">
      <c r="A173" s="28">
        <v>172</v>
      </c>
      <c r="B173" s="30" t="s">
        <v>28</v>
      </c>
      <c r="C173" s="30" t="s">
        <v>41</v>
      </c>
      <c r="D173" s="32" t="s">
        <v>516</v>
      </c>
      <c r="E173" s="334" t="s">
        <v>58</v>
      </c>
      <c r="F173" s="335" t="s">
        <v>59</v>
      </c>
      <c r="G173" s="321" t="s">
        <v>486</v>
      </c>
      <c r="H173" s="350" t="s">
        <v>24</v>
      </c>
      <c r="I173" s="41"/>
      <c r="J173" s="42"/>
      <c r="K173" s="39"/>
      <c r="L173" s="39"/>
      <c r="M173" s="39"/>
      <c r="N173" s="39"/>
      <c r="O173" s="39"/>
      <c r="P173" s="39"/>
      <c r="Q173" s="39"/>
      <c r="R173" s="39"/>
      <c r="S173" s="39"/>
      <c r="T173" s="39"/>
      <c r="U173" s="39"/>
      <c r="V173" s="39"/>
      <c r="W173" s="39"/>
      <c r="X173" s="39"/>
      <c r="Y173" s="39"/>
      <c r="Z173" s="39"/>
    </row>
    <row r="174" spans="1:26" ht="47.25" hidden="1" customHeight="1" x14ac:dyDescent="0.25">
      <c r="A174" s="28">
        <v>173</v>
      </c>
      <c r="B174" s="30" t="s">
        <v>28</v>
      </c>
      <c r="C174" s="30" t="s">
        <v>41</v>
      </c>
      <c r="D174" s="32" t="s">
        <v>517</v>
      </c>
      <c r="E174" s="334" t="s">
        <v>58</v>
      </c>
      <c r="F174" s="335" t="s">
        <v>59</v>
      </c>
      <c r="G174" s="321" t="s">
        <v>486</v>
      </c>
      <c r="H174" s="350" t="s">
        <v>24</v>
      </c>
      <c r="I174" s="41"/>
      <c r="J174" s="42"/>
      <c r="K174" s="39"/>
      <c r="L174" s="39"/>
      <c r="M174" s="39"/>
      <c r="N174" s="39"/>
      <c r="O174" s="39"/>
      <c r="P174" s="39"/>
      <c r="Q174" s="39"/>
      <c r="R174" s="39"/>
      <c r="S174" s="39"/>
      <c r="T174" s="39"/>
      <c r="U174" s="39"/>
      <c r="V174" s="39"/>
      <c r="W174" s="39"/>
      <c r="X174" s="39"/>
      <c r="Y174" s="39"/>
      <c r="Z174" s="39"/>
    </row>
    <row r="175" spans="1:26" ht="47.25" hidden="1" customHeight="1" x14ac:dyDescent="0.25">
      <c r="A175" s="28">
        <v>174</v>
      </c>
      <c r="B175" s="30" t="s">
        <v>28</v>
      </c>
      <c r="C175" s="30" t="s">
        <v>41</v>
      </c>
      <c r="D175" s="32" t="s">
        <v>518</v>
      </c>
      <c r="E175" s="334" t="s">
        <v>58</v>
      </c>
      <c r="F175" s="335" t="s">
        <v>59</v>
      </c>
      <c r="G175" s="321" t="s">
        <v>486</v>
      </c>
      <c r="H175" s="350" t="s">
        <v>24</v>
      </c>
      <c r="I175" s="41"/>
      <c r="J175" s="42"/>
      <c r="K175" s="39"/>
      <c r="L175" s="39"/>
      <c r="M175" s="39"/>
      <c r="N175" s="39"/>
      <c r="O175" s="39"/>
      <c r="P175" s="39"/>
      <c r="Q175" s="39"/>
      <c r="R175" s="39"/>
      <c r="S175" s="39"/>
      <c r="T175" s="39"/>
      <c r="U175" s="39"/>
      <c r="V175" s="39"/>
      <c r="W175" s="39"/>
      <c r="X175" s="39"/>
      <c r="Y175" s="39"/>
      <c r="Z175" s="39"/>
    </row>
    <row r="176" spans="1:26" ht="47.25" hidden="1" customHeight="1" x14ac:dyDescent="0.25">
      <c r="A176" s="28">
        <v>175</v>
      </c>
      <c r="B176" s="30" t="s">
        <v>28</v>
      </c>
      <c r="C176" s="30" t="s">
        <v>41</v>
      </c>
      <c r="D176" s="32" t="s">
        <v>519</v>
      </c>
      <c r="E176" s="334" t="s">
        <v>58</v>
      </c>
      <c r="F176" s="335" t="s">
        <v>59</v>
      </c>
      <c r="G176" s="321" t="s">
        <v>486</v>
      </c>
      <c r="H176" s="350" t="s">
        <v>24</v>
      </c>
      <c r="I176" s="41"/>
      <c r="J176" s="42"/>
      <c r="K176" s="39"/>
      <c r="L176" s="39"/>
      <c r="M176" s="39"/>
      <c r="N176" s="39"/>
      <c r="O176" s="39"/>
      <c r="P176" s="39"/>
      <c r="Q176" s="39"/>
      <c r="R176" s="39"/>
      <c r="S176" s="39"/>
      <c r="T176" s="39"/>
      <c r="U176" s="39"/>
      <c r="V176" s="39"/>
      <c r="W176" s="39"/>
      <c r="X176" s="39"/>
      <c r="Y176" s="39"/>
      <c r="Z176" s="39"/>
    </row>
    <row r="177" spans="1:26" ht="110.25" hidden="1" customHeight="1" x14ac:dyDescent="0.25">
      <c r="A177" s="28">
        <v>176</v>
      </c>
      <c r="B177" s="30" t="s">
        <v>28</v>
      </c>
      <c r="C177" s="30" t="s">
        <v>41</v>
      </c>
      <c r="D177" s="32" t="s">
        <v>520</v>
      </c>
      <c r="E177" s="334" t="s">
        <v>58</v>
      </c>
      <c r="F177" s="321" t="s">
        <v>521</v>
      </c>
      <c r="G177" s="321" t="s">
        <v>486</v>
      </c>
      <c r="H177" s="350" t="s">
        <v>24</v>
      </c>
      <c r="I177" s="41"/>
      <c r="J177" s="42"/>
      <c r="K177" s="39"/>
      <c r="L177" s="39"/>
      <c r="M177" s="39"/>
      <c r="N177" s="39"/>
      <c r="O177" s="39"/>
      <c r="P177" s="39"/>
      <c r="Q177" s="39"/>
      <c r="R177" s="39"/>
      <c r="S177" s="39"/>
      <c r="T177" s="39"/>
      <c r="U177" s="39"/>
      <c r="V177" s="39"/>
      <c r="W177" s="39"/>
      <c r="X177" s="39"/>
      <c r="Y177" s="39"/>
      <c r="Z177" s="39"/>
    </row>
    <row r="178" spans="1:26" ht="47.25" hidden="1" customHeight="1" x14ac:dyDescent="0.25">
      <c r="A178" s="28">
        <v>177</v>
      </c>
      <c r="B178" s="30" t="s">
        <v>28</v>
      </c>
      <c r="C178" s="30" t="s">
        <v>41</v>
      </c>
      <c r="D178" s="32" t="s">
        <v>523</v>
      </c>
      <c r="E178" s="334" t="s">
        <v>58</v>
      </c>
      <c r="F178" s="335" t="s">
        <v>59</v>
      </c>
      <c r="G178" s="321" t="s">
        <v>486</v>
      </c>
      <c r="H178" s="350" t="s">
        <v>24</v>
      </c>
      <c r="I178" s="41"/>
      <c r="J178" s="42"/>
      <c r="K178" s="39"/>
      <c r="L178" s="39"/>
      <c r="M178" s="39"/>
      <c r="N178" s="39"/>
      <c r="O178" s="39"/>
      <c r="P178" s="39"/>
      <c r="Q178" s="39"/>
      <c r="R178" s="39"/>
      <c r="S178" s="39"/>
      <c r="T178" s="39"/>
      <c r="U178" s="39"/>
      <c r="V178" s="39"/>
      <c r="W178" s="39"/>
      <c r="X178" s="39"/>
      <c r="Y178" s="39"/>
      <c r="Z178" s="39"/>
    </row>
    <row r="179" spans="1:26" ht="47.25" hidden="1" customHeight="1" x14ac:dyDescent="0.25">
      <c r="A179" s="28">
        <v>178</v>
      </c>
      <c r="B179" s="30" t="s">
        <v>28</v>
      </c>
      <c r="C179" s="30" t="s">
        <v>41</v>
      </c>
      <c r="D179" s="32" t="s">
        <v>525</v>
      </c>
      <c r="E179" s="334" t="s">
        <v>58</v>
      </c>
      <c r="F179" s="335" t="s">
        <v>59</v>
      </c>
      <c r="G179" s="321" t="s">
        <v>486</v>
      </c>
      <c r="H179" s="350" t="s">
        <v>24</v>
      </c>
      <c r="I179" s="41"/>
      <c r="J179" s="42"/>
      <c r="K179" s="39"/>
      <c r="L179" s="39"/>
      <c r="M179" s="39"/>
      <c r="N179" s="39"/>
      <c r="O179" s="39"/>
      <c r="P179" s="39"/>
      <c r="Q179" s="39"/>
      <c r="R179" s="39"/>
      <c r="S179" s="39"/>
      <c r="T179" s="39"/>
      <c r="U179" s="39"/>
      <c r="V179" s="39"/>
      <c r="W179" s="39"/>
      <c r="X179" s="39"/>
      <c r="Y179" s="39"/>
      <c r="Z179" s="39"/>
    </row>
    <row r="180" spans="1:26" ht="47.25" hidden="1" customHeight="1" x14ac:dyDescent="0.25">
      <c r="A180" s="28">
        <v>179</v>
      </c>
      <c r="B180" s="30" t="s">
        <v>28</v>
      </c>
      <c r="C180" s="30" t="s">
        <v>41</v>
      </c>
      <c r="D180" s="32" t="s">
        <v>527</v>
      </c>
      <c r="E180" s="334" t="s">
        <v>58</v>
      </c>
      <c r="F180" s="335" t="s">
        <v>59</v>
      </c>
      <c r="G180" s="321" t="s">
        <v>486</v>
      </c>
      <c r="H180" s="350" t="s">
        <v>24</v>
      </c>
      <c r="I180" s="41"/>
      <c r="J180" s="42"/>
      <c r="K180" s="39"/>
      <c r="L180" s="39"/>
      <c r="M180" s="39"/>
      <c r="N180" s="39"/>
      <c r="O180" s="39"/>
      <c r="P180" s="39"/>
      <c r="Q180" s="39"/>
      <c r="R180" s="39"/>
      <c r="S180" s="39"/>
      <c r="T180" s="39"/>
      <c r="U180" s="39"/>
      <c r="V180" s="39"/>
      <c r="W180" s="39"/>
      <c r="X180" s="39"/>
      <c r="Y180" s="39"/>
      <c r="Z180" s="39"/>
    </row>
    <row r="181" spans="1:26" ht="47.25" hidden="1" customHeight="1" x14ac:dyDescent="0.25">
      <c r="A181" s="28">
        <v>180</v>
      </c>
      <c r="B181" s="30" t="s">
        <v>28</v>
      </c>
      <c r="C181" s="30" t="s">
        <v>41</v>
      </c>
      <c r="D181" s="32" t="s">
        <v>530</v>
      </c>
      <c r="E181" s="334" t="s">
        <v>58</v>
      </c>
      <c r="F181" s="335" t="s">
        <v>59</v>
      </c>
      <c r="G181" s="321" t="s">
        <v>486</v>
      </c>
      <c r="H181" s="350" t="s">
        <v>24</v>
      </c>
      <c r="I181" s="41"/>
      <c r="J181" s="42"/>
      <c r="K181" s="39"/>
      <c r="L181" s="39"/>
      <c r="M181" s="39"/>
      <c r="N181" s="39"/>
      <c r="O181" s="39"/>
      <c r="P181" s="39"/>
      <c r="Q181" s="39"/>
      <c r="R181" s="39"/>
      <c r="S181" s="39"/>
      <c r="T181" s="39"/>
      <c r="U181" s="39"/>
      <c r="V181" s="39"/>
      <c r="W181" s="39"/>
      <c r="X181" s="39"/>
      <c r="Y181" s="39"/>
      <c r="Z181" s="39"/>
    </row>
    <row r="182" spans="1:26" ht="47.25" hidden="1" customHeight="1" x14ac:dyDescent="0.25">
      <c r="A182" s="28">
        <v>181</v>
      </c>
      <c r="B182" s="30" t="s">
        <v>28</v>
      </c>
      <c r="C182" s="30" t="s">
        <v>41</v>
      </c>
      <c r="D182" s="32" t="s">
        <v>531</v>
      </c>
      <c r="E182" s="334" t="s">
        <v>58</v>
      </c>
      <c r="F182" s="335" t="s">
        <v>59</v>
      </c>
      <c r="G182" s="321" t="s">
        <v>486</v>
      </c>
      <c r="H182" s="350" t="s">
        <v>24</v>
      </c>
      <c r="I182" s="41"/>
      <c r="J182" s="42"/>
      <c r="K182" s="39"/>
      <c r="L182" s="39"/>
      <c r="M182" s="39"/>
      <c r="N182" s="39"/>
      <c r="O182" s="39"/>
      <c r="P182" s="39"/>
      <c r="Q182" s="39"/>
      <c r="R182" s="39"/>
      <c r="S182" s="39"/>
      <c r="T182" s="39"/>
      <c r="U182" s="39"/>
      <c r="V182" s="39"/>
      <c r="W182" s="39"/>
      <c r="X182" s="39"/>
      <c r="Y182" s="39"/>
      <c r="Z182" s="39"/>
    </row>
    <row r="183" spans="1:26" ht="78.75" hidden="1" customHeight="1" x14ac:dyDescent="0.25">
      <c r="A183" s="28">
        <v>182</v>
      </c>
      <c r="B183" s="30" t="s">
        <v>28</v>
      </c>
      <c r="C183" s="30" t="s">
        <v>41</v>
      </c>
      <c r="D183" s="32" t="s">
        <v>533</v>
      </c>
      <c r="E183" s="334" t="s">
        <v>58</v>
      </c>
      <c r="F183" s="335" t="s">
        <v>59</v>
      </c>
      <c r="G183" s="321" t="s">
        <v>486</v>
      </c>
      <c r="H183" s="350" t="s">
        <v>24</v>
      </c>
      <c r="I183" s="41"/>
      <c r="J183" s="42"/>
      <c r="K183" s="39"/>
      <c r="L183" s="39"/>
      <c r="M183" s="39"/>
      <c r="N183" s="39"/>
      <c r="O183" s="39"/>
      <c r="P183" s="39"/>
      <c r="Q183" s="39"/>
      <c r="R183" s="39"/>
      <c r="S183" s="39"/>
      <c r="T183" s="39"/>
      <c r="U183" s="39"/>
      <c r="V183" s="39"/>
      <c r="W183" s="39"/>
      <c r="X183" s="39"/>
      <c r="Y183" s="39"/>
      <c r="Z183" s="39"/>
    </row>
    <row r="184" spans="1:26" ht="47.25" hidden="1" customHeight="1" x14ac:dyDescent="0.25">
      <c r="A184" s="28">
        <v>183</v>
      </c>
      <c r="B184" s="30" t="s">
        <v>28</v>
      </c>
      <c r="C184" s="30" t="s">
        <v>41</v>
      </c>
      <c r="D184" s="32" t="s">
        <v>535</v>
      </c>
      <c r="E184" s="334" t="s">
        <v>58</v>
      </c>
      <c r="F184" s="321" t="s">
        <v>537</v>
      </c>
      <c r="G184" s="321" t="s">
        <v>538</v>
      </c>
      <c r="H184" s="350" t="s">
        <v>24</v>
      </c>
      <c r="I184" s="41"/>
      <c r="J184" s="42"/>
      <c r="K184" s="39"/>
      <c r="L184" s="39"/>
      <c r="M184" s="39"/>
      <c r="N184" s="39"/>
      <c r="O184" s="39"/>
      <c r="P184" s="39"/>
      <c r="Q184" s="39"/>
      <c r="R184" s="39"/>
      <c r="S184" s="39"/>
      <c r="T184" s="39"/>
      <c r="U184" s="39"/>
      <c r="V184" s="39"/>
      <c r="W184" s="39"/>
      <c r="X184" s="39"/>
      <c r="Y184" s="39"/>
      <c r="Z184" s="39"/>
    </row>
    <row r="185" spans="1:26" ht="63" hidden="1" customHeight="1" x14ac:dyDescent="0.25">
      <c r="A185" s="28">
        <v>184</v>
      </c>
      <c r="B185" s="30" t="s">
        <v>28</v>
      </c>
      <c r="C185" s="30" t="s">
        <v>41</v>
      </c>
      <c r="D185" s="32" t="s">
        <v>539</v>
      </c>
      <c r="E185" s="334" t="s">
        <v>58</v>
      </c>
      <c r="F185" s="321" t="s">
        <v>540</v>
      </c>
      <c r="G185" s="321" t="s">
        <v>538</v>
      </c>
      <c r="H185" s="350" t="s">
        <v>24</v>
      </c>
      <c r="I185" s="41"/>
      <c r="J185" s="42"/>
      <c r="K185" s="39"/>
      <c r="L185" s="39"/>
      <c r="M185" s="39"/>
      <c r="N185" s="39"/>
      <c r="O185" s="39"/>
      <c r="P185" s="39"/>
      <c r="Q185" s="39"/>
      <c r="R185" s="39"/>
      <c r="S185" s="39"/>
      <c r="T185" s="39"/>
      <c r="U185" s="39"/>
      <c r="V185" s="39"/>
      <c r="W185" s="39"/>
      <c r="X185" s="39"/>
      <c r="Y185" s="39"/>
      <c r="Z185" s="39"/>
    </row>
    <row r="186" spans="1:26" ht="47.25" hidden="1" customHeight="1" x14ac:dyDescent="0.25">
      <c r="A186" s="28">
        <v>185</v>
      </c>
      <c r="B186" s="30" t="s">
        <v>28</v>
      </c>
      <c r="C186" s="30" t="s">
        <v>41</v>
      </c>
      <c r="D186" s="32" t="s">
        <v>541</v>
      </c>
      <c r="E186" s="334" t="s">
        <v>58</v>
      </c>
      <c r="F186" s="321" t="s">
        <v>542</v>
      </c>
      <c r="G186" s="321" t="s">
        <v>538</v>
      </c>
      <c r="H186" s="350" t="s">
        <v>24</v>
      </c>
      <c r="I186" s="41"/>
      <c r="J186" s="42"/>
      <c r="K186" s="39"/>
      <c r="L186" s="39"/>
      <c r="M186" s="39"/>
      <c r="N186" s="39"/>
      <c r="O186" s="39"/>
      <c r="P186" s="39"/>
      <c r="Q186" s="39"/>
      <c r="R186" s="39"/>
      <c r="S186" s="39"/>
      <c r="T186" s="39"/>
      <c r="U186" s="39"/>
      <c r="V186" s="39"/>
      <c r="W186" s="39"/>
      <c r="X186" s="39"/>
      <c r="Y186" s="39"/>
      <c r="Z186" s="39"/>
    </row>
    <row r="187" spans="1:26" ht="63" hidden="1" customHeight="1" x14ac:dyDescent="0.25">
      <c r="A187" s="28">
        <v>186</v>
      </c>
      <c r="B187" s="30" t="s">
        <v>28</v>
      </c>
      <c r="C187" s="30" t="s">
        <v>41</v>
      </c>
      <c r="D187" s="32" t="s">
        <v>545</v>
      </c>
      <c r="E187" s="334" t="s">
        <v>58</v>
      </c>
      <c r="F187" s="321" t="s">
        <v>546</v>
      </c>
      <c r="G187" s="321" t="s">
        <v>538</v>
      </c>
      <c r="H187" s="350" t="s">
        <v>24</v>
      </c>
      <c r="I187" s="41"/>
      <c r="J187" s="42"/>
      <c r="K187" s="39"/>
      <c r="L187" s="39"/>
      <c r="M187" s="39"/>
      <c r="N187" s="39"/>
      <c r="O187" s="39"/>
      <c r="P187" s="39"/>
      <c r="Q187" s="39"/>
      <c r="R187" s="39"/>
      <c r="S187" s="39"/>
      <c r="T187" s="39"/>
      <c r="U187" s="39"/>
      <c r="V187" s="39"/>
      <c r="W187" s="39"/>
      <c r="X187" s="39"/>
      <c r="Y187" s="39"/>
      <c r="Z187" s="39"/>
    </row>
    <row r="188" spans="1:26" ht="47.25" hidden="1" customHeight="1" x14ac:dyDescent="0.25">
      <c r="A188" s="28">
        <v>187</v>
      </c>
      <c r="B188" s="30" t="s">
        <v>28</v>
      </c>
      <c r="C188" s="30" t="s">
        <v>41</v>
      </c>
      <c r="D188" s="32" t="s">
        <v>549</v>
      </c>
      <c r="E188" s="334" t="s">
        <v>167</v>
      </c>
      <c r="F188" s="321" t="s">
        <v>322</v>
      </c>
      <c r="G188" s="321" t="s">
        <v>538</v>
      </c>
      <c r="H188" s="339" t="s">
        <v>176</v>
      </c>
      <c r="I188" s="41"/>
      <c r="J188" s="42"/>
      <c r="K188" s="39"/>
      <c r="L188" s="39"/>
      <c r="M188" s="39"/>
      <c r="N188" s="39"/>
      <c r="O188" s="39"/>
      <c r="P188" s="39"/>
      <c r="Q188" s="39"/>
      <c r="R188" s="39"/>
      <c r="S188" s="39"/>
      <c r="T188" s="39"/>
      <c r="U188" s="39"/>
      <c r="V188" s="39"/>
      <c r="W188" s="39"/>
      <c r="X188" s="39"/>
      <c r="Y188" s="39"/>
      <c r="Z188" s="39"/>
    </row>
    <row r="189" spans="1:26" ht="47.25" hidden="1" customHeight="1" x14ac:dyDescent="0.25">
      <c r="A189" s="28">
        <v>188</v>
      </c>
      <c r="B189" s="30" t="s">
        <v>28</v>
      </c>
      <c r="C189" s="30" t="s">
        <v>41</v>
      </c>
      <c r="D189" s="32" t="s">
        <v>551</v>
      </c>
      <c r="E189" s="334" t="s">
        <v>167</v>
      </c>
      <c r="F189" s="321" t="s">
        <v>322</v>
      </c>
      <c r="G189" s="321" t="s">
        <v>538</v>
      </c>
      <c r="H189" s="339" t="s">
        <v>176</v>
      </c>
      <c r="I189" s="41"/>
      <c r="J189" s="42"/>
      <c r="K189" s="39"/>
      <c r="L189" s="39"/>
      <c r="M189" s="39"/>
      <c r="N189" s="39"/>
      <c r="O189" s="39"/>
      <c r="P189" s="39"/>
      <c r="Q189" s="39"/>
      <c r="R189" s="39"/>
      <c r="S189" s="39"/>
      <c r="T189" s="39"/>
      <c r="U189" s="39"/>
      <c r="V189" s="39"/>
      <c r="W189" s="39"/>
      <c r="X189" s="39"/>
      <c r="Y189" s="39"/>
      <c r="Z189" s="39"/>
    </row>
    <row r="190" spans="1:26" ht="47.25" hidden="1" customHeight="1" x14ac:dyDescent="0.25">
      <c r="A190" s="28">
        <v>189</v>
      </c>
      <c r="B190" s="30" t="s">
        <v>28</v>
      </c>
      <c r="C190" s="30" t="s">
        <v>41</v>
      </c>
      <c r="D190" s="32" t="s">
        <v>552</v>
      </c>
      <c r="E190" s="334" t="s">
        <v>58</v>
      </c>
      <c r="F190" s="321" t="s">
        <v>553</v>
      </c>
      <c r="G190" s="321" t="s">
        <v>554</v>
      </c>
      <c r="H190" s="350" t="s">
        <v>24</v>
      </c>
      <c r="I190" s="41"/>
      <c r="J190" s="42"/>
      <c r="K190" s="39"/>
      <c r="L190" s="39"/>
      <c r="M190" s="39"/>
      <c r="N190" s="39"/>
      <c r="O190" s="39"/>
      <c r="P190" s="39"/>
      <c r="Q190" s="39"/>
      <c r="R190" s="39"/>
      <c r="S190" s="39"/>
      <c r="T190" s="39"/>
      <c r="U190" s="39"/>
      <c r="V190" s="39"/>
      <c r="W190" s="39"/>
      <c r="X190" s="39"/>
      <c r="Y190" s="39"/>
      <c r="Z190" s="39"/>
    </row>
    <row r="191" spans="1:26" ht="63" hidden="1" customHeight="1" x14ac:dyDescent="0.25">
      <c r="A191" s="28">
        <v>190</v>
      </c>
      <c r="B191" s="30" t="s">
        <v>28</v>
      </c>
      <c r="C191" s="30" t="s">
        <v>41</v>
      </c>
      <c r="D191" s="32" t="s">
        <v>555</v>
      </c>
      <c r="E191" s="334" t="s">
        <v>58</v>
      </c>
      <c r="F191" s="321" t="s">
        <v>556</v>
      </c>
      <c r="G191" s="321" t="s">
        <v>554</v>
      </c>
      <c r="H191" s="350" t="s">
        <v>24</v>
      </c>
      <c r="I191" s="41"/>
      <c r="J191" s="42"/>
      <c r="K191" s="39"/>
      <c r="L191" s="39"/>
      <c r="M191" s="39"/>
      <c r="N191" s="39"/>
      <c r="O191" s="39"/>
      <c r="P191" s="39"/>
      <c r="Q191" s="39"/>
      <c r="R191" s="39"/>
      <c r="S191" s="39"/>
      <c r="T191" s="39"/>
      <c r="U191" s="39"/>
      <c r="V191" s="39"/>
      <c r="W191" s="39"/>
      <c r="X191" s="39"/>
      <c r="Y191" s="39"/>
      <c r="Z191" s="39"/>
    </row>
    <row r="192" spans="1:26" ht="141.75" hidden="1" customHeight="1" x14ac:dyDescent="0.25">
      <c r="A192" s="28">
        <v>191</v>
      </c>
      <c r="B192" s="30" t="s">
        <v>28</v>
      </c>
      <c r="C192" s="30" t="s">
        <v>41</v>
      </c>
      <c r="D192" s="32" t="s">
        <v>557</v>
      </c>
      <c r="E192" s="334" t="s">
        <v>58</v>
      </c>
      <c r="F192" s="321" t="s">
        <v>558</v>
      </c>
      <c r="G192" s="321" t="s">
        <v>554</v>
      </c>
      <c r="H192" s="350" t="s">
        <v>24</v>
      </c>
      <c r="I192" s="41"/>
      <c r="J192" s="42"/>
      <c r="K192" s="39"/>
      <c r="L192" s="39"/>
      <c r="M192" s="39"/>
      <c r="N192" s="39"/>
      <c r="O192" s="39"/>
      <c r="P192" s="39"/>
      <c r="Q192" s="39"/>
      <c r="R192" s="39"/>
      <c r="S192" s="39"/>
      <c r="T192" s="39"/>
      <c r="U192" s="39"/>
      <c r="V192" s="39"/>
      <c r="W192" s="39"/>
      <c r="X192" s="39"/>
      <c r="Y192" s="39"/>
      <c r="Z192" s="39"/>
    </row>
    <row r="193" spans="1:26" ht="47.25" hidden="1" customHeight="1" x14ac:dyDescent="0.25">
      <c r="A193" s="28">
        <v>192</v>
      </c>
      <c r="B193" s="30" t="s">
        <v>28</v>
      </c>
      <c r="C193" s="30" t="s">
        <v>41</v>
      </c>
      <c r="D193" s="89" t="s">
        <v>559</v>
      </c>
      <c r="E193" s="334" t="s">
        <v>58</v>
      </c>
      <c r="F193" s="335" t="s">
        <v>59</v>
      </c>
      <c r="G193" s="321" t="s">
        <v>554</v>
      </c>
      <c r="H193" s="350" t="s">
        <v>24</v>
      </c>
      <c r="I193" s="41"/>
      <c r="J193" s="42"/>
      <c r="K193" s="39"/>
      <c r="L193" s="39"/>
      <c r="M193" s="39"/>
      <c r="N193" s="39"/>
      <c r="O193" s="39"/>
      <c r="P193" s="39"/>
      <c r="Q193" s="39"/>
      <c r="R193" s="39"/>
      <c r="S193" s="39"/>
      <c r="T193" s="39"/>
      <c r="U193" s="39"/>
      <c r="V193" s="39"/>
      <c r="W193" s="39"/>
      <c r="X193" s="39"/>
      <c r="Y193" s="39"/>
      <c r="Z193" s="39"/>
    </row>
    <row r="194" spans="1:26" ht="47.25" hidden="1" customHeight="1" x14ac:dyDescent="0.25">
      <c r="A194" s="28">
        <v>193</v>
      </c>
      <c r="B194" s="30" t="s">
        <v>28</v>
      </c>
      <c r="C194" s="30" t="s">
        <v>41</v>
      </c>
      <c r="D194" s="32" t="s">
        <v>563</v>
      </c>
      <c r="E194" s="334" t="s">
        <v>58</v>
      </c>
      <c r="F194" s="335" t="s">
        <v>59</v>
      </c>
      <c r="G194" s="321" t="s">
        <v>554</v>
      </c>
      <c r="H194" s="350" t="s">
        <v>24</v>
      </c>
      <c r="I194" s="41"/>
      <c r="J194" s="42"/>
      <c r="K194" s="39"/>
      <c r="L194" s="39"/>
      <c r="M194" s="39"/>
      <c r="N194" s="39"/>
      <c r="O194" s="39"/>
      <c r="P194" s="39"/>
      <c r="Q194" s="39"/>
      <c r="R194" s="39"/>
      <c r="S194" s="39"/>
      <c r="T194" s="39"/>
      <c r="U194" s="39"/>
      <c r="V194" s="39"/>
      <c r="W194" s="39"/>
      <c r="X194" s="39"/>
      <c r="Y194" s="39"/>
      <c r="Z194" s="39"/>
    </row>
    <row r="195" spans="1:26" ht="47.25" hidden="1" customHeight="1" x14ac:dyDescent="0.25">
      <c r="A195" s="28">
        <v>194</v>
      </c>
      <c r="B195" s="30" t="s">
        <v>28</v>
      </c>
      <c r="C195" s="30" t="s">
        <v>41</v>
      </c>
      <c r="D195" s="32" t="s">
        <v>564</v>
      </c>
      <c r="E195" s="334" t="s">
        <v>167</v>
      </c>
      <c r="F195" s="321" t="s">
        <v>566</v>
      </c>
      <c r="G195" s="321" t="s">
        <v>554</v>
      </c>
      <c r="H195" s="339" t="s">
        <v>176</v>
      </c>
      <c r="I195" s="41"/>
      <c r="J195" s="42"/>
      <c r="K195" s="39"/>
      <c r="L195" s="39"/>
      <c r="M195" s="39"/>
      <c r="N195" s="39"/>
      <c r="O195" s="39"/>
      <c r="P195" s="39"/>
      <c r="Q195" s="39"/>
      <c r="R195" s="39"/>
      <c r="S195" s="39"/>
      <c r="T195" s="39"/>
      <c r="U195" s="39"/>
      <c r="V195" s="39"/>
      <c r="W195" s="39"/>
      <c r="X195" s="39"/>
      <c r="Y195" s="39"/>
      <c r="Z195" s="39"/>
    </row>
    <row r="196" spans="1:26" ht="141.75" hidden="1" customHeight="1" x14ac:dyDescent="0.25">
      <c r="A196" s="28">
        <v>195</v>
      </c>
      <c r="B196" s="30" t="s">
        <v>28</v>
      </c>
      <c r="C196" s="30" t="s">
        <v>41</v>
      </c>
      <c r="D196" s="32" t="s">
        <v>567</v>
      </c>
      <c r="E196" s="334" t="s">
        <v>58</v>
      </c>
      <c r="F196" s="321" t="s">
        <v>569</v>
      </c>
      <c r="G196" s="321" t="s">
        <v>554</v>
      </c>
      <c r="H196" s="350" t="s">
        <v>24</v>
      </c>
      <c r="I196" s="41"/>
      <c r="J196" s="42"/>
      <c r="K196" s="39"/>
      <c r="L196" s="39"/>
      <c r="M196" s="39"/>
      <c r="N196" s="39"/>
      <c r="O196" s="39"/>
      <c r="P196" s="39"/>
      <c r="Q196" s="39"/>
      <c r="R196" s="39"/>
      <c r="S196" s="39"/>
      <c r="T196" s="39"/>
      <c r="U196" s="39"/>
      <c r="V196" s="39"/>
      <c r="W196" s="39"/>
      <c r="X196" s="39"/>
      <c r="Y196" s="39"/>
      <c r="Z196" s="39"/>
    </row>
    <row r="197" spans="1:26" ht="47.25" hidden="1" customHeight="1" x14ac:dyDescent="0.25">
      <c r="A197" s="28">
        <v>196</v>
      </c>
      <c r="B197" s="30" t="s">
        <v>28</v>
      </c>
      <c r="C197" s="30" t="s">
        <v>41</v>
      </c>
      <c r="D197" s="32" t="s">
        <v>570</v>
      </c>
      <c r="E197" s="334" t="s">
        <v>58</v>
      </c>
      <c r="F197" s="321" t="s">
        <v>571</v>
      </c>
      <c r="G197" s="321" t="s">
        <v>554</v>
      </c>
      <c r="H197" s="350" t="s">
        <v>24</v>
      </c>
      <c r="I197" s="41"/>
      <c r="J197" s="42"/>
      <c r="K197" s="39"/>
      <c r="L197" s="39"/>
      <c r="M197" s="39"/>
      <c r="N197" s="39"/>
      <c r="O197" s="39"/>
      <c r="P197" s="39"/>
      <c r="Q197" s="39"/>
      <c r="R197" s="39"/>
      <c r="S197" s="39"/>
      <c r="T197" s="39"/>
      <c r="U197" s="39"/>
      <c r="V197" s="39"/>
      <c r="W197" s="39"/>
      <c r="X197" s="39"/>
      <c r="Y197" s="39"/>
      <c r="Z197" s="39"/>
    </row>
    <row r="198" spans="1:26" ht="47.25" hidden="1" customHeight="1" x14ac:dyDescent="0.25">
      <c r="A198" s="28">
        <v>197</v>
      </c>
      <c r="B198" s="30" t="s">
        <v>28</v>
      </c>
      <c r="C198" s="30" t="s">
        <v>41</v>
      </c>
      <c r="D198" s="32" t="s">
        <v>573</v>
      </c>
      <c r="E198" s="334" t="s">
        <v>58</v>
      </c>
      <c r="F198" s="335" t="s">
        <v>59</v>
      </c>
      <c r="G198" s="321" t="s">
        <v>554</v>
      </c>
      <c r="H198" s="350" t="s">
        <v>24</v>
      </c>
      <c r="I198" s="41"/>
      <c r="J198" s="42"/>
      <c r="K198" s="39"/>
      <c r="L198" s="39"/>
      <c r="M198" s="39"/>
      <c r="N198" s="39"/>
      <c r="O198" s="39"/>
      <c r="P198" s="39"/>
      <c r="Q198" s="39"/>
      <c r="R198" s="39"/>
      <c r="S198" s="39"/>
      <c r="T198" s="39"/>
      <c r="U198" s="39"/>
      <c r="V198" s="39"/>
      <c r="W198" s="39"/>
      <c r="X198" s="39"/>
      <c r="Y198" s="39"/>
      <c r="Z198" s="39"/>
    </row>
    <row r="199" spans="1:26" ht="47.25" hidden="1" customHeight="1" x14ac:dyDescent="0.25">
      <c r="A199" s="28">
        <v>198</v>
      </c>
      <c r="B199" s="30" t="s">
        <v>28</v>
      </c>
      <c r="C199" s="30" t="s">
        <v>41</v>
      </c>
      <c r="D199" s="32" t="s">
        <v>574</v>
      </c>
      <c r="E199" s="334" t="s">
        <v>167</v>
      </c>
      <c r="F199" s="321" t="s">
        <v>566</v>
      </c>
      <c r="G199" s="321" t="s">
        <v>554</v>
      </c>
      <c r="H199" s="339" t="s">
        <v>176</v>
      </c>
      <c r="I199" s="41"/>
      <c r="J199" s="42"/>
      <c r="K199" s="39"/>
      <c r="L199" s="39"/>
      <c r="M199" s="39"/>
      <c r="N199" s="39"/>
      <c r="O199" s="39"/>
      <c r="P199" s="39"/>
      <c r="Q199" s="39"/>
      <c r="R199" s="39"/>
      <c r="S199" s="39"/>
      <c r="T199" s="39"/>
      <c r="U199" s="39"/>
      <c r="V199" s="39"/>
      <c r="W199" s="39"/>
      <c r="X199" s="39"/>
      <c r="Y199" s="39"/>
      <c r="Z199" s="39"/>
    </row>
    <row r="200" spans="1:26" ht="157.5" hidden="1" customHeight="1" x14ac:dyDescent="0.25">
      <c r="A200" s="28">
        <v>199</v>
      </c>
      <c r="B200" s="30" t="s">
        <v>28</v>
      </c>
      <c r="C200" s="30" t="s">
        <v>41</v>
      </c>
      <c r="D200" s="32" t="s">
        <v>575</v>
      </c>
      <c r="E200" s="334" t="s">
        <v>58</v>
      </c>
      <c r="F200" s="321" t="s">
        <v>576</v>
      </c>
      <c r="G200" s="321" t="s">
        <v>554</v>
      </c>
      <c r="H200" s="350" t="s">
        <v>24</v>
      </c>
      <c r="I200" s="41"/>
      <c r="J200" s="42"/>
      <c r="K200" s="39"/>
      <c r="L200" s="39"/>
      <c r="M200" s="39"/>
      <c r="N200" s="39"/>
      <c r="O200" s="39"/>
      <c r="P200" s="39"/>
      <c r="Q200" s="39"/>
      <c r="R200" s="39"/>
      <c r="S200" s="39"/>
      <c r="T200" s="39"/>
      <c r="U200" s="39"/>
      <c r="V200" s="39"/>
      <c r="W200" s="39"/>
      <c r="X200" s="39"/>
      <c r="Y200" s="39"/>
      <c r="Z200" s="39"/>
    </row>
    <row r="201" spans="1:26" ht="47.25" hidden="1" customHeight="1" x14ac:dyDescent="0.25">
      <c r="A201" s="28">
        <v>200</v>
      </c>
      <c r="B201" s="30" t="s">
        <v>28</v>
      </c>
      <c r="C201" s="30" t="s">
        <v>41</v>
      </c>
      <c r="D201" s="32" t="s">
        <v>577</v>
      </c>
      <c r="E201" s="334" t="s">
        <v>58</v>
      </c>
      <c r="F201" s="335" t="s">
        <v>59</v>
      </c>
      <c r="G201" s="321" t="s">
        <v>554</v>
      </c>
      <c r="H201" s="350" t="s">
        <v>24</v>
      </c>
      <c r="I201" s="41"/>
      <c r="J201" s="42"/>
      <c r="K201" s="39"/>
      <c r="L201" s="39"/>
      <c r="M201" s="39"/>
      <c r="N201" s="39"/>
      <c r="O201" s="39"/>
      <c r="P201" s="39"/>
      <c r="Q201" s="39"/>
      <c r="R201" s="39"/>
      <c r="S201" s="39"/>
      <c r="T201" s="39"/>
      <c r="U201" s="39"/>
      <c r="V201" s="39"/>
      <c r="W201" s="39"/>
      <c r="X201" s="39"/>
      <c r="Y201" s="39"/>
      <c r="Z201" s="39"/>
    </row>
    <row r="202" spans="1:26" ht="47.25" hidden="1" customHeight="1" x14ac:dyDescent="0.25">
      <c r="A202" s="28">
        <v>201</v>
      </c>
      <c r="B202" s="30" t="s">
        <v>28</v>
      </c>
      <c r="C202" s="30" t="s">
        <v>41</v>
      </c>
      <c r="D202" s="32" t="s">
        <v>578</v>
      </c>
      <c r="E202" s="334" t="s">
        <v>167</v>
      </c>
      <c r="F202" s="321" t="s">
        <v>566</v>
      </c>
      <c r="G202" s="321" t="s">
        <v>554</v>
      </c>
      <c r="H202" s="339" t="s">
        <v>176</v>
      </c>
      <c r="I202" s="41"/>
      <c r="J202" s="42"/>
      <c r="K202" s="39"/>
      <c r="L202" s="39"/>
      <c r="M202" s="39"/>
      <c r="N202" s="39"/>
      <c r="O202" s="39"/>
      <c r="P202" s="39"/>
      <c r="Q202" s="39"/>
      <c r="R202" s="39"/>
      <c r="S202" s="39"/>
      <c r="T202" s="39"/>
      <c r="U202" s="39"/>
      <c r="V202" s="39"/>
      <c r="W202" s="39"/>
      <c r="X202" s="39"/>
      <c r="Y202" s="39"/>
      <c r="Z202" s="39"/>
    </row>
    <row r="203" spans="1:26" ht="47.25" hidden="1" customHeight="1" x14ac:dyDescent="0.25">
      <c r="A203" s="28">
        <v>202</v>
      </c>
      <c r="B203" s="30" t="s">
        <v>28</v>
      </c>
      <c r="C203" s="30" t="s">
        <v>41</v>
      </c>
      <c r="D203" s="32" t="s">
        <v>579</v>
      </c>
      <c r="E203" s="334" t="s">
        <v>167</v>
      </c>
      <c r="F203" s="321" t="s">
        <v>581</v>
      </c>
      <c r="G203" s="321" t="s">
        <v>554</v>
      </c>
      <c r="H203" s="339" t="s">
        <v>176</v>
      </c>
      <c r="I203" s="41"/>
      <c r="J203" s="42"/>
      <c r="K203" s="39"/>
      <c r="L203" s="39"/>
      <c r="M203" s="39"/>
      <c r="N203" s="39"/>
      <c r="O203" s="39"/>
      <c r="P203" s="39"/>
      <c r="Q203" s="39"/>
      <c r="R203" s="39"/>
      <c r="S203" s="39"/>
      <c r="T203" s="39"/>
      <c r="U203" s="39"/>
      <c r="V203" s="39"/>
      <c r="W203" s="39"/>
      <c r="X203" s="39"/>
      <c r="Y203" s="39"/>
      <c r="Z203" s="39"/>
    </row>
    <row r="204" spans="1:26" ht="47.25" hidden="1" customHeight="1" x14ac:dyDescent="0.25">
      <c r="A204" s="28">
        <v>203</v>
      </c>
      <c r="B204" s="30" t="s">
        <v>28</v>
      </c>
      <c r="C204" s="30" t="s">
        <v>41</v>
      </c>
      <c r="D204" s="32" t="s">
        <v>582</v>
      </c>
      <c r="E204" s="334" t="s">
        <v>58</v>
      </c>
      <c r="F204" s="335" t="s">
        <v>59</v>
      </c>
      <c r="G204" s="321" t="s">
        <v>554</v>
      </c>
      <c r="H204" s="350" t="s">
        <v>24</v>
      </c>
      <c r="I204" s="41"/>
      <c r="J204" s="42"/>
      <c r="K204" s="39"/>
      <c r="L204" s="39"/>
      <c r="M204" s="39"/>
      <c r="N204" s="39"/>
      <c r="O204" s="39"/>
      <c r="P204" s="39"/>
      <c r="Q204" s="39"/>
      <c r="R204" s="39"/>
      <c r="S204" s="39"/>
      <c r="T204" s="39"/>
      <c r="U204" s="39"/>
      <c r="V204" s="39"/>
      <c r="W204" s="39"/>
      <c r="X204" s="39"/>
      <c r="Y204" s="39"/>
      <c r="Z204" s="39"/>
    </row>
    <row r="205" spans="1:26" ht="78.75" hidden="1" customHeight="1" x14ac:dyDescent="0.25">
      <c r="A205" s="28">
        <v>204</v>
      </c>
      <c r="B205" s="30" t="s">
        <v>28</v>
      </c>
      <c r="C205" s="30" t="s">
        <v>41</v>
      </c>
      <c r="D205" s="32" t="s">
        <v>585</v>
      </c>
      <c r="E205" s="334" t="s">
        <v>58</v>
      </c>
      <c r="F205" s="335" t="s">
        <v>59</v>
      </c>
      <c r="G205" s="321" t="s">
        <v>554</v>
      </c>
      <c r="H205" s="350" t="s">
        <v>24</v>
      </c>
      <c r="I205" s="41"/>
      <c r="J205" s="42"/>
      <c r="K205" s="39"/>
      <c r="L205" s="39"/>
      <c r="M205" s="39"/>
      <c r="N205" s="39"/>
      <c r="O205" s="39"/>
      <c r="P205" s="39"/>
      <c r="Q205" s="39"/>
      <c r="R205" s="39"/>
      <c r="S205" s="39"/>
      <c r="T205" s="39"/>
      <c r="U205" s="39"/>
      <c r="V205" s="39"/>
      <c r="W205" s="39"/>
      <c r="X205" s="39"/>
      <c r="Y205" s="39"/>
      <c r="Z205" s="39"/>
    </row>
    <row r="206" spans="1:26" ht="47.25" hidden="1" customHeight="1" x14ac:dyDescent="0.25">
      <c r="A206" s="28">
        <v>205</v>
      </c>
      <c r="B206" s="30" t="s">
        <v>28</v>
      </c>
      <c r="C206" s="30" t="s">
        <v>41</v>
      </c>
      <c r="D206" s="32" t="s">
        <v>587</v>
      </c>
      <c r="E206" s="334" t="s">
        <v>58</v>
      </c>
      <c r="F206" s="335" t="s">
        <v>59</v>
      </c>
      <c r="G206" s="321" t="s">
        <v>554</v>
      </c>
      <c r="H206" s="350" t="s">
        <v>24</v>
      </c>
      <c r="I206" s="41"/>
      <c r="J206" s="42"/>
      <c r="K206" s="39"/>
      <c r="L206" s="39"/>
      <c r="M206" s="39"/>
      <c r="N206" s="39"/>
      <c r="O206" s="39"/>
      <c r="P206" s="39"/>
      <c r="Q206" s="39"/>
      <c r="R206" s="39"/>
      <c r="S206" s="39"/>
      <c r="T206" s="39"/>
      <c r="U206" s="39"/>
      <c r="V206" s="39"/>
      <c r="W206" s="39"/>
      <c r="X206" s="39"/>
      <c r="Y206" s="39"/>
      <c r="Z206" s="39"/>
    </row>
    <row r="207" spans="1:26" ht="47.25" hidden="1" customHeight="1" x14ac:dyDescent="0.25">
      <c r="A207" s="28">
        <v>206</v>
      </c>
      <c r="B207" s="30" t="s">
        <v>28</v>
      </c>
      <c r="C207" s="30" t="s">
        <v>41</v>
      </c>
      <c r="D207" s="32" t="s">
        <v>588</v>
      </c>
      <c r="E207" s="334" t="s">
        <v>58</v>
      </c>
      <c r="F207" s="335" t="s">
        <v>59</v>
      </c>
      <c r="G207" s="321" t="s">
        <v>554</v>
      </c>
      <c r="H207" s="350" t="s">
        <v>24</v>
      </c>
      <c r="I207" s="41"/>
      <c r="J207" s="42"/>
      <c r="K207" s="39"/>
      <c r="L207" s="39"/>
      <c r="M207" s="39"/>
      <c r="N207" s="39"/>
      <c r="O207" s="39"/>
      <c r="P207" s="39"/>
      <c r="Q207" s="39"/>
      <c r="R207" s="39"/>
      <c r="S207" s="39"/>
      <c r="T207" s="39"/>
      <c r="U207" s="39"/>
      <c r="V207" s="39"/>
      <c r="W207" s="39"/>
      <c r="X207" s="39"/>
      <c r="Y207" s="39"/>
      <c r="Z207" s="39"/>
    </row>
    <row r="208" spans="1:26" ht="47.25" hidden="1" customHeight="1" x14ac:dyDescent="0.25">
      <c r="A208" s="28">
        <v>207</v>
      </c>
      <c r="B208" s="30" t="s">
        <v>28</v>
      </c>
      <c r="C208" s="30" t="s">
        <v>41</v>
      </c>
      <c r="D208" s="32" t="s">
        <v>589</v>
      </c>
      <c r="E208" s="334" t="s">
        <v>58</v>
      </c>
      <c r="F208" s="335" t="s">
        <v>59</v>
      </c>
      <c r="G208" s="321" t="s">
        <v>554</v>
      </c>
      <c r="H208" s="350" t="s">
        <v>24</v>
      </c>
      <c r="I208" s="41"/>
      <c r="J208" s="42"/>
      <c r="K208" s="39"/>
      <c r="L208" s="39"/>
      <c r="M208" s="39"/>
      <c r="N208" s="39"/>
      <c r="O208" s="39"/>
      <c r="P208" s="39"/>
      <c r="Q208" s="39"/>
      <c r="R208" s="39"/>
      <c r="S208" s="39"/>
      <c r="T208" s="39"/>
      <c r="U208" s="39"/>
      <c r="V208" s="39"/>
      <c r="W208" s="39"/>
      <c r="X208" s="39"/>
      <c r="Y208" s="39"/>
      <c r="Z208" s="39"/>
    </row>
    <row r="209" spans="1:26" ht="47.25" hidden="1" customHeight="1" x14ac:dyDescent="0.25">
      <c r="A209" s="28">
        <v>208</v>
      </c>
      <c r="B209" s="30" t="s">
        <v>28</v>
      </c>
      <c r="C209" s="30" t="s">
        <v>41</v>
      </c>
      <c r="D209" s="32" t="s">
        <v>590</v>
      </c>
      <c r="E209" s="334" t="s">
        <v>58</v>
      </c>
      <c r="F209" s="335" t="s">
        <v>59</v>
      </c>
      <c r="G209" s="321" t="s">
        <v>554</v>
      </c>
      <c r="H209" s="350" t="s">
        <v>24</v>
      </c>
      <c r="I209" s="41"/>
      <c r="J209" s="42"/>
      <c r="K209" s="39"/>
      <c r="L209" s="39"/>
      <c r="M209" s="39"/>
      <c r="N209" s="39"/>
      <c r="O209" s="39"/>
      <c r="P209" s="39"/>
      <c r="Q209" s="39"/>
      <c r="R209" s="39"/>
      <c r="S209" s="39"/>
      <c r="T209" s="39"/>
      <c r="U209" s="39"/>
      <c r="V209" s="39"/>
      <c r="W209" s="39"/>
      <c r="X209" s="39"/>
      <c r="Y209" s="39"/>
      <c r="Z209" s="39"/>
    </row>
    <row r="210" spans="1:26" ht="63" hidden="1" customHeight="1" x14ac:dyDescent="0.25">
      <c r="A210" s="28">
        <v>209</v>
      </c>
      <c r="B210" s="30" t="s">
        <v>28</v>
      </c>
      <c r="C210" s="30" t="s">
        <v>41</v>
      </c>
      <c r="D210" s="32" t="s">
        <v>591</v>
      </c>
      <c r="E210" s="334" t="s">
        <v>58</v>
      </c>
      <c r="F210" s="335" t="s">
        <v>59</v>
      </c>
      <c r="G210" s="321" t="s">
        <v>554</v>
      </c>
      <c r="H210" s="350" t="s">
        <v>24</v>
      </c>
      <c r="I210" s="41"/>
      <c r="J210" s="42"/>
      <c r="K210" s="39"/>
      <c r="L210" s="39"/>
      <c r="M210" s="39"/>
      <c r="N210" s="39"/>
      <c r="O210" s="39"/>
      <c r="P210" s="39"/>
      <c r="Q210" s="39"/>
      <c r="R210" s="39"/>
      <c r="S210" s="39"/>
      <c r="T210" s="39"/>
      <c r="U210" s="39"/>
      <c r="V210" s="39"/>
      <c r="W210" s="39"/>
      <c r="X210" s="39"/>
      <c r="Y210" s="39"/>
      <c r="Z210" s="39"/>
    </row>
    <row r="211" spans="1:26" ht="47.25" hidden="1" customHeight="1" x14ac:dyDescent="0.25">
      <c r="A211" s="28">
        <v>210</v>
      </c>
      <c r="B211" s="30" t="s">
        <v>28</v>
      </c>
      <c r="C211" s="30" t="s">
        <v>41</v>
      </c>
      <c r="D211" s="32" t="s">
        <v>592</v>
      </c>
      <c r="E211" s="334" t="s">
        <v>58</v>
      </c>
      <c r="F211" s="335" t="s">
        <v>59</v>
      </c>
      <c r="G211" s="321" t="s">
        <v>554</v>
      </c>
      <c r="H211" s="350" t="s">
        <v>24</v>
      </c>
      <c r="I211" s="41"/>
      <c r="J211" s="42"/>
      <c r="K211" s="39"/>
      <c r="L211" s="39"/>
      <c r="M211" s="39"/>
      <c r="N211" s="39"/>
      <c r="O211" s="39"/>
      <c r="P211" s="39"/>
      <c r="Q211" s="39"/>
      <c r="R211" s="39"/>
      <c r="S211" s="39"/>
      <c r="T211" s="39"/>
      <c r="U211" s="39"/>
      <c r="V211" s="39"/>
      <c r="W211" s="39"/>
      <c r="X211" s="39"/>
      <c r="Y211" s="39"/>
      <c r="Z211" s="39"/>
    </row>
    <row r="212" spans="1:26" ht="47.25" hidden="1" customHeight="1" x14ac:dyDescent="0.25">
      <c r="A212" s="28">
        <v>211</v>
      </c>
      <c r="B212" s="30" t="s">
        <v>28</v>
      </c>
      <c r="C212" s="30" t="s">
        <v>41</v>
      </c>
      <c r="D212" s="32" t="s">
        <v>593</v>
      </c>
      <c r="E212" s="334" t="s">
        <v>58</v>
      </c>
      <c r="F212" s="335" t="s">
        <v>59</v>
      </c>
      <c r="G212" s="321" t="s">
        <v>554</v>
      </c>
      <c r="H212" s="350" t="s">
        <v>24</v>
      </c>
      <c r="I212" s="41"/>
      <c r="J212" s="42"/>
      <c r="K212" s="39"/>
      <c r="L212" s="39"/>
      <c r="M212" s="39"/>
      <c r="N212" s="39"/>
      <c r="O212" s="39"/>
      <c r="P212" s="39"/>
      <c r="Q212" s="39"/>
      <c r="R212" s="39"/>
      <c r="S212" s="39"/>
      <c r="T212" s="39"/>
      <c r="U212" s="39"/>
      <c r="V212" s="39"/>
      <c r="W212" s="39"/>
      <c r="X212" s="39"/>
      <c r="Y212" s="39"/>
      <c r="Z212" s="39"/>
    </row>
    <row r="213" spans="1:26" ht="47.25" hidden="1" customHeight="1" x14ac:dyDescent="0.25">
      <c r="A213" s="28">
        <v>212</v>
      </c>
      <c r="B213" s="30" t="s">
        <v>28</v>
      </c>
      <c r="C213" s="30" t="s">
        <v>41</v>
      </c>
      <c r="D213" s="32" t="s">
        <v>595</v>
      </c>
      <c r="E213" s="334" t="s">
        <v>58</v>
      </c>
      <c r="F213" s="335" t="s">
        <v>59</v>
      </c>
      <c r="G213" s="321" t="s">
        <v>554</v>
      </c>
      <c r="H213" s="350" t="s">
        <v>24</v>
      </c>
      <c r="I213" s="41"/>
      <c r="J213" s="42"/>
      <c r="K213" s="39"/>
      <c r="L213" s="39"/>
      <c r="M213" s="39"/>
      <c r="N213" s="39"/>
      <c r="O213" s="39"/>
      <c r="P213" s="39"/>
      <c r="Q213" s="39"/>
      <c r="R213" s="39"/>
      <c r="S213" s="39"/>
      <c r="T213" s="39"/>
      <c r="U213" s="39"/>
      <c r="V213" s="39"/>
      <c r="W213" s="39"/>
      <c r="X213" s="39"/>
      <c r="Y213" s="39"/>
      <c r="Z213" s="39"/>
    </row>
    <row r="214" spans="1:26" ht="31.5" hidden="1" customHeight="1" x14ac:dyDescent="0.25">
      <c r="A214" s="28">
        <v>213</v>
      </c>
      <c r="B214" s="30" t="s">
        <v>28</v>
      </c>
      <c r="C214" s="30" t="s">
        <v>41</v>
      </c>
      <c r="D214" s="32" t="s">
        <v>596</v>
      </c>
      <c r="E214" s="334" t="s">
        <v>21</v>
      </c>
      <c r="F214" s="321" t="s">
        <v>597</v>
      </c>
      <c r="G214" s="321" t="s">
        <v>554</v>
      </c>
      <c r="H214" s="350" t="s">
        <v>24</v>
      </c>
      <c r="I214" s="41"/>
      <c r="J214" s="42"/>
      <c r="K214" s="39"/>
      <c r="L214" s="39"/>
      <c r="M214" s="39"/>
      <c r="N214" s="39"/>
      <c r="O214" s="39"/>
      <c r="P214" s="39"/>
      <c r="Q214" s="39"/>
      <c r="R214" s="39"/>
      <c r="S214" s="39"/>
      <c r="T214" s="39"/>
      <c r="U214" s="39"/>
      <c r="V214" s="39"/>
      <c r="W214" s="39"/>
      <c r="X214" s="39"/>
      <c r="Y214" s="39"/>
      <c r="Z214" s="39"/>
    </row>
    <row r="215" spans="1:26" ht="47.25" hidden="1" customHeight="1" x14ac:dyDescent="0.25">
      <c r="A215" s="28">
        <v>214</v>
      </c>
      <c r="B215" s="30" t="s">
        <v>28</v>
      </c>
      <c r="C215" s="30" t="s">
        <v>41</v>
      </c>
      <c r="D215" s="32" t="s">
        <v>599</v>
      </c>
      <c r="E215" s="334" t="s">
        <v>58</v>
      </c>
      <c r="F215" s="335" t="s">
        <v>59</v>
      </c>
      <c r="G215" s="321" t="s">
        <v>554</v>
      </c>
      <c r="H215" s="350" t="s">
        <v>24</v>
      </c>
      <c r="I215" s="41"/>
      <c r="J215" s="42"/>
      <c r="K215" s="39"/>
      <c r="L215" s="39"/>
      <c r="M215" s="39"/>
      <c r="N215" s="39"/>
      <c r="O215" s="39"/>
      <c r="P215" s="39"/>
      <c r="Q215" s="39"/>
      <c r="R215" s="39"/>
      <c r="S215" s="39"/>
      <c r="T215" s="39"/>
      <c r="U215" s="39"/>
      <c r="V215" s="39"/>
      <c r="W215" s="39"/>
      <c r="X215" s="39"/>
      <c r="Y215" s="39"/>
      <c r="Z215" s="39"/>
    </row>
    <row r="216" spans="1:26" ht="47.25" hidden="1" customHeight="1" x14ac:dyDescent="0.25">
      <c r="A216" s="28">
        <v>215</v>
      </c>
      <c r="B216" s="30" t="s">
        <v>28</v>
      </c>
      <c r="C216" s="30" t="s">
        <v>41</v>
      </c>
      <c r="D216" s="32" t="s">
        <v>600</v>
      </c>
      <c r="E216" s="334" t="s">
        <v>58</v>
      </c>
      <c r="F216" s="335" t="s">
        <v>59</v>
      </c>
      <c r="G216" s="321" t="s">
        <v>554</v>
      </c>
      <c r="H216" s="350" t="s">
        <v>24</v>
      </c>
      <c r="I216" s="41"/>
      <c r="J216" s="42"/>
      <c r="K216" s="39"/>
      <c r="L216" s="39"/>
      <c r="M216" s="39"/>
      <c r="N216" s="39"/>
      <c r="O216" s="39"/>
      <c r="P216" s="39"/>
      <c r="Q216" s="39"/>
      <c r="R216" s="39"/>
      <c r="S216" s="39"/>
      <c r="T216" s="39"/>
      <c r="U216" s="39"/>
      <c r="V216" s="39"/>
      <c r="W216" s="39"/>
      <c r="X216" s="39"/>
      <c r="Y216" s="39"/>
      <c r="Z216" s="39"/>
    </row>
    <row r="217" spans="1:26" ht="47.25" hidden="1" customHeight="1" x14ac:dyDescent="0.25">
      <c r="A217" s="28">
        <v>216</v>
      </c>
      <c r="B217" s="30" t="s">
        <v>28</v>
      </c>
      <c r="C217" s="30" t="s">
        <v>41</v>
      </c>
      <c r="D217" s="32" t="s">
        <v>601</v>
      </c>
      <c r="E217" s="334" t="s">
        <v>58</v>
      </c>
      <c r="F217" s="335" t="s">
        <v>59</v>
      </c>
      <c r="G217" s="321" t="s">
        <v>554</v>
      </c>
      <c r="H217" s="350" t="s">
        <v>24</v>
      </c>
      <c r="I217" s="41"/>
      <c r="J217" s="42"/>
      <c r="K217" s="39"/>
      <c r="L217" s="39"/>
      <c r="M217" s="39"/>
      <c r="N217" s="39"/>
      <c r="O217" s="39"/>
      <c r="P217" s="39"/>
      <c r="Q217" s="39"/>
      <c r="R217" s="39"/>
      <c r="S217" s="39"/>
      <c r="T217" s="39"/>
      <c r="U217" s="39"/>
      <c r="V217" s="39"/>
      <c r="W217" s="39"/>
      <c r="X217" s="39"/>
      <c r="Y217" s="39"/>
      <c r="Z217" s="39"/>
    </row>
    <row r="218" spans="1:26" ht="47.25" hidden="1" customHeight="1" x14ac:dyDescent="0.25">
      <c r="A218" s="28">
        <v>217</v>
      </c>
      <c r="B218" s="30" t="s">
        <v>28</v>
      </c>
      <c r="C218" s="30" t="s">
        <v>41</v>
      </c>
      <c r="D218" s="32" t="s">
        <v>602</v>
      </c>
      <c r="E218" s="334" t="s">
        <v>58</v>
      </c>
      <c r="F218" s="321" t="s">
        <v>603</v>
      </c>
      <c r="G218" s="321" t="s">
        <v>554</v>
      </c>
      <c r="H218" s="350" t="s">
        <v>24</v>
      </c>
      <c r="I218" s="41"/>
      <c r="J218" s="42"/>
      <c r="K218" s="39"/>
      <c r="L218" s="39"/>
      <c r="M218" s="39"/>
      <c r="N218" s="39"/>
      <c r="O218" s="39"/>
      <c r="P218" s="39"/>
      <c r="Q218" s="39"/>
      <c r="R218" s="39"/>
      <c r="S218" s="39"/>
      <c r="T218" s="39"/>
      <c r="U218" s="39"/>
      <c r="V218" s="39"/>
      <c r="W218" s="39"/>
      <c r="X218" s="39"/>
      <c r="Y218" s="39"/>
      <c r="Z218" s="39"/>
    </row>
    <row r="219" spans="1:26" ht="47.25" hidden="1" customHeight="1" x14ac:dyDescent="0.25">
      <c r="A219" s="28">
        <v>218</v>
      </c>
      <c r="B219" s="30" t="s">
        <v>28</v>
      </c>
      <c r="C219" s="30" t="s">
        <v>41</v>
      </c>
      <c r="D219" s="32" t="s">
        <v>605</v>
      </c>
      <c r="E219" s="334" t="s">
        <v>58</v>
      </c>
      <c r="F219" s="335" t="s">
        <v>59</v>
      </c>
      <c r="G219" s="321" t="s">
        <v>554</v>
      </c>
      <c r="H219" s="350" t="s">
        <v>24</v>
      </c>
      <c r="I219" s="41"/>
      <c r="J219" s="42"/>
      <c r="K219" s="39"/>
      <c r="L219" s="39"/>
      <c r="M219" s="39"/>
      <c r="N219" s="39"/>
      <c r="O219" s="39"/>
      <c r="P219" s="39"/>
      <c r="Q219" s="39"/>
      <c r="R219" s="39"/>
      <c r="S219" s="39"/>
      <c r="T219" s="39"/>
      <c r="U219" s="39"/>
      <c r="V219" s="39"/>
      <c r="W219" s="39"/>
      <c r="X219" s="39"/>
      <c r="Y219" s="39"/>
      <c r="Z219" s="39"/>
    </row>
    <row r="220" spans="1:26" ht="47.25" hidden="1" customHeight="1" x14ac:dyDescent="0.25">
      <c r="A220" s="28">
        <v>219</v>
      </c>
      <c r="B220" s="30" t="s">
        <v>28</v>
      </c>
      <c r="C220" s="30" t="s">
        <v>41</v>
      </c>
      <c r="D220" s="32" t="s">
        <v>606</v>
      </c>
      <c r="E220" s="334" t="s">
        <v>58</v>
      </c>
      <c r="F220" s="335" t="s">
        <v>59</v>
      </c>
      <c r="G220" s="321" t="s">
        <v>554</v>
      </c>
      <c r="H220" s="350" t="s">
        <v>24</v>
      </c>
      <c r="I220" s="41"/>
      <c r="J220" s="42"/>
      <c r="K220" s="39"/>
      <c r="L220" s="39"/>
      <c r="M220" s="39"/>
      <c r="N220" s="39"/>
      <c r="O220" s="39"/>
      <c r="P220" s="39"/>
      <c r="Q220" s="39"/>
      <c r="R220" s="39"/>
      <c r="S220" s="39"/>
      <c r="T220" s="39"/>
      <c r="U220" s="39"/>
      <c r="V220" s="39"/>
      <c r="W220" s="39"/>
      <c r="X220" s="39"/>
      <c r="Y220" s="39"/>
      <c r="Z220" s="39"/>
    </row>
    <row r="221" spans="1:26" ht="47.25" hidden="1" customHeight="1" x14ac:dyDescent="0.25">
      <c r="A221" s="28">
        <v>220</v>
      </c>
      <c r="B221" s="30" t="s">
        <v>28</v>
      </c>
      <c r="C221" s="30" t="s">
        <v>41</v>
      </c>
      <c r="D221" s="32" t="s">
        <v>607</v>
      </c>
      <c r="E221" s="334" t="s">
        <v>58</v>
      </c>
      <c r="F221" s="335" t="s">
        <v>59</v>
      </c>
      <c r="G221" s="321" t="s">
        <v>554</v>
      </c>
      <c r="H221" s="350" t="s">
        <v>24</v>
      </c>
      <c r="I221" s="41"/>
      <c r="J221" s="42"/>
      <c r="K221" s="39"/>
      <c r="L221" s="39"/>
      <c r="M221" s="39"/>
      <c r="N221" s="39"/>
      <c r="O221" s="39"/>
      <c r="P221" s="39"/>
      <c r="Q221" s="39"/>
      <c r="R221" s="39"/>
      <c r="S221" s="39"/>
      <c r="T221" s="39"/>
      <c r="U221" s="39"/>
      <c r="V221" s="39"/>
      <c r="W221" s="39"/>
      <c r="X221" s="39"/>
      <c r="Y221" s="39"/>
      <c r="Z221" s="39"/>
    </row>
    <row r="222" spans="1:26" ht="47.25" hidden="1" customHeight="1" x14ac:dyDescent="0.25">
      <c r="A222" s="28">
        <v>221</v>
      </c>
      <c r="B222" s="30" t="s">
        <v>28</v>
      </c>
      <c r="C222" s="30" t="s">
        <v>41</v>
      </c>
      <c r="D222" s="32" t="s">
        <v>609</v>
      </c>
      <c r="E222" s="334" t="s">
        <v>58</v>
      </c>
      <c r="F222" s="335" t="s">
        <v>59</v>
      </c>
      <c r="G222" s="321" t="s">
        <v>554</v>
      </c>
      <c r="H222" s="350" t="s">
        <v>24</v>
      </c>
      <c r="I222" s="41"/>
      <c r="J222" s="42"/>
      <c r="K222" s="39"/>
      <c r="L222" s="39"/>
      <c r="M222" s="39"/>
      <c r="N222" s="39"/>
      <c r="O222" s="39"/>
      <c r="P222" s="39"/>
      <c r="Q222" s="39"/>
      <c r="R222" s="39"/>
      <c r="S222" s="39"/>
      <c r="T222" s="39"/>
      <c r="U222" s="39"/>
      <c r="V222" s="39"/>
      <c r="W222" s="39"/>
      <c r="X222" s="39"/>
      <c r="Y222" s="39"/>
      <c r="Z222" s="39"/>
    </row>
    <row r="223" spans="1:26" ht="47.25" hidden="1" customHeight="1" x14ac:dyDescent="0.25">
      <c r="A223" s="28">
        <v>222</v>
      </c>
      <c r="B223" s="30" t="s">
        <v>28</v>
      </c>
      <c r="C223" s="30" t="s">
        <v>41</v>
      </c>
      <c r="D223" s="32" t="s">
        <v>611</v>
      </c>
      <c r="E223" s="334" t="s">
        <v>58</v>
      </c>
      <c r="F223" s="336" t="s">
        <v>612</v>
      </c>
      <c r="G223" s="336" t="s">
        <v>618</v>
      </c>
      <c r="H223" s="350" t="s">
        <v>24</v>
      </c>
      <c r="I223" s="41"/>
      <c r="J223" s="42"/>
      <c r="K223" s="39"/>
      <c r="L223" s="39"/>
      <c r="M223" s="39"/>
      <c r="N223" s="39"/>
      <c r="O223" s="39"/>
      <c r="P223" s="39"/>
      <c r="Q223" s="39"/>
      <c r="R223" s="39"/>
      <c r="S223" s="39"/>
      <c r="T223" s="39"/>
      <c r="U223" s="39"/>
      <c r="V223" s="39"/>
      <c r="W223" s="39"/>
      <c r="X223" s="39"/>
      <c r="Y223" s="39"/>
      <c r="Z223" s="39"/>
    </row>
    <row r="224" spans="1:26" ht="110.25" hidden="1" customHeight="1" x14ac:dyDescent="0.25">
      <c r="A224" s="28">
        <v>223</v>
      </c>
      <c r="B224" s="30" t="s">
        <v>28</v>
      </c>
      <c r="C224" s="30" t="s">
        <v>41</v>
      </c>
      <c r="D224" s="32" t="s">
        <v>620</v>
      </c>
      <c r="E224" s="334" t="s">
        <v>58</v>
      </c>
      <c r="F224" s="321" t="s">
        <v>621</v>
      </c>
      <c r="G224" s="336" t="s">
        <v>618</v>
      </c>
      <c r="H224" s="350" t="s">
        <v>24</v>
      </c>
      <c r="I224" s="41"/>
      <c r="J224" s="42"/>
      <c r="K224" s="39"/>
      <c r="L224" s="39"/>
      <c r="M224" s="39"/>
      <c r="N224" s="39"/>
      <c r="O224" s="39"/>
      <c r="P224" s="39"/>
      <c r="Q224" s="39"/>
      <c r="R224" s="39"/>
      <c r="S224" s="39"/>
      <c r="T224" s="39"/>
      <c r="U224" s="39"/>
      <c r="V224" s="39"/>
      <c r="W224" s="39"/>
      <c r="X224" s="39"/>
      <c r="Y224" s="39"/>
      <c r="Z224" s="39"/>
    </row>
    <row r="225" spans="1:26" ht="47.25" hidden="1" customHeight="1" x14ac:dyDescent="0.25">
      <c r="A225" s="28">
        <v>224</v>
      </c>
      <c r="B225" s="30" t="s">
        <v>28</v>
      </c>
      <c r="C225" s="30" t="s">
        <v>41</v>
      </c>
      <c r="D225" s="32" t="s">
        <v>622</v>
      </c>
      <c r="E225" s="334" t="s">
        <v>58</v>
      </c>
      <c r="F225" s="335" t="s">
        <v>59</v>
      </c>
      <c r="G225" s="336" t="s">
        <v>618</v>
      </c>
      <c r="H225" s="350" t="s">
        <v>24</v>
      </c>
      <c r="I225" s="41"/>
      <c r="J225" s="42"/>
      <c r="K225" s="39"/>
      <c r="L225" s="39"/>
      <c r="M225" s="39"/>
      <c r="N225" s="39"/>
      <c r="O225" s="39"/>
      <c r="P225" s="39"/>
      <c r="Q225" s="39"/>
      <c r="R225" s="39"/>
      <c r="S225" s="39"/>
      <c r="T225" s="39"/>
      <c r="U225" s="39"/>
      <c r="V225" s="39"/>
      <c r="W225" s="39"/>
      <c r="X225" s="39"/>
      <c r="Y225" s="39"/>
      <c r="Z225" s="39"/>
    </row>
    <row r="226" spans="1:26" ht="47.25" hidden="1" customHeight="1" x14ac:dyDescent="0.25">
      <c r="A226" s="28">
        <v>225</v>
      </c>
      <c r="B226" s="30" t="s">
        <v>28</v>
      </c>
      <c r="C226" s="30" t="s">
        <v>41</v>
      </c>
      <c r="D226" s="32" t="s">
        <v>626</v>
      </c>
      <c r="E226" s="334" t="s">
        <v>58</v>
      </c>
      <c r="F226" s="335" t="s">
        <v>59</v>
      </c>
      <c r="G226" s="336" t="s">
        <v>618</v>
      </c>
      <c r="H226" s="350" t="s">
        <v>24</v>
      </c>
      <c r="I226" s="41"/>
      <c r="J226" s="42"/>
      <c r="K226" s="39"/>
      <c r="L226" s="39"/>
      <c r="M226" s="39"/>
      <c r="N226" s="39"/>
      <c r="O226" s="39"/>
      <c r="P226" s="39"/>
      <c r="Q226" s="39"/>
      <c r="R226" s="39"/>
      <c r="S226" s="39"/>
      <c r="T226" s="39"/>
      <c r="U226" s="39"/>
      <c r="V226" s="39"/>
      <c r="W226" s="39"/>
      <c r="X226" s="39"/>
      <c r="Y226" s="39"/>
      <c r="Z226" s="39"/>
    </row>
    <row r="227" spans="1:26" ht="63" hidden="1" customHeight="1" x14ac:dyDescent="0.25">
      <c r="A227" s="28">
        <v>226</v>
      </c>
      <c r="B227" s="30" t="s">
        <v>28</v>
      </c>
      <c r="C227" s="30" t="s">
        <v>41</v>
      </c>
      <c r="D227" s="32" t="s">
        <v>627</v>
      </c>
      <c r="E227" s="334" t="s">
        <v>58</v>
      </c>
      <c r="F227" s="335" t="s">
        <v>59</v>
      </c>
      <c r="G227" s="336" t="s">
        <v>618</v>
      </c>
      <c r="H227" s="350" t="s">
        <v>24</v>
      </c>
      <c r="I227" s="41"/>
      <c r="J227" s="42"/>
      <c r="K227" s="39"/>
      <c r="L227" s="39"/>
      <c r="M227" s="39"/>
      <c r="N227" s="39"/>
      <c r="O227" s="39"/>
      <c r="P227" s="39"/>
      <c r="Q227" s="39"/>
      <c r="R227" s="39"/>
      <c r="S227" s="39"/>
      <c r="T227" s="39"/>
      <c r="U227" s="39"/>
      <c r="V227" s="39"/>
      <c r="W227" s="39"/>
      <c r="X227" s="39"/>
      <c r="Y227" s="39"/>
      <c r="Z227" s="39"/>
    </row>
    <row r="228" spans="1:26" ht="47.25" hidden="1" customHeight="1" x14ac:dyDescent="0.25">
      <c r="A228" s="28">
        <v>227</v>
      </c>
      <c r="B228" s="30" t="s">
        <v>28</v>
      </c>
      <c r="C228" s="30" t="s">
        <v>41</v>
      </c>
      <c r="D228" s="32" t="s">
        <v>629</v>
      </c>
      <c r="E228" s="334" t="s">
        <v>58</v>
      </c>
      <c r="F228" s="335" t="s">
        <v>59</v>
      </c>
      <c r="G228" s="336" t="s">
        <v>618</v>
      </c>
      <c r="H228" s="350" t="s">
        <v>24</v>
      </c>
      <c r="I228" s="41"/>
      <c r="J228" s="42"/>
      <c r="K228" s="39"/>
      <c r="L228" s="39"/>
      <c r="M228" s="39"/>
      <c r="N228" s="39"/>
      <c r="O228" s="39"/>
      <c r="P228" s="39"/>
      <c r="Q228" s="39"/>
      <c r="R228" s="39"/>
      <c r="S228" s="39"/>
      <c r="T228" s="39"/>
      <c r="U228" s="39"/>
      <c r="V228" s="39"/>
      <c r="W228" s="39"/>
      <c r="X228" s="39"/>
      <c r="Y228" s="39"/>
      <c r="Z228" s="39"/>
    </row>
    <row r="229" spans="1:26" ht="47.25" hidden="1" customHeight="1" x14ac:dyDescent="0.25">
      <c r="A229" s="28">
        <v>228</v>
      </c>
      <c r="B229" s="30" t="s">
        <v>28</v>
      </c>
      <c r="C229" s="30" t="s">
        <v>41</v>
      </c>
      <c r="D229" s="32" t="s">
        <v>631</v>
      </c>
      <c r="E229" s="334" t="s">
        <v>58</v>
      </c>
      <c r="F229" s="335" t="s">
        <v>59</v>
      </c>
      <c r="G229" s="336" t="s">
        <v>618</v>
      </c>
      <c r="H229" s="350" t="s">
        <v>24</v>
      </c>
      <c r="I229" s="41"/>
      <c r="J229" s="42"/>
      <c r="K229" s="39"/>
      <c r="L229" s="39"/>
      <c r="M229" s="39"/>
      <c r="N229" s="39"/>
      <c r="O229" s="39"/>
      <c r="P229" s="39"/>
      <c r="Q229" s="39"/>
      <c r="R229" s="39"/>
      <c r="S229" s="39"/>
      <c r="T229" s="39"/>
      <c r="U229" s="39"/>
      <c r="V229" s="39"/>
      <c r="W229" s="39"/>
      <c r="X229" s="39"/>
      <c r="Y229" s="39"/>
      <c r="Z229" s="39"/>
    </row>
    <row r="230" spans="1:26" ht="126" hidden="1" customHeight="1" x14ac:dyDescent="0.25">
      <c r="A230" s="28">
        <v>229</v>
      </c>
      <c r="B230" s="30" t="s">
        <v>28</v>
      </c>
      <c r="C230" s="30" t="s">
        <v>41</v>
      </c>
      <c r="D230" s="32" t="s">
        <v>633</v>
      </c>
      <c r="E230" s="334" t="s">
        <v>58</v>
      </c>
      <c r="F230" s="321" t="s">
        <v>635</v>
      </c>
      <c r="G230" s="336" t="s">
        <v>618</v>
      </c>
      <c r="H230" s="350" t="s">
        <v>24</v>
      </c>
      <c r="I230" s="41"/>
      <c r="J230" s="42"/>
      <c r="K230" s="39"/>
      <c r="L230" s="39"/>
      <c r="M230" s="39"/>
      <c r="N230" s="39"/>
      <c r="O230" s="39"/>
      <c r="P230" s="39"/>
      <c r="Q230" s="39"/>
      <c r="R230" s="39"/>
      <c r="S230" s="39"/>
      <c r="T230" s="39"/>
      <c r="U230" s="39"/>
      <c r="V230" s="39"/>
      <c r="W230" s="39"/>
      <c r="X230" s="39"/>
      <c r="Y230" s="39"/>
      <c r="Z230" s="39"/>
    </row>
    <row r="231" spans="1:26" ht="47.25" hidden="1" customHeight="1" x14ac:dyDescent="0.25">
      <c r="A231" s="28">
        <v>230</v>
      </c>
      <c r="B231" s="30" t="s">
        <v>28</v>
      </c>
      <c r="C231" s="30" t="s">
        <v>41</v>
      </c>
      <c r="D231" s="32" t="s">
        <v>638</v>
      </c>
      <c r="E231" s="334" t="s">
        <v>58</v>
      </c>
      <c r="F231" s="335" t="s">
        <v>59</v>
      </c>
      <c r="G231" s="336" t="s">
        <v>618</v>
      </c>
      <c r="H231" s="350" t="s">
        <v>24</v>
      </c>
      <c r="I231" s="41"/>
      <c r="J231" s="42"/>
      <c r="K231" s="39"/>
      <c r="L231" s="39"/>
      <c r="M231" s="39"/>
      <c r="N231" s="39"/>
      <c r="O231" s="39"/>
      <c r="P231" s="39"/>
      <c r="Q231" s="39"/>
      <c r="R231" s="39"/>
      <c r="S231" s="39"/>
      <c r="T231" s="39"/>
      <c r="U231" s="39"/>
      <c r="V231" s="39"/>
      <c r="W231" s="39"/>
      <c r="X231" s="39"/>
      <c r="Y231" s="39"/>
      <c r="Z231" s="39"/>
    </row>
    <row r="232" spans="1:26" ht="47.25" hidden="1" customHeight="1" x14ac:dyDescent="0.25">
      <c r="A232" s="28">
        <v>231</v>
      </c>
      <c r="B232" s="30" t="s">
        <v>28</v>
      </c>
      <c r="C232" s="30" t="s">
        <v>41</v>
      </c>
      <c r="D232" s="32" t="s">
        <v>639</v>
      </c>
      <c r="E232" s="334" t="s">
        <v>58</v>
      </c>
      <c r="F232" s="335" t="s">
        <v>59</v>
      </c>
      <c r="G232" s="336" t="s">
        <v>618</v>
      </c>
      <c r="H232" s="350" t="s">
        <v>24</v>
      </c>
      <c r="I232" s="41"/>
      <c r="J232" s="42"/>
      <c r="K232" s="39"/>
      <c r="L232" s="39"/>
      <c r="M232" s="39"/>
      <c r="N232" s="39"/>
      <c r="O232" s="39"/>
      <c r="P232" s="39"/>
      <c r="Q232" s="39"/>
      <c r="R232" s="39"/>
      <c r="S232" s="39"/>
      <c r="T232" s="39"/>
      <c r="U232" s="39"/>
      <c r="V232" s="39"/>
      <c r="W232" s="39"/>
      <c r="X232" s="39"/>
      <c r="Y232" s="39"/>
      <c r="Z232" s="39"/>
    </row>
    <row r="233" spans="1:26" ht="126" hidden="1" customHeight="1" x14ac:dyDescent="0.25">
      <c r="A233" s="28">
        <v>232</v>
      </c>
      <c r="B233" s="30" t="s">
        <v>28</v>
      </c>
      <c r="C233" s="30" t="s">
        <v>41</v>
      </c>
      <c r="D233" s="32" t="s">
        <v>640</v>
      </c>
      <c r="E233" s="334" t="s">
        <v>58</v>
      </c>
      <c r="F233" s="321" t="s">
        <v>635</v>
      </c>
      <c r="G233" s="336" t="s">
        <v>618</v>
      </c>
      <c r="H233" s="350" t="s">
        <v>24</v>
      </c>
      <c r="I233" s="41"/>
      <c r="J233" s="42"/>
      <c r="K233" s="39"/>
      <c r="L233" s="39"/>
      <c r="M233" s="39"/>
      <c r="N233" s="39"/>
      <c r="O233" s="39"/>
      <c r="P233" s="39"/>
      <c r="Q233" s="39"/>
      <c r="R233" s="39"/>
      <c r="S233" s="39"/>
      <c r="T233" s="39"/>
      <c r="U233" s="39"/>
      <c r="V233" s="39"/>
      <c r="W233" s="39"/>
      <c r="X233" s="39"/>
      <c r="Y233" s="39"/>
      <c r="Z233" s="39"/>
    </row>
    <row r="234" spans="1:26" ht="47.25" hidden="1" customHeight="1" x14ac:dyDescent="0.25">
      <c r="A234" s="28">
        <v>233</v>
      </c>
      <c r="B234" s="30" t="s">
        <v>28</v>
      </c>
      <c r="C234" s="30" t="s">
        <v>41</v>
      </c>
      <c r="D234" s="32" t="s">
        <v>641</v>
      </c>
      <c r="E234" s="334" t="s">
        <v>58</v>
      </c>
      <c r="F234" s="335" t="s">
        <v>59</v>
      </c>
      <c r="G234" s="336" t="s">
        <v>618</v>
      </c>
      <c r="H234" s="350" t="s">
        <v>24</v>
      </c>
      <c r="I234" s="41"/>
      <c r="J234" s="42"/>
      <c r="K234" s="39"/>
      <c r="L234" s="39"/>
      <c r="M234" s="39"/>
      <c r="N234" s="39"/>
      <c r="O234" s="39"/>
      <c r="P234" s="39"/>
      <c r="Q234" s="39"/>
      <c r="R234" s="39"/>
      <c r="S234" s="39"/>
      <c r="T234" s="39"/>
      <c r="U234" s="39"/>
      <c r="V234" s="39"/>
      <c r="W234" s="39"/>
      <c r="X234" s="39"/>
      <c r="Y234" s="39"/>
      <c r="Z234" s="39"/>
    </row>
    <row r="235" spans="1:26" ht="110.25" hidden="1" customHeight="1" x14ac:dyDescent="0.25">
      <c r="A235" s="28">
        <v>234</v>
      </c>
      <c r="B235" s="30" t="s">
        <v>28</v>
      </c>
      <c r="C235" s="30" t="s">
        <v>41</v>
      </c>
      <c r="D235" s="32" t="s">
        <v>642</v>
      </c>
      <c r="E235" s="334" t="s">
        <v>58</v>
      </c>
      <c r="F235" s="321" t="s">
        <v>643</v>
      </c>
      <c r="G235" s="336" t="s">
        <v>618</v>
      </c>
      <c r="H235" s="350" t="s">
        <v>24</v>
      </c>
      <c r="I235" s="41"/>
      <c r="J235" s="42"/>
      <c r="K235" s="39"/>
      <c r="L235" s="39"/>
      <c r="M235" s="39"/>
      <c r="N235" s="39"/>
      <c r="O235" s="39"/>
      <c r="P235" s="39"/>
      <c r="Q235" s="39"/>
      <c r="R235" s="39"/>
      <c r="S235" s="39"/>
      <c r="T235" s="39"/>
      <c r="U235" s="39"/>
      <c r="V235" s="39"/>
      <c r="W235" s="39"/>
      <c r="X235" s="39"/>
      <c r="Y235" s="39"/>
      <c r="Z235" s="39"/>
    </row>
    <row r="236" spans="1:26" ht="63" hidden="1" customHeight="1" x14ac:dyDescent="0.25">
      <c r="A236" s="28">
        <v>235</v>
      </c>
      <c r="B236" s="30" t="s">
        <v>28</v>
      </c>
      <c r="C236" s="30" t="s">
        <v>41</v>
      </c>
      <c r="D236" s="32" t="s">
        <v>645</v>
      </c>
      <c r="E236" s="334" t="s">
        <v>58</v>
      </c>
      <c r="F236" s="321" t="s">
        <v>646</v>
      </c>
      <c r="G236" s="321" t="s">
        <v>647</v>
      </c>
      <c r="H236" s="350" t="s">
        <v>24</v>
      </c>
      <c r="I236" s="41"/>
      <c r="J236" s="42"/>
      <c r="K236" s="39"/>
      <c r="L236" s="39"/>
      <c r="M236" s="39"/>
      <c r="N236" s="39"/>
      <c r="O236" s="39"/>
      <c r="P236" s="39"/>
      <c r="Q236" s="39"/>
      <c r="R236" s="39"/>
      <c r="S236" s="39"/>
      <c r="T236" s="39"/>
      <c r="U236" s="39"/>
      <c r="V236" s="39"/>
      <c r="W236" s="39"/>
      <c r="X236" s="39"/>
      <c r="Y236" s="39"/>
      <c r="Z236" s="39"/>
    </row>
    <row r="237" spans="1:26" ht="47.25" hidden="1" customHeight="1" x14ac:dyDescent="0.25">
      <c r="A237" s="28">
        <v>236</v>
      </c>
      <c r="B237" s="30" t="s">
        <v>28</v>
      </c>
      <c r="C237" s="30" t="s">
        <v>41</v>
      </c>
      <c r="D237" s="32" t="s">
        <v>649</v>
      </c>
      <c r="E237" s="334" t="s">
        <v>58</v>
      </c>
      <c r="F237" s="335" t="s">
        <v>59</v>
      </c>
      <c r="G237" s="321" t="s">
        <v>647</v>
      </c>
      <c r="H237" s="350" t="s">
        <v>24</v>
      </c>
      <c r="I237" s="41"/>
      <c r="J237" s="42"/>
      <c r="K237" s="39"/>
      <c r="L237" s="39"/>
      <c r="M237" s="39"/>
      <c r="N237" s="39"/>
      <c r="O237" s="39"/>
      <c r="P237" s="39"/>
      <c r="Q237" s="39"/>
      <c r="R237" s="39"/>
      <c r="S237" s="39"/>
      <c r="T237" s="39"/>
      <c r="U237" s="39"/>
      <c r="V237" s="39"/>
      <c r="W237" s="39"/>
      <c r="X237" s="39"/>
      <c r="Y237" s="39"/>
      <c r="Z237" s="39"/>
    </row>
    <row r="238" spans="1:26" ht="47.25" hidden="1" customHeight="1" x14ac:dyDescent="0.25">
      <c r="A238" s="28">
        <v>237</v>
      </c>
      <c r="B238" s="30" t="s">
        <v>28</v>
      </c>
      <c r="C238" s="30" t="s">
        <v>41</v>
      </c>
      <c r="D238" s="32" t="s">
        <v>650</v>
      </c>
      <c r="E238" s="334" t="s">
        <v>58</v>
      </c>
      <c r="F238" s="335" t="s">
        <v>59</v>
      </c>
      <c r="G238" s="335" t="s">
        <v>647</v>
      </c>
      <c r="H238" s="350" t="s">
        <v>24</v>
      </c>
      <c r="I238" s="41"/>
      <c r="J238" s="42"/>
      <c r="K238" s="39"/>
      <c r="L238" s="39"/>
      <c r="M238" s="39"/>
      <c r="N238" s="39"/>
      <c r="O238" s="39"/>
      <c r="P238" s="39"/>
      <c r="Q238" s="39"/>
      <c r="R238" s="39"/>
      <c r="S238" s="39"/>
      <c r="T238" s="39"/>
      <c r="U238" s="39"/>
      <c r="V238" s="39"/>
      <c r="W238" s="39"/>
      <c r="X238" s="39"/>
      <c r="Y238" s="39"/>
      <c r="Z238" s="39"/>
    </row>
    <row r="239" spans="1:26" ht="126" hidden="1" customHeight="1" x14ac:dyDescent="0.25">
      <c r="A239" s="28">
        <v>238</v>
      </c>
      <c r="B239" s="30" t="s">
        <v>28</v>
      </c>
      <c r="C239" s="30" t="s">
        <v>41</v>
      </c>
      <c r="D239" s="32" t="s">
        <v>653</v>
      </c>
      <c r="E239" s="334" t="s">
        <v>58</v>
      </c>
      <c r="F239" s="321" t="s">
        <v>635</v>
      </c>
      <c r="G239" s="321" t="s">
        <v>647</v>
      </c>
      <c r="H239" s="350" t="s">
        <v>24</v>
      </c>
      <c r="I239" s="41"/>
      <c r="J239" s="42"/>
      <c r="K239" s="39"/>
      <c r="L239" s="39"/>
      <c r="M239" s="39"/>
      <c r="N239" s="39"/>
      <c r="O239" s="39"/>
      <c r="P239" s="39"/>
      <c r="Q239" s="39"/>
      <c r="R239" s="39"/>
      <c r="S239" s="39"/>
      <c r="T239" s="39"/>
      <c r="U239" s="39"/>
      <c r="V239" s="39"/>
      <c r="W239" s="39"/>
      <c r="X239" s="39"/>
      <c r="Y239" s="39"/>
      <c r="Z239" s="39"/>
    </row>
    <row r="240" spans="1:26" ht="63" hidden="1" customHeight="1" x14ac:dyDescent="0.25">
      <c r="A240" s="28">
        <v>239</v>
      </c>
      <c r="B240" s="30" t="s">
        <v>28</v>
      </c>
      <c r="C240" s="30" t="s">
        <v>41</v>
      </c>
      <c r="D240" s="32" t="s">
        <v>655</v>
      </c>
      <c r="E240" s="334" t="s">
        <v>58</v>
      </c>
      <c r="F240" s="321" t="s">
        <v>656</v>
      </c>
      <c r="G240" s="321" t="s">
        <v>657</v>
      </c>
      <c r="H240" s="350" t="s">
        <v>24</v>
      </c>
      <c r="I240" s="41"/>
      <c r="J240" s="42"/>
      <c r="K240" s="39"/>
      <c r="L240" s="39"/>
      <c r="M240" s="39"/>
      <c r="N240" s="39"/>
      <c r="O240" s="39"/>
      <c r="P240" s="39"/>
      <c r="Q240" s="39"/>
      <c r="R240" s="39"/>
      <c r="S240" s="39"/>
      <c r="T240" s="39"/>
      <c r="U240" s="39"/>
      <c r="V240" s="39"/>
      <c r="W240" s="39"/>
      <c r="X240" s="39"/>
      <c r="Y240" s="39"/>
      <c r="Z240" s="39"/>
    </row>
    <row r="241" spans="1:26" ht="110.25" hidden="1" customHeight="1" x14ac:dyDescent="0.25">
      <c r="A241" s="28">
        <v>240</v>
      </c>
      <c r="B241" s="30" t="s">
        <v>28</v>
      </c>
      <c r="C241" s="30" t="s">
        <v>41</v>
      </c>
      <c r="D241" s="32" t="s">
        <v>658</v>
      </c>
      <c r="E241" s="334" t="s">
        <v>58</v>
      </c>
      <c r="F241" s="321" t="s">
        <v>621</v>
      </c>
      <c r="G241" s="321" t="s">
        <v>657</v>
      </c>
      <c r="H241" s="350" t="s">
        <v>24</v>
      </c>
      <c r="I241" s="41"/>
      <c r="J241" s="42"/>
      <c r="K241" s="39"/>
      <c r="L241" s="39"/>
      <c r="M241" s="39"/>
      <c r="N241" s="39"/>
      <c r="O241" s="39"/>
      <c r="P241" s="39"/>
      <c r="Q241" s="39"/>
      <c r="R241" s="39"/>
      <c r="S241" s="39"/>
      <c r="T241" s="39"/>
      <c r="U241" s="39"/>
      <c r="V241" s="39"/>
      <c r="W241" s="39"/>
      <c r="X241" s="39"/>
      <c r="Y241" s="39"/>
      <c r="Z241" s="39"/>
    </row>
    <row r="242" spans="1:26" ht="78.75" hidden="1" customHeight="1" x14ac:dyDescent="0.25">
      <c r="A242" s="28">
        <v>241</v>
      </c>
      <c r="B242" s="30" t="s">
        <v>28</v>
      </c>
      <c r="C242" s="30" t="s">
        <v>41</v>
      </c>
      <c r="D242" s="32" t="s">
        <v>661</v>
      </c>
      <c r="E242" s="334" t="s">
        <v>58</v>
      </c>
      <c r="F242" s="335" t="s">
        <v>59</v>
      </c>
      <c r="G242" s="321" t="s">
        <v>657</v>
      </c>
      <c r="H242" s="350" t="s">
        <v>24</v>
      </c>
      <c r="I242" s="41"/>
      <c r="J242" s="42"/>
      <c r="K242" s="39"/>
      <c r="L242" s="39"/>
      <c r="M242" s="39"/>
      <c r="N242" s="39"/>
      <c r="O242" s="39"/>
      <c r="P242" s="39"/>
      <c r="Q242" s="39"/>
      <c r="R242" s="39"/>
      <c r="S242" s="39"/>
      <c r="T242" s="39"/>
      <c r="U242" s="39"/>
      <c r="V242" s="39"/>
      <c r="W242" s="39"/>
      <c r="X242" s="39"/>
      <c r="Y242" s="39"/>
      <c r="Z242" s="39"/>
    </row>
    <row r="243" spans="1:26" ht="47.25" hidden="1" customHeight="1" x14ac:dyDescent="0.25">
      <c r="A243" s="28">
        <v>242</v>
      </c>
      <c r="B243" s="30" t="s">
        <v>28</v>
      </c>
      <c r="C243" s="30" t="s">
        <v>41</v>
      </c>
      <c r="D243" s="32" t="s">
        <v>664</v>
      </c>
      <c r="E243" s="334" t="s">
        <v>58</v>
      </c>
      <c r="F243" s="335" t="s">
        <v>59</v>
      </c>
      <c r="G243" s="321" t="s">
        <v>657</v>
      </c>
      <c r="H243" s="350" t="s">
        <v>24</v>
      </c>
      <c r="I243" s="41"/>
      <c r="J243" s="42"/>
      <c r="K243" s="39"/>
      <c r="L243" s="39"/>
      <c r="M243" s="39"/>
      <c r="N243" s="39"/>
      <c r="O243" s="39"/>
      <c r="P243" s="39"/>
      <c r="Q243" s="39"/>
      <c r="R243" s="39"/>
      <c r="S243" s="39"/>
      <c r="T243" s="39"/>
      <c r="U243" s="39"/>
      <c r="V243" s="39"/>
      <c r="W243" s="39"/>
      <c r="X243" s="39"/>
      <c r="Y243" s="39"/>
      <c r="Z243" s="39"/>
    </row>
    <row r="244" spans="1:26" ht="47.25" hidden="1" customHeight="1" x14ac:dyDescent="0.25">
      <c r="A244" s="28">
        <v>243</v>
      </c>
      <c r="B244" s="30" t="s">
        <v>28</v>
      </c>
      <c r="C244" s="30" t="s">
        <v>41</v>
      </c>
      <c r="D244" s="32" t="s">
        <v>665</v>
      </c>
      <c r="E244" s="334" t="s">
        <v>167</v>
      </c>
      <c r="F244" s="321" t="s">
        <v>322</v>
      </c>
      <c r="G244" s="321" t="s">
        <v>667</v>
      </c>
      <c r="H244" s="339" t="s">
        <v>176</v>
      </c>
      <c r="I244" s="41"/>
      <c r="J244" s="42"/>
      <c r="K244" s="39"/>
      <c r="L244" s="39"/>
      <c r="M244" s="39"/>
      <c r="N244" s="39"/>
      <c r="O244" s="39"/>
      <c r="P244" s="39"/>
      <c r="Q244" s="39"/>
      <c r="R244" s="39"/>
      <c r="S244" s="39"/>
      <c r="T244" s="39"/>
      <c r="U244" s="39"/>
      <c r="V244" s="39"/>
      <c r="W244" s="39"/>
      <c r="X244" s="39"/>
      <c r="Y244" s="39"/>
      <c r="Z244" s="39"/>
    </row>
    <row r="245" spans="1:26" ht="47.25" hidden="1" customHeight="1" x14ac:dyDescent="0.25">
      <c r="A245" s="28">
        <v>244</v>
      </c>
      <c r="B245" s="30" t="s">
        <v>28</v>
      </c>
      <c r="C245" s="30" t="s">
        <v>41</v>
      </c>
      <c r="D245" s="32" t="s">
        <v>668</v>
      </c>
      <c r="E245" s="334" t="s">
        <v>167</v>
      </c>
      <c r="F245" s="321" t="s">
        <v>669</v>
      </c>
      <c r="G245" s="321" t="s">
        <v>667</v>
      </c>
      <c r="H245" s="350" t="s">
        <v>670</v>
      </c>
      <c r="I245" s="41"/>
      <c r="J245" s="42"/>
      <c r="K245" s="39"/>
      <c r="L245" s="39"/>
      <c r="M245" s="39"/>
      <c r="N245" s="39"/>
      <c r="O245" s="39"/>
      <c r="P245" s="39"/>
      <c r="Q245" s="39"/>
      <c r="R245" s="39"/>
      <c r="S245" s="39"/>
      <c r="T245" s="39"/>
      <c r="U245" s="39"/>
      <c r="V245" s="39"/>
      <c r="W245" s="39"/>
      <c r="X245" s="39"/>
      <c r="Y245" s="39"/>
      <c r="Z245" s="39"/>
    </row>
    <row r="246" spans="1:26" ht="47.25" hidden="1" customHeight="1" x14ac:dyDescent="0.25">
      <c r="A246" s="28">
        <v>245</v>
      </c>
      <c r="B246" s="30" t="s">
        <v>28</v>
      </c>
      <c r="C246" s="30" t="s">
        <v>41</v>
      </c>
      <c r="D246" s="32" t="s">
        <v>671</v>
      </c>
      <c r="E246" s="334" t="s">
        <v>58</v>
      </c>
      <c r="F246" s="321" t="s">
        <v>672</v>
      </c>
      <c r="G246" s="321" t="s">
        <v>667</v>
      </c>
      <c r="H246" s="350" t="s">
        <v>24</v>
      </c>
      <c r="I246" s="41"/>
      <c r="J246" s="42"/>
      <c r="K246" s="39"/>
      <c r="L246" s="39"/>
      <c r="M246" s="39"/>
      <c r="N246" s="39"/>
      <c r="O246" s="39"/>
      <c r="P246" s="39"/>
      <c r="Q246" s="39"/>
      <c r="R246" s="39"/>
      <c r="S246" s="39"/>
      <c r="T246" s="39"/>
      <c r="U246" s="39"/>
      <c r="V246" s="39"/>
      <c r="W246" s="39"/>
      <c r="X246" s="39"/>
      <c r="Y246" s="39"/>
      <c r="Z246" s="39"/>
    </row>
    <row r="247" spans="1:26" ht="47.25" hidden="1" customHeight="1" x14ac:dyDescent="0.25">
      <c r="A247" s="28">
        <v>246</v>
      </c>
      <c r="B247" s="30" t="s">
        <v>28</v>
      </c>
      <c r="C247" s="30" t="s">
        <v>41</v>
      </c>
      <c r="D247" s="32" t="s">
        <v>673</v>
      </c>
      <c r="E247" s="334" t="s">
        <v>167</v>
      </c>
      <c r="F247" s="321" t="s">
        <v>322</v>
      </c>
      <c r="G247" s="321" t="s">
        <v>667</v>
      </c>
      <c r="H247" s="339" t="s">
        <v>176</v>
      </c>
      <c r="I247" s="41"/>
      <c r="J247" s="42"/>
      <c r="K247" s="39"/>
      <c r="L247" s="39"/>
      <c r="M247" s="39"/>
      <c r="N247" s="39"/>
      <c r="O247" s="39"/>
      <c r="P247" s="39"/>
      <c r="Q247" s="39"/>
      <c r="R247" s="39"/>
      <c r="S247" s="39"/>
      <c r="T247" s="39"/>
      <c r="U247" s="39"/>
      <c r="V247" s="39"/>
      <c r="W247" s="39"/>
      <c r="X247" s="39"/>
      <c r="Y247" s="39"/>
      <c r="Z247" s="39"/>
    </row>
    <row r="248" spans="1:26" ht="110.25" hidden="1" customHeight="1" x14ac:dyDescent="0.25">
      <c r="A248" s="28">
        <v>247</v>
      </c>
      <c r="B248" s="30" t="s">
        <v>28</v>
      </c>
      <c r="C248" s="30" t="s">
        <v>41</v>
      </c>
      <c r="D248" s="32" t="s">
        <v>675</v>
      </c>
      <c r="E248" s="334" t="s">
        <v>58</v>
      </c>
      <c r="F248" s="321" t="s">
        <v>621</v>
      </c>
      <c r="G248" s="321" t="s">
        <v>667</v>
      </c>
      <c r="H248" s="350" t="s">
        <v>24</v>
      </c>
      <c r="I248" s="41"/>
      <c r="J248" s="42"/>
      <c r="K248" s="39"/>
      <c r="L248" s="39"/>
      <c r="M248" s="39"/>
      <c r="N248" s="39"/>
      <c r="O248" s="39"/>
      <c r="P248" s="39"/>
      <c r="Q248" s="39"/>
      <c r="R248" s="39"/>
      <c r="S248" s="39"/>
      <c r="T248" s="39"/>
      <c r="U248" s="39"/>
      <c r="V248" s="39"/>
      <c r="W248" s="39"/>
      <c r="X248" s="39"/>
      <c r="Y248" s="39"/>
      <c r="Z248" s="39"/>
    </row>
    <row r="249" spans="1:26" ht="47.25" hidden="1" customHeight="1" x14ac:dyDescent="0.25">
      <c r="A249" s="28">
        <v>248</v>
      </c>
      <c r="B249" s="30" t="s">
        <v>28</v>
      </c>
      <c r="C249" s="30" t="s">
        <v>41</v>
      </c>
      <c r="D249" s="32" t="s">
        <v>677</v>
      </c>
      <c r="E249" s="334" t="s">
        <v>58</v>
      </c>
      <c r="F249" s="335" t="s">
        <v>59</v>
      </c>
      <c r="G249" s="321" t="s">
        <v>667</v>
      </c>
      <c r="H249" s="350" t="s">
        <v>24</v>
      </c>
      <c r="I249" s="41"/>
      <c r="J249" s="42"/>
      <c r="K249" s="39"/>
      <c r="L249" s="39"/>
      <c r="M249" s="39"/>
      <c r="N249" s="39"/>
      <c r="O249" s="39"/>
      <c r="P249" s="39"/>
      <c r="Q249" s="39"/>
      <c r="R249" s="39"/>
      <c r="S249" s="39"/>
      <c r="T249" s="39"/>
      <c r="U249" s="39"/>
      <c r="V249" s="39"/>
      <c r="W249" s="39"/>
      <c r="X249" s="39"/>
      <c r="Y249" s="39"/>
      <c r="Z249" s="39"/>
    </row>
    <row r="250" spans="1:26" ht="47.25" hidden="1" customHeight="1" x14ac:dyDescent="0.25">
      <c r="A250" s="28">
        <v>249</v>
      </c>
      <c r="B250" s="30" t="s">
        <v>28</v>
      </c>
      <c r="C250" s="30" t="s">
        <v>41</v>
      </c>
      <c r="D250" s="32" t="s">
        <v>680</v>
      </c>
      <c r="E250" s="334" t="s">
        <v>58</v>
      </c>
      <c r="F250" s="335" t="s">
        <v>59</v>
      </c>
      <c r="G250" s="321" t="s">
        <v>667</v>
      </c>
      <c r="H250" s="350" t="s">
        <v>24</v>
      </c>
      <c r="I250" s="41"/>
      <c r="J250" s="42"/>
      <c r="K250" s="39"/>
      <c r="L250" s="39"/>
      <c r="M250" s="39"/>
      <c r="N250" s="39"/>
      <c r="O250" s="39"/>
      <c r="P250" s="39"/>
      <c r="Q250" s="39"/>
      <c r="R250" s="39"/>
      <c r="S250" s="39"/>
      <c r="T250" s="39"/>
      <c r="U250" s="39"/>
      <c r="V250" s="39"/>
      <c r="W250" s="39"/>
      <c r="X250" s="39"/>
      <c r="Y250" s="39"/>
      <c r="Z250" s="39"/>
    </row>
    <row r="251" spans="1:26" ht="47.25" hidden="1" customHeight="1" x14ac:dyDescent="0.25">
      <c r="A251" s="28">
        <v>250</v>
      </c>
      <c r="B251" s="30" t="s">
        <v>28</v>
      </c>
      <c r="C251" s="30" t="s">
        <v>41</v>
      </c>
      <c r="D251" s="32" t="s">
        <v>682</v>
      </c>
      <c r="E251" s="334" t="s">
        <v>58</v>
      </c>
      <c r="F251" s="335" t="s">
        <v>59</v>
      </c>
      <c r="G251" s="321" t="s">
        <v>667</v>
      </c>
      <c r="H251" s="350" t="s">
        <v>24</v>
      </c>
      <c r="I251" s="41"/>
      <c r="J251" s="42"/>
      <c r="K251" s="39"/>
      <c r="L251" s="39"/>
      <c r="M251" s="39"/>
      <c r="N251" s="39"/>
      <c r="O251" s="39"/>
      <c r="P251" s="39"/>
      <c r="Q251" s="39"/>
      <c r="R251" s="39"/>
      <c r="S251" s="39"/>
      <c r="T251" s="39"/>
      <c r="U251" s="39"/>
      <c r="V251" s="39"/>
      <c r="W251" s="39"/>
      <c r="X251" s="39"/>
      <c r="Y251" s="39"/>
      <c r="Z251" s="39"/>
    </row>
    <row r="252" spans="1:26" ht="110.25" hidden="1" customHeight="1" x14ac:dyDescent="0.25">
      <c r="A252" s="28">
        <v>251</v>
      </c>
      <c r="B252" s="30" t="s">
        <v>28</v>
      </c>
      <c r="C252" s="30" t="s">
        <v>41</v>
      </c>
      <c r="D252" s="32" t="s">
        <v>684</v>
      </c>
      <c r="E252" s="334" t="s">
        <v>58</v>
      </c>
      <c r="F252" s="321" t="s">
        <v>686</v>
      </c>
      <c r="G252" s="321" t="s">
        <v>667</v>
      </c>
      <c r="H252" s="350" t="s">
        <v>24</v>
      </c>
      <c r="I252" s="41"/>
      <c r="J252" s="42"/>
      <c r="K252" s="39"/>
      <c r="L252" s="39"/>
      <c r="M252" s="39"/>
      <c r="N252" s="39"/>
      <c r="O252" s="39"/>
      <c r="P252" s="39"/>
      <c r="Q252" s="39"/>
      <c r="R252" s="39"/>
      <c r="S252" s="39"/>
      <c r="T252" s="39"/>
      <c r="U252" s="39"/>
      <c r="V252" s="39"/>
      <c r="W252" s="39"/>
      <c r="X252" s="39"/>
      <c r="Y252" s="39"/>
      <c r="Z252" s="39"/>
    </row>
    <row r="253" spans="1:26" ht="47.25" hidden="1" customHeight="1" x14ac:dyDescent="0.25">
      <c r="A253" s="28">
        <v>252</v>
      </c>
      <c r="B253" s="30" t="s">
        <v>28</v>
      </c>
      <c r="C253" s="30" t="s">
        <v>41</v>
      </c>
      <c r="D253" s="32" t="s">
        <v>689</v>
      </c>
      <c r="E253" s="334" t="s">
        <v>58</v>
      </c>
      <c r="F253" s="335" t="s">
        <v>59</v>
      </c>
      <c r="G253" s="321" t="s">
        <v>667</v>
      </c>
      <c r="H253" s="350" t="s">
        <v>24</v>
      </c>
      <c r="I253" s="41"/>
      <c r="J253" s="42"/>
      <c r="K253" s="39"/>
      <c r="L253" s="39"/>
      <c r="M253" s="39"/>
      <c r="N253" s="39"/>
      <c r="O253" s="39"/>
      <c r="P253" s="39"/>
      <c r="Q253" s="39"/>
      <c r="R253" s="39"/>
      <c r="S253" s="39"/>
      <c r="T253" s="39"/>
      <c r="U253" s="39"/>
      <c r="V253" s="39"/>
      <c r="W253" s="39"/>
      <c r="X253" s="39"/>
      <c r="Y253" s="39"/>
      <c r="Z253" s="39"/>
    </row>
    <row r="254" spans="1:26" ht="94.5" hidden="1" customHeight="1" x14ac:dyDescent="0.25">
      <c r="A254" s="28">
        <v>253</v>
      </c>
      <c r="B254" s="30" t="s">
        <v>28</v>
      </c>
      <c r="C254" s="30" t="s">
        <v>41</v>
      </c>
      <c r="D254" s="32" t="s">
        <v>690</v>
      </c>
      <c r="E254" s="334" t="s">
        <v>58</v>
      </c>
      <c r="F254" s="321" t="s">
        <v>692</v>
      </c>
      <c r="G254" s="321" t="s">
        <v>667</v>
      </c>
      <c r="H254" s="350" t="s">
        <v>24</v>
      </c>
      <c r="I254" s="41"/>
      <c r="J254" s="42"/>
      <c r="K254" s="39"/>
      <c r="L254" s="39"/>
      <c r="M254" s="39"/>
      <c r="N254" s="39"/>
      <c r="O254" s="39"/>
      <c r="P254" s="39"/>
      <c r="Q254" s="39"/>
      <c r="R254" s="39"/>
      <c r="S254" s="39"/>
      <c r="T254" s="39"/>
      <c r="U254" s="39"/>
      <c r="V254" s="39"/>
      <c r="W254" s="39"/>
      <c r="X254" s="39"/>
      <c r="Y254" s="39"/>
      <c r="Z254" s="39"/>
    </row>
    <row r="255" spans="1:26" ht="47.25" hidden="1" customHeight="1" x14ac:dyDescent="0.25">
      <c r="A255" s="28">
        <v>254</v>
      </c>
      <c r="B255" s="30" t="s">
        <v>28</v>
      </c>
      <c r="C255" s="30" t="s">
        <v>41</v>
      </c>
      <c r="D255" s="32" t="s">
        <v>693</v>
      </c>
      <c r="E255" s="334" t="s">
        <v>58</v>
      </c>
      <c r="F255" s="335" t="s">
        <v>59</v>
      </c>
      <c r="G255" s="321" t="s">
        <v>667</v>
      </c>
      <c r="H255" s="350" t="s">
        <v>24</v>
      </c>
      <c r="I255" s="41"/>
      <c r="J255" s="42"/>
      <c r="K255" s="39"/>
      <c r="L255" s="39"/>
      <c r="M255" s="39"/>
      <c r="N255" s="39"/>
      <c r="O255" s="39"/>
      <c r="P255" s="39"/>
      <c r="Q255" s="39"/>
      <c r="R255" s="39"/>
      <c r="S255" s="39"/>
      <c r="T255" s="39"/>
      <c r="U255" s="39"/>
      <c r="V255" s="39"/>
      <c r="W255" s="39"/>
      <c r="X255" s="39"/>
      <c r="Y255" s="39"/>
      <c r="Z255" s="39"/>
    </row>
    <row r="256" spans="1:26" ht="31.5" hidden="1" customHeight="1" x14ac:dyDescent="0.25">
      <c r="A256" s="28">
        <v>255</v>
      </c>
      <c r="B256" s="30" t="s">
        <v>28</v>
      </c>
      <c r="C256" s="30" t="s">
        <v>41</v>
      </c>
      <c r="D256" s="32" t="s">
        <v>695</v>
      </c>
      <c r="E256" s="334" t="s">
        <v>21</v>
      </c>
      <c r="F256" s="335" t="s">
        <v>696</v>
      </c>
      <c r="G256" s="335" t="s">
        <v>697</v>
      </c>
      <c r="H256" s="350" t="s">
        <v>24</v>
      </c>
      <c r="I256" s="41"/>
      <c r="J256" s="42"/>
      <c r="K256" s="39"/>
      <c r="L256" s="39"/>
      <c r="M256" s="39"/>
      <c r="N256" s="39"/>
      <c r="O256" s="39"/>
      <c r="P256" s="39"/>
      <c r="Q256" s="39"/>
      <c r="R256" s="39"/>
      <c r="S256" s="39"/>
      <c r="T256" s="39"/>
      <c r="U256" s="39"/>
      <c r="V256" s="39"/>
      <c r="W256" s="39"/>
      <c r="X256" s="39"/>
      <c r="Y256" s="39"/>
      <c r="Z256" s="39"/>
    </row>
    <row r="257" spans="1:26" ht="47.25" hidden="1" customHeight="1" x14ac:dyDescent="0.25">
      <c r="A257" s="28">
        <v>256</v>
      </c>
      <c r="B257" s="30" t="s">
        <v>28</v>
      </c>
      <c r="C257" s="30" t="s">
        <v>41</v>
      </c>
      <c r="D257" s="32" t="s">
        <v>699</v>
      </c>
      <c r="E257" s="334" t="s">
        <v>58</v>
      </c>
      <c r="F257" s="335" t="s">
        <v>59</v>
      </c>
      <c r="G257" s="335" t="s">
        <v>697</v>
      </c>
      <c r="H257" s="350" t="s">
        <v>24</v>
      </c>
      <c r="I257" s="41"/>
      <c r="J257" s="42"/>
      <c r="K257" s="39"/>
      <c r="L257" s="39"/>
      <c r="M257" s="39"/>
      <c r="N257" s="39"/>
      <c r="O257" s="39"/>
      <c r="P257" s="39"/>
      <c r="Q257" s="39"/>
      <c r="R257" s="39"/>
      <c r="S257" s="39"/>
      <c r="T257" s="39"/>
      <c r="U257" s="39"/>
      <c r="V257" s="39"/>
      <c r="W257" s="39"/>
      <c r="X257" s="39"/>
      <c r="Y257" s="39"/>
      <c r="Z257" s="39"/>
    </row>
    <row r="258" spans="1:26" ht="47.25" hidden="1" customHeight="1" x14ac:dyDescent="0.25">
      <c r="A258" s="28">
        <v>257</v>
      </c>
      <c r="B258" s="30" t="s">
        <v>28</v>
      </c>
      <c r="C258" s="30" t="s">
        <v>41</v>
      </c>
      <c r="D258" s="32" t="s">
        <v>700</v>
      </c>
      <c r="E258" s="334" t="s">
        <v>58</v>
      </c>
      <c r="F258" s="335" t="s">
        <v>59</v>
      </c>
      <c r="G258" s="335" t="s">
        <v>697</v>
      </c>
      <c r="H258" s="350" t="s">
        <v>24</v>
      </c>
      <c r="I258" s="41"/>
      <c r="J258" s="42"/>
      <c r="K258" s="39"/>
      <c r="L258" s="39"/>
      <c r="M258" s="39"/>
      <c r="N258" s="39"/>
      <c r="O258" s="39"/>
      <c r="P258" s="39"/>
      <c r="Q258" s="39"/>
      <c r="R258" s="39"/>
      <c r="S258" s="39"/>
      <c r="T258" s="39"/>
      <c r="U258" s="39"/>
      <c r="V258" s="39"/>
      <c r="W258" s="39"/>
      <c r="X258" s="39"/>
      <c r="Y258" s="39"/>
      <c r="Z258" s="39"/>
    </row>
    <row r="259" spans="1:26" ht="63" hidden="1" customHeight="1" x14ac:dyDescent="0.25">
      <c r="A259" s="28">
        <v>258</v>
      </c>
      <c r="B259" s="30" t="s">
        <v>28</v>
      </c>
      <c r="C259" s="30" t="s">
        <v>41</v>
      </c>
      <c r="D259" s="32" t="s">
        <v>701</v>
      </c>
      <c r="E259" s="334" t="s">
        <v>58</v>
      </c>
      <c r="F259" s="321" t="s">
        <v>702</v>
      </c>
      <c r="G259" s="321" t="s">
        <v>703</v>
      </c>
      <c r="H259" s="350" t="s">
        <v>24</v>
      </c>
      <c r="I259" s="41"/>
      <c r="J259" s="42"/>
      <c r="K259" s="39"/>
      <c r="L259" s="39"/>
      <c r="M259" s="39"/>
      <c r="N259" s="39"/>
      <c r="O259" s="39"/>
      <c r="P259" s="39"/>
      <c r="Q259" s="39"/>
      <c r="R259" s="39"/>
      <c r="S259" s="39"/>
      <c r="T259" s="39"/>
      <c r="U259" s="39"/>
      <c r="V259" s="39"/>
      <c r="W259" s="39"/>
      <c r="X259" s="39"/>
      <c r="Y259" s="39"/>
      <c r="Z259" s="39"/>
    </row>
    <row r="260" spans="1:26" ht="47.25" hidden="1" customHeight="1" x14ac:dyDescent="0.25">
      <c r="A260" s="28">
        <v>259</v>
      </c>
      <c r="B260" s="30" t="s">
        <v>28</v>
      </c>
      <c r="C260" s="30" t="s">
        <v>41</v>
      </c>
      <c r="D260" s="32" t="s">
        <v>704</v>
      </c>
      <c r="E260" s="334" t="s">
        <v>58</v>
      </c>
      <c r="F260" s="335" t="s">
        <v>59</v>
      </c>
      <c r="G260" s="335" t="s">
        <v>705</v>
      </c>
      <c r="H260" s="350" t="s">
        <v>24</v>
      </c>
      <c r="I260" s="41"/>
      <c r="J260" s="42"/>
      <c r="K260" s="39"/>
      <c r="L260" s="39"/>
      <c r="M260" s="39"/>
      <c r="N260" s="39"/>
      <c r="O260" s="39"/>
      <c r="P260" s="39"/>
      <c r="Q260" s="39"/>
      <c r="R260" s="39"/>
      <c r="S260" s="39"/>
      <c r="T260" s="39"/>
      <c r="U260" s="39"/>
      <c r="V260" s="39"/>
      <c r="W260" s="39"/>
      <c r="X260" s="39"/>
      <c r="Y260" s="39"/>
      <c r="Z260" s="39"/>
    </row>
    <row r="261" spans="1:26" ht="47.25" hidden="1" customHeight="1" x14ac:dyDescent="0.25">
      <c r="A261" s="28">
        <v>260</v>
      </c>
      <c r="B261" s="30" t="s">
        <v>28</v>
      </c>
      <c r="C261" s="30" t="s">
        <v>41</v>
      </c>
      <c r="D261" s="32" t="s">
        <v>704</v>
      </c>
      <c r="E261" s="334" t="s">
        <v>58</v>
      </c>
      <c r="F261" s="335" t="s">
        <v>59</v>
      </c>
      <c r="G261" s="335" t="s">
        <v>705</v>
      </c>
      <c r="H261" s="350" t="s">
        <v>24</v>
      </c>
      <c r="I261" s="41"/>
      <c r="J261" s="42"/>
      <c r="K261" s="39"/>
      <c r="L261" s="39"/>
      <c r="M261" s="39"/>
      <c r="N261" s="39"/>
      <c r="O261" s="39"/>
      <c r="P261" s="39"/>
      <c r="Q261" s="39"/>
      <c r="R261" s="39"/>
      <c r="S261" s="39"/>
      <c r="T261" s="39"/>
      <c r="U261" s="39"/>
      <c r="V261" s="39"/>
      <c r="W261" s="39"/>
      <c r="X261" s="39"/>
      <c r="Y261" s="39"/>
      <c r="Z261" s="39"/>
    </row>
    <row r="262" spans="1:26" ht="47.25" hidden="1" customHeight="1" x14ac:dyDescent="0.25">
      <c r="A262" s="28">
        <v>261</v>
      </c>
      <c r="B262" s="30" t="s">
        <v>28</v>
      </c>
      <c r="C262" s="30" t="s">
        <v>41</v>
      </c>
      <c r="D262" s="32" t="s">
        <v>704</v>
      </c>
      <c r="E262" s="334" t="s">
        <v>58</v>
      </c>
      <c r="F262" s="335" t="s">
        <v>59</v>
      </c>
      <c r="G262" s="335" t="s">
        <v>705</v>
      </c>
      <c r="H262" s="350" t="s">
        <v>24</v>
      </c>
      <c r="I262" s="41"/>
      <c r="J262" s="42"/>
      <c r="K262" s="39"/>
      <c r="L262" s="39"/>
      <c r="M262" s="39"/>
      <c r="N262" s="39"/>
      <c r="O262" s="39"/>
      <c r="P262" s="39"/>
      <c r="Q262" s="39"/>
      <c r="R262" s="39"/>
      <c r="S262" s="39"/>
      <c r="T262" s="39"/>
      <c r="U262" s="39"/>
      <c r="V262" s="39"/>
      <c r="W262" s="39"/>
      <c r="X262" s="39"/>
      <c r="Y262" s="39"/>
      <c r="Z262" s="39"/>
    </row>
    <row r="263" spans="1:26" ht="47.25" hidden="1" customHeight="1" x14ac:dyDescent="0.25">
      <c r="A263" s="28">
        <v>262</v>
      </c>
      <c r="B263" s="30" t="s">
        <v>28</v>
      </c>
      <c r="C263" s="30" t="s">
        <v>41</v>
      </c>
      <c r="D263" s="32" t="s">
        <v>706</v>
      </c>
      <c r="E263" s="334" t="s">
        <v>58</v>
      </c>
      <c r="F263" s="335" t="s">
        <v>59</v>
      </c>
      <c r="G263" s="335" t="s">
        <v>707</v>
      </c>
      <c r="H263" s="350" t="s">
        <v>24</v>
      </c>
      <c r="I263" s="41"/>
      <c r="J263" s="42"/>
      <c r="K263" s="39"/>
      <c r="L263" s="39"/>
      <c r="M263" s="39"/>
      <c r="N263" s="39"/>
      <c r="O263" s="39"/>
      <c r="P263" s="39"/>
      <c r="Q263" s="39"/>
      <c r="R263" s="39"/>
      <c r="S263" s="39"/>
      <c r="T263" s="39"/>
      <c r="U263" s="39"/>
      <c r="V263" s="39"/>
      <c r="W263" s="39"/>
      <c r="X263" s="39"/>
      <c r="Y263" s="39"/>
      <c r="Z263" s="39"/>
    </row>
    <row r="264" spans="1:26" ht="47.25" hidden="1" customHeight="1" x14ac:dyDescent="0.25">
      <c r="A264" s="28">
        <v>263</v>
      </c>
      <c r="B264" s="30" t="s">
        <v>28</v>
      </c>
      <c r="C264" s="30" t="s">
        <v>41</v>
      </c>
      <c r="D264" s="32" t="s">
        <v>708</v>
      </c>
      <c r="E264" s="334" t="s">
        <v>58</v>
      </c>
      <c r="F264" s="335" t="s">
        <v>59</v>
      </c>
      <c r="G264" s="335" t="s">
        <v>707</v>
      </c>
      <c r="H264" s="350" t="s">
        <v>24</v>
      </c>
      <c r="I264" s="41"/>
      <c r="J264" s="42"/>
      <c r="K264" s="39"/>
      <c r="L264" s="39"/>
      <c r="M264" s="39"/>
      <c r="N264" s="39"/>
      <c r="O264" s="39"/>
      <c r="P264" s="39"/>
      <c r="Q264" s="39"/>
      <c r="R264" s="39"/>
      <c r="S264" s="39"/>
      <c r="T264" s="39"/>
      <c r="U264" s="39"/>
      <c r="V264" s="39"/>
      <c r="W264" s="39"/>
      <c r="X264" s="39"/>
      <c r="Y264" s="39"/>
      <c r="Z264" s="39"/>
    </row>
    <row r="265" spans="1:26" ht="47.25" hidden="1" customHeight="1" x14ac:dyDescent="0.25">
      <c r="A265" s="28">
        <v>264</v>
      </c>
      <c r="B265" s="30" t="s">
        <v>28</v>
      </c>
      <c r="C265" s="30" t="s">
        <v>41</v>
      </c>
      <c r="D265" s="32" t="s">
        <v>711</v>
      </c>
      <c r="E265" s="334" t="s">
        <v>58</v>
      </c>
      <c r="F265" s="335" t="s">
        <v>59</v>
      </c>
      <c r="G265" s="335" t="s">
        <v>712</v>
      </c>
      <c r="H265" s="350" t="s">
        <v>24</v>
      </c>
      <c r="I265" s="41"/>
      <c r="J265" s="42"/>
      <c r="K265" s="39"/>
      <c r="L265" s="39"/>
      <c r="M265" s="39"/>
      <c r="N265" s="39"/>
      <c r="O265" s="39"/>
      <c r="P265" s="39"/>
      <c r="Q265" s="39"/>
      <c r="R265" s="39"/>
      <c r="S265" s="39"/>
      <c r="T265" s="39"/>
      <c r="U265" s="39"/>
      <c r="V265" s="39"/>
      <c r="W265" s="39"/>
      <c r="X265" s="39"/>
      <c r="Y265" s="39"/>
      <c r="Z265" s="39"/>
    </row>
    <row r="266" spans="1:26" ht="47.25" hidden="1" customHeight="1" x14ac:dyDescent="0.25">
      <c r="A266" s="28">
        <v>265</v>
      </c>
      <c r="B266" s="30" t="s">
        <v>28</v>
      </c>
      <c r="C266" s="30" t="s">
        <v>41</v>
      </c>
      <c r="D266" s="32" t="s">
        <v>714</v>
      </c>
      <c r="E266" s="334" t="s">
        <v>58</v>
      </c>
      <c r="F266" s="335" t="s">
        <v>59</v>
      </c>
      <c r="G266" s="335" t="s">
        <v>712</v>
      </c>
      <c r="H266" s="350" t="s">
        <v>24</v>
      </c>
      <c r="I266" s="41"/>
      <c r="J266" s="42"/>
      <c r="K266" s="39"/>
      <c r="L266" s="39"/>
      <c r="M266" s="39"/>
      <c r="N266" s="39"/>
      <c r="O266" s="39"/>
      <c r="P266" s="39"/>
      <c r="Q266" s="39"/>
      <c r="R266" s="39"/>
      <c r="S266" s="39"/>
      <c r="T266" s="39"/>
      <c r="U266" s="39"/>
      <c r="V266" s="39"/>
      <c r="W266" s="39"/>
      <c r="X266" s="39"/>
      <c r="Y266" s="39"/>
      <c r="Z266" s="39"/>
    </row>
    <row r="267" spans="1:26" ht="47.25" hidden="1" customHeight="1" x14ac:dyDescent="0.25">
      <c r="A267" s="28">
        <v>266</v>
      </c>
      <c r="B267" s="30" t="s">
        <v>28</v>
      </c>
      <c r="C267" s="30" t="s">
        <v>41</v>
      </c>
      <c r="D267" s="32" t="s">
        <v>717</v>
      </c>
      <c r="E267" s="334" t="s">
        <v>58</v>
      </c>
      <c r="F267" s="321" t="s">
        <v>718</v>
      </c>
      <c r="G267" s="321" t="s">
        <v>719</v>
      </c>
      <c r="H267" s="350" t="s">
        <v>24</v>
      </c>
      <c r="I267" s="41"/>
      <c r="J267" s="42"/>
      <c r="K267" s="39"/>
      <c r="L267" s="39"/>
      <c r="M267" s="39"/>
      <c r="N267" s="39"/>
      <c r="O267" s="39"/>
      <c r="P267" s="39"/>
      <c r="Q267" s="39"/>
      <c r="R267" s="39"/>
      <c r="S267" s="39"/>
      <c r="T267" s="39"/>
      <c r="U267" s="39"/>
      <c r="V267" s="39"/>
      <c r="W267" s="39"/>
      <c r="X267" s="39"/>
      <c r="Y267" s="39"/>
      <c r="Z267" s="39"/>
    </row>
    <row r="268" spans="1:26" ht="110.25" hidden="1" customHeight="1" x14ac:dyDescent="0.25">
      <c r="A268" s="28">
        <v>267</v>
      </c>
      <c r="B268" s="30" t="s">
        <v>28</v>
      </c>
      <c r="C268" s="30" t="s">
        <v>41</v>
      </c>
      <c r="D268" s="32" t="s">
        <v>721</v>
      </c>
      <c r="E268" s="334" t="s">
        <v>58</v>
      </c>
      <c r="F268" s="321" t="s">
        <v>621</v>
      </c>
      <c r="G268" s="321" t="s">
        <v>719</v>
      </c>
      <c r="H268" s="350" t="s">
        <v>24</v>
      </c>
      <c r="I268" s="41"/>
      <c r="J268" s="42"/>
      <c r="K268" s="39"/>
      <c r="L268" s="39"/>
      <c r="M268" s="39"/>
      <c r="N268" s="39"/>
      <c r="O268" s="39"/>
      <c r="P268" s="39"/>
      <c r="Q268" s="39"/>
      <c r="R268" s="39"/>
      <c r="S268" s="39"/>
      <c r="T268" s="39"/>
      <c r="U268" s="39"/>
      <c r="V268" s="39"/>
      <c r="W268" s="39"/>
      <c r="X268" s="39"/>
      <c r="Y268" s="39"/>
      <c r="Z268" s="39"/>
    </row>
    <row r="269" spans="1:26" ht="47.25" hidden="1" customHeight="1" x14ac:dyDescent="0.25">
      <c r="A269" s="28">
        <v>268</v>
      </c>
      <c r="B269" s="30" t="s">
        <v>28</v>
      </c>
      <c r="C269" s="30" t="s">
        <v>41</v>
      </c>
      <c r="D269" s="32" t="s">
        <v>722</v>
      </c>
      <c r="E269" s="334" t="s">
        <v>58</v>
      </c>
      <c r="F269" s="335" t="s">
        <v>59</v>
      </c>
      <c r="G269" s="321" t="s">
        <v>719</v>
      </c>
      <c r="H269" s="350" t="s">
        <v>24</v>
      </c>
      <c r="I269" s="41"/>
      <c r="J269" s="42"/>
      <c r="K269" s="39"/>
      <c r="L269" s="39"/>
      <c r="M269" s="39"/>
      <c r="N269" s="39"/>
      <c r="O269" s="39"/>
      <c r="P269" s="39"/>
      <c r="Q269" s="39"/>
      <c r="R269" s="39"/>
      <c r="S269" s="39"/>
      <c r="T269" s="39"/>
      <c r="U269" s="39"/>
      <c r="V269" s="39"/>
      <c r="W269" s="39"/>
      <c r="X269" s="39"/>
      <c r="Y269" s="39"/>
      <c r="Z269" s="39"/>
    </row>
    <row r="270" spans="1:26" ht="63" hidden="1" customHeight="1" x14ac:dyDescent="0.25">
      <c r="A270" s="28">
        <v>269</v>
      </c>
      <c r="B270" s="30" t="s">
        <v>28</v>
      </c>
      <c r="C270" s="30" t="s">
        <v>41</v>
      </c>
      <c r="D270" s="32" t="s">
        <v>723</v>
      </c>
      <c r="E270" s="334" t="s">
        <v>58</v>
      </c>
      <c r="F270" s="335" t="s">
        <v>59</v>
      </c>
      <c r="G270" s="335" t="s">
        <v>725</v>
      </c>
      <c r="H270" s="350" t="s">
        <v>24</v>
      </c>
      <c r="I270" s="41"/>
      <c r="J270" s="42"/>
      <c r="K270" s="39"/>
      <c r="L270" s="39"/>
      <c r="M270" s="39"/>
      <c r="N270" s="39"/>
      <c r="O270" s="39"/>
      <c r="P270" s="39"/>
      <c r="Q270" s="39"/>
      <c r="R270" s="39"/>
      <c r="S270" s="39"/>
      <c r="T270" s="39"/>
      <c r="U270" s="39"/>
      <c r="V270" s="39"/>
      <c r="W270" s="39"/>
      <c r="X270" s="39"/>
      <c r="Y270" s="39"/>
      <c r="Z270" s="39"/>
    </row>
    <row r="271" spans="1:26" ht="110.25" hidden="1" customHeight="1" x14ac:dyDescent="0.25">
      <c r="A271" s="28">
        <v>270</v>
      </c>
      <c r="B271" s="30" t="s">
        <v>28</v>
      </c>
      <c r="C271" s="30" t="s">
        <v>41</v>
      </c>
      <c r="D271" s="32" t="s">
        <v>726</v>
      </c>
      <c r="E271" s="334" t="s">
        <v>58</v>
      </c>
      <c r="F271" s="321" t="s">
        <v>621</v>
      </c>
      <c r="G271" s="335" t="s">
        <v>725</v>
      </c>
      <c r="H271" s="350" t="s">
        <v>24</v>
      </c>
      <c r="I271" s="41"/>
      <c r="J271" s="42"/>
      <c r="K271" s="39"/>
      <c r="L271" s="39"/>
      <c r="M271" s="39"/>
      <c r="N271" s="39"/>
      <c r="O271" s="39"/>
      <c r="P271" s="39"/>
      <c r="Q271" s="39"/>
      <c r="R271" s="39"/>
      <c r="S271" s="39"/>
      <c r="T271" s="39"/>
      <c r="U271" s="39"/>
      <c r="V271" s="39"/>
      <c r="W271" s="39"/>
      <c r="X271" s="39"/>
      <c r="Y271" s="39"/>
      <c r="Z271" s="39"/>
    </row>
    <row r="272" spans="1:26" ht="47.25" hidden="1" customHeight="1" x14ac:dyDescent="0.25">
      <c r="A272" s="28">
        <v>271</v>
      </c>
      <c r="B272" s="30" t="s">
        <v>28</v>
      </c>
      <c r="C272" s="30" t="s">
        <v>41</v>
      </c>
      <c r="D272" s="32" t="s">
        <v>727</v>
      </c>
      <c r="E272" s="334" t="s">
        <v>58</v>
      </c>
      <c r="F272" s="335" t="s">
        <v>59</v>
      </c>
      <c r="G272" s="335" t="s">
        <v>729</v>
      </c>
      <c r="H272" s="350" t="s">
        <v>24</v>
      </c>
      <c r="I272" s="41"/>
      <c r="J272" s="42"/>
      <c r="K272" s="39"/>
      <c r="L272" s="39"/>
      <c r="M272" s="39"/>
      <c r="N272" s="39"/>
      <c r="O272" s="39"/>
      <c r="P272" s="39"/>
      <c r="Q272" s="39"/>
      <c r="R272" s="39"/>
      <c r="S272" s="39"/>
      <c r="T272" s="39"/>
      <c r="U272" s="39"/>
      <c r="V272" s="39"/>
      <c r="W272" s="39"/>
      <c r="X272" s="39"/>
      <c r="Y272" s="39"/>
      <c r="Z272" s="39"/>
    </row>
    <row r="273" spans="1:26" ht="15.75" hidden="1" customHeight="1" x14ac:dyDescent="0.25">
      <c r="A273" s="28">
        <v>272</v>
      </c>
      <c r="B273" s="30" t="s">
        <v>28</v>
      </c>
      <c r="C273" s="30" t="s">
        <v>41</v>
      </c>
      <c r="D273" s="32" t="s">
        <v>730</v>
      </c>
      <c r="E273" s="334" t="s">
        <v>21</v>
      </c>
      <c r="F273" s="321" t="s">
        <v>731</v>
      </c>
      <c r="G273" s="321" t="s">
        <v>729</v>
      </c>
      <c r="H273" s="350" t="s">
        <v>732</v>
      </c>
      <c r="I273" s="41" t="s">
        <v>734</v>
      </c>
      <c r="J273" s="42"/>
      <c r="K273" s="39"/>
      <c r="L273" s="39"/>
      <c r="M273" s="39"/>
      <c r="N273" s="39"/>
      <c r="O273" s="39"/>
      <c r="P273" s="39"/>
      <c r="Q273" s="39"/>
      <c r="R273" s="39"/>
      <c r="S273" s="39"/>
      <c r="T273" s="39"/>
      <c r="U273" s="39"/>
      <c r="V273" s="39"/>
      <c r="W273" s="39"/>
      <c r="X273" s="39"/>
      <c r="Y273" s="39"/>
      <c r="Z273" s="39"/>
    </row>
    <row r="274" spans="1:26" ht="47.25" hidden="1" customHeight="1" x14ac:dyDescent="0.25">
      <c r="A274" s="28">
        <v>273</v>
      </c>
      <c r="B274" s="30" t="s">
        <v>28</v>
      </c>
      <c r="C274" s="30" t="s">
        <v>41</v>
      </c>
      <c r="D274" s="32" t="s">
        <v>735</v>
      </c>
      <c r="E274" s="334" t="s">
        <v>167</v>
      </c>
      <c r="F274" s="321" t="s">
        <v>738</v>
      </c>
      <c r="G274" s="321" t="s">
        <v>729</v>
      </c>
      <c r="H274" s="339" t="s">
        <v>176</v>
      </c>
      <c r="I274" s="41"/>
      <c r="J274" s="42"/>
      <c r="K274" s="39"/>
      <c r="L274" s="39"/>
      <c r="M274" s="39"/>
      <c r="N274" s="39"/>
      <c r="O274" s="39"/>
      <c r="P274" s="39"/>
      <c r="Q274" s="39"/>
      <c r="R274" s="39"/>
      <c r="S274" s="39"/>
      <c r="T274" s="39"/>
      <c r="U274" s="39"/>
      <c r="V274" s="39"/>
      <c r="W274" s="39"/>
      <c r="X274" s="39"/>
      <c r="Y274" s="39"/>
      <c r="Z274" s="39"/>
    </row>
    <row r="275" spans="1:26" ht="126" hidden="1" customHeight="1" x14ac:dyDescent="0.25">
      <c r="A275" s="28">
        <v>274</v>
      </c>
      <c r="B275" s="30" t="s">
        <v>28</v>
      </c>
      <c r="C275" s="30" t="s">
        <v>41</v>
      </c>
      <c r="D275" s="32" t="s">
        <v>739</v>
      </c>
      <c r="E275" s="334" t="s">
        <v>58</v>
      </c>
      <c r="F275" s="321" t="s">
        <v>635</v>
      </c>
      <c r="G275" s="321" t="s">
        <v>729</v>
      </c>
      <c r="H275" s="350" t="s">
        <v>24</v>
      </c>
      <c r="I275" s="41"/>
      <c r="J275" s="42"/>
      <c r="K275" s="39"/>
      <c r="L275" s="39"/>
      <c r="M275" s="39"/>
      <c r="N275" s="39"/>
      <c r="O275" s="39"/>
      <c r="P275" s="39"/>
      <c r="Q275" s="39"/>
      <c r="R275" s="39"/>
      <c r="S275" s="39"/>
      <c r="T275" s="39"/>
      <c r="U275" s="39"/>
      <c r="V275" s="39"/>
      <c r="W275" s="39"/>
      <c r="X275" s="39"/>
      <c r="Y275" s="39"/>
      <c r="Z275" s="39"/>
    </row>
    <row r="276" spans="1:26" ht="47.25" hidden="1" customHeight="1" x14ac:dyDescent="0.25">
      <c r="A276" s="28">
        <v>275</v>
      </c>
      <c r="B276" s="30" t="s">
        <v>28</v>
      </c>
      <c r="C276" s="30" t="s">
        <v>41</v>
      </c>
      <c r="D276" s="32" t="s">
        <v>742</v>
      </c>
      <c r="E276" s="334" t="s">
        <v>58</v>
      </c>
      <c r="F276" s="335" t="s">
        <v>59</v>
      </c>
      <c r="G276" s="335" t="s">
        <v>743</v>
      </c>
      <c r="H276" s="350" t="s">
        <v>24</v>
      </c>
      <c r="I276" s="41"/>
      <c r="J276" s="42"/>
      <c r="K276" s="39"/>
      <c r="L276" s="39"/>
      <c r="M276" s="39"/>
      <c r="N276" s="39"/>
      <c r="O276" s="39"/>
      <c r="P276" s="39"/>
      <c r="Q276" s="39"/>
      <c r="R276" s="39"/>
      <c r="S276" s="39"/>
      <c r="T276" s="39"/>
      <c r="U276" s="39"/>
      <c r="V276" s="39"/>
      <c r="W276" s="39"/>
      <c r="X276" s="39"/>
      <c r="Y276" s="39"/>
      <c r="Z276" s="39"/>
    </row>
    <row r="277" spans="1:26" ht="47.25" hidden="1" customHeight="1" x14ac:dyDescent="0.25">
      <c r="A277" s="28">
        <v>276</v>
      </c>
      <c r="B277" s="30" t="s">
        <v>28</v>
      </c>
      <c r="C277" s="30" t="s">
        <v>41</v>
      </c>
      <c r="D277" s="32" t="s">
        <v>745</v>
      </c>
      <c r="E277" s="334" t="s">
        <v>58</v>
      </c>
      <c r="F277" s="335" t="s">
        <v>59</v>
      </c>
      <c r="G277" s="335" t="s">
        <v>747</v>
      </c>
      <c r="H277" s="350" t="s">
        <v>24</v>
      </c>
      <c r="I277" s="41"/>
      <c r="J277" s="42"/>
      <c r="K277" s="39"/>
      <c r="L277" s="39"/>
      <c r="M277" s="39"/>
      <c r="N277" s="39"/>
      <c r="O277" s="39"/>
      <c r="P277" s="39"/>
      <c r="Q277" s="39"/>
      <c r="R277" s="39"/>
      <c r="S277" s="39"/>
      <c r="T277" s="39"/>
      <c r="U277" s="39"/>
      <c r="V277" s="39"/>
      <c r="W277" s="39"/>
      <c r="X277" s="39"/>
      <c r="Y277" s="39"/>
      <c r="Z277" s="39"/>
    </row>
    <row r="278" spans="1:26" ht="47.25" hidden="1" customHeight="1" x14ac:dyDescent="0.25">
      <c r="A278" s="28">
        <v>277</v>
      </c>
      <c r="B278" s="30" t="s">
        <v>28</v>
      </c>
      <c r="C278" s="30" t="s">
        <v>41</v>
      </c>
      <c r="D278" s="32" t="s">
        <v>748</v>
      </c>
      <c r="E278" s="334" t="s">
        <v>58</v>
      </c>
      <c r="F278" s="335" t="s">
        <v>59</v>
      </c>
      <c r="G278" s="335" t="s">
        <v>749</v>
      </c>
      <c r="H278" s="350" t="s">
        <v>24</v>
      </c>
      <c r="I278" s="41"/>
      <c r="J278" s="42"/>
      <c r="K278" s="39"/>
      <c r="L278" s="39"/>
      <c r="M278" s="39"/>
      <c r="N278" s="39"/>
      <c r="O278" s="39"/>
      <c r="P278" s="39"/>
      <c r="Q278" s="39"/>
      <c r="R278" s="39"/>
      <c r="S278" s="39"/>
      <c r="T278" s="39"/>
      <c r="U278" s="39"/>
      <c r="V278" s="39"/>
      <c r="W278" s="39"/>
      <c r="X278" s="39"/>
      <c r="Y278" s="39"/>
      <c r="Z278" s="39"/>
    </row>
    <row r="279" spans="1:26" ht="47.25" hidden="1" customHeight="1" x14ac:dyDescent="0.25">
      <c r="A279" s="28">
        <v>278</v>
      </c>
      <c r="B279" s="30" t="s">
        <v>28</v>
      </c>
      <c r="C279" s="30" t="s">
        <v>41</v>
      </c>
      <c r="D279" s="32" t="s">
        <v>751</v>
      </c>
      <c r="E279" s="334" t="s">
        <v>58</v>
      </c>
      <c r="F279" s="335" t="s">
        <v>59</v>
      </c>
      <c r="G279" s="335" t="s">
        <v>752</v>
      </c>
      <c r="H279" s="350" t="s">
        <v>24</v>
      </c>
      <c r="I279" s="41"/>
      <c r="J279" s="42"/>
      <c r="K279" s="39"/>
      <c r="L279" s="39"/>
      <c r="M279" s="39"/>
      <c r="N279" s="39"/>
      <c r="O279" s="39"/>
      <c r="P279" s="39"/>
      <c r="Q279" s="39"/>
      <c r="R279" s="39"/>
      <c r="S279" s="39"/>
      <c r="T279" s="39"/>
      <c r="U279" s="39"/>
      <c r="V279" s="39"/>
      <c r="W279" s="39"/>
      <c r="X279" s="39"/>
      <c r="Y279" s="39"/>
      <c r="Z279" s="39"/>
    </row>
    <row r="280" spans="1:26" ht="47.25" hidden="1" customHeight="1" x14ac:dyDescent="0.25">
      <c r="A280" s="28">
        <v>279</v>
      </c>
      <c r="B280" s="30" t="s">
        <v>28</v>
      </c>
      <c r="C280" s="30" t="s">
        <v>41</v>
      </c>
      <c r="D280" s="32" t="s">
        <v>754</v>
      </c>
      <c r="E280" s="334" t="s">
        <v>58</v>
      </c>
      <c r="F280" s="335" t="s">
        <v>59</v>
      </c>
      <c r="G280" s="335" t="s">
        <v>755</v>
      </c>
      <c r="H280" s="350" t="s">
        <v>24</v>
      </c>
      <c r="I280" s="41"/>
      <c r="J280" s="42"/>
      <c r="K280" s="39"/>
      <c r="L280" s="39"/>
      <c r="M280" s="39"/>
      <c r="N280" s="39"/>
      <c r="O280" s="39"/>
      <c r="P280" s="39"/>
      <c r="Q280" s="39"/>
      <c r="R280" s="39"/>
      <c r="S280" s="39"/>
      <c r="T280" s="39"/>
      <c r="U280" s="39"/>
      <c r="V280" s="39"/>
      <c r="W280" s="39"/>
      <c r="X280" s="39"/>
      <c r="Y280" s="39"/>
      <c r="Z280" s="39"/>
    </row>
    <row r="281" spans="1:26" ht="47.25" hidden="1" customHeight="1" x14ac:dyDescent="0.25">
      <c r="A281" s="28">
        <v>280</v>
      </c>
      <c r="B281" s="30" t="s">
        <v>28</v>
      </c>
      <c r="C281" s="30" t="s">
        <v>41</v>
      </c>
      <c r="D281" s="32" t="s">
        <v>757</v>
      </c>
      <c r="E281" s="334" t="s">
        <v>58</v>
      </c>
      <c r="F281" s="335" t="s">
        <v>59</v>
      </c>
      <c r="G281" s="335" t="s">
        <v>758</v>
      </c>
      <c r="H281" s="350" t="s">
        <v>24</v>
      </c>
      <c r="I281" s="41"/>
      <c r="J281" s="42"/>
      <c r="K281" s="39"/>
      <c r="L281" s="39"/>
      <c r="M281" s="39"/>
      <c r="N281" s="39"/>
      <c r="O281" s="39"/>
      <c r="P281" s="39"/>
      <c r="Q281" s="39"/>
      <c r="R281" s="39"/>
      <c r="S281" s="39"/>
      <c r="T281" s="39"/>
      <c r="U281" s="39"/>
      <c r="V281" s="39"/>
      <c r="W281" s="39"/>
      <c r="X281" s="39"/>
      <c r="Y281" s="39"/>
      <c r="Z281" s="39"/>
    </row>
    <row r="282" spans="1:26" ht="47.25" hidden="1" customHeight="1" x14ac:dyDescent="0.25">
      <c r="A282" s="28">
        <v>281</v>
      </c>
      <c r="B282" s="30" t="s">
        <v>28</v>
      </c>
      <c r="C282" s="30" t="s">
        <v>41</v>
      </c>
      <c r="D282" s="32" t="s">
        <v>759</v>
      </c>
      <c r="E282" s="334" t="s">
        <v>58</v>
      </c>
      <c r="F282" s="335" t="s">
        <v>59</v>
      </c>
      <c r="G282" s="335" t="s">
        <v>760</v>
      </c>
      <c r="H282" s="350" t="s">
        <v>24</v>
      </c>
      <c r="I282" s="41"/>
      <c r="J282" s="42"/>
      <c r="K282" s="39"/>
      <c r="L282" s="39"/>
      <c r="M282" s="39"/>
      <c r="N282" s="39"/>
      <c r="O282" s="39"/>
      <c r="P282" s="39"/>
      <c r="Q282" s="39"/>
      <c r="R282" s="39"/>
      <c r="S282" s="39"/>
      <c r="T282" s="39"/>
      <c r="U282" s="39"/>
      <c r="V282" s="39"/>
      <c r="W282" s="39"/>
      <c r="X282" s="39"/>
      <c r="Y282" s="39"/>
      <c r="Z282" s="39"/>
    </row>
    <row r="283" spans="1:26" ht="31.5" hidden="1" customHeight="1" x14ac:dyDescent="0.25">
      <c r="A283" s="28">
        <v>282</v>
      </c>
      <c r="B283" s="30" t="s">
        <v>28</v>
      </c>
      <c r="C283" s="30" t="s">
        <v>41</v>
      </c>
      <c r="D283" s="32" t="s">
        <v>762</v>
      </c>
      <c r="E283" s="334" t="s">
        <v>21</v>
      </c>
      <c r="F283" s="321" t="s">
        <v>763</v>
      </c>
      <c r="G283" s="335" t="s">
        <v>760</v>
      </c>
      <c r="H283" s="350" t="s">
        <v>24</v>
      </c>
      <c r="I283" s="41"/>
      <c r="J283" s="42"/>
      <c r="K283" s="39"/>
      <c r="L283" s="39"/>
      <c r="M283" s="39"/>
      <c r="N283" s="39"/>
      <c r="O283" s="39"/>
      <c r="P283" s="39"/>
      <c r="Q283" s="39"/>
      <c r="R283" s="39"/>
      <c r="S283" s="39"/>
      <c r="T283" s="39"/>
      <c r="U283" s="39"/>
      <c r="V283" s="39"/>
      <c r="W283" s="39"/>
      <c r="X283" s="39"/>
      <c r="Y283" s="39"/>
      <c r="Z283" s="39"/>
    </row>
    <row r="284" spans="1:26" ht="47.25" hidden="1" customHeight="1" x14ac:dyDescent="0.25">
      <c r="A284" s="28">
        <v>283</v>
      </c>
      <c r="B284" s="30" t="s">
        <v>28</v>
      </c>
      <c r="C284" s="30" t="s">
        <v>41</v>
      </c>
      <c r="D284" s="32" t="s">
        <v>764</v>
      </c>
      <c r="E284" s="334" t="s">
        <v>58</v>
      </c>
      <c r="F284" s="335" t="s">
        <v>59</v>
      </c>
      <c r="G284" s="335" t="s">
        <v>760</v>
      </c>
      <c r="H284" s="350" t="s">
        <v>24</v>
      </c>
      <c r="I284" s="41"/>
      <c r="J284" s="42"/>
      <c r="K284" s="39"/>
      <c r="L284" s="39"/>
      <c r="M284" s="39"/>
      <c r="N284" s="39"/>
      <c r="O284" s="39"/>
      <c r="P284" s="39"/>
      <c r="Q284" s="39"/>
      <c r="R284" s="39"/>
      <c r="S284" s="39"/>
      <c r="T284" s="39"/>
      <c r="U284" s="39"/>
      <c r="V284" s="39"/>
      <c r="W284" s="39"/>
      <c r="X284" s="39"/>
      <c r="Y284" s="39"/>
      <c r="Z284" s="39"/>
    </row>
    <row r="285" spans="1:26" ht="47.25" hidden="1" customHeight="1" x14ac:dyDescent="0.25">
      <c r="A285" s="28">
        <v>284</v>
      </c>
      <c r="B285" s="30" t="s">
        <v>28</v>
      </c>
      <c r="C285" s="30" t="s">
        <v>41</v>
      </c>
      <c r="D285" s="32" t="s">
        <v>766</v>
      </c>
      <c r="E285" s="334" t="s">
        <v>58</v>
      </c>
      <c r="F285" s="335" t="s">
        <v>59</v>
      </c>
      <c r="G285" s="335" t="s">
        <v>760</v>
      </c>
      <c r="H285" s="350" t="s">
        <v>24</v>
      </c>
      <c r="I285" s="41"/>
      <c r="J285" s="42"/>
      <c r="K285" s="39"/>
      <c r="L285" s="39"/>
      <c r="M285" s="39"/>
      <c r="N285" s="39"/>
      <c r="O285" s="39"/>
      <c r="P285" s="39"/>
      <c r="Q285" s="39"/>
      <c r="R285" s="39"/>
      <c r="S285" s="39"/>
      <c r="T285" s="39"/>
      <c r="U285" s="39"/>
      <c r="V285" s="39"/>
      <c r="W285" s="39"/>
      <c r="X285" s="39"/>
      <c r="Y285" s="39"/>
      <c r="Z285" s="39"/>
    </row>
    <row r="286" spans="1:26" ht="47.25" hidden="1" customHeight="1" x14ac:dyDescent="0.25">
      <c r="A286" s="28">
        <v>285</v>
      </c>
      <c r="B286" s="30" t="s">
        <v>28</v>
      </c>
      <c r="C286" s="30" t="s">
        <v>41</v>
      </c>
      <c r="D286" s="32" t="s">
        <v>767</v>
      </c>
      <c r="E286" s="334" t="s">
        <v>58</v>
      </c>
      <c r="F286" s="321" t="s">
        <v>768</v>
      </c>
      <c r="G286" s="335" t="s">
        <v>760</v>
      </c>
      <c r="H286" s="350" t="s">
        <v>24</v>
      </c>
      <c r="I286" s="41"/>
      <c r="J286" s="42"/>
      <c r="K286" s="39"/>
      <c r="L286" s="39"/>
      <c r="M286" s="39"/>
      <c r="N286" s="39"/>
      <c r="O286" s="39"/>
      <c r="P286" s="39"/>
      <c r="Q286" s="39"/>
      <c r="R286" s="39"/>
      <c r="S286" s="39"/>
      <c r="T286" s="39"/>
      <c r="U286" s="39"/>
      <c r="V286" s="39"/>
      <c r="W286" s="39"/>
      <c r="X286" s="39"/>
      <c r="Y286" s="39"/>
      <c r="Z286" s="39"/>
    </row>
    <row r="287" spans="1:26" ht="47.25" hidden="1" customHeight="1" x14ac:dyDescent="0.25">
      <c r="A287" s="28">
        <v>286</v>
      </c>
      <c r="B287" s="30" t="s">
        <v>28</v>
      </c>
      <c r="C287" s="30" t="s">
        <v>41</v>
      </c>
      <c r="D287" s="32" t="s">
        <v>770</v>
      </c>
      <c r="E287" s="334" t="s">
        <v>58</v>
      </c>
      <c r="F287" s="321" t="s">
        <v>771</v>
      </c>
      <c r="G287" s="335" t="s">
        <v>760</v>
      </c>
      <c r="H287" s="350" t="s">
        <v>24</v>
      </c>
      <c r="I287" s="41"/>
      <c r="J287" s="42"/>
      <c r="K287" s="39"/>
      <c r="L287" s="39"/>
      <c r="M287" s="39"/>
      <c r="N287" s="39"/>
      <c r="O287" s="39"/>
      <c r="P287" s="39"/>
      <c r="Q287" s="39"/>
      <c r="R287" s="39"/>
      <c r="S287" s="39"/>
      <c r="T287" s="39"/>
      <c r="U287" s="39"/>
      <c r="V287" s="39"/>
      <c r="W287" s="39"/>
      <c r="X287" s="39"/>
      <c r="Y287" s="39"/>
      <c r="Z287" s="39"/>
    </row>
    <row r="288" spans="1:26" ht="378" hidden="1" customHeight="1" x14ac:dyDescent="0.25">
      <c r="A288" s="28">
        <v>287</v>
      </c>
      <c r="B288" s="30" t="s">
        <v>28</v>
      </c>
      <c r="C288" s="30" t="s">
        <v>19</v>
      </c>
      <c r="D288" s="32" t="s">
        <v>774</v>
      </c>
      <c r="E288" s="334" t="s">
        <v>58</v>
      </c>
      <c r="F288" s="321" t="s">
        <v>775</v>
      </c>
      <c r="G288" s="321" t="s">
        <v>23</v>
      </c>
      <c r="H288" s="339" t="s">
        <v>24</v>
      </c>
      <c r="I288" s="41"/>
      <c r="J288" s="42"/>
      <c r="K288" s="39"/>
      <c r="L288" s="39"/>
      <c r="M288" s="39"/>
      <c r="N288" s="39"/>
      <c r="O288" s="39"/>
      <c r="P288" s="39"/>
      <c r="Q288" s="39"/>
      <c r="R288" s="39"/>
      <c r="S288" s="39"/>
      <c r="T288" s="39"/>
      <c r="U288" s="39"/>
      <c r="V288" s="39"/>
      <c r="W288" s="39"/>
      <c r="X288" s="39"/>
      <c r="Y288" s="39"/>
      <c r="Z288" s="39"/>
    </row>
    <row r="289" spans="1:26" ht="63" hidden="1" customHeight="1" x14ac:dyDescent="0.25">
      <c r="A289" s="28">
        <v>288</v>
      </c>
      <c r="B289" s="30" t="s">
        <v>28</v>
      </c>
      <c r="C289" s="30" t="s">
        <v>19</v>
      </c>
      <c r="D289" s="32" t="s">
        <v>777</v>
      </c>
      <c r="E289" s="334" t="s">
        <v>21</v>
      </c>
      <c r="F289" s="321" t="s">
        <v>778</v>
      </c>
      <c r="G289" s="321" t="s">
        <v>23</v>
      </c>
      <c r="H289" s="339" t="s">
        <v>46</v>
      </c>
      <c r="I289" s="41"/>
      <c r="J289" s="42"/>
      <c r="K289" s="39"/>
      <c r="L289" s="39"/>
      <c r="M289" s="39"/>
      <c r="N289" s="39"/>
      <c r="O289" s="39"/>
      <c r="P289" s="39"/>
      <c r="Q289" s="39"/>
      <c r="R289" s="39"/>
      <c r="S289" s="39"/>
      <c r="T289" s="39"/>
      <c r="U289" s="39"/>
      <c r="V289" s="39"/>
      <c r="W289" s="39"/>
      <c r="X289" s="39"/>
      <c r="Y289" s="39"/>
      <c r="Z289" s="39"/>
    </row>
    <row r="290" spans="1:26" ht="63" hidden="1" customHeight="1" x14ac:dyDescent="0.25">
      <c r="A290" s="28">
        <v>289</v>
      </c>
      <c r="B290" s="30" t="s">
        <v>28</v>
      </c>
      <c r="C290" s="30" t="s">
        <v>19</v>
      </c>
      <c r="D290" s="32" t="s">
        <v>780</v>
      </c>
      <c r="E290" s="334" t="s">
        <v>21</v>
      </c>
      <c r="F290" s="321" t="s">
        <v>781</v>
      </c>
      <c r="G290" s="321" t="s">
        <v>782</v>
      </c>
      <c r="H290" s="339" t="s">
        <v>46</v>
      </c>
      <c r="I290" s="41"/>
      <c r="J290" s="42"/>
      <c r="K290" s="39"/>
      <c r="L290" s="39"/>
      <c r="M290" s="39"/>
      <c r="N290" s="39"/>
      <c r="O290" s="39"/>
      <c r="P290" s="39"/>
      <c r="Q290" s="39"/>
      <c r="R290" s="39"/>
      <c r="S290" s="39"/>
      <c r="T290" s="39"/>
      <c r="U290" s="39"/>
      <c r="V290" s="39"/>
      <c r="W290" s="39"/>
      <c r="X290" s="39"/>
      <c r="Y290" s="39"/>
      <c r="Z290" s="39"/>
    </row>
    <row r="291" spans="1:26" ht="63" hidden="1" customHeight="1" x14ac:dyDescent="0.25">
      <c r="A291" s="28">
        <v>290</v>
      </c>
      <c r="B291" s="30" t="s">
        <v>28</v>
      </c>
      <c r="C291" s="30" t="s">
        <v>19</v>
      </c>
      <c r="D291" s="32" t="s">
        <v>783</v>
      </c>
      <c r="E291" s="334" t="s">
        <v>21</v>
      </c>
      <c r="F291" s="321" t="s">
        <v>781</v>
      </c>
      <c r="G291" s="321" t="s">
        <v>782</v>
      </c>
      <c r="H291" s="339" t="s">
        <v>46</v>
      </c>
      <c r="I291" s="41"/>
      <c r="J291" s="42"/>
      <c r="K291" s="39"/>
      <c r="L291" s="39"/>
      <c r="M291" s="39"/>
      <c r="N291" s="39"/>
      <c r="O291" s="39"/>
      <c r="P291" s="39"/>
      <c r="Q291" s="39"/>
      <c r="R291" s="39"/>
      <c r="S291" s="39"/>
      <c r="T291" s="39"/>
      <c r="U291" s="39"/>
      <c r="V291" s="39"/>
      <c r="W291" s="39"/>
      <c r="X291" s="39"/>
      <c r="Y291" s="39"/>
      <c r="Z291" s="39"/>
    </row>
    <row r="292" spans="1:26" ht="63" hidden="1" customHeight="1" x14ac:dyDescent="0.25">
      <c r="A292" s="28">
        <v>291</v>
      </c>
      <c r="B292" s="30" t="s">
        <v>28</v>
      </c>
      <c r="C292" s="30" t="s">
        <v>19</v>
      </c>
      <c r="D292" s="32" t="s">
        <v>784</v>
      </c>
      <c r="E292" s="334" t="s">
        <v>21</v>
      </c>
      <c r="F292" s="321" t="s">
        <v>781</v>
      </c>
      <c r="G292" s="321" t="s">
        <v>782</v>
      </c>
      <c r="H292" s="339" t="s">
        <v>46</v>
      </c>
      <c r="I292" s="41"/>
      <c r="J292" s="42"/>
      <c r="K292" s="39"/>
      <c r="L292" s="39"/>
      <c r="M292" s="39"/>
      <c r="N292" s="39"/>
      <c r="O292" s="39"/>
      <c r="P292" s="39"/>
      <c r="Q292" s="39"/>
      <c r="R292" s="39"/>
      <c r="S292" s="39"/>
      <c r="T292" s="39"/>
      <c r="U292" s="39"/>
      <c r="V292" s="39"/>
      <c r="W292" s="39"/>
      <c r="X292" s="39"/>
      <c r="Y292" s="39"/>
      <c r="Z292" s="39"/>
    </row>
    <row r="293" spans="1:26" ht="31.5" hidden="1" customHeight="1" x14ac:dyDescent="0.25">
      <c r="A293" s="28">
        <v>292</v>
      </c>
      <c r="B293" s="30" t="s">
        <v>28</v>
      </c>
      <c r="C293" s="30" t="s">
        <v>19</v>
      </c>
      <c r="D293" s="94" t="s">
        <v>785</v>
      </c>
      <c r="E293" s="334" t="s">
        <v>21</v>
      </c>
      <c r="F293" s="321" t="s">
        <v>789</v>
      </c>
      <c r="G293" s="321" t="s">
        <v>790</v>
      </c>
      <c r="H293" s="339" t="s">
        <v>791</v>
      </c>
      <c r="I293" s="41"/>
      <c r="J293" s="42"/>
      <c r="K293" s="39"/>
      <c r="L293" s="39"/>
      <c r="M293" s="39"/>
      <c r="N293" s="39"/>
      <c r="O293" s="39"/>
      <c r="P293" s="39"/>
      <c r="Q293" s="39"/>
      <c r="R293" s="39"/>
      <c r="S293" s="39"/>
      <c r="T293" s="39"/>
      <c r="U293" s="39"/>
      <c r="V293" s="39"/>
      <c r="W293" s="39"/>
      <c r="X293" s="39"/>
      <c r="Y293" s="39"/>
      <c r="Z293" s="39"/>
    </row>
    <row r="294" spans="1:26" ht="47.25" hidden="1" customHeight="1" x14ac:dyDescent="0.25">
      <c r="A294" s="28">
        <v>293</v>
      </c>
      <c r="B294" s="30" t="s">
        <v>28</v>
      </c>
      <c r="C294" s="30" t="s">
        <v>19</v>
      </c>
      <c r="D294" s="94" t="s">
        <v>793</v>
      </c>
      <c r="E294" s="334" t="s">
        <v>106</v>
      </c>
      <c r="F294" s="321" t="s">
        <v>794</v>
      </c>
      <c r="G294" s="321" t="s">
        <v>795</v>
      </c>
      <c r="H294" s="339" t="s">
        <v>24</v>
      </c>
      <c r="I294" s="41"/>
      <c r="J294" s="42"/>
      <c r="K294" s="39"/>
      <c r="L294" s="39"/>
      <c r="M294" s="39"/>
      <c r="N294" s="39"/>
      <c r="O294" s="39"/>
      <c r="P294" s="39"/>
      <c r="Q294" s="39"/>
      <c r="R294" s="39"/>
      <c r="S294" s="39"/>
      <c r="T294" s="39"/>
      <c r="U294" s="39"/>
      <c r="V294" s="39"/>
      <c r="W294" s="39"/>
      <c r="X294" s="39"/>
      <c r="Y294" s="39"/>
      <c r="Z294" s="39"/>
    </row>
    <row r="295" spans="1:26" ht="47.25" hidden="1" customHeight="1" x14ac:dyDescent="0.25">
      <c r="A295" s="28">
        <v>294</v>
      </c>
      <c r="B295" s="30" t="s">
        <v>28</v>
      </c>
      <c r="C295" s="30" t="s">
        <v>19</v>
      </c>
      <c r="D295" s="32" t="s">
        <v>796</v>
      </c>
      <c r="E295" s="334" t="s">
        <v>21</v>
      </c>
      <c r="F295" s="321" t="s">
        <v>797</v>
      </c>
      <c r="G295" s="321" t="s">
        <v>798</v>
      </c>
      <c r="H295" s="339" t="s">
        <v>46</v>
      </c>
      <c r="I295" s="41"/>
      <c r="J295" s="42"/>
      <c r="K295" s="39"/>
      <c r="L295" s="39"/>
      <c r="M295" s="39"/>
      <c r="N295" s="39"/>
      <c r="O295" s="39"/>
      <c r="P295" s="39"/>
      <c r="Q295" s="39"/>
      <c r="R295" s="39"/>
      <c r="S295" s="39"/>
      <c r="T295" s="39"/>
      <c r="U295" s="39"/>
      <c r="V295" s="39"/>
      <c r="W295" s="39"/>
      <c r="X295" s="39"/>
      <c r="Y295" s="39"/>
      <c r="Z295" s="39"/>
    </row>
    <row r="296" spans="1:26" ht="78.75" hidden="1" customHeight="1" x14ac:dyDescent="0.25">
      <c r="A296" s="28">
        <v>295</v>
      </c>
      <c r="B296" s="30" t="s">
        <v>28</v>
      </c>
      <c r="C296" s="30" t="s">
        <v>19</v>
      </c>
      <c r="D296" s="32" t="s">
        <v>800</v>
      </c>
      <c r="E296" s="334" t="s">
        <v>21</v>
      </c>
      <c r="F296" s="321" t="s">
        <v>801</v>
      </c>
      <c r="G296" s="321" t="s">
        <v>802</v>
      </c>
      <c r="H296" s="339" t="s">
        <v>803</v>
      </c>
      <c r="I296" s="41"/>
      <c r="J296" s="42"/>
      <c r="K296" s="39"/>
      <c r="L296" s="39"/>
      <c r="M296" s="39"/>
      <c r="N296" s="39"/>
      <c r="O296" s="39"/>
      <c r="P296" s="39"/>
      <c r="Q296" s="39"/>
      <c r="R296" s="39"/>
      <c r="S296" s="39"/>
      <c r="T296" s="39"/>
      <c r="U296" s="39"/>
      <c r="V296" s="39"/>
      <c r="W296" s="39"/>
      <c r="X296" s="39"/>
      <c r="Y296" s="39"/>
      <c r="Z296" s="39"/>
    </row>
    <row r="297" spans="1:26" ht="47.25" hidden="1" customHeight="1" x14ac:dyDescent="0.25">
      <c r="A297" s="28">
        <v>296</v>
      </c>
      <c r="B297" s="30" t="s">
        <v>28</v>
      </c>
      <c r="C297" s="30" t="s">
        <v>19</v>
      </c>
      <c r="D297" s="32" t="s">
        <v>805</v>
      </c>
      <c r="E297" s="334" t="s">
        <v>58</v>
      </c>
      <c r="F297" s="321" t="s">
        <v>806</v>
      </c>
      <c r="G297" s="321" t="s">
        <v>23</v>
      </c>
      <c r="H297" s="339" t="s">
        <v>807</v>
      </c>
      <c r="I297" s="41"/>
      <c r="J297" s="42"/>
      <c r="K297" s="39"/>
      <c r="L297" s="39"/>
      <c r="M297" s="39"/>
      <c r="N297" s="39"/>
      <c r="O297" s="39"/>
      <c r="P297" s="39"/>
      <c r="Q297" s="39"/>
      <c r="R297" s="39"/>
      <c r="S297" s="39"/>
      <c r="T297" s="39"/>
      <c r="U297" s="39"/>
      <c r="V297" s="39"/>
      <c r="W297" s="39"/>
      <c r="X297" s="39"/>
      <c r="Y297" s="39"/>
      <c r="Z297" s="39"/>
    </row>
    <row r="298" spans="1:26" ht="78.75" hidden="1" customHeight="1" x14ac:dyDescent="0.25">
      <c r="A298" s="28">
        <v>297</v>
      </c>
      <c r="B298" s="30" t="s">
        <v>28</v>
      </c>
      <c r="C298" s="30" t="s">
        <v>19</v>
      </c>
      <c r="D298" s="32" t="s">
        <v>808</v>
      </c>
      <c r="E298" s="334" t="s">
        <v>58</v>
      </c>
      <c r="F298" s="321" t="s">
        <v>810</v>
      </c>
      <c r="G298" s="321" t="s">
        <v>23</v>
      </c>
      <c r="H298" s="339" t="s">
        <v>24</v>
      </c>
      <c r="I298" s="41"/>
      <c r="J298" s="42"/>
      <c r="K298" s="39"/>
      <c r="L298" s="39"/>
      <c r="M298" s="39"/>
      <c r="N298" s="39"/>
      <c r="O298" s="39"/>
      <c r="P298" s="39"/>
      <c r="Q298" s="39"/>
      <c r="R298" s="39"/>
      <c r="S298" s="39"/>
      <c r="T298" s="39"/>
      <c r="U298" s="39"/>
      <c r="V298" s="39"/>
      <c r="W298" s="39"/>
      <c r="X298" s="39"/>
      <c r="Y298" s="39"/>
      <c r="Z298" s="39"/>
    </row>
    <row r="299" spans="1:26" ht="31.5" hidden="1" customHeight="1" x14ac:dyDescent="0.25">
      <c r="A299" s="28">
        <v>298</v>
      </c>
      <c r="B299" s="30" t="s">
        <v>28</v>
      </c>
      <c r="C299" s="30" t="s">
        <v>19</v>
      </c>
      <c r="D299" s="32" t="s">
        <v>813</v>
      </c>
      <c r="E299" s="334" t="s">
        <v>21</v>
      </c>
      <c r="F299" s="321" t="s">
        <v>814</v>
      </c>
      <c r="G299" s="321" t="s">
        <v>815</v>
      </c>
      <c r="H299" s="339" t="s">
        <v>791</v>
      </c>
      <c r="I299" s="41"/>
      <c r="J299" s="42"/>
      <c r="K299" s="39"/>
      <c r="L299" s="39"/>
      <c r="M299" s="39"/>
      <c r="N299" s="39"/>
      <c r="O299" s="39"/>
      <c r="P299" s="39"/>
      <c r="Q299" s="39"/>
      <c r="R299" s="39"/>
      <c r="S299" s="39"/>
      <c r="T299" s="39"/>
      <c r="U299" s="39"/>
      <c r="V299" s="39"/>
      <c r="W299" s="39"/>
      <c r="X299" s="39"/>
      <c r="Y299" s="39"/>
      <c r="Z299" s="39"/>
    </row>
    <row r="300" spans="1:26" ht="63" hidden="1" customHeight="1" x14ac:dyDescent="0.25">
      <c r="A300" s="28">
        <v>299</v>
      </c>
      <c r="B300" s="30" t="s">
        <v>28</v>
      </c>
      <c r="C300" s="30" t="s">
        <v>19</v>
      </c>
      <c r="D300" s="32" t="s">
        <v>818</v>
      </c>
      <c r="E300" s="334" t="s">
        <v>58</v>
      </c>
      <c r="F300" s="321" t="s">
        <v>819</v>
      </c>
      <c r="G300" s="321" t="s">
        <v>23</v>
      </c>
      <c r="H300" s="339" t="s">
        <v>24</v>
      </c>
      <c r="I300" s="41"/>
      <c r="J300" s="42"/>
      <c r="K300" s="39"/>
      <c r="L300" s="39"/>
      <c r="M300" s="39"/>
      <c r="N300" s="39"/>
      <c r="O300" s="39"/>
      <c r="P300" s="39"/>
      <c r="Q300" s="39"/>
      <c r="R300" s="39"/>
      <c r="S300" s="39"/>
      <c r="T300" s="39"/>
      <c r="U300" s="39"/>
      <c r="V300" s="39"/>
      <c r="W300" s="39"/>
      <c r="X300" s="39"/>
      <c r="Y300" s="39"/>
      <c r="Z300" s="39"/>
    </row>
    <row r="301" spans="1:26" ht="47.25" hidden="1" customHeight="1" x14ac:dyDescent="0.25">
      <c r="A301" s="28">
        <v>300</v>
      </c>
      <c r="B301" s="30" t="s">
        <v>28</v>
      </c>
      <c r="C301" s="30" t="s">
        <v>19</v>
      </c>
      <c r="D301" s="32" t="s">
        <v>823</v>
      </c>
      <c r="E301" s="334" t="s">
        <v>58</v>
      </c>
      <c r="F301" s="321" t="s">
        <v>824</v>
      </c>
      <c r="G301" s="321" t="s">
        <v>825</v>
      </c>
      <c r="H301" s="339" t="s">
        <v>24</v>
      </c>
      <c r="I301" s="41"/>
      <c r="J301" s="42"/>
      <c r="K301" s="39"/>
      <c r="L301" s="39"/>
      <c r="M301" s="39"/>
      <c r="N301" s="39"/>
      <c r="O301" s="39"/>
      <c r="P301" s="39"/>
      <c r="Q301" s="39"/>
      <c r="R301" s="39"/>
      <c r="S301" s="39"/>
      <c r="T301" s="39"/>
      <c r="U301" s="39"/>
      <c r="V301" s="39"/>
      <c r="W301" s="39"/>
      <c r="X301" s="39"/>
      <c r="Y301" s="39"/>
      <c r="Z301" s="39"/>
    </row>
    <row r="302" spans="1:26" ht="141.75" hidden="1" customHeight="1" x14ac:dyDescent="0.25">
      <c r="A302" s="28">
        <v>301</v>
      </c>
      <c r="B302" s="30" t="s">
        <v>28</v>
      </c>
      <c r="C302" s="30" t="s">
        <v>19</v>
      </c>
      <c r="D302" s="32" t="s">
        <v>828</v>
      </c>
      <c r="E302" s="334" t="s">
        <v>21</v>
      </c>
      <c r="F302" s="321" t="s">
        <v>829</v>
      </c>
      <c r="G302" s="321" t="s">
        <v>830</v>
      </c>
      <c r="H302" s="339" t="s">
        <v>24</v>
      </c>
      <c r="I302" s="41"/>
      <c r="J302" s="42"/>
      <c r="K302" s="39"/>
      <c r="L302" s="39"/>
      <c r="M302" s="39"/>
      <c r="N302" s="39"/>
      <c r="O302" s="39"/>
      <c r="P302" s="39"/>
      <c r="Q302" s="39"/>
      <c r="R302" s="39"/>
      <c r="S302" s="39"/>
      <c r="T302" s="39"/>
      <c r="U302" s="39"/>
      <c r="V302" s="39"/>
      <c r="W302" s="39"/>
      <c r="X302" s="39"/>
      <c r="Y302" s="39"/>
      <c r="Z302" s="39"/>
    </row>
    <row r="303" spans="1:26" ht="31.5" hidden="1" customHeight="1" x14ac:dyDescent="0.25">
      <c r="A303" s="28">
        <v>302</v>
      </c>
      <c r="B303" s="30" t="s">
        <v>28</v>
      </c>
      <c r="C303" s="30" t="s">
        <v>19</v>
      </c>
      <c r="D303" s="32" t="s">
        <v>831</v>
      </c>
      <c r="E303" s="334" t="s">
        <v>21</v>
      </c>
      <c r="F303" s="321" t="s">
        <v>832</v>
      </c>
      <c r="G303" s="321" t="s">
        <v>830</v>
      </c>
      <c r="H303" s="339" t="s">
        <v>24</v>
      </c>
      <c r="I303" s="41"/>
      <c r="J303" s="42"/>
      <c r="K303" s="39"/>
      <c r="L303" s="39"/>
      <c r="M303" s="39"/>
      <c r="N303" s="39"/>
      <c r="O303" s="39"/>
      <c r="P303" s="39"/>
      <c r="Q303" s="39"/>
      <c r="R303" s="39"/>
      <c r="S303" s="39"/>
      <c r="T303" s="39"/>
      <c r="U303" s="39"/>
      <c r="V303" s="39"/>
      <c r="W303" s="39"/>
      <c r="X303" s="39"/>
      <c r="Y303" s="39"/>
      <c r="Z303" s="39"/>
    </row>
    <row r="304" spans="1:26" ht="63" hidden="1" customHeight="1" x14ac:dyDescent="0.25">
      <c r="A304" s="28">
        <v>303</v>
      </c>
      <c r="B304" s="30" t="s">
        <v>28</v>
      </c>
      <c r="C304" s="30" t="s">
        <v>19</v>
      </c>
      <c r="D304" s="32" t="s">
        <v>834</v>
      </c>
      <c r="E304" s="334" t="s">
        <v>58</v>
      </c>
      <c r="F304" s="321" t="s">
        <v>832</v>
      </c>
      <c r="G304" s="321" t="s">
        <v>836</v>
      </c>
      <c r="H304" s="339" t="s">
        <v>24</v>
      </c>
      <c r="I304" s="41"/>
      <c r="J304" s="42"/>
      <c r="K304" s="39"/>
      <c r="L304" s="39"/>
      <c r="M304" s="39"/>
      <c r="N304" s="39"/>
      <c r="O304" s="39"/>
      <c r="P304" s="39"/>
      <c r="Q304" s="39"/>
      <c r="R304" s="39"/>
      <c r="S304" s="39"/>
      <c r="T304" s="39"/>
      <c r="U304" s="39"/>
      <c r="V304" s="39"/>
      <c r="W304" s="39"/>
      <c r="X304" s="39"/>
      <c r="Y304" s="39"/>
      <c r="Z304" s="39"/>
    </row>
    <row r="305" spans="1:26" ht="220.5" hidden="1" customHeight="1" x14ac:dyDescent="0.25">
      <c r="A305" s="28">
        <v>304</v>
      </c>
      <c r="B305" s="30" t="s">
        <v>28</v>
      </c>
      <c r="C305" s="30" t="s">
        <v>19</v>
      </c>
      <c r="D305" s="32" t="s">
        <v>837</v>
      </c>
      <c r="E305" s="334" t="s">
        <v>21</v>
      </c>
      <c r="F305" s="321" t="s">
        <v>829</v>
      </c>
      <c r="G305" s="321" t="s">
        <v>23</v>
      </c>
      <c r="H305" s="339" t="s">
        <v>807</v>
      </c>
      <c r="I305" s="41"/>
      <c r="J305" s="42"/>
      <c r="K305" s="39"/>
      <c r="L305" s="39"/>
      <c r="M305" s="39"/>
      <c r="N305" s="39"/>
      <c r="O305" s="39"/>
      <c r="P305" s="39"/>
      <c r="Q305" s="39"/>
      <c r="R305" s="39"/>
      <c r="S305" s="39"/>
      <c r="T305" s="39"/>
      <c r="U305" s="39"/>
      <c r="V305" s="39"/>
      <c r="W305" s="39"/>
      <c r="X305" s="39"/>
      <c r="Y305" s="39"/>
      <c r="Z305" s="39"/>
    </row>
    <row r="306" spans="1:26" ht="252" hidden="1" customHeight="1" x14ac:dyDescent="0.25">
      <c r="A306" s="28">
        <v>305</v>
      </c>
      <c r="B306" s="30" t="s">
        <v>28</v>
      </c>
      <c r="C306" s="30" t="s">
        <v>19</v>
      </c>
      <c r="D306" s="32" t="s">
        <v>840</v>
      </c>
      <c r="E306" s="334" t="s">
        <v>21</v>
      </c>
      <c r="F306" s="321" t="s">
        <v>829</v>
      </c>
      <c r="G306" s="321" t="s">
        <v>23</v>
      </c>
      <c r="H306" s="339" t="s">
        <v>807</v>
      </c>
      <c r="I306" s="41"/>
      <c r="J306" s="42"/>
      <c r="K306" s="39"/>
      <c r="L306" s="39"/>
      <c r="M306" s="39"/>
      <c r="N306" s="39"/>
      <c r="O306" s="39"/>
      <c r="P306" s="39"/>
      <c r="Q306" s="39"/>
      <c r="R306" s="39"/>
      <c r="S306" s="39"/>
      <c r="T306" s="39"/>
      <c r="U306" s="39"/>
      <c r="V306" s="39"/>
      <c r="W306" s="39"/>
      <c r="X306" s="39"/>
      <c r="Y306" s="39"/>
      <c r="Z306" s="39"/>
    </row>
    <row r="307" spans="1:26" ht="78.75" hidden="1" customHeight="1" x14ac:dyDescent="0.25">
      <c r="A307" s="28">
        <v>306</v>
      </c>
      <c r="B307" s="30" t="s">
        <v>28</v>
      </c>
      <c r="C307" s="30" t="s">
        <v>19</v>
      </c>
      <c r="D307" s="32" t="s">
        <v>842</v>
      </c>
      <c r="E307" s="334" t="s">
        <v>167</v>
      </c>
      <c r="F307" s="321" t="s">
        <v>843</v>
      </c>
      <c r="G307" s="321" t="s">
        <v>23</v>
      </c>
      <c r="H307" s="339" t="s">
        <v>24</v>
      </c>
      <c r="I307" s="41"/>
      <c r="J307" s="42"/>
      <c r="K307" s="39"/>
      <c r="L307" s="39"/>
      <c r="M307" s="39"/>
      <c r="N307" s="39"/>
      <c r="O307" s="39"/>
      <c r="P307" s="39"/>
      <c r="Q307" s="39"/>
      <c r="R307" s="39"/>
      <c r="S307" s="39"/>
      <c r="T307" s="39"/>
      <c r="U307" s="39"/>
      <c r="V307" s="39"/>
      <c r="W307" s="39"/>
      <c r="X307" s="39"/>
      <c r="Y307" s="39"/>
      <c r="Z307" s="39"/>
    </row>
    <row r="308" spans="1:26" ht="47.25" hidden="1" customHeight="1" x14ac:dyDescent="0.25">
      <c r="A308" s="28">
        <v>307</v>
      </c>
      <c r="B308" s="30" t="s">
        <v>28</v>
      </c>
      <c r="C308" s="30" t="s">
        <v>19</v>
      </c>
      <c r="D308" s="32" t="s">
        <v>845</v>
      </c>
      <c r="E308" s="334" t="s">
        <v>58</v>
      </c>
      <c r="F308" s="321" t="s">
        <v>846</v>
      </c>
      <c r="G308" s="321" t="s">
        <v>847</v>
      </c>
      <c r="H308" s="339" t="s">
        <v>24</v>
      </c>
      <c r="I308" s="41"/>
      <c r="J308" s="42"/>
      <c r="K308" s="39"/>
      <c r="L308" s="39"/>
      <c r="M308" s="39"/>
      <c r="N308" s="39"/>
      <c r="O308" s="39"/>
      <c r="P308" s="39"/>
      <c r="Q308" s="39"/>
      <c r="R308" s="39"/>
      <c r="S308" s="39"/>
      <c r="T308" s="39"/>
      <c r="U308" s="39"/>
      <c r="V308" s="39"/>
      <c r="W308" s="39"/>
      <c r="X308" s="39"/>
      <c r="Y308" s="39"/>
      <c r="Z308" s="39"/>
    </row>
    <row r="309" spans="1:26" ht="47.25" hidden="1" customHeight="1" x14ac:dyDescent="0.25">
      <c r="A309" s="28">
        <v>308</v>
      </c>
      <c r="B309" s="30" t="s">
        <v>28</v>
      </c>
      <c r="C309" s="30" t="s">
        <v>19</v>
      </c>
      <c r="D309" s="32" t="s">
        <v>849</v>
      </c>
      <c r="E309" s="334" t="s">
        <v>58</v>
      </c>
      <c r="F309" s="321" t="s">
        <v>850</v>
      </c>
      <c r="G309" s="321" t="s">
        <v>23</v>
      </c>
      <c r="H309" s="339" t="s">
        <v>807</v>
      </c>
      <c r="I309" s="41"/>
      <c r="J309" s="42"/>
      <c r="K309" s="39"/>
      <c r="L309" s="39"/>
      <c r="M309" s="39"/>
      <c r="N309" s="39"/>
      <c r="O309" s="39"/>
      <c r="P309" s="39"/>
      <c r="Q309" s="39"/>
      <c r="R309" s="39"/>
      <c r="S309" s="39"/>
      <c r="T309" s="39"/>
      <c r="U309" s="39"/>
      <c r="V309" s="39"/>
      <c r="W309" s="39"/>
      <c r="X309" s="39"/>
      <c r="Y309" s="39"/>
      <c r="Z309" s="39"/>
    </row>
    <row r="310" spans="1:26" ht="47.25" hidden="1" customHeight="1" x14ac:dyDescent="0.25">
      <c r="A310" s="28">
        <v>309</v>
      </c>
      <c r="B310" s="30" t="s">
        <v>28</v>
      </c>
      <c r="C310" s="30" t="s">
        <v>19</v>
      </c>
      <c r="D310" s="32" t="s">
        <v>851</v>
      </c>
      <c r="E310" s="334" t="s">
        <v>58</v>
      </c>
      <c r="F310" s="321" t="s">
        <v>853</v>
      </c>
      <c r="G310" s="321" t="s">
        <v>23</v>
      </c>
      <c r="H310" s="339" t="s">
        <v>24</v>
      </c>
      <c r="I310" s="41"/>
      <c r="J310" s="42"/>
      <c r="K310" s="39"/>
      <c r="L310" s="39"/>
      <c r="M310" s="39"/>
      <c r="N310" s="39"/>
      <c r="O310" s="39"/>
      <c r="P310" s="39"/>
      <c r="Q310" s="39"/>
      <c r="R310" s="39"/>
      <c r="S310" s="39"/>
      <c r="T310" s="39"/>
      <c r="U310" s="39"/>
      <c r="V310" s="39"/>
      <c r="W310" s="39"/>
      <c r="X310" s="39"/>
      <c r="Y310" s="39"/>
      <c r="Z310" s="39"/>
    </row>
    <row r="311" spans="1:26" ht="33.75" hidden="1" customHeight="1" x14ac:dyDescent="0.25">
      <c r="A311" s="28">
        <v>310</v>
      </c>
      <c r="B311" s="30" t="s">
        <v>28</v>
      </c>
      <c r="C311" s="30" t="s">
        <v>19</v>
      </c>
      <c r="D311" s="32" t="s">
        <v>855</v>
      </c>
      <c r="E311" s="334" t="s">
        <v>21</v>
      </c>
      <c r="F311" s="321" t="s">
        <v>856</v>
      </c>
      <c r="G311" s="321" t="s">
        <v>23</v>
      </c>
      <c r="H311" s="339" t="s">
        <v>791</v>
      </c>
      <c r="I311" s="41"/>
      <c r="J311" s="42"/>
      <c r="K311" s="39"/>
      <c r="L311" s="39"/>
      <c r="M311" s="39"/>
      <c r="N311" s="39"/>
      <c r="O311" s="39"/>
      <c r="P311" s="39"/>
      <c r="Q311" s="39"/>
      <c r="R311" s="39"/>
      <c r="S311" s="39"/>
      <c r="T311" s="39"/>
      <c r="U311" s="39"/>
      <c r="V311" s="39"/>
      <c r="W311" s="39"/>
      <c r="X311" s="39"/>
      <c r="Y311" s="39"/>
      <c r="Z311" s="39"/>
    </row>
    <row r="312" spans="1:26" ht="47.25" hidden="1" customHeight="1" x14ac:dyDescent="0.25">
      <c r="A312" s="28">
        <v>311</v>
      </c>
      <c r="B312" s="30" t="s">
        <v>28</v>
      </c>
      <c r="C312" s="30" t="s">
        <v>19</v>
      </c>
      <c r="D312" s="32" t="s">
        <v>858</v>
      </c>
      <c r="E312" s="334" t="s">
        <v>58</v>
      </c>
      <c r="F312" s="321" t="s">
        <v>859</v>
      </c>
      <c r="G312" s="321" t="s">
        <v>23</v>
      </c>
      <c r="H312" s="339" t="s">
        <v>24</v>
      </c>
      <c r="I312" s="41"/>
      <c r="J312" s="42"/>
      <c r="K312" s="39"/>
      <c r="L312" s="39"/>
      <c r="M312" s="39"/>
      <c r="N312" s="39"/>
      <c r="O312" s="39"/>
      <c r="P312" s="39"/>
      <c r="Q312" s="39"/>
      <c r="R312" s="39"/>
      <c r="S312" s="39"/>
      <c r="T312" s="39"/>
      <c r="U312" s="39"/>
      <c r="V312" s="39"/>
      <c r="W312" s="39"/>
      <c r="X312" s="39"/>
      <c r="Y312" s="39"/>
      <c r="Z312" s="39"/>
    </row>
    <row r="313" spans="1:26" ht="126" hidden="1" customHeight="1" x14ac:dyDescent="0.25">
      <c r="A313" s="28">
        <v>312</v>
      </c>
      <c r="B313" s="30" t="s">
        <v>28</v>
      </c>
      <c r="C313" s="30" t="s">
        <v>19</v>
      </c>
      <c r="D313" s="32" t="s">
        <v>860</v>
      </c>
      <c r="E313" s="334" t="s">
        <v>58</v>
      </c>
      <c r="F313" s="321" t="s">
        <v>861</v>
      </c>
      <c r="G313" s="321" t="s">
        <v>862</v>
      </c>
      <c r="H313" s="339" t="s">
        <v>807</v>
      </c>
      <c r="I313" s="41"/>
      <c r="J313" s="42"/>
      <c r="K313" s="39"/>
      <c r="L313" s="39"/>
      <c r="M313" s="39"/>
      <c r="N313" s="39"/>
      <c r="O313" s="39"/>
      <c r="P313" s="39"/>
      <c r="Q313" s="39"/>
      <c r="R313" s="39"/>
      <c r="S313" s="39"/>
      <c r="T313" s="39"/>
      <c r="U313" s="39"/>
      <c r="V313" s="39"/>
      <c r="W313" s="39"/>
      <c r="X313" s="39"/>
      <c r="Y313" s="39"/>
      <c r="Z313" s="39"/>
    </row>
    <row r="314" spans="1:26" ht="94.5" hidden="1" customHeight="1" x14ac:dyDescent="0.25">
      <c r="A314" s="28">
        <v>313</v>
      </c>
      <c r="B314" s="30" t="s">
        <v>28</v>
      </c>
      <c r="C314" s="30" t="s">
        <v>19</v>
      </c>
      <c r="D314" s="32" t="s">
        <v>864</v>
      </c>
      <c r="E314" s="334" t="s">
        <v>21</v>
      </c>
      <c r="F314" s="321" t="s">
        <v>866</v>
      </c>
      <c r="G314" s="321" t="s">
        <v>798</v>
      </c>
      <c r="H314" s="339" t="s">
        <v>24</v>
      </c>
      <c r="I314" s="41"/>
      <c r="J314" s="42"/>
      <c r="K314" s="39"/>
      <c r="L314" s="39"/>
      <c r="M314" s="39"/>
      <c r="N314" s="39"/>
      <c r="O314" s="39"/>
      <c r="P314" s="39"/>
      <c r="Q314" s="39"/>
      <c r="R314" s="39"/>
      <c r="S314" s="39"/>
      <c r="T314" s="39"/>
      <c r="U314" s="39"/>
      <c r="V314" s="39"/>
      <c r="W314" s="39"/>
      <c r="X314" s="39"/>
      <c r="Y314" s="39"/>
      <c r="Z314" s="39"/>
    </row>
    <row r="315" spans="1:26" ht="94.5" hidden="1" customHeight="1" x14ac:dyDescent="0.25">
      <c r="A315" s="28">
        <v>314</v>
      </c>
      <c r="B315" s="30" t="s">
        <v>28</v>
      </c>
      <c r="C315" s="30" t="s">
        <v>19</v>
      </c>
      <c r="D315" s="32" t="s">
        <v>867</v>
      </c>
      <c r="E315" s="334" t="s">
        <v>58</v>
      </c>
      <c r="F315" s="321" t="s">
        <v>868</v>
      </c>
      <c r="G315" s="321" t="s">
        <v>869</v>
      </c>
      <c r="H315" s="339" t="s">
        <v>24</v>
      </c>
      <c r="I315" s="41"/>
      <c r="J315" s="42"/>
      <c r="K315" s="39"/>
      <c r="L315" s="39"/>
      <c r="M315" s="39"/>
      <c r="N315" s="39"/>
      <c r="O315" s="39"/>
      <c r="P315" s="39"/>
      <c r="Q315" s="39"/>
      <c r="R315" s="39"/>
      <c r="S315" s="39"/>
      <c r="T315" s="39"/>
      <c r="U315" s="39"/>
      <c r="V315" s="39"/>
      <c r="W315" s="39"/>
      <c r="X315" s="39"/>
      <c r="Y315" s="39"/>
      <c r="Z315" s="39"/>
    </row>
    <row r="316" spans="1:26" ht="78.75" hidden="1" customHeight="1" x14ac:dyDescent="0.25">
      <c r="A316" s="28">
        <v>315</v>
      </c>
      <c r="B316" s="30" t="s">
        <v>28</v>
      </c>
      <c r="C316" s="30" t="s">
        <v>19</v>
      </c>
      <c r="D316" s="32" t="s">
        <v>871</v>
      </c>
      <c r="E316" s="334" t="s">
        <v>58</v>
      </c>
      <c r="F316" s="321" t="s">
        <v>873</v>
      </c>
      <c r="G316" s="321" t="s">
        <v>869</v>
      </c>
      <c r="H316" s="339" t="s">
        <v>24</v>
      </c>
      <c r="I316" s="41"/>
      <c r="J316" s="42"/>
      <c r="K316" s="39"/>
      <c r="L316" s="39"/>
      <c r="M316" s="39"/>
      <c r="N316" s="39"/>
      <c r="O316" s="39"/>
      <c r="P316" s="39"/>
      <c r="Q316" s="39"/>
      <c r="R316" s="39"/>
      <c r="S316" s="39"/>
      <c r="T316" s="39"/>
      <c r="U316" s="39"/>
      <c r="V316" s="39"/>
      <c r="W316" s="39"/>
      <c r="X316" s="39"/>
      <c r="Y316" s="39"/>
      <c r="Z316" s="39"/>
    </row>
    <row r="317" spans="1:26" ht="47.25" hidden="1" customHeight="1" x14ac:dyDescent="0.25">
      <c r="A317" s="28">
        <v>316</v>
      </c>
      <c r="B317" s="30" t="s">
        <v>28</v>
      </c>
      <c r="C317" s="30" t="s">
        <v>19</v>
      </c>
      <c r="D317" s="32" t="s">
        <v>875</v>
      </c>
      <c r="E317" s="334" t="s">
        <v>58</v>
      </c>
      <c r="F317" s="321" t="s">
        <v>876</v>
      </c>
      <c r="G317" s="321" t="s">
        <v>877</v>
      </c>
      <c r="H317" s="339" t="s">
        <v>24</v>
      </c>
      <c r="I317" s="41"/>
      <c r="J317" s="42"/>
      <c r="K317" s="39"/>
      <c r="L317" s="39"/>
      <c r="M317" s="39"/>
      <c r="N317" s="39"/>
      <c r="O317" s="39"/>
      <c r="P317" s="39"/>
      <c r="Q317" s="39"/>
      <c r="R317" s="39"/>
      <c r="S317" s="39"/>
      <c r="T317" s="39"/>
      <c r="U317" s="39"/>
      <c r="V317" s="39"/>
      <c r="W317" s="39"/>
      <c r="X317" s="39"/>
      <c r="Y317" s="39"/>
      <c r="Z317" s="39"/>
    </row>
    <row r="318" spans="1:26" ht="63" hidden="1" customHeight="1" x14ac:dyDescent="0.25">
      <c r="A318" s="28">
        <v>317</v>
      </c>
      <c r="B318" s="30" t="s">
        <v>28</v>
      </c>
      <c r="C318" s="30" t="s">
        <v>19</v>
      </c>
      <c r="D318" s="32" t="s">
        <v>879</v>
      </c>
      <c r="E318" s="334" t="s">
        <v>58</v>
      </c>
      <c r="F318" s="321" t="s">
        <v>880</v>
      </c>
      <c r="G318" s="321" t="s">
        <v>881</v>
      </c>
      <c r="H318" s="339" t="s">
        <v>24</v>
      </c>
      <c r="I318" s="41"/>
      <c r="J318" s="42"/>
      <c r="K318" s="39"/>
      <c r="L318" s="39"/>
      <c r="M318" s="39"/>
      <c r="N318" s="39"/>
      <c r="O318" s="39"/>
      <c r="P318" s="39"/>
      <c r="Q318" s="39"/>
      <c r="R318" s="39"/>
      <c r="S318" s="39"/>
      <c r="T318" s="39"/>
      <c r="U318" s="39"/>
      <c r="V318" s="39"/>
      <c r="W318" s="39"/>
      <c r="X318" s="39"/>
      <c r="Y318" s="39"/>
      <c r="Z318" s="39"/>
    </row>
    <row r="319" spans="1:26" ht="63" hidden="1" customHeight="1" x14ac:dyDescent="0.25">
      <c r="A319" s="28">
        <v>318</v>
      </c>
      <c r="B319" s="30" t="s">
        <v>28</v>
      </c>
      <c r="C319" s="30" t="s">
        <v>19</v>
      </c>
      <c r="D319" s="32" t="s">
        <v>882</v>
      </c>
      <c r="E319" s="334" t="s">
        <v>58</v>
      </c>
      <c r="F319" s="321" t="s">
        <v>883</v>
      </c>
      <c r="G319" s="321" t="s">
        <v>869</v>
      </c>
      <c r="H319" s="339" t="s">
        <v>24</v>
      </c>
      <c r="I319" s="41"/>
      <c r="J319" s="42"/>
      <c r="K319" s="39"/>
      <c r="L319" s="39"/>
      <c r="M319" s="39"/>
      <c r="N319" s="39"/>
      <c r="O319" s="39"/>
      <c r="P319" s="39"/>
      <c r="Q319" s="39"/>
      <c r="R319" s="39"/>
      <c r="S319" s="39"/>
      <c r="T319" s="39"/>
      <c r="U319" s="39"/>
      <c r="V319" s="39"/>
      <c r="W319" s="39"/>
      <c r="X319" s="39"/>
      <c r="Y319" s="39"/>
      <c r="Z319" s="39"/>
    </row>
    <row r="320" spans="1:26" ht="110.25" hidden="1" customHeight="1" x14ac:dyDescent="0.25">
      <c r="A320" s="28">
        <v>319</v>
      </c>
      <c r="B320" s="30" t="s">
        <v>28</v>
      </c>
      <c r="C320" s="30" t="s">
        <v>19</v>
      </c>
      <c r="D320" s="32" t="s">
        <v>886</v>
      </c>
      <c r="E320" s="334" t="s">
        <v>58</v>
      </c>
      <c r="F320" s="321" t="s">
        <v>887</v>
      </c>
      <c r="G320" s="321" t="s">
        <v>869</v>
      </c>
      <c r="H320" s="339" t="s">
        <v>24</v>
      </c>
      <c r="I320" s="41"/>
      <c r="J320" s="42"/>
      <c r="K320" s="39"/>
      <c r="L320" s="39"/>
      <c r="M320" s="39"/>
      <c r="N320" s="39"/>
      <c r="O320" s="39"/>
      <c r="P320" s="39"/>
      <c r="Q320" s="39"/>
      <c r="R320" s="39"/>
      <c r="S320" s="39"/>
      <c r="T320" s="39"/>
      <c r="U320" s="39"/>
      <c r="V320" s="39"/>
      <c r="W320" s="39"/>
      <c r="X320" s="39"/>
      <c r="Y320" s="39"/>
      <c r="Z320" s="39"/>
    </row>
    <row r="321" spans="1:26" ht="78.75" hidden="1" customHeight="1" x14ac:dyDescent="0.25">
      <c r="A321" s="28">
        <v>320</v>
      </c>
      <c r="B321" s="30" t="s">
        <v>28</v>
      </c>
      <c r="C321" s="30" t="s">
        <v>19</v>
      </c>
      <c r="D321" s="32" t="s">
        <v>889</v>
      </c>
      <c r="E321" s="334" t="s">
        <v>58</v>
      </c>
      <c r="F321" s="321" t="s">
        <v>890</v>
      </c>
      <c r="G321" s="321" t="s">
        <v>23</v>
      </c>
      <c r="H321" s="339" t="s">
        <v>24</v>
      </c>
      <c r="I321" s="41"/>
      <c r="J321" s="42"/>
      <c r="K321" s="39"/>
      <c r="L321" s="39"/>
      <c r="M321" s="39"/>
      <c r="N321" s="39"/>
      <c r="O321" s="39"/>
      <c r="P321" s="39"/>
      <c r="Q321" s="39"/>
      <c r="R321" s="39"/>
      <c r="S321" s="39"/>
      <c r="T321" s="39"/>
      <c r="U321" s="39"/>
      <c r="V321" s="39"/>
      <c r="W321" s="39"/>
      <c r="X321" s="39"/>
      <c r="Y321" s="39"/>
      <c r="Z321" s="39"/>
    </row>
    <row r="322" spans="1:26" ht="110.25" hidden="1" customHeight="1" x14ac:dyDescent="0.25">
      <c r="A322" s="28">
        <v>321</v>
      </c>
      <c r="B322" s="30" t="s">
        <v>28</v>
      </c>
      <c r="C322" s="30" t="s">
        <v>19</v>
      </c>
      <c r="D322" s="32" t="s">
        <v>891</v>
      </c>
      <c r="E322" s="334" t="s">
        <v>58</v>
      </c>
      <c r="F322" s="321" t="s">
        <v>892</v>
      </c>
      <c r="G322" s="321" t="s">
        <v>893</v>
      </c>
      <c r="H322" s="339" t="s">
        <v>894</v>
      </c>
      <c r="I322" s="41"/>
      <c r="J322" s="42"/>
      <c r="K322" s="39"/>
      <c r="L322" s="39"/>
      <c r="M322" s="39"/>
      <c r="N322" s="39"/>
      <c r="O322" s="39"/>
      <c r="P322" s="39"/>
      <c r="Q322" s="39"/>
      <c r="R322" s="39"/>
      <c r="S322" s="39"/>
      <c r="T322" s="39"/>
      <c r="U322" s="39"/>
      <c r="V322" s="39"/>
      <c r="W322" s="39"/>
      <c r="X322" s="39"/>
      <c r="Y322" s="39"/>
      <c r="Z322" s="39"/>
    </row>
    <row r="323" spans="1:26" ht="110.25" hidden="1" customHeight="1" x14ac:dyDescent="0.25">
      <c r="A323" s="28">
        <v>322</v>
      </c>
      <c r="B323" s="30" t="s">
        <v>28</v>
      </c>
      <c r="C323" s="30" t="s">
        <v>19</v>
      </c>
      <c r="D323" s="32" t="s">
        <v>896</v>
      </c>
      <c r="E323" s="334" t="s">
        <v>58</v>
      </c>
      <c r="F323" s="321" t="s">
        <v>897</v>
      </c>
      <c r="G323" s="321" t="s">
        <v>862</v>
      </c>
      <c r="H323" s="339" t="s">
        <v>24</v>
      </c>
      <c r="I323" s="41"/>
      <c r="J323" s="42"/>
      <c r="K323" s="39"/>
      <c r="L323" s="39"/>
      <c r="M323" s="39"/>
      <c r="N323" s="39"/>
      <c r="O323" s="39"/>
      <c r="P323" s="39"/>
      <c r="Q323" s="39"/>
      <c r="R323" s="39"/>
      <c r="S323" s="39"/>
      <c r="T323" s="39"/>
      <c r="U323" s="39"/>
      <c r="V323" s="39"/>
      <c r="W323" s="39"/>
      <c r="X323" s="39"/>
      <c r="Y323" s="39"/>
      <c r="Z323" s="39"/>
    </row>
    <row r="324" spans="1:26" ht="47.25" hidden="1" customHeight="1" x14ac:dyDescent="0.25">
      <c r="A324" s="28">
        <v>323</v>
      </c>
      <c r="B324" s="30" t="s">
        <v>28</v>
      </c>
      <c r="C324" s="30" t="s">
        <v>19</v>
      </c>
      <c r="D324" s="32" t="s">
        <v>899</v>
      </c>
      <c r="E324" s="334" t="s">
        <v>58</v>
      </c>
      <c r="F324" s="321" t="s">
        <v>900</v>
      </c>
      <c r="G324" s="321" t="s">
        <v>23</v>
      </c>
      <c r="H324" s="339" t="s">
        <v>24</v>
      </c>
      <c r="I324" s="41"/>
      <c r="J324" s="42"/>
      <c r="K324" s="39"/>
      <c r="L324" s="39"/>
      <c r="M324" s="39"/>
      <c r="N324" s="39"/>
      <c r="O324" s="39"/>
      <c r="P324" s="39"/>
      <c r="Q324" s="39"/>
      <c r="R324" s="39"/>
      <c r="S324" s="39"/>
      <c r="T324" s="39"/>
      <c r="U324" s="39"/>
      <c r="V324" s="39"/>
      <c r="W324" s="39"/>
      <c r="X324" s="39"/>
      <c r="Y324" s="39"/>
      <c r="Z324" s="39"/>
    </row>
    <row r="325" spans="1:26" ht="47.25" hidden="1" customHeight="1" x14ac:dyDescent="0.25">
      <c r="A325" s="28">
        <v>324</v>
      </c>
      <c r="B325" s="30" t="s">
        <v>28</v>
      </c>
      <c r="C325" s="30" t="s">
        <v>19</v>
      </c>
      <c r="D325" s="32" t="s">
        <v>903</v>
      </c>
      <c r="E325" s="334" t="s">
        <v>58</v>
      </c>
      <c r="F325" s="321" t="s">
        <v>904</v>
      </c>
      <c r="G325" s="321" t="s">
        <v>23</v>
      </c>
      <c r="H325" s="339" t="s">
        <v>24</v>
      </c>
      <c r="I325" s="41"/>
      <c r="J325" s="42"/>
      <c r="K325" s="39"/>
      <c r="L325" s="39"/>
      <c r="M325" s="39"/>
      <c r="N325" s="39"/>
      <c r="O325" s="39"/>
      <c r="P325" s="39"/>
      <c r="Q325" s="39"/>
      <c r="R325" s="39"/>
      <c r="S325" s="39"/>
      <c r="T325" s="39"/>
      <c r="U325" s="39"/>
      <c r="V325" s="39"/>
      <c r="W325" s="39"/>
      <c r="X325" s="39"/>
      <c r="Y325" s="39"/>
      <c r="Z325" s="39"/>
    </row>
    <row r="326" spans="1:26" ht="31.5" hidden="1" customHeight="1" x14ac:dyDescent="0.25">
      <c r="A326" s="28">
        <v>325</v>
      </c>
      <c r="B326" s="30" t="s">
        <v>28</v>
      </c>
      <c r="C326" s="30" t="s">
        <v>19</v>
      </c>
      <c r="D326" s="32" t="s">
        <v>906</v>
      </c>
      <c r="E326" s="334" t="s">
        <v>21</v>
      </c>
      <c r="F326" s="321" t="s">
        <v>892</v>
      </c>
      <c r="G326" s="321" t="s">
        <v>907</v>
      </c>
      <c r="H326" s="339" t="s">
        <v>791</v>
      </c>
      <c r="I326" s="41"/>
      <c r="J326" s="42"/>
      <c r="K326" s="39"/>
      <c r="L326" s="39"/>
      <c r="M326" s="39"/>
      <c r="N326" s="39"/>
      <c r="O326" s="39"/>
      <c r="P326" s="39"/>
      <c r="Q326" s="39"/>
      <c r="R326" s="39"/>
      <c r="S326" s="39"/>
      <c r="T326" s="39"/>
      <c r="U326" s="39"/>
      <c r="V326" s="39"/>
      <c r="W326" s="39"/>
      <c r="X326" s="39"/>
      <c r="Y326" s="39"/>
      <c r="Z326" s="39"/>
    </row>
    <row r="327" spans="1:26" ht="63" hidden="1" customHeight="1" x14ac:dyDescent="0.25">
      <c r="A327" s="28">
        <v>326</v>
      </c>
      <c r="B327" s="30" t="s">
        <v>28</v>
      </c>
      <c r="C327" s="30" t="s">
        <v>19</v>
      </c>
      <c r="D327" s="32" t="s">
        <v>909</v>
      </c>
      <c r="E327" s="334" t="s">
        <v>58</v>
      </c>
      <c r="F327" s="321" t="s">
        <v>911</v>
      </c>
      <c r="G327" s="321" t="s">
        <v>912</v>
      </c>
      <c r="H327" s="339" t="s">
        <v>913</v>
      </c>
      <c r="I327" s="41"/>
      <c r="J327" s="42"/>
      <c r="K327" s="39"/>
      <c r="L327" s="39"/>
      <c r="M327" s="39"/>
      <c r="N327" s="39"/>
      <c r="O327" s="39"/>
      <c r="P327" s="39"/>
      <c r="Q327" s="39"/>
      <c r="R327" s="39"/>
      <c r="S327" s="39"/>
      <c r="T327" s="39"/>
      <c r="U327" s="39"/>
      <c r="V327" s="39"/>
      <c r="W327" s="39"/>
      <c r="X327" s="39"/>
      <c r="Y327" s="39"/>
      <c r="Z327" s="39"/>
    </row>
    <row r="328" spans="1:26" ht="47.25" hidden="1" customHeight="1" x14ac:dyDescent="0.25">
      <c r="A328" s="28">
        <v>327</v>
      </c>
      <c r="B328" s="30" t="s">
        <v>28</v>
      </c>
      <c r="C328" s="30" t="s">
        <v>19</v>
      </c>
      <c r="D328" s="32" t="s">
        <v>914</v>
      </c>
      <c r="E328" s="334" t="s">
        <v>58</v>
      </c>
      <c r="F328" s="321" t="s">
        <v>915</v>
      </c>
      <c r="G328" s="321" t="s">
        <v>23</v>
      </c>
      <c r="H328" s="339" t="s">
        <v>24</v>
      </c>
      <c r="I328" s="41"/>
      <c r="J328" s="42"/>
      <c r="K328" s="39"/>
      <c r="L328" s="39"/>
      <c r="M328" s="39"/>
      <c r="N328" s="39"/>
      <c r="O328" s="39"/>
      <c r="P328" s="39"/>
      <c r="Q328" s="39"/>
      <c r="R328" s="39"/>
      <c r="S328" s="39"/>
      <c r="T328" s="39"/>
      <c r="U328" s="39"/>
      <c r="V328" s="39"/>
      <c r="W328" s="39"/>
      <c r="X328" s="39"/>
      <c r="Y328" s="39"/>
      <c r="Z328" s="39"/>
    </row>
    <row r="329" spans="1:26" ht="63" hidden="1" customHeight="1" x14ac:dyDescent="0.25">
      <c r="A329" s="28">
        <v>328</v>
      </c>
      <c r="B329" s="30" t="s">
        <v>28</v>
      </c>
      <c r="C329" s="30" t="s">
        <v>19</v>
      </c>
      <c r="D329" s="32" t="s">
        <v>917</v>
      </c>
      <c r="E329" s="334" t="s">
        <v>58</v>
      </c>
      <c r="F329" s="321" t="s">
        <v>918</v>
      </c>
      <c r="G329" s="321" t="s">
        <v>23</v>
      </c>
      <c r="H329" s="339" t="s">
        <v>24</v>
      </c>
      <c r="I329" s="41"/>
      <c r="J329" s="42"/>
      <c r="K329" s="39"/>
      <c r="L329" s="39"/>
      <c r="M329" s="39"/>
      <c r="N329" s="39"/>
      <c r="O329" s="39"/>
      <c r="P329" s="39"/>
      <c r="Q329" s="39"/>
      <c r="R329" s="39"/>
      <c r="S329" s="39"/>
      <c r="T329" s="39"/>
      <c r="U329" s="39"/>
      <c r="V329" s="39"/>
      <c r="W329" s="39"/>
      <c r="X329" s="39"/>
      <c r="Y329" s="39"/>
      <c r="Z329" s="39"/>
    </row>
    <row r="330" spans="1:26" ht="78.75" hidden="1" customHeight="1" x14ac:dyDescent="0.25">
      <c r="A330" s="28">
        <v>329</v>
      </c>
      <c r="B330" s="30" t="s">
        <v>28</v>
      </c>
      <c r="C330" s="30" t="s">
        <v>19</v>
      </c>
      <c r="D330" s="32" t="s">
        <v>919</v>
      </c>
      <c r="E330" s="334" t="s">
        <v>58</v>
      </c>
      <c r="F330" s="321" t="s">
        <v>920</v>
      </c>
      <c r="G330" s="321" t="s">
        <v>23</v>
      </c>
      <c r="H330" s="339" t="s">
        <v>24</v>
      </c>
      <c r="I330" s="41"/>
      <c r="J330" s="42"/>
      <c r="K330" s="39"/>
      <c r="L330" s="39"/>
      <c r="M330" s="39"/>
      <c r="N330" s="39"/>
      <c r="O330" s="39"/>
      <c r="P330" s="39"/>
      <c r="Q330" s="39"/>
      <c r="R330" s="39"/>
      <c r="S330" s="39"/>
      <c r="T330" s="39"/>
      <c r="U330" s="39"/>
      <c r="V330" s="39"/>
      <c r="W330" s="39"/>
      <c r="X330" s="39"/>
      <c r="Y330" s="39"/>
      <c r="Z330" s="39"/>
    </row>
    <row r="331" spans="1:26" ht="141.75" hidden="1" customHeight="1" x14ac:dyDescent="0.25">
      <c r="A331" s="28">
        <v>330</v>
      </c>
      <c r="B331" s="30" t="s">
        <v>28</v>
      </c>
      <c r="C331" s="30" t="s">
        <v>19</v>
      </c>
      <c r="D331" s="32" t="s">
        <v>922</v>
      </c>
      <c r="E331" s="334" t="s">
        <v>58</v>
      </c>
      <c r="F331" s="321" t="s">
        <v>4878</v>
      </c>
      <c r="G331" s="321" t="s">
        <v>924</v>
      </c>
      <c r="H331" s="339" t="s">
        <v>24</v>
      </c>
      <c r="I331" s="41"/>
      <c r="J331" s="42"/>
      <c r="K331" s="39"/>
      <c r="L331" s="39"/>
      <c r="M331" s="39"/>
      <c r="N331" s="39"/>
      <c r="O331" s="39"/>
      <c r="P331" s="39"/>
      <c r="Q331" s="39"/>
      <c r="R331" s="39"/>
      <c r="S331" s="39"/>
      <c r="T331" s="39"/>
      <c r="U331" s="39"/>
      <c r="V331" s="39"/>
      <c r="W331" s="39"/>
      <c r="X331" s="39"/>
      <c r="Y331" s="39"/>
      <c r="Z331" s="39"/>
    </row>
    <row r="332" spans="1:26" ht="15.75" hidden="1" customHeight="1" x14ac:dyDescent="0.25">
      <c r="A332" s="28">
        <v>331</v>
      </c>
      <c r="B332" s="30" t="s">
        <v>18</v>
      </c>
      <c r="C332" s="30" t="s">
        <v>41</v>
      </c>
      <c r="D332" s="32" t="s">
        <v>925</v>
      </c>
      <c r="E332" s="334" t="s">
        <v>21</v>
      </c>
      <c r="F332" s="321" t="s">
        <v>1118</v>
      </c>
      <c r="G332" s="321" t="s">
        <v>45</v>
      </c>
      <c r="H332" s="339" t="s">
        <v>46</v>
      </c>
      <c r="I332" s="41"/>
      <c r="J332" s="42"/>
      <c r="K332" s="39"/>
      <c r="L332" s="39"/>
      <c r="M332" s="39"/>
      <c r="N332" s="39"/>
      <c r="O332" s="39"/>
      <c r="P332" s="39"/>
      <c r="Q332" s="39"/>
      <c r="R332" s="39"/>
      <c r="S332" s="39"/>
      <c r="T332" s="39"/>
      <c r="U332" s="39"/>
      <c r="V332" s="39"/>
      <c r="W332" s="39"/>
      <c r="X332" s="39"/>
      <c r="Y332" s="39"/>
      <c r="Z332" s="39"/>
    </row>
    <row r="333" spans="1:26" ht="47.25" hidden="1" customHeight="1" x14ac:dyDescent="0.25">
      <c r="A333" s="28">
        <v>332</v>
      </c>
      <c r="B333" s="30" t="s">
        <v>18</v>
      </c>
      <c r="C333" s="30" t="s">
        <v>41</v>
      </c>
      <c r="D333" s="32" t="s">
        <v>926</v>
      </c>
      <c r="E333" s="334" t="s">
        <v>58</v>
      </c>
      <c r="F333" s="278" t="s">
        <v>4879</v>
      </c>
      <c r="G333" s="321" t="s">
        <v>45</v>
      </c>
      <c r="H333" s="350" t="s">
        <v>24</v>
      </c>
      <c r="I333" s="41"/>
      <c r="J333" s="42"/>
      <c r="K333" s="39"/>
      <c r="L333" s="39"/>
      <c r="M333" s="39"/>
      <c r="N333" s="39"/>
      <c r="O333" s="39"/>
      <c r="P333" s="39"/>
      <c r="Q333" s="39"/>
      <c r="R333" s="39"/>
      <c r="S333" s="39"/>
      <c r="T333" s="39"/>
      <c r="U333" s="39"/>
      <c r="V333" s="39"/>
      <c r="W333" s="39"/>
      <c r="X333" s="39"/>
      <c r="Y333" s="39"/>
      <c r="Z333" s="39"/>
    </row>
    <row r="334" spans="1:26" ht="63" hidden="1" customHeight="1" x14ac:dyDescent="0.25">
      <c r="A334" s="28">
        <v>333</v>
      </c>
      <c r="B334" s="30" t="s">
        <v>18</v>
      </c>
      <c r="C334" s="30" t="s">
        <v>41</v>
      </c>
      <c r="D334" s="32" t="s">
        <v>927</v>
      </c>
      <c r="E334" s="334" t="s">
        <v>106</v>
      </c>
      <c r="F334" s="321" t="s">
        <v>928</v>
      </c>
      <c r="G334" s="321" t="s">
        <v>929</v>
      </c>
      <c r="H334" s="350" t="s">
        <v>24</v>
      </c>
      <c r="I334" s="41"/>
      <c r="J334" s="42"/>
      <c r="K334" s="39"/>
      <c r="L334" s="39"/>
      <c r="M334" s="39"/>
      <c r="N334" s="39"/>
      <c r="O334" s="39"/>
      <c r="P334" s="39"/>
      <c r="Q334" s="39"/>
      <c r="R334" s="39"/>
      <c r="S334" s="39"/>
      <c r="T334" s="39"/>
      <c r="U334" s="39"/>
      <c r="V334" s="39"/>
      <c r="W334" s="39"/>
      <c r="X334" s="39"/>
      <c r="Y334" s="39"/>
      <c r="Z334" s="39"/>
    </row>
    <row r="335" spans="1:26" ht="63" hidden="1" customHeight="1" x14ac:dyDescent="0.25">
      <c r="A335" s="28">
        <v>334</v>
      </c>
      <c r="B335" s="30" t="s">
        <v>18</v>
      </c>
      <c r="C335" s="30" t="s">
        <v>41</v>
      </c>
      <c r="D335" s="32" t="s">
        <v>930</v>
      </c>
      <c r="E335" s="334" t="s">
        <v>58</v>
      </c>
      <c r="F335" s="321" t="s">
        <v>931</v>
      </c>
      <c r="G335" s="321" t="s">
        <v>253</v>
      </c>
      <c r="H335" s="350" t="s">
        <v>24</v>
      </c>
      <c r="I335" s="41"/>
      <c r="J335" s="42"/>
      <c r="K335" s="39"/>
      <c r="L335" s="39"/>
      <c r="M335" s="39"/>
      <c r="N335" s="39"/>
      <c r="O335" s="39"/>
      <c r="P335" s="39"/>
      <c r="Q335" s="39"/>
      <c r="R335" s="39"/>
      <c r="S335" s="39"/>
      <c r="T335" s="39"/>
      <c r="U335" s="39"/>
      <c r="V335" s="39"/>
      <c r="W335" s="39"/>
      <c r="X335" s="39"/>
      <c r="Y335" s="39"/>
      <c r="Z335" s="39"/>
    </row>
    <row r="336" spans="1:26" ht="47.25" hidden="1" customHeight="1" x14ac:dyDescent="0.25">
      <c r="A336" s="28">
        <v>335</v>
      </c>
      <c r="B336" s="30" t="s">
        <v>18</v>
      </c>
      <c r="C336" s="30" t="s">
        <v>41</v>
      </c>
      <c r="D336" s="32" t="s">
        <v>932</v>
      </c>
      <c r="E336" s="334" t="s">
        <v>167</v>
      </c>
      <c r="F336" s="321" t="s">
        <v>933</v>
      </c>
      <c r="G336" s="321" t="s">
        <v>935</v>
      </c>
      <c r="H336" s="339" t="s">
        <v>176</v>
      </c>
      <c r="I336" s="41"/>
      <c r="J336" s="42"/>
      <c r="K336" s="39"/>
      <c r="L336" s="39"/>
      <c r="M336" s="39"/>
      <c r="N336" s="39"/>
      <c r="O336" s="39"/>
      <c r="P336" s="39"/>
      <c r="Q336" s="39"/>
      <c r="R336" s="39"/>
      <c r="S336" s="39"/>
      <c r="T336" s="39"/>
      <c r="U336" s="39"/>
      <c r="V336" s="39"/>
      <c r="W336" s="39"/>
      <c r="X336" s="39"/>
      <c r="Y336" s="39"/>
      <c r="Z336" s="39"/>
    </row>
    <row r="337" spans="1:26" ht="31.5" hidden="1" customHeight="1" x14ac:dyDescent="0.25">
      <c r="A337" s="28">
        <v>336</v>
      </c>
      <c r="B337" s="30" t="s">
        <v>18</v>
      </c>
      <c r="C337" s="30" t="s">
        <v>41</v>
      </c>
      <c r="D337" s="32" t="s">
        <v>936</v>
      </c>
      <c r="E337" s="334" t="s">
        <v>21</v>
      </c>
      <c r="F337" s="278" t="s">
        <v>937</v>
      </c>
      <c r="G337" s="321" t="s">
        <v>938</v>
      </c>
      <c r="H337" s="350" t="s">
        <v>46</v>
      </c>
      <c r="I337" s="41"/>
      <c r="J337" s="42"/>
      <c r="K337" s="39"/>
      <c r="L337" s="39"/>
      <c r="M337" s="39"/>
      <c r="N337" s="39"/>
      <c r="O337" s="39"/>
      <c r="P337" s="39"/>
      <c r="Q337" s="39"/>
      <c r="R337" s="39"/>
      <c r="S337" s="39"/>
      <c r="T337" s="39"/>
      <c r="U337" s="39"/>
      <c r="V337" s="39"/>
      <c r="W337" s="39"/>
      <c r="X337" s="39"/>
      <c r="Y337" s="39"/>
      <c r="Z337" s="39"/>
    </row>
    <row r="338" spans="1:26" ht="31.5" hidden="1" customHeight="1" x14ac:dyDescent="0.25">
      <c r="A338" s="28">
        <v>337</v>
      </c>
      <c r="B338" s="30" t="s">
        <v>18</v>
      </c>
      <c r="C338" s="30" t="s">
        <v>41</v>
      </c>
      <c r="D338" s="32" t="s">
        <v>939</v>
      </c>
      <c r="E338" s="334" t="s">
        <v>21</v>
      </c>
      <c r="F338" s="321" t="s">
        <v>1141</v>
      </c>
      <c r="G338" s="321" t="s">
        <v>938</v>
      </c>
      <c r="H338" s="350" t="s">
        <v>46</v>
      </c>
      <c r="I338" s="41"/>
      <c r="J338" s="42"/>
      <c r="K338" s="39"/>
      <c r="L338" s="39"/>
      <c r="M338" s="39"/>
      <c r="N338" s="39"/>
      <c r="O338" s="39"/>
      <c r="P338" s="39"/>
      <c r="Q338" s="39"/>
      <c r="R338" s="39"/>
      <c r="S338" s="39"/>
      <c r="T338" s="39"/>
      <c r="U338" s="39"/>
      <c r="V338" s="39"/>
      <c r="W338" s="39"/>
      <c r="X338" s="39"/>
      <c r="Y338" s="39"/>
      <c r="Z338" s="39"/>
    </row>
    <row r="339" spans="1:26" ht="47.25" hidden="1" customHeight="1" x14ac:dyDescent="0.25">
      <c r="A339" s="28">
        <v>338</v>
      </c>
      <c r="B339" s="30" t="s">
        <v>18</v>
      </c>
      <c r="C339" s="30" t="s">
        <v>41</v>
      </c>
      <c r="D339" s="32" t="s">
        <v>941</v>
      </c>
      <c r="E339" s="334" t="s">
        <v>58</v>
      </c>
      <c r="F339" s="321" t="s">
        <v>1144</v>
      </c>
      <c r="G339" s="321" t="s">
        <v>938</v>
      </c>
      <c r="H339" s="350" t="s">
        <v>24</v>
      </c>
      <c r="I339" s="41"/>
      <c r="J339" s="42"/>
      <c r="K339" s="39"/>
      <c r="L339" s="39"/>
      <c r="M339" s="39"/>
      <c r="N339" s="39"/>
      <c r="O339" s="39"/>
      <c r="P339" s="39"/>
      <c r="Q339" s="39"/>
      <c r="R339" s="39"/>
      <c r="S339" s="39"/>
      <c r="T339" s="39"/>
      <c r="U339" s="39"/>
      <c r="V339" s="39"/>
      <c r="W339" s="39"/>
      <c r="X339" s="39"/>
      <c r="Y339" s="39"/>
      <c r="Z339" s="39"/>
    </row>
    <row r="340" spans="1:26" ht="31.5" hidden="1" customHeight="1" x14ac:dyDescent="0.25">
      <c r="A340" s="28">
        <v>339</v>
      </c>
      <c r="B340" s="30" t="s">
        <v>18</v>
      </c>
      <c r="C340" s="30" t="s">
        <v>41</v>
      </c>
      <c r="D340" s="32" t="s">
        <v>942</v>
      </c>
      <c r="E340" s="334" t="s">
        <v>21</v>
      </c>
      <c r="F340" s="321" t="s">
        <v>1146</v>
      </c>
      <c r="G340" s="321" t="s">
        <v>943</v>
      </c>
      <c r="H340" s="350" t="s">
        <v>46</v>
      </c>
      <c r="I340" s="41"/>
      <c r="J340" s="42"/>
      <c r="K340" s="39"/>
      <c r="L340" s="39"/>
      <c r="M340" s="39"/>
      <c r="N340" s="39"/>
      <c r="O340" s="39"/>
      <c r="P340" s="39"/>
      <c r="Q340" s="39"/>
      <c r="R340" s="39"/>
      <c r="S340" s="39"/>
      <c r="T340" s="39"/>
      <c r="U340" s="39"/>
      <c r="V340" s="39"/>
      <c r="W340" s="39"/>
      <c r="X340" s="39"/>
      <c r="Y340" s="39"/>
      <c r="Z340" s="39"/>
    </row>
    <row r="341" spans="1:26" ht="94.5" hidden="1" customHeight="1" x14ac:dyDescent="0.25">
      <c r="A341" s="28">
        <v>340</v>
      </c>
      <c r="B341" s="30" t="s">
        <v>18</v>
      </c>
      <c r="C341" s="30" t="s">
        <v>41</v>
      </c>
      <c r="D341" s="32" t="s">
        <v>945</v>
      </c>
      <c r="E341" s="334" t="s">
        <v>167</v>
      </c>
      <c r="F341" s="321" t="s">
        <v>322</v>
      </c>
      <c r="G341" s="321" t="s">
        <v>946</v>
      </c>
      <c r="H341" s="339" t="s">
        <v>176</v>
      </c>
      <c r="I341" s="41"/>
      <c r="J341" s="42"/>
      <c r="K341" s="39"/>
      <c r="L341" s="39"/>
      <c r="M341" s="39"/>
      <c r="N341" s="39"/>
      <c r="O341" s="39"/>
      <c r="P341" s="39"/>
      <c r="Q341" s="39"/>
      <c r="R341" s="39"/>
      <c r="S341" s="39"/>
      <c r="T341" s="39"/>
      <c r="U341" s="39"/>
      <c r="V341" s="39"/>
      <c r="W341" s="39"/>
      <c r="X341" s="39"/>
      <c r="Y341" s="39"/>
      <c r="Z341" s="39"/>
    </row>
    <row r="342" spans="1:26" ht="47.25" hidden="1" customHeight="1" x14ac:dyDescent="0.25">
      <c r="A342" s="28">
        <v>341</v>
      </c>
      <c r="B342" s="30" t="s">
        <v>18</v>
      </c>
      <c r="C342" s="30" t="s">
        <v>41</v>
      </c>
      <c r="D342" s="32" t="s">
        <v>948</v>
      </c>
      <c r="E342" s="334" t="s">
        <v>167</v>
      </c>
      <c r="F342" s="321" t="s">
        <v>949</v>
      </c>
      <c r="G342" s="321" t="s">
        <v>224</v>
      </c>
      <c r="H342" s="339" t="s">
        <v>176</v>
      </c>
      <c r="I342" s="41"/>
      <c r="J342" s="42"/>
      <c r="K342" s="39"/>
      <c r="L342" s="39"/>
      <c r="M342" s="39"/>
      <c r="N342" s="39"/>
      <c r="O342" s="39"/>
      <c r="P342" s="39"/>
      <c r="Q342" s="39"/>
      <c r="R342" s="39"/>
      <c r="S342" s="39"/>
      <c r="T342" s="39"/>
      <c r="U342" s="39"/>
      <c r="V342" s="39"/>
      <c r="W342" s="39"/>
      <c r="X342" s="39"/>
      <c r="Y342" s="39"/>
      <c r="Z342" s="39"/>
    </row>
    <row r="343" spans="1:26" ht="47.25" hidden="1" customHeight="1" x14ac:dyDescent="0.25">
      <c r="A343" s="28">
        <v>342</v>
      </c>
      <c r="B343" s="30" t="s">
        <v>36</v>
      </c>
      <c r="C343" s="30" t="s">
        <v>41</v>
      </c>
      <c r="D343" s="32" t="s">
        <v>951</v>
      </c>
      <c r="E343" s="334" t="s">
        <v>58</v>
      </c>
      <c r="F343" s="335" t="s">
        <v>952</v>
      </c>
      <c r="G343" s="321" t="s">
        <v>228</v>
      </c>
      <c r="H343" s="350" t="s">
        <v>24</v>
      </c>
      <c r="I343" s="41"/>
      <c r="J343" s="42"/>
      <c r="K343" s="39"/>
      <c r="L343" s="39"/>
      <c r="M343" s="39"/>
      <c r="N343" s="39"/>
      <c r="O343" s="39"/>
      <c r="P343" s="39"/>
      <c r="Q343" s="39"/>
      <c r="R343" s="39"/>
      <c r="S343" s="39"/>
      <c r="T343" s="39"/>
      <c r="U343" s="39"/>
      <c r="V343" s="39"/>
      <c r="W343" s="39"/>
      <c r="X343" s="39"/>
      <c r="Y343" s="39"/>
      <c r="Z343" s="39"/>
    </row>
    <row r="344" spans="1:26" ht="157.5" hidden="1" customHeight="1" x14ac:dyDescent="0.25">
      <c r="A344" s="28">
        <v>343</v>
      </c>
      <c r="B344" s="30" t="s">
        <v>36</v>
      </c>
      <c r="C344" s="30" t="s">
        <v>41</v>
      </c>
      <c r="D344" s="32" t="s">
        <v>953</v>
      </c>
      <c r="E344" s="334" t="s">
        <v>58</v>
      </c>
      <c r="F344" s="335" t="s">
        <v>1155</v>
      </c>
      <c r="G344" s="335" t="s">
        <v>336</v>
      </c>
      <c r="H344" s="350" t="s">
        <v>24</v>
      </c>
      <c r="I344" s="41"/>
      <c r="J344" s="42"/>
      <c r="K344" s="39"/>
      <c r="L344" s="39"/>
      <c r="M344" s="39"/>
      <c r="N344" s="39"/>
      <c r="O344" s="39"/>
      <c r="P344" s="39"/>
      <c r="Q344" s="39"/>
      <c r="R344" s="39"/>
      <c r="S344" s="39"/>
      <c r="T344" s="39"/>
      <c r="U344" s="39"/>
      <c r="V344" s="39"/>
      <c r="W344" s="39"/>
      <c r="X344" s="39"/>
      <c r="Y344" s="39"/>
      <c r="Z344" s="39"/>
    </row>
    <row r="345" spans="1:26" ht="94.5" hidden="1" customHeight="1" x14ac:dyDescent="0.25">
      <c r="A345" s="28">
        <v>344</v>
      </c>
      <c r="B345" s="30" t="s">
        <v>36</v>
      </c>
      <c r="C345" s="30" t="s">
        <v>41</v>
      </c>
      <c r="D345" s="32" t="s">
        <v>955</v>
      </c>
      <c r="E345" s="334" t="s">
        <v>58</v>
      </c>
      <c r="F345" s="335" t="s">
        <v>956</v>
      </c>
      <c r="G345" s="335" t="s">
        <v>336</v>
      </c>
      <c r="H345" s="350" t="s">
        <v>24</v>
      </c>
      <c r="I345" s="41"/>
      <c r="J345" s="42"/>
      <c r="K345" s="39"/>
      <c r="L345" s="39"/>
      <c r="M345" s="39"/>
      <c r="N345" s="39"/>
      <c r="O345" s="39"/>
      <c r="P345" s="39"/>
      <c r="Q345" s="39"/>
      <c r="R345" s="39"/>
      <c r="S345" s="39"/>
      <c r="T345" s="39"/>
      <c r="U345" s="39"/>
      <c r="V345" s="39"/>
      <c r="W345" s="39"/>
      <c r="X345" s="39"/>
      <c r="Y345" s="39"/>
      <c r="Z345" s="39"/>
    </row>
    <row r="346" spans="1:26" ht="47.25" hidden="1" customHeight="1" x14ac:dyDescent="0.25">
      <c r="A346" s="28">
        <v>345</v>
      </c>
      <c r="B346" s="30" t="s">
        <v>36</v>
      </c>
      <c r="C346" s="30" t="s">
        <v>41</v>
      </c>
      <c r="D346" s="32" t="s">
        <v>958</v>
      </c>
      <c r="E346" s="334" t="s">
        <v>58</v>
      </c>
      <c r="F346" s="335" t="s">
        <v>59</v>
      </c>
      <c r="G346" s="335" t="s">
        <v>377</v>
      </c>
      <c r="H346" s="350" t="s">
        <v>24</v>
      </c>
      <c r="I346" s="41"/>
      <c r="J346" s="42"/>
      <c r="K346" s="39"/>
      <c r="L346" s="39"/>
      <c r="M346" s="39"/>
      <c r="N346" s="39"/>
      <c r="O346" s="39"/>
      <c r="P346" s="39"/>
      <c r="Q346" s="39"/>
      <c r="R346" s="39"/>
      <c r="S346" s="39"/>
      <c r="T346" s="39"/>
      <c r="U346" s="39"/>
      <c r="V346" s="39"/>
      <c r="W346" s="39"/>
      <c r="X346" s="39"/>
      <c r="Y346" s="39"/>
      <c r="Z346" s="39"/>
    </row>
    <row r="347" spans="1:26" ht="63" hidden="1" customHeight="1" x14ac:dyDescent="0.25">
      <c r="A347" s="28">
        <v>346</v>
      </c>
      <c r="B347" s="30" t="s">
        <v>36</v>
      </c>
      <c r="C347" s="30" t="s">
        <v>41</v>
      </c>
      <c r="D347" s="32" t="s">
        <v>960</v>
      </c>
      <c r="E347" s="334" t="s">
        <v>58</v>
      </c>
      <c r="F347" s="335" t="s">
        <v>961</v>
      </c>
      <c r="G347" s="335" t="s">
        <v>377</v>
      </c>
      <c r="H347" s="350" t="s">
        <v>24</v>
      </c>
      <c r="I347" s="41"/>
      <c r="J347" s="42"/>
      <c r="K347" s="39"/>
      <c r="L347" s="39"/>
      <c r="M347" s="39"/>
      <c r="N347" s="39"/>
      <c r="O347" s="39"/>
      <c r="P347" s="39"/>
      <c r="Q347" s="39"/>
      <c r="R347" s="39"/>
      <c r="S347" s="39"/>
      <c r="T347" s="39"/>
      <c r="U347" s="39"/>
      <c r="V347" s="39"/>
      <c r="W347" s="39"/>
      <c r="X347" s="39"/>
      <c r="Y347" s="39"/>
      <c r="Z347" s="39"/>
    </row>
    <row r="348" spans="1:26" ht="141.75" hidden="1" customHeight="1" x14ac:dyDescent="0.25">
      <c r="A348" s="28">
        <v>347</v>
      </c>
      <c r="B348" s="30" t="s">
        <v>36</v>
      </c>
      <c r="C348" s="30" t="s">
        <v>41</v>
      </c>
      <c r="D348" s="32" t="s">
        <v>963</v>
      </c>
      <c r="E348" s="334" t="s">
        <v>167</v>
      </c>
      <c r="F348" s="321" t="s">
        <v>965</v>
      </c>
      <c r="G348" s="321" t="s">
        <v>935</v>
      </c>
      <c r="H348" s="350" t="s">
        <v>176</v>
      </c>
      <c r="I348" s="41"/>
      <c r="J348" s="42"/>
      <c r="K348" s="39"/>
      <c r="L348" s="39"/>
      <c r="M348" s="39"/>
      <c r="N348" s="39"/>
      <c r="O348" s="39"/>
      <c r="P348" s="39"/>
      <c r="Q348" s="39"/>
      <c r="R348" s="39"/>
      <c r="S348" s="39"/>
      <c r="T348" s="39"/>
      <c r="U348" s="39"/>
      <c r="V348" s="39"/>
      <c r="W348" s="39"/>
      <c r="X348" s="39"/>
      <c r="Y348" s="39"/>
      <c r="Z348" s="39"/>
    </row>
    <row r="349" spans="1:26" ht="110.25" hidden="1" customHeight="1" x14ac:dyDescent="0.25">
      <c r="A349" s="28">
        <v>348</v>
      </c>
      <c r="B349" s="30" t="s">
        <v>36</v>
      </c>
      <c r="C349" s="30" t="s">
        <v>41</v>
      </c>
      <c r="D349" s="32" t="s">
        <v>967</v>
      </c>
      <c r="E349" s="334" t="s">
        <v>58</v>
      </c>
      <c r="F349" s="321" t="s">
        <v>968</v>
      </c>
      <c r="G349" s="321" t="s">
        <v>935</v>
      </c>
      <c r="H349" s="350" t="s">
        <v>24</v>
      </c>
      <c r="I349" s="41"/>
      <c r="J349" s="42"/>
      <c r="K349" s="39"/>
      <c r="L349" s="39"/>
      <c r="M349" s="39"/>
      <c r="N349" s="39"/>
      <c r="O349" s="39"/>
      <c r="P349" s="39"/>
      <c r="Q349" s="39"/>
      <c r="R349" s="39"/>
      <c r="S349" s="39"/>
      <c r="T349" s="39"/>
      <c r="U349" s="39"/>
      <c r="V349" s="39"/>
      <c r="W349" s="39"/>
      <c r="X349" s="39"/>
      <c r="Y349" s="39"/>
      <c r="Z349" s="39"/>
    </row>
    <row r="350" spans="1:26" ht="157.5" hidden="1" customHeight="1" x14ac:dyDescent="0.25">
      <c r="A350" s="28">
        <v>349</v>
      </c>
      <c r="B350" s="30" t="s">
        <v>36</v>
      </c>
      <c r="C350" s="30" t="s">
        <v>41</v>
      </c>
      <c r="D350" s="32" t="s">
        <v>970</v>
      </c>
      <c r="E350" s="334" t="s">
        <v>21</v>
      </c>
      <c r="F350" s="321" t="s">
        <v>972</v>
      </c>
      <c r="G350" s="321" t="s">
        <v>973</v>
      </c>
      <c r="H350" s="339" t="s">
        <v>46</v>
      </c>
      <c r="I350" s="41"/>
      <c r="J350" s="42"/>
      <c r="K350" s="39"/>
      <c r="L350" s="39"/>
      <c r="M350" s="39"/>
      <c r="N350" s="39"/>
      <c r="O350" s="39"/>
      <c r="P350" s="39"/>
      <c r="Q350" s="39"/>
      <c r="R350" s="39"/>
      <c r="S350" s="39"/>
      <c r="T350" s="39"/>
      <c r="U350" s="39"/>
      <c r="V350" s="39"/>
      <c r="W350" s="39"/>
      <c r="X350" s="39"/>
      <c r="Y350" s="39"/>
      <c r="Z350" s="39"/>
    </row>
    <row r="351" spans="1:26" ht="47.25" hidden="1" customHeight="1" x14ac:dyDescent="0.25">
      <c r="A351" s="28">
        <v>350</v>
      </c>
      <c r="B351" s="30" t="s">
        <v>36</v>
      </c>
      <c r="C351" s="30" t="s">
        <v>41</v>
      </c>
      <c r="D351" s="32" t="s">
        <v>975</v>
      </c>
      <c r="E351" s="334" t="s">
        <v>58</v>
      </c>
      <c r="F351" s="321" t="s">
        <v>976</v>
      </c>
      <c r="G351" s="321" t="s">
        <v>973</v>
      </c>
      <c r="H351" s="350" t="s">
        <v>24</v>
      </c>
      <c r="I351" s="41"/>
      <c r="J351" s="42"/>
      <c r="K351" s="39"/>
      <c r="L351" s="39"/>
      <c r="M351" s="39"/>
      <c r="N351" s="39"/>
      <c r="O351" s="39"/>
      <c r="P351" s="39"/>
      <c r="Q351" s="39"/>
      <c r="R351" s="39"/>
      <c r="S351" s="39"/>
      <c r="T351" s="39"/>
      <c r="U351" s="39"/>
      <c r="V351" s="39"/>
      <c r="W351" s="39"/>
      <c r="X351" s="39"/>
      <c r="Y351" s="39"/>
      <c r="Z351" s="39"/>
    </row>
    <row r="352" spans="1:26" ht="78.75" hidden="1" customHeight="1" x14ac:dyDescent="0.25">
      <c r="A352" s="28">
        <v>351</v>
      </c>
      <c r="B352" s="30" t="s">
        <v>36</v>
      </c>
      <c r="C352" s="30" t="s">
        <v>41</v>
      </c>
      <c r="D352" s="32" t="s">
        <v>977</v>
      </c>
      <c r="E352" s="334" t="s">
        <v>58</v>
      </c>
      <c r="F352" s="321" t="s">
        <v>976</v>
      </c>
      <c r="G352" s="321" t="s">
        <v>973</v>
      </c>
      <c r="H352" s="350" t="s">
        <v>24</v>
      </c>
      <c r="I352" s="41"/>
      <c r="J352" s="42"/>
      <c r="K352" s="39"/>
      <c r="L352" s="39"/>
      <c r="M352" s="39"/>
      <c r="N352" s="39"/>
      <c r="O352" s="39"/>
      <c r="P352" s="39"/>
      <c r="Q352" s="39"/>
      <c r="R352" s="39"/>
      <c r="S352" s="39"/>
      <c r="T352" s="39"/>
      <c r="U352" s="39"/>
      <c r="V352" s="39"/>
      <c r="W352" s="39"/>
      <c r="X352" s="39"/>
      <c r="Y352" s="39"/>
      <c r="Z352" s="39"/>
    </row>
    <row r="353" spans="1:26" ht="126" hidden="1" customHeight="1" x14ac:dyDescent="0.25">
      <c r="A353" s="28">
        <v>352</v>
      </c>
      <c r="B353" s="30" t="s">
        <v>36</v>
      </c>
      <c r="C353" s="30" t="s">
        <v>41</v>
      </c>
      <c r="D353" s="32" t="s">
        <v>980</v>
      </c>
      <c r="E353" s="334" t="s">
        <v>58</v>
      </c>
      <c r="F353" s="321" t="s">
        <v>981</v>
      </c>
      <c r="G353" s="321" t="s">
        <v>973</v>
      </c>
      <c r="H353" s="350" t="s">
        <v>24</v>
      </c>
      <c r="I353" s="41"/>
      <c r="J353" s="42"/>
      <c r="K353" s="39"/>
      <c r="L353" s="39"/>
      <c r="M353" s="39"/>
      <c r="N353" s="39"/>
      <c r="O353" s="39"/>
      <c r="P353" s="39"/>
      <c r="Q353" s="39"/>
      <c r="R353" s="39"/>
      <c r="S353" s="39"/>
      <c r="T353" s="39"/>
      <c r="U353" s="39"/>
      <c r="V353" s="39"/>
      <c r="W353" s="39"/>
      <c r="X353" s="39"/>
      <c r="Y353" s="39"/>
      <c r="Z353" s="39"/>
    </row>
    <row r="354" spans="1:26" ht="110.25" hidden="1" customHeight="1" x14ac:dyDescent="0.25">
      <c r="A354" s="28">
        <v>353</v>
      </c>
      <c r="B354" s="30" t="s">
        <v>36</v>
      </c>
      <c r="C354" s="30" t="s">
        <v>41</v>
      </c>
      <c r="D354" s="32" t="s">
        <v>983</v>
      </c>
      <c r="E354" s="334" t="s">
        <v>58</v>
      </c>
      <c r="F354" s="321" t="s">
        <v>984</v>
      </c>
      <c r="G354" s="321" t="s">
        <v>985</v>
      </c>
      <c r="H354" s="350" t="s">
        <v>24</v>
      </c>
      <c r="I354" s="41"/>
      <c r="J354" s="42"/>
      <c r="K354" s="39"/>
      <c r="L354" s="39"/>
      <c r="M354" s="39"/>
      <c r="N354" s="39"/>
      <c r="O354" s="39"/>
      <c r="P354" s="39"/>
      <c r="Q354" s="39"/>
      <c r="R354" s="39"/>
      <c r="S354" s="39"/>
      <c r="T354" s="39"/>
      <c r="U354" s="39"/>
      <c r="V354" s="39"/>
      <c r="W354" s="39"/>
      <c r="X354" s="39"/>
      <c r="Y354" s="39"/>
      <c r="Z354" s="39"/>
    </row>
    <row r="355" spans="1:26" ht="47.25" hidden="1" customHeight="1" x14ac:dyDescent="0.25">
      <c r="A355" s="28">
        <v>354</v>
      </c>
      <c r="B355" s="30" t="s">
        <v>36</v>
      </c>
      <c r="C355" s="30" t="s">
        <v>41</v>
      </c>
      <c r="D355" s="32" t="s">
        <v>986</v>
      </c>
      <c r="E355" s="334" t="s">
        <v>58</v>
      </c>
      <c r="F355" s="321" t="s">
        <v>987</v>
      </c>
      <c r="G355" s="321" t="s">
        <v>985</v>
      </c>
      <c r="H355" s="350" t="s">
        <v>24</v>
      </c>
      <c r="I355" s="41"/>
      <c r="J355" s="42"/>
      <c r="K355" s="39"/>
      <c r="L355" s="39"/>
      <c r="M355" s="39"/>
      <c r="N355" s="39"/>
      <c r="O355" s="39"/>
      <c r="P355" s="39"/>
      <c r="Q355" s="39"/>
      <c r="R355" s="39"/>
      <c r="S355" s="39"/>
      <c r="T355" s="39"/>
      <c r="U355" s="39"/>
      <c r="V355" s="39"/>
      <c r="W355" s="39"/>
      <c r="X355" s="39"/>
      <c r="Y355" s="39"/>
      <c r="Z355" s="39"/>
    </row>
    <row r="356" spans="1:26" ht="204.75" hidden="1" customHeight="1" x14ac:dyDescent="0.25">
      <c r="A356" s="28">
        <v>355</v>
      </c>
      <c r="B356" s="30" t="s">
        <v>36</v>
      </c>
      <c r="C356" s="30" t="s">
        <v>41</v>
      </c>
      <c r="D356" s="32" t="s">
        <v>988</v>
      </c>
      <c r="E356" s="334" t="s">
        <v>167</v>
      </c>
      <c r="F356" s="321" t="s">
        <v>989</v>
      </c>
      <c r="G356" s="321" t="s">
        <v>985</v>
      </c>
      <c r="H356" s="339" t="s">
        <v>176</v>
      </c>
      <c r="I356" s="41"/>
      <c r="J356" s="42"/>
      <c r="K356" s="39"/>
      <c r="L356" s="39"/>
      <c r="M356" s="39"/>
      <c r="N356" s="39"/>
      <c r="O356" s="39"/>
      <c r="P356" s="39"/>
      <c r="Q356" s="39"/>
      <c r="R356" s="39"/>
      <c r="S356" s="39"/>
      <c r="T356" s="39"/>
      <c r="U356" s="39"/>
      <c r="V356" s="39"/>
      <c r="W356" s="39"/>
      <c r="X356" s="39"/>
      <c r="Y356" s="39"/>
      <c r="Z356" s="39"/>
    </row>
    <row r="357" spans="1:26" ht="78.75" hidden="1" customHeight="1" x14ac:dyDescent="0.25">
      <c r="A357" s="28">
        <v>356</v>
      </c>
      <c r="B357" s="30" t="s">
        <v>36</v>
      </c>
      <c r="C357" s="30" t="s">
        <v>41</v>
      </c>
      <c r="D357" s="32" t="s">
        <v>990</v>
      </c>
      <c r="E357" s="334" t="s">
        <v>167</v>
      </c>
      <c r="F357" s="321" t="s">
        <v>991</v>
      </c>
      <c r="G357" s="335" t="s">
        <v>228</v>
      </c>
      <c r="H357" s="339" t="s">
        <v>176</v>
      </c>
      <c r="I357" s="41"/>
      <c r="J357" s="42"/>
      <c r="K357" s="39"/>
      <c r="L357" s="39"/>
      <c r="M357" s="39"/>
      <c r="N357" s="39"/>
      <c r="O357" s="39"/>
      <c r="P357" s="39"/>
      <c r="Q357" s="39"/>
      <c r="R357" s="39"/>
      <c r="S357" s="39"/>
      <c r="T357" s="39"/>
      <c r="U357" s="39"/>
      <c r="V357" s="39"/>
      <c r="W357" s="39"/>
      <c r="X357" s="39"/>
      <c r="Y357" s="39"/>
      <c r="Z357" s="39"/>
    </row>
    <row r="358" spans="1:26" ht="94.5" hidden="1" customHeight="1" x14ac:dyDescent="0.25">
      <c r="A358" s="28">
        <v>357</v>
      </c>
      <c r="B358" s="30" t="s">
        <v>36</v>
      </c>
      <c r="C358" s="30" t="s">
        <v>41</v>
      </c>
      <c r="D358" s="32" t="s">
        <v>992</v>
      </c>
      <c r="E358" s="334" t="s">
        <v>167</v>
      </c>
      <c r="F358" s="321" t="s">
        <v>994</v>
      </c>
      <c r="G358" s="335" t="s">
        <v>228</v>
      </c>
      <c r="H358" s="339" t="s">
        <v>176</v>
      </c>
      <c r="I358" s="41"/>
      <c r="J358" s="42"/>
      <c r="K358" s="39"/>
      <c r="L358" s="39"/>
      <c r="M358" s="39"/>
      <c r="N358" s="39"/>
      <c r="O358" s="39"/>
      <c r="P358" s="39"/>
      <c r="Q358" s="39"/>
      <c r="R358" s="39"/>
      <c r="S358" s="39"/>
      <c r="T358" s="39"/>
      <c r="U358" s="39"/>
      <c r="V358" s="39"/>
      <c r="W358" s="39"/>
      <c r="X358" s="39"/>
      <c r="Y358" s="39"/>
      <c r="Z358" s="39"/>
    </row>
    <row r="359" spans="1:26" ht="94.5" hidden="1" customHeight="1" x14ac:dyDescent="0.25">
      <c r="A359" s="28">
        <v>358</v>
      </c>
      <c r="B359" s="30" t="s">
        <v>36</v>
      </c>
      <c r="C359" s="30" t="s">
        <v>41</v>
      </c>
      <c r="D359" s="32" t="s">
        <v>995</v>
      </c>
      <c r="E359" s="334" t="s">
        <v>21</v>
      </c>
      <c r="F359" s="335" t="s">
        <v>996</v>
      </c>
      <c r="G359" s="335" t="s">
        <v>228</v>
      </c>
      <c r="H359" s="350" t="s">
        <v>24</v>
      </c>
      <c r="I359" s="41"/>
      <c r="J359" s="42"/>
      <c r="K359" s="39"/>
      <c r="L359" s="39"/>
      <c r="M359" s="39"/>
      <c r="N359" s="39"/>
      <c r="O359" s="39"/>
      <c r="P359" s="39"/>
      <c r="Q359" s="39"/>
      <c r="R359" s="39"/>
      <c r="S359" s="39"/>
      <c r="T359" s="39"/>
      <c r="U359" s="39"/>
      <c r="V359" s="39"/>
      <c r="W359" s="39"/>
      <c r="X359" s="39"/>
      <c r="Y359" s="39"/>
      <c r="Z359" s="39"/>
    </row>
    <row r="360" spans="1:26" ht="47.25" hidden="1" customHeight="1" x14ac:dyDescent="0.25">
      <c r="A360" s="28">
        <v>359</v>
      </c>
      <c r="B360" s="30" t="s">
        <v>36</v>
      </c>
      <c r="C360" s="30" t="s">
        <v>41</v>
      </c>
      <c r="D360" s="32" t="s">
        <v>997</v>
      </c>
      <c r="E360" s="334" t="s">
        <v>167</v>
      </c>
      <c r="F360" s="321" t="s">
        <v>998</v>
      </c>
      <c r="G360" s="335" t="s">
        <v>228</v>
      </c>
      <c r="H360" s="339" t="s">
        <v>176</v>
      </c>
      <c r="I360" s="41"/>
      <c r="J360" s="42"/>
      <c r="K360" s="39"/>
      <c r="L360" s="39"/>
      <c r="M360" s="39"/>
      <c r="N360" s="39"/>
      <c r="O360" s="39"/>
      <c r="P360" s="39"/>
      <c r="Q360" s="39"/>
      <c r="R360" s="39"/>
      <c r="S360" s="39"/>
      <c r="T360" s="39"/>
      <c r="U360" s="39"/>
      <c r="V360" s="39"/>
      <c r="W360" s="39"/>
      <c r="X360" s="39"/>
      <c r="Y360" s="39"/>
      <c r="Z360" s="39"/>
    </row>
    <row r="361" spans="1:26" ht="47.25" hidden="1" customHeight="1" x14ac:dyDescent="0.25">
      <c r="A361" s="28">
        <v>360</v>
      </c>
      <c r="B361" s="30" t="s">
        <v>36</v>
      </c>
      <c r="C361" s="30" t="s">
        <v>41</v>
      </c>
      <c r="D361" s="32" t="s">
        <v>999</v>
      </c>
      <c r="E361" s="334" t="s">
        <v>58</v>
      </c>
      <c r="F361" s="321" t="s">
        <v>1000</v>
      </c>
      <c r="G361" s="335" t="s">
        <v>228</v>
      </c>
      <c r="H361" s="350" t="s">
        <v>24</v>
      </c>
      <c r="I361" s="41"/>
      <c r="J361" s="42"/>
      <c r="K361" s="39"/>
      <c r="L361" s="39"/>
      <c r="M361" s="39"/>
      <c r="N361" s="39"/>
      <c r="O361" s="39"/>
      <c r="P361" s="39"/>
      <c r="Q361" s="39"/>
      <c r="R361" s="39"/>
      <c r="S361" s="39"/>
      <c r="T361" s="39"/>
      <c r="U361" s="39"/>
      <c r="V361" s="39"/>
      <c r="W361" s="39"/>
      <c r="X361" s="39"/>
      <c r="Y361" s="39"/>
      <c r="Z361" s="39"/>
    </row>
    <row r="362" spans="1:26" ht="47.25" hidden="1" customHeight="1" x14ac:dyDescent="0.25">
      <c r="A362" s="28">
        <v>361</v>
      </c>
      <c r="B362" s="30" t="s">
        <v>36</v>
      </c>
      <c r="C362" s="30" t="s">
        <v>41</v>
      </c>
      <c r="D362" s="32" t="s">
        <v>1002</v>
      </c>
      <c r="E362" s="334" t="s">
        <v>167</v>
      </c>
      <c r="F362" s="321" t="s">
        <v>998</v>
      </c>
      <c r="G362" s="335" t="s">
        <v>228</v>
      </c>
      <c r="H362" s="339" t="s">
        <v>176</v>
      </c>
      <c r="I362" s="41"/>
      <c r="J362" s="42"/>
      <c r="K362" s="39"/>
      <c r="L362" s="39"/>
      <c r="M362" s="39"/>
      <c r="N362" s="39"/>
      <c r="O362" s="39"/>
      <c r="P362" s="39"/>
      <c r="Q362" s="39"/>
      <c r="R362" s="39"/>
      <c r="S362" s="39"/>
      <c r="T362" s="39"/>
      <c r="U362" s="39"/>
      <c r="V362" s="39"/>
      <c r="W362" s="39"/>
      <c r="X362" s="39"/>
      <c r="Y362" s="39"/>
      <c r="Z362" s="39"/>
    </row>
    <row r="363" spans="1:26" ht="173.25" hidden="1" customHeight="1" x14ac:dyDescent="0.25">
      <c r="A363" s="28">
        <v>362</v>
      </c>
      <c r="B363" s="30" t="s">
        <v>36</v>
      </c>
      <c r="C363" s="30" t="s">
        <v>41</v>
      </c>
      <c r="D363" s="32" t="s">
        <v>1004</v>
      </c>
      <c r="E363" s="334" t="s">
        <v>21</v>
      </c>
      <c r="F363" s="321" t="s">
        <v>1005</v>
      </c>
      <c r="G363" s="335" t="s">
        <v>228</v>
      </c>
      <c r="H363" s="339" t="s">
        <v>46</v>
      </c>
      <c r="I363" s="41"/>
      <c r="J363" s="42"/>
      <c r="K363" s="39"/>
      <c r="L363" s="39"/>
      <c r="M363" s="39"/>
      <c r="N363" s="39"/>
      <c r="O363" s="39"/>
      <c r="P363" s="39"/>
      <c r="Q363" s="39"/>
      <c r="R363" s="39"/>
      <c r="S363" s="39"/>
      <c r="T363" s="39"/>
      <c r="U363" s="39"/>
      <c r="V363" s="39"/>
      <c r="W363" s="39"/>
      <c r="X363" s="39"/>
      <c r="Y363" s="39"/>
      <c r="Z363" s="39"/>
    </row>
    <row r="364" spans="1:26" ht="141.75" hidden="1" customHeight="1" x14ac:dyDescent="0.25">
      <c r="A364" s="28">
        <v>363</v>
      </c>
      <c r="B364" s="30" t="s">
        <v>36</v>
      </c>
      <c r="C364" s="30" t="s">
        <v>41</v>
      </c>
      <c r="D364" s="32" t="s">
        <v>1007</v>
      </c>
      <c r="E364" s="334" t="s">
        <v>167</v>
      </c>
      <c r="F364" s="321" t="s">
        <v>1008</v>
      </c>
      <c r="G364" s="335" t="s">
        <v>228</v>
      </c>
      <c r="H364" s="339" t="s">
        <v>176</v>
      </c>
      <c r="I364" s="41"/>
      <c r="J364" s="42"/>
      <c r="K364" s="39"/>
      <c r="L364" s="39"/>
      <c r="M364" s="39"/>
      <c r="N364" s="39"/>
      <c r="O364" s="39"/>
      <c r="P364" s="39"/>
      <c r="Q364" s="39"/>
      <c r="R364" s="39"/>
      <c r="S364" s="39"/>
      <c r="T364" s="39"/>
      <c r="U364" s="39"/>
      <c r="V364" s="39"/>
      <c r="W364" s="39"/>
      <c r="X364" s="39"/>
      <c r="Y364" s="39"/>
      <c r="Z364" s="39"/>
    </row>
    <row r="365" spans="1:26" ht="47.25" hidden="1" customHeight="1" x14ac:dyDescent="0.25">
      <c r="A365" s="28">
        <v>364</v>
      </c>
      <c r="B365" s="30" t="s">
        <v>36</v>
      </c>
      <c r="C365" s="30" t="s">
        <v>41</v>
      </c>
      <c r="D365" s="32" t="s">
        <v>1010</v>
      </c>
      <c r="E365" s="334" t="s">
        <v>58</v>
      </c>
      <c r="F365" s="321" t="s">
        <v>1011</v>
      </c>
      <c r="G365" s="335" t="s">
        <v>228</v>
      </c>
      <c r="H365" s="350" t="s">
        <v>24</v>
      </c>
      <c r="I365" s="41"/>
      <c r="J365" s="42"/>
      <c r="K365" s="39"/>
      <c r="L365" s="39"/>
      <c r="M365" s="39"/>
      <c r="N365" s="39"/>
      <c r="O365" s="39"/>
      <c r="P365" s="39"/>
      <c r="Q365" s="39"/>
      <c r="R365" s="39"/>
      <c r="S365" s="39"/>
      <c r="T365" s="39"/>
      <c r="U365" s="39"/>
      <c r="V365" s="39"/>
      <c r="W365" s="39"/>
      <c r="X365" s="39"/>
      <c r="Y365" s="39"/>
      <c r="Z365" s="39"/>
    </row>
    <row r="366" spans="1:26" ht="47.25" hidden="1" customHeight="1" x14ac:dyDescent="0.25">
      <c r="A366" s="28">
        <v>365</v>
      </c>
      <c r="B366" s="30" t="s">
        <v>36</v>
      </c>
      <c r="C366" s="30" t="s">
        <v>41</v>
      </c>
      <c r="D366" s="32" t="s">
        <v>1012</v>
      </c>
      <c r="E366" s="334" t="s">
        <v>58</v>
      </c>
      <c r="F366" s="335" t="s">
        <v>59</v>
      </c>
      <c r="G366" s="335" t="s">
        <v>66</v>
      </c>
      <c r="H366" s="350" t="s">
        <v>24</v>
      </c>
      <c r="I366" s="41"/>
      <c r="J366" s="42"/>
      <c r="K366" s="39"/>
      <c r="L366" s="39"/>
      <c r="M366" s="39"/>
      <c r="N366" s="39"/>
      <c r="O366" s="39"/>
      <c r="P366" s="39"/>
      <c r="Q366" s="39"/>
      <c r="R366" s="39"/>
      <c r="S366" s="39"/>
      <c r="T366" s="39"/>
      <c r="U366" s="39"/>
      <c r="V366" s="39"/>
      <c r="W366" s="39"/>
      <c r="X366" s="39"/>
      <c r="Y366" s="39"/>
      <c r="Z366" s="39"/>
    </row>
    <row r="367" spans="1:26" ht="47.25" hidden="1" customHeight="1" x14ac:dyDescent="0.25">
      <c r="A367" s="28">
        <v>366</v>
      </c>
      <c r="B367" s="30" t="s">
        <v>36</v>
      </c>
      <c r="C367" s="30" t="s">
        <v>41</v>
      </c>
      <c r="D367" s="32" t="s">
        <v>1013</v>
      </c>
      <c r="E367" s="334" t="s">
        <v>21</v>
      </c>
      <c r="F367" s="335" t="s">
        <v>1015</v>
      </c>
      <c r="G367" s="321" t="s">
        <v>118</v>
      </c>
      <c r="H367" s="339" t="s">
        <v>24</v>
      </c>
      <c r="I367" s="36" t="s">
        <v>25</v>
      </c>
      <c r="J367" s="37"/>
      <c r="K367" s="39"/>
      <c r="L367" s="39"/>
      <c r="M367" s="39"/>
      <c r="N367" s="39"/>
      <c r="O367" s="39"/>
      <c r="P367" s="39"/>
      <c r="Q367" s="39"/>
      <c r="R367" s="39"/>
      <c r="S367" s="39"/>
      <c r="T367" s="39"/>
      <c r="U367" s="39"/>
      <c r="V367" s="39"/>
      <c r="W367" s="39"/>
      <c r="X367" s="39"/>
      <c r="Y367" s="39"/>
      <c r="Z367" s="39"/>
    </row>
    <row r="368" spans="1:26" ht="78.75" hidden="1" customHeight="1" x14ac:dyDescent="0.25">
      <c r="A368" s="28">
        <v>367</v>
      </c>
      <c r="B368" s="30" t="s">
        <v>36</v>
      </c>
      <c r="C368" s="30" t="s">
        <v>41</v>
      </c>
      <c r="D368" s="32" t="s">
        <v>1016</v>
      </c>
      <c r="E368" s="334" t="s">
        <v>167</v>
      </c>
      <c r="F368" s="321" t="s">
        <v>1017</v>
      </c>
      <c r="G368" s="321" t="s">
        <v>228</v>
      </c>
      <c r="H368" s="339" t="s">
        <v>176</v>
      </c>
      <c r="I368" s="41"/>
      <c r="J368" s="42"/>
      <c r="K368" s="39"/>
      <c r="L368" s="39"/>
      <c r="M368" s="39"/>
      <c r="N368" s="39"/>
      <c r="O368" s="39"/>
      <c r="P368" s="39"/>
      <c r="Q368" s="39"/>
      <c r="R368" s="39"/>
      <c r="S368" s="39"/>
      <c r="T368" s="39"/>
      <c r="U368" s="39"/>
      <c r="V368" s="39"/>
      <c r="W368" s="39"/>
      <c r="X368" s="39"/>
      <c r="Y368" s="39"/>
      <c r="Z368" s="39"/>
    </row>
    <row r="369" spans="1:26" ht="220.5" hidden="1" customHeight="1" x14ac:dyDescent="0.25">
      <c r="A369" s="28">
        <v>368</v>
      </c>
      <c r="B369" s="30" t="s">
        <v>36</v>
      </c>
      <c r="C369" s="30" t="s">
        <v>41</v>
      </c>
      <c r="D369" s="32" t="s">
        <v>1019</v>
      </c>
      <c r="E369" s="334" t="s">
        <v>21</v>
      </c>
      <c r="F369" s="321" t="s">
        <v>4882</v>
      </c>
      <c r="G369" s="321" t="s">
        <v>228</v>
      </c>
      <c r="H369" s="350" t="s">
        <v>24</v>
      </c>
      <c r="I369" s="41"/>
      <c r="J369" s="42"/>
      <c r="K369" s="39"/>
      <c r="L369" s="39"/>
      <c r="M369" s="39"/>
      <c r="N369" s="39"/>
      <c r="O369" s="39"/>
      <c r="P369" s="39"/>
      <c r="Q369" s="39"/>
      <c r="R369" s="39"/>
      <c r="S369" s="39"/>
      <c r="T369" s="39"/>
      <c r="U369" s="39"/>
      <c r="V369" s="39"/>
      <c r="W369" s="39"/>
      <c r="X369" s="39"/>
      <c r="Y369" s="39"/>
      <c r="Z369" s="39"/>
    </row>
    <row r="370" spans="1:26" ht="157.5" hidden="1" customHeight="1" x14ac:dyDescent="0.25">
      <c r="A370" s="28">
        <v>369</v>
      </c>
      <c r="B370" s="30" t="s">
        <v>36</v>
      </c>
      <c r="C370" s="30" t="s">
        <v>41</v>
      </c>
      <c r="D370" s="32" t="s">
        <v>1021</v>
      </c>
      <c r="E370" s="334" t="s">
        <v>167</v>
      </c>
      <c r="F370" s="321" t="s">
        <v>1022</v>
      </c>
      <c r="G370" s="321" t="s">
        <v>228</v>
      </c>
      <c r="H370" s="339" t="s">
        <v>176</v>
      </c>
      <c r="I370" s="41"/>
      <c r="J370" s="42"/>
      <c r="K370" s="39"/>
      <c r="L370" s="39"/>
      <c r="M370" s="39"/>
      <c r="N370" s="39"/>
      <c r="O370" s="39"/>
      <c r="P370" s="39"/>
      <c r="Q370" s="39"/>
      <c r="R370" s="39"/>
      <c r="S370" s="39"/>
      <c r="T370" s="39"/>
      <c r="U370" s="39"/>
      <c r="V370" s="39"/>
      <c r="W370" s="39"/>
      <c r="X370" s="39"/>
      <c r="Y370" s="39"/>
      <c r="Z370" s="39"/>
    </row>
    <row r="371" spans="1:26" ht="110.25" hidden="1" customHeight="1" x14ac:dyDescent="0.25">
      <c r="A371" s="28">
        <v>370</v>
      </c>
      <c r="B371" s="30" t="s">
        <v>36</v>
      </c>
      <c r="C371" s="30" t="s">
        <v>41</v>
      </c>
      <c r="D371" s="32" t="s">
        <v>1023</v>
      </c>
      <c r="E371" s="334" t="s">
        <v>167</v>
      </c>
      <c r="F371" s="321" t="s">
        <v>1024</v>
      </c>
      <c r="G371" s="321" t="s">
        <v>66</v>
      </c>
      <c r="H371" s="339" t="s">
        <v>176</v>
      </c>
      <c r="I371" s="41"/>
      <c r="J371" s="42"/>
      <c r="K371" s="39"/>
      <c r="L371" s="39"/>
      <c r="M371" s="39"/>
      <c r="N371" s="39"/>
      <c r="O371" s="39"/>
      <c r="P371" s="39"/>
      <c r="Q371" s="39"/>
      <c r="R371" s="39"/>
      <c r="S371" s="39"/>
      <c r="T371" s="39"/>
      <c r="U371" s="39"/>
      <c r="V371" s="39"/>
      <c r="W371" s="39"/>
      <c r="X371" s="39"/>
      <c r="Y371" s="39"/>
      <c r="Z371" s="39"/>
    </row>
    <row r="372" spans="1:26" ht="267.75" customHeight="1" x14ac:dyDescent="0.25">
      <c r="A372" s="28">
        <v>371</v>
      </c>
      <c r="B372" s="30" t="s">
        <v>30</v>
      </c>
      <c r="C372" s="30" t="s">
        <v>63</v>
      </c>
      <c r="D372" s="32" t="s">
        <v>1026</v>
      </c>
      <c r="E372" s="334" t="s">
        <v>167</v>
      </c>
      <c r="F372" s="321" t="s">
        <v>1027</v>
      </c>
      <c r="G372" s="321" t="s">
        <v>66</v>
      </c>
      <c r="H372" s="339" t="s">
        <v>176</v>
      </c>
      <c r="I372" s="41"/>
      <c r="J372" s="54" t="s">
        <v>1028</v>
      </c>
      <c r="K372" s="44" t="s">
        <v>35</v>
      </c>
      <c r="L372" s="51"/>
      <c r="M372" s="55" t="s">
        <v>1029</v>
      </c>
      <c r="N372" s="55"/>
      <c r="O372" s="55"/>
      <c r="P372" s="39"/>
      <c r="Q372" s="39"/>
      <c r="R372" s="39"/>
      <c r="S372" s="39"/>
      <c r="T372" s="39"/>
      <c r="U372" s="39"/>
      <c r="V372" s="39"/>
      <c r="W372" s="39"/>
      <c r="X372" s="39"/>
      <c r="Y372" s="39"/>
      <c r="Z372" s="39"/>
    </row>
    <row r="373" spans="1:26" ht="47.25" customHeight="1" x14ac:dyDescent="0.25">
      <c r="A373" s="28">
        <v>372</v>
      </c>
      <c r="B373" s="66" t="s">
        <v>1030</v>
      </c>
      <c r="C373" s="30" t="s">
        <v>63</v>
      </c>
      <c r="D373" s="32" t="s">
        <v>1031</v>
      </c>
      <c r="E373" s="334" t="s">
        <v>58</v>
      </c>
      <c r="F373" s="321" t="s">
        <v>1032</v>
      </c>
      <c r="G373" s="321" t="s">
        <v>66</v>
      </c>
      <c r="H373" s="350" t="s">
        <v>24</v>
      </c>
      <c r="I373" s="41"/>
      <c r="J373" s="42"/>
      <c r="K373" s="39"/>
      <c r="L373" s="39"/>
      <c r="M373" s="39"/>
      <c r="N373" s="39"/>
      <c r="O373" s="39"/>
      <c r="P373" s="39"/>
      <c r="Q373" s="39"/>
      <c r="R373" s="39"/>
      <c r="S373" s="39"/>
      <c r="T373" s="39"/>
      <c r="U373" s="39"/>
      <c r="V373" s="39"/>
      <c r="W373" s="39"/>
      <c r="X373" s="39"/>
      <c r="Y373" s="39"/>
      <c r="Z373" s="39"/>
    </row>
    <row r="374" spans="1:26" ht="47.25" customHeight="1" x14ac:dyDescent="0.25">
      <c r="A374" s="28">
        <v>373</v>
      </c>
      <c r="B374" s="66" t="s">
        <v>1030</v>
      </c>
      <c r="C374" s="30" t="s">
        <v>63</v>
      </c>
      <c r="D374" s="32" t="s">
        <v>1033</v>
      </c>
      <c r="E374" s="334" t="s">
        <v>58</v>
      </c>
      <c r="F374" s="321" t="s">
        <v>1034</v>
      </c>
      <c r="G374" s="321" t="s">
        <v>451</v>
      </c>
      <c r="H374" s="350" t="s">
        <v>24</v>
      </c>
      <c r="I374" s="41"/>
      <c r="J374" s="42"/>
      <c r="K374" s="39"/>
      <c r="L374" s="39"/>
      <c r="M374" s="39"/>
      <c r="N374" s="39"/>
      <c r="O374" s="39"/>
      <c r="P374" s="39"/>
      <c r="Q374" s="39"/>
      <c r="R374" s="39"/>
      <c r="S374" s="39"/>
      <c r="T374" s="39"/>
      <c r="U374" s="39"/>
      <c r="V374" s="39"/>
      <c r="W374" s="39"/>
      <c r="X374" s="39"/>
      <c r="Y374" s="39"/>
      <c r="Z374" s="39"/>
    </row>
    <row r="375" spans="1:26" ht="63" customHeight="1" x14ac:dyDescent="0.25">
      <c r="A375" s="28">
        <v>374</v>
      </c>
      <c r="B375" s="66" t="s">
        <v>1030</v>
      </c>
      <c r="C375" s="30" t="s">
        <v>63</v>
      </c>
      <c r="D375" s="32" t="s">
        <v>1035</v>
      </c>
      <c r="E375" s="334" t="s">
        <v>21</v>
      </c>
      <c r="F375" s="321" t="s">
        <v>1245</v>
      </c>
      <c r="G375" s="321" t="s">
        <v>66</v>
      </c>
      <c r="H375" s="350" t="s">
        <v>176</v>
      </c>
      <c r="I375" s="41"/>
      <c r="J375" s="42"/>
      <c r="K375" s="39"/>
      <c r="L375" s="39"/>
      <c r="M375" s="39"/>
      <c r="N375" s="39"/>
      <c r="O375" s="39"/>
      <c r="P375" s="39"/>
      <c r="Q375" s="39"/>
      <c r="R375" s="39"/>
      <c r="S375" s="39"/>
      <c r="T375" s="39"/>
      <c r="U375" s="39"/>
      <c r="V375" s="39"/>
      <c r="W375" s="39"/>
      <c r="X375" s="39"/>
      <c r="Y375" s="39"/>
      <c r="Z375" s="39"/>
    </row>
    <row r="376" spans="1:26" ht="173.25" customHeight="1" x14ac:dyDescent="0.25">
      <c r="A376" s="28">
        <v>375</v>
      </c>
      <c r="B376" s="66" t="s">
        <v>1030</v>
      </c>
      <c r="C376" s="30" t="s">
        <v>63</v>
      </c>
      <c r="D376" s="32" t="s">
        <v>1037</v>
      </c>
      <c r="E376" s="334" t="s">
        <v>58</v>
      </c>
      <c r="F376" s="321" t="s">
        <v>1038</v>
      </c>
      <c r="G376" s="321" t="s">
        <v>66</v>
      </c>
      <c r="H376" s="350" t="s">
        <v>24</v>
      </c>
      <c r="I376" s="41"/>
      <c r="J376" s="42"/>
      <c r="K376" s="39"/>
      <c r="L376" s="39"/>
      <c r="M376" s="39"/>
      <c r="N376" s="39"/>
      <c r="O376" s="39"/>
      <c r="P376" s="39"/>
      <c r="Q376" s="39"/>
      <c r="R376" s="39"/>
      <c r="S376" s="39"/>
      <c r="T376" s="39"/>
      <c r="U376" s="39"/>
      <c r="V376" s="39"/>
      <c r="W376" s="39"/>
      <c r="X376" s="39"/>
      <c r="Y376" s="39"/>
      <c r="Z376" s="39"/>
    </row>
    <row r="377" spans="1:26" ht="78.75" customHeight="1" x14ac:dyDescent="0.25">
      <c r="A377" s="28">
        <v>376</v>
      </c>
      <c r="B377" s="66" t="s">
        <v>1030</v>
      </c>
      <c r="C377" s="30" t="s">
        <v>63</v>
      </c>
      <c r="D377" s="32" t="s">
        <v>1040</v>
      </c>
      <c r="E377" s="334" t="s">
        <v>58</v>
      </c>
      <c r="F377" s="321" t="s">
        <v>1041</v>
      </c>
      <c r="G377" s="321" t="s">
        <v>23</v>
      </c>
      <c r="H377" s="339" t="s">
        <v>1042</v>
      </c>
      <c r="I377" s="41"/>
      <c r="J377" s="42"/>
      <c r="K377" s="39"/>
      <c r="L377" s="39"/>
      <c r="M377" s="39"/>
      <c r="N377" s="39"/>
      <c r="O377" s="39"/>
      <c r="P377" s="39"/>
      <c r="Q377" s="39"/>
      <c r="R377" s="39"/>
      <c r="S377" s="39"/>
      <c r="T377" s="39"/>
      <c r="U377" s="39"/>
      <c r="V377" s="39"/>
      <c r="W377" s="39"/>
      <c r="X377" s="39"/>
      <c r="Y377" s="39"/>
      <c r="Z377" s="39"/>
    </row>
    <row r="378" spans="1:26" ht="47.25" customHeight="1" x14ac:dyDescent="0.25">
      <c r="A378" s="28">
        <v>377</v>
      </c>
      <c r="B378" s="66" t="s">
        <v>1030</v>
      </c>
      <c r="C378" s="30" t="s">
        <v>63</v>
      </c>
      <c r="D378" s="32" t="s">
        <v>1044</v>
      </c>
      <c r="E378" s="334" t="s">
        <v>58</v>
      </c>
      <c r="F378" s="321" t="s">
        <v>1045</v>
      </c>
      <c r="G378" s="321" t="s">
        <v>23</v>
      </c>
      <c r="H378" s="339" t="s">
        <v>24</v>
      </c>
      <c r="I378" s="41"/>
      <c r="J378" s="42"/>
      <c r="K378" s="39"/>
      <c r="L378" s="39"/>
      <c r="M378" s="39"/>
      <c r="N378" s="39"/>
      <c r="O378" s="39"/>
      <c r="P378" s="39"/>
      <c r="Q378" s="39"/>
      <c r="R378" s="39"/>
      <c r="S378" s="39"/>
      <c r="T378" s="39"/>
      <c r="U378" s="39"/>
      <c r="V378" s="39"/>
      <c r="W378" s="39"/>
      <c r="X378" s="39"/>
      <c r="Y378" s="39"/>
      <c r="Z378" s="39"/>
    </row>
    <row r="379" spans="1:26" ht="63" customHeight="1" x14ac:dyDescent="0.25">
      <c r="A379" s="28">
        <v>378</v>
      </c>
      <c r="B379" s="66" t="s">
        <v>1030</v>
      </c>
      <c r="C379" s="30" t="s">
        <v>63</v>
      </c>
      <c r="D379" s="32" t="s">
        <v>1047</v>
      </c>
      <c r="E379" s="334" t="s">
        <v>21</v>
      </c>
      <c r="F379" s="321" t="s">
        <v>1048</v>
      </c>
      <c r="G379" s="321" t="s">
        <v>87</v>
      </c>
      <c r="H379" s="339" t="s">
        <v>46</v>
      </c>
      <c r="I379" s="41"/>
      <c r="J379" s="42"/>
      <c r="K379" s="39"/>
      <c r="L379" s="39"/>
      <c r="M379" s="39"/>
      <c r="N379" s="39"/>
      <c r="O379" s="39"/>
      <c r="P379" s="39"/>
      <c r="Q379" s="39"/>
      <c r="R379" s="39"/>
      <c r="S379" s="39"/>
      <c r="T379" s="39"/>
      <c r="U379" s="39"/>
      <c r="V379" s="39"/>
      <c r="W379" s="39"/>
      <c r="X379" s="39"/>
      <c r="Y379" s="39"/>
      <c r="Z379" s="39"/>
    </row>
    <row r="380" spans="1:26" ht="47.25" customHeight="1" x14ac:dyDescent="0.25">
      <c r="A380" s="28">
        <v>379</v>
      </c>
      <c r="B380" s="66" t="s">
        <v>1030</v>
      </c>
      <c r="C380" s="30" t="s">
        <v>63</v>
      </c>
      <c r="D380" s="32" t="s">
        <v>1050</v>
      </c>
      <c r="E380" s="334" t="s">
        <v>58</v>
      </c>
      <c r="F380" s="321" t="s">
        <v>1051</v>
      </c>
      <c r="G380" s="321" t="s">
        <v>1052</v>
      </c>
      <c r="H380" s="350" t="s">
        <v>24</v>
      </c>
      <c r="I380" s="41"/>
      <c r="J380" s="42"/>
      <c r="K380" s="39"/>
      <c r="L380" s="39"/>
      <c r="M380" s="39"/>
      <c r="N380" s="39"/>
      <c r="O380" s="39"/>
      <c r="P380" s="39"/>
      <c r="Q380" s="39"/>
      <c r="R380" s="39"/>
      <c r="S380" s="39"/>
      <c r="T380" s="39"/>
      <c r="U380" s="39"/>
      <c r="V380" s="39"/>
      <c r="W380" s="39"/>
      <c r="X380" s="39"/>
      <c r="Y380" s="39"/>
      <c r="Z380" s="39"/>
    </row>
    <row r="381" spans="1:26" ht="47.25" customHeight="1" x14ac:dyDescent="0.25">
      <c r="A381" s="28">
        <v>380</v>
      </c>
      <c r="B381" s="66" t="s">
        <v>1030</v>
      </c>
      <c r="C381" s="30" t="s">
        <v>63</v>
      </c>
      <c r="D381" s="32" t="s">
        <v>1053</v>
      </c>
      <c r="E381" s="334" t="s">
        <v>58</v>
      </c>
      <c r="F381" s="321" t="s">
        <v>1054</v>
      </c>
      <c r="G381" s="321" t="s">
        <v>66</v>
      </c>
      <c r="H381" s="350" t="s">
        <v>24</v>
      </c>
      <c r="I381" s="41"/>
      <c r="J381" s="42"/>
      <c r="K381" s="39"/>
      <c r="L381" s="39"/>
      <c r="M381" s="39"/>
      <c r="N381" s="39"/>
      <c r="O381" s="39"/>
      <c r="P381" s="39"/>
      <c r="Q381" s="39"/>
      <c r="R381" s="39"/>
      <c r="S381" s="39"/>
      <c r="T381" s="39"/>
      <c r="U381" s="39"/>
      <c r="V381" s="39"/>
      <c r="W381" s="39"/>
      <c r="X381" s="39"/>
      <c r="Y381" s="39"/>
      <c r="Z381" s="39"/>
    </row>
    <row r="382" spans="1:26" ht="94.5" customHeight="1" x14ac:dyDescent="0.25">
      <c r="A382" s="28">
        <v>381</v>
      </c>
      <c r="B382" s="66" t="s">
        <v>1030</v>
      </c>
      <c r="C382" s="30" t="s">
        <v>63</v>
      </c>
      <c r="D382" s="32" t="s">
        <v>1055</v>
      </c>
      <c r="E382" s="334" t="s">
        <v>167</v>
      </c>
      <c r="F382" s="321" t="s">
        <v>1056</v>
      </c>
      <c r="G382" s="321" t="s">
        <v>199</v>
      </c>
      <c r="H382" s="339" t="s">
        <v>176</v>
      </c>
      <c r="I382" s="41"/>
      <c r="J382" s="54" t="s">
        <v>1057</v>
      </c>
      <c r="K382" s="44" t="s">
        <v>35</v>
      </c>
      <c r="L382" s="51"/>
      <c r="M382" s="55" t="s">
        <v>1058</v>
      </c>
      <c r="N382" s="46" t="s">
        <v>40</v>
      </c>
      <c r="O382" s="55"/>
      <c r="P382" s="39"/>
      <c r="Q382" s="39"/>
      <c r="R382" s="39"/>
      <c r="S382" s="39"/>
      <c r="T382" s="39"/>
      <c r="U382" s="39"/>
      <c r="V382" s="39"/>
      <c r="W382" s="39"/>
      <c r="X382" s="39"/>
      <c r="Y382" s="39"/>
      <c r="Z382" s="39"/>
    </row>
    <row r="383" spans="1:26" ht="78.75" customHeight="1" x14ac:dyDescent="0.25">
      <c r="A383" s="28">
        <v>382</v>
      </c>
      <c r="B383" s="66" t="s">
        <v>1030</v>
      </c>
      <c r="C383" s="30" t="s">
        <v>63</v>
      </c>
      <c r="D383" s="32" t="s">
        <v>1059</v>
      </c>
      <c r="E383" s="334" t="s">
        <v>21</v>
      </c>
      <c r="F383" s="321" t="s">
        <v>1060</v>
      </c>
      <c r="G383" s="321" t="s">
        <v>66</v>
      </c>
      <c r="H383" s="339" t="s">
        <v>46</v>
      </c>
      <c r="I383" s="41"/>
      <c r="J383" s="42"/>
      <c r="K383" s="39"/>
      <c r="L383" s="39"/>
      <c r="M383" s="39"/>
      <c r="N383" s="39"/>
      <c r="O383" s="39"/>
      <c r="P383" s="39"/>
      <c r="Q383" s="39"/>
      <c r="R383" s="39"/>
      <c r="S383" s="39"/>
      <c r="T383" s="39"/>
      <c r="U383" s="39"/>
      <c r="V383" s="39"/>
      <c r="W383" s="39"/>
      <c r="X383" s="39"/>
      <c r="Y383" s="39"/>
      <c r="Z383" s="39"/>
    </row>
    <row r="384" spans="1:26" ht="110.25" customHeight="1" x14ac:dyDescent="0.25">
      <c r="A384" s="28">
        <v>383</v>
      </c>
      <c r="B384" s="66" t="s">
        <v>1030</v>
      </c>
      <c r="C384" s="30" t="s">
        <v>63</v>
      </c>
      <c r="D384" s="32" t="s">
        <v>1061</v>
      </c>
      <c r="E384" s="334" t="s">
        <v>167</v>
      </c>
      <c r="F384" s="321" t="s">
        <v>1062</v>
      </c>
      <c r="G384" s="321" t="s">
        <v>943</v>
      </c>
      <c r="H384" s="350" t="s">
        <v>24</v>
      </c>
      <c r="I384" s="41"/>
      <c r="J384" s="54" t="s">
        <v>1063</v>
      </c>
      <c r="K384" s="44" t="s">
        <v>35</v>
      </c>
      <c r="L384" s="51"/>
      <c r="M384" s="55" t="s">
        <v>1064</v>
      </c>
      <c r="N384" s="46" t="s">
        <v>1065</v>
      </c>
      <c r="O384" s="55"/>
      <c r="P384" s="39"/>
      <c r="Q384" s="39"/>
      <c r="R384" s="39"/>
      <c r="S384" s="39"/>
      <c r="T384" s="39"/>
      <c r="U384" s="39"/>
      <c r="V384" s="39"/>
      <c r="W384" s="39"/>
      <c r="X384" s="39"/>
      <c r="Y384" s="39"/>
      <c r="Z384" s="39"/>
    </row>
    <row r="385" spans="1:26" ht="31.5" customHeight="1" x14ac:dyDescent="0.25">
      <c r="A385" s="28">
        <v>384</v>
      </c>
      <c r="B385" s="66" t="s">
        <v>1030</v>
      </c>
      <c r="C385" s="30" t="s">
        <v>63</v>
      </c>
      <c r="D385" s="32" t="s">
        <v>1066</v>
      </c>
      <c r="E385" s="334" t="s">
        <v>21</v>
      </c>
      <c r="F385" s="321" t="s">
        <v>1267</v>
      </c>
      <c r="G385" s="321" t="s">
        <v>45</v>
      </c>
      <c r="H385" s="339" t="s">
        <v>46</v>
      </c>
      <c r="I385" s="41"/>
      <c r="J385" s="42"/>
      <c r="K385" s="39"/>
      <c r="L385" s="39"/>
      <c r="M385" s="39"/>
      <c r="N385" s="39"/>
      <c r="O385" s="39"/>
      <c r="P385" s="39"/>
      <c r="Q385" s="39"/>
      <c r="R385" s="39"/>
      <c r="S385" s="39"/>
      <c r="T385" s="39"/>
      <c r="U385" s="39"/>
      <c r="V385" s="39"/>
      <c r="W385" s="39"/>
      <c r="X385" s="39"/>
      <c r="Y385" s="39"/>
      <c r="Z385" s="39"/>
    </row>
    <row r="386" spans="1:26" ht="213" customHeight="1" x14ac:dyDescent="0.25">
      <c r="A386" s="28">
        <v>385</v>
      </c>
      <c r="B386" s="66" t="s">
        <v>1030</v>
      </c>
      <c r="C386" s="30" t="s">
        <v>63</v>
      </c>
      <c r="D386" s="32" t="s">
        <v>1068</v>
      </c>
      <c r="E386" s="334" t="s">
        <v>167</v>
      </c>
      <c r="F386" s="321" t="s">
        <v>1069</v>
      </c>
      <c r="G386" s="321" t="s">
        <v>66</v>
      </c>
      <c r="H386" s="350" t="s">
        <v>176</v>
      </c>
      <c r="I386" s="41"/>
      <c r="J386" s="54" t="s">
        <v>1070</v>
      </c>
      <c r="K386" s="82" t="s">
        <v>372</v>
      </c>
      <c r="L386" s="67" t="s">
        <v>451</v>
      </c>
      <c r="M386" s="55" t="s">
        <v>1071</v>
      </c>
      <c r="N386" s="55"/>
      <c r="O386" s="55"/>
      <c r="P386" s="39"/>
      <c r="Q386" s="39"/>
      <c r="R386" s="39"/>
      <c r="S386" s="39"/>
      <c r="T386" s="39"/>
      <c r="U386" s="39"/>
      <c r="V386" s="39"/>
      <c r="W386" s="39"/>
      <c r="X386" s="39"/>
      <c r="Y386" s="39"/>
      <c r="Z386" s="39"/>
    </row>
    <row r="387" spans="1:26" ht="47.25" hidden="1" customHeight="1" x14ac:dyDescent="0.25">
      <c r="A387" s="28">
        <v>386</v>
      </c>
      <c r="B387" s="30" t="s">
        <v>36</v>
      </c>
      <c r="C387" s="30" t="s">
        <v>41</v>
      </c>
      <c r="D387" s="32" t="s">
        <v>1072</v>
      </c>
      <c r="E387" s="334" t="s">
        <v>58</v>
      </c>
      <c r="F387" s="335" t="s">
        <v>59</v>
      </c>
      <c r="G387" s="335" t="s">
        <v>66</v>
      </c>
      <c r="H387" s="350" t="s">
        <v>24</v>
      </c>
      <c r="I387" s="41"/>
      <c r="J387" s="42"/>
      <c r="K387" s="39"/>
      <c r="L387" s="39"/>
      <c r="M387" s="39"/>
      <c r="N387" s="39"/>
      <c r="O387" s="39"/>
      <c r="P387" s="39"/>
      <c r="Q387" s="39"/>
      <c r="R387" s="39"/>
      <c r="S387" s="39"/>
      <c r="T387" s="39"/>
      <c r="U387" s="39"/>
      <c r="V387" s="39"/>
      <c r="W387" s="39"/>
      <c r="X387" s="39"/>
      <c r="Y387" s="39"/>
      <c r="Z387" s="39"/>
    </row>
    <row r="388" spans="1:26" ht="47.25" hidden="1" customHeight="1" x14ac:dyDescent="0.25">
      <c r="A388" s="28">
        <v>387</v>
      </c>
      <c r="B388" s="30" t="s">
        <v>36</v>
      </c>
      <c r="C388" s="30" t="s">
        <v>41</v>
      </c>
      <c r="D388" s="32" t="s">
        <v>1074</v>
      </c>
      <c r="E388" s="334" t="s">
        <v>58</v>
      </c>
      <c r="F388" s="335" t="s">
        <v>59</v>
      </c>
      <c r="G388" s="335" t="s">
        <v>1075</v>
      </c>
      <c r="H388" s="350" t="s">
        <v>24</v>
      </c>
      <c r="I388" s="41"/>
      <c r="J388" s="42"/>
      <c r="K388" s="39"/>
      <c r="L388" s="39"/>
      <c r="M388" s="39"/>
      <c r="N388" s="39"/>
      <c r="O388" s="39"/>
      <c r="P388" s="39"/>
      <c r="Q388" s="39"/>
      <c r="R388" s="39"/>
      <c r="S388" s="39"/>
      <c r="T388" s="39"/>
      <c r="U388" s="39"/>
      <c r="V388" s="39"/>
      <c r="W388" s="39"/>
      <c r="X388" s="39"/>
      <c r="Y388" s="39"/>
      <c r="Z388" s="39"/>
    </row>
    <row r="389" spans="1:26" ht="78.75" hidden="1" customHeight="1" x14ac:dyDescent="0.25">
      <c r="A389" s="28">
        <v>388</v>
      </c>
      <c r="B389" s="30" t="s">
        <v>36</v>
      </c>
      <c r="C389" s="30" t="s">
        <v>41</v>
      </c>
      <c r="D389" s="32" t="s">
        <v>1076</v>
      </c>
      <c r="E389" s="334" t="s">
        <v>21</v>
      </c>
      <c r="F389" s="335" t="s">
        <v>1077</v>
      </c>
      <c r="G389" s="335" t="s">
        <v>1078</v>
      </c>
      <c r="H389" s="350" t="s">
        <v>791</v>
      </c>
      <c r="I389" s="41"/>
      <c r="J389" s="42"/>
      <c r="K389" s="39"/>
      <c r="L389" s="39"/>
      <c r="M389" s="39"/>
      <c r="N389" s="39"/>
      <c r="O389" s="39"/>
      <c r="P389" s="39"/>
      <c r="Q389" s="39"/>
      <c r="R389" s="39"/>
      <c r="S389" s="39"/>
      <c r="T389" s="39"/>
      <c r="U389" s="39"/>
      <c r="V389" s="39"/>
      <c r="W389" s="39"/>
      <c r="X389" s="39"/>
      <c r="Y389" s="39"/>
      <c r="Z389" s="39"/>
    </row>
    <row r="390" spans="1:26" ht="47.25" hidden="1" customHeight="1" x14ac:dyDescent="0.25">
      <c r="A390" s="28">
        <v>389</v>
      </c>
      <c r="B390" s="30" t="s">
        <v>18</v>
      </c>
      <c r="C390" s="30" t="s">
        <v>41</v>
      </c>
      <c r="D390" s="32" t="s">
        <v>1079</v>
      </c>
      <c r="E390" s="334" t="s">
        <v>167</v>
      </c>
      <c r="F390" s="321" t="s">
        <v>1080</v>
      </c>
      <c r="G390" s="321" t="s">
        <v>45</v>
      </c>
      <c r="H390" s="339" t="s">
        <v>176</v>
      </c>
      <c r="I390" s="41"/>
      <c r="J390" s="42"/>
      <c r="K390" s="39"/>
      <c r="L390" s="39"/>
      <c r="M390" s="39"/>
      <c r="N390" s="39"/>
      <c r="O390" s="39"/>
      <c r="P390" s="39"/>
      <c r="Q390" s="39"/>
      <c r="R390" s="39"/>
      <c r="S390" s="39"/>
      <c r="T390" s="39"/>
      <c r="U390" s="39"/>
      <c r="V390" s="39"/>
      <c r="W390" s="39"/>
      <c r="X390" s="39"/>
      <c r="Y390" s="39"/>
      <c r="Z390" s="39"/>
    </row>
    <row r="391" spans="1:26" ht="63" hidden="1" customHeight="1" x14ac:dyDescent="0.25">
      <c r="A391" s="28">
        <v>390</v>
      </c>
      <c r="B391" s="30" t="s">
        <v>18</v>
      </c>
      <c r="C391" s="30" t="s">
        <v>41</v>
      </c>
      <c r="D391" s="32" t="s">
        <v>1081</v>
      </c>
      <c r="E391" s="334" t="s">
        <v>58</v>
      </c>
      <c r="F391" s="321" t="s">
        <v>1082</v>
      </c>
      <c r="G391" s="335" t="s">
        <v>377</v>
      </c>
      <c r="H391" s="350" t="s">
        <v>24</v>
      </c>
      <c r="I391" s="41"/>
      <c r="J391" s="42"/>
      <c r="K391" s="39"/>
      <c r="L391" s="39"/>
      <c r="M391" s="39"/>
      <c r="N391" s="39"/>
      <c r="O391" s="39"/>
      <c r="P391" s="39"/>
      <c r="Q391" s="39"/>
      <c r="R391" s="39"/>
      <c r="S391" s="39"/>
      <c r="T391" s="39"/>
      <c r="U391" s="39"/>
      <c r="V391" s="39"/>
      <c r="W391" s="39"/>
      <c r="X391" s="39"/>
      <c r="Y391" s="39"/>
      <c r="Z391" s="39"/>
    </row>
    <row r="392" spans="1:26" ht="31.5" hidden="1" customHeight="1" x14ac:dyDescent="0.25">
      <c r="A392" s="28">
        <v>391</v>
      </c>
      <c r="B392" s="30" t="s">
        <v>18</v>
      </c>
      <c r="C392" s="30" t="s">
        <v>41</v>
      </c>
      <c r="D392" s="32" t="s">
        <v>1083</v>
      </c>
      <c r="E392" s="334" t="s">
        <v>21</v>
      </c>
      <c r="F392" s="321" t="s">
        <v>1084</v>
      </c>
      <c r="G392" s="321" t="s">
        <v>56</v>
      </c>
      <c r="H392" s="350" t="s">
        <v>46</v>
      </c>
      <c r="I392" s="41"/>
      <c r="J392" s="42"/>
      <c r="K392" s="39"/>
      <c r="L392" s="39"/>
      <c r="M392" s="39"/>
      <c r="N392" s="39"/>
      <c r="O392" s="39"/>
      <c r="P392" s="39"/>
      <c r="Q392" s="39"/>
      <c r="R392" s="39"/>
      <c r="S392" s="39"/>
      <c r="T392" s="39"/>
      <c r="U392" s="39"/>
      <c r="V392" s="39"/>
      <c r="W392" s="39"/>
      <c r="X392" s="39"/>
      <c r="Y392" s="39"/>
      <c r="Z392" s="39"/>
    </row>
    <row r="393" spans="1:26" ht="47.25" hidden="1" customHeight="1" x14ac:dyDescent="0.25">
      <c r="A393" s="28">
        <v>392</v>
      </c>
      <c r="B393" s="30" t="s">
        <v>18</v>
      </c>
      <c r="C393" s="30" t="s">
        <v>41</v>
      </c>
      <c r="D393" s="32" t="s">
        <v>1085</v>
      </c>
      <c r="E393" s="334" t="s">
        <v>58</v>
      </c>
      <c r="F393" s="321" t="s">
        <v>1086</v>
      </c>
      <c r="G393" s="321" t="s">
        <v>1087</v>
      </c>
      <c r="H393" s="350" t="s">
        <v>24</v>
      </c>
      <c r="I393" s="41"/>
      <c r="J393" s="42"/>
      <c r="K393" s="39"/>
      <c r="L393" s="39"/>
      <c r="M393" s="39"/>
      <c r="N393" s="39"/>
      <c r="O393" s="39"/>
      <c r="P393" s="39"/>
      <c r="Q393" s="39"/>
      <c r="R393" s="39"/>
      <c r="S393" s="39"/>
      <c r="T393" s="39"/>
      <c r="U393" s="39"/>
      <c r="V393" s="39"/>
      <c r="W393" s="39"/>
      <c r="X393" s="39"/>
      <c r="Y393" s="39"/>
      <c r="Z393" s="39"/>
    </row>
    <row r="394" spans="1:26" ht="47.25" hidden="1" customHeight="1" x14ac:dyDescent="0.25">
      <c r="A394" s="28">
        <v>393</v>
      </c>
      <c r="B394" s="30" t="s">
        <v>18</v>
      </c>
      <c r="C394" s="30" t="s">
        <v>41</v>
      </c>
      <c r="D394" s="32" t="s">
        <v>1088</v>
      </c>
      <c r="E394" s="334" t="s">
        <v>58</v>
      </c>
      <c r="F394" s="321" t="s">
        <v>1089</v>
      </c>
      <c r="G394" s="321" t="s">
        <v>1090</v>
      </c>
      <c r="H394" s="350" t="s">
        <v>24</v>
      </c>
      <c r="I394" s="41"/>
      <c r="J394" s="42"/>
      <c r="K394" s="39"/>
      <c r="L394" s="39"/>
      <c r="M394" s="39"/>
      <c r="N394" s="39"/>
      <c r="O394" s="39"/>
      <c r="P394" s="39"/>
      <c r="Q394" s="39"/>
      <c r="R394" s="39"/>
      <c r="S394" s="39"/>
      <c r="T394" s="39"/>
      <c r="U394" s="39"/>
      <c r="V394" s="39"/>
      <c r="W394" s="39"/>
      <c r="X394" s="39"/>
      <c r="Y394" s="39"/>
      <c r="Z394" s="39"/>
    </row>
    <row r="395" spans="1:26" ht="47.25" hidden="1" customHeight="1" x14ac:dyDescent="0.25">
      <c r="A395" s="28">
        <v>394</v>
      </c>
      <c r="B395" s="30" t="s">
        <v>18</v>
      </c>
      <c r="C395" s="30" t="s">
        <v>41</v>
      </c>
      <c r="D395" s="32" t="s">
        <v>1091</v>
      </c>
      <c r="E395" s="334" t="s">
        <v>167</v>
      </c>
      <c r="F395" s="321" t="s">
        <v>1092</v>
      </c>
      <c r="G395" s="321" t="s">
        <v>1090</v>
      </c>
      <c r="H395" s="339" t="s">
        <v>176</v>
      </c>
      <c r="I395" s="41"/>
      <c r="J395" s="42"/>
      <c r="K395" s="39"/>
      <c r="L395" s="39"/>
      <c r="M395" s="39"/>
      <c r="N395" s="39"/>
      <c r="O395" s="39"/>
      <c r="P395" s="39"/>
      <c r="Q395" s="39"/>
      <c r="R395" s="39"/>
      <c r="S395" s="39"/>
      <c r="T395" s="39"/>
      <c r="U395" s="39"/>
      <c r="V395" s="39"/>
      <c r="W395" s="39"/>
      <c r="X395" s="39"/>
      <c r="Y395" s="39"/>
      <c r="Z395" s="39"/>
    </row>
    <row r="396" spans="1:26" ht="47.25" hidden="1" customHeight="1" x14ac:dyDescent="0.25">
      <c r="A396" s="28">
        <v>395</v>
      </c>
      <c r="B396" s="30" t="s">
        <v>18</v>
      </c>
      <c r="C396" s="30" t="s">
        <v>41</v>
      </c>
      <c r="D396" s="32" t="s">
        <v>1093</v>
      </c>
      <c r="E396" s="334" t="s">
        <v>21</v>
      </c>
      <c r="F396" s="321" t="s">
        <v>1094</v>
      </c>
      <c r="G396" s="321" t="s">
        <v>228</v>
      </c>
      <c r="H396" s="350" t="s">
        <v>24</v>
      </c>
      <c r="I396" s="41"/>
      <c r="J396" s="42"/>
      <c r="K396" s="39"/>
      <c r="L396" s="39"/>
      <c r="M396" s="39"/>
      <c r="N396" s="39"/>
      <c r="O396" s="39"/>
      <c r="P396" s="39"/>
      <c r="Q396" s="39"/>
      <c r="R396" s="39"/>
      <c r="S396" s="39"/>
      <c r="T396" s="39"/>
      <c r="U396" s="39"/>
      <c r="V396" s="39"/>
      <c r="W396" s="39"/>
      <c r="X396" s="39"/>
      <c r="Y396" s="39"/>
      <c r="Z396" s="39"/>
    </row>
    <row r="397" spans="1:26" ht="47.25" hidden="1" customHeight="1" x14ac:dyDescent="0.25">
      <c r="A397" s="28">
        <v>396</v>
      </c>
      <c r="B397" s="30" t="s">
        <v>18</v>
      </c>
      <c r="C397" s="30" t="s">
        <v>41</v>
      </c>
      <c r="D397" s="32" t="s">
        <v>1095</v>
      </c>
      <c r="E397" s="334" t="s">
        <v>58</v>
      </c>
      <c r="F397" s="321" t="s">
        <v>1096</v>
      </c>
      <c r="G397" s="321" t="s">
        <v>1097</v>
      </c>
      <c r="H397" s="350" t="s">
        <v>24</v>
      </c>
      <c r="I397" s="41"/>
      <c r="J397" s="42"/>
      <c r="K397" s="39"/>
      <c r="L397" s="39"/>
      <c r="M397" s="39"/>
      <c r="N397" s="39"/>
      <c r="O397" s="39"/>
      <c r="P397" s="39"/>
      <c r="Q397" s="39"/>
      <c r="R397" s="39"/>
      <c r="S397" s="39"/>
      <c r="T397" s="39"/>
      <c r="U397" s="39"/>
      <c r="V397" s="39"/>
      <c r="W397" s="39"/>
      <c r="X397" s="39"/>
      <c r="Y397" s="39"/>
      <c r="Z397" s="39"/>
    </row>
    <row r="398" spans="1:26" ht="47.25" hidden="1" customHeight="1" x14ac:dyDescent="0.25">
      <c r="A398" s="28">
        <v>397</v>
      </c>
      <c r="B398" s="30" t="s">
        <v>18</v>
      </c>
      <c r="C398" s="30" t="s">
        <v>41</v>
      </c>
      <c r="D398" s="32" t="s">
        <v>1098</v>
      </c>
      <c r="E398" s="334" t="s">
        <v>21</v>
      </c>
      <c r="F398" s="321" t="s">
        <v>1099</v>
      </c>
      <c r="G398" s="321" t="s">
        <v>199</v>
      </c>
      <c r="H398" s="350" t="s">
        <v>24</v>
      </c>
      <c r="I398" s="41"/>
      <c r="J398" s="42"/>
      <c r="K398" s="39"/>
      <c r="L398" s="39"/>
      <c r="M398" s="39"/>
      <c r="N398" s="39"/>
      <c r="O398" s="39"/>
      <c r="P398" s="39"/>
      <c r="Q398" s="39"/>
      <c r="R398" s="39"/>
      <c r="S398" s="39"/>
      <c r="T398" s="39"/>
      <c r="U398" s="39"/>
      <c r="V398" s="39"/>
      <c r="W398" s="39"/>
      <c r="X398" s="39"/>
      <c r="Y398" s="39"/>
      <c r="Z398" s="39"/>
    </row>
    <row r="399" spans="1:26" ht="126" customHeight="1" x14ac:dyDescent="0.25">
      <c r="A399" s="28">
        <v>398</v>
      </c>
      <c r="B399" s="30" t="s">
        <v>62</v>
      </c>
      <c r="C399" s="30" t="s">
        <v>63</v>
      </c>
      <c r="D399" s="32" t="s">
        <v>1100</v>
      </c>
      <c r="E399" s="334" t="s">
        <v>21</v>
      </c>
      <c r="F399" s="321" t="s">
        <v>1101</v>
      </c>
      <c r="G399" s="321" t="s">
        <v>66</v>
      </c>
      <c r="H399" s="339" t="s">
        <v>46</v>
      </c>
      <c r="I399" s="41"/>
      <c r="J399" s="42"/>
      <c r="K399" s="39"/>
      <c r="L399" s="39"/>
      <c r="M399" s="39"/>
      <c r="N399" s="39"/>
      <c r="O399" s="39"/>
      <c r="P399" s="39"/>
      <c r="Q399" s="39"/>
      <c r="R399" s="39"/>
      <c r="S399" s="39"/>
      <c r="T399" s="39"/>
      <c r="U399" s="39"/>
      <c r="V399" s="39"/>
      <c r="W399" s="39"/>
      <c r="X399" s="39"/>
      <c r="Y399" s="39"/>
      <c r="Z399" s="39"/>
    </row>
    <row r="400" spans="1:26" ht="78.75" customHeight="1" x14ac:dyDescent="0.25">
      <c r="A400" s="28">
        <v>399</v>
      </c>
      <c r="B400" s="30" t="s">
        <v>62</v>
      </c>
      <c r="C400" s="30" t="s">
        <v>63</v>
      </c>
      <c r="D400" s="32" t="s">
        <v>1103</v>
      </c>
      <c r="E400" s="334" t="s">
        <v>21</v>
      </c>
      <c r="F400" s="321" t="s">
        <v>1101</v>
      </c>
      <c r="G400" s="321" t="s">
        <v>66</v>
      </c>
      <c r="H400" s="339" t="s">
        <v>46</v>
      </c>
      <c r="I400" s="41"/>
      <c r="J400" s="42"/>
      <c r="K400" s="39"/>
      <c r="L400" s="39"/>
      <c r="M400" s="39"/>
      <c r="N400" s="39"/>
      <c r="O400" s="39"/>
      <c r="P400" s="39"/>
      <c r="Q400" s="39"/>
      <c r="R400" s="39"/>
      <c r="S400" s="39"/>
      <c r="T400" s="39"/>
      <c r="U400" s="39"/>
      <c r="V400" s="39"/>
      <c r="W400" s="39"/>
      <c r="X400" s="39"/>
      <c r="Y400" s="39"/>
      <c r="Z400" s="39"/>
    </row>
    <row r="401" spans="1:26" ht="94.5" customHeight="1" x14ac:dyDescent="0.25">
      <c r="A401" s="28">
        <v>400</v>
      </c>
      <c r="B401" s="30" t="s">
        <v>62</v>
      </c>
      <c r="C401" s="30" t="s">
        <v>63</v>
      </c>
      <c r="D401" s="32" t="s">
        <v>1105</v>
      </c>
      <c r="E401" s="334" t="s">
        <v>58</v>
      </c>
      <c r="F401" s="321" t="s">
        <v>1106</v>
      </c>
      <c r="G401" s="321" t="s">
        <v>66</v>
      </c>
      <c r="H401" s="350" t="s">
        <v>24</v>
      </c>
      <c r="I401" s="41"/>
      <c r="J401" s="42"/>
      <c r="K401" s="39"/>
      <c r="L401" s="39"/>
      <c r="M401" s="39"/>
      <c r="N401" s="39"/>
      <c r="O401" s="39"/>
      <c r="P401" s="39"/>
      <c r="Q401" s="39"/>
      <c r="R401" s="39"/>
      <c r="S401" s="39"/>
      <c r="T401" s="39"/>
      <c r="U401" s="39"/>
      <c r="V401" s="39"/>
      <c r="W401" s="39"/>
      <c r="X401" s="39"/>
      <c r="Y401" s="39"/>
      <c r="Z401" s="39"/>
    </row>
    <row r="402" spans="1:26" ht="141.75" customHeight="1" x14ac:dyDescent="0.25">
      <c r="A402" s="28">
        <v>401</v>
      </c>
      <c r="B402" s="30" t="s">
        <v>62</v>
      </c>
      <c r="C402" s="30" t="s">
        <v>63</v>
      </c>
      <c r="D402" s="32" t="s">
        <v>1108</v>
      </c>
      <c r="E402" s="334" t="s">
        <v>58</v>
      </c>
      <c r="F402" s="321" t="s">
        <v>1109</v>
      </c>
      <c r="G402" s="321" t="s">
        <v>66</v>
      </c>
      <c r="H402" s="350" t="s">
        <v>24</v>
      </c>
      <c r="I402" s="41"/>
      <c r="J402" s="42"/>
      <c r="K402" s="39"/>
      <c r="L402" s="39"/>
      <c r="M402" s="39"/>
      <c r="N402" s="39"/>
      <c r="O402" s="39"/>
      <c r="P402" s="39"/>
      <c r="Q402" s="39"/>
      <c r="R402" s="39"/>
      <c r="S402" s="39"/>
      <c r="T402" s="39"/>
      <c r="U402" s="39"/>
      <c r="V402" s="39"/>
      <c r="W402" s="39"/>
      <c r="X402" s="39"/>
      <c r="Y402" s="39"/>
      <c r="Z402" s="39"/>
    </row>
    <row r="403" spans="1:26" ht="204.75" customHeight="1" x14ac:dyDescent="0.25">
      <c r="A403" s="28">
        <v>402</v>
      </c>
      <c r="B403" s="30" t="s">
        <v>62</v>
      </c>
      <c r="C403" s="30" t="s">
        <v>63</v>
      </c>
      <c r="D403" s="32" t="s">
        <v>1111</v>
      </c>
      <c r="E403" s="334" t="s">
        <v>21</v>
      </c>
      <c r="F403" s="321" t="s">
        <v>1101</v>
      </c>
      <c r="G403" s="321" t="s">
        <v>66</v>
      </c>
      <c r="H403" s="339" t="s">
        <v>46</v>
      </c>
      <c r="I403" s="41"/>
      <c r="J403" s="42"/>
      <c r="K403" s="39"/>
      <c r="L403" s="39"/>
      <c r="M403" s="39"/>
      <c r="N403" s="39"/>
      <c r="O403" s="39"/>
      <c r="P403" s="39"/>
      <c r="Q403" s="39"/>
      <c r="R403" s="39"/>
      <c r="S403" s="39"/>
      <c r="T403" s="39"/>
      <c r="U403" s="39"/>
      <c r="V403" s="39"/>
      <c r="W403" s="39"/>
      <c r="X403" s="39"/>
      <c r="Y403" s="39"/>
      <c r="Z403" s="39"/>
    </row>
    <row r="404" spans="1:26" ht="63" customHeight="1" x14ac:dyDescent="0.25">
      <c r="A404" s="28">
        <v>403</v>
      </c>
      <c r="B404" s="30" t="s">
        <v>62</v>
      </c>
      <c r="C404" s="30" t="s">
        <v>63</v>
      </c>
      <c r="D404" s="32" t="s">
        <v>1113</v>
      </c>
      <c r="E404" s="334" t="s">
        <v>58</v>
      </c>
      <c r="F404" s="321" t="s">
        <v>1114</v>
      </c>
      <c r="G404" s="321" t="s">
        <v>66</v>
      </c>
      <c r="H404" s="350" t="s">
        <v>24</v>
      </c>
      <c r="I404" s="41"/>
      <c r="J404" s="42"/>
      <c r="K404" s="39"/>
      <c r="L404" s="39"/>
      <c r="M404" s="39"/>
      <c r="N404" s="39"/>
      <c r="O404" s="39"/>
      <c r="P404" s="39"/>
      <c r="Q404" s="39"/>
      <c r="R404" s="39"/>
      <c r="S404" s="39"/>
      <c r="T404" s="39"/>
      <c r="U404" s="39"/>
      <c r="V404" s="39"/>
      <c r="W404" s="39"/>
      <c r="X404" s="39"/>
      <c r="Y404" s="39"/>
      <c r="Z404" s="39"/>
    </row>
    <row r="405" spans="1:26" ht="94.5" customHeight="1" x14ac:dyDescent="0.25">
      <c r="A405" s="28">
        <v>404</v>
      </c>
      <c r="B405" s="30" t="s">
        <v>62</v>
      </c>
      <c r="C405" s="30" t="s">
        <v>63</v>
      </c>
      <c r="D405" s="32" t="s">
        <v>1115</v>
      </c>
      <c r="E405" s="334" t="s">
        <v>58</v>
      </c>
      <c r="F405" s="321" t="s">
        <v>1309</v>
      </c>
      <c r="G405" s="321" t="s">
        <v>45</v>
      </c>
      <c r="H405" s="350" t="s">
        <v>24</v>
      </c>
      <c r="I405" s="41"/>
      <c r="J405" s="42"/>
      <c r="K405" s="39"/>
      <c r="L405" s="39"/>
      <c r="M405" s="39"/>
      <c r="N405" s="39"/>
      <c r="O405" s="39"/>
      <c r="P405" s="39"/>
      <c r="Q405" s="39"/>
      <c r="R405" s="39"/>
      <c r="S405" s="39"/>
      <c r="T405" s="39"/>
      <c r="U405" s="39"/>
      <c r="V405" s="39"/>
      <c r="W405" s="39"/>
      <c r="X405" s="39"/>
      <c r="Y405" s="39"/>
      <c r="Z405" s="39"/>
    </row>
    <row r="406" spans="1:26" ht="47.25" customHeight="1" x14ac:dyDescent="0.25">
      <c r="A406" s="28">
        <v>405</v>
      </c>
      <c r="B406" s="30" t="s">
        <v>62</v>
      </c>
      <c r="C406" s="30" t="s">
        <v>63</v>
      </c>
      <c r="D406" s="32" t="s">
        <v>1117</v>
      </c>
      <c r="E406" s="334" t="s">
        <v>58</v>
      </c>
      <c r="F406" s="321" t="s">
        <v>1119</v>
      </c>
      <c r="G406" s="321" t="s">
        <v>23</v>
      </c>
      <c r="H406" s="339" t="s">
        <v>24</v>
      </c>
      <c r="I406" s="36" t="s">
        <v>25</v>
      </c>
      <c r="J406" s="37"/>
      <c r="K406" s="39"/>
      <c r="L406" s="39"/>
      <c r="M406" s="39"/>
      <c r="N406" s="39"/>
      <c r="O406" s="39"/>
      <c r="P406" s="39"/>
      <c r="Q406" s="39"/>
      <c r="R406" s="39"/>
      <c r="S406" s="39"/>
      <c r="T406" s="39"/>
      <c r="U406" s="39"/>
      <c r="V406" s="39"/>
      <c r="W406" s="39"/>
      <c r="X406" s="39"/>
      <c r="Y406" s="39"/>
      <c r="Z406" s="39"/>
    </row>
    <row r="407" spans="1:26" ht="63" customHeight="1" x14ac:dyDescent="0.25">
      <c r="A407" s="28">
        <v>406</v>
      </c>
      <c r="B407" s="30" t="s">
        <v>62</v>
      </c>
      <c r="C407" s="30" t="s">
        <v>63</v>
      </c>
      <c r="D407" s="32" t="s">
        <v>1120</v>
      </c>
      <c r="E407" s="334" t="s">
        <v>58</v>
      </c>
      <c r="F407" s="321" t="s">
        <v>1121</v>
      </c>
      <c r="G407" s="321" t="s">
        <v>23</v>
      </c>
      <c r="H407" s="339" t="s">
        <v>24</v>
      </c>
      <c r="I407" s="36" t="s">
        <v>25</v>
      </c>
      <c r="J407" s="37"/>
      <c r="K407" s="39"/>
      <c r="L407" s="39"/>
      <c r="M407" s="39"/>
      <c r="N407" s="39"/>
      <c r="O407" s="39"/>
      <c r="P407" s="39"/>
      <c r="Q407" s="39"/>
      <c r="R407" s="39"/>
      <c r="S407" s="39"/>
      <c r="T407" s="39"/>
      <c r="U407" s="39"/>
      <c r="V407" s="39"/>
      <c r="W407" s="39"/>
      <c r="X407" s="39"/>
      <c r="Y407" s="39"/>
      <c r="Z407" s="39"/>
    </row>
    <row r="408" spans="1:26" ht="110.25" customHeight="1" x14ac:dyDescent="0.25">
      <c r="A408" s="28">
        <v>407</v>
      </c>
      <c r="B408" s="30" t="s">
        <v>62</v>
      </c>
      <c r="C408" s="30" t="s">
        <v>63</v>
      </c>
      <c r="D408" s="32" t="s">
        <v>1124</v>
      </c>
      <c r="E408" s="334" t="s">
        <v>58</v>
      </c>
      <c r="F408" s="321" t="s">
        <v>1314</v>
      </c>
      <c r="G408" s="321" t="s">
        <v>23</v>
      </c>
      <c r="H408" s="339" t="s">
        <v>24</v>
      </c>
      <c r="I408" s="36" t="s">
        <v>25</v>
      </c>
      <c r="J408" s="37"/>
      <c r="K408" s="39"/>
      <c r="L408" s="39"/>
      <c r="M408" s="39"/>
      <c r="N408" s="39"/>
      <c r="O408" s="39"/>
      <c r="P408" s="39"/>
      <c r="Q408" s="39"/>
      <c r="R408" s="39"/>
      <c r="S408" s="39"/>
      <c r="T408" s="39"/>
      <c r="U408" s="39"/>
      <c r="V408" s="39"/>
      <c r="W408" s="39"/>
      <c r="X408" s="39"/>
      <c r="Y408" s="39"/>
      <c r="Z408" s="39"/>
    </row>
    <row r="409" spans="1:26" ht="47.25" customHeight="1" x14ac:dyDescent="0.25">
      <c r="A409" s="28">
        <v>408</v>
      </c>
      <c r="B409" s="30" t="s">
        <v>62</v>
      </c>
      <c r="C409" s="30" t="s">
        <v>63</v>
      </c>
      <c r="D409" s="32" t="s">
        <v>1127</v>
      </c>
      <c r="E409" s="334" t="s">
        <v>58</v>
      </c>
      <c r="F409" s="321" t="s">
        <v>1315</v>
      </c>
      <c r="G409" s="321" t="s">
        <v>23</v>
      </c>
      <c r="H409" s="350" t="s">
        <v>24</v>
      </c>
      <c r="I409" s="41"/>
      <c r="J409" s="42"/>
      <c r="K409" s="39"/>
      <c r="L409" s="39"/>
      <c r="M409" s="39"/>
      <c r="N409" s="39"/>
      <c r="O409" s="39"/>
      <c r="P409" s="39"/>
      <c r="Q409" s="39"/>
      <c r="R409" s="39"/>
      <c r="S409" s="39"/>
      <c r="T409" s="39"/>
      <c r="U409" s="39"/>
      <c r="V409" s="39"/>
      <c r="W409" s="39"/>
      <c r="X409" s="39"/>
      <c r="Y409" s="39"/>
      <c r="Z409" s="39"/>
    </row>
    <row r="410" spans="1:26" ht="31.5" customHeight="1" x14ac:dyDescent="0.25">
      <c r="A410" s="28">
        <v>409</v>
      </c>
      <c r="B410" s="30" t="s">
        <v>62</v>
      </c>
      <c r="C410" s="30" t="s">
        <v>63</v>
      </c>
      <c r="D410" s="32" t="s">
        <v>1129</v>
      </c>
      <c r="E410" s="334" t="s">
        <v>106</v>
      </c>
      <c r="F410" s="321" t="s">
        <v>1128</v>
      </c>
      <c r="G410" s="321" t="s">
        <v>23</v>
      </c>
      <c r="H410" s="350" t="s">
        <v>24</v>
      </c>
      <c r="I410" s="41"/>
      <c r="J410" s="53" t="s">
        <v>109</v>
      </c>
      <c r="K410" s="39"/>
      <c r="L410" s="39"/>
      <c r="M410" s="39"/>
      <c r="N410" s="39"/>
      <c r="O410" s="39"/>
      <c r="P410" s="39"/>
      <c r="Q410" s="39"/>
      <c r="R410" s="39"/>
      <c r="S410" s="39"/>
      <c r="T410" s="39"/>
      <c r="U410" s="39"/>
      <c r="V410" s="39"/>
      <c r="W410" s="39"/>
      <c r="X410" s="39"/>
      <c r="Y410" s="39"/>
      <c r="Z410" s="39"/>
    </row>
    <row r="411" spans="1:26" ht="78.75" customHeight="1" x14ac:dyDescent="0.25">
      <c r="A411" s="28">
        <v>410</v>
      </c>
      <c r="B411" s="30" t="s">
        <v>62</v>
      </c>
      <c r="C411" s="30" t="s">
        <v>63</v>
      </c>
      <c r="D411" s="32" t="s">
        <v>1130</v>
      </c>
      <c r="E411" s="334" t="s">
        <v>21</v>
      </c>
      <c r="F411" s="321" t="s">
        <v>892</v>
      </c>
      <c r="G411" s="321" t="s">
        <v>1131</v>
      </c>
      <c r="H411" s="339" t="s">
        <v>24</v>
      </c>
      <c r="I411" s="36" t="s">
        <v>25</v>
      </c>
      <c r="J411" s="37"/>
      <c r="K411" s="39"/>
      <c r="L411" s="39"/>
      <c r="M411" s="39"/>
      <c r="N411" s="39"/>
      <c r="O411" s="39"/>
      <c r="P411" s="39"/>
      <c r="Q411" s="39"/>
      <c r="R411" s="39"/>
      <c r="S411" s="39"/>
      <c r="T411" s="39"/>
      <c r="U411" s="39"/>
      <c r="V411" s="39"/>
      <c r="W411" s="39"/>
      <c r="X411" s="39"/>
      <c r="Y411" s="39"/>
      <c r="Z411" s="39"/>
    </row>
    <row r="412" spans="1:26" ht="126" customHeight="1" x14ac:dyDescent="0.25">
      <c r="A412" s="28">
        <v>411</v>
      </c>
      <c r="B412" s="30" t="s">
        <v>62</v>
      </c>
      <c r="C412" s="30" t="s">
        <v>63</v>
      </c>
      <c r="D412" s="32" t="s">
        <v>1132</v>
      </c>
      <c r="E412" s="334" t="s">
        <v>21</v>
      </c>
      <c r="F412" s="321" t="s">
        <v>1133</v>
      </c>
      <c r="G412" s="321" t="s">
        <v>1134</v>
      </c>
      <c r="H412" s="339" t="s">
        <v>24</v>
      </c>
      <c r="I412" s="36" t="s">
        <v>25</v>
      </c>
      <c r="J412" s="37"/>
      <c r="K412" s="39"/>
      <c r="L412" s="39"/>
      <c r="M412" s="39"/>
      <c r="N412" s="39"/>
      <c r="O412" s="39"/>
      <c r="P412" s="39"/>
      <c r="Q412" s="39"/>
      <c r="R412" s="39"/>
      <c r="S412" s="39"/>
      <c r="T412" s="39"/>
      <c r="U412" s="39"/>
      <c r="V412" s="39"/>
      <c r="W412" s="39"/>
      <c r="X412" s="39"/>
      <c r="Y412" s="39"/>
      <c r="Z412" s="39"/>
    </row>
    <row r="413" spans="1:26" ht="141.75" customHeight="1" x14ac:dyDescent="0.25">
      <c r="A413" s="28">
        <v>412</v>
      </c>
      <c r="B413" s="30" t="s">
        <v>62</v>
      </c>
      <c r="C413" s="30" t="s">
        <v>63</v>
      </c>
      <c r="D413" s="32" t="s">
        <v>1135</v>
      </c>
      <c r="E413" s="334" t="s">
        <v>58</v>
      </c>
      <c r="F413" s="321" t="s">
        <v>1136</v>
      </c>
      <c r="G413" s="321" t="s">
        <v>23</v>
      </c>
      <c r="H413" s="339" t="s">
        <v>24</v>
      </c>
      <c r="I413" s="36" t="s">
        <v>25</v>
      </c>
      <c r="J413" s="37"/>
      <c r="K413" s="39"/>
      <c r="L413" s="39"/>
      <c r="M413" s="39"/>
      <c r="N413" s="39"/>
      <c r="O413" s="39"/>
      <c r="P413" s="39"/>
      <c r="Q413" s="39"/>
      <c r="R413" s="39"/>
      <c r="S413" s="39"/>
      <c r="T413" s="39"/>
      <c r="U413" s="39"/>
      <c r="V413" s="39"/>
      <c r="W413" s="39"/>
      <c r="X413" s="39"/>
      <c r="Y413" s="39"/>
      <c r="Z413" s="39"/>
    </row>
    <row r="414" spans="1:26" ht="157.5" customHeight="1" x14ac:dyDescent="0.25">
      <c r="A414" s="28">
        <v>413</v>
      </c>
      <c r="B414" s="30" t="s">
        <v>62</v>
      </c>
      <c r="C414" s="30" t="s">
        <v>63</v>
      </c>
      <c r="D414" s="32" t="s">
        <v>1139</v>
      </c>
      <c r="E414" s="334" t="s">
        <v>58</v>
      </c>
      <c r="F414" s="321" t="s">
        <v>4885</v>
      </c>
      <c r="G414" s="321" t="s">
        <v>66</v>
      </c>
      <c r="H414" s="350" t="s">
        <v>24</v>
      </c>
      <c r="I414" s="41"/>
      <c r="J414" s="42"/>
      <c r="K414" s="39"/>
      <c r="L414" s="39"/>
      <c r="M414" s="39"/>
      <c r="N414" s="39"/>
      <c r="O414" s="39"/>
      <c r="P414" s="39"/>
      <c r="Q414" s="39"/>
      <c r="R414" s="39"/>
      <c r="S414" s="39"/>
      <c r="T414" s="39"/>
      <c r="U414" s="39"/>
      <c r="V414" s="39"/>
      <c r="W414" s="39"/>
      <c r="X414" s="39"/>
      <c r="Y414" s="39"/>
      <c r="Z414" s="39"/>
    </row>
    <row r="415" spans="1:26" ht="63" customHeight="1" x14ac:dyDescent="0.25">
      <c r="A415" s="28">
        <v>414</v>
      </c>
      <c r="B415" s="30" t="s">
        <v>62</v>
      </c>
      <c r="C415" s="30" t="s">
        <v>63</v>
      </c>
      <c r="D415" s="32" t="s">
        <v>1142</v>
      </c>
      <c r="E415" s="334" t="s">
        <v>58</v>
      </c>
      <c r="F415" s="321" t="s">
        <v>1143</v>
      </c>
      <c r="G415" s="321" t="s">
        <v>66</v>
      </c>
      <c r="H415" s="350" t="s">
        <v>24</v>
      </c>
      <c r="I415" s="41"/>
      <c r="J415" s="42"/>
      <c r="K415" s="39"/>
      <c r="L415" s="39"/>
      <c r="M415" s="39"/>
      <c r="N415" s="39"/>
      <c r="O415" s="39"/>
      <c r="P415" s="39"/>
      <c r="Q415" s="39"/>
      <c r="R415" s="39"/>
      <c r="S415" s="39"/>
      <c r="T415" s="39"/>
      <c r="U415" s="39"/>
      <c r="V415" s="39"/>
      <c r="W415" s="39"/>
      <c r="X415" s="39"/>
      <c r="Y415" s="39"/>
      <c r="Z415" s="39"/>
    </row>
    <row r="416" spans="1:26" ht="94.5" customHeight="1" x14ac:dyDescent="0.25">
      <c r="A416" s="28">
        <v>415</v>
      </c>
      <c r="B416" s="30" t="s">
        <v>62</v>
      </c>
      <c r="C416" s="30" t="s">
        <v>63</v>
      </c>
      <c r="D416" s="32" t="s">
        <v>1145</v>
      </c>
      <c r="E416" s="334" t="s">
        <v>58</v>
      </c>
      <c r="F416" s="321" t="s">
        <v>1143</v>
      </c>
      <c r="G416" s="321" t="s">
        <v>66</v>
      </c>
      <c r="H416" s="350" t="s">
        <v>24</v>
      </c>
      <c r="I416" s="41"/>
      <c r="J416" s="42"/>
      <c r="K416" s="39"/>
      <c r="L416" s="39"/>
      <c r="M416" s="39"/>
      <c r="N416" s="39"/>
      <c r="O416" s="39"/>
      <c r="P416" s="39"/>
      <c r="Q416" s="39"/>
      <c r="R416" s="39"/>
      <c r="S416" s="39"/>
      <c r="T416" s="39"/>
      <c r="U416" s="39"/>
      <c r="V416" s="39"/>
      <c r="W416" s="39"/>
      <c r="X416" s="39"/>
      <c r="Y416" s="39"/>
      <c r="Z416" s="39"/>
    </row>
    <row r="417" spans="1:26" ht="126" customHeight="1" x14ac:dyDescent="0.25">
      <c r="A417" s="28">
        <v>416</v>
      </c>
      <c r="B417" s="30" t="s">
        <v>62</v>
      </c>
      <c r="C417" s="30" t="s">
        <v>63</v>
      </c>
      <c r="D417" s="32" t="s">
        <v>1147</v>
      </c>
      <c r="E417" s="334" t="s">
        <v>58</v>
      </c>
      <c r="F417" s="321" t="s">
        <v>1148</v>
      </c>
      <c r="G417" s="321" t="s">
        <v>66</v>
      </c>
      <c r="H417" s="350" t="s">
        <v>24</v>
      </c>
      <c r="I417" s="41"/>
      <c r="J417" s="42"/>
      <c r="K417" s="39"/>
      <c r="L417" s="39"/>
      <c r="M417" s="39"/>
      <c r="N417" s="39"/>
      <c r="O417" s="39"/>
      <c r="P417" s="39"/>
      <c r="Q417" s="39"/>
      <c r="R417" s="39"/>
      <c r="S417" s="39"/>
      <c r="T417" s="39"/>
      <c r="U417" s="39"/>
      <c r="V417" s="39"/>
      <c r="W417" s="39"/>
      <c r="X417" s="39"/>
      <c r="Y417" s="39"/>
      <c r="Z417" s="39"/>
    </row>
    <row r="418" spans="1:26" ht="173.25" customHeight="1" x14ac:dyDescent="0.25">
      <c r="A418" s="28">
        <v>417</v>
      </c>
      <c r="B418" s="30" t="s">
        <v>62</v>
      </c>
      <c r="C418" s="30" t="s">
        <v>63</v>
      </c>
      <c r="D418" s="32" t="s">
        <v>1150</v>
      </c>
      <c r="E418" s="334" t="s">
        <v>58</v>
      </c>
      <c r="F418" s="321" t="s">
        <v>1325</v>
      </c>
      <c r="G418" s="321" t="s">
        <v>66</v>
      </c>
      <c r="H418" s="350" t="s">
        <v>24</v>
      </c>
      <c r="I418" s="41"/>
      <c r="J418" s="42"/>
      <c r="K418" s="39"/>
      <c r="L418" s="39"/>
      <c r="M418" s="39"/>
      <c r="N418" s="39"/>
      <c r="O418" s="39"/>
      <c r="P418" s="39"/>
      <c r="Q418" s="39"/>
      <c r="R418" s="39"/>
      <c r="S418" s="39"/>
      <c r="T418" s="39"/>
      <c r="U418" s="39"/>
      <c r="V418" s="39"/>
      <c r="W418" s="39"/>
      <c r="X418" s="39"/>
      <c r="Y418" s="39"/>
      <c r="Z418" s="39"/>
    </row>
    <row r="419" spans="1:26" ht="94.5" customHeight="1" x14ac:dyDescent="0.25">
      <c r="A419" s="28">
        <v>418</v>
      </c>
      <c r="B419" s="30" t="s">
        <v>62</v>
      </c>
      <c r="C419" s="30" t="s">
        <v>63</v>
      </c>
      <c r="D419" s="32" t="s">
        <v>1152</v>
      </c>
      <c r="E419" s="334" t="s">
        <v>58</v>
      </c>
      <c r="F419" s="321" t="s">
        <v>1153</v>
      </c>
      <c r="G419" s="321" t="s">
        <v>66</v>
      </c>
      <c r="H419" s="350" t="s">
        <v>24</v>
      </c>
      <c r="I419" s="41"/>
      <c r="J419" s="42"/>
      <c r="K419" s="39"/>
      <c r="L419" s="39"/>
      <c r="M419" s="39"/>
      <c r="N419" s="39"/>
      <c r="O419" s="39"/>
      <c r="P419" s="39"/>
      <c r="Q419" s="39"/>
      <c r="R419" s="39"/>
      <c r="S419" s="39"/>
      <c r="T419" s="39"/>
      <c r="U419" s="39"/>
      <c r="V419" s="39"/>
      <c r="W419" s="39"/>
      <c r="X419" s="39"/>
      <c r="Y419" s="39"/>
      <c r="Z419" s="39"/>
    </row>
    <row r="420" spans="1:26" ht="157.5" customHeight="1" x14ac:dyDescent="0.25">
      <c r="A420" s="28">
        <v>419</v>
      </c>
      <c r="B420" s="30" t="s">
        <v>62</v>
      </c>
      <c r="C420" s="30" t="s">
        <v>63</v>
      </c>
      <c r="D420" s="32" t="s">
        <v>1154</v>
      </c>
      <c r="E420" s="334" t="s">
        <v>58</v>
      </c>
      <c r="F420" s="321" t="s">
        <v>1153</v>
      </c>
      <c r="G420" s="321" t="s">
        <v>66</v>
      </c>
      <c r="H420" s="350" t="s">
        <v>24</v>
      </c>
      <c r="I420" s="41"/>
      <c r="J420" s="42"/>
      <c r="K420" s="39"/>
      <c r="L420" s="39"/>
      <c r="M420" s="39"/>
      <c r="N420" s="39"/>
      <c r="O420" s="39"/>
      <c r="P420" s="39"/>
      <c r="Q420" s="39"/>
      <c r="R420" s="39"/>
      <c r="S420" s="39"/>
      <c r="T420" s="39"/>
      <c r="U420" s="39"/>
      <c r="V420" s="39"/>
      <c r="W420" s="39"/>
      <c r="X420" s="39"/>
      <c r="Y420" s="39"/>
      <c r="Z420" s="39"/>
    </row>
    <row r="421" spans="1:26" ht="141.75" customHeight="1" x14ac:dyDescent="0.25">
      <c r="A421" s="28">
        <v>420</v>
      </c>
      <c r="B421" s="30" t="s">
        <v>62</v>
      </c>
      <c r="C421" s="30" t="s">
        <v>63</v>
      </c>
      <c r="D421" s="32" t="s">
        <v>1156</v>
      </c>
      <c r="E421" s="334" t="s">
        <v>21</v>
      </c>
      <c r="F421" s="321" t="s">
        <v>1157</v>
      </c>
      <c r="G421" s="321" t="s">
        <v>377</v>
      </c>
      <c r="H421" s="350" t="s">
        <v>24</v>
      </c>
      <c r="I421" s="41"/>
      <c r="J421" s="42"/>
      <c r="K421" s="39"/>
      <c r="L421" s="39"/>
      <c r="M421" s="39"/>
      <c r="N421" s="39"/>
      <c r="O421" s="39"/>
      <c r="P421" s="39"/>
      <c r="Q421" s="39"/>
      <c r="R421" s="39"/>
      <c r="S421" s="39"/>
      <c r="T421" s="39"/>
      <c r="U421" s="39"/>
      <c r="V421" s="39"/>
      <c r="W421" s="39"/>
      <c r="X421" s="39"/>
      <c r="Y421" s="39"/>
      <c r="Z421" s="39"/>
    </row>
    <row r="422" spans="1:26" ht="110.25" customHeight="1" x14ac:dyDescent="0.25">
      <c r="A422" s="28">
        <v>421</v>
      </c>
      <c r="B422" s="30" t="s">
        <v>62</v>
      </c>
      <c r="C422" s="30" t="s">
        <v>63</v>
      </c>
      <c r="D422" s="32" t="s">
        <v>1159</v>
      </c>
      <c r="E422" s="334" t="s">
        <v>167</v>
      </c>
      <c r="F422" s="321" t="s">
        <v>322</v>
      </c>
      <c r="G422" s="321" t="s">
        <v>66</v>
      </c>
      <c r="H422" s="339" t="s">
        <v>176</v>
      </c>
      <c r="I422" s="41"/>
      <c r="J422" s="54" t="s">
        <v>109</v>
      </c>
      <c r="K422" s="44" t="s">
        <v>35</v>
      </c>
      <c r="L422" s="51"/>
      <c r="M422" s="55" t="s">
        <v>1160</v>
      </c>
      <c r="N422" s="46" t="s">
        <v>1065</v>
      </c>
      <c r="O422" s="55"/>
      <c r="P422" s="39"/>
      <c r="Q422" s="39"/>
      <c r="R422" s="39"/>
      <c r="S422" s="39"/>
      <c r="T422" s="39"/>
      <c r="U422" s="39"/>
      <c r="V422" s="39"/>
      <c r="W422" s="39"/>
      <c r="X422" s="39"/>
      <c r="Y422" s="39"/>
      <c r="Z422" s="39"/>
    </row>
    <row r="423" spans="1:26" ht="94.5" customHeight="1" x14ac:dyDescent="0.25">
      <c r="A423" s="28">
        <v>422</v>
      </c>
      <c r="B423" s="30" t="s">
        <v>62</v>
      </c>
      <c r="C423" s="30" t="s">
        <v>63</v>
      </c>
      <c r="D423" s="32" t="s">
        <v>1161</v>
      </c>
      <c r="E423" s="334" t="s">
        <v>58</v>
      </c>
      <c r="F423" s="321" t="s">
        <v>1133</v>
      </c>
      <c r="G423" s="321" t="s">
        <v>66</v>
      </c>
      <c r="H423" s="350" t="s">
        <v>24</v>
      </c>
      <c r="I423" s="41"/>
      <c r="J423" s="42"/>
      <c r="K423" s="39"/>
      <c r="L423" s="39"/>
      <c r="M423" s="39"/>
      <c r="N423" s="39"/>
      <c r="O423" s="39"/>
      <c r="P423" s="39"/>
      <c r="Q423" s="39"/>
      <c r="R423" s="39"/>
      <c r="S423" s="39"/>
      <c r="T423" s="39"/>
      <c r="U423" s="39"/>
      <c r="V423" s="39"/>
      <c r="W423" s="39"/>
      <c r="X423" s="39"/>
      <c r="Y423" s="39"/>
      <c r="Z423" s="39"/>
    </row>
    <row r="424" spans="1:26" ht="126" customHeight="1" x14ac:dyDescent="0.25">
      <c r="A424" s="28">
        <v>424</v>
      </c>
      <c r="B424" s="30" t="s">
        <v>62</v>
      </c>
      <c r="C424" s="30" t="s">
        <v>63</v>
      </c>
      <c r="D424" s="32" t="s">
        <v>1162</v>
      </c>
      <c r="E424" s="334" t="s">
        <v>58</v>
      </c>
      <c r="F424" s="321" t="s">
        <v>1163</v>
      </c>
      <c r="G424" s="321" t="s">
        <v>56</v>
      </c>
      <c r="H424" s="350" t="s">
        <v>24</v>
      </c>
      <c r="I424" s="41"/>
      <c r="J424" s="42"/>
      <c r="K424" s="39"/>
      <c r="L424" s="39"/>
      <c r="M424" s="39"/>
      <c r="N424" s="39"/>
      <c r="O424" s="39"/>
      <c r="P424" s="39"/>
      <c r="Q424" s="39"/>
      <c r="R424" s="39"/>
      <c r="S424" s="39"/>
      <c r="T424" s="39"/>
      <c r="U424" s="39"/>
      <c r="V424" s="39"/>
      <c r="W424" s="39"/>
      <c r="X424" s="39"/>
      <c r="Y424" s="39"/>
      <c r="Z424" s="39"/>
    </row>
    <row r="425" spans="1:26" ht="78.75" customHeight="1" x14ac:dyDescent="0.25">
      <c r="A425" s="28">
        <v>425</v>
      </c>
      <c r="B425" s="30" t="s">
        <v>62</v>
      </c>
      <c r="C425" s="30" t="s">
        <v>63</v>
      </c>
      <c r="D425" s="32" t="s">
        <v>1165</v>
      </c>
      <c r="E425" s="334" t="s">
        <v>21</v>
      </c>
      <c r="F425" s="321" t="s">
        <v>1133</v>
      </c>
      <c r="G425" s="321" t="s">
        <v>56</v>
      </c>
      <c r="H425" s="339" t="s">
        <v>46</v>
      </c>
      <c r="I425" s="41"/>
      <c r="J425" s="42"/>
      <c r="K425" s="39"/>
      <c r="L425" s="39"/>
      <c r="M425" s="39"/>
      <c r="N425" s="39"/>
      <c r="O425" s="39"/>
      <c r="P425" s="39"/>
      <c r="Q425" s="39"/>
      <c r="R425" s="39"/>
      <c r="S425" s="39"/>
      <c r="T425" s="39"/>
      <c r="U425" s="39"/>
      <c r="V425" s="39"/>
      <c r="W425" s="39"/>
      <c r="X425" s="39"/>
      <c r="Y425" s="39"/>
      <c r="Z425" s="39"/>
    </row>
    <row r="426" spans="1:26" ht="126" customHeight="1" x14ac:dyDescent="0.25">
      <c r="A426" s="28">
        <v>426</v>
      </c>
      <c r="B426" s="30" t="s">
        <v>62</v>
      </c>
      <c r="C426" s="30" t="s">
        <v>63</v>
      </c>
      <c r="D426" s="32" t="s">
        <v>1166</v>
      </c>
      <c r="E426" s="334" t="s">
        <v>21</v>
      </c>
      <c r="F426" s="321" t="s">
        <v>1167</v>
      </c>
      <c r="G426" s="321" t="s">
        <v>1168</v>
      </c>
      <c r="H426" s="350" t="s">
        <v>24</v>
      </c>
      <c r="I426" s="41"/>
      <c r="J426" s="42"/>
      <c r="K426" s="39"/>
      <c r="L426" s="39"/>
      <c r="M426" s="39"/>
      <c r="N426" s="39"/>
      <c r="O426" s="39"/>
      <c r="P426" s="39"/>
      <c r="Q426" s="39"/>
      <c r="R426" s="39"/>
      <c r="S426" s="39"/>
      <c r="T426" s="39"/>
      <c r="U426" s="39"/>
      <c r="V426" s="39"/>
      <c r="W426" s="39"/>
      <c r="X426" s="39"/>
      <c r="Y426" s="39"/>
      <c r="Z426" s="39"/>
    </row>
    <row r="427" spans="1:26" ht="267.75" customHeight="1" x14ac:dyDescent="0.25">
      <c r="A427" s="28">
        <v>427</v>
      </c>
      <c r="B427" s="30" t="s">
        <v>62</v>
      </c>
      <c r="C427" s="30" t="s">
        <v>63</v>
      </c>
      <c r="D427" s="32" t="s">
        <v>1169</v>
      </c>
      <c r="E427" s="334" t="s">
        <v>58</v>
      </c>
      <c r="F427" s="321" t="s">
        <v>1170</v>
      </c>
      <c r="G427" s="321" t="s">
        <v>336</v>
      </c>
      <c r="H427" s="350" t="s">
        <v>24</v>
      </c>
      <c r="I427" s="41"/>
      <c r="J427" s="42"/>
      <c r="K427" s="39"/>
      <c r="L427" s="39"/>
      <c r="M427" s="39"/>
      <c r="N427" s="39"/>
      <c r="O427" s="39"/>
      <c r="P427" s="39"/>
      <c r="Q427" s="39"/>
      <c r="R427" s="39"/>
      <c r="S427" s="39"/>
      <c r="T427" s="39"/>
      <c r="U427" s="39"/>
      <c r="V427" s="39"/>
      <c r="W427" s="39"/>
      <c r="X427" s="39"/>
      <c r="Y427" s="39"/>
      <c r="Z427" s="39"/>
    </row>
    <row r="428" spans="1:26" ht="189" customHeight="1" x14ac:dyDescent="0.25">
      <c r="A428" s="28">
        <v>428</v>
      </c>
      <c r="B428" s="30" t="s">
        <v>62</v>
      </c>
      <c r="C428" s="30" t="s">
        <v>63</v>
      </c>
      <c r="D428" s="32" t="s">
        <v>1171</v>
      </c>
      <c r="E428" s="334" t="s">
        <v>21</v>
      </c>
      <c r="F428" s="321" t="s">
        <v>1133</v>
      </c>
      <c r="G428" s="321" t="s">
        <v>1168</v>
      </c>
      <c r="H428" s="350" t="s">
        <v>24</v>
      </c>
      <c r="I428" s="41"/>
      <c r="J428" s="42"/>
      <c r="K428" s="39"/>
      <c r="L428" s="39"/>
      <c r="M428" s="39"/>
      <c r="N428" s="39"/>
      <c r="O428" s="39"/>
      <c r="P428" s="39"/>
      <c r="Q428" s="39"/>
      <c r="R428" s="39"/>
      <c r="S428" s="39"/>
      <c r="T428" s="39"/>
      <c r="U428" s="39"/>
      <c r="V428" s="39"/>
      <c r="W428" s="39"/>
      <c r="X428" s="39"/>
      <c r="Y428" s="39"/>
      <c r="Z428" s="39"/>
    </row>
    <row r="429" spans="1:26" ht="220.5" customHeight="1" x14ac:dyDescent="0.25">
      <c r="A429" s="28">
        <v>429</v>
      </c>
      <c r="B429" s="30" t="s">
        <v>62</v>
      </c>
      <c r="C429" s="30" t="s">
        <v>63</v>
      </c>
      <c r="D429" s="32" t="s">
        <v>1172</v>
      </c>
      <c r="E429" s="334" t="s">
        <v>21</v>
      </c>
      <c r="F429" s="321" t="s">
        <v>1173</v>
      </c>
      <c r="G429" s="321" t="s">
        <v>1168</v>
      </c>
      <c r="H429" s="350" t="s">
        <v>24</v>
      </c>
      <c r="I429" s="41"/>
      <c r="J429" s="42"/>
      <c r="K429" s="39"/>
      <c r="L429" s="39"/>
      <c r="M429" s="39"/>
      <c r="N429" s="39"/>
      <c r="O429" s="39"/>
      <c r="P429" s="39"/>
      <c r="Q429" s="39"/>
      <c r="R429" s="39"/>
      <c r="S429" s="39"/>
      <c r="T429" s="39"/>
      <c r="U429" s="39"/>
      <c r="V429" s="39"/>
      <c r="W429" s="39"/>
      <c r="X429" s="39"/>
      <c r="Y429" s="39"/>
      <c r="Z429" s="39"/>
    </row>
    <row r="430" spans="1:26" ht="299.25" customHeight="1" x14ac:dyDescent="0.25">
      <c r="A430" s="28">
        <v>430</v>
      </c>
      <c r="B430" s="30" t="s">
        <v>62</v>
      </c>
      <c r="C430" s="30" t="s">
        <v>63</v>
      </c>
      <c r="D430" s="32" t="s">
        <v>1175</v>
      </c>
      <c r="E430" s="334" t="s">
        <v>58</v>
      </c>
      <c r="F430" s="321" t="s">
        <v>1176</v>
      </c>
      <c r="G430" s="321" t="s">
        <v>66</v>
      </c>
      <c r="H430" s="350" t="s">
        <v>24</v>
      </c>
      <c r="I430" s="41"/>
      <c r="J430" s="42"/>
      <c r="K430" s="39"/>
      <c r="L430" s="39"/>
      <c r="M430" s="39"/>
      <c r="N430" s="39"/>
      <c r="O430" s="39"/>
      <c r="P430" s="39"/>
      <c r="Q430" s="39"/>
      <c r="R430" s="39"/>
      <c r="S430" s="39"/>
      <c r="T430" s="39"/>
      <c r="U430" s="39"/>
      <c r="V430" s="39"/>
      <c r="W430" s="39"/>
      <c r="X430" s="39"/>
      <c r="Y430" s="39"/>
      <c r="Z430" s="39"/>
    </row>
    <row r="431" spans="1:26" ht="157.5" customHeight="1" x14ac:dyDescent="0.25">
      <c r="A431" s="28">
        <v>431</v>
      </c>
      <c r="B431" s="30" t="s">
        <v>62</v>
      </c>
      <c r="C431" s="30" t="s">
        <v>63</v>
      </c>
      <c r="D431" s="32" t="s">
        <v>1177</v>
      </c>
      <c r="E431" s="334" t="s">
        <v>58</v>
      </c>
      <c r="F431" s="321" t="s">
        <v>1176</v>
      </c>
      <c r="G431" s="321" t="s">
        <v>23</v>
      </c>
      <c r="H431" s="339" t="s">
        <v>24</v>
      </c>
      <c r="I431" s="36" t="s">
        <v>25</v>
      </c>
      <c r="J431" s="37"/>
      <c r="K431" s="39"/>
      <c r="L431" s="39"/>
      <c r="M431" s="39"/>
      <c r="N431" s="39"/>
      <c r="O431" s="39"/>
      <c r="P431" s="39"/>
      <c r="Q431" s="39"/>
      <c r="R431" s="39"/>
      <c r="S431" s="39"/>
      <c r="T431" s="39"/>
      <c r="U431" s="39"/>
      <c r="V431" s="39"/>
      <c r="W431" s="39"/>
      <c r="X431" s="39"/>
      <c r="Y431" s="39"/>
      <c r="Z431" s="39"/>
    </row>
    <row r="432" spans="1:26" ht="141.75" customHeight="1" x14ac:dyDescent="0.25">
      <c r="A432" s="28">
        <v>432</v>
      </c>
      <c r="B432" s="30" t="s">
        <v>62</v>
      </c>
      <c r="C432" s="30" t="s">
        <v>63</v>
      </c>
      <c r="D432" s="32" t="s">
        <v>1178</v>
      </c>
      <c r="E432" s="334" t="s">
        <v>21</v>
      </c>
      <c r="F432" s="321" t="s">
        <v>1179</v>
      </c>
      <c r="G432" s="321" t="s">
        <v>1168</v>
      </c>
      <c r="H432" s="350" t="s">
        <v>24</v>
      </c>
      <c r="I432" s="41"/>
      <c r="J432" s="42"/>
      <c r="K432" s="39"/>
      <c r="L432" s="39"/>
      <c r="M432" s="39"/>
      <c r="N432" s="39"/>
      <c r="O432" s="39"/>
      <c r="P432" s="39"/>
      <c r="Q432" s="39"/>
      <c r="R432" s="39"/>
      <c r="S432" s="39"/>
      <c r="T432" s="39"/>
      <c r="U432" s="39"/>
      <c r="V432" s="39"/>
      <c r="W432" s="39"/>
      <c r="X432" s="39"/>
      <c r="Y432" s="39"/>
      <c r="Z432" s="39"/>
    </row>
    <row r="433" spans="1:26" ht="252" customHeight="1" x14ac:dyDescent="0.25">
      <c r="A433" s="28">
        <v>433</v>
      </c>
      <c r="B433" s="30" t="s">
        <v>62</v>
      </c>
      <c r="C433" s="30" t="s">
        <v>63</v>
      </c>
      <c r="D433" s="32" t="s">
        <v>1181</v>
      </c>
      <c r="E433" s="334" t="s">
        <v>58</v>
      </c>
      <c r="F433" s="321" t="s">
        <v>1184</v>
      </c>
      <c r="G433" s="321" t="s">
        <v>204</v>
      </c>
      <c r="H433" s="350" t="s">
        <v>24</v>
      </c>
      <c r="I433" s="41"/>
      <c r="J433" s="42"/>
      <c r="K433" s="39"/>
      <c r="L433" s="39"/>
      <c r="M433" s="39"/>
      <c r="N433" s="39"/>
      <c r="O433" s="39"/>
      <c r="P433" s="39"/>
      <c r="Q433" s="39"/>
      <c r="R433" s="39"/>
      <c r="S433" s="39"/>
      <c r="T433" s="39"/>
      <c r="U433" s="39"/>
      <c r="V433" s="39"/>
      <c r="W433" s="39"/>
      <c r="X433" s="39"/>
      <c r="Y433" s="39"/>
      <c r="Z433" s="39"/>
    </row>
    <row r="434" spans="1:26" ht="192.75" customHeight="1" x14ac:dyDescent="0.25">
      <c r="A434" s="28">
        <v>434</v>
      </c>
      <c r="B434" s="30" t="s">
        <v>62</v>
      </c>
      <c r="C434" s="30" t="s">
        <v>63</v>
      </c>
      <c r="D434" s="32" t="s">
        <v>1185</v>
      </c>
      <c r="E434" s="334" t="s">
        <v>167</v>
      </c>
      <c r="F434" s="321" t="s">
        <v>1186</v>
      </c>
      <c r="G434" s="321" t="s">
        <v>204</v>
      </c>
      <c r="H434" s="339" t="s">
        <v>176</v>
      </c>
      <c r="I434" s="41"/>
      <c r="J434" s="54" t="s">
        <v>1188</v>
      </c>
      <c r="K434" s="82" t="s">
        <v>1189</v>
      </c>
      <c r="L434" s="57" t="s">
        <v>451</v>
      </c>
      <c r="M434" s="55" t="s">
        <v>1190</v>
      </c>
      <c r="N434" s="46" t="s">
        <v>40</v>
      </c>
      <c r="O434" s="55"/>
      <c r="P434" s="39"/>
      <c r="Q434" s="39"/>
      <c r="R434" s="39"/>
      <c r="S434" s="39"/>
      <c r="T434" s="39"/>
      <c r="U434" s="39"/>
      <c r="V434" s="39"/>
      <c r="W434" s="39"/>
      <c r="X434" s="39"/>
      <c r="Y434" s="39"/>
      <c r="Z434" s="39"/>
    </row>
    <row r="435" spans="1:26" ht="204.75" customHeight="1" x14ac:dyDescent="0.25">
      <c r="A435" s="28">
        <v>435</v>
      </c>
      <c r="B435" s="30" t="s">
        <v>62</v>
      </c>
      <c r="C435" s="30" t="s">
        <v>63</v>
      </c>
      <c r="D435" s="32" t="s">
        <v>1192</v>
      </c>
      <c r="E435" s="334" t="s">
        <v>58</v>
      </c>
      <c r="F435" s="321" t="s">
        <v>1184</v>
      </c>
      <c r="G435" s="321" t="s">
        <v>1195</v>
      </c>
      <c r="H435" s="350" t="s">
        <v>24</v>
      </c>
      <c r="I435" s="41"/>
      <c r="J435" s="42"/>
      <c r="K435" s="39"/>
      <c r="L435" s="39"/>
      <c r="M435" s="39"/>
      <c r="N435" s="39"/>
      <c r="O435" s="39"/>
      <c r="P435" s="39"/>
      <c r="Q435" s="39"/>
      <c r="R435" s="39"/>
      <c r="S435" s="39"/>
      <c r="T435" s="39"/>
      <c r="U435" s="39"/>
      <c r="V435" s="39"/>
      <c r="W435" s="39"/>
      <c r="X435" s="39"/>
      <c r="Y435" s="39"/>
      <c r="Z435" s="39"/>
    </row>
    <row r="436" spans="1:26" ht="94.5" customHeight="1" x14ac:dyDescent="0.25">
      <c r="A436" s="28">
        <v>436</v>
      </c>
      <c r="B436" s="30" t="s">
        <v>62</v>
      </c>
      <c r="C436" s="30" t="s">
        <v>63</v>
      </c>
      <c r="D436" s="32" t="s">
        <v>1197</v>
      </c>
      <c r="E436" s="334" t="s">
        <v>58</v>
      </c>
      <c r="F436" s="321" t="s">
        <v>1184</v>
      </c>
      <c r="G436" s="321" t="s">
        <v>66</v>
      </c>
      <c r="H436" s="350" t="s">
        <v>24</v>
      </c>
      <c r="I436" s="41"/>
      <c r="J436" s="42"/>
      <c r="K436" s="39"/>
      <c r="L436" s="39"/>
      <c r="M436" s="39"/>
      <c r="N436" s="39"/>
      <c r="O436" s="39"/>
      <c r="P436" s="39"/>
      <c r="Q436" s="39"/>
      <c r="R436" s="39"/>
      <c r="S436" s="39"/>
      <c r="T436" s="39"/>
      <c r="U436" s="39"/>
      <c r="V436" s="39"/>
      <c r="W436" s="39"/>
      <c r="X436" s="39"/>
      <c r="Y436" s="39"/>
      <c r="Z436" s="39"/>
    </row>
    <row r="437" spans="1:26" ht="63" customHeight="1" x14ac:dyDescent="0.25">
      <c r="A437" s="28">
        <v>437</v>
      </c>
      <c r="B437" s="30" t="s">
        <v>62</v>
      </c>
      <c r="C437" s="30" t="s">
        <v>63</v>
      </c>
      <c r="D437" s="32" t="s">
        <v>1198</v>
      </c>
      <c r="E437" s="334" t="s">
        <v>58</v>
      </c>
      <c r="F437" s="321" t="s">
        <v>1199</v>
      </c>
      <c r="G437" s="321" t="s">
        <v>1200</v>
      </c>
      <c r="H437" s="350" t="s">
        <v>24</v>
      </c>
      <c r="I437" s="41"/>
      <c r="J437" s="42"/>
      <c r="K437" s="39"/>
      <c r="L437" s="39"/>
      <c r="M437" s="39"/>
      <c r="N437" s="39"/>
      <c r="O437" s="39"/>
      <c r="P437" s="39"/>
      <c r="Q437" s="39"/>
      <c r="R437" s="39"/>
      <c r="S437" s="39"/>
      <c r="T437" s="39"/>
      <c r="U437" s="39"/>
      <c r="V437" s="39"/>
      <c r="W437" s="39"/>
      <c r="X437" s="39"/>
      <c r="Y437" s="39"/>
      <c r="Z437" s="39"/>
    </row>
    <row r="438" spans="1:26" ht="94.5" customHeight="1" x14ac:dyDescent="0.25">
      <c r="A438" s="28">
        <v>438</v>
      </c>
      <c r="B438" s="30" t="s">
        <v>62</v>
      </c>
      <c r="C438" s="30" t="s">
        <v>63</v>
      </c>
      <c r="D438" s="32" t="s">
        <v>1201</v>
      </c>
      <c r="E438" s="334" t="s">
        <v>167</v>
      </c>
      <c r="F438" s="321" t="s">
        <v>322</v>
      </c>
      <c r="G438" s="321" t="s">
        <v>1200</v>
      </c>
      <c r="H438" s="339" t="s">
        <v>176</v>
      </c>
      <c r="I438" s="41"/>
      <c r="J438" s="54" t="s">
        <v>1063</v>
      </c>
      <c r="K438" s="44" t="s">
        <v>35</v>
      </c>
      <c r="L438" s="51"/>
      <c r="M438" s="55" t="s">
        <v>1202</v>
      </c>
      <c r="N438" s="46" t="s">
        <v>40</v>
      </c>
      <c r="O438" s="55"/>
      <c r="P438" s="39"/>
      <c r="Q438" s="39"/>
      <c r="R438" s="39"/>
      <c r="S438" s="39"/>
      <c r="T438" s="39"/>
      <c r="U438" s="39"/>
      <c r="V438" s="39"/>
      <c r="W438" s="39"/>
      <c r="X438" s="39"/>
      <c r="Y438" s="39"/>
      <c r="Z438" s="39"/>
    </row>
    <row r="439" spans="1:26" ht="330.75" customHeight="1" x14ac:dyDescent="0.25">
      <c r="A439" s="28">
        <v>439</v>
      </c>
      <c r="B439" s="30" t="s">
        <v>62</v>
      </c>
      <c r="C439" s="30" t="s">
        <v>63</v>
      </c>
      <c r="D439" s="32" t="s">
        <v>1205</v>
      </c>
      <c r="E439" s="334" t="s">
        <v>58</v>
      </c>
      <c r="F439" s="321" t="s">
        <v>1206</v>
      </c>
      <c r="G439" s="321" t="s">
        <v>336</v>
      </c>
      <c r="H439" s="350" t="s">
        <v>24</v>
      </c>
      <c r="I439" s="41"/>
      <c r="J439" s="42"/>
      <c r="K439" s="39"/>
      <c r="L439" s="39"/>
      <c r="M439" s="39"/>
      <c r="N439" s="39"/>
      <c r="O439" s="39"/>
      <c r="P439" s="39"/>
      <c r="Q439" s="39"/>
      <c r="R439" s="39"/>
      <c r="S439" s="39"/>
      <c r="T439" s="39"/>
      <c r="U439" s="39"/>
      <c r="V439" s="39"/>
      <c r="W439" s="39"/>
      <c r="X439" s="39"/>
      <c r="Y439" s="39"/>
      <c r="Z439" s="39"/>
    </row>
    <row r="440" spans="1:26" ht="63" customHeight="1" x14ac:dyDescent="0.25">
      <c r="A440" s="28">
        <v>440</v>
      </c>
      <c r="B440" s="30" t="s">
        <v>62</v>
      </c>
      <c r="C440" s="30" t="s">
        <v>63</v>
      </c>
      <c r="D440" s="32" t="s">
        <v>1208</v>
      </c>
      <c r="E440" s="334" t="s">
        <v>58</v>
      </c>
      <c r="F440" s="321" t="s">
        <v>1209</v>
      </c>
      <c r="G440" s="321" t="s">
        <v>66</v>
      </c>
      <c r="H440" s="350" t="s">
        <v>24</v>
      </c>
      <c r="I440" s="41"/>
      <c r="J440" s="42"/>
      <c r="K440" s="39"/>
      <c r="L440" s="39"/>
      <c r="M440" s="39"/>
      <c r="N440" s="39"/>
      <c r="O440" s="39"/>
      <c r="P440" s="39"/>
      <c r="Q440" s="39"/>
      <c r="R440" s="39"/>
      <c r="S440" s="39"/>
      <c r="T440" s="39"/>
      <c r="U440" s="39"/>
      <c r="V440" s="39"/>
      <c r="W440" s="39"/>
      <c r="X440" s="39"/>
      <c r="Y440" s="39"/>
      <c r="Z440" s="39"/>
    </row>
    <row r="441" spans="1:26" ht="110.25" customHeight="1" x14ac:dyDescent="0.25">
      <c r="A441" s="28">
        <v>441</v>
      </c>
      <c r="B441" s="30" t="s">
        <v>62</v>
      </c>
      <c r="C441" s="30" t="s">
        <v>63</v>
      </c>
      <c r="D441" s="32" t="s">
        <v>1210</v>
      </c>
      <c r="E441" s="334" t="s">
        <v>58</v>
      </c>
      <c r="F441" s="321" t="s">
        <v>1211</v>
      </c>
      <c r="G441" s="321" t="s">
        <v>66</v>
      </c>
      <c r="H441" s="350" t="s">
        <v>24</v>
      </c>
      <c r="I441" s="41"/>
      <c r="J441" s="42"/>
      <c r="K441" s="39"/>
      <c r="L441" s="39"/>
      <c r="M441" s="39"/>
      <c r="N441" s="39"/>
      <c r="O441" s="39"/>
      <c r="P441" s="39"/>
      <c r="Q441" s="39"/>
      <c r="R441" s="39"/>
      <c r="S441" s="39"/>
      <c r="T441" s="39"/>
      <c r="U441" s="39"/>
      <c r="V441" s="39"/>
      <c r="W441" s="39"/>
      <c r="X441" s="39"/>
      <c r="Y441" s="39"/>
      <c r="Z441" s="39"/>
    </row>
    <row r="442" spans="1:26" ht="47.25" customHeight="1" x14ac:dyDescent="0.25">
      <c r="A442" s="28">
        <v>442</v>
      </c>
      <c r="B442" s="30" t="s">
        <v>62</v>
      </c>
      <c r="C442" s="30" t="s">
        <v>63</v>
      </c>
      <c r="D442" s="32" t="s">
        <v>1212</v>
      </c>
      <c r="E442" s="334" t="s">
        <v>58</v>
      </c>
      <c r="F442" s="321" t="s">
        <v>1213</v>
      </c>
      <c r="G442" s="321" t="s">
        <v>336</v>
      </c>
      <c r="H442" s="350" t="s">
        <v>24</v>
      </c>
      <c r="I442" s="41"/>
      <c r="J442" s="42"/>
      <c r="K442" s="39"/>
      <c r="L442" s="39"/>
      <c r="M442" s="39"/>
      <c r="N442" s="39"/>
      <c r="O442" s="39"/>
      <c r="P442" s="39"/>
      <c r="Q442" s="39"/>
      <c r="R442" s="39"/>
      <c r="S442" s="39"/>
      <c r="T442" s="39"/>
      <c r="U442" s="39"/>
      <c r="V442" s="39"/>
      <c r="W442" s="39"/>
      <c r="X442" s="39"/>
      <c r="Y442" s="39"/>
      <c r="Z442" s="39"/>
    </row>
    <row r="443" spans="1:26" ht="63" customHeight="1" x14ac:dyDescent="0.25">
      <c r="A443" s="28">
        <v>443</v>
      </c>
      <c r="B443" s="30" t="s">
        <v>62</v>
      </c>
      <c r="C443" s="30" t="s">
        <v>63</v>
      </c>
      <c r="D443" s="32" t="s">
        <v>1215</v>
      </c>
      <c r="E443" s="334" t="s">
        <v>58</v>
      </c>
      <c r="F443" s="321" t="s">
        <v>1217</v>
      </c>
      <c r="G443" s="321" t="s">
        <v>1218</v>
      </c>
      <c r="H443" s="350" t="s">
        <v>24</v>
      </c>
      <c r="I443" s="41"/>
      <c r="J443" s="42"/>
      <c r="K443" s="39"/>
      <c r="L443" s="39"/>
      <c r="M443" s="39"/>
      <c r="N443" s="39"/>
      <c r="O443" s="39"/>
      <c r="P443" s="39"/>
      <c r="Q443" s="39"/>
      <c r="R443" s="39"/>
      <c r="S443" s="39"/>
      <c r="T443" s="39"/>
      <c r="U443" s="39"/>
      <c r="V443" s="39"/>
      <c r="W443" s="39"/>
      <c r="X443" s="39"/>
      <c r="Y443" s="39"/>
      <c r="Z443" s="39"/>
    </row>
    <row r="444" spans="1:26" ht="94.5" customHeight="1" x14ac:dyDescent="0.25">
      <c r="A444" s="28">
        <v>444</v>
      </c>
      <c r="B444" s="30" t="s">
        <v>62</v>
      </c>
      <c r="C444" s="30" t="s">
        <v>63</v>
      </c>
      <c r="D444" s="32" t="s">
        <v>1219</v>
      </c>
      <c r="E444" s="334" t="s">
        <v>58</v>
      </c>
      <c r="F444" s="321" t="s">
        <v>1220</v>
      </c>
      <c r="G444" s="321" t="s">
        <v>1221</v>
      </c>
      <c r="H444" s="350" t="s">
        <v>24</v>
      </c>
      <c r="I444" s="41"/>
      <c r="J444" s="42"/>
      <c r="K444" s="39"/>
      <c r="L444" s="39"/>
      <c r="M444" s="39"/>
      <c r="N444" s="39"/>
      <c r="O444" s="39"/>
      <c r="P444" s="39"/>
      <c r="Q444" s="39"/>
      <c r="R444" s="39"/>
      <c r="S444" s="39"/>
      <c r="T444" s="39"/>
      <c r="U444" s="39"/>
      <c r="V444" s="39"/>
      <c r="W444" s="39"/>
      <c r="X444" s="39"/>
      <c r="Y444" s="39"/>
      <c r="Z444" s="39"/>
    </row>
    <row r="445" spans="1:26" ht="126" customHeight="1" x14ac:dyDescent="0.25">
      <c r="A445" s="28">
        <v>445</v>
      </c>
      <c r="B445" s="30" t="s">
        <v>62</v>
      </c>
      <c r="C445" s="30" t="s">
        <v>63</v>
      </c>
      <c r="D445" s="32" t="s">
        <v>1222</v>
      </c>
      <c r="E445" s="334" t="s">
        <v>58</v>
      </c>
      <c r="F445" s="321" t="s">
        <v>1223</v>
      </c>
      <c r="G445" s="321" t="s">
        <v>66</v>
      </c>
      <c r="H445" s="350" t="s">
        <v>24</v>
      </c>
      <c r="I445" s="41"/>
      <c r="J445" s="42"/>
      <c r="K445" s="39"/>
      <c r="L445" s="39"/>
      <c r="M445" s="39"/>
      <c r="N445" s="39"/>
      <c r="O445" s="39"/>
      <c r="P445" s="39"/>
      <c r="Q445" s="39"/>
      <c r="R445" s="39"/>
      <c r="S445" s="39"/>
      <c r="T445" s="39"/>
      <c r="U445" s="39"/>
      <c r="V445" s="39"/>
      <c r="W445" s="39"/>
      <c r="X445" s="39"/>
      <c r="Y445" s="39"/>
      <c r="Z445" s="39"/>
    </row>
    <row r="446" spans="1:26" ht="63" customHeight="1" x14ac:dyDescent="0.25">
      <c r="A446" s="28">
        <v>446</v>
      </c>
      <c r="B446" s="30" t="s">
        <v>62</v>
      </c>
      <c r="C446" s="30" t="s">
        <v>63</v>
      </c>
      <c r="D446" s="32" t="s">
        <v>1224</v>
      </c>
      <c r="E446" s="334" t="s">
        <v>21</v>
      </c>
      <c r="F446" s="321" t="s">
        <v>1225</v>
      </c>
      <c r="G446" s="321" t="s">
        <v>23</v>
      </c>
      <c r="H446" s="339"/>
      <c r="I446" s="36" t="s">
        <v>25</v>
      </c>
      <c r="J446" s="37"/>
      <c r="K446" s="39"/>
      <c r="L446" s="39"/>
      <c r="M446" s="39"/>
      <c r="N446" s="39"/>
      <c r="O446" s="39"/>
      <c r="P446" s="39"/>
      <c r="Q446" s="39"/>
      <c r="R446" s="39"/>
      <c r="S446" s="39"/>
      <c r="T446" s="39"/>
      <c r="U446" s="39"/>
      <c r="V446" s="39"/>
      <c r="W446" s="39"/>
      <c r="X446" s="39"/>
      <c r="Y446" s="39"/>
      <c r="Z446" s="39"/>
    </row>
    <row r="447" spans="1:26" ht="63" customHeight="1" x14ac:dyDescent="0.25">
      <c r="A447" s="28">
        <v>447</v>
      </c>
      <c r="B447" s="30" t="s">
        <v>62</v>
      </c>
      <c r="C447" s="30" t="s">
        <v>63</v>
      </c>
      <c r="D447" s="32" t="s">
        <v>1227</v>
      </c>
      <c r="E447" s="334" t="s">
        <v>58</v>
      </c>
      <c r="F447" s="321" t="s">
        <v>1229</v>
      </c>
      <c r="G447" s="321" t="s">
        <v>1087</v>
      </c>
      <c r="H447" s="350" t="s">
        <v>24</v>
      </c>
      <c r="I447" s="41"/>
      <c r="J447" s="42"/>
      <c r="K447" s="39"/>
      <c r="L447" s="39"/>
      <c r="M447" s="39"/>
      <c r="N447" s="39"/>
      <c r="O447" s="39"/>
      <c r="P447" s="39"/>
      <c r="Q447" s="39"/>
      <c r="R447" s="39"/>
      <c r="S447" s="39"/>
      <c r="T447" s="39"/>
      <c r="U447" s="39"/>
      <c r="V447" s="39"/>
      <c r="W447" s="39"/>
      <c r="X447" s="39"/>
      <c r="Y447" s="39"/>
      <c r="Z447" s="39"/>
    </row>
    <row r="448" spans="1:26" ht="47.25" customHeight="1" x14ac:dyDescent="0.25">
      <c r="A448" s="28">
        <v>448</v>
      </c>
      <c r="B448" s="30" t="s">
        <v>62</v>
      </c>
      <c r="C448" s="30" t="s">
        <v>63</v>
      </c>
      <c r="D448" s="32" t="s">
        <v>1230</v>
      </c>
      <c r="E448" s="334" t="s">
        <v>106</v>
      </c>
      <c r="F448" s="321" t="s">
        <v>1231</v>
      </c>
      <c r="G448" s="321" t="s">
        <v>66</v>
      </c>
      <c r="H448" s="350" t="s">
        <v>24</v>
      </c>
      <c r="I448" s="41"/>
      <c r="J448" s="53" t="s">
        <v>109</v>
      </c>
      <c r="K448" s="39"/>
      <c r="L448" s="39"/>
      <c r="M448" s="39"/>
      <c r="N448" s="39"/>
      <c r="O448" s="39"/>
      <c r="P448" s="39"/>
      <c r="Q448" s="39"/>
      <c r="R448" s="39"/>
      <c r="S448" s="39"/>
      <c r="T448" s="39"/>
      <c r="U448" s="39"/>
      <c r="V448" s="39"/>
      <c r="W448" s="39"/>
      <c r="X448" s="39"/>
      <c r="Y448" s="39"/>
      <c r="Z448" s="39"/>
    </row>
    <row r="449" spans="1:26" ht="63" customHeight="1" x14ac:dyDescent="0.25">
      <c r="A449" s="28">
        <v>449</v>
      </c>
      <c r="B449" s="30" t="s">
        <v>62</v>
      </c>
      <c r="C449" s="30" t="s">
        <v>63</v>
      </c>
      <c r="D449" s="32" t="s">
        <v>1232</v>
      </c>
      <c r="E449" s="334" t="s">
        <v>58</v>
      </c>
      <c r="F449" s="321" t="s">
        <v>1231</v>
      </c>
      <c r="G449" s="321" t="s">
        <v>23</v>
      </c>
      <c r="H449" s="339" t="s">
        <v>24</v>
      </c>
      <c r="I449" s="36" t="s">
        <v>25</v>
      </c>
      <c r="J449" s="100"/>
      <c r="K449" s="82" t="s">
        <v>1234</v>
      </c>
      <c r="L449" s="57" t="s">
        <v>118</v>
      </c>
      <c r="M449" s="55" t="s">
        <v>1207</v>
      </c>
      <c r="N449" s="55"/>
      <c r="O449" s="55"/>
      <c r="P449" s="39"/>
      <c r="Q449" s="39"/>
      <c r="R449" s="39"/>
      <c r="S449" s="39"/>
      <c r="T449" s="39"/>
      <c r="U449" s="39"/>
      <c r="V449" s="39"/>
      <c r="W449" s="39"/>
      <c r="X449" s="39"/>
      <c r="Y449" s="39"/>
      <c r="Z449" s="39"/>
    </row>
    <row r="450" spans="1:26" ht="78.75" customHeight="1" x14ac:dyDescent="0.25">
      <c r="A450" s="28">
        <v>450</v>
      </c>
      <c r="B450" s="30" t="s">
        <v>62</v>
      </c>
      <c r="C450" s="30" t="s">
        <v>63</v>
      </c>
      <c r="D450" s="32" t="s">
        <v>1235</v>
      </c>
      <c r="E450" s="334" t="s">
        <v>167</v>
      </c>
      <c r="F450" s="321" t="s">
        <v>322</v>
      </c>
      <c r="G450" s="321" t="s">
        <v>204</v>
      </c>
      <c r="H450" s="339" t="s">
        <v>176</v>
      </c>
      <c r="I450" s="41"/>
      <c r="J450" s="54" t="s">
        <v>1063</v>
      </c>
      <c r="K450" s="44" t="s">
        <v>35</v>
      </c>
      <c r="L450" s="33"/>
      <c r="M450" s="55" t="s">
        <v>1236</v>
      </c>
      <c r="N450" s="55"/>
      <c r="O450" s="55"/>
      <c r="P450" s="39"/>
      <c r="Q450" s="39"/>
      <c r="R450" s="39"/>
      <c r="S450" s="39"/>
      <c r="T450" s="39"/>
      <c r="U450" s="39"/>
      <c r="V450" s="39"/>
      <c r="W450" s="39"/>
      <c r="X450" s="39"/>
      <c r="Y450" s="39"/>
      <c r="Z450" s="39"/>
    </row>
    <row r="451" spans="1:26" ht="94.5" customHeight="1" x14ac:dyDescent="0.25">
      <c r="A451" s="28">
        <v>451</v>
      </c>
      <c r="B451" s="30" t="s">
        <v>62</v>
      </c>
      <c r="C451" s="30" t="s">
        <v>63</v>
      </c>
      <c r="D451" s="32" t="s">
        <v>1237</v>
      </c>
      <c r="E451" s="334" t="s">
        <v>58</v>
      </c>
      <c r="F451" s="321" t="s">
        <v>1408</v>
      </c>
      <c r="G451" s="321" t="s">
        <v>204</v>
      </c>
      <c r="H451" s="350" t="s">
        <v>24</v>
      </c>
      <c r="I451" s="41"/>
      <c r="J451" s="42"/>
      <c r="K451" s="39"/>
      <c r="L451" s="100"/>
      <c r="M451" s="39"/>
      <c r="N451" s="39"/>
      <c r="O451" s="39"/>
      <c r="P451" s="39"/>
      <c r="Q451" s="39"/>
      <c r="R451" s="39"/>
      <c r="S451" s="39"/>
      <c r="T451" s="39"/>
      <c r="U451" s="39"/>
      <c r="V451" s="39"/>
      <c r="W451" s="39"/>
      <c r="X451" s="39"/>
      <c r="Y451" s="39"/>
      <c r="Z451" s="39"/>
    </row>
    <row r="452" spans="1:26" ht="47.25" customHeight="1" x14ac:dyDescent="0.25">
      <c r="A452" s="28">
        <v>452</v>
      </c>
      <c r="B452" s="30" t="s">
        <v>62</v>
      </c>
      <c r="C452" s="30" t="s">
        <v>63</v>
      </c>
      <c r="D452" s="32" t="s">
        <v>1240</v>
      </c>
      <c r="E452" s="334" t="s">
        <v>21</v>
      </c>
      <c r="F452" s="321" t="s">
        <v>1410</v>
      </c>
      <c r="G452" s="321" t="s">
        <v>66</v>
      </c>
      <c r="H452" s="350" t="s">
        <v>46</v>
      </c>
      <c r="I452" s="41"/>
      <c r="J452" s="42"/>
      <c r="K452" s="39"/>
      <c r="L452" s="100"/>
      <c r="M452" s="39"/>
      <c r="N452" s="39"/>
      <c r="O452" s="39"/>
      <c r="P452" s="39"/>
      <c r="Q452" s="39"/>
      <c r="R452" s="39"/>
      <c r="S452" s="39"/>
      <c r="T452" s="39"/>
      <c r="U452" s="39"/>
      <c r="V452" s="39"/>
      <c r="W452" s="39"/>
      <c r="X452" s="39"/>
      <c r="Y452" s="39"/>
      <c r="Z452" s="39"/>
    </row>
    <row r="453" spans="1:26" ht="78.75" customHeight="1" x14ac:dyDescent="0.25">
      <c r="A453" s="28">
        <v>453</v>
      </c>
      <c r="B453" s="30" t="s">
        <v>62</v>
      </c>
      <c r="C453" s="30" t="s">
        <v>63</v>
      </c>
      <c r="D453" s="32" t="s">
        <v>1242</v>
      </c>
      <c r="E453" s="334" t="s">
        <v>58</v>
      </c>
      <c r="F453" s="321" t="s">
        <v>1413</v>
      </c>
      <c r="G453" s="321" t="s">
        <v>66</v>
      </c>
      <c r="H453" s="350" t="s">
        <v>24</v>
      </c>
      <c r="I453" s="41"/>
      <c r="J453" s="42"/>
      <c r="K453" s="39"/>
      <c r="L453" s="100"/>
      <c r="M453" s="39"/>
      <c r="N453" s="39"/>
      <c r="O453" s="39"/>
      <c r="P453" s="39"/>
      <c r="Q453" s="39"/>
      <c r="R453" s="39"/>
      <c r="S453" s="39"/>
      <c r="T453" s="39"/>
      <c r="U453" s="39"/>
      <c r="V453" s="39"/>
      <c r="W453" s="39"/>
      <c r="X453" s="39"/>
      <c r="Y453" s="39"/>
      <c r="Z453" s="39"/>
    </row>
    <row r="454" spans="1:26" ht="47.25" customHeight="1" x14ac:dyDescent="0.25">
      <c r="A454" s="28">
        <v>454</v>
      </c>
      <c r="B454" s="30" t="s">
        <v>62</v>
      </c>
      <c r="C454" s="30" t="s">
        <v>63</v>
      </c>
      <c r="D454" s="32" t="s">
        <v>1244</v>
      </c>
      <c r="E454" s="334" t="s">
        <v>58</v>
      </c>
      <c r="F454" s="321" t="s">
        <v>1246</v>
      </c>
      <c r="G454" s="321" t="s">
        <v>66</v>
      </c>
      <c r="H454" s="350" t="s">
        <v>24</v>
      </c>
      <c r="I454" s="41"/>
      <c r="J454" s="42"/>
      <c r="K454" s="39"/>
      <c r="L454" s="100"/>
      <c r="M454" s="39"/>
      <c r="N454" s="39"/>
      <c r="O454" s="39"/>
      <c r="P454" s="39"/>
      <c r="Q454" s="39"/>
      <c r="R454" s="39"/>
      <c r="S454" s="39"/>
      <c r="T454" s="39"/>
      <c r="U454" s="39"/>
      <c r="V454" s="39"/>
      <c r="W454" s="39"/>
      <c r="X454" s="39"/>
      <c r="Y454" s="39"/>
      <c r="Z454" s="39"/>
    </row>
    <row r="455" spans="1:26" ht="63" customHeight="1" x14ac:dyDescent="0.25">
      <c r="A455" s="28">
        <v>455</v>
      </c>
      <c r="B455" s="30" t="s">
        <v>62</v>
      </c>
      <c r="C455" s="30" t="s">
        <v>63</v>
      </c>
      <c r="D455" s="32" t="s">
        <v>1247</v>
      </c>
      <c r="E455" s="334" t="s">
        <v>58</v>
      </c>
      <c r="F455" s="321" t="s">
        <v>1248</v>
      </c>
      <c r="G455" s="321" t="s">
        <v>23</v>
      </c>
      <c r="H455" s="350" t="s">
        <v>24</v>
      </c>
      <c r="I455" s="41"/>
      <c r="J455" s="42"/>
      <c r="K455" s="39"/>
      <c r="L455" s="100"/>
      <c r="M455" s="39"/>
      <c r="N455" s="39"/>
      <c r="O455" s="39"/>
      <c r="P455" s="39"/>
      <c r="Q455" s="39"/>
      <c r="R455" s="39"/>
      <c r="S455" s="39"/>
      <c r="T455" s="39"/>
      <c r="U455" s="39"/>
      <c r="V455" s="39"/>
      <c r="W455" s="39"/>
      <c r="X455" s="39"/>
      <c r="Y455" s="39"/>
      <c r="Z455" s="39"/>
    </row>
    <row r="456" spans="1:26" ht="47.25" customHeight="1" x14ac:dyDescent="0.25">
      <c r="A456" s="28">
        <v>456</v>
      </c>
      <c r="B456" s="30" t="s">
        <v>62</v>
      </c>
      <c r="C456" s="30" t="s">
        <v>63</v>
      </c>
      <c r="D456" s="32" t="s">
        <v>1249</v>
      </c>
      <c r="E456" s="334" t="s">
        <v>58</v>
      </c>
      <c r="F456" s="321" t="s">
        <v>1250</v>
      </c>
      <c r="G456" s="321" t="s">
        <v>23</v>
      </c>
      <c r="H456" s="339" t="s">
        <v>24</v>
      </c>
      <c r="I456" s="36" t="s">
        <v>25</v>
      </c>
      <c r="J456" s="37"/>
      <c r="K456" s="39"/>
      <c r="L456" s="100"/>
      <c r="M456" s="39"/>
      <c r="N456" s="39"/>
      <c r="O456" s="39"/>
      <c r="P456" s="39"/>
      <c r="Q456" s="39"/>
      <c r="R456" s="39"/>
      <c r="S456" s="39"/>
      <c r="T456" s="39"/>
      <c r="U456" s="39"/>
      <c r="V456" s="39"/>
      <c r="W456" s="39"/>
      <c r="X456" s="39"/>
      <c r="Y456" s="39"/>
      <c r="Z456" s="39"/>
    </row>
    <row r="457" spans="1:26" ht="299.25" customHeight="1" x14ac:dyDescent="0.25">
      <c r="A457" s="28">
        <v>457</v>
      </c>
      <c r="B457" s="30" t="s">
        <v>62</v>
      </c>
      <c r="C457" s="30" t="s">
        <v>63</v>
      </c>
      <c r="D457" s="32" t="s">
        <v>1251</v>
      </c>
      <c r="E457" s="334" t="s">
        <v>58</v>
      </c>
      <c r="F457" s="321" t="s">
        <v>1423</v>
      </c>
      <c r="G457" s="321" t="s">
        <v>66</v>
      </c>
      <c r="H457" s="350" t="s">
        <v>24</v>
      </c>
      <c r="I457" s="41"/>
      <c r="J457" s="42"/>
      <c r="K457" s="39"/>
      <c r="L457" s="100"/>
      <c r="M457" s="39"/>
      <c r="N457" s="39"/>
      <c r="O457" s="39"/>
      <c r="P457" s="39"/>
      <c r="Q457" s="39"/>
      <c r="R457" s="39"/>
      <c r="S457" s="39"/>
      <c r="T457" s="39"/>
      <c r="U457" s="39"/>
      <c r="V457" s="39"/>
      <c r="W457" s="39"/>
      <c r="X457" s="39"/>
      <c r="Y457" s="39"/>
      <c r="Z457" s="39"/>
    </row>
    <row r="458" spans="1:26" ht="393.75" customHeight="1" x14ac:dyDescent="0.25">
      <c r="A458" s="28">
        <v>458</v>
      </c>
      <c r="B458" s="66" t="s">
        <v>1030</v>
      </c>
      <c r="C458" s="30" t="s">
        <v>63</v>
      </c>
      <c r="D458" s="32" t="s">
        <v>1254</v>
      </c>
      <c r="E458" s="334" t="s">
        <v>58</v>
      </c>
      <c r="F458" s="321" t="s">
        <v>1255</v>
      </c>
      <c r="G458" s="321" t="s">
        <v>66</v>
      </c>
      <c r="H458" s="350" t="s">
        <v>24</v>
      </c>
      <c r="I458" s="41"/>
      <c r="J458" s="42"/>
      <c r="K458" s="39"/>
      <c r="L458" s="100"/>
      <c r="M458" s="39"/>
      <c r="N458" s="39"/>
      <c r="O458" s="39"/>
      <c r="P458" s="39"/>
      <c r="Q458" s="39"/>
      <c r="R458" s="39"/>
      <c r="S458" s="39"/>
      <c r="T458" s="39"/>
      <c r="U458" s="39"/>
      <c r="V458" s="39"/>
      <c r="W458" s="39"/>
      <c r="X458" s="39"/>
      <c r="Y458" s="39"/>
      <c r="Z458" s="39"/>
    </row>
    <row r="459" spans="1:26" ht="220.5" customHeight="1" x14ac:dyDescent="0.25">
      <c r="A459" s="28">
        <v>459</v>
      </c>
      <c r="B459" s="66" t="s">
        <v>1030</v>
      </c>
      <c r="C459" s="30" t="s">
        <v>63</v>
      </c>
      <c r="D459" s="32" t="s">
        <v>1256</v>
      </c>
      <c r="E459" s="334" t="s">
        <v>58</v>
      </c>
      <c r="F459" s="321" t="s">
        <v>1257</v>
      </c>
      <c r="G459" s="321" t="s">
        <v>66</v>
      </c>
      <c r="H459" s="350" t="s">
        <v>24</v>
      </c>
      <c r="I459" s="41"/>
      <c r="J459" s="42"/>
      <c r="K459" s="39"/>
      <c r="L459" s="100"/>
      <c r="M459" s="39"/>
      <c r="N459" s="39"/>
      <c r="O459" s="39"/>
      <c r="P459" s="39"/>
      <c r="Q459" s="39"/>
      <c r="R459" s="39"/>
      <c r="S459" s="39"/>
      <c r="T459" s="39"/>
      <c r="U459" s="39"/>
      <c r="V459" s="39"/>
      <c r="W459" s="39"/>
      <c r="X459" s="39"/>
      <c r="Y459" s="39"/>
      <c r="Z459" s="39"/>
    </row>
    <row r="460" spans="1:26" ht="299.25" customHeight="1" x14ac:dyDescent="0.25">
      <c r="A460" s="28">
        <v>460</v>
      </c>
      <c r="B460" s="66" t="s">
        <v>1030</v>
      </c>
      <c r="C460" s="30" t="s">
        <v>63</v>
      </c>
      <c r="D460" s="32" t="s">
        <v>1258</v>
      </c>
      <c r="E460" s="334" t="s">
        <v>58</v>
      </c>
      <c r="F460" s="321" t="s">
        <v>1257</v>
      </c>
      <c r="G460" s="321" t="s">
        <v>66</v>
      </c>
      <c r="H460" s="350" t="s">
        <v>24</v>
      </c>
      <c r="I460" s="41"/>
      <c r="J460" s="42"/>
      <c r="K460" s="39"/>
      <c r="L460" s="100"/>
      <c r="M460" s="39"/>
      <c r="N460" s="39"/>
      <c r="O460" s="39"/>
      <c r="P460" s="39"/>
      <c r="Q460" s="39"/>
      <c r="R460" s="39"/>
      <c r="S460" s="39"/>
      <c r="T460" s="39"/>
      <c r="U460" s="39"/>
      <c r="V460" s="39"/>
      <c r="W460" s="39"/>
      <c r="X460" s="39"/>
      <c r="Y460" s="39"/>
      <c r="Z460" s="39"/>
    </row>
    <row r="461" spans="1:26" ht="393.75" customHeight="1" x14ac:dyDescent="0.25">
      <c r="A461" s="28">
        <v>461</v>
      </c>
      <c r="B461" s="66" t="s">
        <v>1030</v>
      </c>
      <c r="C461" s="30" t="s">
        <v>63</v>
      </c>
      <c r="D461" s="32" t="s">
        <v>1260</v>
      </c>
      <c r="E461" s="334" t="s">
        <v>58</v>
      </c>
      <c r="F461" s="321" t="s">
        <v>1257</v>
      </c>
      <c r="G461" s="321" t="s">
        <v>66</v>
      </c>
      <c r="H461" s="350" t="s">
        <v>24</v>
      </c>
      <c r="I461" s="41"/>
      <c r="J461" s="42"/>
      <c r="K461" s="39"/>
      <c r="L461" s="100"/>
      <c r="M461" s="39"/>
      <c r="N461" s="39"/>
      <c r="O461" s="39"/>
      <c r="P461" s="39"/>
      <c r="Q461" s="39"/>
      <c r="R461" s="39"/>
      <c r="S461" s="39"/>
      <c r="T461" s="39"/>
      <c r="U461" s="39"/>
      <c r="V461" s="39"/>
      <c r="W461" s="39"/>
      <c r="X461" s="39"/>
      <c r="Y461" s="39"/>
      <c r="Z461" s="39"/>
    </row>
    <row r="462" spans="1:26" ht="409.5" customHeight="1" x14ac:dyDescent="0.25">
      <c r="A462" s="28">
        <v>462</v>
      </c>
      <c r="B462" s="66" t="s">
        <v>1030</v>
      </c>
      <c r="C462" s="30" t="s">
        <v>63</v>
      </c>
      <c r="D462" s="32" t="s">
        <v>1261</v>
      </c>
      <c r="E462" s="334" t="s">
        <v>58</v>
      </c>
      <c r="F462" s="321" t="s">
        <v>1262</v>
      </c>
      <c r="G462" s="321" t="s">
        <v>66</v>
      </c>
      <c r="H462" s="350" t="s">
        <v>24</v>
      </c>
      <c r="I462" s="41"/>
      <c r="J462" s="42"/>
      <c r="K462" s="39"/>
      <c r="L462" s="100"/>
      <c r="M462" s="39"/>
      <c r="N462" s="39"/>
      <c r="O462" s="39"/>
      <c r="P462" s="39"/>
      <c r="Q462" s="39"/>
      <c r="R462" s="39"/>
      <c r="S462" s="39"/>
      <c r="T462" s="39"/>
      <c r="U462" s="39"/>
      <c r="V462" s="39"/>
      <c r="W462" s="39"/>
      <c r="X462" s="39"/>
      <c r="Y462" s="39"/>
      <c r="Z462" s="39"/>
    </row>
    <row r="463" spans="1:26" ht="220.5" customHeight="1" x14ac:dyDescent="0.25">
      <c r="A463" s="28">
        <v>463</v>
      </c>
      <c r="B463" s="30" t="s">
        <v>62</v>
      </c>
      <c r="C463" s="30" t="s">
        <v>63</v>
      </c>
      <c r="D463" s="32" t="s">
        <v>1263</v>
      </c>
      <c r="E463" s="334" t="s">
        <v>58</v>
      </c>
      <c r="F463" s="321" t="s">
        <v>1246</v>
      </c>
      <c r="G463" s="321" t="s">
        <v>66</v>
      </c>
      <c r="H463" s="350" t="s">
        <v>24</v>
      </c>
      <c r="I463" s="41"/>
      <c r="J463" s="42"/>
      <c r="K463" s="39"/>
      <c r="L463" s="100"/>
      <c r="M463" s="39"/>
      <c r="N463" s="39"/>
      <c r="O463" s="39"/>
      <c r="P463" s="39"/>
      <c r="Q463" s="39"/>
      <c r="R463" s="39"/>
      <c r="S463" s="39"/>
      <c r="T463" s="39"/>
      <c r="U463" s="39"/>
      <c r="V463" s="39"/>
      <c r="W463" s="39"/>
      <c r="X463" s="39"/>
      <c r="Y463" s="39"/>
      <c r="Z463" s="39"/>
    </row>
    <row r="464" spans="1:26" ht="267.75" customHeight="1" x14ac:dyDescent="0.25">
      <c r="A464" s="28">
        <v>464</v>
      </c>
      <c r="B464" s="30" t="s">
        <v>62</v>
      </c>
      <c r="C464" s="30" t="s">
        <v>63</v>
      </c>
      <c r="D464" s="32" t="s">
        <v>1265</v>
      </c>
      <c r="E464" s="334" t="s">
        <v>58</v>
      </c>
      <c r="F464" s="321" t="s">
        <v>1266</v>
      </c>
      <c r="G464" s="321" t="s">
        <v>66</v>
      </c>
      <c r="H464" s="350" t="s">
        <v>24</v>
      </c>
      <c r="I464" s="41"/>
      <c r="J464" s="42"/>
      <c r="K464" s="39"/>
      <c r="L464" s="100"/>
      <c r="M464" s="39"/>
      <c r="N464" s="39"/>
      <c r="O464" s="39"/>
      <c r="P464" s="39"/>
      <c r="Q464" s="39"/>
      <c r="R464" s="39"/>
      <c r="S464" s="39"/>
      <c r="T464" s="39"/>
      <c r="U464" s="39"/>
      <c r="V464" s="39"/>
      <c r="W464" s="39"/>
      <c r="X464" s="39"/>
      <c r="Y464" s="39"/>
      <c r="Z464" s="39"/>
    </row>
    <row r="465" spans="1:26" ht="204.75" customHeight="1" x14ac:dyDescent="0.25">
      <c r="A465" s="28">
        <v>465</v>
      </c>
      <c r="B465" s="30" t="s">
        <v>62</v>
      </c>
      <c r="C465" s="30" t="s">
        <v>63</v>
      </c>
      <c r="D465" s="32" t="s">
        <v>1268</v>
      </c>
      <c r="E465" s="334" t="s">
        <v>21</v>
      </c>
      <c r="F465" s="321" t="s">
        <v>1269</v>
      </c>
      <c r="G465" s="321" t="s">
        <v>66</v>
      </c>
      <c r="H465" s="350" t="s">
        <v>24</v>
      </c>
      <c r="I465" s="41"/>
      <c r="J465" s="42"/>
      <c r="K465" s="39"/>
      <c r="L465" s="100"/>
      <c r="M465" s="39"/>
      <c r="N465" s="39"/>
      <c r="O465" s="39"/>
      <c r="P465" s="39"/>
      <c r="Q465" s="39"/>
      <c r="R465" s="39"/>
      <c r="S465" s="39"/>
      <c r="T465" s="39"/>
      <c r="U465" s="39"/>
      <c r="V465" s="39"/>
      <c r="W465" s="39"/>
      <c r="X465" s="39"/>
      <c r="Y465" s="39"/>
      <c r="Z465" s="39"/>
    </row>
    <row r="466" spans="1:26" ht="157.5" customHeight="1" x14ac:dyDescent="0.25">
      <c r="A466" s="28">
        <v>466</v>
      </c>
      <c r="B466" s="30" t="s">
        <v>62</v>
      </c>
      <c r="C466" s="30" t="s">
        <v>63</v>
      </c>
      <c r="D466" s="32" t="s">
        <v>1271</v>
      </c>
      <c r="E466" s="334" t="s">
        <v>21</v>
      </c>
      <c r="F466" s="321" t="s">
        <v>1269</v>
      </c>
      <c r="G466" s="321" t="s">
        <v>66</v>
      </c>
      <c r="H466" s="350" t="s">
        <v>24</v>
      </c>
      <c r="I466" s="41"/>
      <c r="J466" s="42"/>
      <c r="K466" s="39"/>
      <c r="L466" s="100"/>
      <c r="M466" s="39"/>
      <c r="N466" s="39"/>
      <c r="O466" s="39"/>
      <c r="P466" s="39"/>
      <c r="Q466" s="39"/>
      <c r="R466" s="39"/>
      <c r="S466" s="39"/>
      <c r="T466" s="39"/>
      <c r="U466" s="39"/>
      <c r="V466" s="39"/>
      <c r="W466" s="39"/>
      <c r="X466" s="39"/>
      <c r="Y466" s="39"/>
      <c r="Z466" s="39"/>
    </row>
    <row r="467" spans="1:26" ht="126" customHeight="1" x14ac:dyDescent="0.25">
      <c r="A467" s="28">
        <v>467</v>
      </c>
      <c r="B467" s="30" t="s">
        <v>62</v>
      </c>
      <c r="C467" s="30" t="s">
        <v>63</v>
      </c>
      <c r="D467" s="32" t="s">
        <v>1272</v>
      </c>
      <c r="E467" s="334" t="s">
        <v>167</v>
      </c>
      <c r="F467" s="321" t="s">
        <v>1273</v>
      </c>
      <c r="G467" s="321" t="s">
        <v>23</v>
      </c>
      <c r="H467" s="339" t="s">
        <v>176</v>
      </c>
      <c r="I467" s="36" t="s">
        <v>25</v>
      </c>
      <c r="J467" s="54" t="s">
        <v>1274</v>
      </c>
      <c r="K467" s="102" t="s">
        <v>1275</v>
      </c>
      <c r="L467" s="33"/>
      <c r="M467" s="55" t="s">
        <v>1277</v>
      </c>
      <c r="N467" s="55"/>
      <c r="O467" s="55"/>
      <c r="P467" s="39"/>
      <c r="Q467" s="39"/>
      <c r="R467" s="39"/>
      <c r="S467" s="39"/>
      <c r="T467" s="39"/>
      <c r="U467" s="39"/>
      <c r="V467" s="39"/>
      <c r="W467" s="39"/>
      <c r="X467" s="39"/>
      <c r="Y467" s="39"/>
      <c r="Z467" s="39"/>
    </row>
    <row r="468" spans="1:26" ht="110.25" customHeight="1" x14ac:dyDescent="0.25">
      <c r="A468" s="28">
        <v>468</v>
      </c>
      <c r="B468" s="30" t="s">
        <v>62</v>
      </c>
      <c r="C468" s="30" t="s">
        <v>63</v>
      </c>
      <c r="D468" s="32" t="s">
        <v>1278</v>
      </c>
      <c r="E468" s="334" t="s">
        <v>58</v>
      </c>
      <c r="F468" s="321" t="s">
        <v>4886</v>
      </c>
      <c r="G468" s="335" t="s">
        <v>315</v>
      </c>
      <c r="H468" s="350" t="s">
        <v>24</v>
      </c>
      <c r="I468" s="41"/>
      <c r="J468" s="42"/>
      <c r="K468" s="39"/>
      <c r="L468" s="100"/>
      <c r="M468" s="39"/>
      <c r="N468" s="39"/>
      <c r="O468" s="39"/>
      <c r="P468" s="39"/>
      <c r="Q468" s="39"/>
      <c r="R468" s="39"/>
      <c r="S468" s="39"/>
      <c r="T468" s="39"/>
      <c r="U468" s="39"/>
      <c r="V468" s="39"/>
      <c r="W468" s="39"/>
      <c r="X468" s="39"/>
      <c r="Y468" s="39"/>
      <c r="Z468" s="39"/>
    </row>
    <row r="469" spans="1:26" ht="78.75" customHeight="1" x14ac:dyDescent="0.25">
      <c r="A469" s="28">
        <v>469</v>
      </c>
      <c r="B469" s="30" t="s">
        <v>62</v>
      </c>
      <c r="C469" s="30" t="s">
        <v>63</v>
      </c>
      <c r="D469" s="32" t="s">
        <v>1282</v>
      </c>
      <c r="E469" s="334" t="s">
        <v>167</v>
      </c>
      <c r="F469" s="321" t="s">
        <v>1283</v>
      </c>
      <c r="G469" s="321" t="s">
        <v>23</v>
      </c>
      <c r="H469" s="339" t="s">
        <v>1284</v>
      </c>
      <c r="I469" s="41"/>
      <c r="J469" s="54" t="s">
        <v>1285</v>
      </c>
      <c r="K469" s="44" t="s">
        <v>35</v>
      </c>
      <c r="L469" s="33"/>
      <c r="M469" s="55" t="s">
        <v>1236</v>
      </c>
      <c r="N469" s="55"/>
      <c r="O469" s="55"/>
      <c r="P469" s="39"/>
      <c r="Q469" s="39"/>
      <c r="R469" s="39"/>
      <c r="S469" s="39"/>
      <c r="T469" s="39"/>
      <c r="U469" s="39"/>
      <c r="V469" s="39"/>
      <c r="W469" s="39"/>
      <c r="X469" s="39"/>
      <c r="Y469" s="39"/>
      <c r="Z469" s="39"/>
    </row>
    <row r="470" spans="1:26" ht="157.5" customHeight="1" x14ac:dyDescent="0.25">
      <c r="A470" s="28">
        <v>470</v>
      </c>
      <c r="B470" s="30" t="s">
        <v>62</v>
      </c>
      <c r="C470" s="30" t="s">
        <v>63</v>
      </c>
      <c r="D470" s="32" t="s">
        <v>1287</v>
      </c>
      <c r="E470" s="334" t="s">
        <v>58</v>
      </c>
      <c r="F470" s="321" t="s">
        <v>1288</v>
      </c>
      <c r="G470" s="335" t="s">
        <v>315</v>
      </c>
      <c r="H470" s="350" t="s">
        <v>24</v>
      </c>
      <c r="I470" s="41"/>
      <c r="J470" s="42"/>
      <c r="K470" s="39"/>
      <c r="L470" s="100"/>
      <c r="M470" s="39"/>
      <c r="N470" s="39"/>
      <c r="O470" s="39"/>
      <c r="P470" s="39"/>
      <c r="Q470" s="39"/>
      <c r="R470" s="39"/>
      <c r="S470" s="39"/>
      <c r="T470" s="39"/>
      <c r="U470" s="39"/>
      <c r="V470" s="39"/>
      <c r="W470" s="39"/>
      <c r="X470" s="39"/>
      <c r="Y470" s="39"/>
      <c r="Z470" s="39"/>
    </row>
    <row r="471" spans="1:26" ht="126" customHeight="1" x14ac:dyDescent="0.25">
      <c r="A471" s="28">
        <v>471</v>
      </c>
      <c r="B471" s="30" t="s">
        <v>62</v>
      </c>
      <c r="C471" s="30" t="s">
        <v>63</v>
      </c>
      <c r="D471" s="32" t="s">
        <v>1290</v>
      </c>
      <c r="E471" s="334" t="s">
        <v>21</v>
      </c>
      <c r="F471" s="321" t="s">
        <v>1292</v>
      </c>
      <c r="G471" s="335" t="s">
        <v>315</v>
      </c>
      <c r="H471" s="350" t="s">
        <v>24</v>
      </c>
      <c r="I471" s="41"/>
      <c r="J471" s="42"/>
      <c r="K471" s="39"/>
      <c r="L471" s="100"/>
      <c r="M471" s="39"/>
      <c r="N471" s="39"/>
      <c r="O471" s="39"/>
      <c r="P471" s="39"/>
      <c r="Q471" s="39"/>
      <c r="R471" s="39"/>
      <c r="S471" s="39"/>
      <c r="T471" s="39"/>
      <c r="U471" s="39"/>
      <c r="V471" s="39"/>
      <c r="W471" s="39"/>
      <c r="X471" s="39"/>
      <c r="Y471" s="39"/>
      <c r="Z471" s="39"/>
    </row>
    <row r="472" spans="1:26" ht="78.75" customHeight="1" x14ac:dyDescent="0.25">
      <c r="A472" s="28">
        <v>472</v>
      </c>
      <c r="B472" s="30" t="s">
        <v>62</v>
      </c>
      <c r="C472" s="30" t="s">
        <v>63</v>
      </c>
      <c r="D472" s="32" t="s">
        <v>1293</v>
      </c>
      <c r="E472" s="334" t="s">
        <v>21</v>
      </c>
      <c r="F472" s="321" t="s">
        <v>1292</v>
      </c>
      <c r="G472" s="335" t="s">
        <v>315</v>
      </c>
      <c r="H472" s="350" t="s">
        <v>24</v>
      </c>
      <c r="I472" s="41"/>
      <c r="J472" s="42"/>
      <c r="K472" s="39"/>
      <c r="L472" s="100"/>
      <c r="M472" s="39"/>
      <c r="N472" s="39"/>
      <c r="O472" s="39"/>
      <c r="P472" s="39"/>
      <c r="Q472" s="39"/>
      <c r="R472" s="39"/>
      <c r="S472" s="39"/>
      <c r="T472" s="39"/>
      <c r="U472" s="39"/>
      <c r="V472" s="39"/>
      <c r="W472" s="39"/>
      <c r="X472" s="39"/>
      <c r="Y472" s="39"/>
      <c r="Z472" s="39"/>
    </row>
    <row r="473" spans="1:26" ht="141.75" customHeight="1" x14ac:dyDescent="0.25">
      <c r="A473" s="28">
        <v>473</v>
      </c>
      <c r="B473" s="30" t="s">
        <v>62</v>
      </c>
      <c r="C473" s="30" t="s">
        <v>63</v>
      </c>
      <c r="D473" s="32" t="s">
        <v>1294</v>
      </c>
      <c r="E473" s="334" t="s">
        <v>21</v>
      </c>
      <c r="F473" s="321" t="s">
        <v>398</v>
      </c>
      <c r="G473" s="321" t="s">
        <v>66</v>
      </c>
      <c r="H473" s="350" t="s">
        <v>24</v>
      </c>
      <c r="I473" s="41"/>
      <c r="J473" s="42"/>
      <c r="K473" s="39"/>
      <c r="L473" s="100"/>
      <c r="M473" s="39"/>
      <c r="N473" s="39"/>
      <c r="O473" s="39"/>
      <c r="P473" s="39"/>
      <c r="Q473" s="39"/>
      <c r="R473" s="39"/>
      <c r="S473" s="39"/>
      <c r="T473" s="39"/>
      <c r="U473" s="39"/>
      <c r="V473" s="39"/>
      <c r="W473" s="39"/>
      <c r="X473" s="39"/>
      <c r="Y473" s="39"/>
      <c r="Z473" s="39"/>
    </row>
    <row r="474" spans="1:26" ht="252" customHeight="1" x14ac:dyDescent="0.25">
      <c r="A474" s="28">
        <v>474</v>
      </c>
      <c r="B474" s="30" t="s">
        <v>62</v>
      </c>
      <c r="C474" s="30" t="s">
        <v>63</v>
      </c>
      <c r="D474" s="32" t="s">
        <v>1296</v>
      </c>
      <c r="E474" s="334" t="s">
        <v>21</v>
      </c>
      <c r="F474" s="321" t="s">
        <v>1297</v>
      </c>
      <c r="G474" s="321" t="s">
        <v>66</v>
      </c>
      <c r="H474" s="350" t="s">
        <v>24</v>
      </c>
      <c r="I474" s="41"/>
      <c r="J474" s="42"/>
      <c r="K474" s="39"/>
      <c r="L474" s="100"/>
      <c r="M474" s="39"/>
      <c r="N474" s="39"/>
      <c r="O474" s="39"/>
      <c r="P474" s="39"/>
      <c r="Q474" s="39"/>
      <c r="R474" s="39"/>
      <c r="S474" s="39"/>
      <c r="T474" s="39"/>
      <c r="U474" s="39"/>
      <c r="V474" s="39"/>
      <c r="W474" s="39"/>
      <c r="X474" s="39"/>
      <c r="Y474" s="39"/>
      <c r="Z474" s="39"/>
    </row>
    <row r="475" spans="1:26" ht="141.75" customHeight="1" x14ac:dyDescent="0.25">
      <c r="A475" s="28">
        <v>475</v>
      </c>
      <c r="B475" s="30" t="s">
        <v>62</v>
      </c>
      <c r="C475" s="30" t="s">
        <v>63</v>
      </c>
      <c r="D475" s="32" t="s">
        <v>1298</v>
      </c>
      <c r="E475" s="334" t="s">
        <v>58</v>
      </c>
      <c r="F475" s="321" t="s">
        <v>1299</v>
      </c>
      <c r="G475" s="321" t="s">
        <v>23</v>
      </c>
      <c r="H475" s="350" t="s">
        <v>24</v>
      </c>
      <c r="I475" s="41"/>
      <c r="J475" s="42"/>
      <c r="K475" s="39"/>
      <c r="L475" s="100"/>
      <c r="M475" s="39"/>
      <c r="N475" s="39"/>
      <c r="O475" s="39"/>
      <c r="P475" s="39"/>
      <c r="Q475" s="39"/>
      <c r="R475" s="39"/>
      <c r="S475" s="39"/>
      <c r="T475" s="39"/>
      <c r="U475" s="39"/>
      <c r="V475" s="39"/>
      <c r="W475" s="39"/>
      <c r="X475" s="39"/>
      <c r="Y475" s="39"/>
      <c r="Z475" s="39"/>
    </row>
    <row r="476" spans="1:26" ht="94.5" customHeight="1" x14ac:dyDescent="0.25">
      <c r="A476" s="28">
        <v>476</v>
      </c>
      <c r="B476" s="30" t="s">
        <v>62</v>
      </c>
      <c r="C476" s="30" t="s">
        <v>63</v>
      </c>
      <c r="D476" s="32" t="s">
        <v>1300</v>
      </c>
      <c r="E476" s="334" t="s">
        <v>58</v>
      </c>
      <c r="F476" s="321" t="s">
        <v>1246</v>
      </c>
      <c r="G476" s="321" t="s">
        <v>23</v>
      </c>
      <c r="H476" s="350" t="s">
        <v>24</v>
      </c>
      <c r="I476" s="41"/>
      <c r="J476" s="42"/>
      <c r="K476" s="39"/>
      <c r="L476" s="100"/>
      <c r="M476" s="39"/>
      <c r="N476" s="39"/>
      <c r="O476" s="39"/>
      <c r="P476" s="39"/>
      <c r="Q476" s="39"/>
      <c r="R476" s="39"/>
      <c r="S476" s="39"/>
      <c r="T476" s="39"/>
      <c r="U476" s="39"/>
      <c r="V476" s="39"/>
      <c r="W476" s="39"/>
      <c r="X476" s="39"/>
      <c r="Y476" s="39"/>
      <c r="Z476" s="39"/>
    </row>
    <row r="477" spans="1:26" ht="204.75" customHeight="1" x14ac:dyDescent="0.25">
      <c r="A477" s="28">
        <v>477</v>
      </c>
      <c r="B477" s="30" t="s">
        <v>62</v>
      </c>
      <c r="C477" s="30" t="s">
        <v>63</v>
      </c>
      <c r="D477" s="32" t="s">
        <v>1301</v>
      </c>
      <c r="E477" s="334" t="s">
        <v>58</v>
      </c>
      <c r="F477" s="321" t="s">
        <v>1262</v>
      </c>
      <c r="G477" s="321" t="s">
        <v>23</v>
      </c>
      <c r="H477" s="350" t="s">
        <v>24</v>
      </c>
      <c r="I477" s="41"/>
      <c r="J477" s="42"/>
      <c r="K477" s="39"/>
      <c r="L477" s="100"/>
      <c r="M477" s="39"/>
      <c r="N477" s="39"/>
      <c r="O477" s="39"/>
      <c r="P477" s="39"/>
      <c r="Q477" s="39"/>
      <c r="R477" s="39"/>
      <c r="S477" s="39"/>
      <c r="T477" s="39"/>
      <c r="U477" s="39"/>
      <c r="V477" s="39"/>
      <c r="W477" s="39"/>
      <c r="X477" s="39"/>
      <c r="Y477" s="39"/>
      <c r="Z477" s="39"/>
    </row>
    <row r="478" spans="1:26" ht="94.5" customHeight="1" x14ac:dyDescent="0.25">
      <c r="A478" s="28">
        <v>478</v>
      </c>
      <c r="B478" s="30" t="s">
        <v>62</v>
      </c>
      <c r="C478" s="30" t="s">
        <v>63</v>
      </c>
      <c r="D478" s="32" t="s">
        <v>1302</v>
      </c>
      <c r="E478" s="334" t="s">
        <v>58</v>
      </c>
      <c r="F478" s="321" t="s">
        <v>1303</v>
      </c>
      <c r="G478" s="321" t="s">
        <v>23</v>
      </c>
      <c r="H478" s="350" t="s">
        <v>24</v>
      </c>
      <c r="I478" s="41"/>
      <c r="J478" s="42"/>
      <c r="K478" s="39"/>
      <c r="L478" s="100"/>
      <c r="M478" s="39"/>
      <c r="N478" s="39"/>
      <c r="O478" s="39"/>
      <c r="P478" s="39"/>
      <c r="Q478" s="39"/>
      <c r="R478" s="39"/>
      <c r="S478" s="39"/>
      <c r="T478" s="39"/>
      <c r="U478" s="39"/>
      <c r="V478" s="39"/>
      <c r="W478" s="39"/>
      <c r="X478" s="39"/>
      <c r="Y478" s="39"/>
      <c r="Z478" s="39"/>
    </row>
    <row r="479" spans="1:26" ht="110.25" customHeight="1" x14ac:dyDescent="0.25">
      <c r="A479" s="28">
        <v>479</v>
      </c>
      <c r="B479" s="30" t="s">
        <v>62</v>
      </c>
      <c r="C479" s="30" t="s">
        <v>63</v>
      </c>
      <c r="D479" s="32" t="s">
        <v>1304</v>
      </c>
      <c r="E479" s="334" t="s">
        <v>58</v>
      </c>
      <c r="F479" s="321" t="s">
        <v>1306</v>
      </c>
      <c r="G479" s="321" t="s">
        <v>23</v>
      </c>
      <c r="H479" s="350" t="s">
        <v>24</v>
      </c>
      <c r="I479" s="41"/>
      <c r="J479" s="42"/>
      <c r="K479" s="39"/>
      <c r="L479" s="100"/>
      <c r="M479" s="39"/>
      <c r="N479" s="39"/>
      <c r="O479" s="39"/>
      <c r="P479" s="39"/>
      <c r="Q479" s="39"/>
      <c r="R479" s="39"/>
      <c r="S479" s="39"/>
      <c r="T479" s="39"/>
      <c r="U479" s="39"/>
      <c r="V479" s="39"/>
      <c r="W479" s="39"/>
      <c r="X479" s="39"/>
      <c r="Y479" s="39"/>
      <c r="Z479" s="39"/>
    </row>
    <row r="480" spans="1:26" ht="94.5" customHeight="1" x14ac:dyDescent="0.25">
      <c r="A480" s="28">
        <v>480</v>
      </c>
      <c r="B480" s="30" t="s">
        <v>62</v>
      </c>
      <c r="C480" s="30" t="s">
        <v>63</v>
      </c>
      <c r="D480" s="32" t="s">
        <v>1307</v>
      </c>
      <c r="E480" s="334" t="s">
        <v>58</v>
      </c>
      <c r="F480" s="321" t="s">
        <v>1308</v>
      </c>
      <c r="G480" s="321" t="s">
        <v>23</v>
      </c>
      <c r="H480" s="350" t="s">
        <v>24</v>
      </c>
      <c r="I480" s="41"/>
      <c r="J480" s="42"/>
      <c r="K480" s="39"/>
      <c r="L480" s="100"/>
      <c r="M480" s="39"/>
      <c r="N480" s="39"/>
      <c r="O480" s="39"/>
      <c r="P480" s="39"/>
      <c r="Q480" s="39"/>
      <c r="R480" s="39"/>
      <c r="S480" s="39"/>
      <c r="T480" s="39"/>
      <c r="U480" s="39"/>
      <c r="V480" s="39"/>
      <c r="W480" s="39"/>
      <c r="X480" s="39"/>
      <c r="Y480" s="39"/>
      <c r="Z480" s="39"/>
    </row>
    <row r="481" spans="1:26" ht="141.75" customHeight="1" x14ac:dyDescent="0.25">
      <c r="A481" s="28">
        <v>481</v>
      </c>
      <c r="B481" s="30" t="s">
        <v>62</v>
      </c>
      <c r="C481" s="30" t="s">
        <v>63</v>
      </c>
      <c r="D481" s="32" t="s">
        <v>1310</v>
      </c>
      <c r="E481" s="334" t="s">
        <v>58</v>
      </c>
      <c r="F481" s="321" t="s">
        <v>1311</v>
      </c>
      <c r="G481" s="321" t="s">
        <v>23</v>
      </c>
      <c r="H481" s="350" t="s">
        <v>24</v>
      </c>
      <c r="I481" s="41"/>
      <c r="J481" s="42"/>
      <c r="K481" s="39"/>
      <c r="L481" s="100"/>
      <c r="M481" s="39"/>
      <c r="N481" s="39"/>
      <c r="O481" s="39"/>
      <c r="P481" s="39"/>
      <c r="Q481" s="39"/>
      <c r="R481" s="39"/>
      <c r="S481" s="39"/>
      <c r="T481" s="39"/>
      <c r="U481" s="39"/>
      <c r="V481" s="39"/>
      <c r="W481" s="39"/>
      <c r="X481" s="39"/>
      <c r="Y481" s="39"/>
      <c r="Z481" s="39"/>
    </row>
    <row r="482" spans="1:26" ht="378" customHeight="1" x14ac:dyDescent="0.25">
      <c r="A482" s="28">
        <v>482</v>
      </c>
      <c r="B482" s="30" t="s">
        <v>62</v>
      </c>
      <c r="C482" s="30" t="s">
        <v>63</v>
      </c>
      <c r="D482" s="32" t="s">
        <v>1312</v>
      </c>
      <c r="E482" s="334" t="s">
        <v>58</v>
      </c>
      <c r="F482" s="321" t="s">
        <v>1313</v>
      </c>
      <c r="G482" s="321" t="s">
        <v>23</v>
      </c>
      <c r="H482" s="350" t="s">
        <v>24</v>
      </c>
      <c r="I482" s="41"/>
      <c r="J482" s="42"/>
      <c r="K482" s="39"/>
      <c r="L482" s="100"/>
      <c r="M482" s="39"/>
      <c r="N482" s="39"/>
      <c r="O482" s="39"/>
      <c r="P482" s="39"/>
      <c r="Q482" s="39"/>
      <c r="R482" s="39"/>
      <c r="S482" s="39"/>
      <c r="T482" s="39"/>
      <c r="U482" s="39"/>
      <c r="V482" s="39"/>
      <c r="W482" s="39"/>
      <c r="X482" s="39"/>
      <c r="Y482" s="39"/>
      <c r="Z482" s="39"/>
    </row>
    <row r="483" spans="1:26" ht="220.5" customHeight="1" x14ac:dyDescent="0.25">
      <c r="A483" s="28">
        <v>483</v>
      </c>
      <c r="B483" s="30" t="s">
        <v>62</v>
      </c>
      <c r="C483" s="30" t="s">
        <v>63</v>
      </c>
      <c r="D483" s="32" t="s">
        <v>1316</v>
      </c>
      <c r="E483" s="334" t="s">
        <v>58</v>
      </c>
      <c r="F483" s="321" t="s">
        <v>1153</v>
      </c>
      <c r="G483" s="321" t="s">
        <v>23</v>
      </c>
      <c r="H483" s="350" t="s">
        <v>24</v>
      </c>
      <c r="I483" s="41"/>
      <c r="J483" s="42"/>
      <c r="K483" s="39"/>
      <c r="L483" s="100"/>
      <c r="M483" s="39"/>
      <c r="N483" s="39"/>
      <c r="O483" s="39"/>
      <c r="P483" s="39"/>
      <c r="Q483" s="39"/>
      <c r="R483" s="39"/>
      <c r="S483" s="39"/>
      <c r="T483" s="39"/>
      <c r="U483" s="39"/>
      <c r="V483" s="39"/>
      <c r="W483" s="39"/>
      <c r="X483" s="39"/>
      <c r="Y483" s="39"/>
      <c r="Z483" s="39"/>
    </row>
    <row r="484" spans="1:26" ht="94.5" customHeight="1" x14ac:dyDescent="0.25">
      <c r="A484" s="28">
        <v>484</v>
      </c>
      <c r="B484" s="30" t="s">
        <v>62</v>
      </c>
      <c r="C484" s="30" t="s">
        <v>63</v>
      </c>
      <c r="D484" s="32" t="s">
        <v>1317</v>
      </c>
      <c r="E484" s="334" t="s">
        <v>21</v>
      </c>
      <c r="F484" s="321" t="s">
        <v>1133</v>
      </c>
      <c r="G484" s="321" t="s">
        <v>66</v>
      </c>
      <c r="H484" s="350" t="s">
        <v>24</v>
      </c>
      <c r="I484" s="41"/>
      <c r="J484" s="42"/>
      <c r="K484" s="39"/>
      <c r="L484" s="100"/>
      <c r="M484" s="39"/>
      <c r="N484" s="39"/>
      <c r="O484" s="39"/>
      <c r="P484" s="39"/>
      <c r="Q484" s="39"/>
      <c r="R484" s="39"/>
      <c r="S484" s="39"/>
      <c r="T484" s="39"/>
      <c r="U484" s="39"/>
      <c r="V484" s="39"/>
      <c r="W484" s="39"/>
      <c r="X484" s="39"/>
      <c r="Y484" s="39"/>
      <c r="Z484" s="39"/>
    </row>
    <row r="485" spans="1:26" ht="78.75" customHeight="1" x14ac:dyDescent="0.25">
      <c r="A485" s="28">
        <v>485</v>
      </c>
      <c r="B485" s="30" t="s">
        <v>62</v>
      </c>
      <c r="C485" s="30" t="s">
        <v>63</v>
      </c>
      <c r="D485" s="32" t="s">
        <v>1318</v>
      </c>
      <c r="E485" s="334" t="s">
        <v>21</v>
      </c>
      <c r="F485" s="321" t="s">
        <v>1319</v>
      </c>
      <c r="G485" s="321" t="s">
        <v>66</v>
      </c>
      <c r="H485" s="350" t="s">
        <v>24</v>
      </c>
      <c r="I485" s="41"/>
      <c r="J485" s="42"/>
      <c r="K485" s="39"/>
      <c r="L485" s="100"/>
      <c r="M485" s="39"/>
      <c r="N485" s="39"/>
      <c r="O485" s="39"/>
      <c r="P485" s="39"/>
      <c r="Q485" s="39"/>
      <c r="R485" s="39"/>
      <c r="S485" s="39"/>
      <c r="T485" s="39"/>
      <c r="U485" s="39"/>
      <c r="V485" s="39"/>
      <c r="W485" s="39"/>
      <c r="X485" s="39"/>
      <c r="Y485" s="39"/>
      <c r="Z485" s="39"/>
    </row>
    <row r="486" spans="1:26" ht="47.25" customHeight="1" x14ac:dyDescent="0.25">
      <c r="A486" s="28">
        <v>486</v>
      </c>
      <c r="B486" s="30" t="s">
        <v>62</v>
      </c>
      <c r="C486" s="30" t="s">
        <v>63</v>
      </c>
      <c r="D486" s="32" t="s">
        <v>1320</v>
      </c>
      <c r="E486" s="334" t="s">
        <v>167</v>
      </c>
      <c r="F486" s="321" t="s">
        <v>1048</v>
      </c>
      <c r="G486" s="321" t="s">
        <v>66</v>
      </c>
      <c r="H486" s="339" t="s">
        <v>176</v>
      </c>
      <c r="I486" s="41"/>
      <c r="J486" s="54" t="s">
        <v>109</v>
      </c>
      <c r="K486" s="103" t="s">
        <v>247</v>
      </c>
      <c r="L486" s="51"/>
      <c r="M486" s="104" t="s">
        <v>1321</v>
      </c>
      <c r="N486" s="105"/>
      <c r="O486" s="105"/>
      <c r="P486" s="39"/>
      <c r="Q486" s="39"/>
      <c r="R486" s="39"/>
      <c r="S486" s="39"/>
      <c r="T486" s="39"/>
      <c r="U486" s="39"/>
      <c r="V486" s="39"/>
      <c r="W486" s="39"/>
      <c r="X486" s="39"/>
      <c r="Y486" s="39"/>
      <c r="Z486" s="39"/>
    </row>
    <row r="487" spans="1:26" ht="78.75" customHeight="1" x14ac:dyDescent="0.25">
      <c r="A487" s="28">
        <v>487</v>
      </c>
      <c r="B487" s="30" t="s">
        <v>62</v>
      </c>
      <c r="C487" s="30" t="s">
        <v>63</v>
      </c>
      <c r="D487" s="32" t="s">
        <v>1322</v>
      </c>
      <c r="E487" s="334" t="s">
        <v>21</v>
      </c>
      <c r="F487" s="321" t="s">
        <v>1502</v>
      </c>
      <c r="G487" s="321" t="s">
        <v>23</v>
      </c>
      <c r="H487" s="339" t="s">
        <v>1324</v>
      </c>
      <c r="I487" s="36" t="s">
        <v>25</v>
      </c>
      <c r="J487" s="37"/>
      <c r="K487" s="39"/>
      <c r="L487" s="100"/>
      <c r="M487" s="39"/>
      <c r="N487" s="39"/>
      <c r="O487" s="39"/>
      <c r="P487" s="39"/>
      <c r="Q487" s="39"/>
      <c r="R487" s="39"/>
      <c r="S487" s="39"/>
      <c r="T487" s="39"/>
      <c r="U487" s="39"/>
      <c r="V487" s="39"/>
      <c r="W487" s="39"/>
      <c r="X487" s="39"/>
      <c r="Y487" s="39"/>
      <c r="Z487" s="39"/>
    </row>
    <row r="488" spans="1:26" ht="47.25" customHeight="1" x14ac:dyDescent="0.25">
      <c r="A488" s="28">
        <v>488</v>
      </c>
      <c r="B488" s="30" t="s">
        <v>62</v>
      </c>
      <c r="C488" s="30" t="s">
        <v>63</v>
      </c>
      <c r="D488" s="32" t="s">
        <v>1326</v>
      </c>
      <c r="E488" s="334" t="s">
        <v>21</v>
      </c>
      <c r="F488" s="321" t="s">
        <v>1133</v>
      </c>
      <c r="G488" s="321" t="s">
        <v>66</v>
      </c>
      <c r="H488" s="350" t="s">
        <v>141</v>
      </c>
      <c r="I488" s="41"/>
      <c r="J488" s="42"/>
      <c r="K488" s="39"/>
      <c r="L488" s="100"/>
      <c r="M488" s="39"/>
      <c r="N488" s="39"/>
      <c r="O488" s="39"/>
      <c r="P488" s="39"/>
      <c r="Q488" s="39"/>
      <c r="R488" s="39"/>
      <c r="S488" s="39"/>
      <c r="T488" s="39"/>
      <c r="U488" s="39"/>
      <c r="V488" s="39"/>
      <c r="W488" s="39"/>
      <c r="X488" s="39"/>
      <c r="Y488" s="39"/>
      <c r="Z488" s="39"/>
    </row>
    <row r="489" spans="1:26" ht="15.75" hidden="1" customHeight="1" x14ac:dyDescent="0.25">
      <c r="A489" s="28">
        <v>489</v>
      </c>
      <c r="B489" s="30" t="s">
        <v>18</v>
      </c>
      <c r="C489" s="30" t="s">
        <v>41</v>
      </c>
      <c r="D489" s="32" t="s">
        <v>1327</v>
      </c>
      <c r="E489" s="334" t="s">
        <v>21</v>
      </c>
      <c r="F489" s="321" t="s">
        <v>1328</v>
      </c>
      <c r="G489" s="321" t="s">
        <v>1078</v>
      </c>
      <c r="H489" s="339" t="s">
        <v>46</v>
      </c>
      <c r="I489" s="41"/>
      <c r="J489" s="42"/>
      <c r="K489" s="39"/>
      <c r="L489" s="106"/>
      <c r="M489" s="39"/>
      <c r="N489" s="39"/>
      <c r="O489" s="39"/>
      <c r="P489" s="39"/>
      <c r="Q489" s="39"/>
      <c r="R489" s="39"/>
      <c r="S489" s="39"/>
      <c r="T489" s="39"/>
      <c r="U489" s="39"/>
      <c r="V489" s="39"/>
      <c r="W489" s="39"/>
      <c r="X489" s="39"/>
      <c r="Y489" s="39"/>
      <c r="Z489" s="39"/>
    </row>
    <row r="490" spans="1:26" ht="63" hidden="1" customHeight="1" x14ac:dyDescent="0.25">
      <c r="A490" s="28">
        <v>490</v>
      </c>
      <c r="B490" s="30" t="s">
        <v>18</v>
      </c>
      <c r="C490" s="30" t="s">
        <v>41</v>
      </c>
      <c r="D490" s="32" t="s">
        <v>1329</v>
      </c>
      <c r="E490" s="334" t="s">
        <v>21</v>
      </c>
      <c r="F490" s="321" t="s">
        <v>1330</v>
      </c>
      <c r="G490" s="321" t="s">
        <v>1331</v>
      </c>
      <c r="H490" s="339" t="s">
        <v>46</v>
      </c>
      <c r="I490" s="41"/>
      <c r="J490" s="42"/>
      <c r="K490" s="39"/>
      <c r="L490" s="106"/>
      <c r="M490" s="39"/>
      <c r="N490" s="39"/>
      <c r="O490" s="39"/>
      <c r="P490" s="39"/>
      <c r="Q490" s="39"/>
      <c r="R490" s="39"/>
      <c r="S490" s="39"/>
      <c r="T490" s="39"/>
      <c r="U490" s="39"/>
      <c r="V490" s="39"/>
      <c r="W490" s="39"/>
      <c r="X490" s="39"/>
      <c r="Y490" s="39"/>
      <c r="Z490" s="39"/>
    </row>
    <row r="491" spans="1:26" ht="15.75" hidden="1" customHeight="1" x14ac:dyDescent="0.25">
      <c r="A491" s="28">
        <v>491</v>
      </c>
      <c r="B491" s="30" t="s">
        <v>18</v>
      </c>
      <c r="C491" s="30" t="s">
        <v>41</v>
      </c>
      <c r="D491" s="32" t="s">
        <v>1332</v>
      </c>
      <c r="E491" s="334" t="s">
        <v>21</v>
      </c>
      <c r="F491" s="321" t="s">
        <v>1333</v>
      </c>
      <c r="G491" s="321" t="s">
        <v>1334</v>
      </c>
      <c r="H491" s="339" t="s">
        <v>46</v>
      </c>
      <c r="I491" s="41"/>
      <c r="J491" s="42"/>
      <c r="K491" s="39"/>
      <c r="L491" s="106"/>
      <c r="M491" s="39"/>
      <c r="N491" s="39"/>
      <c r="O491" s="39"/>
      <c r="P491" s="39"/>
      <c r="Q491" s="39"/>
      <c r="R491" s="39"/>
      <c r="S491" s="39"/>
      <c r="T491" s="39"/>
      <c r="U491" s="39"/>
      <c r="V491" s="39"/>
      <c r="W491" s="39"/>
      <c r="X491" s="39"/>
      <c r="Y491" s="39"/>
      <c r="Z491" s="39"/>
    </row>
    <row r="492" spans="1:26" ht="31.5" hidden="1" customHeight="1" x14ac:dyDescent="0.25">
      <c r="A492" s="28">
        <v>492</v>
      </c>
      <c r="B492" s="30" t="s">
        <v>18</v>
      </c>
      <c r="C492" s="30" t="s">
        <v>41</v>
      </c>
      <c r="D492" s="32" t="s">
        <v>1335</v>
      </c>
      <c r="E492" s="334" t="s">
        <v>21</v>
      </c>
      <c r="F492" s="321" t="s">
        <v>1333</v>
      </c>
      <c r="G492" s="321" t="s">
        <v>1336</v>
      </c>
      <c r="H492" s="339" t="s">
        <v>46</v>
      </c>
      <c r="I492" s="41"/>
      <c r="J492" s="42"/>
      <c r="K492" s="39"/>
      <c r="L492" s="106"/>
      <c r="M492" s="39"/>
      <c r="N492" s="39"/>
      <c r="O492" s="39"/>
      <c r="P492" s="39"/>
      <c r="Q492" s="39"/>
      <c r="R492" s="39"/>
      <c r="S492" s="39"/>
      <c r="T492" s="39"/>
      <c r="U492" s="39"/>
      <c r="V492" s="39"/>
      <c r="W492" s="39"/>
      <c r="X492" s="39"/>
      <c r="Y492" s="39"/>
      <c r="Z492" s="39"/>
    </row>
    <row r="493" spans="1:26" ht="47.25" hidden="1" customHeight="1" x14ac:dyDescent="0.25">
      <c r="A493" s="28">
        <v>493</v>
      </c>
      <c r="B493" s="30" t="s">
        <v>18</v>
      </c>
      <c r="C493" s="30" t="s">
        <v>41</v>
      </c>
      <c r="D493" s="32" t="s">
        <v>1337</v>
      </c>
      <c r="E493" s="334" t="s">
        <v>58</v>
      </c>
      <c r="F493" s="321" t="s">
        <v>1338</v>
      </c>
      <c r="G493" s="321" t="s">
        <v>45</v>
      </c>
      <c r="H493" s="350" t="s">
        <v>24</v>
      </c>
      <c r="I493" s="41"/>
      <c r="J493" s="42"/>
      <c r="K493" s="39"/>
      <c r="L493" s="106"/>
      <c r="M493" s="39"/>
      <c r="N493" s="39"/>
      <c r="O493" s="39"/>
      <c r="P493" s="39"/>
      <c r="Q493" s="39"/>
      <c r="R493" s="39"/>
      <c r="S493" s="39"/>
      <c r="T493" s="39"/>
      <c r="U493" s="39"/>
      <c r="V493" s="39"/>
      <c r="W493" s="39"/>
      <c r="X493" s="39"/>
      <c r="Y493" s="39"/>
      <c r="Z493" s="39"/>
    </row>
    <row r="494" spans="1:26" ht="47.25" hidden="1" customHeight="1" x14ac:dyDescent="0.25">
      <c r="A494" s="28">
        <v>494</v>
      </c>
      <c r="B494" s="30" t="s">
        <v>18</v>
      </c>
      <c r="C494" s="30" t="s">
        <v>41</v>
      </c>
      <c r="D494" s="32" t="s">
        <v>1339</v>
      </c>
      <c r="E494" s="334" t="s">
        <v>58</v>
      </c>
      <c r="F494" s="321" t="s">
        <v>1340</v>
      </c>
      <c r="G494" s="321" t="s">
        <v>1341</v>
      </c>
      <c r="H494" s="350" t="s">
        <v>24</v>
      </c>
      <c r="I494" s="41"/>
      <c r="J494" s="42"/>
      <c r="K494" s="39"/>
      <c r="L494" s="106"/>
      <c r="M494" s="39"/>
      <c r="N494" s="39"/>
      <c r="O494" s="39"/>
      <c r="P494" s="39"/>
      <c r="Q494" s="39"/>
      <c r="R494" s="39"/>
      <c r="S494" s="39"/>
      <c r="T494" s="39"/>
      <c r="U494" s="39"/>
      <c r="V494" s="39"/>
      <c r="W494" s="39"/>
      <c r="X494" s="39"/>
      <c r="Y494" s="39"/>
      <c r="Z494" s="39"/>
    </row>
    <row r="495" spans="1:26" ht="63" hidden="1" customHeight="1" x14ac:dyDescent="0.25">
      <c r="A495" s="28">
        <v>495</v>
      </c>
      <c r="B495" s="30" t="s">
        <v>18</v>
      </c>
      <c r="C495" s="30" t="s">
        <v>41</v>
      </c>
      <c r="D495" s="32" t="s">
        <v>1342</v>
      </c>
      <c r="E495" s="334" t="s">
        <v>58</v>
      </c>
      <c r="F495" s="335" t="s">
        <v>1343</v>
      </c>
      <c r="G495" s="321" t="s">
        <v>23</v>
      </c>
      <c r="H495" s="350" t="s">
        <v>24</v>
      </c>
      <c r="I495" s="41"/>
      <c r="J495" s="42"/>
      <c r="K495" s="39"/>
      <c r="L495" s="106"/>
      <c r="M495" s="39"/>
      <c r="N495" s="39"/>
      <c r="O495" s="39"/>
      <c r="P495" s="39"/>
      <c r="Q495" s="39"/>
      <c r="R495" s="39"/>
      <c r="S495" s="39"/>
      <c r="T495" s="39"/>
      <c r="U495" s="39"/>
      <c r="V495" s="39"/>
      <c r="W495" s="39"/>
      <c r="X495" s="39"/>
      <c r="Y495" s="39"/>
      <c r="Z495" s="39"/>
    </row>
    <row r="496" spans="1:26" ht="31.5" hidden="1" customHeight="1" x14ac:dyDescent="0.25">
      <c r="A496" s="28">
        <v>496</v>
      </c>
      <c r="B496" s="30" t="s">
        <v>18</v>
      </c>
      <c r="C496" s="30" t="s">
        <v>41</v>
      </c>
      <c r="D496" s="32" t="s">
        <v>1344</v>
      </c>
      <c r="E496" s="334" t="s">
        <v>21</v>
      </c>
      <c r="F496" s="335" t="s">
        <v>1345</v>
      </c>
      <c r="G496" s="321" t="s">
        <v>66</v>
      </c>
      <c r="H496" s="350" t="s">
        <v>24</v>
      </c>
      <c r="I496" s="41"/>
      <c r="J496" s="42"/>
      <c r="K496" s="39"/>
      <c r="L496" s="106"/>
      <c r="M496" s="39"/>
      <c r="N496" s="39"/>
      <c r="O496" s="39"/>
      <c r="P496" s="39"/>
      <c r="Q496" s="39"/>
      <c r="R496" s="39"/>
      <c r="S496" s="39"/>
      <c r="T496" s="39"/>
      <c r="U496" s="39"/>
      <c r="V496" s="39"/>
      <c r="W496" s="39"/>
      <c r="X496" s="39"/>
      <c r="Y496" s="39"/>
      <c r="Z496" s="39"/>
    </row>
    <row r="497" spans="1:26" ht="47.25" hidden="1" customHeight="1" x14ac:dyDescent="0.25">
      <c r="A497" s="28">
        <v>497</v>
      </c>
      <c r="B497" s="30" t="s">
        <v>18</v>
      </c>
      <c r="C497" s="30" t="s">
        <v>41</v>
      </c>
      <c r="D497" s="32" t="s">
        <v>1346</v>
      </c>
      <c r="E497" s="334" t="s">
        <v>58</v>
      </c>
      <c r="F497" s="335" t="s">
        <v>1347</v>
      </c>
      <c r="G497" s="321" t="s">
        <v>23</v>
      </c>
      <c r="H497" s="350" t="s">
        <v>24</v>
      </c>
      <c r="I497" s="41"/>
      <c r="J497" s="42"/>
      <c r="K497" s="39"/>
      <c r="L497" s="106"/>
      <c r="M497" s="39"/>
      <c r="N497" s="39"/>
      <c r="O497" s="39"/>
      <c r="P497" s="39"/>
      <c r="Q497" s="39"/>
      <c r="R497" s="39"/>
      <c r="S497" s="39"/>
      <c r="T497" s="39"/>
      <c r="U497" s="39"/>
      <c r="V497" s="39"/>
      <c r="W497" s="39"/>
      <c r="X497" s="39"/>
      <c r="Y497" s="39"/>
      <c r="Z497" s="39"/>
    </row>
    <row r="498" spans="1:26" ht="15.75" hidden="1" customHeight="1" x14ac:dyDescent="0.25">
      <c r="A498" s="28">
        <v>498</v>
      </c>
      <c r="B498" s="30" t="s">
        <v>18</v>
      </c>
      <c r="C498" s="30" t="s">
        <v>41</v>
      </c>
      <c r="D498" s="32" t="s">
        <v>1348</v>
      </c>
      <c r="E498" s="334" t="s">
        <v>21</v>
      </c>
      <c r="F498" s="321" t="s">
        <v>1349</v>
      </c>
      <c r="G498" s="321" t="s">
        <v>336</v>
      </c>
      <c r="H498" s="350" t="s">
        <v>24</v>
      </c>
      <c r="I498" s="41"/>
      <c r="J498" s="42"/>
      <c r="K498" s="39"/>
      <c r="L498" s="106"/>
      <c r="M498" s="39"/>
      <c r="N498" s="39"/>
      <c r="O498" s="39"/>
      <c r="P498" s="39"/>
      <c r="Q498" s="39"/>
      <c r="R498" s="39"/>
      <c r="S498" s="39"/>
      <c r="T498" s="39"/>
      <c r="U498" s="39"/>
      <c r="V498" s="39"/>
      <c r="W498" s="39"/>
      <c r="X498" s="39"/>
      <c r="Y498" s="39"/>
      <c r="Z498" s="39"/>
    </row>
    <row r="499" spans="1:26" ht="15.75" hidden="1" customHeight="1" x14ac:dyDescent="0.25">
      <c r="A499" s="28">
        <v>499</v>
      </c>
      <c r="B499" s="30" t="s">
        <v>18</v>
      </c>
      <c r="C499" s="30" t="s">
        <v>41</v>
      </c>
      <c r="D499" s="32" t="s">
        <v>1350</v>
      </c>
      <c r="E499" s="334" t="s">
        <v>21</v>
      </c>
      <c r="F499" s="321" t="s">
        <v>1351</v>
      </c>
      <c r="G499" s="321" t="s">
        <v>339</v>
      </c>
      <c r="H499" s="339" t="s">
        <v>46</v>
      </c>
      <c r="I499" s="41"/>
      <c r="J499" s="42"/>
      <c r="K499" s="39"/>
      <c r="L499" s="106"/>
      <c r="M499" s="39"/>
      <c r="N499" s="39"/>
      <c r="O499" s="39"/>
      <c r="P499" s="39"/>
      <c r="Q499" s="39"/>
      <c r="R499" s="39"/>
      <c r="S499" s="39"/>
      <c r="T499" s="39"/>
      <c r="U499" s="39"/>
      <c r="V499" s="39"/>
      <c r="W499" s="39"/>
      <c r="X499" s="39"/>
      <c r="Y499" s="39"/>
      <c r="Z499" s="39"/>
    </row>
    <row r="500" spans="1:26" ht="63" hidden="1" customHeight="1" x14ac:dyDescent="0.25">
      <c r="A500" s="28">
        <v>500</v>
      </c>
      <c r="B500" s="30" t="s">
        <v>18</v>
      </c>
      <c r="C500" s="30" t="s">
        <v>41</v>
      </c>
      <c r="D500" s="32" t="s">
        <v>1352</v>
      </c>
      <c r="E500" s="334" t="s">
        <v>58</v>
      </c>
      <c r="F500" s="321" t="s">
        <v>1353</v>
      </c>
      <c r="G500" s="335" t="s">
        <v>377</v>
      </c>
      <c r="H500" s="350" t="s">
        <v>24</v>
      </c>
      <c r="I500" s="41"/>
      <c r="J500" s="42"/>
      <c r="K500" s="39"/>
      <c r="L500" s="106"/>
      <c r="M500" s="39"/>
      <c r="N500" s="39"/>
      <c r="O500" s="39"/>
      <c r="P500" s="39"/>
      <c r="Q500" s="39"/>
      <c r="R500" s="39"/>
      <c r="S500" s="39"/>
      <c r="T500" s="39"/>
      <c r="U500" s="39"/>
      <c r="V500" s="39"/>
      <c r="W500" s="39"/>
      <c r="X500" s="39"/>
      <c r="Y500" s="39"/>
      <c r="Z500" s="39"/>
    </row>
    <row r="501" spans="1:26" ht="47.25" hidden="1" customHeight="1" x14ac:dyDescent="0.25">
      <c r="A501" s="28">
        <v>501</v>
      </c>
      <c r="B501" s="30" t="s">
        <v>18</v>
      </c>
      <c r="C501" s="30" t="s">
        <v>41</v>
      </c>
      <c r="D501" s="32" t="s">
        <v>1354</v>
      </c>
      <c r="E501" s="334" t="s">
        <v>21</v>
      </c>
      <c r="F501" s="321" t="s">
        <v>1355</v>
      </c>
      <c r="G501" s="335" t="s">
        <v>377</v>
      </c>
      <c r="H501" s="339" t="s">
        <v>46</v>
      </c>
      <c r="I501" s="41"/>
      <c r="J501" s="42"/>
      <c r="K501" s="39"/>
      <c r="L501" s="106"/>
      <c r="M501" s="39"/>
      <c r="N501" s="39"/>
      <c r="O501" s="39"/>
      <c r="P501" s="39"/>
      <c r="Q501" s="39"/>
      <c r="R501" s="39"/>
      <c r="S501" s="39"/>
      <c r="T501" s="39"/>
      <c r="U501" s="39"/>
      <c r="V501" s="39"/>
      <c r="W501" s="39"/>
      <c r="X501" s="39"/>
      <c r="Y501" s="39"/>
      <c r="Z501" s="39"/>
    </row>
    <row r="502" spans="1:26" ht="47.25" hidden="1" customHeight="1" x14ac:dyDescent="0.25">
      <c r="A502" s="28">
        <v>502</v>
      </c>
      <c r="B502" s="30" t="s">
        <v>18</v>
      </c>
      <c r="C502" s="30" t="s">
        <v>41</v>
      </c>
      <c r="D502" s="32" t="s">
        <v>1356</v>
      </c>
      <c r="E502" s="334" t="s">
        <v>167</v>
      </c>
      <c r="F502" s="321" t="s">
        <v>1357</v>
      </c>
      <c r="G502" s="335" t="s">
        <v>377</v>
      </c>
      <c r="H502" s="339" t="s">
        <v>176</v>
      </c>
      <c r="I502" s="41"/>
      <c r="J502" s="42"/>
      <c r="K502" s="39"/>
      <c r="L502" s="106"/>
      <c r="M502" s="39"/>
      <c r="N502" s="39"/>
      <c r="O502" s="39"/>
      <c r="P502" s="39"/>
      <c r="Q502" s="39"/>
      <c r="R502" s="39"/>
      <c r="S502" s="39"/>
      <c r="T502" s="39"/>
      <c r="U502" s="39"/>
      <c r="V502" s="39"/>
      <c r="W502" s="39"/>
      <c r="X502" s="39"/>
      <c r="Y502" s="39"/>
      <c r="Z502" s="39"/>
    </row>
    <row r="503" spans="1:26" ht="47.25" hidden="1" customHeight="1" x14ac:dyDescent="0.25">
      <c r="A503" s="28">
        <v>503</v>
      </c>
      <c r="B503" s="30" t="s">
        <v>18</v>
      </c>
      <c r="C503" s="30" t="s">
        <v>41</v>
      </c>
      <c r="D503" s="32" t="s">
        <v>1358</v>
      </c>
      <c r="E503" s="334" t="s">
        <v>58</v>
      </c>
      <c r="F503" s="321" t="s">
        <v>1359</v>
      </c>
      <c r="G503" s="321" t="s">
        <v>253</v>
      </c>
      <c r="H503" s="350" t="s">
        <v>24</v>
      </c>
      <c r="I503" s="41"/>
      <c r="J503" s="42"/>
      <c r="K503" s="39"/>
      <c r="L503" s="106"/>
      <c r="M503" s="39"/>
      <c r="N503" s="39"/>
      <c r="O503" s="39"/>
      <c r="P503" s="39"/>
      <c r="Q503" s="39"/>
      <c r="R503" s="39"/>
      <c r="S503" s="39"/>
      <c r="T503" s="39"/>
      <c r="U503" s="39"/>
      <c r="V503" s="39"/>
      <c r="W503" s="39"/>
      <c r="X503" s="39"/>
      <c r="Y503" s="39"/>
      <c r="Z503" s="39"/>
    </row>
    <row r="504" spans="1:26" ht="47.25" hidden="1" customHeight="1" x14ac:dyDescent="0.25">
      <c r="A504" s="28">
        <v>504</v>
      </c>
      <c r="B504" s="30" t="s">
        <v>18</v>
      </c>
      <c r="C504" s="30" t="s">
        <v>41</v>
      </c>
      <c r="D504" s="32" t="s">
        <v>1360</v>
      </c>
      <c r="E504" s="334" t="s">
        <v>58</v>
      </c>
      <c r="F504" s="321" t="s">
        <v>1361</v>
      </c>
      <c r="G504" s="321" t="s">
        <v>943</v>
      </c>
      <c r="H504" s="350" t="s">
        <v>24</v>
      </c>
      <c r="I504" s="41"/>
      <c r="J504" s="42"/>
      <c r="K504" s="39"/>
      <c r="L504" s="106"/>
      <c r="M504" s="39"/>
      <c r="N504" s="39"/>
      <c r="O504" s="39"/>
      <c r="P504" s="39"/>
      <c r="Q504" s="39"/>
      <c r="R504" s="39"/>
      <c r="S504" s="39"/>
      <c r="T504" s="39"/>
      <c r="U504" s="39"/>
      <c r="V504" s="39"/>
      <c r="W504" s="39"/>
      <c r="X504" s="39"/>
      <c r="Y504" s="39"/>
      <c r="Z504" s="39"/>
    </row>
    <row r="505" spans="1:26" ht="15.75" hidden="1" customHeight="1" x14ac:dyDescent="0.25">
      <c r="A505" s="28">
        <v>505</v>
      </c>
      <c r="B505" s="30" t="s">
        <v>18</v>
      </c>
      <c r="C505" s="30" t="s">
        <v>41</v>
      </c>
      <c r="D505" s="32" t="s">
        <v>1362</v>
      </c>
      <c r="E505" s="334" t="s">
        <v>21</v>
      </c>
      <c r="F505" s="321" t="s">
        <v>1363</v>
      </c>
      <c r="G505" s="321" t="s">
        <v>274</v>
      </c>
      <c r="H505" s="339" t="s">
        <v>176</v>
      </c>
      <c r="I505" s="41"/>
      <c r="J505" s="42"/>
      <c r="K505" s="39"/>
      <c r="L505" s="106"/>
      <c r="M505" s="39"/>
      <c r="N505" s="39"/>
      <c r="O505" s="39"/>
      <c r="P505" s="39"/>
      <c r="Q505" s="39"/>
      <c r="R505" s="39"/>
      <c r="S505" s="39"/>
      <c r="T505" s="39"/>
      <c r="U505" s="39"/>
      <c r="V505" s="39"/>
      <c r="W505" s="39"/>
      <c r="X505" s="39"/>
      <c r="Y505" s="39"/>
      <c r="Z505" s="39"/>
    </row>
    <row r="506" spans="1:26" ht="47.25" hidden="1" customHeight="1" x14ac:dyDescent="0.25">
      <c r="A506" s="28">
        <v>506</v>
      </c>
      <c r="B506" s="30" t="s">
        <v>18</v>
      </c>
      <c r="C506" s="30" t="s">
        <v>41</v>
      </c>
      <c r="D506" s="32" t="s">
        <v>1364</v>
      </c>
      <c r="E506" s="334" t="s">
        <v>167</v>
      </c>
      <c r="F506" s="321" t="s">
        <v>1365</v>
      </c>
      <c r="G506" s="321" t="s">
        <v>1090</v>
      </c>
      <c r="H506" s="339" t="s">
        <v>176</v>
      </c>
      <c r="I506" s="41"/>
      <c r="J506" s="42"/>
      <c r="K506" s="39"/>
      <c r="L506" s="106"/>
      <c r="M506" s="39"/>
      <c r="N506" s="39"/>
      <c r="O506" s="39"/>
      <c r="P506" s="39"/>
      <c r="Q506" s="39"/>
      <c r="R506" s="39"/>
      <c r="S506" s="39"/>
      <c r="T506" s="39"/>
      <c r="U506" s="39"/>
      <c r="V506" s="39"/>
      <c r="W506" s="39"/>
      <c r="X506" s="39"/>
      <c r="Y506" s="39"/>
      <c r="Z506" s="39"/>
    </row>
    <row r="507" spans="1:26" ht="47.25" hidden="1" customHeight="1" x14ac:dyDescent="0.25">
      <c r="A507" s="28">
        <v>507</v>
      </c>
      <c r="B507" s="30" t="s">
        <v>18</v>
      </c>
      <c r="C507" s="30" t="s">
        <v>41</v>
      </c>
      <c r="D507" s="32" t="s">
        <v>1366</v>
      </c>
      <c r="E507" s="334" t="s">
        <v>21</v>
      </c>
      <c r="F507" s="321" t="s">
        <v>1094</v>
      </c>
      <c r="G507" s="321" t="s">
        <v>946</v>
      </c>
      <c r="H507" s="350" t="s">
        <v>24</v>
      </c>
      <c r="I507" s="41"/>
      <c r="J507" s="42"/>
      <c r="K507" s="39"/>
      <c r="L507" s="106"/>
      <c r="M507" s="39"/>
      <c r="N507" s="39"/>
      <c r="O507" s="39"/>
      <c r="P507" s="39"/>
      <c r="Q507" s="39"/>
      <c r="R507" s="39"/>
      <c r="S507" s="39"/>
      <c r="T507" s="39"/>
      <c r="U507" s="39"/>
      <c r="V507" s="39"/>
      <c r="W507" s="39"/>
      <c r="X507" s="39"/>
      <c r="Y507" s="39"/>
      <c r="Z507" s="39"/>
    </row>
    <row r="508" spans="1:26" ht="47.25" hidden="1" customHeight="1" x14ac:dyDescent="0.25">
      <c r="A508" s="28">
        <v>508</v>
      </c>
      <c r="B508" s="30" t="s">
        <v>18</v>
      </c>
      <c r="C508" s="30" t="s">
        <v>41</v>
      </c>
      <c r="D508" s="32" t="s">
        <v>1367</v>
      </c>
      <c r="E508" s="334" t="s">
        <v>167</v>
      </c>
      <c r="F508" s="321" t="s">
        <v>1368</v>
      </c>
      <c r="G508" s="321" t="s">
        <v>224</v>
      </c>
      <c r="H508" s="339" t="s">
        <v>176</v>
      </c>
      <c r="I508" s="41"/>
      <c r="J508" s="42"/>
      <c r="K508" s="39"/>
      <c r="L508" s="106"/>
      <c r="M508" s="39"/>
      <c r="N508" s="39"/>
      <c r="O508" s="39"/>
      <c r="P508" s="39"/>
      <c r="Q508" s="39"/>
      <c r="R508" s="39"/>
      <c r="S508" s="39"/>
      <c r="T508" s="39"/>
      <c r="U508" s="39"/>
      <c r="V508" s="39"/>
      <c r="W508" s="39"/>
      <c r="X508" s="39"/>
      <c r="Y508" s="39"/>
      <c r="Z508" s="39"/>
    </row>
    <row r="509" spans="1:26" ht="47.25" hidden="1" customHeight="1" x14ac:dyDescent="0.25">
      <c r="A509" s="28">
        <v>509</v>
      </c>
      <c r="B509" s="30" t="s">
        <v>18</v>
      </c>
      <c r="C509" s="30" t="s">
        <v>41</v>
      </c>
      <c r="D509" s="32" t="s">
        <v>1369</v>
      </c>
      <c r="E509" s="334" t="s">
        <v>58</v>
      </c>
      <c r="F509" s="321" t="s">
        <v>1370</v>
      </c>
      <c r="G509" s="321" t="s">
        <v>1371</v>
      </c>
      <c r="H509" s="350" t="s">
        <v>24</v>
      </c>
      <c r="I509" s="41"/>
      <c r="J509" s="42"/>
      <c r="K509" s="39"/>
      <c r="L509" s="106"/>
      <c r="M509" s="39"/>
      <c r="N509" s="39"/>
      <c r="O509" s="39"/>
      <c r="P509" s="39"/>
      <c r="Q509" s="39"/>
      <c r="R509" s="39"/>
      <c r="S509" s="39"/>
      <c r="T509" s="39"/>
      <c r="U509" s="39"/>
      <c r="V509" s="39"/>
      <c r="W509" s="39"/>
      <c r="X509" s="39"/>
      <c r="Y509" s="39"/>
      <c r="Z509" s="39"/>
    </row>
    <row r="510" spans="1:26" ht="47.25" hidden="1" customHeight="1" x14ac:dyDescent="0.25">
      <c r="A510" s="28">
        <v>510</v>
      </c>
      <c r="B510" s="30" t="s">
        <v>18</v>
      </c>
      <c r="C510" s="30" t="s">
        <v>41</v>
      </c>
      <c r="D510" s="32" t="s">
        <v>1372</v>
      </c>
      <c r="E510" s="334" t="s">
        <v>58</v>
      </c>
      <c r="F510" s="321" t="s">
        <v>1557</v>
      </c>
      <c r="G510" s="321" t="s">
        <v>61</v>
      </c>
      <c r="H510" s="350" t="s">
        <v>24</v>
      </c>
      <c r="I510" s="41"/>
      <c r="J510" s="42"/>
      <c r="K510" s="39"/>
      <c r="L510" s="106"/>
      <c r="M510" s="39"/>
      <c r="N510" s="39"/>
      <c r="O510" s="39"/>
      <c r="P510" s="39"/>
      <c r="Q510" s="39"/>
      <c r="R510" s="39"/>
      <c r="S510" s="39"/>
      <c r="T510" s="39"/>
      <c r="U510" s="39"/>
      <c r="V510" s="39"/>
      <c r="W510" s="39"/>
      <c r="X510" s="39"/>
      <c r="Y510" s="39"/>
      <c r="Z510" s="39"/>
    </row>
    <row r="511" spans="1:26" ht="204.75" customHeight="1" x14ac:dyDescent="0.25">
      <c r="A511" s="28">
        <v>511</v>
      </c>
      <c r="B511" s="30" t="s">
        <v>62</v>
      </c>
      <c r="C511" s="30" t="s">
        <v>63</v>
      </c>
      <c r="D511" s="32" t="s">
        <v>1374</v>
      </c>
      <c r="E511" s="334" t="s">
        <v>21</v>
      </c>
      <c r="F511" s="321" t="s">
        <v>1266</v>
      </c>
      <c r="G511" s="321" t="s">
        <v>66</v>
      </c>
      <c r="H511" s="350" t="s">
        <v>24</v>
      </c>
      <c r="I511" s="41"/>
      <c r="J511" s="42"/>
      <c r="K511" s="39"/>
      <c r="L511" s="100"/>
      <c r="M511" s="39"/>
      <c r="N511" s="39"/>
      <c r="O511" s="39"/>
      <c r="P511" s="39"/>
      <c r="Q511" s="39"/>
      <c r="R511" s="39"/>
      <c r="S511" s="39"/>
      <c r="T511" s="39"/>
      <c r="U511" s="39"/>
      <c r="V511" s="39"/>
      <c r="W511" s="39"/>
      <c r="X511" s="39"/>
      <c r="Y511" s="39"/>
      <c r="Z511" s="39"/>
    </row>
    <row r="512" spans="1:26" ht="252" customHeight="1" x14ac:dyDescent="0.25">
      <c r="A512" s="28">
        <v>512</v>
      </c>
      <c r="B512" s="30" t="s">
        <v>62</v>
      </c>
      <c r="C512" s="30" t="s">
        <v>63</v>
      </c>
      <c r="D512" s="32" t="s">
        <v>1376</v>
      </c>
      <c r="E512" s="334" t="s">
        <v>21</v>
      </c>
      <c r="F512" s="321" t="s">
        <v>1292</v>
      </c>
      <c r="G512" s="321" t="s">
        <v>66</v>
      </c>
      <c r="H512" s="350" t="s">
        <v>24</v>
      </c>
      <c r="I512" s="41"/>
      <c r="J512" s="42"/>
      <c r="K512" s="39"/>
      <c r="L512" s="100"/>
      <c r="M512" s="39"/>
      <c r="N512" s="39"/>
      <c r="O512" s="39"/>
      <c r="P512" s="39"/>
      <c r="Q512" s="39"/>
      <c r="R512" s="39"/>
      <c r="S512" s="39"/>
      <c r="T512" s="39"/>
      <c r="U512" s="39"/>
      <c r="V512" s="39"/>
      <c r="W512" s="39"/>
      <c r="X512" s="39"/>
      <c r="Y512" s="39"/>
      <c r="Z512" s="39"/>
    </row>
    <row r="513" spans="1:26" ht="409.5" customHeight="1" x14ac:dyDescent="0.25">
      <c r="A513" s="28">
        <v>513</v>
      </c>
      <c r="B513" s="30" t="s">
        <v>62</v>
      </c>
      <c r="C513" s="30" t="s">
        <v>63</v>
      </c>
      <c r="D513" s="32" t="s">
        <v>1377</v>
      </c>
      <c r="E513" s="334" t="s">
        <v>58</v>
      </c>
      <c r="F513" s="321" t="s">
        <v>1153</v>
      </c>
      <c r="G513" s="321" t="s">
        <v>23</v>
      </c>
      <c r="H513" s="350" t="s">
        <v>24</v>
      </c>
      <c r="I513" s="41"/>
      <c r="J513" s="42"/>
      <c r="K513" s="39"/>
      <c r="L513" s="100"/>
      <c r="M513" s="39"/>
      <c r="N513" s="39"/>
      <c r="O513" s="39"/>
      <c r="P513" s="39"/>
      <c r="Q513" s="39"/>
      <c r="R513" s="39"/>
      <c r="S513" s="39"/>
      <c r="T513" s="39"/>
      <c r="U513" s="39"/>
      <c r="V513" s="39"/>
      <c r="W513" s="39"/>
      <c r="X513" s="39"/>
      <c r="Y513" s="39"/>
      <c r="Z513" s="39"/>
    </row>
    <row r="514" spans="1:26" ht="204.75" customHeight="1" x14ac:dyDescent="0.25">
      <c r="A514" s="28">
        <v>514</v>
      </c>
      <c r="B514" s="30" t="s">
        <v>62</v>
      </c>
      <c r="C514" s="30" t="s">
        <v>63</v>
      </c>
      <c r="D514" s="32" t="s">
        <v>1378</v>
      </c>
      <c r="E514" s="334" t="s">
        <v>58</v>
      </c>
      <c r="F514" s="321" t="s">
        <v>1379</v>
      </c>
      <c r="G514" s="321" t="s">
        <v>23</v>
      </c>
      <c r="H514" s="339" t="s">
        <v>24</v>
      </c>
      <c r="I514" s="36" t="s">
        <v>25</v>
      </c>
      <c r="J514" s="37"/>
      <c r="K514" s="39"/>
      <c r="L514" s="100"/>
      <c r="M514" s="39"/>
      <c r="N514" s="39"/>
      <c r="O514" s="39"/>
      <c r="P514" s="39"/>
      <c r="Q514" s="39"/>
      <c r="R514" s="39"/>
      <c r="S514" s="39"/>
      <c r="T514" s="39"/>
      <c r="U514" s="39"/>
      <c r="V514" s="39"/>
      <c r="W514" s="39"/>
      <c r="X514" s="39"/>
      <c r="Y514" s="39"/>
      <c r="Z514" s="39"/>
    </row>
    <row r="515" spans="1:26" ht="141.75" customHeight="1" x14ac:dyDescent="0.25">
      <c r="A515" s="28">
        <v>515</v>
      </c>
      <c r="B515" s="30" t="s">
        <v>62</v>
      </c>
      <c r="C515" s="30" t="s">
        <v>63</v>
      </c>
      <c r="D515" s="32" t="s">
        <v>1382</v>
      </c>
      <c r="E515" s="334" t="s">
        <v>58</v>
      </c>
      <c r="F515" s="321" t="s">
        <v>1383</v>
      </c>
      <c r="G515" s="321" t="s">
        <v>66</v>
      </c>
      <c r="H515" s="350" t="s">
        <v>24</v>
      </c>
      <c r="I515" s="41"/>
      <c r="J515" s="42"/>
      <c r="K515" s="39"/>
      <c r="L515" s="100"/>
      <c r="M515" s="39"/>
      <c r="N515" s="39"/>
      <c r="O515" s="39"/>
      <c r="P515" s="39"/>
      <c r="Q515" s="39"/>
      <c r="R515" s="39"/>
      <c r="S515" s="39"/>
      <c r="T515" s="39"/>
      <c r="U515" s="39"/>
      <c r="V515" s="39"/>
      <c r="W515" s="39"/>
      <c r="X515" s="39"/>
      <c r="Y515" s="39"/>
      <c r="Z515" s="39"/>
    </row>
    <row r="516" spans="1:26" ht="315" customHeight="1" x14ac:dyDescent="0.25">
      <c r="A516" s="28">
        <v>516</v>
      </c>
      <c r="B516" s="30" t="s">
        <v>62</v>
      </c>
      <c r="C516" s="30" t="s">
        <v>63</v>
      </c>
      <c r="D516" s="32" t="s">
        <v>1384</v>
      </c>
      <c r="E516" s="334" t="s">
        <v>167</v>
      </c>
      <c r="F516" s="321" t="s">
        <v>1577</v>
      </c>
      <c r="G516" s="335" t="s">
        <v>315</v>
      </c>
      <c r="H516" s="339" t="s">
        <v>176</v>
      </c>
      <c r="I516" s="41"/>
      <c r="J516" s="54" t="s">
        <v>1063</v>
      </c>
      <c r="K516" s="44" t="s">
        <v>35</v>
      </c>
      <c r="L516" s="33"/>
      <c r="M516" s="55" t="s">
        <v>1236</v>
      </c>
      <c r="N516" s="55"/>
      <c r="O516" s="55"/>
      <c r="P516" s="39"/>
      <c r="Q516" s="39"/>
      <c r="R516" s="39"/>
      <c r="S516" s="39"/>
      <c r="T516" s="39"/>
      <c r="U516" s="39"/>
      <c r="V516" s="39"/>
      <c r="W516" s="39"/>
      <c r="X516" s="39"/>
      <c r="Y516" s="39"/>
      <c r="Z516" s="39"/>
    </row>
    <row r="517" spans="1:26" ht="94.5" customHeight="1" x14ac:dyDescent="0.25">
      <c r="A517" s="28">
        <v>517</v>
      </c>
      <c r="B517" s="30" t="s">
        <v>62</v>
      </c>
      <c r="C517" s="30" t="s">
        <v>63</v>
      </c>
      <c r="D517" s="32" t="s">
        <v>1385</v>
      </c>
      <c r="E517" s="334" t="s">
        <v>21</v>
      </c>
      <c r="F517" s="321" t="s">
        <v>1386</v>
      </c>
      <c r="G517" s="321" t="s">
        <v>66</v>
      </c>
      <c r="H517" s="350" t="s">
        <v>24</v>
      </c>
      <c r="I517" s="41"/>
      <c r="J517" s="42"/>
      <c r="K517" s="39"/>
      <c r="L517" s="100"/>
      <c r="M517" s="39"/>
      <c r="N517" s="39"/>
      <c r="O517" s="39"/>
      <c r="P517" s="39"/>
      <c r="Q517" s="39"/>
      <c r="R517" s="39"/>
      <c r="S517" s="39"/>
      <c r="T517" s="39"/>
      <c r="U517" s="39"/>
      <c r="V517" s="39"/>
      <c r="W517" s="39"/>
      <c r="X517" s="39"/>
      <c r="Y517" s="39"/>
      <c r="Z517" s="39"/>
    </row>
    <row r="518" spans="1:26" ht="141.75" customHeight="1" x14ac:dyDescent="0.25">
      <c r="A518" s="28">
        <v>518</v>
      </c>
      <c r="B518" s="30" t="s">
        <v>62</v>
      </c>
      <c r="C518" s="30" t="s">
        <v>63</v>
      </c>
      <c r="D518" s="32" t="s">
        <v>1387</v>
      </c>
      <c r="E518" s="334" t="s">
        <v>21</v>
      </c>
      <c r="F518" s="321" t="s">
        <v>1586</v>
      </c>
      <c r="G518" s="321" t="s">
        <v>66</v>
      </c>
      <c r="H518" s="350" t="s">
        <v>24</v>
      </c>
      <c r="I518" s="41"/>
      <c r="J518" s="42"/>
      <c r="K518" s="39"/>
      <c r="L518" s="100"/>
      <c r="M518" s="39"/>
      <c r="N518" s="39"/>
      <c r="O518" s="39"/>
      <c r="P518" s="39"/>
      <c r="Q518" s="39"/>
      <c r="R518" s="39"/>
      <c r="S518" s="39"/>
      <c r="T518" s="39"/>
      <c r="U518" s="39"/>
      <c r="V518" s="39"/>
      <c r="W518" s="39"/>
      <c r="X518" s="39"/>
      <c r="Y518" s="39"/>
      <c r="Z518" s="39"/>
    </row>
    <row r="519" spans="1:26" ht="409.5" customHeight="1" x14ac:dyDescent="0.25">
      <c r="A519" s="28">
        <v>519</v>
      </c>
      <c r="B519" s="30" t="s">
        <v>62</v>
      </c>
      <c r="C519" s="30" t="s">
        <v>63</v>
      </c>
      <c r="D519" s="32" t="s">
        <v>1388</v>
      </c>
      <c r="E519" s="334" t="s">
        <v>58</v>
      </c>
      <c r="F519" s="321" t="s">
        <v>1313</v>
      </c>
      <c r="G519" s="321" t="s">
        <v>23</v>
      </c>
      <c r="H519" s="350" t="s">
        <v>24</v>
      </c>
      <c r="I519" s="41"/>
      <c r="J519" s="42"/>
      <c r="K519" s="39"/>
      <c r="L519" s="100"/>
      <c r="M519" s="39"/>
      <c r="N519" s="39"/>
      <c r="O519" s="39"/>
      <c r="P519" s="39"/>
      <c r="Q519" s="39"/>
      <c r="R519" s="39"/>
      <c r="S519" s="39"/>
      <c r="T519" s="39"/>
      <c r="U519" s="39"/>
      <c r="V519" s="39"/>
      <c r="W519" s="39"/>
      <c r="X519" s="39"/>
      <c r="Y519" s="39"/>
      <c r="Z519" s="39"/>
    </row>
    <row r="520" spans="1:26" ht="157.5" customHeight="1" x14ac:dyDescent="0.25">
      <c r="A520" s="28">
        <v>520</v>
      </c>
      <c r="B520" s="30" t="s">
        <v>62</v>
      </c>
      <c r="C520" s="30" t="s">
        <v>63</v>
      </c>
      <c r="D520" s="32" t="s">
        <v>1390</v>
      </c>
      <c r="E520" s="334" t="s">
        <v>58</v>
      </c>
      <c r="F520" s="321" t="s">
        <v>1153</v>
      </c>
      <c r="G520" s="321" t="s">
        <v>23</v>
      </c>
      <c r="H520" s="350" t="s">
        <v>24</v>
      </c>
      <c r="I520" s="41"/>
      <c r="J520" s="42"/>
      <c r="K520" s="39"/>
      <c r="L520" s="100"/>
      <c r="M520" s="39"/>
      <c r="N520" s="39"/>
      <c r="O520" s="39"/>
      <c r="P520" s="39"/>
      <c r="Q520" s="39"/>
      <c r="R520" s="39"/>
      <c r="S520" s="39"/>
      <c r="T520" s="39"/>
      <c r="U520" s="39"/>
      <c r="V520" s="39"/>
      <c r="W520" s="39"/>
      <c r="X520" s="39"/>
      <c r="Y520" s="39"/>
      <c r="Z520" s="39"/>
    </row>
    <row r="521" spans="1:26" ht="220.5" hidden="1" customHeight="1" x14ac:dyDescent="0.25">
      <c r="A521" s="28">
        <v>521</v>
      </c>
      <c r="B521" s="30" t="s">
        <v>62</v>
      </c>
      <c r="C521" s="30" t="s">
        <v>41</v>
      </c>
      <c r="D521" s="32" t="s">
        <v>1391</v>
      </c>
      <c r="E521" s="334" t="s">
        <v>58</v>
      </c>
      <c r="F521" s="321" t="s">
        <v>1392</v>
      </c>
      <c r="G521" s="321" t="s">
        <v>66</v>
      </c>
      <c r="H521" s="350" t="s">
        <v>24</v>
      </c>
      <c r="I521" s="41"/>
      <c r="J521" s="42"/>
      <c r="K521" s="39"/>
      <c r="L521" s="106"/>
      <c r="M521" s="39"/>
      <c r="N521" s="39"/>
      <c r="O521" s="39"/>
      <c r="P521" s="39"/>
      <c r="Q521" s="39"/>
      <c r="R521" s="39"/>
      <c r="S521" s="39"/>
      <c r="T521" s="39"/>
      <c r="U521" s="39"/>
      <c r="V521" s="39"/>
      <c r="W521" s="39"/>
      <c r="X521" s="39"/>
      <c r="Y521" s="39"/>
      <c r="Z521" s="39"/>
    </row>
    <row r="522" spans="1:26" ht="157.5" hidden="1" customHeight="1" x14ac:dyDescent="0.25">
      <c r="A522" s="28">
        <v>522</v>
      </c>
      <c r="B522" s="30" t="s">
        <v>62</v>
      </c>
      <c r="C522" s="30" t="s">
        <v>41</v>
      </c>
      <c r="D522" s="32" t="s">
        <v>1393</v>
      </c>
      <c r="E522" s="334" t="s">
        <v>58</v>
      </c>
      <c r="F522" s="321" t="s">
        <v>1394</v>
      </c>
      <c r="G522" s="321" t="s">
        <v>66</v>
      </c>
      <c r="H522" s="350" t="s">
        <v>24</v>
      </c>
      <c r="I522" s="41"/>
      <c r="J522" s="42"/>
      <c r="K522" s="39"/>
      <c r="L522" s="106"/>
      <c r="M522" s="39"/>
      <c r="N522" s="39"/>
      <c r="O522" s="39"/>
      <c r="P522" s="39"/>
      <c r="Q522" s="39"/>
      <c r="R522" s="39"/>
      <c r="S522" s="39"/>
      <c r="T522" s="39"/>
      <c r="U522" s="39"/>
      <c r="V522" s="39"/>
      <c r="W522" s="39"/>
      <c r="X522" s="39"/>
      <c r="Y522" s="39"/>
      <c r="Z522" s="39"/>
    </row>
    <row r="523" spans="1:26" ht="157.5" hidden="1" customHeight="1" x14ac:dyDescent="0.25">
      <c r="A523" s="28">
        <v>523</v>
      </c>
      <c r="B523" s="30" t="s">
        <v>62</v>
      </c>
      <c r="C523" s="30" t="s">
        <v>41</v>
      </c>
      <c r="D523" s="32" t="s">
        <v>1395</v>
      </c>
      <c r="E523" s="334" t="s">
        <v>167</v>
      </c>
      <c r="F523" s="321" t="s">
        <v>1396</v>
      </c>
      <c r="G523" s="321" t="s">
        <v>204</v>
      </c>
      <c r="H523" s="339" t="s">
        <v>176</v>
      </c>
      <c r="I523" s="41"/>
      <c r="J523" s="42"/>
      <c r="K523" s="39"/>
      <c r="L523" s="106"/>
      <c r="M523" s="39"/>
      <c r="N523" s="39"/>
      <c r="O523" s="39"/>
      <c r="P523" s="39"/>
      <c r="Q523" s="39"/>
      <c r="R523" s="39"/>
      <c r="S523" s="39"/>
      <c r="T523" s="39"/>
      <c r="U523" s="39"/>
      <c r="V523" s="39"/>
      <c r="W523" s="39"/>
      <c r="X523" s="39"/>
      <c r="Y523" s="39"/>
      <c r="Z523" s="39"/>
    </row>
    <row r="524" spans="1:26" ht="141.75" hidden="1" customHeight="1" x14ac:dyDescent="0.25">
      <c r="A524" s="28">
        <v>524</v>
      </c>
      <c r="B524" s="30" t="s">
        <v>62</v>
      </c>
      <c r="C524" s="30" t="s">
        <v>41</v>
      </c>
      <c r="D524" s="32" t="s">
        <v>1397</v>
      </c>
      <c r="E524" s="334" t="s">
        <v>58</v>
      </c>
      <c r="F524" s="321" t="s">
        <v>1398</v>
      </c>
      <c r="G524" s="321" t="s">
        <v>66</v>
      </c>
      <c r="H524" s="350" t="s">
        <v>24</v>
      </c>
      <c r="I524" s="41"/>
      <c r="J524" s="42"/>
      <c r="K524" s="39"/>
      <c r="L524" s="106"/>
      <c r="M524" s="39"/>
      <c r="N524" s="39"/>
      <c r="O524" s="39"/>
      <c r="P524" s="39"/>
      <c r="Q524" s="39"/>
      <c r="R524" s="39"/>
      <c r="S524" s="39"/>
      <c r="T524" s="39"/>
      <c r="U524" s="39"/>
      <c r="V524" s="39"/>
      <c r="W524" s="39"/>
      <c r="X524" s="39"/>
      <c r="Y524" s="39"/>
      <c r="Z524" s="39"/>
    </row>
    <row r="525" spans="1:26" ht="78.75" hidden="1" customHeight="1" x14ac:dyDescent="0.25">
      <c r="A525" s="28">
        <v>525</v>
      </c>
      <c r="B525" s="30" t="s">
        <v>62</v>
      </c>
      <c r="C525" s="30" t="s">
        <v>41</v>
      </c>
      <c r="D525" s="32" t="s">
        <v>1399</v>
      </c>
      <c r="E525" s="334" t="s">
        <v>58</v>
      </c>
      <c r="F525" s="321" t="s">
        <v>1400</v>
      </c>
      <c r="G525" s="321" t="s">
        <v>66</v>
      </c>
      <c r="H525" s="350" t="s">
        <v>24</v>
      </c>
      <c r="I525" s="41"/>
      <c r="J525" s="42"/>
      <c r="K525" s="39"/>
      <c r="L525" s="106"/>
      <c r="M525" s="39"/>
      <c r="N525" s="39"/>
      <c r="O525" s="39"/>
      <c r="P525" s="39"/>
      <c r="Q525" s="39"/>
      <c r="R525" s="39"/>
      <c r="S525" s="39"/>
      <c r="T525" s="39"/>
      <c r="U525" s="39"/>
      <c r="V525" s="39"/>
      <c r="W525" s="39"/>
      <c r="X525" s="39"/>
      <c r="Y525" s="39"/>
      <c r="Z525" s="39"/>
    </row>
    <row r="526" spans="1:26" ht="141.75" hidden="1" customHeight="1" x14ac:dyDescent="0.25">
      <c r="A526" s="28">
        <v>526</v>
      </c>
      <c r="B526" s="30" t="s">
        <v>62</v>
      </c>
      <c r="C526" s="30" t="s">
        <v>41</v>
      </c>
      <c r="D526" s="32" t="s">
        <v>1404</v>
      </c>
      <c r="E526" s="334" t="s">
        <v>58</v>
      </c>
      <c r="F526" s="278" t="s">
        <v>1609</v>
      </c>
      <c r="G526" s="321" t="s">
        <v>66</v>
      </c>
      <c r="H526" s="350" t="s">
        <v>24</v>
      </c>
      <c r="I526" s="41"/>
      <c r="J526" s="42"/>
      <c r="K526" s="39"/>
      <c r="L526" s="106"/>
      <c r="M526" s="39"/>
      <c r="N526" s="39"/>
      <c r="O526" s="39"/>
      <c r="P526" s="39"/>
      <c r="Q526" s="39"/>
      <c r="R526" s="39"/>
      <c r="S526" s="39"/>
      <c r="T526" s="39"/>
      <c r="U526" s="39"/>
      <c r="V526" s="39"/>
      <c r="W526" s="39"/>
      <c r="X526" s="39"/>
      <c r="Y526" s="39"/>
      <c r="Z526" s="39"/>
    </row>
    <row r="527" spans="1:26" ht="110.25" hidden="1" customHeight="1" x14ac:dyDescent="0.25">
      <c r="A527" s="28">
        <v>527</v>
      </c>
      <c r="B527" s="30" t="s">
        <v>62</v>
      </c>
      <c r="C527" s="30" t="s">
        <v>41</v>
      </c>
      <c r="D527" s="32" t="s">
        <v>1406</v>
      </c>
      <c r="E527" s="334" t="s">
        <v>58</v>
      </c>
      <c r="F527" s="321" t="s">
        <v>1400</v>
      </c>
      <c r="G527" s="321" t="s">
        <v>1407</v>
      </c>
      <c r="H527" s="350" t="s">
        <v>24</v>
      </c>
      <c r="I527" s="41"/>
      <c r="J527" s="42"/>
      <c r="K527" s="39"/>
      <c r="L527" s="106"/>
      <c r="M527" s="39"/>
      <c r="N527" s="39"/>
      <c r="O527" s="39"/>
      <c r="P527" s="39"/>
      <c r="Q527" s="39"/>
      <c r="R527" s="39"/>
      <c r="S527" s="39"/>
      <c r="T527" s="39"/>
      <c r="U527" s="39"/>
      <c r="V527" s="39"/>
      <c r="W527" s="39"/>
      <c r="X527" s="39"/>
      <c r="Y527" s="39"/>
      <c r="Z527" s="39"/>
    </row>
    <row r="528" spans="1:26" ht="63" hidden="1" customHeight="1" x14ac:dyDescent="0.25">
      <c r="A528" s="28">
        <v>528</v>
      </c>
      <c r="B528" s="30" t="s">
        <v>62</v>
      </c>
      <c r="C528" s="30" t="s">
        <v>41</v>
      </c>
      <c r="D528" s="32" t="s">
        <v>1409</v>
      </c>
      <c r="E528" s="334" t="s">
        <v>167</v>
      </c>
      <c r="F528" s="321" t="s">
        <v>322</v>
      </c>
      <c r="G528" s="321" t="s">
        <v>204</v>
      </c>
      <c r="H528" s="339" t="s">
        <v>176</v>
      </c>
      <c r="I528" s="41"/>
      <c r="J528" s="42"/>
      <c r="K528" s="39"/>
      <c r="L528" s="106"/>
      <c r="M528" s="39"/>
      <c r="N528" s="39"/>
      <c r="O528" s="39"/>
      <c r="P528" s="39"/>
      <c r="Q528" s="39"/>
      <c r="R528" s="39"/>
      <c r="S528" s="39"/>
      <c r="T528" s="39"/>
      <c r="U528" s="39"/>
      <c r="V528" s="39"/>
      <c r="W528" s="39"/>
      <c r="X528" s="39"/>
      <c r="Y528" s="39"/>
      <c r="Z528" s="39"/>
    </row>
    <row r="529" spans="1:26" ht="47.25" hidden="1" customHeight="1" x14ac:dyDescent="0.25">
      <c r="A529" s="28">
        <v>529</v>
      </c>
      <c r="B529" s="30" t="s">
        <v>62</v>
      </c>
      <c r="C529" s="30" t="s">
        <v>41</v>
      </c>
      <c r="D529" s="32" t="s">
        <v>1411</v>
      </c>
      <c r="E529" s="334" t="s">
        <v>167</v>
      </c>
      <c r="F529" s="321" t="s">
        <v>322</v>
      </c>
      <c r="G529" s="321" t="s">
        <v>1412</v>
      </c>
      <c r="H529" s="339" t="s">
        <v>176</v>
      </c>
      <c r="I529" s="41"/>
      <c r="J529" s="42"/>
      <c r="K529" s="39"/>
      <c r="L529" s="106"/>
      <c r="M529" s="39"/>
      <c r="N529" s="39"/>
      <c r="O529" s="39"/>
      <c r="P529" s="39"/>
      <c r="Q529" s="39"/>
      <c r="R529" s="39"/>
      <c r="S529" s="39"/>
      <c r="T529" s="39"/>
      <c r="U529" s="39"/>
      <c r="V529" s="39"/>
      <c r="W529" s="39"/>
      <c r="X529" s="39"/>
      <c r="Y529" s="39"/>
      <c r="Z529" s="39"/>
    </row>
    <row r="530" spans="1:26" ht="94.5" hidden="1" customHeight="1" x14ac:dyDescent="0.25">
      <c r="A530" s="28">
        <v>530</v>
      </c>
      <c r="B530" s="30" t="s">
        <v>30</v>
      </c>
      <c r="C530" s="30" t="s">
        <v>41</v>
      </c>
      <c r="D530" s="32" t="s">
        <v>1414</v>
      </c>
      <c r="E530" s="334" t="s">
        <v>58</v>
      </c>
      <c r="F530" s="321" t="s">
        <v>1415</v>
      </c>
      <c r="G530" s="321" t="s">
        <v>66</v>
      </c>
      <c r="H530" s="350" t="s">
        <v>24</v>
      </c>
      <c r="I530" s="41"/>
      <c r="J530" s="42"/>
      <c r="K530" s="39"/>
      <c r="L530" s="106"/>
      <c r="M530" s="39"/>
      <c r="N530" s="39"/>
      <c r="O530" s="39"/>
      <c r="P530" s="39"/>
      <c r="Q530" s="39"/>
      <c r="R530" s="39"/>
      <c r="S530" s="39"/>
      <c r="T530" s="39"/>
      <c r="U530" s="39"/>
      <c r="V530" s="39"/>
      <c r="W530" s="39"/>
      <c r="X530" s="39"/>
      <c r="Y530" s="39"/>
      <c r="Z530" s="39"/>
    </row>
    <row r="531" spans="1:26" ht="31.5" hidden="1" customHeight="1" x14ac:dyDescent="0.25">
      <c r="A531" s="28">
        <v>531</v>
      </c>
      <c r="B531" s="30" t="s">
        <v>30</v>
      </c>
      <c r="C531" s="30" t="s">
        <v>41</v>
      </c>
      <c r="D531" s="32" t="s">
        <v>1416</v>
      </c>
      <c r="E531" s="334" t="s">
        <v>21</v>
      </c>
      <c r="F531" s="321" t="s">
        <v>1417</v>
      </c>
      <c r="G531" s="321" t="s">
        <v>66</v>
      </c>
      <c r="H531" s="350" t="s">
        <v>24</v>
      </c>
      <c r="I531" s="41"/>
      <c r="J531" s="42"/>
      <c r="K531" s="39"/>
      <c r="L531" s="106"/>
      <c r="M531" s="39"/>
      <c r="N531" s="39"/>
      <c r="O531" s="39"/>
      <c r="P531" s="39"/>
      <c r="Q531" s="39"/>
      <c r="R531" s="39"/>
      <c r="S531" s="39"/>
      <c r="T531" s="39"/>
      <c r="U531" s="39"/>
      <c r="V531" s="39"/>
      <c r="W531" s="39"/>
      <c r="X531" s="39"/>
      <c r="Y531" s="39"/>
      <c r="Z531" s="39"/>
    </row>
    <row r="532" spans="1:26" ht="94.5" hidden="1" customHeight="1" x14ac:dyDescent="0.25">
      <c r="A532" s="28">
        <v>532</v>
      </c>
      <c r="B532" s="30" t="s">
        <v>30</v>
      </c>
      <c r="C532" s="30" t="s">
        <v>41</v>
      </c>
      <c r="D532" s="32" t="s">
        <v>1419</v>
      </c>
      <c r="E532" s="334" t="s">
        <v>21</v>
      </c>
      <c r="F532" s="335" t="s">
        <v>1420</v>
      </c>
      <c r="G532" s="321" t="s">
        <v>66</v>
      </c>
      <c r="H532" s="350" t="s">
        <v>24</v>
      </c>
      <c r="I532" s="41"/>
      <c r="J532" s="42"/>
      <c r="K532" s="39"/>
      <c r="L532" s="106"/>
      <c r="M532" s="39"/>
      <c r="N532" s="39"/>
      <c r="O532" s="39"/>
      <c r="P532" s="39"/>
      <c r="Q532" s="39"/>
      <c r="R532" s="39"/>
      <c r="S532" s="39"/>
      <c r="T532" s="39"/>
      <c r="U532" s="39"/>
      <c r="V532" s="39"/>
      <c r="W532" s="39"/>
      <c r="X532" s="39"/>
      <c r="Y532" s="39"/>
      <c r="Z532" s="39"/>
    </row>
    <row r="533" spans="1:26" ht="126" hidden="1" customHeight="1" x14ac:dyDescent="0.25">
      <c r="A533" s="28">
        <v>533</v>
      </c>
      <c r="B533" s="30" t="s">
        <v>30</v>
      </c>
      <c r="C533" s="30" t="s">
        <v>41</v>
      </c>
      <c r="D533" s="32" t="s">
        <v>1421</v>
      </c>
      <c r="E533" s="334" t="s">
        <v>106</v>
      </c>
      <c r="F533" s="321" t="s">
        <v>1422</v>
      </c>
      <c r="G533" s="321" t="s">
        <v>66</v>
      </c>
      <c r="H533" s="350" t="s">
        <v>24</v>
      </c>
      <c r="I533" s="41"/>
      <c r="J533" s="42"/>
      <c r="K533" s="39"/>
      <c r="L533" s="106"/>
      <c r="M533" s="39"/>
      <c r="N533" s="39"/>
      <c r="O533" s="39"/>
      <c r="P533" s="39"/>
      <c r="Q533" s="39"/>
      <c r="R533" s="39"/>
      <c r="S533" s="39"/>
      <c r="T533" s="39"/>
      <c r="U533" s="39"/>
      <c r="V533" s="39"/>
      <c r="W533" s="39"/>
      <c r="X533" s="39"/>
      <c r="Y533" s="39"/>
      <c r="Z533" s="39"/>
    </row>
    <row r="534" spans="1:26" ht="126" hidden="1" customHeight="1" x14ac:dyDescent="0.25">
      <c r="A534" s="28">
        <v>534</v>
      </c>
      <c r="B534" s="30" t="s">
        <v>30</v>
      </c>
      <c r="C534" s="30" t="s">
        <v>41</v>
      </c>
      <c r="D534" s="32" t="s">
        <v>1424</v>
      </c>
      <c r="E534" s="334" t="s">
        <v>167</v>
      </c>
      <c r="F534" s="321" t="s">
        <v>1425</v>
      </c>
      <c r="G534" s="321" t="s">
        <v>66</v>
      </c>
      <c r="H534" s="339" t="s">
        <v>176</v>
      </c>
      <c r="I534" s="41"/>
      <c r="J534" s="42"/>
      <c r="K534" s="39"/>
      <c r="L534" s="106"/>
      <c r="M534" s="39"/>
      <c r="N534" s="39"/>
      <c r="O534" s="39"/>
      <c r="P534" s="39"/>
      <c r="Q534" s="39"/>
      <c r="R534" s="39"/>
      <c r="S534" s="39"/>
      <c r="T534" s="39"/>
      <c r="U534" s="39"/>
      <c r="V534" s="39"/>
      <c r="W534" s="39"/>
      <c r="X534" s="39"/>
      <c r="Y534" s="39"/>
      <c r="Z534" s="39"/>
    </row>
    <row r="535" spans="1:26" ht="47.25" hidden="1" customHeight="1" x14ac:dyDescent="0.25">
      <c r="A535" s="28">
        <v>535</v>
      </c>
      <c r="B535" s="30" t="s">
        <v>30</v>
      </c>
      <c r="C535" s="30" t="s">
        <v>41</v>
      </c>
      <c r="D535" s="32" t="s">
        <v>1426</v>
      </c>
      <c r="E535" s="334" t="s">
        <v>58</v>
      </c>
      <c r="F535" s="335" t="s">
        <v>59</v>
      </c>
      <c r="G535" s="335" t="s">
        <v>938</v>
      </c>
      <c r="H535" s="350" t="s">
        <v>24</v>
      </c>
      <c r="I535" s="41"/>
      <c r="J535" s="42"/>
      <c r="K535" s="39"/>
      <c r="L535" s="106"/>
      <c r="M535" s="39"/>
      <c r="N535" s="39"/>
      <c r="O535" s="39"/>
      <c r="P535" s="39"/>
      <c r="Q535" s="39"/>
      <c r="R535" s="39"/>
      <c r="S535" s="39"/>
      <c r="T535" s="39"/>
      <c r="U535" s="39"/>
      <c r="V535" s="39"/>
      <c r="W535" s="39"/>
      <c r="X535" s="39"/>
      <c r="Y535" s="39"/>
      <c r="Z535" s="39"/>
    </row>
    <row r="536" spans="1:26" ht="78.75" hidden="1" customHeight="1" x14ac:dyDescent="0.25">
      <c r="A536" s="28">
        <v>536</v>
      </c>
      <c r="B536" s="30" t="s">
        <v>30</v>
      </c>
      <c r="C536" s="30" t="s">
        <v>41</v>
      </c>
      <c r="D536" s="32" t="s">
        <v>1427</v>
      </c>
      <c r="E536" s="334" t="s">
        <v>21</v>
      </c>
      <c r="F536" s="321" t="s">
        <v>4889</v>
      </c>
      <c r="G536" s="335" t="s">
        <v>938</v>
      </c>
      <c r="H536" s="350" t="s">
        <v>24</v>
      </c>
      <c r="I536" s="41"/>
      <c r="J536" s="42"/>
      <c r="K536" s="39"/>
      <c r="L536" s="106"/>
      <c r="M536" s="39"/>
      <c r="N536" s="39"/>
      <c r="O536" s="39"/>
      <c r="P536" s="39"/>
      <c r="Q536" s="39"/>
      <c r="R536" s="39"/>
      <c r="S536" s="39"/>
      <c r="T536" s="39"/>
      <c r="U536" s="39"/>
      <c r="V536" s="39"/>
      <c r="W536" s="39"/>
      <c r="X536" s="39"/>
      <c r="Y536" s="39"/>
      <c r="Z536" s="39"/>
    </row>
    <row r="537" spans="1:26" ht="78.75" hidden="1" customHeight="1" x14ac:dyDescent="0.25">
      <c r="A537" s="28">
        <v>537</v>
      </c>
      <c r="B537" s="30" t="s">
        <v>30</v>
      </c>
      <c r="C537" s="30" t="s">
        <v>41</v>
      </c>
      <c r="D537" s="32" t="s">
        <v>1429</v>
      </c>
      <c r="E537" s="334" t="s">
        <v>58</v>
      </c>
      <c r="F537" s="321" t="s">
        <v>1430</v>
      </c>
      <c r="G537" s="321" t="s">
        <v>164</v>
      </c>
      <c r="H537" s="350" t="s">
        <v>24</v>
      </c>
      <c r="I537" s="41"/>
      <c r="J537" s="42"/>
      <c r="K537" s="39"/>
      <c r="L537" s="106"/>
      <c r="M537" s="39"/>
      <c r="N537" s="39"/>
      <c r="O537" s="39"/>
      <c r="P537" s="39"/>
      <c r="Q537" s="39"/>
      <c r="R537" s="39"/>
      <c r="S537" s="39"/>
      <c r="T537" s="39"/>
      <c r="U537" s="39"/>
      <c r="V537" s="39"/>
      <c r="W537" s="39"/>
      <c r="X537" s="39"/>
      <c r="Y537" s="39"/>
      <c r="Z537" s="39"/>
    </row>
    <row r="538" spans="1:26" ht="63" hidden="1" customHeight="1" x14ac:dyDescent="0.25">
      <c r="A538" s="28">
        <v>538</v>
      </c>
      <c r="B538" s="30" t="s">
        <v>30</v>
      </c>
      <c r="C538" s="30" t="s">
        <v>41</v>
      </c>
      <c r="D538" s="32" t="s">
        <v>1431</v>
      </c>
      <c r="E538" s="334" t="s">
        <v>58</v>
      </c>
      <c r="F538" s="335" t="s">
        <v>59</v>
      </c>
      <c r="G538" s="321" t="s">
        <v>164</v>
      </c>
      <c r="H538" s="350" t="s">
        <v>24</v>
      </c>
      <c r="I538" s="41"/>
      <c r="J538" s="42"/>
      <c r="K538" s="39"/>
      <c r="L538" s="106"/>
      <c r="M538" s="39"/>
      <c r="N538" s="39"/>
      <c r="O538" s="39"/>
      <c r="P538" s="39"/>
      <c r="Q538" s="39"/>
      <c r="R538" s="39"/>
      <c r="S538" s="39"/>
      <c r="T538" s="39"/>
      <c r="U538" s="39"/>
      <c r="V538" s="39"/>
      <c r="W538" s="39"/>
      <c r="X538" s="39"/>
      <c r="Y538" s="39"/>
      <c r="Z538" s="39"/>
    </row>
    <row r="539" spans="1:26" ht="47.25" hidden="1" customHeight="1" x14ac:dyDescent="0.25">
      <c r="A539" s="28">
        <v>539</v>
      </c>
      <c r="B539" s="30" t="s">
        <v>30</v>
      </c>
      <c r="C539" s="30" t="s">
        <v>41</v>
      </c>
      <c r="D539" s="32" t="s">
        <v>1432</v>
      </c>
      <c r="E539" s="334" t="s">
        <v>58</v>
      </c>
      <c r="F539" s="321" t="s">
        <v>1433</v>
      </c>
      <c r="G539" s="321" t="s">
        <v>164</v>
      </c>
      <c r="H539" s="350" t="s">
        <v>24</v>
      </c>
      <c r="I539" s="41"/>
      <c r="J539" s="42"/>
      <c r="K539" s="39"/>
      <c r="L539" s="106"/>
      <c r="M539" s="39"/>
      <c r="N539" s="39"/>
      <c r="O539" s="39"/>
      <c r="P539" s="39"/>
      <c r="Q539" s="39"/>
      <c r="R539" s="39"/>
      <c r="S539" s="39"/>
      <c r="T539" s="39"/>
      <c r="U539" s="39"/>
      <c r="V539" s="39"/>
      <c r="W539" s="39"/>
      <c r="X539" s="39"/>
      <c r="Y539" s="39"/>
      <c r="Z539" s="39"/>
    </row>
    <row r="540" spans="1:26" ht="189" hidden="1" customHeight="1" x14ac:dyDescent="0.25">
      <c r="A540" s="28">
        <v>540</v>
      </c>
      <c r="B540" s="30" t="s">
        <v>30</v>
      </c>
      <c r="C540" s="30" t="s">
        <v>41</v>
      </c>
      <c r="D540" s="32" t="s">
        <v>1434</v>
      </c>
      <c r="E540" s="334" t="s">
        <v>167</v>
      </c>
      <c r="F540" s="321" t="s">
        <v>1435</v>
      </c>
      <c r="G540" s="321" t="s">
        <v>164</v>
      </c>
      <c r="H540" s="339" t="s">
        <v>176</v>
      </c>
      <c r="I540" s="41"/>
      <c r="J540" s="42"/>
      <c r="K540" s="39"/>
      <c r="L540" s="106"/>
      <c r="M540" s="39"/>
      <c r="N540" s="39"/>
      <c r="O540" s="39"/>
      <c r="P540" s="39"/>
      <c r="Q540" s="39"/>
      <c r="R540" s="39"/>
      <c r="S540" s="39"/>
      <c r="T540" s="39"/>
      <c r="U540" s="39"/>
      <c r="V540" s="39"/>
      <c r="W540" s="39"/>
      <c r="X540" s="39"/>
      <c r="Y540" s="39"/>
      <c r="Z540" s="39"/>
    </row>
    <row r="541" spans="1:26" ht="47.25" hidden="1" customHeight="1" x14ac:dyDescent="0.25">
      <c r="A541" s="28">
        <v>541</v>
      </c>
      <c r="B541" s="30" t="s">
        <v>30</v>
      </c>
      <c r="C541" s="30" t="s">
        <v>41</v>
      </c>
      <c r="D541" s="32" t="s">
        <v>1436</v>
      </c>
      <c r="E541" s="334" t="s">
        <v>167</v>
      </c>
      <c r="F541" s="321" t="s">
        <v>322</v>
      </c>
      <c r="G541" s="321" t="s">
        <v>1437</v>
      </c>
      <c r="H541" s="339" t="s">
        <v>176</v>
      </c>
      <c r="I541" s="41"/>
      <c r="J541" s="42"/>
      <c r="K541" s="39"/>
      <c r="L541" s="106"/>
      <c r="M541" s="39"/>
      <c r="N541" s="39"/>
      <c r="O541" s="39"/>
      <c r="P541" s="39"/>
      <c r="Q541" s="39"/>
      <c r="R541" s="39"/>
      <c r="S541" s="39"/>
      <c r="T541" s="39"/>
      <c r="U541" s="39"/>
      <c r="V541" s="39"/>
      <c r="W541" s="39"/>
      <c r="X541" s="39"/>
      <c r="Y541" s="39"/>
      <c r="Z541" s="39"/>
    </row>
    <row r="542" spans="1:26" ht="63" hidden="1" customHeight="1" x14ac:dyDescent="0.25">
      <c r="A542" s="28">
        <v>542</v>
      </c>
      <c r="B542" s="30" t="s">
        <v>30</v>
      </c>
      <c r="C542" s="30" t="s">
        <v>41</v>
      </c>
      <c r="D542" s="32" t="s">
        <v>1438</v>
      </c>
      <c r="E542" s="334" t="s">
        <v>21</v>
      </c>
      <c r="F542" s="321" t="s">
        <v>1439</v>
      </c>
      <c r="G542" s="321" t="s">
        <v>1437</v>
      </c>
      <c r="H542" s="350" t="s">
        <v>24</v>
      </c>
      <c r="I542" s="41"/>
      <c r="J542" s="42"/>
      <c r="K542" s="39"/>
      <c r="L542" s="106"/>
      <c r="M542" s="39"/>
      <c r="N542" s="39"/>
      <c r="O542" s="39"/>
      <c r="P542" s="39"/>
      <c r="Q542" s="39"/>
      <c r="R542" s="39"/>
      <c r="S542" s="39"/>
      <c r="T542" s="39"/>
      <c r="U542" s="39"/>
      <c r="V542" s="39"/>
      <c r="W542" s="39"/>
      <c r="X542" s="39"/>
      <c r="Y542" s="39"/>
      <c r="Z542" s="39"/>
    </row>
    <row r="543" spans="1:26" ht="78.75" hidden="1" customHeight="1" x14ac:dyDescent="0.25">
      <c r="A543" s="28">
        <v>543</v>
      </c>
      <c r="B543" s="30" t="s">
        <v>30</v>
      </c>
      <c r="C543" s="30" t="s">
        <v>41</v>
      </c>
      <c r="D543" s="32" t="s">
        <v>1440</v>
      </c>
      <c r="E543" s="334" t="s">
        <v>167</v>
      </c>
      <c r="F543" s="321" t="s">
        <v>1441</v>
      </c>
      <c r="G543" s="321" t="s">
        <v>344</v>
      </c>
      <c r="H543" s="339" t="s">
        <v>176</v>
      </c>
      <c r="I543" s="41"/>
      <c r="J543" s="42"/>
      <c r="K543" s="39"/>
      <c r="L543" s="106"/>
      <c r="M543" s="39"/>
      <c r="N543" s="39"/>
      <c r="O543" s="39"/>
      <c r="P543" s="39"/>
      <c r="Q543" s="39"/>
      <c r="R543" s="39"/>
      <c r="S543" s="39"/>
      <c r="T543" s="39"/>
      <c r="U543" s="39"/>
      <c r="V543" s="39"/>
      <c r="W543" s="39"/>
      <c r="X543" s="39"/>
      <c r="Y543" s="39"/>
      <c r="Z543" s="39"/>
    </row>
    <row r="544" spans="1:26" ht="47.25" hidden="1" customHeight="1" x14ac:dyDescent="0.25">
      <c r="A544" s="28">
        <v>544</v>
      </c>
      <c r="B544" s="30" t="s">
        <v>30</v>
      </c>
      <c r="C544" s="30" t="s">
        <v>41</v>
      </c>
      <c r="D544" s="32" t="s">
        <v>1442</v>
      </c>
      <c r="E544" s="334" t="s">
        <v>58</v>
      </c>
      <c r="F544" s="335" t="s">
        <v>59</v>
      </c>
      <c r="G544" s="335" t="s">
        <v>261</v>
      </c>
      <c r="H544" s="350" t="s">
        <v>24</v>
      </c>
      <c r="I544" s="41"/>
      <c r="J544" s="42"/>
      <c r="K544" s="39"/>
      <c r="L544" s="106"/>
      <c r="M544" s="39"/>
      <c r="N544" s="39"/>
      <c r="O544" s="39"/>
      <c r="P544" s="39"/>
      <c r="Q544" s="39"/>
      <c r="R544" s="39"/>
      <c r="S544" s="39"/>
      <c r="T544" s="39"/>
      <c r="U544" s="39"/>
      <c r="V544" s="39"/>
      <c r="W544" s="39"/>
      <c r="X544" s="39"/>
      <c r="Y544" s="39"/>
      <c r="Z544" s="39"/>
    </row>
    <row r="545" spans="1:26" ht="78.75" hidden="1" customHeight="1" x14ac:dyDescent="0.25">
      <c r="A545" s="28">
        <v>545</v>
      </c>
      <c r="B545" s="30" t="s">
        <v>30</v>
      </c>
      <c r="C545" s="30" t="s">
        <v>41</v>
      </c>
      <c r="D545" s="32" t="s">
        <v>1443</v>
      </c>
      <c r="E545" s="334" t="s">
        <v>21</v>
      </c>
      <c r="F545" s="321" t="s">
        <v>1444</v>
      </c>
      <c r="G545" s="335" t="s">
        <v>261</v>
      </c>
      <c r="H545" s="339" t="s">
        <v>46</v>
      </c>
      <c r="I545" s="41"/>
      <c r="J545" s="42"/>
      <c r="K545" s="39"/>
      <c r="L545" s="106"/>
      <c r="M545" s="39"/>
      <c r="N545" s="39"/>
      <c r="O545" s="39"/>
      <c r="P545" s="39"/>
      <c r="Q545" s="39"/>
      <c r="R545" s="39"/>
      <c r="S545" s="39"/>
      <c r="T545" s="39"/>
      <c r="U545" s="39"/>
      <c r="V545" s="39"/>
      <c r="W545" s="39"/>
      <c r="X545" s="39"/>
      <c r="Y545" s="39"/>
      <c r="Z545" s="39"/>
    </row>
    <row r="546" spans="1:26" ht="78.75" hidden="1" customHeight="1" x14ac:dyDescent="0.25">
      <c r="A546" s="28">
        <v>546</v>
      </c>
      <c r="B546" s="30" t="s">
        <v>30</v>
      </c>
      <c r="C546" s="30" t="s">
        <v>41</v>
      </c>
      <c r="D546" s="32" t="s">
        <v>1445</v>
      </c>
      <c r="E546" s="334" t="s">
        <v>167</v>
      </c>
      <c r="F546" s="321" t="s">
        <v>1446</v>
      </c>
      <c r="G546" s="335" t="s">
        <v>261</v>
      </c>
      <c r="H546" s="339" t="s">
        <v>176</v>
      </c>
      <c r="I546" s="41"/>
      <c r="J546" s="42"/>
      <c r="K546" s="39"/>
      <c r="L546" s="106"/>
      <c r="M546" s="39"/>
      <c r="N546" s="39"/>
      <c r="O546" s="39"/>
      <c r="P546" s="39"/>
      <c r="Q546" s="39"/>
      <c r="R546" s="39"/>
      <c r="S546" s="39"/>
      <c r="T546" s="39"/>
      <c r="U546" s="39"/>
      <c r="V546" s="39"/>
      <c r="W546" s="39"/>
      <c r="X546" s="39"/>
      <c r="Y546" s="39"/>
      <c r="Z546" s="39"/>
    </row>
    <row r="547" spans="1:26" ht="47.25" hidden="1" customHeight="1" x14ac:dyDescent="0.25">
      <c r="A547" s="28">
        <v>547</v>
      </c>
      <c r="B547" s="30" t="s">
        <v>30</v>
      </c>
      <c r="C547" s="30" t="s">
        <v>41</v>
      </c>
      <c r="D547" s="32" t="s">
        <v>1447</v>
      </c>
      <c r="E547" s="334" t="s">
        <v>21</v>
      </c>
      <c r="F547" s="335" t="s">
        <v>1448</v>
      </c>
      <c r="G547" s="335" t="s">
        <v>261</v>
      </c>
      <c r="H547" s="350" t="s">
        <v>24</v>
      </c>
      <c r="I547" s="41"/>
      <c r="J547" s="42"/>
      <c r="K547" s="39"/>
      <c r="L547" s="106"/>
      <c r="M547" s="39"/>
      <c r="N547" s="39"/>
      <c r="O547" s="39"/>
      <c r="P547" s="39"/>
      <c r="Q547" s="39"/>
      <c r="R547" s="39"/>
      <c r="S547" s="39"/>
      <c r="T547" s="39"/>
      <c r="U547" s="39"/>
      <c r="V547" s="39"/>
      <c r="W547" s="39"/>
      <c r="X547" s="39"/>
      <c r="Y547" s="39"/>
      <c r="Z547" s="39"/>
    </row>
    <row r="548" spans="1:26" ht="78.75" hidden="1" customHeight="1" x14ac:dyDescent="0.25">
      <c r="A548" s="28">
        <v>548</v>
      </c>
      <c r="B548" s="30" t="s">
        <v>30</v>
      </c>
      <c r="C548" s="30" t="s">
        <v>41</v>
      </c>
      <c r="D548" s="32" t="s">
        <v>1449</v>
      </c>
      <c r="E548" s="334" t="s">
        <v>167</v>
      </c>
      <c r="F548" s="321" t="s">
        <v>1450</v>
      </c>
      <c r="G548" s="335" t="s">
        <v>261</v>
      </c>
      <c r="H548" s="339" t="s">
        <v>176</v>
      </c>
      <c r="I548" s="41"/>
      <c r="J548" s="42"/>
      <c r="K548" s="39"/>
      <c r="L548" s="106"/>
      <c r="M548" s="39"/>
      <c r="N548" s="39"/>
      <c r="O548" s="39"/>
      <c r="P548" s="39"/>
      <c r="Q548" s="39"/>
      <c r="R548" s="39"/>
      <c r="S548" s="39"/>
      <c r="T548" s="39"/>
      <c r="U548" s="39"/>
      <c r="V548" s="39"/>
      <c r="W548" s="39"/>
      <c r="X548" s="39"/>
      <c r="Y548" s="39"/>
      <c r="Z548" s="39"/>
    </row>
    <row r="549" spans="1:26" ht="47.25" hidden="1" customHeight="1" x14ac:dyDescent="0.25">
      <c r="A549" s="28">
        <v>549</v>
      </c>
      <c r="B549" s="30" t="s">
        <v>30</v>
      </c>
      <c r="C549" s="30" t="s">
        <v>41</v>
      </c>
      <c r="D549" s="32" t="s">
        <v>1451</v>
      </c>
      <c r="E549" s="334" t="s">
        <v>167</v>
      </c>
      <c r="F549" s="321" t="s">
        <v>965</v>
      </c>
      <c r="G549" s="335" t="s">
        <v>261</v>
      </c>
      <c r="H549" s="339" t="s">
        <v>176</v>
      </c>
      <c r="I549" s="41"/>
      <c r="J549" s="42"/>
      <c r="K549" s="39"/>
      <c r="L549" s="106"/>
      <c r="M549" s="39"/>
      <c r="N549" s="39"/>
      <c r="O549" s="39"/>
      <c r="P549" s="39"/>
      <c r="Q549" s="39"/>
      <c r="R549" s="39"/>
      <c r="S549" s="39"/>
      <c r="T549" s="39"/>
      <c r="U549" s="39"/>
      <c r="V549" s="39"/>
      <c r="W549" s="39"/>
      <c r="X549" s="39"/>
      <c r="Y549" s="39"/>
      <c r="Z549" s="39"/>
    </row>
    <row r="550" spans="1:26" ht="63" hidden="1" customHeight="1" x14ac:dyDescent="0.25">
      <c r="A550" s="28">
        <v>550</v>
      </c>
      <c r="B550" s="30" t="s">
        <v>30</v>
      </c>
      <c r="C550" s="30" t="s">
        <v>41</v>
      </c>
      <c r="D550" s="32" t="s">
        <v>1452</v>
      </c>
      <c r="E550" s="334" t="s">
        <v>167</v>
      </c>
      <c r="F550" s="321" t="s">
        <v>1453</v>
      </c>
      <c r="G550" s="335" t="s">
        <v>261</v>
      </c>
      <c r="H550" s="339" t="s">
        <v>176</v>
      </c>
      <c r="I550" s="41"/>
      <c r="J550" s="42"/>
      <c r="K550" s="39"/>
      <c r="L550" s="106"/>
      <c r="M550" s="39"/>
      <c r="N550" s="39"/>
      <c r="O550" s="39"/>
      <c r="P550" s="39"/>
      <c r="Q550" s="39"/>
      <c r="R550" s="39"/>
      <c r="S550" s="39"/>
      <c r="T550" s="39"/>
      <c r="U550" s="39"/>
      <c r="V550" s="39"/>
      <c r="W550" s="39"/>
      <c r="X550" s="39"/>
      <c r="Y550" s="39"/>
      <c r="Z550" s="39"/>
    </row>
    <row r="551" spans="1:26" ht="47.25" hidden="1" customHeight="1" x14ac:dyDescent="0.25">
      <c r="A551" s="28">
        <v>551</v>
      </c>
      <c r="B551" s="30" t="s">
        <v>30</v>
      </c>
      <c r="C551" s="30" t="s">
        <v>41</v>
      </c>
      <c r="D551" s="32" t="s">
        <v>1454</v>
      </c>
      <c r="E551" s="334" t="s">
        <v>167</v>
      </c>
      <c r="F551" s="321" t="s">
        <v>1455</v>
      </c>
      <c r="G551" s="321" t="s">
        <v>1456</v>
      </c>
      <c r="H551" s="339" t="s">
        <v>176</v>
      </c>
      <c r="I551" s="41"/>
      <c r="J551" s="42"/>
      <c r="K551" s="39"/>
      <c r="L551" s="106"/>
      <c r="M551" s="39"/>
      <c r="N551" s="39"/>
      <c r="O551" s="39"/>
      <c r="P551" s="39"/>
      <c r="Q551" s="39"/>
      <c r="R551" s="39"/>
      <c r="S551" s="39"/>
      <c r="T551" s="39"/>
      <c r="U551" s="39"/>
      <c r="V551" s="39"/>
      <c r="W551" s="39"/>
      <c r="X551" s="39"/>
      <c r="Y551" s="39"/>
      <c r="Z551" s="39"/>
    </row>
    <row r="552" spans="1:26" ht="47.25" hidden="1" customHeight="1" x14ac:dyDescent="0.25">
      <c r="A552" s="28">
        <v>552</v>
      </c>
      <c r="B552" s="30" t="s">
        <v>30</v>
      </c>
      <c r="C552" s="30" t="s">
        <v>41</v>
      </c>
      <c r="D552" s="32" t="s">
        <v>1457</v>
      </c>
      <c r="E552" s="334" t="s">
        <v>58</v>
      </c>
      <c r="F552" s="321" t="s">
        <v>1458</v>
      </c>
      <c r="G552" s="321" t="s">
        <v>1456</v>
      </c>
      <c r="H552" s="350" t="s">
        <v>24</v>
      </c>
      <c r="I552" s="41"/>
      <c r="J552" s="42"/>
      <c r="K552" s="39"/>
      <c r="L552" s="106"/>
      <c r="M552" s="39"/>
      <c r="N552" s="39"/>
      <c r="O552" s="39"/>
      <c r="P552" s="39"/>
      <c r="Q552" s="39"/>
      <c r="R552" s="39"/>
      <c r="S552" s="39"/>
      <c r="T552" s="39"/>
      <c r="U552" s="39"/>
      <c r="V552" s="39"/>
      <c r="W552" s="39"/>
      <c r="X552" s="39"/>
      <c r="Y552" s="39"/>
      <c r="Z552" s="39"/>
    </row>
    <row r="553" spans="1:26" ht="47.25" hidden="1" customHeight="1" x14ac:dyDescent="0.25">
      <c r="A553" s="28">
        <v>553</v>
      </c>
      <c r="B553" s="30" t="s">
        <v>30</v>
      </c>
      <c r="C553" s="30" t="s">
        <v>41</v>
      </c>
      <c r="D553" s="32" t="s">
        <v>1460</v>
      </c>
      <c r="E553" s="334" t="s">
        <v>167</v>
      </c>
      <c r="F553" s="321" t="s">
        <v>1461</v>
      </c>
      <c r="G553" s="335" t="s">
        <v>1456</v>
      </c>
      <c r="H553" s="350" t="s">
        <v>176</v>
      </c>
      <c r="I553" s="41"/>
      <c r="J553" s="42"/>
      <c r="K553" s="39"/>
      <c r="L553" s="106"/>
      <c r="M553" s="39"/>
      <c r="N553" s="39"/>
      <c r="O553" s="39"/>
      <c r="P553" s="39"/>
      <c r="Q553" s="39"/>
      <c r="R553" s="39"/>
      <c r="S553" s="39"/>
      <c r="T553" s="39"/>
      <c r="U553" s="39"/>
      <c r="V553" s="39"/>
      <c r="W553" s="39"/>
      <c r="X553" s="39"/>
      <c r="Y553" s="39"/>
      <c r="Z553" s="39"/>
    </row>
    <row r="554" spans="1:26" ht="47.25" hidden="1" customHeight="1" x14ac:dyDescent="0.25">
      <c r="A554" s="28">
        <v>554</v>
      </c>
      <c r="B554" s="30" t="s">
        <v>30</v>
      </c>
      <c r="C554" s="30" t="s">
        <v>41</v>
      </c>
      <c r="D554" s="32" t="s">
        <v>1462</v>
      </c>
      <c r="E554" s="334" t="s">
        <v>21</v>
      </c>
      <c r="F554" s="335" t="s">
        <v>1448</v>
      </c>
      <c r="G554" s="335" t="s">
        <v>1456</v>
      </c>
      <c r="H554" s="350" t="s">
        <v>24</v>
      </c>
      <c r="I554" s="41"/>
      <c r="J554" s="42"/>
      <c r="K554" s="39"/>
      <c r="L554" s="106"/>
      <c r="M554" s="39"/>
      <c r="N554" s="39"/>
      <c r="O554" s="39"/>
      <c r="P554" s="39"/>
      <c r="Q554" s="39"/>
      <c r="R554" s="39"/>
      <c r="S554" s="39"/>
      <c r="T554" s="39"/>
      <c r="U554" s="39"/>
      <c r="V554" s="39"/>
      <c r="W554" s="39"/>
      <c r="X554" s="39"/>
      <c r="Y554" s="39"/>
      <c r="Z554" s="39"/>
    </row>
    <row r="555" spans="1:26" ht="47.25" hidden="1" customHeight="1" x14ac:dyDescent="0.25">
      <c r="A555" s="28">
        <v>555</v>
      </c>
      <c r="B555" s="30" t="s">
        <v>30</v>
      </c>
      <c r="C555" s="30" t="s">
        <v>41</v>
      </c>
      <c r="D555" s="32" t="s">
        <v>1463</v>
      </c>
      <c r="E555" s="334" t="s">
        <v>58</v>
      </c>
      <c r="F555" s="335" t="s">
        <v>59</v>
      </c>
      <c r="G555" s="335" t="s">
        <v>279</v>
      </c>
      <c r="H555" s="350" t="s">
        <v>24</v>
      </c>
      <c r="I555" s="41"/>
      <c r="J555" s="42"/>
      <c r="K555" s="39"/>
      <c r="L555" s="106"/>
      <c r="M555" s="39"/>
      <c r="N555" s="39"/>
      <c r="O555" s="39"/>
      <c r="P555" s="39"/>
      <c r="Q555" s="39"/>
      <c r="R555" s="39"/>
      <c r="S555" s="39"/>
      <c r="T555" s="39"/>
      <c r="U555" s="39"/>
      <c r="V555" s="39"/>
      <c r="W555" s="39"/>
      <c r="X555" s="39"/>
      <c r="Y555" s="39"/>
      <c r="Z555" s="39"/>
    </row>
    <row r="556" spans="1:26" ht="47.25" hidden="1" customHeight="1" x14ac:dyDescent="0.25">
      <c r="A556" s="28">
        <v>556</v>
      </c>
      <c r="B556" s="30" t="s">
        <v>30</v>
      </c>
      <c r="C556" s="30" t="s">
        <v>41</v>
      </c>
      <c r="D556" s="32" t="s">
        <v>1464</v>
      </c>
      <c r="E556" s="334" t="s">
        <v>21</v>
      </c>
      <c r="F556" s="335" t="s">
        <v>1465</v>
      </c>
      <c r="G556" s="335" t="s">
        <v>279</v>
      </c>
      <c r="H556" s="350" t="s">
        <v>791</v>
      </c>
      <c r="I556" s="41"/>
      <c r="J556" s="42"/>
      <c r="K556" s="39"/>
      <c r="L556" s="106"/>
      <c r="M556" s="39"/>
      <c r="N556" s="39"/>
      <c r="O556" s="39"/>
      <c r="P556" s="39"/>
      <c r="Q556" s="39"/>
      <c r="R556" s="39"/>
      <c r="S556" s="39"/>
      <c r="T556" s="39"/>
      <c r="U556" s="39"/>
      <c r="V556" s="39"/>
      <c r="W556" s="39"/>
      <c r="X556" s="39"/>
      <c r="Y556" s="39"/>
      <c r="Z556" s="39"/>
    </row>
    <row r="557" spans="1:26" ht="47.25" hidden="1" customHeight="1" x14ac:dyDescent="0.25">
      <c r="A557" s="28">
        <v>557</v>
      </c>
      <c r="B557" s="30" t="s">
        <v>30</v>
      </c>
      <c r="C557" s="30" t="s">
        <v>41</v>
      </c>
      <c r="D557" s="32" t="s">
        <v>1466</v>
      </c>
      <c r="E557" s="334" t="s">
        <v>21</v>
      </c>
      <c r="F557" s="321" t="s">
        <v>1444</v>
      </c>
      <c r="G557" s="335" t="s">
        <v>279</v>
      </c>
      <c r="H557" s="350" t="s">
        <v>46</v>
      </c>
      <c r="I557" s="41"/>
      <c r="J557" s="42"/>
      <c r="K557" s="39"/>
      <c r="L557" s="106"/>
      <c r="M557" s="39"/>
      <c r="N557" s="39"/>
      <c r="O557" s="39"/>
      <c r="P557" s="39"/>
      <c r="Q557" s="39"/>
      <c r="R557" s="39"/>
      <c r="S557" s="39"/>
      <c r="T557" s="39"/>
      <c r="U557" s="39"/>
      <c r="V557" s="39"/>
      <c r="W557" s="39"/>
      <c r="X557" s="39"/>
      <c r="Y557" s="39"/>
      <c r="Z557" s="39"/>
    </row>
    <row r="558" spans="1:26" ht="78.75" hidden="1" customHeight="1" x14ac:dyDescent="0.25">
      <c r="A558" s="28">
        <v>558</v>
      </c>
      <c r="B558" s="30" t="s">
        <v>30</v>
      </c>
      <c r="C558" s="30" t="s">
        <v>41</v>
      </c>
      <c r="D558" s="32" t="s">
        <v>1467</v>
      </c>
      <c r="E558" s="334" t="s">
        <v>167</v>
      </c>
      <c r="F558" s="321" t="s">
        <v>1468</v>
      </c>
      <c r="G558" s="335" t="s">
        <v>279</v>
      </c>
      <c r="H558" s="339" t="s">
        <v>176</v>
      </c>
      <c r="I558" s="41"/>
      <c r="J558" s="42"/>
      <c r="K558" s="39"/>
      <c r="L558" s="106"/>
      <c r="M558" s="39"/>
      <c r="N558" s="39"/>
      <c r="O558" s="39"/>
      <c r="P558" s="39"/>
      <c r="Q558" s="39"/>
      <c r="R558" s="39"/>
      <c r="S558" s="39"/>
      <c r="T558" s="39"/>
      <c r="U558" s="39"/>
      <c r="V558" s="39"/>
      <c r="W558" s="39"/>
      <c r="X558" s="39"/>
      <c r="Y558" s="39"/>
      <c r="Z558" s="39"/>
    </row>
    <row r="559" spans="1:26" ht="47.25" hidden="1" customHeight="1" x14ac:dyDescent="0.25">
      <c r="A559" s="28">
        <v>559</v>
      </c>
      <c r="B559" s="30" t="s">
        <v>30</v>
      </c>
      <c r="C559" s="30" t="s">
        <v>41</v>
      </c>
      <c r="D559" s="32" t="s">
        <v>1469</v>
      </c>
      <c r="E559" s="334" t="s">
        <v>21</v>
      </c>
      <c r="F559" s="321" t="s">
        <v>1470</v>
      </c>
      <c r="G559" s="335" t="s">
        <v>279</v>
      </c>
      <c r="H559" s="350" t="s">
        <v>24</v>
      </c>
      <c r="I559" s="41"/>
      <c r="J559" s="42"/>
      <c r="K559" s="39"/>
      <c r="L559" s="106"/>
      <c r="M559" s="39"/>
      <c r="N559" s="39"/>
      <c r="O559" s="39"/>
      <c r="P559" s="39"/>
      <c r="Q559" s="39"/>
      <c r="R559" s="39"/>
      <c r="S559" s="39"/>
      <c r="T559" s="39"/>
      <c r="U559" s="39"/>
      <c r="V559" s="39"/>
      <c r="W559" s="39"/>
      <c r="X559" s="39"/>
      <c r="Y559" s="39"/>
      <c r="Z559" s="39"/>
    </row>
    <row r="560" spans="1:26" ht="47.25" hidden="1" customHeight="1" x14ac:dyDescent="0.25">
      <c r="A560" s="28">
        <v>560</v>
      </c>
      <c r="B560" s="30" t="s">
        <v>30</v>
      </c>
      <c r="C560" s="30" t="s">
        <v>41</v>
      </c>
      <c r="D560" s="32" t="s">
        <v>1471</v>
      </c>
      <c r="E560" s="334" t="s">
        <v>21</v>
      </c>
      <c r="F560" s="321" t="s">
        <v>1472</v>
      </c>
      <c r="G560" s="335" t="s">
        <v>279</v>
      </c>
      <c r="H560" s="350" t="s">
        <v>24</v>
      </c>
      <c r="I560" s="41"/>
      <c r="J560" s="42"/>
      <c r="K560" s="39"/>
      <c r="L560" s="106"/>
      <c r="M560" s="39"/>
      <c r="N560" s="39"/>
      <c r="O560" s="39"/>
      <c r="P560" s="39"/>
      <c r="Q560" s="39"/>
      <c r="R560" s="39"/>
      <c r="S560" s="39"/>
      <c r="T560" s="39"/>
      <c r="U560" s="39"/>
      <c r="V560" s="39"/>
      <c r="W560" s="39"/>
      <c r="X560" s="39"/>
      <c r="Y560" s="39"/>
      <c r="Z560" s="39"/>
    </row>
    <row r="561" spans="1:26" ht="47.25" hidden="1" customHeight="1" x14ac:dyDescent="0.25">
      <c r="A561" s="28">
        <v>561</v>
      </c>
      <c r="B561" s="30" t="s">
        <v>30</v>
      </c>
      <c r="C561" s="30" t="s">
        <v>41</v>
      </c>
      <c r="D561" s="32" t="s">
        <v>1473</v>
      </c>
      <c r="E561" s="334" t="s">
        <v>21</v>
      </c>
      <c r="F561" s="335" t="s">
        <v>1474</v>
      </c>
      <c r="G561" s="335" t="s">
        <v>279</v>
      </c>
      <c r="H561" s="350" t="s">
        <v>24</v>
      </c>
      <c r="I561" s="41"/>
      <c r="J561" s="42"/>
      <c r="K561" s="39"/>
      <c r="L561" s="106"/>
      <c r="M561" s="39"/>
      <c r="N561" s="39"/>
      <c r="O561" s="39"/>
      <c r="P561" s="39"/>
      <c r="Q561" s="39"/>
      <c r="R561" s="39"/>
      <c r="S561" s="39"/>
      <c r="T561" s="39"/>
      <c r="U561" s="39"/>
      <c r="V561" s="39"/>
      <c r="W561" s="39"/>
      <c r="X561" s="39"/>
      <c r="Y561" s="39"/>
      <c r="Z561" s="39"/>
    </row>
    <row r="562" spans="1:26" ht="110.25" hidden="1" customHeight="1" x14ac:dyDescent="0.25">
      <c r="A562" s="28">
        <v>562</v>
      </c>
      <c r="B562" s="30" t="s">
        <v>30</v>
      </c>
      <c r="C562" s="30" t="s">
        <v>41</v>
      </c>
      <c r="D562" s="32" t="s">
        <v>1475</v>
      </c>
      <c r="E562" s="334" t="s">
        <v>21</v>
      </c>
      <c r="F562" s="321" t="s">
        <v>1476</v>
      </c>
      <c r="G562" s="335" t="s">
        <v>279</v>
      </c>
      <c r="H562" s="350" t="s">
        <v>1477</v>
      </c>
      <c r="I562" s="41"/>
      <c r="J562" s="42"/>
      <c r="K562" s="39"/>
      <c r="L562" s="106"/>
      <c r="M562" s="39"/>
      <c r="N562" s="39"/>
      <c r="O562" s="39"/>
      <c r="P562" s="39"/>
      <c r="Q562" s="39"/>
      <c r="R562" s="39"/>
      <c r="S562" s="39"/>
      <c r="T562" s="39"/>
      <c r="U562" s="39"/>
      <c r="V562" s="39"/>
      <c r="W562" s="39"/>
      <c r="X562" s="39"/>
      <c r="Y562" s="39"/>
      <c r="Z562" s="39"/>
    </row>
    <row r="563" spans="1:26" ht="47.25" hidden="1" customHeight="1" x14ac:dyDescent="0.25">
      <c r="A563" s="28">
        <v>563</v>
      </c>
      <c r="B563" s="30" t="s">
        <v>30</v>
      </c>
      <c r="C563" s="30" t="s">
        <v>41</v>
      </c>
      <c r="D563" s="32" t="s">
        <v>1478</v>
      </c>
      <c r="E563" s="334" t="s">
        <v>167</v>
      </c>
      <c r="F563" s="321" t="s">
        <v>1479</v>
      </c>
      <c r="G563" s="335" t="s">
        <v>279</v>
      </c>
      <c r="H563" s="339" t="s">
        <v>176</v>
      </c>
      <c r="I563" s="41"/>
      <c r="J563" s="42"/>
      <c r="K563" s="39"/>
      <c r="L563" s="106"/>
      <c r="M563" s="39"/>
      <c r="N563" s="39"/>
      <c r="O563" s="39"/>
      <c r="P563" s="39"/>
      <c r="Q563" s="39"/>
      <c r="R563" s="39"/>
      <c r="S563" s="39"/>
      <c r="T563" s="39"/>
      <c r="U563" s="39"/>
      <c r="V563" s="39"/>
      <c r="W563" s="39"/>
      <c r="X563" s="39"/>
      <c r="Y563" s="39"/>
      <c r="Z563" s="39"/>
    </row>
    <row r="564" spans="1:26" ht="78.75" hidden="1" customHeight="1" x14ac:dyDescent="0.25">
      <c r="A564" s="28">
        <v>564</v>
      </c>
      <c r="B564" s="30" t="s">
        <v>30</v>
      </c>
      <c r="C564" s="30" t="s">
        <v>41</v>
      </c>
      <c r="D564" s="32" t="s">
        <v>1480</v>
      </c>
      <c r="E564" s="334" t="s">
        <v>58</v>
      </c>
      <c r="F564" s="335" t="s">
        <v>1481</v>
      </c>
      <c r="G564" s="335" t="s">
        <v>1482</v>
      </c>
      <c r="H564" s="350" t="s">
        <v>24</v>
      </c>
      <c r="I564" s="41"/>
      <c r="J564" s="42"/>
      <c r="K564" s="39"/>
      <c r="L564" s="106"/>
      <c r="M564" s="39"/>
      <c r="N564" s="39"/>
      <c r="O564" s="39"/>
      <c r="P564" s="39"/>
      <c r="Q564" s="39"/>
      <c r="R564" s="39"/>
      <c r="S564" s="39"/>
      <c r="T564" s="39"/>
      <c r="U564" s="39"/>
      <c r="V564" s="39"/>
      <c r="W564" s="39"/>
      <c r="X564" s="39"/>
      <c r="Y564" s="39"/>
      <c r="Z564" s="39"/>
    </row>
    <row r="565" spans="1:26" ht="47.25" hidden="1" customHeight="1" x14ac:dyDescent="0.25">
      <c r="A565" s="28">
        <v>565</v>
      </c>
      <c r="B565" s="30" t="s">
        <v>30</v>
      </c>
      <c r="C565" s="30" t="s">
        <v>41</v>
      </c>
      <c r="D565" s="32" t="s">
        <v>1483</v>
      </c>
      <c r="E565" s="334" t="s">
        <v>58</v>
      </c>
      <c r="F565" s="335" t="s">
        <v>59</v>
      </c>
      <c r="G565" s="335" t="s">
        <v>1482</v>
      </c>
      <c r="H565" s="350" t="s">
        <v>24</v>
      </c>
      <c r="I565" s="41"/>
      <c r="J565" s="42"/>
      <c r="K565" s="39"/>
      <c r="L565" s="106"/>
      <c r="M565" s="39"/>
      <c r="N565" s="39"/>
      <c r="O565" s="39"/>
      <c r="P565" s="39"/>
      <c r="Q565" s="39"/>
      <c r="R565" s="39"/>
      <c r="S565" s="39"/>
      <c r="T565" s="39"/>
      <c r="U565" s="39"/>
      <c r="V565" s="39"/>
      <c r="W565" s="39"/>
      <c r="X565" s="39"/>
      <c r="Y565" s="39"/>
      <c r="Z565" s="39"/>
    </row>
    <row r="566" spans="1:26" ht="63" hidden="1" customHeight="1" x14ac:dyDescent="0.25">
      <c r="A566" s="28">
        <v>566</v>
      </c>
      <c r="B566" s="30" t="s">
        <v>30</v>
      </c>
      <c r="C566" s="30" t="s">
        <v>41</v>
      </c>
      <c r="D566" s="32" t="s">
        <v>1484</v>
      </c>
      <c r="E566" s="334" t="s">
        <v>21</v>
      </c>
      <c r="F566" s="321" t="s">
        <v>1741</v>
      </c>
      <c r="G566" s="321" t="s">
        <v>1097</v>
      </c>
      <c r="H566" s="350" t="s">
        <v>24</v>
      </c>
      <c r="I566" s="41"/>
      <c r="J566" s="42"/>
      <c r="K566" s="39"/>
      <c r="L566" s="106"/>
      <c r="M566" s="39"/>
      <c r="N566" s="39"/>
      <c r="O566" s="39"/>
      <c r="P566" s="39"/>
      <c r="Q566" s="39"/>
      <c r="R566" s="39"/>
      <c r="S566" s="39"/>
      <c r="T566" s="39"/>
      <c r="U566" s="39"/>
      <c r="V566" s="39"/>
      <c r="W566" s="39"/>
      <c r="X566" s="39"/>
      <c r="Y566" s="39"/>
      <c r="Z566" s="39"/>
    </row>
    <row r="567" spans="1:26" ht="31.5" hidden="1" customHeight="1" x14ac:dyDescent="0.25">
      <c r="A567" s="28">
        <v>567</v>
      </c>
      <c r="B567" s="30" t="s">
        <v>30</v>
      </c>
      <c r="C567" s="30" t="s">
        <v>41</v>
      </c>
      <c r="D567" s="32" t="s">
        <v>1486</v>
      </c>
      <c r="E567" s="334" t="s">
        <v>21</v>
      </c>
      <c r="F567" s="321" t="s">
        <v>1487</v>
      </c>
      <c r="G567" s="321" t="s">
        <v>1097</v>
      </c>
      <c r="H567" s="350" t="s">
        <v>24</v>
      </c>
      <c r="I567" s="41"/>
      <c r="J567" s="42"/>
      <c r="K567" s="39"/>
      <c r="L567" s="106"/>
      <c r="M567" s="39"/>
      <c r="N567" s="39"/>
      <c r="O567" s="39"/>
      <c r="P567" s="39"/>
      <c r="Q567" s="39"/>
      <c r="R567" s="39"/>
      <c r="S567" s="39"/>
      <c r="T567" s="39"/>
      <c r="U567" s="39"/>
      <c r="V567" s="39"/>
      <c r="W567" s="39"/>
      <c r="X567" s="39"/>
      <c r="Y567" s="39"/>
      <c r="Z567" s="39"/>
    </row>
    <row r="568" spans="1:26" ht="47.25" hidden="1" customHeight="1" x14ac:dyDescent="0.25">
      <c r="A568" s="28">
        <v>568</v>
      </c>
      <c r="B568" s="30" t="s">
        <v>30</v>
      </c>
      <c r="C568" s="30" t="s">
        <v>41</v>
      </c>
      <c r="D568" s="32" t="s">
        <v>1488</v>
      </c>
      <c r="E568" s="334" t="s">
        <v>167</v>
      </c>
      <c r="F568" s="321" t="s">
        <v>1489</v>
      </c>
      <c r="G568" s="321" t="s">
        <v>1097</v>
      </c>
      <c r="H568" s="350" t="s">
        <v>192</v>
      </c>
      <c r="I568" s="41" t="s">
        <v>1490</v>
      </c>
      <c r="J568" s="42"/>
      <c r="K568" s="39"/>
      <c r="L568" s="106"/>
      <c r="M568" s="39"/>
      <c r="N568" s="39"/>
      <c r="O568" s="39"/>
      <c r="P568" s="39"/>
      <c r="Q568" s="39"/>
      <c r="R568" s="39"/>
      <c r="S568" s="39"/>
      <c r="T568" s="39"/>
      <c r="U568" s="39"/>
      <c r="V568" s="39"/>
      <c r="W568" s="39"/>
      <c r="X568" s="39"/>
      <c r="Y568" s="39"/>
      <c r="Z568" s="39"/>
    </row>
    <row r="569" spans="1:26" ht="63" hidden="1" customHeight="1" x14ac:dyDescent="0.25">
      <c r="A569" s="28">
        <v>569</v>
      </c>
      <c r="B569" s="30" t="s">
        <v>30</v>
      </c>
      <c r="C569" s="30" t="s">
        <v>41</v>
      </c>
      <c r="D569" s="32" t="s">
        <v>1491</v>
      </c>
      <c r="E569" s="334" t="s">
        <v>167</v>
      </c>
      <c r="F569" s="321" t="s">
        <v>1453</v>
      </c>
      <c r="G569" s="321" t="s">
        <v>1492</v>
      </c>
      <c r="H569" s="339" t="s">
        <v>176</v>
      </c>
      <c r="I569" s="41"/>
      <c r="J569" s="42"/>
      <c r="K569" s="39"/>
      <c r="L569" s="106"/>
      <c r="M569" s="39"/>
      <c r="N569" s="39"/>
      <c r="O569" s="39"/>
      <c r="P569" s="39"/>
      <c r="Q569" s="39"/>
      <c r="R569" s="39"/>
      <c r="S569" s="39"/>
      <c r="T569" s="39"/>
      <c r="U569" s="39"/>
      <c r="V569" s="39"/>
      <c r="W569" s="39"/>
      <c r="X569" s="39"/>
      <c r="Y569" s="39"/>
      <c r="Z569" s="39"/>
    </row>
    <row r="570" spans="1:26" ht="110.25" hidden="1" customHeight="1" x14ac:dyDescent="0.25">
      <c r="A570" s="28">
        <v>570</v>
      </c>
      <c r="B570" s="30" t="s">
        <v>30</v>
      </c>
      <c r="C570" s="30" t="s">
        <v>41</v>
      </c>
      <c r="D570" s="32" t="s">
        <v>1493</v>
      </c>
      <c r="E570" s="334" t="s">
        <v>21</v>
      </c>
      <c r="F570" s="321" t="s">
        <v>1494</v>
      </c>
      <c r="G570" s="321" t="s">
        <v>1492</v>
      </c>
      <c r="H570" s="350" t="s">
        <v>24</v>
      </c>
      <c r="I570" s="41"/>
      <c r="J570" s="42"/>
      <c r="K570" s="39"/>
      <c r="L570" s="106"/>
      <c r="M570" s="39"/>
      <c r="N570" s="39"/>
      <c r="O570" s="39"/>
      <c r="P570" s="39"/>
      <c r="Q570" s="39"/>
      <c r="R570" s="39"/>
      <c r="S570" s="39"/>
      <c r="T570" s="39"/>
      <c r="U570" s="39"/>
      <c r="V570" s="39"/>
      <c r="W570" s="39"/>
      <c r="X570" s="39"/>
      <c r="Y570" s="39"/>
      <c r="Z570" s="39"/>
    </row>
    <row r="571" spans="1:26" ht="47.25" hidden="1" customHeight="1" x14ac:dyDescent="0.25">
      <c r="A571" s="28">
        <v>571</v>
      </c>
      <c r="B571" s="30" t="s">
        <v>30</v>
      </c>
      <c r="C571" s="30" t="s">
        <v>41</v>
      </c>
      <c r="D571" s="32" t="s">
        <v>1495</v>
      </c>
      <c r="E571" s="334" t="s">
        <v>58</v>
      </c>
      <c r="F571" s="321" t="s">
        <v>1496</v>
      </c>
      <c r="G571" s="321" t="s">
        <v>1492</v>
      </c>
      <c r="H571" s="350" t="s">
        <v>24</v>
      </c>
      <c r="I571" s="41"/>
      <c r="J571" s="42"/>
      <c r="K571" s="39"/>
      <c r="L571" s="106"/>
      <c r="M571" s="39"/>
      <c r="N571" s="39"/>
      <c r="O571" s="39"/>
      <c r="P571" s="39"/>
      <c r="Q571" s="39"/>
      <c r="R571" s="39"/>
      <c r="S571" s="39"/>
      <c r="T571" s="39"/>
      <c r="U571" s="39"/>
      <c r="V571" s="39"/>
      <c r="W571" s="39"/>
      <c r="X571" s="39"/>
      <c r="Y571" s="39"/>
      <c r="Z571" s="39"/>
    </row>
    <row r="572" spans="1:26" ht="63" hidden="1" customHeight="1" x14ac:dyDescent="0.25">
      <c r="A572" s="28">
        <v>572</v>
      </c>
      <c r="B572" s="30" t="s">
        <v>30</v>
      </c>
      <c r="C572" s="30" t="s">
        <v>41</v>
      </c>
      <c r="D572" s="32" t="s">
        <v>1497</v>
      </c>
      <c r="E572" s="334" t="s">
        <v>58</v>
      </c>
      <c r="F572" s="335" t="s">
        <v>59</v>
      </c>
      <c r="G572" s="335" t="s">
        <v>224</v>
      </c>
      <c r="H572" s="350" t="s">
        <v>24</v>
      </c>
      <c r="I572" s="41"/>
      <c r="J572" s="42"/>
      <c r="K572" s="39"/>
      <c r="L572" s="106"/>
      <c r="M572" s="39"/>
      <c r="N572" s="39"/>
      <c r="O572" s="39"/>
      <c r="P572" s="39"/>
      <c r="Q572" s="39"/>
      <c r="R572" s="39"/>
      <c r="S572" s="39"/>
      <c r="T572" s="39"/>
      <c r="U572" s="39"/>
      <c r="V572" s="39"/>
      <c r="W572" s="39"/>
      <c r="X572" s="39"/>
      <c r="Y572" s="39"/>
      <c r="Z572" s="39"/>
    </row>
    <row r="573" spans="1:26" ht="47.25" hidden="1" customHeight="1" x14ac:dyDescent="0.25">
      <c r="A573" s="28">
        <v>573</v>
      </c>
      <c r="B573" s="30" t="s">
        <v>30</v>
      </c>
      <c r="C573" s="30" t="s">
        <v>41</v>
      </c>
      <c r="D573" s="32" t="s">
        <v>1498</v>
      </c>
      <c r="E573" s="334" t="s">
        <v>21</v>
      </c>
      <c r="F573" s="321" t="s">
        <v>1444</v>
      </c>
      <c r="G573" s="335" t="s">
        <v>224</v>
      </c>
      <c r="H573" s="350" t="s">
        <v>46</v>
      </c>
      <c r="I573" s="41"/>
      <c r="J573" s="42"/>
      <c r="K573" s="39"/>
      <c r="L573" s="106"/>
      <c r="M573" s="39"/>
      <c r="N573" s="39"/>
      <c r="O573" s="39"/>
      <c r="P573" s="39"/>
      <c r="Q573" s="39"/>
      <c r="R573" s="39"/>
      <c r="S573" s="39"/>
      <c r="T573" s="39"/>
      <c r="U573" s="39"/>
      <c r="V573" s="39"/>
      <c r="W573" s="39"/>
      <c r="X573" s="39"/>
      <c r="Y573" s="39"/>
      <c r="Z573" s="39"/>
    </row>
    <row r="574" spans="1:26" ht="78.75" hidden="1" customHeight="1" x14ac:dyDescent="0.25">
      <c r="A574" s="28">
        <v>574</v>
      </c>
      <c r="B574" s="30" t="s">
        <v>18</v>
      </c>
      <c r="C574" s="30" t="s">
        <v>41</v>
      </c>
      <c r="D574" s="32" t="s">
        <v>1499</v>
      </c>
      <c r="E574" s="334" t="s">
        <v>58</v>
      </c>
      <c r="F574" s="335" t="s">
        <v>59</v>
      </c>
      <c r="G574" s="335" t="s">
        <v>66</v>
      </c>
      <c r="H574" s="350" t="s">
        <v>24</v>
      </c>
      <c r="I574" s="41"/>
      <c r="J574" s="42"/>
      <c r="K574" s="39"/>
      <c r="L574" s="106"/>
      <c r="M574" s="39"/>
      <c r="N574" s="39"/>
      <c r="O574" s="39"/>
      <c r="P574" s="39"/>
      <c r="Q574" s="39"/>
      <c r="R574" s="39"/>
      <c r="S574" s="39"/>
      <c r="T574" s="39"/>
      <c r="U574" s="39"/>
      <c r="V574" s="39"/>
      <c r="W574" s="39"/>
      <c r="X574" s="39"/>
      <c r="Y574" s="39"/>
      <c r="Z574" s="39"/>
    </row>
    <row r="575" spans="1:26" ht="126" hidden="1" customHeight="1" x14ac:dyDescent="0.25">
      <c r="A575" s="28">
        <v>575</v>
      </c>
      <c r="B575" s="30" t="s">
        <v>18</v>
      </c>
      <c r="C575" s="30" t="s">
        <v>41</v>
      </c>
      <c r="D575" s="32" t="s">
        <v>1500</v>
      </c>
      <c r="E575" s="334" t="s">
        <v>167</v>
      </c>
      <c r="F575" s="321" t="s">
        <v>1501</v>
      </c>
      <c r="G575" s="321" t="s">
        <v>66</v>
      </c>
      <c r="H575" s="350" t="s">
        <v>146</v>
      </c>
      <c r="I575" s="41" t="s">
        <v>147</v>
      </c>
      <c r="J575" s="42"/>
      <c r="K575" s="39"/>
      <c r="L575" s="106"/>
      <c r="M575" s="39"/>
      <c r="N575" s="39"/>
      <c r="O575" s="39"/>
      <c r="P575" s="39"/>
      <c r="Q575" s="39"/>
      <c r="R575" s="39"/>
      <c r="S575" s="39"/>
      <c r="T575" s="39"/>
      <c r="U575" s="39"/>
      <c r="V575" s="39"/>
      <c r="W575" s="39"/>
      <c r="X575" s="39"/>
      <c r="Y575" s="39"/>
      <c r="Z575" s="39"/>
    </row>
    <row r="576" spans="1:26" ht="47.25" hidden="1" customHeight="1" x14ac:dyDescent="0.25">
      <c r="A576" s="28">
        <v>576</v>
      </c>
      <c r="B576" s="30" t="s">
        <v>18</v>
      </c>
      <c r="C576" s="30" t="s">
        <v>41</v>
      </c>
      <c r="D576" s="32" t="s">
        <v>1503</v>
      </c>
      <c r="E576" s="334" t="s">
        <v>167</v>
      </c>
      <c r="F576" s="321" t="s">
        <v>1504</v>
      </c>
      <c r="G576" s="321" t="s">
        <v>66</v>
      </c>
      <c r="H576" s="339" t="s">
        <v>176</v>
      </c>
      <c r="I576" s="41"/>
      <c r="J576" s="42"/>
      <c r="K576" s="39"/>
      <c r="L576" s="106"/>
      <c r="M576" s="39"/>
      <c r="N576" s="39"/>
      <c r="O576" s="39"/>
      <c r="P576" s="39"/>
      <c r="Q576" s="39"/>
      <c r="R576" s="39"/>
      <c r="S576" s="39"/>
      <c r="T576" s="39"/>
      <c r="U576" s="39"/>
      <c r="V576" s="39"/>
      <c r="W576" s="39"/>
      <c r="X576" s="39"/>
      <c r="Y576" s="39"/>
      <c r="Z576" s="39"/>
    </row>
    <row r="577" spans="1:26" ht="47.25" hidden="1" customHeight="1" x14ac:dyDescent="0.25">
      <c r="A577" s="28">
        <v>577</v>
      </c>
      <c r="B577" s="30" t="s">
        <v>18</v>
      </c>
      <c r="C577" s="30" t="s">
        <v>41</v>
      </c>
      <c r="D577" s="32" t="s">
        <v>1505</v>
      </c>
      <c r="E577" s="334" t="s">
        <v>58</v>
      </c>
      <c r="F577" s="321" t="s">
        <v>1506</v>
      </c>
      <c r="G577" s="321" t="s">
        <v>66</v>
      </c>
      <c r="H577" s="350" t="s">
        <v>24</v>
      </c>
      <c r="I577" s="41"/>
      <c r="J577" s="42"/>
      <c r="K577" s="39"/>
      <c r="L577" s="106"/>
      <c r="M577" s="39"/>
      <c r="N577" s="39"/>
      <c r="O577" s="39"/>
      <c r="P577" s="39"/>
      <c r="Q577" s="39"/>
      <c r="R577" s="39"/>
      <c r="S577" s="39"/>
      <c r="T577" s="39"/>
      <c r="U577" s="39"/>
      <c r="V577" s="39"/>
      <c r="W577" s="39"/>
      <c r="X577" s="39"/>
      <c r="Y577" s="39"/>
      <c r="Z577" s="39"/>
    </row>
    <row r="578" spans="1:26" ht="63" hidden="1" customHeight="1" x14ac:dyDescent="0.25">
      <c r="A578" s="28">
        <v>578</v>
      </c>
      <c r="B578" s="30" t="s">
        <v>18</v>
      </c>
      <c r="C578" s="30" t="s">
        <v>41</v>
      </c>
      <c r="D578" s="32" t="s">
        <v>1508</v>
      </c>
      <c r="E578" s="334" t="s">
        <v>167</v>
      </c>
      <c r="F578" s="321" t="s">
        <v>1509</v>
      </c>
      <c r="G578" s="321" t="s">
        <v>66</v>
      </c>
      <c r="H578" s="339" t="s">
        <v>176</v>
      </c>
      <c r="I578" s="41"/>
      <c r="J578" s="42"/>
      <c r="K578" s="39"/>
      <c r="L578" s="106"/>
      <c r="M578" s="39"/>
      <c r="N578" s="39"/>
      <c r="O578" s="39"/>
      <c r="P578" s="39"/>
      <c r="Q578" s="39"/>
      <c r="R578" s="39"/>
      <c r="S578" s="39"/>
      <c r="T578" s="39"/>
      <c r="U578" s="39"/>
      <c r="V578" s="39"/>
      <c r="W578" s="39"/>
      <c r="X578" s="39"/>
      <c r="Y578" s="39"/>
      <c r="Z578" s="39"/>
    </row>
    <row r="579" spans="1:26" ht="47.25" hidden="1" customHeight="1" x14ac:dyDescent="0.25">
      <c r="A579" s="28">
        <v>579</v>
      </c>
      <c r="B579" s="30" t="s">
        <v>18</v>
      </c>
      <c r="C579" s="30" t="s">
        <v>41</v>
      </c>
      <c r="D579" s="32" t="s">
        <v>1510</v>
      </c>
      <c r="E579" s="334" t="s">
        <v>167</v>
      </c>
      <c r="F579" s="321" t="s">
        <v>1365</v>
      </c>
      <c r="G579" s="321" t="s">
        <v>66</v>
      </c>
      <c r="H579" s="339" t="s">
        <v>176</v>
      </c>
      <c r="I579" s="41"/>
      <c r="J579" s="42"/>
      <c r="K579" s="39"/>
      <c r="L579" s="106"/>
      <c r="M579" s="39"/>
      <c r="N579" s="39"/>
      <c r="O579" s="39"/>
      <c r="P579" s="39"/>
      <c r="Q579" s="39"/>
      <c r="R579" s="39"/>
      <c r="S579" s="39"/>
      <c r="T579" s="39"/>
      <c r="U579" s="39"/>
      <c r="V579" s="39"/>
      <c r="W579" s="39"/>
      <c r="X579" s="39"/>
      <c r="Y579" s="39"/>
      <c r="Z579" s="39"/>
    </row>
    <row r="580" spans="1:26" ht="47.25" hidden="1" customHeight="1" x14ac:dyDescent="0.25">
      <c r="A580" s="28">
        <v>580</v>
      </c>
      <c r="B580" s="30" t="s">
        <v>18</v>
      </c>
      <c r="C580" s="30" t="s">
        <v>41</v>
      </c>
      <c r="D580" s="32" t="s">
        <v>1512</v>
      </c>
      <c r="E580" s="334" t="s">
        <v>167</v>
      </c>
      <c r="F580" s="321" t="s">
        <v>1365</v>
      </c>
      <c r="G580" s="321" t="s">
        <v>938</v>
      </c>
      <c r="H580" s="339" t="s">
        <v>176</v>
      </c>
      <c r="I580" s="41"/>
      <c r="J580" s="42"/>
      <c r="K580" s="39"/>
      <c r="L580" s="106"/>
      <c r="M580" s="39"/>
      <c r="N580" s="39"/>
      <c r="O580" s="39"/>
      <c r="P580" s="39"/>
      <c r="Q580" s="39"/>
      <c r="R580" s="39"/>
      <c r="S580" s="39"/>
      <c r="T580" s="39"/>
      <c r="U580" s="39"/>
      <c r="V580" s="39"/>
      <c r="W580" s="39"/>
      <c r="X580" s="39"/>
      <c r="Y580" s="39"/>
      <c r="Z580" s="39"/>
    </row>
    <row r="581" spans="1:26" ht="47.25" hidden="1" customHeight="1" x14ac:dyDescent="0.25">
      <c r="A581" s="28">
        <v>581</v>
      </c>
      <c r="B581" s="30" t="s">
        <v>18</v>
      </c>
      <c r="C581" s="30" t="s">
        <v>41</v>
      </c>
      <c r="D581" s="32" t="s">
        <v>1513</v>
      </c>
      <c r="E581" s="334" t="s">
        <v>167</v>
      </c>
      <c r="F581" s="321" t="s">
        <v>1515</v>
      </c>
      <c r="G581" s="321" t="s">
        <v>938</v>
      </c>
      <c r="H581" s="350" t="s">
        <v>176</v>
      </c>
      <c r="I581" s="41"/>
      <c r="J581" s="42"/>
      <c r="K581" s="39"/>
      <c r="L581" s="106"/>
      <c r="M581" s="39"/>
      <c r="N581" s="39"/>
      <c r="O581" s="39"/>
      <c r="P581" s="39"/>
      <c r="Q581" s="39"/>
      <c r="R581" s="39"/>
      <c r="S581" s="39"/>
      <c r="T581" s="39"/>
      <c r="U581" s="39"/>
      <c r="V581" s="39"/>
      <c r="W581" s="39"/>
      <c r="X581" s="39"/>
      <c r="Y581" s="39"/>
      <c r="Z581" s="39"/>
    </row>
    <row r="582" spans="1:26" ht="31.5" hidden="1" customHeight="1" x14ac:dyDescent="0.25">
      <c r="A582" s="28">
        <v>582</v>
      </c>
      <c r="B582" s="30" t="s">
        <v>18</v>
      </c>
      <c r="C582" s="30" t="s">
        <v>41</v>
      </c>
      <c r="D582" s="32" t="s">
        <v>1517</v>
      </c>
      <c r="E582" s="334" t="s">
        <v>21</v>
      </c>
      <c r="F582" s="321" t="s">
        <v>1518</v>
      </c>
      <c r="G582" s="321" t="s">
        <v>938</v>
      </c>
      <c r="H582" s="350" t="s">
        <v>24</v>
      </c>
      <c r="I582" s="41"/>
      <c r="J582" s="42"/>
      <c r="K582" s="39"/>
      <c r="L582" s="106"/>
      <c r="M582" s="39"/>
      <c r="N582" s="39"/>
      <c r="O582" s="39"/>
      <c r="P582" s="39"/>
      <c r="Q582" s="39"/>
      <c r="R582" s="39"/>
      <c r="S582" s="39"/>
      <c r="T582" s="39"/>
      <c r="U582" s="39"/>
      <c r="V582" s="39"/>
      <c r="W582" s="39"/>
      <c r="X582" s="39"/>
      <c r="Y582" s="39"/>
      <c r="Z582" s="39"/>
    </row>
    <row r="583" spans="1:26" ht="78.75" hidden="1" customHeight="1" x14ac:dyDescent="0.25">
      <c r="A583" s="28">
        <v>583</v>
      </c>
      <c r="B583" s="30" t="s">
        <v>18</v>
      </c>
      <c r="C583" s="30" t="s">
        <v>41</v>
      </c>
      <c r="D583" s="32" t="s">
        <v>1519</v>
      </c>
      <c r="E583" s="334" t="s">
        <v>167</v>
      </c>
      <c r="F583" s="321" t="s">
        <v>1515</v>
      </c>
      <c r="G583" s="321" t="s">
        <v>938</v>
      </c>
      <c r="H583" s="350" t="s">
        <v>146</v>
      </c>
      <c r="I583" s="35" t="s">
        <v>1520</v>
      </c>
      <c r="J583" s="55"/>
      <c r="K583" s="39"/>
      <c r="L583" s="106"/>
      <c r="M583" s="39"/>
      <c r="N583" s="39"/>
      <c r="O583" s="39"/>
      <c r="P583" s="39"/>
      <c r="Q583" s="39"/>
      <c r="R583" s="39"/>
      <c r="S583" s="39"/>
      <c r="T583" s="39"/>
      <c r="U583" s="39"/>
      <c r="V583" s="39"/>
      <c r="W583" s="39"/>
      <c r="X583" s="39"/>
      <c r="Y583" s="39"/>
      <c r="Z583" s="39"/>
    </row>
    <row r="584" spans="1:26" ht="78.75" hidden="1" customHeight="1" x14ac:dyDescent="0.25">
      <c r="A584" s="28">
        <v>584</v>
      </c>
      <c r="B584" s="30" t="s">
        <v>18</v>
      </c>
      <c r="C584" s="30" t="s">
        <v>41</v>
      </c>
      <c r="D584" s="32" t="s">
        <v>1521</v>
      </c>
      <c r="E584" s="334" t="s">
        <v>58</v>
      </c>
      <c r="F584" s="321" t="s">
        <v>1522</v>
      </c>
      <c r="G584" s="321" t="s">
        <v>938</v>
      </c>
      <c r="H584" s="350" t="s">
        <v>24</v>
      </c>
      <c r="I584" s="41"/>
      <c r="J584" s="42"/>
      <c r="K584" s="39"/>
      <c r="L584" s="106"/>
      <c r="M584" s="39"/>
      <c r="N584" s="39"/>
      <c r="O584" s="39"/>
      <c r="P584" s="39"/>
      <c r="Q584" s="39"/>
      <c r="R584" s="39"/>
      <c r="S584" s="39"/>
      <c r="T584" s="39"/>
      <c r="U584" s="39"/>
      <c r="V584" s="39"/>
      <c r="W584" s="39"/>
      <c r="X584" s="39"/>
      <c r="Y584" s="39"/>
      <c r="Z584" s="39"/>
    </row>
    <row r="585" spans="1:26" ht="47.25" hidden="1" customHeight="1" x14ac:dyDescent="0.25">
      <c r="A585" s="28">
        <v>585</v>
      </c>
      <c r="B585" s="30" t="s">
        <v>18</v>
      </c>
      <c r="C585" s="30" t="s">
        <v>41</v>
      </c>
      <c r="D585" s="32" t="s">
        <v>1523</v>
      </c>
      <c r="E585" s="334" t="s">
        <v>58</v>
      </c>
      <c r="F585" s="321" t="s">
        <v>1524</v>
      </c>
      <c r="G585" s="321" t="s">
        <v>938</v>
      </c>
      <c r="H585" s="350" t="s">
        <v>24</v>
      </c>
      <c r="I585" s="41"/>
      <c r="J585" s="42"/>
      <c r="K585" s="39"/>
      <c r="L585" s="106"/>
      <c r="M585" s="39"/>
      <c r="N585" s="39"/>
      <c r="O585" s="39"/>
      <c r="P585" s="39"/>
      <c r="Q585" s="39"/>
      <c r="R585" s="39"/>
      <c r="S585" s="39"/>
      <c r="T585" s="39"/>
      <c r="U585" s="39"/>
      <c r="V585" s="39"/>
      <c r="W585" s="39"/>
      <c r="X585" s="39"/>
      <c r="Y585" s="39"/>
      <c r="Z585" s="39"/>
    </row>
    <row r="586" spans="1:26" ht="47.25" hidden="1" customHeight="1" x14ac:dyDescent="0.25">
      <c r="A586" s="28">
        <v>586</v>
      </c>
      <c r="B586" s="30" t="s">
        <v>18</v>
      </c>
      <c r="C586" s="30" t="s">
        <v>41</v>
      </c>
      <c r="D586" s="32" t="s">
        <v>1525</v>
      </c>
      <c r="E586" s="334" t="s">
        <v>167</v>
      </c>
      <c r="F586" s="321" t="s">
        <v>1515</v>
      </c>
      <c r="G586" s="321" t="s">
        <v>938</v>
      </c>
      <c r="H586" s="339" t="s">
        <v>176</v>
      </c>
      <c r="I586" s="41"/>
      <c r="J586" s="42"/>
      <c r="K586" s="39"/>
      <c r="L586" s="106"/>
      <c r="M586" s="39"/>
      <c r="N586" s="39"/>
      <c r="O586" s="39"/>
      <c r="P586" s="39"/>
      <c r="Q586" s="39"/>
      <c r="R586" s="39"/>
      <c r="S586" s="39"/>
      <c r="T586" s="39"/>
      <c r="U586" s="39"/>
      <c r="V586" s="39"/>
      <c r="W586" s="39"/>
      <c r="X586" s="39"/>
      <c r="Y586" s="39"/>
      <c r="Z586" s="39"/>
    </row>
    <row r="587" spans="1:26" ht="47.25" hidden="1" customHeight="1" x14ac:dyDescent="0.25">
      <c r="A587" s="28">
        <v>587</v>
      </c>
      <c r="B587" s="30" t="s">
        <v>18</v>
      </c>
      <c r="C587" s="30" t="s">
        <v>41</v>
      </c>
      <c r="D587" s="32" t="s">
        <v>1526</v>
      </c>
      <c r="E587" s="334" t="s">
        <v>167</v>
      </c>
      <c r="F587" s="321" t="s">
        <v>1515</v>
      </c>
      <c r="G587" s="321" t="s">
        <v>938</v>
      </c>
      <c r="H587" s="339" t="s">
        <v>176</v>
      </c>
      <c r="I587" s="41"/>
      <c r="J587" s="42"/>
      <c r="K587" s="39"/>
      <c r="L587" s="106"/>
      <c r="M587" s="39"/>
      <c r="N587" s="39"/>
      <c r="O587" s="39"/>
      <c r="P587" s="39"/>
      <c r="Q587" s="39"/>
      <c r="R587" s="39"/>
      <c r="S587" s="39"/>
      <c r="T587" s="39"/>
      <c r="U587" s="39"/>
      <c r="V587" s="39"/>
      <c r="W587" s="39"/>
      <c r="X587" s="39"/>
      <c r="Y587" s="39"/>
      <c r="Z587" s="39"/>
    </row>
    <row r="588" spans="1:26" ht="63" hidden="1" customHeight="1" x14ac:dyDescent="0.25">
      <c r="A588" s="28">
        <v>588</v>
      </c>
      <c r="B588" s="30" t="s">
        <v>18</v>
      </c>
      <c r="C588" s="30" t="s">
        <v>41</v>
      </c>
      <c r="D588" s="32" t="s">
        <v>1529</v>
      </c>
      <c r="E588" s="334" t="s">
        <v>167</v>
      </c>
      <c r="F588" s="321" t="s">
        <v>1515</v>
      </c>
      <c r="G588" s="321" t="s">
        <v>938</v>
      </c>
      <c r="H588" s="339" t="s">
        <v>176</v>
      </c>
      <c r="I588" s="41"/>
      <c r="J588" s="42"/>
      <c r="K588" s="39"/>
      <c r="L588" s="106"/>
      <c r="M588" s="39"/>
      <c r="N588" s="39"/>
      <c r="O588" s="39"/>
      <c r="P588" s="39"/>
      <c r="Q588" s="39"/>
      <c r="R588" s="39"/>
      <c r="S588" s="39"/>
      <c r="T588" s="39"/>
      <c r="U588" s="39"/>
      <c r="V588" s="39"/>
      <c r="W588" s="39"/>
      <c r="X588" s="39"/>
      <c r="Y588" s="39"/>
      <c r="Z588" s="39"/>
    </row>
    <row r="589" spans="1:26" ht="47.25" hidden="1" customHeight="1" x14ac:dyDescent="0.25">
      <c r="A589" s="28">
        <v>589</v>
      </c>
      <c r="B589" s="30" t="s">
        <v>18</v>
      </c>
      <c r="C589" s="30" t="s">
        <v>41</v>
      </c>
      <c r="D589" s="32" t="s">
        <v>1531</v>
      </c>
      <c r="E589" s="334" t="s">
        <v>167</v>
      </c>
      <c r="F589" s="321" t="s">
        <v>1515</v>
      </c>
      <c r="G589" s="321" t="s">
        <v>938</v>
      </c>
      <c r="H589" s="339" t="s">
        <v>176</v>
      </c>
      <c r="I589" s="41"/>
      <c r="J589" s="42"/>
      <c r="K589" s="39"/>
      <c r="L589" s="106"/>
      <c r="M589" s="39"/>
      <c r="N589" s="39"/>
      <c r="O589" s="39"/>
      <c r="P589" s="39"/>
      <c r="Q589" s="39"/>
      <c r="R589" s="39"/>
      <c r="S589" s="39"/>
      <c r="T589" s="39"/>
      <c r="U589" s="39"/>
      <c r="V589" s="39"/>
      <c r="W589" s="39"/>
      <c r="X589" s="39"/>
      <c r="Y589" s="39"/>
      <c r="Z589" s="39"/>
    </row>
    <row r="590" spans="1:26" ht="110.25" hidden="1" customHeight="1" x14ac:dyDescent="0.25">
      <c r="A590" s="28">
        <v>590</v>
      </c>
      <c r="B590" s="30" t="s">
        <v>18</v>
      </c>
      <c r="C590" s="30" t="s">
        <v>41</v>
      </c>
      <c r="D590" s="32" t="s">
        <v>1534</v>
      </c>
      <c r="E590" s="334" t="s">
        <v>167</v>
      </c>
      <c r="F590" s="321" t="s">
        <v>1515</v>
      </c>
      <c r="G590" s="321" t="s">
        <v>261</v>
      </c>
      <c r="H590" s="339" t="s">
        <v>176</v>
      </c>
      <c r="I590" s="41"/>
      <c r="J590" s="42"/>
      <c r="K590" s="39"/>
      <c r="L590" s="106"/>
      <c r="M590" s="39"/>
      <c r="N590" s="39"/>
      <c r="O590" s="39"/>
      <c r="P590" s="39"/>
      <c r="Q590" s="39"/>
      <c r="R590" s="39"/>
      <c r="S590" s="39"/>
      <c r="T590" s="39"/>
      <c r="U590" s="39"/>
      <c r="V590" s="39"/>
      <c r="W590" s="39"/>
      <c r="X590" s="39"/>
      <c r="Y590" s="39"/>
      <c r="Z590" s="39"/>
    </row>
    <row r="591" spans="1:26" ht="78.75" hidden="1" customHeight="1" x14ac:dyDescent="0.25">
      <c r="A591" s="28">
        <v>591</v>
      </c>
      <c r="B591" s="30" t="s">
        <v>18</v>
      </c>
      <c r="C591" s="30" t="s">
        <v>41</v>
      </c>
      <c r="D591" s="32" t="s">
        <v>1536</v>
      </c>
      <c r="E591" s="334" t="s">
        <v>21</v>
      </c>
      <c r="F591" s="321" t="s">
        <v>1537</v>
      </c>
      <c r="G591" s="321" t="s">
        <v>261</v>
      </c>
      <c r="H591" s="350" t="s">
        <v>24</v>
      </c>
      <c r="I591" s="41"/>
      <c r="J591" s="42"/>
      <c r="K591" s="39"/>
      <c r="L591" s="106"/>
      <c r="M591" s="39"/>
      <c r="N591" s="39"/>
      <c r="O591" s="39"/>
      <c r="P591" s="39"/>
      <c r="Q591" s="39"/>
      <c r="R591" s="39"/>
      <c r="S591" s="39"/>
      <c r="T591" s="39"/>
      <c r="U591" s="39"/>
      <c r="V591" s="39"/>
      <c r="W591" s="39"/>
      <c r="X591" s="39"/>
      <c r="Y591" s="39"/>
      <c r="Z591" s="39"/>
    </row>
    <row r="592" spans="1:26" ht="78.75" hidden="1" customHeight="1" x14ac:dyDescent="0.25">
      <c r="A592" s="28">
        <v>592</v>
      </c>
      <c r="B592" s="30" t="s">
        <v>18</v>
      </c>
      <c r="C592" s="30" t="s">
        <v>41</v>
      </c>
      <c r="D592" s="32" t="s">
        <v>1538</v>
      </c>
      <c r="E592" s="334" t="s">
        <v>106</v>
      </c>
      <c r="F592" s="321" t="s">
        <v>1539</v>
      </c>
      <c r="G592" s="321" t="s">
        <v>344</v>
      </c>
      <c r="H592" s="350" t="s">
        <v>24</v>
      </c>
      <c r="I592" s="41"/>
      <c r="J592" s="42"/>
      <c r="K592" s="39"/>
      <c r="L592" s="106"/>
      <c r="M592" s="39"/>
      <c r="N592" s="39"/>
      <c r="O592" s="39"/>
      <c r="P592" s="39"/>
      <c r="Q592" s="39"/>
      <c r="R592" s="39"/>
      <c r="S592" s="39"/>
      <c r="T592" s="39"/>
      <c r="U592" s="39"/>
      <c r="V592" s="39"/>
      <c r="W592" s="39"/>
      <c r="X592" s="39"/>
      <c r="Y592" s="39"/>
      <c r="Z592" s="39"/>
    </row>
    <row r="593" spans="1:26" ht="47.25" hidden="1" customHeight="1" x14ac:dyDescent="0.25">
      <c r="A593" s="28">
        <v>593</v>
      </c>
      <c r="B593" s="30" t="s">
        <v>18</v>
      </c>
      <c r="C593" s="30" t="s">
        <v>41</v>
      </c>
      <c r="D593" s="32" t="s">
        <v>1541</v>
      </c>
      <c r="E593" s="334" t="s">
        <v>58</v>
      </c>
      <c r="F593" s="321" t="s">
        <v>1542</v>
      </c>
      <c r="G593" s="321" t="s">
        <v>943</v>
      </c>
      <c r="H593" s="350" t="s">
        <v>24</v>
      </c>
      <c r="I593" s="41"/>
      <c r="J593" s="42"/>
      <c r="K593" s="39"/>
      <c r="L593" s="106"/>
      <c r="M593" s="39"/>
      <c r="N593" s="39"/>
      <c r="O593" s="39"/>
      <c r="P593" s="39"/>
      <c r="Q593" s="39"/>
      <c r="R593" s="39"/>
      <c r="S593" s="39"/>
      <c r="T593" s="39"/>
      <c r="U593" s="39"/>
      <c r="V593" s="39"/>
      <c r="W593" s="39"/>
      <c r="X593" s="39"/>
      <c r="Y593" s="39"/>
      <c r="Z593" s="39"/>
    </row>
    <row r="594" spans="1:26" ht="31.5" hidden="1" customHeight="1" x14ac:dyDescent="0.25">
      <c r="A594" s="28">
        <v>594</v>
      </c>
      <c r="B594" s="30" t="s">
        <v>18</v>
      </c>
      <c r="C594" s="30" t="s">
        <v>41</v>
      </c>
      <c r="D594" s="32" t="s">
        <v>1543</v>
      </c>
      <c r="E594" s="334" t="s">
        <v>21</v>
      </c>
      <c r="F594" s="321" t="s">
        <v>1544</v>
      </c>
      <c r="G594" s="321" t="s">
        <v>943</v>
      </c>
      <c r="H594" s="350" t="s">
        <v>24</v>
      </c>
      <c r="I594" s="41"/>
      <c r="J594" s="42"/>
      <c r="K594" s="39"/>
      <c r="L594" s="106"/>
      <c r="M594" s="39"/>
      <c r="N594" s="39"/>
      <c r="O594" s="39"/>
      <c r="P594" s="39"/>
      <c r="Q594" s="39"/>
      <c r="R594" s="39"/>
      <c r="S594" s="39"/>
      <c r="T594" s="39"/>
      <c r="U594" s="39"/>
      <c r="V594" s="39"/>
      <c r="W594" s="39"/>
      <c r="X594" s="39"/>
      <c r="Y594" s="39"/>
      <c r="Z594" s="39"/>
    </row>
    <row r="595" spans="1:26" ht="47.25" hidden="1" customHeight="1" x14ac:dyDescent="0.25">
      <c r="A595" s="28">
        <v>595</v>
      </c>
      <c r="B595" s="30" t="s">
        <v>18</v>
      </c>
      <c r="C595" s="30" t="s">
        <v>41</v>
      </c>
      <c r="D595" s="32" t="s">
        <v>1546</v>
      </c>
      <c r="E595" s="334" t="s">
        <v>167</v>
      </c>
      <c r="F595" s="321" t="s">
        <v>1547</v>
      </c>
      <c r="G595" s="321" t="s">
        <v>943</v>
      </c>
      <c r="H595" s="339" t="s">
        <v>176</v>
      </c>
      <c r="I595" s="41"/>
      <c r="J595" s="42"/>
      <c r="K595" s="39"/>
      <c r="L595" s="106"/>
      <c r="M595" s="39"/>
      <c r="N595" s="39"/>
      <c r="O595" s="39"/>
      <c r="P595" s="39"/>
      <c r="Q595" s="39"/>
      <c r="R595" s="39"/>
      <c r="S595" s="39"/>
      <c r="T595" s="39"/>
      <c r="U595" s="39"/>
      <c r="V595" s="39"/>
      <c r="W595" s="39"/>
      <c r="X595" s="39"/>
      <c r="Y595" s="39"/>
      <c r="Z595" s="39"/>
    </row>
    <row r="596" spans="1:26" ht="78.75" hidden="1" customHeight="1" x14ac:dyDescent="0.25">
      <c r="A596" s="28">
        <v>596</v>
      </c>
      <c r="B596" s="30" t="s">
        <v>18</v>
      </c>
      <c r="C596" s="30" t="s">
        <v>41</v>
      </c>
      <c r="D596" s="32" t="s">
        <v>1548</v>
      </c>
      <c r="E596" s="334" t="s">
        <v>167</v>
      </c>
      <c r="F596" s="321" t="s">
        <v>1515</v>
      </c>
      <c r="G596" s="321" t="s">
        <v>274</v>
      </c>
      <c r="H596" s="339" t="s">
        <v>176</v>
      </c>
      <c r="I596" s="41"/>
      <c r="J596" s="42"/>
      <c r="K596" s="39"/>
      <c r="L596" s="106"/>
      <c r="M596" s="39"/>
      <c r="N596" s="39"/>
      <c r="O596" s="39"/>
      <c r="P596" s="39"/>
      <c r="Q596" s="39"/>
      <c r="R596" s="39"/>
      <c r="S596" s="39"/>
      <c r="T596" s="39"/>
      <c r="U596" s="39"/>
      <c r="V596" s="39"/>
      <c r="W596" s="39"/>
      <c r="X596" s="39"/>
      <c r="Y596" s="39"/>
      <c r="Z596" s="39"/>
    </row>
    <row r="597" spans="1:26" ht="47.25" hidden="1" customHeight="1" x14ac:dyDescent="0.25">
      <c r="A597" s="28">
        <v>597</v>
      </c>
      <c r="B597" s="30" t="s">
        <v>18</v>
      </c>
      <c r="C597" s="30" t="s">
        <v>41</v>
      </c>
      <c r="D597" s="32" t="s">
        <v>1551</v>
      </c>
      <c r="E597" s="334" t="s">
        <v>167</v>
      </c>
      <c r="F597" s="321" t="s">
        <v>1515</v>
      </c>
      <c r="G597" s="321" t="s">
        <v>274</v>
      </c>
      <c r="H597" s="350" t="s">
        <v>192</v>
      </c>
      <c r="I597" s="41" t="s">
        <v>1552</v>
      </c>
      <c r="J597" s="42"/>
      <c r="K597" s="39"/>
      <c r="L597" s="106"/>
      <c r="M597" s="39"/>
      <c r="N597" s="39"/>
      <c r="O597" s="39"/>
      <c r="P597" s="39"/>
      <c r="Q597" s="39"/>
      <c r="R597" s="39"/>
      <c r="S597" s="39"/>
      <c r="T597" s="39"/>
      <c r="U597" s="39"/>
      <c r="V597" s="39"/>
      <c r="W597" s="39"/>
      <c r="X597" s="39"/>
      <c r="Y597" s="39"/>
      <c r="Z597" s="39"/>
    </row>
    <row r="598" spans="1:26" ht="47.25" hidden="1" customHeight="1" x14ac:dyDescent="0.25">
      <c r="A598" s="28">
        <v>598</v>
      </c>
      <c r="B598" s="30" t="s">
        <v>18</v>
      </c>
      <c r="C598" s="30" t="s">
        <v>41</v>
      </c>
      <c r="D598" s="32" t="s">
        <v>1553</v>
      </c>
      <c r="E598" s="334" t="s">
        <v>21</v>
      </c>
      <c r="F598" s="321" t="s">
        <v>1555</v>
      </c>
      <c r="G598" s="321" t="s">
        <v>274</v>
      </c>
      <c r="H598" s="350" t="s">
        <v>24</v>
      </c>
      <c r="I598" s="41"/>
      <c r="J598" s="42"/>
      <c r="K598" s="39"/>
      <c r="L598" s="106"/>
      <c r="M598" s="39"/>
      <c r="N598" s="39"/>
      <c r="O598" s="39"/>
      <c r="P598" s="39"/>
      <c r="Q598" s="39"/>
      <c r="R598" s="39"/>
      <c r="S598" s="39"/>
      <c r="T598" s="39"/>
      <c r="U598" s="39"/>
      <c r="V598" s="39"/>
      <c r="W598" s="39"/>
      <c r="X598" s="39"/>
      <c r="Y598" s="39"/>
      <c r="Z598" s="39"/>
    </row>
    <row r="599" spans="1:26" ht="47.25" hidden="1" customHeight="1" x14ac:dyDescent="0.25">
      <c r="A599" s="28">
        <v>599</v>
      </c>
      <c r="B599" s="30" t="s">
        <v>18</v>
      </c>
      <c r="C599" s="30" t="s">
        <v>41</v>
      </c>
      <c r="D599" s="32" t="s">
        <v>1556</v>
      </c>
      <c r="E599" s="334" t="s">
        <v>21</v>
      </c>
      <c r="F599" s="321" t="s">
        <v>1558</v>
      </c>
      <c r="G599" s="321" t="s">
        <v>274</v>
      </c>
      <c r="H599" s="350" t="s">
        <v>46</v>
      </c>
      <c r="I599" s="41"/>
      <c r="J599" s="42"/>
      <c r="K599" s="39"/>
      <c r="L599" s="106"/>
      <c r="M599" s="39"/>
      <c r="N599" s="39"/>
      <c r="O599" s="39"/>
      <c r="P599" s="39"/>
      <c r="Q599" s="39"/>
      <c r="R599" s="39"/>
      <c r="S599" s="39"/>
      <c r="T599" s="39"/>
      <c r="U599" s="39"/>
      <c r="V599" s="39"/>
      <c r="W599" s="39"/>
      <c r="X599" s="39"/>
      <c r="Y599" s="39"/>
      <c r="Z599" s="39"/>
    </row>
    <row r="600" spans="1:26" ht="63" hidden="1" customHeight="1" x14ac:dyDescent="0.25">
      <c r="A600" s="28">
        <v>600</v>
      </c>
      <c r="B600" s="30" t="s">
        <v>18</v>
      </c>
      <c r="C600" s="30" t="s">
        <v>41</v>
      </c>
      <c r="D600" s="32" t="s">
        <v>1559</v>
      </c>
      <c r="E600" s="334" t="s">
        <v>167</v>
      </c>
      <c r="F600" s="321" t="s">
        <v>1560</v>
      </c>
      <c r="G600" s="321" t="s">
        <v>274</v>
      </c>
      <c r="H600" s="339" t="s">
        <v>176</v>
      </c>
      <c r="I600" s="41"/>
      <c r="J600" s="42"/>
      <c r="K600" s="39"/>
      <c r="L600" s="106"/>
      <c r="M600" s="39"/>
      <c r="N600" s="39"/>
      <c r="O600" s="39"/>
      <c r="P600" s="39"/>
      <c r="Q600" s="39"/>
      <c r="R600" s="39"/>
      <c r="S600" s="39"/>
      <c r="T600" s="39"/>
      <c r="U600" s="39"/>
      <c r="V600" s="39"/>
      <c r="W600" s="39"/>
      <c r="X600" s="39"/>
      <c r="Y600" s="39"/>
      <c r="Z600" s="39"/>
    </row>
    <row r="601" spans="1:26" ht="63" hidden="1" customHeight="1" x14ac:dyDescent="0.25">
      <c r="A601" s="28">
        <v>601</v>
      </c>
      <c r="B601" s="30" t="s">
        <v>18</v>
      </c>
      <c r="C601" s="30" t="s">
        <v>41</v>
      </c>
      <c r="D601" s="32" t="s">
        <v>1561</v>
      </c>
      <c r="E601" s="334" t="s">
        <v>167</v>
      </c>
      <c r="F601" s="321" t="s">
        <v>1562</v>
      </c>
      <c r="G601" s="321" t="s">
        <v>1090</v>
      </c>
      <c r="H601" s="339" t="s">
        <v>1563</v>
      </c>
      <c r="I601" s="41" t="s">
        <v>1564</v>
      </c>
      <c r="J601" s="42"/>
      <c r="K601" s="39"/>
      <c r="L601" s="106"/>
      <c r="M601" s="39"/>
      <c r="N601" s="39"/>
      <c r="O601" s="39"/>
      <c r="P601" s="39"/>
      <c r="Q601" s="39"/>
      <c r="R601" s="39"/>
      <c r="S601" s="39"/>
      <c r="T601" s="39"/>
      <c r="U601" s="39"/>
      <c r="V601" s="39"/>
      <c r="W601" s="39"/>
      <c r="X601" s="39"/>
      <c r="Y601" s="39"/>
      <c r="Z601" s="39"/>
    </row>
    <row r="602" spans="1:26" ht="78.75" hidden="1" customHeight="1" x14ac:dyDescent="0.25">
      <c r="A602" s="28">
        <v>602</v>
      </c>
      <c r="B602" s="30" t="s">
        <v>18</v>
      </c>
      <c r="C602" s="30" t="s">
        <v>41</v>
      </c>
      <c r="D602" s="32" t="s">
        <v>1565</v>
      </c>
      <c r="E602" s="334" t="s">
        <v>21</v>
      </c>
      <c r="F602" s="321" t="s">
        <v>1884</v>
      </c>
      <c r="G602" s="321" t="s">
        <v>1090</v>
      </c>
      <c r="H602" s="350" t="s">
        <v>24</v>
      </c>
      <c r="I602" s="35"/>
      <c r="J602" s="55"/>
      <c r="K602" s="39"/>
      <c r="L602" s="106"/>
      <c r="M602" s="39"/>
      <c r="N602" s="39"/>
      <c r="O602" s="39"/>
      <c r="P602" s="39"/>
      <c r="Q602" s="39"/>
      <c r="R602" s="39"/>
      <c r="S602" s="39"/>
      <c r="T602" s="39"/>
      <c r="U602" s="39"/>
      <c r="V602" s="39"/>
      <c r="W602" s="39"/>
      <c r="X602" s="39"/>
      <c r="Y602" s="39"/>
      <c r="Z602" s="39"/>
    </row>
    <row r="603" spans="1:26" ht="31.5" hidden="1" customHeight="1" x14ac:dyDescent="0.25">
      <c r="A603" s="28">
        <v>603</v>
      </c>
      <c r="B603" s="30" t="s">
        <v>18</v>
      </c>
      <c r="C603" s="30" t="s">
        <v>41</v>
      </c>
      <c r="D603" s="32" t="s">
        <v>1568</v>
      </c>
      <c r="E603" s="334" t="s">
        <v>21</v>
      </c>
      <c r="F603" s="321" t="s">
        <v>1569</v>
      </c>
      <c r="G603" s="321" t="s">
        <v>1090</v>
      </c>
      <c r="H603" s="350" t="s">
        <v>24</v>
      </c>
      <c r="I603" s="41"/>
      <c r="J603" s="42"/>
      <c r="K603" s="39"/>
      <c r="L603" s="106"/>
      <c r="M603" s="39"/>
      <c r="N603" s="39"/>
      <c r="O603" s="39"/>
      <c r="P603" s="39"/>
      <c r="Q603" s="39"/>
      <c r="R603" s="39"/>
      <c r="S603" s="39"/>
      <c r="T603" s="39"/>
      <c r="U603" s="39"/>
      <c r="V603" s="39"/>
      <c r="W603" s="39"/>
      <c r="X603" s="39"/>
      <c r="Y603" s="39"/>
      <c r="Z603" s="39"/>
    </row>
    <row r="604" spans="1:26" ht="47.25" hidden="1" customHeight="1" x14ac:dyDescent="0.25">
      <c r="A604" s="28">
        <v>604</v>
      </c>
      <c r="B604" s="30" t="s">
        <v>18</v>
      </c>
      <c r="C604" s="30" t="s">
        <v>41</v>
      </c>
      <c r="D604" s="32" t="s">
        <v>1570</v>
      </c>
      <c r="E604" s="334" t="s">
        <v>21</v>
      </c>
      <c r="F604" s="321" t="s">
        <v>1571</v>
      </c>
      <c r="G604" s="321" t="s">
        <v>1090</v>
      </c>
      <c r="H604" s="350" t="s">
        <v>24</v>
      </c>
      <c r="I604" s="41"/>
      <c r="J604" s="42"/>
      <c r="K604" s="39"/>
      <c r="L604" s="106"/>
      <c r="M604" s="39"/>
      <c r="N604" s="39"/>
      <c r="O604" s="39"/>
      <c r="P604" s="39"/>
      <c r="Q604" s="39"/>
      <c r="R604" s="39"/>
      <c r="S604" s="39"/>
      <c r="T604" s="39"/>
      <c r="U604" s="39"/>
      <c r="V604" s="39"/>
      <c r="W604" s="39"/>
      <c r="X604" s="39"/>
      <c r="Y604" s="39"/>
      <c r="Z604" s="39"/>
    </row>
    <row r="605" spans="1:26" ht="47.25" hidden="1" customHeight="1" x14ac:dyDescent="0.25">
      <c r="A605" s="28">
        <v>605</v>
      </c>
      <c r="B605" s="30" t="s">
        <v>18</v>
      </c>
      <c r="C605" s="30" t="s">
        <v>41</v>
      </c>
      <c r="D605" s="32" t="s">
        <v>1572</v>
      </c>
      <c r="E605" s="334" t="s">
        <v>21</v>
      </c>
      <c r="F605" s="321" t="s">
        <v>1573</v>
      </c>
      <c r="G605" s="321" t="s">
        <v>1090</v>
      </c>
      <c r="H605" s="350" t="s">
        <v>24</v>
      </c>
      <c r="I605" s="41"/>
      <c r="J605" s="42"/>
      <c r="K605" s="39"/>
      <c r="L605" s="106"/>
      <c r="M605" s="39"/>
      <c r="N605" s="39"/>
      <c r="O605" s="39"/>
      <c r="P605" s="39"/>
      <c r="Q605" s="39"/>
      <c r="R605" s="39"/>
      <c r="S605" s="39"/>
      <c r="T605" s="39"/>
      <c r="U605" s="39"/>
      <c r="V605" s="39"/>
      <c r="W605" s="39"/>
      <c r="X605" s="39"/>
      <c r="Y605" s="39"/>
      <c r="Z605" s="39"/>
    </row>
    <row r="606" spans="1:26" ht="47.25" hidden="1" customHeight="1" x14ac:dyDescent="0.25">
      <c r="A606" s="28">
        <v>606</v>
      </c>
      <c r="B606" s="30" t="s">
        <v>18</v>
      </c>
      <c r="C606" s="30" t="s">
        <v>41</v>
      </c>
      <c r="D606" s="32" t="s">
        <v>1574</v>
      </c>
      <c r="E606" s="334" t="s">
        <v>58</v>
      </c>
      <c r="F606" s="321" t="s">
        <v>1575</v>
      </c>
      <c r="G606" s="321" t="s">
        <v>1090</v>
      </c>
      <c r="H606" s="350" t="s">
        <v>24</v>
      </c>
      <c r="I606" s="41"/>
      <c r="J606" s="42"/>
      <c r="K606" s="39"/>
      <c r="L606" s="106"/>
      <c r="M606" s="39"/>
      <c r="N606" s="39"/>
      <c r="O606" s="39"/>
      <c r="P606" s="39"/>
      <c r="Q606" s="39"/>
      <c r="R606" s="39"/>
      <c r="S606" s="39"/>
      <c r="T606" s="39"/>
      <c r="U606" s="39"/>
      <c r="V606" s="39"/>
      <c r="W606" s="39"/>
      <c r="X606" s="39"/>
      <c r="Y606" s="39"/>
      <c r="Z606" s="39"/>
    </row>
    <row r="607" spans="1:26" ht="31.5" hidden="1" customHeight="1" x14ac:dyDescent="0.25">
      <c r="A607" s="28">
        <v>607</v>
      </c>
      <c r="B607" s="30" t="s">
        <v>18</v>
      </c>
      <c r="C607" s="30" t="s">
        <v>41</v>
      </c>
      <c r="D607" s="32" t="s">
        <v>1576</v>
      </c>
      <c r="E607" s="334" t="s">
        <v>21</v>
      </c>
      <c r="F607" s="321" t="s">
        <v>1578</v>
      </c>
      <c r="G607" s="321" t="s">
        <v>1090</v>
      </c>
      <c r="H607" s="350" t="s">
        <v>24</v>
      </c>
      <c r="I607" s="41"/>
      <c r="J607" s="42"/>
      <c r="K607" s="39"/>
      <c r="L607" s="106"/>
      <c r="M607" s="39"/>
      <c r="N607" s="39"/>
      <c r="O607" s="39"/>
      <c r="P607" s="39"/>
      <c r="Q607" s="39"/>
      <c r="R607" s="39"/>
      <c r="S607" s="39"/>
      <c r="T607" s="39"/>
      <c r="U607" s="39"/>
      <c r="V607" s="39"/>
      <c r="W607" s="39"/>
      <c r="X607" s="39"/>
      <c r="Y607" s="39"/>
      <c r="Z607" s="39"/>
    </row>
    <row r="608" spans="1:26" ht="47.25" hidden="1" customHeight="1" x14ac:dyDescent="0.25">
      <c r="A608" s="28">
        <v>608</v>
      </c>
      <c r="B608" s="30" t="s">
        <v>18</v>
      </c>
      <c r="C608" s="30" t="s">
        <v>41</v>
      </c>
      <c r="D608" s="32" t="s">
        <v>1581</v>
      </c>
      <c r="E608" s="334" t="s">
        <v>21</v>
      </c>
      <c r="F608" s="321" t="s">
        <v>1582</v>
      </c>
      <c r="G608" s="321" t="s">
        <v>1090</v>
      </c>
      <c r="H608" s="339" t="s">
        <v>46</v>
      </c>
      <c r="I608" s="41"/>
      <c r="J608" s="42"/>
      <c r="K608" s="39"/>
      <c r="L608" s="106"/>
      <c r="M608" s="39"/>
      <c r="N608" s="39"/>
      <c r="O608" s="39"/>
      <c r="P608" s="39"/>
      <c r="Q608" s="39"/>
      <c r="R608" s="39"/>
      <c r="S608" s="39"/>
      <c r="T608" s="39"/>
      <c r="U608" s="39"/>
      <c r="V608" s="39"/>
      <c r="W608" s="39"/>
      <c r="X608" s="39"/>
      <c r="Y608" s="39"/>
      <c r="Z608" s="39"/>
    </row>
    <row r="609" spans="1:26" ht="47.25" hidden="1" customHeight="1" x14ac:dyDescent="0.25">
      <c r="A609" s="28">
        <v>609</v>
      </c>
      <c r="B609" s="30" t="s">
        <v>18</v>
      </c>
      <c r="C609" s="30" t="s">
        <v>41</v>
      </c>
      <c r="D609" s="32" t="s">
        <v>1583</v>
      </c>
      <c r="E609" s="334" t="s">
        <v>21</v>
      </c>
      <c r="F609" s="321" t="s">
        <v>1584</v>
      </c>
      <c r="G609" s="321" t="s">
        <v>1090</v>
      </c>
      <c r="H609" s="339" t="s">
        <v>1585</v>
      </c>
      <c r="I609" s="41"/>
      <c r="J609" s="42"/>
      <c r="K609" s="39"/>
      <c r="L609" s="106"/>
      <c r="M609" s="39"/>
      <c r="N609" s="39"/>
      <c r="O609" s="39"/>
      <c r="P609" s="39"/>
      <c r="Q609" s="39"/>
      <c r="R609" s="39"/>
      <c r="S609" s="39"/>
      <c r="T609" s="39"/>
      <c r="U609" s="39"/>
      <c r="V609" s="39"/>
      <c r="W609" s="39"/>
      <c r="X609" s="39"/>
      <c r="Y609" s="39"/>
      <c r="Z609" s="39"/>
    </row>
    <row r="610" spans="1:26" ht="47.25" hidden="1" customHeight="1" x14ac:dyDescent="0.25">
      <c r="A610" s="28">
        <v>610</v>
      </c>
      <c r="B610" s="30" t="s">
        <v>18</v>
      </c>
      <c r="C610" s="30" t="s">
        <v>41</v>
      </c>
      <c r="D610" s="32" t="s">
        <v>1587</v>
      </c>
      <c r="E610" s="334" t="s">
        <v>167</v>
      </c>
      <c r="F610" s="321" t="s">
        <v>1515</v>
      </c>
      <c r="G610" s="321" t="s">
        <v>1090</v>
      </c>
      <c r="H610" s="339" t="s">
        <v>176</v>
      </c>
      <c r="I610" s="41"/>
      <c r="J610" s="42"/>
      <c r="K610" s="39"/>
      <c r="L610" s="106"/>
      <c r="M610" s="39"/>
      <c r="N610" s="39"/>
      <c r="O610" s="39"/>
      <c r="P610" s="39"/>
      <c r="Q610" s="39"/>
      <c r="R610" s="39"/>
      <c r="S610" s="39"/>
      <c r="T610" s="39"/>
      <c r="U610" s="39"/>
      <c r="V610" s="39"/>
      <c r="W610" s="39"/>
      <c r="X610" s="39"/>
      <c r="Y610" s="39"/>
      <c r="Z610" s="39"/>
    </row>
    <row r="611" spans="1:26" ht="47.25" hidden="1" customHeight="1" x14ac:dyDescent="0.25">
      <c r="A611" s="28">
        <v>611</v>
      </c>
      <c r="B611" s="30" t="s">
        <v>18</v>
      </c>
      <c r="C611" s="30" t="s">
        <v>41</v>
      </c>
      <c r="D611" s="32" t="s">
        <v>1588</v>
      </c>
      <c r="E611" s="334" t="s">
        <v>167</v>
      </c>
      <c r="F611" s="321" t="s">
        <v>1589</v>
      </c>
      <c r="G611" s="321" t="s">
        <v>1090</v>
      </c>
      <c r="H611" s="339" t="s">
        <v>176</v>
      </c>
      <c r="I611" s="41"/>
      <c r="J611" s="42"/>
      <c r="K611" s="39"/>
      <c r="L611" s="106"/>
      <c r="M611" s="39"/>
      <c r="N611" s="39"/>
      <c r="O611" s="39"/>
      <c r="P611" s="39"/>
      <c r="Q611" s="39"/>
      <c r="R611" s="39"/>
      <c r="S611" s="39"/>
      <c r="T611" s="39"/>
      <c r="U611" s="39"/>
      <c r="V611" s="39"/>
      <c r="W611" s="39"/>
      <c r="X611" s="39"/>
      <c r="Y611" s="39"/>
      <c r="Z611" s="39"/>
    </row>
    <row r="612" spans="1:26" ht="47.25" hidden="1" customHeight="1" x14ac:dyDescent="0.25">
      <c r="A612" s="28">
        <v>612</v>
      </c>
      <c r="B612" s="30" t="s">
        <v>18</v>
      </c>
      <c r="C612" s="30" t="s">
        <v>41</v>
      </c>
      <c r="D612" s="32" t="s">
        <v>1590</v>
      </c>
      <c r="E612" s="334" t="s">
        <v>167</v>
      </c>
      <c r="F612" s="321" t="s">
        <v>1591</v>
      </c>
      <c r="G612" s="321" t="s">
        <v>261</v>
      </c>
      <c r="H612" s="339" t="s">
        <v>176</v>
      </c>
      <c r="I612" s="41"/>
      <c r="J612" s="42"/>
      <c r="K612" s="39"/>
      <c r="L612" s="106"/>
      <c r="M612" s="39"/>
      <c r="N612" s="39"/>
      <c r="O612" s="39"/>
      <c r="P612" s="39"/>
      <c r="Q612" s="39"/>
      <c r="R612" s="39"/>
      <c r="S612" s="39"/>
      <c r="T612" s="39"/>
      <c r="U612" s="39"/>
      <c r="V612" s="39"/>
      <c r="W612" s="39"/>
      <c r="X612" s="39"/>
      <c r="Y612" s="39"/>
      <c r="Z612" s="39"/>
    </row>
    <row r="613" spans="1:26" ht="47.25" hidden="1" customHeight="1" x14ac:dyDescent="0.25">
      <c r="A613" s="28">
        <v>613</v>
      </c>
      <c r="B613" s="30" t="s">
        <v>18</v>
      </c>
      <c r="C613" s="30" t="s">
        <v>41</v>
      </c>
      <c r="D613" s="32" t="s">
        <v>1592</v>
      </c>
      <c r="E613" s="334" t="s">
        <v>167</v>
      </c>
      <c r="F613" s="321" t="s">
        <v>1515</v>
      </c>
      <c r="G613" s="321" t="s">
        <v>261</v>
      </c>
      <c r="H613" s="350" t="s">
        <v>176</v>
      </c>
      <c r="I613" s="41"/>
      <c r="J613" s="42"/>
      <c r="K613" s="39"/>
      <c r="L613" s="106"/>
      <c r="M613" s="39"/>
      <c r="N613" s="39"/>
      <c r="O613" s="39"/>
      <c r="P613" s="39"/>
      <c r="Q613" s="39"/>
      <c r="R613" s="39"/>
      <c r="S613" s="39"/>
      <c r="T613" s="39"/>
      <c r="U613" s="39"/>
      <c r="V613" s="39"/>
      <c r="W613" s="39"/>
      <c r="X613" s="39"/>
      <c r="Y613" s="39"/>
      <c r="Z613" s="39"/>
    </row>
    <row r="614" spans="1:26" ht="47.25" hidden="1" customHeight="1" x14ac:dyDescent="0.25">
      <c r="A614" s="28">
        <v>614</v>
      </c>
      <c r="B614" s="30" t="s">
        <v>18</v>
      </c>
      <c r="C614" s="30" t="s">
        <v>41</v>
      </c>
      <c r="D614" s="32" t="s">
        <v>1593</v>
      </c>
      <c r="E614" s="334" t="s">
        <v>167</v>
      </c>
      <c r="F614" s="321" t="s">
        <v>1594</v>
      </c>
      <c r="G614" s="321" t="s">
        <v>261</v>
      </c>
      <c r="H614" s="339" t="s">
        <v>176</v>
      </c>
      <c r="I614" s="41"/>
      <c r="J614" s="42"/>
      <c r="K614" s="39"/>
      <c r="L614" s="106"/>
      <c r="M614" s="39"/>
      <c r="N614" s="39"/>
      <c r="O614" s="39"/>
      <c r="P614" s="39"/>
      <c r="Q614" s="39"/>
      <c r="R614" s="39"/>
      <c r="S614" s="39"/>
      <c r="T614" s="39"/>
      <c r="U614" s="39"/>
      <c r="V614" s="39"/>
      <c r="W614" s="39"/>
      <c r="X614" s="39"/>
      <c r="Y614" s="39"/>
      <c r="Z614" s="39"/>
    </row>
    <row r="615" spans="1:26" ht="47.25" hidden="1" customHeight="1" x14ac:dyDescent="0.25">
      <c r="A615" s="28">
        <v>615</v>
      </c>
      <c r="B615" s="30" t="s">
        <v>18</v>
      </c>
      <c r="C615" s="30" t="s">
        <v>41</v>
      </c>
      <c r="D615" s="32" t="s">
        <v>1595</v>
      </c>
      <c r="E615" s="334" t="s">
        <v>167</v>
      </c>
      <c r="F615" s="321" t="s">
        <v>1596</v>
      </c>
      <c r="G615" s="321" t="s">
        <v>261</v>
      </c>
      <c r="H615" s="339" t="s">
        <v>176</v>
      </c>
      <c r="I615" s="41"/>
      <c r="J615" s="42"/>
      <c r="K615" s="39"/>
      <c r="L615" s="106"/>
      <c r="M615" s="39"/>
      <c r="N615" s="39"/>
      <c r="O615" s="39"/>
      <c r="P615" s="39"/>
      <c r="Q615" s="39"/>
      <c r="R615" s="39"/>
      <c r="S615" s="39"/>
      <c r="T615" s="39"/>
      <c r="U615" s="39"/>
      <c r="V615" s="39"/>
      <c r="W615" s="39"/>
      <c r="X615" s="39"/>
      <c r="Y615" s="39"/>
      <c r="Z615" s="39"/>
    </row>
    <row r="616" spans="1:26" ht="78.75" hidden="1" customHeight="1" x14ac:dyDescent="0.25">
      <c r="A616" s="28">
        <v>616</v>
      </c>
      <c r="B616" s="30" t="s">
        <v>18</v>
      </c>
      <c r="C616" s="30" t="s">
        <v>41</v>
      </c>
      <c r="D616" s="32" t="s">
        <v>1597</v>
      </c>
      <c r="E616" s="334" t="s">
        <v>167</v>
      </c>
      <c r="F616" s="321" t="s">
        <v>1515</v>
      </c>
      <c r="G616" s="321" t="s">
        <v>946</v>
      </c>
      <c r="H616" s="339" t="s">
        <v>176</v>
      </c>
      <c r="I616" s="41"/>
      <c r="J616" s="42"/>
      <c r="K616" s="39"/>
      <c r="L616" s="106"/>
      <c r="M616" s="39"/>
      <c r="N616" s="39"/>
      <c r="O616" s="39"/>
      <c r="P616" s="39"/>
      <c r="Q616" s="39"/>
      <c r="R616" s="39"/>
      <c r="S616" s="39"/>
      <c r="T616" s="39"/>
      <c r="U616" s="39"/>
      <c r="V616" s="39"/>
      <c r="W616" s="39"/>
      <c r="X616" s="39"/>
      <c r="Y616" s="39"/>
      <c r="Z616" s="39"/>
    </row>
    <row r="617" spans="1:26" ht="47.25" hidden="1" customHeight="1" x14ac:dyDescent="0.25">
      <c r="A617" s="28">
        <v>617</v>
      </c>
      <c r="B617" s="30" t="s">
        <v>18</v>
      </c>
      <c r="C617" s="30" t="s">
        <v>41</v>
      </c>
      <c r="D617" s="32" t="s">
        <v>1598</v>
      </c>
      <c r="E617" s="334" t="s">
        <v>167</v>
      </c>
      <c r="F617" s="321" t="s">
        <v>1515</v>
      </c>
      <c r="G617" s="321" t="s">
        <v>946</v>
      </c>
      <c r="H617" s="350" t="s">
        <v>192</v>
      </c>
      <c r="I617" s="41" t="s">
        <v>1599</v>
      </c>
      <c r="J617" s="42"/>
      <c r="K617" s="39"/>
      <c r="L617" s="106"/>
      <c r="M617" s="39"/>
      <c r="N617" s="39"/>
      <c r="O617" s="39"/>
      <c r="P617" s="39"/>
      <c r="Q617" s="39"/>
      <c r="R617" s="39"/>
      <c r="S617" s="39"/>
      <c r="T617" s="39"/>
      <c r="U617" s="39"/>
      <c r="V617" s="39"/>
      <c r="W617" s="39"/>
      <c r="X617" s="39"/>
      <c r="Y617" s="39"/>
      <c r="Z617" s="39"/>
    </row>
    <row r="618" spans="1:26" ht="110.25" hidden="1" customHeight="1" x14ac:dyDescent="0.25">
      <c r="A618" s="28">
        <v>618</v>
      </c>
      <c r="B618" s="30" t="s">
        <v>18</v>
      </c>
      <c r="C618" s="30" t="s">
        <v>41</v>
      </c>
      <c r="D618" s="32" t="s">
        <v>1601</v>
      </c>
      <c r="E618" s="334" t="s">
        <v>21</v>
      </c>
      <c r="F618" s="335" t="s">
        <v>1602</v>
      </c>
      <c r="G618" s="321" t="s">
        <v>946</v>
      </c>
      <c r="H618" s="350" t="s">
        <v>192</v>
      </c>
      <c r="I618" s="41" t="s">
        <v>1603</v>
      </c>
      <c r="J618" s="42"/>
      <c r="K618" s="39"/>
      <c r="L618" s="106"/>
      <c r="M618" s="39"/>
      <c r="N618" s="39"/>
      <c r="O618" s="39"/>
      <c r="P618" s="39"/>
      <c r="Q618" s="39"/>
      <c r="R618" s="39"/>
      <c r="S618" s="39"/>
      <c r="T618" s="39"/>
      <c r="U618" s="39"/>
      <c r="V618" s="39"/>
      <c r="W618" s="39"/>
      <c r="X618" s="39"/>
      <c r="Y618" s="39"/>
      <c r="Z618" s="39"/>
    </row>
    <row r="619" spans="1:26" ht="47.25" hidden="1" customHeight="1" x14ac:dyDescent="0.25">
      <c r="A619" s="28">
        <v>619</v>
      </c>
      <c r="B619" s="30" t="s">
        <v>18</v>
      </c>
      <c r="C619" s="30" t="s">
        <v>41</v>
      </c>
      <c r="D619" s="32" t="s">
        <v>1604</v>
      </c>
      <c r="E619" s="334" t="s">
        <v>167</v>
      </c>
      <c r="F619" s="321" t="s">
        <v>1605</v>
      </c>
      <c r="G619" s="321" t="s">
        <v>1492</v>
      </c>
      <c r="H619" s="339" t="s">
        <v>176</v>
      </c>
      <c r="I619" s="41"/>
      <c r="J619" s="42"/>
      <c r="K619" s="39"/>
      <c r="L619" s="106"/>
      <c r="M619" s="39"/>
      <c r="N619" s="39"/>
      <c r="O619" s="39"/>
      <c r="P619" s="39"/>
      <c r="Q619" s="39"/>
      <c r="R619" s="39"/>
      <c r="S619" s="39"/>
      <c r="T619" s="39"/>
      <c r="U619" s="39"/>
      <c r="V619" s="39"/>
      <c r="W619" s="39"/>
      <c r="X619" s="39"/>
      <c r="Y619" s="39"/>
      <c r="Z619" s="39"/>
    </row>
    <row r="620" spans="1:26" ht="63" hidden="1" customHeight="1" x14ac:dyDescent="0.25">
      <c r="A620" s="28">
        <v>620</v>
      </c>
      <c r="B620" s="30" t="s">
        <v>18</v>
      </c>
      <c r="C620" s="30" t="s">
        <v>41</v>
      </c>
      <c r="D620" s="32" t="s">
        <v>1606</v>
      </c>
      <c r="E620" s="334" t="s">
        <v>167</v>
      </c>
      <c r="F620" s="321" t="s">
        <v>1607</v>
      </c>
      <c r="G620" s="321" t="s">
        <v>1492</v>
      </c>
      <c r="H620" s="350" t="s">
        <v>146</v>
      </c>
      <c r="I620" s="41" t="s">
        <v>1608</v>
      </c>
      <c r="J620" s="42"/>
      <c r="K620" s="39"/>
      <c r="L620" s="106"/>
      <c r="M620" s="39"/>
      <c r="N620" s="39"/>
      <c r="O620" s="39"/>
      <c r="P620" s="39"/>
      <c r="Q620" s="39"/>
      <c r="R620" s="39"/>
      <c r="S620" s="39"/>
      <c r="T620" s="39"/>
      <c r="U620" s="39"/>
      <c r="V620" s="39"/>
      <c r="W620" s="39"/>
      <c r="X620" s="39"/>
      <c r="Y620" s="39"/>
      <c r="Z620" s="39"/>
    </row>
    <row r="621" spans="1:26" ht="47.25" hidden="1" customHeight="1" x14ac:dyDescent="0.25">
      <c r="A621" s="28">
        <v>621</v>
      </c>
      <c r="B621" s="30" t="s">
        <v>18</v>
      </c>
      <c r="C621" s="30" t="s">
        <v>41</v>
      </c>
      <c r="D621" s="32" t="s">
        <v>1610</v>
      </c>
      <c r="E621" s="334" t="s">
        <v>167</v>
      </c>
      <c r="F621" s="321" t="s">
        <v>1611</v>
      </c>
      <c r="G621" s="321" t="s">
        <v>1492</v>
      </c>
      <c r="H621" s="350" t="s">
        <v>146</v>
      </c>
      <c r="I621" s="41" t="s">
        <v>1612</v>
      </c>
      <c r="J621" s="42"/>
      <c r="K621" s="39"/>
      <c r="L621" s="106"/>
      <c r="M621" s="39"/>
      <c r="N621" s="39"/>
      <c r="O621" s="39"/>
      <c r="P621" s="39"/>
      <c r="Q621" s="39"/>
      <c r="R621" s="39"/>
      <c r="S621" s="39"/>
      <c r="T621" s="39"/>
      <c r="U621" s="39"/>
      <c r="V621" s="39"/>
      <c r="W621" s="39"/>
      <c r="X621" s="39"/>
      <c r="Y621" s="39"/>
      <c r="Z621" s="39"/>
    </row>
    <row r="622" spans="1:26" ht="110.25" hidden="1" customHeight="1" x14ac:dyDescent="0.25">
      <c r="A622" s="28">
        <v>622</v>
      </c>
      <c r="B622" s="30" t="s">
        <v>18</v>
      </c>
      <c r="C622" s="30" t="s">
        <v>41</v>
      </c>
      <c r="D622" s="32" t="s">
        <v>1613</v>
      </c>
      <c r="E622" s="334" t="s">
        <v>58</v>
      </c>
      <c r="F622" s="321" t="s">
        <v>1614</v>
      </c>
      <c r="G622" s="321" t="s">
        <v>1492</v>
      </c>
      <c r="H622" s="350" t="s">
        <v>24</v>
      </c>
      <c r="I622" s="41"/>
      <c r="J622" s="42"/>
      <c r="K622" s="39"/>
      <c r="L622" s="106"/>
      <c r="M622" s="39"/>
      <c r="N622" s="39"/>
      <c r="O622" s="39"/>
      <c r="P622" s="39"/>
      <c r="Q622" s="39"/>
      <c r="R622" s="39"/>
      <c r="S622" s="39"/>
      <c r="T622" s="39"/>
      <c r="U622" s="39"/>
      <c r="V622" s="39"/>
      <c r="W622" s="39"/>
      <c r="X622" s="39"/>
      <c r="Y622" s="39"/>
      <c r="Z622" s="39"/>
    </row>
    <row r="623" spans="1:26" ht="63" hidden="1" customHeight="1" x14ac:dyDescent="0.25">
      <c r="A623" s="28">
        <v>623</v>
      </c>
      <c r="B623" s="30" t="s">
        <v>18</v>
      </c>
      <c r="C623" s="30" t="s">
        <v>41</v>
      </c>
      <c r="D623" s="32" t="s">
        <v>1615</v>
      </c>
      <c r="E623" s="334" t="s">
        <v>167</v>
      </c>
      <c r="F623" s="321" t="s">
        <v>1616</v>
      </c>
      <c r="G623" s="321" t="s">
        <v>1492</v>
      </c>
      <c r="H623" s="339" t="s">
        <v>176</v>
      </c>
      <c r="I623" s="41"/>
      <c r="J623" s="42"/>
      <c r="K623" s="39"/>
      <c r="L623" s="106"/>
      <c r="M623" s="39"/>
      <c r="N623" s="39"/>
      <c r="O623" s="39"/>
      <c r="P623" s="39"/>
      <c r="Q623" s="39"/>
      <c r="R623" s="39"/>
      <c r="S623" s="39"/>
      <c r="T623" s="39"/>
      <c r="U623" s="39"/>
      <c r="V623" s="39"/>
      <c r="W623" s="39"/>
      <c r="X623" s="39"/>
      <c r="Y623" s="39"/>
      <c r="Z623" s="39"/>
    </row>
    <row r="624" spans="1:26" ht="78.75" hidden="1" customHeight="1" x14ac:dyDescent="0.25">
      <c r="A624" s="28">
        <v>624</v>
      </c>
      <c r="B624" s="30" t="s">
        <v>18</v>
      </c>
      <c r="C624" s="30" t="s">
        <v>41</v>
      </c>
      <c r="D624" s="32" t="s">
        <v>1617</v>
      </c>
      <c r="E624" s="334" t="s">
        <v>21</v>
      </c>
      <c r="F624" s="321" t="s">
        <v>1618</v>
      </c>
      <c r="G624" s="321" t="s">
        <v>1492</v>
      </c>
      <c r="H624" s="350" t="s">
        <v>24</v>
      </c>
      <c r="I624" s="41"/>
      <c r="J624" s="42"/>
      <c r="K624" s="39"/>
      <c r="L624" s="106"/>
      <c r="M624" s="39"/>
      <c r="N624" s="39"/>
      <c r="O624" s="39"/>
      <c r="P624" s="39"/>
      <c r="Q624" s="39"/>
      <c r="R624" s="39"/>
      <c r="S624" s="39"/>
      <c r="T624" s="39"/>
      <c r="U624" s="39"/>
      <c r="V624" s="39"/>
      <c r="W624" s="39"/>
      <c r="X624" s="39"/>
      <c r="Y624" s="39"/>
      <c r="Z624" s="39"/>
    </row>
    <row r="625" spans="1:26" ht="94.5" hidden="1" customHeight="1" x14ac:dyDescent="0.25">
      <c r="A625" s="28">
        <v>625</v>
      </c>
      <c r="B625" s="30" t="s">
        <v>18</v>
      </c>
      <c r="C625" s="30" t="s">
        <v>41</v>
      </c>
      <c r="D625" s="32" t="s">
        <v>1619</v>
      </c>
      <c r="E625" s="334" t="s">
        <v>21</v>
      </c>
      <c r="F625" s="335" t="s">
        <v>57</v>
      </c>
      <c r="G625" s="321" t="s">
        <v>1492</v>
      </c>
      <c r="H625" s="350" t="s">
        <v>300</v>
      </c>
      <c r="I625" s="35" t="s">
        <v>1621</v>
      </c>
      <c r="J625" s="55"/>
      <c r="K625" s="39"/>
      <c r="L625" s="106"/>
      <c r="M625" s="39"/>
      <c r="N625" s="39"/>
      <c r="O625" s="39"/>
      <c r="P625" s="39"/>
      <c r="Q625" s="39"/>
      <c r="R625" s="39"/>
      <c r="S625" s="39"/>
      <c r="T625" s="39"/>
      <c r="U625" s="39"/>
      <c r="V625" s="39"/>
      <c r="W625" s="39"/>
      <c r="X625" s="39"/>
      <c r="Y625" s="39"/>
      <c r="Z625" s="39"/>
    </row>
    <row r="626" spans="1:26" ht="63" hidden="1" customHeight="1" x14ac:dyDescent="0.25">
      <c r="A626" s="28">
        <v>626</v>
      </c>
      <c r="B626" s="30" t="s">
        <v>18</v>
      </c>
      <c r="C626" s="30" t="s">
        <v>41</v>
      </c>
      <c r="D626" s="32" t="s">
        <v>1622</v>
      </c>
      <c r="E626" s="334" t="s">
        <v>58</v>
      </c>
      <c r="F626" s="321" t="s">
        <v>1614</v>
      </c>
      <c r="G626" s="321" t="s">
        <v>1492</v>
      </c>
      <c r="H626" s="350" t="s">
        <v>24</v>
      </c>
      <c r="I626" s="41"/>
      <c r="J626" s="42"/>
      <c r="K626" s="39"/>
      <c r="L626" s="106"/>
      <c r="M626" s="39"/>
      <c r="N626" s="39"/>
      <c r="O626" s="39"/>
      <c r="P626" s="39"/>
      <c r="Q626" s="39"/>
      <c r="R626" s="39"/>
      <c r="S626" s="39"/>
      <c r="T626" s="39"/>
      <c r="U626" s="39"/>
      <c r="V626" s="39"/>
      <c r="W626" s="39"/>
      <c r="X626" s="39"/>
      <c r="Y626" s="39"/>
      <c r="Z626" s="39"/>
    </row>
    <row r="627" spans="1:26" ht="63" hidden="1" customHeight="1" x14ac:dyDescent="0.25">
      <c r="A627" s="28">
        <v>627</v>
      </c>
      <c r="B627" s="30" t="s">
        <v>18</v>
      </c>
      <c r="C627" s="30" t="s">
        <v>41</v>
      </c>
      <c r="D627" s="32" t="s">
        <v>1623</v>
      </c>
      <c r="E627" s="334" t="s">
        <v>21</v>
      </c>
      <c r="F627" s="321" t="s">
        <v>1624</v>
      </c>
      <c r="G627" s="321" t="s">
        <v>1492</v>
      </c>
      <c r="H627" s="350" t="s">
        <v>192</v>
      </c>
      <c r="I627" s="41" t="s">
        <v>1625</v>
      </c>
      <c r="J627" s="42"/>
      <c r="K627" s="39"/>
      <c r="L627" s="106"/>
      <c r="M627" s="39"/>
      <c r="N627" s="39"/>
      <c r="O627" s="39"/>
      <c r="P627" s="39"/>
      <c r="Q627" s="39"/>
      <c r="R627" s="39"/>
      <c r="S627" s="39"/>
      <c r="T627" s="39"/>
      <c r="U627" s="39"/>
      <c r="V627" s="39"/>
      <c r="W627" s="39"/>
      <c r="X627" s="39"/>
      <c r="Y627" s="39"/>
      <c r="Z627" s="39"/>
    </row>
    <row r="628" spans="1:26" ht="63" hidden="1" customHeight="1" x14ac:dyDescent="0.25">
      <c r="A628" s="28">
        <v>628</v>
      </c>
      <c r="B628" s="30" t="s">
        <v>18</v>
      </c>
      <c r="C628" s="30" t="s">
        <v>41</v>
      </c>
      <c r="D628" s="32" t="s">
        <v>1626</v>
      </c>
      <c r="E628" s="334" t="s">
        <v>21</v>
      </c>
      <c r="F628" s="321" t="s">
        <v>1624</v>
      </c>
      <c r="G628" s="321" t="s">
        <v>1492</v>
      </c>
      <c r="H628" s="350" t="s">
        <v>192</v>
      </c>
      <c r="I628" s="41" t="s">
        <v>1627</v>
      </c>
      <c r="J628" s="42"/>
      <c r="K628" s="39"/>
      <c r="L628" s="106"/>
      <c r="M628" s="39"/>
      <c r="N628" s="39"/>
      <c r="O628" s="39"/>
      <c r="P628" s="39"/>
      <c r="Q628" s="39"/>
      <c r="R628" s="39"/>
      <c r="S628" s="39"/>
      <c r="T628" s="39"/>
      <c r="U628" s="39"/>
      <c r="V628" s="39"/>
      <c r="W628" s="39"/>
      <c r="X628" s="39"/>
      <c r="Y628" s="39"/>
      <c r="Z628" s="39"/>
    </row>
    <row r="629" spans="1:26" ht="63" hidden="1" customHeight="1" x14ac:dyDescent="0.25">
      <c r="A629" s="28">
        <v>629</v>
      </c>
      <c r="B629" s="30" t="s">
        <v>18</v>
      </c>
      <c r="C629" s="30" t="s">
        <v>41</v>
      </c>
      <c r="D629" s="32" t="s">
        <v>1628</v>
      </c>
      <c r="E629" s="334" t="s">
        <v>21</v>
      </c>
      <c r="F629" s="321" t="s">
        <v>1624</v>
      </c>
      <c r="G629" s="321" t="s">
        <v>1492</v>
      </c>
      <c r="H629" s="350" t="s">
        <v>192</v>
      </c>
      <c r="I629" s="41" t="s">
        <v>1629</v>
      </c>
      <c r="J629" s="42"/>
      <c r="K629" s="39"/>
      <c r="L629" s="106"/>
      <c r="M629" s="39"/>
      <c r="N629" s="39"/>
      <c r="O629" s="39"/>
      <c r="P629" s="39"/>
      <c r="Q629" s="39"/>
      <c r="R629" s="39"/>
      <c r="S629" s="39"/>
      <c r="T629" s="39"/>
      <c r="U629" s="39"/>
      <c r="V629" s="39"/>
      <c r="W629" s="39"/>
      <c r="X629" s="39"/>
      <c r="Y629" s="39"/>
      <c r="Z629" s="39"/>
    </row>
    <row r="630" spans="1:26" ht="252" hidden="1" customHeight="1" x14ac:dyDescent="0.25">
      <c r="A630" s="28">
        <v>630</v>
      </c>
      <c r="B630" s="30" t="s">
        <v>18</v>
      </c>
      <c r="C630" s="30" t="s">
        <v>41</v>
      </c>
      <c r="D630" s="32" t="s">
        <v>1631</v>
      </c>
      <c r="E630" s="334" t="s">
        <v>167</v>
      </c>
      <c r="F630" s="321" t="s">
        <v>1632</v>
      </c>
      <c r="G630" s="321" t="s">
        <v>1492</v>
      </c>
      <c r="H630" s="350" t="s">
        <v>1633</v>
      </c>
      <c r="I630" s="109" t="s">
        <v>1634</v>
      </c>
      <c r="J630" s="110"/>
      <c r="K630" s="39"/>
      <c r="L630" s="106"/>
      <c r="M630" s="39"/>
      <c r="N630" s="39"/>
      <c r="O630" s="39"/>
      <c r="P630" s="39"/>
      <c r="Q630" s="39"/>
      <c r="R630" s="39"/>
      <c r="S630" s="39"/>
      <c r="T630" s="39"/>
      <c r="U630" s="39"/>
      <c r="V630" s="39"/>
      <c r="W630" s="39"/>
      <c r="X630" s="39"/>
      <c r="Y630" s="39"/>
      <c r="Z630" s="39"/>
    </row>
    <row r="631" spans="1:26" ht="330.75" hidden="1" customHeight="1" x14ac:dyDescent="0.25">
      <c r="A631" s="28">
        <v>631</v>
      </c>
      <c r="B631" s="30" t="s">
        <v>18</v>
      </c>
      <c r="C631" s="30" t="s">
        <v>41</v>
      </c>
      <c r="D631" s="32" t="s">
        <v>1635</v>
      </c>
      <c r="E631" s="334" t="s">
        <v>167</v>
      </c>
      <c r="F631" s="321" t="s">
        <v>1636</v>
      </c>
      <c r="G631" s="321" t="s">
        <v>1492</v>
      </c>
      <c r="H631" s="350" t="s">
        <v>1633</v>
      </c>
      <c r="I631" s="34" t="s">
        <v>1637</v>
      </c>
      <c r="J631" s="64"/>
      <c r="K631" s="39"/>
      <c r="L631" s="106"/>
      <c r="M631" s="39"/>
      <c r="N631" s="39"/>
      <c r="O631" s="39"/>
      <c r="P631" s="39"/>
      <c r="Q631" s="39"/>
      <c r="R631" s="39"/>
      <c r="S631" s="39"/>
      <c r="T631" s="39"/>
      <c r="U631" s="39"/>
      <c r="V631" s="39"/>
      <c r="W631" s="39"/>
      <c r="X631" s="39"/>
      <c r="Y631" s="39"/>
      <c r="Z631" s="39"/>
    </row>
    <row r="632" spans="1:26" ht="47.25" hidden="1" customHeight="1" x14ac:dyDescent="0.25">
      <c r="A632" s="28">
        <v>632</v>
      </c>
      <c r="B632" s="30" t="s">
        <v>18</v>
      </c>
      <c r="C632" s="30" t="s">
        <v>41</v>
      </c>
      <c r="D632" s="32" t="s">
        <v>1638</v>
      </c>
      <c r="E632" s="334" t="s">
        <v>167</v>
      </c>
      <c r="F632" s="321" t="s">
        <v>1639</v>
      </c>
      <c r="G632" s="321" t="s">
        <v>1097</v>
      </c>
      <c r="H632" s="350" t="s">
        <v>176</v>
      </c>
      <c r="I632" s="41"/>
      <c r="J632" s="42"/>
      <c r="K632" s="39"/>
      <c r="L632" s="106"/>
      <c r="M632" s="39"/>
      <c r="N632" s="39"/>
      <c r="O632" s="39"/>
      <c r="P632" s="39"/>
      <c r="Q632" s="39"/>
      <c r="R632" s="39"/>
      <c r="S632" s="39"/>
      <c r="T632" s="39"/>
      <c r="U632" s="39"/>
      <c r="V632" s="39"/>
      <c r="W632" s="39"/>
      <c r="X632" s="39"/>
      <c r="Y632" s="39"/>
      <c r="Z632" s="39"/>
    </row>
    <row r="633" spans="1:26" ht="47.25" hidden="1" customHeight="1" x14ac:dyDescent="0.25">
      <c r="A633" s="28">
        <v>633</v>
      </c>
      <c r="B633" s="30" t="s">
        <v>18</v>
      </c>
      <c r="C633" s="30" t="s">
        <v>41</v>
      </c>
      <c r="D633" s="32" t="s">
        <v>1641</v>
      </c>
      <c r="E633" s="334" t="s">
        <v>167</v>
      </c>
      <c r="F633" s="321" t="s">
        <v>1515</v>
      </c>
      <c r="G633" s="321" t="s">
        <v>1097</v>
      </c>
      <c r="H633" s="350" t="s">
        <v>192</v>
      </c>
      <c r="I633" s="41" t="s">
        <v>1644</v>
      </c>
      <c r="J633" s="42"/>
      <c r="K633" s="39"/>
      <c r="L633" s="106"/>
      <c r="M633" s="39"/>
      <c r="N633" s="39"/>
      <c r="O633" s="39"/>
      <c r="P633" s="39"/>
      <c r="Q633" s="39"/>
      <c r="R633" s="39"/>
      <c r="S633" s="39"/>
      <c r="T633" s="39"/>
      <c r="U633" s="39"/>
      <c r="V633" s="39"/>
      <c r="W633" s="39"/>
      <c r="X633" s="39"/>
      <c r="Y633" s="39"/>
      <c r="Z633" s="39"/>
    </row>
    <row r="634" spans="1:26" ht="242.25" hidden="1" customHeight="1" x14ac:dyDescent="0.25">
      <c r="A634" s="28">
        <v>634</v>
      </c>
      <c r="B634" s="30" t="s">
        <v>18</v>
      </c>
      <c r="C634" s="30" t="s">
        <v>41</v>
      </c>
      <c r="D634" s="32" t="s">
        <v>1646</v>
      </c>
      <c r="E634" s="334" t="s">
        <v>58</v>
      </c>
      <c r="F634" s="335" t="s">
        <v>59</v>
      </c>
      <c r="G634" s="321" t="s">
        <v>1097</v>
      </c>
      <c r="H634" s="350" t="s">
        <v>24</v>
      </c>
      <c r="I634" s="41"/>
      <c r="J634" s="42"/>
      <c r="K634" s="39"/>
      <c r="L634" s="106"/>
      <c r="M634" s="39"/>
      <c r="N634" s="39"/>
      <c r="O634" s="39"/>
      <c r="P634" s="39"/>
      <c r="Q634" s="39"/>
      <c r="R634" s="39"/>
      <c r="S634" s="39"/>
      <c r="T634" s="39"/>
      <c r="U634" s="39"/>
      <c r="V634" s="39"/>
      <c r="W634" s="39"/>
      <c r="X634" s="39"/>
      <c r="Y634" s="39"/>
      <c r="Z634" s="39"/>
    </row>
    <row r="635" spans="1:26" ht="47.25" hidden="1" customHeight="1" x14ac:dyDescent="0.25">
      <c r="A635" s="28">
        <v>635</v>
      </c>
      <c r="B635" s="30" t="s">
        <v>18</v>
      </c>
      <c r="C635" s="30" t="s">
        <v>41</v>
      </c>
      <c r="D635" s="32" t="s">
        <v>1648</v>
      </c>
      <c r="E635" s="334" t="s">
        <v>167</v>
      </c>
      <c r="F635" s="321" t="s">
        <v>4787</v>
      </c>
      <c r="G635" s="321" t="s">
        <v>224</v>
      </c>
      <c r="H635" s="339" t="s">
        <v>176</v>
      </c>
      <c r="I635" s="41"/>
      <c r="J635" s="42"/>
      <c r="K635" s="39"/>
      <c r="L635" s="106"/>
      <c r="M635" s="39"/>
      <c r="N635" s="39"/>
      <c r="O635" s="39"/>
      <c r="P635" s="39"/>
      <c r="Q635" s="39"/>
      <c r="R635" s="39"/>
      <c r="S635" s="39"/>
      <c r="T635" s="39"/>
      <c r="U635" s="39"/>
      <c r="V635" s="39"/>
      <c r="W635" s="39"/>
      <c r="X635" s="39"/>
      <c r="Y635" s="39"/>
      <c r="Z635" s="39"/>
    </row>
    <row r="636" spans="1:26" ht="31.5" hidden="1" customHeight="1" x14ac:dyDescent="0.25">
      <c r="A636" s="28">
        <v>636</v>
      </c>
      <c r="B636" s="30" t="s">
        <v>18</v>
      </c>
      <c r="C636" s="30" t="s">
        <v>41</v>
      </c>
      <c r="D636" s="32" t="s">
        <v>1650</v>
      </c>
      <c r="E636" s="334" t="s">
        <v>21</v>
      </c>
      <c r="F636" s="335" t="s">
        <v>1015</v>
      </c>
      <c r="G636" s="321" t="s">
        <v>224</v>
      </c>
      <c r="H636" s="350" t="s">
        <v>24</v>
      </c>
      <c r="I636" s="41"/>
      <c r="J636" s="42"/>
      <c r="K636" s="39"/>
      <c r="L636" s="106"/>
      <c r="M636" s="39"/>
      <c r="N636" s="39"/>
      <c r="O636" s="39"/>
      <c r="P636" s="39"/>
      <c r="Q636" s="39"/>
      <c r="R636" s="39"/>
      <c r="S636" s="39"/>
      <c r="T636" s="39"/>
      <c r="U636" s="39"/>
      <c r="V636" s="39"/>
      <c r="W636" s="39"/>
      <c r="X636" s="39"/>
      <c r="Y636" s="39"/>
      <c r="Z636" s="39"/>
    </row>
    <row r="637" spans="1:26" ht="47.25" hidden="1" customHeight="1" x14ac:dyDescent="0.25">
      <c r="A637" s="28">
        <v>637</v>
      </c>
      <c r="B637" s="30" t="s">
        <v>18</v>
      </c>
      <c r="C637" s="30" t="s">
        <v>41</v>
      </c>
      <c r="D637" s="32" t="s">
        <v>1652</v>
      </c>
      <c r="E637" s="334" t="s">
        <v>58</v>
      </c>
      <c r="F637" s="335" t="s">
        <v>320</v>
      </c>
      <c r="G637" s="321" t="s">
        <v>224</v>
      </c>
      <c r="H637" s="350" t="s">
        <v>24</v>
      </c>
      <c r="I637" s="41"/>
      <c r="J637" s="42"/>
      <c r="K637" s="39"/>
      <c r="L637" s="106"/>
      <c r="M637" s="39"/>
      <c r="N637" s="39"/>
      <c r="O637" s="39"/>
      <c r="P637" s="39"/>
      <c r="Q637" s="39"/>
      <c r="R637" s="39"/>
      <c r="S637" s="39"/>
      <c r="T637" s="39"/>
      <c r="U637" s="39"/>
      <c r="V637" s="39"/>
      <c r="W637" s="39"/>
      <c r="X637" s="39"/>
      <c r="Y637" s="39"/>
      <c r="Z637" s="39"/>
    </row>
    <row r="638" spans="1:26" ht="47.25" hidden="1" customHeight="1" x14ac:dyDescent="0.25">
      <c r="A638" s="28">
        <v>638</v>
      </c>
      <c r="B638" s="30" t="s">
        <v>18</v>
      </c>
      <c r="C638" s="30" t="s">
        <v>41</v>
      </c>
      <c r="D638" s="32" t="s">
        <v>1655</v>
      </c>
      <c r="E638" s="334" t="s">
        <v>58</v>
      </c>
      <c r="F638" s="321" t="s">
        <v>1656</v>
      </c>
      <c r="G638" s="321" t="s">
        <v>224</v>
      </c>
      <c r="H638" s="350" t="s">
        <v>24</v>
      </c>
      <c r="I638" s="41"/>
      <c r="J638" s="42"/>
      <c r="K638" s="39"/>
      <c r="L638" s="106"/>
      <c r="M638" s="39"/>
      <c r="N638" s="39"/>
      <c r="O638" s="39"/>
      <c r="P638" s="39"/>
      <c r="Q638" s="39"/>
      <c r="R638" s="39"/>
      <c r="S638" s="39"/>
      <c r="T638" s="39"/>
      <c r="U638" s="39"/>
      <c r="V638" s="39"/>
      <c r="W638" s="39"/>
      <c r="X638" s="39"/>
      <c r="Y638" s="39"/>
      <c r="Z638" s="39"/>
    </row>
    <row r="639" spans="1:26" ht="78.75" hidden="1" customHeight="1" x14ac:dyDescent="0.25">
      <c r="A639" s="28">
        <v>639</v>
      </c>
      <c r="B639" s="30" t="s">
        <v>18</v>
      </c>
      <c r="C639" s="30" t="s">
        <v>41</v>
      </c>
      <c r="D639" s="32" t="s">
        <v>1658</v>
      </c>
      <c r="E639" s="334" t="s">
        <v>167</v>
      </c>
      <c r="F639" s="321" t="s">
        <v>1515</v>
      </c>
      <c r="G639" s="321" t="s">
        <v>1659</v>
      </c>
      <c r="H639" s="339" t="s">
        <v>176</v>
      </c>
      <c r="I639" s="41"/>
      <c r="J639" s="42"/>
      <c r="K639" s="39"/>
      <c r="L639" s="106"/>
      <c r="M639" s="39"/>
      <c r="N639" s="39"/>
      <c r="O639" s="39"/>
      <c r="P639" s="39"/>
      <c r="Q639" s="39"/>
      <c r="R639" s="39"/>
      <c r="S639" s="39"/>
      <c r="T639" s="39"/>
      <c r="U639" s="39"/>
      <c r="V639" s="39"/>
      <c r="W639" s="39"/>
      <c r="X639" s="39"/>
      <c r="Y639" s="39"/>
      <c r="Z639" s="39"/>
    </row>
    <row r="640" spans="1:26" ht="47.25" hidden="1" customHeight="1" x14ac:dyDescent="0.25">
      <c r="A640" s="28">
        <v>640</v>
      </c>
      <c r="B640" s="30" t="s">
        <v>18</v>
      </c>
      <c r="C640" s="30" t="s">
        <v>41</v>
      </c>
      <c r="D640" s="32" t="s">
        <v>1660</v>
      </c>
      <c r="E640" s="334" t="s">
        <v>21</v>
      </c>
      <c r="F640" s="335" t="s">
        <v>57</v>
      </c>
      <c r="G640" s="335" t="s">
        <v>199</v>
      </c>
      <c r="H640" s="350" t="s">
        <v>46</v>
      </c>
      <c r="I640" s="41"/>
      <c r="J640" s="42"/>
      <c r="K640" s="39"/>
      <c r="L640" s="106"/>
      <c r="M640" s="39"/>
      <c r="N640" s="39"/>
      <c r="O640" s="39"/>
      <c r="P640" s="39"/>
      <c r="Q640" s="39"/>
      <c r="R640" s="39"/>
      <c r="S640" s="39"/>
      <c r="T640" s="39"/>
      <c r="U640" s="39"/>
      <c r="V640" s="39"/>
      <c r="W640" s="39"/>
      <c r="X640" s="39"/>
      <c r="Y640" s="39"/>
      <c r="Z640" s="39"/>
    </row>
    <row r="641" spans="1:26" ht="47.25" hidden="1" customHeight="1" x14ac:dyDescent="0.25">
      <c r="A641" s="28">
        <v>641</v>
      </c>
      <c r="B641" s="30" t="s">
        <v>36</v>
      </c>
      <c r="C641" s="30" t="s">
        <v>41</v>
      </c>
      <c r="D641" s="32" t="s">
        <v>1661</v>
      </c>
      <c r="E641" s="334" t="s">
        <v>21</v>
      </c>
      <c r="F641" s="321" t="s">
        <v>1662</v>
      </c>
      <c r="G641" s="321" t="s">
        <v>66</v>
      </c>
      <c r="H641" s="339" t="s">
        <v>46</v>
      </c>
      <c r="I641" s="41"/>
      <c r="J641" s="42"/>
      <c r="K641" s="39"/>
      <c r="L641" s="106"/>
      <c r="M641" s="39"/>
      <c r="N641" s="39"/>
      <c r="O641" s="39"/>
      <c r="P641" s="39"/>
      <c r="Q641" s="39"/>
      <c r="R641" s="39"/>
      <c r="S641" s="39"/>
      <c r="T641" s="39"/>
      <c r="U641" s="39"/>
      <c r="V641" s="39"/>
      <c r="W641" s="39"/>
      <c r="X641" s="39"/>
      <c r="Y641" s="39"/>
      <c r="Z641" s="39"/>
    </row>
    <row r="642" spans="1:26" ht="78.75" hidden="1" customHeight="1" x14ac:dyDescent="0.25">
      <c r="A642" s="28">
        <v>642</v>
      </c>
      <c r="B642" s="30" t="s">
        <v>36</v>
      </c>
      <c r="C642" s="30" t="s">
        <v>41</v>
      </c>
      <c r="D642" s="32" t="s">
        <v>1663</v>
      </c>
      <c r="E642" s="334" t="s">
        <v>167</v>
      </c>
      <c r="F642" s="321" t="s">
        <v>1664</v>
      </c>
      <c r="G642" s="321" t="s">
        <v>66</v>
      </c>
      <c r="H642" s="339" t="s">
        <v>176</v>
      </c>
      <c r="I642" s="41"/>
      <c r="J642" s="42"/>
      <c r="K642" s="39"/>
      <c r="L642" s="106"/>
      <c r="M642" s="39"/>
      <c r="N642" s="39"/>
      <c r="O642" s="39"/>
      <c r="P642" s="39"/>
      <c r="Q642" s="39"/>
      <c r="R642" s="39"/>
      <c r="S642" s="39"/>
      <c r="T642" s="39"/>
      <c r="U642" s="39"/>
      <c r="V642" s="39"/>
      <c r="W642" s="39"/>
      <c r="X642" s="39"/>
      <c r="Y642" s="39"/>
      <c r="Z642" s="39"/>
    </row>
    <row r="643" spans="1:26" ht="47.25" hidden="1" customHeight="1" x14ac:dyDescent="0.25">
      <c r="A643" s="28">
        <v>643</v>
      </c>
      <c r="B643" s="30" t="s">
        <v>36</v>
      </c>
      <c r="C643" s="30" t="s">
        <v>41</v>
      </c>
      <c r="D643" s="32" t="s">
        <v>1665</v>
      </c>
      <c r="E643" s="334" t="s">
        <v>58</v>
      </c>
      <c r="F643" s="321" t="s">
        <v>1666</v>
      </c>
      <c r="G643" s="321" t="s">
        <v>66</v>
      </c>
      <c r="H643" s="350" t="s">
        <v>24</v>
      </c>
      <c r="I643" s="41"/>
      <c r="J643" s="42"/>
      <c r="K643" s="39"/>
      <c r="L643" s="106"/>
      <c r="M643" s="39"/>
      <c r="N643" s="39"/>
      <c r="O643" s="39"/>
      <c r="P643" s="39"/>
      <c r="Q643" s="39"/>
      <c r="R643" s="39"/>
      <c r="S643" s="39"/>
      <c r="T643" s="39"/>
      <c r="U643" s="39"/>
      <c r="V643" s="39"/>
      <c r="W643" s="39"/>
      <c r="X643" s="39"/>
      <c r="Y643" s="39"/>
      <c r="Z643" s="39"/>
    </row>
    <row r="644" spans="1:26" ht="110.25" hidden="1" customHeight="1" x14ac:dyDescent="0.25">
      <c r="A644" s="28">
        <v>644</v>
      </c>
      <c r="B644" s="30" t="s">
        <v>36</v>
      </c>
      <c r="C644" s="30" t="s">
        <v>41</v>
      </c>
      <c r="D644" s="32" t="s">
        <v>1667</v>
      </c>
      <c r="E644" s="334" t="s">
        <v>21</v>
      </c>
      <c r="F644" s="335" t="s">
        <v>1668</v>
      </c>
      <c r="G644" s="335" t="s">
        <v>973</v>
      </c>
      <c r="H644" s="350" t="s">
        <v>791</v>
      </c>
      <c r="I644" s="41"/>
      <c r="J644" s="42"/>
      <c r="K644" s="39"/>
      <c r="L644" s="106"/>
      <c r="M644" s="39"/>
      <c r="N644" s="39"/>
      <c r="O644" s="39"/>
      <c r="P644" s="39"/>
      <c r="Q644" s="39"/>
      <c r="R644" s="39"/>
      <c r="S644" s="39"/>
      <c r="T644" s="39"/>
      <c r="U644" s="39"/>
      <c r="V644" s="39"/>
      <c r="W644" s="39"/>
      <c r="X644" s="39"/>
      <c r="Y644" s="39"/>
      <c r="Z644" s="39"/>
    </row>
    <row r="645" spans="1:26" ht="47.25" hidden="1" customHeight="1" x14ac:dyDescent="0.25">
      <c r="A645" s="28">
        <v>645</v>
      </c>
      <c r="B645" s="30" t="s">
        <v>36</v>
      </c>
      <c r="C645" s="30" t="s">
        <v>41</v>
      </c>
      <c r="D645" s="32" t="s">
        <v>1669</v>
      </c>
      <c r="E645" s="334" t="s">
        <v>167</v>
      </c>
      <c r="F645" s="321" t="s">
        <v>1515</v>
      </c>
      <c r="G645" s="321" t="s">
        <v>1670</v>
      </c>
      <c r="H645" s="339" t="s">
        <v>176</v>
      </c>
      <c r="I645" s="41"/>
      <c r="J645" s="42"/>
      <c r="K645" s="39"/>
      <c r="L645" s="106"/>
      <c r="M645" s="39"/>
      <c r="N645" s="39"/>
      <c r="O645" s="39"/>
      <c r="P645" s="39"/>
      <c r="Q645" s="39"/>
      <c r="R645" s="39"/>
      <c r="S645" s="39"/>
      <c r="T645" s="39"/>
      <c r="U645" s="39"/>
      <c r="V645" s="39"/>
      <c r="W645" s="39"/>
      <c r="X645" s="39"/>
      <c r="Y645" s="39"/>
      <c r="Z645" s="39"/>
    </row>
    <row r="646" spans="1:26" ht="47.25" hidden="1" customHeight="1" x14ac:dyDescent="0.25">
      <c r="A646" s="28">
        <v>646</v>
      </c>
      <c r="B646" s="30" t="s">
        <v>36</v>
      </c>
      <c r="C646" s="30" t="s">
        <v>41</v>
      </c>
      <c r="D646" s="32" t="s">
        <v>1671</v>
      </c>
      <c r="E646" s="334" t="s">
        <v>58</v>
      </c>
      <c r="F646" s="321" t="s">
        <v>1672</v>
      </c>
      <c r="G646" s="321" t="s">
        <v>1670</v>
      </c>
      <c r="H646" s="350" t="s">
        <v>24</v>
      </c>
      <c r="I646" s="41"/>
      <c r="J646" s="42"/>
      <c r="K646" s="39"/>
      <c r="L646" s="106"/>
      <c r="M646" s="39"/>
      <c r="N646" s="39"/>
      <c r="O646" s="39"/>
      <c r="P646" s="39"/>
      <c r="Q646" s="39"/>
      <c r="R646" s="39"/>
      <c r="S646" s="39"/>
      <c r="T646" s="39"/>
      <c r="U646" s="39"/>
      <c r="V646" s="39"/>
      <c r="W646" s="39"/>
      <c r="X646" s="39"/>
      <c r="Y646" s="39"/>
      <c r="Z646" s="39"/>
    </row>
    <row r="647" spans="1:26" ht="47.25" hidden="1" customHeight="1" x14ac:dyDescent="0.25">
      <c r="A647" s="28">
        <v>647</v>
      </c>
      <c r="B647" s="30" t="s">
        <v>36</v>
      </c>
      <c r="C647" s="30" t="s">
        <v>41</v>
      </c>
      <c r="D647" s="32" t="s">
        <v>1675</v>
      </c>
      <c r="E647" s="334" t="s">
        <v>58</v>
      </c>
      <c r="F647" s="335" t="s">
        <v>59</v>
      </c>
      <c r="G647" s="335" t="s">
        <v>228</v>
      </c>
      <c r="H647" s="350" t="s">
        <v>24</v>
      </c>
      <c r="I647" s="41"/>
      <c r="J647" s="42"/>
      <c r="K647" s="39"/>
      <c r="L647" s="106"/>
      <c r="M647" s="39"/>
      <c r="N647" s="39"/>
      <c r="O647" s="39"/>
      <c r="P647" s="39"/>
      <c r="Q647" s="39"/>
      <c r="R647" s="39"/>
      <c r="S647" s="39"/>
      <c r="T647" s="39"/>
      <c r="U647" s="39"/>
      <c r="V647" s="39"/>
      <c r="W647" s="39"/>
      <c r="X647" s="39"/>
      <c r="Y647" s="39"/>
      <c r="Z647" s="39"/>
    </row>
    <row r="648" spans="1:26" ht="47.25" hidden="1" customHeight="1" x14ac:dyDescent="0.25">
      <c r="A648" s="28">
        <v>648</v>
      </c>
      <c r="B648" s="30" t="s">
        <v>36</v>
      </c>
      <c r="C648" s="30" t="s">
        <v>41</v>
      </c>
      <c r="D648" s="32" t="s">
        <v>1676</v>
      </c>
      <c r="E648" s="334" t="s">
        <v>21</v>
      </c>
      <c r="F648" s="326" t="s">
        <v>2035</v>
      </c>
      <c r="G648" s="335" t="s">
        <v>228</v>
      </c>
      <c r="H648" s="350" t="s">
        <v>791</v>
      </c>
      <c r="I648" s="41"/>
      <c r="J648" s="42"/>
      <c r="K648" s="39"/>
      <c r="L648" s="106"/>
      <c r="M648" s="39"/>
      <c r="N648" s="39"/>
      <c r="O648" s="39"/>
      <c r="P648" s="39"/>
      <c r="Q648" s="39"/>
      <c r="R648" s="39"/>
      <c r="S648" s="39"/>
      <c r="T648" s="39"/>
      <c r="U648" s="39"/>
      <c r="V648" s="39"/>
      <c r="W648" s="39"/>
      <c r="X648" s="39"/>
      <c r="Y648" s="39"/>
      <c r="Z648" s="39"/>
    </row>
    <row r="649" spans="1:26" ht="47.25" hidden="1" customHeight="1" x14ac:dyDescent="0.25">
      <c r="A649" s="28">
        <v>649</v>
      </c>
      <c r="B649" s="30" t="s">
        <v>36</v>
      </c>
      <c r="C649" s="30" t="s">
        <v>41</v>
      </c>
      <c r="D649" s="32" t="s">
        <v>1679</v>
      </c>
      <c r="E649" s="334" t="s">
        <v>167</v>
      </c>
      <c r="F649" s="321" t="s">
        <v>1680</v>
      </c>
      <c r="G649" s="335" t="s">
        <v>228</v>
      </c>
      <c r="H649" s="339" t="s">
        <v>176</v>
      </c>
      <c r="I649" s="41"/>
      <c r="J649" s="42"/>
      <c r="K649" s="39"/>
      <c r="L649" s="106"/>
      <c r="M649" s="39"/>
      <c r="N649" s="39"/>
      <c r="O649" s="39"/>
      <c r="P649" s="39"/>
      <c r="Q649" s="39"/>
      <c r="R649" s="39"/>
      <c r="S649" s="39"/>
      <c r="T649" s="39"/>
      <c r="U649" s="39"/>
      <c r="V649" s="39"/>
      <c r="W649" s="39"/>
      <c r="X649" s="39"/>
      <c r="Y649" s="39"/>
      <c r="Z649" s="39"/>
    </row>
    <row r="650" spans="1:26" ht="78.75" hidden="1" customHeight="1" x14ac:dyDescent="0.25">
      <c r="A650" s="28">
        <v>650</v>
      </c>
      <c r="B650" s="30" t="s">
        <v>36</v>
      </c>
      <c r="C650" s="30" t="s">
        <v>41</v>
      </c>
      <c r="D650" s="32" t="s">
        <v>1682</v>
      </c>
      <c r="E650" s="334" t="s">
        <v>21</v>
      </c>
      <c r="F650" s="321" t="s">
        <v>1683</v>
      </c>
      <c r="G650" s="335" t="s">
        <v>228</v>
      </c>
      <c r="H650" s="350" t="s">
        <v>24</v>
      </c>
      <c r="I650" s="41"/>
      <c r="J650" s="42"/>
      <c r="K650" s="39"/>
      <c r="L650" s="106"/>
      <c r="M650" s="39"/>
      <c r="N650" s="39"/>
      <c r="O650" s="39"/>
      <c r="P650" s="39"/>
      <c r="Q650" s="39"/>
      <c r="R650" s="39"/>
      <c r="S650" s="39"/>
      <c r="T650" s="39"/>
      <c r="U650" s="39"/>
      <c r="V650" s="39"/>
      <c r="W650" s="39"/>
      <c r="X650" s="39"/>
      <c r="Y650" s="39"/>
      <c r="Z650" s="39"/>
    </row>
    <row r="651" spans="1:26" ht="63" hidden="1" customHeight="1" x14ac:dyDescent="0.25">
      <c r="A651" s="28">
        <v>651</v>
      </c>
      <c r="B651" s="30" t="s">
        <v>36</v>
      </c>
      <c r="C651" s="30" t="s">
        <v>41</v>
      </c>
      <c r="D651" s="32" t="s">
        <v>1685</v>
      </c>
      <c r="E651" s="334" t="s">
        <v>167</v>
      </c>
      <c r="F651" s="321" t="s">
        <v>1686</v>
      </c>
      <c r="G651" s="335" t="s">
        <v>228</v>
      </c>
      <c r="H651" s="339" t="s">
        <v>46</v>
      </c>
      <c r="I651" s="41"/>
      <c r="J651" s="42"/>
      <c r="K651" s="39"/>
      <c r="L651" s="106"/>
      <c r="M651" s="39"/>
      <c r="N651" s="39"/>
      <c r="O651" s="39"/>
      <c r="P651" s="39"/>
      <c r="Q651" s="39"/>
      <c r="R651" s="39"/>
      <c r="S651" s="39"/>
      <c r="T651" s="39"/>
      <c r="U651" s="39"/>
      <c r="V651" s="39"/>
      <c r="W651" s="39"/>
      <c r="X651" s="39"/>
      <c r="Y651" s="39"/>
      <c r="Z651" s="39"/>
    </row>
    <row r="652" spans="1:26" ht="78.75" hidden="1" customHeight="1" x14ac:dyDescent="0.25">
      <c r="A652" s="28">
        <v>652</v>
      </c>
      <c r="B652" s="30" t="s">
        <v>36</v>
      </c>
      <c r="C652" s="30" t="s">
        <v>41</v>
      </c>
      <c r="D652" s="32" t="s">
        <v>1687</v>
      </c>
      <c r="E652" s="334" t="s">
        <v>21</v>
      </c>
      <c r="F652" s="335" t="s">
        <v>1688</v>
      </c>
      <c r="G652" s="335" t="s">
        <v>228</v>
      </c>
      <c r="H652" s="350" t="s">
        <v>300</v>
      </c>
      <c r="I652" s="35" t="s">
        <v>1690</v>
      </c>
      <c r="J652" s="55"/>
      <c r="K652" s="39"/>
      <c r="L652" s="106"/>
      <c r="M652" s="39"/>
      <c r="N652" s="39"/>
      <c r="O652" s="39"/>
      <c r="P652" s="39"/>
      <c r="Q652" s="39"/>
      <c r="R652" s="39"/>
      <c r="S652" s="39"/>
      <c r="T652" s="39"/>
      <c r="U652" s="39"/>
      <c r="V652" s="39"/>
      <c r="W652" s="39"/>
      <c r="X652" s="39"/>
      <c r="Y652" s="39"/>
      <c r="Z652" s="39"/>
    </row>
    <row r="653" spans="1:26" ht="47.25" hidden="1" customHeight="1" x14ac:dyDescent="0.25">
      <c r="A653" s="28">
        <v>653</v>
      </c>
      <c r="B653" s="30" t="s">
        <v>36</v>
      </c>
      <c r="C653" s="30" t="s">
        <v>41</v>
      </c>
      <c r="D653" s="32" t="s">
        <v>1691</v>
      </c>
      <c r="E653" s="334" t="s">
        <v>21</v>
      </c>
      <c r="F653" s="335" t="s">
        <v>1692</v>
      </c>
      <c r="G653" s="335" t="s">
        <v>228</v>
      </c>
      <c r="H653" s="350" t="s">
        <v>24</v>
      </c>
      <c r="I653" s="41"/>
      <c r="J653" s="42"/>
      <c r="K653" s="39"/>
      <c r="L653" s="106"/>
      <c r="M653" s="39"/>
      <c r="N653" s="39"/>
      <c r="O653" s="39"/>
      <c r="P653" s="39"/>
      <c r="Q653" s="39"/>
      <c r="R653" s="39"/>
      <c r="S653" s="39"/>
      <c r="T653" s="39"/>
      <c r="U653" s="39"/>
      <c r="V653" s="39"/>
      <c r="W653" s="39"/>
      <c r="X653" s="39"/>
      <c r="Y653" s="39"/>
      <c r="Z653" s="39"/>
    </row>
    <row r="654" spans="1:26" ht="47.25" hidden="1" customHeight="1" x14ac:dyDescent="0.25">
      <c r="A654" s="28">
        <v>654</v>
      </c>
      <c r="B654" s="30" t="s">
        <v>36</v>
      </c>
      <c r="C654" s="30" t="s">
        <v>41</v>
      </c>
      <c r="D654" s="32" t="s">
        <v>1693</v>
      </c>
      <c r="E654" s="334" t="s">
        <v>58</v>
      </c>
      <c r="F654" s="335" t="s">
        <v>59</v>
      </c>
      <c r="G654" s="335" t="s">
        <v>1694</v>
      </c>
      <c r="H654" s="350" t="s">
        <v>24</v>
      </c>
      <c r="I654" s="41"/>
      <c r="J654" s="42"/>
      <c r="K654" s="39"/>
      <c r="L654" s="106"/>
      <c r="M654" s="39"/>
      <c r="N654" s="39"/>
      <c r="O654" s="39"/>
      <c r="P654" s="39"/>
      <c r="Q654" s="39"/>
      <c r="R654" s="39"/>
      <c r="S654" s="39"/>
      <c r="T654" s="39"/>
      <c r="U654" s="39"/>
      <c r="V654" s="39"/>
      <c r="W654" s="39"/>
      <c r="X654" s="39"/>
      <c r="Y654" s="39"/>
      <c r="Z654" s="39"/>
    </row>
    <row r="655" spans="1:26" ht="78.75" hidden="1" customHeight="1" x14ac:dyDescent="0.25">
      <c r="A655" s="28">
        <v>655</v>
      </c>
      <c r="B655" s="30" t="s">
        <v>36</v>
      </c>
      <c r="C655" s="30" t="s">
        <v>41</v>
      </c>
      <c r="D655" s="32" t="s">
        <v>1695</v>
      </c>
      <c r="E655" s="334" t="s">
        <v>21</v>
      </c>
      <c r="F655" s="321" t="s">
        <v>1697</v>
      </c>
      <c r="G655" s="335" t="s">
        <v>1694</v>
      </c>
      <c r="H655" s="350" t="s">
        <v>24</v>
      </c>
      <c r="I655" s="41"/>
      <c r="J655" s="42"/>
      <c r="K655" s="39"/>
      <c r="L655" s="106"/>
      <c r="M655" s="39"/>
      <c r="N655" s="39"/>
      <c r="O655" s="39"/>
      <c r="P655" s="39"/>
      <c r="Q655" s="39"/>
      <c r="R655" s="39"/>
      <c r="S655" s="39"/>
      <c r="T655" s="39"/>
      <c r="U655" s="39"/>
      <c r="V655" s="39"/>
      <c r="W655" s="39"/>
      <c r="X655" s="39"/>
      <c r="Y655" s="39"/>
      <c r="Z655" s="39"/>
    </row>
    <row r="656" spans="1:26" ht="47.25" hidden="1" customHeight="1" x14ac:dyDescent="0.25">
      <c r="A656" s="28">
        <v>656</v>
      </c>
      <c r="B656" s="30" t="s">
        <v>36</v>
      </c>
      <c r="C656" s="30" t="s">
        <v>41</v>
      </c>
      <c r="D656" s="32" t="s">
        <v>1699</v>
      </c>
      <c r="E656" s="334" t="s">
        <v>58</v>
      </c>
      <c r="F656" s="321" t="s">
        <v>1701</v>
      </c>
      <c r="G656" s="335" t="s">
        <v>1694</v>
      </c>
      <c r="H656" s="350" t="s">
        <v>24</v>
      </c>
      <c r="I656" s="41"/>
      <c r="J656" s="42"/>
      <c r="K656" s="39"/>
      <c r="L656" s="106"/>
      <c r="M656" s="39"/>
      <c r="N656" s="39"/>
      <c r="O656" s="39"/>
      <c r="P656" s="39"/>
      <c r="Q656" s="39"/>
      <c r="R656" s="39"/>
      <c r="S656" s="39"/>
      <c r="T656" s="39"/>
      <c r="U656" s="39"/>
      <c r="V656" s="39"/>
      <c r="W656" s="39"/>
      <c r="X656" s="39"/>
      <c r="Y656" s="39"/>
      <c r="Z656" s="39"/>
    </row>
    <row r="657" spans="1:26" ht="47.25" hidden="1" customHeight="1" x14ac:dyDescent="0.25">
      <c r="A657" s="28">
        <v>657</v>
      </c>
      <c r="B657" s="30" t="s">
        <v>36</v>
      </c>
      <c r="C657" s="30" t="s">
        <v>41</v>
      </c>
      <c r="D657" s="32" t="s">
        <v>1702</v>
      </c>
      <c r="E657" s="334" t="s">
        <v>167</v>
      </c>
      <c r="F657" s="321" t="s">
        <v>1515</v>
      </c>
      <c r="G657" s="335" t="s">
        <v>1694</v>
      </c>
      <c r="H657" s="339" t="s">
        <v>176</v>
      </c>
      <c r="I657" s="41"/>
      <c r="J657" s="42"/>
      <c r="K657" s="39"/>
      <c r="L657" s="106"/>
      <c r="M657" s="39"/>
      <c r="N657" s="39"/>
      <c r="O657" s="39"/>
      <c r="P657" s="39"/>
      <c r="Q657" s="39"/>
      <c r="R657" s="39"/>
      <c r="S657" s="39"/>
      <c r="T657" s="39"/>
      <c r="U657" s="39"/>
      <c r="V657" s="39"/>
      <c r="W657" s="39"/>
      <c r="X657" s="39"/>
      <c r="Y657" s="39"/>
      <c r="Z657" s="39"/>
    </row>
    <row r="658" spans="1:26" ht="78.75" hidden="1" customHeight="1" x14ac:dyDescent="0.25">
      <c r="A658" s="28">
        <v>658</v>
      </c>
      <c r="B658" s="30" t="s">
        <v>36</v>
      </c>
      <c r="C658" s="30" t="s">
        <v>41</v>
      </c>
      <c r="D658" s="32" t="s">
        <v>1703</v>
      </c>
      <c r="E658" s="334" t="s">
        <v>21</v>
      </c>
      <c r="F658" s="335" t="s">
        <v>1015</v>
      </c>
      <c r="G658" s="335" t="s">
        <v>1694</v>
      </c>
      <c r="H658" s="350" t="s">
        <v>24</v>
      </c>
      <c r="I658" s="41"/>
      <c r="J658" s="42"/>
      <c r="K658" s="39"/>
      <c r="L658" s="106"/>
      <c r="M658" s="39"/>
      <c r="N658" s="39"/>
      <c r="O658" s="39"/>
      <c r="P658" s="39"/>
      <c r="Q658" s="39"/>
      <c r="R658" s="39"/>
      <c r="S658" s="39"/>
      <c r="T658" s="39"/>
      <c r="U658" s="39"/>
      <c r="V658" s="39"/>
      <c r="W658" s="39"/>
      <c r="X658" s="39"/>
      <c r="Y658" s="39"/>
      <c r="Z658" s="39"/>
    </row>
    <row r="659" spans="1:26" ht="47.25" hidden="1" customHeight="1" x14ac:dyDescent="0.25">
      <c r="A659" s="28">
        <v>659</v>
      </c>
      <c r="B659" s="30" t="s">
        <v>36</v>
      </c>
      <c r="C659" s="30" t="s">
        <v>41</v>
      </c>
      <c r="D659" s="32" t="s">
        <v>1704</v>
      </c>
      <c r="E659" s="334" t="s">
        <v>21</v>
      </c>
      <c r="F659" s="335" t="s">
        <v>1705</v>
      </c>
      <c r="G659" s="335" t="s">
        <v>1694</v>
      </c>
      <c r="H659" s="350" t="s">
        <v>24</v>
      </c>
      <c r="I659" s="41"/>
      <c r="J659" s="42"/>
      <c r="K659" s="39"/>
      <c r="L659" s="106"/>
      <c r="M659" s="39"/>
      <c r="N659" s="39"/>
      <c r="O659" s="39"/>
      <c r="P659" s="39"/>
      <c r="Q659" s="39"/>
      <c r="R659" s="39"/>
      <c r="S659" s="39"/>
      <c r="T659" s="39"/>
      <c r="U659" s="39"/>
      <c r="V659" s="39"/>
      <c r="W659" s="39"/>
      <c r="X659" s="39"/>
      <c r="Y659" s="39"/>
      <c r="Z659" s="39"/>
    </row>
    <row r="660" spans="1:26" ht="78.75" hidden="1" customHeight="1" x14ac:dyDescent="0.25">
      <c r="A660" s="28">
        <v>660</v>
      </c>
      <c r="B660" s="30" t="s">
        <v>36</v>
      </c>
      <c r="C660" s="30" t="s">
        <v>41</v>
      </c>
      <c r="D660" s="32" t="s">
        <v>1707</v>
      </c>
      <c r="E660" s="334" t="s">
        <v>21</v>
      </c>
      <c r="F660" s="321" t="s">
        <v>1708</v>
      </c>
      <c r="G660" s="335" t="s">
        <v>1694</v>
      </c>
      <c r="H660" s="339" t="s">
        <v>176</v>
      </c>
      <c r="I660" s="41"/>
      <c r="J660" s="42"/>
      <c r="K660" s="39"/>
      <c r="L660" s="106"/>
      <c r="M660" s="39"/>
      <c r="N660" s="39"/>
      <c r="O660" s="39"/>
      <c r="P660" s="39"/>
      <c r="Q660" s="39"/>
      <c r="R660" s="39"/>
      <c r="S660" s="39"/>
      <c r="T660" s="39"/>
      <c r="U660" s="39"/>
      <c r="V660" s="39"/>
      <c r="W660" s="39"/>
      <c r="X660" s="39"/>
      <c r="Y660" s="39"/>
      <c r="Z660" s="39"/>
    </row>
    <row r="661" spans="1:26" ht="78.75" hidden="1" customHeight="1" x14ac:dyDescent="0.25">
      <c r="A661" s="28">
        <v>661</v>
      </c>
      <c r="B661" s="30" t="s">
        <v>36</v>
      </c>
      <c r="C661" s="30" t="s">
        <v>41</v>
      </c>
      <c r="D661" s="32" t="s">
        <v>1709</v>
      </c>
      <c r="E661" s="334" t="s">
        <v>106</v>
      </c>
      <c r="F661" s="321" t="s">
        <v>1710</v>
      </c>
      <c r="G661" s="321" t="s">
        <v>1711</v>
      </c>
      <c r="H661" s="350" t="s">
        <v>24</v>
      </c>
      <c r="I661" s="41"/>
      <c r="J661" s="42"/>
      <c r="K661" s="39"/>
      <c r="L661" s="106"/>
      <c r="M661" s="39"/>
      <c r="N661" s="39"/>
      <c r="O661" s="39"/>
      <c r="P661" s="39"/>
      <c r="Q661" s="39"/>
      <c r="R661" s="39"/>
      <c r="S661" s="39"/>
      <c r="T661" s="39"/>
      <c r="U661" s="39"/>
      <c r="V661" s="39"/>
      <c r="W661" s="39"/>
      <c r="X661" s="39"/>
      <c r="Y661" s="39"/>
      <c r="Z661" s="39"/>
    </row>
    <row r="662" spans="1:26" ht="94.5" hidden="1" customHeight="1" x14ac:dyDescent="0.25">
      <c r="A662" s="28">
        <v>662</v>
      </c>
      <c r="B662" s="30" t="s">
        <v>36</v>
      </c>
      <c r="C662" s="30" t="s">
        <v>41</v>
      </c>
      <c r="D662" s="32" t="s">
        <v>1712</v>
      </c>
      <c r="E662" s="334" t="s">
        <v>167</v>
      </c>
      <c r="F662" s="321" t="s">
        <v>1713</v>
      </c>
      <c r="G662" s="321" t="s">
        <v>1711</v>
      </c>
      <c r="H662" s="339" t="s">
        <v>46</v>
      </c>
      <c r="I662" s="41"/>
      <c r="J662" s="42"/>
      <c r="K662" s="39"/>
      <c r="L662" s="106"/>
      <c r="M662" s="39"/>
      <c r="N662" s="39"/>
      <c r="O662" s="39"/>
      <c r="P662" s="39"/>
      <c r="Q662" s="39"/>
      <c r="R662" s="39"/>
      <c r="S662" s="39"/>
      <c r="T662" s="39"/>
      <c r="U662" s="39"/>
      <c r="V662" s="39"/>
      <c r="W662" s="39"/>
      <c r="X662" s="39"/>
      <c r="Y662" s="39"/>
      <c r="Z662" s="39"/>
    </row>
    <row r="663" spans="1:26" ht="78.75" hidden="1" customHeight="1" x14ac:dyDescent="0.25">
      <c r="A663" s="28">
        <v>663</v>
      </c>
      <c r="B663" s="30" t="s">
        <v>36</v>
      </c>
      <c r="C663" s="30" t="s">
        <v>41</v>
      </c>
      <c r="D663" s="32" t="s">
        <v>1715</v>
      </c>
      <c r="E663" s="334" t="s">
        <v>21</v>
      </c>
      <c r="F663" s="321" t="s">
        <v>1716</v>
      </c>
      <c r="G663" s="321" t="s">
        <v>1717</v>
      </c>
      <c r="H663" s="339" t="s">
        <v>176</v>
      </c>
      <c r="I663" s="41"/>
      <c r="J663" s="42"/>
      <c r="K663" s="39"/>
      <c r="L663" s="106"/>
      <c r="M663" s="39"/>
      <c r="N663" s="39"/>
      <c r="O663" s="39"/>
      <c r="P663" s="39"/>
      <c r="Q663" s="39"/>
      <c r="R663" s="39"/>
      <c r="S663" s="39"/>
      <c r="T663" s="39"/>
      <c r="U663" s="39"/>
      <c r="V663" s="39"/>
      <c r="W663" s="39"/>
      <c r="X663" s="39"/>
      <c r="Y663" s="39"/>
      <c r="Z663" s="39"/>
    </row>
    <row r="664" spans="1:26" ht="63" hidden="1" customHeight="1" x14ac:dyDescent="0.25">
      <c r="A664" s="28">
        <v>664</v>
      </c>
      <c r="B664" s="30" t="s">
        <v>36</v>
      </c>
      <c r="C664" s="30" t="s">
        <v>41</v>
      </c>
      <c r="D664" s="32" t="s">
        <v>1718</v>
      </c>
      <c r="E664" s="334" t="s">
        <v>58</v>
      </c>
      <c r="F664" s="335" t="s">
        <v>1719</v>
      </c>
      <c r="G664" s="321" t="s">
        <v>1717</v>
      </c>
      <c r="H664" s="350" t="s">
        <v>24</v>
      </c>
      <c r="I664" s="41"/>
      <c r="J664" s="42"/>
      <c r="K664" s="39"/>
      <c r="L664" s="106"/>
      <c r="M664" s="39"/>
      <c r="N664" s="39"/>
      <c r="O664" s="39"/>
      <c r="P664" s="39"/>
      <c r="Q664" s="39"/>
      <c r="R664" s="39"/>
      <c r="S664" s="39"/>
      <c r="T664" s="39"/>
      <c r="U664" s="39"/>
      <c r="V664" s="39"/>
      <c r="W664" s="39"/>
      <c r="X664" s="39"/>
      <c r="Y664" s="39"/>
      <c r="Z664" s="39"/>
    </row>
    <row r="665" spans="1:26" ht="141.75" customHeight="1" x14ac:dyDescent="0.25">
      <c r="A665" s="28">
        <v>665</v>
      </c>
      <c r="B665" s="30" t="s">
        <v>62</v>
      </c>
      <c r="C665" s="30" t="s">
        <v>19</v>
      </c>
      <c r="D665" s="32" t="s">
        <v>1720</v>
      </c>
      <c r="E665" s="334" t="s">
        <v>167</v>
      </c>
      <c r="F665" s="321" t="s">
        <v>1721</v>
      </c>
      <c r="G665" s="321" t="s">
        <v>23</v>
      </c>
      <c r="H665" s="339" t="s">
        <v>24</v>
      </c>
      <c r="I665" s="36" t="s">
        <v>25</v>
      </c>
      <c r="J665" s="54" t="s">
        <v>109</v>
      </c>
      <c r="K665" s="103" t="s">
        <v>247</v>
      </c>
      <c r="L665" s="33"/>
      <c r="M665" s="55" t="s">
        <v>1722</v>
      </c>
      <c r="N665" s="55"/>
      <c r="O665" s="55"/>
      <c r="P665" s="39"/>
      <c r="Q665" s="39"/>
      <c r="R665" s="39"/>
      <c r="S665" s="39"/>
      <c r="T665" s="39"/>
      <c r="U665" s="39"/>
      <c r="V665" s="39"/>
      <c r="W665" s="39"/>
      <c r="X665" s="39"/>
      <c r="Y665" s="39"/>
      <c r="Z665" s="39"/>
    </row>
    <row r="666" spans="1:26" ht="110.25" customHeight="1" x14ac:dyDescent="0.25">
      <c r="A666" s="28">
        <v>666</v>
      </c>
      <c r="B666" s="30" t="s">
        <v>62</v>
      </c>
      <c r="C666" s="30" t="s">
        <v>19</v>
      </c>
      <c r="D666" s="32" t="s">
        <v>1723</v>
      </c>
      <c r="E666" s="334" t="s">
        <v>58</v>
      </c>
      <c r="F666" s="321" t="s">
        <v>1724</v>
      </c>
      <c r="G666" s="321" t="s">
        <v>23</v>
      </c>
      <c r="H666" s="339" t="s">
        <v>24</v>
      </c>
      <c r="I666" s="36" t="s">
        <v>25</v>
      </c>
      <c r="J666" s="37"/>
      <c r="K666" s="39"/>
      <c r="L666" s="100"/>
      <c r="M666" s="39"/>
      <c r="N666" s="39"/>
      <c r="O666" s="39"/>
      <c r="P666" s="39"/>
      <c r="Q666" s="39"/>
      <c r="R666" s="39"/>
      <c r="S666" s="39"/>
      <c r="T666" s="39"/>
      <c r="U666" s="39"/>
      <c r="V666" s="39"/>
      <c r="W666" s="39"/>
      <c r="X666" s="39"/>
      <c r="Y666" s="39"/>
      <c r="Z666" s="39"/>
    </row>
    <row r="667" spans="1:26" ht="78.75" customHeight="1" x14ac:dyDescent="0.25">
      <c r="A667" s="28">
        <v>667</v>
      </c>
      <c r="B667" s="30" t="s">
        <v>62</v>
      </c>
      <c r="C667" s="30" t="s">
        <v>19</v>
      </c>
      <c r="D667" s="32" t="s">
        <v>1725</v>
      </c>
      <c r="E667" s="334" t="s">
        <v>58</v>
      </c>
      <c r="F667" s="321" t="s">
        <v>1726</v>
      </c>
      <c r="G667" s="321" t="s">
        <v>1727</v>
      </c>
      <c r="H667" s="339" t="s">
        <v>24</v>
      </c>
      <c r="I667" s="36" t="s">
        <v>25</v>
      </c>
      <c r="J667" s="37"/>
      <c r="K667" s="39"/>
      <c r="L667" s="100"/>
      <c r="M667" s="39"/>
      <c r="N667" s="39"/>
      <c r="O667" s="39"/>
      <c r="P667" s="39"/>
      <c r="Q667" s="39"/>
      <c r="R667" s="39"/>
      <c r="S667" s="39"/>
      <c r="T667" s="39"/>
      <c r="U667" s="39"/>
      <c r="V667" s="39"/>
      <c r="W667" s="39"/>
      <c r="X667" s="39"/>
      <c r="Y667" s="39"/>
      <c r="Z667" s="39"/>
    </row>
    <row r="668" spans="1:26" ht="63" customHeight="1" x14ac:dyDescent="0.25">
      <c r="A668" s="28">
        <v>668</v>
      </c>
      <c r="B668" s="30" t="s">
        <v>62</v>
      </c>
      <c r="C668" s="30" t="s">
        <v>19</v>
      </c>
      <c r="D668" s="32" t="s">
        <v>1728</v>
      </c>
      <c r="E668" s="334" t="s">
        <v>21</v>
      </c>
      <c r="F668" s="321" t="s">
        <v>1729</v>
      </c>
      <c r="G668" s="321" t="s">
        <v>1730</v>
      </c>
      <c r="H668" s="339" t="s">
        <v>24</v>
      </c>
      <c r="I668" s="36" t="s">
        <v>25</v>
      </c>
      <c r="J668" s="37"/>
      <c r="K668" s="39"/>
      <c r="L668" s="100"/>
      <c r="M668" s="39"/>
      <c r="N668" s="39"/>
      <c r="O668" s="39"/>
      <c r="P668" s="39"/>
      <c r="Q668" s="39"/>
      <c r="R668" s="39"/>
      <c r="S668" s="39"/>
      <c r="T668" s="39"/>
      <c r="U668" s="39"/>
      <c r="V668" s="39"/>
      <c r="W668" s="39"/>
      <c r="X668" s="39"/>
      <c r="Y668" s="39"/>
      <c r="Z668" s="39"/>
    </row>
    <row r="669" spans="1:26" ht="141.75" customHeight="1" x14ac:dyDescent="0.25">
      <c r="A669" s="28">
        <v>669</v>
      </c>
      <c r="B669" s="30" t="s">
        <v>62</v>
      </c>
      <c r="C669" s="30" t="s">
        <v>19</v>
      </c>
      <c r="D669" s="32" t="s">
        <v>1731</v>
      </c>
      <c r="E669" s="334" t="s">
        <v>167</v>
      </c>
      <c r="F669" s="321" t="s">
        <v>1732</v>
      </c>
      <c r="G669" s="321" t="s">
        <v>23</v>
      </c>
      <c r="H669" s="339" t="s">
        <v>176</v>
      </c>
      <c r="I669" s="36" t="s">
        <v>25</v>
      </c>
      <c r="J669" s="54" t="s">
        <v>1733</v>
      </c>
      <c r="K669" s="82" t="s">
        <v>1734</v>
      </c>
      <c r="L669" s="57" t="s">
        <v>451</v>
      </c>
      <c r="M669" s="55" t="s">
        <v>1207</v>
      </c>
      <c r="N669" s="55"/>
      <c r="O669" s="55"/>
      <c r="P669" s="39"/>
      <c r="Q669" s="39"/>
      <c r="R669" s="39"/>
      <c r="S669" s="39"/>
      <c r="T669" s="39"/>
      <c r="U669" s="39"/>
      <c r="V669" s="39"/>
      <c r="W669" s="39"/>
      <c r="X669" s="39"/>
      <c r="Y669" s="39"/>
      <c r="Z669" s="39"/>
    </row>
    <row r="670" spans="1:26" ht="47.25" customHeight="1" x14ac:dyDescent="0.25">
      <c r="A670" s="28">
        <v>670</v>
      </c>
      <c r="B670" s="30" t="s">
        <v>62</v>
      </c>
      <c r="C670" s="30" t="s">
        <v>19</v>
      </c>
      <c r="D670" s="32" t="s">
        <v>1736</v>
      </c>
      <c r="E670" s="334" t="s">
        <v>21</v>
      </c>
      <c r="F670" s="321" t="s">
        <v>1737</v>
      </c>
      <c r="G670" s="321" t="s">
        <v>1738</v>
      </c>
      <c r="H670" s="339" t="s">
        <v>24</v>
      </c>
      <c r="I670" s="36" t="s">
        <v>25</v>
      </c>
      <c r="J670" s="37"/>
      <c r="K670" s="39"/>
      <c r="L670" s="100"/>
      <c r="M670" s="39"/>
      <c r="N670" s="39"/>
      <c r="O670" s="39"/>
      <c r="P670" s="39"/>
      <c r="Q670" s="39"/>
      <c r="R670" s="39"/>
      <c r="S670" s="39"/>
      <c r="T670" s="39"/>
      <c r="U670" s="39"/>
      <c r="V670" s="39"/>
      <c r="W670" s="39"/>
      <c r="X670" s="39"/>
      <c r="Y670" s="39"/>
      <c r="Z670" s="39"/>
    </row>
    <row r="671" spans="1:26" ht="94.5" customHeight="1" x14ac:dyDescent="0.25">
      <c r="A671" s="28">
        <v>671</v>
      </c>
      <c r="B671" s="30" t="s">
        <v>62</v>
      </c>
      <c r="C671" s="30" t="s">
        <v>19</v>
      </c>
      <c r="D671" s="32" t="s">
        <v>1739</v>
      </c>
      <c r="E671" s="334" t="s">
        <v>58</v>
      </c>
      <c r="F671" s="321" t="s">
        <v>1740</v>
      </c>
      <c r="G671" s="321" t="s">
        <v>118</v>
      </c>
      <c r="H671" s="339" t="s">
        <v>24</v>
      </c>
      <c r="I671" s="36" t="s">
        <v>25</v>
      </c>
      <c r="J671" s="37"/>
      <c r="K671" s="39"/>
      <c r="L671" s="100"/>
      <c r="M671" s="39"/>
      <c r="N671" s="39"/>
      <c r="O671" s="39"/>
      <c r="P671" s="39"/>
      <c r="Q671" s="39"/>
      <c r="R671" s="39"/>
      <c r="S671" s="39"/>
      <c r="T671" s="39"/>
      <c r="U671" s="39"/>
      <c r="V671" s="39"/>
      <c r="W671" s="39"/>
      <c r="X671" s="39"/>
      <c r="Y671" s="39"/>
      <c r="Z671" s="39"/>
    </row>
    <row r="672" spans="1:26" ht="63" customHeight="1" x14ac:dyDescent="0.25">
      <c r="A672" s="28">
        <v>672</v>
      </c>
      <c r="B672" s="30" t="s">
        <v>62</v>
      </c>
      <c r="C672" s="30" t="s">
        <v>19</v>
      </c>
      <c r="D672" s="32" t="s">
        <v>1742</v>
      </c>
      <c r="E672" s="334" t="s">
        <v>58</v>
      </c>
      <c r="F672" s="321" t="s">
        <v>1743</v>
      </c>
      <c r="G672" s="321" t="s">
        <v>1744</v>
      </c>
      <c r="H672" s="339" t="s">
        <v>24</v>
      </c>
      <c r="I672" s="36" t="s">
        <v>25</v>
      </c>
      <c r="J672" s="37"/>
      <c r="K672" s="39"/>
      <c r="L672" s="100"/>
      <c r="M672" s="39"/>
      <c r="N672" s="39"/>
      <c r="O672" s="39"/>
      <c r="P672" s="39"/>
      <c r="Q672" s="39"/>
      <c r="R672" s="39"/>
      <c r="S672" s="39"/>
      <c r="T672" s="39"/>
      <c r="U672" s="39"/>
      <c r="V672" s="39"/>
      <c r="W672" s="39"/>
      <c r="X672" s="39"/>
      <c r="Y672" s="39"/>
      <c r="Z672" s="39"/>
    </row>
    <row r="673" spans="1:26" ht="78.75" customHeight="1" x14ac:dyDescent="0.25">
      <c r="A673" s="28">
        <v>673</v>
      </c>
      <c r="B673" s="30" t="s">
        <v>62</v>
      </c>
      <c r="C673" s="30" t="s">
        <v>19</v>
      </c>
      <c r="D673" s="32" t="s">
        <v>1745</v>
      </c>
      <c r="E673" s="334" t="s">
        <v>21</v>
      </c>
      <c r="F673" s="321" t="s">
        <v>1746</v>
      </c>
      <c r="G673" s="321" t="s">
        <v>1747</v>
      </c>
      <c r="H673" s="339" t="s">
        <v>176</v>
      </c>
      <c r="I673" s="36" t="s">
        <v>25</v>
      </c>
      <c r="J673" s="37"/>
      <c r="K673" s="39"/>
      <c r="L673" s="100"/>
      <c r="M673" s="39"/>
      <c r="N673" s="39"/>
      <c r="O673" s="39"/>
      <c r="P673" s="39"/>
      <c r="Q673" s="39"/>
      <c r="R673" s="39"/>
      <c r="S673" s="39"/>
      <c r="T673" s="39"/>
      <c r="U673" s="39"/>
      <c r="V673" s="39"/>
      <c r="W673" s="39"/>
      <c r="X673" s="39"/>
      <c r="Y673" s="39"/>
      <c r="Z673" s="39"/>
    </row>
    <row r="674" spans="1:26" ht="78.75" customHeight="1" x14ac:dyDescent="0.25">
      <c r="A674" s="28">
        <v>674</v>
      </c>
      <c r="B674" s="30" t="s">
        <v>62</v>
      </c>
      <c r="C674" s="30" t="s">
        <v>19</v>
      </c>
      <c r="D674" s="32" t="s">
        <v>1749</v>
      </c>
      <c r="E674" s="334" t="s">
        <v>21</v>
      </c>
      <c r="F674" s="321" t="s">
        <v>1246</v>
      </c>
      <c r="G674" s="321" t="s">
        <v>1750</v>
      </c>
      <c r="H674" s="339"/>
      <c r="I674" s="36" t="s">
        <v>25</v>
      </c>
      <c r="J674" s="37"/>
      <c r="K674" s="39"/>
      <c r="L674" s="100"/>
      <c r="M674" s="39"/>
      <c r="N674" s="39"/>
      <c r="O674" s="39"/>
      <c r="P674" s="39"/>
      <c r="Q674" s="39"/>
      <c r="R674" s="39"/>
      <c r="S674" s="39"/>
      <c r="T674" s="39"/>
      <c r="U674" s="39"/>
      <c r="V674" s="39"/>
      <c r="W674" s="39"/>
      <c r="X674" s="39"/>
      <c r="Y674" s="39"/>
      <c r="Z674" s="39"/>
    </row>
    <row r="675" spans="1:26" ht="173.25" customHeight="1" x14ac:dyDescent="0.25">
      <c r="A675" s="28">
        <v>675</v>
      </c>
      <c r="B675" s="30" t="s">
        <v>62</v>
      </c>
      <c r="C675" s="30" t="s">
        <v>19</v>
      </c>
      <c r="D675" s="32" t="s">
        <v>1751</v>
      </c>
      <c r="E675" s="334" t="s">
        <v>167</v>
      </c>
      <c r="F675" s="321" t="s">
        <v>1752</v>
      </c>
      <c r="G675" s="321" t="s">
        <v>1750</v>
      </c>
      <c r="H675" s="339" t="s">
        <v>176</v>
      </c>
      <c r="I675" s="36" t="s">
        <v>25</v>
      </c>
      <c r="J675" s="54" t="s">
        <v>1753</v>
      </c>
      <c r="K675" s="82" t="s">
        <v>1754</v>
      </c>
      <c r="L675" s="57" t="s">
        <v>451</v>
      </c>
      <c r="M675" s="55" t="s">
        <v>1755</v>
      </c>
      <c r="N675" s="55"/>
      <c r="O675" s="55"/>
      <c r="P675" s="39"/>
      <c r="Q675" s="39"/>
      <c r="R675" s="39"/>
      <c r="S675" s="39"/>
      <c r="T675" s="39"/>
      <c r="U675" s="39"/>
      <c r="V675" s="39"/>
      <c r="W675" s="39"/>
      <c r="X675" s="39"/>
      <c r="Y675" s="39"/>
      <c r="Z675" s="39"/>
    </row>
    <row r="676" spans="1:26" ht="141.75" customHeight="1" x14ac:dyDescent="0.25">
      <c r="A676" s="28">
        <v>676</v>
      </c>
      <c r="B676" s="30" t="s">
        <v>62</v>
      </c>
      <c r="C676" s="30" t="s">
        <v>19</v>
      </c>
      <c r="D676" s="32" t="s">
        <v>1756</v>
      </c>
      <c r="E676" s="334" t="s">
        <v>58</v>
      </c>
      <c r="F676" s="321" t="s">
        <v>1757</v>
      </c>
      <c r="G676" s="321" t="s">
        <v>23</v>
      </c>
      <c r="H676" s="339" t="s">
        <v>24</v>
      </c>
      <c r="I676" s="36" t="s">
        <v>25</v>
      </c>
      <c r="J676" s="37"/>
      <c r="K676" s="39"/>
      <c r="L676" s="100"/>
      <c r="M676" s="39"/>
      <c r="N676" s="39"/>
      <c r="O676" s="39"/>
      <c r="P676" s="39"/>
      <c r="Q676" s="39"/>
      <c r="R676" s="39"/>
      <c r="S676" s="39"/>
      <c r="T676" s="39"/>
      <c r="U676" s="39"/>
      <c r="V676" s="39"/>
      <c r="W676" s="39"/>
      <c r="X676" s="39"/>
      <c r="Y676" s="39"/>
      <c r="Z676" s="39"/>
    </row>
    <row r="677" spans="1:26" ht="189" customHeight="1" x14ac:dyDescent="0.25">
      <c r="A677" s="28">
        <v>677</v>
      </c>
      <c r="B677" s="30" t="s">
        <v>62</v>
      </c>
      <c r="C677" s="30" t="s">
        <v>19</v>
      </c>
      <c r="D677" s="32" t="s">
        <v>1758</v>
      </c>
      <c r="E677" s="334" t="s">
        <v>58</v>
      </c>
      <c r="F677" s="321" t="s">
        <v>1759</v>
      </c>
      <c r="G677" s="321" t="s">
        <v>23</v>
      </c>
      <c r="H677" s="339" t="s">
        <v>24</v>
      </c>
      <c r="I677" s="36" t="s">
        <v>25</v>
      </c>
      <c r="J677" s="37"/>
      <c r="K677" s="39"/>
      <c r="L677" s="100"/>
      <c r="M677" s="39"/>
      <c r="N677" s="39"/>
      <c r="O677" s="39"/>
      <c r="P677" s="39"/>
      <c r="Q677" s="39"/>
      <c r="R677" s="39"/>
      <c r="S677" s="39"/>
      <c r="T677" s="39"/>
      <c r="U677" s="39"/>
      <c r="V677" s="39"/>
      <c r="W677" s="39"/>
      <c r="X677" s="39"/>
      <c r="Y677" s="39"/>
      <c r="Z677" s="39"/>
    </row>
    <row r="678" spans="1:26" ht="141.75" customHeight="1" x14ac:dyDescent="0.25">
      <c r="A678" s="28">
        <v>678</v>
      </c>
      <c r="B678" s="30" t="s">
        <v>62</v>
      </c>
      <c r="C678" s="30" t="s">
        <v>19</v>
      </c>
      <c r="D678" s="32" t="s">
        <v>1760</v>
      </c>
      <c r="E678" s="334" t="s">
        <v>167</v>
      </c>
      <c r="F678" s="321" t="s">
        <v>1761</v>
      </c>
      <c r="G678" s="321" t="s">
        <v>1744</v>
      </c>
      <c r="H678" s="339" t="s">
        <v>176</v>
      </c>
      <c r="I678" s="36" t="s">
        <v>25</v>
      </c>
      <c r="J678" s="54" t="s">
        <v>1753</v>
      </c>
      <c r="K678" s="82" t="s">
        <v>1764</v>
      </c>
      <c r="L678" s="57" t="s">
        <v>451</v>
      </c>
      <c r="M678" s="55" t="s">
        <v>1765</v>
      </c>
      <c r="N678" s="55" t="s">
        <v>1766</v>
      </c>
      <c r="O678" s="55"/>
      <c r="P678" s="39"/>
      <c r="Q678" s="39"/>
      <c r="R678" s="39"/>
      <c r="S678" s="39"/>
      <c r="T678" s="39"/>
      <c r="U678" s="39"/>
      <c r="V678" s="39"/>
      <c r="W678" s="39"/>
      <c r="X678" s="39"/>
      <c r="Y678" s="39"/>
      <c r="Z678" s="39"/>
    </row>
    <row r="679" spans="1:26" ht="110.25" customHeight="1" x14ac:dyDescent="0.25">
      <c r="A679" s="28">
        <v>679</v>
      </c>
      <c r="B679" s="30" t="s">
        <v>62</v>
      </c>
      <c r="C679" s="30" t="s">
        <v>19</v>
      </c>
      <c r="D679" s="32" t="s">
        <v>1768</v>
      </c>
      <c r="E679" s="334" t="s">
        <v>21</v>
      </c>
      <c r="F679" s="321" t="s">
        <v>1769</v>
      </c>
      <c r="G679" s="321" t="s">
        <v>1770</v>
      </c>
      <c r="H679" s="339" t="s">
        <v>24</v>
      </c>
      <c r="I679" s="36" t="s">
        <v>25</v>
      </c>
      <c r="J679" s="37"/>
      <c r="K679" s="39"/>
      <c r="L679" s="100"/>
      <c r="M679" s="39"/>
      <c r="N679" s="39"/>
      <c r="O679" s="39"/>
      <c r="P679" s="39"/>
      <c r="Q679" s="39"/>
      <c r="R679" s="39"/>
      <c r="S679" s="39"/>
      <c r="T679" s="39"/>
      <c r="U679" s="39"/>
      <c r="V679" s="39"/>
      <c r="W679" s="39"/>
      <c r="X679" s="39"/>
      <c r="Y679" s="39"/>
      <c r="Z679" s="39"/>
    </row>
    <row r="680" spans="1:26" ht="63" customHeight="1" x14ac:dyDescent="0.25">
      <c r="A680" s="28">
        <v>680</v>
      </c>
      <c r="B680" s="30" t="s">
        <v>62</v>
      </c>
      <c r="C680" s="30" t="s">
        <v>19</v>
      </c>
      <c r="D680" s="32" t="s">
        <v>1771</v>
      </c>
      <c r="E680" s="334" t="s">
        <v>21</v>
      </c>
      <c r="F680" s="321" t="s">
        <v>1772</v>
      </c>
      <c r="G680" s="321" t="s">
        <v>1770</v>
      </c>
      <c r="H680" s="339" t="s">
        <v>24</v>
      </c>
      <c r="I680" s="36" t="s">
        <v>25</v>
      </c>
      <c r="J680" s="37"/>
      <c r="K680" s="39"/>
      <c r="L680" s="100"/>
      <c r="M680" s="39"/>
      <c r="N680" s="39"/>
      <c r="O680" s="39"/>
      <c r="P680" s="39"/>
      <c r="Q680" s="39"/>
      <c r="R680" s="39"/>
      <c r="S680" s="39"/>
      <c r="T680" s="39"/>
      <c r="U680" s="39"/>
      <c r="V680" s="39"/>
      <c r="W680" s="39"/>
      <c r="X680" s="39"/>
      <c r="Y680" s="39"/>
      <c r="Z680" s="39"/>
    </row>
    <row r="681" spans="1:26" ht="141.75" customHeight="1" x14ac:dyDescent="0.25">
      <c r="A681" s="28">
        <v>681</v>
      </c>
      <c r="B681" s="30" t="s">
        <v>62</v>
      </c>
      <c r="C681" s="30" t="s">
        <v>19</v>
      </c>
      <c r="D681" s="32" t="s">
        <v>1773</v>
      </c>
      <c r="E681" s="334" t="s">
        <v>167</v>
      </c>
      <c r="F681" s="321" t="s">
        <v>1774</v>
      </c>
      <c r="G681" s="321" t="s">
        <v>1775</v>
      </c>
      <c r="H681" s="339" t="s">
        <v>176</v>
      </c>
      <c r="I681" s="36" t="s">
        <v>25</v>
      </c>
      <c r="J681" s="54" t="s">
        <v>1776</v>
      </c>
      <c r="K681" s="82" t="s">
        <v>1777</v>
      </c>
      <c r="L681" s="57" t="s">
        <v>451</v>
      </c>
      <c r="M681" s="55" t="s">
        <v>1778</v>
      </c>
      <c r="N681" s="55"/>
      <c r="O681" s="55"/>
      <c r="P681" s="39"/>
      <c r="Q681" s="39"/>
      <c r="R681" s="39"/>
      <c r="S681" s="39"/>
      <c r="T681" s="39"/>
      <c r="U681" s="39"/>
      <c r="V681" s="39"/>
      <c r="W681" s="39"/>
      <c r="X681" s="39"/>
      <c r="Y681" s="39"/>
      <c r="Z681" s="39"/>
    </row>
    <row r="682" spans="1:26" ht="126" customHeight="1" x14ac:dyDescent="0.25">
      <c r="A682" s="28">
        <v>682</v>
      </c>
      <c r="B682" s="30" t="s">
        <v>62</v>
      </c>
      <c r="C682" s="30" t="s">
        <v>19</v>
      </c>
      <c r="D682" s="32" t="s">
        <v>1779</v>
      </c>
      <c r="E682" s="334" t="s">
        <v>58</v>
      </c>
      <c r="F682" s="321" t="s">
        <v>1774</v>
      </c>
      <c r="G682" s="321" t="s">
        <v>1780</v>
      </c>
      <c r="H682" s="339" t="s">
        <v>24</v>
      </c>
      <c r="I682" s="36" t="s">
        <v>25</v>
      </c>
      <c r="J682" s="37"/>
      <c r="K682" s="39"/>
      <c r="L682" s="100"/>
      <c r="M682" s="39"/>
      <c r="N682" s="39"/>
      <c r="O682" s="39"/>
      <c r="P682" s="39"/>
      <c r="Q682" s="39"/>
      <c r="R682" s="39"/>
      <c r="S682" s="39"/>
      <c r="T682" s="39"/>
      <c r="U682" s="39"/>
      <c r="V682" s="39"/>
      <c r="W682" s="39"/>
      <c r="X682" s="39"/>
      <c r="Y682" s="39"/>
      <c r="Z682" s="39"/>
    </row>
    <row r="683" spans="1:26" ht="94.5" customHeight="1" x14ac:dyDescent="0.25">
      <c r="A683" s="28">
        <v>683</v>
      </c>
      <c r="B683" s="30" t="s">
        <v>62</v>
      </c>
      <c r="C683" s="30" t="s">
        <v>19</v>
      </c>
      <c r="D683" s="32" t="s">
        <v>1781</v>
      </c>
      <c r="E683" s="334" t="s">
        <v>58</v>
      </c>
      <c r="F683" s="321" t="s">
        <v>1782</v>
      </c>
      <c r="G683" s="321" t="s">
        <v>23</v>
      </c>
      <c r="H683" s="339" t="s">
        <v>24</v>
      </c>
      <c r="I683" s="36" t="s">
        <v>25</v>
      </c>
      <c r="J683" s="37"/>
      <c r="K683" s="39"/>
      <c r="L683" s="100"/>
      <c r="M683" s="39"/>
      <c r="N683" s="39"/>
      <c r="O683" s="39"/>
      <c r="P683" s="39"/>
      <c r="Q683" s="39"/>
      <c r="R683" s="39"/>
      <c r="S683" s="39"/>
      <c r="T683" s="39"/>
      <c r="U683" s="39"/>
      <c r="V683" s="39"/>
      <c r="W683" s="39"/>
      <c r="X683" s="39"/>
      <c r="Y683" s="39"/>
      <c r="Z683" s="39"/>
    </row>
    <row r="684" spans="1:26" ht="78.75" customHeight="1" x14ac:dyDescent="0.25">
      <c r="A684" s="28">
        <v>684</v>
      </c>
      <c r="B684" s="30" t="s">
        <v>62</v>
      </c>
      <c r="C684" s="30" t="s">
        <v>19</v>
      </c>
      <c r="D684" s="32" t="s">
        <v>1783</v>
      </c>
      <c r="E684" s="334" t="s">
        <v>58</v>
      </c>
      <c r="F684" s="321" t="s">
        <v>1784</v>
      </c>
      <c r="G684" s="321" t="s">
        <v>23</v>
      </c>
      <c r="H684" s="339" t="s">
        <v>24</v>
      </c>
      <c r="I684" s="36" t="s">
        <v>25</v>
      </c>
      <c r="J684" s="37"/>
      <c r="K684" s="39"/>
      <c r="L684" s="100"/>
      <c r="M684" s="39"/>
      <c r="N684" s="39"/>
      <c r="O684" s="39"/>
      <c r="P684" s="39"/>
      <c r="Q684" s="39"/>
      <c r="R684" s="39"/>
      <c r="S684" s="39"/>
      <c r="T684" s="39"/>
      <c r="U684" s="39"/>
      <c r="V684" s="39"/>
      <c r="W684" s="39"/>
      <c r="X684" s="39"/>
      <c r="Y684" s="39"/>
      <c r="Z684" s="39"/>
    </row>
    <row r="685" spans="1:26" ht="63" customHeight="1" x14ac:dyDescent="0.25">
      <c r="A685" s="28">
        <v>685</v>
      </c>
      <c r="B685" s="30" t="s">
        <v>62</v>
      </c>
      <c r="C685" s="30" t="s">
        <v>19</v>
      </c>
      <c r="D685" s="32" t="s">
        <v>1785</v>
      </c>
      <c r="E685" s="334" t="s">
        <v>58</v>
      </c>
      <c r="F685" s="321" t="s">
        <v>1787</v>
      </c>
      <c r="G685" s="321" t="s">
        <v>23</v>
      </c>
      <c r="H685" s="339" t="s">
        <v>24</v>
      </c>
      <c r="I685" s="36" t="s">
        <v>25</v>
      </c>
      <c r="J685" s="37"/>
      <c r="K685" s="39"/>
      <c r="L685" s="100"/>
      <c r="M685" s="39"/>
      <c r="N685" s="39"/>
      <c r="O685" s="39"/>
      <c r="P685" s="39"/>
      <c r="Q685" s="39"/>
      <c r="R685" s="39"/>
      <c r="S685" s="39"/>
      <c r="T685" s="39"/>
      <c r="U685" s="39"/>
      <c r="V685" s="39"/>
      <c r="W685" s="39"/>
      <c r="X685" s="39"/>
      <c r="Y685" s="39"/>
      <c r="Z685" s="39"/>
    </row>
    <row r="686" spans="1:26" ht="47.25" customHeight="1" x14ac:dyDescent="0.25">
      <c r="A686" s="28">
        <v>686</v>
      </c>
      <c r="B686" s="30" t="s">
        <v>62</v>
      </c>
      <c r="C686" s="30" t="s">
        <v>19</v>
      </c>
      <c r="D686" s="32" t="s">
        <v>1788</v>
      </c>
      <c r="E686" s="334" t="s">
        <v>58</v>
      </c>
      <c r="F686" s="321" t="s">
        <v>1789</v>
      </c>
      <c r="G686" s="321" t="s">
        <v>23</v>
      </c>
      <c r="H686" s="339" t="s">
        <v>24</v>
      </c>
      <c r="I686" s="36" t="s">
        <v>25</v>
      </c>
      <c r="J686" s="37"/>
      <c r="K686" s="39"/>
      <c r="L686" s="100"/>
      <c r="M686" s="39"/>
      <c r="N686" s="39"/>
      <c r="O686" s="39"/>
      <c r="P686" s="39"/>
      <c r="Q686" s="39"/>
      <c r="R686" s="39"/>
      <c r="S686" s="39"/>
      <c r="T686" s="39"/>
      <c r="U686" s="39"/>
      <c r="V686" s="39"/>
      <c r="W686" s="39"/>
      <c r="X686" s="39"/>
      <c r="Y686" s="39"/>
      <c r="Z686" s="39"/>
    </row>
    <row r="687" spans="1:26" ht="78.75" customHeight="1" x14ac:dyDescent="0.25">
      <c r="A687" s="28">
        <v>687</v>
      </c>
      <c r="B687" s="30" t="s">
        <v>62</v>
      </c>
      <c r="C687" s="30" t="s">
        <v>19</v>
      </c>
      <c r="D687" s="32" t="s">
        <v>1790</v>
      </c>
      <c r="E687" s="334" t="s">
        <v>21</v>
      </c>
      <c r="F687" s="321" t="s">
        <v>1791</v>
      </c>
      <c r="G687" s="321" t="s">
        <v>23</v>
      </c>
      <c r="H687" s="339" t="s">
        <v>24</v>
      </c>
      <c r="I687" s="36" t="s">
        <v>25</v>
      </c>
      <c r="J687" s="37"/>
      <c r="K687" s="39"/>
      <c r="L687" s="100"/>
      <c r="M687" s="39"/>
      <c r="N687" s="39"/>
      <c r="O687" s="39"/>
      <c r="P687" s="39"/>
      <c r="Q687" s="39"/>
      <c r="R687" s="39"/>
      <c r="S687" s="39"/>
      <c r="T687" s="39"/>
      <c r="U687" s="39"/>
      <c r="V687" s="39"/>
      <c r="W687" s="39"/>
      <c r="X687" s="39"/>
      <c r="Y687" s="39"/>
      <c r="Z687" s="39"/>
    </row>
    <row r="688" spans="1:26" ht="78.75" customHeight="1" x14ac:dyDescent="0.25">
      <c r="A688" s="28">
        <v>688</v>
      </c>
      <c r="B688" s="30" t="s">
        <v>62</v>
      </c>
      <c r="C688" s="30" t="s">
        <v>19</v>
      </c>
      <c r="D688" s="32" t="s">
        <v>1793</v>
      </c>
      <c r="E688" s="334" t="s">
        <v>58</v>
      </c>
      <c r="F688" s="321" t="s">
        <v>1795</v>
      </c>
      <c r="G688" s="321" t="s">
        <v>1796</v>
      </c>
      <c r="H688" s="339" t="s">
        <v>24</v>
      </c>
      <c r="I688" s="36" t="s">
        <v>25</v>
      </c>
      <c r="J688" s="37"/>
      <c r="K688" s="39"/>
      <c r="L688" s="100"/>
      <c r="M688" s="39"/>
      <c r="N688" s="39"/>
      <c r="O688" s="39"/>
      <c r="P688" s="39"/>
      <c r="Q688" s="39"/>
      <c r="R688" s="39"/>
      <c r="S688" s="39"/>
      <c r="T688" s="39"/>
      <c r="U688" s="39"/>
      <c r="V688" s="39"/>
      <c r="W688" s="39"/>
      <c r="X688" s="39"/>
      <c r="Y688" s="39"/>
      <c r="Z688" s="39"/>
    </row>
    <row r="689" spans="1:26" ht="63" customHeight="1" x14ac:dyDescent="0.25">
      <c r="A689" s="28">
        <v>689</v>
      </c>
      <c r="B689" s="30" t="s">
        <v>62</v>
      </c>
      <c r="C689" s="30" t="s">
        <v>19</v>
      </c>
      <c r="D689" s="32" t="s">
        <v>1797</v>
      </c>
      <c r="E689" s="334" t="s">
        <v>58</v>
      </c>
      <c r="F689" s="321" t="s">
        <v>1798</v>
      </c>
      <c r="G689" s="321" t="s">
        <v>1799</v>
      </c>
      <c r="H689" s="339" t="s">
        <v>1800</v>
      </c>
      <c r="I689" s="36" t="s">
        <v>25</v>
      </c>
      <c r="J689" s="37"/>
      <c r="K689" s="39"/>
      <c r="L689" s="100"/>
      <c r="M689" s="39"/>
      <c r="N689" s="39"/>
      <c r="O689" s="39"/>
      <c r="P689" s="39"/>
      <c r="Q689" s="39"/>
      <c r="R689" s="39"/>
      <c r="S689" s="39"/>
      <c r="T689" s="39"/>
      <c r="U689" s="39"/>
      <c r="V689" s="39"/>
      <c r="W689" s="39"/>
      <c r="X689" s="39"/>
      <c r="Y689" s="39"/>
      <c r="Z689" s="39"/>
    </row>
    <row r="690" spans="1:26" ht="78.75" customHeight="1" x14ac:dyDescent="0.25">
      <c r="A690" s="28">
        <v>690</v>
      </c>
      <c r="B690" s="30" t="s">
        <v>62</v>
      </c>
      <c r="C690" s="30" t="s">
        <v>19</v>
      </c>
      <c r="D690" s="32" t="s">
        <v>1801</v>
      </c>
      <c r="E690" s="334" t="s">
        <v>58</v>
      </c>
      <c r="F690" s="321" t="s">
        <v>1802</v>
      </c>
      <c r="G690" s="321" t="s">
        <v>1780</v>
      </c>
      <c r="H690" s="339" t="s">
        <v>24</v>
      </c>
      <c r="I690" s="36" t="s">
        <v>25</v>
      </c>
      <c r="J690" s="37"/>
      <c r="K690" s="39"/>
      <c r="L690" s="100"/>
      <c r="M690" s="39"/>
      <c r="N690" s="39"/>
      <c r="O690" s="39"/>
      <c r="P690" s="39"/>
      <c r="Q690" s="39"/>
      <c r="R690" s="39"/>
      <c r="S690" s="39"/>
      <c r="T690" s="39"/>
      <c r="U690" s="39"/>
      <c r="V690" s="39"/>
      <c r="W690" s="39"/>
      <c r="X690" s="39"/>
      <c r="Y690" s="39"/>
      <c r="Z690" s="39"/>
    </row>
    <row r="691" spans="1:26" ht="110.25" customHeight="1" x14ac:dyDescent="0.25">
      <c r="A691" s="28">
        <v>691</v>
      </c>
      <c r="B691" s="30" t="s">
        <v>62</v>
      </c>
      <c r="C691" s="30" t="s">
        <v>19</v>
      </c>
      <c r="D691" s="32" t="s">
        <v>1805</v>
      </c>
      <c r="E691" s="334" t="s">
        <v>58</v>
      </c>
      <c r="F691" s="321" t="s">
        <v>1806</v>
      </c>
      <c r="G691" s="321" t="s">
        <v>1807</v>
      </c>
      <c r="H691" s="339" t="s">
        <v>24</v>
      </c>
      <c r="I691" s="36" t="s">
        <v>25</v>
      </c>
      <c r="J691" s="37"/>
      <c r="K691" s="39"/>
      <c r="L691" s="100"/>
      <c r="M691" s="39"/>
      <c r="N691" s="39"/>
      <c r="O691" s="39"/>
      <c r="P691" s="39"/>
      <c r="Q691" s="39"/>
      <c r="R691" s="39"/>
      <c r="S691" s="39"/>
      <c r="T691" s="39"/>
      <c r="U691" s="39"/>
      <c r="V691" s="39"/>
      <c r="W691" s="39"/>
      <c r="X691" s="39"/>
      <c r="Y691" s="39"/>
      <c r="Z691" s="39"/>
    </row>
    <row r="692" spans="1:26" ht="94.5" customHeight="1" x14ac:dyDescent="0.25">
      <c r="A692" s="28">
        <v>692</v>
      </c>
      <c r="B692" s="30" t="s">
        <v>62</v>
      </c>
      <c r="C692" s="30" t="s">
        <v>19</v>
      </c>
      <c r="D692" s="32" t="s">
        <v>1809</v>
      </c>
      <c r="E692" s="334" t="s">
        <v>21</v>
      </c>
      <c r="F692" s="321" t="s">
        <v>1810</v>
      </c>
      <c r="G692" s="321" t="s">
        <v>1811</v>
      </c>
      <c r="H692" s="339" t="s">
        <v>24</v>
      </c>
      <c r="I692" s="36" t="s">
        <v>25</v>
      </c>
      <c r="J692" s="37"/>
      <c r="K692" s="39"/>
      <c r="L692" s="100"/>
      <c r="M692" s="39"/>
      <c r="N692" s="39"/>
      <c r="O692" s="39"/>
      <c r="P692" s="39"/>
      <c r="Q692" s="39"/>
      <c r="R692" s="39"/>
      <c r="S692" s="39"/>
      <c r="T692" s="39"/>
      <c r="U692" s="39"/>
      <c r="V692" s="39"/>
      <c r="W692" s="39"/>
      <c r="X692" s="39"/>
      <c r="Y692" s="39"/>
      <c r="Z692" s="39"/>
    </row>
    <row r="693" spans="1:26" ht="78.75" customHeight="1" x14ac:dyDescent="0.25">
      <c r="A693" s="28">
        <v>693</v>
      </c>
      <c r="B693" s="30" t="s">
        <v>62</v>
      </c>
      <c r="C693" s="30" t="s">
        <v>19</v>
      </c>
      <c r="D693" s="32" t="s">
        <v>1813</v>
      </c>
      <c r="E693" s="334" t="s">
        <v>58</v>
      </c>
      <c r="F693" s="321" t="s">
        <v>1814</v>
      </c>
      <c r="G693" s="321" t="s">
        <v>23</v>
      </c>
      <c r="H693" s="339" t="s">
        <v>24</v>
      </c>
      <c r="I693" s="36" t="s">
        <v>25</v>
      </c>
      <c r="J693" s="37"/>
      <c r="K693" s="39"/>
      <c r="L693" s="100"/>
      <c r="M693" s="39"/>
      <c r="N693" s="39"/>
      <c r="O693" s="39"/>
      <c r="P693" s="39"/>
      <c r="Q693" s="39"/>
      <c r="R693" s="39"/>
      <c r="S693" s="39"/>
      <c r="T693" s="39"/>
      <c r="U693" s="39"/>
      <c r="V693" s="39"/>
      <c r="W693" s="39"/>
      <c r="X693" s="39"/>
      <c r="Y693" s="39"/>
      <c r="Z693" s="39"/>
    </row>
    <row r="694" spans="1:26" ht="63" customHeight="1" x14ac:dyDescent="0.25">
      <c r="A694" s="28">
        <v>694</v>
      </c>
      <c r="B694" s="30" t="s">
        <v>62</v>
      </c>
      <c r="C694" s="30" t="s">
        <v>19</v>
      </c>
      <c r="D694" s="32" t="s">
        <v>1815</v>
      </c>
      <c r="E694" s="334" t="s">
        <v>21</v>
      </c>
      <c r="F694" s="321" t="s">
        <v>1816</v>
      </c>
      <c r="G694" s="321" t="s">
        <v>1775</v>
      </c>
      <c r="H694" s="339" t="s">
        <v>24</v>
      </c>
      <c r="I694" s="36" t="s">
        <v>25</v>
      </c>
      <c r="J694" s="37"/>
      <c r="K694" s="39"/>
      <c r="L694" s="100"/>
      <c r="M694" s="39"/>
      <c r="N694" s="39"/>
      <c r="O694" s="39"/>
      <c r="P694" s="39"/>
      <c r="Q694" s="39"/>
      <c r="R694" s="39"/>
      <c r="S694" s="39"/>
      <c r="T694" s="39"/>
      <c r="U694" s="39"/>
      <c r="V694" s="39"/>
      <c r="W694" s="39"/>
      <c r="X694" s="39"/>
      <c r="Y694" s="39"/>
      <c r="Z694" s="39"/>
    </row>
    <row r="695" spans="1:26" ht="47.25" customHeight="1" x14ac:dyDescent="0.25">
      <c r="A695" s="28">
        <v>695</v>
      </c>
      <c r="B695" s="30" t="s">
        <v>62</v>
      </c>
      <c r="C695" s="30" t="s">
        <v>19</v>
      </c>
      <c r="D695" s="32" t="s">
        <v>1817</v>
      </c>
      <c r="E695" s="334" t="s">
        <v>21</v>
      </c>
      <c r="F695" s="321" t="s">
        <v>1818</v>
      </c>
      <c r="G695" s="321" t="s">
        <v>23</v>
      </c>
      <c r="H695" s="339" t="s">
        <v>24</v>
      </c>
      <c r="I695" s="36" t="s">
        <v>25</v>
      </c>
      <c r="J695" s="37"/>
      <c r="K695" s="39"/>
      <c r="L695" s="100"/>
      <c r="M695" s="39"/>
      <c r="N695" s="39"/>
      <c r="O695" s="39"/>
      <c r="P695" s="39"/>
      <c r="Q695" s="39"/>
      <c r="R695" s="39"/>
      <c r="S695" s="39"/>
      <c r="T695" s="39"/>
      <c r="U695" s="39"/>
      <c r="V695" s="39"/>
      <c r="W695" s="39"/>
      <c r="X695" s="39"/>
      <c r="Y695" s="39"/>
      <c r="Z695" s="39"/>
    </row>
    <row r="696" spans="1:26" ht="63" customHeight="1" x14ac:dyDescent="0.25">
      <c r="A696" s="28">
        <v>696</v>
      </c>
      <c r="B696" s="30" t="s">
        <v>62</v>
      </c>
      <c r="C696" s="30" t="s">
        <v>19</v>
      </c>
      <c r="D696" s="32" t="s">
        <v>1820</v>
      </c>
      <c r="E696" s="334" t="s">
        <v>167</v>
      </c>
      <c r="F696" s="321" t="s">
        <v>1821</v>
      </c>
      <c r="G696" s="321" t="s">
        <v>23</v>
      </c>
      <c r="H696" s="339" t="s">
        <v>176</v>
      </c>
      <c r="I696" s="36" t="s">
        <v>25</v>
      </c>
      <c r="J696" s="54" t="s">
        <v>109</v>
      </c>
      <c r="K696" s="112" t="s">
        <v>247</v>
      </c>
      <c r="L696" s="33"/>
      <c r="M696" s="55" t="s">
        <v>1824</v>
      </c>
      <c r="N696" s="55"/>
      <c r="O696" s="55"/>
      <c r="P696" s="39"/>
      <c r="Q696" s="39"/>
      <c r="R696" s="39"/>
      <c r="S696" s="39"/>
      <c r="T696" s="39"/>
      <c r="U696" s="39"/>
      <c r="V696" s="39"/>
      <c r="W696" s="39"/>
      <c r="X696" s="39"/>
      <c r="Y696" s="39"/>
      <c r="Z696" s="39"/>
    </row>
    <row r="697" spans="1:26" ht="47.25" customHeight="1" x14ac:dyDescent="0.25">
      <c r="A697" s="28">
        <v>697</v>
      </c>
      <c r="B697" s="30" t="s">
        <v>62</v>
      </c>
      <c r="C697" s="30" t="s">
        <v>19</v>
      </c>
      <c r="D697" s="32" t="s">
        <v>1826</v>
      </c>
      <c r="E697" s="334" t="s">
        <v>167</v>
      </c>
      <c r="F697" s="321" t="s">
        <v>1827</v>
      </c>
      <c r="G697" s="321" t="s">
        <v>1828</v>
      </c>
      <c r="H697" s="339" t="s">
        <v>176</v>
      </c>
      <c r="I697" s="36" t="s">
        <v>25</v>
      </c>
      <c r="J697" s="54" t="s">
        <v>109</v>
      </c>
      <c r="K697" s="112" t="s">
        <v>247</v>
      </c>
      <c r="L697" s="33"/>
      <c r="M697" s="55" t="s">
        <v>1824</v>
      </c>
      <c r="N697" s="55"/>
      <c r="O697" s="55"/>
      <c r="P697" s="39"/>
      <c r="Q697" s="39"/>
      <c r="R697" s="39"/>
      <c r="S697" s="39"/>
      <c r="T697" s="39"/>
      <c r="U697" s="39"/>
      <c r="V697" s="39"/>
      <c r="W697" s="39"/>
      <c r="X697" s="39"/>
      <c r="Y697" s="39"/>
      <c r="Z697" s="39"/>
    </row>
    <row r="698" spans="1:26" ht="47.25" customHeight="1" x14ac:dyDescent="0.25">
      <c r="A698" s="28">
        <v>698</v>
      </c>
      <c r="B698" s="30" t="s">
        <v>62</v>
      </c>
      <c r="C698" s="30" t="s">
        <v>19</v>
      </c>
      <c r="D698" s="32" t="s">
        <v>1830</v>
      </c>
      <c r="E698" s="334" t="s">
        <v>58</v>
      </c>
      <c r="F698" s="321" t="s">
        <v>1831</v>
      </c>
      <c r="G698" s="321" t="s">
        <v>1832</v>
      </c>
      <c r="H698" s="339" t="s">
        <v>24</v>
      </c>
      <c r="I698" s="36" t="s">
        <v>25</v>
      </c>
      <c r="J698" s="37"/>
      <c r="K698" s="39"/>
      <c r="L698" s="100"/>
      <c r="M698" s="39"/>
      <c r="N698" s="39"/>
      <c r="O698" s="39"/>
      <c r="P698" s="39"/>
      <c r="Q698" s="39"/>
      <c r="R698" s="39"/>
      <c r="S698" s="39"/>
      <c r="T698" s="39"/>
      <c r="U698" s="39"/>
      <c r="V698" s="39"/>
      <c r="W698" s="39"/>
      <c r="X698" s="39"/>
      <c r="Y698" s="39"/>
      <c r="Z698" s="39"/>
    </row>
    <row r="699" spans="1:26" ht="47.25" customHeight="1" x14ac:dyDescent="0.25">
      <c r="A699" s="28">
        <v>699</v>
      </c>
      <c r="B699" s="30" t="s">
        <v>62</v>
      </c>
      <c r="C699" s="30" t="s">
        <v>19</v>
      </c>
      <c r="D699" s="32" t="s">
        <v>1833</v>
      </c>
      <c r="E699" s="334" t="s">
        <v>58</v>
      </c>
      <c r="F699" s="321" t="s">
        <v>1834</v>
      </c>
      <c r="G699" s="321" t="s">
        <v>23</v>
      </c>
      <c r="H699" s="339" t="s">
        <v>24</v>
      </c>
      <c r="I699" s="36" t="s">
        <v>25</v>
      </c>
      <c r="J699" s="37"/>
      <c r="K699" s="39"/>
      <c r="L699" s="100"/>
      <c r="M699" s="39"/>
      <c r="N699" s="39"/>
      <c r="O699" s="39"/>
      <c r="P699" s="39"/>
      <c r="Q699" s="39"/>
      <c r="R699" s="39"/>
      <c r="S699" s="39"/>
      <c r="T699" s="39"/>
      <c r="U699" s="39"/>
      <c r="V699" s="39"/>
      <c r="W699" s="39"/>
      <c r="X699" s="39"/>
      <c r="Y699" s="39"/>
      <c r="Z699" s="39"/>
    </row>
    <row r="700" spans="1:26" ht="110.25" customHeight="1" x14ac:dyDescent="0.25">
      <c r="A700" s="28">
        <v>700</v>
      </c>
      <c r="B700" s="30" t="s">
        <v>62</v>
      </c>
      <c r="C700" s="30" t="s">
        <v>19</v>
      </c>
      <c r="D700" s="32" t="s">
        <v>1836</v>
      </c>
      <c r="E700" s="334" t="s">
        <v>58</v>
      </c>
      <c r="F700" s="321" t="s">
        <v>1837</v>
      </c>
      <c r="G700" s="321" t="s">
        <v>23</v>
      </c>
      <c r="H700" s="339" t="s">
        <v>24</v>
      </c>
      <c r="I700" s="36" t="s">
        <v>25</v>
      </c>
      <c r="J700" s="37"/>
      <c r="K700" s="39"/>
      <c r="L700" s="100"/>
      <c r="M700" s="39"/>
      <c r="N700" s="39"/>
      <c r="O700" s="39"/>
      <c r="P700" s="39"/>
      <c r="Q700" s="39"/>
      <c r="R700" s="39"/>
      <c r="S700" s="39"/>
      <c r="T700" s="39"/>
      <c r="U700" s="39"/>
      <c r="V700" s="39"/>
      <c r="W700" s="39"/>
      <c r="X700" s="39"/>
      <c r="Y700" s="39"/>
      <c r="Z700" s="39"/>
    </row>
    <row r="701" spans="1:26" ht="63" customHeight="1" x14ac:dyDescent="0.25">
      <c r="A701" s="28">
        <v>701</v>
      </c>
      <c r="B701" s="30" t="s">
        <v>62</v>
      </c>
      <c r="C701" s="30" t="s">
        <v>19</v>
      </c>
      <c r="D701" s="32" t="s">
        <v>1838</v>
      </c>
      <c r="E701" s="334" t="s">
        <v>21</v>
      </c>
      <c r="F701" s="321" t="s">
        <v>1839</v>
      </c>
      <c r="G701" s="321" t="s">
        <v>881</v>
      </c>
      <c r="H701" s="339" t="s">
        <v>24</v>
      </c>
      <c r="I701" s="36" t="s">
        <v>25</v>
      </c>
      <c r="J701" s="37"/>
      <c r="K701" s="39"/>
      <c r="L701" s="100"/>
      <c r="M701" s="39"/>
      <c r="N701" s="39"/>
      <c r="O701" s="39"/>
      <c r="P701" s="39"/>
      <c r="Q701" s="39"/>
      <c r="R701" s="39"/>
      <c r="S701" s="39"/>
      <c r="T701" s="39"/>
      <c r="U701" s="39"/>
      <c r="V701" s="39"/>
      <c r="W701" s="39"/>
      <c r="X701" s="39"/>
      <c r="Y701" s="39"/>
      <c r="Z701" s="39"/>
    </row>
    <row r="702" spans="1:26" ht="110.25" customHeight="1" x14ac:dyDescent="0.25">
      <c r="A702" s="28">
        <v>702</v>
      </c>
      <c r="B702" s="30" t="s">
        <v>62</v>
      </c>
      <c r="C702" s="30" t="s">
        <v>19</v>
      </c>
      <c r="D702" s="32" t="s">
        <v>1840</v>
      </c>
      <c r="E702" s="334" t="s">
        <v>167</v>
      </c>
      <c r="F702" s="321" t="s">
        <v>1841</v>
      </c>
      <c r="G702" s="321" t="s">
        <v>23</v>
      </c>
      <c r="H702" s="339" t="s">
        <v>176</v>
      </c>
      <c r="I702" s="36" t="s">
        <v>25</v>
      </c>
      <c r="J702" s="54" t="s">
        <v>1842</v>
      </c>
      <c r="K702" s="102" t="s">
        <v>1275</v>
      </c>
      <c r="L702" s="33"/>
      <c r="M702" s="55" t="s">
        <v>1207</v>
      </c>
      <c r="N702" s="55"/>
      <c r="O702" s="55"/>
      <c r="P702" s="39"/>
      <c r="Q702" s="39"/>
      <c r="R702" s="39"/>
      <c r="S702" s="39"/>
      <c r="T702" s="39"/>
      <c r="U702" s="39"/>
      <c r="V702" s="39"/>
      <c r="W702" s="39"/>
      <c r="X702" s="39"/>
      <c r="Y702" s="39"/>
      <c r="Z702" s="39"/>
    </row>
    <row r="703" spans="1:26" ht="47.25" customHeight="1" x14ac:dyDescent="0.25">
      <c r="A703" s="28">
        <v>703</v>
      </c>
      <c r="B703" s="30" t="s">
        <v>62</v>
      </c>
      <c r="C703" s="30" t="s">
        <v>19</v>
      </c>
      <c r="D703" s="32" t="s">
        <v>1843</v>
      </c>
      <c r="E703" s="334" t="s">
        <v>21</v>
      </c>
      <c r="F703" s="321" t="s">
        <v>1844</v>
      </c>
      <c r="G703" s="321" t="s">
        <v>23</v>
      </c>
      <c r="H703" s="339" t="s">
        <v>24</v>
      </c>
      <c r="I703" s="36" t="s">
        <v>25</v>
      </c>
      <c r="J703" s="37"/>
      <c r="K703" s="39"/>
      <c r="L703" s="100"/>
      <c r="M703" s="39"/>
      <c r="N703" s="39"/>
      <c r="O703" s="39"/>
      <c r="P703" s="39"/>
      <c r="Q703" s="39"/>
      <c r="R703" s="39"/>
      <c r="S703" s="39"/>
      <c r="T703" s="39"/>
      <c r="U703" s="39"/>
      <c r="V703" s="39"/>
      <c r="W703" s="39"/>
      <c r="X703" s="39"/>
      <c r="Y703" s="39"/>
      <c r="Z703" s="39"/>
    </row>
    <row r="704" spans="1:26" ht="126" customHeight="1" x14ac:dyDescent="0.25">
      <c r="A704" s="28">
        <v>704</v>
      </c>
      <c r="B704" s="30" t="s">
        <v>62</v>
      </c>
      <c r="C704" s="30" t="s">
        <v>19</v>
      </c>
      <c r="D704" s="32" t="s">
        <v>1845</v>
      </c>
      <c r="E704" s="334" t="s">
        <v>21</v>
      </c>
      <c r="F704" s="321" t="s">
        <v>1847</v>
      </c>
      <c r="G704" s="321" t="s">
        <v>23</v>
      </c>
      <c r="H704" s="339" t="s">
        <v>24</v>
      </c>
      <c r="I704" s="36" t="s">
        <v>25</v>
      </c>
      <c r="J704" s="37"/>
      <c r="K704" s="39"/>
      <c r="L704" s="100"/>
      <c r="M704" s="39"/>
      <c r="N704" s="39"/>
      <c r="O704" s="39"/>
      <c r="P704" s="39"/>
      <c r="Q704" s="39"/>
      <c r="R704" s="39"/>
      <c r="S704" s="39"/>
      <c r="T704" s="39"/>
      <c r="U704" s="39"/>
      <c r="V704" s="39"/>
      <c r="W704" s="39"/>
      <c r="X704" s="39"/>
      <c r="Y704" s="39"/>
      <c r="Z704" s="39"/>
    </row>
    <row r="705" spans="1:26" ht="94.5" customHeight="1" x14ac:dyDescent="0.25">
      <c r="A705" s="28">
        <v>705</v>
      </c>
      <c r="B705" s="30" t="s">
        <v>62</v>
      </c>
      <c r="C705" s="30" t="s">
        <v>19</v>
      </c>
      <c r="D705" s="32" t="s">
        <v>1849</v>
      </c>
      <c r="E705" s="334" t="s">
        <v>21</v>
      </c>
      <c r="F705" s="321" t="s">
        <v>1850</v>
      </c>
      <c r="G705" s="321" t="s">
        <v>1851</v>
      </c>
      <c r="H705" s="339" t="s">
        <v>24</v>
      </c>
      <c r="I705" s="36" t="s">
        <v>25</v>
      </c>
      <c r="J705" s="37"/>
      <c r="K705" s="39"/>
      <c r="L705" s="100"/>
      <c r="M705" s="39"/>
      <c r="N705" s="39"/>
      <c r="O705" s="39"/>
      <c r="P705" s="39"/>
      <c r="Q705" s="39"/>
      <c r="R705" s="39"/>
      <c r="S705" s="39"/>
      <c r="T705" s="39"/>
      <c r="U705" s="39"/>
      <c r="V705" s="39"/>
      <c r="W705" s="39"/>
      <c r="X705" s="39"/>
      <c r="Y705" s="39"/>
      <c r="Z705" s="39"/>
    </row>
    <row r="706" spans="1:26" ht="63" customHeight="1" x14ac:dyDescent="0.25">
      <c r="A706" s="28">
        <v>706</v>
      </c>
      <c r="B706" s="30" t="s">
        <v>62</v>
      </c>
      <c r="C706" s="30" t="s">
        <v>19</v>
      </c>
      <c r="D706" s="32" t="s">
        <v>1853</v>
      </c>
      <c r="E706" s="334" t="s">
        <v>58</v>
      </c>
      <c r="F706" s="321" t="s">
        <v>1246</v>
      </c>
      <c r="G706" s="321" t="s">
        <v>1854</v>
      </c>
      <c r="H706" s="339"/>
      <c r="I706" s="36" t="s">
        <v>25</v>
      </c>
      <c r="J706" s="37"/>
      <c r="K706" s="39"/>
      <c r="L706" s="100"/>
      <c r="M706" s="39"/>
      <c r="N706" s="39"/>
      <c r="O706" s="39"/>
      <c r="P706" s="39"/>
      <c r="Q706" s="39"/>
      <c r="R706" s="39"/>
      <c r="S706" s="39"/>
      <c r="T706" s="39"/>
      <c r="U706" s="39"/>
      <c r="V706" s="39"/>
      <c r="W706" s="39"/>
      <c r="X706" s="39"/>
      <c r="Y706" s="39"/>
      <c r="Z706" s="39"/>
    </row>
    <row r="707" spans="1:26" ht="47.25" customHeight="1" x14ac:dyDescent="0.25">
      <c r="A707" s="28">
        <v>707</v>
      </c>
      <c r="B707" s="30" t="s">
        <v>62</v>
      </c>
      <c r="C707" s="30" t="s">
        <v>19</v>
      </c>
      <c r="D707" s="32" t="s">
        <v>1855</v>
      </c>
      <c r="E707" s="334" t="s">
        <v>21</v>
      </c>
      <c r="F707" s="321" t="s">
        <v>1856</v>
      </c>
      <c r="G707" s="321" t="s">
        <v>23</v>
      </c>
      <c r="H707" s="339"/>
      <c r="I707" s="36" t="s">
        <v>25</v>
      </c>
      <c r="J707" s="37"/>
      <c r="K707" s="39"/>
      <c r="L707" s="100"/>
      <c r="M707" s="39"/>
      <c r="N707" s="39"/>
      <c r="O707" s="39"/>
      <c r="P707" s="39"/>
      <c r="Q707" s="39"/>
      <c r="R707" s="39"/>
      <c r="S707" s="39"/>
      <c r="T707" s="39"/>
      <c r="U707" s="39"/>
      <c r="V707" s="39"/>
      <c r="W707" s="39"/>
      <c r="X707" s="39"/>
      <c r="Y707" s="39"/>
      <c r="Z707" s="39"/>
    </row>
    <row r="708" spans="1:26" ht="47.25" customHeight="1" x14ac:dyDescent="0.25">
      <c r="A708" s="28">
        <v>708</v>
      </c>
      <c r="B708" s="30" t="s">
        <v>62</v>
      </c>
      <c r="C708" s="30" t="s">
        <v>19</v>
      </c>
      <c r="D708" s="32" t="s">
        <v>1857</v>
      </c>
      <c r="E708" s="334" t="s">
        <v>58</v>
      </c>
      <c r="F708" s="321" t="s">
        <v>1858</v>
      </c>
      <c r="G708" s="321" t="s">
        <v>1859</v>
      </c>
      <c r="H708" s="339"/>
      <c r="I708" s="36" t="s">
        <v>25</v>
      </c>
      <c r="J708" s="37"/>
      <c r="K708" s="39"/>
      <c r="L708" s="100"/>
      <c r="M708" s="39"/>
      <c r="N708" s="39"/>
      <c r="O708" s="39"/>
      <c r="P708" s="39"/>
      <c r="Q708" s="39"/>
      <c r="R708" s="39"/>
      <c r="S708" s="39"/>
      <c r="T708" s="39"/>
      <c r="U708" s="39"/>
      <c r="V708" s="39"/>
      <c r="W708" s="39"/>
      <c r="X708" s="39"/>
      <c r="Y708" s="39"/>
      <c r="Z708" s="39"/>
    </row>
    <row r="709" spans="1:26" ht="78.75" customHeight="1" x14ac:dyDescent="0.25">
      <c r="A709" s="28">
        <v>709</v>
      </c>
      <c r="B709" s="30" t="s">
        <v>62</v>
      </c>
      <c r="C709" s="30" t="s">
        <v>19</v>
      </c>
      <c r="D709" s="32" t="s">
        <v>1860</v>
      </c>
      <c r="E709" s="334" t="s">
        <v>58</v>
      </c>
      <c r="F709" s="321" t="s">
        <v>1861</v>
      </c>
      <c r="G709" s="321" t="s">
        <v>1862</v>
      </c>
      <c r="H709" s="339" t="s">
        <v>24</v>
      </c>
      <c r="I709" s="36" t="s">
        <v>25</v>
      </c>
      <c r="J709" s="37"/>
      <c r="K709" s="39"/>
      <c r="L709" s="100"/>
      <c r="M709" s="39"/>
      <c r="N709" s="39"/>
      <c r="O709" s="39"/>
      <c r="P709" s="39"/>
      <c r="Q709" s="39"/>
      <c r="R709" s="39"/>
      <c r="S709" s="39"/>
      <c r="T709" s="39"/>
      <c r="U709" s="39"/>
      <c r="V709" s="39"/>
      <c r="W709" s="39"/>
      <c r="X709" s="39"/>
      <c r="Y709" s="39"/>
      <c r="Z709" s="39"/>
    </row>
    <row r="710" spans="1:26" ht="47.25" customHeight="1" x14ac:dyDescent="0.25">
      <c r="A710" s="28">
        <v>710</v>
      </c>
      <c r="B710" s="30" t="s">
        <v>62</v>
      </c>
      <c r="C710" s="30" t="s">
        <v>19</v>
      </c>
      <c r="D710" s="32" t="s">
        <v>1863</v>
      </c>
      <c r="E710" s="334" t="s">
        <v>58</v>
      </c>
      <c r="F710" s="321" t="s">
        <v>1864</v>
      </c>
      <c r="G710" s="321" t="s">
        <v>1865</v>
      </c>
      <c r="H710" s="339" t="s">
        <v>24</v>
      </c>
      <c r="I710" s="36" t="s">
        <v>25</v>
      </c>
      <c r="J710" s="37"/>
      <c r="K710" s="39"/>
      <c r="L710" s="100"/>
      <c r="M710" s="39"/>
      <c r="N710" s="39"/>
      <c r="O710" s="39"/>
      <c r="P710" s="39"/>
      <c r="Q710" s="39"/>
      <c r="R710" s="39"/>
      <c r="S710" s="39"/>
      <c r="T710" s="39"/>
      <c r="U710" s="39"/>
      <c r="V710" s="39"/>
      <c r="W710" s="39"/>
      <c r="X710" s="39"/>
      <c r="Y710" s="39"/>
      <c r="Z710" s="39"/>
    </row>
    <row r="711" spans="1:26" ht="47.25" customHeight="1" x14ac:dyDescent="0.25">
      <c r="A711" s="28">
        <v>711</v>
      </c>
      <c r="B711" s="30" t="s">
        <v>62</v>
      </c>
      <c r="C711" s="30" t="s">
        <v>19</v>
      </c>
      <c r="D711" s="32" t="s">
        <v>1868</v>
      </c>
      <c r="E711" s="334" t="s">
        <v>58</v>
      </c>
      <c r="F711" s="321" t="s">
        <v>1869</v>
      </c>
      <c r="G711" s="321" t="s">
        <v>1859</v>
      </c>
      <c r="H711" s="339" t="s">
        <v>24</v>
      </c>
      <c r="I711" s="36" t="s">
        <v>25</v>
      </c>
      <c r="J711" s="37"/>
      <c r="K711" s="39"/>
      <c r="L711" s="100"/>
      <c r="M711" s="39"/>
      <c r="N711" s="39"/>
      <c r="O711" s="39"/>
      <c r="P711" s="39"/>
      <c r="Q711" s="39"/>
      <c r="R711" s="39"/>
      <c r="S711" s="39"/>
      <c r="T711" s="39"/>
      <c r="U711" s="39"/>
      <c r="V711" s="39"/>
      <c r="W711" s="39"/>
      <c r="X711" s="39"/>
      <c r="Y711" s="39"/>
      <c r="Z711" s="39"/>
    </row>
    <row r="712" spans="1:26" ht="236.25" customHeight="1" x14ac:dyDescent="0.25">
      <c r="A712" s="28">
        <v>712</v>
      </c>
      <c r="B712" s="30" t="s">
        <v>62</v>
      </c>
      <c r="C712" s="30" t="s">
        <v>19</v>
      </c>
      <c r="D712" s="32" t="s">
        <v>1870</v>
      </c>
      <c r="E712" s="334" t="s">
        <v>58</v>
      </c>
      <c r="F712" s="321" t="s">
        <v>1871</v>
      </c>
      <c r="G712" s="321" t="s">
        <v>1872</v>
      </c>
      <c r="H712" s="339" t="s">
        <v>24</v>
      </c>
      <c r="I712" s="36" t="s">
        <v>25</v>
      </c>
      <c r="J712" s="37"/>
      <c r="K712" s="39"/>
      <c r="L712" s="100"/>
      <c r="M712" s="39"/>
      <c r="N712" s="39"/>
      <c r="O712" s="39"/>
      <c r="P712" s="39"/>
      <c r="Q712" s="39"/>
      <c r="R712" s="39"/>
      <c r="S712" s="39"/>
      <c r="T712" s="39"/>
      <c r="U712" s="39"/>
      <c r="V712" s="39"/>
      <c r="W712" s="39"/>
      <c r="X712" s="39"/>
      <c r="Y712" s="39"/>
      <c r="Z712" s="39"/>
    </row>
    <row r="713" spans="1:26" ht="173.25" customHeight="1" x14ac:dyDescent="0.25">
      <c r="A713" s="28">
        <v>713</v>
      </c>
      <c r="B713" s="30" t="s">
        <v>62</v>
      </c>
      <c r="C713" s="30" t="s">
        <v>19</v>
      </c>
      <c r="D713" s="32" t="s">
        <v>1875</v>
      </c>
      <c r="E713" s="334" t="s">
        <v>58</v>
      </c>
      <c r="F713" s="321" t="s">
        <v>1877</v>
      </c>
      <c r="G713" s="321" t="s">
        <v>1872</v>
      </c>
      <c r="H713" s="339" t="s">
        <v>24</v>
      </c>
      <c r="I713" s="36" t="s">
        <v>25</v>
      </c>
      <c r="J713" s="37"/>
      <c r="K713" s="39"/>
      <c r="L713" s="100"/>
      <c r="M713" s="39"/>
      <c r="N713" s="39"/>
      <c r="O713" s="39"/>
      <c r="P713" s="39"/>
      <c r="Q713" s="39"/>
      <c r="R713" s="39"/>
      <c r="S713" s="39"/>
      <c r="T713" s="39"/>
      <c r="U713" s="39"/>
      <c r="V713" s="39"/>
      <c r="W713" s="39"/>
      <c r="X713" s="39"/>
      <c r="Y713" s="39"/>
      <c r="Z713" s="39"/>
    </row>
    <row r="714" spans="1:26" ht="94.5" customHeight="1" x14ac:dyDescent="0.25">
      <c r="A714" s="28">
        <v>714</v>
      </c>
      <c r="B714" s="30" t="s">
        <v>62</v>
      </c>
      <c r="C714" s="30" t="s">
        <v>19</v>
      </c>
      <c r="D714" s="32" t="s">
        <v>1879</v>
      </c>
      <c r="E714" s="334" t="s">
        <v>58</v>
      </c>
      <c r="F714" s="321" t="s">
        <v>1880</v>
      </c>
      <c r="G714" s="321" t="s">
        <v>23</v>
      </c>
      <c r="H714" s="339" t="s">
        <v>24</v>
      </c>
      <c r="I714" s="36" t="s">
        <v>25</v>
      </c>
      <c r="J714" s="37"/>
      <c r="K714" s="39"/>
      <c r="L714" s="100"/>
      <c r="M714" s="39"/>
      <c r="N714" s="39"/>
      <c r="O714" s="39"/>
      <c r="P714" s="39"/>
      <c r="Q714" s="39"/>
      <c r="R714" s="39"/>
      <c r="S714" s="39"/>
      <c r="T714" s="39"/>
      <c r="U714" s="39"/>
      <c r="V714" s="39"/>
      <c r="W714" s="39"/>
      <c r="X714" s="39"/>
      <c r="Y714" s="39"/>
      <c r="Z714" s="39"/>
    </row>
    <row r="715" spans="1:26" ht="78.75" customHeight="1" x14ac:dyDescent="0.25">
      <c r="A715" s="28">
        <v>715</v>
      </c>
      <c r="B715" s="30" t="s">
        <v>62</v>
      </c>
      <c r="C715" s="30" t="s">
        <v>19</v>
      </c>
      <c r="D715" s="32" t="s">
        <v>1881</v>
      </c>
      <c r="E715" s="334" t="s">
        <v>58</v>
      </c>
      <c r="F715" s="321" t="s">
        <v>1882</v>
      </c>
      <c r="G715" s="321" t="s">
        <v>1872</v>
      </c>
      <c r="H715" s="339" t="s">
        <v>24</v>
      </c>
      <c r="I715" s="36" t="s">
        <v>25</v>
      </c>
      <c r="J715" s="37"/>
      <c r="K715" s="39"/>
      <c r="L715" s="100"/>
      <c r="M715" s="39"/>
      <c r="N715" s="39"/>
      <c r="O715" s="39"/>
      <c r="P715" s="39"/>
      <c r="Q715" s="39"/>
      <c r="R715" s="39"/>
      <c r="S715" s="39"/>
      <c r="T715" s="39"/>
      <c r="U715" s="39"/>
      <c r="V715" s="39"/>
      <c r="W715" s="39"/>
      <c r="X715" s="39"/>
      <c r="Y715" s="39"/>
      <c r="Z715" s="39"/>
    </row>
    <row r="716" spans="1:26" ht="252" customHeight="1" x14ac:dyDescent="0.25">
      <c r="A716" s="28">
        <v>716</v>
      </c>
      <c r="B716" s="30" t="s">
        <v>62</v>
      </c>
      <c r="C716" s="30" t="s">
        <v>19</v>
      </c>
      <c r="D716" s="32" t="s">
        <v>1885</v>
      </c>
      <c r="E716" s="334" t="s">
        <v>58</v>
      </c>
      <c r="F716" s="321" t="s">
        <v>1886</v>
      </c>
      <c r="G716" s="321" t="s">
        <v>23</v>
      </c>
      <c r="H716" s="339" t="s">
        <v>24</v>
      </c>
      <c r="I716" s="36" t="s">
        <v>25</v>
      </c>
      <c r="J716" s="37"/>
      <c r="K716" s="39"/>
      <c r="L716" s="100"/>
      <c r="M716" s="39"/>
      <c r="N716" s="39"/>
      <c r="O716" s="39"/>
      <c r="P716" s="39"/>
      <c r="Q716" s="39"/>
      <c r="R716" s="39"/>
      <c r="S716" s="39"/>
      <c r="T716" s="39"/>
      <c r="U716" s="39"/>
      <c r="V716" s="39"/>
      <c r="W716" s="39"/>
      <c r="X716" s="39"/>
      <c r="Y716" s="39"/>
      <c r="Z716" s="39"/>
    </row>
    <row r="717" spans="1:26" ht="236.25" customHeight="1" x14ac:dyDescent="0.25">
      <c r="A717" s="28">
        <v>717</v>
      </c>
      <c r="B717" s="30" t="s">
        <v>62</v>
      </c>
      <c r="C717" s="30" t="s">
        <v>19</v>
      </c>
      <c r="D717" s="32" t="s">
        <v>1887</v>
      </c>
      <c r="E717" s="334" t="s">
        <v>58</v>
      </c>
      <c r="F717" s="321" t="s">
        <v>1246</v>
      </c>
      <c r="G717" s="321" t="s">
        <v>23</v>
      </c>
      <c r="H717" s="339" t="s">
        <v>24</v>
      </c>
      <c r="I717" s="36" t="s">
        <v>25</v>
      </c>
      <c r="J717" s="37"/>
      <c r="K717" s="39"/>
      <c r="L717" s="100"/>
      <c r="M717" s="39"/>
      <c r="N717" s="39"/>
      <c r="O717" s="39"/>
      <c r="P717" s="39"/>
      <c r="Q717" s="39"/>
      <c r="R717" s="39"/>
      <c r="S717" s="39"/>
      <c r="T717" s="39"/>
      <c r="U717" s="39"/>
      <c r="V717" s="39"/>
      <c r="W717" s="39"/>
      <c r="X717" s="39"/>
      <c r="Y717" s="39"/>
      <c r="Z717" s="39"/>
    </row>
    <row r="718" spans="1:26" ht="47.25" customHeight="1" x14ac:dyDescent="0.25">
      <c r="A718" s="28">
        <v>718</v>
      </c>
      <c r="B718" s="30" t="s">
        <v>62</v>
      </c>
      <c r="C718" s="30" t="s">
        <v>19</v>
      </c>
      <c r="D718" s="32" t="s">
        <v>1888</v>
      </c>
      <c r="E718" s="334" t="s">
        <v>58</v>
      </c>
      <c r="F718" s="321" t="s">
        <v>1889</v>
      </c>
      <c r="G718" s="321" t="s">
        <v>862</v>
      </c>
      <c r="H718" s="339" t="s">
        <v>24</v>
      </c>
      <c r="I718" s="36" t="s">
        <v>25</v>
      </c>
      <c r="J718" s="37"/>
      <c r="K718" s="39"/>
      <c r="L718" s="100"/>
      <c r="M718" s="39"/>
      <c r="N718" s="39"/>
      <c r="O718" s="39"/>
      <c r="P718" s="39"/>
      <c r="Q718" s="39"/>
      <c r="R718" s="39"/>
      <c r="S718" s="39"/>
      <c r="T718" s="39"/>
      <c r="U718" s="39"/>
      <c r="V718" s="39"/>
      <c r="W718" s="39"/>
      <c r="X718" s="39"/>
      <c r="Y718" s="39"/>
      <c r="Z718" s="39"/>
    </row>
    <row r="719" spans="1:26" ht="63" customHeight="1" x14ac:dyDescent="0.25">
      <c r="A719" s="28">
        <v>719</v>
      </c>
      <c r="B719" s="30" t="s">
        <v>62</v>
      </c>
      <c r="C719" s="30" t="s">
        <v>19</v>
      </c>
      <c r="D719" s="32" t="s">
        <v>1890</v>
      </c>
      <c r="E719" s="334" t="s">
        <v>58</v>
      </c>
      <c r="F719" s="321" t="s">
        <v>391</v>
      </c>
      <c r="G719" s="321" t="s">
        <v>862</v>
      </c>
      <c r="H719" s="339" t="s">
        <v>24</v>
      </c>
      <c r="I719" s="36" t="s">
        <v>25</v>
      </c>
      <c r="J719" s="37"/>
      <c r="K719" s="39"/>
      <c r="L719" s="100"/>
      <c r="M719" s="39"/>
      <c r="N719" s="39"/>
      <c r="O719" s="39"/>
      <c r="P719" s="39"/>
      <c r="Q719" s="39"/>
      <c r="R719" s="39"/>
      <c r="S719" s="39"/>
      <c r="T719" s="39"/>
      <c r="U719" s="39"/>
      <c r="V719" s="39"/>
      <c r="W719" s="39"/>
      <c r="X719" s="39"/>
      <c r="Y719" s="39"/>
      <c r="Z719" s="39"/>
    </row>
    <row r="720" spans="1:26" ht="47.25" customHeight="1" x14ac:dyDescent="0.25">
      <c r="A720" s="28">
        <v>720</v>
      </c>
      <c r="B720" s="30" t="s">
        <v>62</v>
      </c>
      <c r="C720" s="30" t="s">
        <v>19</v>
      </c>
      <c r="D720" s="32" t="s">
        <v>1891</v>
      </c>
      <c r="E720" s="334" t="s">
        <v>58</v>
      </c>
      <c r="F720" s="321" t="s">
        <v>391</v>
      </c>
      <c r="G720" s="321" t="s">
        <v>862</v>
      </c>
      <c r="H720" s="339" t="s">
        <v>24</v>
      </c>
      <c r="I720" s="36" t="s">
        <v>25</v>
      </c>
      <c r="J720" s="37"/>
      <c r="K720" s="39"/>
      <c r="L720" s="100"/>
      <c r="M720" s="39"/>
      <c r="N720" s="39"/>
      <c r="O720" s="39"/>
      <c r="P720" s="39"/>
      <c r="Q720" s="39"/>
      <c r="R720" s="39"/>
      <c r="S720" s="39"/>
      <c r="T720" s="39"/>
      <c r="U720" s="39"/>
      <c r="V720" s="39"/>
      <c r="W720" s="39"/>
      <c r="X720" s="39"/>
      <c r="Y720" s="39"/>
      <c r="Z720" s="39"/>
    </row>
    <row r="721" spans="1:26" ht="47.25" customHeight="1" x14ac:dyDescent="0.25">
      <c r="A721" s="28">
        <v>721</v>
      </c>
      <c r="B721" s="30" t="s">
        <v>62</v>
      </c>
      <c r="C721" s="30" t="s">
        <v>19</v>
      </c>
      <c r="D721" s="32" t="s">
        <v>1892</v>
      </c>
      <c r="E721" s="334" t="s">
        <v>167</v>
      </c>
      <c r="F721" s="321" t="s">
        <v>1893</v>
      </c>
      <c r="G721" s="321" t="s">
        <v>862</v>
      </c>
      <c r="H721" s="339" t="s">
        <v>1894</v>
      </c>
      <c r="I721" s="36" t="s">
        <v>25</v>
      </c>
      <c r="J721" s="54" t="s">
        <v>109</v>
      </c>
      <c r="K721" s="112" t="s">
        <v>247</v>
      </c>
      <c r="L721" s="33"/>
      <c r="M721" s="55" t="s">
        <v>1824</v>
      </c>
      <c r="N721" s="55"/>
      <c r="O721" s="55"/>
      <c r="P721" s="39"/>
      <c r="Q721" s="39"/>
      <c r="R721" s="39"/>
      <c r="S721" s="39"/>
      <c r="T721" s="39"/>
      <c r="U721" s="39"/>
      <c r="V721" s="39"/>
      <c r="W721" s="39"/>
      <c r="X721" s="39"/>
      <c r="Y721" s="39"/>
      <c r="Z721" s="39"/>
    </row>
    <row r="722" spans="1:26" ht="63" customHeight="1" x14ac:dyDescent="0.25">
      <c r="A722" s="28">
        <v>722</v>
      </c>
      <c r="B722" s="30" t="s">
        <v>62</v>
      </c>
      <c r="C722" s="30" t="s">
        <v>19</v>
      </c>
      <c r="D722" s="32" t="s">
        <v>1896</v>
      </c>
      <c r="E722" s="334" t="s">
        <v>58</v>
      </c>
      <c r="F722" s="321" t="s">
        <v>1893</v>
      </c>
      <c r="G722" s="321" t="s">
        <v>862</v>
      </c>
      <c r="H722" s="339" t="s">
        <v>1894</v>
      </c>
      <c r="I722" s="36" t="s">
        <v>25</v>
      </c>
      <c r="J722" s="37"/>
      <c r="K722" s="39"/>
      <c r="L722" s="100"/>
      <c r="M722" s="39"/>
      <c r="N722" s="39"/>
      <c r="O722" s="39"/>
      <c r="P722" s="39"/>
      <c r="Q722" s="39"/>
      <c r="R722" s="39"/>
      <c r="S722" s="39"/>
      <c r="T722" s="39"/>
      <c r="U722" s="39"/>
      <c r="V722" s="39"/>
      <c r="W722" s="39"/>
      <c r="X722" s="39"/>
      <c r="Y722" s="39"/>
      <c r="Z722" s="39"/>
    </row>
    <row r="723" spans="1:26" ht="78.75" customHeight="1" x14ac:dyDescent="0.25">
      <c r="A723" s="28">
        <v>723</v>
      </c>
      <c r="B723" s="30" t="s">
        <v>62</v>
      </c>
      <c r="C723" s="30" t="s">
        <v>19</v>
      </c>
      <c r="D723" s="32" t="s">
        <v>1897</v>
      </c>
      <c r="E723" s="334" t="s">
        <v>58</v>
      </c>
      <c r="F723" s="321" t="s">
        <v>1893</v>
      </c>
      <c r="G723" s="321" t="s">
        <v>862</v>
      </c>
      <c r="H723" s="339" t="s">
        <v>1894</v>
      </c>
      <c r="I723" s="36" t="s">
        <v>25</v>
      </c>
      <c r="J723" s="37"/>
      <c r="K723" s="39"/>
      <c r="L723" s="100"/>
      <c r="M723" s="39"/>
      <c r="N723" s="39"/>
      <c r="O723" s="39"/>
      <c r="P723" s="39"/>
      <c r="Q723" s="39"/>
      <c r="R723" s="39"/>
      <c r="S723" s="39"/>
      <c r="T723" s="39"/>
      <c r="U723" s="39"/>
      <c r="V723" s="39"/>
      <c r="W723" s="39"/>
      <c r="X723" s="39"/>
      <c r="Y723" s="39"/>
      <c r="Z723" s="39"/>
    </row>
    <row r="724" spans="1:26" ht="78.75" customHeight="1" x14ac:dyDescent="0.25">
      <c r="A724" s="28">
        <v>724</v>
      </c>
      <c r="B724" s="30" t="s">
        <v>62</v>
      </c>
      <c r="C724" s="30" t="s">
        <v>19</v>
      </c>
      <c r="D724" s="32" t="s">
        <v>1898</v>
      </c>
      <c r="E724" s="334" t="s">
        <v>58</v>
      </c>
      <c r="F724" s="321" t="s">
        <v>1899</v>
      </c>
      <c r="G724" s="321" t="s">
        <v>862</v>
      </c>
      <c r="H724" s="339" t="s">
        <v>1894</v>
      </c>
      <c r="I724" s="36" t="s">
        <v>25</v>
      </c>
      <c r="J724" s="37"/>
      <c r="K724" s="39"/>
      <c r="L724" s="100"/>
      <c r="M724" s="39"/>
      <c r="N724" s="39"/>
      <c r="O724" s="39"/>
      <c r="P724" s="39"/>
      <c r="Q724" s="39"/>
      <c r="R724" s="39"/>
      <c r="S724" s="39"/>
      <c r="T724" s="39"/>
      <c r="U724" s="39"/>
      <c r="V724" s="39"/>
      <c r="W724" s="39"/>
      <c r="X724" s="39"/>
      <c r="Y724" s="39"/>
      <c r="Z724" s="39"/>
    </row>
    <row r="725" spans="1:26" ht="78.75" customHeight="1" x14ac:dyDescent="0.25">
      <c r="A725" s="28">
        <v>725</v>
      </c>
      <c r="B725" s="30" t="s">
        <v>62</v>
      </c>
      <c r="C725" s="30" t="s">
        <v>19</v>
      </c>
      <c r="D725" s="32" t="s">
        <v>1901</v>
      </c>
      <c r="E725" s="334" t="s">
        <v>58</v>
      </c>
      <c r="F725" s="321" t="s">
        <v>1902</v>
      </c>
      <c r="G725" s="321" t="s">
        <v>862</v>
      </c>
      <c r="H725" s="339" t="s">
        <v>1894</v>
      </c>
      <c r="I725" s="36" t="s">
        <v>25</v>
      </c>
      <c r="J725" s="37"/>
      <c r="K725" s="39"/>
      <c r="L725" s="100"/>
      <c r="M725" s="39"/>
      <c r="N725" s="39"/>
      <c r="O725" s="39"/>
      <c r="P725" s="39"/>
      <c r="Q725" s="39"/>
      <c r="R725" s="39"/>
      <c r="S725" s="39"/>
      <c r="T725" s="39"/>
      <c r="U725" s="39"/>
      <c r="V725" s="39"/>
      <c r="W725" s="39"/>
      <c r="X725" s="39"/>
      <c r="Y725" s="39"/>
      <c r="Z725" s="39"/>
    </row>
    <row r="726" spans="1:26" ht="78.75" customHeight="1" x14ac:dyDescent="0.25">
      <c r="A726" s="28">
        <v>726</v>
      </c>
      <c r="B726" s="30" t="s">
        <v>62</v>
      </c>
      <c r="C726" s="30" t="s">
        <v>19</v>
      </c>
      <c r="D726" s="32" t="s">
        <v>1905</v>
      </c>
      <c r="E726" s="334" t="s">
        <v>58</v>
      </c>
      <c r="F726" s="321" t="s">
        <v>1906</v>
      </c>
      <c r="G726" s="321" t="s">
        <v>862</v>
      </c>
      <c r="H726" s="339" t="s">
        <v>1894</v>
      </c>
      <c r="I726" s="36" t="s">
        <v>25</v>
      </c>
      <c r="J726" s="37"/>
      <c r="K726" s="39"/>
      <c r="L726" s="100"/>
      <c r="M726" s="39"/>
      <c r="N726" s="39"/>
      <c r="O726" s="39"/>
      <c r="P726" s="39"/>
      <c r="Q726" s="39"/>
      <c r="R726" s="39"/>
      <c r="S726" s="39"/>
      <c r="T726" s="39"/>
      <c r="U726" s="39"/>
      <c r="V726" s="39"/>
      <c r="W726" s="39"/>
      <c r="X726" s="39"/>
      <c r="Y726" s="39"/>
      <c r="Z726" s="39"/>
    </row>
    <row r="727" spans="1:26" ht="78.75" customHeight="1" x14ac:dyDescent="0.25">
      <c r="A727" s="28">
        <v>727</v>
      </c>
      <c r="B727" s="30" t="s">
        <v>62</v>
      </c>
      <c r="C727" s="30" t="s">
        <v>19</v>
      </c>
      <c r="D727" s="32" t="s">
        <v>1908</v>
      </c>
      <c r="E727" s="334" t="s">
        <v>58</v>
      </c>
      <c r="F727" s="321" t="s">
        <v>1909</v>
      </c>
      <c r="G727" s="321" t="s">
        <v>893</v>
      </c>
      <c r="H727" s="339" t="s">
        <v>894</v>
      </c>
      <c r="I727" s="36" t="s">
        <v>25</v>
      </c>
      <c r="J727" s="37"/>
      <c r="K727" s="39"/>
      <c r="L727" s="100"/>
      <c r="M727" s="39"/>
      <c r="N727" s="39"/>
      <c r="O727" s="39"/>
      <c r="P727" s="39"/>
      <c r="Q727" s="39"/>
      <c r="R727" s="39"/>
      <c r="S727" s="39"/>
      <c r="T727" s="39"/>
      <c r="U727" s="39"/>
      <c r="V727" s="39"/>
      <c r="W727" s="39"/>
      <c r="X727" s="39"/>
      <c r="Y727" s="39"/>
      <c r="Z727" s="39"/>
    </row>
    <row r="728" spans="1:26" ht="110.25" customHeight="1" x14ac:dyDescent="0.25">
      <c r="A728" s="28">
        <v>728</v>
      </c>
      <c r="B728" s="30" t="s">
        <v>62</v>
      </c>
      <c r="C728" s="30" t="s">
        <v>19</v>
      </c>
      <c r="D728" s="32" t="s">
        <v>1910</v>
      </c>
      <c r="E728" s="334" t="s">
        <v>58</v>
      </c>
      <c r="F728" s="321" t="s">
        <v>1911</v>
      </c>
      <c r="G728" s="321" t="s">
        <v>1912</v>
      </c>
      <c r="H728" s="339" t="s">
        <v>176</v>
      </c>
      <c r="I728" s="36" t="s">
        <v>25</v>
      </c>
      <c r="J728" s="37"/>
      <c r="K728" s="39"/>
      <c r="L728" s="100"/>
      <c r="M728" s="39"/>
      <c r="N728" s="39"/>
      <c r="O728" s="39"/>
      <c r="P728" s="39"/>
      <c r="Q728" s="39"/>
      <c r="R728" s="39"/>
      <c r="S728" s="39"/>
      <c r="T728" s="39"/>
      <c r="U728" s="39"/>
      <c r="V728" s="39"/>
      <c r="W728" s="39"/>
      <c r="X728" s="39"/>
      <c r="Y728" s="39"/>
      <c r="Z728" s="39"/>
    </row>
    <row r="729" spans="1:26" ht="141.75" customHeight="1" x14ac:dyDescent="0.25">
      <c r="A729" s="28">
        <v>729</v>
      </c>
      <c r="B729" s="30" t="s">
        <v>62</v>
      </c>
      <c r="C729" s="30" t="s">
        <v>19</v>
      </c>
      <c r="D729" s="32" t="s">
        <v>1914</v>
      </c>
      <c r="E729" s="334" t="s">
        <v>21</v>
      </c>
      <c r="F729" s="321" t="s">
        <v>1916</v>
      </c>
      <c r="G729" s="321" t="s">
        <v>1917</v>
      </c>
      <c r="H729" s="339" t="s">
        <v>24</v>
      </c>
      <c r="I729" s="36" t="s">
        <v>25</v>
      </c>
      <c r="J729" s="37"/>
      <c r="K729" s="39"/>
      <c r="L729" s="100"/>
      <c r="M729" s="39"/>
      <c r="N729" s="39"/>
      <c r="O729" s="39"/>
      <c r="P729" s="39"/>
      <c r="Q729" s="39"/>
      <c r="R729" s="39"/>
      <c r="S729" s="39"/>
      <c r="T729" s="39"/>
      <c r="U729" s="39"/>
      <c r="V729" s="39"/>
      <c r="W729" s="39"/>
      <c r="X729" s="39"/>
      <c r="Y729" s="39"/>
      <c r="Z729" s="39"/>
    </row>
    <row r="730" spans="1:26" ht="94.5" customHeight="1" x14ac:dyDescent="0.25">
      <c r="A730" s="28">
        <v>730</v>
      </c>
      <c r="B730" s="30" t="s">
        <v>62</v>
      </c>
      <c r="C730" s="30" t="s">
        <v>19</v>
      </c>
      <c r="D730" s="32" t="s">
        <v>1921</v>
      </c>
      <c r="E730" s="334" t="s">
        <v>58</v>
      </c>
      <c r="F730" s="321" t="s">
        <v>1922</v>
      </c>
      <c r="G730" s="321" t="s">
        <v>1923</v>
      </c>
      <c r="H730" s="339" t="s">
        <v>176</v>
      </c>
      <c r="I730" s="36" t="s">
        <v>25</v>
      </c>
      <c r="J730" s="37"/>
      <c r="K730" s="39"/>
      <c r="L730" s="100"/>
      <c r="M730" s="39"/>
      <c r="N730" s="39"/>
      <c r="O730" s="39"/>
      <c r="P730" s="39"/>
      <c r="Q730" s="39"/>
      <c r="R730" s="39"/>
      <c r="S730" s="39"/>
      <c r="T730" s="39"/>
      <c r="U730" s="39"/>
      <c r="V730" s="39"/>
      <c r="W730" s="39"/>
      <c r="X730" s="39"/>
      <c r="Y730" s="39"/>
      <c r="Z730" s="39"/>
    </row>
    <row r="731" spans="1:26" ht="78.75" customHeight="1" x14ac:dyDescent="0.25">
      <c r="A731" s="28">
        <v>731</v>
      </c>
      <c r="B731" s="30" t="s">
        <v>62</v>
      </c>
      <c r="C731" s="30" t="s">
        <v>19</v>
      </c>
      <c r="D731" s="32" t="s">
        <v>1925</v>
      </c>
      <c r="E731" s="334" t="s">
        <v>58</v>
      </c>
      <c r="F731" s="321" t="s">
        <v>1184</v>
      </c>
      <c r="G731" s="321" t="s">
        <v>1926</v>
      </c>
      <c r="H731" s="339" t="s">
        <v>24</v>
      </c>
      <c r="I731" s="36" t="s">
        <v>25</v>
      </c>
      <c r="J731" s="37"/>
      <c r="K731" s="39"/>
      <c r="L731" s="100"/>
      <c r="M731" s="39"/>
      <c r="N731" s="39"/>
      <c r="O731" s="39"/>
      <c r="P731" s="39"/>
      <c r="Q731" s="39"/>
      <c r="R731" s="39"/>
      <c r="S731" s="39"/>
      <c r="T731" s="39"/>
      <c r="U731" s="39"/>
      <c r="V731" s="39"/>
      <c r="W731" s="39"/>
      <c r="X731" s="39"/>
      <c r="Y731" s="39"/>
      <c r="Z731" s="39"/>
    </row>
    <row r="732" spans="1:26" ht="47.25" customHeight="1" x14ac:dyDescent="0.25">
      <c r="A732" s="28">
        <v>732</v>
      </c>
      <c r="B732" s="30" t="s">
        <v>62</v>
      </c>
      <c r="C732" s="30" t="s">
        <v>19</v>
      </c>
      <c r="D732" s="32" t="s">
        <v>1928</v>
      </c>
      <c r="E732" s="334" t="s">
        <v>58</v>
      </c>
      <c r="F732" s="321" t="s">
        <v>1929</v>
      </c>
      <c r="G732" s="321" t="s">
        <v>1926</v>
      </c>
      <c r="H732" s="339" t="s">
        <v>24</v>
      </c>
      <c r="I732" s="36" t="s">
        <v>25</v>
      </c>
      <c r="J732" s="37"/>
      <c r="K732" s="39"/>
      <c r="L732" s="100"/>
      <c r="M732" s="39"/>
      <c r="N732" s="39"/>
      <c r="O732" s="39"/>
      <c r="P732" s="39"/>
      <c r="Q732" s="39"/>
      <c r="R732" s="39"/>
      <c r="S732" s="39"/>
      <c r="T732" s="39"/>
      <c r="U732" s="39"/>
      <c r="V732" s="39"/>
      <c r="W732" s="39"/>
      <c r="X732" s="39"/>
      <c r="Y732" s="39"/>
      <c r="Z732" s="39"/>
    </row>
    <row r="733" spans="1:26" ht="47.25" customHeight="1" x14ac:dyDescent="0.25">
      <c r="A733" s="28">
        <v>733</v>
      </c>
      <c r="B733" s="30" t="s">
        <v>62</v>
      </c>
      <c r="C733" s="30" t="s">
        <v>19</v>
      </c>
      <c r="D733" s="32" t="s">
        <v>1928</v>
      </c>
      <c r="E733" s="334" t="s">
        <v>58</v>
      </c>
      <c r="F733" s="321" t="s">
        <v>1929</v>
      </c>
      <c r="G733" s="321" t="s">
        <v>1926</v>
      </c>
      <c r="H733" s="339" t="s">
        <v>24</v>
      </c>
      <c r="I733" s="36" t="s">
        <v>25</v>
      </c>
      <c r="J733" s="37"/>
      <c r="K733" s="39"/>
      <c r="L733" s="100"/>
      <c r="M733" s="39"/>
      <c r="N733" s="39"/>
      <c r="O733" s="39"/>
      <c r="P733" s="39"/>
      <c r="Q733" s="39"/>
      <c r="R733" s="39"/>
      <c r="S733" s="39"/>
      <c r="T733" s="39"/>
      <c r="U733" s="39"/>
      <c r="V733" s="39"/>
      <c r="W733" s="39"/>
      <c r="X733" s="39"/>
      <c r="Y733" s="39"/>
      <c r="Z733" s="39"/>
    </row>
    <row r="734" spans="1:26" ht="63" customHeight="1" x14ac:dyDescent="0.25">
      <c r="A734" s="28">
        <v>734</v>
      </c>
      <c r="B734" s="30" t="s">
        <v>62</v>
      </c>
      <c r="C734" s="30" t="s">
        <v>19</v>
      </c>
      <c r="D734" s="32" t="s">
        <v>1931</v>
      </c>
      <c r="E734" s="334" t="s">
        <v>58</v>
      </c>
      <c r="F734" s="321" t="s">
        <v>1932</v>
      </c>
      <c r="G734" s="321" t="s">
        <v>1933</v>
      </c>
      <c r="H734" s="339" t="s">
        <v>24</v>
      </c>
      <c r="I734" s="36" t="s">
        <v>25</v>
      </c>
      <c r="J734" s="37"/>
      <c r="K734" s="39"/>
      <c r="L734" s="100"/>
      <c r="M734" s="39"/>
      <c r="N734" s="39"/>
      <c r="O734" s="39"/>
      <c r="P734" s="39"/>
      <c r="Q734" s="39"/>
      <c r="R734" s="39"/>
      <c r="S734" s="39"/>
      <c r="T734" s="39"/>
      <c r="U734" s="39"/>
      <c r="V734" s="39"/>
      <c r="W734" s="39"/>
      <c r="X734" s="39"/>
      <c r="Y734" s="39"/>
      <c r="Z734" s="39"/>
    </row>
    <row r="735" spans="1:26" ht="47.25" customHeight="1" x14ac:dyDescent="0.25">
      <c r="A735" s="28">
        <v>735</v>
      </c>
      <c r="B735" s="30" t="s">
        <v>62</v>
      </c>
      <c r="C735" s="30" t="s">
        <v>19</v>
      </c>
      <c r="D735" s="32" t="s">
        <v>1934</v>
      </c>
      <c r="E735" s="334" t="s">
        <v>58</v>
      </c>
      <c r="F735" s="321" t="s">
        <v>1935</v>
      </c>
      <c r="G735" s="321" t="s">
        <v>23</v>
      </c>
      <c r="H735" s="339" t="s">
        <v>24</v>
      </c>
      <c r="I735" s="36" t="s">
        <v>25</v>
      </c>
      <c r="J735" s="37"/>
      <c r="K735" s="39"/>
      <c r="L735" s="100"/>
      <c r="M735" s="39"/>
      <c r="N735" s="39"/>
      <c r="O735" s="39"/>
      <c r="P735" s="39"/>
      <c r="Q735" s="39"/>
      <c r="R735" s="39"/>
      <c r="S735" s="39"/>
      <c r="T735" s="39"/>
      <c r="U735" s="39"/>
      <c r="V735" s="39"/>
      <c r="W735" s="39"/>
      <c r="X735" s="39"/>
      <c r="Y735" s="39"/>
      <c r="Z735" s="39"/>
    </row>
    <row r="736" spans="1:26" ht="78.75" customHeight="1" x14ac:dyDescent="0.25">
      <c r="A736" s="28">
        <v>736</v>
      </c>
      <c r="B736" s="30" t="s">
        <v>62</v>
      </c>
      <c r="C736" s="30" t="s">
        <v>19</v>
      </c>
      <c r="D736" s="32" t="s">
        <v>1937</v>
      </c>
      <c r="E736" s="334" t="s">
        <v>58</v>
      </c>
      <c r="F736" s="321" t="s">
        <v>1938</v>
      </c>
      <c r="G736" s="321" t="s">
        <v>1780</v>
      </c>
      <c r="H736" s="339" t="s">
        <v>24</v>
      </c>
      <c r="I736" s="36" t="s">
        <v>25</v>
      </c>
      <c r="J736" s="37"/>
      <c r="K736" s="39"/>
      <c r="L736" s="100"/>
      <c r="M736" s="39"/>
      <c r="N736" s="39"/>
      <c r="O736" s="39"/>
      <c r="P736" s="39"/>
      <c r="Q736" s="39"/>
      <c r="R736" s="39"/>
      <c r="S736" s="39"/>
      <c r="T736" s="39"/>
      <c r="U736" s="39"/>
      <c r="V736" s="39"/>
      <c r="W736" s="39"/>
      <c r="X736" s="39"/>
      <c r="Y736" s="39"/>
      <c r="Z736" s="39"/>
    </row>
    <row r="737" spans="1:26" ht="157.5" customHeight="1" x14ac:dyDescent="0.25">
      <c r="A737" s="28">
        <v>737</v>
      </c>
      <c r="B737" s="30" t="s">
        <v>62</v>
      </c>
      <c r="C737" s="30" t="s">
        <v>19</v>
      </c>
      <c r="D737" s="32" t="s">
        <v>1939</v>
      </c>
      <c r="E737" s="334" t="s">
        <v>58</v>
      </c>
      <c r="F737" s="321" t="s">
        <v>1941</v>
      </c>
      <c r="G737" s="321" t="s">
        <v>23</v>
      </c>
      <c r="H737" s="339" t="s">
        <v>24</v>
      </c>
      <c r="I737" s="36" t="s">
        <v>25</v>
      </c>
      <c r="J737" s="37"/>
      <c r="K737" s="39"/>
      <c r="L737" s="100"/>
      <c r="M737" s="39"/>
      <c r="N737" s="39"/>
      <c r="O737" s="39"/>
      <c r="P737" s="39"/>
      <c r="Q737" s="39"/>
      <c r="R737" s="39"/>
      <c r="S737" s="39"/>
      <c r="T737" s="39"/>
      <c r="U737" s="39"/>
      <c r="V737" s="39"/>
      <c r="W737" s="39"/>
      <c r="X737" s="39"/>
      <c r="Y737" s="39"/>
      <c r="Z737" s="39"/>
    </row>
    <row r="738" spans="1:26" ht="126" customHeight="1" x14ac:dyDescent="0.25">
      <c r="A738" s="28">
        <v>738</v>
      </c>
      <c r="B738" s="30" t="s">
        <v>62</v>
      </c>
      <c r="C738" s="30" t="s">
        <v>19</v>
      </c>
      <c r="D738" s="32" t="s">
        <v>1943</v>
      </c>
      <c r="E738" s="334" t="s">
        <v>58</v>
      </c>
      <c r="F738" s="321" t="s">
        <v>1944</v>
      </c>
      <c r="G738" s="321" t="s">
        <v>23</v>
      </c>
      <c r="H738" s="339" t="s">
        <v>24</v>
      </c>
      <c r="I738" s="36" t="s">
        <v>25</v>
      </c>
      <c r="J738" s="37"/>
      <c r="K738" s="39"/>
      <c r="L738" s="100"/>
      <c r="M738" s="39"/>
      <c r="N738" s="39"/>
      <c r="O738" s="39"/>
      <c r="P738" s="39"/>
      <c r="Q738" s="39"/>
      <c r="R738" s="39"/>
      <c r="S738" s="39"/>
      <c r="T738" s="39"/>
      <c r="U738" s="39"/>
      <c r="V738" s="39"/>
      <c r="W738" s="39"/>
      <c r="X738" s="39"/>
      <c r="Y738" s="39"/>
      <c r="Z738" s="39"/>
    </row>
    <row r="739" spans="1:26" ht="47.25" customHeight="1" x14ac:dyDescent="0.25">
      <c r="A739" s="28">
        <v>739</v>
      </c>
      <c r="B739" s="30" t="s">
        <v>62</v>
      </c>
      <c r="C739" s="30" t="s">
        <v>19</v>
      </c>
      <c r="D739" s="32" t="s">
        <v>1946</v>
      </c>
      <c r="E739" s="334" t="s">
        <v>58</v>
      </c>
      <c r="F739" s="321" t="s">
        <v>1947</v>
      </c>
      <c r="G739" s="321" t="s">
        <v>23</v>
      </c>
      <c r="H739" s="339" t="s">
        <v>24</v>
      </c>
      <c r="I739" s="36" t="s">
        <v>25</v>
      </c>
      <c r="J739" s="37"/>
      <c r="K739" s="39"/>
      <c r="L739" s="100"/>
      <c r="M739" s="39"/>
      <c r="N739" s="39"/>
      <c r="O739" s="39"/>
      <c r="P739" s="39"/>
      <c r="Q739" s="39"/>
      <c r="R739" s="39"/>
      <c r="S739" s="39"/>
      <c r="T739" s="39"/>
      <c r="U739" s="39"/>
      <c r="V739" s="39"/>
      <c r="W739" s="39"/>
      <c r="X739" s="39"/>
      <c r="Y739" s="39"/>
      <c r="Z739" s="39"/>
    </row>
    <row r="740" spans="1:26" ht="63" customHeight="1" x14ac:dyDescent="0.25">
      <c r="A740" s="28">
        <v>740</v>
      </c>
      <c r="B740" s="30" t="s">
        <v>62</v>
      </c>
      <c r="C740" s="30" t="s">
        <v>19</v>
      </c>
      <c r="D740" s="32" t="s">
        <v>1948</v>
      </c>
      <c r="E740" s="334" t="s">
        <v>58</v>
      </c>
      <c r="F740" s="321" t="s">
        <v>1949</v>
      </c>
      <c r="G740" s="321" t="s">
        <v>23</v>
      </c>
      <c r="H740" s="339" t="s">
        <v>24</v>
      </c>
      <c r="I740" s="36" t="s">
        <v>25</v>
      </c>
      <c r="J740" s="37"/>
      <c r="K740" s="39"/>
      <c r="L740" s="100"/>
      <c r="M740" s="39"/>
      <c r="N740" s="39"/>
      <c r="O740" s="39"/>
      <c r="P740" s="39"/>
      <c r="Q740" s="39"/>
      <c r="R740" s="39"/>
      <c r="S740" s="39"/>
      <c r="T740" s="39"/>
      <c r="U740" s="39"/>
      <c r="V740" s="39"/>
      <c r="W740" s="39"/>
      <c r="X740" s="39"/>
      <c r="Y740" s="39"/>
      <c r="Z740" s="39"/>
    </row>
    <row r="741" spans="1:26" ht="94.5" customHeight="1" x14ac:dyDescent="0.25">
      <c r="A741" s="28">
        <v>741</v>
      </c>
      <c r="B741" s="30" t="s">
        <v>62</v>
      </c>
      <c r="C741" s="30" t="s">
        <v>19</v>
      </c>
      <c r="D741" s="32" t="s">
        <v>1950</v>
      </c>
      <c r="E741" s="334" t="s">
        <v>58</v>
      </c>
      <c r="F741" s="321" t="s">
        <v>4875</v>
      </c>
      <c r="G741" s="321" t="s">
        <v>23</v>
      </c>
      <c r="H741" s="339" t="s">
        <v>24</v>
      </c>
      <c r="I741" s="36" t="s">
        <v>25</v>
      </c>
      <c r="J741" s="37"/>
      <c r="K741" s="39"/>
      <c r="L741" s="100"/>
      <c r="M741" s="39"/>
      <c r="N741" s="39"/>
      <c r="O741" s="39"/>
      <c r="P741" s="39"/>
      <c r="Q741" s="39"/>
      <c r="R741" s="39"/>
      <c r="S741" s="39"/>
      <c r="T741" s="39"/>
      <c r="U741" s="39"/>
      <c r="V741" s="39"/>
      <c r="W741" s="39"/>
      <c r="X741" s="39"/>
      <c r="Y741" s="39"/>
      <c r="Z741" s="39"/>
    </row>
    <row r="742" spans="1:26" ht="63" customHeight="1" x14ac:dyDescent="0.25">
      <c r="A742" s="28">
        <v>742</v>
      </c>
      <c r="B742" s="30" t="s">
        <v>62</v>
      </c>
      <c r="C742" s="30" t="s">
        <v>19</v>
      </c>
      <c r="D742" s="32" t="s">
        <v>1952</v>
      </c>
      <c r="E742" s="334" t="s">
        <v>58</v>
      </c>
      <c r="F742" s="321" t="s">
        <v>1954</v>
      </c>
      <c r="G742" s="321" t="s">
        <v>881</v>
      </c>
      <c r="H742" s="339" t="s">
        <v>24</v>
      </c>
      <c r="I742" s="36" t="s">
        <v>25</v>
      </c>
      <c r="J742" s="37"/>
      <c r="K742" s="39"/>
      <c r="L742" s="100"/>
      <c r="M742" s="39"/>
      <c r="N742" s="39"/>
      <c r="O742" s="39"/>
      <c r="P742" s="39"/>
      <c r="Q742" s="39"/>
      <c r="R742" s="39"/>
      <c r="S742" s="39"/>
      <c r="T742" s="39"/>
      <c r="U742" s="39"/>
      <c r="V742" s="39"/>
      <c r="W742" s="39"/>
      <c r="X742" s="39"/>
      <c r="Y742" s="39"/>
      <c r="Z742" s="39"/>
    </row>
    <row r="743" spans="1:26" ht="78.75" customHeight="1" x14ac:dyDescent="0.25">
      <c r="A743" s="28">
        <v>743</v>
      </c>
      <c r="B743" s="30" t="s">
        <v>62</v>
      </c>
      <c r="C743" s="30" t="s">
        <v>19</v>
      </c>
      <c r="D743" s="32" t="s">
        <v>1955</v>
      </c>
      <c r="E743" s="334" t="s">
        <v>58</v>
      </c>
      <c r="F743" s="321" t="s">
        <v>1954</v>
      </c>
      <c r="G743" s="321" t="s">
        <v>1956</v>
      </c>
      <c r="H743" s="339" t="s">
        <v>24</v>
      </c>
      <c r="I743" s="36" t="s">
        <v>25</v>
      </c>
      <c r="J743" s="37"/>
      <c r="K743" s="39"/>
      <c r="L743" s="100"/>
      <c r="M743" s="39"/>
      <c r="N743" s="39"/>
      <c r="O743" s="39"/>
      <c r="P743" s="39"/>
      <c r="Q743" s="39"/>
      <c r="R743" s="39"/>
      <c r="S743" s="39"/>
      <c r="T743" s="39"/>
      <c r="U743" s="39"/>
      <c r="V743" s="39"/>
      <c r="W743" s="39"/>
      <c r="X743" s="39"/>
      <c r="Y743" s="39"/>
      <c r="Z743" s="39"/>
    </row>
    <row r="744" spans="1:26" ht="78.75" customHeight="1" x14ac:dyDescent="0.25">
      <c r="A744" s="28">
        <v>744</v>
      </c>
      <c r="B744" s="30" t="s">
        <v>62</v>
      </c>
      <c r="C744" s="30" t="s">
        <v>19</v>
      </c>
      <c r="D744" s="32" t="s">
        <v>1957</v>
      </c>
      <c r="E744" s="334" t="s">
        <v>58</v>
      </c>
      <c r="F744" s="321" t="s">
        <v>1954</v>
      </c>
      <c r="G744" s="321" t="s">
        <v>1958</v>
      </c>
      <c r="H744" s="339" t="s">
        <v>24</v>
      </c>
      <c r="I744" s="36" t="s">
        <v>25</v>
      </c>
      <c r="J744" s="37"/>
      <c r="K744" s="39"/>
      <c r="L744" s="100"/>
      <c r="M744" s="39"/>
      <c r="N744" s="39"/>
      <c r="O744" s="39"/>
      <c r="P744" s="39"/>
      <c r="Q744" s="39"/>
      <c r="R744" s="39"/>
      <c r="S744" s="39"/>
      <c r="T744" s="39"/>
      <c r="U744" s="39"/>
      <c r="V744" s="39"/>
      <c r="W744" s="39"/>
      <c r="X744" s="39"/>
      <c r="Y744" s="39"/>
      <c r="Z744" s="39"/>
    </row>
    <row r="745" spans="1:26" ht="47.25" customHeight="1" x14ac:dyDescent="0.25">
      <c r="A745" s="28">
        <v>745</v>
      </c>
      <c r="B745" s="30" t="s">
        <v>62</v>
      </c>
      <c r="C745" s="30" t="s">
        <v>19</v>
      </c>
      <c r="D745" s="32" t="s">
        <v>1959</v>
      </c>
      <c r="E745" s="334" t="s">
        <v>21</v>
      </c>
      <c r="F745" s="321" t="s">
        <v>1960</v>
      </c>
      <c r="G745" s="321" t="s">
        <v>23</v>
      </c>
      <c r="H745" s="339" t="s">
        <v>24</v>
      </c>
      <c r="I745" s="36" t="s">
        <v>25</v>
      </c>
      <c r="J745" s="37"/>
      <c r="K745" s="39"/>
      <c r="L745" s="100"/>
      <c r="M745" s="39"/>
      <c r="N745" s="39"/>
      <c r="O745" s="39"/>
      <c r="P745" s="39"/>
      <c r="Q745" s="39"/>
      <c r="R745" s="39"/>
      <c r="S745" s="39"/>
      <c r="T745" s="39"/>
      <c r="U745" s="39"/>
      <c r="V745" s="39"/>
      <c r="W745" s="39"/>
      <c r="X745" s="39"/>
      <c r="Y745" s="39"/>
      <c r="Z745" s="39"/>
    </row>
    <row r="746" spans="1:26" ht="78.75" customHeight="1" x14ac:dyDescent="0.25">
      <c r="A746" s="28">
        <v>746</v>
      </c>
      <c r="B746" s="30" t="s">
        <v>62</v>
      </c>
      <c r="C746" s="30" t="s">
        <v>19</v>
      </c>
      <c r="D746" s="32" t="s">
        <v>1961</v>
      </c>
      <c r="E746" s="334" t="s">
        <v>21</v>
      </c>
      <c r="F746" s="321" t="s">
        <v>1962</v>
      </c>
      <c r="G746" s="321" t="s">
        <v>23</v>
      </c>
      <c r="H746" s="339" t="s">
        <v>24</v>
      </c>
      <c r="I746" s="36" t="s">
        <v>25</v>
      </c>
      <c r="J746" s="37"/>
      <c r="K746" s="39"/>
      <c r="L746" s="100"/>
      <c r="M746" s="39"/>
      <c r="N746" s="39"/>
      <c r="O746" s="39"/>
      <c r="P746" s="39"/>
      <c r="Q746" s="39"/>
      <c r="R746" s="39"/>
      <c r="S746" s="39"/>
      <c r="T746" s="39"/>
      <c r="U746" s="39"/>
      <c r="V746" s="39"/>
      <c r="W746" s="39"/>
      <c r="X746" s="39"/>
      <c r="Y746" s="39"/>
      <c r="Z746" s="39"/>
    </row>
    <row r="747" spans="1:26" ht="63" customHeight="1" x14ac:dyDescent="0.25">
      <c r="A747" s="28">
        <v>747</v>
      </c>
      <c r="B747" s="30" t="s">
        <v>62</v>
      </c>
      <c r="C747" s="30" t="s">
        <v>19</v>
      </c>
      <c r="D747" s="32" t="s">
        <v>1963</v>
      </c>
      <c r="E747" s="334" t="s">
        <v>21</v>
      </c>
      <c r="F747" s="321" t="s">
        <v>1964</v>
      </c>
      <c r="G747" s="321" t="s">
        <v>1965</v>
      </c>
      <c r="H747" s="339" t="s">
        <v>24</v>
      </c>
      <c r="I747" s="36" t="s">
        <v>25</v>
      </c>
      <c r="J747" s="37"/>
      <c r="K747" s="39"/>
      <c r="L747" s="100"/>
      <c r="M747" s="39"/>
      <c r="N747" s="39"/>
      <c r="O747" s="39"/>
      <c r="P747" s="39"/>
      <c r="Q747" s="39"/>
      <c r="R747" s="39"/>
      <c r="S747" s="39"/>
      <c r="T747" s="39"/>
      <c r="U747" s="39"/>
      <c r="V747" s="39"/>
      <c r="W747" s="39"/>
      <c r="X747" s="39"/>
      <c r="Y747" s="39"/>
      <c r="Z747" s="39"/>
    </row>
    <row r="748" spans="1:26" ht="78.75" customHeight="1" x14ac:dyDescent="0.25">
      <c r="A748" s="28">
        <v>748</v>
      </c>
      <c r="B748" s="30" t="s">
        <v>62</v>
      </c>
      <c r="C748" s="30" t="s">
        <v>19</v>
      </c>
      <c r="D748" s="32" t="s">
        <v>1966</v>
      </c>
      <c r="E748" s="334" t="s">
        <v>58</v>
      </c>
      <c r="F748" s="321" t="s">
        <v>1967</v>
      </c>
      <c r="G748" s="321" t="s">
        <v>23</v>
      </c>
      <c r="H748" s="339" t="s">
        <v>24</v>
      </c>
      <c r="I748" s="36" t="s">
        <v>25</v>
      </c>
      <c r="J748" s="37"/>
      <c r="K748" s="39"/>
      <c r="L748" s="100"/>
      <c r="M748" s="39"/>
      <c r="N748" s="39"/>
      <c r="O748" s="39"/>
      <c r="P748" s="39"/>
      <c r="Q748" s="39"/>
      <c r="R748" s="39"/>
      <c r="S748" s="39"/>
      <c r="T748" s="39"/>
      <c r="U748" s="39"/>
      <c r="V748" s="39"/>
      <c r="W748" s="39"/>
      <c r="X748" s="39"/>
      <c r="Y748" s="39"/>
      <c r="Z748" s="39"/>
    </row>
    <row r="749" spans="1:26" ht="63" customHeight="1" x14ac:dyDescent="0.25">
      <c r="A749" s="28">
        <v>749</v>
      </c>
      <c r="B749" s="30" t="s">
        <v>62</v>
      </c>
      <c r="C749" s="30" t="s">
        <v>19</v>
      </c>
      <c r="D749" s="32" t="s">
        <v>1968</v>
      </c>
      <c r="E749" s="334" t="s">
        <v>58</v>
      </c>
      <c r="F749" s="321" t="s">
        <v>1969</v>
      </c>
      <c r="G749" s="321" t="s">
        <v>118</v>
      </c>
      <c r="H749" s="339" t="s">
        <v>24</v>
      </c>
      <c r="I749" s="36" t="s">
        <v>25</v>
      </c>
      <c r="J749" s="37"/>
      <c r="K749" s="39"/>
      <c r="L749" s="100"/>
      <c r="M749" s="39"/>
      <c r="N749" s="39"/>
      <c r="O749" s="39"/>
      <c r="P749" s="39"/>
      <c r="Q749" s="39"/>
      <c r="R749" s="39"/>
      <c r="S749" s="39"/>
      <c r="T749" s="39"/>
      <c r="U749" s="39"/>
      <c r="V749" s="39"/>
      <c r="W749" s="39"/>
      <c r="X749" s="39"/>
      <c r="Y749" s="39"/>
      <c r="Z749" s="39"/>
    </row>
    <row r="750" spans="1:26" ht="78.75" customHeight="1" x14ac:dyDescent="0.25">
      <c r="A750" s="28">
        <v>750</v>
      </c>
      <c r="B750" s="30" t="s">
        <v>62</v>
      </c>
      <c r="C750" s="30" t="s">
        <v>19</v>
      </c>
      <c r="D750" s="32" t="s">
        <v>1972</v>
      </c>
      <c r="E750" s="334" t="s">
        <v>21</v>
      </c>
      <c r="F750" s="321" t="s">
        <v>1973</v>
      </c>
      <c r="G750" s="321" t="s">
        <v>23</v>
      </c>
      <c r="H750" s="339" t="s">
        <v>1974</v>
      </c>
      <c r="I750" s="36" t="s">
        <v>25</v>
      </c>
      <c r="J750" s="37"/>
      <c r="K750" s="39"/>
      <c r="L750" s="100"/>
      <c r="M750" s="39"/>
      <c r="N750" s="39"/>
      <c r="O750" s="39"/>
      <c r="P750" s="39"/>
      <c r="Q750" s="39"/>
      <c r="R750" s="39"/>
      <c r="S750" s="39"/>
      <c r="T750" s="39"/>
      <c r="U750" s="39"/>
      <c r="V750" s="39"/>
      <c r="W750" s="39"/>
      <c r="X750" s="39"/>
      <c r="Y750" s="39"/>
      <c r="Z750" s="39"/>
    </row>
    <row r="751" spans="1:26" ht="47.25" customHeight="1" x14ac:dyDescent="0.25">
      <c r="A751" s="28">
        <v>751</v>
      </c>
      <c r="B751" s="30" t="s">
        <v>62</v>
      </c>
      <c r="C751" s="30" t="s">
        <v>19</v>
      </c>
      <c r="D751" s="32" t="s">
        <v>1975</v>
      </c>
      <c r="E751" s="334" t="s">
        <v>58</v>
      </c>
      <c r="F751" s="321" t="s">
        <v>1976</v>
      </c>
      <c r="G751" s="321" t="s">
        <v>23</v>
      </c>
      <c r="H751" s="339" t="s">
        <v>24</v>
      </c>
      <c r="I751" s="36" t="s">
        <v>25</v>
      </c>
      <c r="J751" s="37"/>
      <c r="K751" s="39"/>
      <c r="L751" s="100"/>
      <c r="M751" s="39"/>
      <c r="N751" s="39"/>
      <c r="O751" s="39"/>
      <c r="P751" s="39"/>
      <c r="Q751" s="39"/>
      <c r="R751" s="39"/>
      <c r="S751" s="39"/>
      <c r="T751" s="39"/>
      <c r="U751" s="39"/>
      <c r="V751" s="39"/>
      <c r="W751" s="39"/>
      <c r="X751" s="39"/>
      <c r="Y751" s="39"/>
      <c r="Z751" s="39"/>
    </row>
    <row r="752" spans="1:26" ht="47.25" hidden="1" customHeight="1" x14ac:dyDescent="0.25">
      <c r="A752" s="28">
        <v>752</v>
      </c>
      <c r="B752" s="30" t="s">
        <v>36</v>
      </c>
      <c r="C752" s="30" t="s">
        <v>41</v>
      </c>
      <c r="D752" s="32" t="s">
        <v>1978</v>
      </c>
      <c r="E752" s="334" t="s">
        <v>167</v>
      </c>
      <c r="F752" s="321" t="s">
        <v>1979</v>
      </c>
      <c r="G752" s="321" t="s">
        <v>23</v>
      </c>
      <c r="H752" s="339" t="s">
        <v>24</v>
      </c>
      <c r="I752" s="36" t="s">
        <v>25</v>
      </c>
      <c r="J752" s="37"/>
      <c r="K752" s="39"/>
      <c r="L752" s="106"/>
      <c r="M752" s="39"/>
      <c r="N752" s="39"/>
      <c r="O752" s="39"/>
      <c r="P752" s="39"/>
      <c r="Q752" s="39"/>
      <c r="R752" s="39"/>
      <c r="S752" s="39"/>
      <c r="T752" s="39"/>
      <c r="U752" s="39"/>
      <c r="V752" s="39"/>
      <c r="W752" s="39"/>
      <c r="X752" s="39"/>
      <c r="Y752" s="39"/>
      <c r="Z752" s="39"/>
    </row>
    <row r="753" spans="1:26" ht="63" hidden="1" customHeight="1" x14ac:dyDescent="0.25">
      <c r="A753" s="28">
        <v>753</v>
      </c>
      <c r="B753" s="30" t="s">
        <v>36</v>
      </c>
      <c r="C753" s="30" t="s">
        <v>41</v>
      </c>
      <c r="D753" s="32" t="s">
        <v>1980</v>
      </c>
      <c r="E753" s="334" t="s">
        <v>21</v>
      </c>
      <c r="F753" s="321" t="s">
        <v>2219</v>
      </c>
      <c r="G753" s="321" t="s">
        <v>45</v>
      </c>
      <c r="H753" s="339" t="s">
        <v>176</v>
      </c>
      <c r="I753" s="41"/>
      <c r="J753" s="42"/>
      <c r="K753" s="39"/>
      <c r="L753" s="106"/>
      <c r="M753" s="39"/>
      <c r="N753" s="39"/>
      <c r="O753" s="39"/>
      <c r="P753" s="39"/>
      <c r="Q753" s="39"/>
      <c r="R753" s="39"/>
      <c r="S753" s="39"/>
      <c r="T753" s="39"/>
      <c r="U753" s="39"/>
      <c r="V753" s="39"/>
      <c r="W753" s="39"/>
      <c r="X753" s="39"/>
      <c r="Y753" s="39"/>
      <c r="Z753" s="39"/>
    </row>
    <row r="754" spans="1:26" ht="63" hidden="1" customHeight="1" x14ac:dyDescent="0.25">
      <c r="A754" s="28">
        <v>754</v>
      </c>
      <c r="B754" s="30" t="s">
        <v>36</v>
      </c>
      <c r="C754" s="30" t="s">
        <v>41</v>
      </c>
      <c r="D754" s="32" t="s">
        <v>1984</v>
      </c>
      <c r="E754" s="334" t="s">
        <v>21</v>
      </c>
      <c r="F754" s="321" t="s">
        <v>1985</v>
      </c>
      <c r="G754" s="321" t="s">
        <v>45</v>
      </c>
      <c r="H754" s="350" t="s">
        <v>24</v>
      </c>
      <c r="I754" s="41"/>
      <c r="J754" s="42"/>
      <c r="K754" s="39"/>
      <c r="L754" s="106"/>
      <c r="M754" s="39"/>
      <c r="N754" s="39"/>
      <c r="O754" s="39"/>
      <c r="P754" s="39"/>
      <c r="Q754" s="39"/>
      <c r="R754" s="39"/>
      <c r="S754" s="39"/>
      <c r="T754" s="39"/>
      <c r="U754" s="39"/>
      <c r="V754" s="39"/>
      <c r="W754" s="39"/>
      <c r="X754" s="39"/>
      <c r="Y754" s="39"/>
      <c r="Z754" s="39"/>
    </row>
    <row r="755" spans="1:26" ht="47.25" hidden="1" customHeight="1" x14ac:dyDescent="0.25">
      <c r="A755" s="28">
        <v>755</v>
      </c>
      <c r="B755" s="30" t="s">
        <v>36</v>
      </c>
      <c r="C755" s="30" t="s">
        <v>41</v>
      </c>
      <c r="D755" s="32" t="s">
        <v>1986</v>
      </c>
      <c r="E755" s="334" t="s">
        <v>58</v>
      </c>
      <c r="F755" s="335" t="s">
        <v>1987</v>
      </c>
      <c r="G755" s="335" t="s">
        <v>339</v>
      </c>
      <c r="H755" s="350" t="s">
        <v>24</v>
      </c>
      <c r="I755" s="41"/>
      <c r="J755" s="42"/>
      <c r="K755" s="39"/>
      <c r="L755" s="106"/>
      <c r="M755" s="39"/>
      <c r="N755" s="39"/>
      <c r="O755" s="39"/>
      <c r="P755" s="39"/>
      <c r="Q755" s="39"/>
      <c r="R755" s="39"/>
      <c r="S755" s="39"/>
      <c r="T755" s="39"/>
      <c r="U755" s="39"/>
      <c r="V755" s="39"/>
      <c r="W755" s="39"/>
      <c r="X755" s="39"/>
      <c r="Y755" s="39"/>
      <c r="Z755" s="39"/>
    </row>
    <row r="756" spans="1:26" ht="78.75" hidden="1" customHeight="1" x14ac:dyDescent="0.25">
      <c r="A756" s="28">
        <v>756</v>
      </c>
      <c r="B756" s="30" t="s">
        <v>36</v>
      </c>
      <c r="C756" s="30" t="s">
        <v>41</v>
      </c>
      <c r="D756" s="32" t="s">
        <v>1989</v>
      </c>
      <c r="E756" s="334" t="s">
        <v>167</v>
      </c>
      <c r="F756" s="321" t="s">
        <v>1990</v>
      </c>
      <c r="G756" s="321" t="s">
        <v>1991</v>
      </c>
      <c r="H756" s="339" t="s">
        <v>176</v>
      </c>
      <c r="I756" s="41"/>
      <c r="J756" s="42"/>
      <c r="K756" s="39"/>
      <c r="L756" s="106"/>
      <c r="M756" s="39"/>
      <c r="N756" s="39"/>
      <c r="O756" s="39"/>
      <c r="P756" s="39"/>
      <c r="Q756" s="39"/>
      <c r="R756" s="39"/>
      <c r="S756" s="39"/>
      <c r="T756" s="39"/>
      <c r="U756" s="39"/>
      <c r="V756" s="39"/>
      <c r="W756" s="39"/>
      <c r="X756" s="39"/>
      <c r="Y756" s="39"/>
      <c r="Z756" s="39"/>
    </row>
    <row r="757" spans="1:26" ht="63" hidden="1" customHeight="1" x14ac:dyDescent="0.25">
      <c r="A757" s="28">
        <v>757</v>
      </c>
      <c r="B757" s="30" t="s">
        <v>36</v>
      </c>
      <c r="C757" s="30" t="s">
        <v>41</v>
      </c>
      <c r="D757" s="32" t="s">
        <v>1992</v>
      </c>
      <c r="E757" s="334" t="s">
        <v>58</v>
      </c>
      <c r="F757" s="321" t="s">
        <v>1993</v>
      </c>
      <c r="G757" s="321" t="s">
        <v>56</v>
      </c>
      <c r="H757" s="350" t="s">
        <v>24</v>
      </c>
      <c r="I757" s="41"/>
      <c r="J757" s="42"/>
      <c r="K757" s="39"/>
      <c r="L757" s="106"/>
      <c r="M757" s="39"/>
      <c r="N757" s="39"/>
      <c r="O757" s="39"/>
      <c r="P757" s="39"/>
      <c r="Q757" s="39"/>
      <c r="R757" s="39"/>
      <c r="S757" s="39"/>
      <c r="T757" s="39"/>
      <c r="U757" s="39"/>
      <c r="V757" s="39"/>
      <c r="W757" s="39"/>
      <c r="X757" s="39"/>
      <c r="Y757" s="39"/>
      <c r="Z757" s="39"/>
    </row>
    <row r="758" spans="1:26" ht="63" hidden="1" customHeight="1" x14ac:dyDescent="0.25">
      <c r="A758" s="28">
        <v>758</v>
      </c>
      <c r="B758" s="30" t="s">
        <v>36</v>
      </c>
      <c r="C758" s="30" t="s">
        <v>41</v>
      </c>
      <c r="D758" s="32" t="s">
        <v>1997</v>
      </c>
      <c r="E758" s="334" t="s">
        <v>58</v>
      </c>
      <c r="F758" s="321" t="s">
        <v>1998</v>
      </c>
      <c r="G758" s="321" t="s">
        <v>1999</v>
      </c>
      <c r="H758" s="350" t="s">
        <v>24</v>
      </c>
      <c r="I758" s="41"/>
      <c r="J758" s="42"/>
      <c r="K758" s="39"/>
      <c r="L758" s="106"/>
      <c r="M758" s="39"/>
      <c r="N758" s="39"/>
      <c r="O758" s="39"/>
      <c r="P758" s="39"/>
      <c r="Q758" s="39"/>
      <c r="R758" s="39"/>
      <c r="S758" s="39"/>
      <c r="T758" s="39"/>
      <c r="U758" s="39"/>
      <c r="V758" s="39"/>
      <c r="W758" s="39"/>
      <c r="X758" s="39"/>
      <c r="Y758" s="39"/>
      <c r="Z758" s="39"/>
    </row>
    <row r="759" spans="1:26" ht="47.25" hidden="1" customHeight="1" x14ac:dyDescent="0.25">
      <c r="A759" s="28">
        <v>759</v>
      </c>
      <c r="B759" s="30" t="s">
        <v>36</v>
      </c>
      <c r="C759" s="30" t="s">
        <v>41</v>
      </c>
      <c r="D759" s="32" t="s">
        <v>2001</v>
      </c>
      <c r="E759" s="334" t="s">
        <v>58</v>
      </c>
      <c r="F759" s="335" t="s">
        <v>2002</v>
      </c>
      <c r="G759" s="335" t="s">
        <v>253</v>
      </c>
      <c r="H759" s="350" t="s">
        <v>24</v>
      </c>
      <c r="I759" s="41"/>
      <c r="J759" s="42"/>
      <c r="K759" s="39"/>
      <c r="L759" s="106"/>
      <c r="M759" s="39"/>
      <c r="N759" s="39"/>
      <c r="O759" s="39"/>
      <c r="P759" s="39"/>
      <c r="Q759" s="39"/>
      <c r="R759" s="39"/>
      <c r="S759" s="39"/>
      <c r="T759" s="39"/>
      <c r="U759" s="39"/>
      <c r="V759" s="39"/>
      <c r="W759" s="39"/>
      <c r="X759" s="39"/>
      <c r="Y759" s="39"/>
      <c r="Z759" s="39"/>
    </row>
    <row r="760" spans="1:26" ht="78.75" hidden="1" customHeight="1" x14ac:dyDescent="0.25">
      <c r="A760" s="28">
        <v>760</v>
      </c>
      <c r="B760" s="30" t="s">
        <v>36</v>
      </c>
      <c r="C760" s="30" t="s">
        <v>41</v>
      </c>
      <c r="D760" s="32" t="s">
        <v>2003</v>
      </c>
      <c r="E760" s="334" t="s">
        <v>21</v>
      </c>
      <c r="F760" s="321" t="s">
        <v>2004</v>
      </c>
      <c r="G760" s="321" t="s">
        <v>973</v>
      </c>
      <c r="H760" s="339" t="s">
        <v>46</v>
      </c>
      <c r="I760" s="41"/>
      <c r="J760" s="42"/>
      <c r="K760" s="39"/>
      <c r="L760" s="106"/>
      <c r="M760" s="39"/>
      <c r="N760" s="39"/>
      <c r="O760" s="39"/>
      <c r="P760" s="39"/>
      <c r="Q760" s="39"/>
      <c r="R760" s="39"/>
      <c r="S760" s="39"/>
      <c r="T760" s="39"/>
      <c r="U760" s="39"/>
      <c r="V760" s="39"/>
      <c r="W760" s="39"/>
      <c r="X760" s="39"/>
      <c r="Y760" s="39"/>
      <c r="Z760" s="39"/>
    </row>
    <row r="761" spans="1:26" ht="63" hidden="1" customHeight="1" x14ac:dyDescent="0.25">
      <c r="A761" s="28">
        <v>761</v>
      </c>
      <c r="B761" s="30" t="s">
        <v>36</v>
      </c>
      <c r="C761" s="30" t="s">
        <v>41</v>
      </c>
      <c r="D761" s="32" t="s">
        <v>2005</v>
      </c>
      <c r="E761" s="334" t="s">
        <v>167</v>
      </c>
      <c r="F761" s="335" t="s">
        <v>2006</v>
      </c>
      <c r="G761" s="321" t="s">
        <v>973</v>
      </c>
      <c r="H761" s="339" t="s">
        <v>176</v>
      </c>
      <c r="I761" s="41"/>
      <c r="J761" s="42"/>
      <c r="K761" s="39"/>
      <c r="L761" s="106"/>
      <c r="M761" s="39"/>
      <c r="N761" s="39"/>
      <c r="O761" s="39"/>
      <c r="P761" s="39"/>
      <c r="Q761" s="39"/>
      <c r="R761" s="39"/>
      <c r="S761" s="39"/>
      <c r="T761" s="39"/>
      <c r="U761" s="39"/>
      <c r="V761" s="39"/>
      <c r="W761" s="39"/>
      <c r="X761" s="39"/>
      <c r="Y761" s="39"/>
      <c r="Z761" s="39"/>
    </row>
    <row r="762" spans="1:26" ht="47.25" hidden="1" customHeight="1" x14ac:dyDescent="0.25">
      <c r="A762" s="28">
        <v>762</v>
      </c>
      <c r="B762" s="30" t="s">
        <v>36</v>
      </c>
      <c r="C762" s="30" t="s">
        <v>41</v>
      </c>
      <c r="D762" s="32" t="s">
        <v>2008</v>
      </c>
      <c r="E762" s="334" t="s">
        <v>58</v>
      </c>
      <c r="F762" s="321" t="s">
        <v>2010</v>
      </c>
      <c r="G762" s="321" t="s">
        <v>985</v>
      </c>
      <c r="H762" s="350" t="s">
        <v>24</v>
      </c>
      <c r="I762" s="41"/>
      <c r="J762" s="42"/>
      <c r="K762" s="39"/>
      <c r="L762" s="106"/>
      <c r="M762" s="39"/>
      <c r="N762" s="39"/>
      <c r="O762" s="39"/>
      <c r="P762" s="39"/>
      <c r="Q762" s="39"/>
      <c r="R762" s="39"/>
      <c r="S762" s="39"/>
      <c r="T762" s="39"/>
      <c r="U762" s="39"/>
      <c r="V762" s="39"/>
      <c r="W762" s="39"/>
      <c r="X762" s="39"/>
      <c r="Y762" s="39"/>
      <c r="Z762" s="39"/>
    </row>
    <row r="763" spans="1:26" ht="141.75" hidden="1" customHeight="1" x14ac:dyDescent="0.25">
      <c r="A763" s="28">
        <v>763</v>
      </c>
      <c r="B763" s="30" t="s">
        <v>36</v>
      </c>
      <c r="C763" s="30" t="s">
        <v>41</v>
      </c>
      <c r="D763" s="32" t="s">
        <v>2012</v>
      </c>
      <c r="E763" s="334" t="s">
        <v>58</v>
      </c>
      <c r="F763" s="321" t="s">
        <v>2014</v>
      </c>
      <c r="G763" s="335" t="s">
        <v>228</v>
      </c>
      <c r="H763" s="350" t="s">
        <v>24</v>
      </c>
      <c r="I763" s="41"/>
      <c r="J763" s="42"/>
      <c r="K763" s="39"/>
      <c r="L763" s="106"/>
      <c r="M763" s="39"/>
      <c r="N763" s="39"/>
      <c r="O763" s="39"/>
      <c r="P763" s="39"/>
      <c r="Q763" s="39"/>
      <c r="R763" s="39"/>
      <c r="S763" s="39"/>
      <c r="T763" s="39"/>
      <c r="U763" s="39"/>
      <c r="V763" s="39"/>
      <c r="W763" s="39"/>
      <c r="X763" s="39"/>
      <c r="Y763" s="39"/>
      <c r="Z763" s="39"/>
    </row>
    <row r="764" spans="1:26" ht="47.25" hidden="1" customHeight="1" x14ac:dyDescent="0.25">
      <c r="A764" s="28">
        <v>764</v>
      </c>
      <c r="B764" s="30" t="s">
        <v>36</v>
      </c>
      <c r="C764" s="30" t="s">
        <v>41</v>
      </c>
      <c r="D764" s="32" t="s">
        <v>2016</v>
      </c>
      <c r="E764" s="334" t="s">
        <v>21</v>
      </c>
      <c r="F764" s="321" t="s">
        <v>2017</v>
      </c>
      <c r="G764" s="335" t="s">
        <v>228</v>
      </c>
      <c r="H764" s="350" t="s">
        <v>24</v>
      </c>
      <c r="I764" s="41"/>
      <c r="J764" s="42"/>
      <c r="K764" s="39"/>
      <c r="L764" s="106"/>
      <c r="M764" s="39"/>
      <c r="N764" s="39"/>
      <c r="O764" s="39"/>
      <c r="P764" s="39"/>
      <c r="Q764" s="39"/>
      <c r="R764" s="39"/>
      <c r="S764" s="39"/>
      <c r="T764" s="39"/>
      <c r="U764" s="39"/>
      <c r="V764" s="39"/>
      <c r="W764" s="39"/>
      <c r="X764" s="39"/>
      <c r="Y764" s="39"/>
      <c r="Z764" s="39"/>
    </row>
    <row r="765" spans="1:26" ht="31.5" hidden="1" customHeight="1" x14ac:dyDescent="0.25">
      <c r="A765" s="28">
        <v>765</v>
      </c>
      <c r="B765" s="30" t="s">
        <v>36</v>
      </c>
      <c r="C765" s="30" t="s">
        <v>41</v>
      </c>
      <c r="D765" s="32" t="s">
        <v>2018</v>
      </c>
      <c r="E765" s="334" t="s">
        <v>21</v>
      </c>
      <c r="F765" s="321" t="s">
        <v>2019</v>
      </c>
      <c r="G765" s="321" t="s">
        <v>2020</v>
      </c>
      <c r="H765" s="350" t="s">
        <v>46</v>
      </c>
      <c r="I765" s="41"/>
      <c r="J765" s="42"/>
      <c r="K765" s="39"/>
      <c r="L765" s="106"/>
      <c r="M765" s="39"/>
      <c r="N765" s="39"/>
      <c r="O765" s="39"/>
      <c r="P765" s="39"/>
      <c r="Q765" s="39"/>
      <c r="R765" s="39"/>
      <c r="S765" s="39"/>
      <c r="T765" s="39"/>
      <c r="U765" s="39"/>
      <c r="V765" s="39"/>
      <c r="W765" s="39"/>
      <c r="X765" s="39"/>
      <c r="Y765" s="39"/>
      <c r="Z765" s="39"/>
    </row>
    <row r="766" spans="1:26" ht="47.25" hidden="1" customHeight="1" x14ac:dyDescent="0.25">
      <c r="A766" s="28">
        <v>766</v>
      </c>
      <c r="B766" s="30" t="s">
        <v>18</v>
      </c>
      <c r="C766" s="30" t="s">
        <v>41</v>
      </c>
      <c r="D766" s="32" t="s">
        <v>2021</v>
      </c>
      <c r="E766" s="334" t="s">
        <v>21</v>
      </c>
      <c r="F766" s="321" t="s">
        <v>2234</v>
      </c>
      <c r="G766" s="335" t="s">
        <v>315</v>
      </c>
      <c r="H766" s="350" t="s">
        <v>46</v>
      </c>
      <c r="I766" s="41"/>
      <c r="J766" s="42"/>
      <c r="K766" s="39"/>
      <c r="L766" s="106"/>
      <c r="M766" s="39"/>
      <c r="N766" s="39"/>
      <c r="O766" s="39"/>
      <c r="P766" s="39"/>
      <c r="Q766" s="39"/>
      <c r="R766" s="39"/>
      <c r="S766" s="39"/>
      <c r="T766" s="39"/>
      <c r="U766" s="39"/>
      <c r="V766" s="39"/>
      <c r="W766" s="39"/>
      <c r="X766" s="39"/>
      <c r="Y766" s="39"/>
      <c r="Z766" s="39"/>
    </row>
    <row r="767" spans="1:26" ht="31.5" hidden="1" customHeight="1" x14ac:dyDescent="0.25">
      <c r="A767" s="28">
        <v>767</v>
      </c>
      <c r="B767" s="30" t="s">
        <v>18</v>
      </c>
      <c r="C767" s="30" t="s">
        <v>41</v>
      </c>
      <c r="D767" s="32" t="s">
        <v>2023</v>
      </c>
      <c r="E767" s="334" t="s">
        <v>21</v>
      </c>
      <c r="F767" s="321" t="s">
        <v>2024</v>
      </c>
      <c r="G767" s="335" t="s">
        <v>315</v>
      </c>
      <c r="H767" s="350" t="s">
        <v>46</v>
      </c>
      <c r="I767" s="41"/>
      <c r="J767" s="42"/>
      <c r="K767" s="39"/>
      <c r="L767" s="106"/>
      <c r="M767" s="39"/>
      <c r="N767" s="39"/>
      <c r="O767" s="39"/>
      <c r="P767" s="39"/>
      <c r="Q767" s="39"/>
      <c r="R767" s="39"/>
      <c r="S767" s="39"/>
      <c r="T767" s="39"/>
      <c r="U767" s="39"/>
      <c r="V767" s="39"/>
      <c r="W767" s="39"/>
      <c r="X767" s="39"/>
      <c r="Y767" s="39"/>
      <c r="Z767" s="39"/>
    </row>
    <row r="768" spans="1:26" ht="63" hidden="1" customHeight="1" x14ac:dyDescent="0.25">
      <c r="A768" s="28">
        <v>768</v>
      </c>
      <c r="B768" s="30" t="s">
        <v>18</v>
      </c>
      <c r="C768" s="30" t="s">
        <v>41</v>
      </c>
      <c r="D768" s="32" t="s">
        <v>2025</v>
      </c>
      <c r="E768" s="334" t="s">
        <v>21</v>
      </c>
      <c r="F768" s="321" t="s">
        <v>2024</v>
      </c>
      <c r="G768" s="321" t="s">
        <v>336</v>
      </c>
      <c r="H768" s="350" t="s">
        <v>46</v>
      </c>
      <c r="I768" s="41"/>
      <c r="J768" s="42"/>
      <c r="K768" s="39"/>
      <c r="L768" s="106"/>
      <c r="M768" s="39"/>
      <c r="N768" s="39"/>
      <c r="O768" s="39"/>
      <c r="P768" s="39"/>
      <c r="Q768" s="39"/>
      <c r="R768" s="39"/>
      <c r="S768" s="39"/>
      <c r="T768" s="39"/>
      <c r="U768" s="39"/>
      <c r="V768" s="39"/>
      <c r="W768" s="39"/>
      <c r="X768" s="39"/>
      <c r="Y768" s="39"/>
      <c r="Z768" s="39"/>
    </row>
    <row r="769" spans="1:26" ht="47.25" hidden="1" customHeight="1" x14ac:dyDescent="0.25">
      <c r="A769" s="28">
        <v>769</v>
      </c>
      <c r="B769" s="30" t="s">
        <v>18</v>
      </c>
      <c r="C769" s="30" t="s">
        <v>41</v>
      </c>
      <c r="D769" s="32" t="s">
        <v>2027</v>
      </c>
      <c r="E769" s="334" t="s">
        <v>21</v>
      </c>
      <c r="F769" s="321" t="s">
        <v>2024</v>
      </c>
      <c r="G769" s="321" t="s">
        <v>336</v>
      </c>
      <c r="H769" s="350" t="s">
        <v>46</v>
      </c>
      <c r="I769" s="41"/>
      <c r="J769" s="42"/>
      <c r="K769" s="39"/>
      <c r="L769" s="106"/>
      <c r="M769" s="39"/>
      <c r="N769" s="39"/>
      <c r="O769" s="39"/>
      <c r="P769" s="39"/>
      <c r="Q769" s="39"/>
      <c r="R769" s="39"/>
      <c r="S769" s="39"/>
      <c r="T769" s="39"/>
      <c r="U769" s="39"/>
      <c r="V769" s="39"/>
      <c r="W769" s="39"/>
      <c r="X769" s="39"/>
      <c r="Y769" s="39"/>
      <c r="Z769" s="39"/>
    </row>
    <row r="770" spans="1:26" ht="47.25" hidden="1" customHeight="1" x14ac:dyDescent="0.25">
      <c r="A770" s="28">
        <v>770</v>
      </c>
      <c r="B770" s="30" t="s">
        <v>18</v>
      </c>
      <c r="C770" s="30" t="s">
        <v>41</v>
      </c>
      <c r="D770" s="32" t="s">
        <v>2028</v>
      </c>
      <c r="E770" s="334" t="s">
        <v>21</v>
      </c>
      <c r="F770" s="321" t="s">
        <v>2024</v>
      </c>
      <c r="G770" s="321" t="s">
        <v>336</v>
      </c>
      <c r="H770" s="350" t="s">
        <v>46</v>
      </c>
      <c r="I770" s="41"/>
      <c r="J770" s="42"/>
      <c r="K770" s="39"/>
      <c r="L770" s="106"/>
      <c r="M770" s="39"/>
      <c r="N770" s="39"/>
      <c r="O770" s="39"/>
      <c r="P770" s="39"/>
      <c r="Q770" s="39"/>
      <c r="R770" s="39"/>
      <c r="S770" s="39"/>
      <c r="T770" s="39"/>
      <c r="U770" s="39"/>
      <c r="V770" s="39"/>
      <c r="W770" s="39"/>
      <c r="X770" s="39"/>
      <c r="Y770" s="39"/>
      <c r="Z770" s="39"/>
    </row>
    <row r="771" spans="1:26" ht="31.5" hidden="1" customHeight="1" x14ac:dyDescent="0.25">
      <c r="A771" s="28">
        <v>771</v>
      </c>
      <c r="B771" s="30" t="s">
        <v>18</v>
      </c>
      <c r="C771" s="30" t="s">
        <v>41</v>
      </c>
      <c r="D771" s="32" t="s">
        <v>2029</v>
      </c>
      <c r="E771" s="334" t="s">
        <v>21</v>
      </c>
      <c r="F771" s="321" t="s">
        <v>2030</v>
      </c>
      <c r="G771" s="321" t="s">
        <v>336</v>
      </c>
      <c r="H771" s="350" t="s">
        <v>46</v>
      </c>
      <c r="I771" s="41"/>
      <c r="J771" s="42"/>
      <c r="K771" s="39"/>
      <c r="L771" s="106"/>
      <c r="M771" s="39"/>
      <c r="N771" s="39"/>
      <c r="O771" s="39"/>
      <c r="P771" s="39"/>
      <c r="Q771" s="39"/>
      <c r="R771" s="39"/>
      <c r="S771" s="39"/>
      <c r="T771" s="39"/>
      <c r="U771" s="39"/>
      <c r="V771" s="39"/>
      <c r="W771" s="39"/>
      <c r="X771" s="39"/>
      <c r="Y771" s="39"/>
      <c r="Z771" s="39"/>
    </row>
    <row r="772" spans="1:26" ht="63" hidden="1" customHeight="1" x14ac:dyDescent="0.25">
      <c r="A772" s="28">
        <v>772</v>
      </c>
      <c r="B772" s="30" t="s">
        <v>18</v>
      </c>
      <c r="C772" s="30" t="s">
        <v>41</v>
      </c>
      <c r="D772" s="32" t="s">
        <v>2031</v>
      </c>
      <c r="E772" s="334" t="s">
        <v>167</v>
      </c>
      <c r="F772" s="321" t="s">
        <v>2032</v>
      </c>
      <c r="G772" s="321" t="s">
        <v>339</v>
      </c>
      <c r="H772" s="339" t="s">
        <v>176</v>
      </c>
      <c r="I772" s="41"/>
      <c r="J772" s="42"/>
      <c r="K772" s="39"/>
      <c r="L772" s="106"/>
      <c r="M772" s="39"/>
      <c r="N772" s="39"/>
      <c r="O772" s="39"/>
      <c r="P772" s="39"/>
      <c r="Q772" s="39"/>
      <c r="R772" s="39"/>
      <c r="S772" s="39"/>
      <c r="T772" s="39"/>
      <c r="U772" s="39"/>
      <c r="V772" s="39"/>
      <c r="W772" s="39"/>
      <c r="X772" s="39"/>
      <c r="Y772" s="39"/>
      <c r="Z772" s="39"/>
    </row>
    <row r="773" spans="1:26" ht="47.25" hidden="1" customHeight="1" x14ac:dyDescent="0.25">
      <c r="A773" s="28">
        <v>773</v>
      </c>
      <c r="B773" s="30" t="s">
        <v>18</v>
      </c>
      <c r="C773" s="30" t="s">
        <v>41</v>
      </c>
      <c r="D773" s="32" t="s">
        <v>2033</v>
      </c>
      <c r="E773" s="334" t="s">
        <v>21</v>
      </c>
      <c r="F773" s="321" t="s">
        <v>2034</v>
      </c>
      <c r="G773" s="321" t="s">
        <v>253</v>
      </c>
      <c r="H773" s="350" t="s">
        <v>24</v>
      </c>
      <c r="I773" s="41"/>
      <c r="J773" s="42"/>
      <c r="K773" s="39"/>
      <c r="L773" s="106"/>
      <c r="M773" s="39"/>
      <c r="N773" s="39"/>
      <c r="O773" s="39"/>
      <c r="P773" s="39"/>
      <c r="Q773" s="39"/>
      <c r="R773" s="39"/>
      <c r="S773" s="39"/>
      <c r="T773" s="39"/>
      <c r="U773" s="39"/>
      <c r="V773" s="39"/>
      <c r="W773" s="39"/>
      <c r="X773" s="39"/>
      <c r="Y773" s="39"/>
      <c r="Z773" s="39"/>
    </row>
    <row r="774" spans="1:26" ht="47.25" hidden="1" customHeight="1" x14ac:dyDescent="0.25">
      <c r="A774" s="28">
        <v>774</v>
      </c>
      <c r="B774" s="30" t="s">
        <v>18</v>
      </c>
      <c r="C774" s="30" t="s">
        <v>41</v>
      </c>
      <c r="D774" s="32" t="s">
        <v>2036</v>
      </c>
      <c r="E774" s="334" t="s">
        <v>58</v>
      </c>
      <c r="F774" s="321" t="s">
        <v>2037</v>
      </c>
      <c r="G774" s="321" t="s">
        <v>253</v>
      </c>
      <c r="H774" s="350" t="s">
        <v>24</v>
      </c>
      <c r="I774" s="41"/>
      <c r="J774" s="42"/>
      <c r="K774" s="39"/>
      <c r="L774" s="106"/>
      <c r="M774" s="39"/>
      <c r="N774" s="39"/>
      <c r="O774" s="39"/>
      <c r="P774" s="39"/>
      <c r="Q774" s="39"/>
      <c r="R774" s="39"/>
      <c r="S774" s="39"/>
      <c r="T774" s="39"/>
      <c r="U774" s="39"/>
      <c r="V774" s="39"/>
      <c r="W774" s="39"/>
      <c r="X774" s="39"/>
      <c r="Y774" s="39"/>
      <c r="Z774" s="39"/>
    </row>
    <row r="775" spans="1:26" ht="126" hidden="1" customHeight="1" x14ac:dyDescent="0.25">
      <c r="A775" s="28">
        <v>775</v>
      </c>
      <c r="B775" s="30" t="s">
        <v>18</v>
      </c>
      <c r="C775" s="30" t="s">
        <v>41</v>
      </c>
      <c r="D775" s="32" t="s">
        <v>2038</v>
      </c>
      <c r="E775" s="334" t="s">
        <v>167</v>
      </c>
      <c r="F775" s="321" t="s">
        <v>1515</v>
      </c>
      <c r="G775" s="321" t="s">
        <v>253</v>
      </c>
      <c r="H775" s="339" t="s">
        <v>176</v>
      </c>
      <c r="I775" s="41"/>
      <c r="J775" s="42"/>
      <c r="K775" s="39"/>
      <c r="L775" s="106"/>
      <c r="M775" s="39"/>
      <c r="N775" s="39"/>
      <c r="O775" s="39"/>
      <c r="P775" s="39"/>
      <c r="Q775" s="39"/>
      <c r="R775" s="39"/>
      <c r="S775" s="39"/>
      <c r="T775" s="39"/>
      <c r="U775" s="39"/>
      <c r="V775" s="39"/>
      <c r="W775" s="39"/>
      <c r="X775" s="39"/>
      <c r="Y775" s="39"/>
      <c r="Z775" s="39"/>
    </row>
    <row r="776" spans="1:26" ht="47.25" hidden="1" customHeight="1" x14ac:dyDescent="0.25">
      <c r="A776" s="28">
        <v>776</v>
      </c>
      <c r="B776" s="30" t="s">
        <v>18</v>
      </c>
      <c r="C776" s="30" t="s">
        <v>41</v>
      </c>
      <c r="D776" s="32" t="s">
        <v>2039</v>
      </c>
      <c r="E776" s="334" t="s">
        <v>167</v>
      </c>
      <c r="F776" s="321" t="s">
        <v>2040</v>
      </c>
      <c r="G776" s="321" t="s">
        <v>253</v>
      </c>
      <c r="H776" s="350" t="s">
        <v>176</v>
      </c>
      <c r="I776" s="41"/>
      <c r="J776" s="42"/>
      <c r="K776" s="39"/>
      <c r="L776" s="106"/>
      <c r="M776" s="39"/>
      <c r="N776" s="39"/>
      <c r="O776" s="39"/>
      <c r="P776" s="39"/>
      <c r="Q776" s="39"/>
      <c r="R776" s="39"/>
      <c r="S776" s="39"/>
      <c r="T776" s="39"/>
      <c r="U776" s="39"/>
      <c r="V776" s="39"/>
      <c r="W776" s="39"/>
      <c r="X776" s="39"/>
      <c r="Y776" s="39"/>
      <c r="Z776" s="39"/>
    </row>
    <row r="777" spans="1:26" ht="15.75" hidden="1" customHeight="1" x14ac:dyDescent="0.25">
      <c r="A777" s="28">
        <v>777</v>
      </c>
      <c r="B777" s="30" t="s">
        <v>18</v>
      </c>
      <c r="C777" s="30" t="s">
        <v>41</v>
      </c>
      <c r="D777" s="32" t="s">
        <v>2041</v>
      </c>
      <c r="E777" s="334" t="s">
        <v>21</v>
      </c>
      <c r="F777" s="335" t="s">
        <v>1048</v>
      </c>
      <c r="G777" s="335" t="s">
        <v>2042</v>
      </c>
      <c r="H777" s="350" t="s">
        <v>24</v>
      </c>
      <c r="I777" s="41"/>
      <c r="J777" s="42"/>
      <c r="K777" s="39"/>
      <c r="L777" s="106"/>
      <c r="M777" s="39"/>
      <c r="N777" s="39"/>
      <c r="O777" s="39"/>
      <c r="P777" s="39"/>
      <c r="Q777" s="39"/>
      <c r="R777" s="39"/>
      <c r="S777" s="39"/>
      <c r="T777" s="39"/>
      <c r="U777" s="39"/>
      <c r="V777" s="39"/>
      <c r="W777" s="39"/>
      <c r="X777" s="39"/>
      <c r="Y777" s="39"/>
      <c r="Z777" s="39"/>
    </row>
    <row r="778" spans="1:26" ht="47.25" hidden="1" customHeight="1" x14ac:dyDescent="0.25">
      <c r="A778" s="28">
        <v>778</v>
      </c>
      <c r="B778" s="30" t="s">
        <v>18</v>
      </c>
      <c r="C778" s="30" t="s">
        <v>41</v>
      </c>
      <c r="D778" s="32" t="s">
        <v>2043</v>
      </c>
      <c r="E778" s="334" t="s">
        <v>21</v>
      </c>
      <c r="F778" s="321" t="s">
        <v>2044</v>
      </c>
      <c r="G778" s="321" t="s">
        <v>2045</v>
      </c>
      <c r="H778" s="350" t="s">
        <v>46</v>
      </c>
      <c r="I778" s="41"/>
      <c r="J778" s="42"/>
      <c r="K778" s="39"/>
      <c r="L778" s="106"/>
      <c r="M778" s="39"/>
      <c r="N778" s="39"/>
      <c r="O778" s="39"/>
      <c r="P778" s="39"/>
      <c r="Q778" s="39"/>
      <c r="R778" s="39"/>
      <c r="S778" s="39"/>
      <c r="T778" s="39"/>
      <c r="U778" s="39"/>
      <c r="V778" s="39"/>
      <c r="W778" s="39"/>
      <c r="X778" s="39"/>
      <c r="Y778" s="39"/>
      <c r="Z778" s="39"/>
    </row>
    <row r="779" spans="1:26" ht="47.25" hidden="1" customHeight="1" x14ac:dyDescent="0.25">
      <c r="A779" s="28">
        <v>779</v>
      </c>
      <c r="B779" s="30" t="s">
        <v>18</v>
      </c>
      <c r="C779" s="30" t="s">
        <v>41</v>
      </c>
      <c r="D779" s="32" t="s">
        <v>2046</v>
      </c>
      <c r="E779" s="334" t="s">
        <v>167</v>
      </c>
      <c r="F779" s="321" t="s">
        <v>1515</v>
      </c>
      <c r="G779" s="321" t="s">
        <v>943</v>
      </c>
      <c r="H779" s="339" t="s">
        <v>176</v>
      </c>
      <c r="I779" s="41"/>
      <c r="J779" s="42"/>
      <c r="K779" s="39"/>
      <c r="L779" s="106"/>
      <c r="M779" s="39"/>
      <c r="N779" s="39"/>
      <c r="O779" s="39"/>
      <c r="P779" s="39"/>
      <c r="Q779" s="39"/>
      <c r="R779" s="39"/>
      <c r="S779" s="39"/>
      <c r="T779" s="39"/>
      <c r="U779" s="39"/>
      <c r="V779" s="39"/>
      <c r="W779" s="39"/>
      <c r="X779" s="39"/>
      <c r="Y779" s="39"/>
      <c r="Z779" s="39"/>
    </row>
    <row r="780" spans="1:26" ht="47.25" hidden="1" customHeight="1" x14ac:dyDescent="0.25">
      <c r="A780" s="28">
        <v>780</v>
      </c>
      <c r="B780" s="30" t="s">
        <v>18</v>
      </c>
      <c r="C780" s="30" t="s">
        <v>41</v>
      </c>
      <c r="D780" s="32" t="s">
        <v>2047</v>
      </c>
      <c r="E780" s="334" t="s">
        <v>167</v>
      </c>
      <c r="F780" s="321" t="s">
        <v>1515</v>
      </c>
      <c r="G780" s="321" t="s">
        <v>943</v>
      </c>
      <c r="H780" s="339" t="s">
        <v>176</v>
      </c>
      <c r="I780" s="41"/>
      <c r="J780" s="42"/>
      <c r="K780" s="39"/>
      <c r="L780" s="106"/>
      <c r="M780" s="39"/>
      <c r="N780" s="39"/>
      <c r="O780" s="39"/>
      <c r="P780" s="39"/>
      <c r="Q780" s="39"/>
      <c r="R780" s="39"/>
      <c r="S780" s="39"/>
      <c r="T780" s="39"/>
      <c r="U780" s="39"/>
      <c r="V780" s="39"/>
      <c r="W780" s="39"/>
      <c r="X780" s="39"/>
      <c r="Y780" s="39"/>
      <c r="Z780" s="39"/>
    </row>
    <row r="781" spans="1:26" ht="47.25" hidden="1" customHeight="1" x14ac:dyDescent="0.25">
      <c r="A781" s="28">
        <v>781</v>
      </c>
      <c r="B781" s="30" t="s">
        <v>18</v>
      </c>
      <c r="C781" s="30" t="s">
        <v>41</v>
      </c>
      <c r="D781" s="32" t="s">
        <v>2048</v>
      </c>
      <c r="E781" s="334" t="s">
        <v>167</v>
      </c>
      <c r="F781" s="321" t="s">
        <v>2049</v>
      </c>
      <c r="G781" s="321" t="s">
        <v>261</v>
      </c>
      <c r="H781" s="339" t="s">
        <v>176</v>
      </c>
      <c r="I781" s="41"/>
      <c r="J781" s="42"/>
      <c r="K781" s="39"/>
      <c r="L781" s="106"/>
      <c r="M781" s="39"/>
      <c r="N781" s="39"/>
      <c r="O781" s="39"/>
      <c r="P781" s="39"/>
      <c r="Q781" s="39"/>
      <c r="R781" s="39"/>
      <c r="S781" s="39"/>
      <c r="T781" s="39"/>
      <c r="U781" s="39"/>
      <c r="V781" s="39"/>
      <c r="W781" s="39"/>
      <c r="X781" s="39"/>
      <c r="Y781" s="39"/>
      <c r="Z781" s="39"/>
    </row>
    <row r="782" spans="1:26" ht="15.75" hidden="1" customHeight="1" x14ac:dyDescent="0.25">
      <c r="A782" s="28">
        <v>782</v>
      </c>
      <c r="B782" s="30" t="s">
        <v>18</v>
      </c>
      <c r="C782" s="30" t="s">
        <v>41</v>
      </c>
      <c r="D782" s="32" t="s">
        <v>2050</v>
      </c>
      <c r="E782" s="334" t="s">
        <v>21</v>
      </c>
      <c r="F782" s="321" t="s">
        <v>2051</v>
      </c>
      <c r="G782" s="321" t="s">
        <v>274</v>
      </c>
      <c r="H782" s="350" t="s">
        <v>192</v>
      </c>
      <c r="I782" s="41" t="s">
        <v>1552</v>
      </c>
      <c r="J782" s="42"/>
      <c r="K782" s="39"/>
      <c r="L782" s="106"/>
      <c r="M782" s="39"/>
      <c r="N782" s="39"/>
      <c r="O782" s="39"/>
      <c r="P782" s="39"/>
      <c r="Q782" s="39"/>
      <c r="R782" s="39"/>
      <c r="S782" s="39"/>
      <c r="T782" s="39"/>
      <c r="U782" s="39"/>
      <c r="V782" s="39"/>
      <c r="W782" s="39"/>
      <c r="X782" s="39"/>
      <c r="Y782" s="39"/>
      <c r="Z782" s="39"/>
    </row>
    <row r="783" spans="1:26" ht="31.5" hidden="1" customHeight="1" x14ac:dyDescent="0.25">
      <c r="A783" s="28">
        <v>783</v>
      </c>
      <c r="B783" s="30" t="s">
        <v>18</v>
      </c>
      <c r="C783" s="30" t="s">
        <v>41</v>
      </c>
      <c r="D783" s="32" t="s">
        <v>2052</v>
      </c>
      <c r="E783" s="334" t="s">
        <v>21</v>
      </c>
      <c r="F783" s="321" t="s">
        <v>2053</v>
      </c>
      <c r="G783" s="321" t="s">
        <v>1090</v>
      </c>
      <c r="H783" s="350" t="s">
        <v>24</v>
      </c>
      <c r="I783" s="41"/>
      <c r="J783" s="42"/>
      <c r="K783" s="39"/>
      <c r="L783" s="106"/>
      <c r="M783" s="39"/>
      <c r="N783" s="39"/>
      <c r="O783" s="39"/>
      <c r="P783" s="39"/>
      <c r="Q783" s="39"/>
      <c r="R783" s="39"/>
      <c r="S783" s="39"/>
      <c r="T783" s="39"/>
      <c r="U783" s="39"/>
      <c r="V783" s="39"/>
      <c r="W783" s="39"/>
      <c r="X783" s="39"/>
      <c r="Y783" s="39"/>
      <c r="Z783" s="39"/>
    </row>
    <row r="784" spans="1:26" ht="47.25" hidden="1" customHeight="1" x14ac:dyDescent="0.25">
      <c r="A784" s="28">
        <v>784</v>
      </c>
      <c r="B784" s="30" t="s">
        <v>18</v>
      </c>
      <c r="C784" s="30" t="s">
        <v>41</v>
      </c>
      <c r="D784" s="32" t="s">
        <v>2055</v>
      </c>
      <c r="E784" s="334" t="s">
        <v>167</v>
      </c>
      <c r="F784" s="321" t="s">
        <v>1580</v>
      </c>
      <c r="G784" s="321" t="s">
        <v>946</v>
      </c>
      <c r="H784" s="339" t="s">
        <v>46</v>
      </c>
      <c r="I784" s="41"/>
      <c r="J784" s="42"/>
      <c r="K784" s="39"/>
      <c r="L784" s="106"/>
      <c r="M784" s="39"/>
      <c r="N784" s="39"/>
      <c r="O784" s="39"/>
      <c r="P784" s="39"/>
      <c r="Q784" s="39"/>
      <c r="R784" s="39"/>
      <c r="S784" s="39"/>
      <c r="T784" s="39"/>
      <c r="U784" s="39"/>
      <c r="V784" s="39"/>
      <c r="W784" s="39"/>
      <c r="X784" s="39"/>
      <c r="Y784" s="39"/>
      <c r="Z784" s="39"/>
    </row>
    <row r="785" spans="1:26" ht="47.25" hidden="1" customHeight="1" x14ac:dyDescent="0.25">
      <c r="A785" s="28">
        <v>785</v>
      </c>
      <c r="B785" s="30" t="s">
        <v>18</v>
      </c>
      <c r="C785" s="30" t="s">
        <v>41</v>
      </c>
      <c r="D785" s="32" t="s">
        <v>2057</v>
      </c>
      <c r="E785" s="334" t="s">
        <v>21</v>
      </c>
      <c r="F785" s="321" t="s">
        <v>2058</v>
      </c>
      <c r="G785" s="321" t="s">
        <v>224</v>
      </c>
      <c r="H785" s="339" t="s">
        <v>46</v>
      </c>
      <c r="I785" s="41"/>
      <c r="J785" s="42"/>
      <c r="K785" s="39"/>
      <c r="L785" s="106"/>
      <c r="M785" s="39"/>
      <c r="N785" s="39"/>
      <c r="O785" s="39"/>
      <c r="P785" s="39"/>
      <c r="Q785" s="39"/>
      <c r="R785" s="39"/>
      <c r="S785" s="39"/>
      <c r="T785" s="39"/>
      <c r="U785" s="39"/>
      <c r="V785" s="39"/>
      <c r="W785" s="39"/>
      <c r="X785" s="39"/>
      <c r="Y785" s="39"/>
      <c r="Z785" s="39"/>
    </row>
    <row r="786" spans="1:26" ht="15.75" hidden="1" customHeight="1" x14ac:dyDescent="0.25">
      <c r="A786" s="28">
        <v>786</v>
      </c>
      <c r="B786" s="30" t="s">
        <v>18</v>
      </c>
      <c r="C786" s="30" t="s">
        <v>41</v>
      </c>
      <c r="D786" s="32" t="s">
        <v>2059</v>
      </c>
      <c r="E786" s="334" t="s">
        <v>21</v>
      </c>
      <c r="F786" s="321" t="s">
        <v>2060</v>
      </c>
      <c r="G786" s="321" t="s">
        <v>224</v>
      </c>
      <c r="H786" s="339" t="s">
        <v>46</v>
      </c>
      <c r="I786" s="41"/>
      <c r="J786" s="42"/>
      <c r="K786" s="39"/>
      <c r="L786" s="106"/>
      <c r="M786" s="39"/>
      <c r="N786" s="39"/>
      <c r="O786" s="39"/>
      <c r="P786" s="39"/>
      <c r="Q786" s="39"/>
      <c r="R786" s="39"/>
      <c r="S786" s="39"/>
      <c r="T786" s="39"/>
      <c r="U786" s="39"/>
      <c r="V786" s="39"/>
      <c r="W786" s="39"/>
      <c r="X786" s="39"/>
      <c r="Y786" s="39"/>
      <c r="Z786" s="39"/>
    </row>
    <row r="787" spans="1:26" ht="63" hidden="1" customHeight="1" x14ac:dyDescent="0.25">
      <c r="A787" s="28">
        <v>787</v>
      </c>
      <c r="B787" s="30" t="s">
        <v>18</v>
      </c>
      <c r="C787" s="30" t="s">
        <v>41</v>
      </c>
      <c r="D787" s="32" t="s">
        <v>2061</v>
      </c>
      <c r="E787" s="334" t="s">
        <v>167</v>
      </c>
      <c r="F787" s="321" t="s">
        <v>2062</v>
      </c>
      <c r="G787" s="321" t="s">
        <v>1492</v>
      </c>
      <c r="H787" s="339" t="s">
        <v>176</v>
      </c>
      <c r="I787" s="41"/>
      <c r="J787" s="42"/>
      <c r="K787" s="39"/>
      <c r="L787" s="106"/>
      <c r="M787" s="39"/>
      <c r="N787" s="39"/>
      <c r="O787" s="39"/>
      <c r="P787" s="39"/>
      <c r="Q787" s="39"/>
      <c r="R787" s="39"/>
      <c r="S787" s="39"/>
      <c r="T787" s="39"/>
      <c r="U787" s="39"/>
      <c r="V787" s="39"/>
      <c r="W787" s="39"/>
      <c r="X787" s="39"/>
      <c r="Y787" s="39"/>
      <c r="Z787" s="39"/>
    </row>
    <row r="788" spans="1:26" ht="47.25" hidden="1" customHeight="1" x14ac:dyDescent="0.25">
      <c r="A788" s="28">
        <v>788</v>
      </c>
      <c r="B788" s="30" t="s">
        <v>18</v>
      </c>
      <c r="C788" s="30" t="s">
        <v>41</v>
      </c>
      <c r="D788" s="32" t="s">
        <v>2063</v>
      </c>
      <c r="E788" s="334" t="s">
        <v>58</v>
      </c>
      <c r="F788" s="321" t="s">
        <v>2065</v>
      </c>
      <c r="G788" s="321" t="s">
        <v>199</v>
      </c>
      <c r="H788" s="350" t="s">
        <v>24</v>
      </c>
      <c r="I788" s="41"/>
      <c r="J788" s="42"/>
      <c r="K788" s="39"/>
      <c r="L788" s="106"/>
      <c r="M788" s="39"/>
      <c r="N788" s="39"/>
      <c r="O788" s="39"/>
      <c r="P788" s="39"/>
      <c r="Q788" s="39"/>
      <c r="R788" s="39"/>
      <c r="S788" s="39"/>
      <c r="T788" s="39"/>
      <c r="U788" s="39"/>
      <c r="V788" s="39"/>
      <c r="W788" s="39"/>
      <c r="X788" s="39"/>
      <c r="Y788" s="39"/>
      <c r="Z788" s="39"/>
    </row>
    <row r="789" spans="1:26" ht="31.5" hidden="1" customHeight="1" x14ac:dyDescent="0.25">
      <c r="A789" s="28">
        <v>789</v>
      </c>
      <c r="B789" s="30" t="s">
        <v>18</v>
      </c>
      <c r="C789" s="30" t="s">
        <v>41</v>
      </c>
      <c r="D789" s="32" t="s">
        <v>2066</v>
      </c>
      <c r="E789" s="334" t="s">
        <v>21</v>
      </c>
      <c r="F789" s="321" t="s">
        <v>2058</v>
      </c>
      <c r="G789" s="321" t="s">
        <v>1371</v>
      </c>
      <c r="H789" s="350" t="s">
        <v>46</v>
      </c>
      <c r="I789" s="41"/>
      <c r="J789" s="42"/>
      <c r="K789" s="39"/>
      <c r="L789" s="106"/>
      <c r="M789" s="39"/>
      <c r="N789" s="39"/>
      <c r="O789" s="39"/>
      <c r="P789" s="39"/>
      <c r="Q789" s="39"/>
      <c r="R789" s="39"/>
      <c r="S789" s="39"/>
      <c r="T789" s="39"/>
      <c r="U789" s="39"/>
      <c r="V789" s="39"/>
      <c r="W789" s="39"/>
      <c r="X789" s="39"/>
      <c r="Y789" s="39"/>
      <c r="Z789" s="39"/>
    </row>
    <row r="790" spans="1:26" ht="78.75" customHeight="1" x14ac:dyDescent="0.25">
      <c r="A790" s="28">
        <v>790</v>
      </c>
      <c r="B790" s="30" t="s">
        <v>18</v>
      </c>
      <c r="C790" s="30" t="s">
        <v>19</v>
      </c>
      <c r="D790" s="32" t="s">
        <v>2067</v>
      </c>
      <c r="E790" s="334" t="s">
        <v>58</v>
      </c>
      <c r="F790" s="321" t="s">
        <v>2068</v>
      </c>
      <c r="G790" s="321" t="s">
        <v>2069</v>
      </c>
      <c r="H790" s="339" t="s">
        <v>24</v>
      </c>
      <c r="I790" s="36" t="s">
        <v>25</v>
      </c>
      <c r="J790" s="37"/>
      <c r="K790" s="39"/>
      <c r="L790" s="100"/>
      <c r="M790" s="39"/>
      <c r="N790" s="39"/>
      <c r="O790" s="39"/>
      <c r="P790" s="39"/>
      <c r="Q790" s="39"/>
      <c r="R790" s="39"/>
      <c r="S790" s="39"/>
      <c r="T790" s="39"/>
      <c r="U790" s="39"/>
      <c r="V790" s="39"/>
      <c r="W790" s="39"/>
      <c r="X790" s="39"/>
      <c r="Y790" s="39"/>
      <c r="Z790" s="39"/>
    </row>
    <row r="791" spans="1:26" ht="47.25" customHeight="1" x14ac:dyDescent="0.25">
      <c r="A791" s="28">
        <v>791</v>
      </c>
      <c r="B791" s="30" t="s">
        <v>18</v>
      </c>
      <c r="C791" s="30" t="s">
        <v>19</v>
      </c>
      <c r="D791" s="32" t="s">
        <v>2070</v>
      </c>
      <c r="E791" s="334" t="s">
        <v>58</v>
      </c>
      <c r="F791" s="321" t="s">
        <v>2071</v>
      </c>
      <c r="G791" s="321" t="s">
        <v>2072</v>
      </c>
      <c r="H791" s="339" t="s">
        <v>24</v>
      </c>
      <c r="I791" s="36" t="s">
        <v>25</v>
      </c>
      <c r="J791" s="37"/>
      <c r="K791" s="39"/>
      <c r="L791" s="100"/>
      <c r="M791" s="39"/>
      <c r="N791" s="39"/>
      <c r="O791" s="39"/>
      <c r="P791" s="39"/>
      <c r="Q791" s="39"/>
      <c r="R791" s="39"/>
      <c r="S791" s="39"/>
      <c r="T791" s="39"/>
      <c r="U791" s="39"/>
      <c r="V791" s="39"/>
      <c r="W791" s="39"/>
      <c r="X791" s="39"/>
      <c r="Y791" s="39"/>
      <c r="Z791" s="39"/>
    </row>
    <row r="792" spans="1:26" ht="47.25" customHeight="1" x14ac:dyDescent="0.25">
      <c r="A792" s="28">
        <v>792</v>
      </c>
      <c r="B792" s="30" t="s">
        <v>18</v>
      </c>
      <c r="C792" s="30" t="s">
        <v>19</v>
      </c>
      <c r="D792" s="32" t="s">
        <v>2073</v>
      </c>
      <c r="E792" s="334" t="s">
        <v>58</v>
      </c>
      <c r="F792" s="321" t="s">
        <v>2071</v>
      </c>
      <c r="G792" s="321" t="s">
        <v>2072</v>
      </c>
      <c r="H792" s="339" t="s">
        <v>24</v>
      </c>
      <c r="I792" s="36" t="s">
        <v>25</v>
      </c>
      <c r="J792" s="37"/>
      <c r="K792" s="39"/>
      <c r="L792" s="100"/>
      <c r="M792" s="39"/>
      <c r="N792" s="39"/>
      <c r="O792" s="39"/>
      <c r="P792" s="39"/>
      <c r="Q792" s="39"/>
      <c r="R792" s="39"/>
      <c r="S792" s="39"/>
      <c r="T792" s="39"/>
      <c r="U792" s="39"/>
      <c r="V792" s="39"/>
      <c r="W792" s="39"/>
      <c r="X792" s="39"/>
      <c r="Y792" s="39"/>
      <c r="Z792" s="39"/>
    </row>
    <row r="793" spans="1:26" ht="78.75" customHeight="1" x14ac:dyDescent="0.25">
      <c r="A793" s="28">
        <v>793</v>
      </c>
      <c r="B793" s="30" t="s">
        <v>18</v>
      </c>
      <c r="C793" s="30" t="s">
        <v>19</v>
      </c>
      <c r="D793" s="32" t="s">
        <v>2074</v>
      </c>
      <c r="E793" s="334" t="s">
        <v>167</v>
      </c>
      <c r="F793" s="321" t="s">
        <v>2075</v>
      </c>
      <c r="G793" s="321" t="s">
        <v>23</v>
      </c>
      <c r="H793" s="339" t="s">
        <v>176</v>
      </c>
      <c r="I793" s="36" t="s">
        <v>25</v>
      </c>
      <c r="J793" s="54" t="s">
        <v>109</v>
      </c>
      <c r="K793" s="112" t="s">
        <v>247</v>
      </c>
      <c r="L793" s="33"/>
      <c r="M793" s="55" t="s">
        <v>1824</v>
      </c>
      <c r="N793" s="55"/>
      <c r="O793" s="55"/>
      <c r="P793" s="39"/>
      <c r="Q793" s="39"/>
      <c r="R793" s="39"/>
      <c r="S793" s="39"/>
      <c r="T793" s="39"/>
      <c r="U793" s="39"/>
      <c r="V793" s="39"/>
      <c r="W793" s="39"/>
      <c r="X793" s="39"/>
      <c r="Y793" s="39"/>
      <c r="Z793" s="39"/>
    </row>
    <row r="794" spans="1:26" ht="47.25" hidden="1" customHeight="1" x14ac:dyDescent="0.25">
      <c r="A794" s="28">
        <v>794</v>
      </c>
      <c r="B794" s="30" t="s">
        <v>18</v>
      </c>
      <c r="C794" s="30" t="s">
        <v>41</v>
      </c>
      <c r="D794" s="32" t="s">
        <v>2076</v>
      </c>
      <c r="E794" s="334" t="s">
        <v>167</v>
      </c>
      <c r="F794" s="321" t="s">
        <v>2077</v>
      </c>
      <c r="G794" s="348" t="s">
        <v>1078</v>
      </c>
      <c r="H794" s="339" t="s">
        <v>176</v>
      </c>
      <c r="I794" s="41"/>
      <c r="J794" s="42"/>
      <c r="K794" s="39"/>
      <c r="L794" s="106"/>
      <c r="M794" s="39"/>
      <c r="N794" s="39"/>
      <c r="O794" s="39"/>
      <c r="P794" s="39"/>
      <c r="Q794" s="39"/>
      <c r="R794" s="39"/>
      <c r="S794" s="39"/>
      <c r="T794" s="39"/>
      <c r="U794" s="39"/>
      <c r="V794" s="39"/>
      <c r="W794" s="39"/>
      <c r="X794" s="39"/>
      <c r="Y794" s="39"/>
      <c r="Z794" s="39"/>
    </row>
    <row r="795" spans="1:26" ht="15.75" hidden="1" customHeight="1" x14ac:dyDescent="0.25">
      <c r="A795" s="28">
        <v>795</v>
      </c>
      <c r="B795" s="30" t="s">
        <v>18</v>
      </c>
      <c r="C795" s="30" t="s">
        <v>41</v>
      </c>
      <c r="D795" s="32" t="s">
        <v>2078</v>
      </c>
      <c r="E795" s="334" t="s">
        <v>21</v>
      </c>
      <c r="F795" s="321" t="s">
        <v>2079</v>
      </c>
      <c r="G795" s="335" t="s">
        <v>315</v>
      </c>
      <c r="H795" s="350" t="s">
        <v>46</v>
      </c>
      <c r="I795" s="41"/>
      <c r="J795" s="42"/>
      <c r="K795" s="39"/>
      <c r="L795" s="106"/>
      <c r="M795" s="39"/>
      <c r="N795" s="39"/>
      <c r="O795" s="39"/>
      <c r="P795" s="39"/>
      <c r="Q795" s="39"/>
      <c r="R795" s="39"/>
      <c r="S795" s="39"/>
      <c r="T795" s="39"/>
      <c r="U795" s="39"/>
      <c r="V795" s="39"/>
      <c r="W795" s="39"/>
      <c r="X795" s="39"/>
      <c r="Y795" s="39"/>
      <c r="Z795" s="39"/>
    </row>
    <row r="796" spans="1:26" ht="47.25" hidden="1" customHeight="1" x14ac:dyDescent="0.25">
      <c r="A796" s="28">
        <v>796</v>
      </c>
      <c r="B796" s="30" t="s">
        <v>18</v>
      </c>
      <c r="C796" s="30" t="s">
        <v>41</v>
      </c>
      <c r="D796" s="32" t="s">
        <v>2080</v>
      </c>
      <c r="E796" s="334" t="s">
        <v>167</v>
      </c>
      <c r="F796" s="321" t="s">
        <v>2081</v>
      </c>
      <c r="G796" s="335" t="s">
        <v>315</v>
      </c>
      <c r="H796" s="339" t="s">
        <v>176</v>
      </c>
      <c r="I796" s="41"/>
      <c r="J796" s="42"/>
      <c r="K796" s="39"/>
      <c r="L796" s="106"/>
      <c r="M796" s="39"/>
      <c r="N796" s="39"/>
      <c r="O796" s="39"/>
      <c r="P796" s="39"/>
      <c r="Q796" s="39"/>
      <c r="R796" s="39"/>
      <c r="S796" s="39"/>
      <c r="T796" s="39"/>
      <c r="U796" s="39"/>
      <c r="V796" s="39"/>
      <c r="W796" s="39"/>
      <c r="X796" s="39"/>
      <c r="Y796" s="39"/>
      <c r="Z796" s="39"/>
    </row>
    <row r="797" spans="1:26" ht="15.75" hidden="1" customHeight="1" x14ac:dyDescent="0.25">
      <c r="A797" s="28">
        <v>797</v>
      </c>
      <c r="B797" s="30" t="s">
        <v>18</v>
      </c>
      <c r="C797" s="30" t="s">
        <v>41</v>
      </c>
      <c r="D797" s="32" t="s">
        <v>2082</v>
      </c>
      <c r="E797" s="334" t="s">
        <v>21</v>
      </c>
      <c r="F797" s="321" t="s">
        <v>2058</v>
      </c>
      <c r="G797" s="321" t="s">
        <v>336</v>
      </c>
      <c r="H797" s="350" t="s">
        <v>46</v>
      </c>
      <c r="I797" s="41"/>
      <c r="J797" s="42"/>
      <c r="K797" s="39"/>
      <c r="L797" s="106"/>
      <c r="M797" s="39"/>
      <c r="N797" s="39"/>
      <c r="O797" s="39"/>
      <c r="P797" s="39"/>
      <c r="Q797" s="39"/>
      <c r="R797" s="39"/>
      <c r="S797" s="39"/>
      <c r="T797" s="39"/>
      <c r="U797" s="39"/>
      <c r="V797" s="39"/>
      <c r="W797" s="39"/>
      <c r="X797" s="39"/>
      <c r="Y797" s="39"/>
      <c r="Z797" s="39"/>
    </row>
    <row r="798" spans="1:26" ht="15.75" hidden="1" customHeight="1" x14ac:dyDescent="0.25">
      <c r="A798" s="28">
        <v>798</v>
      </c>
      <c r="B798" s="30" t="s">
        <v>18</v>
      </c>
      <c r="C798" s="30" t="s">
        <v>41</v>
      </c>
      <c r="D798" s="32" t="s">
        <v>2078</v>
      </c>
      <c r="E798" s="334" t="s">
        <v>21</v>
      </c>
      <c r="F798" s="321" t="s">
        <v>2058</v>
      </c>
      <c r="G798" s="321" t="s">
        <v>336</v>
      </c>
      <c r="H798" s="350" t="s">
        <v>46</v>
      </c>
      <c r="I798" s="41"/>
      <c r="J798" s="42"/>
      <c r="K798" s="39"/>
      <c r="L798" s="106"/>
      <c r="M798" s="39"/>
      <c r="N798" s="39"/>
      <c r="O798" s="39"/>
      <c r="P798" s="39"/>
      <c r="Q798" s="39"/>
      <c r="R798" s="39"/>
      <c r="S798" s="39"/>
      <c r="T798" s="39"/>
      <c r="U798" s="39"/>
      <c r="V798" s="39"/>
      <c r="W798" s="39"/>
      <c r="X798" s="39"/>
      <c r="Y798" s="39"/>
      <c r="Z798" s="39"/>
    </row>
    <row r="799" spans="1:26" ht="47.25" hidden="1" customHeight="1" x14ac:dyDescent="0.25">
      <c r="A799" s="28">
        <v>799</v>
      </c>
      <c r="B799" s="30" t="s">
        <v>18</v>
      </c>
      <c r="C799" s="30" t="s">
        <v>41</v>
      </c>
      <c r="D799" s="32" t="s">
        <v>2083</v>
      </c>
      <c r="E799" s="334" t="s">
        <v>58</v>
      </c>
      <c r="F799" s="321" t="s">
        <v>2084</v>
      </c>
      <c r="G799" s="321" t="s">
        <v>336</v>
      </c>
      <c r="H799" s="350" t="s">
        <v>24</v>
      </c>
      <c r="I799" s="41"/>
      <c r="J799" s="42"/>
      <c r="K799" s="39"/>
      <c r="L799" s="106"/>
      <c r="M799" s="39"/>
      <c r="N799" s="39"/>
      <c r="O799" s="39"/>
      <c r="P799" s="39"/>
      <c r="Q799" s="39"/>
      <c r="R799" s="39"/>
      <c r="S799" s="39"/>
      <c r="T799" s="39"/>
      <c r="U799" s="39"/>
      <c r="V799" s="39"/>
      <c r="W799" s="39"/>
      <c r="X799" s="39"/>
      <c r="Y799" s="39"/>
      <c r="Z799" s="39"/>
    </row>
    <row r="800" spans="1:26" ht="47.25" hidden="1" customHeight="1" x14ac:dyDescent="0.25">
      <c r="A800" s="28">
        <v>800</v>
      </c>
      <c r="B800" s="30" t="s">
        <v>18</v>
      </c>
      <c r="C800" s="30" t="s">
        <v>41</v>
      </c>
      <c r="D800" s="32" t="s">
        <v>2085</v>
      </c>
      <c r="E800" s="334" t="s">
        <v>58</v>
      </c>
      <c r="F800" s="321" t="s">
        <v>2086</v>
      </c>
      <c r="G800" s="321" t="s">
        <v>2087</v>
      </c>
      <c r="H800" s="350" t="s">
        <v>24</v>
      </c>
      <c r="I800" s="41"/>
      <c r="J800" s="42"/>
      <c r="K800" s="39"/>
      <c r="L800" s="106"/>
      <c r="M800" s="39"/>
      <c r="N800" s="39"/>
      <c r="O800" s="39"/>
      <c r="P800" s="39"/>
      <c r="Q800" s="39"/>
      <c r="R800" s="39"/>
      <c r="S800" s="39"/>
      <c r="T800" s="39"/>
      <c r="U800" s="39"/>
      <c r="V800" s="39"/>
      <c r="W800" s="39"/>
      <c r="X800" s="39"/>
      <c r="Y800" s="39"/>
      <c r="Z800" s="39"/>
    </row>
    <row r="801" spans="1:26" ht="47.25" hidden="1" customHeight="1" x14ac:dyDescent="0.25">
      <c r="A801" s="28">
        <v>801</v>
      </c>
      <c r="B801" s="30" t="s">
        <v>18</v>
      </c>
      <c r="C801" s="30" t="s">
        <v>41</v>
      </c>
      <c r="D801" s="32" t="s">
        <v>2088</v>
      </c>
      <c r="E801" s="334" t="s">
        <v>167</v>
      </c>
      <c r="F801" s="335" t="s">
        <v>322</v>
      </c>
      <c r="G801" s="335" t="s">
        <v>339</v>
      </c>
      <c r="H801" s="339" t="s">
        <v>176</v>
      </c>
      <c r="I801" s="41"/>
      <c r="J801" s="42"/>
      <c r="K801" s="39"/>
      <c r="L801" s="106"/>
      <c r="M801" s="39"/>
      <c r="N801" s="39"/>
      <c r="O801" s="39"/>
      <c r="P801" s="39"/>
      <c r="Q801" s="39"/>
      <c r="R801" s="39"/>
      <c r="S801" s="39"/>
      <c r="T801" s="39"/>
      <c r="U801" s="39"/>
      <c r="V801" s="39"/>
      <c r="W801" s="39"/>
      <c r="X801" s="39"/>
      <c r="Y801" s="39"/>
      <c r="Z801" s="39"/>
    </row>
    <row r="802" spans="1:26" ht="47.25" hidden="1" customHeight="1" x14ac:dyDescent="0.25">
      <c r="A802" s="28">
        <v>802</v>
      </c>
      <c r="B802" s="30" t="s">
        <v>18</v>
      </c>
      <c r="C802" s="30" t="s">
        <v>41</v>
      </c>
      <c r="D802" s="32" t="s">
        <v>2089</v>
      </c>
      <c r="E802" s="334" t="s">
        <v>21</v>
      </c>
      <c r="F802" s="321" t="s">
        <v>2090</v>
      </c>
      <c r="G802" s="335" t="s">
        <v>377</v>
      </c>
      <c r="H802" s="350" t="s">
        <v>46</v>
      </c>
      <c r="I802" s="41"/>
      <c r="J802" s="42"/>
      <c r="K802" s="39"/>
      <c r="L802" s="106"/>
      <c r="M802" s="39"/>
      <c r="N802" s="39"/>
      <c r="O802" s="39"/>
      <c r="P802" s="39"/>
      <c r="Q802" s="39"/>
      <c r="R802" s="39"/>
      <c r="S802" s="39"/>
      <c r="T802" s="39"/>
      <c r="U802" s="39"/>
      <c r="V802" s="39"/>
      <c r="W802" s="39"/>
      <c r="X802" s="39"/>
      <c r="Y802" s="39"/>
      <c r="Z802" s="39"/>
    </row>
    <row r="803" spans="1:26" ht="31.5" hidden="1" customHeight="1" x14ac:dyDescent="0.25">
      <c r="A803" s="28">
        <v>803</v>
      </c>
      <c r="B803" s="30" t="s">
        <v>18</v>
      </c>
      <c r="C803" s="30" t="s">
        <v>41</v>
      </c>
      <c r="D803" s="32" t="s">
        <v>2091</v>
      </c>
      <c r="E803" s="334" t="s">
        <v>21</v>
      </c>
      <c r="F803" s="321" t="s">
        <v>2092</v>
      </c>
      <c r="G803" s="321" t="s">
        <v>929</v>
      </c>
      <c r="H803" s="350" t="s">
        <v>46</v>
      </c>
      <c r="I803" s="41"/>
      <c r="J803" s="42"/>
      <c r="K803" s="39"/>
      <c r="L803" s="106"/>
      <c r="M803" s="39"/>
      <c r="N803" s="39"/>
      <c r="O803" s="39"/>
      <c r="P803" s="39"/>
      <c r="Q803" s="39"/>
      <c r="R803" s="39"/>
      <c r="S803" s="39"/>
      <c r="T803" s="39"/>
      <c r="U803" s="39"/>
      <c r="V803" s="39"/>
      <c r="W803" s="39"/>
      <c r="X803" s="39"/>
      <c r="Y803" s="39"/>
      <c r="Z803" s="39"/>
    </row>
    <row r="804" spans="1:26" ht="31.5" hidden="1" customHeight="1" x14ac:dyDescent="0.25">
      <c r="A804" s="28">
        <v>804</v>
      </c>
      <c r="B804" s="30" t="s">
        <v>18</v>
      </c>
      <c r="C804" s="30" t="s">
        <v>41</v>
      </c>
      <c r="D804" s="32" t="s">
        <v>2093</v>
      </c>
      <c r="E804" s="334" t="s">
        <v>21</v>
      </c>
      <c r="F804" s="321" t="s">
        <v>2094</v>
      </c>
      <c r="G804" s="321" t="s">
        <v>2095</v>
      </c>
      <c r="H804" s="350" t="s">
        <v>46</v>
      </c>
      <c r="I804" s="41"/>
      <c r="J804" s="42"/>
      <c r="K804" s="39"/>
      <c r="L804" s="106"/>
      <c r="M804" s="39"/>
      <c r="N804" s="39"/>
      <c r="O804" s="39"/>
      <c r="P804" s="39"/>
      <c r="Q804" s="39"/>
      <c r="R804" s="39"/>
      <c r="S804" s="39"/>
      <c r="T804" s="39"/>
      <c r="U804" s="39"/>
      <c r="V804" s="39"/>
      <c r="W804" s="39"/>
      <c r="X804" s="39"/>
      <c r="Y804" s="39"/>
      <c r="Z804" s="39"/>
    </row>
    <row r="805" spans="1:26" ht="47.25" hidden="1" customHeight="1" x14ac:dyDescent="0.25">
      <c r="A805" s="28">
        <v>805</v>
      </c>
      <c r="B805" s="30" t="s">
        <v>18</v>
      </c>
      <c r="C805" s="30" t="s">
        <v>41</v>
      </c>
      <c r="D805" s="32" t="s">
        <v>2096</v>
      </c>
      <c r="E805" s="334" t="s">
        <v>58</v>
      </c>
      <c r="F805" s="321" t="s">
        <v>2097</v>
      </c>
      <c r="G805" s="321" t="s">
        <v>1999</v>
      </c>
      <c r="H805" s="350" t="s">
        <v>24</v>
      </c>
      <c r="I805" s="41"/>
      <c r="J805" s="42"/>
      <c r="K805" s="39"/>
      <c r="L805" s="106"/>
      <c r="M805" s="39"/>
      <c r="N805" s="39"/>
      <c r="O805" s="39"/>
      <c r="P805" s="39"/>
      <c r="Q805" s="39"/>
      <c r="R805" s="39"/>
      <c r="S805" s="39"/>
      <c r="T805" s="39"/>
      <c r="U805" s="39"/>
      <c r="V805" s="39"/>
      <c r="W805" s="39"/>
      <c r="X805" s="39"/>
      <c r="Y805" s="39"/>
      <c r="Z805" s="39"/>
    </row>
    <row r="806" spans="1:26" ht="31.5" hidden="1" customHeight="1" x14ac:dyDescent="0.25">
      <c r="A806" s="28">
        <v>806</v>
      </c>
      <c r="B806" s="30" t="s">
        <v>18</v>
      </c>
      <c r="C806" s="30" t="s">
        <v>41</v>
      </c>
      <c r="D806" s="32" t="s">
        <v>2098</v>
      </c>
      <c r="E806" s="334" t="s">
        <v>21</v>
      </c>
      <c r="F806" s="321" t="s">
        <v>2094</v>
      </c>
      <c r="G806" s="321" t="s">
        <v>1999</v>
      </c>
      <c r="H806" s="350" t="s">
        <v>46</v>
      </c>
      <c r="I806" s="41"/>
      <c r="J806" s="42"/>
      <c r="K806" s="39"/>
      <c r="L806" s="106"/>
      <c r="M806" s="39"/>
      <c r="N806" s="39"/>
      <c r="O806" s="39"/>
      <c r="P806" s="39"/>
      <c r="Q806" s="39"/>
      <c r="R806" s="39"/>
      <c r="S806" s="39"/>
      <c r="T806" s="39"/>
      <c r="U806" s="39"/>
      <c r="V806" s="39"/>
      <c r="W806" s="39"/>
      <c r="X806" s="39"/>
      <c r="Y806" s="39"/>
      <c r="Z806" s="39"/>
    </row>
    <row r="807" spans="1:26" ht="47.25" hidden="1" customHeight="1" x14ac:dyDescent="0.25">
      <c r="A807" s="28">
        <v>807</v>
      </c>
      <c r="B807" s="30" t="s">
        <v>18</v>
      </c>
      <c r="C807" s="30" t="s">
        <v>41</v>
      </c>
      <c r="D807" s="32" t="s">
        <v>2099</v>
      </c>
      <c r="E807" s="334" t="s">
        <v>21</v>
      </c>
      <c r="F807" s="335" t="s">
        <v>2100</v>
      </c>
      <c r="G807" s="335" t="s">
        <v>2101</v>
      </c>
      <c r="H807" s="339" t="s">
        <v>46</v>
      </c>
      <c r="I807" s="41"/>
      <c r="J807" s="42"/>
      <c r="K807" s="39"/>
      <c r="L807" s="106"/>
      <c r="M807" s="39"/>
      <c r="N807" s="39"/>
      <c r="O807" s="39"/>
      <c r="P807" s="39"/>
      <c r="Q807" s="39"/>
      <c r="R807" s="39"/>
      <c r="S807" s="39"/>
      <c r="T807" s="39"/>
      <c r="U807" s="39"/>
      <c r="V807" s="39"/>
      <c r="W807" s="39"/>
      <c r="X807" s="39"/>
      <c r="Y807" s="39"/>
      <c r="Z807" s="39"/>
    </row>
    <row r="808" spans="1:26" ht="31.5" hidden="1" customHeight="1" x14ac:dyDescent="0.25">
      <c r="A808" s="28">
        <v>808</v>
      </c>
      <c r="B808" s="30" t="s">
        <v>18</v>
      </c>
      <c r="C808" s="30" t="s">
        <v>41</v>
      </c>
      <c r="D808" s="32" t="s">
        <v>2102</v>
      </c>
      <c r="E808" s="334" t="s">
        <v>21</v>
      </c>
      <c r="F808" s="321" t="s">
        <v>2103</v>
      </c>
      <c r="G808" s="335" t="s">
        <v>2101</v>
      </c>
      <c r="H808" s="339" t="s">
        <v>46</v>
      </c>
      <c r="I808" s="41"/>
      <c r="J808" s="42"/>
      <c r="K808" s="39"/>
      <c r="L808" s="106"/>
      <c r="M808" s="39"/>
      <c r="N808" s="39"/>
      <c r="O808" s="39"/>
      <c r="P808" s="39"/>
      <c r="Q808" s="39"/>
      <c r="R808" s="39"/>
      <c r="S808" s="39"/>
      <c r="T808" s="39"/>
      <c r="U808" s="39"/>
      <c r="V808" s="39"/>
      <c r="W808" s="39"/>
      <c r="X808" s="39"/>
      <c r="Y808" s="39"/>
      <c r="Z808" s="39"/>
    </row>
    <row r="809" spans="1:26" ht="15.75" hidden="1" customHeight="1" x14ac:dyDescent="0.25">
      <c r="A809" s="28">
        <v>809</v>
      </c>
      <c r="B809" s="30" t="s">
        <v>18</v>
      </c>
      <c r="C809" s="30" t="s">
        <v>41</v>
      </c>
      <c r="D809" s="32" t="s">
        <v>2104</v>
      </c>
      <c r="E809" s="334" t="s">
        <v>21</v>
      </c>
      <c r="F809" s="321" t="s">
        <v>2103</v>
      </c>
      <c r="G809" s="335" t="s">
        <v>2101</v>
      </c>
      <c r="H809" s="339" t="s">
        <v>46</v>
      </c>
      <c r="I809" s="41"/>
      <c r="J809" s="42"/>
      <c r="K809" s="39"/>
      <c r="L809" s="106"/>
      <c r="M809" s="39"/>
      <c r="N809" s="39"/>
      <c r="O809" s="39"/>
      <c r="P809" s="39"/>
      <c r="Q809" s="39"/>
      <c r="R809" s="39"/>
      <c r="S809" s="39"/>
      <c r="T809" s="39"/>
      <c r="U809" s="39"/>
      <c r="V809" s="39"/>
      <c r="W809" s="39"/>
      <c r="X809" s="39"/>
      <c r="Y809" s="39"/>
      <c r="Z809" s="39"/>
    </row>
    <row r="810" spans="1:26" ht="47.25" hidden="1" customHeight="1" x14ac:dyDescent="0.25">
      <c r="A810" s="28">
        <v>810</v>
      </c>
      <c r="B810" s="30" t="s">
        <v>18</v>
      </c>
      <c r="C810" s="30" t="s">
        <v>41</v>
      </c>
      <c r="D810" s="32" t="s">
        <v>2105</v>
      </c>
      <c r="E810" s="334" t="s">
        <v>167</v>
      </c>
      <c r="F810" s="321" t="s">
        <v>1515</v>
      </c>
      <c r="G810" s="321" t="s">
        <v>253</v>
      </c>
      <c r="H810" s="339" t="s">
        <v>176</v>
      </c>
      <c r="I810" s="41"/>
      <c r="J810" s="42"/>
      <c r="K810" s="39"/>
      <c r="L810" s="106"/>
      <c r="M810" s="39"/>
      <c r="N810" s="39"/>
      <c r="O810" s="39"/>
      <c r="P810" s="39"/>
      <c r="Q810" s="39"/>
      <c r="R810" s="39"/>
      <c r="S810" s="39"/>
      <c r="T810" s="39"/>
      <c r="U810" s="39"/>
      <c r="V810" s="39"/>
      <c r="W810" s="39"/>
      <c r="X810" s="39"/>
      <c r="Y810" s="39"/>
      <c r="Z810" s="39"/>
    </row>
    <row r="811" spans="1:26" ht="47.25" hidden="1" customHeight="1" x14ac:dyDescent="0.25">
      <c r="A811" s="28">
        <v>811</v>
      </c>
      <c r="B811" s="30" t="s">
        <v>18</v>
      </c>
      <c r="C811" s="30" t="s">
        <v>41</v>
      </c>
      <c r="D811" s="32" t="s">
        <v>2106</v>
      </c>
      <c r="E811" s="334" t="s">
        <v>21</v>
      </c>
      <c r="F811" s="335" t="s">
        <v>2107</v>
      </c>
      <c r="G811" s="321" t="s">
        <v>253</v>
      </c>
      <c r="H811" s="350" t="s">
        <v>499</v>
      </c>
      <c r="I811" s="41"/>
      <c r="J811" s="42"/>
      <c r="K811" s="39"/>
      <c r="L811" s="106"/>
      <c r="M811" s="39"/>
      <c r="N811" s="39"/>
      <c r="O811" s="39"/>
      <c r="P811" s="39"/>
      <c r="Q811" s="39"/>
      <c r="R811" s="39"/>
      <c r="S811" s="39"/>
      <c r="T811" s="39"/>
      <c r="U811" s="39"/>
      <c r="V811" s="39"/>
      <c r="W811" s="39"/>
      <c r="X811" s="39"/>
      <c r="Y811" s="39"/>
      <c r="Z811" s="39"/>
    </row>
    <row r="812" spans="1:26" ht="63" hidden="1" customHeight="1" x14ac:dyDescent="0.25">
      <c r="A812" s="28">
        <v>812</v>
      </c>
      <c r="B812" s="30" t="s">
        <v>18</v>
      </c>
      <c r="C812" s="30" t="s">
        <v>41</v>
      </c>
      <c r="D812" s="32" t="s">
        <v>2108</v>
      </c>
      <c r="E812" s="334" t="s">
        <v>167</v>
      </c>
      <c r="F812" s="321" t="s">
        <v>1515</v>
      </c>
      <c r="G812" s="321" t="s">
        <v>253</v>
      </c>
      <c r="H812" s="339" t="s">
        <v>176</v>
      </c>
      <c r="I812" s="41"/>
      <c r="J812" s="42"/>
      <c r="K812" s="39"/>
      <c r="L812" s="106"/>
      <c r="M812" s="39"/>
      <c r="N812" s="39"/>
      <c r="O812" s="39"/>
      <c r="P812" s="39"/>
      <c r="Q812" s="39"/>
      <c r="R812" s="39"/>
      <c r="S812" s="39"/>
      <c r="T812" s="39"/>
      <c r="U812" s="39"/>
      <c r="V812" s="39"/>
      <c r="W812" s="39"/>
      <c r="X812" s="39"/>
      <c r="Y812" s="39"/>
      <c r="Z812" s="39"/>
    </row>
    <row r="813" spans="1:26" ht="47.25" hidden="1" customHeight="1" x14ac:dyDescent="0.25">
      <c r="A813" s="28">
        <v>813</v>
      </c>
      <c r="B813" s="30" t="s">
        <v>18</v>
      </c>
      <c r="C813" s="30" t="s">
        <v>41</v>
      </c>
      <c r="D813" s="32" t="s">
        <v>2109</v>
      </c>
      <c r="E813" s="334" t="s">
        <v>167</v>
      </c>
      <c r="F813" s="321" t="s">
        <v>1515</v>
      </c>
      <c r="G813" s="321" t="s">
        <v>253</v>
      </c>
      <c r="H813" s="339" t="s">
        <v>176</v>
      </c>
      <c r="I813" s="41"/>
      <c r="J813" s="42"/>
      <c r="K813" s="39"/>
      <c r="L813" s="106"/>
      <c r="M813" s="39"/>
      <c r="N813" s="39"/>
      <c r="O813" s="39"/>
      <c r="P813" s="39"/>
      <c r="Q813" s="39"/>
      <c r="R813" s="39"/>
      <c r="S813" s="39"/>
      <c r="T813" s="39"/>
      <c r="U813" s="39"/>
      <c r="V813" s="39"/>
      <c r="W813" s="39"/>
      <c r="X813" s="39"/>
      <c r="Y813" s="39"/>
      <c r="Z813" s="39"/>
    </row>
    <row r="814" spans="1:26" ht="31.5" hidden="1" customHeight="1" x14ac:dyDescent="0.25">
      <c r="A814" s="28">
        <v>814</v>
      </c>
      <c r="B814" s="30" t="s">
        <v>18</v>
      </c>
      <c r="C814" s="30" t="s">
        <v>41</v>
      </c>
      <c r="D814" s="32" t="s">
        <v>2110</v>
      </c>
      <c r="E814" s="334" t="s">
        <v>21</v>
      </c>
      <c r="F814" s="321" t="s">
        <v>2103</v>
      </c>
      <c r="G814" s="321" t="s">
        <v>935</v>
      </c>
      <c r="H814" s="350" t="s">
        <v>46</v>
      </c>
      <c r="I814" s="41"/>
      <c r="J814" s="42"/>
      <c r="K814" s="39"/>
      <c r="L814" s="106"/>
      <c r="M814" s="39"/>
      <c r="N814" s="39"/>
      <c r="O814" s="39"/>
      <c r="P814" s="39"/>
      <c r="Q814" s="39"/>
      <c r="R814" s="39"/>
      <c r="S814" s="39"/>
      <c r="T814" s="39"/>
      <c r="U814" s="39"/>
      <c r="V814" s="39"/>
      <c r="W814" s="39"/>
      <c r="X814" s="39"/>
      <c r="Y814" s="39"/>
      <c r="Z814" s="39"/>
    </row>
    <row r="815" spans="1:26" ht="31.5" hidden="1" customHeight="1" x14ac:dyDescent="0.25">
      <c r="A815" s="28">
        <v>815</v>
      </c>
      <c r="B815" s="30" t="s">
        <v>18</v>
      </c>
      <c r="C815" s="30" t="s">
        <v>41</v>
      </c>
      <c r="D815" s="32" t="s">
        <v>2111</v>
      </c>
      <c r="E815" s="334" t="s">
        <v>21</v>
      </c>
      <c r="F815" s="321" t="s">
        <v>2103</v>
      </c>
      <c r="G815" s="321" t="s">
        <v>935</v>
      </c>
      <c r="H815" s="350" t="s">
        <v>46</v>
      </c>
      <c r="I815" s="41"/>
      <c r="J815" s="42"/>
      <c r="K815" s="39"/>
      <c r="L815" s="106"/>
      <c r="M815" s="39"/>
      <c r="N815" s="39"/>
      <c r="O815" s="39"/>
      <c r="P815" s="39"/>
      <c r="Q815" s="39"/>
      <c r="R815" s="39"/>
      <c r="S815" s="39"/>
      <c r="T815" s="39"/>
      <c r="U815" s="39"/>
      <c r="V815" s="39"/>
      <c r="W815" s="39"/>
      <c r="X815" s="39"/>
      <c r="Y815" s="39"/>
      <c r="Z815" s="39"/>
    </row>
    <row r="816" spans="1:26" ht="47.25" hidden="1" customHeight="1" x14ac:dyDescent="0.25">
      <c r="A816" s="28">
        <v>816</v>
      </c>
      <c r="B816" s="30" t="s">
        <v>18</v>
      </c>
      <c r="C816" s="30" t="s">
        <v>41</v>
      </c>
      <c r="D816" s="32" t="s">
        <v>2112</v>
      </c>
      <c r="E816" s="334" t="s">
        <v>58</v>
      </c>
      <c r="F816" s="321" t="s">
        <v>2113</v>
      </c>
      <c r="G816" s="321" t="s">
        <v>1087</v>
      </c>
      <c r="H816" s="350" t="s">
        <v>24</v>
      </c>
      <c r="I816" s="41"/>
      <c r="J816" s="42"/>
      <c r="K816" s="39"/>
      <c r="L816" s="106"/>
      <c r="M816" s="39"/>
      <c r="N816" s="39"/>
      <c r="O816" s="39"/>
      <c r="P816" s="39"/>
      <c r="Q816" s="39"/>
      <c r="R816" s="39"/>
      <c r="S816" s="39"/>
      <c r="T816" s="39"/>
      <c r="U816" s="39"/>
      <c r="V816" s="39"/>
      <c r="W816" s="39"/>
      <c r="X816" s="39"/>
      <c r="Y816" s="39"/>
      <c r="Z816" s="39"/>
    </row>
    <row r="817" spans="1:26" ht="110.25" hidden="1" customHeight="1" x14ac:dyDescent="0.25">
      <c r="A817" s="28">
        <v>817</v>
      </c>
      <c r="B817" s="30" t="s">
        <v>18</v>
      </c>
      <c r="C817" s="30" t="s">
        <v>41</v>
      </c>
      <c r="D817" s="32" t="s">
        <v>2114</v>
      </c>
      <c r="E817" s="334" t="s">
        <v>58</v>
      </c>
      <c r="F817" s="321" t="s">
        <v>2115</v>
      </c>
      <c r="G817" s="321" t="s">
        <v>1090</v>
      </c>
      <c r="H817" s="350" t="s">
        <v>24</v>
      </c>
      <c r="I817" s="41"/>
      <c r="J817" s="42"/>
      <c r="K817" s="39"/>
      <c r="L817" s="106"/>
      <c r="M817" s="39"/>
      <c r="N817" s="39"/>
      <c r="O817" s="39"/>
      <c r="P817" s="39"/>
      <c r="Q817" s="39"/>
      <c r="R817" s="39"/>
      <c r="S817" s="39"/>
      <c r="T817" s="39"/>
      <c r="U817" s="39"/>
      <c r="V817" s="39"/>
      <c r="W817" s="39"/>
      <c r="X817" s="39"/>
      <c r="Y817" s="39"/>
      <c r="Z817" s="39"/>
    </row>
    <row r="818" spans="1:26" ht="47.25" hidden="1" customHeight="1" x14ac:dyDescent="0.25">
      <c r="A818" s="28">
        <v>818</v>
      </c>
      <c r="B818" s="30" t="s">
        <v>18</v>
      </c>
      <c r="C818" s="30" t="s">
        <v>41</v>
      </c>
      <c r="D818" s="32" t="s">
        <v>2116</v>
      </c>
      <c r="E818" s="334" t="s">
        <v>167</v>
      </c>
      <c r="F818" s="321" t="s">
        <v>2117</v>
      </c>
      <c r="G818" s="321" t="s">
        <v>2118</v>
      </c>
      <c r="H818" s="350" t="s">
        <v>670</v>
      </c>
      <c r="I818" s="41"/>
      <c r="J818" s="42"/>
      <c r="K818" s="39"/>
      <c r="L818" s="106"/>
      <c r="M818" s="39"/>
      <c r="N818" s="39"/>
      <c r="O818" s="39"/>
      <c r="P818" s="39"/>
      <c r="Q818" s="39"/>
      <c r="R818" s="39"/>
      <c r="S818" s="39"/>
      <c r="T818" s="39"/>
      <c r="U818" s="39"/>
      <c r="V818" s="39"/>
      <c r="W818" s="39"/>
      <c r="X818" s="39"/>
      <c r="Y818" s="39"/>
      <c r="Z818" s="39"/>
    </row>
    <row r="819" spans="1:26" ht="47.25" hidden="1" customHeight="1" x14ac:dyDescent="0.25">
      <c r="A819" s="28">
        <v>819</v>
      </c>
      <c r="B819" s="30" t="s">
        <v>18</v>
      </c>
      <c r="C819" s="30" t="s">
        <v>41</v>
      </c>
      <c r="D819" s="32" t="s">
        <v>2116</v>
      </c>
      <c r="E819" s="334" t="s">
        <v>167</v>
      </c>
      <c r="F819" s="321" t="s">
        <v>2117</v>
      </c>
      <c r="G819" s="321" t="s">
        <v>2118</v>
      </c>
      <c r="H819" s="350" t="s">
        <v>670</v>
      </c>
      <c r="I819" s="41"/>
      <c r="J819" s="42"/>
      <c r="K819" s="39"/>
      <c r="L819" s="106"/>
      <c r="M819" s="39"/>
      <c r="N819" s="39"/>
      <c r="O819" s="39"/>
      <c r="P819" s="39"/>
      <c r="Q819" s="39"/>
      <c r="R819" s="39"/>
      <c r="S819" s="39"/>
      <c r="T819" s="39"/>
      <c r="U819" s="39"/>
      <c r="V819" s="39"/>
      <c r="W819" s="39"/>
      <c r="X819" s="39"/>
      <c r="Y819" s="39"/>
      <c r="Z819" s="39"/>
    </row>
    <row r="820" spans="1:26" ht="47.25" hidden="1" customHeight="1" x14ac:dyDescent="0.25">
      <c r="A820" s="28">
        <v>820</v>
      </c>
      <c r="B820" s="30" t="s">
        <v>18</v>
      </c>
      <c r="C820" s="30" t="s">
        <v>41</v>
      </c>
      <c r="D820" s="32" t="s">
        <v>2119</v>
      </c>
      <c r="E820" s="334" t="s">
        <v>167</v>
      </c>
      <c r="F820" s="321" t="s">
        <v>2120</v>
      </c>
      <c r="G820" s="321" t="s">
        <v>1090</v>
      </c>
      <c r="H820" s="339" t="s">
        <v>176</v>
      </c>
      <c r="I820" s="41"/>
      <c r="J820" s="42"/>
      <c r="K820" s="39"/>
      <c r="L820" s="106"/>
      <c r="M820" s="39"/>
      <c r="N820" s="39"/>
      <c r="O820" s="39"/>
      <c r="P820" s="39"/>
      <c r="Q820" s="39"/>
      <c r="R820" s="39"/>
      <c r="S820" s="39"/>
      <c r="T820" s="39"/>
      <c r="U820" s="39"/>
      <c r="V820" s="39"/>
      <c r="W820" s="39"/>
      <c r="X820" s="39"/>
      <c r="Y820" s="39"/>
      <c r="Z820" s="39"/>
    </row>
    <row r="821" spans="1:26" ht="47.25" hidden="1" customHeight="1" x14ac:dyDescent="0.25">
      <c r="A821" s="28">
        <v>821</v>
      </c>
      <c r="B821" s="30" t="s">
        <v>18</v>
      </c>
      <c r="C821" s="30" t="s">
        <v>41</v>
      </c>
      <c r="D821" s="32" t="s">
        <v>2121</v>
      </c>
      <c r="E821" s="334" t="s">
        <v>21</v>
      </c>
      <c r="F821" s="321" t="s">
        <v>2122</v>
      </c>
      <c r="G821" s="321" t="s">
        <v>2123</v>
      </c>
      <c r="H821" s="339" t="s">
        <v>2124</v>
      </c>
      <c r="I821" s="41"/>
      <c r="J821" s="42"/>
      <c r="K821" s="39"/>
      <c r="L821" s="106"/>
      <c r="M821" s="39"/>
      <c r="N821" s="39"/>
      <c r="O821" s="39"/>
      <c r="P821" s="39"/>
      <c r="Q821" s="39"/>
      <c r="R821" s="39"/>
      <c r="S821" s="39"/>
      <c r="T821" s="39"/>
      <c r="U821" s="39"/>
      <c r="V821" s="39"/>
      <c r="W821" s="39"/>
      <c r="X821" s="39"/>
      <c r="Y821" s="39"/>
      <c r="Z821" s="39"/>
    </row>
    <row r="822" spans="1:26" ht="47.25" hidden="1" customHeight="1" x14ac:dyDescent="0.25">
      <c r="A822" s="28">
        <v>822</v>
      </c>
      <c r="B822" s="30" t="s">
        <v>18</v>
      </c>
      <c r="C822" s="30" t="s">
        <v>41</v>
      </c>
      <c r="D822" s="32" t="s">
        <v>2125</v>
      </c>
      <c r="E822" s="334" t="s">
        <v>167</v>
      </c>
      <c r="F822" s="321" t="s">
        <v>1515</v>
      </c>
      <c r="G822" s="321" t="s">
        <v>1659</v>
      </c>
      <c r="H822" s="339" t="s">
        <v>176</v>
      </c>
      <c r="I822" s="41"/>
      <c r="J822" s="42"/>
      <c r="K822" s="39"/>
      <c r="L822" s="106"/>
      <c r="M822" s="39"/>
      <c r="N822" s="39"/>
      <c r="O822" s="39"/>
      <c r="P822" s="39"/>
      <c r="Q822" s="39"/>
      <c r="R822" s="39"/>
      <c r="S822" s="39"/>
      <c r="T822" s="39"/>
      <c r="U822" s="39"/>
      <c r="V822" s="39"/>
      <c r="W822" s="39"/>
      <c r="X822" s="39"/>
      <c r="Y822" s="39"/>
      <c r="Z822" s="39"/>
    </row>
    <row r="823" spans="1:26" ht="15.75" customHeight="1" x14ac:dyDescent="0.25">
      <c r="A823" s="28">
        <v>823</v>
      </c>
      <c r="B823" s="30" t="s">
        <v>18</v>
      </c>
      <c r="C823" s="30" t="s">
        <v>19</v>
      </c>
      <c r="D823" s="32" t="s">
        <v>2126</v>
      </c>
      <c r="E823" s="334" t="s">
        <v>21</v>
      </c>
      <c r="F823" s="321" t="s">
        <v>2127</v>
      </c>
      <c r="G823" s="321" t="s">
        <v>23</v>
      </c>
      <c r="H823" s="339" t="s">
        <v>24</v>
      </c>
      <c r="I823" s="36" t="s">
        <v>25</v>
      </c>
      <c r="J823" s="37"/>
      <c r="K823" s="39"/>
      <c r="L823" s="100"/>
      <c r="M823" s="39"/>
      <c r="N823" s="39"/>
      <c r="O823" s="39"/>
      <c r="P823" s="39"/>
      <c r="Q823" s="39"/>
      <c r="R823" s="39"/>
      <c r="S823" s="39"/>
      <c r="T823" s="39"/>
      <c r="U823" s="39"/>
      <c r="V823" s="39"/>
      <c r="W823" s="39"/>
      <c r="X823" s="39"/>
      <c r="Y823" s="39"/>
      <c r="Z823" s="39"/>
    </row>
    <row r="824" spans="1:26" ht="110.25" customHeight="1" x14ac:dyDescent="0.25">
      <c r="A824" s="28">
        <v>824</v>
      </c>
      <c r="B824" s="30" t="s">
        <v>18</v>
      </c>
      <c r="C824" s="30" t="s">
        <v>19</v>
      </c>
      <c r="D824" s="32" t="s">
        <v>2128</v>
      </c>
      <c r="E824" s="334" t="s">
        <v>58</v>
      </c>
      <c r="F824" s="321" t="s">
        <v>2129</v>
      </c>
      <c r="G824" s="321" t="s">
        <v>23</v>
      </c>
      <c r="H824" s="339" t="s">
        <v>24</v>
      </c>
      <c r="I824" s="36" t="s">
        <v>25</v>
      </c>
      <c r="J824" s="37"/>
      <c r="K824" s="39"/>
      <c r="L824" s="100"/>
      <c r="M824" s="39"/>
      <c r="N824" s="39"/>
      <c r="O824" s="39"/>
      <c r="P824" s="39"/>
      <c r="Q824" s="39"/>
      <c r="R824" s="39"/>
      <c r="S824" s="39"/>
      <c r="T824" s="39"/>
      <c r="U824" s="39"/>
      <c r="V824" s="39"/>
      <c r="W824" s="39"/>
      <c r="X824" s="39"/>
      <c r="Y824" s="39"/>
      <c r="Z824" s="39"/>
    </row>
    <row r="825" spans="1:26" ht="63" customHeight="1" x14ac:dyDescent="0.25">
      <c r="A825" s="28">
        <v>825</v>
      </c>
      <c r="B825" s="30" t="s">
        <v>18</v>
      </c>
      <c r="C825" s="30" t="s">
        <v>19</v>
      </c>
      <c r="D825" s="32" t="s">
        <v>2130</v>
      </c>
      <c r="E825" s="334" t="s">
        <v>58</v>
      </c>
      <c r="F825" s="321" t="s">
        <v>2131</v>
      </c>
      <c r="G825" s="321" t="s">
        <v>23</v>
      </c>
      <c r="H825" s="339" t="s">
        <v>24</v>
      </c>
      <c r="I825" s="36" t="s">
        <v>25</v>
      </c>
      <c r="J825" s="37"/>
      <c r="K825" s="39"/>
      <c r="L825" s="100"/>
      <c r="M825" s="39"/>
      <c r="N825" s="39"/>
      <c r="O825" s="39"/>
      <c r="P825" s="39"/>
      <c r="Q825" s="39"/>
      <c r="R825" s="39"/>
      <c r="S825" s="39"/>
      <c r="T825" s="39"/>
      <c r="U825" s="39"/>
      <c r="V825" s="39"/>
      <c r="W825" s="39"/>
      <c r="X825" s="39"/>
      <c r="Y825" s="39"/>
      <c r="Z825" s="39"/>
    </row>
    <row r="826" spans="1:26" ht="15.75" customHeight="1" x14ac:dyDescent="0.25">
      <c r="A826" s="28">
        <v>826</v>
      </c>
      <c r="B826" s="30" t="s">
        <v>18</v>
      </c>
      <c r="C826" s="30" t="s">
        <v>19</v>
      </c>
      <c r="D826" s="32" t="s">
        <v>2132</v>
      </c>
      <c r="E826" s="334" t="s">
        <v>21</v>
      </c>
      <c r="F826" s="321" t="s">
        <v>2127</v>
      </c>
      <c r="G826" s="321" t="s">
        <v>23</v>
      </c>
      <c r="H826" s="339" t="s">
        <v>24</v>
      </c>
      <c r="I826" s="36" t="s">
        <v>25</v>
      </c>
      <c r="J826" s="37"/>
      <c r="K826" s="39"/>
      <c r="L826" s="100"/>
      <c r="M826" s="39"/>
      <c r="N826" s="39"/>
      <c r="O826" s="39"/>
      <c r="P826" s="39"/>
      <c r="Q826" s="39"/>
      <c r="R826" s="39"/>
      <c r="S826" s="39"/>
      <c r="T826" s="39"/>
      <c r="U826" s="39"/>
      <c r="V826" s="39"/>
      <c r="W826" s="39"/>
      <c r="X826" s="39"/>
      <c r="Y826" s="39"/>
      <c r="Z826" s="39"/>
    </row>
    <row r="827" spans="1:26" ht="15.75" customHeight="1" x14ac:dyDescent="0.25">
      <c r="A827" s="28">
        <v>827</v>
      </c>
      <c r="B827" s="30" t="s">
        <v>18</v>
      </c>
      <c r="C827" s="30" t="s">
        <v>19</v>
      </c>
      <c r="D827" s="32" t="s">
        <v>2133</v>
      </c>
      <c r="E827" s="334" t="s">
        <v>21</v>
      </c>
      <c r="F827" s="321" t="s">
        <v>2127</v>
      </c>
      <c r="G827" s="321" t="s">
        <v>23</v>
      </c>
      <c r="H827" s="339" t="s">
        <v>24</v>
      </c>
      <c r="I827" s="36" t="s">
        <v>25</v>
      </c>
      <c r="J827" s="37"/>
      <c r="K827" s="39"/>
      <c r="L827" s="100"/>
      <c r="M827" s="39"/>
      <c r="N827" s="39"/>
      <c r="O827" s="39"/>
      <c r="P827" s="39"/>
      <c r="Q827" s="39"/>
      <c r="R827" s="39"/>
      <c r="S827" s="39"/>
      <c r="T827" s="39"/>
      <c r="U827" s="39"/>
      <c r="V827" s="39"/>
      <c r="W827" s="39"/>
      <c r="X827" s="39"/>
      <c r="Y827" s="39"/>
      <c r="Z827" s="39"/>
    </row>
    <row r="828" spans="1:26" ht="15.75" customHeight="1" x14ac:dyDescent="0.25">
      <c r="A828" s="28">
        <v>828</v>
      </c>
      <c r="B828" s="30" t="s">
        <v>18</v>
      </c>
      <c r="C828" s="30" t="s">
        <v>19</v>
      </c>
      <c r="D828" s="32" t="s">
        <v>2134</v>
      </c>
      <c r="E828" s="334" t="s">
        <v>21</v>
      </c>
      <c r="F828" s="321" t="s">
        <v>2127</v>
      </c>
      <c r="G828" s="321" t="s">
        <v>23</v>
      </c>
      <c r="H828" s="339" t="s">
        <v>24</v>
      </c>
      <c r="I828" s="36" t="s">
        <v>25</v>
      </c>
      <c r="J828" s="37"/>
      <c r="K828" s="39"/>
      <c r="L828" s="100"/>
      <c r="M828" s="39"/>
      <c r="N828" s="39"/>
      <c r="O828" s="39"/>
      <c r="P828" s="39"/>
      <c r="Q828" s="39"/>
      <c r="R828" s="39"/>
      <c r="S828" s="39"/>
      <c r="T828" s="39"/>
      <c r="U828" s="39"/>
      <c r="V828" s="39"/>
      <c r="W828" s="39"/>
      <c r="X828" s="39"/>
      <c r="Y828" s="39"/>
      <c r="Z828" s="39"/>
    </row>
    <row r="829" spans="1:26" ht="15.75" customHeight="1" x14ac:dyDescent="0.25">
      <c r="A829" s="28">
        <v>829</v>
      </c>
      <c r="B829" s="30" t="s">
        <v>18</v>
      </c>
      <c r="C829" s="30" t="s">
        <v>19</v>
      </c>
      <c r="D829" s="32" t="s">
        <v>2135</v>
      </c>
      <c r="E829" s="334" t="s">
        <v>21</v>
      </c>
      <c r="F829" s="321" t="s">
        <v>2127</v>
      </c>
      <c r="G829" s="321" t="s">
        <v>23</v>
      </c>
      <c r="H829" s="339" t="s">
        <v>24</v>
      </c>
      <c r="I829" s="36" t="s">
        <v>25</v>
      </c>
      <c r="J829" s="37"/>
      <c r="K829" s="39"/>
      <c r="L829" s="100"/>
      <c r="M829" s="39"/>
      <c r="N829" s="39"/>
      <c r="O829" s="39"/>
      <c r="P829" s="39"/>
      <c r="Q829" s="39"/>
      <c r="R829" s="39"/>
      <c r="S829" s="39"/>
      <c r="T829" s="39"/>
      <c r="U829" s="39"/>
      <c r="V829" s="39"/>
      <c r="W829" s="39"/>
      <c r="X829" s="39"/>
      <c r="Y829" s="39"/>
      <c r="Z829" s="39"/>
    </row>
    <row r="830" spans="1:26" ht="15.75" customHeight="1" x14ac:dyDescent="0.25">
      <c r="A830" s="28">
        <v>830</v>
      </c>
      <c r="B830" s="30" t="s">
        <v>18</v>
      </c>
      <c r="C830" s="30" t="s">
        <v>19</v>
      </c>
      <c r="D830" s="32" t="s">
        <v>2136</v>
      </c>
      <c r="E830" s="334" t="s">
        <v>21</v>
      </c>
      <c r="F830" s="321" t="s">
        <v>2127</v>
      </c>
      <c r="G830" s="321" t="s">
        <v>23</v>
      </c>
      <c r="H830" s="339" t="s">
        <v>24</v>
      </c>
      <c r="I830" s="36" t="s">
        <v>25</v>
      </c>
      <c r="J830" s="37"/>
      <c r="K830" s="39"/>
      <c r="L830" s="100"/>
      <c r="M830" s="39"/>
      <c r="N830" s="39"/>
      <c r="O830" s="39"/>
      <c r="P830" s="39"/>
      <c r="Q830" s="39"/>
      <c r="R830" s="39"/>
      <c r="S830" s="39"/>
      <c r="T830" s="39"/>
      <c r="U830" s="39"/>
      <c r="V830" s="39"/>
      <c r="W830" s="39"/>
      <c r="X830" s="39"/>
      <c r="Y830" s="39"/>
      <c r="Z830" s="39"/>
    </row>
    <row r="831" spans="1:26" ht="15.75" customHeight="1" x14ac:dyDescent="0.25">
      <c r="A831" s="28">
        <v>831</v>
      </c>
      <c r="B831" s="30" t="s">
        <v>18</v>
      </c>
      <c r="C831" s="30" t="s">
        <v>19</v>
      </c>
      <c r="D831" s="32" t="s">
        <v>2137</v>
      </c>
      <c r="E831" s="334" t="s">
        <v>21</v>
      </c>
      <c r="F831" s="321" t="s">
        <v>2127</v>
      </c>
      <c r="G831" s="321" t="s">
        <v>23</v>
      </c>
      <c r="H831" s="339" t="s">
        <v>24</v>
      </c>
      <c r="I831" s="36" t="s">
        <v>25</v>
      </c>
      <c r="J831" s="37"/>
      <c r="K831" s="39"/>
      <c r="L831" s="100"/>
      <c r="M831" s="39"/>
      <c r="N831" s="39"/>
      <c r="O831" s="39"/>
      <c r="P831" s="39"/>
      <c r="Q831" s="39"/>
      <c r="R831" s="39"/>
      <c r="S831" s="39"/>
      <c r="T831" s="39"/>
      <c r="U831" s="39"/>
      <c r="V831" s="39"/>
      <c r="W831" s="39"/>
      <c r="X831" s="39"/>
      <c r="Y831" s="39"/>
      <c r="Z831" s="39"/>
    </row>
    <row r="832" spans="1:26" ht="47.25" customHeight="1" x14ac:dyDescent="0.25">
      <c r="A832" s="28">
        <v>832</v>
      </c>
      <c r="B832" s="30" t="s">
        <v>18</v>
      </c>
      <c r="C832" s="30" t="s">
        <v>19</v>
      </c>
      <c r="D832" s="32" t="s">
        <v>2138</v>
      </c>
      <c r="E832" s="334" t="s">
        <v>58</v>
      </c>
      <c r="F832" s="321" t="s">
        <v>2139</v>
      </c>
      <c r="G832" s="321" t="s">
        <v>23</v>
      </c>
      <c r="H832" s="339" t="s">
        <v>24</v>
      </c>
      <c r="I832" s="36" t="s">
        <v>25</v>
      </c>
      <c r="J832" s="37"/>
      <c r="K832" s="39"/>
      <c r="L832" s="100"/>
      <c r="M832" s="39"/>
      <c r="N832" s="39"/>
      <c r="O832" s="39"/>
      <c r="P832" s="39"/>
      <c r="Q832" s="39"/>
      <c r="R832" s="39"/>
      <c r="S832" s="39"/>
      <c r="T832" s="39"/>
      <c r="U832" s="39"/>
      <c r="V832" s="39"/>
      <c r="W832" s="39"/>
      <c r="X832" s="39"/>
      <c r="Y832" s="39"/>
      <c r="Z832" s="39"/>
    </row>
    <row r="833" spans="1:26" ht="15.75" customHeight="1" x14ac:dyDescent="0.25">
      <c r="A833" s="28">
        <v>833</v>
      </c>
      <c r="B833" s="30" t="s">
        <v>18</v>
      </c>
      <c r="C833" s="30" t="s">
        <v>19</v>
      </c>
      <c r="D833" s="32" t="s">
        <v>2140</v>
      </c>
      <c r="E833" s="334" t="s">
        <v>21</v>
      </c>
      <c r="F833" s="321" t="s">
        <v>2127</v>
      </c>
      <c r="G833" s="321" t="s">
        <v>23</v>
      </c>
      <c r="H833" s="339" t="s">
        <v>24</v>
      </c>
      <c r="I833" s="36" t="s">
        <v>25</v>
      </c>
      <c r="J833" s="37"/>
      <c r="K833" s="39"/>
      <c r="L833" s="100"/>
      <c r="M833" s="39"/>
      <c r="N833" s="39"/>
      <c r="O833" s="39"/>
      <c r="P833" s="39"/>
      <c r="Q833" s="39"/>
      <c r="R833" s="39"/>
      <c r="S833" s="39"/>
      <c r="T833" s="39"/>
      <c r="U833" s="39"/>
      <c r="V833" s="39"/>
      <c r="W833" s="39"/>
      <c r="X833" s="39"/>
      <c r="Y833" s="39"/>
      <c r="Z833" s="39"/>
    </row>
    <row r="834" spans="1:26" ht="31.5" customHeight="1" x14ac:dyDescent="0.25">
      <c r="A834" s="28">
        <v>834</v>
      </c>
      <c r="B834" s="30" t="s">
        <v>18</v>
      </c>
      <c r="C834" s="30" t="s">
        <v>19</v>
      </c>
      <c r="D834" s="32" t="s">
        <v>2141</v>
      </c>
      <c r="E834" s="334" t="s">
        <v>21</v>
      </c>
      <c r="F834" s="321" t="s">
        <v>2127</v>
      </c>
      <c r="G834" s="321" t="s">
        <v>23</v>
      </c>
      <c r="H834" s="339" t="s">
        <v>24</v>
      </c>
      <c r="I834" s="36" t="s">
        <v>25</v>
      </c>
      <c r="J834" s="37"/>
      <c r="K834" s="39"/>
      <c r="L834" s="100"/>
      <c r="M834" s="39"/>
      <c r="N834" s="39"/>
      <c r="O834" s="39"/>
      <c r="P834" s="39"/>
      <c r="Q834" s="39"/>
      <c r="R834" s="39"/>
      <c r="S834" s="39"/>
      <c r="T834" s="39"/>
      <c r="U834" s="39"/>
      <c r="V834" s="39"/>
      <c r="W834" s="39"/>
      <c r="X834" s="39"/>
      <c r="Y834" s="39"/>
      <c r="Z834" s="39"/>
    </row>
    <row r="835" spans="1:26" ht="31.5" customHeight="1" x14ac:dyDescent="0.25">
      <c r="A835" s="28">
        <v>835</v>
      </c>
      <c r="B835" s="30" t="s">
        <v>18</v>
      </c>
      <c r="C835" s="30" t="s">
        <v>19</v>
      </c>
      <c r="D835" s="32" t="s">
        <v>2142</v>
      </c>
      <c r="E835" s="334" t="s">
        <v>21</v>
      </c>
      <c r="F835" s="321" t="s">
        <v>2127</v>
      </c>
      <c r="G835" s="321" t="s">
        <v>23</v>
      </c>
      <c r="H835" s="339" t="s">
        <v>24</v>
      </c>
      <c r="I835" s="36" t="s">
        <v>25</v>
      </c>
      <c r="J835" s="37"/>
      <c r="K835" s="39"/>
      <c r="L835" s="100"/>
      <c r="M835" s="39"/>
      <c r="N835" s="39"/>
      <c r="O835" s="39"/>
      <c r="P835" s="39"/>
      <c r="Q835" s="39"/>
      <c r="R835" s="39"/>
      <c r="S835" s="39"/>
      <c r="T835" s="39"/>
      <c r="U835" s="39"/>
      <c r="V835" s="39"/>
      <c r="W835" s="39"/>
      <c r="X835" s="39"/>
      <c r="Y835" s="39"/>
      <c r="Z835" s="39"/>
    </row>
    <row r="836" spans="1:26" ht="31.5" customHeight="1" x14ac:dyDescent="0.25">
      <c r="A836" s="28">
        <v>836</v>
      </c>
      <c r="B836" s="30" t="s">
        <v>18</v>
      </c>
      <c r="C836" s="30" t="s">
        <v>19</v>
      </c>
      <c r="D836" s="32" t="s">
        <v>2143</v>
      </c>
      <c r="E836" s="334" t="s">
        <v>21</v>
      </c>
      <c r="F836" s="321" t="s">
        <v>2127</v>
      </c>
      <c r="G836" s="321" t="s">
        <v>23</v>
      </c>
      <c r="H836" s="339" t="s">
        <v>24</v>
      </c>
      <c r="I836" s="36" t="s">
        <v>25</v>
      </c>
      <c r="J836" s="37"/>
      <c r="K836" s="39"/>
      <c r="L836" s="100"/>
      <c r="M836" s="39"/>
      <c r="N836" s="39"/>
      <c r="O836" s="39"/>
      <c r="P836" s="39"/>
      <c r="Q836" s="39"/>
      <c r="R836" s="39"/>
      <c r="S836" s="39"/>
      <c r="T836" s="39"/>
      <c r="U836" s="39"/>
      <c r="V836" s="39"/>
      <c r="W836" s="39"/>
      <c r="X836" s="39"/>
      <c r="Y836" s="39"/>
      <c r="Z836" s="39"/>
    </row>
    <row r="837" spans="1:26" ht="47.25" customHeight="1" x14ac:dyDescent="0.25">
      <c r="A837" s="28">
        <v>837</v>
      </c>
      <c r="B837" s="30" t="s">
        <v>18</v>
      </c>
      <c r="C837" s="30" t="s">
        <v>19</v>
      </c>
      <c r="D837" s="32" t="s">
        <v>2144</v>
      </c>
      <c r="E837" s="334" t="s">
        <v>21</v>
      </c>
      <c r="F837" s="321" t="s">
        <v>2127</v>
      </c>
      <c r="G837" s="321" t="s">
        <v>23</v>
      </c>
      <c r="H837" s="339" t="s">
        <v>24</v>
      </c>
      <c r="I837" s="36" t="s">
        <v>25</v>
      </c>
      <c r="J837" s="37"/>
      <c r="K837" s="39"/>
      <c r="L837" s="100"/>
      <c r="M837" s="39"/>
      <c r="N837" s="39"/>
      <c r="O837" s="39"/>
      <c r="P837" s="39"/>
      <c r="Q837" s="39"/>
      <c r="R837" s="39"/>
      <c r="S837" s="39"/>
      <c r="T837" s="39"/>
      <c r="U837" s="39"/>
      <c r="V837" s="39"/>
      <c r="W837" s="39"/>
      <c r="X837" s="39"/>
      <c r="Y837" s="39"/>
      <c r="Z837" s="39"/>
    </row>
    <row r="838" spans="1:26" ht="47.25" customHeight="1" x14ac:dyDescent="0.25">
      <c r="A838" s="28">
        <v>838</v>
      </c>
      <c r="B838" s="30" t="s">
        <v>18</v>
      </c>
      <c r="C838" s="30" t="s">
        <v>19</v>
      </c>
      <c r="D838" s="32" t="s">
        <v>2145</v>
      </c>
      <c r="E838" s="334" t="s">
        <v>58</v>
      </c>
      <c r="F838" s="321" t="s">
        <v>2146</v>
      </c>
      <c r="G838" s="321" t="s">
        <v>23</v>
      </c>
      <c r="H838" s="339" t="s">
        <v>24</v>
      </c>
      <c r="I838" s="36" t="s">
        <v>25</v>
      </c>
      <c r="J838" s="37"/>
      <c r="K838" s="39"/>
      <c r="L838" s="100"/>
      <c r="M838" s="39"/>
      <c r="N838" s="39"/>
      <c r="O838" s="39"/>
      <c r="P838" s="39"/>
      <c r="Q838" s="39"/>
      <c r="R838" s="39"/>
      <c r="S838" s="39"/>
      <c r="T838" s="39"/>
      <c r="U838" s="39"/>
      <c r="V838" s="39"/>
      <c r="W838" s="39"/>
      <c r="X838" s="39"/>
      <c r="Y838" s="39"/>
      <c r="Z838" s="39"/>
    </row>
    <row r="839" spans="1:26" ht="47.25" customHeight="1" x14ac:dyDescent="0.25">
      <c r="A839" s="28">
        <v>839</v>
      </c>
      <c r="B839" s="30" t="s">
        <v>18</v>
      </c>
      <c r="C839" s="30" t="s">
        <v>19</v>
      </c>
      <c r="D839" s="32" t="s">
        <v>2147</v>
      </c>
      <c r="E839" s="334" t="s">
        <v>58</v>
      </c>
      <c r="F839" s="321" t="s">
        <v>2148</v>
      </c>
      <c r="G839" s="321" t="s">
        <v>23</v>
      </c>
      <c r="H839" s="339" t="s">
        <v>24</v>
      </c>
      <c r="I839" s="36" t="s">
        <v>25</v>
      </c>
      <c r="J839" s="37"/>
      <c r="K839" s="39"/>
      <c r="L839" s="100"/>
      <c r="M839" s="39"/>
      <c r="N839" s="39"/>
      <c r="O839" s="39"/>
      <c r="P839" s="39"/>
      <c r="Q839" s="39"/>
      <c r="R839" s="39"/>
      <c r="S839" s="39"/>
      <c r="T839" s="39"/>
      <c r="U839" s="39"/>
      <c r="V839" s="39"/>
      <c r="W839" s="39"/>
      <c r="X839" s="39"/>
      <c r="Y839" s="39"/>
      <c r="Z839" s="39"/>
    </row>
    <row r="840" spans="1:26" ht="15.75" customHeight="1" x14ac:dyDescent="0.25">
      <c r="A840" s="28">
        <v>840</v>
      </c>
      <c r="B840" s="30" t="s">
        <v>18</v>
      </c>
      <c r="C840" s="30" t="s">
        <v>19</v>
      </c>
      <c r="D840" s="32" t="s">
        <v>2149</v>
      </c>
      <c r="E840" s="334" t="s">
        <v>21</v>
      </c>
      <c r="F840" s="321" t="s">
        <v>2127</v>
      </c>
      <c r="G840" s="321" t="s">
        <v>791</v>
      </c>
      <c r="H840" s="339" t="s">
        <v>24</v>
      </c>
      <c r="I840" s="36" t="s">
        <v>25</v>
      </c>
      <c r="J840" s="37"/>
      <c r="K840" s="39"/>
      <c r="L840" s="100"/>
      <c r="M840" s="39"/>
      <c r="N840" s="39"/>
      <c r="O840" s="39"/>
      <c r="P840" s="39"/>
      <c r="Q840" s="39"/>
      <c r="R840" s="39"/>
      <c r="S840" s="39"/>
      <c r="T840" s="39"/>
      <c r="U840" s="39"/>
      <c r="V840" s="39"/>
      <c r="W840" s="39"/>
      <c r="X840" s="39"/>
      <c r="Y840" s="39"/>
      <c r="Z840" s="39"/>
    </row>
    <row r="841" spans="1:26" ht="47.25" customHeight="1" x14ac:dyDescent="0.25">
      <c r="A841" s="28">
        <v>841</v>
      </c>
      <c r="B841" s="30" t="s">
        <v>18</v>
      </c>
      <c r="C841" s="30" t="s">
        <v>19</v>
      </c>
      <c r="D841" s="32" t="s">
        <v>2150</v>
      </c>
      <c r="E841" s="334" t="s">
        <v>58</v>
      </c>
      <c r="F841" s="321" t="s">
        <v>2151</v>
      </c>
      <c r="G841" s="321" t="s">
        <v>1738</v>
      </c>
      <c r="H841" s="339" t="s">
        <v>24</v>
      </c>
      <c r="I841" s="36" t="s">
        <v>25</v>
      </c>
      <c r="J841" s="37"/>
      <c r="K841" s="39"/>
      <c r="L841" s="100"/>
      <c r="M841" s="39"/>
      <c r="N841" s="39"/>
      <c r="O841" s="39"/>
      <c r="P841" s="39"/>
      <c r="Q841" s="39"/>
      <c r="R841" s="39"/>
      <c r="S841" s="39"/>
      <c r="T841" s="39"/>
      <c r="U841" s="39"/>
      <c r="V841" s="39"/>
      <c r="W841" s="39"/>
      <c r="X841" s="39"/>
      <c r="Y841" s="39"/>
      <c r="Z841" s="39"/>
    </row>
    <row r="842" spans="1:26" ht="47.25" customHeight="1" x14ac:dyDescent="0.25">
      <c r="A842" s="28">
        <v>842</v>
      </c>
      <c r="B842" s="30" t="s">
        <v>18</v>
      </c>
      <c r="C842" s="30" t="s">
        <v>19</v>
      </c>
      <c r="D842" s="32" t="s">
        <v>2152</v>
      </c>
      <c r="E842" s="334" t="s">
        <v>58</v>
      </c>
      <c r="F842" s="321" t="s">
        <v>2153</v>
      </c>
      <c r="G842" s="321" t="s">
        <v>2154</v>
      </c>
      <c r="H842" s="339" t="s">
        <v>24</v>
      </c>
      <c r="I842" s="36" t="s">
        <v>25</v>
      </c>
      <c r="J842" s="37"/>
      <c r="K842" s="39"/>
      <c r="L842" s="100"/>
      <c r="M842" s="39"/>
      <c r="N842" s="39"/>
      <c r="O842" s="39"/>
      <c r="P842" s="39"/>
      <c r="Q842" s="39"/>
      <c r="R842" s="39"/>
      <c r="S842" s="39"/>
      <c r="T842" s="39"/>
      <c r="U842" s="39"/>
      <c r="V842" s="39"/>
      <c r="W842" s="39"/>
      <c r="X842" s="39"/>
      <c r="Y842" s="39"/>
      <c r="Z842" s="39"/>
    </row>
    <row r="843" spans="1:26" ht="47.25" customHeight="1" x14ac:dyDescent="0.25">
      <c r="A843" s="28">
        <v>843</v>
      </c>
      <c r="B843" s="30" t="s">
        <v>18</v>
      </c>
      <c r="C843" s="30" t="s">
        <v>19</v>
      </c>
      <c r="D843" s="32" t="s">
        <v>2155</v>
      </c>
      <c r="E843" s="334" t="s">
        <v>21</v>
      </c>
      <c r="F843" s="321" t="s">
        <v>2127</v>
      </c>
      <c r="G843" s="321" t="s">
        <v>23</v>
      </c>
      <c r="H843" s="339" t="s">
        <v>24</v>
      </c>
      <c r="I843" s="36" t="s">
        <v>25</v>
      </c>
      <c r="J843" s="37"/>
      <c r="K843" s="39"/>
      <c r="L843" s="100"/>
      <c r="M843" s="39"/>
      <c r="N843" s="39"/>
      <c r="O843" s="39"/>
      <c r="P843" s="39"/>
      <c r="Q843" s="39"/>
      <c r="R843" s="39"/>
      <c r="S843" s="39"/>
      <c r="T843" s="39"/>
      <c r="U843" s="39"/>
      <c r="V843" s="39"/>
      <c r="W843" s="39"/>
      <c r="X843" s="39"/>
      <c r="Y843" s="39"/>
      <c r="Z843" s="39"/>
    </row>
    <row r="844" spans="1:26" ht="47.25" customHeight="1" x14ac:dyDescent="0.25">
      <c r="A844" s="28">
        <v>844</v>
      </c>
      <c r="B844" s="30" t="s">
        <v>18</v>
      </c>
      <c r="C844" s="30" t="s">
        <v>19</v>
      </c>
      <c r="D844" s="32" t="s">
        <v>2156</v>
      </c>
      <c r="E844" s="334" t="s">
        <v>21</v>
      </c>
      <c r="F844" s="321" t="s">
        <v>2157</v>
      </c>
      <c r="G844" s="321" t="s">
        <v>907</v>
      </c>
      <c r="H844" s="339" t="s">
        <v>807</v>
      </c>
      <c r="I844" s="36" t="s">
        <v>25</v>
      </c>
      <c r="J844" s="37"/>
      <c r="K844" s="39"/>
      <c r="L844" s="100"/>
      <c r="M844" s="39"/>
      <c r="N844" s="39"/>
      <c r="O844" s="39"/>
      <c r="P844" s="39"/>
      <c r="Q844" s="39"/>
      <c r="R844" s="39"/>
      <c r="S844" s="39"/>
      <c r="T844" s="39"/>
      <c r="U844" s="39"/>
      <c r="V844" s="39"/>
      <c r="W844" s="39"/>
      <c r="X844" s="39"/>
      <c r="Y844" s="39"/>
      <c r="Z844" s="39"/>
    </row>
    <row r="845" spans="1:26" ht="47.25" customHeight="1" x14ac:dyDescent="0.25">
      <c r="A845" s="28">
        <v>845</v>
      </c>
      <c r="B845" s="30" t="s">
        <v>18</v>
      </c>
      <c r="C845" s="30" t="s">
        <v>19</v>
      </c>
      <c r="D845" s="32" t="s">
        <v>2158</v>
      </c>
      <c r="E845" s="334" t="s">
        <v>21</v>
      </c>
      <c r="F845" s="321" t="s">
        <v>2159</v>
      </c>
      <c r="G845" s="321" t="s">
        <v>23</v>
      </c>
      <c r="H845" s="339" t="s">
        <v>807</v>
      </c>
      <c r="I845" s="36" t="s">
        <v>25</v>
      </c>
      <c r="J845" s="37"/>
      <c r="K845" s="39"/>
      <c r="L845" s="100"/>
      <c r="M845" s="39"/>
      <c r="N845" s="39"/>
      <c r="O845" s="39"/>
      <c r="P845" s="39"/>
      <c r="Q845" s="39"/>
      <c r="R845" s="39"/>
      <c r="S845" s="39"/>
      <c r="T845" s="39"/>
      <c r="U845" s="39"/>
      <c r="V845" s="39"/>
      <c r="W845" s="39"/>
      <c r="X845" s="39"/>
      <c r="Y845" s="39"/>
      <c r="Z845" s="39"/>
    </row>
    <row r="846" spans="1:26" ht="47.25" customHeight="1" x14ac:dyDescent="0.25">
      <c r="A846" s="28">
        <v>846</v>
      </c>
      <c r="B846" s="30" t="s">
        <v>18</v>
      </c>
      <c r="C846" s="30" t="s">
        <v>19</v>
      </c>
      <c r="D846" s="32" t="s">
        <v>2160</v>
      </c>
      <c r="E846" s="334" t="s">
        <v>21</v>
      </c>
      <c r="F846" s="321" t="s">
        <v>2159</v>
      </c>
      <c r="G846" s="321" t="s">
        <v>23</v>
      </c>
      <c r="H846" s="339" t="s">
        <v>807</v>
      </c>
      <c r="I846" s="36" t="s">
        <v>25</v>
      </c>
      <c r="J846" s="37"/>
      <c r="K846" s="39"/>
      <c r="L846" s="100"/>
      <c r="M846" s="39"/>
      <c r="N846" s="39"/>
      <c r="O846" s="39"/>
      <c r="P846" s="39"/>
      <c r="Q846" s="39"/>
      <c r="R846" s="39"/>
      <c r="S846" s="39"/>
      <c r="T846" s="39"/>
      <c r="U846" s="39"/>
      <c r="V846" s="39"/>
      <c r="W846" s="39"/>
      <c r="X846" s="39"/>
      <c r="Y846" s="39"/>
      <c r="Z846" s="39"/>
    </row>
    <row r="847" spans="1:26" ht="47.25" customHeight="1" x14ac:dyDescent="0.25">
      <c r="A847" s="28">
        <v>847</v>
      </c>
      <c r="B847" s="30" t="s">
        <v>18</v>
      </c>
      <c r="C847" s="30" t="s">
        <v>19</v>
      </c>
      <c r="D847" s="32" t="s">
        <v>2161</v>
      </c>
      <c r="E847" s="334" t="s">
        <v>21</v>
      </c>
      <c r="F847" s="321" t="s">
        <v>2162</v>
      </c>
      <c r="G847" s="321" t="s">
        <v>23</v>
      </c>
      <c r="H847" s="339" t="s">
        <v>807</v>
      </c>
      <c r="I847" s="36" t="s">
        <v>25</v>
      </c>
      <c r="J847" s="37"/>
      <c r="K847" s="39"/>
      <c r="L847" s="100"/>
      <c r="M847" s="39"/>
      <c r="N847" s="39"/>
      <c r="O847" s="39"/>
      <c r="P847" s="39"/>
      <c r="Q847" s="39"/>
      <c r="R847" s="39"/>
      <c r="S847" s="39"/>
      <c r="T847" s="39"/>
      <c r="U847" s="39"/>
      <c r="V847" s="39"/>
      <c r="W847" s="39"/>
      <c r="X847" s="39"/>
      <c r="Y847" s="39"/>
      <c r="Z847" s="39"/>
    </row>
    <row r="848" spans="1:26" ht="47.25" customHeight="1" x14ac:dyDescent="0.25">
      <c r="A848" s="28">
        <v>848</v>
      </c>
      <c r="B848" s="30" t="s">
        <v>18</v>
      </c>
      <c r="C848" s="30" t="s">
        <v>19</v>
      </c>
      <c r="D848" s="32" t="s">
        <v>2163</v>
      </c>
      <c r="E848" s="334" t="s">
        <v>21</v>
      </c>
      <c r="F848" s="321" t="s">
        <v>2162</v>
      </c>
      <c r="G848" s="321" t="s">
        <v>23</v>
      </c>
      <c r="H848" s="339" t="s">
        <v>807</v>
      </c>
      <c r="I848" s="36" t="s">
        <v>25</v>
      </c>
      <c r="J848" s="37"/>
      <c r="K848" s="39"/>
      <c r="L848" s="100"/>
      <c r="M848" s="39"/>
      <c r="N848" s="39"/>
      <c r="O848" s="39"/>
      <c r="P848" s="39"/>
      <c r="Q848" s="39"/>
      <c r="R848" s="39"/>
      <c r="S848" s="39"/>
      <c r="T848" s="39"/>
      <c r="U848" s="39"/>
      <c r="V848" s="39"/>
      <c r="W848" s="39"/>
      <c r="X848" s="39"/>
      <c r="Y848" s="39"/>
      <c r="Z848" s="39"/>
    </row>
    <row r="849" spans="1:26" ht="31.5" customHeight="1" x14ac:dyDescent="0.25">
      <c r="A849" s="28">
        <v>849</v>
      </c>
      <c r="B849" s="30" t="s">
        <v>18</v>
      </c>
      <c r="C849" s="30" t="s">
        <v>19</v>
      </c>
      <c r="D849" s="32" t="s">
        <v>2164</v>
      </c>
      <c r="E849" s="334" t="s">
        <v>21</v>
      </c>
      <c r="F849" s="321" t="s">
        <v>2165</v>
      </c>
      <c r="G849" s="321" t="s">
        <v>1859</v>
      </c>
      <c r="H849" s="339" t="s">
        <v>24</v>
      </c>
      <c r="I849" s="36" t="s">
        <v>25</v>
      </c>
      <c r="J849" s="37"/>
      <c r="K849" s="39"/>
      <c r="L849" s="100"/>
      <c r="M849" s="39"/>
      <c r="N849" s="39"/>
      <c r="O849" s="39"/>
      <c r="P849" s="39"/>
      <c r="Q849" s="39"/>
      <c r="R849" s="39"/>
      <c r="S849" s="39"/>
      <c r="T849" s="39"/>
      <c r="U849" s="39"/>
      <c r="V849" s="39"/>
      <c r="W849" s="39"/>
      <c r="X849" s="39"/>
      <c r="Y849" s="39"/>
      <c r="Z849" s="39"/>
    </row>
    <row r="850" spans="1:26" ht="47.25" customHeight="1" x14ac:dyDescent="0.25">
      <c r="A850" s="28">
        <v>850</v>
      </c>
      <c r="B850" s="30" t="s">
        <v>18</v>
      </c>
      <c r="C850" s="30" t="s">
        <v>19</v>
      </c>
      <c r="D850" s="32" t="s">
        <v>2166</v>
      </c>
      <c r="E850" s="334" t="s">
        <v>21</v>
      </c>
      <c r="F850" s="321" t="s">
        <v>2167</v>
      </c>
      <c r="G850" s="321" t="s">
        <v>23</v>
      </c>
      <c r="H850" s="339" t="s">
        <v>24</v>
      </c>
      <c r="I850" s="36" t="s">
        <v>25</v>
      </c>
      <c r="J850" s="37"/>
      <c r="K850" s="39"/>
      <c r="L850" s="100"/>
      <c r="M850" s="39"/>
      <c r="N850" s="39"/>
      <c r="O850" s="39"/>
      <c r="P850" s="39"/>
      <c r="Q850" s="39"/>
      <c r="R850" s="39"/>
      <c r="S850" s="39"/>
      <c r="T850" s="39"/>
      <c r="U850" s="39"/>
      <c r="V850" s="39"/>
      <c r="W850" s="39"/>
      <c r="X850" s="39"/>
      <c r="Y850" s="39"/>
      <c r="Z850" s="39"/>
    </row>
    <row r="851" spans="1:26" ht="63" customHeight="1" x14ac:dyDescent="0.25">
      <c r="A851" s="28">
        <v>851</v>
      </c>
      <c r="B851" s="30" t="s">
        <v>18</v>
      </c>
      <c r="C851" s="30" t="s">
        <v>19</v>
      </c>
      <c r="D851" s="32" t="s">
        <v>2168</v>
      </c>
      <c r="E851" s="334" t="s">
        <v>58</v>
      </c>
      <c r="F851" s="321" t="s">
        <v>2169</v>
      </c>
      <c r="G851" s="321" t="s">
        <v>23</v>
      </c>
      <c r="H851" s="339" t="s">
        <v>24</v>
      </c>
      <c r="I851" s="36" t="s">
        <v>25</v>
      </c>
      <c r="J851" s="37"/>
      <c r="K851" s="39"/>
      <c r="L851" s="100"/>
      <c r="M851" s="39"/>
      <c r="N851" s="39"/>
      <c r="O851" s="39"/>
      <c r="P851" s="39"/>
      <c r="Q851" s="39"/>
      <c r="R851" s="39"/>
      <c r="S851" s="39"/>
      <c r="T851" s="39"/>
      <c r="U851" s="39"/>
      <c r="V851" s="39"/>
      <c r="W851" s="39"/>
      <c r="X851" s="39"/>
      <c r="Y851" s="39"/>
      <c r="Z851" s="39"/>
    </row>
    <row r="852" spans="1:26" ht="15.75" customHeight="1" x14ac:dyDescent="0.25">
      <c r="A852" s="28">
        <v>852</v>
      </c>
      <c r="B852" s="30" t="s">
        <v>18</v>
      </c>
      <c r="C852" s="30" t="s">
        <v>19</v>
      </c>
      <c r="D852" s="32" t="s">
        <v>2170</v>
      </c>
      <c r="E852" s="334" t="s">
        <v>21</v>
      </c>
      <c r="F852" s="321" t="s">
        <v>1580</v>
      </c>
      <c r="G852" s="321" t="s">
        <v>23</v>
      </c>
      <c r="H852" s="339" t="s">
        <v>24</v>
      </c>
      <c r="I852" s="36" t="s">
        <v>25</v>
      </c>
      <c r="J852" s="37"/>
      <c r="K852" s="39"/>
      <c r="L852" s="100"/>
      <c r="M852" s="39"/>
      <c r="N852" s="39"/>
      <c r="O852" s="39"/>
      <c r="P852" s="39"/>
      <c r="Q852" s="39"/>
      <c r="R852" s="39"/>
      <c r="S852" s="39"/>
      <c r="T852" s="39"/>
      <c r="U852" s="39"/>
      <c r="V852" s="39"/>
      <c r="W852" s="39"/>
      <c r="X852" s="39"/>
      <c r="Y852" s="39"/>
      <c r="Z852" s="39"/>
    </row>
    <row r="853" spans="1:26" ht="78.75" customHeight="1" x14ac:dyDescent="0.25">
      <c r="A853" s="28">
        <v>853</v>
      </c>
      <c r="B853" s="30" t="s">
        <v>18</v>
      </c>
      <c r="C853" s="30" t="s">
        <v>19</v>
      </c>
      <c r="D853" s="32" t="s">
        <v>2171</v>
      </c>
      <c r="E853" s="334" t="s">
        <v>58</v>
      </c>
      <c r="F853" s="321" t="s">
        <v>2172</v>
      </c>
      <c r="G853" s="321" t="s">
        <v>893</v>
      </c>
      <c r="H853" s="339" t="s">
        <v>894</v>
      </c>
      <c r="I853" s="36" t="s">
        <v>25</v>
      </c>
      <c r="J853" s="37"/>
      <c r="K853" s="39"/>
      <c r="L853" s="100"/>
      <c r="M853" s="39"/>
      <c r="N853" s="39"/>
      <c r="O853" s="39"/>
      <c r="P853" s="39"/>
      <c r="Q853" s="39"/>
      <c r="R853" s="39"/>
      <c r="S853" s="39"/>
      <c r="T853" s="39"/>
      <c r="U853" s="39"/>
      <c r="V853" s="39"/>
      <c r="W853" s="39"/>
      <c r="X853" s="39"/>
      <c r="Y853" s="39"/>
      <c r="Z853" s="39"/>
    </row>
    <row r="854" spans="1:26" ht="78.75" customHeight="1" x14ac:dyDescent="0.25">
      <c r="A854" s="28">
        <v>854</v>
      </c>
      <c r="B854" s="30" t="s">
        <v>18</v>
      </c>
      <c r="C854" s="30" t="s">
        <v>19</v>
      </c>
      <c r="D854" s="32" t="s">
        <v>2173</v>
      </c>
      <c r="E854" s="334" t="s">
        <v>58</v>
      </c>
      <c r="F854" s="321" t="s">
        <v>2172</v>
      </c>
      <c r="G854" s="321" t="s">
        <v>893</v>
      </c>
      <c r="H854" s="339" t="s">
        <v>894</v>
      </c>
      <c r="I854" s="36" t="s">
        <v>25</v>
      </c>
      <c r="J854" s="37"/>
      <c r="K854" s="39"/>
      <c r="L854" s="100"/>
      <c r="M854" s="39"/>
      <c r="N854" s="39"/>
      <c r="O854" s="39"/>
      <c r="P854" s="39"/>
      <c r="Q854" s="39"/>
      <c r="R854" s="39"/>
      <c r="S854" s="39"/>
      <c r="T854" s="39"/>
      <c r="U854" s="39"/>
      <c r="V854" s="39"/>
      <c r="W854" s="39"/>
      <c r="X854" s="39"/>
      <c r="Y854" s="39"/>
      <c r="Z854" s="39"/>
    </row>
    <row r="855" spans="1:26" ht="78.75" customHeight="1" x14ac:dyDescent="0.25">
      <c r="A855" s="28">
        <v>855</v>
      </c>
      <c r="B855" s="30" t="s">
        <v>18</v>
      </c>
      <c r="C855" s="30" t="s">
        <v>19</v>
      </c>
      <c r="D855" s="32" t="s">
        <v>2174</v>
      </c>
      <c r="E855" s="334" t="s">
        <v>58</v>
      </c>
      <c r="F855" s="321" t="s">
        <v>2172</v>
      </c>
      <c r="G855" s="321" t="s">
        <v>893</v>
      </c>
      <c r="H855" s="339" t="s">
        <v>894</v>
      </c>
      <c r="I855" s="36" t="s">
        <v>25</v>
      </c>
      <c r="J855" s="37"/>
      <c r="K855" s="39"/>
      <c r="L855" s="100"/>
      <c r="M855" s="39"/>
      <c r="N855" s="39"/>
      <c r="O855" s="39"/>
      <c r="P855" s="39"/>
      <c r="Q855" s="39"/>
      <c r="R855" s="39"/>
      <c r="S855" s="39"/>
      <c r="T855" s="39"/>
      <c r="U855" s="39"/>
      <c r="V855" s="39"/>
      <c r="W855" s="39"/>
      <c r="X855" s="39"/>
      <c r="Y855" s="39"/>
      <c r="Z855" s="39"/>
    </row>
    <row r="856" spans="1:26" ht="78.75" customHeight="1" x14ac:dyDescent="0.25">
      <c r="A856" s="28">
        <v>856</v>
      </c>
      <c r="B856" s="30" t="s">
        <v>18</v>
      </c>
      <c r="C856" s="30" t="s">
        <v>19</v>
      </c>
      <c r="D856" s="32" t="s">
        <v>2175</v>
      </c>
      <c r="E856" s="334" t="s">
        <v>58</v>
      </c>
      <c r="F856" s="321" t="s">
        <v>2172</v>
      </c>
      <c r="G856" s="321" t="s">
        <v>893</v>
      </c>
      <c r="H856" s="339" t="s">
        <v>894</v>
      </c>
      <c r="I856" s="36" t="s">
        <v>25</v>
      </c>
      <c r="J856" s="37"/>
      <c r="K856" s="39"/>
      <c r="L856" s="100"/>
      <c r="M856" s="39"/>
      <c r="N856" s="39"/>
      <c r="O856" s="39"/>
      <c r="P856" s="39"/>
      <c r="Q856" s="39"/>
      <c r="R856" s="39"/>
      <c r="S856" s="39"/>
      <c r="T856" s="39"/>
      <c r="U856" s="39"/>
      <c r="V856" s="39"/>
      <c r="W856" s="39"/>
      <c r="X856" s="39"/>
      <c r="Y856" s="39"/>
      <c r="Z856" s="39"/>
    </row>
    <row r="857" spans="1:26" ht="47.25" customHeight="1" x14ac:dyDescent="0.25">
      <c r="A857" s="28">
        <v>857</v>
      </c>
      <c r="B857" s="30" t="s">
        <v>18</v>
      </c>
      <c r="C857" s="30" t="s">
        <v>19</v>
      </c>
      <c r="D857" s="32" t="s">
        <v>2176</v>
      </c>
      <c r="E857" s="334" t="s">
        <v>58</v>
      </c>
      <c r="F857" s="321" t="s">
        <v>2177</v>
      </c>
      <c r="G857" s="321" t="s">
        <v>23</v>
      </c>
      <c r="H857" s="339" t="s">
        <v>24</v>
      </c>
      <c r="I857" s="36" t="s">
        <v>25</v>
      </c>
      <c r="J857" s="37"/>
      <c r="K857" s="39"/>
      <c r="L857" s="100"/>
      <c r="M857" s="39"/>
      <c r="N857" s="39"/>
      <c r="O857" s="39"/>
      <c r="P857" s="39"/>
      <c r="Q857" s="39"/>
      <c r="R857" s="39"/>
      <c r="S857" s="39"/>
      <c r="T857" s="39"/>
      <c r="U857" s="39"/>
      <c r="V857" s="39"/>
      <c r="W857" s="39"/>
      <c r="X857" s="39"/>
      <c r="Y857" s="39"/>
      <c r="Z857" s="39"/>
    </row>
    <row r="858" spans="1:26" ht="31.5" customHeight="1" x14ac:dyDescent="0.25">
      <c r="A858" s="28">
        <v>858</v>
      </c>
      <c r="B858" s="30" t="s">
        <v>18</v>
      </c>
      <c r="C858" s="30" t="s">
        <v>19</v>
      </c>
      <c r="D858" s="32" t="s">
        <v>2178</v>
      </c>
      <c r="E858" s="334" t="s">
        <v>21</v>
      </c>
      <c r="F858" s="321" t="s">
        <v>2179</v>
      </c>
      <c r="G858" s="321" t="s">
        <v>1799</v>
      </c>
      <c r="H858" s="339" t="s">
        <v>24</v>
      </c>
      <c r="I858" s="36" t="s">
        <v>25</v>
      </c>
      <c r="J858" s="37"/>
      <c r="K858" s="39"/>
      <c r="L858" s="100"/>
      <c r="M858" s="39"/>
      <c r="N858" s="39"/>
      <c r="O858" s="39"/>
      <c r="P858" s="39"/>
      <c r="Q858" s="39"/>
      <c r="R858" s="39"/>
      <c r="S858" s="39"/>
      <c r="T858" s="39"/>
      <c r="U858" s="39"/>
      <c r="V858" s="39"/>
      <c r="W858" s="39"/>
      <c r="X858" s="39"/>
      <c r="Y858" s="39"/>
      <c r="Z858" s="39"/>
    </row>
    <row r="859" spans="1:26" ht="15.75" customHeight="1" x14ac:dyDescent="0.25">
      <c r="A859" s="28">
        <v>859</v>
      </c>
      <c r="B859" s="30" t="s">
        <v>18</v>
      </c>
      <c r="C859" s="30" t="s">
        <v>19</v>
      </c>
      <c r="D859" s="32" t="s">
        <v>2180</v>
      </c>
      <c r="E859" s="334" t="s">
        <v>21</v>
      </c>
      <c r="F859" s="321" t="s">
        <v>2181</v>
      </c>
      <c r="G859" s="321" t="s">
        <v>23</v>
      </c>
      <c r="H859" s="339" t="s">
        <v>24</v>
      </c>
      <c r="I859" s="36" t="s">
        <v>25</v>
      </c>
      <c r="J859" s="37"/>
      <c r="K859" s="39"/>
      <c r="L859" s="100"/>
      <c r="M859" s="39"/>
      <c r="N859" s="39"/>
      <c r="O859" s="39"/>
      <c r="P859" s="39"/>
      <c r="Q859" s="39"/>
      <c r="R859" s="39"/>
      <c r="S859" s="39"/>
      <c r="T859" s="39"/>
      <c r="U859" s="39"/>
      <c r="V859" s="39"/>
      <c r="W859" s="39"/>
      <c r="X859" s="39"/>
      <c r="Y859" s="39"/>
      <c r="Z859" s="39"/>
    </row>
    <row r="860" spans="1:26" ht="47.25" customHeight="1" x14ac:dyDescent="0.25">
      <c r="A860" s="28">
        <v>860</v>
      </c>
      <c r="B860" s="30" t="s">
        <v>18</v>
      </c>
      <c r="C860" s="30" t="s">
        <v>19</v>
      </c>
      <c r="D860" s="32" t="s">
        <v>2182</v>
      </c>
      <c r="E860" s="334" t="s">
        <v>21</v>
      </c>
      <c r="F860" s="321" t="s">
        <v>2183</v>
      </c>
      <c r="G860" s="321" t="s">
        <v>23</v>
      </c>
      <c r="H860" s="339" t="s">
        <v>24</v>
      </c>
      <c r="I860" s="36" t="s">
        <v>25</v>
      </c>
      <c r="J860" s="37"/>
      <c r="K860" s="39"/>
      <c r="L860" s="100"/>
      <c r="M860" s="39"/>
      <c r="N860" s="39"/>
      <c r="O860" s="39"/>
      <c r="P860" s="39"/>
      <c r="Q860" s="39"/>
      <c r="R860" s="39"/>
      <c r="S860" s="39"/>
      <c r="T860" s="39"/>
      <c r="U860" s="39"/>
      <c r="V860" s="39"/>
      <c r="W860" s="39"/>
      <c r="X860" s="39"/>
      <c r="Y860" s="39"/>
      <c r="Z860" s="39"/>
    </row>
    <row r="861" spans="1:26" ht="47.25" customHeight="1" x14ac:dyDescent="0.25">
      <c r="A861" s="28">
        <v>861</v>
      </c>
      <c r="B861" s="30" t="s">
        <v>18</v>
      </c>
      <c r="C861" s="30" t="s">
        <v>19</v>
      </c>
      <c r="D861" s="32" t="s">
        <v>2184</v>
      </c>
      <c r="E861" s="334" t="s">
        <v>21</v>
      </c>
      <c r="F861" s="321" t="s">
        <v>2185</v>
      </c>
      <c r="G861" s="321" t="s">
        <v>23</v>
      </c>
      <c r="H861" s="339" t="s">
        <v>24</v>
      </c>
      <c r="I861" s="36" t="s">
        <v>25</v>
      </c>
      <c r="J861" s="37"/>
      <c r="K861" s="39"/>
      <c r="L861" s="100"/>
      <c r="M861" s="39"/>
      <c r="N861" s="39"/>
      <c r="O861" s="39"/>
      <c r="P861" s="39"/>
      <c r="Q861" s="39"/>
      <c r="R861" s="39"/>
      <c r="S861" s="39"/>
      <c r="T861" s="39"/>
      <c r="U861" s="39"/>
      <c r="V861" s="39"/>
      <c r="W861" s="39"/>
      <c r="X861" s="39"/>
      <c r="Y861" s="39"/>
      <c r="Z861" s="39"/>
    </row>
    <row r="862" spans="1:26" ht="141.75" customHeight="1" x14ac:dyDescent="0.25">
      <c r="A862" s="28">
        <v>862</v>
      </c>
      <c r="B862" s="30" t="s">
        <v>18</v>
      </c>
      <c r="C862" s="30" t="s">
        <v>19</v>
      </c>
      <c r="D862" s="32" t="s">
        <v>2186</v>
      </c>
      <c r="E862" s="334" t="s">
        <v>21</v>
      </c>
      <c r="F862" s="321" t="s">
        <v>2187</v>
      </c>
      <c r="G862" s="321" t="s">
        <v>23</v>
      </c>
      <c r="H862" s="339" t="s">
        <v>24</v>
      </c>
      <c r="I862" s="36" t="s">
        <v>25</v>
      </c>
      <c r="J862" s="37"/>
      <c r="K862" s="39"/>
      <c r="L862" s="100"/>
      <c r="M862" s="39"/>
      <c r="N862" s="39"/>
      <c r="O862" s="39"/>
      <c r="P862" s="39"/>
      <c r="Q862" s="39"/>
      <c r="R862" s="39"/>
      <c r="S862" s="39"/>
      <c r="T862" s="39"/>
      <c r="U862" s="39"/>
      <c r="V862" s="39"/>
      <c r="W862" s="39"/>
      <c r="X862" s="39"/>
      <c r="Y862" s="39"/>
      <c r="Z862" s="39"/>
    </row>
    <row r="863" spans="1:26" ht="63" customHeight="1" x14ac:dyDescent="0.25">
      <c r="A863" s="28">
        <v>863</v>
      </c>
      <c r="B863" s="30" t="s">
        <v>18</v>
      </c>
      <c r="C863" s="30" t="s">
        <v>19</v>
      </c>
      <c r="D863" s="32" t="s">
        <v>2188</v>
      </c>
      <c r="E863" s="334" t="s">
        <v>21</v>
      </c>
      <c r="F863" s="321" t="s">
        <v>2189</v>
      </c>
      <c r="G863" s="321" t="s">
        <v>23</v>
      </c>
      <c r="H863" s="339" t="s">
        <v>24</v>
      </c>
      <c r="I863" s="36" t="s">
        <v>25</v>
      </c>
      <c r="J863" s="37"/>
      <c r="K863" s="39"/>
      <c r="L863" s="100"/>
      <c r="M863" s="39"/>
      <c r="N863" s="39"/>
      <c r="O863" s="39"/>
      <c r="P863" s="39"/>
      <c r="Q863" s="39"/>
      <c r="R863" s="39"/>
      <c r="S863" s="39"/>
      <c r="T863" s="39"/>
      <c r="U863" s="39"/>
      <c r="V863" s="39"/>
      <c r="W863" s="39"/>
      <c r="X863" s="39"/>
      <c r="Y863" s="39"/>
      <c r="Z863" s="39"/>
    </row>
    <row r="864" spans="1:26" ht="63" customHeight="1" x14ac:dyDescent="0.25">
      <c r="A864" s="28">
        <v>864</v>
      </c>
      <c r="B864" s="30" t="s">
        <v>18</v>
      </c>
      <c r="C864" s="30" t="s">
        <v>19</v>
      </c>
      <c r="D864" s="32" t="s">
        <v>2190</v>
      </c>
      <c r="E864" s="334" t="s">
        <v>21</v>
      </c>
      <c r="F864" s="321" t="s">
        <v>2189</v>
      </c>
      <c r="G864" s="321" t="s">
        <v>23</v>
      </c>
      <c r="H864" s="339" t="s">
        <v>24</v>
      </c>
      <c r="I864" s="36" t="s">
        <v>25</v>
      </c>
      <c r="J864" s="37"/>
      <c r="K864" s="39"/>
      <c r="L864" s="100"/>
      <c r="M864" s="39"/>
      <c r="N864" s="39"/>
      <c r="O864" s="39"/>
      <c r="P864" s="39"/>
      <c r="Q864" s="39"/>
      <c r="R864" s="39"/>
      <c r="S864" s="39"/>
      <c r="T864" s="39"/>
      <c r="U864" s="39"/>
      <c r="V864" s="39"/>
      <c r="W864" s="39"/>
      <c r="X864" s="39"/>
      <c r="Y864" s="39"/>
      <c r="Z864" s="39"/>
    </row>
    <row r="865" spans="1:26" ht="31.5" customHeight="1" x14ac:dyDescent="0.25">
      <c r="A865" s="28">
        <v>865</v>
      </c>
      <c r="B865" s="30" t="s">
        <v>18</v>
      </c>
      <c r="C865" s="30" t="s">
        <v>19</v>
      </c>
      <c r="D865" s="32" t="s">
        <v>2191</v>
      </c>
      <c r="E865" s="334" t="s">
        <v>21</v>
      </c>
      <c r="F865" s="321" t="s">
        <v>2192</v>
      </c>
      <c r="G865" s="321" t="s">
        <v>23</v>
      </c>
      <c r="H865" s="322" t="s">
        <v>46</v>
      </c>
      <c r="I865" s="36" t="s">
        <v>25</v>
      </c>
      <c r="J865" s="37"/>
      <c r="K865" s="39"/>
      <c r="L865" s="100"/>
      <c r="M865" s="39"/>
      <c r="N865" s="39"/>
      <c r="O865" s="39"/>
      <c r="P865" s="39"/>
      <c r="Q865" s="39"/>
      <c r="R865" s="39"/>
      <c r="S865" s="39"/>
      <c r="T865" s="39"/>
      <c r="U865" s="39"/>
      <c r="V865" s="39"/>
      <c r="W865" s="39"/>
      <c r="X865" s="39"/>
      <c r="Y865" s="39"/>
      <c r="Z865" s="39"/>
    </row>
    <row r="866" spans="1:26" ht="78.75" customHeight="1" x14ac:dyDescent="0.25">
      <c r="A866" s="28">
        <v>866</v>
      </c>
      <c r="B866" s="30" t="s">
        <v>18</v>
      </c>
      <c r="C866" s="30" t="s">
        <v>19</v>
      </c>
      <c r="D866" s="32" t="s">
        <v>2193</v>
      </c>
      <c r="E866" s="334" t="s">
        <v>21</v>
      </c>
      <c r="F866" s="321" t="s">
        <v>2194</v>
      </c>
      <c r="G866" s="321" t="s">
        <v>2195</v>
      </c>
      <c r="H866" s="339" t="s">
        <v>2196</v>
      </c>
      <c r="I866" s="36" t="s">
        <v>25</v>
      </c>
      <c r="J866" s="37"/>
      <c r="K866" s="39"/>
      <c r="L866" s="100"/>
      <c r="M866" s="39"/>
      <c r="N866" s="39"/>
      <c r="O866" s="39"/>
      <c r="P866" s="39"/>
      <c r="Q866" s="39"/>
      <c r="R866" s="39"/>
      <c r="S866" s="39"/>
      <c r="T866" s="39"/>
      <c r="U866" s="39"/>
      <c r="V866" s="39"/>
      <c r="W866" s="39"/>
      <c r="X866" s="39"/>
      <c r="Y866" s="39"/>
      <c r="Z866" s="39"/>
    </row>
    <row r="867" spans="1:26" ht="31.5" customHeight="1" x14ac:dyDescent="0.25">
      <c r="A867" s="28">
        <v>867</v>
      </c>
      <c r="B867" s="30" t="s">
        <v>18</v>
      </c>
      <c r="C867" s="30" t="s">
        <v>19</v>
      </c>
      <c r="D867" s="32" t="s">
        <v>2197</v>
      </c>
      <c r="E867" s="334" t="s">
        <v>21</v>
      </c>
      <c r="F867" s="321" t="s">
        <v>2198</v>
      </c>
      <c r="G867" s="321" t="s">
        <v>23</v>
      </c>
      <c r="H867" s="339" t="s">
        <v>24</v>
      </c>
      <c r="I867" s="36" t="s">
        <v>25</v>
      </c>
      <c r="J867" s="37"/>
      <c r="K867" s="39"/>
      <c r="L867" s="100"/>
      <c r="M867" s="39"/>
      <c r="N867" s="39"/>
      <c r="O867" s="39"/>
      <c r="P867" s="39"/>
      <c r="Q867" s="39"/>
      <c r="R867" s="39"/>
      <c r="S867" s="39"/>
      <c r="T867" s="39"/>
      <c r="U867" s="39"/>
      <c r="V867" s="39"/>
      <c r="W867" s="39"/>
      <c r="X867" s="39"/>
      <c r="Y867" s="39"/>
      <c r="Z867" s="39"/>
    </row>
    <row r="868" spans="1:26" ht="47.25" customHeight="1" x14ac:dyDescent="0.25">
      <c r="A868" s="28">
        <v>868</v>
      </c>
      <c r="B868" s="30" t="s">
        <v>18</v>
      </c>
      <c r="C868" s="30" t="s">
        <v>19</v>
      </c>
      <c r="D868" s="32" t="s">
        <v>2199</v>
      </c>
      <c r="E868" s="334" t="s">
        <v>58</v>
      </c>
      <c r="F868" s="321" t="s">
        <v>2200</v>
      </c>
      <c r="G868" s="321" t="s">
        <v>1956</v>
      </c>
      <c r="H868" s="339" t="s">
        <v>24</v>
      </c>
      <c r="I868" s="36" t="s">
        <v>25</v>
      </c>
      <c r="J868" s="37"/>
      <c r="K868" s="39"/>
      <c r="L868" s="100"/>
      <c r="M868" s="39"/>
      <c r="N868" s="39"/>
      <c r="O868" s="39"/>
      <c r="P868" s="39"/>
      <c r="Q868" s="39"/>
      <c r="R868" s="39"/>
      <c r="S868" s="39"/>
      <c r="T868" s="39"/>
      <c r="U868" s="39"/>
      <c r="V868" s="39"/>
      <c r="W868" s="39"/>
      <c r="X868" s="39"/>
      <c r="Y868" s="39"/>
      <c r="Z868" s="39"/>
    </row>
    <row r="869" spans="1:26" ht="47.25" customHeight="1" x14ac:dyDescent="0.25">
      <c r="A869" s="28">
        <v>869</v>
      </c>
      <c r="B869" s="30" t="s">
        <v>18</v>
      </c>
      <c r="C869" s="30" t="s">
        <v>19</v>
      </c>
      <c r="D869" s="32" t="s">
        <v>2201</v>
      </c>
      <c r="E869" s="334" t="s">
        <v>21</v>
      </c>
      <c r="F869" s="321" t="s">
        <v>2202</v>
      </c>
      <c r="G869" s="321" t="s">
        <v>23</v>
      </c>
      <c r="H869" s="339" t="s">
        <v>807</v>
      </c>
      <c r="I869" s="36" t="s">
        <v>25</v>
      </c>
      <c r="J869" s="37"/>
      <c r="K869" s="39"/>
      <c r="L869" s="100"/>
      <c r="M869" s="39"/>
      <c r="N869" s="39"/>
      <c r="O869" s="39"/>
      <c r="P869" s="39"/>
      <c r="Q869" s="39"/>
      <c r="R869" s="39"/>
      <c r="S869" s="39"/>
      <c r="T869" s="39"/>
      <c r="U869" s="39"/>
      <c r="V869" s="39"/>
      <c r="W869" s="39"/>
      <c r="X869" s="39"/>
      <c r="Y869" s="39"/>
      <c r="Z869" s="39"/>
    </row>
    <row r="870" spans="1:26" ht="47.25" customHeight="1" x14ac:dyDescent="0.25">
      <c r="A870" s="28">
        <v>870</v>
      </c>
      <c r="B870" s="30" t="s">
        <v>18</v>
      </c>
      <c r="C870" s="30" t="s">
        <v>19</v>
      </c>
      <c r="D870" s="32" t="s">
        <v>2203</v>
      </c>
      <c r="E870" s="334" t="s">
        <v>21</v>
      </c>
      <c r="F870" s="321" t="s">
        <v>2202</v>
      </c>
      <c r="G870" s="321" t="s">
        <v>23</v>
      </c>
      <c r="H870" s="339" t="s">
        <v>807</v>
      </c>
      <c r="I870" s="36" t="s">
        <v>25</v>
      </c>
      <c r="J870" s="37"/>
      <c r="K870" s="39"/>
      <c r="L870" s="100"/>
      <c r="M870" s="39"/>
      <c r="N870" s="39"/>
      <c r="O870" s="39"/>
      <c r="P870" s="39"/>
      <c r="Q870" s="39"/>
      <c r="R870" s="39"/>
      <c r="S870" s="39"/>
      <c r="T870" s="39"/>
      <c r="U870" s="39"/>
      <c r="V870" s="39"/>
      <c r="W870" s="39"/>
      <c r="X870" s="39"/>
      <c r="Y870" s="39"/>
      <c r="Z870" s="39"/>
    </row>
    <row r="871" spans="1:26" ht="47.25" customHeight="1" x14ac:dyDescent="0.25">
      <c r="A871" s="28">
        <v>871</v>
      </c>
      <c r="B871" s="30" t="s">
        <v>18</v>
      </c>
      <c r="C871" s="30" t="s">
        <v>19</v>
      </c>
      <c r="D871" s="32" t="s">
        <v>2204</v>
      </c>
      <c r="E871" s="334" t="s">
        <v>21</v>
      </c>
      <c r="F871" s="321" t="s">
        <v>2202</v>
      </c>
      <c r="G871" s="321" t="s">
        <v>23</v>
      </c>
      <c r="H871" s="339" t="s">
        <v>807</v>
      </c>
      <c r="I871" s="36" t="s">
        <v>25</v>
      </c>
      <c r="J871" s="37"/>
      <c r="K871" s="39"/>
      <c r="L871" s="100"/>
      <c r="M871" s="39"/>
      <c r="N871" s="39"/>
      <c r="O871" s="39"/>
      <c r="P871" s="39"/>
      <c r="Q871" s="39"/>
      <c r="R871" s="39"/>
      <c r="S871" s="39"/>
      <c r="T871" s="39"/>
      <c r="U871" s="39"/>
      <c r="V871" s="39"/>
      <c r="W871" s="39"/>
      <c r="X871" s="39"/>
      <c r="Y871" s="39"/>
      <c r="Z871" s="39"/>
    </row>
    <row r="872" spans="1:26" ht="47.25" customHeight="1" x14ac:dyDescent="0.25">
      <c r="A872" s="28">
        <v>872</v>
      </c>
      <c r="B872" s="30" t="s">
        <v>18</v>
      </c>
      <c r="C872" s="30" t="s">
        <v>19</v>
      </c>
      <c r="D872" s="32" t="s">
        <v>2205</v>
      </c>
      <c r="E872" s="334" t="s">
        <v>21</v>
      </c>
      <c r="F872" s="321" t="s">
        <v>2202</v>
      </c>
      <c r="G872" s="321" t="s">
        <v>23</v>
      </c>
      <c r="H872" s="339" t="s">
        <v>807</v>
      </c>
      <c r="I872" s="36" t="s">
        <v>25</v>
      </c>
      <c r="J872" s="37"/>
      <c r="K872" s="39"/>
      <c r="L872" s="100"/>
      <c r="M872" s="39"/>
      <c r="N872" s="39"/>
      <c r="O872" s="39"/>
      <c r="P872" s="39"/>
      <c r="Q872" s="39"/>
      <c r="R872" s="39"/>
      <c r="S872" s="39"/>
      <c r="T872" s="39"/>
      <c r="U872" s="39"/>
      <c r="V872" s="39"/>
      <c r="W872" s="39"/>
      <c r="X872" s="39"/>
      <c r="Y872" s="39"/>
      <c r="Z872" s="39"/>
    </row>
    <row r="873" spans="1:26" ht="47.25" customHeight="1" x14ac:dyDescent="0.25">
      <c r="A873" s="28">
        <v>873</v>
      </c>
      <c r="B873" s="30" t="s">
        <v>18</v>
      </c>
      <c r="C873" s="30" t="s">
        <v>19</v>
      </c>
      <c r="D873" s="32" t="s">
        <v>2205</v>
      </c>
      <c r="E873" s="334" t="s">
        <v>21</v>
      </c>
      <c r="F873" s="321" t="s">
        <v>2202</v>
      </c>
      <c r="G873" s="321" t="s">
        <v>23</v>
      </c>
      <c r="H873" s="339" t="s">
        <v>807</v>
      </c>
      <c r="I873" s="36" t="s">
        <v>25</v>
      </c>
      <c r="J873" s="37"/>
      <c r="K873" s="39"/>
      <c r="L873" s="100"/>
      <c r="M873" s="39"/>
      <c r="N873" s="39"/>
      <c r="O873" s="39"/>
      <c r="P873" s="39"/>
      <c r="Q873" s="39"/>
      <c r="R873" s="39"/>
      <c r="S873" s="39"/>
      <c r="T873" s="39"/>
      <c r="U873" s="39"/>
      <c r="V873" s="39"/>
      <c r="W873" s="39"/>
      <c r="X873" s="39"/>
      <c r="Y873" s="39"/>
      <c r="Z873" s="39"/>
    </row>
    <row r="874" spans="1:26" ht="47.25" customHeight="1" x14ac:dyDescent="0.25">
      <c r="A874" s="28">
        <v>874</v>
      </c>
      <c r="B874" s="30" t="s">
        <v>18</v>
      </c>
      <c r="C874" s="30" t="s">
        <v>19</v>
      </c>
      <c r="D874" s="32" t="s">
        <v>2205</v>
      </c>
      <c r="E874" s="334" t="s">
        <v>21</v>
      </c>
      <c r="F874" s="321" t="s">
        <v>2202</v>
      </c>
      <c r="G874" s="321" t="s">
        <v>23</v>
      </c>
      <c r="H874" s="339" t="s">
        <v>807</v>
      </c>
      <c r="I874" s="36" t="s">
        <v>25</v>
      </c>
      <c r="J874" s="37"/>
      <c r="K874" s="39"/>
      <c r="L874" s="100"/>
      <c r="M874" s="39"/>
      <c r="N874" s="39"/>
      <c r="O874" s="39"/>
      <c r="P874" s="39"/>
      <c r="Q874" s="39"/>
      <c r="R874" s="39"/>
      <c r="S874" s="39"/>
      <c r="T874" s="39"/>
      <c r="U874" s="39"/>
      <c r="V874" s="39"/>
      <c r="W874" s="39"/>
      <c r="X874" s="39"/>
      <c r="Y874" s="39"/>
      <c r="Z874" s="39"/>
    </row>
    <row r="875" spans="1:26" ht="47.25" customHeight="1" x14ac:dyDescent="0.25">
      <c r="A875" s="28">
        <v>875</v>
      </c>
      <c r="B875" s="30" t="s">
        <v>18</v>
      </c>
      <c r="C875" s="30" t="s">
        <v>19</v>
      </c>
      <c r="D875" s="32" t="s">
        <v>2205</v>
      </c>
      <c r="E875" s="334" t="s">
        <v>21</v>
      </c>
      <c r="F875" s="321" t="s">
        <v>2202</v>
      </c>
      <c r="G875" s="321" t="s">
        <v>23</v>
      </c>
      <c r="H875" s="339" t="s">
        <v>807</v>
      </c>
      <c r="I875" s="36" t="s">
        <v>25</v>
      </c>
      <c r="J875" s="37"/>
      <c r="K875" s="39"/>
      <c r="L875" s="100"/>
      <c r="M875" s="39"/>
      <c r="N875" s="39"/>
      <c r="O875" s="39"/>
      <c r="P875" s="39"/>
      <c r="Q875" s="39"/>
      <c r="R875" s="39"/>
      <c r="S875" s="39"/>
      <c r="T875" s="39"/>
      <c r="U875" s="39"/>
      <c r="V875" s="39"/>
      <c r="W875" s="39"/>
      <c r="X875" s="39"/>
      <c r="Y875" s="39"/>
      <c r="Z875" s="39"/>
    </row>
    <row r="876" spans="1:26" ht="63" customHeight="1" x14ac:dyDescent="0.25">
      <c r="A876" s="28">
        <v>876</v>
      </c>
      <c r="B876" s="30" t="s">
        <v>18</v>
      </c>
      <c r="C876" s="30" t="s">
        <v>19</v>
      </c>
      <c r="D876" s="32" t="s">
        <v>2206</v>
      </c>
      <c r="E876" s="334" t="s">
        <v>58</v>
      </c>
      <c r="F876" s="321" t="s">
        <v>2207</v>
      </c>
      <c r="G876" s="321" t="s">
        <v>23</v>
      </c>
      <c r="H876" s="339" t="s">
        <v>24</v>
      </c>
      <c r="I876" s="36" t="s">
        <v>25</v>
      </c>
      <c r="J876" s="37"/>
      <c r="K876" s="39"/>
      <c r="L876" s="100"/>
      <c r="M876" s="39"/>
      <c r="N876" s="39"/>
      <c r="O876" s="39"/>
      <c r="P876" s="39"/>
      <c r="Q876" s="39"/>
      <c r="R876" s="39"/>
      <c r="S876" s="39"/>
      <c r="T876" s="39"/>
      <c r="U876" s="39"/>
      <c r="V876" s="39"/>
      <c r="W876" s="39"/>
      <c r="X876" s="39"/>
      <c r="Y876" s="39"/>
      <c r="Z876" s="39"/>
    </row>
    <row r="877" spans="1:26" ht="47.25" customHeight="1" x14ac:dyDescent="0.25">
      <c r="A877" s="28">
        <v>877</v>
      </c>
      <c r="B877" s="30" t="s">
        <v>18</v>
      </c>
      <c r="C877" s="30" t="s">
        <v>19</v>
      </c>
      <c r="D877" s="32" t="s">
        <v>2208</v>
      </c>
      <c r="E877" s="334" t="s">
        <v>21</v>
      </c>
      <c r="F877" s="321" t="s">
        <v>2202</v>
      </c>
      <c r="G877" s="321" t="s">
        <v>23</v>
      </c>
      <c r="H877" s="339" t="s">
        <v>807</v>
      </c>
      <c r="I877" s="36" t="s">
        <v>25</v>
      </c>
      <c r="J877" s="37"/>
      <c r="K877" s="39"/>
      <c r="L877" s="100"/>
      <c r="M877" s="39"/>
      <c r="N877" s="39"/>
      <c r="O877" s="39"/>
      <c r="P877" s="39"/>
      <c r="Q877" s="39"/>
      <c r="R877" s="39"/>
      <c r="S877" s="39"/>
      <c r="T877" s="39"/>
      <c r="U877" s="39"/>
      <c r="V877" s="39"/>
      <c r="W877" s="39"/>
      <c r="X877" s="39"/>
      <c r="Y877" s="39"/>
      <c r="Z877" s="39"/>
    </row>
    <row r="878" spans="1:26" ht="47.25" customHeight="1" x14ac:dyDescent="0.25">
      <c r="A878" s="28">
        <v>878</v>
      </c>
      <c r="B878" s="30" t="s">
        <v>18</v>
      </c>
      <c r="C878" s="30" t="s">
        <v>19</v>
      </c>
      <c r="D878" s="32" t="s">
        <v>2205</v>
      </c>
      <c r="E878" s="334" t="s">
        <v>21</v>
      </c>
      <c r="F878" s="321" t="s">
        <v>2202</v>
      </c>
      <c r="G878" s="321" t="s">
        <v>23</v>
      </c>
      <c r="H878" s="339" t="s">
        <v>807</v>
      </c>
      <c r="I878" s="36" t="s">
        <v>25</v>
      </c>
      <c r="J878" s="37"/>
      <c r="K878" s="39"/>
      <c r="L878" s="100"/>
      <c r="M878" s="39"/>
      <c r="N878" s="39"/>
      <c r="O878" s="39"/>
      <c r="P878" s="39"/>
      <c r="Q878" s="39"/>
      <c r="R878" s="39"/>
      <c r="S878" s="39"/>
      <c r="T878" s="39"/>
      <c r="U878" s="39"/>
      <c r="V878" s="39"/>
      <c r="W878" s="39"/>
      <c r="X878" s="39"/>
      <c r="Y878" s="39"/>
      <c r="Z878" s="39"/>
    </row>
    <row r="879" spans="1:26" ht="78.75" customHeight="1" x14ac:dyDescent="0.25">
      <c r="A879" s="28">
        <v>879</v>
      </c>
      <c r="B879" s="30" t="s">
        <v>18</v>
      </c>
      <c r="C879" s="30" t="s">
        <v>19</v>
      </c>
      <c r="D879" s="32" t="s">
        <v>2209</v>
      </c>
      <c r="E879" s="334" t="s">
        <v>58</v>
      </c>
      <c r="F879" s="321" t="s">
        <v>2172</v>
      </c>
      <c r="G879" s="321" t="s">
        <v>893</v>
      </c>
      <c r="H879" s="339" t="s">
        <v>894</v>
      </c>
      <c r="I879" s="36" t="s">
        <v>25</v>
      </c>
      <c r="J879" s="37"/>
      <c r="K879" s="39"/>
      <c r="L879" s="100"/>
      <c r="M879" s="39"/>
      <c r="N879" s="39"/>
      <c r="O879" s="39"/>
      <c r="P879" s="39"/>
      <c r="Q879" s="39"/>
      <c r="R879" s="39"/>
      <c r="S879" s="39"/>
      <c r="T879" s="39"/>
      <c r="U879" s="39"/>
      <c r="V879" s="39"/>
      <c r="W879" s="39"/>
      <c r="X879" s="39"/>
      <c r="Y879" s="39"/>
      <c r="Z879" s="39"/>
    </row>
    <row r="880" spans="1:26" ht="47.25" customHeight="1" x14ac:dyDescent="0.25">
      <c r="A880" s="28">
        <v>880</v>
      </c>
      <c r="B880" s="30" t="s">
        <v>18</v>
      </c>
      <c r="C880" s="30" t="s">
        <v>19</v>
      </c>
      <c r="D880" s="32" t="s">
        <v>2210</v>
      </c>
      <c r="E880" s="334" t="s">
        <v>21</v>
      </c>
      <c r="F880" s="321" t="s">
        <v>2202</v>
      </c>
      <c r="G880" s="321" t="s">
        <v>23</v>
      </c>
      <c r="H880" s="339" t="s">
        <v>807</v>
      </c>
      <c r="I880" s="36" t="s">
        <v>25</v>
      </c>
      <c r="J880" s="37"/>
      <c r="K880" s="39"/>
      <c r="L880" s="100"/>
      <c r="M880" s="39"/>
      <c r="N880" s="39"/>
      <c r="O880" s="39"/>
      <c r="P880" s="39"/>
      <c r="Q880" s="39"/>
      <c r="R880" s="39"/>
      <c r="S880" s="39"/>
      <c r="T880" s="39"/>
      <c r="U880" s="39"/>
      <c r="V880" s="39"/>
      <c r="W880" s="39"/>
      <c r="X880" s="39"/>
      <c r="Y880" s="39"/>
      <c r="Z880" s="39"/>
    </row>
    <row r="881" spans="1:26" ht="47.25" customHeight="1" x14ac:dyDescent="0.25">
      <c r="A881" s="28">
        <v>881</v>
      </c>
      <c r="B881" s="30" t="s">
        <v>18</v>
      </c>
      <c r="C881" s="30" t="s">
        <v>19</v>
      </c>
      <c r="D881" s="32" t="s">
        <v>2208</v>
      </c>
      <c r="E881" s="334" t="s">
        <v>21</v>
      </c>
      <c r="F881" s="321" t="s">
        <v>2202</v>
      </c>
      <c r="G881" s="321" t="s">
        <v>23</v>
      </c>
      <c r="H881" s="339" t="s">
        <v>807</v>
      </c>
      <c r="I881" s="36" t="s">
        <v>25</v>
      </c>
      <c r="J881" s="37"/>
      <c r="K881" s="39"/>
      <c r="L881" s="100"/>
      <c r="M881" s="39"/>
      <c r="N881" s="39"/>
      <c r="O881" s="39"/>
      <c r="P881" s="39"/>
      <c r="Q881" s="39"/>
      <c r="R881" s="39"/>
      <c r="S881" s="39"/>
      <c r="T881" s="39"/>
      <c r="U881" s="39"/>
      <c r="V881" s="39"/>
      <c r="W881" s="39"/>
      <c r="X881" s="39"/>
      <c r="Y881" s="39"/>
      <c r="Z881" s="39"/>
    </row>
    <row r="882" spans="1:26" ht="94.5" customHeight="1" x14ac:dyDescent="0.25">
      <c r="A882" s="28">
        <v>882</v>
      </c>
      <c r="B882" s="30" t="s">
        <v>18</v>
      </c>
      <c r="C882" s="30" t="s">
        <v>19</v>
      </c>
      <c r="D882" s="32" t="s">
        <v>2211</v>
      </c>
      <c r="E882" s="334" t="s">
        <v>58</v>
      </c>
      <c r="F882" s="321" t="s">
        <v>2212</v>
      </c>
      <c r="G882" s="321" t="s">
        <v>23</v>
      </c>
      <c r="H882" s="339" t="s">
        <v>24</v>
      </c>
      <c r="I882" s="36" t="s">
        <v>25</v>
      </c>
      <c r="J882" s="37"/>
      <c r="K882" s="39"/>
      <c r="L882" s="100"/>
      <c r="M882" s="39"/>
      <c r="N882" s="39"/>
      <c r="O882" s="39"/>
      <c r="P882" s="39"/>
      <c r="Q882" s="39"/>
      <c r="R882" s="39"/>
      <c r="S882" s="39"/>
      <c r="T882" s="39"/>
      <c r="U882" s="39"/>
      <c r="V882" s="39"/>
      <c r="W882" s="39"/>
      <c r="X882" s="39"/>
      <c r="Y882" s="39"/>
      <c r="Z882" s="39"/>
    </row>
    <row r="883" spans="1:26" ht="47.25" customHeight="1" x14ac:dyDescent="0.25">
      <c r="A883" s="28">
        <v>883</v>
      </c>
      <c r="B883" s="30" t="s">
        <v>18</v>
      </c>
      <c r="C883" s="30" t="s">
        <v>19</v>
      </c>
      <c r="D883" s="32" t="s">
        <v>2205</v>
      </c>
      <c r="E883" s="334" t="s">
        <v>21</v>
      </c>
      <c r="F883" s="321" t="s">
        <v>2202</v>
      </c>
      <c r="G883" s="321" t="s">
        <v>23</v>
      </c>
      <c r="H883" s="339" t="s">
        <v>807</v>
      </c>
      <c r="I883" s="36" t="s">
        <v>25</v>
      </c>
      <c r="J883" s="37"/>
      <c r="K883" s="39"/>
      <c r="L883" s="100"/>
      <c r="M883" s="39"/>
      <c r="N883" s="39"/>
      <c r="O883" s="39"/>
      <c r="P883" s="39"/>
      <c r="Q883" s="39"/>
      <c r="R883" s="39"/>
      <c r="S883" s="39"/>
      <c r="T883" s="39"/>
      <c r="U883" s="39"/>
      <c r="V883" s="39"/>
      <c r="W883" s="39"/>
      <c r="X883" s="39"/>
      <c r="Y883" s="39"/>
      <c r="Z883" s="39"/>
    </row>
    <row r="884" spans="1:26" ht="15.75" hidden="1" customHeight="1" x14ac:dyDescent="0.25">
      <c r="A884" s="28">
        <v>884</v>
      </c>
      <c r="B884" s="30" t="s">
        <v>30</v>
      </c>
      <c r="C884" s="30" t="s">
        <v>41</v>
      </c>
      <c r="D884" s="32" t="s">
        <v>2078</v>
      </c>
      <c r="E884" s="334" t="s">
        <v>21</v>
      </c>
      <c r="F884" s="321" t="s">
        <v>222</v>
      </c>
      <c r="G884" s="335" t="s">
        <v>66</v>
      </c>
      <c r="H884" s="350" t="s">
        <v>46</v>
      </c>
      <c r="I884" s="41"/>
      <c r="J884" s="42"/>
      <c r="K884" s="39"/>
      <c r="L884" s="106"/>
      <c r="M884" s="39"/>
      <c r="N884" s="39"/>
      <c r="O884" s="39"/>
      <c r="P884" s="39"/>
      <c r="Q884" s="39"/>
      <c r="R884" s="39"/>
      <c r="S884" s="39"/>
      <c r="T884" s="39"/>
      <c r="U884" s="39"/>
      <c r="V884" s="39"/>
      <c r="W884" s="39"/>
      <c r="X884" s="39"/>
      <c r="Y884" s="39"/>
      <c r="Z884" s="39"/>
    </row>
    <row r="885" spans="1:26" ht="15.75" hidden="1" customHeight="1" x14ac:dyDescent="0.25">
      <c r="A885" s="28">
        <v>885</v>
      </c>
      <c r="B885" s="30" t="s">
        <v>30</v>
      </c>
      <c r="C885" s="30" t="s">
        <v>41</v>
      </c>
      <c r="D885" s="32" t="s">
        <v>2078</v>
      </c>
      <c r="E885" s="334" t="s">
        <v>21</v>
      </c>
      <c r="F885" s="321" t="s">
        <v>222</v>
      </c>
      <c r="G885" s="335" t="s">
        <v>315</v>
      </c>
      <c r="H885" s="350" t="s">
        <v>46</v>
      </c>
      <c r="I885" s="41"/>
      <c r="J885" s="42"/>
      <c r="K885" s="39"/>
      <c r="L885" s="106"/>
      <c r="M885" s="39"/>
      <c r="N885" s="39"/>
      <c r="O885" s="39"/>
      <c r="P885" s="39"/>
      <c r="Q885" s="39"/>
      <c r="R885" s="39"/>
      <c r="S885" s="39"/>
      <c r="T885" s="39"/>
      <c r="U885" s="39"/>
      <c r="V885" s="39"/>
      <c r="W885" s="39"/>
      <c r="X885" s="39"/>
      <c r="Y885" s="39"/>
      <c r="Z885" s="39"/>
    </row>
    <row r="886" spans="1:26" ht="15.75" hidden="1" customHeight="1" x14ac:dyDescent="0.25">
      <c r="A886" s="28">
        <v>886</v>
      </c>
      <c r="B886" s="30" t="s">
        <v>30</v>
      </c>
      <c r="C886" s="30" t="s">
        <v>41</v>
      </c>
      <c r="D886" s="32" t="s">
        <v>2078</v>
      </c>
      <c r="E886" s="334" t="s">
        <v>21</v>
      </c>
      <c r="F886" s="321" t="s">
        <v>222</v>
      </c>
      <c r="G886" s="335" t="s">
        <v>315</v>
      </c>
      <c r="H886" s="350" t="s">
        <v>46</v>
      </c>
      <c r="I886" s="41"/>
      <c r="J886" s="42"/>
      <c r="K886" s="39"/>
      <c r="L886" s="106"/>
      <c r="M886" s="39"/>
      <c r="N886" s="39"/>
      <c r="O886" s="39"/>
      <c r="P886" s="39"/>
      <c r="Q886" s="39"/>
      <c r="R886" s="39"/>
      <c r="S886" s="39"/>
      <c r="T886" s="39"/>
      <c r="U886" s="39"/>
      <c r="V886" s="39"/>
      <c r="W886" s="39"/>
      <c r="X886" s="39"/>
      <c r="Y886" s="39"/>
      <c r="Z886" s="39"/>
    </row>
    <row r="887" spans="1:26" ht="47.25" hidden="1" customHeight="1" x14ac:dyDescent="0.25">
      <c r="A887" s="28">
        <v>887</v>
      </c>
      <c r="B887" s="30" t="s">
        <v>30</v>
      </c>
      <c r="C887" s="30" t="s">
        <v>41</v>
      </c>
      <c r="D887" s="32" t="s">
        <v>2213</v>
      </c>
      <c r="E887" s="334" t="s">
        <v>21</v>
      </c>
      <c r="F887" s="335" t="s">
        <v>57</v>
      </c>
      <c r="G887" s="335" t="s">
        <v>1999</v>
      </c>
      <c r="H887" s="350" t="s">
        <v>46</v>
      </c>
      <c r="I887" s="41"/>
      <c r="J887" s="42"/>
      <c r="K887" s="39"/>
      <c r="L887" s="106"/>
      <c r="M887" s="39"/>
      <c r="N887" s="39"/>
      <c r="O887" s="39"/>
      <c r="P887" s="39"/>
      <c r="Q887" s="39"/>
      <c r="R887" s="39"/>
      <c r="S887" s="39"/>
      <c r="T887" s="39"/>
      <c r="U887" s="39"/>
      <c r="V887" s="39"/>
      <c r="W887" s="39"/>
      <c r="X887" s="39"/>
      <c r="Y887" s="39"/>
      <c r="Z887" s="39"/>
    </row>
    <row r="888" spans="1:26" ht="63" hidden="1" customHeight="1" x14ac:dyDescent="0.25">
      <c r="A888" s="28">
        <v>888</v>
      </c>
      <c r="B888" s="30" t="s">
        <v>30</v>
      </c>
      <c r="C888" s="30" t="s">
        <v>41</v>
      </c>
      <c r="D888" s="32" t="s">
        <v>2214</v>
      </c>
      <c r="E888" s="334" t="s">
        <v>21</v>
      </c>
      <c r="F888" s="335" t="s">
        <v>57</v>
      </c>
      <c r="G888" s="335" t="s">
        <v>2215</v>
      </c>
      <c r="H888" s="350" t="s">
        <v>46</v>
      </c>
      <c r="I888" s="41"/>
      <c r="J888" s="42"/>
      <c r="K888" s="39"/>
      <c r="L888" s="106"/>
      <c r="M888" s="39"/>
      <c r="N888" s="39"/>
      <c r="O888" s="39"/>
      <c r="P888" s="39"/>
      <c r="Q888" s="39"/>
      <c r="R888" s="39"/>
      <c r="S888" s="39"/>
      <c r="T888" s="39"/>
      <c r="U888" s="39"/>
      <c r="V888" s="39"/>
      <c r="W888" s="39"/>
      <c r="X888" s="39"/>
      <c r="Y888" s="39"/>
      <c r="Z888" s="39"/>
    </row>
    <row r="889" spans="1:26" ht="47.25" hidden="1" customHeight="1" x14ac:dyDescent="0.25">
      <c r="A889" s="28">
        <v>889</v>
      </c>
      <c r="B889" s="30" t="s">
        <v>30</v>
      </c>
      <c r="C889" s="30" t="s">
        <v>41</v>
      </c>
      <c r="D889" s="32" t="s">
        <v>2216</v>
      </c>
      <c r="E889" s="334" t="s">
        <v>58</v>
      </c>
      <c r="F889" s="335" t="s">
        <v>2217</v>
      </c>
      <c r="G889" s="335" t="s">
        <v>2101</v>
      </c>
      <c r="H889" s="350" t="s">
        <v>24</v>
      </c>
      <c r="I889" s="41"/>
      <c r="J889" s="42"/>
      <c r="K889" s="39"/>
      <c r="L889" s="106"/>
      <c r="M889" s="39"/>
      <c r="N889" s="39"/>
      <c r="O889" s="39"/>
      <c r="P889" s="39"/>
      <c r="Q889" s="39"/>
      <c r="R889" s="39"/>
      <c r="S889" s="39"/>
      <c r="T889" s="39"/>
      <c r="U889" s="39"/>
      <c r="V889" s="39"/>
      <c r="W889" s="39"/>
      <c r="X889" s="39"/>
      <c r="Y889" s="39"/>
      <c r="Z889" s="39"/>
    </row>
    <row r="890" spans="1:26" ht="31.5" hidden="1" customHeight="1" x14ac:dyDescent="0.25">
      <c r="A890" s="28">
        <v>890</v>
      </c>
      <c r="B890" s="30" t="s">
        <v>30</v>
      </c>
      <c r="C890" s="30" t="s">
        <v>41</v>
      </c>
      <c r="D890" s="32" t="s">
        <v>2102</v>
      </c>
      <c r="E890" s="334" t="s">
        <v>21</v>
      </c>
      <c r="F890" s="335" t="s">
        <v>57</v>
      </c>
      <c r="G890" s="335" t="s">
        <v>2101</v>
      </c>
      <c r="H890" s="350" t="s">
        <v>46</v>
      </c>
      <c r="I890" s="41"/>
      <c r="J890" s="42"/>
      <c r="K890" s="39"/>
      <c r="L890" s="106"/>
      <c r="M890" s="39"/>
      <c r="N890" s="39"/>
      <c r="O890" s="39"/>
      <c r="P890" s="39"/>
      <c r="Q890" s="39"/>
      <c r="R890" s="39"/>
      <c r="S890" s="39"/>
      <c r="T890" s="39"/>
      <c r="U890" s="39"/>
      <c r="V890" s="39"/>
      <c r="W890" s="39"/>
      <c r="X890" s="39"/>
      <c r="Y890" s="39"/>
      <c r="Z890" s="39"/>
    </row>
    <row r="891" spans="1:26" ht="15.75" hidden="1" customHeight="1" x14ac:dyDescent="0.25">
      <c r="A891" s="28">
        <v>891</v>
      </c>
      <c r="B891" s="30" t="s">
        <v>30</v>
      </c>
      <c r="C891" s="30" t="s">
        <v>41</v>
      </c>
      <c r="D891" s="32" t="s">
        <v>2104</v>
      </c>
      <c r="E891" s="334" t="s">
        <v>21</v>
      </c>
      <c r="F891" s="335" t="s">
        <v>57</v>
      </c>
      <c r="G891" s="335" t="s">
        <v>2101</v>
      </c>
      <c r="H891" s="350" t="s">
        <v>46</v>
      </c>
      <c r="I891" s="41"/>
      <c r="J891" s="42"/>
      <c r="K891" s="39"/>
      <c r="L891" s="106"/>
      <c r="M891" s="39"/>
      <c r="N891" s="39"/>
      <c r="O891" s="39"/>
      <c r="P891" s="39"/>
      <c r="Q891" s="39"/>
      <c r="R891" s="39"/>
      <c r="S891" s="39"/>
      <c r="T891" s="39"/>
      <c r="U891" s="39"/>
      <c r="V891" s="39"/>
      <c r="W891" s="39"/>
      <c r="X891" s="39"/>
      <c r="Y891" s="39"/>
      <c r="Z891" s="39"/>
    </row>
    <row r="892" spans="1:26" ht="31.5" hidden="1" customHeight="1" x14ac:dyDescent="0.25">
      <c r="A892" s="28">
        <v>892</v>
      </c>
      <c r="B892" s="30" t="s">
        <v>30</v>
      </c>
      <c r="C892" s="30" t="s">
        <v>41</v>
      </c>
      <c r="D892" s="32" t="s">
        <v>2105</v>
      </c>
      <c r="E892" s="334" t="s">
        <v>21</v>
      </c>
      <c r="F892" s="335" t="s">
        <v>2032</v>
      </c>
      <c r="G892" s="335" t="s">
        <v>253</v>
      </c>
      <c r="H892" s="350" t="s">
        <v>176</v>
      </c>
      <c r="I892" s="41"/>
      <c r="J892" s="42"/>
      <c r="K892" s="39"/>
      <c r="L892" s="106"/>
      <c r="M892" s="39"/>
      <c r="N892" s="39"/>
      <c r="O892" s="39"/>
      <c r="P892" s="39"/>
      <c r="Q892" s="39"/>
      <c r="R892" s="39"/>
      <c r="S892" s="39"/>
      <c r="T892" s="39"/>
      <c r="U892" s="39"/>
      <c r="V892" s="39"/>
      <c r="W892" s="39"/>
      <c r="X892" s="39"/>
      <c r="Y892" s="39"/>
      <c r="Z892" s="39"/>
    </row>
    <row r="893" spans="1:26" ht="15.75" customHeight="1" x14ac:dyDescent="0.25">
      <c r="A893" s="28">
        <v>893</v>
      </c>
      <c r="B893" s="30" t="s">
        <v>30</v>
      </c>
      <c r="C893" s="30" t="s">
        <v>19</v>
      </c>
      <c r="D893" s="32" t="s">
        <v>2220</v>
      </c>
      <c r="E893" s="334" t="s">
        <v>21</v>
      </c>
      <c r="F893" s="321" t="s">
        <v>2127</v>
      </c>
      <c r="G893" s="321" t="s">
        <v>23</v>
      </c>
      <c r="H893" s="339" t="s">
        <v>24</v>
      </c>
      <c r="I893" s="36" t="s">
        <v>25</v>
      </c>
      <c r="J893" s="37"/>
      <c r="K893" s="39"/>
      <c r="L893" s="100"/>
      <c r="M893" s="39"/>
      <c r="N893" s="39"/>
      <c r="O893" s="39"/>
      <c r="P893" s="39"/>
      <c r="Q893" s="39"/>
      <c r="R893" s="39"/>
      <c r="S893" s="39"/>
      <c r="T893" s="39"/>
      <c r="U893" s="39"/>
      <c r="V893" s="39"/>
      <c r="W893" s="39"/>
      <c r="X893" s="39"/>
      <c r="Y893" s="39"/>
      <c r="Z893" s="39"/>
    </row>
    <row r="894" spans="1:26" ht="47.25" customHeight="1" x14ac:dyDescent="0.25">
      <c r="A894" s="28">
        <v>894</v>
      </c>
      <c r="B894" s="30" t="s">
        <v>30</v>
      </c>
      <c r="C894" s="30" t="s">
        <v>19</v>
      </c>
      <c r="D894" s="32" t="s">
        <v>2221</v>
      </c>
      <c r="E894" s="334" t="s">
        <v>21</v>
      </c>
      <c r="F894" s="321" t="s">
        <v>4887</v>
      </c>
      <c r="G894" s="321" t="s">
        <v>23</v>
      </c>
      <c r="H894" s="339" t="s">
        <v>24</v>
      </c>
      <c r="I894" s="36" t="s">
        <v>25</v>
      </c>
      <c r="J894" s="37"/>
      <c r="K894" s="39"/>
      <c r="L894" s="100"/>
      <c r="M894" s="39"/>
      <c r="N894" s="39"/>
      <c r="O894" s="39"/>
      <c r="P894" s="39"/>
      <c r="Q894" s="39"/>
      <c r="R894" s="39"/>
      <c r="S894" s="39"/>
      <c r="T894" s="39"/>
      <c r="U894" s="39"/>
      <c r="V894" s="39"/>
      <c r="W894" s="39"/>
      <c r="X894" s="39"/>
      <c r="Y894" s="39"/>
      <c r="Z894" s="39"/>
    </row>
    <row r="895" spans="1:26" ht="47.25" customHeight="1" x14ac:dyDescent="0.25">
      <c r="A895" s="28">
        <v>895</v>
      </c>
      <c r="B895" s="30" t="s">
        <v>30</v>
      </c>
      <c r="C895" s="30" t="s">
        <v>19</v>
      </c>
      <c r="D895" s="32" t="s">
        <v>2223</v>
      </c>
      <c r="E895" s="334" t="s">
        <v>58</v>
      </c>
      <c r="F895" s="321" t="s">
        <v>4887</v>
      </c>
      <c r="G895" s="321" t="s">
        <v>23</v>
      </c>
      <c r="H895" s="339" t="s">
        <v>24</v>
      </c>
      <c r="I895" s="36" t="s">
        <v>25</v>
      </c>
      <c r="J895" s="37"/>
      <c r="K895" s="39"/>
      <c r="L895" s="100"/>
      <c r="M895" s="39"/>
      <c r="N895" s="39"/>
      <c r="O895" s="39"/>
      <c r="P895" s="39"/>
      <c r="Q895" s="39"/>
      <c r="R895" s="39"/>
      <c r="S895" s="39"/>
      <c r="T895" s="39"/>
      <c r="U895" s="39"/>
      <c r="V895" s="39"/>
      <c r="W895" s="39"/>
      <c r="X895" s="39"/>
      <c r="Y895" s="39"/>
      <c r="Z895" s="39"/>
    </row>
    <row r="896" spans="1:26" ht="15.75" hidden="1" customHeight="1" x14ac:dyDescent="0.25">
      <c r="A896" s="28">
        <v>896</v>
      </c>
      <c r="B896" s="30" t="s">
        <v>36</v>
      </c>
      <c r="C896" s="30" t="s">
        <v>41</v>
      </c>
      <c r="D896" s="32" t="s">
        <v>2078</v>
      </c>
      <c r="E896" s="334" t="s">
        <v>21</v>
      </c>
      <c r="F896" s="321" t="s">
        <v>222</v>
      </c>
      <c r="G896" s="321" t="s">
        <v>66</v>
      </c>
      <c r="H896" s="350" t="s">
        <v>46</v>
      </c>
      <c r="I896" s="41"/>
      <c r="J896" s="42"/>
      <c r="K896" s="39"/>
      <c r="L896" s="106"/>
      <c r="M896" s="39"/>
      <c r="N896" s="39"/>
      <c r="O896" s="39"/>
      <c r="P896" s="39"/>
      <c r="Q896" s="39"/>
      <c r="R896" s="39"/>
      <c r="S896" s="39"/>
      <c r="T896" s="39"/>
      <c r="U896" s="39"/>
      <c r="V896" s="39"/>
      <c r="W896" s="39"/>
      <c r="X896" s="39"/>
      <c r="Y896" s="39"/>
      <c r="Z896" s="39"/>
    </row>
    <row r="897" spans="1:26" ht="15.75" hidden="1" customHeight="1" x14ac:dyDescent="0.25">
      <c r="A897" s="28">
        <v>897</v>
      </c>
      <c r="B897" s="30" t="s">
        <v>36</v>
      </c>
      <c r="C897" s="30" t="s">
        <v>41</v>
      </c>
      <c r="D897" s="32" t="s">
        <v>2078</v>
      </c>
      <c r="E897" s="334" t="s">
        <v>21</v>
      </c>
      <c r="F897" s="321" t="s">
        <v>222</v>
      </c>
      <c r="G897" s="335" t="s">
        <v>315</v>
      </c>
      <c r="H897" s="350" t="s">
        <v>46</v>
      </c>
      <c r="I897" s="41"/>
      <c r="J897" s="42"/>
      <c r="K897" s="39"/>
      <c r="L897" s="106"/>
      <c r="M897" s="39"/>
      <c r="N897" s="39"/>
      <c r="O897" s="39"/>
      <c r="P897" s="39"/>
      <c r="Q897" s="39"/>
      <c r="R897" s="39"/>
      <c r="S897" s="39"/>
      <c r="T897" s="39"/>
      <c r="U897" s="39"/>
      <c r="V897" s="39"/>
      <c r="W897" s="39"/>
      <c r="X897" s="39"/>
      <c r="Y897" s="39"/>
      <c r="Z897" s="39"/>
    </row>
    <row r="898" spans="1:26" ht="15.75" hidden="1" customHeight="1" x14ac:dyDescent="0.25">
      <c r="A898" s="28">
        <v>898</v>
      </c>
      <c r="B898" s="30" t="s">
        <v>36</v>
      </c>
      <c r="C898" s="30" t="s">
        <v>41</v>
      </c>
      <c r="D898" s="32" t="s">
        <v>2078</v>
      </c>
      <c r="E898" s="334" t="s">
        <v>21</v>
      </c>
      <c r="F898" s="321" t="s">
        <v>222</v>
      </c>
      <c r="G898" s="321" t="s">
        <v>336</v>
      </c>
      <c r="H898" s="350" t="s">
        <v>46</v>
      </c>
      <c r="I898" s="41"/>
      <c r="J898" s="42"/>
      <c r="K898" s="39"/>
      <c r="L898" s="106"/>
      <c r="M898" s="39"/>
      <c r="N898" s="39"/>
      <c r="O898" s="39"/>
      <c r="P898" s="39"/>
      <c r="Q898" s="39"/>
      <c r="R898" s="39"/>
      <c r="S898" s="39"/>
      <c r="T898" s="39"/>
      <c r="U898" s="39"/>
      <c r="V898" s="39"/>
      <c r="W898" s="39"/>
      <c r="X898" s="39"/>
      <c r="Y898" s="39"/>
      <c r="Z898" s="39"/>
    </row>
    <row r="899" spans="1:26" ht="47.25" hidden="1" customHeight="1" x14ac:dyDescent="0.25">
      <c r="A899" s="28">
        <v>899</v>
      </c>
      <c r="B899" s="30" t="s">
        <v>36</v>
      </c>
      <c r="C899" s="30" t="s">
        <v>41</v>
      </c>
      <c r="D899" s="32" t="s">
        <v>2213</v>
      </c>
      <c r="E899" s="334" t="s">
        <v>58</v>
      </c>
      <c r="F899" s="321" t="s">
        <v>2224</v>
      </c>
      <c r="G899" s="321" t="s">
        <v>1999</v>
      </c>
      <c r="H899" s="350" t="s">
        <v>24</v>
      </c>
      <c r="I899" s="41"/>
      <c r="J899" s="42"/>
      <c r="K899" s="39"/>
      <c r="L899" s="106"/>
      <c r="M899" s="39"/>
      <c r="N899" s="39"/>
      <c r="O899" s="39"/>
      <c r="P899" s="39"/>
      <c r="Q899" s="39"/>
      <c r="R899" s="39"/>
      <c r="S899" s="39"/>
      <c r="T899" s="39"/>
      <c r="U899" s="39"/>
      <c r="V899" s="39"/>
      <c r="W899" s="39"/>
      <c r="X899" s="39"/>
      <c r="Y899" s="39"/>
      <c r="Z899" s="39"/>
    </row>
    <row r="900" spans="1:26" ht="78.75" hidden="1" customHeight="1" x14ac:dyDescent="0.25">
      <c r="A900" s="28">
        <v>900</v>
      </c>
      <c r="B900" s="30" t="s">
        <v>36</v>
      </c>
      <c r="C900" s="30" t="s">
        <v>41</v>
      </c>
      <c r="D900" s="32" t="s">
        <v>2214</v>
      </c>
      <c r="E900" s="334" t="s">
        <v>21</v>
      </c>
      <c r="F900" s="321" t="s">
        <v>2225</v>
      </c>
      <c r="G900" s="321" t="s">
        <v>1999</v>
      </c>
      <c r="H900" s="350" t="s">
        <v>46</v>
      </c>
      <c r="I900" s="41"/>
      <c r="J900" s="42"/>
      <c r="K900" s="39"/>
      <c r="L900" s="106"/>
      <c r="M900" s="39"/>
      <c r="N900" s="39"/>
      <c r="O900" s="39"/>
      <c r="P900" s="39"/>
      <c r="Q900" s="39"/>
      <c r="R900" s="39"/>
      <c r="S900" s="39"/>
      <c r="T900" s="39"/>
      <c r="U900" s="39"/>
      <c r="V900" s="39"/>
      <c r="W900" s="39"/>
      <c r="X900" s="39"/>
      <c r="Y900" s="39"/>
      <c r="Z900" s="39"/>
    </row>
    <row r="901" spans="1:26" ht="63" hidden="1" customHeight="1" x14ac:dyDescent="0.25">
      <c r="A901" s="28">
        <v>901</v>
      </c>
      <c r="B901" s="30" t="s">
        <v>36</v>
      </c>
      <c r="C901" s="30" t="s">
        <v>41</v>
      </c>
      <c r="D901" s="32" t="s">
        <v>2226</v>
      </c>
      <c r="E901" s="334" t="s">
        <v>167</v>
      </c>
      <c r="F901" s="321" t="s">
        <v>2227</v>
      </c>
      <c r="G901" s="335" t="s">
        <v>2101</v>
      </c>
      <c r="H901" s="339" t="s">
        <v>176</v>
      </c>
      <c r="I901" s="41"/>
      <c r="J901" s="42"/>
      <c r="K901" s="39"/>
      <c r="L901" s="106"/>
      <c r="M901" s="39"/>
      <c r="N901" s="39"/>
      <c r="O901" s="39"/>
      <c r="P901" s="39"/>
      <c r="Q901" s="39"/>
      <c r="R901" s="39"/>
      <c r="S901" s="39"/>
      <c r="T901" s="39"/>
      <c r="U901" s="39"/>
      <c r="V901" s="39"/>
      <c r="W901" s="39"/>
      <c r="X901" s="39"/>
      <c r="Y901" s="39"/>
      <c r="Z901" s="39"/>
    </row>
    <row r="902" spans="1:26" ht="31.5" hidden="1" customHeight="1" x14ac:dyDescent="0.25">
      <c r="A902" s="28">
        <v>902</v>
      </c>
      <c r="B902" s="30" t="s">
        <v>36</v>
      </c>
      <c r="C902" s="30" t="s">
        <v>41</v>
      </c>
      <c r="D902" s="32" t="s">
        <v>2102</v>
      </c>
      <c r="E902" s="334" t="s">
        <v>21</v>
      </c>
      <c r="F902" s="321" t="s">
        <v>2229</v>
      </c>
      <c r="G902" s="335" t="s">
        <v>2101</v>
      </c>
      <c r="H902" s="350" t="s">
        <v>46</v>
      </c>
      <c r="I902" s="41"/>
      <c r="J902" s="42"/>
      <c r="K902" s="39"/>
      <c r="L902" s="106"/>
      <c r="M902" s="39"/>
      <c r="N902" s="39"/>
      <c r="O902" s="39"/>
      <c r="P902" s="39"/>
      <c r="Q902" s="39"/>
      <c r="R902" s="39"/>
      <c r="S902" s="39"/>
      <c r="T902" s="39"/>
      <c r="U902" s="39"/>
      <c r="V902" s="39"/>
      <c r="W902" s="39"/>
      <c r="X902" s="39"/>
      <c r="Y902" s="39"/>
      <c r="Z902" s="39"/>
    </row>
    <row r="903" spans="1:26" ht="31.5" hidden="1" customHeight="1" x14ac:dyDescent="0.25">
      <c r="A903" s="28">
        <v>903</v>
      </c>
      <c r="B903" s="30" t="s">
        <v>36</v>
      </c>
      <c r="C903" s="30" t="s">
        <v>41</v>
      </c>
      <c r="D903" s="32" t="s">
        <v>2104</v>
      </c>
      <c r="E903" s="334" t="s">
        <v>21</v>
      </c>
      <c r="F903" s="321" t="s">
        <v>2229</v>
      </c>
      <c r="G903" s="335" t="s">
        <v>2101</v>
      </c>
      <c r="H903" s="350" t="s">
        <v>46</v>
      </c>
      <c r="I903" s="41"/>
      <c r="J903" s="42"/>
      <c r="K903" s="39"/>
      <c r="L903" s="106"/>
      <c r="M903" s="39"/>
      <c r="N903" s="39"/>
      <c r="O903" s="39"/>
      <c r="P903" s="39"/>
      <c r="Q903" s="39"/>
      <c r="R903" s="39"/>
      <c r="S903" s="39"/>
      <c r="T903" s="39"/>
      <c r="U903" s="39"/>
      <c r="V903" s="39"/>
      <c r="W903" s="39"/>
      <c r="X903" s="39"/>
      <c r="Y903" s="39"/>
      <c r="Z903" s="39"/>
    </row>
    <row r="904" spans="1:26" ht="31.5" hidden="1" customHeight="1" x14ac:dyDescent="0.25">
      <c r="A904" s="28">
        <v>904</v>
      </c>
      <c r="B904" s="30" t="s">
        <v>36</v>
      </c>
      <c r="C904" s="30" t="s">
        <v>41</v>
      </c>
      <c r="D904" s="32" t="s">
        <v>2105</v>
      </c>
      <c r="E904" s="334" t="s">
        <v>21</v>
      </c>
      <c r="F904" s="335" t="s">
        <v>2032</v>
      </c>
      <c r="G904" s="335" t="s">
        <v>253</v>
      </c>
      <c r="H904" s="350" t="s">
        <v>176</v>
      </c>
      <c r="I904" s="41"/>
      <c r="J904" s="42"/>
      <c r="K904" s="39"/>
      <c r="L904" s="106"/>
      <c r="M904" s="39"/>
      <c r="N904" s="39"/>
      <c r="O904" s="39"/>
      <c r="P904" s="39"/>
      <c r="Q904" s="39"/>
      <c r="R904" s="39"/>
      <c r="S904" s="39"/>
      <c r="T904" s="39"/>
      <c r="U904" s="39"/>
      <c r="V904" s="39"/>
      <c r="W904" s="39"/>
      <c r="X904" s="39"/>
      <c r="Y904" s="39"/>
      <c r="Z904" s="39"/>
    </row>
    <row r="905" spans="1:26" ht="15.75" customHeight="1" x14ac:dyDescent="0.25">
      <c r="A905" s="28">
        <v>905</v>
      </c>
      <c r="B905" s="30" t="s">
        <v>36</v>
      </c>
      <c r="C905" s="30" t="s">
        <v>19</v>
      </c>
      <c r="D905" s="32" t="s">
        <v>2230</v>
      </c>
      <c r="E905" s="334" t="s">
        <v>21</v>
      </c>
      <c r="F905" s="321" t="s">
        <v>1101</v>
      </c>
      <c r="G905" s="321" t="s">
        <v>23</v>
      </c>
      <c r="H905" s="339" t="s">
        <v>24</v>
      </c>
      <c r="I905" s="36" t="s">
        <v>25</v>
      </c>
      <c r="J905" s="37"/>
      <c r="K905" s="39"/>
      <c r="L905" s="100"/>
      <c r="M905" s="39"/>
      <c r="N905" s="39"/>
      <c r="O905" s="39"/>
      <c r="P905" s="39"/>
      <c r="Q905" s="39"/>
      <c r="R905" s="39"/>
      <c r="S905" s="39"/>
      <c r="T905" s="39"/>
      <c r="U905" s="39"/>
      <c r="V905" s="39"/>
      <c r="W905" s="39"/>
      <c r="X905" s="39"/>
      <c r="Y905" s="39"/>
      <c r="Z905" s="39"/>
    </row>
    <row r="906" spans="1:26" ht="47.25" customHeight="1" x14ac:dyDescent="0.25">
      <c r="A906" s="28">
        <v>906</v>
      </c>
      <c r="B906" s="30" t="s">
        <v>36</v>
      </c>
      <c r="C906" s="30" t="s">
        <v>19</v>
      </c>
      <c r="D906" s="32" t="s">
        <v>2231</v>
      </c>
      <c r="E906" s="334" t="s">
        <v>58</v>
      </c>
      <c r="F906" s="321" t="s">
        <v>2232</v>
      </c>
      <c r="G906" s="321" t="s">
        <v>2233</v>
      </c>
      <c r="H906" s="339"/>
      <c r="I906" s="36" t="s">
        <v>25</v>
      </c>
      <c r="J906" s="37"/>
      <c r="K906" s="39"/>
      <c r="L906" s="100"/>
      <c r="M906" s="39"/>
      <c r="N906" s="39"/>
      <c r="O906" s="39"/>
      <c r="P906" s="39"/>
      <c r="Q906" s="39"/>
      <c r="R906" s="39"/>
      <c r="S906" s="39"/>
      <c r="T906" s="39"/>
      <c r="U906" s="39"/>
      <c r="V906" s="39"/>
      <c r="W906" s="39"/>
      <c r="X906" s="39"/>
      <c r="Y906" s="39"/>
      <c r="Z906" s="39"/>
    </row>
    <row r="907" spans="1:26" ht="31.5" customHeight="1" x14ac:dyDescent="0.25">
      <c r="A907" s="28">
        <v>907</v>
      </c>
      <c r="B907" s="30" t="s">
        <v>36</v>
      </c>
      <c r="C907" s="30" t="s">
        <v>19</v>
      </c>
      <c r="D907" s="32" t="s">
        <v>2235</v>
      </c>
      <c r="E907" s="334" t="s">
        <v>21</v>
      </c>
      <c r="F907" s="321" t="s">
        <v>2127</v>
      </c>
      <c r="G907" s="321" t="s">
        <v>23</v>
      </c>
      <c r="H907" s="339" t="s">
        <v>24</v>
      </c>
      <c r="I907" s="36" t="s">
        <v>25</v>
      </c>
      <c r="J907" s="37"/>
      <c r="K907" s="39"/>
      <c r="L907" s="100"/>
      <c r="M907" s="39"/>
      <c r="N907" s="39"/>
      <c r="O907" s="39"/>
      <c r="P907" s="39"/>
      <c r="Q907" s="39"/>
      <c r="R907" s="39"/>
      <c r="S907" s="39"/>
      <c r="T907" s="39"/>
      <c r="U907" s="39"/>
      <c r="V907" s="39"/>
      <c r="W907" s="39"/>
      <c r="X907" s="39"/>
      <c r="Y907" s="39"/>
      <c r="Z907" s="39"/>
    </row>
    <row r="908" spans="1:26" ht="47.25" customHeight="1" x14ac:dyDescent="0.25">
      <c r="A908" s="28">
        <v>908</v>
      </c>
      <c r="B908" s="30" t="s">
        <v>36</v>
      </c>
      <c r="C908" s="30" t="s">
        <v>19</v>
      </c>
      <c r="D908" s="32" t="s">
        <v>2236</v>
      </c>
      <c r="E908" s="334" t="s">
        <v>21</v>
      </c>
      <c r="F908" s="321" t="s">
        <v>2127</v>
      </c>
      <c r="G908" s="321" t="s">
        <v>23</v>
      </c>
      <c r="H908" s="339" t="s">
        <v>24</v>
      </c>
      <c r="I908" s="36" t="s">
        <v>25</v>
      </c>
      <c r="J908" s="37"/>
      <c r="K908" s="39"/>
      <c r="L908" s="100"/>
      <c r="M908" s="39"/>
      <c r="N908" s="39"/>
      <c r="O908" s="39"/>
      <c r="P908" s="39"/>
      <c r="Q908" s="39"/>
      <c r="R908" s="39"/>
      <c r="S908" s="39"/>
      <c r="T908" s="39"/>
      <c r="U908" s="39"/>
      <c r="V908" s="39"/>
      <c r="W908" s="39"/>
      <c r="X908" s="39"/>
      <c r="Y908" s="39"/>
      <c r="Z908" s="39"/>
    </row>
    <row r="909" spans="1:26" ht="47.25" customHeight="1" x14ac:dyDescent="0.25">
      <c r="A909" s="28">
        <v>909</v>
      </c>
      <c r="B909" s="30" t="s">
        <v>36</v>
      </c>
      <c r="C909" s="30" t="s">
        <v>19</v>
      </c>
      <c r="D909" s="32" t="s">
        <v>2237</v>
      </c>
      <c r="E909" s="334" t="s">
        <v>58</v>
      </c>
      <c r="F909" s="321" t="s">
        <v>4887</v>
      </c>
      <c r="G909" s="321" t="s">
        <v>23</v>
      </c>
      <c r="H909" s="339" t="s">
        <v>24</v>
      </c>
      <c r="I909" s="36" t="s">
        <v>25</v>
      </c>
      <c r="J909" s="37"/>
      <c r="K909" s="39"/>
      <c r="L909" s="100"/>
      <c r="M909" s="39"/>
      <c r="N909" s="39"/>
      <c r="O909" s="39"/>
      <c r="P909" s="39"/>
      <c r="Q909" s="39"/>
      <c r="R909" s="39"/>
      <c r="S909" s="39"/>
      <c r="T909" s="39"/>
      <c r="U909" s="39"/>
      <c r="V909" s="39"/>
      <c r="W909" s="39"/>
      <c r="X909" s="39"/>
      <c r="Y909" s="39"/>
      <c r="Z909" s="39"/>
    </row>
    <row r="910" spans="1:26" ht="31.5" customHeight="1" x14ac:dyDescent="0.25">
      <c r="A910" s="28">
        <v>910</v>
      </c>
      <c r="B910" s="66" t="s">
        <v>1030</v>
      </c>
      <c r="C910" s="30" t="s">
        <v>63</v>
      </c>
      <c r="D910" s="32" t="s">
        <v>2238</v>
      </c>
      <c r="E910" s="334" t="s">
        <v>21</v>
      </c>
      <c r="F910" s="321" t="s">
        <v>1133</v>
      </c>
      <c r="G910" s="321" t="s">
        <v>1078</v>
      </c>
      <c r="H910" s="350" t="s">
        <v>46</v>
      </c>
      <c r="I910" s="41"/>
      <c r="J910" s="42"/>
      <c r="K910" s="39"/>
      <c r="L910" s="100"/>
      <c r="M910" s="39"/>
      <c r="N910" s="39"/>
      <c r="O910" s="39"/>
      <c r="P910" s="39"/>
      <c r="Q910" s="39"/>
      <c r="R910" s="39"/>
      <c r="S910" s="39"/>
      <c r="T910" s="39"/>
      <c r="U910" s="39"/>
      <c r="V910" s="39"/>
      <c r="W910" s="39"/>
      <c r="X910" s="39"/>
      <c r="Y910" s="39"/>
      <c r="Z910" s="39"/>
    </row>
    <row r="911" spans="1:26" ht="220.5" customHeight="1" x14ac:dyDescent="0.25">
      <c r="A911" s="28">
        <v>911</v>
      </c>
      <c r="B911" s="66" t="s">
        <v>1030</v>
      </c>
      <c r="C911" s="30" t="s">
        <v>63</v>
      </c>
      <c r="D911" s="32" t="s">
        <v>2239</v>
      </c>
      <c r="E911" s="334" t="s">
        <v>21</v>
      </c>
      <c r="F911" s="321" t="s">
        <v>2240</v>
      </c>
      <c r="G911" s="321" t="s">
        <v>66</v>
      </c>
      <c r="H911" s="350" t="s">
        <v>24</v>
      </c>
      <c r="I911" s="41"/>
      <c r="J911" s="42"/>
      <c r="K911" s="39"/>
      <c r="L911" s="100"/>
      <c r="M911" s="39"/>
      <c r="N911" s="39"/>
      <c r="O911" s="39"/>
      <c r="P911" s="39"/>
      <c r="Q911" s="39"/>
      <c r="R911" s="39"/>
      <c r="S911" s="39"/>
      <c r="T911" s="39"/>
      <c r="U911" s="39"/>
      <c r="V911" s="39"/>
      <c r="W911" s="39"/>
      <c r="X911" s="39"/>
      <c r="Y911" s="39"/>
      <c r="Z911" s="39"/>
    </row>
    <row r="912" spans="1:26" ht="362.25" customHeight="1" x14ac:dyDescent="0.25">
      <c r="A912" s="28">
        <v>912</v>
      </c>
      <c r="B912" s="66" t="s">
        <v>1030</v>
      </c>
      <c r="C912" s="30" t="s">
        <v>63</v>
      </c>
      <c r="D912" s="32" t="s">
        <v>2242</v>
      </c>
      <c r="E912" s="334" t="s">
        <v>58</v>
      </c>
      <c r="F912" s="321" t="s">
        <v>2243</v>
      </c>
      <c r="G912" s="321" t="s">
        <v>451</v>
      </c>
      <c r="H912" s="350" t="s">
        <v>24</v>
      </c>
      <c r="I912" s="41"/>
      <c r="J912" s="42"/>
      <c r="K912" s="39"/>
      <c r="L912" s="100"/>
      <c r="M912" s="39"/>
      <c r="N912" s="39"/>
      <c r="O912" s="39"/>
      <c r="P912" s="39"/>
      <c r="Q912" s="39"/>
      <c r="R912" s="39"/>
      <c r="S912" s="39"/>
      <c r="T912" s="39"/>
      <c r="U912" s="39"/>
      <c r="V912" s="39"/>
      <c r="W912" s="39"/>
      <c r="X912" s="39"/>
      <c r="Y912" s="39"/>
      <c r="Z912" s="39"/>
    </row>
    <row r="913" spans="1:26" ht="78.75" customHeight="1" x14ac:dyDescent="0.25">
      <c r="A913" s="28">
        <v>913</v>
      </c>
      <c r="B913" s="66" t="s">
        <v>1030</v>
      </c>
      <c r="C913" s="30" t="s">
        <v>63</v>
      </c>
      <c r="D913" s="32" t="s">
        <v>2244</v>
      </c>
      <c r="E913" s="334" t="s">
        <v>21</v>
      </c>
      <c r="F913" s="321" t="s">
        <v>1396</v>
      </c>
      <c r="G913" s="321" t="s">
        <v>66</v>
      </c>
      <c r="H913" s="339" t="s">
        <v>186</v>
      </c>
      <c r="I913" s="41"/>
      <c r="J913" s="42"/>
      <c r="K913" s="39"/>
      <c r="L913" s="100"/>
      <c r="M913" s="39"/>
      <c r="N913" s="39"/>
      <c r="O913" s="39"/>
      <c r="P913" s="39"/>
      <c r="Q913" s="39"/>
      <c r="R913" s="39"/>
      <c r="S913" s="39"/>
      <c r="T913" s="39"/>
      <c r="U913" s="39"/>
      <c r="V913" s="39"/>
      <c r="W913" s="39"/>
      <c r="X913" s="39"/>
      <c r="Y913" s="39"/>
      <c r="Z913" s="39"/>
    </row>
    <row r="914" spans="1:26" ht="141.75" customHeight="1" x14ac:dyDescent="0.25">
      <c r="A914" s="28">
        <v>914</v>
      </c>
      <c r="B914" s="66" t="s">
        <v>1030</v>
      </c>
      <c r="C914" s="30" t="s">
        <v>63</v>
      </c>
      <c r="D914" s="32" t="s">
        <v>2245</v>
      </c>
      <c r="E914" s="334" t="s">
        <v>58</v>
      </c>
      <c r="F914" s="321" t="s">
        <v>2246</v>
      </c>
      <c r="G914" s="321" t="s">
        <v>451</v>
      </c>
      <c r="H914" s="350" t="s">
        <v>24</v>
      </c>
      <c r="I914" s="41"/>
      <c r="J914" s="42"/>
      <c r="K914" s="39"/>
      <c r="L914" s="100"/>
      <c r="M914" s="39"/>
      <c r="N914" s="39"/>
      <c r="O914" s="39"/>
      <c r="P914" s="39"/>
      <c r="Q914" s="39"/>
      <c r="R914" s="39"/>
      <c r="S914" s="39"/>
      <c r="T914" s="39"/>
      <c r="U914" s="39"/>
      <c r="V914" s="39"/>
      <c r="W914" s="39"/>
      <c r="X914" s="39"/>
      <c r="Y914" s="39"/>
      <c r="Z914" s="39"/>
    </row>
    <row r="915" spans="1:26" ht="267.75" customHeight="1" x14ac:dyDescent="0.25">
      <c r="A915" s="28">
        <v>915</v>
      </c>
      <c r="B915" s="66" t="s">
        <v>1030</v>
      </c>
      <c r="C915" s="30" t="s">
        <v>63</v>
      </c>
      <c r="D915" s="32" t="s">
        <v>2249</v>
      </c>
      <c r="E915" s="334" t="s">
        <v>58</v>
      </c>
      <c r="F915" s="321" t="s">
        <v>1266</v>
      </c>
      <c r="G915" s="321" t="s">
        <v>66</v>
      </c>
      <c r="H915" s="350" t="s">
        <v>24</v>
      </c>
      <c r="I915" s="41"/>
      <c r="J915" s="42"/>
      <c r="K915" s="39"/>
      <c r="L915" s="100"/>
      <c r="M915" s="39"/>
      <c r="N915" s="39"/>
      <c r="O915" s="39"/>
      <c r="P915" s="39"/>
      <c r="Q915" s="39"/>
      <c r="R915" s="39"/>
      <c r="S915" s="39"/>
      <c r="T915" s="39"/>
      <c r="U915" s="39"/>
      <c r="V915" s="39"/>
      <c r="W915" s="39"/>
      <c r="X915" s="39"/>
      <c r="Y915" s="39"/>
      <c r="Z915" s="39"/>
    </row>
    <row r="916" spans="1:26" ht="220.5" customHeight="1" x14ac:dyDescent="0.25">
      <c r="A916" s="28">
        <v>916</v>
      </c>
      <c r="B916" s="66" t="s">
        <v>1030</v>
      </c>
      <c r="C916" s="30" t="s">
        <v>63</v>
      </c>
      <c r="D916" s="32" t="s">
        <v>2251</v>
      </c>
      <c r="E916" s="334" t="s">
        <v>58</v>
      </c>
      <c r="F916" s="321" t="s">
        <v>2253</v>
      </c>
      <c r="G916" s="321" t="s">
        <v>66</v>
      </c>
      <c r="H916" s="350" t="s">
        <v>24</v>
      </c>
      <c r="I916" s="41"/>
      <c r="J916" s="42"/>
      <c r="K916" s="39"/>
      <c r="L916" s="100"/>
      <c r="M916" s="39"/>
      <c r="N916" s="39"/>
      <c r="O916" s="39"/>
      <c r="P916" s="39"/>
      <c r="Q916" s="39"/>
      <c r="R916" s="39"/>
      <c r="S916" s="39"/>
      <c r="T916" s="39"/>
      <c r="U916" s="39"/>
      <c r="V916" s="39"/>
      <c r="W916" s="39"/>
      <c r="X916" s="39"/>
      <c r="Y916" s="39"/>
      <c r="Z916" s="39"/>
    </row>
    <row r="917" spans="1:26" ht="393.75" customHeight="1" x14ac:dyDescent="0.25">
      <c r="A917" s="28">
        <v>917</v>
      </c>
      <c r="B917" s="66" t="s">
        <v>1030</v>
      </c>
      <c r="C917" s="30" t="s">
        <v>63</v>
      </c>
      <c r="D917" s="32" t="s">
        <v>2254</v>
      </c>
      <c r="E917" s="334" t="s">
        <v>21</v>
      </c>
      <c r="F917" s="321" t="s">
        <v>2255</v>
      </c>
      <c r="G917" s="321" t="s">
        <v>23</v>
      </c>
      <c r="H917" s="339" t="s">
        <v>1042</v>
      </c>
      <c r="I917" s="41" t="s">
        <v>25</v>
      </c>
      <c r="J917" s="42"/>
      <c r="K917" s="39"/>
      <c r="L917" s="100"/>
      <c r="M917" s="39"/>
      <c r="N917" s="39"/>
      <c r="O917" s="39"/>
      <c r="P917" s="39"/>
      <c r="Q917" s="39"/>
      <c r="R917" s="39"/>
      <c r="S917" s="39"/>
      <c r="T917" s="39"/>
      <c r="U917" s="39"/>
      <c r="V917" s="39"/>
      <c r="W917" s="39"/>
      <c r="X917" s="39"/>
      <c r="Y917" s="39"/>
      <c r="Z917" s="39"/>
    </row>
    <row r="918" spans="1:26" ht="78.75" customHeight="1" x14ac:dyDescent="0.25">
      <c r="A918" s="28">
        <v>918</v>
      </c>
      <c r="B918" s="66" t="s">
        <v>1030</v>
      </c>
      <c r="C918" s="30" t="s">
        <v>63</v>
      </c>
      <c r="D918" s="32" t="s">
        <v>2256</v>
      </c>
      <c r="E918" s="334" t="s">
        <v>21</v>
      </c>
      <c r="F918" s="321" t="s">
        <v>1292</v>
      </c>
      <c r="G918" s="321" t="s">
        <v>66</v>
      </c>
      <c r="H918" s="350" t="s">
        <v>24</v>
      </c>
      <c r="I918" s="41"/>
      <c r="J918" s="42"/>
      <c r="K918" s="39"/>
      <c r="L918" s="100"/>
      <c r="M918" s="39"/>
      <c r="N918" s="39"/>
      <c r="O918" s="39"/>
      <c r="P918" s="39"/>
      <c r="Q918" s="39"/>
      <c r="R918" s="39"/>
      <c r="S918" s="39"/>
      <c r="T918" s="39"/>
      <c r="U918" s="39"/>
      <c r="V918" s="39"/>
      <c r="W918" s="39"/>
      <c r="X918" s="39"/>
      <c r="Y918" s="39"/>
      <c r="Z918" s="39"/>
    </row>
    <row r="919" spans="1:26" ht="141.75" customHeight="1" x14ac:dyDescent="0.25">
      <c r="A919" s="28">
        <v>919</v>
      </c>
      <c r="B919" s="66" t="s">
        <v>1030</v>
      </c>
      <c r="C919" s="30" t="s">
        <v>63</v>
      </c>
      <c r="D919" s="32" t="s">
        <v>2258</v>
      </c>
      <c r="E919" s="334" t="s">
        <v>21</v>
      </c>
      <c r="F919" s="321" t="s">
        <v>2259</v>
      </c>
      <c r="G919" s="321" t="s">
        <v>66</v>
      </c>
      <c r="H919" s="350" t="s">
        <v>24</v>
      </c>
      <c r="I919" s="41"/>
      <c r="J919" s="42"/>
      <c r="K919" s="39"/>
      <c r="L919" s="100"/>
      <c r="M919" s="39"/>
      <c r="N919" s="39"/>
      <c r="O919" s="39"/>
      <c r="P919" s="39"/>
      <c r="Q919" s="39"/>
      <c r="R919" s="39"/>
      <c r="S919" s="39"/>
      <c r="T919" s="39"/>
      <c r="U919" s="39"/>
      <c r="V919" s="39"/>
      <c r="W919" s="39"/>
      <c r="X919" s="39"/>
      <c r="Y919" s="39"/>
      <c r="Z919" s="39"/>
    </row>
    <row r="920" spans="1:26" ht="346.5" customHeight="1" x14ac:dyDescent="0.25">
      <c r="A920" s="28">
        <v>920</v>
      </c>
      <c r="B920" s="66" t="s">
        <v>1030</v>
      </c>
      <c r="C920" s="30" t="s">
        <v>63</v>
      </c>
      <c r="D920" s="32" t="s">
        <v>2262</v>
      </c>
      <c r="E920" s="334" t="s">
        <v>21</v>
      </c>
      <c r="F920" s="321" t="s">
        <v>2263</v>
      </c>
      <c r="G920" s="321" t="s">
        <v>66</v>
      </c>
      <c r="H920" s="350" t="s">
        <v>24</v>
      </c>
      <c r="I920" s="41"/>
      <c r="J920" s="42"/>
      <c r="K920" s="39"/>
      <c r="L920" s="100"/>
      <c r="M920" s="39"/>
      <c r="N920" s="39"/>
      <c r="O920" s="39"/>
      <c r="P920" s="39"/>
      <c r="Q920" s="39"/>
      <c r="R920" s="39"/>
      <c r="S920" s="39"/>
      <c r="T920" s="39"/>
      <c r="U920" s="39"/>
      <c r="V920" s="39"/>
      <c r="W920" s="39"/>
      <c r="X920" s="39"/>
      <c r="Y920" s="39"/>
      <c r="Z920" s="39"/>
    </row>
    <row r="921" spans="1:26" ht="346.5" customHeight="1" x14ac:dyDescent="0.25">
      <c r="A921" s="28">
        <v>921</v>
      </c>
      <c r="B921" s="66" t="s">
        <v>1030</v>
      </c>
      <c r="C921" s="30" t="s">
        <v>63</v>
      </c>
      <c r="D921" s="32" t="s">
        <v>2266</v>
      </c>
      <c r="E921" s="334" t="s">
        <v>58</v>
      </c>
      <c r="F921" s="321" t="s">
        <v>1153</v>
      </c>
      <c r="G921" s="321" t="s">
        <v>451</v>
      </c>
      <c r="H921" s="350" t="s">
        <v>24</v>
      </c>
      <c r="I921" s="41"/>
      <c r="J921" s="42"/>
      <c r="K921" s="39"/>
      <c r="L921" s="100"/>
      <c r="M921" s="39"/>
      <c r="N921" s="39"/>
      <c r="O921" s="39"/>
      <c r="P921" s="39"/>
      <c r="Q921" s="39"/>
      <c r="R921" s="39"/>
      <c r="S921" s="39"/>
      <c r="T921" s="39"/>
      <c r="U921" s="39"/>
      <c r="V921" s="39"/>
      <c r="W921" s="39"/>
      <c r="X921" s="39"/>
      <c r="Y921" s="39"/>
      <c r="Z921" s="39"/>
    </row>
    <row r="922" spans="1:26" ht="78.75" customHeight="1" x14ac:dyDescent="0.25">
      <c r="A922" s="28">
        <v>922</v>
      </c>
      <c r="B922" s="66" t="s">
        <v>1030</v>
      </c>
      <c r="C922" s="30" t="s">
        <v>63</v>
      </c>
      <c r="D922" s="32" t="s">
        <v>2271</v>
      </c>
      <c r="E922" s="334" t="s">
        <v>58</v>
      </c>
      <c r="F922" s="321" t="s">
        <v>2272</v>
      </c>
      <c r="G922" s="321" t="s">
        <v>23</v>
      </c>
      <c r="H922" s="339" t="s">
        <v>24</v>
      </c>
      <c r="I922" s="41"/>
      <c r="J922" s="42"/>
      <c r="K922" s="39"/>
      <c r="L922" s="100"/>
      <c r="M922" s="39"/>
      <c r="N922" s="39"/>
      <c r="O922" s="39"/>
      <c r="P922" s="39"/>
      <c r="Q922" s="39"/>
      <c r="R922" s="39"/>
      <c r="S922" s="39"/>
      <c r="T922" s="39"/>
      <c r="U922" s="39"/>
      <c r="V922" s="39"/>
      <c r="W922" s="39"/>
      <c r="X922" s="39"/>
      <c r="Y922" s="39"/>
      <c r="Z922" s="39"/>
    </row>
    <row r="923" spans="1:26" ht="110.25" customHeight="1" x14ac:dyDescent="0.25">
      <c r="A923" s="28">
        <v>923</v>
      </c>
      <c r="B923" s="30" t="s">
        <v>62</v>
      </c>
      <c r="C923" s="30" t="s">
        <v>63</v>
      </c>
      <c r="D923" s="32" t="s">
        <v>2274</v>
      </c>
      <c r="E923" s="334" t="s">
        <v>21</v>
      </c>
      <c r="F923" s="321" t="s">
        <v>2275</v>
      </c>
      <c r="G923" s="321" t="s">
        <v>66</v>
      </c>
      <c r="H923" s="339" t="s">
        <v>46</v>
      </c>
      <c r="I923" s="41"/>
      <c r="J923" s="42"/>
      <c r="K923" s="39"/>
      <c r="L923" s="100"/>
      <c r="M923" s="39"/>
      <c r="N923" s="39"/>
      <c r="O923" s="39"/>
      <c r="P923" s="39"/>
      <c r="Q923" s="39"/>
      <c r="R923" s="39"/>
      <c r="S923" s="39"/>
      <c r="T923" s="39"/>
      <c r="U923" s="39"/>
      <c r="V923" s="39"/>
      <c r="W923" s="39"/>
      <c r="X923" s="39"/>
      <c r="Y923" s="39"/>
      <c r="Z923" s="39"/>
    </row>
    <row r="924" spans="1:26" ht="378" customHeight="1" x14ac:dyDescent="0.25">
      <c r="A924" s="28">
        <v>924</v>
      </c>
      <c r="B924" s="30" t="s">
        <v>62</v>
      </c>
      <c r="C924" s="30" t="s">
        <v>63</v>
      </c>
      <c r="D924" s="32" t="s">
        <v>2276</v>
      </c>
      <c r="E924" s="334" t="s">
        <v>58</v>
      </c>
      <c r="F924" s="321" t="s">
        <v>1266</v>
      </c>
      <c r="G924" s="321" t="s">
        <v>66</v>
      </c>
      <c r="H924" s="350" t="s">
        <v>24</v>
      </c>
      <c r="I924" s="41"/>
      <c r="J924" s="42"/>
      <c r="K924" s="39"/>
      <c r="L924" s="100"/>
      <c r="M924" s="39"/>
      <c r="N924" s="39"/>
      <c r="O924" s="39"/>
      <c r="P924" s="39"/>
      <c r="Q924" s="39"/>
      <c r="R924" s="39"/>
      <c r="S924" s="39"/>
      <c r="T924" s="39"/>
      <c r="U924" s="39"/>
      <c r="V924" s="39"/>
      <c r="W924" s="39"/>
      <c r="X924" s="39"/>
      <c r="Y924" s="39"/>
      <c r="Z924" s="39"/>
    </row>
    <row r="925" spans="1:26" ht="267.75" customHeight="1" x14ac:dyDescent="0.25">
      <c r="A925" s="28">
        <v>925</v>
      </c>
      <c r="B925" s="30" t="s">
        <v>62</v>
      </c>
      <c r="C925" s="30" t="s">
        <v>63</v>
      </c>
      <c r="D925" s="32" t="s">
        <v>2277</v>
      </c>
      <c r="E925" s="334" t="s">
        <v>58</v>
      </c>
      <c r="F925" s="321" t="s">
        <v>2278</v>
      </c>
      <c r="G925" s="321" t="s">
        <v>23</v>
      </c>
      <c r="H925" s="350" t="s">
        <v>24</v>
      </c>
      <c r="I925" s="41"/>
      <c r="J925" s="42"/>
      <c r="K925" s="39"/>
      <c r="L925" s="100"/>
      <c r="M925" s="39"/>
      <c r="N925" s="39"/>
      <c r="O925" s="39"/>
      <c r="P925" s="39"/>
      <c r="Q925" s="39"/>
      <c r="R925" s="39"/>
      <c r="S925" s="39"/>
      <c r="T925" s="39"/>
      <c r="U925" s="39"/>
      <c r="V925" s="39"/>
      <c r="W925" s="39"/>
      <c r="X925" s="39"/>
      <c r="Y925" s="39"/>
      <c r="Z925" s="39"/>
    </row>
    <row r="926" spans="1:26" ht="157.5" customHeight="1" x14ac:dyDescent="0.25">
      <c r="A926" s="28">
        <v>926</v>
      </c>
      <c r="B926" s="30" t="s">
        <v>62</v>
      </c>
      <c r="C926" s="30" t="s">
        <v>63</v>
      </c>
      <c r="D926" s="32" t="s">
        <v>2282</v>
      </c>
      <c r="E926" s="334" t="s">
        <v>21</v>
      </c>
      <c r="F926" s="321" t="s">
        <v>1133</v>
      </c>
      <c r="G926" s="321" t="s">
        <v>66</v>
      </c>
      <c r="H926" s="350" t="s">
        <v>24</v>
      </c>
      <c r="I926" s="41"/>
      <c r="J926" s="42"/>
      <c r="K926" s="39"/>
      <c r="L926" s="100"/>
      <c r="M926" s="39"/>
      <c r="N926" s="39"/>
      <c r="O926" s="39"/>
      <c r="P926" s="39"/>
      <c r="Q926" s="39"/>
      <c r="R926" s="39"/>
      <c r="S926" s="39"/>
      <c r="T926" s="39"/>
      <c r="U926" s="39"/>
      <c r="V926" s="39"/>
      <c r="W926" s="39"/>
      <c r="X926" s="39"/>
      <c r="Y926" s="39"/>
      <c r="Z926" s="39"/>
    </row>
    <row r="927" spans="1:26" ht="362.25" customHeight="1" x14ac:dyDescent="0.25">
      <c r="A927" s="28">
        <v>927</v>
      </c>
      <c r="B927" s="30" t="s">
        <v>62</v>
      </c>
      <c r="C927" s="30" t="s">
        <v>63</v>
      </c>
      <c r="D927" s="32" t="s">
        <v>2284</v>
      </c>
      <c r="E927" s="334" t="s">
        <v>21</v>
      </c>
      <c r="F927" s="321" t="s">
        <v>1133</v>
      </c>
      <c r="G927" s="321" t="s">
        <v>798</v>
      </c>
      <c r="H927" s="339" t="s">
        <v>24</v>
      </c>
      <c r="I927" s="36" t="s">
        <v>25</v>
      </c>
      <c r="J927" s="37"/>
      <c r="K927" s="39"/>
      <c r="L927" s="100"/>
      <c r="M927" s="39"/>
      <c r="N927" s="39"/>
      <c r="O927" s="39"/>
      <c r="P927" s="39"/>
      <c r="Q927" s="39"/>
      <c r="R927" s="39"/>
      <c r="S927" s="39"/>
      <c r="T927" s="39"/>
      <c r="U927" s="39"/>
      <c r="V927" s="39"/>
      <c r="W927" s="39"/>
      <c r="X927" s="39"/>
      <c r="Y927" s="39"/>
      <c r="Z927" s="39"/>
    </row>
    <row r="928" spans="1:26" ht="110.25" customHeight="1" x14ac:dyDescent="0.25">
      <c r="A928" s="28">
        <v>928</v>
      </c>
      <c r="B928" s="30" t="s">
        <v>62</v>
      </c>
      <c r="C928" s="30" t="s">
        <v>63</v>
      </c>
      <c r="D928" s="32" t="s">
        <v>2285</v>
      </c>
      <c r="E928" s="334" t="s">
        <v>21</v>
      </c>
      <c r="F928" s="321" t="s">
        <v>2286</v>
      </c>
      <c r="G928" s="321" t="s">
        <v>1917</v>
      </c>
      <c r="H928" s="339" t="s">
        <v>24</v>
      </c>
      <c r="I928" s="36" t="s">
        <v>25</v>
      </c>
      <c r="J928" s="37"/>
      <c r="K928" s="39"/>
      <c r="L928" s="100"/>
      <c r="M928" s="39"/>
      <c r="N928" s="39"/>
      <c r="O928" s="39"/>
      <c r="P928" s="39"/>
      <c r="Q928" s="39"/>
      <c r="R928" s="39"/>
      <c r="S928" s="39"/>
      <c r="T928" s="39"/>
      <c r="U928" s="39"/>
      <c r="V928" s="39"/>
      <c r="W928" s="39"/>
      <c r="X928" s="39"/>
      <c r="Y928" s="39"/>
      <c r="Z928" s="39"/>
    </row>
    <row r="929" spans="1:26" ht="409.5" customHeight="1" x14ac:dyDescent="0.25">
      <c r="A929" s="28">
        <v>929</v>
      </c>
      <c r="B929" s="30" t="s">
        <v>62</v>
      </c>
      <c r="C929" s="30" t="s">
        <v>63</v>
      </c>
      <c r="D929" s="32" t="s">
        <v>2287</v>
      </c>
      <c r="E929" s="334" t="s">
        <v>58</v>
      </c>
      <c r="F929" s="321" t="s">
        <v>2288</v>
      </c>
      <c r="G929" s="321" t="s">
        <v>23</v>
      </c>
      <c r="H929" s="350" t="s">
        <v>24</v>
      </c>
      <c r="I929" s="41"/>
      <c r="J929" s="42"/>
      <c r="K929" s="39"/>
      <c r="L929" s="100"/>
      <c r="M929" s="39"/>
      <c r="N929" s="39"/>
      <c r="O929" s="39"/>
      <c r="P929" s="39"/>
      <c r="Q929" s="39"/>
      <c r="R929" s="39"/>
      <c r="S929" s="39"/>
      <c r="T929" s="39"/>
      <c r="U929" s="39"/>
      <c r="V929" s="39"/>
      <c r="W929" s="39"/>
      <c r="X929" s="39"/>
      <c r="Y929" s="39"/>
      <c r="Z929" s="39"/>
    </row>
    <row r="930" spans="1:26" ht="94.5" customHeight="1" x14ac:dyDescent="0.25">
      <c r="A930" s="28">
        <v>930</v>
      </c>
      <c r="B930" s="30" t="s">
        <v>62</v>
      </c>
      <c r="C930" s="30" t="s">
        <v>63</v>
      </c>
      <c r="D930" s="32" t="s">
        <v>2290</v>
      </c>
      <c r="E930" s="334" t="s">
        <v>58</v>
      </c>
      <c r="F930" s="321" t="s">
        <v>1184</v>
      </c>
      <c r="G930" s="321" t="s">
        <v>23</v>
      </c>
      <c r="H930" s="350" t="s">
        <v>24</v>
      </c>
      <c r="I930" s="41"/>
      <c r="J930" s="42"/>
      <c r="K930" s="39"/>
      <c r="L930" s="100"/>
      <c r="M930" s="39"/>
      <c r="N930" s="39"/>
      <c r="O930" s="39"/>
      <c r="P930" s="39"/>
      <c r="Q930" s="39"/>
      <c r="R930" s="39"/>
      <c r="S930" s="39"/>
      <c r="T930" s="39"/>
      <c r="U930" s="39"/>
      <c r="V930" s="39"/>
      <c r="W930" s="39"/>
      <c r="X930" s="39"/>
      <c r="Y930" s="39"/>
      <c r="Z930" s="39"/>
    </row>
    <row r="931" spans="1:26" ht="204.75" customHeight="1" x14ac:dyDescent="0.25">
      <c r="A931" s="28">
        <v>931</v>
      </c>
      <c r="B931" s="30" t="s">
        <v>62</v>
      </c>
      <c r="C931" s="30" t="s">
        <v>63</v>
      </c>
      <c r="D931" s="32" t="s">
        <v>2291</v>
      </c>
      <c r="E931" s="334" t="s">
        <v>21</v>
      </c>
      <c r="F931" s="321" t="s">
        <v>2292</v>
      </c>
      <c r="G931" s="321" t="s">
        <v>1780</v>
      </c>
      <c r="H931" s="339" t="s">
        <v>24</v>
      </c>
      <c r="I931" s="36" t="s">
        <v>25</v>
      </c>
      <c r="J931" s="37"/>
      <c r="K931" s="39"/>
      <c r="L931" s="100"/>
      <c r="M931" s="39"/>
      <c r="N931" s="39"/>
      <c r="O931" s="39"/>
      <c r="P931" s="39"/>
      <c r="Q931" s="39"/>
      <c r="R931" s="39"/>
      <c r="S931" s="39"/>
      <c r="T931" s="39"/>
      <c r="U931" s="39"/>
      <c r="V931" s="39"/>
      <c r="W931" s="39"/>
      <c r="X931" s="39"/>
      <c r="Y931" s="39"/>
      <c r="Z931" s="39"/>
    </row>
    <row r="932" spans="1:26" ht="78.75" customHeight="1" x14ac:dyDescent="0.25">
      <c r="A932" s="28">
        <v>932</v>
      </c>
      <c r="B932" s="30" t="s">
        <v>62</v>
      </c>
      <c r="C932" s="30" t="s">
        <v>63</v>
      </c>
      <c r="D932" s="32" t="s">
        <v>2293</v>
      </c>
      <c r="E932" s="334" t="s">
        <v>58</v>
      </c>
      <c r="F932" s="321" t="s">
        <v>391</v>
      </c>
      <c r="G932" s="321" t="s">
        <v>23</v>
      </c>
      <c r="H932" s="350" t="s">
        <v>24</v>
      </c>
      <c r="I932" s="41"/>
      <c r="J932" s="42"/>
      <c r="K932" s="39"/>
      <c r="L932" s="100"/>
      <c r="M932" s="39"/>
      <c r="N932" s="39"/>
      <c r="O932" s="39"/>
      <c r="P932" s="39"/>
      <c r="Q932" s="39"/>
      <c r="R932" s="39"/>
      <c r="S932" s="39"/>
      <c r="T932" s="39"/>
      <c r="U932" s="39"/>
      <c r="V932" s="39"/>
      <c r="W932" s="39"/>
      <c r="X932" s="39"/>
      <c r="Y932" s="39"/>
      <c r="Z932" s="39"/>
    </row>
    <row r="933" spans="1:26" ht="204.75" customHeight="1" x14ac:dyDescent="0.25">
      <c r="A933" s="28">
        <v>933</v>
      </c>
      <c r="B933" s="30" t="s">
        <v>62</v>
      </c>
      <c r="C933" s="30" t="s">
        <v>63</v>
      </c>
      <c r="D933" s="32" t="s">
        <v>2294</v>
      </c>
      <c r="E933" s="334" t="s">
        <v>21</v>
      </c>
      <c r="F933" s="321" t="s">
        <v>2295</v>
      </c>
      <c r="G933" s="321" t="s">
        <v>1780</v>
      </c>
      <c r="H933" s="339" t="s">
        <v>24</v>
      </c>
      <c r="I933" s="36" t="s">
        <v>25</v>
      </c>
      <c r="J933" s="37"/>
      <c r="K933" s="39"/>
      <c r="L933" s="100"/>
      <c r="M933" s="39"/>
      <c r="N933" s="39"/>
      <c r="O933" s="39"/>
      <c r="P933" s="39"/>
      <c r="Q933" s="39"/>
      <c r="R933" s="39"/>
      <c r="S933" s="39"/>
      <c r="T933" s="39"/>
      <c r="U933" s="39"/>
      <c r="V933" s="39"/>
      <c r="W933" s="39"/>
      <c r="X933" s="39"/>
      <c r="Y933" s="39"/>
      <c r="Z933" s="39"/>
    </row>
    <row r="934" spans="1:26" ht="78.75" customHeight="1" x14ac:dyDescent="0.25">
      <c r="A934" s="28">
        <v>934</v>
      </c>
      <c r="B934" s="30" t="s">
        <v>62</v>
      </c>
      <c r="C934" s="30" t="s">
        <v>63</v>
      </c>
      <c r="D934" s="32" t="s">
        <v>2296</v>
      </c>
      <c r="E934" s="334" t="s">
        <v>21</v>
      </c>
      <c r="F934" s="321" t="s">
        <v>2297</v>
      </c>
      <c r="G934" s="321" t="s">
        <v>1780</v>
      </c>
      <c r="H934" s="339" t="s">
        <v>24</v>
      </c>
      <c r="I934" s="36" t="s">
        <v>25</v>
      </c>
      <c r="J934" s="37"/>
      <c r="K934" s="39"/>
      <c r="L934" s="100"/>
      <c r="M934" s="39"/>
      <c r="N934" s="39"/>
      <c r="O934" s="39"/>
      <c r="P934" s="39"/>
      <c r="Q934" s="39"/>
      <c r="R934" s="39"/>
      <c r="S934" s="39"/>
      <c r="T934" s="39"/>
      <c r="U934" s="39"/>
      <c r="V934" s="39"/>
      <c r="W934" s="39"/>
      <c r="X934" s="39"/>
      <c r="Y934" s="39"/>
      <c r="Z934" s="39"/>
    </row>
    <row r="935" spans="1:26" ht="78.75" customHeight="1" x14ac:dyDescent="0.25">
      <c r="A935" s="28">
        <v>935</v>
      </c>
      <c r="B935" s="30" t="s">
        <v>62</v>
      </c>
      <c r="C935" s="30" t="s">
        <v>63</v>
      </c>
      <c r="D935" s="32" t="s">
        <v>2296</v>
      </c>
      <c r="E935" s="334" t="s">
        <v>21</v>
      </c>
      <c r="F935" s="321" t="s">
        <v>2297</v>
      </c>
      <c r="G935" s="321" t="s">
        <v>1780</v>
      </c>
      <c r="H935" s="339" t="s">
        <v>24</v>
      </c>
      <c r="I935" s="36" t="s">
        <v>25</v>
      </c>
      <c r="J935" s="37"/>
      <c r="K935" s="39"/>
      <c r="L935" s="100"/>
      <c r="M935" s="39"/>
      <c r="N935" s="39"/>
      <c r="O935" s="39"/>
      <c r="P935" s="39"/>
      <c r="Q935" s="39"/>
      <c r="R935" s="39"/>
      <c r="S935" s="39"/>
      <c r="T935" s="39"/>
      <c r="U935" s="39"/>
      <c r="V935" s="39"/>
      <c r="W935" s="39"/>
      <c r="X935" s="39"/>
      <c r="Y935" s="39"/>
      <c r="Z935" s="39"/>
    </row>
    <row r="936" spans="1:26" ht="252" customHeight="1" x14ac:dyDescent="0.25">
      <c r="A936" s="28">
        <v>936</v>
      </c>
      <c r="B936" s="30" t="s">
        <v>62</v>
      </c>
      <c r="C936" s="30" t="s">
        <v>63</v>
      </c>
      <c r="D936" s="32" t="s">
        <v>2298</v>
      </c>
      <c r="E936" s="334" t="s">
        <v>21</v>
      </c>
      <c r="F936" s="321" t="s">
        <v>1133</v>
      </c>
      <c r="G936" s="321" t="s">
        <v>1780</v>
      </c>
      <c r="H936" s="339" t="s">
        <v>24</v>
      </c>
      <c r="I936" s="36" t="s">
        <v>25</v>
      </c>
      <c r="J936" s="37"/>
      <c r="K936" s="39"/>
      <c r="L936" s="100"/>
      <c r="M936" s="39"/>
      <c r="N936" s="39"/>
      <c r="O936" s="39"/>
      <c r="P936" s="39"/>
      <c r="Q936" s="39"/>
      <c r="R936" s="39"/>
      <c r="S936" s="39"/>
      <c r="T936" s="39"/>
      <c r="U936" s="39"/>
      <c r="V936" s="39"/>
      <c r="W936" s="39"/>
      <c r="X936" s="39"/>
      <c r="Y936" s="39"/>
      <c r="Z936" s="39"/>
    </row>
    <row r="937" spans="1:26" ht="220.5" customHeight="1" x14ac:dyDescent="0.25">
      <c r="A937" s="28">
        <v>937</v>
      </c>
      <c r="B937" s="30" t="s">
        <v>62</v>
      </c>
      <c r="C937" s="30" t="s">
        <v>63</v>
      </c>
      <c r="D937" s="32" t="s">
        <v>2299</v>
      </c>
      <c r="E937" s="334" t="s">
        <v>58</v>
      </c>
      <c r="F937" s="321" t="s">
        <v>2300</v>
      </c>
      <c r="G937" s="321" t="s">
        <v>2301</v>
      </c>
      <c r="H937" s="339" t="s">
        <v>24</v>
      </c>
      <c r="I937" s="36" t="s">
        <v>25</v>
      </c>
      <c r="J937" s="37"/>
      <c r="K937" s="39"/>
      <c r="L937" s="100"/>
      <c r="M937" s="39"/>
      <c r="N937" s="39"/>
      <c r="O937" s="39"/>
      <c r="P937" s="39"/>
      <c r="Q937" s="39"/>
      <c r="R937" s="39"/>
      <c r="S937" s="39"/>
      <c r="T937" s="39"/>
      <c r="U937" s="39"/>
      <c r="V937" s="39"/>
      <c r="W937" s="39"/>
      <c r="X937" s="39"/>
      <c r="Y937" s="39"/>
      <c r="Z937" s="39"/>
    </row>
    <row r="938" spans="1:26" ht="315" customHeight="1" x14ac:dyDescent="0.25">
      <c r="A938" s="28">
        <v>938</v>
      </c>
      <c r="B938" s="30" t="s">
        <v>62</v>
      </c>
      <c r="C938" s="30" t="s">
        <v>63</v>
      </c>
      <c r="D938" s="32" t="s">
        <v>2302</v>
      </c>
      <c r="E938" s="334" t="s">
        <v>58</v>
      </c>
      <c r="F938" s="321" t="s">
        <v>2303</v>
      </c>
      <c r="G938" s="321" t="s">
        <v>66</v>
      </c>
      <c r="H938" s="350" t="s">
        <v>24</v>
      </c>
      <c r="I938" s="41"/>
      <c r="J938" s="42"/>
      <c r="K938" s="39"/>
      <c r="L938" s="100"/>
      <c r="M938" s="39"/>
      <c r="N938" s="39"/>
      <c r="O938" s="39"/>
      <c r="P938" s="39"/>
      <c r="Q938" s="39"/>
      <c r="R938" s="39"/>
      <c r="S938" s="39"/>
      <c r="T938" s="39"/>
      <c r="U938" s="39"/>
      <c r="V938" s="39"/>
      <c r="W938" s="39"/>
      <c r="X938" s="39"/>
      <c r="Y938" s="39"/>
      <c r="Z938" s="39"/>
    </row>
    <row r="939" spans="1:26" ht="189" customHeight="1" x14ac:dyDescent="0.25">
      <c r="A939" s="28">
        <v>939</v>
      </c>
      <c r="B939" s="30" t="s">
        <v>62</v>
      </c>
      <c r="C939" s="30" t="s">
        <v>63</v>
      </c>
      <c r="D939" s="32" t="s">
        <v>2304</v>
      </c>
      <c r="E939" s="334" t="s">
        <v>58</v>
      </c>
      <c r="F939" s="321" t="s">
        <v>2305</v>
      </c>
      <c r="G939" s="321" t="s">
        <v>23</v>
      </c>
      <c r="H939" s="350" t="s">
        <v>24</v>
      </c>
      <c r="I939" s="41"/>
      <c r="J939" s="42"/>
      <c r="K939" s="39"/>
      <c r="L939" s="100"/>
      <c r="M939" s="39"/>
      <c r="N939" s="39"/>
      <c r="O939" s="39"/>
      <c r="P939" s="39"/>
      <c r="Q939" s="39"/>
      <c r="R939" s="39"/>
      <c r="S939" s="39"/>
      <c r="T939" s="39"/>
      <c r="U939" s="39"/>
      <c r="V939" s="39"/>
      <c r="W939" s="39"/>
      <c r="X939" s="39"/>
      <c r="Y939" s="39"/>
      <c r="Z939" s="39"/>
    </row>
    <row r="940" spans="1:26" ht="204.75" customHeight="1" x14ac:dyDescent="0.25">
      <c r="A940" s="28">
        <v>940</v>
      </c>
      <c r="B940" s="30" t="s">
        <v>62</v>
      </c>
      <c r="C940" s="30" t="s">
        <v>63</v>
      </c>
      <c r="D940" s="32" t="s">
        <v>2306</v>
      </c>
      <c r="E940" s="334" t="s">
        <v>58</v>
      </c>
      <c r="F940" s="321" t="s">
        <v>2307</v>
      </c>
      <c r="G940" s="321" t="s">
        <v>23</v>
      </c>
      <c r="H940" s="350" t="s">
        <v>24</v>
      </c>
      <c r="I940" s="41"/>
      <c r="J940" s="42"/>
      <c r="K940" s="39"/>
      <c r="L940" s="100"/>
      <c r="M940" s="39"/>
      <c r="N940" s="39"/>
      <c r="O940" s="39"/>
      <c r="P940" s="39"/>
      <c r="Q940" s="39"/>
      <c r="R940" s="39"/>
      <c r="S940" s="39"/>
      <c r="T940" s="39"/>
      <c r="U940" s="39"/>
      <c r="V940" s="39"/>
      <c r="W940" s="39"/>
      <c r="X940" s="39"/>
      <c r="Y940" s="39"/>
      <c r="Z940" s="39"/>
    </row>
    <row r="941" spans="1:26" ht="330.75" customHeight="1" x14ac:dyDescent="0.25">
      <c r="A941" s="28">
        <v>941</v>
      </c>
      <c r="B941" s="30" t="s">
        <v>62</v>
      </c>
      <c r="C941" s="30" t="s">
        <v>63</v>
      </c>
      <c r="D941" s="32" t="s">
        <v>2308</v>
      </c>
      <c r="E941" s="334" t="s">
        <v>58</v>
      </c>
      <c r="F941" s="321" t="s">
        <v>2309</v>
      </c>
      <c r="G941" s="321" t="s">
        <v>23</v>
      </c>
      <c r="H941" s="350" t="s">
        <v>24</v>
      </c>
      <c r="I941" s="41"/>
      <c r="J941" s="42"/>
      <c r="K941" s="39"/>
      <c r="L941" s="100"/>
      <c r="M941" s="39"/>
      <c r="N941" s="39"/>
      <c r="O941" s="39"/>
      <c r="P941" s="39"/>
      <c r="Q941" s="39"/>
      <c r="R941" s="39"/>
      <c r="S941" s="39"/>
      <c r="T941" s="39"/>
      <c r="U941" s="39"/>
      <c r="V941" s="39"/>
      <c r="W941" s="39"/>
      <c r="X941" s="39"/>
      <c r="Y941" s="39"/>
      <c r="Z941" s="39"/>
    </row>
    <row r="942" spans="1:26" ht="220.5" customHeight="1" x14ac:dyDescent="0.25">
      <c r="A942" s="28">
        <v>942</v>
      </c>
      <c r="B942" s="30" t="s">
        <v>62</v>
      </c>
      <c r="C942" s="30" t="s">
        <v>63</v>
      </c>
      <c r="D942" s="32" t="s">
        <v>2310</v>
      </c>
      <c r="E942" s="334" t="s">
        <v>58</v>
      </c>
      <c r="F942" s="321" t="s">
        <v>2311</v>
      </c>
      <c r="G942" s="321" t="s">
        <v>23</v>
      </c>
      <c r="H942" s="350" t="s">
        <v>24</v>
      </c>
      <c r="I942" s="41"/>
      <c r="J942" s="42"/>
      <c r="K942" s="39"/>
      <c r="L942" s="100"/>
      <c r="M942" s="39"/>
      <c r="N942" s="39"/>
      <c r="O942" s="39"/>
      <c r="P942" s="39"/>
      <c r="Q942" s="39"/>
      <c r="R942" s="39"/>
      <c r="S942" s="39"/>
      <c r="T942" s="39"/>
      <c r="U942" s="39"/>
      <c r="V942" s="39"/>
      <c r="W942" s="39"/>
      <c r="X942" s="39"/>
      <c r="Y942" s="39"/>
      <c r="Z942" s="39"/>
    </row>
    <row r="943" spans="1:26" ht="236.25" customHeight="1" x14ac:dyDescent="0.25">
      <c r="A943" s="28">
        <v>943</v>
      </c>
      <c r="B943" s="30" t="s">
        <v>62</v>
      </c>
      <c r="C943" s="30" t="s">
        <v>63</v>
      </c>
      <c r="D943" s="32" t="s">
        <v>2312</v>
      </c>
      <c r="E943" s="334" t="s">
        <v>58</v>
      </c>
      <c r="F943" s="321" t="s">
        <v>2313</v>
      </c>
      <c r="G943" s="321" t="s">
        <v>23</v>
      </c>
      <c r="H943" s="339" t="s">
        <v>807</v>
      </c>
      <c r="I943" s="36" t="s">
        <v>25</v>
      </c>
      <c r="J943" s="37"/>
      <c r="K943" s="39"/>
      <c r="L943" s="100"/>
      <c r="M943" s="39"/>
      <c r="N943" s="39"/>
      <c r="O943" s="39"/>
      <c r="P943" s="39"/>
      <c r="Q943" s="39"/>
      <c r="R943" s="39"/>
      <c r="S943" s="39"/>
      <c r="T943" s="39"/>
      <c r="U943" s="39"/>
      <c r="V943" s="39"/>
      <c r="W943" s="39"/>
      <c r="X943" s="39"/>
      <c r="Y943" s="39"/>
      <c r="Z943" s="39"/>
    </row>
    <row r="944" spans="1:26" ht="330.75" customHeight="1" x14ac:dyDescent="0.25">
      <c r="A944" s="28">
        <v>944</v>
      </c>
      <c r="B944" s="30" t="s">
        <v>62</v>
      </c>
      <c r="C944" s="30" t="s">
        <v>63</v>
      </c>
      <c r="D944" s="32" t="s">
        <v>2314</v>
      </c>
      <c r="E944" s="334" t="s">
        <v>58</v>
      </c>
      <c r="F944" s="321" t="s">
        <v>2315</v>
      </c>
      <c r="G944" s="321" t="s">
        <v>23</v>
      </c>
      <c r="H944" s="339" t="s">
        <v>807</v>
      </c>
      <c r="I944" s="36" t="s">
        <v>25</v>
      </c>
      <c r="J944" s="37"/>
      <c r="K944" s="39"/>
      <c r="L944" s="100"/>
      <c r="M944" s="39"/>
      <c r="N944" s="39"/>
      <c r="O944" s="39"/>
      <c r="P944" s="39"/>
      <c r="Q944" s="39"/>
      <c r="R944" s="39"/>
      <c r="S944" s="39"/>
      <c r="T944" s="39"/>
      <c r="U944" s="39"/>
      <c r="V944" s="39"/>
      <c r="W944" s="39"/>
      <c r="X944" s="39"/>
      <c r="Y944" s="39"/>
      <c r="Z944" s="39"/>
    </row>
    <row r="945" spans="1:26" ht="236.25" customHeight="1" x14ac:dyDescent="0.25">
      <c r="A945" s="28">
        <v>945</v>
      </c>
      <c r="B945" s="30" t="s">
        <v>62</v>
      </c>
      <c r="C945" s="30" t="s">
        <v>63</v>
      </c>
      <c r="D945" s="32" t="s">
        <v>2317</v>
      </c>
      <c r="E945" s="334" t="s">
        <v>58</v>
      </c>
      <c r="F945" s="321" t="s">
        <v>2318</v>
      </c>
      <c r="G945" s="321" t="s">
        <v>23</v>
      </c>
      <c r="H945" s="339" t="s">
        <v>807</v>
      </c>
      <c r="I945" s="36" t="s">
        <v>25</v>
      </c>
      <c r="J945" s="37"/>
      <c r="K945" s="39"/>
      <c r="L945" s="100"/>
      <c r="M945" s="39"/>
      <c r="N945" s="39"/>
      <c r="O945" s="39"/>
      <c r="P945" s="39"/>
      <c r="Q945" s="39"/>
      <c r="R945" s="39"/>
      <c r="S945" s="39"/>
      <c r="T945" s="39"/>
      <c r="U945" s="39"/>
      <c r="V945" s="39"/>
      <c r="W945" s="39"/>
      <c r="X945" s="39"/>
      <c r="Y945" s="39"/>
      <c r="Z945" s="39"/>
    </row>
    <row r="946" spans="1:26" ht="409.5" customHeight="1" x14ac:dyDescent="0.25">
      <c r="A946" s="28">
        <v>946</v>
      </c>
      <c r="B946" s="30" t="s">
        <v>62</v>
      </c>
      <c r="C946" s="30" t="s">
        <v>63</v>
      </c>
      <c r="D946" s="32" t="s">
        <v>2320</v>
      </c>
      <c r="E946" s="334" t="s">
        <v>58</v>
      </c>
      <c r="F946" s="321" t="s">
        <v>2321</v>
      </c>
      <c r="G946" s="321" t="s">
        <v>23</v>
      </c>
      <c r="H946" s="339" t="s">
        <v>807</v>
      </c>
      <c r="I946" s="36" t="s">
        <v>25</v>
      </c>
      <c r="J946" s="37"/>
      <c r="K946" s="39"/>
      <c r="L946" s="100"/>
      <c r="M946" s="39"/>
      <c r="N946" s="39"/>
      <c r="O946" s="39"/>
      <c r="P946" s="39"/>
      <c r="Q946" s="39"/>
      <c r="R946" s="39"/>
      <c r="S946" s="39"/>
      <c r="T946" s="39"/>
      <c r="U946" s="39"/>
      <c r="V946" s="39"/>
      <c r="W946" s="39"/>
      <c r="X946" s="39"/>
      <c r="Y946" s="39"/>
      <c r="Z946" s="39"/>
    </row>
    <row r="947" spans="1:26" ht="378" customHeight="1" x14ac:dyDescent="0.25">
      <c r="A947" s="28">
        <v>947</v>
      </c>
      <c r="B947" s="30" t="s">
        <v>62</v>
      </c>
      <c r="C947" s="30" t="s">
        <v>63</v>
      </c>
      <c r="D947" s="32" t="s">
        <v>2322</v>
      </c>
      <c r="E947" s="334" t="s">
        <v>58</v>
      </c>
      <c r="F947" s="321" t="s">
        <v>2323</v>
      </c>
      <c r="G947" s="321" t="s">
        <v>23</v>
      </c>
      <c r="H947" s="339" t="s">
        <v>807</v>
      </c>
      <c r="I947" s="36" t="s">
        <v>25</v>
      </c>
      <c r="J947" s="37"/>
      <c r="K947" s="39"/>
      <c r="L947" s="100"/>
      <c r="M947" s="39"/>
      <c r="N947" s="39"/>
      <c r="O947" s="39"/>
      <c r="P947" s="39"/>
      <c r="Q947" s="39"/>
      <c r="R947" s="39"/>
      <c r="S947" s="39"/>
      <c r="T947" s="39"/>
      <c r="U947" s="39"/>
      <c r="V947" s="39"/>
      <c r="W947" s="39"/>
      <c r="X947" s="39"/>
      <c r="Y947" s="39"/>
      <c r="Z947" s="39"/>
    </row>
    <row r="948" spans="1:26" ht="141.75" customHeight="1" x14ac:dyDescent="0.25">
      <c r="A948" s="28">
        <v>948</v>
      </c>
      <c r="B948" s="30" t="s">
        <v>62</v>
      </c>
      <c r="C948" s="30" t="s">
        <v>63</v>
      </c>
      <c r="D948" s="32" t="s">
        <v>2324</v>
      </c>
      <c r="E948" s="334" t="s">
        <v>58</v>
      </c>
      <c r="F948" s="321" t="s">
        <v>2325</v>
      </c>
      <c r="G948" s="321" t="s">
        <v>2326</v>
      </c>
      <c r="H948" s="339" t="s">
        <v>24</v>
      </c>
      <c r="I948" s="36" t="s">
        <v>25</v>
      </c>
      <c r="J948" s="37"/>
      <c r="K948" s="39"/>
      <c r="L948" s="100"/>
      <c r="M948" s="39"/>
      <c r="N948" s="39"/>
      <c r="O948" s="39"/>
      <c r="P948" s="39"/>
      <c r="Q948" s="39"/>
      <c r="R948" s="39"/>
      <c r="S948" s="39"/>
      <c r="T948" s="39"/>
      <c r="U948" s="39"/>
      <c r="V948" s="39"/>
      <c r="W948" s="39"/>
      <c r="X948" s="39"/>
      <c r="Y948" s="39"/>
      <c r="Z948" s="39"/>
    </row>
    <row r="949" spans="1:26" ht="189" customHeight="1" x14ac:dyDescent="0.25">
      <c r="A949" s="28">
        <v>949</v>
      </c>
      <c r="B949" s="30" t="s">
        <v>62</v>
      </c>
      <c r="C949" s="30" t="s">
        <v>63</v>
      </c>
      <c r="D949" s="32" t="s">
        <v>2327</v>
      </c>
      <c r="E949" s="334" t="s">
        <v>58</v>
      </c>
      <c r="F949" s="321" t="s">
        <v>2328</v>
      </c>
      <c r="G949" s="321" t="s">
        <v>23</v>
      </c>
      <c r="H949" s="339" t="s">
        <v>807</v>
      </c>
      <c r="I949" s="36" t="s">
        <v>25</v>
      </c>
      <c r="J949" s="37"/>
      <c r="K949" s="39"/>
      <c r="L949" s="100"/>
      <c r="M949" s="39"/>
      <c r="N949" s="39"/>
      <c r="O949" s="39"/>
      <c r="P949" s="39"/>
      <c r="Q949" s="39"/>
      <c r="R949" s="39"/>
      <c r="S949" s="39"/>
      <c r="T949" s="39"/>
      <c r="U949" s="39"/>
      <c r="V949" s="39"/>
      <c r="W949" s="39"/>
      <c r="X949" s="39"/>
      <c r="Y949" s="39"/>
      <c r="Z949" s="39"/>
    </row>
    <row r="950" spans="1:26" ht="409.5" customHeight="1" x14ac:dyDescent="0.25">
      <c r="A950" s="28">
        <v>950</v>
      </c>
      <c r="B950" s="30" t="s">
        <v>62</v>
      </c>
      <c r="C950" s="30" t="s">
        <v>63</v>
      </c>
      <c r="D950" s="32" t="s">
        <v>2329</v>
      </c>
      <c r="E950" s="334" t="s">
        <v>58</v>
      </c>
      <c r="F950" s="321" t="s">
        <v>2330</v>
      </c>
      <c r="G950" s="321" t="s">
        <v>1926</v>
      </c>
      <c r="H950" s="339" t="s">
        <v>807</v>
      </c>
      <c r="I950" s="36" t="s">
        <v>25</v>
      </c>
      <c r="J950" s="37"/>
      <c r="K950" s="39"/>
      <c r="L950" s="100"/>
      <c r="M950" s="39"/>
      <c r="N950" s="39"/>
      <c r="O950" s="39"/>
      <c r="P950" s="39"/>
      <c r="Q950" s="39"/>
      <c r="R950" s="39"/>
      <c r="S950" s="39"/>
      <c r="T950" s="39"/>
      <c r="U950" s="39"/>
      <c r="V950" s="39"/>
      <c r="W950" s="39"/>
      <c r="X950" s="39"/>
      <c r="Y950" s="39"/>
      <c r="Z950" s="39"/>
    </row>
    <row r="951" spans="1:26" ht="161.25" customHeight="1" x14ac:dyDescent="0.25">
      <c r="A951" s="28">
        <v>951</v>
      </c>
      <c r="B951" s="30" t="s">
        <v>62</v>
      </c>
      <c r="C951" s="30" t="s">
        <v>63</v>
      </c>
      <c r="D951" s="32" t="s">
        <v>2331</v>
      </c>
      <c r="E951" s="334" t="s">
        <v>167</v>
      </c>
      <c r="F951" s="321" t="s">
        <v>1273</v>
      </c>
      <c r="G951" s="321" t="s">
        <v>1828</v>
      </c>
      <c r="H951" s="339" t="s">
        <v>24</v>
      </c>
      <c r="I951" s="36" t="s">
        <v>25</v>
      </c>
      <c r="J951" s="54" t="s">
        <v>109</v>
      </c>
      <c r="K951" s="112" t="s">
        <v>247</v>
      </c>
      <c r="L951" s="33"/>
      <c r="M951" s="55" t="s">
        <v>1824</v>
      </c>
      <c r="N951" s="55"/>
      <c r="O951" s="55"/>
      <c r="P951" s="39"/>
      <c r="Q951" s="39"/>
      <c r="R951" s="39"/>
      <c r="S951" s="39"/>
      <c r="T951" s="39"/>
      <c r="U951" s="39"/>
      <c r="V951" s="39"/>
      <c r="W951" s="39"/>
      <c r="X951" s="39"/>
      <c r="Y951" s="39"/>
      <c r="Z951" s="39"/>
    </row>
    <row r="952" spans="1:26" ht="31.5" hidden="1" customHeight="1" x14ac:dyDescent="0.25">
      <c r="A952" s="28">
        <v>952</v>
      </c>
      <c r="B952" s="30" t="s">
        <v>62</v>
      </c>
      <c r="C952" s="30" t="s">
        <v>41</v>
      </c>
      <c r="D952" s="32" t="s">
        <v>2332</v>
      </c>
      <c r="E952" s="334" t="s">
        <v>21</v>
      </c>
      <c r="F952" s="321" t="s">
        <v>2333</v>
      </c>
      <c r="G952" s="321" t="s">
        <v>66</v>
      </c>
      <c r="H952" s="350" t="s">
        <v>24</v>
      </c>
      <c r="I952" s="41"/>
      <c r="J952" s="42"/>
      <c r="K952" s="39"/>
      <c r="L952" s="106"/>
      <c r="M952" s="39"/>
      <c r="N952" s="39"/>
      <c r="O952" s="39"/>
      <c r="P952" s="39"/>
      <c r="Q952" s="39"/>
      <c r="R952" s="39"/>
      <c r="S952" s="39"/>
      <c r="T952" s="39"/>
      <c r="U952" s="39"/>
      <c r="V952" s="39"/>
      <c r="W952" s="39"/>
      <c r="X952" s="39"/>
      <c r="Y952" s="39"/>
      <c r="Z952" s="39"/>
    </row>
    <row r="953" spans="1:26" ht="299.25" hidden="1" customHeight="1" x14ac:dyDescent="0.25">
      <c r="A953" s="28">
        <v>953</v>
      </c>
      <c r="B953" s="30" t="s">
        <v>62</v>
      </c>
      <c r="C953" s="30" t="s">
        <v>41</v>
      </c>
      <c r="D953" s="32" t="s">
        <v>2334</v>
      </c>
      <c r="E953" s="334" t="s">
        <v>58</v>
      </c>
      <c r="F953" s="321" t="s">
        <v>2335</v>
      </c>
      <c r="G953" s="321" t="s">
        <v>336</v>
      </c>
      <c r="H953" s="350" t="s">
        <v>24</v>
      </c>
      <c r="I953" s="41"/>
      <c r="J953" s="42"/>
      <c r="K953" s="39"/>
      <c r="L953" s="106"/>
      <c r="M953" s="39"/>
      <c r="N953" s="39"/>
      <c r="O953" s="39"/>
      <c r="P953" s="39"/>
      <c r="Q953" s="39"/>
      <c r="R953" s="39"/>
      <c r="S953" s="39"/>
      <c r="T953" s="39"/>
      <c r="U953" s="39"/>
      <c r="V953" s="39"/>
      <c r="W953" s="39"/>
      <c r="X953" s="39"/>
      <c r="Y953" s="39"/>
      <c r="Z953" s="39"/>
    </row>
    <row r="954" spans="1:26" ht="47.25" hidden="1" customHeight="1" x14ac:dyDescent="0.25">
      <c r="A954" s="28">
        <v>954</v>
      </c>
      <c r="B954" s="30" t="s">
        <v>62</v>
      </c>
      <c r="C954" s="30" t="s">
        <v>41</v>
      </c>
      <c r="D954" s="32" t="s">
        <v>2336</v>
      </c>
      <c r="E954" s="334" t="s">
        <v>58</v>
      </c>
      <c r="F954" s="321" t="s">
        <v>2337</v>
      </c>
      <c r="G954" s="321" t="s">
        <v>2338</v>
      </c>
      <c r="H954" s="350" t="s">
        <v>24</v>
      </c>
      <c r="I954" s="41"/>
      <c r="J954" s="42"/>
      <c r="K954" s="39"/>
      <c r="L954" s="106"/>
      <c r="M954" s="39"/>
      <c r="N954" s="39"/>
      <c r="O954" s="39"/>
      <c r="P954" s="39"/>
      <c r="Q954" s="39"/>
      <c r="R954" s="39"/>
      <c r="S954" s="39"/>
      <c r="T954" s="39"/>
      <c r="U954" s="39"/>
      <c r="V954" s="39"/>
      <c r="W954" s="39"/>
      <c r="X954" s="39"/>
      <c r="Y954" s="39"/>
      <c r="Z954" s="39"/>
    </row>
    <row r="955" spans="1:26" ht="47.25" hidden="1" customHeight="1" x14ac:dyDescent="0.25">
      <c r="A955" s="28">
        <v>955</v>
      </c>
      <c r="B955" s="30" t="s">
        <v>62</v>
      </c>
      <c r="C955" s="30" t="s">
        <v>41</v>
      </c>
      <c r="D955" s="32" t="s">
        <v>2339</v>
      </c>
      <c r="E955" s="334" t="s">
        <v>21</v>
      </c>
      <c r="F955" s="321" t="s">
        <v>996</v>
      </c>
      <c r="G955" s="335" t="s">
        <v>377</v>
      </c>
      <c r="H955" s="350" t="s">
        <v>24</v>
      </c>
      <c r="I955" s="41"/>
      <c r="J955" s="42"/>
      <c r="K955" s="39"/>
      <c r="L955" s="106"/>
      <c r="M955" s="39"/>
      <c r="N955" s="39"/>
      <c r="O955" s="39"/>
      <c r="P955" s="39"/>
      <c r="Q955" s="39"/>
      <c r="R955" s="39"/>
      <c r="S955" s="39"/>
      <c r="T955" s="39"/>
      <c r="U955" s="39"/>
      <c r="V955" s="39"/>
      <c r="W955" s="39"/>
      <c r="X955" s="39"/>
      <c r="Y955" s="39"/>
      <c r="Z955" s="39"/>
    </row>
    <row r="956" spans="1:26" ht="78.75" hidden="1" customHeight="1" x14ac:dyDescent="0.25">
      <c r="A956" s="28">
        <v>956</v>
      </c>
      <c r="B956" s="30" t="s">
        <v>62</v>
      </c>
      <c r="C956" s="30" t="s">
        <v>41</v>
      </c>
      <c r="D956" s="32" t="s">
        <v>2340</v>
      </c>
      <c r="E956" s="334" t="s">
        <v>58</v>
      </c>
      <c r="F956" s="278" t="s">
        <v>4880</v>
      </c>
      <c r="G956" s="321" t="s">
        <v>929</v>
      </c>
      <c r="H956" s="350" t="s">
        <v>24</v>
      </c>
      <c r="I956" s="41"/>
      <c r="J956" s="42"/>
      <c r="K956" s="39"/>
      <c r="L956" s="106"/>
      <c r="M956" s="39"/>
      <c r="N956" s="39"/>
      <c r="O956" s="39"/>
      <c r="P956" s="39"/>
      <c r="Q956" s="39"/>
      <c r="R956" s="39"/>
      <c r="S956" s="39"/>
      <c r="T956" s="39"/>
      <c r="U956" s="39"/>
      <c r="V956" s="39"/>
      <c r="W956" s="39"/>
      <c r="X956" s="39"/>
      <c r="Y956" s="39"/>
      <c r="Z956" s="39"/>
    </row>
    <row r="957" spans="1:26" ht="47.25" hidden="1" customHeight="1" x14ac:dyDescent="0.25">
      <c r="A957" s="28">
        <v>957</v>
      </c>
      <c r="B957" s="30" t="s">
        <v>62</v>
      </c>
      <c r="C957" s="30" t="s">
        <v>41</v>
      </c>
      <c r="D957" s="32" t="s">
        <v>2342</v>
      </c>
      <c r="E957" s="334" t="s">
        <v>167</v>
      </c>
      <c r="F957" s="321" t="s">
        <v>322</v>
      </c>
      <c r="G957" s="321" t="s">
        <v>66</v>
      </c>
      <c r="H957" s="339" t="s">
        <v>176</v>
      </c>
      <c r="I957" s="41"/>
      <c r="J957" s="42"/>
      <c r="K957" s="39"/>
      <c r="L957" s="106"/>
      <c r="M957" s="39"/>
      <c r="N957" s="39"/>
      <c r="O957" s="39"/>
      <c r="P957" s="39"/>
      <c r="Q957" s="39"/>
      <c r="R957" s="39"/>
      <c r="S957" s="39"/>
      <c r="T957" s="39"/>
      <c r="U957" s="39"/>
      <c r="V957" s="39"/>
      <c r="W957" s="39"/>
      <c r="X957" s="39"/>
      <c r="Y957" s="39"/>
      <c r="Z957" s="39"/>
    </row>
    <row r="958" spans="1:26" ht="110.25" hidden="1" customHeight="1" x14ac:dyDescent="0.25">
      <c r="A958" s="28">
        <v>958</v>
      </c>
      <c r="B958" s="30" t="s">
        <v>62</v>
      </c>
      <c r="C958" s="30" t="s">
        <v>41</v>
      </c>
      <c r="D958" s="32" t="s">
        <v>2343</v>
      </c>
      <c r="E958" s="334" t="s">
        <v>167</v>
      </c>
      <c r="F958" s="321" t="s">
        <v>2344</v>
      </c>
      <c r="G958" s="321" t="s">
        <v>2345</v>
      </c>
      <c r="H958" s="339" t="s">
        <v>176</v>
      </c>
      <c r="I958" s="41"/>
      <c r="J958" s="42"/>
      <c r="K958" s="39"/>
      <c r="L958" s="106"/>
      <c r="M958" s="39"/>
      <c r="N958" s="39"/>
      <c r="O958" s="39"/>
      <c r="P958" s="39"/>
      <c r="Q958" s="39"/>
      <c r="R958" s="39"/>
      <c r="S958" s="39"/>
      <c r="T958" s="39"/>
      <c r="U958" s="39"/>
      <c r="V958" s="39"/>
      <c r="W958" s="39"/>
      <c r="X958" s="39"/>
      <c r="Y958" s="39"/>
      <c r="Z958" s="39"/>
    </row>
    <row r="959" spans="1:26" ht="94.5" hidden="1" customHeight="1" x14ac:dyDescent="0.25">
      <c r="A959" s="28">
        <v>959</v>
      </c>
      <c r="B959" s="30" t="s">
        <v>62</v>
      </c>
      <c r="C959" s="30" t="s">
        <v>41</v>
      </c>
      <c r="D959" s="32" t="s">
        <v>2346</v>
      </c>
      <c r="E959" s="334" t="s">
        <v>58</v>
      </c>
      <c r="F959" s="321" t="s">
        <v>2347</v>
      </c>
      <c r="G959" s="321" t="s">
        <v>2348</v>
      </c>
      <c r="H959" s="350" t="s">
        <v>24</v>
      </c>
      <c r="I959" s="41"/>
      <c r="J959" s="42"/>
      <c r="K959" s="39"/>
      <c r="L959" s="106"/>
      <c r="M959" s="39"/>
      <c r="N959" s="39"/>
      <c r="O959" s="39"/>
      <c r="P959" s="39"/>
      <c r="Q959" s="39"/>
      <c r="R959" s="39"/>
      <c r="S959" s="39"/>
      <c r="T959" s="39"/>
      <c r="U959" s="39"/>
      <c r="V959" s="39"/>
      <c r="W959" s="39"/>
      <c r="X959" s="39"/>
      <c r="Y959" s="39"/>
      <c r="Z959" s="39"/>
    </row>
    <row r="960" spans="1:26" ht="47.25" hidden="1" customHeight="1" x14ac:dyDescent="0.25">
      <c r="A960" s="28">
        <v>960</v>
      </c>
      <c r="B960" s="30" t="s">
        <v>62</v>
      </c>
      <c r="C960" s="30" t="s">
        <v>41</v>
      </c>
      <c r="D960" s="32" t="s">
        <v>2349</v>
      </c>
      <c r="E960" s="334" t="s">
        <v>58</v>
      </c>
      <c r="F960" s="321" t="s">
        <v>2350</v>
      </c>
      <c r="G960" s="321" t="s">
        <v>2351</v>
      </c>
      <c r="H960" s="350" t="s">
        <v>24</v>
      </c>
      <c r="I960" s="41"/>
      <c r="J960" s="42"/>
      <c r="K960" s="39"/>
      <c r="L960" s="106"/>
      <c r="M960" s="39"/>
      <c r="N960" s="39"/>
      <c r="O960" s="39"/>
      <c r="P960" s="39"/>
      <c r="Q960" s="39"/>
      <c r="R960" s="39"/>
      <c r="S960" s="39"/>
      <c r="T960" s="39"/>
      <c r="U960" s="39"/>
      <c r="V960" s="39"/>
      <c r="W960" s="39"/>
      <c r="X960" s="39"/>
      <c r="Y960" s="39"/>
      <c r="Z960" s="39"/>
    </row>
    <row r="961" spans="1:26" ht="63" hidden="1" customHeight="1" x14ac:dyDescent="0.25">
      <c r="A961" s="28">
        <v>961</v>
      </c>
      <c r="B961" s="30" t="s">
        <v>62</v>
      </c>
      <c r="C961" s="30" t="s">
        <v>41</v>
      </c>
      <c r="D961" s="32" t="s">
        <v>2352</v>
      </c>
      <c r="E961" s="334" t="s">
        <v>58</v>
      </c>
      <c r="F961" s="321" t="s">
        <v>2353</v>
      </c>
      <c r="G961" s="321" t="s">
        <v>66</v>
      </c>
      <c r="H961" s="350" t="s">
        <v>24</v>
      </c>
      <c r="I961" s="41"/>
      <c r="J961" s="42"/>
      <c r="K961" s="39"/>
      <c r="L961" s="106"/>
      <c r="M961" s="39"/>
      <c r="N961" s="39"/>
      <c r="O961" s="39"/>
      <c r="P961" s="39"/>
      <c r="Q961" s="39"/>
      <c r="R961" s="39"/>
      <c r="S961" s="39"/>
      <c r="T961" s="39"/>
      <c r="U961" s="39"/>
      <c r="V961" s="39"/>
      <c r="W961" s="39"/>
      <c r="X961" s="39"/>
      <c r="Y961" s="39"/>
      <c r="Z961" s="39"/>
    </row>
    <row r="962" spans="1:26" ht="47.25" hidden="1" customHeight="1" x14ac:dyDescent="0.25">
      <c r="A962" s="28">
        <v>962</v>
      </c>
      <c r="B962" s="30" t="s">
        <v>62</v>
      </c>
      <c r="C962" s="30" t="s">
        <v>41</v>
      </c>
      <c r="D962" s="32" t="s">
        <v>2354</v>
      </c>
      <c r="E962" s="334" t="s">
        <v>58</v>
      </c>
      <c r="F962" s="321" t="s">
        <v>2355</v>
      </c>
      <c r="G962" s="321" t="s">
        <v>66</v>
      </c>
      <c r="H962" s="350" t="s">
        <v>24</v>
      </c>
      <c r="I962" s="41"/>
      <c r="J962" s="42"/>
      <c r="K962" s="39"/>
      <c r="L962" s="106"/>
      <c r="M962" s="39"/>
      <c r="N962" s="39"/>
      <c r="O962" s="39"/>
      <c r="P962" s="39"/>
      <c r="Q962" s="39"/>
      <c r="R962" s="39"/>
      <c r="S962" s="39"/>
      <c r="T962" s="39"/>
      <c r="U962" s="39"/>
      <c r="V962" s="39"/>
      <c r="W962" s="39"/>
      <c r="X962" s="39"/>
      <c r="Y962" s="39"/>
      <c r="Z962" s="39"/>
    </row>
    <row r="963" spans="1:26" ht="47.25" hidden="1" customHeight="1" x14ac:dyDescent="0.25">
      <c r="A963" s="28">
        <v>963</v>
      </c>
      <c r="B963" s="30" t="s">
        <v>62</v>
      </c>
      <c r="C963" s="30" t="s">
        <v>41</v>
      </c>
      <c r="D963" s="32" t="s">
        <v>2356</v>
      </c>
      <c r="E963" s="334" t="s">
        <v>58</v>
      </c>
      <c r="F963" s="321" t="s">
        <v>2357</v>
      </c>
      <c r="G963" s="321" t="s">
        <v>66</v>
      </c>
      <c r="H963" s="350" t="s">
        <v>24</v>
      </c>
      <c r="I963" s="41"/>
      <c r="J963" s="42"/>
      <c r="K963" s="39"/>
      <c r="L963" s="106"/>
      <c r="M963" s="39"/>
      <c r="N963" s="39"/>
      <c r="O963" s="39"/>
      <c r="P963" s="39"/>
      <c r="Q963" s="39"/>
      <c r="R963" s="39"/>
      <c r="S963" s="39"/>
      <c r="T963" s="39"/>
      <c r="U963" s="39"/>
      <c r="V963" s="39"/>
      <c r="W963" s="39"/>
      <c r="X963" s="39"/>
      <c r="Y963" s="39"/>
      <c r="Z963" s="39"/>
    </row>
    <row r="964" spans="1:26" ht="157.5" hidden="1" customHeight="1" x14ac:dyDescent="0.25">
      <c r="A964" s="28">
        <v>964</v>
      </c>
      <c r="B964" s="30" t="s">
        <v>18</v>
      </c>
      <c r="C964" s="30" t="s">
        <v>41</v>
      </c>
      <c r="D964" s="32" t="s">
        <v>2358</v>
      </c>
      <c r="E964" s="334" t="s">
        <v>21</v>
      </c>
      <c r="F964" s="321" t="s">
        <v>2359</v>
      </c>
      <c r="G964" s="348" t="s">
        <v>1331</v>
      </c>
      <c r="H964" s="350" t="s">
        <v>46</v>
      </c>
      <c r="I964" s="41"/>
      <c r="J964" s="42"/>
      <c r="K964" s="39"/>
      <c r="L964" s="106"/>
      <c r="M964" s="39"/>
      <c r="N964" s="39"/>
      <c r="O964" s="39"/>
      <c r="P964" s="39"/>
      <c r="Q964" s="39"/>
      <c r="R964" s="39"/>
      <c r="S964" s="39"/>
      <c r="T964" s="39"/>
      <c r="U964" s="39"/>
      <c r="V964" s="39"/>
      <c r="W964" s="39"/>
      <c r="X964" s="39"/>
      <c r="Y964" s="39"/>
      <c r="Z964" s="39"/>
    </row>
    <row r="965" spans="1:26" ht="110.25" hidden="1" customHeight="1" x14ac:dyDescent="0.25">
      <c r="A965" s="28">
        <v>965</v>
      </c>
      <c r="B965" s="30" t="s">
        <v>18</v>
      </c>
      <c r="C965" s="30" t="s">
        <v>41</v>
      </c>
      <c r="D965" s="32" t="s">
        <v>2360</v>
      </c>
      <c r="E965" s="334" t="s">
        <v>21</v>
      </c>
      <c r="F965" s="321" t="s">
        <v>2361</v>
      </c>
      <c r="G965" s="321" t="s">
        <v>66</v>
      </c>
      <c r="H965" s="339" t="s">
        <v>46</v>
      </c>
      <c r="I965" s="41"/>
      <c r="J965" s="42"/>
      <c r="K965" s="39"/>
      <c r="L965" s="106"/>
      <c r="M965" s="39"/>
      <c r="N965" s="39"/>
      <c r="O965" s="39"/>
      <c r="P965" s="39"/>
      <c r="Q965" s="39"/>
      <c r="R965" s="39"/>
      <c r="S965" s="39"/>
      <c r="T965" s="39"/>
      <c r="U965" s="39"/>
      <c r="V965" s="39"/>
      <c r="W965" s="39"/>
      <c r="X965" s="39"/>
      <c r="Y965" s="39"/>
      <c r="Z965" s="39"/>
    </row>
    <row r="966" spans="1:26" ht="110.25" hidden="1" customHeight="1" x14ac:dyDescent="0.25">
      <c r="A966" s="28">
        <v>966</v>
      </c>
      <c r="B966" s="30" t="s">
        <v>18</v>
      </c>
      <c r="C966" s="30" t="s">
        <v>41</v>
      </c>
      <c r="D966" s="32" t="s">
        <v>2362</v>
      </c>
      <c r="E966" s="334" t="s">
        <v>167</v>
      </c>
      <c r="F966" s="321" t="s">
        <v>2363</v>
      </c>
      <c r="G966" s="321" t="s">
        <v>336</v>
      </c>
      <c r="H966" s="350" t="s">
        <v>2364</v>
      </c>
      <c r="I966" s="41" t="s">
        <v>2365</v>
      </c>
      <c r="J966" s="42"/>
      <c r="K966" s="39"/>
      <c r="L966" s="106"/>
      <c r="M966" s="39"/>
      <c r="N966" s="39"/>
      <c r="O966" s="39"/>
      <c r="P966" s="39"/>
      <c r="Q966" s="39"/>
      <c r="R966" s="39"/>
      <c r="S966" s="39"/>
      <c r="T966" s="39"/>
      <c r="U966" s="39"/>
      <c r="V966" s="39"/>
      <c r="W966" s="39"/>
      <c r="X966" s="39"/>
      <c r="Y966" s="39"/>
      <c r="Z966" s="39"/>
    </row>
    <row r="967" spans="1:26" ht="47.25" hidden="1" customHeight="1" x14ac:dyDescent="0.25">
      <c r="A967" s="28">
        <v>967</v>
      </c>
      <c r="B967" s="30" t="s">
        <v>18</v>
      </c>
      <c r="C967" s="30" t="s">
        <v>41</v>
      </c>
      <c r="D967" s="32" t="s">
        <v>2366</v>
      </c>
      <c r="E967" s="334" t="s">
        <v>58</v>
      </c>
      <c r="F967" s="335" t="s">
        <v>59</v>
      </c>
      <c r="G967" s="335" t="s">
        <v>339</v>
      </c>
      <c r="H967" s="350" t="s">
        <v>24</v>
      </c>
      <c r="I967" s="41"/>
      <c r="J967" s="42"/>
      <c r="K967" s="39"/>
      <c r="L967" s="106"/>
      <c r="M967" s="39"/>
      <c r="N967" s="39"/>
      <c r="O967" s="39"/>
      <c r="P967" s="39"/>
      <c r="Q967" s="39"/>
      <c r="R967" s="39"/>
      <c r="S967" s="39"/>
      <c r="T967" s="39"/>
      <c r="U967" s="39"/>
      <c r="V967" s="39"/>
      <c r="W967" s="39"/>
      <c r="X967" s="39"/>
      <c r="Y967" s="39"/>
      <c r="Z967" s="39"/>
    </row>
    <row r="968" spans="1:26" ht="94.5" hidden="1" customHeight="1" x14ac:dyDescent="0.25">
      <c r="A968" s="28">
        <v>968</v>
      </c>
      <c r="B968" s="30" t="s">
        <v>18</v>
      </c>
      <c r="C968" s="30" t="s">
        <v>41</v>
      </c>
      <c r="D968" s="32" t="s">
        <v>2367</v>
      </c>
      <c r="E968" s="334" t="s">
        <v>58</v>
      </c>
      <c r="F968" s="321" t="s">
        <v>2368</v>
      </c>
      <c r="G968" s="335" t="s">
        <v>377</v>
      </c>
      <c r="H968" s="350" t="s">
        <v>24</v>
      </c>
      <c r="I968" s="41"/>
      <c r="J968" s="42"/>
      <c r="K968" s="39"/>
      <c r="L968" s="106"/>
      <c r="M968" s="39"/>
      <c r="N968" s="39"/>
      <c r="O968" s="39"/>
      <c r="P968" s="39"/>
      <c r="Q968" s="39"/>
      <c r="R968" s="39"/>
      <c r="S968" s="39"/>
      <c r="T968" s="39"/>
      <c r="U968" s="39"/>
      <c r="V968" s="39"/>
      <c r="W968" s="39"/>
      <c r="X968" s="39"/>
      <c r="Y968" s="39"/>
      <c r="Z968" s="39"/>
    </row>
    <row r="969" spans="1:26" ht="47.25" hidden="1" customHeight="1" x14ac:dyDescent="0.25">
      <c r="A969" s="28">
        <v>969</v>
      </c>
      <c r="B969" s="30" t="s">
        <v>18</v>
      </c>
      <c r="C969" s="30" t="s">
        <v>41</v>
      </c>
      <c r="D969" s="32" t="s">
        <v>2369</v>
      </c>
      <c r="E969" s="334" t="s">
        <v>58</v>
      </c>
      <c r="F969" s="335" t="s">
        <v>59</v>
      </c>
      <c r="G969" s="321" t="s">
        <v>929</v>
      </c>
      <c r="H969" s="350" t="s">
        <v>24</v>
      </c>
      <c r="I969" s="41"/>
      <c r="J969" s="42"/>
      <c r="K969" s="39"/>
      <c r="L969" s="106"/>
      <c r="M969" s="39"/>
      <c r="N969" s="39"/>
      <c r="O969" s="39"/>
      <c r="P969" s="39"/>
      <c r="Q969" s="39"/>
      <c r="R969" s="39"/>
      <c r="S969" s="39"/>
      <c r="T969" s="39"/>
      <c r="U969" s="39"/>
      <c r="V969" s="39"/>
      <c r="W969" s="39"/>
      <c r="X969" s="39"/>
      <c r="Y969" s="39"/>
      <c r="Z969" s="39"/>
    </row>
    <row r="970" spans="1:26" ht="47.25" hidden="1" customHeight="1" x14ac:dyDescent="0.25">
      <c r="A970" s="28">
        <v>970</v>
      </c>
      <c r="B970" s="30" t="s">
        <v>18</v>
      </c>
      <c r="C970" s="30" t="s">
        <v>41</v>
      </c>
      <c r="D970" s="32" t="s">
        <v>2370</v>
      </c>
      <c r="E970" s="334" t="s">
        <v>58</v>
      </c>
      <c r="F970" s="335" t="s">
        <v>59</v>
      </c>
      <c r="G970" s="335" t="s">
        <v>2101</v>
      </c>
      <c r="H970" s="350" t="s">
        <v>24</v>
      </c>
      <c r="I970" s="41"/>
      <c r="J970" s="42"/>
      <c r="K970" s="39"/>
      <c r="L970" s="106"/>
      <c r="M970" s="39"/>
      <c r="N970" s="39"/>
      <c r="O970" s="39"/>
      <c r="P970" s="39"/>
      <c r="Q970" s="39"/>
      <c r="R970" s="39"/>
      <c r="S970" s="39"/>
      <c r="T970" s="39"/>
      <c r="U970" s="39"/>
      <c r="V970" s="39"/>
      <c r="W970" s="39"/>
      <c r="X970" s="39"/>
      <c r="Y970" s="39"/>
      <c r="Z970" s="39"/>
    </row>
    <row r="971" spans="1:26" ht="47.25" hidden="1" customHeight="1" x14ac:dyDescent="0.25">
      <c r="A971" s="28">
        <v>971</v>
      </c>
      <c r="B971" s="30" t="s">
        <v>18</v>
      </c>
      <c r="C971" s="30" t="s">
        <v>41</v>
      </c>
      <c r="D971" s="32" t="s">
        <v>2371</v>
      </c>
      <c r="E971" s="334" t="s">
        <v>58</v>
      </c>
      <c r="F971" s="335" t="s">
        <v>59</v>
      </c>
      <c r="G971" s="335" t="s">
        <v>935</v>
      </c>
      <c r="H971" s="350" t="s">
        <v>24</v>
      </c>
      <c r="I971" s="41"/>
      <c r="J971" s="42"/>
      <c r="K971" s="39"/>
      <c r="L971" s="106"/>
      <c r="M971" s="39"/>
      <c r="N971" s="39"/>
      <c r="O971" s="39"/>
      <c r="P971" s="39"/>
      <c r="Q971" s="39"/>
      <c r="R971" s="39"/>
      <c r="S971" s="39"/>
      <c r="T971" s="39"/>
      <c r="U971" s="39"/>
      <c r="V971" s="39"/>
      <c r="W971" s="39"/>
      <c r="X971" s="39"/>
      <c r="Y971" s="39"/>
      <c r="Z971" s="39"/>
    </row>
    <row r="972" spans="1:26" ht="47.25" hidden="1" customHeight="1" x14ac:dyDescent="0.25">
      <c r="A972" s="28">
        <v>972</v>
      </c>
      <c r="B972" s="30" t="s">
        <v>18</v>
      </c>
      <c r="C972" s="30" t="s">
        <v>41</v>
      </c>
      <c r="D972" s="32" t="s">
        <v>2372</v>
      </c>
      <c r="E972" s="334" t="s">
        <v>167</v>
      </c>
      <c r="F972" s="321" t="s">
        <v>2373</v>
      </c>
      <c r="G972" s="321" t="s">
        <v>938</v>
      </c>
      <c r="H972" s="339" t="s">
        <v>176</v>
      </c>
      <c r="I972" s="41"/>
      <c r="J972" s="42"/>
      <c r="K972" s="39"/>
      <c r="L972" s="106"/>
      <c r="M972" s="39"/>
      <c r="N972" s="39"/>
      <c r="O972" s="39"/>
      <c r="P972" s="39"/>
      <c r="Q972" s="39"/>
      <c r="R972" s="39"/>
      <c r="S972" s="39"/>
      <c r="T972" s="39"/>
      <c r="U972" s="39"/>
      <c r="V972" s="39"/>
      <c r="W972" s="39"/>
      <c r="X972" s="39"/>
      <c r="Y972" s="39"/>
      <c r="Z972" s="39"/>
    </row>
    <row r="973" spans="1:26" ht="78.75" hidden="1" customHeight="1" x14ac:dyDescent="0.25">
      <c r="A973" s="28">
        <v>973</v>
      </c>
      <c r="B973" s="30" t="s">
        <v>18</v>
      </c>
      <c r="C973" s="30" t="s">
        <v>41</v>
      </c>
      <c r="D973" s="32" t="s">
        <v>2374</v>
      </c>
      <c r="E973" s="334" t="s">
        <v>167</v>
      </c>
      <c r="F973" s="321" t="s">
        <v>2375</v>
      </c>
      <c r="G973" s="321" t="s">
        <v>66</v>
      </c>
      <c r="H973" s="339" t="s">
        <v>176</v>
      </c>
      <c r="I973" s="41" t="s">
        <v>147</v>
      </c>
      <c r="J973" s="42"/>
      <c r="K973" s="39"/>
      <c r="L973" s="106"/>
      <c r="M973" s="39"/>
      <c r="N973" s="39"/>
      <c r="O973" s="39"/>
      <c r="P973" s="39"/>
      <c r="Q973" s="39"/>
      <c r="R973" s="39"/>
      <c r="S973" s="39"/>
      <c r="T973" s="39"/>
      <c r="U973" s="39"/>
      <c r="V973" s="39"/>
      <c r="W973" s="39"/>
      <c r="X973" s="39"/>
      <c r="Y973" s="39"/>
      <c r="Z973" s="39"/>
    </row>
    <row r="974" spans="1:26" ht="63" hidden="1" customHeight="1" x14ac:dyDescent="0.25">
      <c r="A974" s="28">
        <v>974</v>
      </c>
      <c r="B974" s="30" t="s">
        <v>18</v>
      </c>
      <c r="C974" s="30" t="s">
        <v>41</v>
      </c>
      <c r="D974" s="32" t="s">
        <v>2376</v>
      </c>
      <c r="E974" s="334" t="s">
        <v>58</v>
      </c>
      <c r="F974" s="335" t="s">
        <v>2377</v>
      </c>
      <c r="G974" s="321" t="s">
        <v>1917</v>
      </c>
      <c r="H974" s="339" t="s">
        <v>24</v>
      </c>
      <c r="I974" s="36" t="s">
        <v>25</v>
      </c>
      <c r="J974" s="37"/>
      <c r="K974" s="39"/>
      <c r="L974" s="106"/>
      <c r="M974" s="39"/>
      <c r="N974" s="39"/>
      <c r="O974" s="39"/>
      <c r="P974" s="39"/>
      <c r="Q974" s="39"/>
      <c r="R974" s="39"/>
      <c r="S974" s="39"/>
      <c r="T974" s="39"/>
      <c r="U974" s="39"/>
      <c r="V974" s="39"/>
      <c r="W974" s="39"/>
      <c r="X974" s="39"/>
      <c r="Y974" s="39"/>
      <c r="Z974" s="39"/>
    </row>
    <row r="975" spans="1:26" ht="47.25" hidden="1" customHeight="1" x14ac:dyDescent="0.25">
      <c r="A975" s="28">
        <v>975</v>
      </c>
      <c r="B975" s="30" t="s">
        <v>18</v>
      </c>
      <c r="C975" s="30" t="s">
        <v>41</v>
      </c>
      <c r="D975" s="32" t="s">
        <v>2378</v>
      </c>
      <c r="E975" s="334" t="s">
        <v>167</v>
      </c>
      <c r="F975" s="321" t="s">
        <v>2379</v>
      </c>
      <c r="G975" s="321" t="s">
        <v>943</v>
      </c>
      <c r="H975" s="339" t="s">
        <v>176</v>
      </c>
      <c r="I975" s="41"/>
      <c r="J975" s="42"/>
      <c r="K975" s="39"/>
      <c r="L975" s="106"/>
      <c r="M975" s="39"/>
      <c r="N975" s="39"/>
      <c r="O975" s="39"/>
      <c r="P975" s="39"/>
      <c r="Q975" s="39"/>
      <c r="R975" s="39"/>
      <c r="S975" s="39"/>
      <c r="T975" s="39"/>
      <c r="U975" s="39"/>
      <c r="V975" s="39"/>
      <c r="W975" s="39"/>
      <c r="X975" s="39"/>
      <c r="Y975" s="39"/>
      <c r="Z975" s="39"/>
    </row>
    <row r="976" spans="1:26" ht="126" hidden="1" customHeight="1" x14ac:dyDescent="0.25">
      <c r="A976" s="28">
        <v>976</v>
      </c>
      <c r="B976" s="30" t="s">
        <v>18</v>
      </c>
      <c r="C976" s="30" t="s">
        <v>41</v>
      </c>
      <c r="D976" s="32" t="s">
        <v>2380</v>
      </c>
      <c r="E976" s="334" t="s">
        <v>58</v>
      </c>
      <c r="F976" s="321" t="s">
        <v>2381</v>
      </c>
      <c r="G976" s="321" t="s">
        <v>2382</v>
      </c>
      <c r="H976" s="350" t="s">
        <v>24</v>
      </c>
      <c r="I976" s="41"/>
      <c r="J976" s="42"/>
      <c r="K976" s="39"/>
      <c r="L976" s="106"/>
      <c r="M976" s="39"/>
      <c r="N976" s="39"/>
      <c r="O976" s="39"/>
      <c r="P976" s="39"/>
      <c r="Q976" s="39"/>
      <c r="R976" s="39"/>
      <c r="S976" s="39"/>
      <c r="T976" s="39"/>
      <c r="U976" s="39"/>
      <c r="V976" s="39"/>
      <c r="W976" s="39"/>
      <c r="X976" s="39"/>
      <c r="Y976" s="39"/>
      <c r="Z976" s="39"/>
    </row>
    <row r="977" spans="1:26" ht="94.5" hidden="1" customHeight="1" x14ac:dyDescent="0.25">
      <c r="A977" s="28">
        <v>977</v>
      </c>
      <c r="B977" s="30" t="s">
        <v>18</v>
      </c>
      <c r="C977" s="30" t="s">
        <v>41</v>
      </c>
      <c r="D977" s="32" t="s">
        <v>2383</v>
      </c>
      <c r="E977" s="334" t="s">
        <v>167</v>
      </c>
      <c r="F977" s="321" t="s">
        <v>2384</v>
      </c>
      <c r="G977" s="321" t="s">
        <v>2385</v>
      </c>
      <c r="H977" s="339" t="s">
        <v>176</v>
      </c>
      <c r="I977" s="41"/>
      <c r="J977" s="42"/>
      <c r="K977" s="39"/>
      <c r="L977" s="106"/>
      <c r="M977" s="39"/>
      <c r="N977" s="39"/>
      <c r="O977" s="39"/>
      <c r="P977" s="39"/>
      <c r="Q977" s="39"/>
      <c r="R977" s="39"/>
      <c r="S977" s="39"/>
      <c r="T977" s="39"/>
      <c r="U977" s="39"/>
      <c r="V977" s="39"/>
      <c r="W977" s="39"/>
      <c r="X977" s="39"/>
      <c r="Y977" s="39"/>
      <c r="Z977" s="39"/>
    </row>
    <row r="978" spans="1:26" ht="63" hidden="1" customHeight="1" x14ac:dyDescent="0.25">
      <c r="A978" s="28">
        <v>978</v>
      </c>
      <c r="B978" s="30" t="s">
        <v>18</v>
      </c>
      <c r="C978" s="30" t="s">
        <v>41</v>
      </c>
      <c r="D978" s="32" t="s">
        <v>2386</v>
      </c>
      <c r="E978" s="334" t="s">
        <v>58</v>
      </c>
      <c r="F978" s="321" t="s">
        <v>2387</v>
      </c>
      <c r="G978" s="321" t="s">
        <v>946</v>
      </c>
      <c r="H978" s="350" t="s">
        <v>24</v>
      </c>
      <c r="I978" s="41"/>
      <c r="J978" s="42"/>
      <c r="K978" s="39"/>
      <c r="L978" s="106"/>
      <c r="M978" s="39"/>
      <c r="N978" s="39"/>
      <c r="O978" s="39"/>
      <c r="P978" s="39"/>
      <c r="Q978" s="39"/>
      <c r="R978" s="39"/>
      <c r="S978" s="39"/>
      <c r="T978" s="39"/>
      <c r="U978" s="39"/>
      <c r="V978" s="39"/>
      <c r="W978" s="39"/>
      <c r="X978" s="39"/>
      <c r="Y978" s="39"/>
      <c r="Z978" s="39"/>
    </row>
    <row r="979" spans="1:26" ht="47.25" hidden="1" customHeight="1" x14ac:dyDescent="0.25">
      <c r="A979" s="28">
        <v>979</v>
      </c>
      <c r="B979" s="30" t="s">
        <v>18</v>
      </c>
      <c r="C979" s="30" t="s">
        <v>41</v>
      </c>
      <c r="D979" s="32" t="s">
        <v>2388</v>
      </c>
      <c r="E979" s="334" t="s">
        <v>58</v>
      </c>
      <c r="F979" s="321" t="s">
        <v>2389</v>
      </c>
      <c r="G979" s="321" t="s">
        <v>1097</v>
      </c>
      <c r="H979" s="350" t="s">
        <v>24</v>
      </c>
      <c r="I979" s="41"/>
      <c r="J979" s="42"/>
      <c r="K979" s="39"/>
      <c r="L979" s="106"/>
      <c r="M979" s="39"/>
      <c r="N979" s="39"/>
      <c r="O979" s="39"/>
      <c r="P979" s="39"/>
      <c r="Q979" s="39"/>
      <c r="R979" s="39"/>
      <c r="S979" s="39"/>
      <c r="T979" s="39"/>
      <c r="U979" s="39"/>
      <c r="V979" s="39"/>
      <c r="W979" s="39"/>
      <c r="X979" s="39"/>
      <c r="Y979" s="39"/>
      <c r="Z979" s="39"/>
    </row>
    <row r="980" spans="1:26" ht="78.75" hidden="1" customHeight="1" x14ac:dyDescent="0.25">
      <c r="A980" s="28">
        <v>980</v>
      </c>
      <c r="B980" s="30" t="s">
        <v>18</v>
      </c>
      <c r="C980" s="30" t="s">
        <v>41</v>
      </c>
      <c r="D980" s="32" t="s">
        <v>2390</v>
      </c>
      <c r="E980" s="334" t="s">
        <v>167</v>
      </c>
      <c r="F980" s="321" t="s">
        <v>2391</v>
      </c>
      <c r="G980" s="321" t="s">
        <v>2392</v>
      </c>
      <c r="H980" s="339" t="s">
        <v>176</v>
      </c>
      <c r="I980" s="41" t="s">
        <v>2365</v>
      </c>
      <c r="J980" s="42"/>
      <c r="K980" s="39"/>
      <c r="L980" s="106"/>
      <c r="M980" s="39"/>
      <c r="N980" s="39"/>
      <c r="O980" s="39"/>
      <c r="P980" s="39"/>
      <c r="Q980" s="39"/>
      <c r="R980" s="39"/>
      <c r="S980" s="39"/>
      <c r="T980" s="39"/>
      <c r="U980" s="39"/>
      <c r="V980" s="39"/>
      <c r="W980" s="39"/>
      <c r="X980" s="39"/>
      <c r="Y980" s="39"/>
      <c r="Z980" s="39"/>
    </row>
    <row r="981" spans="1:26" ht="47.25" hidden="1" customHeight="1" x14ac:dyDescent="0.25">
      <c r="A981" s="28">
        <v>981</v>
      </c>
      <c r="B981" s="30" t="s">
        <v>18</v>
      </c>
      <c r="C981" s="30" t="s">
        <v>41</v>
      </c>
      <c r="D981" s="32" t="s">
        <v>2393</v>
      </c>
      <c r="E981" s="334" t="s">
        <v>167</v>
      </c>
      <c r="F981" s="321" t="s">
        <v>2394</v>
      </c>
      <c r="G981" s="321" t="s">
        <v>1659</v>
      </c>
      <c r="H981" s="339" t="s">
        <v>176</v>
      </c>
      <c r="I981" s="41"/>
      <c r="J981" s="42"/>
      <c r="K981" s="39"/>
      <c r="L981" s="106"/>
      <c r="M981" s="39"/>
      <c r="N981" s="39"/>
      <c r="O981" s="39"/>
      <c r="P981" s="39"/>
      <c r="Q981" s="39"/>
      <c r="R981" s="39"/>
      <c r="S981" s="39"/>
      <c r="T981" s="39"/>
      <c r="U981" s="39"/>
      <c r="V981" s="39"/>
      <c r="W981" s="39"/>
      <c r="X981" s="39"/>
      <c r="Y981" s="39"/>
      <c r="Z981" s="39"/>
    </row>
    <row r="982" spans="1:26" ht="47.25" hidden="1" customHeight="1" x14ac:dyDescent="0.25">
      <c r="A982" s="28">
        <v>982</v>
      </c>
      <c r="B982" s="30" t="s">
        <v>18</v>
      </c>
      <c r="C982" s="30" t="s">
        <v>41</v>
      </c>
      <c r="D982" s="32" t="s">
        <v>2395</v>
      </c>
      <c r="E982" s="334" t="s">
        <v>58</v>
      </c>
      <c r="F982" s="335" t="s">
        <v>59</v>
      </c>
      <c r="G982" s="335" t="s">
        <v>2351</v>
      </c>
      <c r="H982" s="350" t="s">
        <v>24</v>
      </c>
      <c r="I982" s="41"/>
      <c r="J982" s="42"/>
      <c r="K982" s="39"/>
      <c r="L982" s="106"/>
      <c r="M982" s="39"/>
      <c r="N982" s="39"/>
      <c r="O982" s="39"/>
      <c r="P982" s="39"/>
      <c r="Q982" s="39"/>
      <c r="R982" s="39"/>
      <c r="S982" s="39"/>
      <c r="T982" s="39"/>
      <c r="U982" s="39"/>
      <c r="V982" s="39"/>
      <c r="W982" s="39"/>
      <c r="X982" s="39"/>
      <c r="Y982" s="39"/>
      <c r="Z982" s="39"/>
    </row>
    <row r="983" spans="1:26" ht="47.25" hidden="1" customHeight="1" x14ac:dyDescent="0.25">
      <c r="A983" s="28">
        <v>983</v>
      </c>
      <c r="B983" s="30" t="s">
        <v>18</v>
      </c>
      <c r="C983" s="30" t="s">
        <v>41</v>
      </c>
      <c r="D983" s="32" t="s">
        <v>2396</v>
      </c>
      <c r="E983" s="334" t="s">
        <v>58</v>
      </c>
      <c r="F983" s="335" t="s">
        <v>59</v>
      </c>
      <c r="G983" s="335" t="s">
        <v>1371</v>
      </c>
      <c r="H983" s="350" t="s">
        <v>24</v>
      </c>
      <c r="I983" s="41"/>
      <c r="J983" s="42"/>
      <c r="K983" s="39"/>
      <c r="L983" s="106"/>
      <c r="M983" s="39"/>
      <c r="N983" s="39"/>
      <c r="O983" s="39"/>
      <c r="P983" s="39"/>
      <c r="Q983" s="39"/>
      <c r="R983" s="39"/>
      <c r="S983" s="39"/>
      <c r="T983" s="39"/>
      <c r="U983" s="39"/>
      <c r="V983" s="39"/>
      <c r="W983" s="39"/>
      <c r="X983" s="39"/>
      <c r="Y983" s="39"/>
      <c r="Z983" s="39"/>
    </row>
    <row r="984" spans="1:26" ht="47.25" hidden="1" customHeight="1" x14ac:dyDescent="0.25">
      <c r="A984" s="28">
        <v>984</v>
      </c>
      <c r="B984" s="30" t="s">
        <v>18</v>
      </c>
      <c r="C984" s="30" t="s">
        <v>41</v>
      </c>
      <c r="D984" s="32" t="s">
        <v>2397</v>
      </c>
      <c r="E984" s="334" t="s">
        <v>167</v>
      </c>
      <c r="F984" s="321" t="s">
        <v>2398</v>
      </c>
      <c r="G984" s="321" t="s">
        <v>61</v>
      </c>
      <c r="H984" s="339" t="s">
        <v>176</v>
      </c>
      <c r="I984" s="41"/>
      <c r="J984" s="42"/>
      <c r="K984" s="39"/>
      <c r="L984" s="106"/>
      <c r="M984" s="39"/>
      <c r="N984" s="39"/>
      <c r="O984" s="39"/>
      <c r="P984" s="39"/>
      <c r="Q984" s="39"/>
      <c r="R984" s="39"/>
      <c r="S984" s="39"/>
      <c r="T984" s="39"/>
      <c r="U984" s="39"/>
      <c r="V984" s="39"/>
      <c r="W984" s="39"/>
      <c r="X984" s="39"/>
      <c r="Y984" s="39"/>
      <c r="Z984" s="39"/>
    </row>
    <row r="985" spans="1:26" ht="78.75" hidden="1" customHeight="1" x14ac:dyDescent="0.25">
      <c r="A985" s="28">
        <v>985</v>
      </c>
      <c r="B985" s="30" t="s">
        <v>18</v>
      </c>
      <c r="C985" s="30" t="s">
        <v>41</v>
      </c>
      <c r="D985" s="32" t="s">
        <v>2399</v>
      </c>
      <c r="E985" s="334" t="s">
        <v>167</v>
      </c>
      <c r="F985" s="321" t="s">
        <v>2400</v>
      </c>
      <c r="G985" s="321" t="s">
        <v>66</v>
      </c>
      <c r="H985" s="339" t="s">
        <v>46</v>
      </c>
      <c r="I985" s="41"/>
      <c r="J985" s="42"/>
      <c r="K985" s="39"/>
      <c r="L985" s="106"/>
      <c r="M985" s="39"/>
      <c r="N985" s="39"/>
      <c r="O985" s="39"/>
      <c r="P985" s="39"/>
      <c r="Q985" s="39"/>
      <c r="R985" s="39"/>
      <c r="S985" s="39"/>
      <c r="T985" s="39"/>
      <c r="U985" s="39"/>
      <c r="V985" s="39"/>
      <c r="W985" s="39"/>
      <c r="X985" s="39"/>
      <c r="Y985" s="39"/>
      <c r="Z985" s="39"/>
    </row>
    <row r="986" spans="1:26" ht="299.25" customHeight="1" x14ac:dyDescent="0.25">
      <c r="A986" s="28">
        <v>986</v>
      </c>
      <c r="B986" s="66" t="s">
        <v>1030</v>
      </c>
      <c r="C986" s="30" t="s">
        <v>63</v>
      </c>
      <c r="D986" s="32" t="s">
        <v>2401</v>
      </c>
      <c r="E986" s="334" t="s">
        <v>58</v>
      </c>
      <c r="F986" s="321" t="s">
        <v>1246</v>
      </c>
      <c r="G986" s="321" t="s">
        <v>1168</v>
      </c>
      <c r="H986" s="350" t="s">
        <v>24</v>
      </c>
      <c r="I986" s="41"/>
      <c r="J986" s="42"/>
      <c r="K986" s="39"/>
      <c r="L986" s="100"/>
      <c r="M986" s="39"/>
      <c r="N986" s="39"/>
      <c r="O986" s="39"/>
      <c r="P986" s="39"/>
      <c r="Q986" s="39"/>
      <c r="R986" s="39"/>
      <c r="S986" s="39"/>
      <c r="T986" s="39"/>
      <c r="U986" s="39"/>
      <c r="V986" s="39"/>
      <c r="W986" s="39"/>
      <c r="X986" s="39"/>
      <c r="Y986" s="39"/>
      <c r="Z986" s="39"/>
    </row>
    <row r="987" spans="1:26" ht="283.5" customHeight="1" x14ac:dyDescent="0.25">
      <c r="A987" s="28">
        <v>987</v>
      </c>
      <c r="B987" s="66" t="s">
        <v>1030</v>
      </c>
      <c r="C987" s="30" t="s">
        <v>63</v>
      </c>
      <c r="D987" s="32" t="s">
        <v>2402</v>
      </c>
      <c r="E987" s="334" t="s">
        <v>58</v>
      </c>
      <c r="F987" s="321" t="s">
        <v>2403</v>
      </c>
      <c r="G987" s="321" t="s">
        <v>66</v>
      </c>
      <c r="H987" s="350" t="s">
        <v>24</v>
      </c>
      <c r="I987" s="41"/>
      <c r="J987" s="42"/>
      <c r="K987" s="39"/>
      <c r="L987" s="100"/>
      <c r="M987" s="39"/>
      <c r="N987" s="39"/>
      <c r="O987" s="39"/>
      <c r="P987" s="39"/>
      <c r="Q987" s="39"/>
      <c r="R987" s="39"/>
      <c r="S987" s="39"/>
      <c r="T987" s="39"/>
      <c r="U987" s="39"/>
      <c r="V987" s="39"/>
      <c r="W987" s="39"/>
      <c r="X987" s="39"/>
      <c r="Y987" s="39"/>
      <c r="Z987" s="39"/>
    </row>
    <row r="988" spans="1:26" ht="110.25" customHeight="1" x14ac:dyDescent="0.25">
      <c r="A988" s="28">
        <v>988</v>
      </c>
      <c r="B988" s="66" t="s">
        <v>1030</v>
      </c>
      <c r="C988" s="30" t="s">
        <v>63</v>
      </c>
      <c r="D988" s="32" t="s">
        <v>2404</v>
      </c>
      <c r="E988" s="334" t="s">
        <v>58</v>
      </c>
      <c r="F988" s="321" t="s">
        <v>2405</v>
      </c>
      <c r="G988" s="321" t="s">
        <v>66</v>
      </c>
      <c r="H988" s="350" t="s">
        <v>24</v>
      </c>
      <c r="I988" s="41"/>
      <c r="J988" s="42"/>
      <c r="K988" s="39"/>
      <c r="L988" s="100"/>
      <c r="M988" s="39"/>
      <c r="N988" s="39"/>
      <c r="O988" s="39"/>
      <c r="P988" s="39"/>
      <c r="Q988" s="39"/>
      <c r="R988" s="39"/>
      <c r="S988" s="39"/>
      <c r="T988" s="39"/>
      <c r="U988" s="39"/>
      <c r="V988" s="39"/>
      <c r="W988" s="39"/>
      <c r="X988" s="39"/>
      <c r="Y988" s="39"/>
      <c r="Z988" s="39"/>
    </row>
    <row r="989" spans="1:26" ht="189" customHeight="1" x14ac:dyDescent="0.25">
      <c r="A989" s="28">
        <v>989</v>
      </c>
      <c r="B989" s="66" t="s">
        <v>1030</v>
      </c>
      <c r="C989" s="30" t="s">
        <v>63</v>
      </c>
      <c r="D989" s="32" t="s">
        <v>2406</v>
      </c>
      <c r="E989" s="334" t="s">
        <v>58</v>
      </c>
      <c r="F989" s="321" t="s">
        <v>2407</v>
      </c>
      <c r="G989" s="321" t="s">
        <v>23</v>
      </c>
      <c r="H989" s="339" t="s">
        <v>24</v>
      </c>
      <c r="I989" s="41"/>
      <c r="J989" s="42"/>
      <c r="K989" s="39"/>
      <c r="L989" s="100"/>
      <c r="M989" s="39"/>
      <c r="N989" s="39"/>
      <c r="O989" s="39"/>
      <c r="P989" s="39"/>
      <c r="Q989" s="39"/>
      <c r="R989" s="39"/>
      <c r="S989" s="39"/>
      <c r="T989" s="39"/>
      <c r="U989" s="39"/>
      <c r="V989" s="39"/>
      <c r="W989" s="39"/>
      <c r="X989" s="39"/>
      <c r="Y989" s="39"/>
      <c r="Z989" s="39"/>
    </row>
    <row r="990" spans="1:26" ht="157.5" hidden="1" customHeight="1" x14ac:dyDescent="0.25">
      <c r="A990" s="28">
        <v>990</v>
      </c>
      <c r="B990" s="66" t="s">
        <v>1030</v>
      </c>
      <c r="C990" s="30" t="s">
        <v>41</v>
      </c>
      <c r="D990" s="32" t="s">
        <v>2408</v>
      </c>
      <c r="E990" s="334" t="s">
        <v>58</v>
      </c>
      <c r="F990" s="321" t="s">
        <v>2409</v>
      </c>
      <c r="G990" s="321" t="s">
        <v>66</v>
      </c>
      <c r="H990" s="350" t="s">
        <v>24</v>
      </c>
      <c r="I990" s="41"/>
      <c r="J990" s="42"/>
      <c r="K990" s="39"/>
      <c r="L990" s="106"/>
      <c r="M990" s="39"/>
      <c r="N990" s="39"/>
      <c r="O990" s="39"/>
      <c r="P990" s="39"/>
      <c r="Q990" s="39"/>
      <c r="R990" s="39"/>
      <c r="S990" s="39"/>
      <c r="T990" s="39"/>
      <c r="U990" s="39"/>
      <c r="V990" s="39"/>
      <c r="W990" s="39"/>
      <c r="X990" s="39"/>
      <c r="Y990" s="39"/>
      <c r="Z990" s="39"/>
    </row>
    <row r="991" spans="1:26" ht="173.25" hidden="1" customHeight="1" x14ac:dyDescent="0.25">
      <c r="A991" s="28">
        <v>991</v>
      </c>
      <c r="B991" s="66" t="s">
        <v>1030</v>
      </c>
      <c r="C991" s="30" t="s">
        <v>41</v>
      </c>
      <c r="D991" s="32" t="s">
        <v>2410</v>
      </c>
      <c r="E991" s="334" t="s">
        <v>21</v>
      </c>
      <c r="F991" s="321" t="s">
        <v>2411</v>
      </c>
      <c r="G991" s="321" t="s">
        <v>451</v>
      </c>
      <c r="H991" s="350" t="s">
        <v>24</v>
      </c>
      <c r="I991" s="41"/>
      <c r="J991" s="42"/>
      <c r="K991" s="39"/>
      <c r="L991" s="106"/>
      <c r="M991" s="39"/>
      <c r="N991" s="39"/>
      <c r="O991" s="39"/>
      <c r="P991" s="39"/>
      <c r="Q991" s="39"/>
      <c r="R991" s="39"/>
      <c r="S991" s="39"/>
      <c r="T991" s="39"/>
      <c r="U991" s="39"/>
      <c r="V991" s="39"/>
      <c r="W991" s="39"/>
      <c r="X991" s="39"/>
      <c r="Y991" s="39"/>
      <c r="Z991" s="39"/>
    </row>
    <row r="992" spans="1:26" ht="110.25" hidden="1" customHeight="1" x14ac:dyDescent="0.25">
      <c r="A992" s="28">
        <v>992</v>
      </c>
      <c r="B992" s="66" t="s">
        <v>1030</v>
      </c>
      <c r="C992" s="30" t="s">
        <v>41</v>
      </c>
      <c r="D992" s="32" t="s">
        <v>2412</v>
      </c>
      <c r="E992" s="334" t="s">
        <v>58</v>
      </c>
      <c r="F992" s="321" t="s">
        <v>2409</v>
      </c>
      <c r="G992" s="321" t="s">
        <v>66</v>
      </c>
      <c r="H992" s="350" t="s">
        <v>24</v>
      </c>
      <c r="I992" s="41"/>
      <c r="J992" s="42"/>
      <c r="K992" s="39"/>
      <c r="L992" s="106"/>
      <c r="M992" s="39"/>
      <c r="N992" s="39"/>
      <c r="O992" s="39"/>
      <c r="P992" s="39"/>
      <c r="Q992" s="39"/>
      <c r="R992" s="39"/>
      <c r="S992" s="39"/>
      <c r="T992" s="39"/>
      <c r="U992" s="39"/>
      <c r="V992" s="39"/>
      <c r="W992" s="39"/>
      <c r="X992" s="39"/>
      <c r="Y992" s="39"/>
      <c r="Z992" s="39"/>
    </row>
    <row r="993" spans="1:26" ht="110.25" hidden="1" customHeight="1" x14ac:dyDescent="0.25">
      <c r="A993" s="28">
        <v>993</v>
      </c>
      <c r="B993" s="66" t="s">
        <v>1030</v>
      </c>
      <c r="C993" s="30" t="s">
        <v>41</v>
      </c>
      <c r="D993" s="117" t="s">
        <v>2412</v>
      </c>
      <c r="E993" s="334" t="s">
        <v>58</v>
      </c>
      <c r="F993" s="321" t="s">
        <v>2357</v>
      </c>
      <c r="G993" s="321" t="s">
        <v>451</v>
      </c>
      <c r="H993" s="350" t="s">
        <v>24</v>
      </c>
      <c r="I993" s="41"/>
      <c r="J993" s="42"/>
      <c r="K993" s="39"/>
      <c r="L993" s="106"/>
      <c r="M993" s="39"/>
      <c r="N993" s="39"/>
      <c r="O993" s="39"/>
      <c r="P993" s="39"/>
      <c r="Q993" s="39"/>
      <c r="R993" s="39"/>
      <c r="S993" s="39"/>
      <c r="T993" s="39"/>
      <c r="U993" s="39"/>
      <c r="V993" s="39"/>
      <c r="W993" s="39"/>
      <c r="X993" s="39"/>
      <c r="Y993" s="39"/>
      <c r="Z993" s="39"/>
    </row>
    <row r="994" spans="1:26" ht="110.25" hidden="1" customHeight="1" x14ac:dyDescent="0.25">
      <c r="A994" s="28">
        <v>994</v>
      </c>
      <c r="B994" s="66" t="s">
        <v>1030</v>
      </c>
      <c r="C994" s="30" t="s">
        <v>41</v>
      </c>
      <c r="D994" s="32" t="s">
        <v>2413</v>
      </c>
      <c r="E994" s="334" t="s">
        <v>58</v>
      </c>
      <c r="F994" s="321" t="s">
        <v>2414</v>
      </c>
      <c r="G994" s="321" t="s">
        <v>66</v>
      </c>
      <c r="H994" s="350" t="s">
        <v>24</v>
      </c>
      <c r="I994" s="41"/>
      <c r="J994" s="42"/>
      <c r="K994" s="39"/>
      <c r="L994" s="106"/>
      <c r="M994" s="39"/>
      <c r="N994" s="39"/>
      <c r="O994" s="39"/>
      <c r="P994" s="39"/>
      <c r="Q994" s="39"/>
      <c r="R994" s="39"/>
      <c r="S994" s="39"/>
      <c r="T994" s="39"/>
      <c r="U994" s="39"/>
      <c r="V994" s="39"/>
      <c r="W994" s="39"/>
      <c r="X994" s="39"/>
      <c r="Y994" s="39"/>
      <c r="Z994" s="39"/>
    </row>
    <row r="995" spans="1:26" ht="110.25" hidden="1" customHeight="1" x14ac:dyDescent="0.25">
      <c r="A995" s="28">
        <v>995</v>
      </c>
      <c r="B995" s="66" t="s">
        <v>1030</v>
      </c>
      <c r="C995" s="30" t="s">
        <v>41</v>
      </c>
      <c r="D995" s="32" t="s">
        <v>2415</v>
      </c>
      <c r="E995" s="334" t="s">
        <v>58</v>
      </c>
      <c r="F995" s="321" t="s">
        <v>2414</v>
      </c>
      <c r="G995" s="321" t="s">
        <v>66</v>
      </c>
      <c r="H995" s="350" t="s">
        <v>24</v>
      </c>
      <c r="I995" s="41"/>
      <c r="J995" s="42"/>
      <c r="K995" s="39"/>
      <c r="L995" s="106"/>
      <c r="M995" s="39"/>
      <c r="N995" s="39"/>
      <c r="O995" s="39"/>
      <c r="P995" s="39"/>
      <c r="Q995" s="39"/>
      <c r="R995" s="39"/>
      <c r="S995" s="39"/>
      <c r="T995" s="39"/>
      <c r="U995" s="39"/>
      <c r="V995" s="39"/>
      <c r="W995" s="39"/>
      <c r="X995" s="39"/>
      <c r="Y995" s="39"/>
      <c r="Z995" s="39"/>
    </row>
    <row r="996" spans="1:26" ht="94.5" hidden="1" customHeight="1" x14ac:dyDescent="0.25">
      <c r="A996" s="28">
        <v>996</v>
      </c>
      <c r="B996" s="66" t="s">
        <v>1030</v>
      </c>
      <c r="C996" s="30" t="s">
        <v>41</v>
      </c>
      <c r="D996" s="32" t="s">
        <v>2416</v>
      </c>
      <c r="E996" s="334" t="s">
        <v>58</v>
      </c>
      <c r="F996" s="321" t="s">
        <v>2414</v>
      </c>
      <c r="G996" s="321" t="s">
        <v>66</v>
      </c>
      <c r="H996" s="350" t="s">
        <v>24</v>
      </c>
      <c r="I996" s="41"/>
      <c r="J996" s="42"/>
      <c r="K996" s="39"/>
      <c r="L996" s="106"/>
      <c r="M996" s="39"/>
      <c r="N996" s="39"/>
      <c r="O996" s="39"/>
      <c r="P996" s="39"/>
      <c r="Q996" s="39"/>
      <c r="R996" s="39"/>
      <c r="S996" s="39"/>
      <c r="T996" s="39"/>
      <c r="U996" s="39"/>
      <c r="V996" s="39"/>
      <c r="W996" s="39"/>
      <c r="X996" s="39"/>
      <c r="Y996" s="39"/>
      <c r="Z996" s="39"/>
    </row>
    <row r="997" spans="1:26" ht="173.25" hidden="1" customHeight="1" x14ac:dyDescent="0.25">
      <c r="A997" s="28">
        <v>997</v>
      </c>
      <c r="B997" s="66" t="s">
        <v>1030</v>
      </c>
      <c r="C997" s="30" t="s">
        <v>41</v>
      </c>
      <c r="D997" s="32" t="s">
        <v>2417</v>
      </c>
      <c r="E997" s="334" t="s">
        <v>21</v>
      </c>
      <c r="F997" s="321" t="s">
        <v>2414</v>
      </c>
      <c r="G997" s="321" t="s">
        <v>451</v>
      </c>
      <c r="H997" s="350" t="s">
        <v>24</v>
      </c>
      <c r="I997" s="41"/>
      <c r="J997" s="42"/>
      <c r="K997" s="39"/>
      <c r="L997" s="106"/>
      <c r="M997" s="39"/>
      <c r="N997" s="39"/>
      <c r="O997" s="39"/>
      <c r="P997" s="39"/>
      <c r="Q997" s="39"/>
      <c r="R997" s="39"/>
      <c r="S997" s="39"/>
      <c r="T997" s="39"/>
      <c r="U997" s="39"/>
      <c r="V997" s="39"/>
      <c r="W997" s="39"/>
      <c r="X997" s="39"/>
      <c r="Y997" s="39"/>
      <c r="Z997" s="39"/>
    </row>
    <row r="998" spans="1:26" ht="126" hidden="1" customHeight="1" x14ac:dyDescent="0.25">
      <c r="A998" s="28">
        <v>998</v>
      </c>
      <c r="B998" s="66" t="s">
        <v>1030</v>
      </c>
      <c r="C998" s="30" t="s">
        <v>41</v>
      </c>
      <c r="D998" s="32" t="s">
        <v>2418</v>
      </c>
      <c r="E998" s="334" t="s">
        <v>167</v>
      </c>
      <c r="F998" s="321" t="s">
        <v>2419</v>
      </c>
      <c r="G998" s="321" t="s">
        <v>23</v>
      </c>
      <c r="H998" s="339" t="s">
        <v>176</v>
      </c>
      <c r="I998" s="41"/>
      <c r="J998" s="42"/>
      <c r="K998" s="39"/>
      <c r="L998" s="106"/>
      <c r="M998" s="39"/>
      <c r="N998" s="39"/>
      <c r="O998" s="39"/>
      <c r="P998" s="39"/>
      <c r="Q998" s="39"/>
      <c r="R998" s="39"/>
      <c r="S998" s="39"/>
      <c r="T998" s="39"/>
      <c r="U998" s="39"/>
      <c r="V998" s="39"/>
      <c r="W998" s="39"/>
      <c r="X998" s="39"/>
      <c r="Y998" s="39"/>
      <c r="Z998" s="39"/>
    </row>
    <row r="999" spans="1:26" ht="157.5" customHeight="1" x14ac:dyDescent="0.25">
      <c r="A999" s="28">
        <v>999</v>
      </c>
      <c r="B999" s="66" t="s">
        <v>1030</v>
      </c>
      <c r="C999" s="30" t="s">
        <v>19</v>
      </c>
      <c r="D999" s="32" t="s">
        <v>2420</v>
      </c>
      <c r="E999" s="334" t="s">
        <v>58</v>
      </c>
      <c r="F999" s="321" t="s">
        <v>2421</v>
      </c>
      <c r="G999" s="321" t="s">
        <v>23</v>
      </c>
      <c r="H999" s="339" t="s">
        <v>24</v>
      </c>
      <c r="I999" s="41"/>
      <c r="J999" s="42"/>
      <c r="K999" s="39"/>
      <c r="L999" s="100"/>
      <c r="M999" s="39"/>
      <c r="N999" s="39"/>
      <c r="O999" s="39"/>
      <c r="P999" s="39"/>
      <c r="Q999" s="39"/>
      <c r="R999" s="39"/>
      <c r="S999" s="39"/>
      <c r="T999" s="39"/>
      <c r="U999" s="39"/>
      <c r="V999" s="39"/>
      <c r="W999" s="39"/>
      <c r="X999" s="39"/>
      <c r="Y999" s="39"/>
      <c r="Z999" s="39"/>
    </row>
    <row r="1000" spans="1:26" ht="126" customHeight="1" x14ac:dyDescent="0.25">
      <c r="A1000" s="28">
        <v>1000</v>
      </c>
      <c r="B1000" s="66" t="s">
        <v>1030</v>
      </c>
      <c r="C1000" s="30" t="s">
        <v>19</v>
      </c>
      <c r="D1000" s="32" t="s">
        <v>2422</v>
      </c>
      <c r="E1000" s="334" t="s">
        <v>58</v>
      </c>
      <c r="F1000" s="321" t="s">
        <v>2423</v>
      </c>
      <c r="G1000" s="321" t="s">
        <v>23</v>
      </c>
      <c r="H1000" s="339" t="s">
        <v>24</v>
      </c>
      <c r="I1000" s="41"/>
      <c r="J1000" s="42"/>
      <c r="K1000" s="39"/>
      <c r="L1000" s="100"/>
      <c r="M1000" s="39"/>
      <c r="N1000" s="39"/>
      <c r="O1000" s="39"/>
      <c r="P1000" s="39"/>
      <c r="Q1000" s="39"/>
      <c r="R1000" s="39"/>
      <c r="S1000" s="39"/>
      <c r="T1000" s="39"/>
      <c r="U1000" s="39"/>
      <c r="V1000" s="39"/>
      <c r="W1000" s="39"/>
      <c r="X1000" s="39"/>
      <c r="Y1000" s="39"/>
      <c r="Z1000" s="39"/>
    </row>
    <row r="1001" spans="1:26" ht="110.25" customHeight="1" x14ac:dyDescent="0.25">
      <c r="A1001" s="28">
        <v>1001</v>
      </c>
      <c r="B1001" s="66" t="s">
        <v>1030</v>
      </c>
      <c r="C1001" s="30" t="s">
        <v>19</v>
      </c>
      <c r="D1001" s="32" t="s">
        <v>2424</v>
      </c>
      <c r="E1001" s="334" t="s">
        <v>58</v>
      </c>
      <c r="F1001" s="321" t="s">
        <v>2425</v>
      </c>
      <c r="G1001" s="321" t="s">
        <v>23</v>
      </c>
      <c r="H1001" s="339" t="s">
        <v>24</v>
      </c>
      <c r="I1001" s="41"/>
      <c r="J1001" s="42"/>
      <c r="K1001" s="39"/>
      <c r="L1001" s="100"/>
      <c r="M1001" s="39"/>
      <c r="N1001" s="39"/>
      <c r="O1001" s="39"/>
      <c r="P1001" s="39"/>
      <c r="Q1001" s="39"/>
      <c r="R1001" s="39"/>
      <c r="S1001" s="39"/>
      <c r="T1001" s="39"/>
      <c r="U1001" s="39"/>
      <c r="V1001" s="39"/>
      <c r="W1001" s="39"/>
      <c r="X1001" s="39"/>
      <c r="Y1001" s="39"/>
      <c r="Z1001" s="39"/>
    </row>
    <row r="1002" spans="1:26" ht="78.75" customHeight="1" x14ac:dyDescent="0.25">
      <c r="A1002" s="28">
        <v>1002</v>
      </c>
      <c r="B1002" s="66" t="s">
        <v>1030</v>
      </c>
      <c r="C1002" s="30" t="s">
        <v>19</v>
      </c>
      <c r="D1002" s="32" t="s">
        <v>2426</v>
      </c>
      <c r="E1002" s="334" t="s">
        <v>58</v>
      </c>
      <c r="F1002" s="321" t="s">
        <v>2427</v>
      </c>
      <c r="G1002" s="321" t="s">
        <v>23</v>
      </c>
      <c r="H1002" s="339" t="s">
        <v>24</v>
      </c>
      <c r="I1002" s="41"/>
      <c r="J1002" s="42"/>
      <c r="K1002" s="39"/>
      <c r="L1002" s="100"/>
      <c r="M1002" s="39"/>
      <c r="N1002" s="39"/>
      <c r="O1002" s="39"/>
      <c r="P1002" s="39"/>
      <c r="Q1002" s="39"/>
      <c r="R1002" s="39"/>
      <c r="S1002" s="39"/>
      <c r="T1002" s="39"/>
      <c r="U1002" s="39"/>
      <c r="V1002" s="39"/>
      <c r="W1002" s="39"/>
      <c r="X1002" s="39"/>
      <c r="Y1002" s="39"/>
      <c r="Z1002" s="39"/>
    </row>
    <row r="1003" spans="1:26" ht="299.25" customHeight="1" x14ac:dyDescent="0.25">
      <c r="A1003" s="28">
        <v>1003</v>
      </c>
      <c r="B1003" s="66" t="s">
        <v>1030</v>
      </c>
      <c r="C1003" s="30" t="s">
        <v>19</v>
      </c>
      <c r="D1003" s="32" t="s">
        <v>2428</v>
      </c>
      <c r="E1003" s="334" t="s">
        <v>58</v>
      </c>
      <c r="F1003" s="321" t="s">
        <v>2429</v>
      </c>
      <c r="G1003" s="321" t="s">
        <v>2430</v>
      </c>
      <c r="H1003" s="339" t="s">
        <v>24</v>
      </c>
      <c r="I1003" s="41"/>
      <c r="J1003" s="42"/>
      <c r="K1003" s="39"/>
      <c r="L1003" s="100"/>
      <c r="M1003" s="39"/>
      <c r="N1003" s="39"/>
      <c r="O1003" s="39"/>
      <c r="P1003" s="39"/>
      <c r="Q1003" s="39"/>
      <c r="R1003" s="39"/>
      <c r="S1003" s="39"/>
      <c r="T1003" s="39"/>
      <c r="U1003" s="39"/>
      <c r="V1003" s="39"/>
      <c r="W1003" s="39"/>
      <c r="X1003" s="39"/>
      <c r="Y1003" s="39"/>
      <c r="Z1003" s="39"/>
    </row>
    <row r="1004" spans="1:26" ht="283.5" customHeight="1" x14ac:dyDescent="0.25">
      <c r="A1004" s="28">
        <v>1004</v>
      </c>
      <c r="B1004" s="66" t="s">
        <v>1030</v>
      </c>
      <c r="C1004" s="30" t="s">
        <v>19</v>
      </c>
      <c r="D1004" s="32" t="s">
        <v>2431</v>
      </c>
      <c r="E1004" s="334" t="s">
        <v>21</v>
      </c>
      <c r="F1004" s="321" t="s">
        <v>1184</v>
      </c>
      <c r="G1004" s="321" t="s">
        <v>23</v>
      </c>
      <c r="H1004" s="339" t="s">
        <v>24</v>
      </c>
      <c r="I1004" s="41"/>
      <c r="J1004" s="42"/>
      <c r="K1004" s="39"/>
      <c r="L1004" s="100"/>
      <c r="M1004" s="39"/>
      <c r="N1004" s="39"/>
      <c r="O1004" s="39"/>
      <c r="P1004" s="39"/>
      <c r="Q1004" s="39"/>
      <c r="R1004" s="39"/>
      <c r="S1004" s="39"/>
      <c r="T1004" s="39"/>
      <c r="U1004" s="39"/>
      <c r="V1004" s="39"/>
      <c r="W1004" s="39"/>
      <c r="X1004" s="39"/>
      <c r="Y1004" s="39"/>
      <c r="Z1004" s="39"/>
    </row>
    <row r="1005" spans="1:26" ht="189" customHeight="1" x14ac:dyDescent="0.25">
      <c r="A1005" s="28">
        <v>1005</v>
      </c>
      <c r="B1005" s="66" t="s">
        <v>1030</v>
      </c>
      <c r="C1005" s="30" t="s">
        <v>19</v>
      </c>
      <c r="D1005" s="32" t="s">
        <v>2432</v>
      </c>
      <c r="E1005" s="334" t="s">
        <v>58</v>
      </c>
      <c r="F1005" s="321" t="s">
        <v>2433</v>
      </c>
      <c r="G1005" s="321" t="s">
        <v>2434</v>
      </c>
      <c r="H1005" s="339" t="s">
        <v>24</v>
      </c>
      <c r="I1005" s="41"/>
      <c r="J1005" s="42"/>
      <c r="K1005" s="39"/>
      <c r="L1005" s="100"/>
      <c r="M1005" s="39"/>
      <c r="N1005" s="39"/>
      <c r="O1005" s="39"/>
      <c r="P1005" s="39"/>
      <c r="Q1005" s="39"/>
      <c r="R1005" s="39"/>
      <c r="S1005" s="39"/>
      <c r="T1005" s="39"/>
      <c r="U1005" s="39"/>
      <c r="V1005" s="39"/>
      <c r="W1005" s="39"/>
      <c r="X1005" s="39"/>
      <c r="Y1005" s="39"/>
      <c r="Z1005" s="39"/>
    </row>
    <row r="1006" spans="1:26" ht="236.25" customHeight="1" x14ac:dyDescent="0.25">
      <c r="A1006" s="28">
        <v>1006</v>
      </c>
      <c r="B1006" s="66" t="s">
        <v>1030</v>
      </c>
      <c r="C1006" s="30" t="s">
        <v>19</v>
      </c>
      <c r="D1006" s="32" t="s">
        <v>2435</v>
      </c>
      <c r="E1006" s="334" t="s">
        <v>58</v>
      </c>
      <c r="F1006" s="321" t="s">
        <v>2436</v>
      </c>
      <c r="G1006" s="321" t="s">
        <v>1859</v>
      </c>
      <c r="H1006" s="339" t="s">
        <v>807</v>
      </c>
      <c r="I1006" s="41"/>
      <c r="J1006" s="42"/>
      <c r="K1006" s="39"/>
      <c r="L1006" s="100"/>
      <c r="M1006" s="39"/>
      <c r="N1006" s="39"/>
      <c r="O1006" s="39"/>
      <c r="P1006" s="39"/>
      <c r="Q1006" s="39"/>
      <c r="R1006" s="39"/>
      <c r="S1006" s="39"/>
      <c r="T1006" s="39"/>
      <c r="U1006" s="39"/>
      <c r="V1006" s="39"/>
      <c r="W1006" s="39"/>
      <c r="X1006" s="39"/>
      <c r="Y1006" s="39"/>
      <c r="Z1006" s="39"/>
    </row>
    <row r="1007" spans="1:26" ht="267.75" customHeight="1" x14ac:dyDescent="0.25">
      <c r="A1007" s="28">
        <v>1007</v>
      </c>
      <c r="B1007" s="66" t="s">
        <v>1030</v>
      </c>
      <c r="C1007" s="30" t="s">
        <v>19</v>
      </c>
      <c r="D1007" s="32" t="s">
        <v>2437</v>
      </c>
      <c r="E1007" s="334" t="s">
        <v>58</v>
      </c>
      <c r="F1007" s="321" t="s">
        <v>2438</v>
      </c>
      <c r="G1007" s="321" t="s">
        <v>2233</v>
      </c>
      <c r="H1007" s="339" t="s">
        <v>24</v>
      </c>
      <c r="I1007" s="41"/>
      <c r="J1007" s="42"/>
      <c r="K1007" s="39"/>
      <c r="L1007" s="100"/>
      <c r="M1007" s="39"/>
      <c r="N1007" s="39"/>
      <c r="O1007" s="39"/>
      <c r="P1007" s="39"/>
      <c r="Q1007" s="39"/>
      <c r="R1007" s="39"/>
      <c r="S1007" s="39"/>
      <c r="T1007" s="39"/>
      <c r="U1007" s="39"/>
      <c r="V1007" s="39"/>
      <c r="W1007" s="39"/>
      <c r="X1007" s="39"/>
      <c r="Y1007" s="39"/>
      <c r="Z1007" s="39"/>
    </row>
    <row r="1008" spans="1:26" ht="173.25" customHeight="1" x14ac:dyDescent="0.25">
      <c r="A1008" s="28">
        <v>1008</v>
      </c>
      <c r="B1008" s="66" t="s">
        <v>1030</v>
      </c>
      <c r="C1008" s="30" t="s">
        <v>19</v>
      </c>
      <c r="D1008" s="32" t="s">
        <v>2439</v>
      </c>
      <c r="E1008" s="334" t="s">
        <v>21</v>
      </c>
      <c r="F1008" s="321" t="s">
        <v>2440</v>
      </c>
      <c r="G1008" s="321" t="s">
        <v>862</v>
      </c>
      <c r="H1008" s="339" t="s">
        <v>807</v>
      </c>
      <c r="I1008" s="41"/>
      <c r="J1008" s="42"/>
      <c r="K1008" s="39"/>
      <c r="L1008" s="100"/>
      <c r="M1008" s="39"/>
      <c r="N1008" s="39"/>
      <c r="O1008" s="39"/>
      <c r="P1008" s="39"/>
      <c r="Q1008" s="39"/>
      <c r="R1008" s="39"/>
      <c r="S1008" s="39"/>
      <c r="T1008" s="39"/>
      <c r="U1008" s="39"/>
      <c r="V1008" s="39"/>
      <c r="W1008" s="39"/>
      <c r="X1008" s="39"/>
      <c r="Y1008" s="39"/>
      <c r="Z1008" s="39"/>
    </row>
    <row r="1009" spans="1:26" ht="220.5" customHeight="1" x14ac:dyDescent="0.25">
      <c r="A1009" s="28">
        <v>1009</v>
      </c>
      <c r="B1009" s="66" t="s">
        <v>1030</v>
      </c>
      <c r="C1009" s="30" t="s">
        <v>19</v>
      </c>
      <c r="D1009" s="32" t="s">
        <v>2441</v>
      </c>
      <c r="E1009" s="334" t="s">
        <v>21</v>
      </c>
      <c r="F1009" s="321" t="s">
        <v>2442</v>
      </c>
      <c r="G1009" s="321" t="s">
        <v>1917</v>
      </c>
      <c r="H1009" s="339" t="s">
        <v>24</v>
      </c>
      <c r="I1009" s="41"/>
      <c r="J1009" s="42"/>
      <c r="K1009" s="39"/>
      <c r="L1009" s="100"/>
      <c r="M1009" s="39"/>
      <c r="N1009" s="39"/>
      <c r="O1009" s="39"/>
      <c r="P1009" s="39"/>
      <c r="Q1009" s="39"/>
      <c r="R1009" s="39"/>
      <c r="S1009" s="39"/>
      <c r="T1009" s="39"/>
      <c r="U1009" s="39"/>
      <c r="V1009" s="39"/>
      <c r="W1009" s="39"/>
      <c r="X1009" s="39"/>
      <c r="Y1009" s="39"/>
      <c r="Z1009" s="39"/>
    </row>
    <row r="1010" spans="1:26" ht="220.5" customHeight="1" x14ac:dyDescent="0.25">
      <c r="A1010" s="28">
        <v>1010</v>
      </c>
      <c r="B1010" s="66" t="s">
        <v>1030</v>
      </c>
      <c r="C1010" s="30" t="s">
        <v>19</v>
      </c>
      <c r="D1010" s="32" t="s">
        <v>2443</v>
      </c>
      <c r="E1010" s="334" t="s">
        <v>21</v>
      </c>
      <c r="F1010" s="321" t="s">
        <v>2444</v>
      </c>
      <c r="G1010" s="321" t="s">
        <v>2445</v>
      </c>
      <c r="H1010" s="339" t="s">
        <v>807</v>
      </c>
      <c r="I1010" s="41"/>
      <c r="J1010" s="42"/>
      <c r="K1010" s="39"/>
      <c r="L1010" s="100"/>
      <c r="M1010" s="39"/>
      <c r="N1010" s="39"/>
      <c r="O1010" s="39"/>
      <c r="P1010" s="39"/>
      <c r="Q1010" s="39"/>
      <c r="R1010" s="39"/>
      <c r="S1010" s="39"/>
      <c r="T1010" s="39"/>
      <c r="U1010" s="39"/>
      <c r="V1010" s="39"/>
      <c r="W1010" s="39"/>
      <c r="X1010" s="39"/>
      <c r="Y1010" s="39"/>
      <c r="Z1010" s="39"/>
    </row>
    <row r="1011" spans="1:26" ht="283.5" customHeight="1" x14ac:dyDescent="0.25">
      <c r="A1011" s="28">
        <v>1011</v>
      </c>
      <c r="B1011" s="66" t="s">
        <v>1030</v>
      </c>
      <c r="C1011" s="30" t="s">
        <v>19</v>
      </c>
      <c r="D1011" s="32" t="s">
        <v>2446</v>
      </c>
      <c r="E1011" s="334" t="s">
        <v>58</v>
      </c>
      <c r="F1011" s="321" t="s">
        <v>2447</v>
      </c>
      <c r="G1011" s="321" t="s">
        <v>1926</v>
      </c>
      <c r="H1011" s="339" t="s">
        <v>807</v>
      </c>
      <c r="I1011" s="41"/>
      <c r="J1011" s="42"/>
      <c r="K1011" s="39"/>
      <c r="L1011" s="100"/>
      <c r="M1011" s="39"/>
      <c r="N1011" s="39"/>
      <c r="O1011" s="39"/>
      <c r="P1011" s="39"/>
      <c r="Q1011" s="39"/>
      <c r="R1011" s="39"/>
      <c r="S1011" s="39"/>
      <c r="T1011" s="39"/>
      <c r="U1011" s="39"/>
      <c r="V1011" s="39"/>
      <c r="W1011" s="39"/>
      <c r="X1011" s="39"/>
      <c r="Y1011" s="39"/>
      <c r="Z1011" s="39"/>
    </row>
    <row r="1012" spans="1:26" ht="409.5" customHeight="1" x14ac:dyDescent="0.25">
      <c r="A1012" s="28">
        <v>1012</v>
      </c>
      <c r="B1012" s="66" t="s">
        <v>1030</v>
      </c>
      <c r="C1012" s="30" t="s">
        <v>19</v>
      </c>
      <c r="D1012" s="32" t="s">
        <v>2448</v>
      </c>
      <c r="E1012" s="334" t="s">
        <v>58</v>
      </c>
      <c r="F1012" s="321" t="s">
        <v>2449</v>
      </c>
      <c r="G1012" s="321" t="s">
        <v>1828</v>
      </c>
      <c r="H1012" s="339" t="s">
        <v>24</v>
      </c>
      <c r="I1012" s="41"/>
      <c r="J1012" s="42"/>
      <c r="K1012" s="39"/>
      <c r="L1012" s="100"/>
      <c r="M1012" s="39"/>
      <c r="N1012" s="39"/>
      <c r="O1012" s="39"/>
      <c r="P1012" s="39"/>
      <c r="Q1012" s="39"/>
      <c r="R1012" s="39"/>
      <c r="S1012" s="39"/>
      <c r="T1012" s="39"/>
      <c r="U1012" s="39"/>
      <c r="V1012" s="39"/>
      <c r="W1012" s="39"/>
      <c r="X1012" s="39"/>
      <c r="Y1012" s="39"/>
      <c r="Z1012" s="39"/>
    </row>
    <row r="1013" spans="1:26" ht="204.75" customHeight="1" x14ac:dyDescent="0.25">
      <c r="A1013" s="28">
        <v>1013</v>
      </c>
      <c r="B1013" s="66" t="s">
        <v>1030</v>
      </c>
      <c r="C1013" s="30" t="s">
        <v>63</v>
      </c>
      <c r="D1013" s="32" t="s">
        <v>2450</v>
      </c>
      <c r="E1013" s="334" t="s">
        <v>58</v>
      </c>
      <c r="F1013" s="321" t="s">
        <v>1246</v>
      </c>
      <c r="G1013" s="321" t="s">
        <v>66</v>
      </c>
      <c r="H1013" s="350" t="s">
        <v>24</v>
      </c>
      <c r="I1013" s="41"/>
      <c r="J1013" s="42"/>
      <c r="K1013" s="39"/>
      <c r="L1013" s="100"/>
      <c r="M1013" s="39"/>
      <c r="N1013" s="39"/>
      <c r="O1013" s="39"/>
      <c r="P1013" s="39"/>
      <c r="Q1013" s="39"/>
      <c r="R1013" s="39"/>
      <c r="S1013" s="39"/>
      <c r="T1013" s="39"/>
      <c r="U1013" s="39"/>
      <c r="V1013" s="39"/>
      <c r="W1013" s="39"/>
      <c r="X1013" s="39"/>
      <c r="Y1013" s="39"/>
      <c r="Z1013" s="39"/>
    </row>
    <row r="1014" spans="1:26" ht="299.25" customHeight="1" x14ac:dyDescent="0.25">
      <c r="A1014" s="28">
        <v>1014</v>
      </c>
      <c r="B1014" s="66" t="s">
        <v>1030</v>
      </c>
      <c r="C1014" s="30" t="s">
        <v>63</v>
      </c>
      <c r="D1014" s="32" t="s">
        <v>2451</v>
      </c>
      <c r="E1014" s="334" t="s">
        <v>58</v>
      </c>
      <c r="F1014" s="321" t="s">
        <v>2452</v>
      </c>
      <c r="G1014" s="321" t="s">
        <v>23</v>
      </c>
      <c r="H1014" s="339" t="s">
        <v>24</v>
      </c>
      <c r="I1014" s="41"/>
      <c r="J1014" s="42"/>
      <c r="K1014" s="39"/>
      <c r="L1014" s="100"/>
      <c r="M1014" s="39"/>
      <c r="N1014" s="39"/>
      <c r="O1014" s="39"/>
      <c r="P1014" s="39"/>
      <c r="Q1014" s="39"/>
      <c r="R1014" s="39"/>
      <c r="S1014" s="39"/>
      <c r="T1014" s="39"/>
      <c r="U1014" s="39"/>
      <c r="V1014" s="39"/>
      <c r="W1014" s="39"/>
      <c r="X1014" s="39"/>
      <c r="Y1014" s="39"/>
      <c r="Z1014" s="39"/>
    </row>
    <row r="1015" spans="1:26" ht="157.5" hidden="1" customHeight="1" x14ac:dyDescent="0.25">
      <c r="A1015" s="28">
        <v>1015</v>
      </c>
      <c r="B1015" s="66" t="s">
        <v>1030</v>
      </c>
      <c r="C1015" s="30" t="s">
        <v>41</v>
      </c>
      <c r="D1015" s="32" t="s">
        <v>2453</v>
      </c>
      <c r="E1015" s="334" t="s">
        <v>167</v>
      </c>
      <c r="F1015" s="321" t="s">
        <v>322</v>
      </c>
      <c r="G1015" s="321" t="s">
        <v>66</v>
      </c>
      <c r="H1015" s="339" t="s">
        <v>176</v>
      </c>
      <c r="I1015" s="41"/>
      <c r="J1015" s="42"/>
      <c r="K1015" s="39"/>
      <c r="L1015" s="106"/>
      <c r="M1015" s="39"/>
      <c r="N1015" s="39"/>
      <c r="O1015" s="39"/>
      <c r="P1015" s="39"/>
      <c r="Q1015" s="39"/>
      <c r="R1015" s="39"/>
      <c r="S1015" s="39"/>
      <c r="T1015" s="39"/>
      <c r="U1015" s="39"/>
      <c r="V1015" s="39"/>
      <c r="W1015" s="39"/>
      <c r="X1015" s="39"/>
      <c r="Y1015" s="39"/>
      <c r="Z1015" s="39"/>
    </row>
    <row r="1016" spans="1:26" ht="47.25" hidden="1" customHeight="1" x14ac:dyDescent="0.25">
      <c r="A1016" s="28">
        <v>1016</v>
      </c>
      <c r="B1016" s="66" t="s">
        <v>1030</v>
      </c>
      <c r="C1016" s="30" t="s">
        <v>41</v>
      </c>
      <c r="D1016" s="32" t="s">
        <v>2454</v>
      </c>
      <c r="E1016" s="334" t="s">
        <v>167</v>
      </c>
      <c r="F1016" s="321" t="s">
        <v>322</v>
      </c>
      <c r="G1016" s="321" t="s">
        <v>66</v>
      </c>
      <c r="H1016" s="339" t="s">
        <v>176</v>
      </c>
      <c r="I1016" s="41"/>
      <c r="J1016" s="42"/>
      <c r="K1016" s="39"/>
      <c r="L1016" s="106"/>
      <c r="M1016" s="39"/>
      <c r="N1016" s="39"/>
      <c r="O1016" s="39"/>
      <c r="P1016" s="39"/>
      <c r="Q1016" s="39"/>
      <c r="R1016" s="39"/>
      <c r="S1016" s="39"/>
      <c r="T1016" s="39"/>
      <c r="U1016" s="39"/>
      <c r="V1016" s="39"/>
      <c r="W1016" s="39"/>
      <c r="X1016" s="39"/>
      <c r="Y1016" s="39"/>
      <c r="Z1016" s="39"/>
    </row>
    <row r="1017" spans="1:26" ht="78.75" hidden="1" customHeight="1" x14ac:dyDescent="0.25">
      <c r="A1017" s="28">
        <v>1017</v>
      </c>
      <c r="B1017" s="66" t="s">
        <v>1030</v>
      </c>
      <c r="C1017" s="30" t="s">
        <v>41</v>
      </c>
      <c r="D1017" s="32" t="s">
        <v>2455</v>
      </c>
      <c r="E1017" s="334" t="s">
        <v>167</v>
      </c>
      <c r="F1017" s="321" t="s">
        <v>322</v>
      </c>
      <c r="G1017" s="321" t="s">
        <v>66</v>
      </c>
      <c r="H1017" s="339" t="s">
        <v>176</v>
      </c>
      <c r="I1017" s="41"/>
      <c r="J1017" s="42"/>
      <c r="K1017" s="39"/>
      <c r="L1017" s="106"/>
      <c r="M1017" s="39"/>
      <c r="N1017" s="39"/>
      <c r="O1017" s="39"/>
      <c r="P1017" s="39"/>
      <c r="Q1017" s="39"/>
      <c r="R1017" s="39"/>
      <c r="S1017" s="39"/>
      <c r="T1017" s="39"/>
      <c r="U1017" s="39"/>
      <c r="V1017" s="39"/>
      <c r="W1017" s="39"/>
      <c r="X1017" s="39"/>
      <c r="Y1017" s="39"/>
      <c r="Z1017" s="39"/>
    </row>
    <row r="1018" spans="1:26" ht="173.25" customHeight="1" x14ac:dyDescent="0.25">
      <c r="A1018" s="28">
        <v>1018</v>
      </c>
      <c r="B1018" s="66" t="s">
        <v>1030</v>
      </c>
      <c r="C1018" s="30" t="s">
        <v>19</v>
      </c>
      <c r="D1018" s="32" t="s">
        <v>2457</v>
      </c>
      <c r="E1018" s="334" t="s">
        <v>58</v>
      </c>
      <c r="F1018" s="321" t="s">
        <v>2458</v>
      </c>
      <c r="G1018" s="321" t="s">
        <v>23</v>
      </c>
      <c r="H1018" s="339" t="s">
        <v>24</v>
      </c>
      <c r="I1018" s="41"/>
      <c r="J1018" s="42"/>
      <c r="K1018" s="39"/>
      <c r="L1018" s="100"/>
      <c r="M1018" s="39"/>
      <c r="N1018" s="39"/>
      <c r="O1018" s="39"/>
      <c r="P1018" s="39"/>
      <c r="Q1018" s="39"/>
      <c r="R1018" s="39"/>
      <c r="S1018" s="39"/>
      <c r="T1018" s="39"/>
      <c r="U1018" s="39"/>
      <c r="V1018" s="39"/>
      <c r="W1018" s="39"/>
      <c r="X1018" s="39"/>
      <c r="Y1018" s="39"/>
      <c r="Z1018" s="39"/>
    </row>
    <row r="1019" spans="1:26" ht="63" customHeight="1" x14ac:dyDescent="0.25">
      <c r="A1019" s="28">
        <v>1019</v>
      </c>
      <c r="B1019" s="66" t="s">
        <v>1030</v>
      </c>
      <c r="C1019" s="30" t="s">
        <v>19</v>
      </c>
      <c r="D1019" s="32" t="s">
        <v>2459</v>
      </c>
      <c r="E1019" s="334" t="s">
        <v>58</v>
      </c>
      <c r="F1019" s="321" t="s">
        <v>2460</v>
      </c>
      <c r="G1019" s="321" t="s">
        <v>23</v>
      </c>
      <c r="H1019" s="339" t="s">
        <v>2461</v>
      </c>
      <c r="I1019" s="41"/>
      <c r="J1019" s="42"/>
      <c r="K1019" s="39"/>
      <c r="L1019" s="100"/>
      <c r="M1019" s="39"/>
      <c r="N1019" s="39"/>
      <c r="O1019" s="39"/>
      <c r="P1019" s="39"/>
      <c r="Q1019" s="39"/>
      <c r="R1019" s="39"/>
      <c r="S1019" s="39"/>
      <c r="T1019" s="39"/>
      <c r="U1019" s="39"/>
      <c r="V1019" s="39"/>
      <c r="W1019" s="39"/>
      <c r="X1019" s="39"/>
      <c r="Y1019" s="39"/>
      <c r="Z1019" s="39"/>
    </row>
    <row r="1020" spans="1:26" ht="47.25" customHeight="1" x14ac:dyDescent="0.25">
      <c r="A1020" s="28">
        <v>1020</v>
      </c>
      <c r="B1020" s="66" t="s">
        <v>1030</v>
      </c>
      <c r="C1020" s="30" t="s">
        <v>19</v>
      </c>
      <c r="D1020" s="32" t="s">
        <v>2462</v>
      </c>
      <c r="E1020" s="334" t="s">
        <v>58</v>
      </c>
      <c r="F1020" s="321" t="s">
        <v>2463</v>
      </c>
      <c r="G1020" s="321" t="s">
        <v>23</v>
      </c>
      <c r="H1020" s="339" t="s">
        <v>24</v>
      </c>
      <c r="I1020" s="41"/>
      <c r="J1020" s="42"/>
      <c r="K1020" s="39"/>
      <c r="L1020" s="100"/>
      <c r="M1020" s="39"/>
      <c r="N1020" s="39"/>
      <c r="O1020" s="39"/>
      <c r="P1020" s="39"/>
      <c r="Q1020" s="39"/>
      <c r="R1020" s="39"/>
      <c r="S1020" s="39"/>
      <c r="T1020" s="39"/>
      <c r="U1020" s="39"/>
      <c r="V1020" s="39"/>
      <c r="W1020" s="39"/>
      <c r="X1020" s="39"/>
      <c r="Y1020" s="39"/>
      <c r="Z1020" s="39"/>
    </row>
    <row r="1021" spans="1:26" ht="78.75" customHeight="1" x14ac:dyDescent="0.25">
      <c r="A1021" s="28">
        <v>1021</v>
      </c>
      <c r="B1021" s="66" t="s">
        <v>1030</v>
      </c>
      <c r="C1021" s="30" t="s">
        <v>19</v>
      </c>
      <c r="D1021" s="32" t="s">
        <v>2464</v>
      </c>
      <c r="E1021" s="334" t="s">
        <v>21</v>
      </c>
      <c r="F1021" s="321" t="s">
        <v>2465</v>
      </c>
      <c r="G1021" s="321" t="s">
        <v>2466</v>
      </c>
      <c r="H1021" s="339" t="s">
        <v>24</v>
      </c>
      <c r="I1021" s="41"/>
      <c r="J1021" s="42"/>
      <c r="K1021" s="39"/>
      <c r="L1021" s="100"/>
      <c r="M1021" s="39"/>
      <c r="N1021" s="39"/>
      <c r="O1021" s="39"/>
      <c r="P1021" s="39"/>
      <c r="Q1021" s="39"/>
      <c r="R1021" s="39"/>
      <c r="S1021" s="39"/>
      <c r="T1021" s="39"/>
      <c r="U1021" s="39"/>
      <c r="V1021" s="39"/>
      <c r="W1021" s="39"/>
      <c r="X1021" s="39"/>
      <c r="Y1021" s="39"/>
      <c r="Z1021" s="39"/>
    </row>
    <row r="1022" spans="1:26" ht="94.5" customHeight="1" x14ac:dyDescent="0.25">
      <c r="A1022" s="28">
        <v>1022</v>
      </c>
      <c r="B1022" s="66" t="s">
        <v>1030</v>
      </c>
      <c r="C1022" s="30" t="s">
        <v>19</v>
      </c>
      <c r="D1022" s="32" t="s">
        <v>2467</v>
      </c>
      <c r="E1022" s="334" t="s">
        <v>21</v>
      </c>
      <c r="F1022" s="321" t="s">
        <v>2468</v>
      </c>
      <c r="G1022" s="321" t="s">
        <v>2469</v>
      </c>
      <c r="H1022" s="339" t="s">
        <v>2470</v>
      </c>
      <c r="I1022" s="41"/>
      <c r="J1022" s="42"/>
      <c r="K1022" s="39"/>
      <c r="L1022" s="100"/>
      <c r="M1022" s="39"/>
      <c r="N1022" s="39"/>
      <c r="O1022" s="39"/>
      <c r="P1022" s="39"/>
      <c r="Q1022" s="39"/>
      <c r="R1022" s="39"/>
      <c r="S1022" s="39"/>
      <c r="T1022" s="39"/>
      <c r="U1022" s="39"/>
      <c r="V1022" s="39"/>
      <c r="W1022" s="39"/>
      <c r="X1022" s="39"/>
      <c r="Y1022" s="39"/>
      <c r="Z1022" s="39"/>
    </row>
    <row r="1023" spans="1:26" ht="47.25" customHeight="1" x14ac:dyDescent="0.25">
      <c r="A1023" s="28">
        <v>1023</v>
      </c>
      <c r="B1023" s="66" t="s">
        <v>1030</v>
      </c>
      <c r="C1023" s="30" t="s">
        <v>63</v>
      </c>
      <c r="D1023" s="32" t="s">
        <v>2471</v>
      </c>
      <c r="E1023" s="334" t="s">
        <v>58</v>
      </c>
      <c r="F1023" s="321" t="s">
        <v>1153</v>
      </c>
      <c r="G1023" s="321" t="s">
        <v>451</v>
      </c>
      <c r="H1023" s="350" t="s">
        <v>24</v>
      </c>
      <c r="I1023" s="41"/>
      <c r="J1023" s="42"/>
      <c r="K1023" s="39"/>
      <c r="L1023" s="100"/>
      <c r="M1023" s="39"/>
      <c r="N1023" s="39"/>
      <c r="O1023" s="39"/>
      <c r="P1023" s="39"/>
      <c r="Q1023" s="39"/>
      <c r="R1023" s="39"/>
      <c r="S1023" s="39"/>
      <c r="T1023" s="39"/>
      <c r="U1023" s="39"/>
      <c r="V1023" s="39"/>
      <c r="W1023" s="39"/>
      <c r="X1023" s="39"/>
      <c r="Y1023" s="39"/>
      <c r="Z1023" s="39"/>
    </row>
    <row r="1024" spans="1:26" ht="63" customHeight="1" x14ac:dyDescent="0.25">
      <c r="A1024" s="28">
        <v>1024</v>
      </c>
      <c r="B1024" s="66" t="s">
        <v>1030</v>
      </c>
      <c r="C1024" s="30" t="s">
        <v>63</v>
      </c>
      <c r="D1024" s="32" t="s">
        <v>2472</v>
      </c>
      <c r="E1024" s="334" t="s">
        <v>58</v>
      </c>
      <c r="F1024" s="321" t="s">
        <v>2473</v>
      </c>
      <c r="G1024" s="321" t="s">
        <v>23</v>
      </c>
      <c r="H1024" s="339" t="s">
        <v>24</v>
      </c>
      <c r="I1024" s="41"/>
      <c r="J1024" s="42"/>
      <c r="K1024" s="39"/>
      <c r="L1024" s="100"/>
      <c r="M1024" s="39"/>
      <c r="N1024" s="39"/>
      <c r="O1024" s="39"/>
      <c r="P1024" s="39"/>
      <c r="Q1024" s="39"/>
      <c r="R1024" s="39"/>
      <c r="S1024" s="39"/>
      <c r="T1024" s="39"/>
      <c r="U1024" s="39"/>
      <c r="V1024" s="39"/>
      <c r="W1024" s="39"/>
      <c r="X1024" s="39"/>
      <c r="Y1024" s="39"/>
      <c r="Z1024" s="39"/>
    </row>
    <row r="1025" spans="1:26" ht="31.5" customHeight="1" x14ac:dyDescent="0.25">
      <c r="A1025" s="28">
        <v>1025</v>
      </c>
      <c r="B1025" s="66" t="s">
        <v>1030</v>
      </c>
      <c r="C1025" s="30" t="s">
        <v>63</v>
      </c>
      <c r="D1025" s="32" t="s">
        <v>2474</v>
      </c>
      <c r="E1025" s="334" t="s">
        <v>21</v>
      </c>
      <c r="F1025" s="321" t="s">
        <v>71</v>
      </c>
      <c r="G1025" s="321" t="s">
        <v>66</v>
      </c>
      <c r="H1025" s="350" t="s">
        <v>24</v>
      </c>
      <c r="I1025" s="41"/>
      <c r="J1025" s="42"/>
      <c r="K1025" s="39"/>
      <c r="L1025" s="100"/>
      <c r="M1025" s="39"/>
      <c r="N1025" s="39"/>
      <c r="O1025" s="39"/>
      <c r="P1025" s="39"/>
      <c r="Q1025" s="39"/>
      <c r="R1025" s="39"/>
      <c r="S1025" s="39"/>
      <c r="T1025" s="39"/>
      <c r="U1025" s="39"/>
      <c r="V1025" s="39"/>
      <c r="W1025" s="39"/>
      <c r="X1025" s="39"/>
      <c r="Y1025" s="39"/>
      <c r="Z1025" s="39"/>
    </row>
    <row r="1026" spans="1:26" ht="63" customHeight="1" x14ac:dyDescent="0.25">
      <c r="A1026" s="28">
        <v>1026</v>
      </c>
      <c r="B1026" s="66" t="s">
        <v>1030</v>
      </c>
      <c r="C1026" s="30" t="s">
        <v>63</v>
      </c>
      <c r="D1026" s="32" t="s">
        <v>2475</v>
      </c>
      <c r="E1026" s="334" t="s">
        <v>167</v>
      </c>
      <c r="F1026" s="321" t="s">
        <v>2476</v>
      </c>
      <c r="G1026" s="321" t="s">
        <v>66</v>
      </c>
      <c r="H1026" s="339" t="s">
        <v>176</v>
      </c>
      <c r="I1026" s="41"/>
      <c r="J1026" s="54" t="s">
        <v>2477</v>
      </c>
      <c r="K1026" s="82" t="s">
        <v>2478</v>
      </c>
      <c r="L1026" s="57" t="s">
        <v>451</v>
      </c>
      <c r="M1026" s="55" t="s">
        <v>1824</v>
      </c>
      <c r="N1026" s="55"/>
      <c r="O1026" s="55"/>
      <c r="P1026" s="39"/>
      <c r="Q1026" s="39"/>
      <c r="R1026" s="39"/>
      <c r="S1026" s="39"/>
      <c r="T1026" s="39"/>
      <c r="U1026" s="39"/>
      <c r="V1026" s="39"/>
      <c r="W1026" s="39"/>
      <c r="X1026" s="39"/>
      <c r="Y1026" s="39"/>
      <c r="Z1026" s="39"/>
    </row>
    <row r="1027" spans="1:26" ht="252" customHeight="1" x14ac:dyDescent="0.25">
      <c r="A1027" s="28">
        <v>1027</v>
      </c>
      <c r="B1027" s="66" t="s">
        <v>1030</v>
      </c>
      <c r="C1027" s="30" t="s">
        <v>63</v>
      </c>
      <c r="D1027" s="32" t="s">
        <v>2479</v>
      </c>
      <c r="E1027" s="334" t="s">
        <v>58</v>
      </c>
      <c r="F1027" s="321" t="s">
        <v>2473</v>
      </c>
      <c r="G1027" s="321" t="s">
        <v>66</v>
      </c>
      <c r="H1027" s="350" t="s">
        <v>24</v>
      </c>
      <c r="I1027" s="41"/>
      <c r="J1027" s="42"/>
      <c r="K1027" s="39"/>
      <c r="L1027" s="100"/>
      <c r="M1027" s="39"/>
      <c r="N1027" s="39"/>
      <c r="O1027" s="39"/>
      <c r="P1027" s="39"/>
      <c r="Q1027" s="39"/>
      <c r="R1027" s="39"/>
      <c r="S1027" s="39"/>
      <c r="T1027" s="39"/>
      <c r="U1027" s="39"/>
      <c r="V1027" s="39"/>
      <c r="W1027" s="39"/>
      <c r="X1027" s="39"/>
      <c r="Y1027" s="39"/>
      <c r="Z1027" s="39"/>
    </row>
    <row r="1028" spans="1:26" ht="47.25" customHeight="1" x14ac:dyDescent="0.25">
      <c r="A1028" s="28">
        <v>1028</v>
      </c>
      <c r="B1028" s="66" t="s">
        <v>1030</v>
      </c>
      <c r="C1028" s="30" t="s">
        <v>63</v>
      </c>
      <c r="D1028" s="32" t="s">
        <v>2480</v>
      </c>
      <c r="E1028" s="334" t="s">
        <v>167</v>
      </c>
      <c r="F1028" s="321" t="s">
        <v>2481</v>
      </c>
      <c r="G1028" s="321" t="s">
        <v>66</v>
      </c>
      <c r="H1028" s="339" t="s">
        <v>176</v>
      </c>
      <c r="I1028" s="41"/>
      <c r="J1028" s="54" t="s">
        <v>2477</v>
      </c>
      <c r="K1028" s="82" t="s">
        <v>2482</v>
      </c>
      <c r="L1028" s="57" t="s">
        <v>451</v>
      </c>
      <c r="M1028" s="55" t="s">
        <v>2483</v>
      </c>
      <c r="N1028" s="55"/>
      <c r="O1028" s="55"/>
      <c r="P1028" s="39"/>
      <c r="Q1028" s="39"/>
      <c r="R1028" s="39"/>
      <c r="S1028" s="39"/>
      <c r="T1028" s="39"/>
      <c r="U1028" s="39"/>
      <c r="V1028" s="39"/>
      <c r="W1028" s="39"/>
      <c r="X1028" s="39"/>
      <c r="Y1028" s="39"/>
      <c r="Z1028" s="39"/>
    </row>
    <row r="1029" spans="1:26" ht="47.25" customHeight="1" x14ac:dyDescent="0.25">
      <c r="A1029" s="28">
        <v>1029</v>
      </c>
      <c r="B1029" s="66" t="s">
        <v>1030</v>
      </c>
      <c r="C1029" s="30" t="s">
        <v>63</v>
      </c>
      <c r="D1029" s="32" t="s">
        <v>2484</v>
      </c>
      <c r="E1029" s="334" t="s">
        <v>58</v>
      </c>
      <c r="F1029" s="321" t="s">
        <v>2485</v>
      </c>
      <c r="G1029" s="321" t="s">
        <v>451</v>
      </c>
      <c r="H1029" s="350" t="s">
        <v>24</v>
      </c>
      <c r="I1029" s="41"/>
      <c r="J1029" s="42"/>
      <c r="K1029" s="39"/>
      <c r="L1029" s="100"/>
      <c r="M1029" s="39"/>
      <c r="N1029" s="39"/>
      <c r="O1029" s="39"/>
      <c r="P1029" s="39"/>
      <c r="Q1029" s="39"/>
      <c r="R1029" s="39"/>
      <c r="S1029" s="39"/>
      <c r="T1029" s="39"/>
      <c r="U1029" s="39"/>
      <c r="V1029" s="39"/>
      <c r="W1029" s="39"/>
      <c r="X1029" s="39"/>
      <c r="Y1029" s="39"/>
      <c r="Z1029" s="39"/>
    </row>
    <row r="1030" spans="1:26" ht="78.75" customHeight="1" x14ac:dyDescent="0.25">
      <c r="A1030" s="28">
        <v>1030</v>
      </c>
      <c r="B1030" s="66" t="s">
        <v>1030</v>
      </c>
      <c r="C1030" s="30" t="s">
        <v>63</v>
      </c>
      <c r="D1030" s="32" t="s">
        <v>2486</v>
      </c>
      <c r="E1030" s="334" t="s">
        <v>58</v>
      </c>
      <c r="F1030" s="321" t="s">
        <v>2487</v>
      </c>
      <c r="G1030" s="321" t="s">
        <v>451</v>
      </c>
      <c r="H1030" s="350" t="s">
        <v>24</v>
      </c>
      <c r="I1030" s="41"/>
      <c r="J1030" s="42"/>
      <c r="K1030" s="39"/>
      <c r="L1030" s="100"/>
      <c r="M1030" s="39"/>
      <c r="N1030" s="39"/>
      <c r="O1030" s="39"/>
      <c r="P1030" s="39"/>
      <c r="Q1030" s="39"/>
      <c r="R1030" s="39"/>
      <c r="S1030" s="39"/>
      <c r="T1030" s="39"/>
      <c r="U1030" s="39"/>
      <c r="V1030" s="39"/>
      <c r="W1030" s="39"/>
      <c r="X1030" s="39"/>
      <c r="Y1030" s="39"/>
      <c r="Z1030" s="39"/>
    </row>
    <row r="1031" spans="1:26" ht="63" customHeight="1" x14ac:dyDescent="0.25">
      <c r="A1031" s="28">
        <v>1031</v>
      </c>
      <c r="B1031" s="66" t="s">
        <v>1030</v>
      </c>
      <c r="C1031" s="30" t="s">
        <v>63</v>
      </c>
      <c r="D1031" s="32" t="s">
        <v>2488</v>
      </c>
      <c r="E1031" s="334" t="s">
        <v>58</v>
      </c>
      <c r="F1031" s="321" t="s">
        <v>2489</v>
      </c>
      <c r="G1031" s="321" t="s">
        <v>66</v>
      </c>
      <c r="H1031" s="350" t="s">
        <v>24</v>
      </c>
      <c r="I1031" s="41"/>
      <c r="J1031" s="42"/>
      <c r="K1031" s="39"/>
      <c r="L1031" s="100"/>
      <c r="M1031" s="39"/>
      <c r="N1031" s="39"/>
      <c r="O1031" s="39"/>
      <c r="P1031" s="39"/>
      <c r="Q1031" s="39"/>
      <c r="R1031" s="39"/>
      <c r="S1031" s="39"/>
      <c r="T1031" s="39"/>
      <c r="U1031" s="39"/>
      <c r="V1031" s="39"/>
      <c r="W1031" s="39"/>
      <c r="X1031" s="39"/>
      <c r="Y1031" s="39"/>
      <c r="Z1031" s="39"/>
    </row>
    <row r="1032" spans="1:26" ht="47.25" customHeight="1" x14ac:dyDescent="0.25">
      <c r="A1032" s="28">
        <v>1032</v>
      </c>
      <c r="B1032" s="66" t="s">
        <v>1030</v>
      </c>
      <c r="C1032" s="30" t="s">
        <v>63</v>
      </c>
      <c r="D1032" s="32" t="s">
        <v>2490</v>
      </c>
      <c r="E1032" s="334" t="s">
        <v>58</v>
      </c>
      <c r="F1032" s="321" t="s">
        <v>2491</v>
      </c>
      <c r="G1032" s="321" t="s">
        <v>66</v>
      </c>
      <c r="H1032" s="350" t="s">
        <v>24</v>
      </c>
      <c r="I1032" s="41"/>
      <c r="J1032" s="42"/>
      <c r="K1032" s="39"/>
      <c r="L1032" s="100"/>
      <c r="M1032" s="39"/>
      <c r="N1032" s="39"/>
      <c r="O1032" s="39"/>
      <c r="P1032" s="39"/>
      <c r="Q1032" s="39"/>
      <c r="R1032" s="39"/>
      <c r="S1032" s="39"/>
      <c r="T1032" s="39"/>
      <c r="U1032" s="39"/>
      <c r="V1032" s="39"/>
      <c r="W1032" s="39"/>
      <c r="X1032" s="39"/>
      <c r="Y1032" s="39"/>
      <c r="Z1032" s="39"/>
    </row>
    <row r="1033" spans="1:26" ht="94.5" customHeight="1" x14ac:dyDescent="0.25">
      <c r="A1033" s="28">
        <v>1033</v>
      </c>
      <c r="B1033" s="66" t="s">
        <v>1030</v>
      </c>
      <c r="C1033" s="30" t="s">
        <v>63</v>
      </c>
      <c r="D1033" s="32" t="s">
        <v>2492</v>
      </c>
      <c r="E1033" s="334" t="s">
        <v>58</v>
      </c>
      <c r="F1033" s="321" t="s">
        <v>1101</v>
      </c>
      <c r="G1033" s="321" t="s">
        <v>66</v>
      </c>
      <c r="H1033" s="350" t="s">
        <v>24</v>
      </c>
      <c r="I1033" s="41"/>
      <c r="J1033" s="42"/>
      <c r="K1033" s="39"/>
      <c r="L1033" s="100"/>
      <c r="M1033" s="39"/>
      <c r="N1033" s="39"/>
      <c r="O1033" s="39"/>
      <c r="P1033" s="39"/>
      <c r="Q1033" s="39"/>
      <c r="R1033" s="39"/>
      <c r="S1033" s="39"/>
      <c r="T1033" s="39"/>
      <c r="U1033" s="39"/>
      <c r="V1033" s="39"/>
      <c r="W1033" s="39"/>
      <c r="X1033" s="39"/>
      <c r="Y1033" s="39"/>
      <c r="Z1033" s="39"/>
    </row>
    <row r="1034" spans="1:26" ht="110.25" customHeight="1" x14ac:dyDescent="0.25">
      <c r="A1034" s="28">
        <v>1034</v>
      </c>
      <c r="B1034" s="66" t="s">
        <v>1030</v>
      </c>
      <c r="C1034" s="30" t="s">
        <v>63</v>
      </c>
      <c r="D1034" s="32" t="s">
        <v>2494</v>
      </c>
      <c r="E1034" s="334" t="s">
        <v>167</v>
      </c>
      <c r="F1034" s="321" t="s">
        <v>2495</v>
      </c>
      <c r="G1034" s="321" t="s">
        <v>66</v>
      </c>
      <c r="H1034" s="339" t="s">
        <v>176</v>
      </c>
      <c r="I1034" s="41"/>
      <c r="J1034" s="54" t="s">
        <v>2477</v>
      </c>
      <c r="K1034" s="82" t="s">
        <v>2497</v>
      </c>
      <c r="L1034" s="57" t="s">
        <v>451</v>
      </c>
      <c r="M1034" s="55" t="s">
        <v>2483</v>
      </c>
      <c r="N1034" s="55"/>
      <c r="O1034" s="55"/>
      <c r="P1034" s="39"/>
      <c r="Q1034" s="39"/>
      <c r="R1034" s="39"/>
      <c r="S1034" s="39"/>
      <c r="T1034" s="39"/>
      <c r="U1034" s="39"/>
      <c r="V1034" s="39"/>
      <c r="W1034" s="39"/>
      <c r="X1034" s="39"/>
      <c r="Y1034" s="39"/>
      <c r="Z1034" s="39"/>
    </row>
    <row r="1035" spans="1:26" ht="204.75" customHeight="1" x14ac:dyDescent="0.25">
      <c r="A1035" s="28">
        <v>1035</v>
      </c>
      <c r="B1035" s="66" t="s">
        <v>1030</v>
      </c>
      <c r="C1035" s="30" t="s">
        <v>63</v>
      </c>
      <c r="D1035" s="32" t="s">
        <v>2499</v>
      </c>
      <c r="E1035" s="334" t="s">
        <v>58</v>
      </c>
      <c r="F1035" s="321" t="s">
        <v>1266</v>
      </c>
      <c r="G1035" s="321" t="s">
        <v>66</v>
      </c>
      <c r="H1035" s="350" t="s">
        <v>24</v>
      </c>
      <c r="I1035" s="41"/>
      <c r="J1035" s="42"/>
      <c r="K1035" s="39"/>
      <c r="L1035" s="100"/>
      <c r="M1035" s="39"/>
      <c r="N1035" s="39"/>
      <c r="O1035" s="39"/>
      <c r="P1035" s="39"/>
      <c r="Q1035" s="39"/>
      <c r="R1035" s="39"/>
      <c r="S1035" s="39"/>
      <c r="T1035" s="39"/>
      <c r="U1035" s="39"/>
      <c r="V1035" s="39"/>
      <c r="W1035" s="39"/>
      <c r="X1035" s="39"/>
      <c r="Y1035" s="39"/>
      <c r="Z1035" s="39"/>
    </row>
    <row r="1036" spans="1:26" ht="94.5" customHeight="1" x14ac:dyDescent="0.25">
      <c r="A1036" s="28">
        <v>1036</v>
      </c>
      <c r="B1036" s="66" t="s">
        <v>1030</v>
      </c>
      <c r="C1036" s="30" t="s">
        <v>63</v>
      </c>
      <c r="D1036" s="32" t="s">
        <v>2502</v>
      </c>
      <c r="E1036" s="334" t="s">
        <v>58</v>
      </c>
      <c r="F1036" s="321" t="s">
        <v>2503</v>
      </c>
      <c r="G1036" s="321" t="s">
        <v>66</v>
      </c>
      <c r="H1036" s="350" t="s">
        <v>24</v>
      </c>
      <c r="I1036" s="41"/>
      <c r="J1036" s="42"/>
      <c r="K1036" s="39"/>
      <c r="L1036" s="100"/>
      <c r="M1036" s="39"/>
      <c r="N1036" s="39"/>
      <c r="O1036" s="39"/>
      <c r="P1036" s="39"/>
      <c r="Q1036" s="39"/>
      <c r="R1036" s="39"/>
      <c r="S1036" s="39"/>
      <c r="T1036" s="39"/>
      <c r="U1036" s="39"/>
      <c r="V1036" s="39"/>
      <c r="W1036" s="39"/>
      <c r="X1036" s="39"/>
      <c r="Y1036" s="39"/>
      <c r="Z1036" s="39"/>
    </row>
    <row r="1037" spans="1:26" ht="47.25" customHeight="1" x14ac:dyDescent="0.25">
      <c r="A1037" s="28">
        <v>1037</v>
      </c>
      <c r="B1037" s="66" t="s">
        <v>1030</v>
      </c>
      <c r="C1037" s="30" t="s">
        <v>63</v>
      </c>
      <c r="D1037" s="32" t="s">
        <v>2504</v>
      </c>
      <c r="E1037" s="334" t="s">
        <v>58</v>
      </c>
      <c r="F1037" s="321" t="s">
        <v>2505</v>
      </c>
      <c r="G1037" s="321" t="s">
        <v>66</v>
      </c>
      <c r="H1037" s="350" t="s">
        <v>24</v>
      </c>
      <c r="I1037" s="41"/>
      <c r="J1037" s="42"/>
      <c r="K1037" s="39"/>
      <c r="L1037" s="100"/>
      <c r="M1037" s="39"/>
      <c r="N1037" s="39"/>
      <c r="O1037" s="39"/>
      <c r="P1037" s="39"/>
      <c r="Q1037" s="39"/>
      <c r="R1037" s="39"/>
      <c r="S1037" s="39"/>
      <c r="T1037" s="39"/>
      <c r="U1037" s="39"/>
      <c r="V1037" s="39"/>
      <c r="W1037" s="39"/>
      <c r="X1037" s="39"/>
      <c r="Y1037" s="39"/>
      <c r="Z1037" s="39"/>
    </row>
    <row r="1038" spans="1:26" ht="63" customHeight="1" x14ac:dyDescent="0.25">
      <c r="A1038" s="28">
        <v>1038</v>
      </c>
      <c r="B1038" s="66" t="s">
        <v>1030</v>
      </c>
      <c r="C1038" s="30" t="s">
        <v>63</v>
      </c>
      <c r="D1038" s="32" t="s">
        <v>2506</v>
      </c>
      <c r="E1038" s="334" t="s">
        <v>58</v>
      </c>
      <c r="F1038" s="321" t="s">
        <v>1153</v>
      </c>
      <c r="G1038" s="321" t="s">
        <v>66</v>
      </c>
      <c r="H1038" s="350" t="s">
        <v>24</v>
      </c>
      <c r="I1038" s="41"/>
      <c r="J1038" s="42"/>
      <c r="K1038" s="39"/>
      <c r="L1038" s="100"/>
      <c r="M1038" s="39"/>
      <c r="N1038" s="39"/>
      <c r="O1038" s="39"/>
      <c r="P1038" s="39"/>
      <c r="Q1038" s="39"/>
      <c r="R1038" s="39"/>
      <c r="S1038" s="39"/>
      <c r="T1038" s="39"/>
      <c r="U1038" s="39"/>
      <c r="V1038" s="39"/>
      <c r="W1038" s="39"/>
      <c r="X1038" s="39"/>
      <c r="Y1038" s="39"/>
      <c r="Z1038" s="39"/>
    </row>
    <row r="1039" spans="1:26" ht="126" customHeight="1" x14ac:dyDescent="0.25">
      <c r="A1039" s="28">
        <v>1039</v>
      </c>
      <c r="B1039" s="66" t="s">
        <v>1030</v>
      </c>
      <c r="C1039" s="30" t="s">
        <v>63</v>
      </c>
      <c r="D1039" s="32" t="s">
        <v>2507</v>
      </c>
      <c r="E1039" s="334" t="s">
        <v>58</v>
      </c>
      <c r="F1039" s="321" t="s">
        <v>2508</v>
      </c>
      <c r="G1039" s="321" t="s">
        <v>23</v>
      </c>
      <c r="H1039" s="339" t="s">
        <v>24</v>
      </c>
      <c r="I1039" s="41"/>
      <c r="J1039" s="42"/>
      <c r="K1039" s="39"/>
      <c r="L1039" s="100"/>
      <c r="M1039" s="39"/>
      <c r="N1039" s="39"/>
      <c r="O1039" s="39"/>
      <c r="P1039" s="39"/>
      <c r="Q1039" s="39"/>
      <c r="R1039" s="39"/>
      <c r="S1039" s="39"/>
      <c r="T1039" s="39"/>
      <c r="U1039" s="39"/>
      <c r="V1039" s="39"/>
      <c r="W1039" s="39"/>
      <c r="X1039" s="39"/>
      <c r="Y1039" s="39"/>
      <c r="Z1039" s="39"/>
    </row>
    <row r="1040" spans="1:26" ht="94.5" customHeight="1" x14ac:dyDescent="0.25">
      <c r="A1040" s="28">
        <v>1040</v>
      </c>
      <c r="B1040" s="66" t="s">
        <v>1030</v>
      </c>
      <c r="C1040" s="30" t="s">
        <v>63</v>
      </c>
      <c r="D1040" s="32" t="s">
        <v>2509</v>
      </c>
      <c r="E1040" s="334" t="s">
        <v>58</v>
      </c>
      <c r="F1040" s="321" t="s">
        <v>2510</v>
      </c>
      <c r="G1040" s="321" t="s">
        <v>66</v>
      </c>
      <c r="H1040" s="350" t="s">
        <v>24</v>
      </c>
      <c r="I1040" s="41"/>
      <c r="J1040" s="42"/>
      <c r="K1040" s="39"/>
      <c r="L1040" s="100"/>
      <c r="M1040" s="39"/>
      <c r="N1040" s="39"/>
      <c r="O1040" s="39"/>
      <c r="P1040" s="39"/>
      <c r="Q1040" s="39"/>
      <c r="R1040" s="39"/>
      <c r="S1040" s="39"/>
      <c r="T1040" s="39"/>
      <c r="U1040" s="39"/>
      <c r="V1040" s="39"/>
      <c r="W1040" s="39"/>
      <c r="X1040" s="39"/>
      <c r="Y1040" s="39"/>
      <c r="Z1040" s="39"/>
    </row>
    <row r="1041" spans="1:26" ht="157.5" customHeight="1" x14ac:dyDescent="0.25">
      <c r="A1041" s="28">
        <v>1041</v>
      </c>
      <c r="B1041" s="66" t="s">
        <v>1030</v>
      </c>
      <c r="C1041" s="30" t="s">
        <v>63</v>
      </c>
      <c r="D1041" s="32" t="s">
        <v>2511</v>
      </c>
      <c r="E1041" s="334" t="s">
        <v>58</v>
      </c>
      <c r="F1041" s="321" t="s">
        <v>2512</v>
      </c>
      <c r="G1041" s="321" t="s">
        <v>66</v>
      </c>
      <c r="H1041" s="350" t="s">
        <v>24</v>
      </c>
      <c r="I1041" s="41"/>
      <c r="J1041" s="42"/>
      <c r="K1041" s="39"/>
      <c r="L1041" s="100"/>
      <c r="M1041" s="39"/>
      <c r="N1041" s="39"/>
      <c r="O1041" s="39"/>
      <c r="P1041" s="39"/>
      <c r="Q1041" s="39"/>
      <c r="R1041" s="39"/>
      <c r="S1041" s="39"/>
      <c r="T1041" s="39"/>
      <c r="U1041" s="39"/>
      <c r="V1041" s="39"/>
      <c r="W1041" s="39"/>
      <c r="X1041" s="39"/>
      <c r="Y1041" s="39"/>
      <c r="Z1041" s="39"/>
    </row>
    <row r="1042" spans="1:26" ht="78.75" customHeight="1" x14ac:dyDescent="0.25">
      <c r="A1042" s="28">
        <v>1042</v>
      </c>
      <c r="B1042" s="66" t="s">
        <v>1030</v>
      </c>
      <c r="C1042" s="30" t="s">
        <v>63</v>
      </c>
      <c r="D1042" s="32" t="s">
        <v>2513</v>
      </c>
      <c r="E1042" s="334" t="s">
        <v>58</v>
      </c>
      <c r="F1042" s="321" t="s">
        <v>1153</v>
      </c>
      <c r="G1042" s="321" t="s">
        <v>451</v>
      </c>
      <c r="H1042" s="350" t="s">
        <v>24</v>
      </c>
      <c r="I1042" s="41"/>
      <c r="J1042" s="42"/>
      <c r="K1042" s="39"/>
      <c r="L1042" s="100"/>
      <c r="M1042" s="39"/>
      <c r="N1042" s="39"/>
      <c r="O1042" s="39"/>
      <c r="P1042" s="39"/>
      <c r="Q1042" s="39"/>
      <c r="R1042" s="39"/>
      <c r="S1042" s="39"/>
      <c r="T1042" s="39"/>
      <c r="U1042" s="39"/>
      <c r="V1042" s="39"/>
      <c r="W1042" s="39"/>
      <c r="X1042" s="39"/>
      <c r="Y1042" s="39"/>
      <c r="Z1042" s="39"/>
    </row>
    <row r="1043" spans="1:26" ht="94.5" customHeight="1" x14ac:dyDescent="0.25">
      <c r="A1043" s="28">
        <v>1043</v>
      </c>
      <c r="B1043" s="66" t="s">
        <v>1030</v>
      </c>
      <c r="C1043" s="30" t="s">
        <v>63</v>
      </c>
      <c r="D1043" s="32" t="s">
        <v>2514</v>
      </c>
      <c r="E1043" s="334" t="s">
        <v>58</v>
      </c>
      <c r="F1043" s="321" t="s">
        <v>2515</v>
      </c>
      <c r="G1043" s="321" t="s">
        <v>23</v>
      </c>
      <c r="H1043" s="339" t="s">
        <v>24</v>
      </c>
      <c r="I1043" s="41"/>
      <c r="J1043" s="42"/>
      <c r="K1043" s="39"/>
      <c r="L1043" s="100"/>
      <c r="M1043" s="39"/>
      <c r="N1043" s="39"/>
      <c r="O1043" s="39"/>
      <c r="P1043" s="39"/>
      <c r="Q1043" s="39"/>
      <c r="R1043" s="39"/>
      <c r="S1043" s="39"/>
      <c r="T1043" s="39"/>
      <c r="U1043" s="39"/>
      <c r="V1043" s="39"/>
      <c r="W1043" s="39"/>
      <c r="X1043" s="39"/>
      <c r="Y1043" s="39"/>
      <c r="Z1043" s="39"/>
    </row>
    <row r="1044" spans="1:26" ht="173.25" customHeight="1" x14ac:dyDescent="0.25">
      <c r="A1044" s="28">
        <v>1044</v>
      </c>
      <c r="B1044" s="66" t="s">
        <v>1030</v>
      </c>
      <c r="C1044" s="30" t="s">
        <v>63</v>
      </c>
      <c r="D1044" s="32" t="s">
        <v>2516</v>
      </c>
      <c r="E1044" s="334" t="s">
        <v>58</v>
      </c>
      <c r="F1044" s="321" t="s">
        <v>2517</v>
      </c>
      <c r="G1044" s="321" t="s">
        <v>23</v>
      </c>
      <c r="H1044" s="339" t="s">
        <v>807</v>
      </c>
      <c r="I1044" s="41"/>
      <c r="J1044" s="42"/>
      <c r="K1044" s="39"/>
      <c r="L1044" s="100"/>
      <c r="M1044" s="39"/>
      <c r="N1044" s="39"/>
      <c r="O1044" s="39"/>
      <c r="P1044" s="39"/>
      <c r="Q1044" s="39"/>
      <c r="R1044" s="39"/>
      <c r="S1044" s="39"/>
      <c r="T1044" s="39"/>
      <c r="U1044" s="39"/>
      <c r="V1044" s="39"/>
      <c r="W1044" s="39"/>
      <c r="X1044" s="39"/>
      <c r="Y1044" s="39"/>
      <c r="Z1044" s="39"/>
    </row>
    <row r="1045" spans="1:26" ht="157.5" customHeight="1" x14ac:dyDescent="0.25">
      <c r="A1045" s="28">
        <v>1045</v>
      </c>
      <c r="B1045" s="66" t="s">
        <v>1030</v>
      </c>
      <c r="C1045" s="30" t="s">
        <v>63</v>
      </c>
      <c r="D1045" s="32" t="s">
        <v>2518</v>
      </c>
      <c r="E1045" s="334" t="s">
        <v>58</v>
      </c>
      <c r="F1045" s="321" t="s">
        <v>2519</v>
      </c>
      <c r="G1045" s="321" t="s">
        <v>23</v>
      </c>
      <c r="H1045" s="339" t="s">
        <v>807</v>
      </c>
      <c r="I1045" s="41"/>
      <c r="J1045" s="42"/>
      <c r="K1045" s="39"/>
      <c r="L1045" s="100"/>
      <c r="M1045" s="39"/>
      <c r="N1045" s="39"/>
      <c r="O1045" s="39"/>
      <c r="P1045" s="39"/>
      <c r="Q1045" s="39"/>
      <c r="R1045" s="39"/>
      <c r="S1045" s="39"/>
      <c r="T1045" s="39"/>
      <c r="U1045" s="39"/>
      <c r="V1045" s="39"/>
      <c r="W1045" s="39"/>
      <c r="X1045" s="39"/>
      <c r="Y1045" s="39"/>
      <c r="Z1045" s="39"/>
    </row>
    <row r="1046" spans="1:26" ht="173.25" customHeight="1" x14ac:dyDescent="0.25">
      <c r="A1046" s="28">
        <v>1046</v>
      </c>
      <c r="B1046" s="66" t="s">
        <v>1030</v>
      </c>
      <c r="C1046" s="30" t="s">
        <v>63</v>
      </c>
      <c r="D1046" s="32" t="s">
        <v>2520</v>
      </c>
      <c r="E1046" s="334" t="s">
        <v>58</v>
      </c>
      <c r="F1046" s="321" t="s">
        <v>2521</v>
      </c>
      <c r="G1046" s="321" t="s">
        <v>23</v>
      </c>
      <c r="H1046" s="339" t="s">
        <v>807</v>
      </c>
      <c r="I1046" s="41"/>
      <c r="J1046" s="42"/>
      <c r="K1046" s="39"/>
      <c r="L1046" s="100"/>
      <c r="M1046" s="39"/>
      <c r="N1046" s="39"/>
      <c r="O1046" s="39"/>
      <c r="P1046" s="39"/>
      <c r="Q1046" s="39"/>
      <c r="R1046" s="39"/>
      <c r="S1046" s="39"/>
      <c r="T1046" s="39"/>
      <c r="U1046" s="39"/>
      <c r="V1046" s="39"/>
      <c r="W1046" s="39"/>
      <c r="X1046" s="39"/>
      <c r="Y1046" s="39"/>
      <c r="Z1046" s="39"/>
    </row>
    <row r="1047" spans="1:26" ht="78.75" customHeight="1" x14ac:dyDescent="0.25">
      <c r="A1047" s="28">
        <v>1047</v>
      </c>
      <c r="B1047" s="66" t="s">
        <v>1030</v>
      </c>
      <c r="C1047" s="30" t="s">
        <v>63</v>
      </c>
      <c r="D1047" s="32" t="s">
        <v>2522</v>
      </c>
      <c r="E1047" s="334" t="s">
        <v>21</v>
      </c>
      <c r="F1047" s="321" t="s">
        <v>71</v>
      </c>
      <c r="G1047" s="321" t="s">
        <v>66</v>
      </c>
      <c r="H1047" s="339" t="s">
        <v>176</v>
      </c>
      <c r="I1047" s="41"/>
      <c r="J1047" s="42"/>
      <c r="K1047" s="39"/>
      <c r="L1047" s="100"/>
      <c r="M1047" s="39"/>
      <c r="N1047" s="39"/>
      <c r="O1047" s="39"/>
      <c r="P1047" s="39"/>
      <c r="Q1047" s="39"/>
      <c r="R1047" s="39"/>
      <c r="S1047" s="39"/>
      <c r="T1047" s="39"/>
      <c r="U1047" s="39"/>
      <c r="V1047" s="39"/>
      <c r="W1047" s="39"/>
      <c r="X1047" s="39"/>
      <c r="Y1047" s="39"/>
      <c r="Z1047" s="39"/>
    </row>
    <row r="1048" spans="1:26" ht="78.75" customHeight="1" x14ac:dyDescent="0.25">
      <c r="A1048" s="28">
        <v>1048</v>
      </c>
      <c r="B1048" s="66" t="s">
        <v>1030</v>
      </c>
      <c r="C1048" s="30" t="s">
        <v>63</v>
      </c>
      <c r="D1048" s="32" t="s">
        <v>2523</v>
      </c>
      <c r="E1048" s="334" t="s">
        <v>167</v>
      </c>
      <c r="F1048" s="321" t="s">
        <v>322</v>
      </c>
      <c r="G1048" s="321" t="s">
        <v>66</v>
      </c>
      <c r="H1048" s="339" t="s">
        <v>176</v>
      </c>
      <c r="I1048" s="41"/>
      <c r="J1048" s="54" t="s">
        <v>2477</v>
      </c>
      <c r="K1048" s="82" t="s">
        <v>2524</v>
      </c>
      <c r="L1048" s="57" t="s">
        <v>451</v>
      </c>
      <c r="M1048" s="55" t="s">
        <v>1824</v>
      </c>
      <c r="N1048" s="55"/>
      <c r="O1048" s="55"/>
      <c r="P1048" s="39"/>
      <c r="Q1048" s="39"/>
      <c r="R1048" s="39"/>
      <c r="S1048" s="39"/>
      <c r="T1048" s="39"/>
      <c r="U1048" s="39"/>
      <c r="V1048" s="39"/>
      <c r="W1048" s="39"/>
      <c r="X1048" s="39"/>
      <c r="Y1048" s="39"/>
      <c r="Z1048" s="39"/>
    </row>
    <row r="1049" spans="1:26" ht="78.75" customHeight="1" x14ac:dyDescent="0.25">
      <c r="A1049" s="28">
        <v>1049</v>
      </c>
      <c r="B1049" s="66" t="s">
        <v>1030</v>
      </c>
      <c r="C1049" s="30" t="s">
        <v>63</v>
      </c>
      <c r="D1049" s="32" t="s">
        <v>2525</v>
      </c>
      <c r="E1049" s="334" t="s">
        <v>21</v>
      </c>
      <c r="F1049" s="321" t="s">
        <v>2526</v>
      </c>
      <c r="G1049" s="321" t="s">
        <v>66</v>
      </c>
      <c r="H1049" s="339" t="s">
        <v>176</v>
      </c>
      <c r="I1049" s="41"/>
      <c r="J1049" s="42"/>
      <c r="K1049" s="39"/>
      <c r="L1049" s="39"/>
      <c r="M1049" s="39"/>
      <c r="N1049" s="39"/>
      <c r="O1049" s="39"/>
      <c r="P1049" s="39"/>
      <c r="Q1049" s="39"/>
      <c r="R1049" s="39"/>
      <c r="S1049" s="39"/>
      <c r="T1049" s="39"/>
      <c r="U1049" s="39"/>
      <c r="V1049" s="39"/>
      <c r="W1049" s="39"/>
      <c r="X1049" s="39"/>
      <c r="Y1049" s="39"/>
      <c r="Z1049" s="39"/>
    </row>
    <row r="1050" spans="1:26" ht="78.75" customHeight="1" x14ac:dyDescent="0.25">
      <c r="A1050" s="28">
        <v>1050</v>
      </c>
      <c r="B1050" s="66" t="s">
        <v>1030</v>
      </c>
      <c r="C1050" s="30" t="s">
        <v>63</v>
      </c>
      <c r="D1050" s="32" t="s">
        <v>2527</v>
      </c>
      <c r="E1050" s="334" t="s">
        <v>21</v>
      </c>
      <c r="F1050" s="321" t="s">
        <v>2526</v>
      </c>
      <c r="G1050" s="321" t="s">
        <v>66</v>
      </c>
      <c r="H1050" s="339" t="s">
        <v>176</v>
      </c>
      <c r="I1050" s="41"/>
      <c r="J1050" s="42"/>
      <c r="K1050" s="39"/>
      <c r="L1050" s="39"/>
      <c r="M1050" s="39"/>
      <c r="N1050" s="39"/>
      <c r="O1050" s="39"/>
      <c r="P1050" s="39"/>
      <c r="Q1050" s="39"/>
      <c r="R1050" s="39"/>
      <c r="S1050" s="39"/>
      <c r="T1050" s="39"/>
      <c r="U1050" s="39"/>
      <c r="V1050" s="39"/>
      <c r="W1050" s="39"/>
      <c r="X1050" s="39"/>
      <c r="Y1050" s="39"/>
      <c r="Z1050" s="39"/>
    </row>
    <row r="1051" spans="1:26" ht="189" hidden="1" customHeight="1" x14ac:dyDescent="0.25">
      <c r="A1051" s="28">
        <v>1051</v>
      </c>
      <c r="B1051" s="66" t="s">
        <v>1030</v>
      </c>
      <c r="C1051" s="30" t="s">
        <v>41</v>
      </c>
      <c r="D1051" s="32" t="s">
        <v>2528</v>
      </c>
      <c r="E1051" s="334" t="s">
        <v>167</v>
      </c>
      <c r="F1051" s="321" t="s">
        <v>2529</v>
      </c>
      <c r="G1051" s="321" t="s">
        <v>66</v>
      </c>
      <c r="H1051" s="339" t="s">
        <v>176</v>
      </c>
      <c r="I1051" s="41"/>
      <c r="J1051" s="42"/>
      <c r="K1051" s="39"/>
      <c r="L1051" s="39"/>
      <c r="M1051" s="39"/>
      <c r="N1051" s="39"/>
      <c r="O1051" s="39"/>
      <c r="P1051" s="39"/>
      <c r="Q1051" s="39"/>
      <c r="R1051" s="39"/>
      <c r="S1051" s="39"/>
      <c r="T1051" s="39"/>
      <c r="U1051" s="39"/>
      <c r="V1051" s="39"/>
      <c r="W1051" s="39"/>
      <c r="X1051" s="39"/>
      <c r="Y1051" s="39"/>
      <c r="Z1051" s="39"/>
    </row>
    <row r="1052" spans="1:26" ht="126" hidden="1" customHeight="1" x14ac:dyDescent="0.25">
      <c r="A1052" s="28">
        <v>1052</v>
      </c>
      <c r="B1052" s="66" t="s">
        <v>1030</v>
      </c>
      <c r="C1052" s="30" t="s">
        <v>41</v>
      </c>
      <c r="D1052" s="32" t="s">
        <v>2530</v>
      </c>
      <c r="E1052" s="334" t="s">
        <v>167</v>
      </c>
      <c r="F1052" s="321" t="s">
        <v>322</v>
      </c>
      <c r="G1052" s="321" t="s">
        <v>66</v>
      </c>
      <c r="H1052" s="339" t="s">
        <v>176</v>
      </c>
      <c r="I1052" s="41"/>
      <c r="J1052" s="42"/>
      <c r="K1052" s="39"/>
      <c r="L1052" s="39"/>
      <c r="M1052" s="39"/>
      <c r="N1052" s="39"/>
      <c r="O1052" s="39"/>
      <c r="P1052" s="39"/>
      <c r="Q1052" s="39"/>
      <c r="R1052" s="39"/>
      <c r="S1052" s="39"/>
      <c r="T1052" s="39"/>
      <c r="U1052" s="39"/>
      <c r="V1052" s="39"/>
      <c r="W1052" s="39"/>
      <c r="X1052" s="39"/>
      <c r="Y1052" s="39"/>
      <c r="Z1052" s="39"/>
    </row>
    <row r="1053" spans="1:26" ht="141.75" hidden="1" customHeight="1" x14ac:dyDescent="0.25">
      <c r="A1053" s="28">
        <v>1053</v>
      </c>
      <c r="B1053" s="66" t="s">
        <v>1030</v>
      </c>
      <c r="C1053" s="30" t="s">
        <v>41</v>
      </c>
      <c r="D1053" s="32" t="s">
        <v>2531</v>
      </c>
      <c r="E1053" s="334" t="s">
        <v>167</v>
      </c>
      <c r="F1053" s="321" t="s">
        <v>2532</v>
      </c>
      <c r="G1053" s="321" t="s">
        <v>66</v>
      </c>
      <c r="H1053" s="339" t="s">
        <v>176</v>
      </c>
      <c r="I1053" s="41"/>
      <c r="J1053" s="42"/>
      <c r="K1053" s="39"/>
      <c r="L1053" s="39"/>
      <c r="M1053" s="39"/>
      <c r="N1053" s="39"/>
      <c r="O1053" s="39"/>
      <c r="P1053" s="39"/>
      <c r="Q1053" s="39"/>
      <c r="R1053" s="39"/>
      <c r="S1053" s="39"/>
      <c r="T1053" s="39"/>
      <c r="U1053" s="39"/>
      <c r="V1053" s="39"/>
      <c r="W1053" s="39"/>
      <c r="X1053" s="39"/>
      <c r="Y1053" s="39"/>
      <c r="Z1053" s="39"/>
    </row>
    <row r="1054" spans="1:26" ht="283.5" hidden="1" customHeight="1" x14ac:dyDescent="0.25">
      <c r="A1054" s="28">
        <v>1054</v>
      </c>
      <c r="B1054" s="66" t="s">
        <v>1030</v>
      </c>
      <c r="C1054" s="30" t="s">
        <v>41</v>
      </c>
      <c r="D1054" s="32" t="s">
        <v>2533</v>
      </c>
      <c r="E1054" s="334" t="s">
        <v>21</v>
      </c>
      <c r="F1054" s="321" t="s">
        <v>2534</v>
      </c>
      <c r="G1054" s="321" t="s">
        <v>66</v>
      </c>
      <c r="H1054" s="350" t="s">
        <v>24</v>
      </c>
      <c r="I1054" s="41"/>
      <c r="J1054" s="42"/>
      <c r="K1054" s="39"/>
      <c r="L1054" s="39"/>
      <c r="M1054" s="39"/>
      <c r="N1054" s="39"/>
      <c r="O1054" s="39"/>
      <c r="P1054" s="39"/>
      <c r="Q1054" s="39"/>
      <c r="R1054" s="39"/>
      <c r="S1054" s="39"/>
      <c r="T1054" s="39"/>
      <c r="U1054" s="39"/>
      <c r="V1054" s="39"/>
      <c r="W1054" s="39"/>
      <c r="X1054" s="39"/>
      <c r="Y1054" s="39"/>
      <c r="Z1054" s="39"/>
    </row>
    <row r="1055" spans="1:26" ht="204.75" hidden="1" customHeight="1" x14ac:dyDescent="0.25">
      <c r="A1055" s="28">
        <v>1055</v>
      </c>
      <c r="B1055" s="66" t="s">
        <v>1030</v>
      </c>
      <c r="C1055" s="30" t="s">
        <v>41</v>
      </c>
      <c r="D1055" s="32" t="s">
        <v>2535</v>
      </c>
      <c r="E1055" s="334" t="s">
        <v>21</v>
      </c>
      <c r="F1055" s="321" t="s">
        <v>2536</v>
      </c>
      <c r="G1055" s="321" t="s">
        <v>66</v>
      </c>
      <c r="H1055" s="350" t="s">
        <v>24</v>
      </c>
      <c r="I1055" s="41"/>
      <c r="J1055" s="42"/>
      <c r="K1055" s="39"/>
      <c r="L1055" s="39"/>
      <c r="M1055" s="39"/>
      <c r="N1055" s="39"/>
      <c r="O1055" s="39"/>
      <c r="P1055" s="39"/>
      <c r="Q1055" s="39"/>
      <c r="R1055" s="39"/>
      <c r="S1055" s="39"/>
      <c r="T1055" s="39"/>
      <c r="U1055" s="39"/>
      <c r="V1055" s="39"/>
      <c r="W1055" s="39"/>
      <c r="X1055" s="39"/>
      <c r="Y1055" s="39"/>
      <c r="Z1055" s="39"/>
    </row>
    <row r="1056" spans="1:26" ht="157.5" hidden="1" customHeight="1" x14ac:dyDescent="0.25">
      <c r="A1056" s="28">
        <v>1056</v>
      </c>
      <c r="B1056" s="66" t="s">
        <v>1030</v>
      </c>
      <c r="C1056" s="30" t="s">
        <v>41</v>
      </c>
      <c r="D1056" s="32" t="s">
        <v>2537</v>
      </c>
      <c r="E1056" s="334" t="s">
        <v>21</v>
      </c>
      <c r="F1056" s="321" t="s">
        <v>4888</v>
      </c>
      <c r="G1056" s="321" t="s">
        <v>66</v>
      </c>
      <c r="H1056" s="350" t="s">
        <v>24</v>
      </c>
      <c r="I1056" s="41"/>
      <c r="J1056" s="42"/>
      <c r="K1056" s="39"/>
      <c r="L1056" s="39"/>
      <c r="M1056" s="39"/>
      <c r="N1056" s="39"/>
      <c r="O1056" s="39"/>
      <c r="P1056" s="39"/>
      <c r="Q1056" s="39"/>
      <c r="R1056" s="39"/>
      <c r="S1056" s="39"/>
      <c r="T1056" s="39"/>
      <c r="U1056" s="39"/>
      <c r="V1056" s="39"/>
      <c r="W1056" s="39"/>
      <c r="X1056" s="39"/>
      <c r="Y1056" s="39"/>
      <c r="Z1056" s="39"/>
    </row>
    <row r="1057" spans="1:26" ht="63" hidden="1" customHeight="1" x14ac:dyDescent="0.25">
      <c r="A1057" s="28">
        <v>1057</v>
      </c>
      <c r="B1057" s="66" t="s">
        <v>1030</v>
      </c>
      <c r="C1057" s="30" t="s">
        <v>41</v>
      </c>
      <c r="D1057" s="32" t="s">
        <v>2539</v>
      </c>
      <c r="E1057" s="334" t="s">
        <v>167</v>
      </c>
      <c r="F1057" s="321" t="s">
        <v>322</v>
      </c>
      <c r="G1057" s="321" t="s">
        <v>66</v>
      </c>
      <c r="H1057" s="339" t="s">
        <v>176</v>
      </c>
      <c r="I1057" s="41"/>
      <c r="J1057" s="42"/>
      <c r="K1057" s="44" t="s">
        <v>35</v>
      </c>
      <c r="L1057" s="39"/>
      <c r="M1057" s="39"/>
      <c r="N1057" s="39"/>
      <c r="O1057" s="39"/>
      <c r="P1057" s="39"/>
      <c r="Q1057" s="39"/>
      <c r="R1057" s="39"/>
      <c r="S1057" s="39"/>
      <c r="T1057" s="39"/>
      <c r="U1057" s="39"/>
      <c r="V1057" s="39"/>
      <c r="W1057" s="39"/>
      <c r="X1057" s="39"/>
      <c r="Y1057" s="39"/>
      <c r="Z1057" s="39"/>
    </row>
    <row r="1058" spans="1:26" ht="47.25" customHeight="1" x14ac:dyDescent="0.25">
      <c r="A1058" s="28">
        <v>1058</v>
      </c>
      <c r="B1058" s="66" t="s">
        <v>1030</v>
      </c>
      <c r="C1058" s="30" t="s">
        <v>63</v>
      </c>
      <c r="D1058" s="32" t="s">
        <v>2541</v>
      </c>
      <c r="E1058" s="334" t="s">
        <v>58</v>
      </c>
      <c r="F1058" s="321" t="s">
        <v>1273</v>
      </c>
      <c r="G1058" s="321" t="s">
        <v>23</v>
      </c>
      <c r="H1058" s="339" t="s">
        <v>176</v>
      </c>
      <c r="I1058" s="41"/>
      <c r="J1058" s="42"/>
      <c r="K1058" s="39"/>
      <c r="L1058" s="39"/>
      <c r="M1058" s="39"/>
      <c r="N1058" s="39"/>
      <c r="O1058" s="39"/>
      <c r="P1058" s="39"/>
      <c r="Q1058" s="39"/>
      <c r="R1058" s="39"/>
      <c r="S1058" s="39"/>
      <c r="T1058" s="39"/>
      <c r="U1058" s="39"/>
      <c r="V1058" s="39"/>
      <c r="W1058" s="39"/>
      <c r="X1058" s="39"/>
      <c r="Y1058" s="39"/>
      <c r="Z1058" s="39"/>
    </row>
    <row r="1059" spans="1:26" ht="63" customHeight="1" x14ac:dyDescent="0.25">
      <c r="A1059" s="28">
        <v>1059</v>
      </c>
      <c r="B1059" s="66" t="s">
        <v>1030</v>
      </c>
      <c r="C1059" s="30" t="s">
        <v>63</v>
      </c>
      <c r="D1059" s="32" t="s">
        <v>2542</v>
      </c>
      <c r="E1059" s="334" t="s">
        <v>21</v>
      </c>
      <c r="F1059" s="321" t="s">
        <v>1048</v>
      </c>
      <c r="G1059" s="321" t="s">
        <v>66</v>
      </c>
      <c r="H1059" s="350" t="s">
        <v>24</v>
      </c>
      <c r="I1059" s="41"/>
      <c r="J1059" s="42"/>
      <c r="K1059" s="39"/>
      <c r="L1059" s="39"/>
      <c r="M1059" s="39"/>
      <c r="N1059" s="39"/>
      <c r="O1059" s="39"/>
      <c r="P1059" s="39"/>
      <c r="Q1059" s="39"/>
      <c r="R1059" s="39"/>
      <c r="S1059" s="39"/>
      <c r="T1059" s="39"/>
      <c r="U1059" s="39"/>
      <c r="V1059" s="39"/>
      <c r="W1059" s="39"/>
      <c r="X1059" s="39"/>
      <c r="Y1059" s="39"/>
      <c r="Z1059" s="39"/>
    </row>
    <row r="1060" spans="1:26" ht="189" customHeight="1" x14ac:dyDescent="0.25">
      <c r="A1060" s="28">
        <v>1060</v>
      </c>
      <c r="B1060" s="66" t="s">
        <v>1030</v>
      </c>
      <c r="C1060" s="30" t="s">
        <v>63</v>
      </c>
      <c r="D1060" s="32" t="s">
        <v>2543</v>
      </c>
      <c r="E1060" s="334" t="s">
        <v>58</v>
      </c>
      <c r="F1060" s="321" t="s">
        <v>2544</v>
      </c>
      <c r="G1060" s="321" t="s">
        <v>23</v>
      </c>
      <c r="H1060" s="339" t="s">
        <v>24</v>
      </c>
      <c r="I1060" s="41"/>
      <c r="J1060" s="42"/>
      <c r="K1060" s="39"/>
      <c r="L1060" s="39"/>
      <c r="M1060" s="39"/>
      <c r="N1060" s="39"/>
      <c r="O1060" s="39"/>
      <c r="P1060" s="39"/>
      <c r="Q1060" s="39"/>
      <c r="R1060" s="39"/>
      <c r="S1060" s="39"/>
      <c r="T1060" s="39"/>
      <c r="U1060" s="39"/>
      <c r="V1060" s="39"/>
      <c r="W1060" s="39"/>
      <c r="X1060" s="39"/>
      <c r="Y1060" s="39"/>
      <c r="Z1060" s="39"/>
    </row>
    <row r="1061" spans="1:26" ht="63" customHeight="1" x14ac:dyDescent="0.25">
      <c r="A1061" s="28">
        <v>1061</v>
      </c>
      <c r="B1061" s="66" t="s">
        <v>1030</v>
      </c>
      <c r="C1061" s="30" t="s">
        <v>63</v>
      </c>
      <c r="D1061" s="32" t="s">
        <v>2545</v>
      </c>
      <c r="E1061" s="334" t="s">
        <v>167</v>
      </c>
      <c r="F1061" s="321" t="s">
        <v>1292</v>
      </c>
      <c r="G1061" s="321" t="s">
        <v>66</v>
      </c>
      <c r="H1061" s="350" t="s">
        <v>176</v>
      </c>
      <c r="I1061" s="41"/>
      <c r="J1061" s="54" t="s">
        <v>2477</v>
      </c>
      <c r="K1061" s="82" t="s">
        <v>500</v>
      </c>
      <c r="L1061" s="67" t="s">
        <v>502</v>
      </c>
      <c r="M1061" s="55" t="s">
        <v>1824</v>
      </c>
      <c r="N1061" s="55"/>
      <c r="O1061" s="55"/>
      <c r="P1061" s="39"/>
      <c r="Q1061" s="39"/>
      <c r="R1061" s="39"/>
      <c r="S1061" s="39"/>
      <c r="T1061" s="39"/>
      <c r="U1061" s="39"/>
      <c r="V1061" s="39"/>
      <c r="W1061" s="39"/>
      <c r="X1061" s="39"/>
      <c r="Y1061" s="39"/>
      <c r="Z1061" s="39"/>
    </row>
    <row r="1062" spans="1:26" ht="63" customHeight="1" x14ac:dyDescent="0.25">
      <c r="A1062" s="28">
        <v>1062</v>
      </c>
      <c r="B1062" s="66" t="s">
        <v>1030</v>
      </c>
      <c r="C1062" s="30" t="s">
        <v>63</v>
      </c>
      <c r="D1062" s="32" t="s">
        <v>2548</v>
      </c>
      <c r="E1062" s="334" t="s">
        <v>21</v>
      </c>
      <c r="F1062" s="321" t="s">
        <v>1048</v>
      </c>
      <c r="G1062" s="321" t="s">
        <v>66</v>
      </c>
      <c r="H1062" s="350" t="s">
        <v>176</v>
      </c>
      <c r="I1062" s="41"/>
      <c r="J1062" s="42"/>
      <c r="K1062" s="39"/>
      <c r="L1062" s="39"/>
      <c r="M1062" s="39"/>
      <c r="N1062" s="39"/>
      <c r="O1062" s="39"/>
      <c r="P1062" s="39"/>
      <c r="Q1062" s="39"/>
      <c r="R1062" s="39"/>
      <c r="S1062" s="39"/>
      <c r="T1062" s="39"/>
      <c r="U1062" s="39"/>
      <c r="V1062" s="39"/>
      <c r="W1062" s="39"/>
      <c r="X1062" s="39"/>
      <c r="Y1062" s="39"/>
      <c r="Z1062" s="39"/>
    </row>
    <row r="1063" spans="1:26" ht="78.75" customHeight="1" x14ac:dyDescent="0.25">
      <c r="A1063" s="28">
        <v>1063</v>
      </c>
      <c r="B1063" s="66" t="s">
        <v>1030</v>
      </c>
      <c r="C1063" s="30" t="s">
        <v>63</v>
      </c>
      <c r="D1063" s="32" t="s">
        <v>2550</v>
      </c>
      <c r="E1063" s="334" t="s">
        <v>58</v>
      </c>
      <c r="F1063" s="321" t="s">
        <v>1036</v>
      </c>
      <c r="G1063" s="321" t="s">
        <v>23</v>
      </c>
      <c r="H1063" s="339" t="s">
        <v>176</v>
      </c>
      <c r="I1063" s="41"/>
      <c r="J1063" s="42"/>
      <c r="K1063" s="39"/>
      <c r="L1063" s="39"/>
      <c r="M1063" s="39"/>
      <c r="N1063" s="39"/>
      <c r="O1063" s="39"/>
      <c r="P1063" s="39"/>
      <c r="Q1063" s="39"/>
      <c r="R1063" s="39"/>
      <c r="S1063" s="39"/>
      <c r="T1063" s="39"/>
      <c r="U1063" s="39"/>
      <c r="V1063" s="39"/>
      <c r="W1063" s="39"/>
      <c r="X1063" s="39"/>
      <c r="Y1063" s="39"/>
      <c r="Z1063" s="39"/>
    </row>
    <row r="1064" spans="1:26" ht="110.25" customHeight="1" x14ac:dyDescent="0.25">
      <c r="A1064" s="28">
        <v>1064</v>
      </c>
      <c r="B1064" s="66" t="s">
        <v>1030</v>
      </c>
      <c r="C1064" s="30" t="s">
        <v>63</v>
      </c>
      <c r="D1064" s="32" t="s">
        <v>2554</v>
      </c>
      <c r="E1064" s="334" t="s">
        <v>21</v>
      </c>
      <c r="F1064" s="321" t="s">
        <v>1133</v>
      </c>
      <c r="G1064" s="321" t="s">
        <v>66</v>
      </c>
      <c r="H1064" s="350" t="s">
        <v>24</v>
      </c>
      <c r="I1064" s="41"/>
      <c r="J1064" s="42"/>
      <c r="K1064" s="39"/>
      <c r="L1064" s="39"/>
      <c r="M1064" s="39"/>
      <c r="N1064" s="39"/>
      <c r="O1064" s="39"/>
      <c r="P1064" s="39"/>
      <c r="Q1064" s="39"/>
      <c r="R1064" s="39"/>
      <c r="S1064" s="39"/>
      <c r="T1064" s="39"/>
      <c r="U1064" s="39"/>
      <c r="V1064" s="39"/>
      <c r="W1064" s="39"/>
      <c r="X1064" s="39"/>
      <c r="Y1064" s="39"/>
      <c r="Z1064" s="39"/>
    </row>
    <row r="1065" spans="1:26" ht="78.75" customHeight="1" x14ac:dyDescent="0.25">
      <c r="A1065" s="28">
        <v>1065</v>
      </c>
      <c r="B1065" s="66" t="s">
        <v>1030</v>
      </c>
      <c r="C1065" s="30" t="s">
        <v>63</v>
      </c>
      <c r="D1065" s="32" t="s">
        <v>2555</v>
      </c>
      <c r="E1065" s="334" t="s">
        <v>21</v>
      </c>
      <c r="F1065" s="321" t="s">
        <v>2556</v>
      </c>
      <c r="G1065" s="321" t="s">
        <v>23</v>
      </c>
      <c r="H1065" s="339" t="s">
        <v>24</v>
      </c>
      <c r="I1065" s="41"/>
      <c r="J1065" s="42"/>
      <c r="K1065" s="39"/>
      <c r="L1065" s="39"/>
      <c r="M1065" s="39"/>
      <c r="N1065" s="39"/>
      <c r="O1065" s="39"/>
      <c r="P1065" s="39"/>
      <c r="Q1065" s="39"/>
      <c r="R1065" s="39"/>
      <c r="S1065" s="39"/>
      <c r="T1065" s="39"/>
      <c r="U1065" s="39"/>
      <c r="V1065" s="39"/>
      <c r="W1065" s="39"/>
      <c r="X1065" s="39"/>
      <c r="Y1065" s="39"/>
      <c r="Z1065" s="39"/>
    </row>
    <row r="1066" spans="1:26" ht="63" customHeight="1" x14ac:dyDescent="0.25">
      <c r="A1066" s="28">
        <v>1066</v>
      </c>
      <c r="B1066" s="66" t="s">
        <v>1030</v>
      </c>
      <c r="C1066" s="30" t="s">
        <v>63</v>
      </c>
      <c r="D1066" s="32" t="s">
        <v>2557</v>
      </c>
      <c r="E1066" s="334" t="s">
        <v>21</v>
      </c>
      <c r="F1066" s="321" t="s">
        <v>2558</v>
      </c>
      <c r="G1066" s="339" t="s">
        <v>23</v>
      </c>
      <c r="H1066" s="339" t="s">
        <v>24</v>
      </c>
      <c r="I1066" s="41"/>
      <c r="J1066" s="42"/>
      <c r="K1066" s="39"/>
      <c r="L1066" s="39"/>
      <c r="M1066" s="39"/>
      <c r="N1066" s="39"/>
      <c r="O1066" s="39"/>
      <c r="P1066" s="39"/>
      <c r="Q1066" s="39"/>
      <c r="R1066" s="39"/>
      <c r="S1066" s="39"/>
      <c r="T1066" s="39"/>
      <c r="U1066" s="39"/>
      <c r="V1066" s="39"/>
      <c r="W1066" s="39"/>
      <c r="X1066" s="39"/>
      <c r="Y1066" s="39"/>
      <c r="Z1066" s="39"/>
    </row>
    <row r="1067" spans="1:26" ht="63" customHeight="1" x14ac:dyDescent="0.25">
      <c r="A1067" s="28">
        <v>1067</v>
      </c>
      <c r="B1067" s="66" t="s">
        <v>1030</v>
      </c>
      <c r="C1067" s="30" t="s">
        <v>63</v>
      </c>
      <c r="D1067" s="32" t="s">
        <v>2559</v>
      </c>
      <c r="E1067" s="334" t="s">
        <v>21</v>
      </c>
      <c r="F1067" s="321" t="s">
        <v>1133</v>
      </c>
      <c r="G1067" s="321" t="s">
        <v>66</v>
      </c>
      <c r="H1067" s="350" t="s">
        <v>176</v>
      </c>
      <c r="I1067" s="41"/>
      <c r="J1067" s="42"/>
      <c r="K1067" s="39"/>
      <c r="L1067" s="39"/>
      <c r="M1067" s="39"/>
      <c r="N1067" s="39"/>
      <c r="O1067" s="39"/>
      <c r="P1067" s="39"/>
      <c r="Q1067" s="39"/>
      <c r="R1067" s="39"/>
      <c r="S1067" s="39"/>
      <c r="T1067" s="39"/>
      <c r="U1067" s="39"/>
      <c r="V1067" s="39"/>
      <c r="W1067" s="39"/>
      <c r="X1067" s="39"/>
      <c r="Y1067" s="39"/>
      <c r="Z1067" s="39"/>
    </row>
    <row r="1068" spans="1:26" ht="157.5" customHeight="1" x14ac:dyDescent="0.25">
      <c r="A1068" s="28">
        <v>1068</v>
      </c>
      <c r="B1068" s="66" t="s">
        <v>1030</v>
      </c>
      <c r="C1068" s="30" t="s">
        <v>63</v>
      </c>
      <c r="D1068" s="32" t="s">
        <v>2560</v>
      </c>
      <c r="E1068" s="334" t="s">
        <v>58</v>
      </c>
      <c r="F1068" s="321" t="s">
        <v>2561</v>
      </c>
      <c r="G1068" s="321" t="s">
        <v>23</v>
      </c>
      <c r="H1068" s="339" t="s">
        <v>24</v>
      </c>
      <c r="I1068" s="41"/>
      <c r="J1068" s="42"/>
      <c r="K1068" s="39"/>
      <c r="L1068" s="39"/>
      <c r="M1068" s="39"/>
      <c r="N1068" s="39"/>
      <c r="O1068" s="39"/>
      <c r="P1068" s="39"/>
      <c r="Q1068" s="39"/>
      <c r="R1068" s="39"/>
      <c r="S1068" s="39"/>
      <c r="T1068" s="39"/>
      <c r="U1068" s="39"/>
      <c r="V1068" s="39"/>
      <c r="W1068" s="39"/>
      <c r="X1068" s="39"/>
      <c r="Y1068" s="39"/>
      <c r="Z1068" s="39"/>
    </row>
    <row r="1069" spans="1:26" ht="47.25" hidden="1" customHeight="1" x14ac:dyDescent="0.25">
      <c r="A1069" s="28">
        <v>1069</v>
      </c>
      <c r="B1069" s="30" t="s">
        <v>62</v>
      </c>
      <c r="C1069" s="30" t="s">
        <v>41</v>
      </c>
      <c r="D1069" s="32" t="s">
        <v>2562</v>
      </c>
      <c r="E1069" s="334" t="s">
        <v>167</v>
      </c>
      <c r="F1069" s="321" t="s">
        <v>322</v>
      </c>
      <c r="G1069" s="321" t="s">
        <v>66</v>
      </c>
      <c r="H1069" s="339" t="s">
        <v>176</v>
      </c>
      <c r="I1069" s="41"/>
      <c r="J1069" s="42"/>
      <c r="K1069" s="39"/>
      <c r="L1069" s="39"/>
      <c r="M1069" s="39"/>
      <c r="N1069" s="39"/>
      <c r="O1069" s="39"/>
      <c r="P1069" s="39"/>
      <c r="Q1069" s="39"/>
      <c r="R1069" s="39"/>
      <c r="S1069" s="39"/>
      <c r="T1069" s="39"/>
      <c r="U1069" s="39"/>
      <c r="V1069" s="39"/>
      <c r="W1069" s="39"/>
      <c r="X1069" s="39"/>
      <c r="Y1069" s="39"/>
      <c r="Z1069" s="39"/>
    </row>
    <row r="1070" spans="1:26" ht="63" hidden="1" customHeight="1" x14ac:dyDescent="0.25">
      <c r="A1070" s="28">
        <v>1070</v>
      </c>
      <c r="B1070" s="30" t="s">
        <v>62</v>
      </c>
      <c r="C1070" s="30" t="s">
        <v>41</v>
      </c>
      <c r="D1070" s="32" t="s">
        <v>2564</v>
      </c>
      <c r="E1070" s="334" t="s">
        <v>167</v>
      </c>
      <c r="F1070" s="321" t="s">
        <v>2565</v>
      </c>
      <c r="G1070" s="321" t="s">
        <v>66</v>
      </c>
      <c r="H1070" s="339" t="s">
        <v>176</v>
      </c>
      <c r="I1070" s="41"/>
      <c r="J1070" s="42"/>
      <c r="K1070" s="39"/>
      <c r="L1070" s="39"/>
      <c r="M1070" s="39"/>
      <c r="N1070" s="39"/>
      <c r="O1070" s="39"/>
      <c r="P1070" s="39"/>
      <c r="Q1070" s="39"/>
      <c r="R1070" s="39"/>
      <c r="S1070" s="39"/>
      <c r="T1070" s="39"/>
      <c r="U1070" s="39"/>
      <c r="V1070" s="39"/>
      <c r="W1070" s="39"/>
      <c r="X1070" s="39"/>
      <c r="Y1070" s="39"/>
      <c r="Z1070" s="39"/>
    </row>
    <row r="1071" spans="1:26" ht="47.25" hidden="1" customHeight="1" x14ac:dyDescent="0.25">
      <c r="A1071" s="28">
        <v>1071</v>
      </c>
      <c r="B1071" s="30" t="s">
        <v>62</v>
      </c>
      <c r="C1071" s="30" t="s">
        <v>41</v>
      </c>
      <c r="D1071" s="32" t="s">
        <v>2566</v>
      </c>
      <c r="E1071" s="334" t="s">
        <v>167</v>
      </c>
      <c r="F1071" s="321" t="s">
        <v>322</v>
      </c>
      <c r="G1071" s="321" t="s">
        <v>66</v>
      </c>
      <c r="H1071" s="339" t="s">
        <v>176</v>
      </c>
      <c r="I1071" s="41"/>
      <c r="J1071" s="42"/>
      <c r="K1071" s="39"/>
      <c r="L1071" s="39"/>
      <c r="M1071" s="39"/>
      <c r="N1071" s="39"/>
      <c r="O1071" s="39"/>
      <c r="P1071" s="39"/>
      <c r="Q1071" s="39"/>
      <c r="R1071" s="39"/>
      <c r="S1071" s="39"/>
      <c r="T1071" s="39"/>
      <c r="U1071" s="39"/>
      <c r="V1071" s="39"/>
      <c r="W1071" s="39"/>
      <c r="X1071" s="39"/>
      <c r="Y1071" s="39"/>
      <c r="Z1071" s="39"/>
    </row>
    <row r="1072" spans="1:26" ht="94.5" hidden="1" customHeight="1" x14ac:dyDescent="0.25">
      <c r="A1072" s="28">
        <v>1072</v>
      </c>
      <c r="B1072" s="30" t="s">
        <v>62</v>
      </c>
      <c r="C1072" s="30" t="s">
        <v>41</v>
      </c>
      <c r="D1072" s="32" t="s">
        <v>2570</v>
      </c>
      <c r="E1072" s="334" t="s">
        <v>58</v>
      </c>
      <c r="F1072" s="321" t="s">
        <v>2571</v>
      </c>
      <c r="G1072" s="321" t="s">
        <v>66</v>
      </c>
      <c r="H1072" s="350" t="s">
        <v>24</v>
      </c>
      <c r="I1072" s="41"/>
      <c r="J1072" s="42"/>
      <c r="K1072" s="39"/>
      <c r="L1072" s="39"/>
      <c r="M1072" s="39"/>
      <c r="N1072" s="39"/>
      <c r="O1072" s="39"/>
      <c r="P1072" s="39"/>
      <c r="Q1072" s="39"/>
      <c r="R1072" s="39"/>
      <c r="S1072" s="39"/>
      <c r="T1072" s="39"/>
      <c r="U1072" s="39"/>
      <c r="V1072" s="39"/>
      <c r="W1072" s="39"/>
      <c r="X1072" s="39"/>
      <c r="Y1072" s="39"/>
      <c r="Z1072" s="39"/>
    </row>
    <row r="1073" spans="1:26" ht="47.25" hidden="1" customHeight="1" x14ac:dyDescent="0.25">
      <c r="A1073" s="28">
        <v>1073</v>
      </c>
      <c r="B1073" s="30" t="s">
        <v>62</v>
      </c>
      <c r="C1073" s="30" t="s">
        <v>41</v>
      </c>
      <c r="D1073" s="32" t="s">
        <v>2573</v>
      </c>
      <c r="E1073" s="334" t="s">
        <v>167</v>
      </c>
      <c r="F1073" s="321" t="s">
        <v>322</v>
      </c>
      <c r="G1073" s="321" t="s">
        <v>66</v>
      </c>
      <c r="H1073" s="339" t="s">
        <v>176</v>
      </c>
      <c r="I1073" s="41"/>
      <c r="J1073" s="42"/>
      <c r="K1073" s="39"/>
      <c r="L1073" s="39"/>
      <c r="M1073" s="39"/>
      <c r="N1073" s="39"/>
      <c r="O1073" s="39"/>
      <c r="P1073" s="39"/>
      <c r="Q1073" s="39"/>
      <c r="R1073" s="39"/>
      <c r="S1073" s="39"/>
      <c r="T1073" s="39"/>
      <c r="U1073" s="39"/>
      <c r="V1073" s="39"/>
      <c r="W1073" s="39"/>
      <c r="X1073" s="39"/>
      <c r="Y1073" s="39"/>
      <c r="Z1073" s="39"/>
    </row>
    <row r="1074" spans="1:26" ht="63" hidden="1" customHeight="1" x14ac:dyDescent="0.25">
      <c r="A1074" s="28">
        <v>1074</v>
      </c>
      <c r="B1074" s="30" t="s">
        <v>62</v>
      </c>
      <c r="C1074" s="30" t="s">
        <v>41</v>
      </c>
      <c r="D1074" s="32" t="s">
        <v>2574</v>
      </c>
      <c r="E1074" s="334" t="s">
        <v>167</v>
      </c>
      <c r="F1074" s="321" t="s">
        <v>322</v>
      </c>
      <c r="G1074" s="321" t="s">
        <v>66</v>
      </c>
      <c r="H1074" s="339" t="s">
        <v>176</v>
      </c>
      <c r="I1074" s="41"/>
      <c r="J1074" s="42"/>
      <c r="K1074" s="39"/>
      <c r="L1074" s="39"/>
      <c r="M1074" s="39"/>
      <c r="N1074" s="39"/>
      <c r="O1074" s="39"/>
      <c r="P1074" s="39"/>
      <c r="Q1074" s="39"/>
      <c r="R1074" s="39"/>
      <c r="S1074" s="39"/>
      <c r="T1074" s="39"/>
      <c r="U1074" s="39"/>
      <c r="V1074" s="39"/>
      <c r="W1074" s="39"/>
      <c r="X1074" s="39"/>
      <c r="Y1074" s="39"/>
      <c r="Z1074" s="39"/>
    </row>
    <row r="1075" spans="1:26" ht="47.25" hidden="1" customHeight="1" x14ac:dyDescent="0.25">
      <c r="A1075" s="28">
        <v>1075</v>
      </c>
      <c r="B1075" s="30" t="s">
        <v>62</v>
      </c>
      <c r="C1075" s="30" t="s">
        <v>41</v>
      </c>
      <c r="D1075" s="32" t="s">
        <v>2575</v>
      </c>
      <c r="E1075" s="334" t="s">
        <v>21</v>
      </c>
      <c r="F1075" s="321" t="s">
        <v>2576</v>
      </c>
      <c r="G1075" s="321" t="s">
        <v>204</v>
      </c>
      <c r="H1075" s="350" t="s">
        <v>24</v>
      </c>
      <c r="I1075" s="41"/>
      <c r="J1075" s="42"/>
      <c r="K1075" s="39"/>
      <c r="L1075" s="39"/>
      <c r="M1075" s="39"/>
      <c r="N1075" s="39"/>
      <c r="O1075" s="39"/>
      <c r="P1075" s="39"/>
      <c r="Q1075" s="39"/>
      <c r="R1075" s="39"/>
      <c r="S1075" s="39"/>
      <c r="T1075" s="39"/>
      <c r="U1075" s="39"/>
      <c r="V1075" s="39"/>
      <c r="W1075" s="39"/>
      <c r="X1075" s="39"/>
      <c r="Y1075" s="39"/>
      <c r="Z1075" s="39"/>
    </row>
    <row r="1076" spans="1:26" ht="47.25" hidden="1" customHeight="1" x14ac:dyDescent="0.25">
      <c r="A1076" s="28">
        <v>1076</v>
      </c>
      <c r="B1076" s="30" t="s">
        <v>62</v>
      </c>
      <c r="C1076" s="30" t="s">
        <v>41</v>
      </c>
      <c r="D1076" s="32" t="s">
        <v>2577</v>
      </c>
      <c r="E1076" s="334" t="s">
        <v>167</v>
      </c>
      <c r="F1076" s="321" t="s">
        <v>322</v>
      </c>
      <c r="G1076" s="321" t="s">
        <v>204</v>
      </c>
      <c r="H1076" s="339" t="s">
        <v>176</v>
      </c>
      <c r="I1076" s="41"/>
      <c r="J1076" s="42"/>
      <c r="K1076" s="39"/>
      <c r="L1076" s="39"/>
      <c r="M1076" s="39"/>
      <c r="N1076" s="39"/>
      <c r="O1076" s="39"/>
      <c r="P1076" s="39"/>
      <c r="Q1076" s="39"/>
      <c r="R1076" s="39"/>
      <c r="S1076" s="39"/>
      <c r="T1076" s="39"/>
      <c r="U1076" s="39"/>
      <c r="V1076" s="39"/>
      <c r="W1076" s="39"/>
      <c r="X1076" s="39"/>
      <c r="Y1076" s="39"/>
      <c r="Z1076" s="39"/>
    </row>
    <row r="1077" spans="1:26" ht="47.25" hidden="1" customHeight="1" x14ac:dyDescent="0.25">
      <c r="A1077" s="28">
        <v>1077</v>
      </c>
      <c r="B1077" s="30" t="s">
        <v>62</v>
      </c>
      <c r="C1077" s="30" t="s">
        <v>41</v>
      </c>
      <c r="D1077" s="32" t="s">
        <v>2562</v>
      </c>
      <c r="E1077" s="334" t="s">
        <v>58</v>
      </c>
      <c r="F1077" s="321" t="s">
        <v>2600</v>
      </c>
      <c r="G1077" s="321" t="s">
        <v>66</v>
      </c>
      <c r="H1077" s="339" t="s">
        <v>176</v>
      </c>
      <c r="I1077" s="41"/>
      <c r="J1077" s="42"/>
      <c r="K1077" s="281"/>
      <c r="L1077" s="282" t="s">
        <v>4772</v>
      </c>
      <c r="M1077" s="39"/>
      <c r="N1077" s="39"/>
      <c r="O1077" s="39"/>
      <c r="P1077" s="39"/>
      <c r="Q1077" s="39"/>
      <c r="R1077" s="39"/>
      <c r="S1077" s="39"/>
      <c r="T1077" s="39"/>
      <c r="U1077" s="39"/>
      <c r="V1077" s="39"/>
      <c r="W1077" s="39"/>
      <c r="X1077" s="39"/>
      <c r="Y1077" s="39"/>
      <c r="Z1077" s="39"/>
    </row>
    <row r="1078" spans="1:26" ht="110.25" x14ac:dyDescent="0.25">
      <c r="A1078" s="276" t="s">
        <v>2578</v>
      </c>
      <c r="B1078" s="30" t="s">
        <v>62</v>
      </c>
      <c r="C1078" s="30" t="s">
        <v>19</v>
      </c>
      <c r="D1078" s="278" t="s">
        <v>2580</v>
      </c>
      <c r="E1078" s="323" t="s">
        <v>167</v>
      </c>
      <c r="F1078" s="278" t="s">
        <v>2581</v>
      </c>
      <c r="G1078" s="279"/>
      <c r="H1078" s="280"/>
      <c r="I1078" s="288"/>
      <c r="J1078" s="288"/>
      <c r="K1078" s="281"/>
      <c r="L1078" s="249" t="s">
        <v>3466</v>
      </c>
      <c r="M1078" s="283" t="s">
        <v>4774</v>
      </c>
      <c r="N1078" s="283" t="s">
        <v>4773</v>
      </c>
      <c r="O1078" s="283"/>
      <c r="P1078" s="283" t="s">
        <v>4775</v>
      </c>
      <c r="Q1078" s="39"/>
      <c r="R1078" s="39"/>
      <c r="S1078" s="18"/>
      <c r="T1078" s="18"/>
      <c r="U1078" s="18"/>
      <c r="V1078" s="18"/>
      <c r="W1078" s="18"/>
      <c r="X1078" s="18"/>
      <c r="Y1078" s="18"/>
      <c r="Z1078" s="18"/>
    </row>
    <row r="1079" spans="1:26" ht="47.25" x14ac:dyDescent="0.25">
      <c r="A1079" s="277" t="s">
        <v>3462</v>
      </c>
      <c r="B1079" s="271" t="s">
        <v>1030</v>
      </c>
      <c r="C1079" s="260" t="s">
        <v>63</v>
      </c>
      <c r="D1079" s="249" t="s">
        <v>3463</v>
      </c>
      <c r="E1079" s="323" t="s">
        <v>167</v>
      </c>
      <c r="F1079" s="278"/>
      <c r="G1079" s="278" t="s">
        <v>66</v>
      </c>
      <c r="H1079" s="280"/>
      <c r="I1079" s="288"/>
      <c r="J1079" s="288"/>
      <c r="K1079" s="249" t="s">
        <v>3466</v>
      </c>
      <c r="L1079" s="249"/>
      <c r="M1079" s="274" t="s">
        <v>4776</v>
      </c>
      <c r="N1079" s="275" t="s">
        <v>791</v>
      </c>
      <c r="O1079" s="285"/>
      <c r="P1079" s="284" t="s">
        <v>3468</v>
      </c>
      <c r="Q1079" s="39"/>
      <c r="R1079" s="39"/>
      <c r="S1079" s="18"/>
      <c r="T1079" s="18"/>
      <c r="U1079" s="18"/>
      <c r="V1079" s="18"/>
      <c r="W1079" s="18"/>
      <c r="X1079" s="18"/>
    </row>
    <row r="1080" spans="1:26" ht="94.5" x14ac:dyDescent="0.25">
      <c r="A1080" s="277" t="s">
        <v>3470</v>
      </c>
      <c r="B1080" s="271" t="s">
        <v>1030</v>
      </c>
      <c r="C1080" s="260" t="s">
        <v>19</v>
      </c>
      <c r="D1080" s="249" t="s">
        <v>3472</v>
      </c>
      <c r="E1080" s="323" t="s">
        <v>167</v>
      </c>
      <c r="F1080" s="278"/>
      <c r="G1080" s="278" t="s">
        <v>66</v>
      </c>
      <c r="H1080" s="280"/>
      <c r="I1080" s="288"/>
      <c r="J1080" s="288"/>
      <c r="K1080" s="285" t="s">
        <v>3474</v>
      </c>
      <c r="L1080" s="249"/>
      <c r="M1080" s="274" t="s">
        <v>4770</v>
      </c>
      <c r="N1080" s="275" t="s">
        <v>425</v>
      </c>
      <c r="O1080" s="285"/>
      <c r="P1080" s="285" t="s">
        <v>3474</v>
      </c>
      <c r="Q1080" s="39"/>
      <c r="R1080" s="39"/>
      <c r="S1080" s="18"/>
      <c r="T1080" s="18"/>
      <c r="U1080" s="18"/>
      <c r="V1080" s="18"/>
      <c r="W1080" s="18"/>
      <c r="X1080" s="18"/>
    </row>
    <row r="1081" spans="1:26" ht="78.75" x14ac:dyDescent="0.25">
      <c r="A1081" s="277" t="s">
        <v>3475</v>
      </c>
      <c r="B1081" s="271" t="s">
        <v>1030</v>
      </c>
      <c r="C1081" s="260" t="s">
        <v>63</v>
      </c>
      <c r="D1081" s="249" t="s">
        <v>3477</v>
      </c>
      <c r="E1081" s="323" t="s">
        <v>167</v>
      </c>
      <c r="F1081" s="278"/>
      <c r="G1081" s="278" t="s">
        <v>66</v>
      </c>
      <c r="H1081" s="280"/>
      <c r="I1081" s="288"/>
      <c r="J1081" s="288"/>
      <c r="K1081" s="285" t="s">
        <v>3479</v>
      </c>
      <c r="L1081" s="249"/>
      <c r="M1081" s="274" t="s">
        <v>4777</v>
      </c>
      <c r="N1081" s="275" t="s">
        <v>425</v>
      </c>
      <c r="O1081" s="285"/>
      <c r="P1081" s="285" t="s">
        <v>3479</v>
      </c>
      <c r="Q1081" s="39"/>
      <c r="R1081" s="39"/>
      <c r="S1081" s="18"/>
      <c r="T1081" s="18"/>
      <c r="U1081" s="18"/>
      <c r="V1081" s="18"/>
      <c r="W1081" s="18"/>
      <c r="X1081" s="18"/>
    </row>
    <row r="1082" spans="1:26" ht="78.75" x14ac:dyDescent="0.25">
      <c r="A1082" s="277" t="s">
        <v>3480</v>
      </c>
      <c r="B1082" s="271" t="s">
        <v>1030</v>
      </c>
      <c r="C1082" s="260" t="s">
        <v>19</v>
      </c>
      <c r="D1082" s="249" t="s">
        <v>3481</v>
      </c>
      <c r="E1082" s="323" t="s">
        <v>167</v>
      </c>
      <c r="F1082" s="278"/>
      <c r="G1082" s="278" t="s">
        <v>66</v>
      </c>
      <c r="H1082" s="280"/>
      <c r="I1082" s="288"/>
      <c r="J1082" s="288"/>
      <c r="K1082" s="249" t="s">
        <v>4781</v>
      </c>
      <c r="L1082" s="288"/>
      <c r="M1082" s="274" t="s">
        <v>4771</v>
      </c>
      <c r="N1082" s="275" t="s">
        <v>791</v>
      </c>
      <c r="O1082" s="285"/>
      <c r="P1082" s="284" t="s">
        <v>284</v>
      </c>
      <c r="Q1082" s="39"/>
      <c r="R1082" s="39"/>
      <c r="S1082" s="18"/>
      <c r="T1082" s="18"/>
      <c r="U1082" s="18"/>
      <c r="V1082" s="18"/>
      <c r="W1082" s="18"/>
      <c r="X1082" s="18"/>
    </row>
    <row r="1083" spans="1:26" ht="15.75" customHeight="1" x14ac:dyDescent="0.25">
      <c r="A1083" s="122"/>
      <c r="B1083" s="121"/>
      <c r="C1083" s="121"/>
      <c r="D1083" s="64"/>
      <c r="E1083" s="123"/>
      <c r="F1083" s="64"/>
      <c r="G1083" s="123"/>
      <c r="H1083" s="20"/>
      <c r="I1083" s="124"/>
      <c r="J1083" s="126"/>
      <c r="K1083" s="16"/>
      <c r="L1083" s="16"/>
      <c r="M1083" s="16"/>
      <c r="N1083" s="16"/>
      <c r="O1083" s="16"/>
      <c r="P1083" s="16"/>
      <c r="Q1083" s="39"/>
      <c r="R1083" s="39"/>
      <c r="S1083" s="18"/>
      <c r="T1083" s="18"/>
      <c r="U1083" s="18"/>
      <c r="V1083" s="18"/>
      <c r="W1083" s="18"/>
      <c r="X1083" s="18"/>
      <c r="Y1083" s="18"/>
      <c r="Z1083" s="18"/>
    </row>
    <row r="1084" spans="1:26" ht="15.75" customHeight="1" x14ac:dyDescent="0.25">
      <c r="A1084" s="122"/>
      <c r="B1084" s="121"/>
      <c r="C1084" s="121"/>
      <c r="D1084" s="64"/>
      <c r="E1084" s="123"/>
      <c r="F1084" s="64"/>
      <c r="G1084" s="123"/>
      <c r="H1084" s="20"/>
      <c r="I1084" s="124"/>
      <c r="J1084" s="126"/>
      <c r="K1084" s="16"/>
      <c r="L1084" s="18"/>
      <c r="M1084" s="20"/>
      <c r="N1084" s="20"/>
      <c r="O1084" s="20"/>
      <c r="P1084" s="18"/>
      <c r="Q1084" s="39"/>
      <c r="R1084" s="39"/>
      <c r="S1084" s="18"/>
      <c r="T1084" s="18"/>
      <c r="U1084" s="18"/>
      <c r="V1084" s="18"/>
      <c r="W1084" s="18"/>
      <c r="X1084" s="18"/>
      <c r="Y1084" s="18"/>
      <c r="Z1084" s="18"/>
    </row>
    <row r="1085" spans="1:26" ht="15.75" customHeight="1" x14ac:dyDescent="0.25">
      <c r="A1085" s="122"/>
      <c r="B1085" s="121"/>
      <c r="C1085" s="121"/>
      <c r="D1085" s="64"/>
      <c r="E1085" s="123"/>
      <c r="F1085" s="64"/>
      <c r="G1085" s="123"/>
      <c r="H1085" s="20"/>
      <c r="I1085" s="124"/>
      <c r="J1085" s="126"/>
      <c r="K1085" s="16"/>
      <c r="L1085" s="18"/>
      <c r="M1085" s="20"/>
      <c r="N1085" s="20"/>
      <c r="O1085" s="20"/>
      <c r="P1085" s="18"/>
      <c r="Q1085" s="39"/>
      <c r="R1085" s="39"/>
      <c r="S1085" s="18"/>
      <c r="T1085" s="18"/>
      <c r="U1085" s="18"/>
      <c r="V1085" s="18"/>
      <c r="W1085" s="18"/>
      <c r="X1085" s="18"/>
      <c r="Y1085" s="18"/>
      <c r="Z1085" s="18"/>
    </row>
    <row r="1086" spans="1:26" ht="15.75" customHeight="1" x14ac:dyDescent="0.25">
      <c r="A1086" s="122"/>
      <c r="B1086" s="121"/>
      <c r="C1086" s="121"/>
      <c r="D1086" s="64"/>
      <c r="E1086" s="123"/>
      <c r="F1086" s="64"/>
      <c r="G1086" s="123"/>
      <c r="H1086" s="20"/>
      <c r="I1086" s="124"/>
      <c r="J1086" s="126"/>
      <c r="K1086" s="16"/>
      <c r="L1086" s="18"/>
      <c r="M1086" s="20"/>
      <c r="N1086" s="20"/>
      <c r="O1086" s="20"/>
      <c r="P1086" s="18"/>
      <c r="Q1086" s="18"/>
      <c r="R1086" s="18"/>
      <c r="S1086" s="18"/>
      <c r="T1086" s="18"/>
      <c r="U1086" s="18"/>
      <c r="V1086" s="18"/>
      <c r="W1086" s="18"/>
      <c r="X1086" s="18"/>
      <c r="Y1086" s="18"/>
      <c r="Z1086" s="18"/>
    </row>
    <row r="1087" spans="1:26" ht="15.75" customHeight="1" x14ac:dyDescent="0.25">
      <c r="A1087" s="122"/>
      <c r="B1087" s="121"/>
      <c r="C1087" s="121"/>
      <c r="D1087" s="64"/>
      <c r="E1087" s="123"/>
      <c r="F1087" s="64"/>
      <c r="G1087" s="123"/>
      <c r="H1087" s="20"/>
      <c r="I1087" s="124"/>
      <c r="J1087" s="126"/>
      <c r="K1087" s="16"/>
      <c r="L1087" s="18"/>
      <c r="M1087" s="20"/>
      <c r="N1087" s="20"/>
      <c r="O1087" s="20"/>
      <c r="P1087" s="18"/>
      <c r="Q1087" s="18"/>
      <c r="R1087" s="18"/>
      <c r="S1087" s="18"/>
      <c r="T1087" s="18"/>
      <c r="U1087" s="18"/>
      <c r="V1087" s="18"/>
      <c r="W1087" s="18"/>
      <c r="X1087" s="18"/>
      <c r="Y1087" s="18"/>
      <c r="Z1087" s="18"/>
    </row>
    <row r="1088" spans="1:26" ht="15.75" customHeight="1" x14ac:dyDescent="0.25">
      <c r="A1088" s="122"/>
      <c r="B1088" s="121"/>
      <c r="C1088" s="121"/>
      <c r="D1088" s="64"/>
      <c r="E1088" s="123"/>
      <c r="F1088" s="64"/>
      <c r="G1088" s="123"/>
      <c r="H1088" s="20"/>
      <c r="I1088" s="124"/>
      <c r="J1088" s="126"/>
      <c r="K1088" s="16"/>
      <c r="L1088" s="18"/>
      <c r="M1088" s="20"/>
      <c r="N1088" s="20"/>
      <c r="O1088" s="20"/>
      <c r="P1088" s="18"/>
      <c r="Q1088" s="18"/>
      <c r="R1088" s="18"/>
      <c r="S1088" s="18"/>
      <c r="T1088" s="18"/>
      <c r="U1088" s="18"/>
      <c r="V1088" s="18"/>
      <c r="W1088" s="18"/>
      <c r="X1088" s="18"/>
      <c r="Y1088" s="18"/>
      <c r="Z1088" s="18"/>
    </row>
    <row r="1089" spans="1:26" ht="15.75" customHeight="1" x14ac:dyDescent="0.25">
      <c r="A1089" s="122"/>
      <c r="B1089" s="121"/>
      <c r="C1089" s="121"/>
      <c r="D1089" s="64"/>
      <c r="E1089" s="123"/>
      <c r="F1089" s="64"/>
      <c r="G1089" s="123"/>
      <c r="H1089" s="20"/>
      <c r="I1089" s="124"/>
      <c r="J1089" s="126"/>
      <c r="K1089" s="16"/>
      <c r="L1089" s="18"/>
      <c r="M1089" s="20"/>
      <c r="N1089" s="20"/>
      <c r="O1089" s="20"/>
      <c r="P1089" s="18"/>
      <c r="Q1089" s="18"/>
      <c r="R1089" s="18"/>
      <c r="S1089" s="18"/>
      <c r="T1089" s="18"/>
      <c r="U1089" s="18"/>
      <c r="V1089" s="18"/>
      <c r="W1089" s="18"/>
      <c r="X1089" s="18"/>
      <c r="Y1089" s="18"/>
      <c r="Z1089" s="18"/>
    </row>
    <row r="1090" spans="1:26" ht="15.75" customHeight="1" x14ac:dyDescent="0.25">
      <c r="A1090" s="122"/>
      <c r="B1090" s="121"/>
      <c r="C1090" s="121"/>
      <c r="D1090" s="64"/>
      <c r="E1090" s="123"/>
      <c r="F1090" s="64"/>
      <c r="G1090" s="123"/>
      <c r="H1090" s="20"/>
      <c r="I1090" s="124"/>
      <c r="J1090" s="126"/>
      <c r="K1090" s="16"/>
      <c r="L1090" s="18"/>
      <c r="M1090" s="20"/>
      <c r="N1090" s="20"/>
      <c r="O1090" s="20"/>
      <c r="P1090" s="18"/>
      <c r="Q1090" s="18"/>
      <c r="R1090" s="18"/>
      <c r="S1090" s="18"/>
      <c r="T1090" s="18"/>
      <c r="U1090" s="18"/>
      <c r="V1090" s="18"/>
      <c r="W1090" s="18"/>
      <c r="X1090" s="18"/>
      <c r="Y1090" s="18"/>
      <c r="Z1090" s="18"/>
    </row>
    <row r="1091" spans="1:26" ht="15.75" customHeight="1" x14ac:dyDescent="0.25">
      <c r="A1091" s="122"/>
      <c r="B1091" s="121"/>
      <c r="C1091" s="121"/>
      <c r="D1091" s="64"/>
      <c r="E1091" s="123"/>
      <c r="F1091" s="64"/>
      <c r="G1091" s="123"/>
      <c r="H1091" s="20"/>
      <c r="I1091" s="124"/>
      <c r="J1091" s="126"/>
      <c r="K1091" s="16"/>
      <c r="L1091" s="18"/>
      <c r="M1091" s="20"/>
      <c r="N1091" s="20"/>
      <c r="O1091" s="20"/>
      <c r="P1091" s="18"/>
      <c r="Q1091" s="18"/>
      <c r="R1091" s="18"/>
      <c r="S1091" s="18"/>
      <c r="T1091" s="18"/>
      <c r="U1091" s="18"/>
      <c r="V1091" s="18"/>
      <c r="W1091" s="18"/>
      <c r="X1091" s="18"/>
      <c r="Y1091" s="18"/>
      <c r="Z1091" s="18"/>
    </row>
    <row r="1092" spans="1:26" ht="15.75" customHeight="1" x14ac:dyDescent="0.25">
      <c r="A1092" s="122"/>
      <c r="B1092" s="121"/>
      <c r="C1092" s="121"/>
      <c r="D1092" s="64"/>
      <c r="E1092" s="123"/>
      <c r="F1092" s="64"/>
      <c r="G1092" s="123"/>
      <c r="H1092" s="20"/>
      <c r="I1092" s="124"/>
      <c r="J1092" s="126"/>
      <c r="K1092" s="16"/>
      <c r="L1092" s="18"/>
      <c r="M1092" s="20"/>
      <c r="N1092" s="20"/>
      <c r="O1092" s="20"/>
      <c r="P1092" s="18"/>
      <c r="Q1092" s="18"/>
      <c r="R1092" s="18"/>
      <c r="S1092" s="18"/>
      <c r="T1092" s="18"/>
      <c r="U1092" s="18"/>
      <c r="V1092" s="18"/>
      <c r="W1092" s="18"/>
      <c r="X1092" s="18"/>
      <c r="Y1092" s="18"/>
      <c r="Z1092" s="18"/>
    </row>
    <row r="1093" spans="1:26" ht="15.75" customHeight="1" x14ac:dyDescent="0.25">
      <c r="A1093" s="122"/>
      <c r="B1093" s="121"/>
      <c r="C1093" s="121"/>
      <c r="D1093" s="64"/>
      <c r="E1093" s="123"/>
      <c r="F1093" s="64"/>
      <c r="G1093" s="123"/>
      <c r="H1093" s="20"/>
      <c r="I1093" s="124"/>
      <c r="J1093" s="126"/>
      <c r="K1093" s="16"/>
      <c r="L1093" s="18"/>
      <c r="M1093" s="20"/>
      <c r="N1093" s="20"/>
      <c r="O1093" s="20"/>
      <c r="P1093" s="18"/>
      <c r="Q1093" s="18"/>
      <c r="R1093" s="18"/>
      <c r="S1093" s="18"/>
      <c r="T1093" s="18"/>
      <c r="U1093" s="18"/>
      <c r="V1093" s="18"/>
      <c r="W1093" s="18"/>
      <c r="X1093" s="18"/>
      <c r="Y1093" s="18"/>
      <c r="Z1093" s="18"/>
    </row>
    <row r="1094" spans="1:26" ht="15.75" customHeight="1" x14ac:dyDescent="0.25">
      <c r="A1094" s="122"/>
      <c r="B1094" s="121"/>
      <c r="C1094" s="121"/>
      <c r="D1094" s="64"/>
      <c r="E1094" s="123"/>
      <c r="F1094" s="64"/>
      <c r="G1094" s="123"/>
      <c r="H1094" s="20"/>
      <c r="I1094" s="124"/>
      <c r="J1094" s="126"/>
      <c r="K1094" s="16"/>
      <c r="L1094" s="18"/>
      <c r="M1094" s="20"/>
      <c r="N1094" s="20"/>
      <c r="O1094" s="20"/>
      <c r="P1094" s="18"/>
      <c r="Q1094" s="18"/>
      <c r="R1094" s="18"/>
      <c r="S1094" s="18"/>
      <c r="T1094" s="18"/>
      <c r="U1094" s="18"/>
      <c r="V1094" s="18"/>
      <c r="W1094" s="18"/>
      <c r="X1094" s="18"/>
      <c r="Y1094" s="18"/>
      <c r="Z1094" s="18"/>
    </row>
    <row r="1095" spans="1:26" ht="15.75" customHeight="1" x14ac:dyDescent="0.25">
      <c r="A1095" s="122"/>
      <c r="B1095" s="121"/>
      <c r="C1095" s="121"/>
      <c r="D1095" s="64"/>
      <c r="E1095" s="123"/>
      <c r="F1095" s="64"/>
      <c r="G1095" s="123"/>
      <c r="H1095" s="20"/>
      <c r="I1095" s="124"/>
      <c r="J1095" s="126"/>
      <c r="K1095" s="16"/>
      <c r="L1095" s="18"/>
      <c r="M1095" s="20"/>
      <c r="N1095" s="20"/>
      <c r="O1095" s="20"/>
      <c r="P1095" s="18"/>
      <c r="Q1095" s="18"/>
      <c r="R1095" s="18"/>
      <c r="S1095" s="18"/>
      <c r="T1095" s="18"/>
      <c r="U1095" s="18"/>
      <c r="V1095" s="18"/>
      <c r="W1095" s="18"/>
      <c r="X1095" s="18"/>
      <c r="Y1095" s="18"/>
      <c r="Z1095" s="18"/>
    </row>
    <row r="1096" spans="1:26" ht="15.75" customHeight="1" x14ac:dyDescent="0.25">
      <c r="A1096" s="122"/>
      <c r="B1096" s="121"/>
      <c r="C1096" s="121"/>
      <c r="D1096" s="64"/>
      <c r="E1096" s="123"/>
      <c r="F1096" s="64"/>
      <c r="G1096" s="123"/>
      <c r="H1096" s="20"/>
      <c r="I1096" s="124"/>
      <c r="J1096" s="126"/>
      <c r="K1096" s="16"/>
      <c r="L1096" s="18"/>
      <c r="M1096" s="20"/>
      <c r="N1096" s="20"/>
      <c r="O1096" s="20"/>
      <c r="P1096" s="18"/>
      <c r="Q1096" s="18"/>
      <c r="R1096" s="18"/>
      <c r="S1096" s="18"/>
      <c r="T1096" s="18"/>
      <c r="U1096" s="18"/>
      <c r="V1096" s="18"/>
      <c r="W1096" s="18"/>
      <c r="X1096" s="18"/>
      <c r="Y1096" s="18"/>
      <c r="Z1096" s="18"/>
    </row>
    <row r="1097" spans="1:26" ht="15.75" customHeight="1" x14ac:dyDescent="0.25">
      <c r="A1097" s="122"/>
      <c r="B1097" s="121"/>
      <c r="C1097" s="121"/>
      <c r="D1097" s="64"/>
      <c r="E1097" s="123"/>
      <c r="F1097" s="64"/>
      <c r="G1097" s="123"/>
      <c r="H1097" s="20"/>
      <c r="I1097" s="124"/>
      <c r="J1097" s="126"/>
      <c r="K1097" s="16"/>
      <c r="L1097" s="18"/>
      <c r="M1097" s="20"/>
      <c r="N1097" s="20"/>
      <c r="O1097" s="20"/>
      <c r="P1097" s="18"/>
      <c r="Q1097" s="18"/>
      <c r="R1097" s="18"/>
      <c r="S1097" s="18"/>
      <c r="T1097" s="18"/>
      <c r="U1097" s="18"/>
      <c r="V1097" s="18"/>
      <c r="W1097" s="18"/>
      <c r="X1097" s="18"/>
      <c r="Y1097" s="18"/>
      <c r="Z1097" s="18"/>
    </row>
    <row r="1098" spans="1:26" ht="15.75" customHeight="1" x14ac:dyDescent="0.25">
      <c r="A1098" s="122"/>
      <c r="B1098" s="121"/>
      <c r="C1098" s="121"/>
      <c r="D1098" s="64"/>
      <c r="E1098" s="123"/>
      <c r="F1098" s="64"/>
      <c r="G1098" s="123"/>
      <c r="H1098" s="20"/>
      <c r="I1098" s="124"/>
      <c r="J1098" s="126"/>
      <c r="K1098" s="16"/>
      <c r="L1098" s="18"/>
      <c r="M1098" s="20"/>
      <c r="N1098" s="20"/>
      <c r="O1098" s="20"/>
      <c r="P1098" s="18"/>
      <c r="Q1098" s="18"/>
      <c r="R1098" s="18"/>
      <c r="S1098" s="18"/>
      <c r="T1098" s="18"/>
      <c r="U1098" s="18"/>
      <c r="V1098" s="18"/>
      <c r="W1098" s="18"/>
      <c r="X1098" s="18"/>
      <c r="Y1098" s="18"/>
      <c r="Z1098" s="18"/>
    </row>
    <row r="1099" spans="1:26" ht="15.75" customHeight="1" x14ac:dyDescent="0.25">
      <c r="A1099" s="122"/>
      <c r="B1099" s="121"/>
      <c r="C1099" s="121"/>
      <c r="D1099" s="64"/>
      <c r="E1099" s="123"/>
      <c r="F1099" s="64"/>
      <c r="G1099" s="123"/>
      <c r="H1099" s="20"/>
      <c r="I1099" s="124"/>
      <c r="J1099" s="126"/>
      <c r="K1099" s="16"/>
      <c r="L1099" s="18"/>
      <c r="M1099" s="20"/>
      <c r="N1099" s="20"/>
      <c r="O1099" s="20"/>
      <c r="P1099" s="18"/>
      <c r="Q1099" s="18"/>
      <c r="R1099" s="18"/>
      <c r="S1099" s="18"/>
      <c r="T1099" s="18"/>
      <c r="U1099" s="18"/>
      <c r="V1099" s="18"/>
      <c r="W1099" s="18"/>
      <c r="X1099" s="18"/>
      <c r="Y1099" s="18"/>
      <c r="Z1099" s="18"/>
    </row>
    <row r="1100" spans="1:26" ht="15.75" customHeight="1" x14ac:dyDescent="0.25">
      <c r="A1100" s="122"/>
      <c r="B1100" s="121"/>
      <c r="C1100" s="121"/>
      <c r="D1100" s="64"/>
      <c r="E1100" s="123"/>
      <c r="F1100" s="64"/>
      <c r="G1100" s="123"/>
      <c r="H1100" s="20"/>
      <c r="I1100" s="124"/>
      <c r="J1100" s="126"/>
      <c r="K1100" s="16"/>
      <c r="L1100" s="18"/>
      <c r="M1100" s="20"/>
      <c r="N1100" s="20"/>
      <c r="O1100" s="20"/>
      <c r="P1100" s="18"/>
      <c r="Q1100" s="18"/>
      <c r="R1100" s="18"/>
      <c r="S1100" s="18"/>
      <c r="T1100" s="18"/>
      <c r="U1100" s="18"/>
      <c r="V1100" s="18"/>
      <c r="W1100" s="18"/>
      <c r="X1100" s="18"/>
      <c r="Y1100" s="18"/>
      <c r="Z1100" s="18"/>
    </row>
    <row r="1101" spans="1:26" ht="15.75" customHeight="1" x14ac:dyDescent="0.25">
      <c r="A1101" s="122"/>
      <c r="B1101" s="121"/>
      <c r="C1101" s="121"/>
      <c r="D1101" s="64"/>
      <c r="E1101" s="123"/>
      <c r="F1101" s="64"/>
      <c r="G1101" s="123"/>
      <c r="H1101" s="20"/>
      <c r="I1101" s="124"/>
      <c r="J1101" s="126"/>
      <c r="K1101" s="16"/>
      <c r="L1101" s="18"/>
      <c r="M1101" s="20"/>
      <c r="N1101" s="20"/>
      <c r="O1101" s="20"/>
      <c r="P1101" s="18"/>
      <c r="Q1101" s="18"/>
      <c r="R1101" s="18"/>
      <c r="S1101" s="18"/>
      <c r="T1101" s="18"/>
      <c r="U1101" s="18"/>
      <c r="V1101" s="18"/>
      <c r="W1101" s="18"/>
      <c r="X1101" s="18"/>
      <c r="Y1101" s="18"/>
      <c r="Z1101" s="18"/>
    </row>
    <row r="1102" spans="1:26" ht="15.75" customHeight="1" x14ac:dyDescent="0.25">
      <c r="A1102" s="122"/>
      <c r="B1102" s="121"/>
      <c r="C1102" s="121"/>
      <c r="D1102" s="64"/>
      <c r="E1102" s="123"/>
      <c r="F1102" s="64"/>
      <c r="G1102" s="123"/>
      <c r="H1102" s="20"/>
      <c r="I1102" s="124"/>
      <c r="J1102" s="126"/>
      <c r="K1102" s="16"/>
      <c r="L1102" s="18"/>
      <c r="M1102" s="20"/>
      <c r="N1102" s="20"/>
      <c r="O1102" s="20"/>
      <c r="P1102" s="18"/>
      <c r="Q1102" s="18"/>
      <c r="R1102" s="18"/>
      <c r="S1102" s="18"/>
      <c r="T1102" s="18"/>
      <c r="U1102" s="18"/>
      <c r="V1102" s="18"/>
      <c r="W1102" s="18"/>
      <c r="X1102" s="18"/>
      <c r="Y1102" s="18"/>
      <c r="Z1102" s="18"/>
    </row>
    <row r="1103" spans="1:26" ht="15.75" customHeight="1" x14ac:dyDescent="0.25">
      <c r="A1103" s="122"/>
      <c r="B1103" s="121"/>
      <c r="C1103" s="121"/>
      <c r="D1103" s="64"/>
      <c r="E1103" s="123"/>
      <c r="F1103" s="64"/>
      <c r="G1103" s="123"/>
      <c r="H1103" s="20"/>
      <c r="I1103" s="124"/>
      <c r="J1103" s="126"/>
      <c r="K1103" s="16"/>
      <c r="L1103" s="18"/>
      <c r="M1103" s="20"/>
      <c r="N1103" s="20"/>
      <c r="O1103" s="20"/>
      <c r="P1103" s="18"/>
      <c r="Q1103" s="18"/>
      <c r="R1103" s="18"/>
      <c r="S1103" s="18"/>
      <c r="T1103" s="18"/>
      <c r="U1103" s="18"/>
      <c r="V1103" s="18"/>
      <c r="W1103" s="18"/>
      <c r="X1103" s="18"/>
      <c r="Y1103" s="18"/>
      <c r="Z1103" s="18"/>
    </row>
    <row r="1104" spans="1:26" ht="15.75" customHeight="1" x14ac:dyDescent="0.25">
      <c r="A1104" s="122"/>
      <c r="B1104" s="121"/>
      <c r="C1104" s="121"/>
      <c r="D1104" s="64"/>
      <c r="E1104" s="123"/>
      <c r="F1104" s="64"/>
      <c r="G1104" s="123"/>
      <c r="H1104" s="20"/>
      <c r="I1104" s="124"/>
      <c r="J1104" s="126"/>
      <c r="K1104" s="16"/>
      <c r="L1104" s="18"/>
      <c r="M1104" s="20"/>
      <c r="N1104" s="20"/>
      <c r="O1104" s="20"/>
      <c r="P1104" s="18"/>
      <c r="Q1104" s="18"/>
      <c r="R1104" s="18"/>
      <c r="S1104" s="18"/>
      <c r="T1104" s="18"/>
      <c r="U1104" s="18"/>
      <c r="V1104" s="18"/>
      <c r="W1104" s="18"/>
      <c r="X1104" s="18"/>
      <c r="Y1104" s="18"/>
      <c r="Z1104" s="18"/>
    </row>
    <row r="1105" spans="1:26" ht="15.75" customHeight="1" x14ac:dyDescent="0.25">
      <c r="A1105" s="122"/>
      <c r="B1105" s="121"/>
      <c r="C1105" s="121"/>
      <c r="D1105" s="64"/>
      <c r="E1105" s="123"/>
      <c r="F1105" s="64"/>
      <c r="G1105" s="123"/>
      <c r="H1105" s="20"/>
      <c r="I1105" s="124"/>
      <c r="J1105" s="126"/>
      <c r="K1105" s="16"/>
      <c r="L1105" s="18"/>
      <c r="M1105" s="20"/>
      <c r="N1105" s="20"/>
      <c r="O1105" s="20"/>
      <c r="P1105" s="18"/>
      <c r="Q1105" s="18"/>
      <c r="R1105" s="18"/>
      <c r="S1105" s="18"/>
      <c r="T1105" s="18"/>
      <c r="U1105" s="18"/>
      <c r="V1105" s="18"/>
      <c r="W1105" s="18"/>
      <c r="X1105" s="18"/>
      <c r="Y1105" s="18"/>
      <c r="Z1105" s="18"/>
    </row>
    <row r="1106" spans="1:26" ht="15.75" customHeight="1" x14ac:dyDescent="0.25">
      <c r="A1106" s="122"/>
      <c r="B1106" s="121"/>
      <c r="C1106" s="121"/>
      <c r="D1106" s="64"/>
      <c r="E1106" s="123"/>
      <c r="F1106" s="64"/>
      <c r="G1106" s="123"/>
      <c r="H1106" s="20"/>
      <c r="I1106" s="124"/>
      <c r="J1106" s="126"/>
      <c r="K1106" s="16"/>
      <c r="L1106" s="18"/>
      <c r="M1106" s="20"/>
      <c r="N1106" s="20"/>
      <c r="O1106" s="20"/>
      <c r="P1106" s="18"/>
      <c r="Q1106" s="18"/>
      <c r="R1106" s="18"/>
      <c r="S1106" s="18"/>
      <c r="T1106" s="18"/>
      <c r="U1106" s="18"/>
      <c r="V1106" s="18"/>
      <c r="W1106" s="18"/>
      <c r="X1106" s="18"/>
      <c r="Y1106" s="18"/>
      <c r="Z1106" s="18"/>
    </row>
    <row r="1107" spans="1:26" ht="15.75" customHeight="1" x14ac:dyDescent="0.25">
      <c r="A1107" s="122"/>
      <c r="B1107" s="121"/>
      <c r="C1107" s="121"/>
      <c r="D1107" s="64"/>
      <c r="E1107" s="123"/>
      <c r="F1107" s="64"/>
      <c r="G1107" s="123"/>
      <c r="H1107" s="20"/>
      <c r="I1107" s="124"/>
      <c r="J1107" s="126"/>
      <c r="K1107" s="16"/>
      <c r="L1107" s="18"/>
      <c r="M1107" s="20"/>
      <c r="N1107" s="20"/>
      <c r="O1107" s="20"/>
      <c r="P1107" s="18"/>
      <c r="Q1107" s="18"/>
      <c r="R1107" s="18"/>
      <c r="S1107" s="18"/>
      <c r="T1107" s="18"/>
      <c r="U1107" s="18"/>
      <c r="V1107" s="18"/>
      <c r="W1107" s="18"/>
      <c r="X1107" s="18"/>
      <c r="Y1107" s="18"/>
      <c r="Z1107" s="18"/>
    </row>
    <row r="1108" spans="1:26" ht="15.75" customHeight="1" x14ac:dyDescent="0.25">
      <c r="A1108" s="122"/>
      <c r="B1108" s="121"/>
      <c r="C1108" s="121"/>
      <c r="D1108" s="64"/>
      <c r="E1108" s="123"/>
      <c r="F1108" s="64"/>
      <c r="G1108" s="123"/>
      <c r="H1108" s="20"/>
      <c r="I1108" s="124"/>
      <c r="J1108" s="126"/>
      <c r="K1108" s="16"/>
      <c r="L1108" s="18"/>
      <c r="M1108" s="20"/>
      <c r="N1108" s="20"/>
      <c r="O1108" s="20"/>
      <c r="P1108" s="18"/>
      <c r="Q1108" s="18"/>
      <c r="R1108" s="18"/>
      <c r="S1108" s="18"/>
      <c r="T1108" s="18"/>
      <c r="U1108" s="18"/>
      <c r="V1108" s="18"/>
      <c r="W1108" s="18"/>
      <c r="X1108" s="18"/>
      <c r="Y1108" s="18"/>
      <c r="Z1108" s="18"/>
    </row>
    <row r="1109" spans="1:26" ht="15.75" customHeight="1" x14ac:dyDescent="0.25">
      <c r="A1109" s="122"/>
      <c r="B1109" s="121"/>
      <c r="C1109" s="121"/>
      <c r="D1109" s="64"/>
      <c r="E1109" s="123"/>
      <c r="F1109" s="64"/>
      <c r="G1109" s="123"/>
      <c r="H1109" s="20"/>
      <c r="I1109" s="124"/>
      <c r="J1109" s="126"/>
      <c r="K1109" s="16"/>
      <c r="L1109" s="18"/>
      <c r="M1109" s="20"/>
      <c r="N1109" s="20"/>
      <c r="O1109" s="20"/>
      <c r="P1109" s="18"/>
      <c r="Q1109" s="18"/>
      <c r="R1109" s="18"/>
      <c r="S1109" s="18"/>
      <c r="T1109" s="18"/>
      <c r="U1109" s="18"/>
      <c r="V1109" s="18"/>
      <c r="W1109" s="18"/>
      <c r="X1109" s="18"/>
      <c r="Y1109" s="18"/>
      <c r="Z1109" s="18"/>
    </row>
    <row r="1110" spans="1:26" ht="15.75" customHeight="1" x14ac:dyDescent="0.25">
      <c r="A1110" s="122"/>
      <c r="B1110" s="121"/>
      <c r="C1110" s="121"/>
      <c r="D1110" s="64"/>
      <c r="E1110" s="123"/>
      <c r="F1110" s="64"/>
      <c r="G1110" s="123"/>
      <c r="H1110" s="20"/>
      <c r="I1110" s="124"/>
      <c r="J1110" s="126"/>
      <c r="K1110" s="16"/>
      <c r="L1110" s="18"/>
      <c r="M1110" s="20"/>
      <c r="N1110" s="20"/>
      <c r="O1110" s="20"/>
      <c r="P1110" s="18"/>
      <c r="Q1110" s="18"/>
      <c r="R1110" s="18"/>
      <c r="S1110" s="18"/>
      <c r="T1110" s="18"/>
      <c r="U1110" s="18"/>
      <c r="V1110" s="18"/>
      <c r="W1110" s="18"/>
      <c r="X1110" s="18"/>
      <c r="Y1110" s="18"/>
      <c r="Z1110" s="18"/>
    </row>
    <row r="1111" spans="1:26" ht="15.75" customHeight="1" x14ac:dyDescent="0.25">
      <c r="A1111" s="122"/>
      <c r="B1111" s="121"/>
      <c r="C1111" s="121"/>
      <c r="D1111" s="64"/>
      <c r="E1111" s="123"/>
      <c r="F1111" s="64"/>
      <c r="G1111" s="123"/>
      <c r="H1111" s="20"/>
      <c r="I1111" s="124"/>
      <c r="J1111" s="126"/>
      <c r="K1111" s="16"/>
      <c r="L1111" s="18"/>
      <c r="M1111" s="20"/>
      <c r="N1111" s="20"/>
      <c r="O1111" s="20"/>
      <c r="P1111" s="18"/>
      <c r="Q1111" s="18"/>
      <c r="R1111" s="18"/>
      <c r="S1111" s="18"/>
      <c r="T1111" s="18"/>
      <c r="U1111" s="18"/>
      <c r="V1111" s="18"/>
      <c r="W1111" s="18"/>
      <c r="X1111" s="18"/>
      <c r="Y1111" s="18"/>
      <c r="Z1111" s="18"/>
    </row>
    <row r="1112" spans="1:26" ht="15.75" customHeight="1" x14ac:dyDescent="0.25">
      <c r="A1112" s="122"/>
      <c r="B1112" s="121"/>
      <c r="C1112" s="121"/>
      <c r="D1112" s="64"/>
      <c r="E1112" s="123"/>
      <c r="F1112" s="64"/>
      <c r="G1112" s="123"/>
      <c r="H1112" s="20"/>
      <c r="I1112" s="124"/>
      <c r="J1112" s="126"/>
      <c r="K1112" s="16"/>
      <c r="L1112" s="18"/>
      <c r="M1112" s="20"/>
      <c r="N1112" s="20"/>
      <c r="O1112" s="20"/>
      <c r="P1112" s="18"/>
      <c r="Q1112" s="18"/>
      <c r="R1112" s="18"/>
      <c r="S1112" s="18"/>
      <c r="T1112" s="18"/>
      <c r="U1112" s="18"/>
      <c r="V1112" s="18"/>
      <c r="W1112" s="18"/>
      <c r="X1112" s="18"/>
      <c r="Y1112" s="18"/>
      <c r="Z1112" s="18"/>
    </row>
    <row r="1113" spans="1:26" ht="15.75" customHeight="1" x14ac:dyDescent="0.25">
      <c r="A1113" s="122"/>
      <c r="B1113" s="121"/>
      <c r="C1113" s="121"/>
      <c r="D1113" s="64"/>
      <c r="E1113" s="123"/>
      <c r="F1113" s="64"/>
      <c r="G1113" s="123"/>
      <c r="H1113" s="20"/>
      <c r="I1113" s="124"/>
      <c r="J1113" s="126"/>
      <c r="K1113" s="16"/>
      <c r="L1113" s="18"/>
      <c r="M1113" s="20"/>
      <c r="N1113" s="20"/>
      <c r="O1113" s="20"/>
      <c r="P1113" s="18"/>
      <c r="Q1113" s="18"/>
      <c r="R1113" s="18"/>
      <c r="S1113" s="18"/>
      <c r="T1113" s="18"/>
      <c r="U1113" s="18"/>
      <c r="V1113" s="18"/>
      <c r="W1113" s="18"/>
      <c r="X1113" s="18"/>
      <c r="Y1113" s="18"/>
      <c r="Z1113" s="18"/>
    </row>
    <row r="1114" spans="1:26" ht="15.75" customHeight="1" x14ac:dyDescent="0.25">
      <c r="A1114" s="122"/>
      <c r="B1114" s="121"/>
      <c r="C1114" s="121"/>
      <c r="D1114" s="64"/>
      <c r="E1114" s="123"/>
      <c r="F1114" s="64"/>
      <c r="G1114" s="123"/>
      <c r="H1114" s="20"/>
      <c r="I1114" s="124"/>
      <c r="J1114" s="126"/>
      <c r="K1114" s="16"/>
      <c r="L1114" s="18"/>
      <c r="M1114" s="20"/>
      <c r="N1114" s="20"/>
      <c r="O1114" s="20"/>
      <c r="P1114" s="18"/>
      <c r="Q1114" s="18"/>
      <c r="R1114" s="18"/>
      <c r="S1114" s="18"/>
      <c r="T1114" s="18"/>
      <c r="U1114" s="18"/>
      <c r="V1114" s="18"/>
      <c r="W1114" s="18"/>
      <c r="X1114" s="18"/>
      <c r="Y1114" s="18"/>
      <c r="Z1114" s="18"/>
    </row>
    <row r="1115" spans="1:26" ht="15.75" customHeight="1" x14ac:dyDescent="0.25">
      <c r="A1115" s="122"/>
      <c r="B1115" s="121"/>
      <c r="C1115" s="121"/>
      <c r="D1115" s="64"/>
      <c r="E1115" s="123"/>
      <c r="F1115" s="64"/>
      <c r="G1115" s="123"/>
      <c r="H1115" s="20"/>
      <c r="I1115" s="124"/>
      <c r="J1115" s="126"/>
      <c r="K1115" s="16"/>
      <c r="L1115" s="18"/>
      <c r="M1115" s="20"/>
      <c r="N1115" s="20"/>
      <c r="O1115" s="20"/>
      <c r="P1115" s="18"/>
      <c r="Q1115" s="18"/>
      <c r="R1115" s="18"/>
      <c r="S1115" s="18"/>
      <c r="T1115" s="18"/>
      <c r="U1115" s="18"/>
      <c r="V1115" s="18"/>
      <c r="W1115" s="18"/>
      <c r="X1115" s="18"/>
      <c r="Y1115" s="18"/>
      <c r="Z1115" s="18"/>
    </row>
    <row r="1116" spans="1:26" ht="15.75" customHeight="1" x14ac:dyDescent="0.25">
      <c r="A1116" s="122"/>
      <c r="B1116" s="121"/>
      <c r="C1116" s="121"/>
      <c r="D1116" s="64"/>
      <c r="E1116" s="123"/>
      <c r="F1116" s="64"/>
      <c r="G1116" s="123"/>
      <c r="H1116" s="20"/>
      <c r="I1116" s="124"/>
      <c r="J1116" s="126"/>
      <c r="K1116" s="16"/>
      <c r="L1116" s="18"/>
      <c r="M1116" s="20"/>
      <c r="N1116" s="20"/>
      <c r="O1116" s="20"/>
      <c r="P1116" s="18"/>
      <c r="Q1116" s="18"/>
      <c r="R1116" s="18"/>
      <c r="S1116" s="18"/>
      <c r="T1116" s="18"/>
      <c r="U1116" s="18"/>
      <c r="V1116" s="18"/>
      <c r="W1116" s="18"/>
      <c r="X1116" s="18"/>
      <c r="Y1116" s="18"/>
      <c r="Z1116" s="18"/>
    </row>
    <row r="1117" spans="1:26" ht="15.75" customHeight="1" x14ac:dyDescent="0.25">
      <c r="A1117" s="122"/>
      <c r="B1117" s="121"/>
      <c r="C1117" s="121"/>
      <c r="D1117" s="64"/>
      <c r="E1117" s="123"/>
      <c r="F1117" s="64"/>
      <c r="G1117" s="123"/>
      <c r="H1117" s="20"/>
      <c r="I1117" s="124"/>
      <c r="J1117" s="126"/>
      <c r="K1117" s="16"/>
      <c r="L1117" s="18"/>
      <c r="M1117" s="20"/>
      <c r="N1117" s="20"/>
      <c r="O1117" s="20"/>
      <c r="P1117" s="18"/>
      <c r="Q1117" s="18"/>
      <c r="R1117" s="18"/>
      <c r="S1117" s="18"/>
      <c r="T1117" s="18"/>
      <c r="U1117" s="18"/>
      <c r="V1117" s="18"/>
      <c r="W1117" s="18"/>
      <c r="X1117" s="18"/>
      <c r="Y1117" s="18"/>
      <c r="Z1117" s="18"/>
    </row>
    <row r="1118" spans="1:26" ht="15.75" customHeight="1" x14ac:dyDescent="0.25">
      <c r="A1118" s="122"/>
      <c r="B1118" s="121"/>
      <c r="C1118" s="121"/>
      <c r="D1118" s="64"/>
      <c r="E1118" s="123"/>
      <c r="F1118" s="64"/>
      <c r="G1118" s="123"/>
      <c r="H1118" s="20"/>
      <c r="I1118" s="124"/>
      <c r="J1118" s="126"/>
      <c r="K1118" s="16"/>
      <c r="L1118" s="18"/>
      <c r="M1118" s="20"/>
      <c r="N1118" s="20"/>
      <c r="O1118" s="20"/>
      <c r="P1118" s="18"/>
      <c r="Q1118" s="18"/>
      <c r="R1118" s="18"/>
      <c r="S1118" s="18"/>
      <c r="T1118" s="18"/>
      <c r="U1118" s="18"/>
      <c r="V1118" s="18"/>
      <c r="W1118" s="18"/>
      <c r="X1118" s="18"/>
      <c r="Y1118" s="18"/>
      <c r="Z1118" s="18"/>
    </row>
    <row r="1119" spans="1:26" ht="15.75" customHeight="1" x14ac:dyDescent="0.25">
      <c r="A1119" s="122"/>
      <c r="B1119" s="121"/>
      <c r="C1119" s="121"/>
      <c r="D1119" s="64"/>
      <c r="E1119" s="123"/>
      <c r="F1119" s="64"/>
      <c r="G1119" s="123"/>
      <c r="H1119" s="20"/>
      <c r="I1119" s="124"/>
      <c r="J1119" s="126"/>
      <c r="K1119" s="16"/>
      <c r="L1119" s="18"/>
      <c r="M1119" s="20"/>
      <c r="N1119" s="20"/>
      <c r="O1119" s="20"/>
      <c r="P1119" s="18"/>
      <c r="Q1119" s="18"/>
      <c r="R1119" s="18"/>
      <c r="S1119" s="18"/>
      <c r="T1119" s="18"/>
      <c r="U1119" s="18"/>
      <c r="V1119" s="18"/>
      <c r="W1119" s="18"/>
      <c r="X1119" s="18"/>
      <c r="Y1119" s="18"/>
      <c r="Z1119" s="18"/>
    </row>
    <row r="1120" spans="1:26" ht="15.75" customHeight="1" x14ac:dyDescent="0.25">
      <c r="A1120" s="122"/>
      <c r="B1120" s="121"/>
      <c r="C1120" s="121"/>
      <c r="D1120" s="64"/>
      <c r="E1120" s="123"/>
      <c r="F1120" s="64"/>
      <c r="G1120" s="123"/>
      <c r="H1120" s="20"/>
      <c r="I1120" s="124"/>
      <c r="J1120" s="126"/>
      <c r="K1120" s="16"/>
      <c r="L1120" s="18"/>
      <c r="M1120" s="20"/>
      <c r="N1120" s="20"/>
      <c r="O1120" s="20"/>
      <c r="P1120" s="18"/>
      <c r="Q1120" s="18"/>
      <c r="R1120" s="18"/>
      <c r="S1120" s="18"/>
      <c r="T1120" s="18"/>
      <c r="U1120" s="18"/>
      <c r="V1120" s="18"/>
      <c r="W1120" s="18"/>
      <c r="X1120" s="18"/>
      <c r="Y1120" s="18"/>
      <c r="Z1120" s="18"/>
    </row>
    <row r="1121" spans="1:26" ht="15.75" customHeight="1" x14ac:dyDescent="0.25">
      <c r="A1121" s="122"/>
      <c r="B1121" s="121"/>
      <c r="C1121" s="121"/>
      <c r="D1121" s="64"/>
      <c r="E1121" s="123"/>
      <c r="F1121" s="64"/>
      <c r="G1121" s="123"/>
      <c r="H1121" s="20"/>
      <c r="I1121" s="124"/>
      <c r="J1121" s="126"/>
      <c r="K1121" s="16"/>
      <c r="L1121" s="18"/>
      <c r="M1121" s="20"/>
      <c r="N1121" s="20"/>
      <c r="O1121" s="20"/>
      <c r="P1121" s="18"/>
      <c r="Q1121" s="18"/>
      <c r="R1121" s="18"/>
      <c r="S1121" s="18"/>
      <c r="T1121" s="18"/>
      <c r="U1121" s="18"/>
      <c r="V1121" s="18"/>
      <c r="W1121" s="18"/>
      <c r="X1121" s="18"/>
      <c r="Y1121" s="18"/>
      <c r="Z1121" s="18"/>
    </row>
    <row r="1122" spans="1:26" ht="15.75" customHeight="1" x14ac:dyDescent="0.25">
      <c r="A1122" s="122"/>
      <c r="B1122" s="121"/>
      <c r="C1122" s="121"/>
      <c r="D1122" s="64"/>
      <c r="E1122" s="123"/>
      <c r="F1122" s="64"/>
      <c r="G1122" s="123"/>
      <c r="H1122" s="20"/>
      <c r="I1122" s="124"/>
      <c r="J1122" s="126"/>
      <c r="K1122" s="16"/>
      <c r="L1122" s="18"/>
      <c r="M1122" s="20"/>
      <c r="N1122" s="20"/>
      <c r="O1122" s="20"/>
      <c r="P1122" s="18"/>
      <c r="Q1122" s="18"/>
      <c r="R1122" s="18"/>
      <c r="S1122" s="18"/>
      <c r="T1122" s="18"/>
      <c r="U1122" s="18"/>
      <c r="V1122" s="18"/>
      <c r="W1122" s="18"/>
      <c r="X1122" s="18"/>
      <c r="Y1122" s="18"/>
      <c r="Z1122" s="18"/>
    </row>
    <row r="1123" spans="1:26" ht="15.75" customHeight="1" x14ac:dyDescent="0.25">
      <c r="A1123" s="122"/>
      <c r="B1123" s="121"/>
      <c r="C1123" s="121"/>
      <c r="D1123" s="64"/>
      <c r="E1123" s="123"/>
      <c r="F1123" s="64"/>
      <c r="G1123" s="123"/>
      <c r="H1123" s="20"/>
      <c r="I1123" s="124"/>
      <c r="J1123" s="126"/>
      <c r="K1123" s="16"/>
      <c r="L1123" s="18"/>
      <c r="M1123" s="20"/>
      <c r="N1123" s="20"/>
      <c r="O1123" s="20"/>
      <c r="P1123" s="18"/>
      <c r="Q1123" s="18"/>
      <c r="R1123" s="18"/>
      <c r="S1123" s="18"/>
      <c r="T1123" s="18"/>
      <c r="U1123" s="18"/>
      <c r="V1123" s="18"/>
      <c r="W1123" s="18"/>
      <c r="X1123" s="18"/>
      <c r="Y1123" s="18"/>
      <c r="Z1123" s="18"/>
    </row>
    <row r="1124" spans="1:26" ht="15.75" customHeight="1" x14ac:dyDescent="0.25">
      <c r="A1124" s="122"/>
      <c r="B1124" s="121"/>
      <c r="C1124" s="121"/>
      <c r="D1124" s="64"/>
      <c r="E1124" s="123"/>
      <c r="F1124" s="64"/>
      <c r="G1124" s="123"/>
      <c r="H1124" s="20"/>
      <c r="I1124" s="124"/>
      <c r="J1124" s="126"/>
      <c r="K1124" s="16"/>
      <c r="L1124" s="18"/>
      <c r="M1124" s="20"/>
      <c r="N1124" s="20"/>
      <c r="O1124" s="20"/>
      <c r="P1124" s="18"/>
      <c r="Q1124" s="18"/>
      <c r="R1124" s="18"/>
      <c r="S1124" s="18"/>
      <c r="T1124" s="18"/>
      <c r="U1124" s="18"/>
      <c r="V1124" s="18"/>
      <c r="W1124" s="18"/>
      <c r="X1124" s="18"/>
      <c r="Y1124" s="18"/>
      <c r="Z1124" s="18"/>
    </row>
    <row r="1125" spans="1:26" ht="15.75" customHeight="1" x14ac:dyDescent="0.25">
      <c r="A1125" s="122"/>
      <c r="B1125" s="121"/>
      <c r="C1125" s="121"/>
      <c r="D1125" s="64"/>
      <c r="E1125" s="123"/>
      <c r="F1125" s="64"/>
      <c r="G1125" s="123"/>
      <c r="H1125" s="20"/>
      <c r="I1125" s="124"/>
      <c r="J1125" s="126"/>
      <c r="K1125" s="16"/>
      <c r="L1125" s="18"/>
      <c r="M1125" s="20"/>
      <c r="N1125" s="20"/>
      <c r="O1125" s="20"/>
      <c r="P1125" s="18"/>
      <c r="Q1125" s="18"/>
      <c r="R1125" s="18"/>
      <c r="S1125" s="18"/>
      <c r="T1125" s="18"/>
      <c r="U1125" s="18"/>
      <c r="V1125" s="18"/>
      <c r="W1125" s="18"/>
      <c r="X1125" s="18"/>
      <c r="Y1125" s="18"/>
      <c r="Z1125" s="18"/>
    </row>
    <row r="1126" spans="1:26" ht="15.75" customHeight="1" x14ac:dyDescent="0.25">
      <c r="A1126" s="122"/>
      <c r="B1126" s="121"/>
      <c r="C1126" s="121"/>
      <c r="D1126" s="64"/>
      <c r="E1126" s="123"/>
      <c r="F1126" s="64"/>
      <c r="G1126" s="123"/>
      <c r="H1126" s="20"/>
      <c r="I1126" s="124"/>
      <c r="J1126" s="126"/>
      <c r="K1126" s="16"/>
      <c r="L1126" s="18"/>
      <c r="M1126" s="20"/>
      <c r="N1126" s="20"/>
      <c r="O1126" s="20"/>
      <c r="P1126" s="18"/>
      <c r="Q1126" s="18"/>
      <c r="R1126" s="18"/>
      <c r="S1126" s="18"/>
      <c r="T1126" s="18"/>
      <c r="U1126" s="18"/>
      <c r="V1126" s="18"/>
      <c r="W1126" s="18"/>
      <c r="X1126" s="18"/>
      <c r="Y1126" s="18"/>
      <c r="Z1126" s="18"/>
    </row>
    <row r="1127" spans="1:26" ht="15.75" customHeight="1" x14ac:dyDescent="0.25">
      <c r="A1127" s="122"/>
      <c r="B1127" s="121"/>
      <c r="C1127" s="121"/>
      <c r="D1127" s="64"/>
      <c r="E1127" s="123"/>
      <c r="F1127" s="64"/>
      <c r="G1127" s="123"/>
      <c r="H1127" s="20"/>
      <c r="I1127" s="124"/>
      <c r="J1127" s="126"/>
      <c r="K1127" s="16"/>
      <c r="L1127" s="18"/>
      <c r="M1127" s="20"/>
      <c r="N1127" s="20"/>
      <c r="O1127" s="20"/>
      <c r="P1127" s="18"/>
      <c r="Q1127" s="18"/>
      <c r="R1127" s="18"/>
      <c r="S1127" s="18"/>
      <c r="T1127" s="18"/>
      <c r="U1127" s="18"/>
      <c r="V1127" s="18"/>
      <c r="W1127" s="18"/>
      <c r="X1127" s="18"/>
      <c r="Y1127" s="18"/>
      <c r="Z1127" s="18"/>
    </row>
    <row r="1128" spans="1:26" ht="15.75" customHeight="1" x14ac:dyDescent="0.25">
      <c r="A1128" s="122"/>
      <c r="B1128" s="121"/>
      <c r="C1128" s="121"/>
      <c r="D1128" s="64"/>
      <c r="E1128" s="123"/>
      <c r="F1128" s="64"/>
      <c r="G1128" s="123"/>
      <c r="H1128" s="20"/>
      <c r="I1128" s="124"/>
      <c r="J1128" s="126"/>
      <c r="K1128" s="16"/>
      <c r="L1128" s="18"/>
      <c r="M1128" s="20"/>
      <c r="N1128" s="20"/>
      <c r="O1128" s="20"/>
      <c r="P1128" s="18"/>
      <c r="Q1128" s="18"/>
      <c r="R1128" s="18"/>
      <c r="S1128" s="18"/>
      <c r="T1128" s="18"/>
      <c r="U1128" s="18"/>
      <c r="V1128" s="18"/>
      <c r="W1128" s="18"/>
      <c r="X1128" s="18"/>
      <c r="Y1128" s="18"/>
      <c r="Z1128" s="18"/>
    </row>
    <row r="1129" spans="1:26" ht="15.75" customHeight="1" x14ac:dyDescent="0.25">
      <c r="A1129" s="122"/>
      <c r="B1129" s="121"/>
      <c r="C1129" s="121"/>
      <c r="D1129" s="64"/>
      <c r="E1129" s="123"/>
      <c r="F1129" s="64"/>
      <c r="G1129" s="123"/>
      <c r="H1129" s="20"/>
      <c r="I1129" s="124"/>
      <c r="J1129" s="126"/>
      <c r="K1129" s="16"/>
      <c r="L1129" s="18"/>
      <c r="M1129" s="20"/>
      <c r="N1129" s="20"/>
      <c r="O1129" s="20"/>
      <c r="P1129" s="18"/>
      <c r="Q1129" s="18"/>
      <c r="R1129" s="18"/>
      <c r="S1129" s="18"/>
      <c r="T1129" s="18"/>
      <c r="U1129" s="18"/>
      <c r="V1129" s="18"/>
      <c r="W1129" s="18"/>
      <c r="X1129" s="18"/>
      <c r="Y1129" s="18"/>
      <c r="Z1129" s="18"/>
    </row>
    <row r="1130" spans="1:26" ht="15.75" customHeight="1" x14ac:dyDescent="0.25">
      <c r="A1130" s="122"/>
      <c r="B1130" s="121"/>
      <c r="C1130" s="121"/>
      <c r="D1130" s="64"/>
      <c r="E1130" s="123"/>
      <c r="F1130" s="64"/>
      <c r="G1130" s="123"/>
      <c r="H1130" s="20"/>
      <c r="I1130" s="124"/>
      <c r="J1130" s="126"/>
      <c r="K1130" s="16"/>
      <c r="L1130" s="18"/>
      <c r="M1130" s="20"/>
      <c r="N1130" s="20"/>
      <c r="O1130" s="20"/>
      <c r="P1130" s="18"/>
      <c r="Q1130" s="18"/>
      <c r="R1130" s="18"/>
      <c r="S1130" s="18"/>
      <c r="T1130" s="18"/>
      <c r="U1130" s="18"/>
      <c r="V1130" s="18"/>
      <c r="W1130" s="18"/>
      <c r="X1130" s="18"/>
      <c r="Y1130" s="18"/>
      <c r="Z1130" s="18"/>
    </row>
    <row r="1131" spans="1:26" ht="15.75" customHeight="1" x14ac:dyDescent="0.25">
      <c r="A1131" s="122"/>
      <c r="B1131" s="121"/>
      <c r="C1131" s="121"/>
      <c r="D1131" s="64"/>
      <c r="E1131" s="123"/>
      <c r="F1131" s="64"/>
      <c r="G1131" s="123"/>
      <c r="H1131" s="20"/>
      <c r="I1131" s="124"/>
      <c r="J1131" s="126"/>
      <c r="K1131" s="16"/>
      <c r="L1131" s="18"/>
      <c r="M1131" s="20"/>
      <c r="N1131" s="20"/>
      <c r="O1131" s="20"/>
      <c r="P1131" s="18"/>
      <c r="Q1131" s="18"/>
      <c r="R1131" s="18"/>
      <c r="S1131" s="18"/>
      <c r="T1131" s="18"/>
      <c r="U1131" s="18"/>
      <c r="V1131" s="18"/>
      <c r="W1131" s="18"/>
      <c r="X1131" s="18"/>
      <c r="Y1131" s="18"/>
      <c r="Z1131" s="18"/>
    </row>
    <row r="1132" spans="1:26" ht="15.75" customHeight="1" x14ac:dyDescent="0.25">
      <c r="A1132" s="122"/>
      <c r="B1132" s="121"/>
      <c r="C1132" s="121"/>
      <c r="D1132" s="64"/>
      <c r="E1132" s="123"/>
      <c r="F1132" s="64"/>
      <c r="G1132" s="123"/>
      <c r="H1132" s="20"/>
      <c r="I1132" s="124"/>
      <c r="J1132" s="126"/>
      <c r="K1132" s="16"/>
      <c r="L1132" s="18"/>
      <c r="M1132" s="20"/>
      <c r="N1132" s="20"/>
      <c r="O1132" s="20"/>
      <c r="P1132" s="18"/>
      <c r="Q1132" s="18"/>
      <c r="R1132" s="18"/>
      <c r="S1132" s="18"/>
      <c r="T1132" s="18"/>
      <c r="U1132" s="18"/>
      <c r="V1132" s="18"/>
      <c r="W1132" s="18"/>
      <c r="X1132" s="18"/>
      <c r="Y1132" s="18"/>
      <c r="Z1132" s="18"/>
    </row>
    <row r="1133" spans="1:26" ht="15.75" customHeight="1" x14ac:dyDescent="0.25">
      <c r="A1133" s="122"/>
      <c r="B1133" s="121"/>
      <c r="C1133" s="121"/>
      <c r="D1133" s="64"/>
      <c r="E1133" s="123"/>
      <c r="F1133" s="64"/>
      <c r="G1133" s="123"/>
      <c r="H1133" s="20"/>
      <c r="I1133" s="124"/>
      <c r="J1133" s="126"/>
      <c r="K1133" s="16"/>
      <c r="L1133" s="18"/>
      <c r="M1133" s="20"/>
      <c r="N1133" s="20"/>
      <c r="O1133" s="20"/>
      <c r="P1133" s="18"/>
      <c r="Q1133" s="18"/>
      <c r="R1133" s="18"/>
      <c r="S1133" s="18"/>
      <c r="T1133" s="18"/>
      <c r="U1133" s="18"/>
      <c r="V1133" s="18"/>
      <c r="W1133" s="18"/>
      <c r="X1133" s="18"/>
      <c r="Y1133" s="18"/>
      <c r="Z1133" s="18"/>
    </row>
    <row r="1134" spans="1:26" ht="15.75" customHeight="1" x14ac:dyDescent="0.25">
      <c r="A1134" s="122"/>
      <c r="B1134" s="121"/>
      <c r="C1134" s="121"/>
      <c r="D1134" s="64"/>
      <c r="E1134" s="123"/>
      <c r="F1134" s="64"/>
      <c r="G1134" s="123"/>
      <c r="H1134" s="20"/>
      <c r="I1134" s="124"/>
      <c r="J1134" s="126"/>
      <c r="K1134" s="16"/>
      <c r="L1134" s="18"/>
      <c r="M1134" s="20"/>
      <c r="N1134" s="20"/>
      <c r="O1134" s="20"/>
      <c r="P1134" s="18"/>
      <c r="Q1134" s="18"/>
      <c r="R1134" s="18"/>
      <c r="S1134" s="18"/>
      <c r="T1134" s="18"/>
      <c r="U1134" s="18"/>
      <c r="V1134" s="18"/>
      <c r="W1134" s="18"/>
      <c r="X1134" s="18"/>
      <c r="Y1134" s="18"/>
      <c r="Z1134" s="18"/>
    </row>
    <row r="1135" spans="1:26" ht="15.75" customHeight="1" x14ac:dyDescent="0.25">
      <c r="A1135" s="122"/>
      <c r="B1135" s="121"/>
      <c r="C1135" s="121"/>
      <c r="D1135" s="64"/>
      <c r="E1135" s="123"/>
      <c r="F1135" s="64"/>
      <c r="G1135" s="123"/>
      <c r="H1135" s="20"/>
      <c r="I1135" s="124"/>
      <c r="J1135" s="126"/>
      <c r="K1135" s="16"/>
      <c r="L1135" s="18"/>
      <c r="M1135" s="20"/>
      <c r="N1135" s="20"/>
      <c r="O1135" s="20"/>
      <c r="P1135" s="18"/>
      <c r="Q1135" s="18"/>
      <c r="R1135" s="18"/>
      <c r="S1135" s="18"/>
      <c r="T1135" s="18"/>
      <c r="U1135" s="18"/>
      <c r="V1135" s="18"/>
      <c r="W1135" s="18"/>
      <c r="X1135" s="18"/>
      <c r="Y1135" s="18"/>
      <c r="Z1135" s="18"/>
    </row>
    <row r="1136" spans="1:26" ht="15.75" customHeight="1" x14ac:dyDescent="0.25">
      <c r="A1136" s="122"/>
      <c r="B1136" s="121"/>
      <c r="C1136" s="121"/>
      <c r="D1136" s="64"/>
      <c r="E1136" s="123"/>
      <c r="F1136" s="64"/>
      <c r="G1136" s="123"/>
      <c r="H1136" s="20"/>
      <c r="I1136" s="124"/>
      <c r="J1136" s="126"/>
      <c r="K1136" s="16"/>
      <c r="L1136" s="18"/>
      <c r="M1136" s="20"/>
      <c r="N1136" s="20"/>
      <c r="O1136" s="20"/>
      <c r="P1136" s="18"/>
      <c r="Q1136" s="18"/>
      <c r="R1136" s="18"/>
      <c r="S1136" s="18"/>
      <c r="T1136" s="18"/>
      <c r="U1136" s="18"/>
      <c r="V1136" s="18"/>
      <c r="W1136" s="18"/>
      <c r="X1136" s="18"/>
      <c r="Y1136" s="18"/>
      <c r="Z1136" s="18"/>
    </row>
    <row r="1137" spans="1:26" ht="15.75" customHeight="1" x14ac:dyDescent="0.25">
      <c r="A1137" s="122"/>
      <c r="B1137" s="121"/>
      <c r="C1137" s="121"/>
      <c r="D1137" s="64"/>
      <c r="E1137" s="123"/>
      <c r="F1137" s="64"/>
      <c r="G1137" s="123"/>
      <c r="H1137" s="20"/>
      <c r="I1137" s="124"/>
      <c r="J1137" s="126"/>
      <c r="K1137" s="16"/>
      <c r="L1137" s="18"/>
      <c r="M1137" s="20"/>
      <c r="N1137" s="20"/>
      <c r="O1137" s="20"/>
      <c r="P1137" s="18"/>
      <c r="Q1137" s="18"/>
      <c r="R1137" s="18"/>
      <c r="S1137" s="18"/>
      <c r="T1137" s="18"/>
      <c r="U1137" s="18"/>
      <c r="V1137" s="18"/>
      <c r="W1137" s="18"/>
      <c r="X1137" s="18"/>
      <c r="Y1137" s="18"/>
      <c r="Z1137" s="18"/>
    </row>
    <row r="1138" spans="1:26" ht="15.75" customHeight="1" x14ac:dyDescent="0.25">
      <c r="A1138" s="122"/>
      <c r="B1138" s="121"/>
      <c r="C1138" s="121"/>
      <c r="D1138" s="64"/>
      <c r="E1138" s="123"/>
      <c r="F1138" s="64"/>
      <c r="G1138" s="123"/>
      <c r="H1138" s="20"/>
      <c r="I1138" s="124"/>
      <c r="J1138" s="126"/>
      <c r="K1138" s="16"/>
      <c r="L1138" s="18"/>
      <c r="M1138" s="20"/>
      <c r="N1138" s="20"/>
      <c r="O1138" s="20"/>
      <c r="P1138" s="18"/>
      <c r="Q1138" s="18"/>
      <c r="R1138" s="18"/>
      <c r="S1138" s="18"/>
      <c r="T1138" s="18"/>
      <c r="U1138" s="18"/>
      <c r="V1138" s="18"/>
      <c r="W1138" s="18"/>
      <c r="X1138" s="18"/>
      <c r="Y1138" s="18"/>
      <c r="Z1138" s="18"/>
    </row>
    <row r="1139" spans="1:26" ht="15.75" customHeight="1" x14ac:dyDescent="0.25">
      <c r="A1139" s="122"/>
      <c r="B1139" s="121"/>
      <c r="C1139" s="121"/>
      <c r="D1139" s="64"/>
      <c r="E1139" s="123"/>
      <c r="F1139" s="64"/>
      <c r="G1139" s="123"/>
      <c r="H1139" s="20"/>
      <c r="I1139" s="124"/>
      <c r="J1139" s="126"/>
      <c r="K1139" s="16"/>
      <c r="L1139" s="18"/>
      <c r="M1139" s="20"/>
      <c r="N1139" s="20"/>
      <c r="O1139" s="20"/>
      <c r="P1139" s="18"/>
      <c r="Q1139" s="18"/>
      <c r="R1139" s="18"/>
      <c r="S1139" s="18"/>
      <c r="T1139" s="18"/>
      <c r="U1139" s="18"/>
      <c r="V1139" s="18"/>
      <c r="W1139" s="18"/>
      <c r="X1139" s="18"/>
      <c r="Y1139" s="18"/>
      <c r="Z1139" s="18"/>
    </row>
    <row r="1140" spans="1:26" ht="15.75" customHeight="1" x14ac:dyDescent="0.25">
      <c r="A1140" s="122"/>
      <c r="B1140" s="121"/>
      <c r="C1140" s="121"/>
      <c r="D1140" s="64"/>
      <c r="E1140" s="123"/>
      <c r="F1140" s="64"/>
      <c r="G1140" s="123"/>
      <c r="H1140" s="20"/>
      <c r="I1140" s="124"/>
      <c r="J1140" s="126"/>
      <c r="K1140" s="16"/>
      <c r="L1140" s="18"/>
      <c r="M1140" s="20"/>
      <c r="N1140" s="20"/>
      <c r="O1140" s="20"/>
      <c r="P1140" s="18"/>
      <c r="Q1140" s="18"/>
      <c r="R1140" s="18"/>
      <c r="S1140" s="18"/>
      <c r="T1140" s="18"/>
      <c r="U1140" s="18"/>
      <c r="V1140" s="18"/>
      <c r="W1140" s="18"/>
      <c r="X1140" s="18"/>
      <c r="Y1140" s="18"/>
      <c r="Z1140" s="18"/>
    </row>
    <row r="1141" spans="1:26" ht="15.75" customHeight="1" x14ac:dyDescent="0.25">
      <c r="A1141" s="122"/>
      <c r="B1141" s="121"/>
      <c r="C1141" s="121"/>
      <c r="D1141" s="64"/>
      <c r="E1141" s="123"/>
      <c r="F1141" s="64"/>
      <c r="G1141" s="123"/>
      <c r="H1141" s="20"/>
      <c r="I1141" s="124"/>
      <c r="J1141" s="126"/>
      <c r="K1141" s="16"/>
      <c r="L1141" s="18"/>
      <c r="M1141" s="20"/>
      <c r="N1141" s="20"/>
      <c r="O1141" s="20"/>
      <c r="P1141" s="18"/>
      <c r="Q1141" s="18"/>
      <c r="R1141" s="18"/>
      <c r="S1141" s="18"/>
      <c r="T1141" s="18"/>
      <c r="U1141" s="18"/>
      <c r="V1141" s="18"/>
      <c r="W1141" s="18"/>
      <c r="X1141" s="18"/>
      <c r="Y1141" s="18"/>
      <c r="Z1141" s="18"/>
    </row>
    <row r="1142" spans="1:26" ht="15.75" customHeight="1" x14ac:dyDescent="0.25">
      <c r="A1142" s="122"/>
      <c r="B1142" s="121"/>
      <c r="C1142" s="121"/>
      <c r="D1142" s="64"/>
      <c r="E1142" s="123"/>
      <c r="F1142" s="64"/>
      <c r="G1142" s="123"/>
      <c r="H1142" s="20"/>
      <c r="I1142" s="124"/>
      <c r="J1142" s="126"/>
      <c r="K1142" s="16"/>
      <c r="L1142" s="18"/>
      <c r="M1142" s="20"/>
      <c r="N1142" s="20"/>
      <c r="O1142" s="20"/>
      <c r="P1142" s="18"/>
      <c r="Q1142" s="18"/>
      <c r="R1142" s="18"/>
      <c r="S1142" s="18"/>
      <c r="T1142" s="18"/>
      <c r="U1142" s="18"/>
      <c r="V1142" s="18"/>
      <c r="W1142" s="18"/>
      <c r="X1142" s="18"/>
      <c r="Y1142" s="18"/>
      <c r="Z1142" s="18"/>
    </row>
    <row r="1143" spans="1:26" ht="15.75" customHeight="1" x14ac:dyDescent="0.25">
      <c r="A1143" s="122"/>
      <c r="B1143" s="121"/>
      <c r="C1143" s="121"/>
      <c r="D1143" s="64"/>
      <c r="E1143" s="123"/>
      <c r="F1143" s="64"/>
      <c r="G1143" s="123"/>
      <c r="H1143" s="20"/>
      <c r="I1143" s="124"/>
      <c r="J1143" s="126"/>
      <c r="K1143" s="16"/>
      <c r="L1143" s="18"/>
      <c r="M1143" s="20"/>
      <c r="N1143" s="20"/>
      <c r="O1143" s="20"/>
      <c r="P1143" s="18"/>
      <c r="Q1143" s="18"/>
      <c r="R1143" s="18"/>
      <c r="S1143" s="18"/>
      <c r="T1143" s="18"/>
      <c r="U1143" s="18"/>
      <c r="V1143" s="18"/>
      <c r="W1143" s="18"/>
      <c r="X1143" s="18"/>
      <c r="Y1143" s="18"/>
      <c r="Z1143" s="18"/>
    </row>
    <row r="1144" spans="1:26" ht="15.75" customHeight="1" x14ac:dyDescent="0.25">
      <c r="A1144" s="122"/>
      <c r="B1144" s="121"/>
      <c r="C1144" s="121"/>
      <c r="D1144" s="64"/>
      <c r="E1144" s="123"/>
      <c r="F1144" s="64"/>
      <c r="G1144" s="123"/>
      <c r="H1144" s="20"/>
      <c r="I1144" s="124"/>
      <c r="J1144" s="126"/>
      <c r="K1144" s="16"/>
      <c r="L1144" s="18"/>
      <c r="M1144" s="20"/>
      <c r="N1144" s="20"/>
      <c r="O1144" s="20"/>
      <c r="P1144" s="18"/>
      <c r="Q1144" s="18"/>
      <c r="R1144" s="18"/>
      <c r="S1144" s="18"/>
      <c r="T1144" s="18"/>
      <c r="U1144" s="18"/>
      <c r="V1144" s="18"/>
      <c r="W1144" s="18"/>
      <c r="X1144" s="18"/>
      <c r="Y1144" s="18"/>
      <c r="Z1144" s="18"/>
    </row>
    <row r="1145" spans="1:26" ht="15.75" customHeight="1" x14ac:dyDescent="0.25">
      <c r="A1145" s="122"/>
      <c r="B1145" s="121"/>
      <c r="C1145" s="121"/>
      <c r="D1145" s="64"/>
      <c r="E1145" s="123"/>
      <c r="F1145" s="64"/>
      <c r="G1145" s="123"/>
      <c r="H1145" s="20"/>
      <c r="I1145" s="124"/>
      <c r="J1145" s="126"/>
      <c r="K1145" s="16"/>
      <c r="L1145" s="18"/>
      <c r="M1145" s="20"/>
      <c r="N1145" s="20"/>
      <c r="O1145" s="20"/>
      <c r="P1145" s="18"/>
      <c r="Q1145" s="18"/>
      <c r="R1145" s="18"/>
      <c r="S1145" s="18"/>
      <c r="T1145" s="18"/>
      <c r="U1145" s="18"/>
      <c r="V1145" s="18"/>
      <c r="W1145" s="18"/>
      <c r="X1145" s="18"/>
      <c r="Y1145" s="18"/>
      <c r="Z1145" s="18"/>
    </row>
    <row r="1146" spans="1:26" ht="15.75" customHeight="1" x14ac:dyDescent="0.25">
      <c r="A1146" s="122"/>
      <c r="B1146" s="121"/>
      <c r="C1146" s="121"/>
      <c r="D1146" s="64"/>
      <c r="E1146" s="123"/>
      <c r="F1146" s="64"/>
      <c r="G1146" s="123"/>
      <c r="H1146" s="20"/>
      <c r="I1146" s="124"/>
      <c r="J1146" s="126"/>
      <c r="K1146" s="16"/>
      <c r="L1146" s="18"/>
      <c r="M1146" s="20"/>
      <c r="N1146" s="20"/>
      <c r="O1146" s="20"/>
      <c r="P1146" s="18"/>
      <c r="Q1146" s="18"/>
      <c r="R1146" s="18"/>
      <c r="S1146" s="18"/>
      <c r="T1146" s="18"/>
      <c r="U1146" s="18"/>
      <c r="V1146" s="18"/>
      <c r="W1146" s="18"/>
      <c r="X1146" s="18"/>
      <c r="Y1146" s="18"/>
      <c r="Z1146" s="18"/>
    </row>
    <row r="1147" spans="1:26" ht="15.75" customHeight="1" x14ac:dyDescent="0.25">
      <c r="A1147" s="122"/>
      <c r="B1147" s="121"/>
      <c r="C1147" s="121"/>
      <c r="D1147" s="64"/>
      <c r="E1147" s="123"/>
      <c r="F1147" s="64"/>
      <c r="G1147" s="123"/>
      <c r="H1147" s="20"/>
      <c r="I1147" s="124"/>
      <c r="J1147" s="126"/>
      <c r="K1147" s="16"/>
      <c r="L1147" s="18"/>
      <c r="M1147" s="20"/>
      <c r="N1147" s="20"/>
      <c r="O1147" s="20"/>
      <c r="P1147" s="18"/>
      <c r="Q1147" s="18"/>
      <c r="R1147" s="18"/>
      <c r="S1147" s="18"/>
      <c r="T1147" s="18"/>
      <c r="U1147" s="18"/>
      <c r="V1147" s="18"/>
      <c r="W1147" s="18"/>
      <c r="X1147" s="18"/>
      <c r="Y1147" s="18"/>
      <c r="Z1147" s="18"/>
    </row>
    <row r="1148" spans="1:26" ht="15.75" customHeight="1" x14ac:dyDescent="0.25">
      <c r="A1148" s="122"/>
      <c r="B1148" s="121"/>
      <c r="C1148" s="121"/>
      <c r="D1148" s="64"/>
      <c r="E1148" s="123"/>
      <c r="F1148" s="64"/>
      <c r="G1148" s="123"/>
      <c r="H1148" s="20"/>
      <c r="I1148" s="124"/>
      <c r="J1148" s="126"/>
      <c r="K1148" s="16"/>
      <c r="L1148" s="18"/>
      <c r="M1148" s="20"/>
      <c r="N1148" s="20"/>
      <c r="O1148" s="20"/>
      <c r="P1148" s="18"/>
      <c r="Q1148" s="18"/>
      <c r="R1148" s="18"/>
      <c r="S1148" s="18"/>
      <c r="T1148" s="18"/>
      <c r="U1148" s="18"/>
      <c r="V1148" s="18"/>
      <c r="W1148" s="18"/>
      <c r="X1148" s="18"/>
      <c r="Y1148" s="18"/>
      <c r="Z1148" s="18"/>
    </row>
    <row r="1149" spans="1:26" ht="15.75" customHeight="1" x14ac:dyDescent="0.25">
      <c r="A1149" s="122"/>
      <c r="B1149" s="121"/>
      <c r="C1149" s="121"/>
      <c r="D1149" s="64"/>
      <c r="E1149" s="123"/>
      <c r="F1149" s="64"/>
      <c r="G1149" s="123"/>
      <c r="H1149" s="20"/>
      <c r="I1149" s="124"/>
      <c r="J1149" s="126"/>
      <c r="K1149" s="16"/>
      <c r="L1149" s="18"/>
      <c r="M1149" s="20"/>
      <c r="N1149" s="20"/>
      <c r="O1149" s="20"/>
      <c r="P1149" s="18"/>
      <c r="Q1149" s="18"/>
      <c r="R1149" s="18"/>
      <c r="S1149" s="18"/>
      <c r="T1149" s="18"/>
      <c r="U1149" s="18"/>
      <c r="V1149" s="18"/>
      <c r="W1149" s="18"/>
      <c r="X1149" s="18"/>
      <c r="Y1149" s="18"/>
      <c r="Z1149" s="18"/>
    </row>
    <row r="1150" spans="1:26" ht="15.75" customHeight="1" x14ac:dyDescent="0.25">
      <c r="A1150" s="122"/>
      <c r="B1150" s="121"/>
      <c r="C1150" s="121"/>
      <c r="D1150" s="64"/>
      <c r="E1150" s="123"/>
      <c r="F1150" s="64"/>
      <c r="G1150" s="123"/>
      <c r="H1150" s="20"/>
      <c r="I1150" s="124"/>
      <c r="J1150" s="126"/>
      <c r="K1150" s="16"/>
      <c r="L1150" s="18"/>
      <c r="M1150" s="20"/>
      <c r="N1150" s="20"/>
      <c r="O1150" s="20"/>
      <c r="P1150" s="18"/>
      <c r="Q1150" s="18"/>
      <c r="R1150" s="18"/>
      <c r="S1150" s="18"/>
      <c r="T1150" s="18"/>
      <c r="U1150" s="18"/>
      <c r="V1150" s="18"/>
      <c r="W1150" s="18"/>
      <c r="X1150" s="18"/>
      <c r="Y1150" s="18"/>
      <c r="Z1150" s="18"/>
    </row>
    <row r="1151" spans="1:26" ht="15.75" customHeight="1" x14ac:dyDescent="0.25">
      <c r="A1151" s="122"/>
      <c r="B1151" s="121"/>
      <c r="C1151" s="121"/>
      <c r="D1151" s="64"/>
      <c r="E1151" s="123"/>
      <c r="F1151" s="64"/>
      <c r="G1151" s="123"/>
      <c r="H1151" s="20"/>
      <c r="I1151" s="124"/>
      <c r="J1151" s="126"/>
      <c r="K1151" s="16"/>
      <c r="L1151" s="18"/>
      <c r="M1151" s="20"/>
      <c r="N1151" s="20"/>
      <c r="O1151" s="20"/>
      <c r="P1151" s="18"/>
      <c r="Q1151" s="18"/>
      <c r="R1151" s="18"/>
      <c r="S1151" s="18"/>
      <c r="T1151" s="18"/>
      <c r="U1151" s="18"/>
      <c r="V1151" s="18"/>
      <c r="W1151" s="18"/>
      <c r="X1151" s="18"/>
      <c r="Y1151" s="18"/>
      <c r="Z1151" s="18"/>
    </row>
    <row r="1152" spans="1:26" ht="15.75" customHeight="1" x14ac:dyDescent="0.25">
      <c r="A1152" s="122"/>
      <c r="B1152" s="121"/>
      <c r="C1152" s="121"/>
      <c r="D1152" s="64"/>
      <c r="E1152" s="123"/>
      <c r="F1152" s="64"/>
      <c r="G1152" s="123"/>
      <c r="H1152" s="20"/>
      <c r="I1152" s="124"/>
      <c r="J1152" s="126"/>
      <c r="K1152" s="16"/>
      <c r="L1152" s="18"/>
      <c r="M1152" s="20"/>
      <c r="N1152" s="20"/>
      <c r="O1152" s="20"/>
      <c r="P1152" s="18"/>
      <c r="Q1152" s="18"/>
      <c r="R1152" s="18"/>
      <c r="S1152" s="18"/>
      <c r="T1152" s="18"/>
      <c r="U1152" s="18"/>
      <c r="V1152" s="18"/>
      <c r="W1152" s="18"/>
      <c r="X1152" s="18"/>
      <c r="Y1152" s="18"/>
      <c r="Z1152" s="18"/>
    </row>
    <row r="1153" spans="1:26" ht="15.75" customHeight="1" x14ac:dyDescent="0.25">
      <c r="A1153" s="122"/>
      <c r="B1153" s="121"/>
      <c r="C1153" s="121"/>
      <c r="D1153" s="64"/>
      <c r="E1153" s="123"/>
      <c r="F1153" s="64"/>
      <c r="G1153" s="123"/>
      <c r="H1153" s="20"/>
      <c r="I1153" s="124"/>
      <c r="J1153" s="126"/>
      <c r="K1153" s="16"/>
      <c r="L1153" s="18"/>
      <c r="M1153" s="20"/>
      <c r="N1153" s="20"/>
      <c r="O1153" s="20"/>
      <c r="P1153" s="18"/>
      <c r="Q1153" s="18"/>
      <c r="R1153" s="18"/>
      <c r="S1153" s="18"/>
      <c r="T1153" s="18"/>
      <c r="U1153" s="18"/>
      <c r="V1153" s="18"/>
      <c r="W1153" s="18"/>
      <c r="X1153" s="18"/>
      <c r="Y1153" s="18"/>
      <c r="Z1153" s="18"/>
    </row>
    <row r="1154" spans="1:26" ht="15.75" customHeight="1" x14ac:dyDescent="0.25">
      <c r="A1154" s="122"/>
      <c r="B1154" s="121"/>
      <c r="C1154" s="121"/>
      <c r="D1154" s="64"/>
      <c r="E1154" s="123"/>
      <c r="F1154" s="64"/>
      <c r="G1154" s="123"/>
      <c r="H1154" s="20"/>
      <c r="I1154" s="124"/>
      <c r="J1154" s="126"/>
      <c r="K1154" s="16"/>
      <c r="L1154" s="18"/>
      <c r="M1154" s="20"/>
      <c r="N1154" s="20"/>
      <c r="O1154" s="20"/>
      <c r="P1154" s="18"/>
      <c r="Q1154" s="18"/>
      <c r="R1154" s="18"/>
      <c r="S1154" s="18"/>
      <c r="T1154" s="18"/>
      <c r="U1154" s="18"/>
      <c r="V1154" s="18"/>
      <c r="W1154" s="18"/>
      <c r="X1154" s="18"/>
      <c r="Y1154" s="18"/>
      <c r="Z1154" s="18"/>
    </row>
    <row r="1155" spans="1:26" ht="15.75" customHeight="1" x14ac:dyDescent="0.25">
      <c r="A1155" s="122"/>
      <c r="B1155" s="121"/>
      <c r="C1155" s="121"/>
      <c r="D1155" s="64"/>
      <c r="E1155" s="123"/>
      <c r="F1155" s="64"/>
      <c r="G1155" s="123"/>
      <c r="H1155" s="20"/>
      <c r="I1155" s="124"/>
      <c r="J1155" s="126"/>
      <c r="K1155" s="16"/>
      <c r="L1155" s="18"/>
      <c r="M1155" s="20"/>
      <c r="N1155" s="20"/>
      <c r="O1155" s="20"/>
      <c r="P1155" s="18"/>
      <c r="Q1155" s="18"/>
      <c r="R1155" s="18"/>
      <c r="S1155" s="18"/>
      <c r="T1155" s="18"/>
      <c r="U1155" s="18"/>
      <c r="V1155" s="18"/>
      <c r="W1155" s="18"/>
      <c r="X1155" s="18"/>
      <c r="Y1155" s="18"/>
      <c r="Z1155" s="18"/>
    </row>
    <row r="1156" spans="1:26" ht="15.75" customHeight="1" x14ac:dyDescent="0.25">
      <c r="A1156" s="122"/>
      <c r="B1156" s="121"/>
      <c r="C1156" s="121"/>
      <c r="D1156" s="64"/>
      <c r="E1156" s="123"/>
      <c r="F1156" s="64"/>
      <c r="G1156" s="123"/>
      <c r="H1156" s="20"/>
      <c r="I1156" s="124"/>
      <c r="J1156" s="126"/>
      <c r="K1156" s="16"/>
      <c r="L1156" s="18"/>
      <c r="M1156" s="20"/>
      <c r="N1156" s="20"/>
      <c r="O1156" s="20"/>
      <c r="P1156" s="18"/>
      <c r="Q1156" s="18"/>
      <c r="R1156" s="18"/>
      <c r="S1156" s="18"/>
      <c r="T1156" s="18"/>
      <c r="U1156" s="18"/>
      <c r="V1156" s="18"/>
      <c r="W1156" s="18"/>
      <c r="X1156" s="18"/>
      <c r="Y1156" s="18"/>
      <c r="Z1156" s="18"/>
    </row>
    <row r="1157" spans="1:26" ht="15.75" customHeight="1" x14ac:dyDescent="0.25">
      <c r="A1157" s="122"/>
      <c r="B1157" s="121"/>
      <c r="C1157" s="121"/>
      <c r="D1157" s="64"/>
      <c r="E1157" s="123"/>
      <c r="F1157" s="64"/>
      <c r="G1157" s="123"/>
      <c r="H1157" s="20"/>
      <c r="I1157" s="124"/>
      <c r="J1157" s="126"/>
      <c r="K1157" s="16"/>
      <c r="L1157" s="18"/>
      <c r="M1157" s="20"/>
      <c r="N1157" s="20"/>
      <c r="O1157" s="20"/>
      <c r="P1157" s="18"/>
      <c r="Q1157" s="18"/>
      <c r="R1157" s="18"/>
      <c r="S1157" s="18"/>
      <c r="T1157" s="18"/>
      <c r="U1157" s="18"/>
      <c r="V1157" s="18"/>
      <c r="W1157" s="18"/>
      <c r="X1157" s="18"/>
      <c r="Y1157" s="18"/>
      <c r="Z1157" s="18"/>
    </row>
    <row r="1158" spans="1:26" ht="15.75" customHeight="1" x14ac:dyDescent="0.25">
      <c r="A1158" s="122"/>
      <c r="B1158" s="121"/>
      <c r="C1158" s="121"/>
      <c r="D1158" s="64"/>
      <c r="E1158" s="123"/>
      <c r="F1158" s="64"/>
      <c r="G1158" s="123"/>
      <c r="H1158" s="20"/>
      <c r="I1158" s="124"/>
      <c r="J1158" s="126"/>
      <c r="K1158" s="16"/>
      <c r="L1158" s="18"/>
      <c r="M1158" s="20"/>
      <c r="N1158" s="20"/>
      <c r="O1158" s="20"/>
      <c r="P1158" s="18"/>
      <c r="Q1158" s="18"/>
      <c r="R1158" s="18"/>
      <c r="S1158" s="18"/>
      <c r="T1158" s="18"/>
      <c r="U1158" s="18"/>
      <c r="V1158" s="18"/>
      <c r="W1158" s="18"/>
      <c r="X1158" s="18"/>
      <c r="Y1158" s="18"/>
      <c r="Z1158" s="18"/>
    </row>
    <row r="1159" spans="1:26" ht="15.75" customHeight="1" x14ac:dyDescent="0.25">
      <c r="A1159" s="122"/>
      <c r="B1159" s="121"/>
      <c r="C1159" s="121"/>
      <c r="D1159" s="64"/>
      <c r="E1159" s="123"/>
      <c r="F1159" s="64"/>
      <c r="G1159" s="123"/>
      <c r="H1159" s="20"/>
      <c r="I1159" s="124"/>
      <c r="J1159" s="126"/>
      <c r="K1159" s="16"/>
      <c r="L1159" s="18"/>
      <c r="M1159" s="20"/>
      <c r="N1159" s="20"/>
      <c r="O1159" s="20"/>
      <c r="P1159" s="18"/>
      <c r="Q1159" s="18"/>
      <c r="R1159" s="18"/>
      <c r="S1159" s="18"/>
      <c r="T1159" s="18"/>
      <c r="U1159" s="18"/>
      <c r="V1159" s="18"/>
      <c r="W1159" s="18"/>
      <c r="X1159" s="18"/>
      <c r="Y1159" s="18"/>
      <c r="Z1159" s="18"/>
    </row>
    <row r="1160" spans="1:26" ht="15.75" customHeight="1" x14ac:dyDescent="0.25">
      <c r="A1160" s="122"/>
      <c r="B1160" s="121"/>
      <c r="C1160" s="121"/>
      <c r="D1160" s="64"/>
      <c r="E1160" s="123"/>
      <c r="F1160" s="64"/>
      <c r="G1160" s="123"/>
      <c r="H1160" s="20"/>
      <c r="I1160" s="124"/>
      <c r="J1160" s="126"/>
      <c r="K1160" s="16"/>
      <c r="L1160" s="18"/>
      <c r="M1160" s="20"/>
      <c r="N1160" s="20"/>
      <c r="O1160" s="20"/>
      <c r="P1160" s="18"/>
      <c r="Q1160" s="18"/>
      <c r="R1160" s="18"/>
      <c r="S1160" s="18"/>
      <c r="T1160" s="18"/>
      <c r="U1160" s="18"/>
      <c r="V1160" s="18"/>
      <c r="W1160" s="18"/>
      <c r="X1160" s="18"/>
      <c r="Y1160" s="18"/>
      <c r="Z1160" s="18"/>
    </row>
    <row r="1161" spans="1:26" ht="15.75" customHeight="1" x14ac:dyDescent="0.25">
      <c r="A1161" s="122"/>
      <c r="B1161" s="121"/>
      <c r="C1161" s="121"/>
      <c r="D1161" s="64"/>
      <c r="E1161" s="123"/>
      <c r="F1161" s="64"/>
      <c r="G1161" s="123"/>
      <c r="H1161" s="20"/>
      <c r="I1161" s="124"/>
      <c r="J1161" s="126"/>
      <c r="K1161" s="16"/>
      <c r="L1161" s="18"/>
      <c r="M1161" s="20"/>
      <c r="N1161" s="20"/>
      <c r="O1161" s="20"/>
      <c r="P1161" s="18"/>
      <c r="Q1161" s="18"/>
      <c r="R1161" s="18"/>
      <c r="S1161" s="18"/>
      <c r="T1161" s="18"/>
      <c r="U1161" s="18"/>
      <c r="V1161" s="18"/>
      <c r="W1161" s="18"/>
      <c r="X1161" s="18"/>
      <c r="Y1161" s="18"/>
      <c r="Z1161" s="18"/>
    </row>
    <row r="1162" spans="1:26" ht="15.75" customHeight="1" x14ac:dyDescent="0.25">
      <c r="A1162" s="122"/>
      <c r="B1162" s="121"/>
      <c r="C1162" s="121"/>
      <c r="D1162" s="64"/>
      <c r="E1162" s="123"/>
      <c r="F1162" s="64"/>
      <c r="G1162" s="123"/>
      <c r="H1162" s="20"/>
      <c r="I1162" s="124"/>
      <c r="J1162" s="126"/>
      <c r="K1162" s="16"/>
      <c r="L1162" s="18"/>
      <c r="M1162" s="20"/>
      <c r="N1162" s="20"/>
      <c r="O1162" s="20"/>
      <c r="P1162" s="18"/>
      <c r="Q1162" s="18"/>
      <c r="R1162" s="18"/>
      <c r="S1162" s="18"/>
      <c r="T1162" s="18"/>
      <c r="U1162" s="18"/>
      <c r="V1162" s="18"/>
      <c r="W1162" s="18"/>
      <c r="X1162" s="18"/>
      <c r="Y1162" s="18"/>
      <c r="Z1162" s="18"/>
    </row>
    <row r="1163" spans="1:26" ht="15.75" customHeight="1" x14ac:dyDescent="0.25">
      <c r="A1163" s="122"/>
      <c r="B1163" s="121"/>
      <c r="C1163" s="121"/>
      <c r="D1163" s="64"/>
      <c r="E1163" s="123"/>
      <c r="F1163" s="64"/>
      <c r="G1163" s="123"/>
      <c r="H1163" s="20"/>
      <c r="I1163" s="124"/>
      <c r="J1163" s="126"/>
      <c r="K1163" s="16"/>
      <c r="L1163" s="18"/>
      <c r="M1163" s="20"/>
      <c r="N1163" s="20"/>
      <c r="O1163" s="20"/>
      <c r="P1163" s="18"/>
      <c r="Q1163" s="18"/>
      <c r="R1163" s="18"/>
      <c r="S1163" s="18"/>
      <c r="T1163" s="18"/>
      <c r="U1163" s="18"/>
      <c r="V1163" s="18"/>
      <c r="W1163" s="18"/>
      <c r="X1163" s="18"/>
      <c r="Y1163" s="18"/>
      <c r="Z1163" s="18"/>
    </row>
    <row r="1164" spans="1:26" ht="15.75" customHeight="1" x14ac:dyDescent="0.25">
      <c r="A1164" s="122"/>
      <c r="B1164" s="121"/>
      <c r="C1164" s="121"/>
      <c r="D1164" s="64"/>
      <c r="E1164" s="123"/>
      <c r="F1164" s="64"/>
      <c r="G1164" s="123"/>
      <c r="H1164" s="20"/>
      <c r="I1164" s="124"/>
      <c r="J1164" s="126"/>
      <c r="K1164" s="16"/>
      <c r="L1164" s="18"/>
      <c r="M1164" s="20"/>
      <c r="N1164" s="20"/>
      <c r="O1164" s="20"/>
      <c r="P1164" s="18"/>
      <c r="Q1164" s="18"/>
      <c r="R1164" s="18"/>
      <c r="S1164" s="18"/>
      <c r="T1164" s="18"/>
      <c r="U1164" s="18"/>
      <c r="V1164" s="18"/>
      <c r="W1164" s="18"/>
      <c r="X1164" s="18"/>
      <c r="Y1164" s="18"/>
      <c r="Z1164" s="18"/>
    </row>
    <row r="1165" spans="1:26" ht="15.75" customHeight="1" x14ac:dyDescent="0.25">
      <c r="A1165" s="122"/>
      <c r="B1165" s="121"/>
      <c r="C1165" s="121"/>
      <c r="D1165" s="64"/>
      <c r="E1165" s="123"/>
      <c r="F1165" s="64"/>
      <c r="G1165" s="123"/>
      <c r="H1165" s="20"/>
      <c r="I1165" s="124"/>
      <c r="J1165" s="126"/>
      <c r="K1165" s="16"/>
      <c r="L1165" s="18"/>
      <c r="M1165" s="20"/>
      <c r="N1165" s="20"/>
      <c r="O1165" s="20"/>
      <c r="P1165" s="18"/>
      <c r="Q1165" s="18"/>
      <c r="R1165" s="18"/>
      <c r="S1165" s="18"/>
      <c r="T1165" s="18"/>
      <c r="U1165" s="18"/>
      <c r="V1165" s="18"/>
      <c r="W1165" s="18"/>
      <c r="X1165" s="18"/>
      <c r="Y1165" s="18"/>
      <c r="Z1165" s="18"/>
    </row>
    <row r="1166" spans="1:26" ht="15.75" customHeight="1" x14ac:dyDescent="0.25">
      <c r="A1166" s="122"/>
      <c r="B1166" s="121"/>
      <c r="C1166" s="121"/>
      <c r="D1166" s="64"/>
      <c r="E1166" s="123"/>
      <c r="F1166" s="64"/>
      <c r="G1166" s="123"/>
      <c r="H1166" s="20"/>
      <c r="I1166" s="124"/>
      <c r="J1166" s="126"/>
      <c r="K1166" s="16"/>
      <c r="L1166" s="18"/>
      <c r="M1166" s="20"/>
      <c r="N1166" s="20"/>
      <c r="O1166" s="20"/>
      <c r="P1166" s="18"/>
      <c r="Q1166" s="18"/>
      <c r="R1166" s="18"/>
      <c r="S1166" s="18"/>
      <c r="T1166" s="18"/>
      <c r="U1166" s="18"/>
      <c r="V1166" s="18"/>
      <c r="W1166" s="18"/>
      <c r="X1166" s="18"/>
      <c r="Y1166" s="18"/>
      <c r="Z1166" s="18"/>
    </row>
    <row r="1167" spans="1:26" ht="15.75" customHeight="1" x14ac:dyDescent="0.25">
      <c r="A1167" s="122"/>
      <c r="B1167" s="121"/>
      <c r="C1167" s="121"/>
      <c r="D1167" s="64"/>
      <c r="E1167" s="123"/>
      <c r="F1167" s="64"/>
      <c r="G1167" s="123"/>
      <c r="H1167" s="20"/>
      <c r="I1167" s="124"/>
      <c r="J1167" s="126"/>
      <c r="K1167" s="16"/>
      <c r="L1167" s="18"/>
      <c r="M1167" s="20"/>
      <c r="N1167" s="20"/>
      <c r="O1167" s="20"/>
      <c r="P1167" s="18"/>
      <c r="Q1167" s="18"/>
      <c r="R1167" s="18"/>
      <c r="S1167" s="18"/>
      <c r="T1167" s="18"/>
      <c r="U1167" s="18"/>
      <c r="V1167" s="18"/>
      <c r="W1167" s="18"/>
      <c r="X1167" s="18"/>
      <c r="Y1167" s="18"/>
      <c r="Z1167" s="18"/>
    </row>
    <row r="1168" spans="1:26" ht="15.75" customHeight="1" x14ac:dyDescent="0.25">
      <c r="A1168" s="122"/>
      <c r="B1168" s="121"/>
      <c r="C1168" s="121"/>
      <c r="D1168" s="64"/>
      <c r="E1168" s="123"/>
      <c r="F1168" s="64"/>
      <c r="G1168" s="123"/>
      <c r="H1168" s="20"/>
      <c r="I1168" s="124"/>
      <c r="J1168" s="126"/>
      <c r="K1168" s="16"/>
      <c r="L1168" s="18"/>
      <c r="M1168" s="20"/>
      <c r="N1168" s="20"/>
      <c r="O1168" s="20"/>
      <c r="P1168" s="18"/>
      <c r="Q1168" s="18"/>
      <c r="R1168" s="18"/>
      <c r="S1168" s="18"/>
      <c r="T1168" s="18"/>
      <c r="U1168" s="18"/>
      <c r="V1168" s="18"/>
      <c r="W1168" s="18"/>
      <c r="X1168" s="18"/>
      <c r="Y1168" s="18"/>
      <c r="Z1168" s="18"/>
    </row>
    <row r="1169" spans="1:26" ht="15.75" customHeight="1" x14ac:dyDescent="0.25">
      <c r="A1169" s="122"/>
      <c r="B1169" s="121"/>
      <c r="C1169" s="121"/>
      <c r="D1169" s="64"/>
      <c r="E1169" s="123"/>
      <c r="F1169" s="64"/>
      <c r="G1169" s="123"/>
      <c r="H1169" s="20"/>
      <c r="I1169" s="124"/>
      <c r="J1169" s="126"/>
      <c r="K1169" s="16"/>
      <c r="L1169" s="18"/>
      <c r="M1169" s="20"/>
      <c r="N1169" s="20"/>
      <c r="O1169" s="20"/>
      <c r="P1169" s="18"/>
      <c r="Q1169" s="18"/>
      <c r="R1169" s="18"/>
      <c r="S1169" s="18"/>
      <c r="T1169" s="18"/>
      <c r="U1169" s="18"/>
      <c r="V1169" s="18"/>
      <c r="W1169" s="18"/>
      <c r="X1169" s="18"/>
      <c r="Y1169" s="18"/>
      <c r="Z1169" s="18"/>
    </row>
    <row r="1170" spans="1:26" ht="15.75" customHeight="1" x14ac:dyDescent="0.25">
      <c r="A1170" s="122"/>
      <c r="B1170" s="121"/>
      <c r="C1170" s="121"/>
      <c r="D1170" s="64"/>
      <c r="E1170" s="123"/>
      <c r="F1170" s="64"/>
      <c r="G1170" s="123"/>
      <c r="H1170" s="20"/>
      <c r="I1170" s="124"/>
      <c r="J1170" s="126"/>
      <c r="K1170" s="16"/>
      <c r="L1170" s="18"/>
      <c r="M1170" s="20"/>
      <c r="N1170" s="20"/>
      <c r="O1170" s="20"/>
      <c r="P1170" s="18"/>
      <c r="Q1170" s="18"/>
      <c r="R1170" s="18"/>
      <c r="S1170" s="18"/>
      <c r="T1170" s="18"/>
      <c r="U1170" s="18"/>
      <c r="V1170" s="18"/>
      <c r="W1170" s="18"/>
      <c r="X1170" s="18"/>
      <c r="Y1170" s="18"/>
      <c r="Z1170" s="18"/>
    </row>
    <row r="1171" spans="1:26" ht="15.75" customHeight="1" x14ac:dyDescent="0.25">
      <c r="A1171" s="122"/>
      <c r="B1171" s="121"/>
      <c r="C1171" s="121"/>
      <c r="D1171" s="64"/>
      <c r="E1171" s="123"/>
      <c r="F1171" s="64"/>
      <c r="G1171" s="123"/>
      <c r="H1171" s="20"/>
      <c r="I1171" s="124"/>
      <c r="J1171" s="126"/>
      <c r="K1171" s="16"/>
      <c r="L1171" s="18"/>
      <c r="M1171" s="20"/>
      <c r="N1171" s="20"/>
      <c r="O1171" s="20"/>
      <c r="P1171" s="18"/>
      <c r="Q1171" s="18"/>
      <c r="R1171" s="18"/>
      <c r="S1171" s="18"/>
      <c r="T1171" s="18"/>
      <c r="U1171" s="18"/>
      <c r="V1171" s="18"/>
      <c r="W1171" s="18"/>
      <c r="X1171" s="18"/>
      <c r="Y1171" s="18"/>
      <c r="Z1171" s="18"/>
    </row>
    <row r="1172" spans="1:26" ht="15.75" customHeight="1" x14ac:dyDescent="0.25">
      <c r="A1172" s="122"/>
      <c r="B1172" s="121"/>
      <c r="C1172" s="121"/>
      <c r="D1172" s="64"/>
      <c r="E1172" s="123"/>
      <c r="F1172" s="64"/>
      <c r="G1172" s="123"/>
      <c r="H1172" s="20"/>
      <c r="I1172" s="124"/>
      <c r="J1172" s="126"/>
      <c r="K1172" s="16"/>
      <c r="L1172" s="18"/>
      <c r="M1172" s="20"/>
      <c r="N1172" s="20"/>
      <c r="O1172" s="20"/>
      <c r="P1172" s="18"/>
      <c r="Q1172" s="18"/>
      <c r="R1172" s="18"/>
      <c r="S1172" s="18"/>
      <c r="T1172" s="18"/>
      <c r="U1172" s="18"/>
      <c r="V1172" s="18"/>
      <c r="W1172" s="18"/>
      <c r="X1172" s="18"/>
      <c r="Y1172" s="18"/>
      <c r="Z1172" s="18"/>
    </row>
    <row r="1173" spans="1:26" ht="15.75" customHeight="1" x14ac:dyDescent="0.25">
      <c r="A1173" s="122"/>
      <c r="B1173" s="121"/>
      <c r="C1173" s="121"/>
      <c r="D1173" s="64"/>
      <c r="E1173" s="123"/>
      <c r="F1173" s="64"/>
      <c r="G1173" s="123"/>
      <c r="H1173" s="20"/>
      <c r="I1173" s="124"/>
      <c r="J1173" s="126"/>
      <c r="K1173" s="16"/>
      <c r="L1173" s="18"/>
      <c r="M1173" s="20"/>
      <c r="N1173" s="20"/>
      <c r="O1173" s="20"/>
      <c r="P1173" s="18"/>
      <c r="Q1173" s="18"/>
      <c r="R1173" s="18"/>
      <c r="S1173" s="18"/>
      <c r="T1173" s="18"/>
      <c r="U1173" s="18"/>
      <c r="V1173" s="18"/>
      <c r="W1173" s="18"/>
      <c r="X1173" s="18"/>
      <c r="Y1173" s="18"/>
      <c r="Z1173" s="18"/>
    </row>
    <row r="1174" spans="1:26" ht="15.75" customHeight="1" x14ac:dyDescent="0.25">
      <c r="A1174" s="122"/>
      <c r="B1174" s="121"/>
      <c r="C1174" s="121"/>
      <c r="D1174" s="64"/>
      <c r="E1174" s="123"/>
      <c r="F1174" s="64"/>
      <c r="G1174" s="123"/>
      <c r="H1174" s="20"/>
      <c r="I1174" s="124"/>
      <c r="J1174" s="126"/>
      <c r="K1174" s="16"/>
      <c r="L1174" s="18"/>
      <c r="M1174" s="20"/>
      <c r="N1174" s="20"/>
      <c r="O1174" s="20"/>
      <c r="P1174" s="18"/>
      <c r="Q1174" s="18"/>
      <c r="R1174" s="18"/>
      <c r="S1174" s="18"/>
      <c r="T1174" s="18"/>
      <c r="U1174" s="18"/>
      <c r="V1174" s="18"/>
      <c r="W1174" s="18"/>
      <c r="X1174" s="18"/>
      <c r="Y1174" s="18"/>
      <c r="Z1174" s="18"/>
    </row>
    <row r="1175" spans="1:26" ht="15.75" customHeight="1" x14ac:dyDescent="0.25">
      <c r="A1175" s="122"/>
      <c r="B1175" s="121"/>
      <c r="C1175" s="121"/>
      <c r="D1175" s="64"/>
      <c r="E1175" s="123"/>
      <c r="F1175" s="64"/>
      <c r="G1175" s="123"/>
      <c r="H1175" s="20"/>
      <c r="I1175" s="124"/>
      <c r="J1175" s="126"/>
      <c r="K1175" s="16"/>
      <c r="L1175" s="18"/>
      <c r="M1175" s="20"/>
      <c r="N1175" s="20"/>
      <c r="O1175" s="20"/>
      <c r="P1175" s="18"/>
      <c r="Q1175" s="18"/>
      <c r="R1175" s="18"/>
      <c r="S1175" s="18"/>
      <c r="T1175" s="18"/>
      <c r="U1175" s="18"/>
      <c r="V1175" s="18"/>
      <c r="W1175" s="18"/>
      <c r="X1175" s="18"/>
      <c r="Y1175" s="18"/>
      <c r="Z1175" s="18"/>
    </row>
    <row r="1176" spans="1:26" ht="15.75" customHeight="1" x14ac:dyDescent="0.25">
      <c r="A1176" s="122"/>
      <c r="B1176" s="121"/>
      <c r="C1176" s="121"/>
      <c r="D1176" s="64"/>
      <c r="E1176" s="123"/>
      <c r="F1176" s="64"/>
      <c r="G1176" s="123"/>
      <c r="H1176" s="20"/>
      <c r="I1176" s="124"/>
      <c r="J1176" s="126"/>
      <c r="K1176" s="16"/>
      <c r="L1176" s="18"/>
      <c r="M1176" s="20"/>
      <c r="N1176" s="20"/>
      <c r="O1176" s="20"/>
      <c r="P1176" s="18"/>
      <c r="Q1176" s="18"/>
      <c r="R1176" s="18"/>
      <c r="S1176" s="18"/>
      <c r="T1176" s="18"/>
      <c r="U1176" s="18"/>
      <c r="V1176" s="18"/>
      <c r="W1176" s="18"/>
      <c r="X1176" s="18"/>
      <c r="Y1176" s="18"/>
      <c r="Z1176" s="18"/>
    </row>
    <row r="1177" spans="1:26" ht="15.75" customHeight="1" x14ac:dyDescent="0.25">
      <c r="A1177" s="122"/>
      <c r="B1177" s="121"/>
      <c r="C1177" s="121"/>
      <c r="D1177" s="64"/>
      <c r="E1177" s="123"/>
      <c r="F1177" s="64"/>
      <c r="G1177" s="123"/>
      <c r="H1177" s="20"/>
      <c r="I1177" s="124"/>
      <c r="J1177" s="126"/>
      <c r="K1177" s="16"/>
      <c r="L1177" s="18"/>
      <c r="M1177" s="20"/>
      <c r="N1177" s="20"/>
      <c r="O1177" s="20"/>
      <c r="P1177" s="18"/>
      <c r="Q1177" s="18"/>
      <c r="R1177" s="18"/>
      <c r="S1177" s="18"/>
      <c r="T1177" s="18"/>
      <c r="U1177" s="18"/>
      <c r="V1177" s="18"/>
      <c r="W1177" s="18"/>
      <c r="X1177" s="18"/>
      <c r="Y1177" s="18"/>
      <c r="Z1177" s="18"/>
    </row>
    <row r="1178" spans="1:26" ht="15.75" customHeight="1" x14ac:dyDescent="0.25">
      <c r="A1178" s="122"/>
      <c r="B1178" s="121"/>
      <c r="C1178" s="121"/>
      <c r="D1178" s="64"/>
      <c r="E1178" s="123"/>
      <c r="F1178" s="64"/>
      <c r="G1178" s="123"/>
      <c r="H1178" s="20"/>
      <c r="I1178" s="124"/>
      <c r="J1178" s="126"/>
      <c r="K1178" s="16"/>
      <c r="L1178" s="18"/>
      <c r="M1178" s="20"/>
      <c r="N1178" s="20"/>
      <c r="O1178" s="20"/>
      <c r="P1178" s="18"/>
      <c r="Q1178" s="18"/>
      <c r="R1178" s="18"/>
      <c r="S1178" s="18"/>
      <c r="T1178" s="18"/>
      <c r="U1178" s="18"/>
      <c r="V1178" s="18"/>
      <c r="W1178" s="18"/>
      <c r="X1178" s="18"/>
      <c r="Y1178" s="18"/>
      <c r="Z1178" s="18"/>
    </row>
    <row r="1179" spans="1:26" ht="15" customHeight="1" x14ac:dyDescent="0.25">
      <c r="M1179" s="20"/>
      <c r="N1179" s="20"/>
      <c r="O1179" s="20"/>
      <c r="P1179" s="18"/>
    </row>
  </sheetData>
  <autoFilter ref="A2:Z1082">
    <filterColumn colId="1">
      <filters>
        <filter val="3-Waters"/>
        <filter val="3-Waters &amp; Buildings"/>
        <filter val="Potable water"/>
        <filter val="Stormwater"/>
        <filter val="Wastewater"/>
      </filters>
    </filterColumn>
    <filterColumn colId="2">
      <filters>
        <filter val="Vol 1 &amp; Vol 2"/>
        <filter val="Vol 2"/>
      </filters>
    </filterColumn>
  </autoFilter>
  <customSheetViews>
    <customSheetView guid="{23BD1A9C-5C01-4262-AA88-D03A8CD7CC3A}" scale="70" showAutoFilter="1">
      <pane ySplit="2" topLeftCell="A1075" activePane="bottomLeft" state="frozen"/>
      <selection pane="bottomLeft" activeCell="G1078" sqref="G1078"/>
      <pageMargins left="0.7" right="0.7" top="0.75" bottom="0.75" header="0.3" footer="0.3"/>
      <autoFilter ref="A2:AA1082"/>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1182"/>
  <sheetViews>
    <sheetView zoomScale="70" zoomScaleNormal="70" workbookViewId="0">
      <selection activeCell="F112" sqref="F112"/>
    </sheetView>
  </sheetViews>
  <sheetFormatPr defaultColWidth="12.5703125" defaultRowHeight="15" customHeight="1" x14ac:dyDescent="0.25"/>
  <cols>
    <col min="1" max="2" width="18" customWidth="1"/>
    <col min="3" max="3" width="12.42578125" customWidth="1"/>
    <col min="4" max="4" width="55" customWidth="1"/>
    <col min="5" max="5" width="13.42578125" customWidth="1"/>
    <col min="6" max="6" width="59.28515625" customWidth="1"/>
    <col min="7" max="7" width="17.42578125" customWidth="1"/>
    <col min="8" max="8" width="29.5703125" style="215" customWidth="1"/>
    <col min="9" max="9" width="32.7109375" customWidth="1"/>
    <col min="10" max="10" width="26.42578125" customWidth="1"/>
    <col min="11" max="11" width="28.7109375" customWidth="1"/>
    <col min="12" max="12" width="39.42578125" customWidth="1"/>
    <col min="13" max="13" width="16.85546875" customWidth="1"/>
    <col min="14" max="14" width="28.7109375" customWidth="1"/>
    <col min="15" max="15" width="21.28515625" customWidth="1"/>
    <col min="16" max="16" width="33.140625" style="143" customWidth="1"/>
    <col min="17" max="25" width="9" customWidth="1"/>
  </cols>
  <sheetData>
    <row r="1" spans="1:25" ht="46.5" customHeight="1" x14ac:dyDescent="0.25">
      <c r="A1" s="4" t="s">
        <v>1</v>
      </c>
      <c r="B1" s="4"/>
      <c r="C1" s="4"/>
      <c r="D1" s="5"/>
      <c r="E1" s="11"/>
      <c r="F1" s="11"/>
      <c r="G1" s="12"/>
      <c r="H1" s="10"/>
      <c r="I1" s="13"/>
      <c r="J1" s="2"/>
      <c r="K1" s="17"/>
      <c r="L1" s="15"/>
      <c r="M1" s="19"/>
      <c r="N1" s="16"/>
      <c r="O1" s="16"/>
      <c r="P1" s="121"/>
      <c r="Q1" s="18"/>
      <c r="R1" s="18"/>
      <c r="S1" s="18"/>
      <c r="T1" s="18"/>
      <c r="U1" s="18"/>
      <c r="V1" s="18"/>
      <c r="W1" s="18"/>
      <c r="X1" s="18"/>
      <c r="Y1" s="18"/>
    </row>
    <row r="2" spans="1:25" ht="126" customHeight="1" x14ac:dyDescent="0.25">
      <c r="A2" s="21" t="s">
        <v>3</v>
      </c>
      <c r="B2" s="21" t="s">
        <v>5</v>
      </c>
      <c r="C2" s="21" t="s">
        <v>6</v>
      </c>
      <c r="D2" s="21" t="s">
        <v>7</v>
      </c>
      <c r="E2" s="22" t="s">
        <v>8</v>
      </c>
      <c r="F2" s="22" t="s">
        <v>9</v>
      </c>
      <c r="G2" s="22" t="s">
        <v>10</v>
      </c>
      <c r="H2" s="23" t="s">
        <v>11</v>
      </c>
      <c r="I2" s="22" t="s">
        <v>12</v>
      </c>
      <c r="J2" s="306" t="s">
        <v>4785</v>
      </c>
      <c r="K2" s="22" t="s">
        <v>14</v>
      </c>
      <c r="L2" s="24" t="s">
        <v>13</v>
      </c>
      <c r="M2" s="24" t="s">
        <v>15</v>
      </c>
      <c r="N2" s="47" t="s">
        <v>16</v>
      </c>
      <c r="O2" s="25" t="s">
        <v>17</v>
      </c>
      <c r="P2" s="47" t="s">
        <v>53</v>
      </c>
      <c r="Q2" s="26"/>
      <c r="R2" s="26"/>
      <c r="S2" s="26"/>
      <c r="T2" s="26"/>
      <c r="U2" s="26"/>
      <c r="V2" s="26"/>
      <c r="W2" s="26"/>
      <c r="X2" s="26"/>
      <c r="Y2" s="26"/>
    </row>
    <row r="3" spans="1:25" ht="31.5" hidden="1" customHeight="1" x14ac:dyDescent="0.25">
      <c r="A3" s="27">
        <v>1</v>
      </c>
      <c r="B3" s="29" t="s">
        <v>18</v>
      </c>
      <c r="C3" s="29" t="s">
        <v>19</v>
      </c>
      <c r="D3" s="31" t="s">
        <v>20</v>
      </c>
      <c r="E3" s="337" t="s">
        <v>21</v>
      </c>
      <c r="F3" s="338" t="s">
        <v>22</v>
      </c>
      <c r="G3" s="338" t="s">
        <v>23</v>
      </c>
      <c r="H3" s="339" t="s">
        <v>24</v>
      </c>
      <c r="I3" s="36" t="s">
        <v>25</v>
      </c>
      <c r="J3" s="32"/>
      <c r="K3" s="39"/>
      <c r="L3" s="39"/>
      <c r="M3" s="39"/>
      <c r="N3" s="39"/>
      <c r="O3" s="39"/>
      <c r="P3" s="39"/>
      <c r="Q3" s="39"/>
      <c r="R3" s="39"/>
      <c r="S3" s="39"/>
      <c r="T3" s="39"/>
      <c r="U3" s="39"/>
      <c r="V3" s="39"/>
      <c r="W3" s="39"/>
      <c r="X3" s="39"/>
      <c r="Y3" s="39"/>
    </row>
    <row r="4" spans="1:25" ht="31.5" hidden="1" customHeight="1" x14ac:dyDescent="0.25">
      <c r="A4" s="28">
        <v>2</v>
      </c>
      <c r="B4" s="30" t="s">
        <v>18</v>
      </c>
      <c r="C4" s="30" t="s">
        <v>19</v>
      </c>
      <c r="D4" s="32" t="s">
        <v>26</v>
      </c>
      <c r="E4" s="334" t="s">
        <v>21</v>
      </c>
      <c r="F4" s="321" t="s">
        <v>22</v>
      </c>
      <c r="G4" s="321" t="s">
        <v>23</v>
      </c>
      <c r="H4" s="339" t="s">
        <v>24</v>
      </c>
      <c r="I4" s="36" t="s">
        <v>25</v>
      </c>
      <c r="J4" s="32"/>
      <c r="K4" s="39"/>
      <c r="L4" s="39"/>
      <c r="M4" s="39"/>
      <c r="N4" s="39"/>
      <c r="O4" s="39"/>
      <c r="P4" s="39"/>
      <c r="Q4" s="39"/>
      <c r="R4" s="39"/>
      <c r="S4" s="39"/>
      <c r="T4" s="39"/>
      <c r="U4" s="39"/>
      <c r="V4" s="39"/>
      <c r="W4" s="39"/>
      <c r="X4" s="39"/>
      <c r="Y4" s="39"/>
    </row>
    <row r="5" spans="1:25" ht="31.5" hidden="1" customHeight="1" x14ac:dyDescent="0.25">
      <c r="A5" s="28">
        <v>3</v>
      </c>
      <c r="B5" s="30" t="s">
        <v>18</v>
      </c>
      <c r="C5" s="30" t="s">
        <v>19</v>
      </c>
      <c r="D5" s="32" t="s">
        <v>27</v>
      </c>
      <c r="E5" s="334" t="s">
        <v>21</v>
      </c>
      <c r="F5" s="321" t="s">
        <v>22</v>
      </c>
      <c r="G5" s="321" t="s">
        <v>23</v>
      </c>
      <c r="H5" s="339" t="s">
        <v>24</v>
      </c>
      <c r="I5" s="36" t="s">
        <v>25</v>
      </c>
      <c r="J5" s="32"/>
      <c r="K5" s="39"/>
      <c r="L5" s="39"/>
      <c r="M5" s="39"/>
      <c r="N5" s="39"/>
      <c r="O5" s="39"/>
      <c r="P5" s="39"/>
      <c r="Q5" s="39"/>
      <c r="R5" s="39"/>
      <c r="S5" s="39"/>
      <c r="T5" s="39"/>
      <c r="U5" s="39"/>
      <c r="V5" s="39"/>
      <c r="W5" s="39"/>
      <c r="X5" s="39"/>
      <c r="Y5" s="39"/>
    </row>
    <row r="6" spans="1:25" ht="47.25" hidden="1" customHeight="1" x14ac:dyDescent="0.25">
      <c r="A6" s="28">
        <v>4</v>
      </c>
      <c r="B6" s="30" t="s">
        <v>28</v>
      </c>
      <c r="C6" s="30" t="s">
        <v>19</v>
      </c>
      <c r="D6" s="32" t="s">
        <v>29</v>
      </c>
      <c r="E6" s="334" t="s">
        <v>21</v>
      </c>
      <c r="F6" s="321" t="s">
        <v>22</v>
      </c>
      <c r="G6" s="321" t="s">
        <v>23</v>
      </c>
      <c r="H6" s="339" t="s">
        <v>24</v>
      </c>
      <c r="I6" s="41"/>
      <c r="J6" s="32"/>
      <c r="K6" s="39"/>
      <c r="L6" s="39"/>
      <c r="M6" s="39"/>
      <c r="N6" s="39"/>
      <c r="O6" s="39"/>
      <c r="P6" s="39"/>
      <c r="Q6" s="39"/>
      <c r="R6" s="39"/>
      <c r="S6" s="39"/>
      <c r="T6" s="39"/>
      <c r="U6" s="39"/>
      <c r="V6" s="39"/>
      <c r="W6" s="39"/>
      <c r="X6" s="39"/>
      <c r="Y6" s="39"/>
    </row>
    <row r="7" spans="1:25" ht="47.25" hidden="1" customHeight="1" x14ac:dyDescent="0.25">
      <c r="A7" s="28">
        <v>5</v>
      </c>
      <c r="B7" s="30" t="s">
        <v>30</v>
      </c>
      <c r="C7" s="30" t="s">
        <v>19</v>
      </c>
      <c r="D7" s="32" t="s">
        <v>31</v>
      </c>
      <c r="E7" s="334" t="s">
        <v>21</v>
      </c>
      <c r="F7" s="321" t="s">
        <v>22</v>
      </c>
      <c r="G7" s="321" t="s">
        <v>23</v>
      </c>
      <c r="H7" s="339" t="s">
        <v>24</v>
      </c>
      <c r="I7" s="36" t="s">
        <v>25</v>
      </c>
      <c r="J7" s="32"/>
      <c r="K7" s="39"/>
      <c r="L7" s="39"/>
      <c r="M7" s="39"/>
      <c r="N7" s="39"/>
      <c r="O7" s="39"/>
      <c r="P7" s="39"/>
      <c r="Q7" s="39"/>
      <c r="R7" s="39"/>
      <c r="S7" s="39"/>
      <c r="T7" s="39"/>
      <c r="U7" s="39"/>
      <c r="V7" s="39"/>
      <c r="W7" s="39"/>
      <c r="X7" s="39"/>
      <c r="Y7" s="39"/>
    </row>
    <row r="8" spans="1:25" ht="63" hidden="1" customHeight="1" x14ac:dyDescent="0.25">
      <c r="A8" s="28">
        <v>6</v>
      </c>
      <c r="B8" s="30" t="s">
        <v>30</v>
      </c>
      <c r="C8" s="30" t="s">
        <v>19</v>
      </c>
      <c r="D8" s="32" t="s">
        <v>32</v>
      </c>
      <c r="E8" s="334" t="s">
        <v>21</v>
      </c>
      <c r="F8" s="321" t="s">
        <v>33</v>
      </c>
      <c r="G8" s="321" t="s">
        <v>34</v>
      </c>
      <c r="H8" s="339" t="s">
        <v>24</v>
      </c>
      <c r="I8" s="36" t="s">
        <v>25</v>
      </c>
      <c r="J8" s="32"/>
      <c r="K8" s="39"/>
      <c r="L8" s="39"/>
      <c r="M8" s="39"/>
      <c r="N8" s="39"/>
      <c r="O8" s="39"/>
      <c r="P8" s="39"/>
      <c r="Q8" s="39"/>
      <c r="R8" s="39"/>
      <c r="S8" s="39"/>
      <c r="T8" s="39"/>
      <c r="U8" s="39"/>
      <c r="V8" s="39"/>
      <c r="W8" s="39"/>
      <c r="X8" s="39"/>
      <c r="Y8" s="39"/>
    </row>
    <row r="9" spans="1:25" ht="15.75" hidden="1" customHeight="1" x14ac:dyDescent="0.25">
      <c r="A9" s="28">
        <v>7</v>
      </c>
      <c r="B9" s="30" t="s">
        <v>36</v>
      </c>
      <c r="C9" s="30" t="s">
        <v>19</v>
      </c>
      <c r="D9" s="32" t="s">
        <v>37</v>
      </c>
      <c r="E9" s="334" t="s">
        <v>21</v>
      </c>
      <c r="F9" s="321" t="s">
        <v>38</v>
      </c>
      <c r="G9" s="321" t="s">
        <v>39</v>
      </c>
      <c r="H9" s="339" t="s">
        <v>24</v>
      </c>
      <c r="I9" s="41"/>
      <c r="J9" s="32"/>
      <c r="K9" s="37"/>
      <c r="L9" s="37"/>
      <c r="M9" s="37"/>
      <c r="N9" s="37"/>
      <c r="O9" s="37"/>
      <c r="P9" s="37"/>
      <c r="Q9" s="37"/>
      <c r="R9" s="37"/>
      <c r="S9" s="37"/>
      <c r="T9" s="37"/>
      <c r="U9" s="37"/>
      <c r="V9" s="37"/>
      <c r="W9" s="37"/>
      <c r="X9" s="37"/>
      <c r="Y9" s="37"/>
    </row>
    <row r="10" spans="1:25" ht="63" hidden="1" customHeight="1" x14ac:dyDescent="0.25">
      <c r="A10" s="28">
        <v>8</v>
      </c>
      <c r="B10" s="30" t="s">
        <v>36</v>
      </c>
      <c r="C10" s="30" t="s">
        <v>19</v>
      </c>
      <c r="D10" s="32" t="s">
        <v>32</v>
      </c>
      <c r="E10" s="334" t="s">
        <v>21</v>
      </c>
      <c r="F10" s="321" t="s">
        <v>33</v>
      </c>
      <c r="G10" s="321" t="s">
        <v>34</v>
      </c>
      <c r="H10" s="339" t="s">
        <v>24</v>
      </c>
      <c r="I10" s="36" t="s">
        <v>25</v>
      </c>
      <c r="J10" s="32"/>
      <c r="K10" s="39"/>
      <c r="L10" s="39"/>
      <c r="M10" s="39"/>
      <c r="N10" s="39"/>
      <c r="O10" s="39"/>
      <c r="P10" s="39"/>
      <c r="Q10" s="39"/>
      <c r="R10" s="39"/>
      <c r="S10" s="39"/>
      <c r="T10" s="39"/>
      <c r="U10" s="39"/>
      <c r="V10" s="39"/>
      <c r="W10" s="39"/>
      <c r="X10" s="39"/>
      <c r="Y10" s="39"/>
    </row>
    <row r="11" spans="1:25" ht="36" hidden="1" customHeight="1" x14ac:dyDescent="0.25">
      <c r="A11" s="28">
        <v>9</v>
      </c>
      <c r="B11" s="30" t="s">
        <v>18</v>
      </c>
      <c r="C11" s="30" t="s">
        <v>41</v>
      </c>
      <c r="D11" s="32" t="s">
        <v>37</v>
      </c>
      <c r="E11" s="334" t="s">
        <v>21</v>
      </c>
      <c r="F11" s="321" t="s">
        <v>42</v>
      </c>
      <c r="G11" s="321" t="s">
        <v>39</v>
      </c>
      <c r="H11" s="339" t="s">
        <v>24</v>
      </c>
      <c r="I11" s="41"/>
      <c r="J11" s="32"/>
      <c r="K11" s="39"/>
      <c r="L11" s="39"/>
      <c r="M11" s="39"/>
      <c r="N11" s="39"/>
      <c r="O11" s="39"/>
      <c r="P11" s="39"/>
      <c r="Q11" s="39"/>
      <c r="R11" s="39"/>
      <c r="S11" s="39"/>
      <c r="T11" s="39"/>
      <c r="U11" s="39"/>
      <c r="V11" s="39"/>
      <c r="W11" s="39"/>
      <c r="X11" s="39"/>
      <c r="Y11" s="39"/>
    </row>
    <row r="12" spans="1:25" ht="31.5" hidden="1" customHeight="1" x14ac:dyDescent="0.25">
      <c r="A12" s="28">
        <v>10</v>
      </c>
      <c r="B12" s="30" t="s">
        <v>18</v>
      </c>
      <c r="C12" s="30" t="s">
        <v>41</v>
      </c>
      <c r="D12" s="32" t="s">
        <v>43</v>
      </c>
      <c r="E12" s="334" t="s">
        <v>21</v>
      </c>
      <c r="F12" s="321" t="s">
        <v>44</v>
      </c>
      <c r="G12" s="321" t="s">
        <v>45</v>
      </c>
      <c r="H12" s="339" t="s">
        <v>46</v>
      </c>
      <c r="I12" s="41"/>
      <c r="J12" s="32"/>
      <c r="K12" s="39"/>
      <c r="L12" s="39"/>
      <c r="M12" s="39"/>
      <c r="N12" s="39"/>
      <c r="O12" s="39"/>
      <c r="P12" s="39"/>
      <c r="Q12" s="39"/>
      <c r="R12" s="39"/>
      <c r="S12" s="39"/>
      <c r="T12" s="39"/>
      <c r="U12" s="39"/>
      <c r="V12" s="39"/>
      <c r="W12" s="39"/>
      <c r="X12" s="39"/>
      <c r="Y12" s="39"/>
    </row>
    <row r="13" spans="1:25" ht="15.75" hidden="1" customHeight="1" x14ac:dyDescent="0.25">
      <c r="A13" s="28">
        <v>11</v>
      </c>
      <c r="B13" s="30" t="s">
        <v>18</v>
      </c>
      <c r="C13" s="30" t="s">
        <v>41</v>
      </c>
      <c r="D13" s="32" t="s">
        <v>47</v>
      </c>
      <c r="E13" s="334" t="s">
        <v>21</v>
      </c>
      <c r="F13" s="321" t="s">
        <v>44</v>
      </c>
      <c r="G13" s="321" t="s">
        <v>45</v>
      </c>
      <c r="H13" s="339" t="s">
        <v>46</v>
      </c>
      <c r="I13" s="41"/>
      <c r="J13" s="32"/>
      <c r="K13" s="39"/>
      <c r="L13" s="39"/>
      <c r="M13" s="39"/>
      <c r="N13" s="39"/>
      <c r="O13" s="39"/>
      <c r="P13" s="39"/>
      <c r="Q13" s="39"/>
      <c r="R13" s="39"/>
      <c r="S13" s="39"/>
      <c r="T13" s="39"/>
      <c r="U13" s="39"/>
      <c r="V13" s="39"/>
      <c r="W13" s="39"/>
      <c r="X13" s="39"/>
      <c r="Y13" s="39"/>
    </row>
    <row r="14" spans="1:25" ht="15.75" hidden="1" customHeight="1" x14ac:dyDescent="0.25">
      <c r="A14" s="28">
        <v>12</v>
      </c>
      <c r="B14" s="30" t="s">
        <v>18</v>
      </c>
      <c r="C14" s="30" t="s">
        <v>41</v>
      </c>
      <c r="D14" s="32" t="s">
        <v>50</v>
      </c>
      <c r="E14" s="334" t="s">
        <v>21</v>
      </c>
      <c r="F14" s="321" t="s">
        <v>44</v>
      </c>
      <c r="G14" s="321" t="s">
        <v>45</v>
      </c>
      <c r="H14" s="339" t="s">
        <v>46</v>
      </c>
      <c r="I14" s="41"/>
      <c r="J14" s="32"/>
      <c r="K14" s="39"/>
      <c r="L14" s="39"/>
      <c r="M14" s="39"/>
      <c r="N14" s="39"/>
      <c r="O14" s="39"/>
      <c r="P14" s="39"/>
      <c r="Q14" s="39"/>
      <c r="R14" s="39"/>
      <c r="S14" s="39"/>
      <c r="T14" s="39"/>
      <c r="U14" s="39"/>
      <c r="V14" s="39"/>
      <c r="W14" s="39"/>
      <c r="X14" s="39"/>
      <c r="Y14" s="39"/>
    </row>
    <row r="15" spans="1:25" ht="31.5" hidden="1" customHeight="1" x14ac:dyDescent="0.25">
      <c r="A15" s="28">
        <v>13</v>
      </c>
      <c r="B15" s="30" t="s">
        <v>18</v>
      </c>
      <c r="C15" s="30" t="s">
        <v>41</v>
      </c>
      <c r="D15" s="32" t="s">
        <v>54</v>
      </c>
      <c r="E15" s="334" t="s">
        <v>21</v>
      </c>
      <c r="F15" s="321" t="s">
        <v>55</v>
      </c>
      <c r="G15" s="321" t="s">
        <v>56</v>
      </c>
      <c r="H15" s="339" t="s">
        <v>46</v>
      </c>
      <c r="I15" s="41"/>
      <c r="J15" s="32"/>
      <c r="K15" s="39"/>
      <c r="L15" s="39"/>
      <c r="M15" s="39"/>
      <c r="N15" s="39"/>
      <c r="O15" s="39"/>
      <c r="P15" s="39"/>
      <c r="Q15" s="39"/>
      <c r="R15" s="39"/>
      <c r="S15" s="39"/>
      <c r="T15" s="39"/>
      <c r="U15" s="39"/>
      <c r="V15" s="39"/>
      <c r="W15" s="39"/>
      <c r="X15" s="39"/>
      <c r="Y15" s="39"/>
    </row>
    <row r="16" spans="1:25" ht="15.75" customHeight="1" x14ac:dyDescent="0.25">
      <c r="A16" s="28">
        <v>14</v>
      </c>
      <c r="B16" s="30" t="s">
        <v>28</v>
      </c>
      <c r="C16" s="30" t="s">
        <v>41</v>
      </c>
      <c r="D16" s="32" t="s">
        <v>37</v>
      </c>
      <c r="E16" s="334" t="s">
        <v>58</v>
      </c>
      <c r="F16" s="340" t="s">
        <v>59</v>
      </c>
      <c r="G16" s="335" t="s">
        <v>39</v>
      </c>
      <c r="H16" s="339" t="s">
        <v>24</v>
      </c>
      <c r="I16" s="41"/>
      <c r="J16" s="32"/>
      <c r="K16" s="39"/>
      <c r="L16" s="39"/>
      <c r="M16" s="39"/>
      <c r="N16" s="39"/>
      <c r="O16" s="39"/>
      <c r="P16" s="39"/>
      <c r="Q16" s="39"/>
      <c r="R16" s="39"/>
      <c r="S16" s="39"/>
      <c r="T16" s="39"/>
      <c r="U16" s="39"/>
      <c r="V16" s="39"/>
      <c r="W16" s="39"/>
      <c r="X16" s="39"/>
      <c r="Y16" s="39"/>
    </row>
    <row r="17" spans="1:25" ht="31.5" customHeight="1" x14ac:dyDescent="0.25">
      <c r="A17" s="28">
        <v>15</v>
      </c>
      <c r="B17" s="30" t="s">
        <v>28</v>
      </c>
      <c r="C17" s="30" t="s">
        <v>41</v>
      </c>
      <c r="D17" s="32" t="s">
        <v>54</v>
      </c>
      <c r="E17" s="334" t="s">
        <v>21</v>
      </c>
      <c r="F17" s="335" t="s">
        <v>57</v>
      </c>
      <c r="G17" s="335" t="s">
        <v>56</v>
      </c>
      <c r="H17" s="339" t="s">
        <v>46</v>
      </c>
      <c r="I17" s="41"/>
      <c r="J17" s="32"/>
      <c r="K17" s="39"/>
      <c r="L17" s="39"/>
      <c r="M17" s="39"/>
      <c r="N17" s="39"/>
      <c r="O17" s="39"/>
      <c r="P17" s="39"/>
      <c r="Q17" s="39"/>
      <c r="R17" s="39"/>
      <c r="S17" s="39"/>
      <c r="T17" s="39"/>
      <c r="U17" s="39"/>
      <c r="V17" s="39"/>
      <c r="W17" s="39"/>
      <c r="X17" s="39"/>
      <c r="Y17" s="39"/>
    </row>
    <row r="18" spans="1:25" ht="15.75" hidden="1" customHeight="1" x14ac:dyDescent="0.25">
      <c r="A18" s="28">
        <v>16</v>
      </c>
      <c r="B18" s="30" t="s">
        <v>30</v>
      </c>
      <c r="C18" s="30" t="s">
        <v>41</v>
      </c>
      <c r="D18" s="32" t="s">
        <v>37</v>
      </c>
      <c r="E18" s="334" t="s">
        <v>21</v>
      </c>
      <c r="F18" s="335" t="s">
        <v>57</v>
      </c>
      <c r="G18" s="335" t="s">
        <v>39</v>
      </c>
      <c r="H18" s="339" t="s">
        <v>24</v>
      </c>
      <c r="I18" s="41"/>
      <c r="J18" s="32"/>
      <c r="K18" s="39"/>
      <c r="L18" s="39"/>
      <c r="M18" s="39"/>
      <c r="N18" s="39"/>
      <c r="O18" s="39"/>
      <c r="P18" s="39"/>
      <c r="Q18" s="39"/>
      <c r="R18" s="39"/>
      <c r="S18" s="39"/>
      <c r="T18" s="39"/>
      <c r="U18" s="39"/>
      <c r="V18" s="39"/>
      <c r="W18" s="39"/>
      <c r="X18" s="39"/>
      <c r="Y18" s="39"/>
    </row>
    <row r="19" spans="1:25" ht="31.5" hidden="1" customHeight="1" x14ac:dyDescent="0.25">
      <c r="A19" s="28">
        <v>17</v>
      </c>
      <c r="B19" s="30" t="s">
        <v>30</v>
      </c>
      <c r="C19" s="30" t="s">
        <v>41</v>
      </c>
      <c r="D19" s="32" t="s">
        <v>43</v>
      </c>
      <c r="E19" s="334" t="s">
        <v>21</v>
      </c>
      <c r="F19" s="335" t="s">
        <v>57</v>
      </c>
      <c r="G19" s="335" t="s">
        <v>45</v>
      </c>
      <c r="H19" s="339" t="s">
        <v>46</v>
      </c>
      <c r="I19" s="41"/>
      <c r="J19" s="32"/>
      <c r="K19" s="39"/>
      <c r="L19" s="39"/>
      <c r="M19" s="39"/>
      <c r="N19" s="39"/>
      <c r="O19" s="39"/>
      <c r="P19" s="39"/>
      <c r="Q19" s="39"/>
      <c r="R19" s="39"/>
      <c r="S19" s="39"/>
      <c r="T19" s="39"/>
      <c r="U19" s="39"/>
      <c r="V19" s="39"/>
      <c r="W19" s="39"/>
      <c r="X19" s="39"/>
      <c r="Y19" s="39"/>
    </row>
    <row r="20" spans="1:25" ht="15.75" hidden="1" customHeight="1" x14ac:dyDescent="0.25">
      <c r="A20" s="28">
        <v>18</v>
      </c>
      <c r="B20" s="30" t="s">
        <v>30</v>
      </c>
      <c r="C20" s="30" t="s">
        <v>41</v>
      </c>
      <c r="D20" s="32" t="s">
        <v>47</v>
      </c>
      <c r="E20" s="334" t="s">
        <v>21</v>
      </c>
      <c r="F20" s="335" t="s">
        <v>57</v>
      </c>
      <c r="G20" s="335" t="s">
        <v>45</v>
      </c>
      <c r="H20" s="339" t="s">
        <v>46</v>
      </c>
      <c r="I20" s="41"/>
      <c r="J20" s="32"/>
      <c r="K20" s="39"/>
      <c r="L20" s="39"/>
      <c r="M20" s="39"/>
      <c r="N20" s="39"/>
      <c r="O20" s="39"/>
      <c r="P20" s="39"/>
      <c r="Q20" s="39"/>
      <c r="R20" s="39"/>
      <c r="S20" s="39"/>
      <c r="T20" s="39"/>
      <c r="U20" s="39"/>
      <c r="V20" s="39"/>
      <c r="W20" s="39"/>
      <c r="X20" s="39"/>
      <c r="Y20" s="39"/>
    </row>
    <row r="21" spans="1:25" ht="31.5" hidden="1" customHeight="1" x14ac:dyDescent="0.25">
      <c r="A21" s="28">
        <v>19</v>
      </c>
      <c r="B21" s="30" t="s">
        <v>30</v>
      </c>
      <c r="C21" s="30" t="s">
        <v>41</v>
      </c>
      <c r="D21" s="32" t="s">
        <v>54</v>
      </c>
      <c r="E21" s="334" t="s">
        <v>21</v>
      </c>
      <c r="F21" s="335" t="s">
        <v>57</v>
      </c>
      <c r="G21" s="335" t="s">
        <v>56</v>
      </c>
      <c r="H21" s="339" t="s">
        <v>46</v>
      </c>
      <c r="I21" s="41"/>
      <c r="J21" s="32"/>
      <c r="K21" s="39"/>
      <c r="L21" s="39"/>
      <c r="M21" s="39"/>
      <c r="N21" s="39"/>
      <c r="O21" s="39"/>
      <c r="P21" s="39"/>
      <c r="Q21" s="39"/>
      <c r="R21" s="39"/>
      <c r="S21" s="39"/>
      <c r="T21" s="39"/>
      <c r="U21" s="39"/>
      <c r="V21" s="39"/>
      <c r="W21" s="39"/>
      <c r="X21" s="39"/>
      <c r="Y21" s="39"/>
    </row>
    <row r="22" spans="1:25" ht="15.75" hidden="1" customHeight="1" x14ac:dyDescent="0.25">
      <c r="A22" s="28">
        <v>20</v>
      </c>
      <c r="B22" s="30" t="s">
        <v>36</v>
      </c>
      <c r="C22" s="30" t="s">
        <v>41</v>
      </c>
      <c r="D22" s="32" t="s">
        <v>37</v>
      </c>
      <c r="E22" s="334" t="s">
        <v>21</v>
      </c>
      <c r="F22" s="321" t="s">
        <v>44</v>
      </c>
      <c r="G22" s="321" t="s">
        <v>39</v>
      </c>
      <c r="H22" s="339" t="s">
        <v>24</v>
      </c>
      <c r="I22" s="41"/>
      <c r="J22" s="32"/>
      <c r="K22" s="39"/>
      <c r="L22" s="39"/>
      <c r="M22" s="39"/>
      <c r="N22" s="39"/>
      <c r="O22" s="39"/>
      <c r="P22" s="39"/>
      <c r="Q22" s="39"/>
      <c r="R22" s="39"/>
      <c r="S22" s="39"/>
      <c r="T22" s="39"/>
      <c r="U22" s="39"/>
      <c r="V22" s="39"/>
      <c r="W22" s="39"/>
      <c r="X22" s="39"/>
      <c r="Y22" s="39"/>
    </row>
    <row r="23" spans="1:25" ht="31.5" hidden="1" customHeight="1" x14ac:dyDescent="0.25">
      <c r="A23" s="28">
        <v>21</v>
      </c>
      <c r="B23" s="30" t="s">
        <v>36</v>
      </c>
      <c r="C23" s="30" t="s">
        <v>41</v>
      </c>
      <c r="D23" s="32" t="s">
        <v>43</v>
      </c>
      <c r="E23" s="334" t="s">
        <v>21</v>
      </c>
      <c r="F23" s="321" t="s">
        <v>44</v>
      </c>
      <c r="G23" s="321" t="s">
        <v>45</v>
      </c>
      <c r="H23" s="339" t="s">
        <v>46</v>
      </c>
      <c r="I23" s="41"/>
      <c r="J23" s="32"/>
      <c r="K23" s="39"/>
      <c r="L23" s="39"/>
      <c r="M23" s="39"/>
      <c r="N23" s="39"/>
      <c r="O23" s="39"/>
      <c r="P23" s="39"/>
      <c r="Q23" s="39"/>
      <c r="R23" s="39"/>
      <c r="S23" s="39"/>
      <c r="T23" s="39"/>
      <c r="U23" s="39"/>
      <c r="V23" s="39"/>
      <c r="W23" s="39"/>
      <c r="X23" s="39"/>
      <c r="Y23" s="39"/>
    </row>
    <row r="24" spans="1:25" ht="15.75" hidden="1" customHeight="1" x14ac:dyDescent="0.25">
      <c r="A24" s="28">
        <v>22</v>
      </c>
      <c r="B24" s="30" t="s">
        <v>36</v>
      </c>
      <c r="C24" s="30" t="s">
        <v>41</v>
      </c>
      <c r="D24" s="32" t="s">
        <v>47</v>
      </c>
      <c r="E24" s="334" t="s">
        <v>21</v>
      </c>
      <c r="F24" s="321" t="s">
        <v>44</v>
      </c>
      <c r="G24" s="321" t="s">
        <v>45</v>
      </c>
      <c r="H24" s="339" t="s">
        <v>46</v>
      </c>
      <c r="I24" s="41"/>
      <c r="J24" s="32"/>
      <c r="K24" s="39"/>
      <c r="L24" s="39"/>
      <c r="M24" s="39"/>
      <c r="N24" s="39"/>
      <c r="O24" s="39"/>
      <c r="P24" s="39"/>
      <c r="Q24" s="39"/>
      <c r="R24" s="39"/>
      <c r="S24" s="39"/>
      <c r="T24" s="39"/>
      <c r="U24" s="39"/>
      <c r="V24" s="39"/>
      <c r="W24" s="39"/>
      <c r="X24" s="39"/>
      <c r="Y24" s="39"/>
    </row>
    <row r="25" spans="1:25" ht="31.5" hidden="1" customHeight="1" x14ac:dyDescent="0.25">
      <c r="A25" s="28">
        <v>23</v>
      </c>
      <c r="B25" s="30" t="s">
        <v>36</v>
      </c>
      <c r="C25" s="30" t="s">
        <v>41</v>
      </c>
      <c r="D25" s="32" t="s">
        <v>54</v>
      </c>
      <c r="E25" s="334" t="s">
        <v>21</v>
      </c>
      <c r="F25" s="321" t="s">
        <v>44</v>
      </c>
      <c r="G25" s="321" t="s">
        <v>56</v>
      </c>
      <c r="H25" s="339" t="s">
        <v>46</v>
      </c>
      <c r="I25" s="41"/>
      <c r="J25" s="32"/>
      <c r="K25" s="39"/>
      <c r="L25" s="39"/>
      <c r="M25" s="39"/>
      <c r="N25" s="39"/>
      <c r="O25" s="39"/>
      <c r="P25" s="39"/>
      <c r="Q25" s="39"/>
      <c r="R25" s="39"/>
      <c r="S25" s="39"/>
      <c r="T25" s="39"/>
      <c r="U25" s="39"/>
      <c r="V25" s="39"/>
      <c r="W25" s="39"/>
      <c r="X25" s="39"/>
      <c r="Y25" s="39"/>
    </row>
    <row r="26" spans="1:25" ht="15.75" hidden="1" customHeight="1" x14ac:dyDescent="0.25">
      <c r="A26" s="28">
        <v>24</v>
      </c>
      <c r="B26" s="30" t="s">
        <v>36</v>
      </c>
      <c r="C26" s="30" t="s">
        <v>41</v>
      </c>
      <c r="D26" s="32" t="s">
        <v>60</v>
      </c>
      <c r="E26" s="334" t="s">
        <v>21</v>
      </c>
      <c r="F26" s="321" t="s">
        <v>44</v>
      </c>
      <c r="G26" s="321" t="s">
        <v>61</v>
      </c>
      <c r="H26" s="339" t="s">
        <v>46</v>
      </c>
      <c r="I26" s="41"/>
      <c r="J26" s="32"/>
      <c r="K26" s="39"/>
      <c r="L26" s="39"/>
      <c r="M26" s="39"/>
      <c r="N26" s="39"/>
      <c r="O26" s="39"/>
      <c r="P26" s="39"/>
      <c r="Q26" s="39"/>
      <c r="R26" s="39"/>
      <c r="S26" s="39"/>
      <c r="T26" s="39"/>
      <c r="U26" s="39"/>
      <c r="V26" s="39"/>
      <c r="W26" s="39"/>
      <c r="X26" s="39"/>
      <c r="Y26" s="39"/>
    </row>
    <row r="27" spans="1:25" ht="110.25" hidden="1" customHeight="1" x14ac:dyDescent="0.25">
      <c r="A27" s="28">
        <v>25</v>
      </c>
      <c r="B27" s="30" t="s">
        <v>62</v>
      </c>
      <c r="C27" s="30" t="s">
        <v>63</v>
      </c>
      <c r="D27" s="32" t="s">
        <v>64</v>
      </c>
      <c r="E27" s="334" t="s">
        <v>58</v>
      </c>
      <c r="F27" s="321" t="s">
        <v>65</v>
      </c>
      <c r="G27" s="321" t="s">
        <v>66</v>
      </c>
      <c r="H27" s="339" t="s">
        <v>24</v>
      </c>
      <c r="I27" s="41"/>
      <c r="J27" s="32"/>
      <c r="K27" s="39"/>
      <c r="L27" s="39"/>
      <c r="M27" s="39"/>
      <c r="N27" s="39"/>
      <c r="O27" s="39"/>
      <c r="P27" s="39"/>
      <c r="Q27" s="39"/>
      <c r="R27" s="39"/>
      <c r="S27" s="39"/>
      <c r="T27" s="39"/>
      <c r="U27" s="39"/>
      <c r="V27" s="39"/>
      <c r="W27" s="39"/>
      <c r="X27" s="39"/>
      <c r="Y27" s="39"/>
    </row>
    <row r="28" spans="1:25" ht="189" hidden="1" customHeight="1" x14ac:dyDescent="0.25">
      <c r="A28" s="28">
        <v>26</v>
      </c>
      <c r="B28" s="30" t="s">
        <v>62</v>
      </c>
      <c r="C28" s="30" t="s">
        <v>63</v>
      </c>
      <c r="D28" s="32" t="s">
        <v>67</v>
      </c>
      <c r="E28" s="334" t="s">
        <v>58</v>
      </c>
      <c r="F28" s="321" t="s">
        <v>59</v>
      </c>
      <c r="G28" s="321" t="s">
        <v>66</v>
      </c>
      <c r="H28" s="339" t="s">
        <v>24</v>
      </c>
      <c r="I28" s="41"/>
      <c r="J28" s="32"/>
      <c r="K28" s="39"/>
      <c r="L28" s="39"/>
      <c r="M28" s="39"/>
      <c r="N28" s="39"/>
      <c r="O28" s="39"/>
      <c r="P28" s="39"/>
      <c r="Q28" s="39"/>
      <c r="R28" s="39"/>
      <c r="S28" s="39"/>
      <c r="T28" s="39"/>
      <c r="U28" s="39"/>
      <c r="V28" s="39"/>
      <c r="W28" s="39"/>
      <c r="X28" s="39"/>
      <c r="Y28" s="39"/>
    </row>
    <row r="29" spans="1:25" ht="110.25" hidden="1" customHeight="1" x14ac:dyDescent="0.25">
      <c r="A29" s="28">
        <v>27</v>
      </c>
      <c r="B29" s="30" t="s">
        <v>62</v>
      </c>
      <c r="C29" s="30" t="s">
        <v>63</v>
      </c>
      <c r="D29" s="32" t="s">
        <v>68</v>
      </c>
      <c r="E29" s="334" t="s">
        <v>58</v>
      </c>
      <c r="F29" s="321" t="s">
        <v>69</v>
      </c>
      <c r="G29" s="321" t="s">
        <v>23</v>
      </c>
      <c r="H29" s="339" t="s">
        <v>24</v>
      </c>
      <c r="I29" s="36" t="s">
        <v>25</v>
      </c>
      <c r="J29" s="32"/>
      <c r="K29" s="39"/>
      <c r="L29" s="39"/>
      <c r="M29" s="39"/>
      <c r="N29" s="39"/>
      <c r="O29" s="39"/>
      <c r="P29" s="39"/>
      <c r="Q29" s="39"/>
      <c r="R29" s="39"/>
      <c r="S29" s="39"/>
      <c r="T29" s="39"/>
      <c r="U29" s="39"/>
      <c r="V29" s="39"/>
      <c r="W29" s="39"/>
      <c r="X29" s="39"/>
      <c r="Y29" s="39"/>
    </row>
    <row r="30" spans="1:25" ht="94.5" hidden="1" customHeight="1" x14ac:dyDescent="0.25">
      <c r="A30" s="28">
        <v>28</v>
      </c>
      <c r="B30" s="30" t="s">
        <v>62</v>
      </c>
      <c r="C30" s="30" t="s">
        <v>63</v>
      </c>
      <c r="D30" s="32" t="s">
        <v>70</v>
      </c>
      <c r="E30" s="334" t="s">
        <v>21</v>
      </c>
      <c r="F30" s="321" t="s">
        <v>71</v>
      </c>
      <c r="G30" s="321" t="s">
        <v>66</v>
      </c>
      <c r="H30" s="339" t="s">
        <v>46</v>
      </c>
      <c r="I30" s="41"/>
      <c r="J30" s="32"/>
      <c r="K30" s="39"/>
      <c r="L30" s="39"/>
      <c r="M30" s="39"/>
      <c r="N30" s="39"/>
      <c r="O30" s="39"/>
      <c r="P30" s="39"/>
      <c r="Q30" s="39"/>
      <c r="R30" s="39"/>
      <c r="S30" s="39"/>
      <c r="T30" s="39"/>
      <c r="U30" s="39"/>
      <c r="V30" s="39"/>
      <c r="W30" s="39"/>
      <c r="X30" s="39"/>
      <c r="Y30" s="39"/>
    </row>
    <row r="31" spans="1:25" ht="236.25" hidden="1" customHeight="1" x14ac:dyDescent="0.25">
      <c r="A31" s="28">
        <v>29</v>
      </c>
      <c r="B31" s="30" t="s">
        <v>62</v>
      </c>
      <c r="C31" s="30" t="s">
        <v>63</v>
      </c>
      <c r="D31" s="32" t="s">
        <v>76</v>
      </c>
      <c r="E31" s="334" t="s">
        <v>58</v>
      </c>
      <c r="F31" s="321" t="s">
        <v>74</v>
      </c>
      <c r="G31" s="321" t="s">
        <v>66</v>
      </c>
      <c r="H31" s="339" t="s">
        <v>24</v>
      </c>
      <c r="I31" s="41"/>
      <c r="J31" s="32"/>
      <c r="K31" s="39"/>
      <c r="L31" s="39"/>
      <c r="M31" s="39"/>
      <c r="N31" s="39"/>
      <c r="O31" s="39"/>
      <c r="P31" s="39"/>
      <c r="Q31" s="39"/>
      <c r="R31" s="39"/>
      <c r="S31" s="39"/>
      <c r="T31" s="39"/>
      <c r="U31" s="39"/>
      <c r="V31" s="39"/>
      <c r="W31" s="39"/>
      <c r="X31" s="39"/>
      <c r="Y31" s="39"/>
    </row>
    <row r="32" spans="1:25" ht="315" hidden="1" customHeight="1" x14ac:dyDescent="0.25">
      <c r="A32" s="28">
        <v>30</v>
      </c>
      <c r="B32" s="30" t="s">
        <v>62</v>
      </c>
      <c r="C32" s="30" t="s">
        <v>63</v>
      </c>
      <c r="D32" s="32" t="s">
        <v>78</v>
      </c>
      <c r="E32" s="334" t="s">
        <v>58</v>
      </c>
      <c r="F32" s="321" t="s">
        <v>77</v>
      </c>
      <c r="G32" s="321" t="s">
        <v>66</v>
      </c>
      <c r="H32" s="339" t="s">
        <v>24</v>
      </c>
      <c r="I32" s="41"/>
      <c r="J32" s="32"/>
      <c r="K32" s="39"/>
      <c r="L32" s="39"/>
      <c r="M32" s="39"/>
      <c r="N32" s="39"/>
      <c r="O32" s="39"/>
      <c r="P32" s="39"/>
      <c r="Q32" s="39"/>
      <c r="R32" s="39"/>
      <c r="S32" s="39"/>
      <c r="T32" s="39"/>
      <c r="U32" s="39"/>
      <c r="V32" s="39"/>
      <c r="W32" s="39"/>
      <c r="X32" s="39"/>
      <c r="Y32" s="39"/>
    </row>
    <row r="33" spans="1:25" ht="378" hidden="1" customHeight="1" x14ac:dyDescent="0.25">
      <c r="A33" s="28">
        <v>31</v>
      </c>
      <c r="B33" s="30" t="s">
        <v>62</v>
      </c>
      <c r="C33" s="30" t="s">
        <v>63</v>
      </c>
      <c r="D33" s="32" t="s">
        <v>81</v>
      </c>
      <c r="E33" s="334" t="s">
        <v>58</v>
      </c>
      <c r="F33" s="321" t="s">
        <v>80</v>
      </c>
      <c r="G33" s="321" t="s">
        <v>66</v>
      </c>
      <c r="H33" s="339" t="s">
        <v>24</v>
      </c>
      <c r="I33" s="41"/>
      <c r="J33" s="32"/>
      <c r="K33" s="39"/>
      <c r="L33" s="39"/>
      <c r="M33" s="39"/>
      <c r="N33" s="39"/>
      <c r="O33" s="39"/>
      <c r="P33" s="39"/>
      <c r="Q33" s="39"/>
      <c r="R33" s="39"/>
      <c r="S33" s="39"/>
      <c r="T33" s="39"/>
      <c r="U33" s="39"/>
      <c r="V33" s="39"/>
      <c r="W33" s="39"/>
      <c r="X33" s="39"/>
      <c r="Y33" s="39"/>
    </row>
    <row r="34" spans="1:25" ht="220.5" hidden="1" customHeight="1" x14ac:dyDescent="0.25">
      <c r="A34" s="28">
        <v>32</v>
      </c>
      <c r="B34" s="30" t="s">
        <v>62</v>
      </c>
      <c r="C34" s="30" t="s">
        <v>63</v>
      </c>
      <c r="D34" s="32" t="s">
        <v>84</v>
      </c>
      <c r="E34" s="334" t="s">
        <v>58</v>
      </c>
      <c r="F34" s="321" t="s">
        <v>83</v>
      </c>
      <c r="G34" s="321" t="s">
        <v>66</v>
      </c>
      <c r="H34" s="339" t="s">
        <v>24</v>
      </c>
      <c r="I34" s="41"/>
      <c r="J34" s="32"/>
      <c r="K34" s="39"/>
      <c r="L34" s="39"/>
      <c r="M34" s="39"/>
      <c r="N34" s="39"/>
      <c r="O34" s="39"/>
      <c r="P34" s="39"/>
      <c r="Q34" s="39"/>
      <c r="R34" s="39"/>
      <c r="S34" s="39"/>
      <c r="T34" s="39"/>
      <c r="U34" s="39"/>
      <c r="V34" s="39"/>
      <c r="W34" s="39"/>
      <c r="X34" s="39"/>
      <c r="Y34" s="39"/>
    </row>
    <row r="35" spans="1:25" ht="220.5" hidden="1" customHeight="1" x14ac:dyDescent="0.25">
      <c r="A35" s="28">
        <v>33</v>
      </c>
      <c r="B35" s="30" t="s">
        <v>62</v>
      </c>
      <c r="C35" s="30" t="s">
        <v>63</v>
      </c>
      <c r="D35" s="32" t="s">
        <v>90</v>
      </c>
      <c r="E35" s="334" t="s">
        <v>21</v>
      </c>
      <c r="F35" s="321" t="s">
        <v>86</v>
      </c>
      <c r="G35" s="321" t="s">
        <v>87</v>
      </c>
      <c r="H35" s="339" t="s">
        <v>46</v>
      </c>
      <c r="I35" s="41"/>
      <c r="J35" s="32"/>
      <c r="K35" s="39"/>
      <c r="L35" s="39"/>
      <c r="M35" s="39"/>
      <c r="N35" s="39"/>
      <c r="O35" s="39"/>
      <c r="P35" s="39"/>
      <c r="Q35" s="39"/>
      <c r="R35" s="39"/>
      <c r="S35" s="39"/>
      <c r="T35" s="39"/>
      <c r="U35" s="39"/>
      <c r="V35" s="39"/>
      <c r="W35" s="39"/>
      <c r="X35" s="39"/>
      <c r="Y35" s="39"/>
    </row>
    <row r="36" spans="1:25" ht="126" hidden="1" customHeight="1" x14ac:dyDescent="0.25">
      <c r="A36" s="28">
        <v>34</v>
      </c>
      <c r="B36" s="30" t="s">
        <v>62</v>
      </c>
      <c r="C36" s="30" t="s">
        <v>63</v>
      </c>
      <c r="D36" s="32" t="s">
        <v>92</v>
      </c>
      <c r="E36" s="334" t="s">
        <v>21</v>
      </c>
      <c r="F36" s="321" t="s">
        <v>89</v>
      </c>
      <c r="G36" s="321" t="s">
        <v>66</v>
      </c>
      <c r="H36" s="339" t="s">
        <v>24</v>
      </c>
      <c r="I36" s="41"/>
      <c r="J36" s="32"/>
      <c r="K36" s="39"/>
      <c r="L36" s="39"/>
      <c r="M36" s="39"/>
      <c r="N36" s="39"/>
      <c r="O36" s="39"/>
      <c r="P36" s="39"/>
      <c r="Q36" s="39"/>
      <c r="R36" s="39"/>
      <c r="S36" s="39"/>
      <c r="T36" s="39"/>
      <c r="U36" s="39"/>
      <c r="V36" s="39"/>
      <c r="W36" s="39"/>
      <c r="X36" s="39"/>
      <c r="Y36" s="39"/>
    </row>
    <row r="37" spans="1:25" ht="220.5" hidden="1" customHeight="1" x14ac:dyDescent="0.25">
      <c r="A37" s="28">
        <v>35</v>
      </c>
      <c r="B37" s="30" t="s">
        <v>62</v>
      </c>
      <c r="C37" s="30" t="s">
        <v>63</v>
      </c>
      <c r="D37" s="32" t="s">
        <v>97</v>
      </c>
      <c r="E37" s="334" t="s">
        <v>21</v>
      </c>
      <c r="F37" s="321" t="s">
        <v>86</v>
      </c>
      <c r="G37" s="321" t="s">
        <v>66</v>
      </c>
      <c r="H37" s="339" t="s">
        <v>24</v>
      </c>
      <c r="I37" s="41"/>
      <c r="J37" s="32"/>
      <c r="K37" s="39"/>
      <c r="L37" s="39"/>
      <c r="M37" s="39"/>
      <c r="N37" s="39"/>
      <c r="O37" s="39"/>
      <c r="P37" s="39"/>
      <c r="Q37" s="39"/>
      <c r="R37" s="39"/>
      <c r="S37" s="39"/>
      <c r="T37" s="39"/>
      <c r="U37" s="39"/>
      <c r="V37" s="39"/>
      <c r="W37" s="39"/>
      <c r="X37" s="39"/>
      <c r="Y37" s="39"/>
    </row>
    <row r="38" spans="1:25" ht="189" hidden="1" customHeight="1" x14ac:dyDescent="0.25">
      <c r="A38" s="28">
        <v>36</v>
      </c>
      <c r="B38" s="30" t="s">
        <v>62</v>
      </c>
      <c r="C38" s="30" t="s">
        <v>63</v>
      </c>
      <c r="D38" s="32" t="s">
        <v>101</v>
      </c>
      <c r="E38" s="334" t="s">
        <v>21</v>
      </c>
      <c r="F38" s="321" t="s">
        <v>95</v>
      </c>
      <c r="G38" s="321" t="s">
        <v>66</v>
      </c>
      <c r="H38" s="339" t="s">
        <v>24</v>
      </c>
      <c r="I38" s="41"/>
      <c r="J38" s="32"/>
      <c r="K38" s="39"/>
      <c r="L38" s="39"/>
      <c r="M38" s="39"/>
      <c r="N38" s="39"/>
      <c r="O38" s="39"/>
      <c r="P38" s="39"/>
      <c r="Q38" s="39"/>
      <c r="R38" s="39"/>
      <c r="S38" s="39"/>
      <c r="T38" s="39"/>
      <c r="U38" s="39"/>
      <c r="V38" s="39"/>
      <c r="W38" s="39"/>
      <c r="X38" s="39"/>
      <c r="Y38" s="39"/>
    </row>
    <row r="39" spans="1:25" ht="126" hidden="1" customHeight="1" x14ac:dyDescent="0.25">
      <c r="A39" s="28">
        <v>37</v>
      </c>
      <c r="B39" s="30" t="s">
        <v>62</v>
      </c>
      <c r="C39" s="30" t="s">
        <v>63</v>
      </c>
      <c r="D39" s="32" t="s">
        <v>104</v>
      </c>
      <c r="E39" s="334" t="s">
        <v>58</v>
      </c>
      <c r="F39" s="321" t="s">
        <v>99</v>
      </c>
      <c r="G39" s="321" t="s">
        <v>100</v>
      </c>
      <c r="H39" s="339" t="s">
        <v>24</v>
      </c>
      <c r="I39" s="41"/>
      <c r="J39" s="32"/>
      <c r="K39" s="39"/>
      <c r="L39" s="39"/>
      <c r="M39" s="39"/>
      <c r="N39" s="39"/>
      <c r="O39" s="39"/>
      <c r="P39" s="39"/>
      <c r="Q39" s="39"/>
      <c r="R39" s="39"/>
      <c r="S39" s="39"/>
      <c r="T39" s="39"/>
      <c r="U39" s="39"/>
      <c r="V39" s="39"/>
      <c r="W39" s="39"/>
      <c r="X39" s="39"/>
      <c r="Y39" s="39"/>
    </row>
    <row r="40" spans="1:25" ht="157.5" hidden="1" customHeight="1" x14ac:dyDescent="0.25">
      <c r="A40" s="28">
        <v>38</v>
      </c>
      <c r="B40" s="30" t="s">
        <v>62</v>
      </c>
      <c r="C40" s="30" t="s">
        <v>63</v>
      </c>
      <c r="D40" s="32" t="s">
        <v>110</v>
      </c>
      <c r="E40" s="334" t="s">
        <v>58</v>
      </c>
      <c r="F40" s="321" t="s">
        <v>103</v>
      </c>
      <c r="G40" s="321" t="s">
        <v>100</v>
      </c>
      <c r="H40" s="339" t="s">
        <v>24</v>
      </c>
      <c r="I40" s="41"/>
      <c r="J40" s="32"/>
      <c r="K40" s="39"/>
      <c r="L40" s="39"/>
      <c r="M40" s="39"/>
      <c r="N40" s="39"/>
      <c r="O40" s="39"/>
      <c r="P40" s="39"/>
      <c r="Q40" s="39"/>
      <c r="R40" s="39"/>
      <c r="S40" s="39"/>
      <c r="T40" s="39"/>
      <c r="U40" s="39"/>
      <c r="V40" s="39"/>
      <c r="W40" s="39"/>
      <c r="X40" s="39"/>
      <c r="Y40" s="39"/>
    </row>
    <row r="41" spans="1:25" ht="126" hidden="1" customHeight="1" x14ac:dyDescent="0.25">
      <c r="A41" s="28">
        <v>39</v>
      </c>
      <c r="B41" s="30" t="s">
        <v>62</v>
      </c>
      <c r="C41" s="30" t="s">
        <v>63</v>
      </c>
      <c r="D41" s="32" t="s">
        <v>111</v>
      </c>
      <c r="E41" s="334" t="s">
        <v>106</v>
      </c>
      <c r="F41" s="321" t="s">
        <v>107</v>
      </c>
      <c r="G41" s="321" t="s">
        <v>23</v>
      </c>
      <c r="H41" s="339" t="s">
        <v>24</v>
      </c>
      <c r="I41" s="41"/>
      <c r="J41" s="32"/>
      <c r="K41" s="39"/>
      <c r="L41" s="39"/>
      <c r="M41" s="39"/>
      <c r="N41" s="39"/>
      <c r="O41" s="39"/>
      <c r="P41" s="39"/>
      <c r="Q41" s="39"/>
      <c r="R41" s="39"/>
      <c r="S41" s="39"/>
      <c r="T41" s="39"/>
      <c r="U41" s="39"/>
      <c r="V41" s="39"/>
      <c r="W41" s="39"/>
      <c r="X41" s="39"/>
      <c r="Y41" s="39"/>
    </row>
    <row r="42" spans="1:25" ht="78.75" hidden="1" customHeight="1" x14ac:dyDescent="0.25">
      <c r="A42" s="28">
        <v>40</v>
      </c>
      <c r="B42" s="30" t="s">
        <v>62</v>
      </c>
      <c r="C42" s="30" t="s">
        <v>63</v>
      </c>
      <c r="D42" s="32" t="s">
        <v>115</v>
      </c>
      <c r="E42" s="334" t="s">
        <v>58</v>
      </c>
      <c r="F42" s="321" t="s">
        <v>114</v>
      </c>
      <c r="G42" s="321" t="s">
        <v>23</v>
      </c>
      <c r="H42" s="339" t="s">
        <v>24</v>
      </c>
      <c r="I42" s="36" t="s">
        <v>25</v>
      </c>
      <c r="J42" s="32"/>
      <c r="K42" s="39"/>
      <c r="L42" s="39"/>
      <c r="M42" s="39"/>
      <c r="N42" s="39"/>
      <c r="O42" s="39"/>
      <c r="P42" s="39"/>
      <c r="Q42" s="39"/>
      <c r="R42" s="39"/>
      <c r="S42" s="39"/>
      <c r="T42" s="39"/>
      <c r="U42" s="39"/>
      <c r="V42" s="39"/>
      <c r="W42" s="39"/>
      <c r="X42" s="39"/>
      <c r="Y42" s="39"/>
    </row>
    <row r="43" spans="1:25" ht="94.5" hidden="1" customHeight="1" x14ac:dyDescent="0.25">
      <c r="A43" s="28">
        <v>41</v>
      </c>
      <c r="B43" s="30" t="s">
        <v>62</v>
      </c>
      <c r="C43" s="30" t="s">
        <v>63</v>
      </c>
      <c r="D43" s="32" t="s">
        <v>120</v>
      </c>
      <c r="E43" s="334" t="s">
        <v>58</v>
      </c>
      <c r="F43" s="321" t="s">
        <v>117</v>
      </c>
      <c r="G43" s="321" t="s">
        <v>118</v>
      </c>
      <c r="H43" s="339" t="s">
        <v>24</v>
      </c>
      <c r="I43" s="36" t="s">
        <v>25</v>
      </c>
      <c r="J43" s="32"/>
      <c r="K43" s="39"/>
      <c r="L43" s="39"/>
      <c r="M43" s="39"/>
      <c r="N43" s="39"/>
      <c r="O43" s="39"/>
      <c r="P43" s="39"/>
      <c r="Q43" s="39"/>
      <c r="R43" s="39"/>
      <c r="S43" s="39"/>
      <c r="T43" s="39"/>
      <c r="U43" s="39"/>
      <c r="V43" s="39"/>
      <c r="W43" s="39"/>
      <c r="X43" s="39"/>
      <c r="Y43" s="39"/>
    </row>
    <row r="44" spans="1:25" ht="157.5" hidden="1" customHeight="1" x14ac:dyDescent="0.25">
      <c r="A44" s="28">
        <v>42</v>
      </c>
      <c r="B44" s="30" t="s">
        <v>62</v>
      </c>
      <c r="C44" s="30" t="s">
        <v>63</v>
      </c>
      <c r="D44" s="32" t="s">
        <v>125</v>
      </c>
      <c r="E44" s="334" t="s">
        <v>58</v>
      </c>
      <c r="F44" s="321" t="s">
        <v>122</v>
      </c>
      <c r="G44" s="321" t="s">
        <v>56</v>
      </c>
      <c r="H44" s="339" t="s">
        <v>24</v>
      </c>
      <c r="I44" s="41"/>
      <c r="J44" s="32"/>
      <c r="K44" s="39"/>
      <c r="L44" s="39"/>
      <c r="M44" s="39"/>
      <c r="N44" s="39"/>
      <c r="O44" s="39"/>
      <c r="P44" s="39"/>
      <c r="Q44" s="39"/>
      <c r="R44" s="39"/>
      <c r="S44" s="39"/>
      <c r="T44" s="39"/>
      <c r="U44" s="39"/>
      <c r="V44" s="39"/>
      <c r="W44" s="39"/>
      <c r="X44" s="39"/>
      <c r="Y44" s="39"/>
    </row>
    <row r="45" spans="1:25" ht="94.5" hidden="1" customHeight="1" x14ac:dyDescent="0.25">
      <c r="A45" s="28">
        <v>44</v>
      </c>
      <c r="B45" s="30" t="s">
        <v>62</v>
      </c>
      <c r="C45" s="30" t="s">
        <v>63</v>
      </c>
      <c r="D45" s="32" t="s">
        <v>129</v>
      </c>
      <c r="E45" s="334" t="s">
        <v>21</v>
      </c>
      <c r="F45" s="321" t="s">
        <v>127</v>
      </c>
      <c r="G45" s="321" t="s">
        <v>66</v>
      </c>
      <c r="H45" s="339" t="s">
        <v>46</v>
      </c>
      <c r="I45" s="41"/>
      <c r="J45" s="32"/>
      <c r="K45" s="39"/>
      <c r="L45" s="39"/>
      <c r="M45" s="39"/>
      <c r="N45" s="39"/>
      <c r="O45" s="39"/>
      <c r="P45" s="39"/>
      <c r="Q45" s="39"/>
      <c r="R45" s="39"/>
      <c r="S45" s="39"/>
      <c r="T45" s="39"/>
      <c r="U45" s="39"/>
      <c r="V45" s="39"/>
      <c r="W45" s="39"/>
      <c r="X45" s="39"/>
      <c r="Y45" s="39"/>
    </row>
    <row r="46" spans="1:25" ht="94.5" hidden="1" customHeight="1" x14ac:dyDescent="0.25">
      <c r="A46" s="28">
        <v>45</v>
      </c>
      <c r="B46" s="30" t="s">
        <v>62</v>
      </c>
      <c r="C46" s="30" t="s">
        <v>63</v>
      </c>
      <c r="D46" s="32" t="s">
        <v>133</v>
      </c>
      <c r="E46" s="334" t="s">
        <v>58</v>
      </c>
      <c r="F46" s="321" t="s">
        <v>131</v>
      </c>
      <c r="G46" s="321" t="s">
        <v>66</v>
      </c>
      <c r="H46" s="339" t="s">
        <v>24</v>
      </c>
      <c r="I46" s="41"/>
      <c r="J46" s="32"/>
      <c r="K46" s="39"/>
      <c r="L46" s="39"/>
      <c r="M46" s="39"/>
      <c r="N46" s="39"/>
      <c r="O46" s="39"/>
      <c r="P46" s="39"/>
      <c r="Q46" s="39"/>
      <c r="R46" s="39"/>
      <c r="S46" s="39"/>
      <c r="T46" s="39"/>
      <c r="U46" s="39"/>
      <c r="V46" s="39"/>
      <c r="W46" s="39"/>
      <c r="X46" s="39"/>
      <c r="Y46" s="39"/>
    </row>
    <row r="47" spans="1:25" ht="157.5" hidden="1" customHeight="1" x14ac:dyDescent="0.25">
      <c r="A47" s="28">
        <v>46</v>
      </c>
      <c r="B47" s="30" t="s">
        <v>62</v>
      </c>
      <c r="C47" s="30" t="s">
        <v>63</v>
      </c>
      <c r="D47" s="32" t="s">
        <v>136</v>
      </c>
      <c r="E47" s="334" t="s">
        <v>58</v>
      </c>
      <c r="F47" s="321" t="s">
        <v>59</v>
      </c>
      <c r="G47" s="321" t="s">
        <v>66</v>
      </c>
      <c r="H47" s="339" t="s">
        <v>24</v>
      </c>
      <c r="I47" s="41"/>
      <c r="J47" s="32"/>
      <c r="K47" s="39"/>
      <c r="L47" s="39"/>
      <c r="M47" s="39"/>
      <c r="N47" s="39"/>
      <c r="O47" s="39"/>
      <c r="P47" s="39"/>
      <c r="Q47" s="39"/>
      <c r="R47" s="39"/>
      <c r="S47" s="39"/>
      <c r="T47" s="39"/>
      <c r="U47" s="39"/>
      <c r="V47" s="39"/>
      <c r="W47" s="39"/>
      <c r="X47" s="39"/>
      <c r="Y47" s="39"/>
    </row>
    <row r="48" spans="1:25" ht="110.25" hidden="1" customHeight="1" x14ac:dyDescent="0.25">
      <c r="A48" s="28">
        <v>47</v>
      </c>
      <c r="B48" s="30" t="s">
        <v>62</v>
      </c>
      <c r="C48" s="30" t="s">
        <v>63</v>
      </c>
      <c r="D48" s="32" t="s">
        <v>139</v>
      </c>
      <c r="E48" s="334" t="s">
        <v>21</v>
      </c>
      <c r="F48" s="321" t="s">
        <v>140</v>
      </c>
      <c r="G48" s="321" t="s">
        <v>66</v>
      </c>
      <c r="H48" s="339" t="s">
        <v>141</v>
      </c>
      <c r="I48" s="41"/>
      <c r="J48" s="32"/>
      <c r="K48" s="39"/>
      <c r="L48" s="39"/>
      <c r="M48" s="39"/>
      <c r="N48" s="39"/>
      <c r="O48" s="39"/>
      <c r="P48" s="39"/>
      <c r="Q48" s="39"/>
      <c r="R48" s="39"/>
      <c r="S48" s="39"/>
      <c r="T48" s="39"/>
      <c r="U48" s="39"/>
      <c r="V48" s="39"/>
      <c r="W48" s="39"/>
      <c r="X48" s="39"/>
      <c r="Y48" s="39"/>
    </row>
    <row r="49" spans="1:25" ht="78.75" hidden="1" customHeight="1" x14ac:dyDescent="0.25">
      <c r="A49" s="28">
        <v>48</v>
      </c>
      <c r="B49" s="30" t="s">
        <v>62</v>
      </c>
      <c r="C49" s="30" t="s">
        <v>63</v>
      </c>
      <c r="D49" s="32" t="s">
        <v>143</v>
      </c>
      <c r="E49" s="334" t="s">
        <v>58</v>
      </c>
      <c r="F49" s="321" t="s">
        <v>144</v>
      </c>
      <c r="G49" s="321" t="s">
        <v>66</v>
      </c>
      <c r="H49" s="339" t="s">
        <v>146</v>
      </c>
      <c r="I49" s="41" t="s">
        <v>147</v>
      </c>
      <c r="J49" s="32"/>
      <c r="K49" s="39"/>
      <c r="L49" s="39"/>
      <c r="M49" s="39"/>
      <c r="N49" s="39"/>
      <c r="O49" s="39"/>
      <c r="P49" s="39"/>
      <c r="Q49" s="39"/>
      <c r="R49" s="39"/>
      <c r="S49" s="39"/>
      <c r="T49" s="39"/>
      <c r="U49" s="39"/>
      <c r="V49" s="39"/>
      <c r="W49" s="39"/>
      <c r="X49" s="39"/>
      <c r="Y49" s="39"/>
    </row>
    <row r="50" spans="1:25" ht="110.25" hidden="1" customHeight="1" x14ac:dyDescent="0.25">
      <c r="A50" s="28">
        <v>49</v>
      </c>
      <c r="B50" s="30" t="s">
        <v>62</v>
      </c>
      <c r="C50" s="30" t="s">
        <v>63</v>
      </c>
      <c r="D50" s="32" t="s">
        <v>149</v>
      </c>
      <c r="E50" s="334" t="s">
        <v>21</v>
      </c>
      <c r="F50" s="321" t="s">
        <v>127</v>
      </c>
      <c r="G50" s="321" t="s">
        <v>66</v>
      </c>
      <c r="H50" s="339" t="s">
        <v>46</v>
      </c>
      <c r="I50" s="41"/>
      <c r="J50" s="32"/>
      <c r="K50" s="39"/>
      <c r="L50" s="39"/>
      <c r="M50" s="39"/>
      <c r="N50" s="39"/>
      <c r="O50" s="39"/>
      <c r="P50" s="39"/>
      <c r="Q50" s="39"/>
      <c r="R50" s="39"/>
      <c r="S50" s="39"/>
      <c r="T50" s="39"/>
      <c r="U50" s="39"/>
      <c r="V50" s="39"/>
      <c r="W50" s="39"/>
      <c r="X50" s="39"/>
      <c r="Y50" s="39"/>
    </row>
    <row r="51" spans="1:25" ht="110.25" hidden="1" customHeight="1" x14ac:dyDescent="0.25">
      <c r="A51" s="28">
        <v>50</v>
      </c>
      <c r="B51" s="30" t="s">
        <v>62</v>
      </c>
      <c r="C51" s="30" t="s">
        <v>63</v>
      </c>
      <c r="D51" s="32" t="s">
        <v>153</v>
      </c>
      <c r="E51" s="334" t="s">
        <v>21</v>
      </c>
      <c r="F51" s="321" t="s">
        <v>154</v>
      </c>
      <c r="G51" s="321" t="s">
        <v>66</v>
      </c>
      <c r="H51" s="339" t="s">
        <v>24</v>
      </c>
      <c r="I51" s="41"/>
      <c r="J51" s="32"/>
      <c r="K51" s="39"/>
      <c r="L51" s="39"/>
      <c r="M51" s="39"/>
      <c r="N51" s="39"/>
      <c r="O51" s="39"/>
      <c r="P51" s="39"/>
      <c r="Q51" s="39"/>
      <c r="R51" s="39"/>
      <c r="S51" s="39"/>
      <c r="T51" s="39"/>
      <c r="U51" s="39"/>
      <c r="V51" s="39"/>
      <c r="W51" s="39"/>
      <c r="X51" s="39"/>
      <c r="Y51" s="39"/>
    </row>
    <row r="52" spans="1:25" ht="63" hidden="1" customHeight="1" x14ac:dyDescent="0.25">
      <c r="A52" s="28">
        <v>51</v>
      </c>
      <c r="B52" s="30" t="s">
        <v>62</v>
      </c>
      <c r="C52" s="30" t="s">
        <v>63</v>
      </c>
      <c r="D52" s="32" t="s">
        <v>157</v>
      </c>
      <c r="E52" s="334" t="s">
        <v>21</v>
      </c>
      <c r="F52" s="321" t="s">
        <v>158</v>
      </c>
      <c r="G52" s="321" t="s">
        <v>66</v>
      </c>
      <c r="H52" s="339" t="s">
        <v>24</v>
      </c>
      <c r="I52" s="41"/>
      <c r="J52" s="32"/>
      <c r="K52" s="39"/>
      <c r="L52" s="39"/>
      <c r="M52" s="39"/>
      <c r="N52" s="39"/>
      <c r="O52" s="39"/>
      <c r="P52" s="39"/>
      <c r="Q52" s="39"/>
      <c r="R52" s="39"/>
      <c r="S52" s="39"/>
      <c r="T52" s="39"/>
      <c r="U52" s="39"/>
      <c r="V52" s="39"/>
      <c r="W52" s="39"/>
      <c r="X52" s="39"/>
      <c r="Y52" s="39"/>
    </row>
    <row r="53" spans="1:25" ht="157.5" hidden="1" customHeight="1" x14ac:dyDescent="0.25">
      <c r="A53" s="28">
        <v>52</v>
      </c>
      <c r="B53" s="30" t="s">
        <v>62</v>
      </c>
      <c r="C53" s="30" t="s">
        <v>63</v>
      </c>
      <c r="D53" s="32" t="s">
        <v>160</v>
      </c>
      <c r="E53" s="334" t="s">
        <v>21</v>
      </c>
      <c r="F53" s="321" t="s">
        <v>163</v>
      </c>
      <c r="G53" s="321" t="s">
        <v>164</v>
      </c>
      <c r="H53" s="339" t="s">
        <v>24</v>
      </c>
      <c r="I53" s="41"/>
      <c r="J53" s="32"/>
      <c r="K53" s="39"/>
      <c r="L53" s="39"/>
      <c r="M53" s="39"/>
      <c r="N53" s="39"/>
      <c r="O53" s="39"/>
      <c r="P53" s="39"/>
      <c r="Q53" s="39"/>
      <c r="R53" s="39"/>
      <c r="S53" s="39"/>
      <c r="T53" s="39"/>
      <c r="U53" s="39"/>
      <c r="V53" s="39"/>
      <c r="W53" s="39"/>
      <c r="X53" s="39"/>
      <c r="Y53" s="39"/>
    </row>
    <row r="54" spans="1:25" ht="157.5" hidden="1" customHeight="1" x14ac:dyDescent="0.25">
      <c r="A54" s="28">
        <v>53</v>
      </c>
      <c r="B54" s="30" t="s">
        <v>62</v>
      </c>
      <c r="C54" s="30" t="s">
        <v>63</v>
      </c>
      <c r="D54" s="32" t="s">
        <v>165</v>
      </c>
      <c r="E54" s="334" t="s">
        <v>167</v>
      </c>
      <c r="F54" s="321" t="s">
        <v>168</v>
      </c>
      <c r="G54" s="321" t="s">
        <v>169</v>
      </c>
      <c r="H54" s="339" t="s">
        <v>24</v>
      </c>
      <c r="I54" s="41"/>
      <c r="J54" s="32"/>
      <c r="K54" s="39"/>
      <c r="L54" s="39"/>
      <c r="M54" s="39"/>
      <c r="N54" s="39"/>
      <c r="O54" s="39"/>
      <c r="P54" s="39"/>
      <c r="Q54" s="39"/>
      <c r="R54" s="39"/>
      <c r="S54" s="39"/>
      <c r="T54" s="39"/>
      <c r="U54" s="39"/>
      <c r="V54" s="39"/>
      <c r="W54" s="39"/>
      <c r="X54" s="39"/>
      <c r="Y54" s="39"/>
    </row>
    <row r="55" spans="1:25" ht="204.75" hidden="1" customHeight="1" x14ac:dyDescent="0.25">
      <c r="A55" s="28">
        <v>54</v>
      </c>
      <c r="B55" s="30" t="s">
        <v>62</v>
      </c>
      <c r="C55" s="30" t="s">
        <v>63</v>
      </c>
      <c r="D55" s="32" t="s">
        <v>171</v>
      </c>
      <c r="E55" s="334" t="s">
        <v>167</v>
      </c>
      <c r="F55" s="321" t="s">
        <v>174</v>
      </c>
      <c r="G55" s="321" t="s">
        <v>175</v>
      </c>
      <c r="H55" s="339" t="s">
        <v>176</v>
      </c>
      <c r="I55" s="41"/>
      <c r="J55" s="32"/>
      <c r="K55" s="39"/>
      <c r="L55" s="39"/>
      <c r="M55" s="39"/>
      <c r="N55" s="39"/>
      <c r="O55" s="39"/>
      <c r="P55" s="39"/>
      <c r="Q55" s="39"/>
      <c r="R55" s="39"/>
      <c r="S55" s="39"/>
      <c r="T55" s="39"/>
      <c r="U55" s="39"/>
      <c r="V55" s="39"/>
      <c r="W55" s="39"/>
      <c r="X55" s="39"/>
      <c r="Y55" s="39"/>
    </row>
    <row r="56" spans="1:25" ht="157.5" hidden="1" customHeight="1" x14ac:dyDescent="0.25">
      <c r="A56" s="28">
        <v>55</v>
      </c>
      <c r="B56" s="30" t="s">
        <v>62</v>
      </c>
      <c r="C56" s="30" t="s">
        <v>63</v>
      </c>
      <c r="D56" s="32" t="s">
        <v>179</v>
      </c>
      <c r="E56" s="334" t="s">
        <v>58</v>
      </c>
      <c r="F56" s="321" t="s">
        <v>180</v>
      </c>
      <c r="G56" s="321" t="s">
        <v>66</v>
      </c>
      <c r="H56" s="339" t="s">
        <v>24</v>
      </c>
      <c r="I56" s="41"/>
      <c r="J56" s="32"/>
      <c r="K56" s="39"/>
      <c r="L56" s="39"/>
      <c r="M56" s="39"/>
      <c r="N56" s="39"/>
      <c r="O56" s="39"/>
      <c r="P56" s="39"/>
      <c r="Q56" s="39"/>
      <c r="R56" s="39"/>
      <c r="S56" s="39"/>
      <c r="T56" s="39"/>
      <c r="U56" s="39"/>
      <c r="V56" s="39"/>
      <c r="W56" s="39"/>
      <c r="X56" s="39"/>
      <c r="Y56" s="39"/>
    </row>
    <row r="57" spans="1:25" ht="110.25" hidden="1" customHeight="1" x14ac:dyDescent="0.25">
      <c r="A57" s="28">
        <v>56</v>
      </c>
      <c r="B57" s="30" t="s">
        <v>62</v>
      </c>
      <c r="C57" s="30" t="s">
        <v>63</v>
      </c>
      <c r="D57" s="32" t="s">
        <v>182</v>
      </c>
      <c r="E57" s="334" t="s">
        <v>21</v>
      </c>
      <c r="F57" s="321" t="s">
        <v>163</v>
      </c>
      <c r="G57" s="321" t="s">
        <v>185</v>
      </c>
      <c r="H57" s="339" t="s">
        <v>186</v>
      </c>
      <c r="I57" s="41"/>
      <c r="J57" s="32"/>
      <c r="K57" s="39"/>
      <c r="L57" s="39"/>
      <c r="M57" s="39"/>
      <c r="N57" s="39"/>
      <c r="O57" s="39"/>
      <c r="P57" s="39"/>
      <c r="Q57" s="39"/>
      <c r="R57" s="39"/>
      <c r="S57" s="39"/>
      <c r="T57" s="39"/>
      <c r="U57" s="39"/>
      <c r="V57" s="39"/>
      <c r="W57" s="39"/>
      <c r="X57" s="39"/>
      <c r="Y57" s="39"/>
    </row>
    <row r="58" spans="1:25" ht="220.5" hidden="1" customHeight="1" x14ac:dyDescent="0.25">
      <c r="A58" s="28">
        <v>57</v>
      </c>
      <c r="B58" s="30" t="s">
        <v>62</v>
      </c>
      <c r="C58" s="30" t="s">
        <v>63</v>
      </c>
      <c r="D58" s="32" t="s">
        <v>189</v>
      </c>
      <c r="E58" s="334" t="s">
        <v>167</v>
      </c>
      <c r="F58" s="321" t="s">
        <v>190</v>
      </c>
      <c r="G58" s="321" t="s">
        <v>191</v>
      </c>
      <c r="H58" s="339" t="s">
        <v>192</v>
      </c>
      <c r="I58" s="35" t="s">
        <v>193</v>
      </c>
      <c r="J58" s="32"/>
      <c r="K58" s="39"/>
      <c r="L58" s="39"/>
      <c r="M58" s="39"/>
      <c r="N58" s="39"/>
      <c r="O58" s="39"/>
      <c r="P58" s="39"/>
      <c r="Q58" s="39"/>
      <c r="R58" s="39"/>
      <c r="S58" s="39"/>
      <c r="T58" s="39"/>
      <c r="U58" s="39"/>
      <c r="V58" s="39"/>
      <c r="W58" s="39"/>
      <c r="X58" s="39"/>
      <c r="Y58" s="39"/>
    </row>
    <row r="59" spans="1:25" ht="110.25" hidden="1" customHeight="1" x14ac:dyDescent="0.25">
      <c r="A59" s="28">
        <v>58</v>
      </c>
      <c r="B59" s="30" t="s">
        <v>62</v>
      </c>
      <c r="C59" s="30" t="s">
        <v>63</v>
      </c>
      <c r="D59" s="32" t="s">
        <v>196</v>
      </c>
      <c r="E59" s="334" t="s">
        <v>58</v>
      </c>
      <c r="F59" s="321" t="s">
        <v>198</v>
      </c>
      <c r="G59" s="321" t="s">
        <v>199</v>
      </c>
      <c r="H59" s="339" t="s">
        <v>24</v>
      </c>
      <c r="I59" s="41"/>
      <c r="J59" s="32"/>
      <c r="K59" s="39"/>
      <c r="L59" s="39"/>
      <c r="M59" s="39"/>
      <c r="N59" s="39"/>
      <c r="O59" s="39"/>
      <c r="P59" s="39"/>
      <c r="Q59" s="39"/>
      <c r="R59" s="39"/>
      <c r="S59" s="39"/>
      <c r="T59" s="39"/>
      <c r="U59" s="39"/>
      <c r="V59" s="39"/>
      <c r="W59" s="39"/>
      <c r="X59" s="39"/>
      <c r="Y59" s="39"/>
    </row>
    <row r="60" spans="1:25" ht="220.5" hidden="1" customHeight="1" x14ac:dyDescent="0.25">
      <c r="A60" s="28">
        <v>59</v>
      </c>
      <c r="B60" s="30" t="s">
        <v>62</v>
      </c>
      <c r="C60" s="30" t="s">
        <v>63</v>
      </c>
      <c r="D60" s="32" t="s">
        <v>201</v>
      </c>
      <c r="E60" s="334" t="s">
        <v>21</v>
      </c>
      <c r="F60" s="321" t="s">
        <v>202</v>
      </c>
      <c r="G60" s="321" t="s">
        <v>204</v>
      </c>
      <c r="H60" s="339" t="s">
        <v>186</v>
      </c>
      <c r="I60" s="41"/>
      <c r="J60" s="32"/>
      <c r="K60" s="39"/>
      <c r="L60" s="39"/>
      <c r="M60" s="39"/>
      <c r="N60" s="39"/>
      <c r="O60" s="39"/>
      <c r="P60" s="39"/>
      <c r="Q60" s="39"/>
      <c r="R60" s="39"/>
      <c r="S60" s="39"/>
      <c r="T60" s="39"/>
      <c r="U60" s="39"/>
      <c r="V60" s="39"/>
      <c r="W60" s="39"/>
      <c r="X60" s="39"/>
      <c r="Y60" s="39"/>
    </row>
    <row r="61" spans="1:25" ht="47.25" hidden="1" customHeight="1" x14ac:dyDescent="0.25">
      <c r="A61" s="28">
        <v>60</v>
      </c>
      <c r="B61" s="30" t="s">
        <v>62</v>
      </c>
      <c r="C61" s="30" t="s">
        <v>63</v>
      </c>
      <c r="D61" s="32" t="s">
        <v>207</v>
      </c>
      <c r="E61" s="334" t="s">
        <v>58</v>
      </c>
      <c r="F61" s="321" t="s">
        <v>208</v>
      </c>
      <c r="G61" s="321" t="s">
        <v>66</v>
      </c>
      <c r="H61" s="339" t="s">
        <v>24</v>
      </c>
      <c r="I61" s="41"/>
      <c r="J61" s="32"/>
      <c r="K61" s="39"/>
      <c r="L61" s="39"/>
      <c r="M61" s="39"/>
      <c r="N61" s="39"/>
      <c r="O61" s="39"/>
      <c r="P61" s="39"/>
      <c r="Q61" s="39"/>
      <c r="R61" s="39"/>
      <c r="S61" s="39"/>
      <c r="T61" s="39"/>
      <c r="U61" s="39"/>
      <c r="V61" s="39"/>
      <c r="W61" s="39"/>
      <c r="X61" s="39"/>
      <c r="Y61" s="39"/>
    </row>
    <row r="62" spans="1:25" ht="63" hidden="1" customHeight="1" x14ac:dyDescent="0.25">
      <c r="A62" s="28">
        <v>61</v>
      </c>
      <c r="B62" s="30" t="s">
        <v>62</v>
      </c>
      <c r="C62" s="30" t="s">
        <v>63</v>
      </c>
      <c r="D62" s="32" t="s">
        <v>210</v>
      </c>
      <c r="E62" s="334" t="s">
        <v>21</v>
      </c>
      <c r="F62" s="335" t="s">
        <v>57</v>
      </c>
      <c r="G62" s="321" t="s">
        <v>212</v>
      </c>
      <c r="H62" s="339" t="s">
        <v>46</v>
      </c>
      <c r="I62" s="36" t="s">
        <v>25</v>
      </c>
      <c r="J62" s="32"/>
      <c r="K62" s="39"/>
      <c r="L62" s="39"/>
      <c r="M62" s="39"/>
      <c r="N62" s="39"/>
      <c r="O62" s="39"/>
      <c r="P62" s="39"/>
      <c r="Q62" s="39"/>
      <c r="R62" s="39"/>
      <c r="S62" s="39"/>
      <c r="T62" s="39"/>
      <c r="U62" s="39"/>
      <c r="V62" s="39"/>
      <c r="W62" s="39"/>
      <c r="X62" s="39"/>
      <c r="Y62" s="39"/>
    </row>
    <row r="63" spans="1:25" ht="47.25" hidden="1" customHeight="1" x14ac:dyDescent="0.25">
      <c r="A63" s="28">
        <v>62</v>
      </c>
      <c r="B63" s="30" t="s">
        <v>62</v>
      </c>
      <c r="C63" s="30" t="s">
        <v>63</v>
      </c>
      <c r="D63" s="32" t="s">
        <v>213</v>
      </c>
      <c r="E63" s="334" t="s">
        <v>21</v>
      </c>
      <c r="F63" s="335" t="s">
        <v>57</v>
      </c>
      <c r="G63" s="321" t="s">
        <v>214</v>
      </c>
      <c r="H63" s="339" t="s">
        <v>46</v>
      </c>
      <c r="I63" s="36" t="s">
        <v>25</v>
      </c>
      <c r="J63" s="32"/>
      <c r="K63" s="39"/>
      <c r="L63" s="39"/>
      <c r="M63" s="39"/>
      <c r="N63" s="39"/>
      <c r="O63" s="39"/>
      <c r="P63" s="39"/>
      <c r="Q63" s="39"/>
      <c r="R63" s="39"/>
      <c r="S63" s="39"/>
      <c r="T63" s="39"/>
      <c r="U63" s="39"/>
      <c r="V63" s="39"/>
      <c r="W63" s="39"/>
      <c r="X63" s="39"/>
      <c r="Y63" s="39"/>
    </row>
    <row r="64" spans="1:25" ht="63" hidden="1" customHeight="1" x14ac:dyDescent="0.25">
      <c r="A64" s="28">
        <v>63</v>
      </c>
      <c r="B64" s="30" t="s">
        <v>62</v>
      </c>
      <c r="C64" s="30" t="s">
        <v>63</v>
      </c>
      <c r="D64" s="32" t="s">
        <v>217</v>
      </c>
      <c r="E64" s="334" t="s">
        <v>167</v>
      </c>
      <c r="F64" s="335" t="s">
        <v>57</v>
      </c>
      <c r="G64" s="321" t="s">
        <v>218</v>
      </c>
      <c r="H64" s="339" t="s">
        <v>192</v>
      </c>
      <c r="I64" s="35" t="s">
        <v>219</v>
      </c>
      <c r="J64" s="32"/>
      <c r="K64" s="39"/>
      <c r="L64" s="39"/>
      <c r="M64" s="39"/>
      <c r="N64" s="39"/>
      <c r="O64" s="39"/>
      <c r="P64" s="39"/>
      <c r="Q64" s="39"/>
      <c r="R64" s="39"/>
      <c r="S64" s="39"/>
      <c r="T64" s="39"/>
      <c r="U64" s="39"/>
      <c r="V64" s="39"/>
      <c r="W64" s="39"/>
      <c r="X64" s="39"/>
      <c r="Y64" s="39"/>
    </row>
    <row r="65" spans="1:25" ht="63" hidden="1" customHeight="1" x14ac:dyDescent="0.25">
      <c r="A65" s="28">
        <v>64</v>
      </c>
      <c r="B65" s="30" t="s">
        <v>62</v>
      </c>
      <c r="C65" s="30" t="s">
        <v>63</v>
      </c>
      <c r="D65" s="32" t="s">
        <v>221</v>
      </c>
      <c r="E65" s="334" t="s">
        <v>58</v>
      </c>
      <c r="F65" s="321" t="s">
        <v>222</v>
      </c>
      <c r="G65" s="321" t="s">
        <v>224</v>
      </c>
      <c r="H65" s="339" t="s">
        <v>46</v>
      </c>
      <c r="I65" s="41"/>
      <c r="J65" s="32"/>
      <c r="K65" s="39"/>
      <c r="L65" s="39"/>
      <c r="M65" s="39"/>
      <c r="N65" s="39"/>
      <c r="O65" s="39"/>
      <c r="P65" s="39"/>
      <c r="Q65" s="39"/>
      <c r="R65" s="39"/>
      <c r="S65" s="39"/>
      <c r="T65" s="39"/>
      <c r="U65" s="39"/>
      <c r="V65" s="39"/>
      <c r="W65" s="39"/>
      <c r="X65" s="39"/>
      <c r="Y65" s="39"/>
    </row>
    <row r="66" spans="1:25" ht="110.25" hidden="1" customHeight="1" x14ac:dyDescent="0.25">
      <c r="A66" s="28">
        <v>65</v>
      </c>
      <c r="B66" s="30" t="s">
        <v>30</v>
      </c>
      <c r="C66" s="30" t="s">
        <v>41</v>
      </c>
      <c r="D66" s="32" t="s">
        <v>226</v>
      </c>
      <c r="E66" s="334" t="s">
        <v>167</v>
      </c>
      <c r="F66" s="335" t="s">
        <v>227</v>
      </c>
      <c r="G66" s="335" t="s">
        <v>228</v>
      </c>
      <c r="H66" s="339" t="s">
        <v>192</v>
      </c>
      <c r="I66" s="41" t="s">
        <v>229</v>
      </c>
      <c r="J66" s="32"/>
      <c r="K66" s="39"/>
      <c r="L66" s="39"/>
      <c r="M66" s="39"/>
      <c r="N66" s="39"/>
      <c r="O66" s="39"/>
      <c r="P66" s="39"/>
      <c r="Q66" s="39"/>
      <c r="R66" s="39"/>
      <c r="S66" s="39"/>
      <c r="T66" s="39"/>
      <c r="U66" s="39"/>
      <c r="V66" s="39"/>
      <c r="W66" s="39"/>
      <c r="X66" s="39"/>
      <c r="Y66" s="39"/>
    </row>
    <row r="67" spans="1:25" ht="31.5" hidden="1" customHeight="1" x14ac:dyDescent="0.25">
      <c r="A67" s="28">
        <v>66</v>
      </c>
      <c r="B67" s="30" t="s">
        <v>30</v>
      </c>
      <c r="C67" s="30" t="s">
        <v>41</v>
      </c>
      <c r="D67" s="32" t="s">
        <v>231</v>
      </c>
      <c r="E67" s="334" t="s">
        <v>167</v>
      </c>
      <c r="F67" s="335" t="s">
        <v>233</v>
      </c>
      <c r="G67" s="335" t="s">
        <v>228</v>
      </c>
      <c r="H67" s="339" t="s">
        <v>176</v>
      </c>
      <c r="I67" s="41"/>
      <c r="J67" s="32"/>
      <c r="K67" s="39"/>
      <c r="L67" s="39"/>
      <c r="M67" s="39"/>
      <c r="N67" s="39"/>
      <c r="O67" s="39"/>
      <c r="P67" s="39"/>
      <c r="Q67" s="39"/>
      <c r="R67" s="39"/>
      <c r="S67" s="39"/>
      <c r="T67" s="39"/>
      <c r="U67" s="39"/>
      <c r="V67" s="39"/>
      <c r="W67" s="39"/>
      <c r="X67" s="39"/>
      <c r="Y67" s="39"/>
    </row>
    <row r="68" spans="1:25" ht="31.5" hidden="1" customHeight="1" x14ac:dyDescent="0.25">
      <c r="A68" s="28">
        <v>67</v>
      </c>
      <c r="B68" s="30" t="s">
        <v>30</v>
      </c>
      <c r="C68" s="30" t="s">
        <v>41</v>
      </c>
      <c r="D68" s="32" t="s">
        <v>231</v>
      </c>
      <c r="E68" s="334" t="s">
        <v>167</v>
      </c>
      <c r="F68" s="335" t="s">
        <v>233</v>
      </c>
      <c r="G68" s="335" t="s">
        <v>228</v>
      </c>
      <c r="H68" s="339" t="s">
        <v>176</v>
      </c>
      <c r="I68" s="41"/>
      <c r="J68" s="32"/>
      <c r="K68" s="39"/>
      <c r="L68" s="39"/>
      <c r="M68" s="39"/>
      <c r="N68" s="39"/>
      <c r="O68" s="39"/>
      <c r="P68" s="39"/>
      <c r="Q68" s="39"/>
      <c r="R68" s="39"/>
      <c r="S68" s="39"/>
      <c r="T68" s="39"/>
      <c r="U68" s="39"/>
      <c r="V68" s="39"/>
      <c r="W68" s="39"/>
      <c r="X68" s="39"/>
      <c r="Y68" s="39"/>
    </row>
    <row r="69" spans="1:25" ht="31.5" hidden="1" customHeight="1" x14ac:dyDescent="0.25">
      <c r="A69" s="28">
        <v>68</v>
      </c>
      <c r="B69" s="30" t="s">
        <v>30</v>
      </c>
      <c r="C69" s="30" t="s">
        <v>41</v>
      </c>
      <c r="D69" s="32" t="s">
        <v>236</v>
      </c>
      <c r="E69" s="334" t="s">
        <v>21</v>
      </c>
      <c r="F69" s="335" t="s">
        <v>237</v>
      </c>
      <c r="G69" s="335" t="s">
        <v>66</v>
      </c>
      <c r="H69" s="321" t="s">
        <v>239</v>
      </c>
      <c r="I69" s="35" t="s">
        <v>240</v>
      </c>
      <c r="J69" s="32"/>
      <c r="K69" s="39"/>
      <c r="L69" s="39"/>
      <c r="M69" s="39"/>
      <c r="N69" s="39"/>
      <c r="O69" s="39"/>
      <c r="P69" s="39"/>
      <c r="Q69" s="39"/>
      <c r="R69" s="39"/>
      <c r="S69" s="39"/>
      <c r="T69" s="39"/>
      <c r="U69" s="39"/>
      <c r="V69" s="39"/>
      <c r="W69" s="39"/>
      <c r="X69" s="39"/>
      <c r="Y69" s="39"/>
    </row>
    <row r="70" spans="1:25" ht="94.5" hidden="1" customHeight="1" x14ac:dyDescent="0.25">
      <c r="A70" s="28">
        <v>69</v>
      </c>
      <c r="B70" s="30" t="s">
        <v>30</v>
      </c>
      <c r="C70" s="30" t="s">
        <v>41</v>
      </c>
      <c r="D70" s="32" t="s">
        <v>241</v>
      </c>
      <c r="E70" s="334" t="s">
        <v>167</v>
      </c>
      <c r="F70" s="335" t="s">
        <v>242</v>
      </c>
      <c r="G70" s="335" t="s">
        <v>199</v>
      </c>
      <c r="H70" s="339" t="s">
        <v>192</v>
      </c>
      <c r="I70" s="35" t="s">
        <v>244</v>
      </c>
      <c r="J70" s="32"/>
      <c r="K70" s="39"/>
      <c r="L70" s="39"/>
      <c r="M70" s="39"/>
      <c r="N70" s="39"/>
      <c r="O70" s="39"/>
      <c r="P70" s="39"/>
      <c r="Q70" s="39"/>
      <c r="R70" s="39"/>
      <c r="S70" s="39"/>
      <c r="T70" s="39"/>
      <c r="U70" s="39"/>
      <c r="V70" s="39"/>
      <c r="W70" s="39"/>
      <c r="X70" s="39"/>
      <c r="Y70" s="39"/>
    </row>
    <row r="71" spans="1:25" ht="126" hidden="1" customHeight="1" x14ac:dyDescent="0.25">
      <c r="A71" s="28">
        <v>70</v>
      </c>
      <c r="B71" s="30" t="s">
        <v>30</v>
      </c>
      <c r="C71" s="30" t="s">
        <v>41</v>
      </c>
      <c r="D71" s="32" t="s">
        <v>246</v>
      </c>
      <c r="E71" s="334" t="s">
        <v>167</v>
      </c>
      <c r="F71" s="335" t="s">
        <v>57</v>
      </c>
      <c r="G71" s="335" t="s">
        <v>228</v>
      </c>
      <c r="H71" s="339" t="s">
        <v>176</v>
      </c>
      <c r="I71" s="41"/>
      <c r="J71" s="32"/>
      <c r="K71" s="39"/>
      <c r="L71" s="39"/>
      <c r="M71" s="39"/>
      <c r="N71" s="39"/>
      <c r="O71" s="39"/>
      <c r="P71" s="39"/>
      <c r="Q71" s="39"/>
      <c r="R71" s="39"/>
      <c r="S71" s="39"/>
      <c r="T71" s="39"/>
      <c r="U71" s="39"/>
      <c r="V71" s="39"/>
      <c r="W71" s="39"/>
      <c r="X71" s="39"/>
      <c r="Y71" s="39"/>
    </row>
    <row r="72" spans="1:25" ht="47.25" hidden="1" customHeight="1" x14ac:dyDescent="0.25">
      <c r="A72" s="28">
        <v>71</v>
      </c>
      <c r="B72" s="30" t="s">
        <v>30</v>
      </c>
      <c r="C72" s="30" t="s">
        <v>41</v>
      </c>
      <c r="D72" s="32" t="s">
        <v>248</v>
      </c>
      <c r="E72" s="334" t="s">
        <v>21</v>
      </c>
      <c r="F72" s="335" t="s">
        <v>249</v>
      </c>
      <c r="G72" s="335" t="s">
        <v>66</v>
      </c>
      <c r="H72" s="321" t="s">
        <v>239</v>
      </c>
      <c r="I72" s="41" t="s">
        <v>250</v>
      </c>
      <c r="J72" s="32"/>
      <c r="K72" s="39"/>
      <c r="L72" s="39"/>
      <c r="M72" s="39"/>
      <c r="N72" s="39"/>
      <c r="O72" s="39"/>
      <c r="P72" s="39"/>
      <c r="Q72" s="39"/>
      <c r="R72" s="39"/>
      <c r="S72" s="39"/>
      <c r="T72" s="39"/>
      <c r="U72" s="39"/>
      <c r="V72" s="39"/>
      <c r="W72" s="39"/>
      <c r="X72" s="39"/>
      <c r="Y72" s="39"/>
    </row>
    <row r="73" spans="1:25" ht="173.25" hidden="1" customHeight="1" x14ac:dyDescent="0.25">
      <c r="A73" s="28">
        <v>72</v>
      </c>
      <c r="B73" s="30" t="s">
        <v>30</v>
      </c>
      <c r="C73" s="30" t="s">
        <v>41</v>
      </c>
      <c r="D73" s="32" t="s">
        <v>251</v>
      </c>
      <c r="E73" s="334" t="s">
        <v>58</v>
      </c>
      <c r="F73" s="335" t="s">
        <v>252</v>
      </c>
      <c r="G73" s="335" t="s">
        <v>253</v>
      </c>
      <c r="H73" s="339" t="s">
        <v>24</v>
      </c>
      <c r="I73" s="41"/>
      <c r="J73" s="32"/>
      <c r="K73" s="39"/>
      <c r="L73" s="39"/>
      <c r="M73" s="39"/>
      <c r="N73" s="39"/>
      <c r="O73" s="39"/>
      <c r="P73" s="39"/>
      <c r="Q73" s="39"/>
      <c r="R73" s="39"/>
      <c r="S73" s="39"/>
      <c r="T73" s="39"/>
      <c r="U73" s="39"/>
      <c r="V73" s="39"/>
      <c r="W73" s="39"/>
      <c r="X73" s="39"/>
      <c r="Y73" s="39"/>
    </row>
    <row r="74" spans="1:25" ht="47.25" hidden="1" customHeight="1" x14ac:dyDescent="0.25">
      <c r="A74" s="28">
        <v>73</v>
      </c>
      <c r="B74" s="30" t="s">
        <v>30</v>
      </c>
      <c r="C74" s="30" t="s">
        <v>41</v>
      </c>
      <c r="D74" s="32" t="s">
        <v>254</v>
      </c>
      <c r="E74" s="334" t="s">
        <v>167</v>
      </c>
      <c r="F74" s="335" t="s">
        <v>256</v>
      </c>
      <c r="G74" s="335" t="s">
        <v>253</v>
      </c>
      <c r="H74" s="321" t="s">
        <v>239</v>
      </c>
      <c r="I74" s="35" t="s">
        <v>257</v>
      </c>
      <c r="J74" s="32"/>
      <c r="K74" s="39"/>
      <c r="L74" s="39"/>
      <c r="M74" s="39"/>
      <c r="N74" s="39"/>
      <c r="O74" s="39"/>
      <c r="P74" s="39"/>
      <c r="Q74" s="39"/>
      <c r="R74" s="39"/>
      <c r="S74" s="39"/>
      <c r="T74" s="39"/>
      <c r="U74" s="39"/>
      <c r="V74" s="39"/>
      <c r="W74" s="39"/>
      <c r="X74" s="39"/>
      <c r="Y74" s="39"/>
    </row>
    <row r="75" spans="1:25" ht="47.25" hidden="1" customHeight="1" x14ac:dyDescent="0.25">
      <c r="A75" s="28">
        <v>74</v>
      </c>
      <c r="B75" s="30" t="s">
        <v>30</v>
      </c>
      <c r="C75" s="30" t="s">
        <v>41</v>
      </c>
      <c r="D75" s="32" t="s">
        <v>254</v>
      </c>
      <c r="E75" s="334" t="s">
        <v>167</v>
      </c>
      <c r="F75" s="335" t="s">
        <v>256</v>
      </c>
      <c r="G75" s="335" t="s">
        <v>253</v>
      </c>
      <c r="H75" s="321" t="s">
        <v>239</v>
      </c>
      <c r="I75" s="35" t="s">
        <v>257</v>
      </c>
      <c r="J75" s="32"/>
      <c r="K75" s="39"/>
      <c r="L75" s="39"/>
      <c r="M75" s="39"/>
      <c r="N75" s="39"/>
      <c r="O75" s="39"/>
      <c r="P75" s="39"/>
      <c r="Q75" s="39"/>
      <c r="R75" s="39"/>
      <c r="S75" s="39"/>
      <c r="T75" s="39"/>
      <c r="U75" s="39"/>
      <c r="V75" s="39"/>
      <c r="W75" s="39"/>
      <c r="X75" s="39"/>
      <c r="Y75" s="39"/>
    </row>
    <row r="76" spans="1:25" ht="31.5" hidden="1" customHeight="1" x14ac:dyDescent="0.25">
      <c r="A76" s="28">
        <v>75</v>
      </c>
      <c r="B76" s="30" t="s">
        <v>30</v>
      </c>
      <c r="C76" s="30" t="s">
        <v>41</v>
      </c>
      <c r="D76" s="32" t="s">
        <v>259</v>
      </c>
      <c r="E76" s="334" t="s">
        <v>21</v>
      </c>
      <c r="F76" s="335" t="s">
        <v>260</v>
      </c>
      <c r="G76" s="335" t="s">
        <v>261</v>
      </c>
      <c r="H76" s="321" t="s">
        <v>239</v>
      </c>
      <c r="I76" s="41" t="s">
        <v>262</v>
      </c>
      <c r="J76" s="32"/>
      <c r="K76" s="39"/>
      <c r="L76" s="39"/>
      <c r="M76" s="39"/>
      <c r="N76" s="39"/>
      <c r="O76" s="39"/>
      <c r="P76" s="39"/>
      <c r="Q76" s="39"/>
      <c r="R76" s="39"/>
      <c r="S76" s="39"/>
      <c r="T76" s="39"/>
      <c r="U76" s="39"/>
      <c r="V76" s="39"/>
      <c r="W76" s="39"/>
      <c r="X76" s="39"/>
      <c r="Y76" s="39"/>
    </row>
    <row r="77" spans="1:25" ht="63" hidden="1" customHeight="1" x14ac:dyDescent="0.25">
      <c r="A77" s="28">
        <v>76</v>
      </c>
      <c r="B77" s="30" t="s">
        <v>30</v>
      </c>
      <c r="C77" s="30" t="s">
        <v>41</v>
      </c>
      <c r="D77" s="32" t="s">
        <v>263</v>
      </c>
      <c r="E77" s="334" t="s">
        <v>167</v>
      </c>
      <c r="F77" s="321" t="s">
        <v>265</v>
      </c>
      <c r="G77" s="335" t="s">
        <v>261</v>
      </c>
      <c r="H77" s="339" t="s">
        <v>192</v>
      </c>
      <c r="I77" s="35" t="s">
        <v>263</v>
      </c>
      <c r="J77" s="32"/>
      <c r="K77" s="39"/>
      <c r="L77" s="39"/>
      <c r="M77" s="39"/>
      <c r="N77" s="39"/>
      <c r="O77" s="39"/>
      <c r="P77" s="39"/>
      <c r="Q77" s="39"/>
      <c r="R77" s="39"/>
      <c r="S77" s="39"/>
      <c r="T77" s="39"/>
      <c r="U77" s="39"/>
      <c r="V77" s="39"/>
      <c r="W77" s="39"/>
      <c r="X77" s="39"/>
      <c r="Y77" s="39"/>
    </row>
    <row r="78" spans="1:25" ht="47.25" hidden="1" customHeight="1" x14ac:dyDescent="0.25">
      <c r="A78" s="28">
        <v>77</v>
      </c>
      <c r="B78" s="30" t="s">
        <v>30</v>
      </c>
      <c r="C78" s="30" t="s">
        <v>41</v>
      </c>
      <c r="D78" s="32" t="s">
        <v>268</v>
      </c>
      <c r="E78" s="334" t="s">
        <v>167</v>
      </c>
      <c r="F78" s="321" t="s">
        <v>270</v>
      </c>
      <c r="G78" s="335" t="s">
        <v>261</v>
      </c>
      <c r="H78" s="339" t="s">
        <v>271</v>
      </c>
      <c r="I78" s="41" t="s">
        <v>147</v>
      </c>
      <c r="J78" s="32"/>
      <c r="K78" s="39"/>
      <c r="L78" s="39"/>
      <c r="M78" s="39"/>
      <c r="N78" s="39"/>
      <c r="O78" s="39"/>
      <c r="P78" s="39"/>
      <c r="Q78" s="39"/>
      <c r="R78" s="39"/>
      <c r="S78" s="39"/>
      <c r="T78" s="39"/>
      <c r="U78" s="39"/>
      <c r="V78" s="39"/>
      <c r="W78" s="39"/>
      <c r="X78" s="39"/>
      <c r="Y78" s="39"/>
    </row>
    <row r="79" spans="1:25" ht="78.75" hidden="1" customHeight="1" x14ac:dyDescent="0.25">
      <c r="A79" s="28">
        <v>78</v>
      </c>
      <c r="B79" s="30" t="s">
        <v>30</v>
      </c>
      <c r="C79" s="30" t="s">
        <v>41</v>
      </c>
      <c r="D79" s="32" t="s">
        <v>272</v>
      </c>
      <c r="E79" s="334" t="s">
        <v>167</v>
      </c>
      <c r="F79" s="335" t="s">
        <v>273</v>
      </c>
      <c r="G79" s="335" t="s">
        <v>274</v>
      </c>
      <c r="H79" s="339" t="s">
        <v>192</v>
      </c>
      <c r="I79" s="35" t="s">
        <v>275</v>
      </c>
      <c r="J79" s="32"/>
      <c r="K79" s="39"/>
      <c r="L79" s="39"/>
      <c r="M79" s="39"/>
      <c r="N79" s="39"/>
      <c r="O79" s="39"/>
      <c r="P79" s="39"/>
      <c r="Q79" s="39"/>
      <c r="R79" s="39"/>
      <c r="S79" s="39"/>
      <c r="T79" s="39"/>
      <c r="U79" s="39"/>
      <c r="V79" s="39"/>
      <c r="W79" s="39"/>
      <c r="X79" s="39"/>
      <c r="Y79" s="39"/>
    </row>
    <row r="80" spans="1:25" ht="110.25" hidden="1" customHeight="1" x14ac:dyDescent="0.25">
      <c r="A80" s="28">
        <v>79</v>
      </c>
      <c r="B80" s="30" t="s">
        <v>30</v>
      </c>
      <c r="C80" s="30" t="s">
        <v>41</v>
      </c>
      <c r="D80" s="32" t="s">
        <v>278</v>
      </c>
      <c r="E80" s="334" t="s">
        <v>167</v>
      </c>
      <c r="F80" s="335" t="s">
        <v>227</v>
      </c>
      <c r="G80" s="335" t="s">
        <v>279</v>
      </c>
      <c r="H80" s="339" t="s">
        <v>192</v>
      </c>
      <c r="I80" s="41" t="s">
        <v>229</v>
      </c>
      <c r="J80" s="32"/>
      <c r="K80" s="39"/>
      <c r="L80" s="39"/>
      <c r="M80" s="39"/>
      <c r="N80" s="39"/>
      <c r="O80" s="39"/>
      <c r="P80" s="39"/>
      <c r="Q80" s="39"/>
      <c r="R80" s="39"/>
      <c r="S80" s="39"/>
      <c r="T80" s="39"/>
      <c r="U80" s="39"/>
      <c r="V80" s="39"/>
      <c r="W80" s="39"/>
      <c r="X80" s="39"/>
      <c r="Y80" s="39"/>
    </row>
    <row r="81" spans="1:25" ht="110.25" hidden="1" customHeight="1" x14ac:dyDescent="0.25">
      <c r="A81" s="28">
        <v>80</v>
      </c>
      <c r="B81" s="30" t="s">
        <v>30</v>
      </c>
      <c r="C81" s="30" t="s">
        <v>41</v>
      </c>
      <c r="D81" s="32" t="s">
        <v>281</v>
      </c>
      <c r="E81" s="334" t="s">
        <v>21</v>
      </c>
      <c r="F81" s="335" t="s">
        <v>283</v>
      </c>
      <c r="G81" s="335" t="s">
        <v>279</v>
      </c>
      <c r="H81" s="321" t="s">
        <v>239</v>
      </c>
      <c r="I81" s="35" t="s">
        <v>285</v>
      </c>
      <c r="J81" s="32"/>
      <c r="K81" s="39"/>
      <c r="L81" s="39"/>
      <c r="M81" s="39"/>
      <c r="N81" s="39"/>
      <c r="O81" s="39"/>
      <c r="P81" s="39"/>
      <c r="Q81" s="39"/>
      <c r="R81" s="39"/>
      <c r="S81" s="39"/>
      <c r="T81" s="39"/>
      <c r="U81" s="39"/>
      <c r="V81" s="39"/>
      <c r="W81" s="39"/>
      <c r="X81" s="39"/>
      <c r="Y81" s="39"/>
    </row>
    <row r="82" spans="1:25" ht="78.75" hidden="1" customHeight="1" x14ac:dyDescent="0.25">
      <c r="A82" s="28">
        <v>81</v>
      </c>
      <c r="B82" s="30" t="s">
        <v>30</v>
      </c>
      <c r="C82" s="30" t="s">
        <v>41</v>
      </c>
      <c r="D82" s="32" t="s">
        <v>286</v>
      </c>
      <c r="E82" s="334" t="s">
        <v>167</v>
      </c>
      <c r="F82" s="335" t="s">
        <v>283</v>
      </c>
      <c r="G82" s="335" t="s">
        <v>279</v>
      </c>
      <c r="H82" s="339" t="s">
        <v>287</v>
      </c>
      <c r="I82" s="41"/>
      <c r="J82" s="32"/>
      <c r="K82" s="39"/>
      <c r="L82" s="39"/>
      <c r="M82" s="39"/>
      <c r="N82" s="39"/>
      <c r="O82" s="39"/>
      <c r="P82" s="39"/>
      <c r="Q82" s="39"/>
      <c r="R82" s="39"/>
      <c r="S82" s="39"/>
      <c r="T82" s="39"/>
      <c r="U82" s="39"/>
      <c r="V82" s="39"/>
      <c r="W82" s="39"/>
      <c r="X82" s="39"/>
      <c r="Y82" s="39"/>
    </row>
    <row r="83" spans="1:25" ht="110.25" hidden="1" customHeight="1" x14ac:dyDescent="0.25">
      <c r="A83" s="28">
        <v>82</v>
      </c>
      <c r="B83" s="30" t="s">
        <v>30</v>
      </c>
      <c r="C83" s="30" t="s">
        <v>41</v>
      </c>
      <c r="D83" s="32" t="s">
        <v>281</v>
      </c>
      <c r="E83" s="334" t="s">
        <v>21</v>
      </c>
      <c r="F83" s="335" t="s">
        <v>283</v>
      </c>
      <c r="G83" s="335" t="s">
        <v>279</v>
      </c>
      <c r="H83" s="321" t="s">
        <v>239</v>
      </c>
      <c r="I83" s="35" t="s">
        <v>285</v>
      </c>
      <c r="J83" s="32"/>
      <c r="K83" s="39"/>
      <c r="L83" s="39"/>
      <c r="M83" s="39"/>
      <c r="N83" s="39"/>
      <c r="O83" s="39"/>
      <c r="P83" s="39"/>
      <c r="Q83" s="39"/>
      <c r="R83" s="39"/>
      <c r="S83" s="39"/>
      <c r="T83" s="39"/>
      <c r="U83" s="39"/>
      <c r="V83" s="39"/>
      <c r="W83" s="39"/>
      <c r="X83" s="39"/>
      <c r="Y83" s="39"/>
    </row>
    <row r="84" spans="1:25" ht="47.25" hidden="1" customHeight="1" x14ac:dyDescent="0.25">
      <c r="A84" s="28">
        <v>83</v>
      </c>
      <c r="B84" s="30" t="s">
        <v>30</v>
      </c>
      <c r="C84" s="30" t="s">
        <v>41</v>
      </c>
      <c r="D84" s="32" t="s">
        <v>289</v>
      </c>
      <c r="E84" s="334" t="s">
        <v>167</v>
      </c>
      <c r="F84" s="335" t="s">
        <v>292</v>
      </c>
      <c r="G84" s="335" t="s">
        <v>279</v>
      </c>
      <c r="H84" s="339" t="s">
        <v>192</v>
      </c>
      <c r="I84" s="34" t="s">
        <v>293</v>
      </c>
      <c r="J84" s="32"/>
      <c r="K84" s="39"/>
      <c r="L84" s="39"/>
      <c r="M84" s="39"/>
      <c r="N84" s="39"/>
      <c r="O84" s="39"/>
      <c r="P84" s="39"/>
      <c r="Q84" s="39"/>
      <c r="R84" s="39"/>
      <c r="S84" s="39"/>
      <c r="T84" s="39"/>
      <c r="U84" s="39"/>
      <c r="V84" s="39"/>
      <c r="W84" s="39"/>
      <c r="X84" s="39"/>
      <c r="Y84" s="39"/>
    </row>
    <row r="85" spans="1:25" ht="31.5" hidden="1" customHeight="1" x14ac:dyDescent="0.25">
      <c r="A85" s="28">
        <v>84</v>
      </c>
      <c r="B85" s="30" t="s">
        <v>30</v>
      </c>
      <c r="C85" s="30" t="s">
        <v>41</v>
      </c>
      <c r="D85" s="32" t="s">
        <v>294</v>
      </c>
      <c r="E85" s="334" t="s">
        <v>21</v>
      </c>
      <c r="F85" s="335" t="s">
        <v>260</v>
      </c>
      <c r="G85" s="335" t="s">
        <v>279</v>
      </c>
      <c r="H85" s="321" t="s">
        <v>239</v>
      </c>
      <c r="I85" s="41" t="s">
        <v>262</v>
      </c>
      <c r="J85" s="32"/>
      <c r="K85" s="39"/>
      <c r="L85" s="39"/>
      <c r="M85" s="39"/>
      <c r="N85" s="39"/>
      <c r="O85" s="39"/>
      <c r="P85" s="39"/>
      <c r="Q85" s="39"/>
      <c r="R85" s="39"/>
      <c r="S85" s="39"/>
      <c r="T85" s="39"/>
      <c r="U85" s="39"/>
      <c r="V85" s="39"/>
      <c r="W85" s="39"/>
      <c r="X85" s="39"/>
      <c r="Y85" s="39"/>
    </row>
    <row r="86" spans="1:25" ht="31.5" hidden="1" customHeight="1" x14ac:dyDescent="0.25">
      <c r="A86" s="28">
        <v>85</v>
      </c>
      <c r="B86" s="30" t="s">
        <v>30</v>
      </c>
      <c r="C86" s="30" t="s">
        <v>41</v>
      </c>
      <c r="D86" s="32" t="s">
        <v>296</v>
      </c>
      <c r="E86" s="334" t="s">
        <v>167</v>
      </c>
      <c r="F86" s="335" t="s">
        <v>297</v>
      </c>
      <c r="G86" s="335" t="s">
        <v>279</v>
      </c>
      <c r="H86" s="321" t="s">
        <v>176</v>
      </c>
      <c r="I86" s="41"/>
      <c r="J86" s="32"/>
      <c r="K86" s="39"/>
      <c r="L86" s="39"/>
      <c r="M86" s="39"/>
      <c r="N86" s="39"/>
      <c r="O86" s="39"/>
      <c r="P86" s="39"/>
      <c r="Q86" s="39"/>
      <c r="R86" s="39"/>
      <c r="S86" s="39"/>
      <c r="T86" s="39"/>
      <c r="U86" s="39"/>
      <c r="V86" s="39"/>
      <c r="W86" s="39"/>
      <c r="X86" s="39"/>
      <c r="Y86" s="39"/>
    </row>
    <row r="87" spans="1:25" ht="47.25" hidden="1" customHeight="1" x14ac:dyDescent="0.25">
      <c r="A87" s="28">
        <v>86</v>
      </c>
      <c r="B87" s="30" t="s">
        <v>30</v>
      </c>
      <c r="C87" s="30" t="s">
        <v>41</v>
      </c>
      <c r="D87" s="32" t="s">
        <v>298</v>
      </c>
      <c r="E87" s="334" t="s">
        <v>167</v>
      </c>
      <c r="F87" s="335" t="s">
        <v>299</v>
      </c>
      <c r="G87" s="335" t="s">
        <v>279</v>
      </c>
      <c r="H87" s="339" t="s">
        <v>300</v>
      </c>
      <c r="I87" s="35" t="s">
        <v>302</v>
      </c>
      <c r="J87" s="32"/>
      <c r="K87" s="39"/>
      <c r="L87" s="39"/>
      <c r="M87" s="39"/>
      <c r="N87" s="39"/>
      <c r="O87" s="39"/>
      <c r="P87" s="39"/>
      <c r="Q87" s="39"/>
      <c r="R87" s="39"/>
      <c r="S87" s="39"/>
      <c r="T87" s="39"/>
      <c r="U87" s="39"/>
      <c r="V87" s="39"/>
      <c r="W87" s="39"/>
      <c r="X87" s="39"/>
      <c r="Y87" s="39"/>
    </row>
    <row r="88" spans="1:25" ht="110.25" hidden="1" customHeight="1" x14ac:dyDescent="0.25">
      <c r="A88" s="28">
        <v>87</v>
      </c>
      <c r="B88" s="30" t="s">
        <v>36</v>
      </c>
      <c r="C88" s="30" t="s">
        <v>41</v>
      </c>
      <c r="D88" s="32" t="s">
        <v>303</v>
      </c>
      <c r="E88" s="334" t="s">
        <v>21</v>
      </c>
      <c r="F88" s="321" t="s">
        <v>304</v>
      </c>
      <c r="G88" s="321" t="s">
        <v>228</v>
      </c>
      <c r="H88" s="339" t="s">
        <v>192</v>
      </c>
      <c r="I88" s="41" t="s">
        <v>229</v>
      </c>
      <c r="J88" s="32"/>
      <c r="K88" s="39"/>
      <c r="L88" s="39"/>
      <c r="M88" s="39"/>
      <c r="N88" s="39"/>
      <c r="O88" s="39"/>
      <c r="P88" s="39"/>
      <c r="Q88" s="39"/>
      <c r="R88" s="39"/>
      <c r="S88" s="39"/>
      <c r="T88" s="39"/>
      <c r="U88" s="39"/>
      <c r="V88" s="39"/>
      <c r="W88" s="39"/>
      <c r="X88" s="39"/>
      <c r="Y88" s="39"/>
    </row>
    <row r="89" spans="1:25" ht="31.5" hidden="1" customHeight="1" x14ac:dyDescent="0.25">
      <c r="A89" s="28">
        <v>88</v>
      </c>
      <c r="B89" s="30" t="s">
        <v>36</v>
      </c>
      <c r="C89" s="30" t="s">
        <v>41</v>
      </c>
      <c r="D89" s="32" t="s">
        <v>231</v>
      </c>
      <c r="E89" s="334" t="s">
        <v>21</v>
      </c>
      <c r="F89" s="335" t="s">
        <v>305</v>
      </c>
      <c r="G89" s="321" t="s">
        <v>228</v>
      </c>
      <c r="H89" s="321" t="s">
        <v>239</v>
      </c>
      <c r="I89" s="35" t="s">
        <v>307</v>
      </c>
      <c r="J89" s="32"/>
      <c r="K89" s="39"/>
      <c r="L89" s="39"/>
      <c r="M89" s="39"/>
      <c r="N89" s="39"/>
      <c r="O89" s="39"/>
      <c r="P89" s="39"/>
      <c r="Q89" s="39"/>
      <c r="R89" s="39"/>
      <c r="S89" s="39"/>
      <c r="T89" s="39"/>
      <c r="U89" s="39"/>
      <c r="V89" s="39"/>
      <c r="W89" s="39"/>
      <c r="X89" s="39"/>
      <c r="Y89" s="39"/>
    </row>
    <row r="90" spans="1:25" ht="31.5" hidden="1" customHeight="1" x14ac:dyDescent="0.25">
      <c r="A90" s="28">
        <v>89</v>
      </c>
      <c r="B90" s="30" t="s">
        <v>36</v>
      </c>
      <c r="C90" s="30" t="s">
        <v>41</v>
      </c>
      <c r="D90" s="32" t="s">
        <v>231</v>
      </c>
      <c r="E90" s="334" t="s">
        <v>21</v>
      </c>
      <c r="F90" s="335" t="s">
        <v>305</v>
      </c>
      <c r="G90" s="321" t="s">
        <v>228</v>
      </c>
      <c r="H90" s="321" t="s">
        <v>239</v>
      </c>
      <c r="I90" s="35" t="s">
        <v>307</v>
      </c>
      <c r="J90" s="32"/>
      <c r="K90" s="39"/>
      <c r="L90" s="39"/>
      <c r="M90" s="39"/>
      <c r="N90" s="39"/>
      <c r="O90" s="39"/>
      <c r="P90" s="39"/>
      <c r="Q90" s="39"/>
      <c r="R90" s="39"/>
      <c r="S90" s="39"/>
      <c r="T90" s="39"/>
      <c r="U90" s="39"/>
      <c r="V90" s="39"/>
      <c r="W90" s="39"/>
      <c r="X90" s="39"/>
      <c r="Y90" s="39"/>
    </row>
    <row r="91" spans="1:25" ht="31.5" hidden="1" customHeight="1" x14ac:dyDescent="0.25">
      <c r="A91" s="28">
        <v>90</v>
      </c>
      <c r="B91" s="30" t="s">
        <v>36</v>
      </c>
      <c r="C91" s="30" t="s">
        <v>41</v>
      </c>
      <c r="D91" s="32" t="s">
        <v>236</v>
      </c>
      <c r="E91" s="334" t="s">
        <v>21</v>
      </c>
      <c r="F91" s="335" t="s">
        <v>309</v>
      </c>
      <c r="G91" s="321" t="s">
        <v>228</v>
      </c>
      <c r="H91" s="321" t="s">
        <v>239</v>
      </c>
      <c r="I91" s="35" t="s">
        <v>240</v>
      </c>
      <c r="J91" s="32"/>
      <c r="K91" s="39"/>
      <c r="L91" s="39"/>
      <c r="M91" s="39"/>
      <c r="N91" s="39"/>
      <c r="O91" s="39"/>
      <c r="P91" s="39"/>
      <c r="Q91" s="39"/>
      <c r="R91" s="39"/>
      <c r="S91" s="39"/>
      <c r="T91" s="39"/>
      <c r="U91" s="39"/>
      <c r="V91" s="39"/>
      <c r="W91" s="39"/>
      <c r="X91" s="39"/>
      <c r="Y91" s="39"/>
    </row>
    <row r="92" spans="1:25" ht="94.5" hidden="1" customHeight="1" x14ac:dyDescent="0.25">
      <c r="A92" s="28">
        <v>91</v>
      </c>
      <c r="B92" s="30" t="s">
        <v>36</v>
      </c>
      <c r="C92" s="30" t="s">
        <v>41</v>
      </c>
      <c r="D92" s="32" t="s">
        <v>241</v>
      </c>
      <c r="E92" s="334" t="s">
        <v>21</v>
      </c>
      <c r="F92" s="335" t="s">
        <v>242</v>
      </c>
      <c r="G92" s="321" t="s">
        <v>311</v>
      </c>
      <c r="H92" s="339" t="s">
        <v>192</v>
      </c>
      <c r="I92" s="35" t="s">
        <v>244</v>
      </c>
      <c r="J92" s="32"/>
      <c r="K92" s="39"/>
      <c r="L92" s="39"/>
      <c r="M92" s="39"/>
      <c r="N92" s="39"/>
      <c r="O92" s="39"/>
      <c r="P92" s="39"/>
      <c r="Q92" s="39"/>
      <c r="R92" s="39"/>
      <c r="S92" s="39"/>
      <c r="T92" s="39"/>
      <c r="U92" s="39"/>
      <c r="V92" s="39"/>
      <c r="W92" s="39"/>
      <c r="X92" s="39"/>
      <c r="Y92" s="39"/>
    </row>
    <row r="93" spans="1:25" ht="126" hidden="1" customHeight="1" x14ac:dyDescent="0.25">
      <c r="A93" s="28">
        <v>92</v>
      </c>
      <c r="B93" s="30" t="s">
        <v>36</v>
      </c>
      <c r="C93" s="30" t="s">
        <v>41</v>
      </c>
      <c r="D93" s="32" t="s">
        <v>246</v>
      </c>
      <c r="E93" s="334" t="s">
        <v>21</v>
      </c>
      <c r="F93" s="335" t="s">
        <v>312</v>
      </c>
      <c r="G93" s="321" t="s">
        <v>228</v>
      </c>
      <c r="H93" s="321" t="s">
        <v>239</v>
      </c>
      <c r="I93" s="35" t="s">
        <v>314</v>
      </c>
      <c r="J93" s="32"/>
      <c r="K93" s="39"/>
      <c r="L93" s="39"/>
      <c r="M93" s="39"/>
      <c r="N93" s="39"/>
      <c r="O93" s="39"/>
      <c r="P93" s="39"/>
      <c r="Q93" s="39"/>
      <c r="R93" s="39"/>
      <c r="S93" s="39"/>
      <c r="T93" s="39"/>
      <c r="U93" s="39"/>
      <c r="V93" s="39"/>
      <c r="W93" s="39"/>
      <c r="X93" s="39"/>
      <c r="Y93" s="39"/>
    </row>
    <row r="94" spans="1:25" ht="78.75" hidden="1" customHeight="1" x14ac:dyDescent="0.25">
      <c r="A94" s="28">
        <v>93</v>
      </c>
      <c r="B94" s="30" t="s">
        <v>36</v>
      </c>
      <c r="C94" s="30" t="s">
        <v>41</v>
      </c>
      <c r="D94" s="32" t="s">
        <v>248</v>
      </c>
      <c r="E94" s="334" t="s">
        <v>21</v>
      </c>
      <c r="F94" s="335" t="s">
        <v>249</v>
      </c>
      <c r="G94" s="335" t="s">
        <v>315</v>
      </c>
      <c r="H94" s="339" t="s">
        <v>316</v>
      </c>
      <c r="I94" s="35"/>
      <c r="J94" s="32"/>
      <c r="K94" s="39"/>
      <c r="L94" s="39"/>
      <c r="M94" s="39"/>
      <c r="N94" s="39"/>
      <c r="O94" s="39"/>
      <c r="P94" s="39"/>
      <c r="Q94" s="39"/>
      <c r="R94" s="39"/>
      <c r="S94" s="39"/>
      <c r="T94" s="39"/>
      <c r="U94" s="39"/>
      <c r="V94" s="39"/>
      <c r="W94" s="39"/>
      <c r="X94" s="39"/>
      <c r="Y94" s="39"/>
    </row>
    <row r="95" spans="1:25" ht="173.25" hidden="1" customHeight="1" x14ac:dyDescent="0.25">
      <c r="A95" s="28">
        <v>94</v>
      </c>
      <c r="B95" s="30" t="s">
        <v>36</v>
      </c>
      <c r="C95" s="30" t="s">
        <v>41</v>
      </c>
      <c r="D95" s="32" t="s">
        <v>251</v>
      </c>
      <c r="E95" s="334" t="s">
        <v>58</v>
      </c>
      <c r="F95" s="335" t="s">
        <v>252</v>
      </c>
      <c r="G95" s="335" t="s">
        <v>253</v>
      </c>
      <c r="H95" s="339" t="s">
        <v>24</v>
      </c>
      <c r="I95" s="41"/>
      <c r="J95" s="32"/>
      <c r="K95" s="39"/>
      <c r="L95" s="39"/>
      <c r="M95" s="39"/>
      <c r="N95" s="39"/>
      <c r="O95" s="39"/>
      <c r="P95" s="39"/>
      <c r="Q95" s="39"/>
      <c r="R95" s="39"/>
      <c r="S95" s="39"/>
      <c r="T95" s="39"/>
      <c r="U95" s="39"/>
      <c r="V95" s="39"/>
      <c r="W95" s="39"/>
      <c r="X95" s="39"/>
      <c r="Y95" s="39"/>
    </row>
    <row r="96" spans="1:25" ht="47.25" hidden="1" customHeight="1" x14ac:dyDescent="0.25">
      <c r="A96" s="28">
        <v>95</v>
      </c>
      <c r="B96" s="30" t="s">
        <v>36</v>
      </c>
      <c r="C96" s="30" t="s">
        <v>41</v>
      </c>
      <c r="D96" s="32" t="s">
        <v>254</v>
      </c>
      <c r="E96" s="334" t="s">
        <v>21</v>
      </c>
      <c r="F96" s="335" t="s">
        <v>256</v>
      </c>
      <c r="G96" s="335" t="s">
        <v>228</v>
      </c>
      <c r="H96" s="321" t="s">
        <v>239</v>
      </c>
      <c r="I96" s="35" t="s">
        <v>257</v>
      </c>
      <c r="J96" s="32"/>
      <c r="K96" s="39"/>
      <c r="L96" s="39"/>
      <c r="M96" s="39"/>
      <c r="N96" s="39"/>
      <c r="O96" s="39"/>
      <c r="P96" s="39"/>
      <c r="Q96" s="39"/>
      <c r="R96" s="39"/>
      <c r="S96" s="39"/>
      <c r="T96" s="39"/>
      <c r="U96" s="39"/>
      <c r="V96" s="39"/>
      <c r="W96" s="39"/>
      <c r="X96" s="39"/>
      <c r="Y96" s="39"/>
    </row>
    <row r="97" spans="1:25" ht="47.25" hidden="1" customHeight="1" x14ac:dyDescent="0.25">
      <c r="A97" s="28">
        <v>96</v>
      </c>
      <c r="B97" s="30" t="s">
        <v>36</v>
      </c>
      <c r="C97" s="30" t="s">
        <v>41</v>
      </c>
      <c r="D97" s="32" t="s">
        <v>254</v>
      </c>
      <c r="E97" s="334" t="s">
        <v>21</v>
      </c>
      <c r="F97" s="335" t="s">
        <v>256</v>
      </c>
      <c r="G97" s="335" t="s">
        <v>228</v>
      </c>
      <c r="H97" s="321" t="s">
        <v>239</v>
      </c>
      <c r="I97" s="35" t="s">
        <v>257</v>
      </c>
      <c r="J97" s="32"/>
      <c r="K97" s="39"/>
      <c r="L97" s="39"/>
      <c r="M97" s="39"/>
      <c r="N97" s="39"/>
      <c r="O97" s="39"/>
      <c r="P97" s="39"/>
      <c r="Q97" s="39"/>
      <c r="R97" s="39"/>
      <c r="S97" s="39"/>
      <c r="T97" s="39"/>
      <c r="U97" s="39"/>
      <c r="V97" s="39"/>
      <c r="W97" s="39"/>
      <c r="X97" s="39"/>
      <c r="Y97" s="39"/>
    </row>
    <row r="98" spans="1:25" ht="110.25" hidden="1" customHeight="1" x14ac:dyDescent="0.25">
      <c r="A98" s="28">
        <v>97</v>
      </c>
      <c r="B98" s="30" t="s">
        <v>36</v>
      </c>
      <c r="C98" s="30" t="s">
        <v>41</v>
      </c>
      <c r="D98" s="32" t="s">
        <v>321</v>
      </c>
      <c r="E98" s="334" t="s">
        <v>167</v>
      </c>
      <c r="F98" s="335" t="s">
        <v>227</v>
      </c>
      <c r="G98" s="335" t="s">
        <v>228</v>
      </c>
      <c r="H98" s="339" t="s">
        <v>192</v>
      </c>
      <c r="I98" s="41" t="s">
        <v>229</v>
      </c>
      <c r="J98" s="32"/>
      <c r="K98" s="39"/>
      <c r="L98" s="39"/>
      <c r="M98" s="39"/>
      <c r="N98" s="39"/>
      <c r="O98" s="39"/>
      <c r="P98" s="39"/>
      <c r="Q98" s="39"/>
      <c r="R98" s="39"/>
      <c r="S98" s="39"/>
      <c r="T98" s="39"/>
      <c r="U98" s="39"/>
      <c r="V98" s="39"/>
      <c r="W98" s="39"/>
      <c r="X98" s="39"/>
      <c r="Y98" s="39"/>
    </row>
    <row r="99" spans="1:25" ht="110.25" hidden="1" customHeight="1" x14ac:dyDescent="0.25">
      <c r="A99" s="28">
        <v>98</v>
      </c>
      <c r="B99" s="30" t="s">
        <v>36</v>
      </c>
      <c r="C99" s="30" t="s">
        <v>41</v>
      </c>
      <c r="D99" s="32" t="s">
        <v>281</v>
      </c>
      <c r="E99" s="334" t="s">
        <v>21</v>
      </c>
      <c r="F99" s="335" t="s">
        <v>283</v>
      </c>
      <c r="G99" s="335" t="s">
        <v>228</v>
      </c>
      <c r="H99" s="321" t="s">
        <v>239</v>
      </c>
      <c r="I99" s="35" t="s">
        <v>314</v>
      </c>
      <c r="J99" s="32"/>
      <c r="K99" s="39"/>
      <c r="L99" s="39"/>
      <c r="M99" s="39"/>
      <c r="N99" s="39"/>
      <c r="O99" s="39"/>
      <c r="P99" s="39"/>
      <c r="Q99" s="39"/>
      <c r="R99" s="39"/>
      <c r="S99" s="39"/>
      <c r="T99" s="39"/>
      <c r="U99" s="39"/>
      <c r="V99" s="39"/>
      <c r="W99" s="39"/>
      <c r="X99" s="39"/>
      <c r="Y99" s="39"/>
    </row>
    <row r="100" spans="1:25" ht="78.75" hidden="1" customHeight="1" x14ac:dyDescent="0.25">
      <c r="A100" s="28">
        <v>99</v>
      </c>
      <c r="B100" s="30" t="s">
        <v>36</v>
      </c>
      <c r="C100" s="30" t="s">
        <v>41</v>
      </c>
      <c r="D100" s="32" t="s">
        <v>286</v>
      </c>
      <c r="E100" s="334" t="s">
        <v>167</v>
      </c>
      <c r="F100" s="335" t="s">
        <v>322</v>
      </c>
      <c r="G100" s="335" t="s">
        <v>228</v>
      </c>
      <c r="H100" s="339" t="s">
        <v>176</v>
      </c>
      <c r="I100" s="41"/>
      <c r="J100" s="32"/>
      <c r="K100" s="39"/>
      <c r="L100" s="39"/>
      <c r="M100" s="39"/>
      <c r="N100" s="39"/>
      <c r="O100" s="39"/>
      <c r="P100" s="39"/>
      <c r="Q100" s="39"/>
      <c r="R100" s="39"/>
      <c r="S100" s="39"/>
      <c r="T100" s="39"/>
      <c r="U100" s="39"/>
      <c r="V100" s="39"/>
      <c r="W100" s="39"/>
      <c r="X100" s="39"/>
      <c r="Y100" s="39"/>
    </row>
    <row r="101" spans="1:25" ht="110.25" hidden="1" customHeight="1" x14ac:dyDescent="0.25">
      <c r="A101" s="28">
        <v>100</v>
      </c>
      <c r="B101" s="30" t="s">
        <v>36</v>
      </c>
      <c r="C101" s="30" t="s">
        <v>41</v>
      </c>
      <c r="D101" s="32" t="s">
        <v>281</v>
      </c>
      <c r="E101" s="334" t="s">
        <v>21</v>
      </c>
      <c r="F101" s="335" t="s">
        <v>283</v>
      </c>
      <c r="G101" s="335" t="s">
        <v>228</v>
      </c>
      <c r="H101" s="339" t="s">
        <v>324</v>
      </c>
      <c r="I101" s="35" t="s">
        <v>314</v>
      </c>
      <c r="J101" s="32"/>
      <c r="K101" s="39"/>
      <c r="L101" s="39"/>
      <c r="M101" s="39"/>
      <c r="N101" s="39"/>
      <c r="O101" s="39"/>
      <c r="P101" s="39"/>
      <c r="Q101" s="39"/>
      <c r="R101" s="39"/>
      <c r="S101" s="39"/>
      <c r="T101" s="39"/>
      <c r="U101" s="39"/>
      <c r="V101" s="39"/>
      <c r="W101" s="39"/>
      <c r="X101" s="39"/>
      <c r="Y101" s="39"/>
    </row>
    <row r="102" spans="1:25" ht="31.5" hidden="1" customHeight="1" x14ac:dyDescent="0.25">
      <c r="A102" s="28">
        <v>101</v>
      </c>
      <c r="B102" s="30" t="s">
        <v>36</v>
      </c>
      <c r="C102" s="30" t="s">
        <v>41</v>
      </c>
      <c r="D102" s="32" t="s">
        <v>294</v>
      </c>
      <c r="E102" s="334" t="s">
        <v>21</v>
      </c>
      <c r="F102" s="335" t="s">
        <v>326</v>
      </c>
      <c r="G102" s="335" t="s">
        <v>228</v>
      </c>
      <c r="H102" s="339" t="s">
        <v>324</v>
      </c>
      <c r="I102" s="35" t="s">
        <v>327</v>
      </c>
      <c r="J102" s="32"/>
      <c r="K102" s="39"/>
      <c r="L102" s="39"/>
      <c r="M102" s="39"/>
      <c r="N102" s="39"/>
      <c r="O102" s="39"/>
      <c r="P102" s="39"/>
      <c r="Q102" s="39"/>
      <c r="R102" s="39"/>
      <c r="S102" s="39"/>
      <c r="T102" s="39"/>
      <c r="U102" s="39"/>
      <c r="V102" s="39"/>
      <c r="W102" s="39"/>
      <c r="X102" s="39"/>
      <c r="Y102" s="39"/>
    </row>
    <row r="103" spans="1:25" ht="31.5" hidden="1" customHeight="1" x14ac:dyDescent="0.25">
      <c r="A103" s="28">
        <v>102</v>
      </c>
      <c r="B103" s="30" t="s">
        <v>36</v>
      </c>
      <c r="C103" s="30" t="s">
        <v>41</v>
      </c>
      <c r="D103" s="32" t="s">
        <v>329</v>
      </c>
      <c r="E103" s="334" t="s">
        <v>167</v>
      </c>
      <c r="F103" s="335" t="s">
        <v>297</v>
      </c>
      <c r="G103" s="335" t="s">
        <v>228</v>
      </c>
      <c r="H103" s="339" t="s">
        <v>176</v>
      </c>
      <c r="I103" s="41"/>
      <c r="J103" s="32"/>
      <c r="K103" s="39"/>
      <c r="L103" s="39"/>
      <c r="M103" s="39"/>
      <c r="N103" s="39"/>
      <c r="O103" s="39"/>
      <c r="P103" s="39"/>
      <c r="Q103" s="39"/>
      <c r="R103" s="39"/>
      <c r="S103" s="39"/>
      <c r="T103" s="39"/>
      <c r="U103" s="39"/>
      <c r="V103" s="39"/>
      <c r="W103" s="39"/>
      <c r="X103" s="39"/>
      <c r="Y103" s="39"/>
    </row>
    <row r="104" spans="1:25" ht="47.25" hidden="1" customHeight="1" x14ac:dyDescent="0.25">
      <c r="A104" s="28">
        <v>103</v>
      </c>
      <c r="B104" s="30" t="s">
        <v>36</v>
      </c>
      <c r="C104" s="30" t="s">
        <v>41</v>
      </c>
      <c r="D104" s="32" t="s">
        <v>298</v>
      </c>
      <c r="E104" s="334" t="s">
        <v>21</v>
      </c>
      <c r="F104" s="335" t="s">
        <v>331</v>
      </c>
      <c r="G104" s="335" t="s">
        <v>228</v>
      </c>
      <c r="H104" s="339" t="s">
        <v>192</v>
      </c>
      <c r="I104" s="35" t="s">
        <v>275</v>
      </c>
      <c r="J104" s="32"/>
      <c r="K104" s="39"/>
      <c r="L104" s="39"/>
      <c r="M104" s="39"/>
      <c r="N104" s="39"/>
      <c r="O104" s="39"/>
      <c r="P104" s="39"/>
      <c r="Q104" s="39"/>
      <c r="R104" s="39"/>
      <c r="S104" s="39"/>
      <c r="T104" s="39"/>
      <c r="U104" s="39"/>
      <c r="V104" s="39"/>
      <c r="W104" s="39"/>
      <c r="X104" s="39"/>
      <c r="Y104" s="39"/>
    </row>
    <row r="105" spans="1:25" ht="189" hidden="1" customHeight="1" x14ac:dyDescent="0.25">
      <c r="A105" s="28">
        <v>104</v>
      </c>
      <c r="B105" s="30" t="s">
        <v>30</v>
      </c>
      <c r="C105" s="30" t="s">
        <v>41</v>
      </c>
      <c r="D105" s="32" t="s">
        <v>333</v>
      </c>
      <c r="E105" s="334" t="s">
        <v>167</v>
      </c>
      <c r="F105" s="335" t="s">
        <v>322</v>
      </c>
      <c r="G105" s="335" t="s">
        <v>164</v>
      </c>
      <c r="H105" s="339" t="s">
        <v>176</v>
      </c>
      <c r="I105" s="41"/>
      <c r="J105" s="32"/>
      <c r="K105" s="39"/>
      <c r="L105" s="39"/>
      <c r="M105" s="39"/>
      <c r="N105" s="39"/>
      <c r="O105" s="39"/>
      <c r="P105" s="39"/>
      <c r="Q105" s="39"/>
      <c r="R105" s="39"/>
      <c r="S105" s="39"/>
      <c r="T105" s="39"/>
      <c r="U105" s="39"/>
      <c r="V105" s="39"/>
      <c r="W105" s="39"/>
      <c r="X105" s="39"/>
      <c r="Y105" s="39"/>
    </row>
    <row r="106" spans="1:25" ht="110.25" hidden="1" customHeight="1" x14ac:dyDescent="0.25">
      <c r="A106" s="28">
        <v>105</v>
      </c>
      <c r="B106" s="30" t="s">
        <v>30</v>
      </c>
      <c r="C106" s="30" t="s">
        <v>41</v>
      </c>
      <c r="D106" s="32" t="s">
        <v>334</v>
      </c>
      <c r="E106" s="334" t="s">
        <v>167</v>
      </c>
      <c r="F106" s="321" t="s">
        <v>335</v>
      </c>
      <c r="G106" s="321" t="s">
        <v>336</v>
      </c>
      <c r="H106" s="339" t="s">
        <v>176</v>
      </c>
      <c r="I106" s="35"/>
      <c r="J106" s="32"/>
      <c r="K106" s="39"/>
      <c r="L106" s="39"/>
      <c r="M106" s="39"/>
      <c r="N106" s="39"/>
      <c r="O106" s="39"/>
      <c r="P106" s="39"/>
      <c r="Q106" s="39"/>
      <c r="R106" s="39"/>
      <c r="S106" s="39"/>
      <c r="T106" s="39"/>
      <c r="U106" s="39"/>
      <c r="V106" s="39"/>
      <c r="W106" s="39"/>
      <c r="X106" s="39"/>
      <c r="Y106" s="39"/>
    </row>
    <row r="107" spans="1:25" ht="126" hidden="1" customHeight="1" x14ac:dyDescent="0.25">
      <c r="A107" s="28">
        <v>106</v>
      </c>
      <c r="B107" s="30" t="s">
        <v>30</v>
      </c>
      <c r="C107" s="30" t="s">
        <v>41</v>
      </c>
      <c r="D107" s="32" t="s">
        <v>338</v>
      </c>
      <c r="E107" s="334" t="s">
        <v>167</v>
      </c>
      <c r="F107" s="321" t="s">
        <v>335</v>
      </c>
      <c r="G107" s="321" t="s">
        <v>339</v>
      </c>
      <c r="H107" s="339" t="s">
        <v>176</v>
      </c>
      <c r="I107" s="41"/>
      <c r="J107" s="32"/>
      <c r="K107" s="39"/>
      <c r="L107" s="39"/>
      <c r="M107" s="39"/>
      <c r="N107" s="39"/>
      <c r="O107" s="39"/>
      <c r="P107" s="39"/>
      <c r="Q107" s="39"/>
      <c r="R107" s="39"/>
      <c r="S107" s="39"/>
      <c r="T107" s="39"/>
      <c r="U107" s="39"/>
      <c r="V107" s="39"/>
      <c r="W107" s="39"/>
      <c r="X107" s="39"/>
      <c r="Y107" s="39"/>
    </row>
    <row r="108" spans="1:25" ht="31.5" hidden="1" customHeight="1" x14ac:dyDescent="0.25">
      <c r="A108" s="28">
        <v>107</v>
      </c>
      <c r="B108" s="30" t="s">
        <v>30</v>
      </c>
      <c r="C108" s="30" t="s">
        <v>41</v>
      </c>
      <c r="D108" s="32" t="s">
        <v>340</v>
      </c>
      <c r="E108" s="334" t="s">
        <v>21</v>
      </c>
      <c r="F108" s="321" t="s">
        <v>341</v>
      </c>
      <c r="G108" s="335" t="s">
        <v>253</v>
      </c>
      <c r="H108" s="339" t="s">
        <v>46</v>
      </c>
      <c r="I108" s="41"/>
      <c r="J108" s="32"/>
      <c r="K108" s="39"/>
      <c r="L108" s="39"/>
      <c r="M108" s="39"/>
      <c r="N108" s="39"/>
      <c r="O108" s="39"/>
      <c r="P108" s="39"/>
      <c r="Q108" s="39"/>
      <c r="R108" s="39"/>
      <c r="S108" s="39"/>
      <c r="T108" s="39"/>
      <c r="U108" s="39"/>
      <c r="V108" s="39"/>
      <c r="W108" s="39"/>
      <c r="X108" s="39"/>
      <c r="Y108" s="39"/>
    </row>
    <row r="109" spans="1:25" ht="31.5" hidden="1" customHeight="1" x14ac:dyDescent="0.25">
      <c r="A109" s="28">
        <v>108</v>
      </c>
      <c r="B109" s="30" t="s">
        <v>30</v>
      </c>
      <c r="C109" s="30" t="s">
        <v>41</v>
      </c>
      <c r="D109" s="32" t="s">
        <v>342</v>
      </c>
      <c r="E109" s="334" t="s">
        <v>167</v>
      </c>
      <c r="F109" s="321" t="s">
        <v>343</v>
      </c>
      <c r="G109" s="321" t="s">
        <v>344</v>
      </c>
      <c r="H109" s="339" t="s">
        <v>345</v>
      </c>
      <c r="I109" s="35" t="s">
        <v>346</v>
      </c>
      <c r="J109" s="32"/>
      <c r="K109" s="39"/>
      <c r="L109" s="39"/>
      <c r="M109" s="39"/>
      <c r="N109" s="39"/>
      <c r="O109" s="39"/>
      <c r="P109" s="39"/>
      <c r="Q109" s="39"/>
      <c r="R109" s="39"/>
      <c r="S109" s="39"/>
      <c r="T109" s="39"/>
      <c r="U109" s="39"/>
      <c r="V109" s="39"/>
      <c r="W109" s="39"/>
      <c r="X109" s="39"/>
      <c r="Y109" s="39"/>
    </row>
    <row r="110" spans="1:25" ht="31.5" hidden="1" customHeight="1" x14ac:dyDescent="0.25">
      <c r="A110" s="28">
        <v>109</v>
      </c>
      <c r="B110" s="30" t="s">
        <v>30</v>
      </c>
      <c r="C110" s="30" t="s">
        <v>41</v>
      </c>
      <c r="D110" s="32" t="s">
        <v>348</v>
      </c>
      <c r="E110" s="334" t="s">
        <v>167</v>
      </c>
      <c r="F110" s="321" t="s">
        <v>349</v>
      </c>
      <c r="G110" s="321" t="s">
        <v>164</v>
      </c>
      <c r="H110" s="339" t="s">
        <v>176</v>
      </c>
      <c r="I110" s="35"/>
      <c r="J110" s="32"/>
      <c r="K110" s="39"/>
      <c r="L110" s="39"/>
      <c r="M110" s="39"/>
      <c r="N110" s="39"/>
      <c r="O110" s="39"/>
      <c r="P110" s="39"/>
      <c r="Q110" s="39"/>
      <c r="R110" s="39"/>
      <c r="S110" s="39"/>
      <c r="T110" s="39"/>
      <c r="U110" s="39"/>
      <c r="V110" s="39"/>
      <c r="W110" s="39"/>
      <c r="X110" s="39"/>
      <c r="Y110" s="39"/>
    </row>
    <row r="111" spans="1:25" ht="31.5" hidden="1" customHeight="1" x14ac:dyDescent="0.25">
      <c r="A111" s="28">
        <v>110</v>
      </c>
      <c r="B111" s="30" t="s">
        <v>30</v>
      </c>
      <c r="C111" s="30" t="s">
        <v>41</v>
      </c>
      <c r="D111" s="32" t="s">
        <v>351</v>
      </c>
      <c r="E111" s="334" t="s">
        <v>21</v>
      </c>
      <c r="F111" s="321" t="s">
        <v>352</v>
      </c>
      <c r="G111" s="321" t="s">
        <v>164</v>
      </c>
      <c r="H111" s="339" t="s">
        <v>353</v>
      </c>
      <c r="I111" s="41"/>
      <c r="J111" s="32"/>
      <c r="K111" s="39"/>
      <c r="L111" s="39"/>
      <c r="M111" s="39"/>
      <c r="N111" s="39"/>
      <c r="O111" s="39"/>
      <c r="P111" s="39"/>
      <c r="Q111" s="39"/>
      <c r="R111" s="39"/>
      <c r="S111" s="39"/>
      <c r="T111" s="39"/>
      <c r="U111" s="39"/>
      <c r="V111" s="39"/>
      <c r="W111" s="39"/>
      <c r="X111" s="39"/>
      <c r="Y111" s="39"/>
    </row>
    <row r="112" spans="1:25" ht="378" customHeight="1" x14ac:dyDescent="0.25">
      <c r="A112" s="28">
        <v>111</v>
      </c>
      <c r="B112" s="30" t="s">
        <v>28</v>
      </c>
      <c r="C112" s="30" t="s">
        <v>41</v>
      </c>
      <c r="D112" s="32" t="s">
        <v>355</v>
      </c>
      <c r="E112" s="334" t="s">
        <v>58</v>
      </c>
      <c r="F112" s="335" t="s">
        <v>59</v>
      </c>
      <c r="G112" s="321" t="s">
        <v>66</v>
      </c>
      <c r="H112" s="339" t="s">
        <v>24</v>
      </c>
      <c r="I112" s="41"/>
      <c r="J112" s="32"/>
      <c r="K112" s="39"/>
      <c r="L112" s="39"/>
      <c r="M112" s="39"/>
      <c r="N112" s="39"/>
      <c r="O112" s="39"/>
      <c r="P112" s="39"/>
      <c r="Q112" s="39"/>
      <c r="R112" s="39"/>
      <c r="S112" s="39"/>
      <c r="T112" s="39"/>
      <c r="U112" s="39"/>
      <c r="V112" s="39"/>
      <c r="W112" s="39"/>
      <c r="X112" s="39"/>
      <c r="Y112" s="39"/>
    </row>
    <row r="113" spans="1:25" ht="31.5" customHeight="1" x14ac:dyDescent="0.25">
      <c r="A113" s="69">
        <v>112</v>
      </c>
      <c r="B113" s="70" t="s">
        <v>28</v>
      </c>
      <c r="C113" s="70" t="s">
        <v>41</v>
      </c>
      <c r="D113" s="71" t="s">
        <v>361</v>
      </c>
      <c r="E113" s="341" t="s">
        <v>58</v>
      </c>
      <c r="F113" s="340" t="s">
        <v>59</v>
      </c>
      <c r="G113" s="340" t="s">
        <v>315</v>
      </c>
      <c r="H113" s="339" t="s">
        <v>24</v>
      </c>
      <c r="I113" s="41"/>
      <c r="J113" s="32"/>
      <c r="K113" s="39"/>
      <c r="L113" s="39"/>
      <c r="M113" s="39"/>
      <c r="N113" s="39"/>
      <c r="O113" s="39"/>
      <c r="P113" s="39"/>
      <c r="Q113" s="39"/>
      <c r="R113" s="39"/>
      <c r="S113" s="39"/>
      <c r="T113" s="39"/>
      <c r="U113" s="39"/>
      <c r="V113" s="39"/>
      <c r="W113" s="39"/>
      <c r="X113" s="39"/>
      <c r="Y113" s="39"/>
    </row>
    <row r="114" spans="1:25" ht="126" customHeight="1" x14ac:dyDescent="0.25">
      <c r="A114" s="28">
        <v>113</v>
      </c>
      <c r="B114" s="30" t="s">
        <v>28</v>
      </c>
      <c r="C114" s="30" t="s">
        <v>41</v>
      </c>
      <c r="D114" s="32" t="s">
        <v>364</v>
      </c>
      <c r="E114" s="334" t="s">
        <v>167</v>
      </c>
      <c r="F114" s="335" t="s">
        <v>368</v>
      </c>
      <c r="G114" s="335" t="s">
        <v>66</v>
      </c>
      <c r="H114" s="342" t="s">
        <v>24</v>
      </c>
      <c r="I114" s="41"/>
      <c r="J114" s="72" t="s">
        <v>365</v>
      </c>
      <c r="K114" s="33" t="s">
        <v>371</v>
      </c>
      <c r="L114" s="76" t="s">
        <v>372</v>
      </c>
      <c r="M114" s="51"/>
      <c r="N114" s="39"/>
      <c r="O114" s="39"/>
      <c r="P114" s="39"/>
      <c r="Q114" s="39"/>
      <c r="R114" s="39"/>
      <c r="S114" s="39"/>
      <c r="T114" s="39"/>
      <c r="U114" s="39"/>
      <c r="V114" s="39"/>
      <c r="W114" s="39"/>
      <c r="X114" s="39"/>
      <c r="Y114" s="39"/>
    </row>
    <row r="115" spans="1:25" ht="31.5" customHeight="1" x14ac:dyDescent="0.25">
      <c r="A115" s="27">
        <v>114</v>
      </c>
      <c r="B115" s="29" t="s">
        <v>28</v>
      </c>
      <c r="C115" s="29" t="s">
        <v>41</v>
      </c>
      <c r="D115" s="31" t="s">
        <v>370</v>
      </c>
      <c r="E115" s="337" t="s">
        <v>58</v>
      </c>
      <c r="F115" s="338" t="s">
        <v>59</v>
      </c>
      <c r="G115" s="338" t="s">
        <v>66</v>
      </c>
      <c r="H115" s="339" t="s">
        <v>24</v>
      </c>
      <c r="I115" s="41"/>
      <c r="J115" s="32"/>
      <c r="K115" s="39"/>
      <c r="L115" s="39"/>
      <c r="M115" s="39"/>
      <c r="N115" s="39"/>
      <c r="O115" s="39"/>
      <c r="P115" s="39"/>
      <c r="Q115" s="39"/>
      <c r="R115" s="39"/>
      <c r="S115" s="39"/>
      <c r="T115" s="39"/>
      <c r="U115" s="39"/>
      <c r="V115" s="39"/>
      <c r="W115" s="39"/>
      <c r="X115" s="39"/>
      <c r="Y115" s="39"/>
    </row>
    <row r="116" spans="1:25" ht="63" customHeight="1" x14ac:dyDescent="0.25">
      <c r="A116" s="28">
        <v>115</v>
      </c>
      <c r="B116" s="30" t="s">
        <v>28</v>
      </c>
      <c r="C116" s="30" t="s">
        <v>41</v>
      </c>
      <c r="D116" s="32" t="s">
        <v>373</v>
      </c>
      <c r="E116" s="334" t="s">
        <v>58</v>
      </c>
      <c r="F116" s="321" t="s">
        <v>374</v>
      </c>
      <c r="G116" s="321" t="s">
        <v>375</v>
      </c>
      <c r="H116" s="339" t="s">
        <v>24</v>
      </c>
      <c r="I116" s="41"/>
      <c r="J116" s="32"/>
      <c r="K116" s="39"/>
      <c r="L116" s="39"/>
      <c r="M116" s="39"/>
      <c r="N116" s="39"/>
      <c r="O116" s="39"/>
      <c r="P116" s="39"/>
      <c r="Q116" s="39"/>
      <c r="R116" s="39"/>
      <c r="S116" s="39"/>
      <c r="T116" s="39"/>
      <c r="U116" s="39"/>
      <c r="V116" s="39"/>
      <c r="W116" s="39"/>
      <c r="X116" s="39"/>
      <c r="Y116" s="39"/>
    </row>
    <row r="117" spans="1:25" ht="47.25" customHeight="1" x14ac:dyDescent="0.25">
      <c r="A117" s="28">
        <v>116</v>
      </c>
      <c r="B117" s="30" t="s">
        <v>28</v>
      </c>
      <c r="C117" s="30" t="s">
        <v>41</v>
      </c>
      <c r="D117" s="32" t="s">
        <v>376</v>
      </c>
      <c r="E117" s="334" t="s">
        <v>58</v>
      </c>
      <c r="F117" s="335" t="s">
        <v>59</v>
      </c>
      <c r="G117" s="335" t="s">
        <v>377</v>
      </c>
      <c r="H117" s="339" t="s">
        <v>24</v>
      </c>
      <c r="I117" s="41"/>
      <c r="J117" s="32"/>
      <c r="K117" s="39"/>
      <c r="L117" s="39"/>
      <c r="M117" s="39"/>
      <c r="N117" s="39"/>
      <c r="O117" s="39"/>
      <c r="P117" s="39"/>
      <c r="Q117" s="39"/>
      <c r="R117" s="39"/>
      <c r="S117" s="39"/>
      <c r="T117" s="39"/>
      <c r="U117" s="39"/>
      <c r="V117" s="39"/>
      <c r="W117" s="39"/>
      <c r="X117" s="39"/>
      <c r="Y117" s="39"/>
    </row>
    <row r="118" spans="1:25" ht="94.5" customHeight="1" x14ac:dyDescent="0.25">
      <c r="A118" s="28">
        <v>117</v>
      </c>
      <c r="B118" s="30" t="s">
        <v>28</v>
      </c>
      <c r="C118" s="30" t="s">
        <v>41</v>
      </c>
      <c r="D118" s="32" t="s">
        <v>378</v>
      </c>
      <c r="E118" s="334" t="s">
        <v>58</v>
      </c>
      <c r="F118" s="335" t="s">
        <v>59</v>
      </c>
      <c r="G118" s="335" t="s">
        <v>66</v>
      </c>
      <c r="H118" s="339" t="s">
        <v>24</v>
      </c>
      <c r="I118" s="41"/>
      <c r="J118" s="32"/>
      <c r="K118" s="39"/>
      <c r="L118" s="39"/>
      <c r="M118" s="39"/>
      <c r="N118" s="39"/>
      <c r="O118" s="39"/>
      <c r="P118" s="39"/>
      <c r="Q118" s="39"/>
      <c r="R118" s="39"/>
      <c r="S118" s="39"/>
      <c r="T118" s="39"/>
      <c r="U118" s="39"/>
      <c r="V118" s="39"/>
      <c r="W118" s="39"/>
      <c r="X118" s="39"/>
      <c r="Y118" s="39"/>
    </row>
    <row r="119" spans="1:25" ht="63" customHeight="1" x14ac:dyDescent="0.25">
      <c r="A119" s="28">
        <v>118</v>
      </c>
      <c r="B119" s="30" t="s">
        <v>28</v>
      </c>
      <c r="C119" s="30" t="s">
        <v>41</v>
      </c>
      <c r="D119" s="32" t="s">
        <v>380</v>
      </c>
      <c r="E119" s="334" t="s">
        <v>58</v>
      </c>
      <c r="F119" s="321" t="s">
        <v>381</v>
      </c>
      <c r="G119" s="321" t="s">
        <v>66</v>
      </c>
      <c r="H119" s="339" t="s">
        <v>24</v>
      </c>
      <c r="I119" s="41"/>
      <c r="J119" s="32"/>
      <c r="K119" s="39"/>
      <c r="L119" s="39"/>
      <c r="M119" s="39"/>
      <c r="N119" s="39"/>
      <c r="O119" s="39"/>
      <c r="P119" s="39"/>
      <c r="Q119" s="39"/>
      <c r="R119" s="39"/>
      <c r="S119" s="39"/>
      <c r="T119" s="39"/>
      <c r="U119" s="39"/>
      <c r="V119" s="39"/>
      <c r="W119" s="39"/>
      <c r="X119" s="39"/>
      <c r="Y119" s="39"/>
    </row>
    <row r="120" spans="1:25" ht="47.25" customHeight="1" x14ac:dyDescent="0.25">
      <c r="A120" s="69">
        <v>119</v>
      </c>
      <c r="B120" s="70" t="s">
        <v>28</v>
      </c>
      <c r="C120" s="70" t="s">
        <v>41</v>
      </c>
      <c r="D120" s="71" t="s">
        <v>382</v>
      </c>
      <c r="E120" s="341" t="s">
        <v>21</v>
      </c>
      <c r="F120" s="343" t="s">
        <v>383</v>
      </c>
      <c r="G120" s="343" t="s">
        <v>384</v>
      </c>
      <c r="H120" s="339" t="s">
        <v>24</v>
      </c>
      <c r="I120" s="41"/>
      <c r="J120" s="32"/>
      <c r="K120" s="39"/>
      <c r="L120" s="39"/>
      <c r="M120" s="39"/>
      <c r="N120" s="39"/>
      <c r="O120" s="39"/>
      <c r="P120" s="39"/>
      <c r="Q120" s="39"/>
      <c r="R120" s="39"/>
      <c r="S120" s="39"/>
      <c r="T120" s="39"/>
      <c r="U120" s="39"/>
      <c r="V120" s="39"/>
      <c r="W120" s="39"/>
      <c r="X120" s="39"/>
      <c r="Y120" s="39"/>
    </row>
    <row r="121" spans="1:25" ht="157.5" customHeight="1" x14ac:dyDescent="0.25">
      <c r="A121" s="28">
        <v>120</v>
      </c>
      <c r="B121" s="30" t="s">
        <v>28</v>
      </c>
      <c r="C121" s="30" t="s">
        <v>41</v>
      </c>
      <c r="D121" s="32" t="s">
        <v>385</v>
      </c>
      <c r="E121" s="334" t="s">
        <v>167</v>
      </c>
      <c r="F121" s="335" t="s">
        <v>386</v>
      </c>
      <c r="G121" s="321" t="s">
        <v>384</v>
      </c>
      <c r="H121" s="342" t="s">
        <v>176</v>
      </c>
      <c r="I121" s="41"/>
      <c r="J121" s="72" t="s">
        <v>391</v>
      </c>
      <c r="K121" s="33" t="s">
        <v>371</v>
      </c>
      <c r="L121" s="79" t="s">
        <v>395</v>
      </c>
      <c r="M121" s="51"/>
      <c r="N121" s="80" t="s">
        <v>400</v>
      </c>
      <c r="O121" s="80"/>
      <c r="P121" s="37" t="s">
        <v>4780</v>
      </c>
      <c r="Q121" s="39"/>
      <c r="R121" s="39"/>
      <c r="S121" s="39"/>
      <c r="T121" s="39"/>
      <c r="U121" s="39"/>
      <c r="V121" s="39"/>
      <c r="W121" s="39"/>
      <c r="X121" s="39"/>
      <c r="Y121" s="39"/>
    </row>
    <row r="122" spans="1:25" ht="393.75" customHeight="1" x14ac:dyDescent="0.25">
      <c r="A122" s="27">
        <v>121</v>
      </c>
      <c r="B122" s="29" t="s">
        <v>28</v>
      </c>
      <c r="C122" s="29" t="s">
        <v>41</v>
      </c>
      <c r="D122" s="31" t="s">
        <v>388</v>
      </c>
      <c r="E122" s="337" t="s">
        <v>58</v>
      </c>
      <c r="F122" s="344" t="s">
        <v>389</v>
      </c>
      <c r="G122" s="344" t="s">
        <v>66</v>
      </c>
      <c r="H122" s="339" t="s">
        <v>24</v>
      </c>
      <c r="I122" s="41"/>
      <c r="J122" s="32"/>
      <c r="K122" s="39"/>
      <c r="L122" s="39"/>
      <c r="M122" s="39"/>
      <c r="N122" s="39"/>
      <c r="O122" s="39"/>
      <c r="P122" s="39"/>
      <c r="Q122" s="39"/>
      <c r="R122" s="39"/>
      <c r="S122" s="39"/>
      <c r="T122" s="39"/>
      <c r="U122" s="39"/>
      <c r="V122" s="39"/>
      <c r="W122" s="39"/>
      <c r="X122" s="39"/>
      <c r="Y122" s="39"/>
    </row>
    <row r="123" spans="1:25" ht="31.5" customHeight="1" x14ac:dyDescent="0.25">
      <c r="A123" s="28">
        <v>122</v>
      </c>
      <c r="B123" s="30" t="s">
        <v>28</v>
      </c>
      <c r="C123" s="30" t="s">
        <v>41</v>
      </c>
      <c r="D123" s="32" t="s">
        <v>392</v>
      </c>
      <c r="E123" s="334" t="s">
        <v>58</v>
      </c>
      <c r="F123" s="321" t="s">
        <v>393</v>
      </c>
      <c r="G123" s="321" t="s">
        <v>384</v>
      </c>
      <c r="H123" s="339" t="s">
        <v>24</v>
      </c>
      <c r="I123" s="41"/>
      <c r="J123" s="32"/>
      <c r="K123" s="39"/>
      <c r="L123" s="39"/>
      <c r="M123" s="39"/>
      <c r="N123" s="39"/>
      <c r="O123" s="39"/>
      <c r="P123" s="39"/>
      <c r="Q123" s="39"/>
      <c r="R123" s="39"/>
      <c r="S123" s="39"/>
      <c r="T123" s="39"/>
      <c r="U123" s="39"/>
      <c r="V123" s="39"/>
      <c r="W123" s="39"/>
      <c r="X123" s="39"/>
      <c r="Y123" s="39"/>
    </row>
    <row r="124" spans="1:25" ht="31.5" customHeight="1" x14ac:dyDescent="0.25">
      <c r="A124" s="28">
        <v>123</v>
      </c>
      <c r="B124" s="30" t="s">
        <v>28</v>
      </c>
      <c r="C124" s="30" t="s">
        <v>41</v>
      </c>
      <c r="D124" s="32" t="s">
        <v>394</v>
      </c>
      <c r="E124" s="334" t="s">
        <v>58</v>
      </c>
      <c r="F124" s="321" t="s">
        <v>393</v>
      </c>
      <c r="G124" s="321" t="s">
        <v>384</v>
      </c>
      <c r="H124" s="339" t="s">
        <v>24</v>
      </c>
      <c r="I124" s="41"/>
      <c r="J124" s="32"/>
      <c r="K124" s="39"/>
      <c r="L124" s="39"/>
      <c r="M124" s="39"/>
      <c r="N124" s="39"/>
      <c r="O124" s="39"/>
      <c r="P124" s="39"/>
      <c r="Q124" s="39"/>
      <c r="R124" s="39"/>
      <c r="S124" s="39"/>
      <c r="T124" s="39"/>
      <c r="U124" s="39"/>
      <c r="V124" s="39"/>
      <c r="W124" s="39"/>
      <c r="X124" s="39"/>
      <c r="Y124" s="39"/>
    </row>
    <row r="125" spans="1:25" ht="31.5" customHeight="1" x14ac:dyDescent="0.25">
      <c r="A125" s="69">
        <v>124</v>
      </c>
      <c r="B125" s="70" t="s">
        <v>28</v>
      </c>
      <c r="C125" s="70" t="s">
        <v>41</v>
      </c>
      <c r="D125" s="71" t="s">
        <v>396</v>
      </c>
      <c r="E125" s="341" t="s">
        <v>21</v>
      </c>
      <c r="F125" s="343" t="s">
        <v>398</v>
      </c>
      <c r="G125" s="343" t="s">
        <v>66</v>
      </c>
      <c r="H125" s="339" t="s">
        <v>24</v>
      </c>
      <c r="I125" s="41"/>
      <c r="J125" s="32"/>
      <c r="K125" s="39"/>
      <c r="L125" s="39"/>
      <c r="M125" s="39"/>
      <c r="N125" s="39"/>
      <c r="O125" s="39"/>
      <c r="P125" s="39"/>
      <c r="Q125" s="39"/>
      <c r="R125" s="39"/>
      <c r="S125" s="39"/>
      <c r="T125" s="39"/>
      <c r="U125" s="39"/>
      <c r="V125" s="39"/>
      <c r="W125" s="39"/>
      <c r="X125" s="39"/>
      <c r="Y125" s="39"/>
    </row>
    <row r="126" spans="1:25" ht="78.75" customHeight="1" x14ac:dyDescent="0.25">
      <c r="A126" s="28">
        <v>125</v>
      </c>
      <c r="B126" s="30" t="s">
        <v>28</v>
      </c>
      <c r="C126" s="30" t="s">
        <v>41</v>
      </c>
      <c r="D126" s="247" t="s">
        <v>399</v>
      </c>
      <c r="E126" s="334" t="s">
        <v>167</v>
      </c>
      <c r="F126" s="321" t="s">
        <v>401</v>
      </c>
      <c r="G126" s="321" t="s">
        <v>402</v>
      </c>
      <c r="H126" s="342" t="s">
        <v>176</v>
      </c>
      <c r="I126" s="41"/>
      <c r="J126" s="72" t="s">
        <v>422</v>
      </c>
      <c r="K126" s="36" t="s">
        <v>425</v>
      </c>
      <c r="L126" s="82" t="s">
        <v>426</v>
      </c>
      <c r="M126" s="51"/>
      <c r="N126" s="42" t="s">
        <v>432</v>
      </c>
      <c r="O126" s="42"/>
      <c r="P126" s="37" t="s">
        <v>4780</v>
      </c>
      <c r="Q126" s="39"/>
      <c r="R126" s="39"/>
      <c r="S126" s="39"/>
      <c r="T126" s="39"/>
      <c r="U126" s="39"/>
      <c r="V126" s="39"/>
      <c r="W126" s="39"/>
      <c r="X126" s="39"/>
      <c r="Y126" s="39"/>
    </row>
    <row r="127" spans="1:25" ht="78.75" customHeight="1" x14ac:dyDescent="0.25">
      <c r="A127" s="28">
        <v>126</v>
      </c>
      <c r="B127" s="30" t="s">
        <v>28</v>
      </c>
      <c r="C127" s="30" t="s">
        <v>41</v>
      </c>
      <c r="D127" s="32" t="s">
        <v>404</v>
      </c>
      <c r="E127" s="334" t="s">
        <v>167</v>
      </c>
      <c r="F127" s="321" t="s">
        <v>406</v>
      </c>
      <c r="G127" s="321" t="s">
        <v>408</v>
      </c>
      <c r="H127" s="342" t="s">
        <v>176</v>
      </c>
      <c r="I127" s="41"/>
      <c r="J127" s="72" t="s">
        <v>435</v>
      </c>
      <c r="K127" s="36" t="s">
        <v>425</v>
      </c>
      <c r="L127" s="82" t="s">
        <v>437</v>
      </c>
      <c r="M127" s="51"/>
      <c r="N127" s="42" t="s">
        <v>432</v>
      </c>
      <c r="O127" s="42"/>
      <c r="P127" s="37" t="s">
        <v>4780</v>
      </c>
      <c r="Q127" s="39"/>
      <c r="R127" s="39"/>
      <c r="S127" s="39"/>
      <c r="T127" s="39"/>
      <c r="U127" s="39"/>
      <c r="V127" s="39"/>
      <c r="W127" s="39"/>
      <c r="X127" s="39"/>
      <c r="Y127" s="39"/>
    </row>
    <row r="128" spans="1:25" ht="94.5" customHeight="1" x14ac:dyDescent="0.25">
      <c r="A128" s="28">
        <v>127</v>
      </c>
      <c r="B128" s="30" t="s">
        <v>28</v>
      </c>
      <c r="C128" s="30" t="s">
        <v>41</v>
      </c>
      <c r="D128" s="32" t="s">
        <v>409</v>
      </c>
      <c r="E128" s="334" t="s">
        <v>167</v>
      </c>
      <c r="F128" s="321" t="s">
        <v>410</v>
      </c>
      <c r="G128" s="321" t="s">
        <v>411</v>
      </c>
      <c r="H128" s="342" t="s">
        <v>176</v>
      </c>
      <c r="I128" s="41"/>
      <c r="J128" s="72" t="s">
        <v>435</v>
      </c>
      <c r="K128" s="36" t="s">
        <v>425</v>
      </c>
      <c r="L128" s="82" t="s">
        <v>437</v>
      </c>
      <c r="M128" s="51"/>
      <c r="N128" s="42" t="s">
        <v>432</v>
      </c>
      <c r="O128" s="42"/>
      <c r="P128" s="37" t="s">
        <v>4780</v>
      </c>
      <c r="Q128" s="39"/>
      <c r="R128" s="39"/>
      <c r="S128" s="39"/>
      <c r="T128" s="39"/>
      <c r="U128" s="39"/>
      <c r="V128" s="39"/>
      <c r="W128" s="39"/>
      <c r="X128" s="39"/>
      <c r="Y128" s="39"/>
    </row>
    <row r="129" spans="1:25" ht="94.5" customHeight="1" x14ac:dyDescent="0.25">
      <c r="A129" s="28">
        <v>128</v>
      </c>
      <c r="B129" s="30" t="s">
        <v>28</v>
      </c>
      <c r="C129" s="30" t="s">
        <v>41</v>
      </c>
      <c r="D129" s="32" t="s">
        <v>412</v>
      </c>
      <c r="E129" s="334" t="s">
        <v>167</v>
      </c>
      <c r="F129" s="321" t="s">
        <v>410</v>
      </c>
      <c r="G129" s="321" t="s">
        <v>411</v>
      </c>
      <c r="H129" s="342" t="s">
        <v>176</v>
      </c>
      <c r="I129" s="41"/>
      <c r="J129" s="72" t="s">
        <v>435</v>
      </c>
      <c r="K129" s="36" t="s">
        <v>425</v>
      </c>
      <c r="L129" s="82" t="s">
        <v>444</v>
      </c>
      <c r="M129" s="51"/>
      <c r="N129" s="39"/>
      <c r="O129" s="39"/>
      <c r="P129" s="37" t="s">
        <v>4780</v>
      </c>
      <c r="Q129" s="39"/>
      <c r="R129" s="39"/>
      <c r="S129" s="39"/>
      <c r="T129" s="39"/>
      <c r="U129" s="39"/>
      <c r="V129" s="39"/>
      <c r="W129" s="39"/>
      <c r="X129" s="39"/>
      <c r="Y129" s="39"/>
    </row>
    <row r="130" spans="1:25" ht="175.5" customHeight="1" x14ac:dyDescent="0.25">
      <c r="A130" s="27">
        <v>129</v>
      </c>
      <c r="B130" s="29" t="s">
        <v>28</v>
      </c>
      <c r="C130" s="29" t="s">
        <v>41</v>
      </c>
      <c r="D130" s="31" t="s">
        <v>414</v>
      </c>
      <c r="E130" s="337" t="s">
        <v>58</v>
      </c>
      <c r="F130" s="278" t="s">
        <v>4876</v>
      </c>
      <c r="G130" s="338" t="s">
        <v>416</v>
      </c>
      <c r="H130" s="339" t="s">
        <v>24</v>
      </c>
      <c r="I130" s="41"/>
      <c r="J130" s="32"/>
      <c r="K130" s="39"/>
      <c r="L130" s="39"/>
      <c r="M130" s="39"/>
      <c r="N130" s="39"/>
      <c r="O130" s="39"/>
      <c r="P130" s="39"/>
      <c r="Q130" s="39"/>
      <c r="R130" s="39"/>
      <c r="S130" s="39"/>
      <c r="T130" s="39"/>
      <c r="U130" s="39"/>
      <c r="V130" s="39"/>
      <c r="W130" s="39"/>
      <c r="X130" s="39"/>
      <c r="Y130" s="39"/>
    </row>
    <row r="131" spans="1:25" ht="47.25" customHeight="1" x14ac:dyDescent="0.25">
      <c r="A131" s="69">
        <v>130</v>
      </c>
      <c r="B131" s="70" t="s">
        <v>28</v>
      </c>
      <c r="C131" s="70" t="s">
        <v>41</v>
      </c>
      <c r="D131" s="71" t="s">
        <v>417</v>
      </c>
      <c r="E131" s="341" t="s">
        <v>58</v>
      </c>
      <c r="F131" s="340" t="s">
        <v>59</v>
      </c>
      <c r="G131" s="343" t="s">
        <v>416</v>
      </c>
      <c r="H131" s="339" t="s">
        <v>24</v>
      </c>
      <c r="I131" s="41"/>
      <c r="J131" s="32"/>
      <c r="K131" s="39"/>
      <c r="L131" s="39"/>
      <c r="M131" s="39"/>
      <c r="N131" s="39"/>
      <c r="O131" s="39"/>
      <c r="P131" s="39"/>
      <c r="Q131" s="39"/>
      <c r="R131" s="39"/>
      <c r="S131" s="39"/>
      <c r="T131" s="39"/>
      <c r="U131" s="39"/>
      <c r="V131" s="39"/>
      <c r="W131" s="39"/>
      <c r="X131" s="39"/>
      <c r="Y131" s="39"/>
    </row>
    <row r="132" spans="1:25" ht="47.25" customHeight="1" x14ac:dyDescent="0.25">
      <c r="A132" s="28">
        <v>131</v>
      </c>
      <c r="B132" s="30" t="s">
        <v>28</v>
      </c>
      <c r="C132" s="30" t="s">
        <v>41</v>
      </c>
      <c r="D132" s="32" t="s">
        <v>419</v>
      </c>
      <c r="E132" s="334" t="s">
        <v>167</v>
      </c>
      <c r="F132" s="321" t="s">
        <v>420</v>
      </c>
      <c r="G132" s="321" t="s">
        <v>416</v>
      </c>
      <c r="H132" s="342" t="s">
        <v>46</v>
      </c>
      <c r="I132" s="41"/>
      <c r="J132" s="72" t="s">
        <v>446</v>
      </c>
      <c r="K132" s="36" t="s">
        <v>449</v>
      </c>
      <c r="L132" s="82" t="s">
        <v>450</v>
      </c>
      <c r="M132" s="57" t="s">
        <v>451</v>
      </c>
      <c r="N132" s="39"/>
      <c r="O132" s="39"/>
      <c r="P132" s="39"/>
      <c r="Q132" s="39"/>
      <c r="R132" s="39"/>
      <c r="S132" s="39"/>
      <c r="T132" s="39"/>
      <c r="U132" s="39"/>
      <c r="V132" s="39"/>
      <c r="W132" s="39"/>
      <c r="X132" s="39"/>
      <c r="Y132" s="39"/>
    </row>
    <row r="133" spans="1:25" ht="78.75" customHeight="1" x14ac:dyDescent="0.25">
      <c r="A133" s="27">
        <v>132</v>
      </c>
      <c r="B133" s="29" t="s">
        <v>28</v>
      </c>
      <c r="C133" s="29" t="s">
        <v>41</v>
      </c>
      <c r="D133" s="31" t="s">
        <v>421</v>
      </c>
      <c r="E133" s="337" t="s">
        <v>58</v>
      </c>
      <c r="F133" s="338" t="s">
        <v>424</v>
      </c>
      <c r="G133" s="338" t="s">
        <v>416</v>
      </c>
      <c r="H133" s="339" t="s">
        <v>24</v>
      </c>
      <c r="I133" s="41"/>
      <c r="J133" s="32"/>
      <c r="K133" s="39"/>
      <c r="L133" s="39"/>
      <c r="M133" s="39"/>
      <c r="N133" s="39"/>
      <c r="O133" s="39"/>
      <c r="P133" s="39"/>
      <c r="Q133" s="39"/>
      <c r="R133" s="39"/>
      <c r="S133" s="39"/>
      <c r="T133" s="39"/>
      <c r="U133" s="39"/>
      <c r="V133" s="39"/>
      <c r="W133" s="39"/>
      <c r="X133" s="39"/>
      <c r="Y133" s="39"/>
    </row>
    <row r="134" spans="1:25" ht="47.25" customHeight="1" x14ac:dyDescent="0.25">
      <c r="A134" s="28">
        <v>133</v>
      </c>
      <c r="B134" s="30" t="s">
        <v>28</v>
      </c>
      <c r="C134" s="30" t="s">
        <v>41</v>
      </c>
      <c r="D134" s="32" t="s">
        <v>427</v>
      </c>
      <c r="E134" s="334" t="s">
        <v>58</v>
      </c>
      <c r="F134" s="321" t="s">
        <v>428</v>
      </c>
      <c r="G134" s="321" t="s">
        <v>416</v>
      </c>
      <c r="H134" s="339" t="s">
        <v>24</v>
      </c>
      <c r="I134" s="41"/>
      <c r="J134" s="32"/>
      <c r="K134" s="39"/>
      <c r="L134" s="39"/>
      <c r="M134" s="39"/>
      <c r="N134" s="39"/>
      <c r="O134" s="39"/>
      <c r="P134" s="39"/>
      <c r="Q134" s="39"/>
      <c r="R134" s="39"/>
      <c r="S134" s="39"/>
      <c r="T134" s="39"/>
      <c r="U134" s="39"/>
      <c r="V134" s="39"/>
      <c r="W134" s="39"/>
      <c r="X134" s="39"/>
      <c r="Y134" s="39"/>
    </row>
    <row r="135" spans="1:25" ht="78.75" customHeight="1" x14ac:dyDescent="0.25">
      <c r="A135" s="28">
        <v>134</v>
      </c>
      <c r="B135" s="30" t="s">
        <v>28</v>
      </c>
      <c r="C135" s="30" t="s">
        <v>41</v>
      </c>
      <c r="D135" s="32" t="s">
        <v>430</v>
      </c>
      <c r="E135" s="334" t="s">
        <v>58</v>
      </c>
      <c r="F135" s="321" t="s">
        <v>431</v>
      </c>
      <c r="G135" s="321" t="s">
        <v>416</v>
      </c>
      <c r="H135" s="339" t="s">
        <v>24</v>
      </c>
      <c r="I135" s="41"/>
      <c r="J135" s="32"/>
      <c r="K135" s="39"/>
      <c r="L135" s="39"/>
      <c r="M135" s="39"/>
      <c r="N135" s="39"/>
      <c r="O135" s="39"/>
      <c r="P135" s="39"/>
      <c r="Q135" s="39"/>
      <c r="R135" s="39"/>
      <c r="S135" s="39"/>
      <c r="T135" s="39"/>
      <c r="U135" s="39"/>
      <c r="V135" s="39"/>
      <c r="W135" s="39"/>
      <c r="X135" s="39"/>
      <c r="Y135" s="39"/>
    </row>
    <row r="136" spans="1:25" ht="31.5" customHeight="1" x14ac:dyDescent="0.25">
      <c r="A136" s="28">
        <v>135</v>
      </c>
      <c r="B136" s="30" t="s">
        <v>28</v>
      </c>
      <c r="C136" s="30" t="s">
        <v>41</v>
      </c>
      <c r="D136" s="32" t="s">
        <v>433</v>
      </c>
      <c r="E136" s="334" t="s">
        <v>58</v>
      </c>
      <c r="F136" s="321" t="s">
        <v>434</v>
      </c>
      <c r="G136" s="321" t="s">
        <v>416</v>
      </c>
      <c r="H136" s="339" t="s">
        <v>24</v>
      </c>
      <c r="I136" s="41"/>
      <c r="J136" s="32"/>
      <c r="K136" s="39"/>
      <c r="L136" s="39"/>
      <c r="M136" s="39"/>
      <c r="N136" s="39"/>
      <c r="O136" s="39"/>
      <c r="P136" s="39"/>
      <c r="Q136" s="39"/>
      <c r="R136" s="39"/>
      <c r="S136" s="39"/>
      <c r="T136" s="39"/>
      <c r="U136" s="39"/>
      <c r="V136" s="39"/>
      <c r="W136" s="39"/>
      <c r="X136" s="39"/>
      <c r="Y136" s="39"/>
    </row>
    <row r="137" spans="1:25" ht="31.5" customHeight="1" x14ac:dyDescent="0.25">
      <c r="A137" s="28">
        <v>136</v>
      </c>
      <c r="B137" s="30" t="s">
        <v>28</v>
      </c>
      <c r="C137" s="30" t="s">
        <v>41</v>
      </c>
      <c r="D137" s="32" t="s">
        <v>436</v>
      </c>
      <c r="E137" s="334" t="s">
        <v>58</v>
      </c>
      <c r="F137" s="335" t="s">
        <v>59</v>
      </c>
      <c r="G137" s="321" t="s">
        <v>416</v>
      </c>
      <c r="H137" s="339" t="s">
        <v>24</v>
      </c>
      <c r="I137" s="41"/>
      <c r="J137" s="32"/>
      <c r="K137" s="39"/>
      <c r="L137" s="39"/>
      <c r="M137" s="39"/>
      <c r="N137" s="39"/>
      <c r="O137" s="39"/>
      <c r="P137" s="39"/>
      <c r="Q137" s="39"/>
      <c r="R137" s="39"/>
      <c r="S137" s="39"/>
      <c r="T137" s="39"/>
      <c r="U137" s="39"/>
      <c r="V137" s="39"/>
      <c r="W137" s="39"/>
      <c r="X137" s="39"/>
      <c r="Y137" s="39"/>
    </row>
    <row r="138" spans="1:25" ht="47.25" customHeight="1" x14ac:dyDescent="0.25">
      <c r="A138" s="28">
        <v>137</v>
      </c>
      <c r="B138" s="30" t="s">
        <v>28</v>
      </c>
      <c r="C138" s="30" t="s">
        <v>41</v>
      </c>
      <c r="D138" s="32" t="s">
        <v>438</v>
      </c>
      <c r="E138" s="334" t="s">
        <v>58</v>
      </c>
      <c r="F138" s="321" t="s">
        <v>439</v>
      </c>
      <c r="G138" s="321" t="s">
        <v>440</v>
      </c>
      <c r="H138" s="339" t="s">
        <v>24</v>
      </c>
      <c r="I138" s="41"/>
      <c r="J138" s="32"/>
      <c r="K138" s="39"/>
      <c r="L138" s="39"/>
      <c r="M138" s="39"/>
      <c r="N138" s="39"/>
      <c r="O138" s="39"/>
      <c r="P138" s="39"/>
      <c r="Q138" s="39"/>
      <c r="R138" s="39"/>
      <c r="S138" s="39"/>
      <c r="T138" s="39"/>
      <c r="U138" s="39"/>
      <c r="V138" s="39"/>
      <c r="W138" s="39"/>
      <c r="X138" s="39"/>
      <c r="Y138" s="39"/>
    </row>
    <row r="139" spans="1:25" ht="47.25" customHeight="1" x14ac:dyDescent="0.25">
      <c r="A139" s="28">
        <v>138</v>
      </c>
      <c r="B139" s="30" t="s">
        <v>28</v>
      </c>
      <c r="C139" s="30" t="s">
        <v>41</v>
      </c>
      <c r="D139" s="32" t="s">
        <v>442</v>
      </c>
      <c r="E139" s="334" t="s">
        <v>58</v>
      </c>
      <c r="F139" s="335" t="s">
        <v>59</v>
      </c>
      <c r="G139" s="321" t="s">
        <v>440</v>
      </c>
      <c r="H139" s="339" t="s">
        <v>24</v>
      </c>
      <c r="I139" s="41"/>
      <c r="J139" s="32"/>
      <c r="K139" s="39"/>
      <c r="L139" s="39"/>
      <c r="M139" s="39"/>
      <c r="N139" s="39"/>
      <c r="O139" s="39"/>
      <c r="P139" s="39"/>
      <c r="Q139" s="39"/>
      <c r="R139" s="39"/>
      <c r="S139" s="39"/>
      <c r="T139" s="39"/>
      <c r="U139" s="39"/>
      <c r="V139" s="39"/>
      <c r="W139" s="39"/>
      <c r="X139" s="39"/>
      <c r="Y139" s="39"/>
    </row>
    <row r="140" spans="1:25" ht="94.5" customHeight="1" x14ac:dyDescent="0.25">
      <c r="A140" s="28">
        <v>139</v>
      </c>
      <c r="B140" s="30" t="s">
        <v>28</v>
      </c>
      <c r="C140" s="30" t="s">
        <v>41</v>
      </c>
      <c r="D140" s="84" t="s">
        <v>443</v>
      </c>
      <c r="E140" s="334" t="s">
        <v>58</v>
      </c>
      <c r="F140" s="321" t="s">
        <v>445</v>
      </c>
      <c r="G140" s="321" t="s">
        <v>440</v>
      </c>
      <c r="H140" s="339" t="s">
        <v>24</v>
      </c>
      <c r="I140" s="41"/>
      <c r="J140" s="84"/>
      <c r="K140" s="39"/>
      <c r="L140" s="39"/>
      <c r="M140" s="39"/>
      <c r="N140" s="39"/>
      <c r="O140" s="39"/>
      <c r="P140" s="39"/>
      <c r="Q140" s="39"/>
      <c r="R140" s="39"/>
      <c r="S140" s="39"/>
      <c r="T140" s="39"/>
      <c r="U140" s="39"/>
      <c r="V140" s="39"/>
      <c r="W140" s="39"/>
      <c r="X140" s="39"/>
      <c r="Y140" s="39"/>
    </row>
    <row r="141" spans="1:25" ht="31.5" customHeight="1" x14ac:dyDescent="0.25">
      <c r="A141" s="28">
        <v>140</v>
      </c>
      <c r="B141" s="30" t="s">
        <v>28</v>
      </c>
      <c r="C141" s="30" t="s">
        <v>41</v>
      </c>
      <c r="D141" s="32" t="s">
        <v>447</v>
      </c>
      <c r="E141" s="334" t="s">
        <v>58</v>
      </c>
      <c r="F141" s="335" t="s">
        <v>59</v>
      </c>
      <c r="G141" s="321" t="s">
        <v>440</v>
      </c>
      <c r="H141" s="339" t="s">
        <v>24</v>
      </c>
      <c r="I141" s="41"/>
      <c r="J141" s="32"/>
      <c r="K141" s="39"/>
      <c r="L141" s="39"/>
      <c r="M141" s="39"/>
      <c r="N141" s="39"/>
      <c r="O141" s="39"/>
      <c r="P141" s="39"/>
      <c r="Q141" s="39"/>
      <c r="R141" s="39"/>
      <c r="S141" s="39"/>
      <c r="T141" s="39"/>
      <c r="U141" s="39"/>
      <c r="V141" s="39"/>
      <c r="W141" s="39"/>
      <c r="X141" s="39"/>
      <c r="Y141" s="39"/>
    </row>
    <row r="142" spans="1:25" ht="31.5" customHeight="1" x14ac:dyDescent="0.25">
      <c r="A142" s="28">
        <v>141</v>
      </c>
      <c r="B142" s="30" t="s">
        <v>28</v>
      </c>
      <c r="C142" s="30" t="s">
        <v>41</v>
      </c>
      <c r="D142" s="32" t="s">
        <v>452</v>
      </c>
      <c r="E142" s="334" t="s">
        <v>58</v>
      </c>
      <c r="F142" s="335" t="s">
        <v>59</v>
      </c>
      <c r="G142" s="321" t="s">
        <v>440</v>
      </c>
      <c r="H142" s="339" t="s">
        <v>24</v>
      </c>
      <c r="I142" s="41"/>
      <c r="J142" s="32"/>
      <c r="K142" s="39"/>
      <c r="L142" s="39"/>
      <c r="M142" s="39"/>
      <c r="N142" s="39"/>
      <c r="O142" s="39"/>
      <c r="P142" s="39"/>
      <c r="Q142" s="39"/>
      <c r="R142" s="39"/>
      <c r="S142" s="39"/>
      <c r="T142" s="39"/>
      <c r="U142" s="39"/>
      <c r="V142" s="39"/>
      <c r="W142" s="39"/>
      <c r="X142" s="39"/>
      <c r="Y142" s="39"/>
    </row>
    <row r="143" spans="1:25" ht="110.25" customHeight="1" x14ac:dyDescent="0.25">
      <c r="A143" s="28">
        <v>142</v>
      </c>
      <c r="B143" s="30" t="s">
        <v>28</v>
      </c>
      <c r="C143" s="30" t="s">
        <v>41</v>
      </c>
      <c r="D143" s="32" t="s">
        <v>453</v>
      </c>
      <c r="E143" s="334" t="s">
        <v>58</v>
      </c>
      <c r="F143" s="278" t="s">
        <v>4877</v>
      </c>
      <c r="G143" s="321" t="s">
        <v>440</v>
      </c>
      <c r="H143" s="339" t="s">
        <v>24</v>
      </c>
      <c r="I143" s="41"/>
      <c r="J143" s="32"/>
      <c r="K143" s="39"/>
      <c r="L143" s="39"/>
      <c r="M143" s="39"/>
      <c r="N143" s="39"/>
      <c r="O143" s="39"/>
      <c r="P143" s="39"/>
      <c r="Q143" s="39"/>
      <c r="R143" s="39"/>
      <c r="S143" s="39"/>
      <c r="T143" s="39"/>
      <c r="U143" s="39"/>
      <c r="V143" s="39"/>
      <c r="W143" s="39"/>
      <c r="X143" s="39"/>
      <c r="Y143" s="39"/>
    </row>
    <row r="144" spans="1:25" ht="47.25" customHeight="1" x14ac:dyDescent="0.25">
      <c r="A144" s="28">
        <v>143</v>
      </c>
      <c r="B144" s="30" t="s">
        <v>28</v>
      </c>
      <c r="C144" s="30" t="s">
        <v>41</v>
      </c>
      <c r="D144" s="32" t="s">
        <v>455</v>
      </c>
      <c r="E144" s="334" t="s">
        <v>58</v>
      </c>
      <c r="F144" s="321" t="s">
        <v>456</v>
      </c>
      <c r="G144" s="321" t="s">
        <v>440</v>
      </c>
      <c r="H144" s="339" t="s">
        <v>24</v>
      </c>
      <c r="I144" s="41"/>
      <c r="J144" s="32"/>
      <c r="K144" s="39"/>
      <c r="L144" s="39"/>
      <c r="M144" s="39"/>
      <c r="N144" s="39"/>
      <c r="O144" s="39"/>
      <c r="P144" s="39"/>
      <c r="Q144" s="39"/>
      <c r="R144" s="39"/>
      <c r="S144" s="39"/>
      <c r="T144" s="39"/>
      <c r="U144" s="39"/>
      <c r="V144" s="39"/>
      <c r="W144" s="39"/>
      <c r="X144" s="39"/>
      <c r="Y144" s="39"/>
    </row>
    <row r="145" spans="1:25" ht="31.5" customHeight="1" x14ac:dyDescent="0.25">
      <c r="A145" s="28">
        <v>144</v>
      </c>
      <c r="B145" s="30" t="s">
        <v>28</v>
      </c>
      <c r="C145" s="30" t="s">
        <v>41</v>
      </c>
      <c r="D145" s="32" t="s">
        <v>457</v>
      </c>
      <c r="E145" s="334" t="s">
        <v>58</v>
      </c>
      <c r="F145" s="335" t="s">
        <v>59</v>
      </c>
      <c r="G145" s="321" t="s">
        <v>440</v>
      </c>
      <c r="H145" s="339" t="s">
        <v>24</v>
      </c>
      <c r="I145" s="41"/>
      <c r="J145" s="32"/>
      <c r="K145" s="39"/>
      <c r="L145" s="39"/>
      <c r="M145" s="39"/>
      <c r="N145" s="39"/>
      <c r="O145" s="39"/>
      <c r="P145" s="39"/>
      <c r="Q145" s="39"/>
      <c r="R145" s="39"/>
      <c r="S145" s="39"/>
      <c r="T145" s="39"/>
      <c r="U145" s="39"/>
      <c r="V145" s="39"/>
      <c r="W145" s="39"/>
      <c r="X145" s="39"/>
      <c r="Y145" s="39"/>
    </row>
    <row r="146" spans="1:25" ht="31.5" customHeight="1" x14ac:dyDescent="0.25">
      <c r="A146" s="28">
        <v>145</v>
      </c>
      <c r="B146" s="30" t="s">
        <v>28</v>
      </c>
      <c r="C146" s="30" t="s">
        <v>41</v>
      </c>
      <c r="D146" s="32" t="s">
        <v>458</v>
      </c>
      <c r="E146" s="334" t="s">
        <v>58</v>
      </c>
      <c r="F146" s="335" t="s">
        <v>59</v>
      </c>
      <c r="G146" s="321" t="s">
        <v>440</v>
      </c>
      <c r="H146" s="339" t="s">
        <v>24</v>
      </c>
      <c r="I146" s="41"/>
      <c r="J146" s="32"/>
      <c r="K146" s="39"/>
      <c r="L146" s="39"/>
      <c r="M146" s="39"/>
      <c r="N146" s="39"/>
      <c r="O146" s="39"/>
      <c r="P146" s="39"/>
      <c r="Q146" s="39"/>
      <c r="R146" s="39"/>
      <c r="S146" s="39"/>
      <c r="T146" s="39"/>
      <c r="U146" s="39"/>
      <c r="V146" s="39"/>
      <c r="W146" s="39"/>
      <c r="X146" s="39"/>
      <c r="Y146" s="39"/>
    </row>
    <row r="147" spans="1:25" ht="31.5" customHeight="1" x14ac:dyDescent="0.25">
      <c r="A147" s="28">
        <v>146</v>
      </c>
      <c r="B147" s="30" t="s">
        <v>28</v>
      </c>
      <c r="C147" s="30" t="s">
        <v>41</v>
      </c>
      <c r="D147" s="32" t="s">
        <v>459</v>
      </c>
      <c r="E147" s="334" t="s">
        <v>58</v>
      </c>
      <c r="F147" s="335" t="s">
        <v>59</v>
      </c>
      <c r="G147" s="321" t="s">
        <v>440</v>
      </c>
      <c r="H147" s="339" t="s">
        <v>24</v>
      </c>
      <c r="I147" s="41"/>
      <c r="J147" s="32"/>
      <c r="K147" s="39"/>
      <c r="L147" s="39"/>
      <c r="M147" s="39"/>
      <c r="N147" s="39"/>
      <c r="O147" s="39"/>
      <c r="P147" s="39"/>
      <c r="Q147" s="39"/>
      <c r="R147" s="39"/>
      <c r="S147" s="39"/>
      <c r="T147" s="39"/>
      <c r="U147" s="39"/>
      <c r="V147" s="39"/>
      <c r="W147" s="39"/>
      <c r="X147" s="39"/>
      <c r="Y147" s="39"/>
    </row>
    <row r="148" spans="1:25" ht="63" customHeight="1" x14ac:dyDescent="0.25">
      <c r="A148" s="28">
        <v>147</v>
      </c>
      <c r="B148" s="30" t="s">
        <v>28</v>
      </c>
      <c r="C148" s="30" t="s">
        <v>41</v>
      </c>
      <c r="D148" s="32" t="s">
        <v>460</v>
      </c>
      <c r="E148" s="334" t="s">
        <v>58</v>
      </c>
      <c r="F148" s="335" t="s">
        <v>59</v>
      </c>
      <c r="G148" s="335" t="s">
        <v>440</v>
      </c>
      <c r="H148" s="339" t="s">
        <v>24</v>
      </c>
      <c r="I148" s="41"/>
      <c r="J148" s="32"/>
      <c r="K148" s="39"/>
      <c r="L148" s="39"/>
      <c r="M148" s="39"/>
      <c r="N148" s="39"/>
      <c r="O148" s="39"/>
      <c r="P148" s="39"/>
      <c r="Q148" s="39"/>
      <c r="R148" s="39"/>
      <c r="S148" s="39"/>
      <c r="T148" s="39"/>
      <c r="U148" s="39"/>
      <c r="V148" s="39"/>
      <c r="W148" s="39"/>
      <c r="X148" s="39"/>
      <c r="Y148" s="39"/>
    </row>
    <row r="149" spans="1:25" ht="141.75" customHeight="1" x14ac:dyDescent="0.25">
      <c r="A149" s="28">
        <v>148</v>
      </c>
      <c r="B149" s="30" t="s">
        <v>28</v>
      </c>
      <c r="C149" s="30" t="s">
        <v>41</v>
      </c>
      <c r="D149" s="32" t="s">
        <v>462</v>
      </c>
      <c r="E149" s="334" t="s">
        <v>58</v>
      </c>
      <c r="F149" s="321" t="s">
        <v>463</v>
      </c>
      <c r="G149" s="321" t="s">
        <v>440</v>
      </c>
      <c r="H149" s="339" t="s">
        <v>24</v>
      </c>
      <c r="I149" s="41"/>
      <c r="J149" s="32"/>
      <c r="K149" s="39"/>
      <c r="L149" s="39"/>
      <c r="M149" s="39"/>
      <c r="N149" s="39"/>
      <c r="O149" s="39"/>
      <c r="P149" s="39"/>
      <c r="Q149" s="39"/>
      <c r="R149" s="39"/>
      <c r="S149" s="39"/>
      <c r="T149" s="39"/>
      <c r="U149" s="39"/>
      <c r="V149" s="39"/>
      <c r="W149" s="39"/>
      <c r="X149" s="39"/>
      <c r="Y149" s="39"/>
    </row>
    <row r="150" spans="1:25" ht="31.5" customHeight="1" x14ac:dyDescent="0.25">
      <c r="A150" s="28">
        <v>149</v>
      </c>
      <c r="B150" s="30" t="s">
        <v>28</v>
      </c>
      <c r="C150" s="30" t="s">
        <v>41</v>
      </c>
      <c r="D150" s="32" t="s">
        <v>464</v>
      </c>
      <c r="E150" s="334" t="s">
        <v>58</v>
      </c>
      <c r="F150" s="335" t="s">
        <v>59</v>
      </c>
      <c r="G150" s="321" t="s">
        <v>440</v>
      </c>
      <c r="H150" s="339" t="s">
        <v>24</v>
      </c>
      <c r="I150" s="41"/>
      <c r="J150" s="32"/>
      <c r="K150" s="39"/>
      <c r="L150" s="39"/>
      <c r="M150" s="39"/>
      <c r="N150" s="39"/>
      <c r="O150" s="39"/>
      <c r="P150" s="39"/>
      <c r="Q150" s="39"/>
      <c r="R150" s="39"/>
      <c r="S150" s="39"/>
      <c r="T150" s="39"/>
      <c r="U150" s="39"/>
      <c r="V150" s="39"/>
      <c r="W150" s="39"/>
      <c r="X150" s="39"/>
      <c r="Y150" s="39"/>
    </row>
    <row r="151" spans="1:25" ht="78.75" customHeight="1" x14ac:dyDescent="0.25">
      <c r="A151" s="69">
        <v>150</v>
      </c>
      <c r="B151" s="70" t="s">
        <v>28</v>
      </c>
      <c r="C151" s="70" t="s">
        <v>41</v>
      </c>
      <c r="D151" s="71" t="s">
        <v>466</v>
      </c>
      <c r="E151" s="341" t="s">
        <v>58</v>
      </c>
      <c r="F151" s="340" t="s">
        <v>59</v>
      </c>
      <c r="G151" s="340" t="s">
        <v>440</v>
      </c>
      <c r="H151" s="339" t="s">
        <v>24</v>
      </c>
      <c r="I151" s="41"/>
      <c r="J151" s="32"/>
      <c r="K151" s="39"/>
      <c r="L151" s="39"/>
      <c r="M151" s="39"/>
      <c r="N151" s="39"/>
      <c r="O151" s="39"/>
      <c r="P151" s="39"/>
      <c r="Q151" s="39"/>
      <c r="R151" s="39"/>
      <c r="S151" s="39"/>
      <c r="T151" s="39"/>
      <c r="U151" s="39"/>
      <c r="V151" s="39"/>
      <c r="W151" s="39"/>
      <c r="X151" s="39"/>
      <c r="Y151" s="39"/>
    </row>
    <row r="152" spans="1:25" ht="31.5" customHeight="1" x14ac:dyDescent="0.25">
      <c r="A152" s="28">
        <v>151</v>
      </c>
      <c r="B152" s="30" t="s">
        <v>28</v>
      </c>
      <c r="C152" s="30" t="s">
        <v>41</v>
      </c>
      <c r="D152" s="32" t="s">
        <v>467</v>
      </c>
      <c r="E152" s="334" t="s">
        <v>167</v>
      </c>
      <c r="F152" s="335" t="s">
        <v>468</v>
      </c>
      <c r="G152" s="335" t="s">
        <v>440</v>
      </c>
      <c r="H152" s="342" t="s">
        <v>176</v>
      </c>
      <c r="I152" s="41"/>
      <c r="J152" s="72" t="s">
        <v>496</v>
      </c>
      <c r="K152" s="36" t="s">
        <v>499</v>
      </c>
      <c r="L152" s="82" t="s">
        <v>500</v>
      </c>
      <c r="M152" s="67" t="s">
        <v>502</v>
      </c>
      <c r="N152" s="42" t="s">
        <v>432</v>
      </c>
      <c r="O152" s="42"/>
      <c r="P152" s="37" t="s">
        <v>4780</v>
      </c>
      <c r="Q152" s="39"/>
      <c r="R152" s="39"/>
      <c r="S152" s="39"/>
      <c r="T152" s="39"/>
      <c r="U152" s="39"/>
      <c r="V152" s="39"/>
      <c r="W152" s="39"/>
      <c r="X152" s="39"/>
      <c r="Y152" s="39"/>
    </row>
    <row r="153" spans="1:25" ht="31.5" customHeight="1" x14ac:dyDescent="0.25">
      <c r="A153" s="86">
        <v>152</v>
      </c>
      <c r="B153" s="87" t="s">
        <v>28</v>
      </c>
      <c r="C153" s="87" t="s">
        <v>41</v>
      </c>
      <c r="D153" s="88" t="s">
        <v>469</v>
      </c>
      <c r="E153" s="345" t="s">
        <v>58</v>
      </c>
      <c r="F153" s="346" t="s">
        <v>59</v>
      </c>
      <c r="G153" s="346" t="s">
        <v>440</v>
      </c>
      <c r="H153" s="339" t="s">
        <v>24</v>
      </c>
      <c r="I153" s="41"/>
      <c r="J153" s="32"/>
      <c r="K153" s="39"/>
      <c r="L153" s="39"/>
      <c r="M153" s="39"/>
      <c r="N153" s="39"/>
      <c r="O153" s="39"/>
      <c r="P153" s="39"/>
      <c r="Q153" s="39"/>
      <c r="R153" s="39"/>
      <c r="S153" s="39"/>
      <c r="T153" s="39"/>
      <c r="U153" s="39"/>
      <c r="V153" s="39"/>
      <c r="W153" s="39"/>
      <c r="X153" s="39"/>
      <c r="Y153" s="39"/>
    </row>
    <row r="154" spans="1:25" ht="31.5" customHeight="1" x14ac:dyDescent="0.25">
      <c r="A154" s="28">
        <v>153</v>
      </c>
      <c r="B154" s="30" t="s">
        <v>28</v>
      </c>
      <c r="C154" s="30" t="s">
        <v>41</v>
      </c>
      <c r="D154" s="32" t="s">
        <v>472</v>
      </c>
      <c r="E154" s="334" t="s">
        <v>167</v>
      </c>
      <c r="F154" s="335" t="s">
        <v>474</v>
      </c>
      <c r="G154" s="335" t="s">
        <v>440</v>
      </c>
      <c r="H154" s="342" t="s">
        <v>46</v>
      </c>
      <c r="I154" s="41"/>
      <c r="J154" s="72" t="s">
        <v>511</v>
      </c>
      <c r="K154" s="36" t="s">
        <v>371</v>
      </c>
      <c r="L154" s="76" t="s">
        <v>372</v>
      </c>
      <c r="M154" s="51"/>
      <c r="N154" s="39"/>
      <c r="O154" s="39"/>
      <c r="P154" s="39"/>
      <c r="Q154" s="39"/>
      <c r="R154" s="39"/>
      <c r="S154" s="39"/>
      <c r="T154" s="39"/>
      <c r="U154" s="39"/>
      <c r="V154" s="39"/>
      <c r="W154" s="39"/>
      <c r="X154" s="39"/>
      <c r="Y154" s="39"/>
    </row>
    <row r="155" spans="1:25" ht="31.5" customHeight="1" x14ac:dyDescent="0.25">
      <c r="A155" s="27">
        <v>154</v>
      </c>
      <c r="B155" s="29" t="s">
        <v>28</v>
      </c>
      <c r="C155" s="29" t="s">
        <v>41</v>
      </c>
      <c r="D155" s="31" t="s">
        <v>475</v>
      </c>
      <c r="E155" s="337" t="s">
        <v>58</v>
      </c>
      <c r="F155" s="344" t="s">
        <v>59</v>
      </c>
      <c r="G155" s="344" t="s">
        <v>440</v>
      </c>
      <c r="H155" s="339" t="s">
        <v>24</v>
      </c>
      <c r="I155" s="41"/>
      <c r="J155" s="32"/>
      <c r="K155" s="39"/>
      <c r="L155" s="39"/>
      <c r="M155" s="39"/>
      <c r="N155" s="39"/>
      <c r="O155" s="39"/>
      <c r="P155" s="39"/>
      <c r="Q155" s="39"/>
      <c r="R155" s="39"/>
      <c r="S155" s="39"/>
      <c r="T155" s="39"/>
      <c r="U155" s="39"/>
      <c r="V155" s="39"/>
      <c r="W155" s="39"/>
      <c r="X155" s="39"/>
      <c r="Y155" s="39"/>
    </row>
    <row r="156" spans="1:25" ht="31.5" customHeight="1" x14ac:dyDescent="0.25">
      <c r="A156" s="28">
        <v>155</v>
      </c>
      <c r="B156" s="30" t="s">
        <v>28</v>
      </c>
      <c r="C156" s="30" t="s">
        <v>41</v>
      </c>
      <c r="D156" s="32" t="s">
        <v>477</v>
      </c>
      <c r="E156" s="334" t="s">
        <v>58</v>
      </c>
      <c r="F156" s="335" t="s">
        <v>59</v>
      </c>
      <c r="G156" s="335" t="s">
        <v>440</v>
      </c>
      <c r="H156" s="339" t="s">
        <v>24</v>
      </c>
      <c r="I156" s="41"/>
      <c r="J156" s="32"/>
      <c r="K156" s="39"/>
      <c r="L156" s="39"/>
      <c r="M156" s="39"/>
      <c r="N156" s="39"/>
      <c r="O156" s="39"/>
      <c r="P156" s="39"/>
      <c r="Q156" s="39"/>
      <c r="R156" s="39"/>
      <c r="S156" s="39"/>
      <c r="T156" s="39"/>
      <c r="U156" s="39"/>
      <c r="V156" s="39"/>
      <c r="W156" s="39"/>
      <c r="X156" s="39"/>
      <c r="Y156" s="39"/>
    </row>
    <row r="157" spans="1:25" ht="47.25" customHeight="1" x14ac:dyDescent="0.25">
      <c r="A157" s="28">
        <v>156</v>
      </c>
      <c r="B157" s="30" t="s">
        <v>28</v>
      </c>
      <c r="C157" s="30" t="s">
        <v>41</v>
      </c>
      <c r="D157" s="32" t="s">
        <v>478</v>
      </c>
      <c r="E157" s="334" t="s">
        <v>58</v>
      </c>
      <c r="F157" s="335" t="s">
        <v>59</v>
      </c>
      <c r="G157" s="335" t="s">
        <v>440</v>
      </c>
      <c r="H157" s="339" t="s">
        <v>24</v>
      </c>
      <c r="I157" s="41"/>
      <c r="J157" s="32"/>
      <c r="K157" s="39"/>
      <c r="L157" s="39"/>
      <c r="M157" s="39"/>
      <c r="N157" s="39"/>
      <c r="O157" s="39"/>
      <c r="P157" s="39"/>
      <c r="Q157" s="39"/>
      <c r="R157" s="39"/>
      <c r="S157" s="39"/>
      <c r="T157" s="39"/>
      <c r="U157" s="39"/>
      <c r="V157" s="39"/>
      <c r="W157" s="39"/>
      <c r="X157" s="39"/>
      <c r="Y157" s="39"/>
    </row>
    <row r="158" spans="1:25" ht="31.5" customHeight="1" x14ac:dyDescent="0.25">
      <c r="A158" s="28">
        <v>157</v>
      </c>
      <c r="B158" s="30" t="s">
        <v>28</v>
      </c>
      <c r="C158" s="30" t="s">
        <v>41</v>
      </c>
      <c r="D158" s="32" t="s">
        <v>480</v>
      </c>
      <c r="E158" s="334" t="s">
        <v>58</v>
      </c>
      <c r="F158" s="335" t="s">
        <v>59</v>
      </c>
      <c r="G158" s="335" t="s">
        <v>440</v>
      </c>
      <c r="H158" s="339" t="s">
        <v>24</v>
      </c>
      <c r="I158" s="41"/>
      <c r="J158" s="32"/>
      <c r="K158" s="39"/>
      <c r="L158" s="39"/>
      <c r="M158" s="39"/>
      <c r="N158" s="39"/>
      <c r="O158" s="39"/>
      <c r="P158" s="39"/>
      <c r="Q158" s="39"/>
      <c r="R158" s="39"/>
      <c r="S158" s="39"/>
      <c r="T158" s="39"/>
      <c r="U158" s="39"/>
      <c r="V158" s="39"/>
      <c r="W158" s="39"/>
      <c r="X158" s="39"/>
      <c r="Y158" s="39"/>
    </row>
    <row r="159" spans="1:25" ht="189" customHeight="1" x14ac:dyDescent="0.25">
      <c r="A159" s="28">
        <v>158</v>
      </c>
      <c r="B159" s="30" t="s">
        <v>28</v>
      </c>
      <c r="C159" s="30" t="s">
        <v>41</v>
      </c>
      <c r="D159" s="32" t="s">
        <v>482</v>
      </c>
      <c r="E159" s="334" t="s">
        <v>58</v>
      </c>
      <c r="F159" s="321" t="s">
        <v>485</v>
      </c>
      <c r="G159" s="321" t="s">
        <v>486</v>
      </c>
      <c r="H159" s="339" t="s">
        <v>24</v>
      </c>
      <c r="I159" s="41"/>
      <c r="J159" s="32"/>
      <c r="K159" s="39"/>
      <c r="L159" s="39"/>
      <c r="M159" s="39"/>
      <c r="N159" s="39"/>
      <c r="O159" s="39"/>
      <c r="P159" s="39"/>
      <c r="Q159" s="39"/>
      <c r="R159" s="39"/>
      <c r="S159" s="39"/>
      <c r="T159" s="39"/>
      <c r="U159" s="39"/>
      <c r="V159" s="39"/>
      <c r="W159" s="39"/>
      <c r="X159" s="39"/>
      <c r="Y159" s="39"/>
    </row>
    <row r="160" spans="1:25" ht="126" customHeight="1" x14ac:dyDescent="0.25">
      <c r="A160" s="28">
        <v>159</v>
      </c>
      <c r="B160" s="30" t="s">
        <v>28</v>
      </c>
      <c r="C160" s="30" t="s">
        <v>41</v>
      </c>
      <c r="D160" s="32" t="s">
        <v>522</v>
      </c>
      <c r="E160" s="334" t="s">
        <v>58</v>
      </c>
      <c r="F160" s="321" t="s">
        <v>489</v>
      </c>
      <c r="G160" s="321" t="s">
        <v>486</v>
      </c>
      <c r="H160" s="339" t="s">
        <v>24</v>
      </c>
      <c r="I160" s="41"/>
      <c r="J160" s="32"/>
      <c r="K160" s="39"/>
      <c r="L160" s="39"/>
      <c r="M160" s="39"/>
      <c r="N160" s="39"/>
      <c r="O160" s="39"/>
      <c r="P160" s="39"/>
      <c r="Q160" s="39"/>
      <c r="R160" s="39"/>
      <c r="S160" s="39"/>
      <c r="T160" s="39"/>
      <c r="U160" s="39"/>
      <c r="V160" s="39"/>
      <c r="W160" s="39"/>
      <c r="X160" s="39"/>
      <c r="Y160" s="39"/>
    </row>
    <row r="161" spans="1:25" ht="126" customHeight="1" x14ac:dyDescent="0.25">
      <c r="A161" s="28">
        <v>160</v>
      </c>
      <c r="B161" s="30" t="s">
        <v>28</v>
      </c>
      <c r="C161" s="30" t="s">
        <v>41</v>
      </c>
      <c r="D161" s="32" t="s">
        <v>524</v>
      </c>
      <c r="E161" s="334" t="s">
        <v>58</v>
      </c>
      <c r="F161" s="321" t="s">
        <v>493</v>
      </c>
      <c r="G161" s="321" t="s">
        <v>486</v>
      </c>
      <c r="H161" s="339" t="s">
        <v>24</v>
      </c>
      <c r="I161" s="41"/>
      <c r="J161" s="32"/>
      <c r="K161" s="39"/>
      <c r="L161" s="39"/>
      <c r="M161" s="39"/>
      <c r="N161" s="39"/>
      <c r="O161" s="39"/>
      <c r="P161" s="39"/>
      <c r="Q161" s="39"/>
      <c r="R161" s="39"/>
      <c r="S161" s="39"/>
      <c r="T161" s="39"/>
      <c r="U161" s="39"/>
      <c r="V161" s="39"/>
      <c r="W161" s="39"/>
      <c r="X161" s="39"/>
      <c r="Y161" s="39"/>
    </row>
    <row r="162" spans="1:25" ht="31.5" customHeight="1" x14ac:dyDescent="0.25">
      <c r="A162" s="69">
        <v>161</v>
      </c>
      <c r="B162" s="70" t="s">
        <v>28</v>
      </c>
      <c r="C162" s="70" t="s">
        <v>41</v>
      </c>
      <c r="D162" s="71" t="s">
        <v>526</v>
      </c>
      <c r="E162" s="341" t="s">
        <v>58</v>
      </c>
      <c r="F162" s="340" t="s">
        <v>59</v>
      </c>
      <c r="G162" s="343" t="s">
        <v>486</v>
      </c>
      <c r="H162" s="339" t="s">
        <v>24</v>
      </c>
      <c r="I162" s="41"/>
      <c r="J162" s="32"/>
      <c r="K162" s="39"/>
      <c r="L162" s="39"/>
      <c r="M162" s="39"/>
      <c r="N162" s="39"/>
      <c r="O162" s="39"/>
      <c r="P162" s="39"/>
      <c r="Q162" s="39"/>
      <c r="R162" s="39"/>
      <c r="S162" s="39"/>
      <c r="T162" s="39"/>
      <c r="U162" s="39"/>
      <c r="V162" s="39"/>
      <c r="W162" s="39"/>
      <c r="X162" s="39"/>
      <c r="Y162" s="39"/>
    </row>
    <row r="163" spans="1:25" ht="47.25" customHeight="1" x14ac:dyDescent="0.25">
      <c r="A163" s="28">
        <v>162</v>
      </c>
      <c r="B163" s="30" t="s">
        <v>28</v>
      </c>
      <c r="C163" s="30" t="s">
        <v>41</v>
      </c>
      <c r="D163" s="32" t="s">
        <v>528</v>
      </c>
      <c r="E163" s="334" t="s">
        <v>167</v>
      </c>
      <c r="F163" s="335" t="s">
        <v>497</v>
      </c>
      <c r="G163" s="321" t="s">
        <v>498</v>
      </c>
      <c r="H163" s="342" t="s">
        <v>24</v>
      </c>
      <c r="I163" s="41"/>
      <c r="J163" s="72" t="s">
        <v>529</v>
      </c>
      <c r="K163" s="36" t="s">
        <v>371</v>
      </c>
      <c r="L163" s="58" t="s">
        <v>395</v>
      </c>
      <c r="M163" s="51"/>
      <c r="N163" s="39"/>
      <c r="O163" s="39"/>
      <c r="P163" s="39"/>
      <c r="Q163" s="39"/>
      <c r="R163" s="39"/>
      <c r="S163" s="39"/>
      <c r="T163" s="39"/>
      <c r="U163" s="39"/>
      <c r="V163" s="39"/>
      <c r="W163" s="39"/>
      <c r="X163" s="39"/>
      <c r="Y163" s="39"/>
    </row>
    <row r="164" spans="1:25" ht="63" customHeight="1" x14ac:dyDescent="0.25">
      <c r="A164" s="28">
        <v>163</v>
      </c>
      <c r="B164" s="30" t="s">
        <v>28</v>
      </c>
      <c r="C164" s="30" t="s">
        <v>41</v>
      </c>
      <c r="D164" s="32" t="s">
        <v>532</v>
      </c>
      <c r="E164" s="334" t="s">
        <v>167</v>
      </c>
      <c r="F164" s="335" t="s">
        <v>503</v>
      </c>
      <c r="G164" s="321" t="s">
        <v>23</v>
      </c>
      <c r="H164" s="342" t="s">
        <v>24</v>
      </c>
      <c r="I164" s="41"/>
      <c r="J164" s="72" t="s">
        <v>529</v>
      </c>
      <c r="K164" s="36" t="s">
        <v>371</v>
      </c>
      <c r="L164" s="58" t="s">
        <v>534</v>
      </c>
      <c r="M164" s="51"/>
      <c r="N164" s="39"/>
      <c r="O164" s="39"/>
      <c r="P164" s="39"/>
      <c r="Q164" s="39"/>
      <c r="R164" s="39"/>
      <c r="S164" s="39"/>
      <c r="T164" s="39"/>
      <c r="U164" s="39"/>
      <c r="V164" s="39"/>
      <c r="W164" s="39"/>
      <c r="X164" s="39"/>
      <c r="Y164" s="39"/>
    </row>
    <row r="165" spans="1:25" ht="31.5" customHeight="1" x14ac:dyDescent="0.25">
      <c r="A165" s="27">
        <v>164</v>
      </c>
      <c r="B165" s="29" t="s">
        <v>28</v>
      </c>
      <c r="C165" s="29" t="s">
        <v>41</v>
      </c>
      <c r="D165" s="31" t="s">
        <v>536</v>
      </c>
      <c r="E165" s="337" t="s">
        <v>58</v>
      </c>
      <c r="F165" s="344" t="s">
        <v>59</v>
      </c>
      <c r="G165" s="344" t="s">
        <v>486</v>
      </c>
      <c r="H165" s="339" t="s">
        <v>24</v>
      </c>
      <c r="I165" s="41"/>
      <c r="J165" s="32"/>
      <c r="K165" s="39"/>
      <c r="L165" s="58"/>
      <c r="M165" s="39"/>
      <c r="N165" s="39"/>
      <c r="O165" s="39"/>
      <c r="P165" s="39"/>
      <c r="Q165" s="39"/>
      <c r="R165" s="39"/>
      <c r="S165" s="39"/>
      <c r="T165" s="39"/>
      <c r="U165" s="39"/>
      <c r="V165" s="39"/>
      <c r="W165" s="39"/>
      <c r="X165" s="39"/>
      <c r="Y165" s="39"/>
    </row>
    <row r="166" spans="1:25" ht="126" customHeight="1" x14ac:dyDescent="0.25">
      <c r="A166" s="69">
        <v>165</v>
      </c>
      <c r="B166" s="70" t="s">
        <v>28</v>
      </c>
      <c r="C166" s="70" t="s">
        <v>41</v>
      </c>
      <c r="D166" s="71" t="s">
        <v>505</v>
      </c>
      <c r="E166" s="341" t="s">
        <v>58</v>
      </c>
      <c r="F166" s="343" t="s">
        <v>493</v>
      </c>
      <c r="G166" s="343" t="s">
        <v>486</v>
      </c>
      <c r="H166" s="339" t="s">
        <v>24</v>
      </c>
      <c r="I166" s="41"/>
      <c r="J166" s="32"/>
      <c r="K166" s="39"/>
      <c r="L166" s="58"/>
      <c r="M166" s="39"/>
      <c r="N166" s="39"/>
      <c r="O166" s="39"/>
      <c r="P166" s="39"/>
      <c r="Q166" s="39"/>
      <c r="R166" s="39"/>
      <c r="S166" s="39"/>
      <c r="T166" s="39"/>
      <c r="U166" s="39"/>
      <c r="V166" s="39"/>
      <c r="W166" s="39"/>
      <c r="X166" s="39"/>
      <c r="Y166" s="39"/>
    </row>
    <row r="167" spans="1:25" ht="94.5" customHeight="1" x14ac:dyDescent="0.25">
      <c r="A167" s="28">
        <v>166</v>
      </c>
      <c r="B167" s="30" t="s">
        <v>28</v>
      </c>
      <c r="C167" s="30" t="s">
        <v>41</v>
      </c>
      <c r="D167" s="32" t="s">
        <v>543</v>
      </c>
      <c r="E167" s="334" t="s">
        <v>167</v>
      </c>
      <c r="F167" s="321" t="s">
        <v>507</v>
      </c>
      <c r="G167" s="321" t="s">
        <v>486</v>
      </c>
      <c r="H167" s="342" t="s">
        <v>176</v>
      </c>
      <c r="I167" s="41"/>
      <c r="J167" s="72" t="s">
        <v>544</v>
      </c>
      <c r="K167" s="36" t="s">
        <v>425</v>
      </c>
      <c r="L167" s="58" t="s">
        <v>547</v>
      </c>
      <c r="M167" s="51"/>
      <c r="N167" s="39"/>
      <c r="O167" s="39"/>
      <c r="P167" s="37" t="s">
        <v>4780</v>
      </c>
      <c r="Q167" s="39"/>
      <c r="R167" s="39"/>
      <c r="S167" s="39"/>
      <c r="T167" s="39"/>
      <c r="U167" s="39"/>
      <c r="V167" s="39"/>
      <c r="W167" s="39"/>
      <c r="X167" s="39"/>
      <c r="Y167" s="39"/>
    </row>
    <row r="168" spans="1:25" ht="94.5" customHeight="1" x14ac:dyDescent="0.25">
      <c r="A168" s="28">
        <v>167</v>
      </c>
      <c r="B168" s="30" t="s">
        <v>28</v>
      </c>
      <c r="C168" s="30" t="s">
        <v>41</v>
      </c>
      <c r="D168" s="32" t="s">
        <v>508</v>
      </c>
      <c r="E168" s="334" t="s">
        <v>167</v>
      </c>
      <c r="F168" s="321" t="s">
        <v>507</v>
      </c>
      <c r="G168" s="321" t="s">
        <v>486</v>
      </c>
      <c r="H168" s="342" t="s">
        <v>176</v>
      </c>
      <c r="I168" s="41"/>
      <c r="J168" s="72" t="s">
        <v>548</v>
      </c>
      <c r="K168" s="36" t="s">
        <v>371</v>
      </c>
      <c r="L168" s="58" t="s">
        <v>550</v>
      </c>
      <c r="M168" s="51"/>
      <c r="N168" s="39"/>
      <c r="O168" s="39"/>
      <c r="P168" s="37" t="s">
        <v>4780</v>
      </c>
      <c r="Q168" s="39"/>
      <c r="R168" s="39"/>
      <c r="S168" s="39"/>
      <c r="T168" s="39"/>
      <c r="U168" s="39"/>
      <c r="V168" s="39"/>
      <c r="W168" s="39"/>
      <c r="X168" s="39"/>
      <c r="Y168" s="39"/>
    </row>
    <row r="169" spans="1:25" ht="63" customHeight="1" x14ac:dyDescent="0.25">
      <c r="A169" s="27">
        <v>168</v>
      </c>
      <c r="B169" s="29" t="s">
        <v>28</v>
      </c>
      <c r="C169" s="29" t="s">
        <v>41</v>
      </c>
      <c r="D169" s="31" t="s">
        <v>509</v>
      </c>
      <c r="E169" s="337" t="s">
        <v>58</v>
      </c>
      <c r="F169" s="344" t="s">
        <v>59</v>
      </c>
      <c r="G169" s="338" t="s">
        <v>486</v>
      </c>
      <c r="H169" s="339" t="s">
        <v>24</v>
      </c>
      <c r="I169" s="41"/>
      <c r="J169" s="32"/>
      <c r="K169" s="39"/>
      <c r="L169" s="58"/>
      <c r="M169" s="39"/>
      <c r="N169" s="39"/>
      <c r="O169" s="39"/>
      <c r="P169" s="39"/>
      <c r="Q169" s="39"/>
      <c r="R169" s="39"/>
      <c r="S169" s="39"/>
      <c r="T169" s="39"/>
      <c r="U169" s="39"/>
      <c r="V169" s="39"/>
      <c r="W169" s="39"/>
      <c r="X169" s="39"/>
      <c r="Y169" s="39"/>
    </row>
    <row r="170" spans="1:25" ht="31.5" customHeight="1" x14ac:dyDescent="0.25">
      <c r="A170" s="28">
        <v>169</v>
      </c>
      <c r="B170" s="30" t="s">
        <v>28</v>
      </c>
      <c r="C170" s="30" t="s">
        <v>41</v>
      </c>
      <c r="D170" s="32" t="s">
        <v>510</v>
      </c>
      <c r="E170" s="334" t="s">
        <v>58</v>
      </c>
      <c r="F170" s="335" t="s">
        <v>59</v>
      </c>
      <c r="G170" s="321" t="s">
        <v>486</v>
      </c>
      <c r="H170" s="339" t="s">
        <v>24</v>
      </c>
      <c r="I170" s="41"/>
      <c r="J170" s="32"/>
      <c r="K170" s="39"/>
      <c r="L170" s="58"/>
      <c r="M170" s="39"/>
      <c r="N170" s="39"/>
      <c r="O170" s="39"/>
      <c r="P170" s="39"/>
      <c r="Q170" s="39"/>
      <c r="R170" s="39"/>
      <c r="S170" s="39"/>
      <c r="T170" s="39"/>
      <c r="U170" s="39"/>
      <c r="V170" s="39"/>
      <c r="W170" s="39"/>
      <c r="X170" s="39"/>
      <c r="Y170" s="39"/>
    </row>
    <row r="171" spans="1:25" ht="47.25" customHeight="1" x14ac:dyDescent="0.25">
      <c r="A171" s="28">
        <v>170</v>
      </c>
      <c r="B171" s="30" t="s">
        <v>28</v>
      </c>
      <c r="C171" s="30" t="s">
        <v>41</v>
      </c>
      <c r="D171" s="32" t="s">
        <v>512</v>
      </c>
      <c r="E171" s="334" t="s">
        <v>58</v>
      </c>
      <c r="F171" s="321" t="s">
        <v>513</v>
      </c>
      <c r="G171" s="321" t="s">
        <v>486</v>
      </c>
      <c r="H171" s="339" t="s">
        <v>24</v>
      </c>
      <c r="I171" s="41"/>
      <c r="J171" s="32"/>
      <c r="K171" s="39"/>
      <c r="L171" s="58"/>
      <c r="M171" s="39"/>
      <c r="N171" s="39"/>
      <c r="O171" s="39"/>
      <c r="P171" s="39"/>
      <c r="Q171" s="39"/>
      <c r="R171" s="39"/>
      <c r="S171" s="39"/>
      <c r="T171" s="39"/>
      <c r="U171" s="39"/>
      <c r="V171" s="39"/>
      <c r="W171" s="39"/>
      <c r="X171" s="39"/>
      <c r="Y171" s="39"/>
    </row>
    <row r="172" spans="1:25" ht="47.25" customHeight="1" x14ac:dyDescent="0.25">
      <c r="A172" s="28">
        <v>171</v>
      </c>
      <c r="B172" s="30" t="s">
        <v>28</v>
      </c>
      <c r="C172" s="30" t="s">
        <v>41</v>
      </c>
      <c r="D172" s="32" t="s">
        <v>514</v>
      </c>
      <c r="E172" s="334" t="s">
        <v>58</v>
      </c>
      <c r="F172" s="321" t="s">
        <v>515</v>
      </c>
      <c r="G172" s="321" t="s">
        <v>486</v>
      </c>
      <c r="H172" s="339" t="s">
        <v>24</v>
      </c>
      <c r="I172" s="41"/>
      <c r="J172" s="32"/>
      <c r="K172" s="39"/>
      <c r="L172" s="58"/>
      <c r="M172" s="39"/>
      <c r="N172" s="39"/>
      <c r="O172" s="39"/>
      <c r="P172" s="39"/>
      <c r="Q172" s="39"/>
      <c r="R172" s="39"/>
      <c r="S172" s="39"/>
      <c r="T172" s="39"/>
      <c r="U172" s="39"/>
      <c r="V172" s="39"/>
      <c r="W172" s="39"/>
      <c r="X172" s="39"/>
      <c r="Y172" s="39"/>
    </row>
    <row r="173" spans="1:25" ht="31.5" customHeight="1" x14ac:dyDescent="0.25">
      <c r="A173" s="28">
        <v>172</v>
      </c>
      <c r="B173" s="30" t="s">
        <v>28</v>
      </c>
      <c r="C173" s="30" t="s">
        <v>41</v>
      </c>
      <c r="D173" s="32" t="s">
        <v>516</v>
      </c>
      <c r="E173" s="334" t="s">
        <v>58</v>
      </c>
      <c r="F173" s="335" t="s">
        <v>59</v>
      </c>
      <c r="G173" s="321" t="s">
        <v>486</v>
      </c>
      <c r="H173" s="339" t="s">
        <v>24</v>
      </c>
      <c r="I173" s="41"/>
      <c r="J173" s="32"/>
      <c r="K173" s="39"/>
      <c r="L173" s="58"/>
      <c r="M173" s="39"/>
      <c r="N173" s="39"/>
      <c r="O173" s="39"/>
      <c r="P173" s="39"/>
      <c r="Q173" s="39"/>
      <c r="R173" s="39"/>
      <c r="S173" s="39"/>
      <c r="T173" s="39"/>
      <c r="U173" s="39"/>
      <c r="V173" s="39"/>
      <c r="W173" s="39"/>
      <c r="X173" s="39"/>
      <c r="Y173" s="39"/>
    </row>
    <row r="174" spans="1:25" ht="31.5" customHeight="1" x14ac:dyDescent="0.25">
      <c r="A174" s="28">
        <v>173</v>
      </c>
      <c r="B174" s="30" t="s">
        <v>28</v>
      </c>
      <c r="C174" s="30" t="s">
        <v>41</v>
      </c>
      <c r="D174" s="32" t="s">
        <v>517</v>
      </c>
      <c r="E174" s="334" t="s">
        <v>58</v>
      </c>
      <c r="F174" s="335" t="s">
        <v>59</v>
      </c>
      <c r="G174" s="321" t="s">
        <v>486</v>
      </c>
      <c r="H174" s="339" t="s">
        <v>24</v>
      </c>
      <c r="I174" s="41"/>
      <c r="J174" s="32"/>
      <c r="K174" s="39"/>
      <c r="L174" s="58"/>
      <c r="M174" s="39"/>
      <c r="N174" s="39"/>
      <c r="O174" s="39"/>
      <c r="P174" s="39"/>
      <c r="Q174" s="39"/>
      <c r="R174" s="39"/>
      <c r="S174" s="39"/>
      <c r="T174" s="39"/>
      <c r="U174" s="39"/>
      <c r="V174" s="39"/>
      <c r="W174" s="39"/>
      <c r="X174" s="39"/>
      <c r="Y174" s="39"/>
    </row>
    <row r="175" spans="1:25" ht="31.5" customHeight="1" x14ac:dyDescent="0.25">
      <c r="A175" s="28">
        <v>174</v>
      </c>
      <c r="B175" s="30" t="s">
        <v>28</v>
      </c>
      <c r="C175" s="30" t="s">
        <v>41</v>
      </c>
      <c r="D175" s="32" t="s">
        <v>560</v>
      </c>
      <c r="E175" s="334" t="s">
        <v>58</v>
      </c>
      <c r="F175" s="335" t="s">
        <v>59</v>
      </c>
      <c r="G175" s="321" t="s">
        <v>486</v>
      </c>
      <c r="H175" s="339" t="s">
        <v>24</v>
      </c>
      <c r="I175" s="41"/>
      <c r="J175" s="32"/>
      <c r="K175" s="39"/>
      <c r="L175" s="58"/>
      <c r="M175" s="39"/>
      <c r="N175" s="39"/>
      <c r="O175" s="39"/>
      <c r="P175" s="39"/>
      <c r="Q175" s="39"/>
      <c r="R175" s="39"/>
      <c r="S175" s="39"/>
      <c r="T175" s="39"/>
      <c r="U175" s="39"/>
      <c r="V175" s="39"/>
      <c r="W175" s="39"/>
      <c r="X175" s="39"/>
      <c r="Y175" s="39"/>
    </row>
    <row r="176" spans="1:25" ht="31.5" customHeight="1" x14ac:dyDescent="0.25">
      <c r="A176" s="28">
        <v>175</v>
      </c>
      <c r="B176" s="30" t="s">
        <v>28</v>
      </c>
      <c r="C176" s="30" t="s">
        <v>41</v>
      </c>
      <c r="D176" s="32" t="s">
        <v>561</v>
      </c>
      <c r="E176" s="334" t="s">
        <v>58</v>
      </c>
      <c r="F176" s="335" t="s">
        <v>59</v>
      </c>
      <c r="G176" s="321" t="s">
        <v>486</v>
      </c>
      <c r="H176" s="339" t="s">
        <v>24</v>
      </c>
      <c r="I176" s="41"/>
      <c r="J176" s="32"/>
      <c r="K176" s="39"/>
      <c r="L176" s="58"/>
      <c r="M176" s="39"/>
      <c r="N176" s="39"/>
      <c r="O176" s="39"/>
      <c r="P176" s="39"/>
      <c r="Q176" s="39"/>
      <c r="R176" s="39"/>
      <c r="S176" s="39"/>
      <c r="T176" s="39"/>
      <c r="U176" s="39"/>
      <c r="V176" s="39"/>
      <c r="W176" s="39"/>
      <c r="X176" s="39"/>
      <c r="Y176" s="39"/>
    </row>
    <row r="177" spans="1:25" ht="110.25" customHeight="1" x14ac:dyDescent="0.25">
      <c r="A177" s="28">
        <v>176</v>
      </c>
      <c r="B177" s="30" t="s">
        <v>28</v>
      </c>
      <c r="C177" s="30" t="s">
        <v>41</v>
      </c>
      <c r="D177" s="32" t="s">
        <v>562</v>
      </c>
      <c r="E177" s="334" t="s">
        <v>58</v>
      </c>
      <c r="F177" s="321" t="s">
        <v>521</v>
      </c>
      <c r="G177" s="321" t="s">
        <v>486</v>
      </c>
      <c r="H177" s="339" t="s">
        <v>24</v>
      </c>
      <c r="I177" s="41"/>
      <c r="J177" s="32"/>
      <c r="K177" s="39"/>
      <c r="L177" s="58"/>
      <c r="M177" s="39"/>
      <c r="N177" s="39"/>
      <c r="O177" s="39"/>
      <c r="P177" s="39"/>
      <c r="Q177" s="39"/>
      <c r="R177" s="39"/>
      <c r="S177" s="39"/>
      <c r="T177" s="39"/>
      <c r="U177" s="39"/>
      <c r="V177" s="39"/>
      <c r="W177" s="39"/>
      <c r="X177" s="39"/>
      <c r="Y177" s="39"/>
    </row>
    <row r="178" spans="1:25" ht="47.25" customHeight="1" x14ac:dyDescent="0.25">
      <c r="A178" s="28">
        <v>177</v>
      </c>
      <c r="B178" s="30" t="s">
        <v>28</v>
      </c>
      <c r="C178" s="30" t="s">
        <v>41</v>
      </c>
      <c r="D178" s="32" t="s">
        <v>523</v>
      </c>
      <c r="E178" s="334" t="s">
        <v>58</v>
      </c>
      <c r="F178" s="335" t="s">
        <v>59</v>
      </c>
      <c r="G178" s="321" t="s">
        <v>486</v>
      </c>
      <c r="H178" s="339" t="s">
        <v>24</v>
      </c>
      <c r="I178" s="41"/>
      <c r="J178" s="32"/>
      <c r="K178" s="39"/>
      <c r="L178" s="58"/>
      <c r="M178" s="39"/>
      <c r="N178" s="39"/>
      <c r="O178" s="39"/>
      <c r="P178" s="39"/>
      <c r="Q178" s="39"/>
      <c r="R178" s="39"/>
      <c r="S178" s="39"/>
      <c r="T178" s="39"/>
      <c r="U178" s="39"/>
      <c r="V178" s="39"/>
      <c r="W178" s="39"/>
      <c r="X178" s="39"/>
      <c r="Y178" s="39"/>
    </row>
    <row r="179" spans="1:25" ht="31.5" customHeight="1" x14ac:dyDescent="0.25">
      <c r="A179" s="28">
        <v>178</v>
      </c>
      <c r="B179" s="30" t="s">
        <v>28</v>
      </c>
      <c r="C179" s="30" t="s">
        <v>41</v>
      </c>
      <c r="D179" s="32" t="s">
        <v>565</v>
      </c>
      <c r="E179" s="334" t="s">
        <v>58</v>
      </c>
      <c r="F179" s="335" t="s">
        <v>59</v>
      </c>
      <c r="G179" s="321" t="s">
        <v>486</v>
      </c>
      <c r="H179" s="339" t="s">
        <v>24</v>
      </c>
      <c r="I179" s="41"/>
      <c r="J179" s="32"/>
      <c r="K179" s="39"/>
      <c r="L179" s="58"/>
      <c r="M179" s="39"/>
      <c r="N179" s="39"/>
      <c r="O179" s="39"/>
      <c r="P179" s="39"/>
      <c r="Q179" s="39"/>
      <c r="R179" s="39"/>
      <c r="S179" s="39"/>
      <c r="T179" s="39"/>
      <c r="U179" s="39"/>
      <c r="V179" s="39"/>
      <c r="W179" s="39"/>
      <c r="X179" s="39"/>
      <c r="Y179" s="39"/>
    </row>
    <row r="180" spans="1:25" ht="31.5" customHeight="1" x14ac:dyDescent="0.25">
      <c r="A180" s="28">
        <v>179</v>
      </c>
      <c r="B180" s="30" t="s">
        <v>28</v>
      </c>
      <c r="C180" s="30" t="s">
        <v>41</v>
      </c>
      <c r="D180" s="32" t="s">
        <v>568</v>
      </c>
      <c r="E180" s="334" t="s">
        <v>58</v>
      </c>
      <c r="F180" s="335" t="s">
        <v>59</v>
      </c>
      <c r="G180" s="321" t="s">
        <v>486</v>
      </c>
      <c r="H180" s="339" t="s">
        <v>24</v>
      </c>
      <c r="I180" s="41"/>
      <c r="J180" s="32"/>
      <c r="K180" s="39"/>
      <c r="L180" s="58"/>
      <c r="M180" s="39"/>
      <c r="N180" s="39"/>
      <c r="O180" s="39"/>
      <c r="P180" s="39"/>
      <c r="Q180" s="39"/>
      <c r="R180" s="39"/>
      <c r="S180" s="39"/>
      <c r="T180" s="39"/>
      <c r="U180" s="39"/>
      <c r="V180" s="39"/>
      <c r="W180" s="39"/>
      <c r="X180" s="39"/>
      <c r="Y180" s="39"/>
    </row>
    <row r="181" spans="1:25" ht="31.5" customHeight="1" x14ac:dyDescent="0.25">
      <c r="A181" s="28">
        <v>180</v>
      </c>
      <c r="B181" s="30" t="s">
        <v>28</v>
      </c>
      <c r="C181" s="30" t="s">
        <v>41</v>
      </c>
      <c r="D181" s="32" t="s">
        <v>572</v>
      </c>
      <c r="E181" s="334" t="s">
        <v>58</v>
      </c>
      <c r="F181" s="335" t="s">
        <v>59</v>
      </c>
      <c r="G181" s="321" t="s">
        <v>486</v>
      </c>
      <c r="H181" s="339" t="s">
        <v>24</v>
      </c>
      <c r="I181" s="41"/>
      <c r="J181" s="32"/>
      <c r="K181" s="39"/>
      <c r="L181" s="58"/>
      <c r="M181" s="39"/>
      <c r="N181" s="39"/>
      <c r="O181" s="39"/>
      <c r="P181" s="39"/>
      <c r="Q181" s="39"/>
      <c r="R181" s="39"/>
      <c r="S181" s="39"/>
      <c r="T181" s="39"/>
      <c r="U181" s="39"/>
      <c r="V181" s="39"/>
      <c r="W181" s="39"/>
      <c r="X181" s="39"/>
      <c r="Y181" s="39"/>
    </row>
    <row r="182" spans="1:25" ht="47.25" customHeight="1" x14ac:dyDescent="0.25">
      <c r="A182" s="28">
        <v>181</v>
      </c>
      <c r="B182" s="30" t="s">
        <v>28</v>
      </c>
      <c r="C182" s="30" t="s">
        <v>41</v>
      </c>
      <c r="D182" s="32" t="s">
        <v>531</v>
      </c>
      <c r="E182" s="334" t="s">
        <v>58</v>
      </c>
      <c r="F182" s="335" t="s">
        <v>59</v>
      </c>
      <c r="G182" s="321" t="s">
        <v>486</v>
      </c>
      <c r="H182" s="339" t="s">
        <v>24</v>
      </c>
      <c r="I182" s="41"/>
      <c r="J182" s="32"/>
      <c r="K182" s="39"/>
      <c r="L182" s="58"/>
      <c r="M182" s="39"/>
      <c r="N182" s="39"/>
      <c r="O182" s="39"/>
      <c r="P182" s="39"/>
      <c r="Q182" s="39"/>
      <c r="R182" s="39"/>
      <c r="S182" s="39"/>
      <c r="T182" s="39"/>
      <c r="U182" s="39"/>
      <c r="V182" s="39"/>
      <c r="W182" s="39"/>
      <c r="X182" s="39"/>
      <c r="Y182" s="39"/>
    </row>
    <row r="183" spans="1:25" ht="78.75" customHeight="1" x14ac:dyDescent="0.25">
      <c r="A183" s="28">
        <v>182</v>
      </c>
      <c r="B183" s="30" t="s">
        <v>28</v>
      </c>
      <c r="C183" s="30" t="s">
        <v>41</v>
      </c>
      <c r="D183" s="32" t="s">
        <v>533</v>
      </c>
      <c r="E183" s="334" t="s">
        <v>58</v>
      </c>
      <c r="F183" s="335" t="s">
        <v>59</v>
      </c>
      <c r="G183" s="321" t="s">
        <v>486</v>
      </c>
      <c r="H183" s="339" t="s">
        <v>24</v>
      </c>
      <c r="I183" s="41"/>
      <c r="J183" s="32"/>
      <c r="K183" s="39"/>
      <c r="L183" s="58"/>
      <c r="M183" s="39"/>
      <c r="N183" s="39"/>
      <c r="O183" s="39"/>
      <c r="P183" s="39"/>
      <c r="Q183" s="39"/>
      <c r="R183" s="39"/>
      <c r="S183" s="39"/>
      <c r="T183" s="39"/>
      <c r="U183" s="39"/>
      <c r="V183" s="39"/>
      <c r="W183" s="39"/>
      <c r="X183" s="39"/>
      <c r="Y183" s="39"/>
    </row>
    <row r="184" spans="1:25" ht="47.25" customHeight="1" x14ac:dyDescent="0.25">
      <c r="A184" s="28">
        <v>183</v>
      </c>
      <c r="B184" s="30" t="s">
        <v>28</v>
      </c>
      <c r="C184" s="30" t="s">
        <v>41</v>
      </c>
      <c r="D184" s="32" t="s">
        <v>535</v>
      </c>
      <c r="E184" s="334" t="s">
        <v>58</v>
      </c>
      <c r="F184" s="321" t="s">
        <v>537</v>
      </c>
      <c r="G184" s="321" t="s">
        <v>538</v>
      </c>
      <c r="H184" s="339" t="s">
        <v>24</v>
      </c>
      <c r="I184" s="41"/>
      <c r="J184" s="32"/>
      <c r="K184" s="39"/>
      <c r="L184" s="58"/>
      <c r="M184" s="39"/>
      <c r="N184" s="39"/>
      <c r="O184" s="39"/>
      <c r="P184" s="39"/>
      <c r="Q184" s="39"/>
      <c r="R184" s="39"/>
      <c r="S184" s="39"/>
      <c r="T184" s="39"/>
      <c r="U184" s="39"/>
      <c r="V184" s="39"/>
      <c r="W184" s="39"/>
      <c r="X184" s="39"/>
      <c r="Y184" s="39"/>
    </row>
    <row r="185" spans="1:25" ht="63" customHeight="1" x14ac:dyDescent="0.25">
      <c r="A185" s="28">
        <v>184</v>
      </c>
      <c r="B185" s="30" t="s">
        <v>28</v>
      </c>
      <c r="C185" s="30" t="s">
        <v>41</v>
      </c>
      <c r="D185" s="32" t="s">
        <v>539</v>
      </c>
      <c r="E185" s="334" t="s">
        <v>58</v>
      </c>
      <c r="F185" s="321" t="s">
        <v>540</v>
      </c>
      <c r="G185" s="321" t="s">
        <v>538</v>
      </c>
      <c r="H185" s="339" t="s">
        <v>24</v>
      </c>
      <c r="I185" s="41"/>
      <c r="J185" s="32"/>
      <c r="K185" s="39"/>
      <c r="L185" s="58"/>
      <c r="M185" s="39"/>
      <c r="N185" s="39"/>
      <c r="O185" s="39"/>
      <c r="P185" s="39"/>
      <c r="Q185" s="39"/>
      <c r="R185" s="39"/>
      <c r="S185" s="39"/>
      <c r="T185" s="39"/>
      <c r="U185" s="39"/>
      <c r="V185" s="39"/>
      <c r="W185" s="39"/>
      <c r="X185" s="39"/>
      <c r="Y185" s="39"/>
    </row>
    <row r="186" spans="1:25" ht="31.5" customHeight="1" x14ac:dyDescent="0.25">
      <c r="A186" s="28">
        <v>185</v>
      </c>
      <c r="B186" s="30" t="s">
        <v>28</v>
      </c>
      <c r="C186" s="30" t="s">
        <v>41</v>
      </c>
      <c r="D186" s="32" t="s">
        <v>541</v>
      </c>
      <c r="E186" s="334" t="s">
        <v>58</v>
      </c>
      <c r="F186" s="321" t="s">
        <v>542</v>
      </c>
      <c r="G186" s="321" t="s">
        <v>538</v>
      </c>
      <c r="H186" s="339" t="s">
        <v>24</v>
      </c>
      <c r="I186" s="41"/>
      <c r="J186" s="32"/>
      <c r="K186" s="39"/>
      <c r="L186" s="58"/>
      <c r="M186" s="39"/>
      <c r="N186" s="39"/>
      <c r="O186" s="39"/>
      <c r="P186" s="39"/>
      <c r="Q186" s="39"/>
      <c r="R186" s="39"/>
      <c r="S186" s="39"/>
      <c r="T186" s="39"/>
      <c r="U186" s="39"/>
      <c r="V186" s="39"/>
      <c r="W186" s="39"/>
      <c r="X186" s="39"/>
      <c r="Y186" s="39"/>
    </row>
    <row r="187" spans="1:25" ht="63" customHeight="1" x14ac:dyDescent="0.25">
      <c r="A187" s="69">
        <v>186</v>
      </c>
      <c r="B187" s="70" t="s">
        <v>28</v>
      </c>
      <c r="C187" s="70" t="s">
        <v>41</v>
      </c>
      <c r="D187" s="71" t="s">
        <v>580</v>
      </c>
      <c r="E187" s="341" t="s">
        <v>58</v>
      </c>
      <c r="F187" s="343" t="s">
        <v>546</v>
      </c>
      <c r="G187" s="343" t="s">
        <v>538</v>
      </c>
      <c r="H187" s="339" t="s">
        <v>24</v>
      </c>
      <c r="I187" s="41"/>
      <c r="J187" s="32"/>
      <c r="K187" s="39"/>
      <c r="L187" s="58"/>
      <c r="M187" s="39"/>
      <c r="N187" s="39"/>
      <c r="O187" s="39"/>
      <c r="P187" s="39"/>
      <c r="Q187" s="39"/>
      <c r="R187" s="39"/>
      <c r="S187" s="39"/>
      <c r="T187" s="39"/>
      <c r="U187" s="39"/>
      <c r="V187" s="39"/>
      <c r="W187" s="39"/>
      <c r="X187" s="39"/>
      <c r="Y187" s="39"/>
    </row>
    <row r="188" spans="1:25" ht="63" customHeight="1" x14ac:dyDescent="0.25">
      <c r="A188" s="28">
        <v>187</v>
      </c>
      <c r="B188" s="30" t="s">
        <v>28</v>
      </c>
      <c r="C188" s="30" t="s">
        <v>41</v>
      </c>
      <c r="D188" s="32" t="s">
        <v>549</v>
      </c>
      <c r="E188" s="334" t="s">
        <v>167</v>
      </c>
      <c r="F188" s="321" t="s">
        <v>322</v>
      </c>
      <c r="G188" s="321" t="s">
        <v>538</v>
      </c>
      <c r="H188" s="342" t="s">
        <v>176</v>
      </c>
      <c r="I188" s="41"/>
      <c r="J188" s="72" t="s">
        <v>366</v>
      </c>
      <c r="K188" s="33" t="s">
        <v>583</v>
      </c>
      <c r="L188" s="58" t="s">
        <v>584</v>
      </c>
      <c r="M188" s="51"/>
      <c r="N188" s="39"/>
      <c r="O188" s="39"/>
      <c r="P188" s="37" t="s">
        <v>4780</v>
      </c>
      <c r="Q188" s="39"/>
      <c r="R188" s="39"/>
      <c r="S188" s="39"/>
      <c r="T188" s="39"/>
      <c r="U188" s="39"/>
      <c r="V188" s="39"/>
      <c r="W188" s="39"/>
      <c r="X188" s="39"/>
      <c r="Y188" s="39"/>
    </row>
    <row r="189" spans="1:25" ht="63" customHeight="1" x14ac:dyDescent="0.25">
      <c r="A189" s="28">
        <v>188</v>
      </c>
      <c r="B189" s="30" t="s">
        <v>28</v>
      </c>
      <c r="C189" s="30" t="s">
        <v>41</v>
      </c>
      <c r="D189" s="32" t="s">
        <v>586</v>
      </c>
      <c r="E189" s="334" t="s">
        <v>167</v>
      </c>
      <c r="F189" s="321" t="s">
        <v>322</v>
      </c>
      <c r="G189" s="321" t="s">
        <v>538</v>
      </c>
      <c r="H189" s="342" t="s">
        <v>176</v>
      </c>
      <c r="I189" s="41"/>
      <c r="J189" s="72" t="s">
        <v>366</v>
      </c>
      <c r="K189" s="36" t="s">
        <v>371</v>
      </c>
      <c r="L189" s="58" t="s">
        <v>584</v>
      </c>
      <c r="M189" s="51"/>
      <c r="N189" s="39"/>
      <c r="O189" s="39"/>
      <c r="P189" s="37" t="s">
        <v>4780</v>
      </c>
      <c r="Q189" s="39"/>
      <c r="R189" s="39"/>
      <c r="S189" s="39"/>
      <c r="T189" s="39"/>
      <c r="U189" s="39"/>
      <c r="V189" s="39"/>
      <c r="W189" s="39"/>
      <c r="X189" s="39"/>
      <c r="Y189" s="39"/>
    </row>
    <row r="190" spans="1:25" ht="47.25" customHeight="1" x14ac:dyDescent="0.25">
      <c r="A190" s="27">
        <v>189</v>
      </c>
      <c r="B190" s="29" t="s">
        <v>28</v>
      </c>
      <c r="C190" s="29" t="s">
        <v>41</v>
      </c>
      <c r="D190" s="31" t="s">
        <v>552</v>
      </c>
      <c r="E190" s="337" t="s">
        <v>58</v>
      </c>
      <c r="F190" s="338" t="s">
        <v>553</v>
      </c>
      <c r="G190" s="338" t="s">
        <v>554</v>
      </c>
      <c r="H190" s="339" t="s">
        <v>24</v>
      </c>
      <c r="I190" s="41"/>
      <c r="J190" s="32"/>
      <c r="K190" s="39"/>
      <c r="L190" s="39"/>
      <c r="M190" s="39"/>
      <c r="N190" s="39"/>
      <c r="O190" s="39"/>
      <c r="P190" s="39"/>
      <c r="Q190" s="39"/>
      <c r="R190" s="39"/>
      <c r="S190" s="39"/>
      <c r="T190" s="39"/>
      <c r="U190" s="39"/>
      <c r="V190" s="39"/>
      <c r="W190" s="39"/>
      <c r="X190" s="39"/>
      <c r="Y190" s="39"/>
    </row>
    <row r="191" spans="1:25" ht="63" customHeight="1" x14ac:dyDescent="0.25">
      <c r="A191" s="28">
        <v>190</v>
      </c>
      <c r="B191" s="30" t="s">
        <v>28</v>
      </c>
      <c r="C191" s="30" t="s">
        <v>41</v>
      </c>
      <c r="D191" s="32" t="s">
        <v>555</v>
      </c>
      <c r="E191" s="334" t="s">
        <v>58</v>
      </c>
      <c r="F191" s="321" t="s">
        <v>556</v>
      </c>
      <c r="G191" s="321" t="s">
        <v>554</v>
      </c>
      <c r="H191" s="339" t="s">
        <v>24</v>
      </c>
      <c r="I191" s="41"/>
      <c r="J191" s="32"/>
      <c r="K191" s="39"/>
      <c r="L191" s="39"/>
      <c r="M191" s="39"/>
      <c r="N191" s="39"/>
      <c r="O191" s="39"/>
      <c r="P191" s="39"/>
      <c r="Q191" s="39"/>
      <c r="R191" s="39"/>
      <c r="S191" s="39"/>
      <c r="T191" s="39"/>
      <c r="U191" s="39"/>
      <c r="V191" s="39"/>
      <c r="W191" s="39"/>
      <c r="X191" s="39"/>
      <c r="Y191" s="39"/>
    </row>
    <row r="192" spans="1:25" ht="141.75" customHeight="1" x14ac:dyDescent="0.25">
      <c r="A192" s="28">
        <v>191</v>
      </c>
      <c r="B192" s="30" t="s">
        <v>28</v>
      </c>
      <c r="C192" s="30" t="s">
        <v>41</v>
      </c>
      <c r="D192" s="32" t="s">
        <v>557</v>
      </c>
      <c r="E192" s="334" t="s">
        <v>58</v>
      </c>
      <c r="F192" s="321" t="s">
        <v>558</v>
      </c>
      <c r="G192" s="321" t="s">
        <v>554</v>
      </c>
      <c r="H192" s="339" t="s">
        <v>24</v>
      </c>
      <c r="I192" s="41"/>
      <c r="J192" s="32"/>
      <c r="K192" s="39"/>
      <c r="L192" s="39"/>
      <c r="M192" s="39"/>
      <c r="N192" s="39"/>
      <c r="O192" s="39"/>
      <c r="P192" s="39"/>
      <c r="Q192" s="39"/>
      <c r="R192" s="39"/>
      <c r="S192" s="39"/>
      <c r="T192" s="39"/>
      <c r="U192" s="39"/>
      <c r="V192" s="39"/>
      <c r="W192" s="39"/>
      <c r="X192" s="39"/>
      <c r="Y192" s="39"/>
    </row>
    <row r="193" spans="1:25" ht="31.5" customHeight="1" x14ac:dyDescent="0.25">
      <c r="A193" s="28">
        <v>192</v>
      </c>
      <c r="B193" s="30" t="s">
        <v>28</v>
      </c>
      <c r="C193" s="30" t="s">
        <v>41</v>
      </c>
      <c r="D193" s="84" t="s">
        <v>594</v>
      </c>
      <c r="E193" s="334" t="s">
        <v>58</v>
      </c>
      <c r="F193" s="335" t="s">
        <v>59</v>
      </c>
      <c r="G193" s="321" t="s">
        <v>554</v>
      </c>
      <c r="H193" s="339" t="s">
        <v>24</v>
      </c>
      <c r="I193" s="41"/>
      <c r="J193" s="84"/>
      <c r="K193" s="39"/>
      <c r="L193" s="39"/>
      <c r="M193" s="39"/>
      <c r="N193" s="39"/>
      <c r="O193" s="39"/>
      <c r="P193" s="39"/>
      <c r="Q193" s="39"/>
      <c r="R193" s="39"/>
      <c r="S193" s="39"/>
      <c r="T193" s="39"/>
      <c r="U193" s="39"/>
      <c r="V193" s="39"/>
      <c r="W193" s="39"/>
      <c r="X193" s="39"/>
      <c r="Y193" s="39"/>
    </row>
    <row r="194" spans="1:25" ht="47.25" customHeight="1" x14ac:dyDescent="0.25">
      <c r="A194" s="69">
        <v>193</v>
      </c>
      <c r="B194" s="70" t="s">
        <v>28</v>
      </c>
      <c r="C194" s="70" t="s">
        <v>41</v>
      </c>
      <c r="D194" s="71" t="s">
        <v>563</v>
      </c>
      <c r="E194" s="341" t="s">
        <v>58</v>
      </c>
      <c r="F194" s="340" t="s">
        <v>59</v>
      </c>
      <c r="G194" s="343" t="s">
        <v>554</v>
      </c>
      <c r="H194" s="339" t="s">
        <v>24</v>
      </c>
      <c r="I194" s="41"/>
      <c r="J194" s="32"/>
      <c r="K194" s="39"/>
      <c r="L194" s="39"/>
      <c r="M194" s="39"/>
      <c r="N194" s="39"/>
      <c r="O194" s="39"/>
      <c r="P194" s="39"/>
      <c r="Q194" s="39"/>
      <c r="R194" s="39"/>
      <c r="S194" s="39"/>
      <c r="T194" s="39"/>
      <c r="U194" s="39"/>
      <c r="V194" s="39"/>
      <c r="W194" s="39"/>
      <c r="X194" s="39"/>
      <c r="Y194" s="39"/>
    </row>
    <row r="195" spans="1:25" ht="63" customHeight="1" x14ac:dyDescent="0.25">
      <c r="A195" s="28">
        <v>194</v>
      </c>
      <c r="B195" s="30" t="s">
        <v>28</v>
      </c>
      <c r="C195" s="30" t="s">
        <v>41</v>
      </c>
      <c r="D195" s="32" t="s">
        <v>564</v>
      </c>
      <c r="E195" s="334" t="s">
        <v>167</v>
      </c>
      <c r="F195" s="321" t="s">
        <v>566</v>
      </c>
      <c r="G195" s="321" t="s">
        <v>554</v>
      </c>
      <c r="H195" s="342" t="s">
        <v>176</v>
      </c>
      <c r="I195" s="41"/>
      <c r="J195" s="72" t="s">
        <v>598</v>
      </c>
      <c r="K195" s="33" t="s">
        <v>371</v>
      </c>
      <c r="L195" s="58" t="s">
        <v>584</v>
      </c>
      <c r="M195" s="51"/>
      <c r="N195" s="39"/>
      <c r="O195" s="39"/>
      <c r="P195" s="37" t="s">
        <v>4780</v>
      </c>
      <c r="Q195" s="39"/>
      <c r="R195" s="39"/>
      <c r="S195" s="39"/>
      <c r="T195" s="39"/>
      <c r="U195" s="39"/>
      <c r="V195" s="39"/>
      <c r="W195" s="39"/>
      <c r="X195" s="39"/>
      <c r="Y195" s="39"/>
    </row>
    <row r="196" spans="1:25" ht="141.75" customHeight="1" x14ac:dyDescent="0.25">
      <c r="A196" s="27">
        <v>195</v>
      </c>
      <c r="B196" s="29" t="s">
        <v>28</v>
      </c>
      <c r="C196" s="29" t="s">
        <v>41</v>
      </c>
      <c r="D196" s="31" t="s">
        <v>567</v>
      </c>
      <c r="E196" s="337" t="s">
        <v>58</v>
      </c>
      <c r="F196" s="338" t="s">
        <v>569</v>
      </c>
      <c r="G196" s="338" t="s">
        <v>554</v>
      </c>
      <c r="H196" s="339" t="s">
        <v>24</v>
      </c>
      <c r="I196" s="41"/>
      <c r="J196" s="32"/>
      <c r="K196" s="39"/>
      <c r="L196" s="37"/>
      <c r="M196" s="39"/>
      <c r="N196" s="39"/>
      <c r="O196" s="39"/>
      <c r="P196" s="39"/>
      <c r="Q196" s="39"/>
      <c r="R196" s="39"/>
      <c r="S196" s="39"/>
      <c r="T196" s="39"/>
      <c r="U196" s="39"/>
      <c r="V196" s="39"/>
      <c r="W196" s="39"/>
      <c r="X196" s="39"/>
      <c r="Y196" s="39"/>
    </row>
    <row r="197" spans="1:25" ht="47.25" customHeight="1" x14ac:dyDescent="0.25">
      <c r="A197" s="28">
        <v>196</v>
      </c>
      <c r="B197" s="30" t="s">
        <v>28</v>
      </c>
      <c r="C197" s="30" t="s">
        <v>41</v>
      </c>
      <c r="D197" s="32" t="s">
        <v>570</v>
      </c>
      <c r="E197" s="334" t="s">
        <v>58</v>
      </c>
      <c r="F197" s="321" t="s">
        <v>571</v>
      </c>
      <c r="G197" s="321" t="s">
        <v>554</v>
      </c>
      <c r="H197" s="339" t="s">
        <v>24</v>
      </c>
      <c r="I197" s="41"/>
      <c r="J197" s="32"/>
      <c r="K197" s="39"/>
      <c r="L197" s="39"/>
      <c r="M197" s="39"/>
      <c r="N197" s="39"/>
      <c r="O197" s="39"/>
      <c r="P197" s="39"/>
      <c r="Q197" s="39"/>
      <c r="R197" s="39"/>
      <c r="S197" s="39"/>
      <c r="T197" s="39"/>
      <c r="U197" s="39"/>
      <c r="V197" s="39"/>
      <c r="W197" s="39"/>
      <c r="X197" s="39"/>
      <c r="Y197" s="39"/>
    </row>
    <row r="198" spans="1:25" ht="47.25" customHeight="1" x14ac:dyDescent="0.25">
      <c r="A198" s="69">
        <v>197</v>
      </c>
      <c r="B198" s="70" t="s">
        <v>28</v>
      </c>
      <c r="C198" s="70" t="s">
        <v>41</v>
      </c>
      <c r="D198" s="71" t="s">
        <v>573</v>
      </c>
      <c r="E198" s="341" t="s">
        <v>58</v>
      </c>
      <c r="F198" s="340" t="s">
        <v>59</v>
      </c>
      <c r="G198" s="343" t="s">
        <v>554</v>
      </c>
      <c r="H198" s="339" t="s">
        <v>24</v>
      </c>
      <c r="I198" s="41"/>
      <c r="J198" s="32"/>
      <c r="K198" s="39"/>
      <c r="L198" s="39"/>
      <c r="M198" s="39"/>
      <c r="N198" s="39"/>
      <c r="O198" s="39"/>
      <c r="P198" s="39"/>
      <c r="Q198" s="39"/>
      <c r="R198" s="39"/>
      <c r="S198" s="39"/>
      <c r="T198" s="39"/>
      <c r="U198" s="39"/>
      <c r="V198" s="39"/>
      <c r="W198" s="39"/>
      <c r="X198" s="39"/>
      <c r="Y198" s="39"/>
    </row>
    <row r="199" spans="1:25" ht="63" customHeight="1" x14ac:dyDescent="0.25">
      <c r="A199" s="28">
        <v>198</v>
      </c>
      <c r="B199" s="30" t="s">
        <v>28</v>
      </c>
      <c r="C199" s="30" t="s">
        <v>41</v>
      </c>
      <c r="D199" s="32" t="s">
        <v>574</v>
      </c>
      <c r="E199" s="334" t="s">
        <v>167</v>
      </c>
      <c r="F199" s="321" t="s">
        <v>566</v>
      </c>
      <c r="G199" s="321" t="s">
        <v>554</v>
      </c>
      <c r="H199" s="342" t="s">
        <v>176</v>
      </c>
      <c r="I199" s="41"/>
      <c r="J199" s="72" t="s">
        <v>604</v>
      </c>
      <c r="K199" s="36" t="s">
        <v>371</v>
      </c>
      <c r="L199" s="58" t="s">
        <v>584</v>
      </c>
      <c r="M199" s="51"/>
      <c r="N199" s="39"/>
      <c r="O199" s="39"/>
      <c r="P199" s="37" t="s">
        <v>4780</v>
      </c>
      <c r="Q199" s="39"/>
      <c r="R199" s="39"/>
      <c r="S199" s="39"/>
      <c r="T199" s="39"/>
      <c r="U199" s="39"/>
      <c r="V199" s="39"/>
      <c r="W199" s="39"/>
      <c r="X199" s="39"/>
      <c r="Y199" s="39"/>
    </row>
    <row r="200" spans="1:25" ht="157.5" customHeight="1" x14ac:dyDescent="0.25">
      <c r="A200" s="27">
        <v>199</v>
      </c>
      <c r="B200" s="29" t="s">
        <v>28</v>
      </c>
      <c r="C200" s="29" t="s">
        <v>41</v>
      </c>
      <c r="D200" s="31" t="s">
        <v>575</v>
      </c>
      <c r="E200" s="337" t="s">
        <v>58</v>
      </c>
      <c r="F200" s="338" t="s">
        <v>576</v>
      </c>
      <c r="G200" s="338" t="s">
        <v>554</v>
      </c>
      <c r="H200" s="339" t="s">
        <v>24</v>
      </c>
      <c r="I200" s="41"/>
      <c r="J200" s="32"/>
      <c r="K200" s="39"/>
      <c r="L200" s="39"/>
      <c r="M200" s="39"/>
      <c r="N200" s="39"/>
      <c r="O200" s="39"/>
      <c r="P200" s="39"/>
      <c r="Q200" s="39"/>
      <c r="R200" s="39"/>
      <c r="S200" s="39"/>
      <c r="T200" s="39"/>
      <c r="U200" s="39"/>
      <c r="V200" s="39"/>
      <c r="W200" s="39"/>
      <c r="X200" s="39"/>
      <c r="Y200" s="39"/>
    </row>
    <row r="201" spans="1:25" ht="31.5" customHeight="1" x14ac:dyDescent="0.25">
      <c r="A201" s="69">
        <v>200</v>
      </c>
      <c r="B201" s="70" t="s">
        <v>28</v>
      </c>
      <c r="C201" s="70" t="s">
        <v>41</v>
      </c>
      <c r="D201" s="71" t="s">
        <v>577</v>
      </c>
      <c r="E201" s="341" t="s">
        <v>58</v>
      </c>
      <c r="F201" s="340" t="s">
        <v>59</v>
      </c>
      <c r="G201" s="343" t="s">
        <v>554</v>
      </c>
      <c r="H201" s="339" t="s">
        <v>24</v>
      </c>
      <c r="I201" s="41"/>
      <c r="J201" s="32"/>
      <c r="K201" s="39"/>
      <c r="L201" s="39"/>
      <c r="M201" s="39"/>
      <c r="N201" s="39"/>
      <c r="O201" s="39"/>
      <c r="P201" s="39"/>
      <c r="Q201" s="39"/>
      <c r="R201" s="39"/>
      <c r="S201" s="39"/>
      <c r="T201" s="39"/>
      <c r="U201" s="39"/>
      <c r="V201" s="39"/>
      <c r="W201" s="39"/>
      <c r="X201" s="39"/>
      <c r="Y201" s="39"/>
    </row>
    <row r="202" spans="1:25" ht="63" customHeight="1" x14ac:dyDescent="0.25">
      <c r="A202" s="28">
        <v>201</v>
      </c>
      <c r="B202" s="30" t="s">
        <v>28</v>
      </c>
      <c r="C202" s="30" t="s">
        <v>41</v>
      </c>
      <c r="D202" s="32" t="s">
        <v>578</v>
      </c>
      <c r="E202" s="334" t="s">
        <v>167</v>
      </c>
      <c r="F202" s="321" t="s">
        <v>566</v>
      </c>
      <c r="G202" s="321" t="s">
        <v>554</v>
      </c>
      <c r="H202" s="342" t="s">
        <v>176</v>
      </c>
      <c r="I202" s="41"/>
      <c r="J202" s="72" t="s">
        <v>610</v>
      </c>
      <c r="K202" s="36" t="s">
        <v>371</v>
      </c>
      <c r="L202" s="58" t="s">
        <v>584</v>
      </c>
      <c r="M202" s="51"/>
      <c r="N202" s="39"/>
      <c r="O202" s="39"/>
      <c r="P202" s="37" t="s">
        <v>4780</v>
      </c>
      <c r="Q202" s="39"/>
      <c r="R202" s="39"/>
      <c r="S202" s="39"/>
      <c r="T202" s="39"/>
      <c r="U202" s="39"/>
      <c r="V202" s="39"/>
      <c r="W202" s="39"/>
      <c r="X202" s="39"/>
      <c r="Y202" s="39"/>
    </row>
    <row r="203" spans="1:25" ht="58.5" customHeight="1" x14ac:dyDescent="0.25">
      <c r="A203" s="28">
        <v>202</v>
      </c>
      <c r="B203" s="30" t="s">
        <v>28</v>
      </c>
      <c r="C203" s="30" t="s">
        <v>41</v>
      </c>
      <c r="D203" s="32" t="s">
        <v>614</v>
      </c>
      <c r="E203" s="334" t="s">
        <v>167</v>
      </c>
      <c r="F203" s="321" t="s">
        <v>581</v>
      </c>
      <c r="G203" s="321" t="s">
        <v>554</v>
      </c>
      <c r="H203" s="342" t="s">
        <v>176</v>
      </c>
      <c r="I203" s="41"/>
      <c r="J203" s="72" t="s">
        <v>615</v>
      </c>
      <c r="K203" s="56" t="s">
        <v>616</v>
      </c>
      <c r="L203" s="92" t="s">
        <v>617</v>
      </c>
      <c r="M203" s="51"/>
      <c r="N203" s="64" t="s">
        <v>624</v>
      </c>
      <c r="O203" s="80" t="s">
        <v>425</v>
      </c>
      <c r="P203" s="305" t="s">
        <v>625</v>
      </c>
      <c r="Q203" s="39"/>
      <c r="R203" s="39"/>
      <c r="S203" s="39"/>
      <c r="T203" s="39"/>
      <c r="U203" s="39"/>
      <c r="V203" s="39"/>
      <c r="W203" s="39"/>
      <c r="X203" s="39"/>
      <c r="Y203" s="39"/>
    </row>
    <row r="204" spans="1:25" ht="31.5" customHeight="1" x14ac:dyDescent="0.25">
      <c r="A204" s="27">
        <v>203</v>
      </c>
      <c r="B204" s="29" t="s">
        <v>28</v>
      </c>
      <c r="C204" s="29" t="s">
        <v>41</v>
      </c>
      <c r="D204" s="31" t="s">
        <v>582</v>
      </c>
      <c r="E204" s="337" t="s">
        <v>58</v>
      </c>
      <c r="F204" s="344" t="s">
        <v>59</v>
      </c>
      <c r="G204" s="338" t="s">
        <v>554</v>
      </c>
      <c r="H204" s="339" t="s">
        <v>24</v>
      </c>
      <c r="I204" s="41"/>
      <c r="J204" s="32"/>
      <c r="K204" s="39"/>
      <c r="L204" s="39"/>
      <c r="M204" s="39"/>
      <c r="N204" s="39"/>
      <c r="O204" s="39"/>
      <c r="P204" s="39"/>
      <c r="Q204" s="39"/>
      <c r="R204" s="39"/>
      <c r="S204" s="39"/>
      <c r="T204" s="39"/>
      <c r="U204" s="39"/>
      <c r="V204" s="39"/>
      <c r="W204" s="39"/>
      <c r="X204" s="39"/>
      <c r="Y204" s="39"/>
    </row>
    <row r="205" spans="1:25" ht="78.75" customHeight="1" x14ac:dyDescent="0.25">
      <c r="A205" s="28">
        <v>204</v>
      </c>
      <c r="B205" s="30" t="s">
        <v>28</v>
      </c>
      <c r="C205" s="30" t="s">
        <v>41</v>
      </c>
      <c r="D205" s="32" t="s">
        <v>585</v>
      </c>
      <c r="E205" s="334" t="s">
        <v>58</v>
      </c>
      <c r="F205" s="335" t="s">
        <v>59</v>
      </c>
      <c r="G205" s="321" t="s">
        <v>554</v>
      </c>
      <c r="H205" s="339" t="s">
        <v>24</v>
      </c>
      <c r="I205" s="41"/>
      <c r="J205" s="32"/>
      <c r="K205" s="39"/>
      <c r="L205" s="39"/>
      <c r="M205" s="39"/>
      <c r="N205" s="39"/>
      <c r="O205" s="39"/>
      <c r="P205" s="39"/>
      <c r="Q205" s="39"/>
      <c r="R205" s="39"/>
      <c r="S205" s="39"/>
      <c r="T205" s="39"/>
      <c r="U205" s="39"/>
      <c r="V205" s="39"/>
      <c r="W205" s="39"/>
      <c r="X205" s="39"/>
      <c r="Y205" s="39"/>
    </row>
    <row r="206" spans="1:25" ht="31.5" customHeight="1" x14ac:dyDescent="0.25">
      <c r="A206" s="28">
        <v>205</v>
      </c>
      <c r="B206" s="30" t="s">
        <v>28</v>
      </c>
      <c r="C206" s="30" t="s">
        <v>41</v>
      </c>
      <c r="D206" s="32" t="s">
        <v>632</v>
      </c>
      <c r="E206" s="334" t="s">
        <v>58</v>
      </c>
      <c r="F206" s="335" t="s">
        <v>59</v>
      </c>
      <c r="G206" s="321" t="s">
        <v>554</v>
      </c>
      <c r="H206" s="339" t="s">
        <v>24</v>
      </c>
      <c r="I206" s="41"/>
      <c r="J206" s="32"/>
      <c r="K206" s="39"/>
      <c r="L206" s="39"/>
      <c r="M206" s="39"/>
      <c r="N206" s="39"/>
      <c r="O206" s="39"/>
      <c r="P206" s="39"/>
      <c r="Q206" s="39"/>
      <c r="R206" s="39"/>
      <c r="S206" s="39"/>
      <c r="T206" s="39"/>
      <c r="U206" s="39"/>
      <c r="V206" s="39"/>
      <c r="W206" s="39"/>
      <c r="X206" s="39"/>
      <c r="Y206" s="39"/>
    </row>
    <row r="207" spans="1:25" ht="31.5" customHeight="1" x14ac:dyDescent="0.25">
      <c r="A207" s="28">
        <v>206</v>
      </c>
      <c r="B207" s="30" t="s">
        <v>28</v>
      </c>
      <c r="C207" s="30" t="s">
        <v>41</v>
      </c>
      <c r="D207" s="32" t="s">
        <v>634</v>
      </c>
      <c r="E207" s="334" t="s">
        <v>58</v>
      </c>
      <c r="F207" s="335" t="s">
        <v>59</v>
      </c>
      <c r="G207" s="321" t="s">
        <v>554</v>
      </c>
      <c r="H207" s="339" t="s">
        <v>24</v>
      </c>
      <c r="I207" s="41"/>
      <c r="J207" s="32"/>
      <c r="K207" s="39"/>
      <c r="L207" s="39"/>
      <c r="M207" s="39"/>
      <c r="N207" s="39"/>
      <c r="O207" s="39"/>
      <c r="P207" s="39"/>
      <c r="Q207" s="39"/>
      <c r="R207" s="39"/>
      <c r="S207" s="39"/>
      <c r="T207" s="39"/>
      <c r="U207" s="39"/>
      <c r="V207" s="39"/>
      <c r="W207" s="39"/>
      <c r="X207" s="39"/>
      <c r="Y207" s="39"/>
    </row>
    <row r="208" spans="1:25" ht="31.5" customHeight="1" x14ac:dyDescent="0.25">
      <c r="A208" s="28">
        <v>207</v>
      </c>
      <c r="B208" s="30" t="s">
        <v>28</v>
      </c>
      <c r="C208" s="30" t="s">
        <v>41</v>
      </c>
      <c r="D208" s="32" t="s">
        <v>637</v>
      </c>
      <c r="E208" s="334" t="s">
        <v>58</v>
      </c>
      <c r="F208" s="335" t="s">
        <v>59</v>
      </c>
      <c r="G208" s="321" t="s">
        <v>554</v>
      </c>
      <c r="H208" s="339" t="s">
        <v>24</v>
      </c>
      <c r="I208" s="41"/>
      <c r="J208" s="32"/>
      <c r="K208" s="39"/>
      <c r="L208" s="39"/>
      <c r="M208" s="39"/>
      <c r="N208" s="39"/>
      <c r="O208" s="39"/>
      <c r="P208" s="39"/>
      <c r="Q208" s="39"/>
      <c r="R208" s="39"/>
      <c r="S208" s="39"/>
      <c r="T208" s="39"/>
      <c r="U208" s="39"/>
      <c r="V208" s="39"/>
      <c r="W208" s="39"/>
      <c r="X208" s="39"/>
      <c r="Y208" s="39"/>
    </row>
    <row r="209" spans="1:25" ht="31.5" customHeight="1" x14ac:dyDescent="0.25">
      <c r="A209" s="28">
        <v>208</v>
      </c>
      <c r="B209" s="30" t="s">
        <v>28</v>
      </c>
      <c r="C209" s="30" t="s">
        <v>41</v>
      </c>
      <c r="D209" s="32" t="s">
        <v>590</v>
      </c>
      <c r="E209" s="334" t="s">
        <v>58</v>
      </c>
      <c r="F209" s="335" t="s">
        <v>59</v>
      </c>
      <c r="G209" s="321" t="s">
        <v>554</v>
      </c>
      <c r="H209" s="339" t="s">
        <v>24</v>
      </c>
      <c r="I209" s="41"/>
      <c r="J209" s="32"/>
      <c r="K209" s="39"/>
      <c r="L209" s="39"/>
      <c r="M209" s="39"/>
      <c r="N209" s="39"/>
      <c r="O209" s="39"/>
      <c r="P209" s="39"/>
      <c r="Q209" s="39"/>
      <c r="R209" s="39"/>
      <c r="S209" s="39"/>
      <c r="T209" s="39"/>
      <c r="U209" s="39"/>
      <c r="V209" s="39"/>
      <c r="W209" s="39"/>
      <c r="X209" s="39"/>
      <c r="Y209" s="39"/>
    </row>
    <row r="210" spans="1:25" ht="63" customHeight="1" x14ac:dyDescent="0.25">
      <c r="A210" s="28">
        <v>209</v>
      </c>
      <c r="B210" s="30" t="s">
        <v>28</v>
      </c>
      <c r="C210" s="30" t="s">
        <v>41</v>
      </c>
      <c r="D210" s="32" t="s">
        <v>591</v>
      </c>
      <c r="E210" s="334" t="s">
        <v>58</v>
      </c>
      <c r="F210" s="335" t="s">
        <v>59</v>
      </c>
      <c r="G210" s="321" t="s">
        <v>554</v>
      </c>
      <c r="H210" s="339" t="s">
        <v>24</v>
      </c>
      <c r="I210" s="41"/>
      <c r="J210" s="32"/>
      <c r="K210" s="39"/>
      <c r="L210" s="39"/>
      <c r="M210" s="39"/>
      <c r="N210" s="39"/>
      <c r="O210" s="39"/>
      <c r="P210" s="39"/>
      <c r="Q210" s="39"/>
      <c r="R210" s="39"/>
      <c r="S210" s="39"/>
      <c r="T210" s="39"/>
      <c r="U210" s="39"/>
      <c r="V210" s="39"/>
      <c r="W210" s="39"/>
      <c r="X210" s="39"/>
      <c r="Y210" s="39"/>
    </row>
    <row r="211" spans="1:25" ht="47.25" customHeight="1" x14ac:dyDescent="0.25">
      <c r="A211" s="28">
        <v>210</v>
      </c>
      <c r="B211" s="30" t="s">
        <v>28</v>
      </c>
      <c r="C211" s="30" t="s">
        <v>41</v>
      </c>
      <c r="D211" s="32" t="s">
        <v>592</v>
      </c>
      <c r="E211" s="334" t="s">
        <v>58</v>
      </c>
      <c r="F211" s="335" t="s">
        <v>59</v>
      </c>
      <c r="G211" s="321" t="s">
        <v>554</v>
      </c>
      <c r="H211" s="339" t="s">
        <v>24</v>
      </c>
      <c r="I211" s="41"/>
      <c r="J211" s="32"/>
      <c r="K211" s="39"/>
      <c r="L211" s="39"/>
      <c r="M211" s="39"/>
      <c r="N211" s="39"/>
      <c r="O211" s="39"/>
      <c r="P211" s="39"/>
      <c r="Q211" s="39"/>
      <c r="R211" s="39"/>
      <c r="S211" s="39"/>
      <c r="T211" s="39"/>
      <c r="U211" s="39"/>
      <c r="V211" s="39"/>
      <c r="W211" s="39"/>
      <c r="X211" s="39"/>
      <c r="Y211" s="39"/>
    </row>
    <row r="212" spans="1:25" ht="31.5" customHeight="1" x14ac:dyDescent="0.25">
      <c r="A212" s="28">
        <v>211</v>
      </c>
      <c r="B212" s="30" t="s">
        <v>28</v>
      </c>
      <c r="C212" s="30" t="s">
        <v>41</v>
      </c>
      <c r="D212" s="32" t="s">
        <v>593</v>
      </c>
      <c r="E212" s="334" t="s">
        <v>58</v>
      </c>
      <c r="F212" s="335" t="s">
        <v>59</v>
      </c>
      <c r="G212" s="321" t="s">
        <v>554</v>
      </c>
      <c r="H212" s="339" t="s">
        <v>24</v>
      </c>
      <c r="I212" s="41"/>
      <c r="J212" s="32"/>
      <c r="K212" s="39"/>
      <c r="L212" s="39"/>
      <c r="M212" s="39"/>
      <c r="N212" s="39"/>
      <c r="O212" s="39"/>
      <c r="P212" s="39"/>
      <c r="Q212" s="39"/>
      <c r="R212" s="39"/>
      <c r="S212" s="39"/>
      <c r="T212" s="39"/>
      <c r="U212" s="39"/>
      <c r="V212" s="39"/>
      <c r="W212" s="39"/>
      <c r="X212" s="39"/>
      <c r="Y212" s="39"/>
    </row>
    <row r="213" spans="1:25" ht="31.5" customHeight="1" x14ac:dyDescent="0.25">
      <c r="A213" s="28">
        <v>212</v>
      </c>
      <c r="B213" s="30" t="s">
        <v>28</v>
      </c>
      <c r="C213" s="30" t="s">
        <v>41</v>
      </c>
      <c r="D213" s="32" t="s">
        <v>595</v>
      </c>
      <c r="E213" s="334" t="s">
        <v>58</v>
      </c>
      <c r="F213" s="335" t="s">
        <v>59</v>
      </c>
      <c r="G213" s="321" t="s">
        <v>554</v>
      </c>
      <c r="H213" s="339" t="s">
        <v>24</v>
      </c>
      <c r="I213" s="41"/>
      <c r="J213" s="32"/>
      <c r="K213" s="39"/>
      <c r="L213" s="39"/>
      <c r="M213" s="39"/>
      <c r="N213" s="39"/>
      <c r="O213" s="39"/>
      <c r="P213" s="39"/>
      <c r="Q213" s="39"/>
      <c r="R213" s="39"/>
      <c r="S213" s="39"/>
      <c r="T213" s="39"/>
      <c r="U213" s="39"/>
      <c r="V213" s="39"/>
      <c r="W213" s="39"/>
      <c r="X213" s="39"/>
      <c r="Y213" s="39"/>
    </row>
    <row r="214" spans="1:25" ht="31.5" customHeight="1" x14ac:dyDescent="0.25">
      <c r="A214" s="28">
        <v>213</v>
      </c>
      <c r="B214" s="30" t="s">
        <v>28</v>
      </c>
      <c r="C214" s="30" t="s">
        <v>41</v>
      </c>
      <c r="D214" s="32" t="s">
        <v>596</v>
      </c>
      <c r="E214" s="334" t="s">
        <v>21</v>
      </c>
      <c r="F214" s="321" t="s">
        <v>597</v>
      </c>
      <c r="G214" s="321" t="s">
        <v>554</v>
      </c>
      <c r="H214" s="339" t="s">
        <v>24</v>
      </c>
      <c r="I214" s="41"/>
      <c r="J214" s="32"/>
      <c r="K214" s="39"/>
      <c r="L214" s="39"/>
      <c r="M214" s="39"/>
      <c r="N214" s="39"/>
      <c r="O214" s="39"/>
      <c r="P214" s="39"/>
      <c r="Q214" s="39"/>
      <c r="R214" s="39"/>
      <c r="S214" s="39"/>
      <c r="T214" s="39"/>
      <c r="U214" s="39"/>
      <c r="V214" s="39"/>
      <c r="W214" s="39"/>
      <c r="X214" s="39"/>
      <c r="Y214" s="39"/>
    </row>
    <row r="215" spans="1:25" ht="47.25" customHeight="1" x14ac:dyDescent="0.25">
      <c r="A215" s="28">
        <v>214</v>
      </c>
      <c r="B215" s="30" t="s">
        <v>28</v>
      </c>
      <c r="C215" s="30" t="s">
        <v>41</v>
      </c>
      <c r="D215" s="32" t="s">
        <v>599</v>
      </c>
      <c r="E215" s="334" t="s">
        <v>58</v>
      </c>
      <c r="F215" s="335" t="s">
        <v>59</v>
      </c>
      <c r="G215" s="321" t="s">
        <v>554</v>
      </c>
      <c r="H215" s="339" t="s">
        <v>24</v>
      </c>
      <c r="I215" s="41"/>
      <c r="J215" s="32"/>
      <c r="K215" s="39"/>
      <c r="L215" s="39"/>
      <c r="M215" s="39"/>
      <c r="N215" s="39"/>
      <c r="O215" s="39"/>
      <c r="P215" s="39"/>
      <c r="Q215" s="39"/>
      <c r="R215" s="39"/>
      <c r="S215" s="39"/>
      <c r="T215" s="39"/>
      <c r="U215" s="39"/>
      <c r="V215" s="39"/>
      <c r="W215" s="39"/>
      <c r="X215" s="39"/>
      <c r="Y215" s="39"/>
    </row>
    <row r="216" spans="1:25" ht="31.5" customHeight="1" x14ac:dyDescent="0.25">
      <c r="A216" s="28">
        <v>215</v>
      </c>
      <c r="B216" s="30" t="s">
        <v>28</v>
      </c>
      <c r="C216" s="30" t="s">
        <v>41</v>
      </c>
      <c r="D216" s="32" t="s">
        <v>651</v>
      </c>
      <c r="E216" s="334" t="s">
        <v>58</v>
      </c>
      <c r="F216" s="335" t="s">
        <v>59</v>
      </c>
      <c r="G216" s="321" t="s">
        <v>554</v>
      </c>
      <c r="H216" s="339" t="s">
        <v>24</v>
      </c>
      <c r="I216" s="41"/>
      <c r="J216" s="32"/>
      <c r="K216" s="39"/>
      <c r="L216" s="39"/>
      <c r="M216" s="39"/>
      <c r="N216" s="39"/>
      <c r="O216" s="39"/>
      <c r="P216" s="39"/>
      <c r="Q216" s="39"/>
      <c r="R216" s="39"/>
      <c r="S216" s="39"/>
      <c r="T216" s="39"/>
      <c r="U216" s="39"/>
      <c r="V216" s="39"/>
      <c r="W216" s="39"/>
      <c r="X216" s="39"/>
      <c r="Y216" s="39"/>
    </row>
    <row r="217" spans="1:25" ht="31.5" customHeight="1" x14ac:dyDescent="0.25">
      <c r="A217" s="28">
        <v>216</v>
      </c>
      <c r="B217" s="30" t="s">
        <v>28</v>
      </c>
      <c r="C217" s="30" t="s">
        <v>41</v>
      </c>
      <c r="D217" s="32" t="s">
        <v>654</v>
      </c>
      <c r="E217" s="334" t="s">
        <v>58</v>
      </c>
      <c r="F217" s="335" t="s">
        <v>59</v>
      </c>
      <c r="G217" s="321" t="s">
        <v>554</v>
      </c>
      <c r="H217" s="339" t="s">
        <v>24</v>
      </c>
      <c r="I217" s="41"/>
      <c r="J217" s="32"/>
      <c r="K217" s="39"/>
      <c r="L217" s="39"/>
      <c r="M217" s="39"/>
      <c r="N217" s="39"/>
      <c r="O217" s="39"/>
      <c r="P217" s="39"/>
      <c r="Q217" s="39"/>
      <c r="R217" s="39"/>
      <c r="S217" s="39"/>
      <c r="T217" s="39"/>
      <c r="U217" s="39"/>
      <c r="V217" s="39"/>
      <c r="W217" s="39"/>
      <c r="X217" s="39"/>
      <c r="Y217" s="39"/>
    </row>
    <row r="218" spans="1:25" ht="47.25" customHeight="1" x14ac:dyDescent="0.25">
      <c r="A218" s="28">
        <v>217</v>
      </c>
      <c r="B218" s="30" t="s">
        <v>28</v>
      </c>
      <c r="C218" s="30" t="s">
        <v>41</v>
      </c>
      <c r="D218" s="32" t="s">
        <v>660</v>
      </c>
      <c r="E218" s="334" t="s">
        <v>58</v>
      </c>
      <c r="F218" s="321" t="s">
        <v>603</v>
      </c>
      <c r="G218" s="321" t="s">
        <v>554</v>
      </c>
      <c r="H218" s="339" t="s">
        <v>24</v>
      </c>
      <c r="I218" s="41"/>
      <c r="J218" s="32"/>
      <c r="K218" s="39"/>
      <c r="L218" s="39"/>
      <c r="M218" s="39"/>
      <c r="N218" s="39"/>
      <c r="O218" s="39"/>
      <c r="P218" s="39"/>
      <c r="Q218" s="39"/>
      <c r="R218" s="39"/>
      <c r="S218" s="39"/>
      <c r="T218" s="39"/>
      <c r="U218" s="39"/>
      <c r="V218" s="39"/>
      <c r="W218" s="39"/>
      <c r="X218" s="39"/>
      <c r="Y218" s="39"/>
    </row>
    <row r="219" spans="1:25" ht="31.5" customHeight="1" x14ac:dyDescent="0.25">
      <c r="A219" s="28">
        <v>218</v>
      </c>
      <c r="B219" s="30" t="s">
        <v>28</v>
      </c>
      <c r="C219" s="30" t="s">
        <v>41</v>
      </c>
      <c r="D219" s="32" t="s">
        <v>663</v>
      </c>
      <c r="E219" s="334" t="s">
        <v>58</v>
      </c>
      <c r="F219" s="335" t="s">
        <v>59</v>
      </c>
      <c r="G219" s="321" t="s">
        <v>554</v>
      </c>
      <c r="H219" s="339" t="s">
        <v>24</v>
      </c>
      <c r="I219" s="41"/>
      <c r="J219" s="32"/>
      <c r="K219" s="39"/>
      <c r="L219" s="39"/>
      <c r="M219" s="39"/>
      <c r="N219" s="39"/>
      <c r="O219" s="39"/>
      <c r="P219" s="39"/>
      <c r="Q219" s="39"/>
      <c r="R219" s="39"/>
      <c r="S219" s="39"/>
      <c r="T219" s="39"/>
      <c r="U219" s="39"/>
      <c r="V219" s="39"/>
      <c r="W219" s="39"/>
      <c r="X219" s="39"/>
      <c r="Y219" s="39"/>
    </row>
    <row r="220" spans="1:25" ht="31.5" customHeight="1" x14ac:dyDescent="0.25">
      <c r="A220" s="28">
        <v>219</v>
      </c>
      <c r="B220" s="30" t="s">
        <v>28</v>
      </c>
      <c r="C220" s="30" t="s">
        <v>41</v>
      </c>
      <c r="D220" s="32" t="s">
        <v>606</v>
      </c>
      <c r="E220" s="334" t="s">
        <v>58</v>
      </c>
      <c r="F220" s="335" t="s">
        <v>59</v>
      </c>
      <c r="G220" s="321" t="s">
        <v>554</v>
      </c>
      <c r="H220" s="339" t="s">
        <v>24</v>
      </c>
      <c r="I220" s="41"/>
      <c r="J220" s="32"/>
      <c r="K220" s="39"/>
      <c r="L220" s="39"/>
      <c r="M220" s="39"/>
      <c r="N220" s="39"/>
      <c r="O220" s="39"/>
      <c r="P220" s="39"/>
      <c r="Q220" s="39"/>
      <c r="R220" s="39"/>
      <c r="S220" s="39"/>
      <c r="T220" s="39"/>
      <c r="U220" s="39"/>
      <c r="V220" s="39"/>
      <c r="W220" s="39"/>
      <c r="X220" s="39"/>
      <c r="Y220" s="39"/>
    </row>
    <row r="221" spans="1:25" ht="31.5" customHeight="1" x14ac:dyDescent="0.25">
      <c r="A221" s="28">
        <v>220</v>
      </c>
      <c r="B221" s="30" t="s">
        <v>28</v>
      </c>
      <c r="C221" s="30" t="s">
        <v>41</v>
      </c>
      <c r="D221" s="32" t="s">
        <v>607</v>
      </c>
      <c r="E221" s="334" t="s">
        <v>58</v>
      </c>
      <c r="F221" s="335" t="s">
        <v>59</v>
      </c>
      <c r="G221" s="321" t="s">
        <v>554</v>
      </c>
      <c r="H221" s="339" t="s">
        <v>24</v>
      </c>
      <c r="I221" s="41"/>
      <c r="J221" s="32"/>
      <c r="K221" s="39"/>
      <c r="L221" s="39"/>
      <c r="M221" s="39"/>
      <c r="N221" s="39"/>
      <c r="O221" s="39"/>
      <c r="P221" s="39"/>
      <c r="Q221" s="39"/>
      <c r="R221" s="39"/>
      <c r="S221" s="39"/>
      <c r="T221" s="39"/>
      <c r="U221" s="39"/>
      <c r="V221" s="39"/>
      <c r="W221" s="39"/>
      <c r="X221" s="39"/>
      <c r="Y221" s="39"/>
    </row>
    <row r="222" spans="1:25" ht="31.5" customHeight="1" x14ac:dyDescent="0.25">
      <c r="A222" s="28">
        <v>221</v>
      </c>
      <c r="B222" s="30" t="s">
        <v>28</v>
      </c>
      <c r="C222" s="30" t="s">
        <v>41</v>
      </c>
      <c r="D222" s="32" t="s">
        <v>609</v>
      </c>
      <c r="E222" s="334" t="s">
        <v>58</v>
      </c>
      <c r="F222" s="335" t="s">
        <v>59</v>
      </c>
      <c r="G222" s="321" t="s">
        <v>554</v>
      </c>
      <c r="H222" s="339" t="s">
        <v>24</v>
      </c>
      <c r="I222" s="41"/>
      <c r="J222" s="32"/>
      <c r="K222" s="39"/>
      <c r="L222" s="39"/>
      <c r="M222" s="39"/>
      <c r="N222" s="39"/>
      <c r="O222" s="39"/>
      <c r="P222" s="39"/>
      <c r="Q222" s="39"/>
      <c r="R222" s="39"/>
      <c r="S222" s="39"/>
      <c r="T222" s="39"/>
      <c r="U222" s="39"/>
      <c r="V222" s="39"/>
      <c r="W222" s="39"/>
      <c r="X222" s="39"/>
      <c r="Y222" s="39"/>
    </row>
    <row r="223" spans="1:25" ht="31.5" customHeight="1" x14ac:dyDescent="0.25">
      <c r="A223" s="28">
        <v>222</v>
      </c>
      <c r="B223" s="30" t="s">
        <v>28</v>
      </c>
      <c r="C223" s="30" t="s">
        <v>41</v>
      </c>
      <c r="D223" s="32" t="s">
        <v>611</v>
      </c>
      <c r="E223" s="334" t="s">
        <v>58</v>
      </c>
      <c r="F223" s="336" t="s">
        <v>612</v>
      </c>
      <c r="G223" s="336" t="s">
        <v>618</v>
      </c>
      <c r="H223" s="339" t="s">
        <v>24</v>
      </c>
      <c r="I223" s="41"/>
      <c r="J223" s="32"/>
      <c r="K223" s="39"/>
      <c r="L223" s="39"/>
      <c r="M223" s="39"/>
      <c r="N223" s="39"/>
      <c r="O223" s="39"/>
      <c r="P223" s="39"/>
      <c r="Q223" s="39"/>
      <c r="R223" s="39"/>
      <c r="S223" s="39"/>
      <c r="T223" s="39"/>
      <c r="U223" s="39"/>
      <c r="V223" s="39"/>
      <c r="W223" s="39"/>
      <c r="X223" s="39"/>
      <c r="Y223" s="39"/>
    </row>
    <row r="224" spans="1:25" ht="110.25" customHeight="1" x14ac:dyDescent="0.25">
      <c r="A224" s="28">
        <v>223</v>
      </c>
      <c r="B224" s="30" t="s">
        <v>28</v>
      </c>
      <c r="C224" s="30" t="s">
        <v>41</v>
      </c>
      <c r="D224" s="32" t="s">
        <v>620</v>
      </c>
      <c r="E224" s="334" t="s">
        <v>58</v>
      </c>
      <c r="F224" s="321" t="s">
        <v>621</v>
      </c>
      <c r="G224" s="336" t="s">
        <v>618</v>
      </c>
      <c r="H224" s="339" t="s">
        <v>24</v>
      </c>
      <c r="I224" s="41"/>
      <c r="J224" s="32"/>
      <c r="K224" s="39"/>
      <c r="L224" s="39"/>
      <c r="M224" s="39"/>
      <c r="N224" s="39"/>
      <c r="O224" s="39"/>
      <c r="P224" s="39"/>
      <c r="Q224" s="39"/>
      <c r="R224" s="39"/>
      <c r="S224" s="39"/>
      <c r="T224" s="39"/>
      <c r="U224" s="39"/>
      <c r="V224" s="39"/>
      <c r="W224" s="39"/>
      <c r="X224" s="39"/>
      <c r="Y224" s="39"/>
    </row>
    <row r="225" spans="1:25" ht="47.25" customHeight="1" x14ac:dyDescent="0.25">
      <c r="A225" s="28">
        <v>224</v>
      </c>
      <c r="B225" s="30" t="s">
        <v>28</v>
      </c>
      <c r="C225" s="30" t="s">
        <v>41</v>
      </c>
      <c r="D225" s="32" t="s">
        <v>622</v>
      </c>
      <c r="E225" s="334" t="s">
        <v>58</v>
      </c>
      <c r="F225" s="335" t="s">
        <v>59</v>
      </c>
      <c r="G225" s="336" t="s">
        <v>618</v>
      </c>
      <c r="H225" s="339" t="s">
        <v>24</v>
      </c>
      <c r="I225" s="41"/>
      <c r="J225" s="32"/>
      <c r="K225" s="39"/>
      <c r="L225" s="39"/>
      <c r="M225" s="39"/>
      <c r="N225" s="39"/>
      <c r="O225" s="39"/>
      <c r="P225" s="39"/>
      <c r="Q225" s="39"/>
      <c r="R225" s="39"/>
      <c r="S225" s="39"/>
      <c r="T225" s="39"/>
      <c r="U225" s="39"/>
      <c r="V225" s="39"/>
      <c r="W225" s="39"/>
      <c r="X225" s="39"/>
      <c r="Y225" s="39"/>
    </row>
    <row r="226" spans="1:25" ht="31.5" customHeight="1" x14ac:dyDescent="0.25">
      <c r="A226" s="28">
        <v>225</v>
      </c>
      <c r="B226" s="30" t="s">
        <v>28</v>
      </c>
      <c r="C226" s="30" t="s">
        <v>41</v>
      </c>
      <c r="D226" s="32" t="s">
        <v>626</v>
      </c>
      <c r="E226" s="334" t="s">
        <v>58</v>
      </c>
      <c r="F226" s="335" t="s">
        <v>59</v>
      </c>
      <c r="G226" s="336" t="s">
        <v>618</v>
      </c>
      <c r="H226" s="339" t="s">
        <v>24</v>
      </c>
      <c r="I226" s="41"/>
      <c r="J226" s="32"/>
      <c r="K226" s="39"/>
      <c r="L226" s="39"/>
      <c r="M226" s="39"/>
      <c r="N226" s="39"/>
      <c r="O226" s="39"/>
      <c r="P226" s="39"/>
      <c r="Q226" s="39"/>
      <c r="R226" s="39"/>
      <c r="S226" s="39"/>
      <c r="T226" s="39"/>
      <c r="U226" s="39"/>
      <c r="V226" s="39"/>
      <c r="W226" s="39"/>
      <c r="X226" s="39"/>
      <c r="Y226" s="39"/>
    </row>
    <row r="227" spans="1:25" ht="63" customHeight="1" x14ac:dyDescent="0.25">
      <c r="A227" s="28">
        <v>226</v>
      </c>
      <c r="B227" s="30" t="s">
        <v>28</v>
      </c>
      <c r="C227" s="30" t="s">
        <v>41</v>
      </c>
      <c r="D227" s="32" t="s">
        <v>627</v>
      </c>
      <c r="E227" s="334" t="s">
        <v>58</v>
      </c>
      <c r="F227" s="335" t="s">
        <v>59</v>
      </c>
      <c r="G227" s="336" t="s">
        <v>618</v>
      </c>
      <c r="H227" s="339" t="s">
        <v>24</v>
      </c>
      <c r="I227" s="41"/>
      <c r="J227" s="32"/>
      <c r="K227" s="39"/>
      <c r="L227" s="39"/>
      <c r="M227" s="39"/>
      <c r="N227" s="39"/>
      <c r="O227" s="39"/>
      <c r="P227" s="39"/>
      <c r="Q227" s="39"/>
      <c r="R227" s="39"/>
      <c r="S227" s="39"/>
      <c r="T227" s="39"/>
      <c r="U227" s="39"/>
      <c r="V227" s="39"/>
      <c r="W227" s="39"/>
      <c r="X227" s="39"/>
      <c r="Y227" s="39"/>
    </row>
    <row r="228" spans="1:25" ht="31.5" customHeight="1" x14ac:dyDescent="0.25">
      <c r="A228" s="28">
        <v>227</v>
      </c>
      <c r="B228" s="30" t="s">
        <v>28</v>
      </c>
      <c r="C228" s="30" t="s">
        <v>41</v>
      </c>
      <c r="D228" s="32" t="s">
        <v>629</v>
      </c>
      <c r="E228" s="334" t="s">
        <v>58</v>
      </c>
      <c r="F228" s="335" t="s">
        <v>59</v>
      </c>
      <c r="G228" s="336" t="s">
        <v>618</v>
      </c>
      <c r="H228" s="339" t="s">
        <v>24</v>
      </c>
      <c r="I228" s="41"/>
      <c r="J228" s="32"/>
      <c r="K228" s="39"/>
      <c r="L228" s="39"/>
      <c r="M228" s="39"/>
      <c r="N228" s="39"/>
      <c r="O228" s="39"/>
      <c r="P228" s="39"/>
      <c r="Q228" s="39"/>
      <c r="R228" s="39"/>
      <c r="S228" s="39"/>
      <c r="T228" s="39"/>
      <c r="U228" s="39"/>
      <c r="V228" s="39"/>
      <c r="W228" s="39"/>
      <c r="X228" s="39"/>
      <c r="Y228" s="39"/>
    </row>
    <row r="229" spans="1:25" ht="31.5" customHeight="1" x14ac:dyDescent="0.25">
      <c r="A229" s="28">
        <v>228</v>
      </c>
      <c r="B229" s="30" t="s">
        <v>28</v>
      </c>
      <c r="C229" s="30" t="s">
        <v>41</v>
      </c>
      <c r="D229" s="32" t="s">
        <v>676</v>
      </c>
      <c r="E229" s="334" t="s">
        <v>58</v>
      </c>
      <c r="F229" s="335" t="s">
        <v>59</v>
      </c>
      <c r="G229" s="336" t="s">
        <v>618</v>
      </c>
      <c r="H229" s="339" t="s">
        <v>24</v>
      </c>
      <c r="I229" s="41"/>
      <c r="J229" s="32"/>
      <c r="K229" s="39"/>
      <c r="L229" s="39"/>
      <c r="M229" s="39"/>
      <c r="N229" s="39"/>
      <c r="O229" s="39"/>
      <c r="P229" s="39"/>
      <c r="Q229" s="39"/>
      <c r="R229" s="39"/>
      <c r="S229" s="39"/>
      <c r="T229" s="39"/>
      <c r="U229" s="39"/>
      <c r="V229" s="39"/>
      <c r="W229" s="39"/>
      <c r="X229" s="39"/>
      <c r="Y229" s="39"/>
    </row>
    <row r="230" spans="1:25" ht="126" customHeight="1" x14ac:dyDescent="0.25">
      <c r="A230" s="28">
        <v>229</v>
      </c>
      <c r="B230" s="30" t="s">
        <v>28</v>
      </c>
      <c r="C230" s="30" t="s">
        <v>41</v>
      </c>
      <c r="D230" s="32" t="s">
        <v>679</v>
      </c>
      <c r="E230" s="334" t="s">
        <v>58</v>
      </c>
      <c r="F230" s="321" t="s">
        <v>635</v>
      </c>
      <c r="G230" s="336" t="s">
        <v>618</v>
      </c>
      <c r="H230" s="339" t="s">
        <v>24</v>
      </c>
      <c r="I230" s="41"/>
      <c r="J230" s="32"/>
      <c r="K230" s="39"/>
      <c r="L230" s="39"/>
      <c r="M230" s="39"/>
      <c r="N230" s="39"/>
      <c r="O230" s="39"/>
      <c r="P230" s="39"/>
      <c r="Q230" s="39"/>
      <c r="R230" s="39"/>
      <c r="S230" s="39"/>
      <c r="T230" s="39"/>
      <c r="U230" s="39"/>
      <c r="V230" s="39"/>
      <c r="W230" s="39"/>
      <c r="X230" s="39"/>
      <c r="Y230" s="39"/>
    </row>
    <row r="231" spans="1:25" ht="31.5" customHeight="1" x14ac:dyDescent="0.25">
      <c r="A231" s="28">
        <v>230</v>
      </c>
      <c r="B231" s="30" t="s">
        <v>28</v>
      </c>
      <c r="C231" s="30" t="s">
        <v>41</v>
      </c>
      <c r="D231" s="32" t="s">
        <v>681</v>
      </c>
      <c r="E231" s="334" t="s">
        <v>58</v>
      </c>
      <c r="F231" s="335" t="s">
        <v>59</v>
      </c>
      <c r="G231" s="336" t="s">
        <v>618</v>
      </c>
      <c r="H231" s="339" t="s">
        <v>24</v>
      </c>
      <c r="I231" s="41"/>
      <c r="J231" s="32"/>
      <c r="K231" s="39"/>
      <c r="L231" s="39"/>
      <c r="M231" s="39"/>
      <c r="N231" s="39"/>
      <c r="O231" s="39"/>
      <c r="P231" s="39"/>
      <c r="Q231" s="39"/>
      <c r="R231" s="39"/>
      <c r="S231" s="39"/>
      <c r="T231" s="39"/>
      <c r="U231" s="39"/>
      <c r="V231" s="39"/>
      <c r="W231" s="39"/>
      <c r="X231" s="39"/>
      <c r="Y231" s="39"/>
    </row>
    <row r="232" spans="1:25" ht="47.25" customHeight="1" x14ac:dyDescent="0.25">
      <c r="A232" s="28">
        <v>231</v>
      </c>
      <c r="B232" s="30" t="s">
        <v>28</v>
      </c>
      <c r="C232" s="30" t="s">
        <v>41</v>
      </c>
      <c r="D232" s="32" t="s">
        <v>639</v>
      </c>
      <c r="E232" s="334" t="s">
        <v>58</v>
      </c>
      <c r="F232" s="335" t="s">
        <v>59</v>
      </c>
      <c r="G232" s="336" t="s">
        <v>618</v>
      </c>
      <c r="H232" s="339" t="s">
        <v>24</v>
      </c>
      <c r="I232" s="41"/>
      <c r="J232" s="32"/>
      <c r="K232" s="39"/>
      <c r="L232" s="39"/>
      <c r="M232" s="39"/>
      <c r="N232" s="39"/>
      <c r="O232" s="39"/>
      <c r="P232" s="39"/>
      <c r="Q232" s="39"/>
      <c r="R232" s="39"/>
      <c r="S232" s="39"/>
      <c r="T232" s="39"/>
      <c r="U232" s="39"/>
      <c r="V232" s="39"/>
      <c r="W232" s="39"/>
      <c r="X232" s="39"/>
      <c r="Y232" s="39"/>
    </row>
    <row r="233" spans="1:25" ht="126" customHeight="1" x14ac:dyDescent="0.25">
      <c r="A233" s="28">
        <v>232</v>
      </c>
      <c r="B233" s="30" t="s">
        <v>28</v>
      </c>
      <c r="C233" s="30" t="s">
        <v>41</v>
      </c>
      <c r="D233" s="32" t="s">
        <v>683</v>
      </c>
      <c r="E233" s="334" t="s">
        <v>58</v>
      </c>
      <c r="F233" s="321" t="s">
        <v>635</v>
      </c>
      <c r="G233" s="336" t="s">
        <v>618</v>
      </c>
      <c r="H233" s="339" t="s">
        <v>24</v>
      </c>
      <c r="I233" s="41"/>
      <c r="J233" s="32"/>
      <c r="K233" s="39"/>
      <c r="L233" s="39"/>
      <c r="M233" s="39"/>
      <c r="N233" s="39"/>
      <c r="O233" s="39"/>
      <c r="P233" s="39"/>
      <c r="Q233" s="39"/>
      <c r="R233" s="39"/>
      <c r="S233" s="39"/>
      <c r="T233" s="39"/>
      <c r="U233" s="39"/>
      <c r="V233" s="39"/>
      <c r="W233" s="39"/>
      <c r="X233" s="39"/>
      <c r="Y233" s="39"/>
    </row>
    <row r="234" spans="1:25" ht="31.5" customHeight="1" x14ac:dyDescent="0.25">
      <c r="A234" s="28">
        <v>233</v>
      </c>
      <c r="B234" s="30" t="s">
        <v>28</v>
      </c>
      <c r="C234" s="30" t="s">
        <v>41</v>
      </c>
      <c r="D234" s="32" t="s">
        <v>685</v>
      </c>
      <c r="E234" s="334" t="s">
        <v>58</v>
      </c>
      <c r="F234" s="335" t="s">
        <v>59</v>
      </c>
      <c r="G234" s="336" t="s">
        <v>618</v>
      </c>
      <c r="H234" s="339" t="s">
        <v>24</v>
      </c>
      <c r="I234" s="41"/>
      <c r="J234" s="32"/>
      <c r="K234" s="39"/>
      <c r="L234" s="39"/>
      <c r="M234" s="39"/>
      <c r="N234" s="39"/>
      <c r="O234" s="39"/>
      <c r="P234" s="39"/>
      <c r="Q234" s="39"/>
      <c r="R234" s="39"/>
      <c r="S234" s="39"/>
      <c r="T234" s="39"/>
      <c r="U234" s="39"/>
      <c r="V234" s="39"/>
      <c r="W234" s="39"/>
      <c r="X234" s="39"/>
      <c r="Y234" s="39"/>
    </row>
    <row r="235" spans="1:25" ht="110.25" customHeight="1" x14ac:dyDescent="0.25">
      <c r="A235" s="28">
        <v>234</v>
      </c>
      <c r="B235" s="30" t="s">
        <v>28</v>
      </c>
      <c r="C235" s="30" t="s">
        <v>41</v>
      </c>
      <c r="D235" s="32" t="s">
        <v>687</v>
      </c>
      <c r="E235" s="334" t="s">
        <v>58</v>
      </c>
      <c r="F235" s="321" t="s">
        <v>643</v>
      </c>
      <c r="G235" s="336" t="s">
        <v>618</v>
      </c>
      <c r="H235" s="339" t="s">
        <v>24</v>
      </c>
      <c r="I235" s="41"/>
      <c r="J235" s="32"/>
      <c r="K235" s="39"/>
      <c r="L235" s="39"/>
      <c r="M235" s="39"/>
      <c r="N235" s="39"/>
      <c r="O235" s="39"/>
      <c r="P235" s="39"/>
      <c r="Q235" s="39"/>
      <c r="R235" s="39"/>
      <c r="S235" s="39"/>
      <c r="T235" s="39"/>
      <c r="U235" s="39"/>
      <c r="V235" s="39"/>
      <c r="W235" s="39"/>
      <c r="X235" s="39"/>
      <c r="Y235" s="39"/>
    </row>
    <row r="236" spans="1:25" ht="63" customHeight="1" x14ac:dyDescent="0.25">
      <c r="A236" s="28">
        <v>235</v>
      </c>
      <c r="B236" s="30" t="s">
        <v>28</v>
      </c>
      <c r="C236" s="30" t="s">
        <v>41</v>
      </c>
      <c r="D236" s="32" t="s">
        <v>645</v>
      </c>
      <c r="E236" s="334" t="s">
        <v>58</v>
      </c>
      <c r="F236" s="321" t="s">
        <v>646</v>
      </c>
      <c r="G236" s="321" t="s">
        <v>647</v>
      </c>
      <c r="H236" s="339" t="s">
        <v>24</v>
      </c>
      <c r="I236" s="41"/>
      <c r="J236" s="32"/>
      <c r="K236" s="39"/>
      <c r="L236" s="39"/>
      <c r="M236" s="39"/>
      <c r="N236" s="39"/>
      <c r="O236" s="39"/>
      <c r="P236" s="39"/>
      <c r="Q236" s="39"/>
      <c r="R236" s="39"/>
      <c r="S236" s="39"/>
      <c r="T236" s="39"/>
      <c r="U236" s="39"/>
      <c r="V236" s="39"/>
      <c r="W236" s="39"/>
      <c r="X236" s="39"/>
      <c r="Y236" s="39"/>
    </row>
    <row r="237" spans="1:25" ht="31.5" customHeight="1" x14ac:dyDescent="0.25">
      <c r="A237" s="28">
        <v>236</v>
      </c>
      <c r="B237" s="30" t="s">
        <v>28</v>
      </c>
      <c r="C237" s="30" t="s">
        <v>41</v>
      </c>
      <c r="D237" s="32" t="s">
        <v>691</v>
      </c>
      <c r="E237" s="334" t="s">
        <v>58</v>
      </c>
      <c r="F237" s="335" t="s">
        <v>59</v>
      </c>
      <c r="G237" s="321" t="s">
        <v>647</v>
      </c>
      <c r="H237" s="339" t="s">
        <v>24</v>
      </c>
      <c r="I237" s="41"/>
      <c r="J237" s="32"/>
      <c r="K237" s="39"/>
      <c r="L237" s="39"/>
      <c r="M237" s="39"/>
      <c r="N237" s="39"/>
      <c r="O237" s="39"/>
      <c r="P237" s="39"/>
      <c r="Q237" s="39"/>
      <c r="R237" s="39"/>
      <c r="S237" s="39"/>
      <c r="T237" s="39"/>
      <c r="U237" s="39"/>
      <c r="V237" s="39"/>
      <c r="W237" s="39"/>
      <c r="X237" s="39"/>
      <c r="Y237" s="39"/>
    </row>
    <row r="238" spans="1:25" ht="31.5" customHeight="1" x14ac:dyDescent="0.25">
      <c r="A238" s="28">
        <v>237</v>
      </c>
      <c r="B238" s="30" t="s">
        <v>28</v>
      </c>
      <c r="C238" s="30" t="s">
        <v>41</v>
      </c>
      <c r="D238" s="32" t="s">
        <v>694</v>
      </c>
      <c r="E238" s="334" t="s">
        <v>58</v>
      </c>
      <c r="F238" s="335" t="s">
        <v>59</v>
      </c>
      <c r="G238" s="335" t="s">
        <v>647</v>
      </c>
      <c r="H238" s="339" t="s">
        <v>24</v>
      </c>
      <c r="I238" s="41"/>
      <c r="J238" s="32"/>
      <c r="K238" s="39"/>
      <c r="L238" s="39"/>
      <c r="M238" s="39"/>
      <c r="N238" s="39"/>
      <c r="O238" s="39"/>
      <c r="P238" s="39"/>
      <c r="Q238" s="39"/>
      <c r="R238" s="39"/>
      <c r="S238" s="39"/>
      <c r="T238" s="39"/>
      <c r="U238" s="39"/>
      <c r="V238" s="39"/>
      <c r="W238" s="39"/>
      <c r="X238" s="39"/>
      <c r="Y238" s="39"/>
    </row>
    <row r="239" spans="1:25" ht="126" customHeight="1" x14ac:dyDescent="0.25">
      <c r="A239" s="28">
        <v>238</v>
      </c>
      <c r="B239" s="30" t="s">
        <v>28</v>
      </c>
      <c r="C239" s="30" t="s">
        <v>41</v>
      </c>
      <c r="D239" s="32" t="s">
        <v>698</v>
      </c>
      <c r="E239" s="334" t="s">
        <v>58</v>
      </c>
      <c r="F239" s="321" t="s">
        <v>635</v>
      </c>
      <c r="G239" s="321" t="s">
        <v>647</v>
      </c>
      <c r="H239" s="339" t="s">
        <v>24</v>
      </c>
      <c r="I239" s="41"/>
      <c r="J239" s="32"/>
      <c r="K239" s="39"/>
      <c r="L239" s="39"/>
      <c r="M239" s="39"/>
      <c r="N239" s="39"/>
      <c r="O239" s="39"/>
      <c r="P239" s="39"/>
      <c r="Q239" s="39"/>
      <c r="R239" s="39"/>
      <c r="S239" s="39"/>
      <c r="T239" s="39"/>
      <c r="U239" s="39"/>
      <c r="V239" s="39"/>
      <c r="W239" s="39"/>
      <c r="X239" s="39"/>
      <c r="Y239" s="39"/>
    </row>
    <row r="240" spans="1:25" ht="63" customHeight="1" x14ac:dyDescent="0.25">
      <c r="A240" s="28">
        <v>239</v>
      </c>
      <c r="B240" s="30" t="s">
        <v>28</v>
      </c>
      <c r="C240" s="30" t="s">
        <v>41</v>
      </c>
      <c r="D240" s="32" t="s">
        <v>655</v>
      </c>
      <c r="E240" s="334" t="s">
        <v>58</v>
      </c>
      <c r="F240" s="321" t="s">
        <v>656</v>
      </c>
      <c r="G240" s="321" t="s">
        <v>657</v>
      </c>
      <c r="H240" s="339" t="s">
        <v>24</v>
      </c>
      <c r="I240" s="41"/>
      <c r="J240" s="32"/>
      <c r="K240" s="39"/>
      <c r="L240" s="39"/>
      <c r="M240" s="39"/>
      <c r="N240" s="39"/>
      <c r="O240" s="39"/>
      <c r="P240" s="39"/>
      <c r="Q240" s="39"/>
      <c r="R240" s="39"/>
      <c r="S240" s="39"/>
      <c r="T240" s="39"/>
      <c r="U240" s="39"/>
      <c r="V240" s="39"/>
      <c r="W240" s="39"/>
      <c r="X240" s="39"/>
      <c r="Y240" s="39"/>
    </row>
    <row r="241" spans="1:25" ht="110.25" customHeight="1" x14ac:dyDescent="0.25">
      <c r="A241" s="28">
        <v>240</v>
      </c>
      <c r="B241" s="30" t="s">
        <v>28</v>
      </c>
      <c r="C241" s="30" t="s">
        <v>41</v>
      </c>
      <c r="D241" s="32" t="s">
        <v>658</v>
      </c>
      <c r="E241" s="334" t="s">
        <v>58</v>
      </c>
      <c r="F241" s="321" t="s">
        <v>621</v>
      </c>
      <c r="G241" s="321" t="s">
        <v>657</v>
      </c>
      <c r="H241" s="339" t="s">
        <v>24</v>
      </c>
      <c r="I241" s="41"/>
      <c r="J241" s="32"/>
      <c r="K241" s="39"/>
      <c r="L241" s="39"/>
      <c r="M241" s="39"/>
      <c r="N241" s="39"/>
      <c r="O241" s="39"/>
      <c r="P241" s="39"/>
      <c r="Q241" s="39"/>
      <c r="R241" s="39"/>
      <c r="S241" s="39"/>
      <c r="T241" s="39"/>
      <c r="U241" s="39"/>
      <c r="V241" s="39"/>
      <c r="W241" s="39"/>
      <c r="X241" s="39"/>
      <c r="Y241" s="39"/>
    </row>
    <row r="242" spans="1:25" ht="78.75" customHeight="1" x14ac:dyDescent="0.25">
      <c r="A242" s="28">
        <v>241</v>
      </c>
      <c r="B242" s="30" t="s">
        <v>28</v>
      </c>
      <c r="C242" s="30" t="s">
        <v>41</v>
      </c>
      <c r="D242" s="32" t="s">
        <v>661</v>
      </c>
      <c r="E242" s="334" t="s">
        <v>58</v>
      </c>
      <c r="F242" s="335" t="s">
        <v>59</v>
      </c>
      <c r="G242" s="321" t="s">
        <v>657</v>
      </c>
      <c r="H242" s="339" t="s">
        <v>24</v>
      </c>
      <c r="I242" s="41"/>
      <c r="J242" s="32"/>
      <c r="K242" s="39"/>
      <c r="L242" s="39"/>
      <c r="M242" s="39"/>
      <c r="N242" s="39"/>
      <c r="O242" s="39"/>
      <c r="P242" s="39"/>
      <c r="Q242" s="39"/>
      <c r="R242" s="39"/>
      <c r="S242" s="39"/>
      <c r="T242" s="39"/>
      <c r="U242" s="39"/>
      <c r="V242" s="39"/>
      <c r="W242" s="39"/>
      <c r="X242" s="39"/>
      <c r="Y242" s="39"/>
    </row>
    <row r="243" spans="1:25" ht="31.5" customHeight="1" x14ac:dyDescent="0.25">
      <c r="A243" s="69">
        <v>242</v>
      </c>
      <c r="B243" s="70" t="s">
        <v>28</v>
      </c>
      <c r="C243" s="70" t="s">
        <v>41</v>
      </c>
      <c r="D243" s="71" t="s">
        <v>664</v>
      </c>
      <c r="E243" s="341" t="s">
        <v>58</v>
      </c>
      <c r="F243" s="340" t="s">
        <v>59</v>
      </c>
      <c r="G243" s="343" t="s">
        <v>657</v>
      </c>
      <c r="H243" s="339" t="s">
        <v>24</v>
      </c>
      <c r="I243" s="41"/>
      <c r="J243" s="32"/>
      <c r="K243" s="39"/>
      <c r="L243" s="39"/>
      <c r="M243" s="39"/>
      <c r="N243" s="39"/>
      <c r="O243" s="39"/>
      <c r="P243" s="39"/>
      <c r="Q243" s="39"/>
      <c r="R243" s="39"/>
      <c r="S243" s="39"/>
      <c r="T243" s="39"/>
      <c r="U243" s="39"/>
      <c r="V243" s="39"/>
      <c r="W243" s="39"/>
      <c r="X243" s="39"/>
      <c r="Y243" s="39"/>
    </row>
    <row r="244" spans="1:25" ht="63" customHeight="1" x14ac:dyDescent="0.25">
      <c r="A244" s="28">
        <v>243</v>
      </c>
      <c r="B244" s="30" t="s">
        <v>28</v>
      </c>
      <c r="C244" s="30" t="s">
        <v>41</v>
      </c>
      <c r="D244" s="32" t="s">
        <v>665</v>
      </c>
      <c r="E244" s="334" t="s">
        <v>167</v>
      </c>
      <c r="F244" s="321" t="s">
        <v>322</v>
      </c>
      <c r="G244" s="321" t="s">
        <v>667</v>
      </c>
      <c r="H244" s="342" t="s">
        <v>176</v>
      </c>
      <c r="I244" s="41"/>
      <c r="J244" s="72" t="s">
        <v>610</v>
      </c>
      <c r="K244" s="33" t="s">
        <v>583</v>
      </c>
      <c r="L244" s="58" t="s">
        <v>584</v>
      </c>
      <c r="M244" s="51"/>
      <c r="N244" s="39"/>
      <c r="O244" s="39"/>
      <c r="P244" s="37" t="s">
        <v>4780</v>
      </c>
      <c r="Q244" s="39"/>
      <c r="R244" s="39"/>
      <c r="S244" s="39"/>
      <c r="T244" s="39"/>
      <c r="U244" s="39"/>
      <c r="V244" s="39"/>
      <c r="W244" s="39"/>
      <c r="X244" s="39"/>
      <c r="Y244" s="39"/>
    </row>
    <row r="245" spans="1:25" ht="31.5" customHeight="1" x14ac:dyDescent="0.25">
      <c r="A245" s="28">
        <v>244</v>
      </c>
      <c r="B245" s="30" t="s">
        <v>28</v>
      </c>
      <c r="C245" s="30" t="s">
        <v>41</v>
      </c>
      <c r="D245" s="81" t="s">
        <v>709</v>
      </c>
      <c r="E245" s="334" t="s">
        <v>167</v>
      </c>
      <c r="F245" s="321" t="s">
        <v>669</v>
      </c>
      <c r="G245" s="321" t="s">
        <v>667</v>
      </c>
      <c r="H245" s="342" t="s">
        <v>670</v>
      </c>
      <c r="I245" s="41"/>
      <c r="J245" s="72" t="s">
        <v>710</v>
      </c>
      <c r="K245" s="33" t="s">
        <v>425</v>
      </c>
      <c r="L245" s="79" t="s">
        <v>713</v>
      </c>
      <c r="M245" s="51"/>
      <c r="N245" s="64" t="s">
        <v>715</v>
      </c>
      <c r="O245" s="80" t="s">
        <v>425</v>
      </c>
      <c r="P245" s="37" t="s">
        <v>716</v>
      </c>
      <c r="Q245" s="39"/>
      <c r="R245" s="39"/>
      <c r="S245" s="39"/>
      <c r="T245" s="39"/>
      <c r="U245" s="39"/>
      <c r="V245" s="39"/>
      <c r="W245" s="39"/>
      <c r="X245" s="39"/>
      <c r="Y245" s="39"/>
    </row>
    <row r="246" spans="1:25" ht="31.5" customHeight="1" x14ac:dyDescent="0.25">
      <c r="A246" s="86">
        <v>245</v>
      </c>
      <c r="B246" s="87" t="s">
        <v>28</v>
      </c>
      <c r="C246" s="87" t="s">
        <v>41</v>
      </c>
      <c r="D246" s="88" t="s">
        <v>720</v>
      </c>
      <c r="E246" s="345" t="s">
        <v>58</v>
      </c>
      <c r="F246" s="347" t="s">
        <v>672</v>
      </c>
      <c r="G246" s="347" t="s">
        <v>667</v>
      </c>
      <c r="H246" s="339" t="s">
        <v>24</v>
      </c>
      <c r="I246" s="41"/>
      <c r="J246" s="32"/>
      <c r="K246" s="39"/>
      <c r="L246" s="39"/>
      <c r="M246" s="39"/>
      <c r="N246" s="39"/>
      <c r="O246" s="39"/>
      <c r="P246" s="39"/>
      <c r="Q246" s="39"/>
      <c r="R246" s="39"/>
      <c r="S246" s="39"/>
      <c r="T246" s="39"/>
      <c r="U246" s="39"/>
      <c r="V246" s="39"/>
      <c r="W246" s="39"/>
      <c r="X246" s="39"/>
      <c r="Y246" s="39"/>
    </row>
    <row r="247" spans="1:25" ht="31.5" customHeight="1" x14ac:dyDescent="0.25">
      <c r="A247" s="28">
        <v>246</v>
      </c>
      <c r="B247" s="30" t="s">
        <v>28</v>
      </c>
      <c r="C247" s="30" t="s">
        <v>41</v>
      </c>
      <c r="D247" s="32" t="s">
        <v>673</v>
      </c>
      <c r="E247" s="334" t="s">
        <v>167</v>
      </c>
      <c r="F247" s="321" t="s">
        <v>322</v>
      </c>
      <c r="G247" s="321" t="s">
        <v>667</v>
      </c>
      <c r="H247" s="342" t="s">
        <v>176</v>
      </c>
      <c r="I247" s="41"/>
      <c r="J247" s="72" t="s">
        <v>366</v>
      </c>
      <c r="K247" s="36" t="s">
        <v>371</v>
      </c>
      <c r="L247" s="58" t="s">
        <v>395</v>
      </c>
      <c r="M247" s="51"/>
      <c r="N247" s="39"/>
      <c r="O247" s="39"/>
      <c r="P247" s="37" t="s">
        <v>4780</v>
      </c>
      <c r="Q247" s="39"/>
      <c r="R247" s="39"/>
      <c r="S247" s="39"/>
      <c r="T247" s="39"/>
      <c r="U247" s="39"/>
      <c r="V247" s="39"/>
      <c r="W247" s="39"/>
      <c r="X247" s="39"/>
      <c r="Y247" s="39"/>
    </row>
    <row r="248" spans="1:25" ht="110.25" customHeight="1" x14ac:dyDescent="0.25">
      <c r="A248" s="27">
        <v>247</v>
      </c>
      <c r="B248" s="29" t="s">
        <v>28</v>
      </c>
      <c r="C248" s="29" t="s">
        <v>41</v>
      </c>
      <c r="D248" s="31" t="s">
        <v>728</v>
      </c>
      <c r="E248" s="337" t="s">
        <v>58</v>
      </c>
      <c r="F248" s="338" t="s">
        <v>621</v>
      </c>
      <c r="G248" s="338" t="s">
        <v>667</v>
      </c>
      <c r="H248" s="339" t="s">
        <v>24</v>
      </c>
      <c r="I248" s="41"/>
      <c r="J248" s="32"/>
      <c r="K248" s="39"/>
      <c r="L248" s="58"/>
      <c r="M248" s="39"/>
      <c r="N248" s="39"/>
      <c r="O248" s="39"/>
      <c r="P248" s="39"/>
      <c r="Q248" s="39"/>
      <c r="R248" s="39"/>
      <c r="S248" s="39"/>
      <c r="T248" s="39"/>
      <c r="U248" s="39"/>
      <c r="V248" s="39"/>
      <c r="W248" s="39"/>
      <c r="X248" s="39"/>
      <c r="Y248" s="39"/>
    </row>
    <row r="249" spans="1:25" ht="31.5" customHeight="1" x14ac:dyDescent="0.25">
      <c r="A249" s="28">
        <v>248</v>
      </c>
      <c r="B249" s="30" t="s">
        <v>28</v>
      </c>
      <c r="C249" s="30" t="s">
        <v>41</v>
      </c>
      <c r="D249" s="32" t="s">
        <v>733</v>
      </c>
      <c r="E249" s="334" t="s">
        <v>58</v>
      </c>
      <c r="F249" s="335" t="s">
        <v>59</v>
      </c>
      <c r="G249" s="321" t="s">
        <v>667</v>
      </c>
      <c r="H249" s="339" t="s">
        <v>24</v>
      </c>
      <c r="I249" s="41"/>
      <c r="J249" s="32"/>
      <c r="K249" s="39"/>
      <c r="L249" s="58"/>
      <c r="M249" s="39"/>
      <c r="N249" s="39"/>
      <c r="O249" s="39"/>
      <c r="P249" s="39"/>
      <c r="Q249" s="39"/>
      <c r="R249" s="39"/>
      <c r="S249" s="39"/>
      <c r="T249" s="39"/>
      <c r="U249" s="39"/>
      <c r="V249" s="39"/>
      <c r="W249" s="39"/>
      <c r="X249" s="39"/>
      <c r="Y249" s="39"/>
    </row>
    <row r="250" spans="1:25" ht="31.5" customHeight="1" x14ac:dyDescent="0.25">
      <c r="A250" s="28">
        <v>249</v>
      </c>
      <c r="B250" s="30" t="s">
        <v>28</v>
      </c>
      <c r="C250" s="30" t="s">
        <v>41</v>
      </c>
      <c r="D250" s="32" t="s">
        <v>737</v>
      </c>
      <c r="E250" s="334" t="s">
        <v>58</v>
      </c>
      <c r="F250" s="335" t="s">
        <v>59</v>
      </c>
      <c r="G250" s="321" t="s">
        <v>667</v>
      </c>
      <c r="H250" s="339" t="s">
        <v>24</v>
      </c>
      <c r="I250" s="41"/>
      <c r="J250" s="32"/>
      <c r="K250" s="39"/>
      <c r="L250" s="58"/>
      <c r="M250" s="39"/>
      <c r="N250" s="39"/>
      <c r="O250" s="39"/>
      <c r="P250" s="39"/>
      <c r="Q250" s="39"/>
      <c r="R250" s="39"/>
      <c r="S250" s="39"/>
      <c r="T250" s="39"/>
      <c r="U250" s="39"/>
      <c r="V250" s="39"/>
      <c r="W250" s="39"/>
      <c r="X250" s="39"/>
      <c r="Y250" s="39"/>
    </row>
    <row r="251" spans="1:25" ht="31.5" customHeight="1" x14ac:dyDescent="0.25">
      <c r="A251" s="28">
        <v>250</v>
      </c>
      <c r="B251" s="30" t="s">
        <v>28</v>
      </c>
      <c r="C251" s="30" t="s">
        <v>41</v>
      </c>
      <c r="D251" s="32" t="s">
        <v>740</v>
      </c>
      <c r="E251" s="334" t="s">
        <v>58</v>
      </c>
      <c r="F251" s="335" t="s">
        <v>59</v>
      </c>
      <c r="G251" s="321" t="s">
        <v>667</v>
      </c>
      <c r="H251" s="339" t="s">
        <v>24</v>
      </c>
      <c r="I251" s="41"/>
      <c r="J251" s="32"/>
      <c r="K251" s="39"/>
      <c r="L251" s="58"/>
      <c r="M251" s="39"/>
      <c r="N251" s="39"/>
      <c r="O251" s="39"/>
      <c r="P251" s="39"/>
      <c r="Q251" s="39"/>
      <c r="R251" s="39"/>
      <c r="S251" s="39"/>
      <c r="T251" s="39"/>
      <c r="U251" s="39"/>
      <c r="V251" s="39"/>
      <c r="W251" s="39"/>
      <c r="X251" s="39"/>
      <c r="Y251" s="39"/>
    </row>
    <row r="252" spans="1:25" ht="110.25" customHeight="1" x14ac:dyDescent="0.25">
      <c r="A252" s="28">
        <v>251</v>
      </c>
      <c r="B252" s="30" t="s">
        <v>28</v>
      </c>
      <c r="C252" s="30" t="s">
        <v>41</v>
      </c>
      <c r="D252" s="32" t="s">
        <v>744</v>
      </c>
      <c r="E252" s="334" t="s">
        <v>58</v>
      </c>
      <c r="F252" s="321" t="s">
        <v>686</v>
      </c>
      <c r="G252" s="321" t="s">
        <v>667</v>
      </c>
      <c r="H252" s="339" t="s">
        <v>24</v>
      </c>
      <c r="I252" s="41"/>
      <c r="J252" s="32"/>
      <c r="K252" s="39"/>
      <c r="L252" s="58"/>
      <c r="M252" s="39"/>
      <c r="N252" s="39"/>
      <c r="O252" s="39"/>
      <c r="P252" s="39"/>
      <c r="Q252" s="39"/>
      <c r="R252" s="39"/>
      <c r="S252" s="39"/>
      <c r="T252" s="39"/>
      <c r="U252" s="39"/>
      <c r="V252" s="39"/>
      <c r="W252" s="39"/>
      <c r="X252" s="39"/>
      <c r="Y252" s="39"/>
    </row>
    <row r="253" spans="1:25" ht="31.5" customHeight="1" x14ac:dyDescent="0.25">
      <c r="A253" s="28">
        <v>252</v>
      </c>
      <c r="B253" s="30" t="s">
        <v>28</v>
      </c>
      <c r="C253" s="30" t="s">
        <v>41</v>
      </c>
      <c r="D253" s="32" t="s">
        <v>750</v>
      </c>
      <c r="E253" s="334" t="s">
        <v>58</v>
      </c>
      <c r="F253" s="335" t="s">
        <v>59</v>
      </c>
      <c r="G253" s="321" t="s">
        <v>667</v>
      </c>
      <c r="H253" s="339" t="s">
        <v>24</v>
      </c>
      <c r="I253" s="41"/>
      <c r="J253" s="32"/>
      <c r="K253" s="39"/>
      <c r="L253" s="58"/>
      <c r="M253" s="39"/>
      <c r="N253" s="39"/>
      <c r="O253" s="39"/>
      <c r="P253" s="39"/>
      <c r="Q253" s="39"/>
      <c r="R253" s="39"/>
      <c r="S253" s="39"/>
      <c r="T253" s="39"/>
      <c r="U253" s="39"/>
      <c r="V253" s="39"/>
      <c r="W253" s="39"/>
      <c r="X253" s="39"/>
      <c r="Y253" s="39"/>
    </row>
    <row r="254" spans="1:25" ht="94.5" customHeight="1" x14ac:dyDescent="0.25">
      <c r="A254" s="28">
        <v>253</v>
      </c>
      <c r="B254" s="30" t="s">
        <v>28</v>
      </c>
      <c r="C254" s="30" t="s">
        <v>41</v>
      </c>
      <c r="D254" s="32" t="s">
        <v>753</v>
      </c>
      <c r="E254" s="334" t="s">
        <v>58</v>
      </c>
      <c r="F254" s="321" t="s">
        <v>692</v>
      </c>
      <c r="G254" s="321" t="s">
        <v>667</v>
      </c>
      <c r="H254" s="339" t="s">
        <v>24</v>
      </c>
      <c r="I254" s="41"/>
      <c r="J254" s="32"/>
      <c r="K254" s="39"/>
      <c r="L254" s="58"/>
      <c r="M254" s="39"/>
      <c r="N254" s="39"/>
      <c r="O254" s="39"/>
      <c r="P254" s="39"/>
      <c r="Q254" s="39"/>
      <c r="R254" s="39"/>
      <c r="S254" s="39"/>
      <c r="T254" s="39"/>
      <c r="U254" s="39"/>
      <c r="V254" s="39"/>
      <c r="W254" s="39"/>
      <c r="X254" s="39"/>
      <c r="Y254" s="39"/>
    </row>
    <row r="255" spans="1:25" ht="31.5" customHeight="1" x14ac:dyDescent="0.25">
      <c r="A255" s="28">
        <v>254</v>
      </c>
      <c r="B255" s="30" t="s">
        <v>28</v>
      </c>
      <c r="C255" s="30" t="s">
        <v>41</v>
      </c>
      <c r="D255" s="32" t="s">
        <v>756</v>
      </c>
      <c r="E255" s="334" t="s">
        <v>58</v>
      </c>
      <c r="F255" s="335" t="s">
        <v>59</v>
      </c>
      <c r="G255" s="321" t="s">
        <v>667</v>
      </c>
      <c r="H255" s="339" t="s">
        <v>24</v>
      </c>
      <c r="I255" s="41"/>
      <c r="J255" s="32"/>
      <c r="K255" s="39"/>
      <c r="L255" s="58"/>
      <c r="M255" s="39"/>
      <c r="N255" s="39"/>
      <c r="O255" s="39"/>
      <c r="P255" s="39"/>
      <c r="Q255" s="39"/>
      <c r="R255" s="39"/>
      <c r="S255" s="39"/>
      <c r="T255" s="39"/>
      <c r="U255" s="39"/>
      <c r="V255" s="39"/>
      <c r="W255" s="39"/>
      <c r="X255" s="39"/>
      <c r="Y255" s="39"/>
    </row>
    <row r="256" spans="1:25" ht="31.5" customHeight="1" x14ac:dyDescent="0.25">
      <c r="A256" s="28">
        <v>255</v>
      </c>
      <c r="B256" s="30" t="s">
        <v>28</v>
      </c>
      <c r="C256" s="30" t="s">
        <v>41</v>
      </c>
      <c r="D256" s="32" t="s">
        <v>761</v>
      </c>
      <c r="E256" s="334" t="s">
        <v>21</v>
      </c>
      <c r="F256" s="335" t="s">
        <v>696</v>
      </c>
      <c r="G256" s="335" t="s">
        <v>697</v>
      </c>
      <c r="H256" s="339" t="s">
        <v>24</v>
      </c>
      <c r="I256" s="41"/>
      <c r="J256" s="32"/>
      <c r="K256" s="39"/>
      <c r="L256" s="58"/>
      <c r="M256" s="39"/>
      <c r="N256" s="39"/>
      <c r="O256" s="39"/>
      <c r="P256" s="39"/>
      <c r="Q256" s="39"/>
      <c r="R256" s="39"/>
      <c r="S256" s="39"/>
      <c r="T256" s="39"/>
      <c r="U256" s="39"/>
      <c r="V256" s="39"/>
      <c r="W256" s="39"/>
      <c r="X256" s="39"/>
      <c r="Y256" s="39"/>
    </row>
    <row r="257" spans="1:25" ht="31.5" customHeight="1" x14ac:dyDescent="0.25">
      <c r="A257" s="28">
        <v>256</v>
      </c>
      <c r="B257" s="30" t="s">
        <v>28</v>
      </c>
      <c r="C257" s="30" t="s">
        <v>41</v>
      </c>
      <c r="D257" s="32" t="s">
        <v>699</v>
      </c>
      <c r="E257" s="334" t="s">
        <v>58</v>
      </c>
      <c r="F257" s="335" t="s">
        <v>59</v>
      </c>
      <c r="G257" s="335" t="s">
        <v>697</v>
      </c>
      <c r="H257" s="339" t="s">
        <v>24</v>
      </c>
      <c r="I257" s="41"/>
      <c r="J257" s="32"/>
      <c r="K257" s="39"/>
      <c r="L257" s="58"/>
      <c r="M257" s="39"/>
      <c r="N257" s="39"/>
      <c r="O257" s="39"/>
      <c r="P257" s="39"/>
      <c r="Q257" s="39"/>
      <c r="R257" s="39"/>
      <c r="S257" s="39"/>
      <c r="T257" s="39"/>
      <c r="U257" s="39"/>
      <c r="V257" s="39"/>
      <c r="W257" s="39"/>
      <c r="X257" s="39"/>
      <c r="Y257" s="39"/>
    </row>
    <row r="258" spans="1:25" ht="31.5" customHeight="1" x14ac:dyDescent="0.25">
      <c r="A258" s="28">
        <v>257</v>
      </c>
      <c r="B258" s="30" t="s">
        <v>28</v>
      </c>
      <c r="C258" s="30" t="s">
        <v>41</v>
      </c>
      <c r="D258" s="32" t="s">
        <v>765</v>
      </c>
      <c r="E258" s="334" t="s">
        <v>58</v>
      </c>
      <c r="F258" s="335" t="s">
        <v>59</v>
      </c>
      <c r="G258" s="335" t="s">
        <v>697</v>
      </c>
      <c r="H258" s="339" t="s">
        <v>24</v>
      </c>
      <c r="I258" s="41"/>
      <c r="J258" s="32"/>
      <c r="K258" s="39"/>
      <c r="L258" s="58"/>
      <c r="M258" s="39"/>
      <c r="N258" s="39"/>
      <c r="O258" s="39"/>
      <c r="P258" s="39"/>
      <c r="Q258" s="39"/>
      <c r="R258" s="39"/>
      <c r="S258" s="39"/>
      <c r="T258" s="39"/>
      <c r="U258" s="39"/>
      <c r="V258" s="39"/>
      <c r="W258" s="39"/>
      <c r="X258" s="39"/>
      <c r="Y258" s="39"/>
    </row>
    <row r="259" spans="1:25" ht="63" customHeight="1" x14ac:dyDescent="0.25">
      <c r="A259" s="28">
        <v>258</v>
      </c>
      <c r="B259" s="30" t="s">
        <v>28</v>
      </c>
      <c r="C259" s="30" t="s">
        <v>41</v>
      </c>
      <c r="D259" s="32" t="s">
        <v>701</v>
      </c>
      <c r="E259" s="334" t="s">
        <v>58</v>
      </c>
      <c r="F259" s="321" t="s">
        <v>702</v>
      </c>
      <c r="G259" s="321" t="s">
        <v>703</v>
      </c>
      <c r="H259" s="339" t="s">
        <v>24</v>
      </c>
      <c r="I259" s="41"/>
      <c r="J259" s="32"/>
      <c r="K259" s="39"/>
      <c r="L259" s="58"/>
      <c r="M259" s="39"/>
      <c r="N259" s="39"/>
      <c r="O259" s="39"/>
      <c r="P259" s="39"/>
      <c r="Q259" s="39"/>
      <c r="R259" s="39"/>
      <c r="S259" s="39"/>
      <c r="T259" s="39"/>
      <c r="U259" s="39"/>
      <c r="V259" s="39"/>
      <c r="W259" s="39"/>
      <c r="X259" s="39"/>
      <c r="Y259" s="39"/>
    </row>
    <row r="260" spans="1:25" ht="31.5" customHeight="1" x14ac:dyDescent="0.25">
      <c r="A260" s="28">
        <v>259</v>
      </c>
      <c r="B260" s="30" t="s">
        <v>28</v>
      </c>
      <c r="C260" s="30" t="s">
        <v>41</v>
      </c>
      <c r="D260" s="32" t="s">
        <v>704</v>
      </c>
      <c r="E260" s="334" t="s">
        <v>58</v>
      </c>
      <c r="F260" s="335" t="s">
        <v>59</v>
      </c>
      <c r="G260" s="335" t="s">
        <v>705</v>
      </c>
      <c r="H260" s="339" t="s">
        <v>24</v>
      </c>
      <c r="I260" s="41"/>
      <c r="J260" s="32"/>
      <c r="K260" s="39"/>
      <c r="L260" s="58"/>
      <c r="M260" s="39"/>
      <c r="N260" s="39"/>
      <c r="O260" s="39"/>
      <c r="P260" s="39"/>
      <c r="Q260" s="39"/>
      <c r="R260" s="39"/>
      <c r="S260" s="39"/>
      <c r="T260" s="39"/>
      <c r="U260" s="39"/>
      <c r="V260" s="39"/>
      <c r="W260" s="39"/>
      <c r="X260" s="39"/>
      <c r="Y260" s="39"/>
    </row>
    <row r="261" spans="1:25" ht="31.5" customHeight="1" x14ac:dyDescent="0.25">
      <c r="A261" s="28">
        <v>260</v>
      </c>
      <c r="B261" s="30" t="s">
        <v>28</v>
      </c>
      <c r="C261" s="30" t="s">
        <v>41</v>
      </c>
      <c r="D261" s="32" t="s">
        <v>704</v>
      </c>
      <c r="E261" s="334" t="s">
        <v>58</v>
      </c>
      <c r="F261" s="335" t="s">
        <v>59</v>
      </c>
      <c r="G261" s="335" t="s">
        <v>705</v>
      </c>
      <c r="H261" s="339" t="s">
        <v>24</v>
      </c>
      <c r="I261" s="41"/>
      <c r="J261" s="32"/>
      <c r="K261" s="39"/>
      <c r="L261" s="58"/>
      <c r="M261" s="39"/>
      <c r="N261" s="39"/>
      <c r="O261" s="39"/>
      <c r="P261" s="39"/>
      <c r="Q261" s="39"/>
      <c r="R261" s="39"/>
      <c r="S261" s="39"/>
      <c r="T261" s="39"/>
      <c r="U261" s="39"/>
      <c r="V261" s="39"/>
      <c r="W261" s="39"/>
      <c r="X261" s="39"/>
      <c r="Y261" s="39"/>
    </row>
    <row r="262" spans="1:25" ht="31.5" customHeight="1" x14ac:dyDescent="0.25">
      <c r="A262" s="28">
        <v>261</v>
      </c>
      <c r="B262" s="30" t="s">
        <v>28</v>
      </c>
      <c r="C262" s="30" t="s">
        <v>41</v>
      </c>
      <c r="D262" s="32" t="s">
        <v>704</v>
      </c>
      <c r="E262" s="334" t="s">
        <v>58</v>
      </c>
      <c r="F262" s="335" t="s">
        <v>59</v>
      </c>
      <c r="G262" s="335" t="s">
        <v>705</v>
      </c>
      <c r="H262" s="339" t="s">
        <v>24</v>
      </c>
      <c r="I262" s="41"/>
      <c r="J262" s="32"/>
      <c r="K262" s="39"/>
      <c r="L262" s="58"/>
      <c r="M262" s="39"/>
      <c r="N262" s="39"/>
      <c r="O262" s="39"/>
      <c r="P262" s="39"/>
      <c r="Q262" s="39"/>
      <c r="R262" s="39"/>
      <c r="S262" s="39"/>
      <c r="T262" s="39"/>
      <c r="U262" s="39"/>
      <c r="V262" s="39"/>
      <c r="W262" s="39"/>
      <c r="X262" s="39"/>
      <c r="Y262" s="39"/>
    </row>
    <row r="263" spans="1:25" ht="31.5" customHeight="1" x14ac:dyDescent="0.25">
      <c r="A263" s="28">
        <v>262</v>
      </c>
      <c r="B263" s="30" t="s">
        <v>28</v>
      </c>
      <c r="C263" s="30" t="s">
        <v>41</v>
      </c>
      <c r="D263" s="32" t="s">
        <v>706</v>
      </c>
      <c r="E263" s="334" t="s">
        <v>58</v>
      </c>
      <c r="F263" s="335" t="s">
        <v>59</v>
      </c>
      <c r="G263" s="335" t="s">
        <v>707</v>
      </c>
      <c r="H263" s="339" t="s">
        <v>24</v>
      </c>
      <c r="I263" s="41"/>
      <c r="J263" s="32"/>
      <c r="K263" s="39"/>
      <c r="L263" s="58"/>
      <c r="M263" s="39"/>
      <c r="N263" s="39"/>
      <c r="O263" s="39"/>
      <c r="P263" s="39"/>
      <c r="Q263" s="39"/>
      <c r="R263" s="39"/>
      <c r="S263" s="39"/>
      <c r="T263" s="39"/>
      <c r="U263" s="39"/>
      <c r="V263" s="39"/>
      <c r="W263" s="39"/>
      <c r="X263" s="39"/>
      <c r="Y263" s="39"/>
    </row>
    <row r="264" spans="1:25" ht="31.5" customHeight="1" x14ac:dyDescent="0.25">
      <c r="A264" s="28">
        <v>263</v>
      </c>
      <c r="B264" s="30" t="s">
        <v>28</v>
      </c>
      <c r="C264" s="30" t="s">
        <v>41</v>
      </c>
      <c r="D264" s="32" t="s">
        <v>773</v>
      </c>
      <c r="E264" s="334" t="s">
        <v>58</v>
      </c>
      <c r="F264" s="335" t="s">
        <v>59</v>
      </c>
      <c r="G264" s="335" t="s">
        <v>707</v>
      </c>
      <c r="H264" s="339" t="s">
        <v>24</v>
      </c>
      <c r="I264" s="41"/>
      <c r="J264" s="32"/>
      <c r="K264" s="39"/>
      <c r="L264" s="58"/>
      <c r="M264" s="39"/>
      <c r="N264" s="39"/>
      <c r="O264" s="39"/>
      <c r="P264" s="39"/>
      <c r="Q264" s="39"/>
      <c r="R264" s="39"/>
      <c r="S264" s="39"/>
      <c r="T264" s="39"/>
      <c r="U264" s="39"/>
      <c r="V264" s="39"/>
      <c r="W264" s="39"/>
      <c r="X264" s="39"/>
      <c r="Y264" s="39"/>
    </row>
    <row r="265" spans="1:25" ht="31.5" customHeight="1" x14ac:dyDescent="0.25">
      <c r="A265" s="28">
        <v>264</v>
      </c>
      <c r="B265" s="30" t="s">
        <v>28</v>
      </c>
      <c r="C265" s="30" t="s">
        <v>41</v>
      </c>
      <c r="D265" s="32" t="s">
        <v>711</v>
      </c>
      <c r="E265" s="334" t="s">
        <v>58</v>
      </c>
      <c r="F265" s="335" t="s">
        <v>59</v>
      </c>
      <c r="G265" s="335" t="s">
        <v>712</v>
      </c>
      <c r="H265" s="339" t="s">
        <v>24</v>
      </c>
      <c r="I265" s="41"/>
      <c r="J265" s="32"/>
      <c r="K265" s="39"/>
      <c r="L265" s="58"/>
      <c r="M265" s="39"/>
      <c r="N265" s="39"/>
      <c r="O265" s="39"/>
      <c r="P265" s="39"/>
      <c r="Q265" s="39"/>
      <c r="R265" s="39"/>
      <c r="S265" s="39"/>
      <c r="T265" s="39"/>
      <c r="U265" s="39"/>
      <c r="V265" s="39"/>
      <c r="W265" s="39"/>
      <c r="X265" s="39"/>
      <c r="Y265" s="39"/>
    </row>
    <row r="266" spans="1:25" ht="31.5" customHeight="1" x14ac:dyDescent="0.25">
      <c r="A266" s="28">
        <v>265</v>
      </c>
      <c r="B266" s="30" t="s">
        <v>28</v>
      </c>
      <c r="C266" s="30" t="s">
        <v>41</v>
      </c>
      <c r="D266" s="32" t="s">
        <v>714</v>
      </c>
      <c r="E266" s="334" t="s">
        <v>58</v>
      </c>
      <c r="F266" s="335" t="s">
        <v>59</v>
      </c>
      <c r="G266" s="335" t="s">
        <v>712</v>
      </c>
      <c r="H266" s="339" t="s">
        <v>24</v>
      </c>
      <c r="I266" s="41"/>
      <c r="J266" s="32"/>
      <c r="K266" s="39"/>
      <c r="L266" s="58"/>
      <c r="M266" s="39"/>
      <c r="N266" s="39"/>
      <c r="O266" s="39"/>
      <c r="P266" s="39"/>
      <c r="Q266" s="39"/>
      <c r="R266" s="39"/>
      <c r="S266" s="39"/>
      <c r="T266" s="39"/>
      <c r="U266" s="39"/>
      <c r="V266" s="39"/>
      <c r="W266" s="39"/>
      <c r="X266" s="39"/>
      <c r="Y266" s="39"/>
    </row>
    <row r="267" spans="1:25" ht="47.25" customHeight="1" x14ac:dyDescent="0.25">
      <c r="A267" s="28">
        <v>266</v>
      </c>
      <c r="B267" s="30" t="s">
        <v>28</v>
      </c>
      <c r="C267" s="30" t="s">
        <v>41</v>
      </c>
      <c r="D267" s="32" t="s">
        <v>717</v>
      </c>
      <c r="E267" s="334" t="s">
        <v>58</v>
      </c>
      <c r="F267" s="321" t="s">
        <v>718</v>
      </c>
      <c r="G267" s="321" t="s">
        <v>719</v>
      </c>
      <c r="H267" s="339" t="s">
        <v>24</v>
      </c>
      <c r="I267" s="41"/>
      <c r="J267" s="32"/>
      <c r="K267" s="39"/>
      <c r="L267" s="58"/>
      <c r="M267" s="39"/>
      <c r="N267" s="39"/>
      <c r="O267" s="39"/>
      <c r="P267" s="39"/>
      <c r="Q267" s="39"/>
      <c r="R267" s="39"/>
      <c r="S267" s="39"/>
      <c r="T267" s="39"/>
      <c r="U267" s="39"/>
      <c r="V267" s="39"/>
      <c r="W267" s="39"/>
      <c r="X267" s="39"/>
      <c r="Y267" s="39"/>
    </row>
    <row r="268" spans="1:25" ht="110.25" customHeight="1" x14ac:dyDescent="0.25">
      <c r="A268" s="28">
        <v>267</v>
      </c>
      <c r="B268" s="30" t="s">
        <v>28</v>
      </c>
      <c r="C268" s="30" t="s">
        <v>41</v>
      </c>
      <c r="D268" s="32" t="s">
        <v>721</v>
      </c>
      <c r="E268" s="334" t="s">
        <v>58</v>
      </c>
      <c r="F268" s="321" t="s">
        <v>621</v>
      </c>
      <c r="G268" s="321" t="s">
        <v>719</v>
      </c>
      <c r="H268" s="339" t="s">
        <v>24</v>
      </c>
      <c r="I268" s="41"/>
      <c r="J268" s="32"/>
      <c r="K268" s="39"/>
      <c r="L268" s="58"/>
      <c r="M268" s="39"/>
      <c r="N268" s="39"/>
      <c r="O268" s="39"/>
      <c r="P268" s="39"/>
      <c r="Q268" s="39"/>
      <c r="R268" s="39"/>
      <c r="S268" s="39"/>
      <c r="T268" s="39"/>
      <c r="U268" s="39"/>
      <c r="V268" s="39"/>
      <c r="W268" s="39"/>
      <c r="X268" s="39"/>
      <c r="Y268" s="39"/>
    </row>
    <row r="269" spans="1:25" ht="47.25" customHeight="1" x14ac:dyDescent="0.25">
      <c r="A269" s="28">
        <v>268</v>
      </c>
      <c r="B269" s="30" t="s">
        <v>28</v>
      </c>
      <c r="C269" s="30" t="s">
        <v>41</v>
      </c>
      <c r="D269" s="32" t="s">
        <v>722</v>
      </c>
      <c r="E269" s="334" t="s">
        <v>58</v>
      </c>
      <c r="F269" s="335" t="s">
        <v>59</v>
      </c>
      <c r="G269" s="321" t="s">
        <v>719</v>
      </c>
      <c r="H269" s="339" t="s">
        <v>24</v>
      </c>
      <c r="I269" s="41"/>
      <c r="J269" s="32"/>
      <c r="K269" s="39"/>
      <c r="L269" s="58"/>
      <c r="M269" s="39"/>
      <c r="N269" s="39"/>
      <c r="O269" s="39"/>
      <c r="P269" s="39"/>
      <c r="Q269" s="39"/>
      <c r="R269" s="39"/>
      <c r="S269" s="39"/>
      <c r="T269" s="39"/>
      <c r="U269" s="39"/>
      <c r="V269" s="39"/>
      <c r="W269" s="39"/>
      <c r="X269" s="39"/>
      <c r="Y269" s="39"/>
    </row>
    <row r="270" spans="1:25" ht="63" customHeight="1" x14ac:dyDescent="0.25">
      <c r="A270" s="28">
        <v>269</v>
      </c>
      <c r="B270" s="30" t="s">
        <v>28</v>
      </c>
      <c r="C270" s="30" t="s">
        <v>41</v>
      </c>
      <c r="D270" s="32" t="s">
        <v>723</v>
      </c>
      <c r="E270" s="334" t="s">
        <v>58</v>
      </c>
      <c r="F270" s="335" t="s">
        <v>59</v>
      </c>
      <c r="G270" s="335" t="s">
        <v>725</v>
      </c>
      <c r="H270" s="339" t="s">
        <v>24</v>
      </c>
      <c r="I270" s="41"/>
      <c r="J270" s="32"/>
      <c r="K270" s="39"/>
      <c r="L270" s="58"/>
      <c r="M270" s="39"/>
      <c r="N270" s="39"/>
      <c r="O270" s="39"/>
      <c r="P270" s="39"/>
      <c r="Q270" s="39"/>
      <c r="R270" s="39"/>
      <c r="S270" s="39"/>
      <c r="T270" s="39"/>
      <c r="U270" s="39"/>
      <c r="V270" s="39"/>
      <c r="W270" s="39"/>
      <c r="X270" s="39"/>
      <c r="Y270" s="39"/>
    </row>
    <row r="271" spans="1:25" ht="110.25" customHeight="1" x14ac:dyDescent="0.25">
      <c r="A271" s="28">
        <v>270</v>
      </c>
      <c r="B271" s="30" t="s">
        <v>28</v>
      </c>
      <c r="C271" s="30" t="s">
        <v>41</v>
      </c>
      <c r="D271" s="32" t="s">
        <v>726</v>
      </c>
      <c r="E271" s="334" t="s">
        <v>58</v>
      </c>
      <c r="F271" s="321" t="s">
        <v>621</v>
      </c>
      <c r="G271" s="335" t="s">
        <v>725</v>
      </c>
      <c r="H271" s="339" t="s">
        <v>24</v>
      </c>
      <c r="I271" s="41"/>
      <c r="J271" s="32"/>
      <c r="K271" s="39"/>
      <c r="L271" s="58"/>
      <c r="M271" s="39"/>
      <c r="N271" s="39"/>
      <c r="O271" s="39"/>
      <c r="P271" s="39"/>
      <c r="Q271" s="39"/>
      <c r="R271" s="39"/>
      <c r="S271" s="39"/>
      <c r="T271" s="39"/>
      <c r="U271" s="39"/>
      <c r="V271" s="39"/>
      <c r="W271" s="39"/>
      <c r="X271" s="39"/>
      <c r="Y271" s="39"/>
    </row>
    <row r="272" spans="1:25" ht="31.5" customHeight="1" x14ac:dyDescent="0.25">
      <c r="A272" s="28">
        <v>271</v>
      </c>
      <c r="B272" s="30" t="s">
        <v>28</v>
      </c>
      <c r="C272" s="30" t="s">
        <v>41</v>
      </c>
      <c r="D272" s="32" t="s">
        <v>786</v>
      </c>
      <c r="E272" s="334" t="s">
        <v>58</v>
      </c>
      <c r="F272" s="335" t="s">
        <v>59</v>
      </c>
      <c r="G272" s="335" t="s">
        <v>729</v>
      </c>
      <c r="H272" s="339" t="s">
        <v>24</v>
      </c>
      <c r="I272" s="41"/>
      <c r="J272" s="32"/>
      <c r="K272" s="39"/>
      <c r="L272" s="58"/>
      <c r="M272" s="39"/>
      <c r="N272" s="39"/>
      <c r="O272" s="39"/>
      <c r="P272" s="39"/>
      <c r="Q272" s="39"/>
      <c r="R272" s="39"/>
      <c r="S272" s="39"/>
      <c r="T272" s="39"/>
      <c r="U272" s="39"/>
      <c r="V272" s="39"/>
      <c r="W272" s="39"/>
      <c r="X272" s="39"/>
      <c r="Y272" s="39"/>
    </row>
    <row r="273" spans="1:25" ht="15.75" customHeight="1" x14ac:dyDescent="0.25">
      <c r="A273" s="69">
        <v>272</v>
      </c>
      <c r="B273" s="70" t="s">
        <v>28</v>
      </c>
      <c r="C273" s="70" t="s">
        <v>41</v>
      </c>
      <c r="D273" s="71" t="s">
        <v>787</v>
      </c>
      <c r="E273" s="341" t="s">
        <v>21</v>
      </c>
      <c r="F273" s="343" t="s">
        <v>731</v>
      </c>
      <c r="G273" s="343" t="s">
        <v>729</v>
      </c>
      <c r="H273" s="339" t="s">
        <v>732</v>
      </c>
      <c r="I273" s="41" t="s">
        <v>734</v>
      </c>
      <c r="J273" s="32"/>
      <c r="K273" s="39"/>
      <c r="L273" s="58"/>
      <c r="M273" s="39"/>
      <c r="N273" s="39"/>
      <c r="O273" s="39"/>
      <c r="P273" s="39"/>
      <c r="Q273" s="39"/>
      <c r="R273" s="39"/>
      <c r="S273" s="39"/>
      <c r="T273" s="39"/>
      <c r="U273" s="39"/>
      <c r="V273" s="39"/>
      <c r="W273" s="39"/>
      <c r="X273" s="39"/>
      <c r="Y273" s="39"/>
    </row>
    <row r="274" spans="1:25" ht="31.5" customHeight="1" x14ac:dyDescent="0.25">
      <c r="A274" s="28">
        <v>273</v>
      </c>
      <c r="B274" s="30" t="s">
        <v>28</v>
      </c>
      <c r="C274" s="30" t="s">
        <v>41</v>
      </c>
      <c r="D274" s="32" t="s">
        <v>788</v>
      </c>
      <c r="E274" s="334" t="s">
        <v>167</v>
      </c>
      <c r="F274" s="321" t="s">
        <v>738</v>
      </c>
      <c r="G274" s="321" t="s">
        <v>729</v>
      </c>
      <c r="H274" s="342" t="s">
        <v>176</v>
      </c>
      <c r="I274" s="41"/>
      <c r="J274" s="72" t="s">
        <v>366</v>
      </c>
      <c r="K274" s="36" t="s">
        <v>371</v>
      </c>
      <c r="L274" s="58" t="s">
        <v>395</v>
      </c>
      <c r="M274" s="51"/>
      <c r="N274" s="39"/>
      <c r="O274" s="39"/>
      <c r="P274" s="37" t="s">
        <v>4780</v>
      </c>
      <c r="Q274" s="39"/>
      <c r="R274" s="39"/>
      <c r="S274" s="39"/>
      <c r="T274" s="39"/>
      <c r="U274" s="39"/>
      <c r="V274" s="39"/>
      <c r="W274" s="39"/>
      <c r="X274" s="39"/>
      <c r="Y274" s="39"/>
    </row>
    <row r="275" spans="1:25" ht="126" customHeight="1" x14ac:dyDescent="0.25">
      <c r="A275" s="27">
        <v>274</v>
      </c>
      <c r="B275" s="29" t="s">
        <v>28</v>
      </c>
      <c r="C275" s="29" t="s">
        <v>41</v>
      </c>
      <c r="D275" s="31" t="s">
        <v>792</v>
      </c>
      <c r="E275" s="337" t="s">
        <v>58</v>
      </c>
      <c r="F275" s="338" t="s">
        <v>635</v>
      </c>
      <c r="G275" s="338" t="s">
        <v>729</v>
      </c>
      <c r="H275" s="339" t="s">
        <v>24</v>
      </c>
      <c r="I275" s="41"/>
      <c r="J275" s="32"/>
      <c r="K275" s="39"/>
      <c r="L275" s="39"/>
      <c r="M275" s="39"/>
      <c r="N275" s="39"/>
      <c r="O275" s="39"/>
      <c r="P275" s="39"/>
      <c r="Q275" s="39"/>
      <c r="R275" s="39"/>
      <c r="S275" s="39"/>
      <c r="T275" s="39"/>
      <c r="U275" s="39"/>
      <c r="V275" s="39"/>
      <c r="W275" s="39"/>
      <c r="X275" s="39"/>
      <c r="Y275" s="39"/>
    </row>
    <row r="276" spans="1:25" ht="31.5" customHeight="1" x14ac:dyDescent="0.25">
      <c r="A276" s="28">
        <v>275</v>
      </c>
      <c r="B276" s="30" t="s">
        <v>28</v>
      </c>
      <c r="C276" s="30" t="s">
        <v>41</v>
      </c>
      <c r="D276" s="32" t="s">
        <v>742</v>
      </c>
      <c r="E276" s="334" t="s">
        <v>58</v>
      </c>
      <c r="F276" s="335" t="s">
        <v>59</v>
      </c>
      <c r="G276" s="335" t="s">
        <v>743</v>
      </c>
      <c r="H276" s="339" t="s">
        <v>24</v>
      </c>
      <c r="I276" s="41"/>
      <c r="J276" s="32"/>
      <c r="K276" s="39"/>
      <c r="L276" s="39"/>
      <c r="M276" s="39"/>
      <c r="N276" s="39"/>
      <c r="O276" s="39"/>
      <c r="P276" s="39"/>
      <c r="Q276" s="39"/>
      <c r="R276" s="39"/>
      <c r="S276" s="39"/>
      <c r="T276" s="39"/>
      <c r="U276" s="39"/>
      <c r="V276" s="39"/>
      <c r="W276" s="39"/>
      <c r="X276" s="39"/>
      <c r="Y276" s="39"/>
    </row>
    <row r="277" spans="1:25" ht="31.5" customHeight="1" x14ac:dyDescent="0.25">
      <c r="A277" s="28">
        <v>276</v>
      </c>
      <c r="B277" s="30" t="s">
        <v>28</v>
      </c>
      <c r="C277" s="30" t="s">
        <v>41</v>
      </c>
      <c r="D277" s="32" t="s">
        <v>745</v>
      </c>
      <c r="E277" s="334" t="s">
        <v>58</v>
      </c>
      <c r="F277" s="335" t="s">
        <v>59</v>
      </c>
      <c r="G277" s="335" t="s">
        <v>747</v>
      </c>
      <c r="H277" s="339" t="s">
        <v>24</v>
      </c>
      <c r="I277" s="41"/>
      <c r="J277" s="32"/>
      <c r="K277" s="39"/>
      <c r="L277" s="39"/>
      <c r="M277" s="39"/>
      <c r="N277" s="39"/>
      <c r="O277" s="39"/>
      <c r="P277" s="39"/>
      <c r="Q277" s="39"/>
      <c r="R277" s="39"/>
      <c r="S277" s="39"/>
      <c r="T277" s="39"/>
      <c r="U277" s="39"/>
      <c r="V277" s="39"/>
      <c r="W277" s="39"/>
      <c r="X277" s="39"/>
      <c r="Y277" s="39"/>
    </row>
    <row r="278" spans="1:25" ht="31.5" customHeight="1" x14ac:dyDescent="0.25">
      <c r="A278" s="28">
        <v>277</v>
      </c>
      <c r="B278" s="30" t="s">
        <v>28</v>
      </c>
      <c r="C278" s="30" t="s">
        <v>41</v>
      </c>
      <c r="D278" s="32" t="s">
        <v>748</v>
      </c>
      <c r="E278" s="334" t="s">
        <v>58</v>
      </c>
      <c r="F278" s="335" t="s">
        <v>59</v>
      </c>
      <c r="G278" s="335" t="s">
        <v>749</v>
      </c>
      <c r="H278" s="339" t="s">
        <v>24</v>
      </c>
      <c r="I278" s="41"/>
      <c r="J278" s="32"/>
      <c r="K278" s="39"/>
      <c r="L278" s="39"/>
      <c r="M278" s="39"/>
      <c r="N278" s="39"/>
      <c r="O278" s="39"/>
      <c r="P278" s="39"/>
      <c r="Q278" s="39"/>
      <c r="R278" s="39"/>
      <c r="S278" s="39"/>
      <c r="T278" s="39"/>
      <c r="U278" s="39"/>
      <c r="V278" s="39"/>
      <c r="W278" s="39"/>
      <c r="X278" s="39"/>
      <c r="Y278" s="39"/>
    </row>
    <row r="279" spans="1:25" ht="31.5" customHeight="1" x14ac:dyDescent="0.25">
      <c r="A279" s="28">
        <v>278</v>
      </c>
      <c r="B279" s="30" t="s">
        <v>28</v>
      </c>
      <c r="C279" s="30" t="s">
        <v>41</v>
      </c>
      <c r="D279" s="32" t="s">
        <v>751</v>
      </c>
      <c r="E279" s="334" t="s">
        <v>58</v>
      </c>
      <c r="F279" s="335" t="s">
        <v>59</v>
      </c>
      <c r="G279" s="335" t="s">
        <v>752</v>
      </c>
      <c r="H279" s="339" t="s">
        <v>24</v>
      </c>
      <c r="I279" s="41"/>
      <c r="J279" s="32"/>
      <c r="K279" s="39"/>
      <c r="L279" s="39"/>
      <c r="M279" s="39"/>
      <c r="N279" s="39"/>
      <c r="O279" s="39"/>
      <c r="P279" s="39"/>
      <c r="Q279" s="39"/>
      <c r="R279" s="39"/>
      <c r="S279" s="39"/>
      <c r="T279" s="39"/>
      <c r="U279" s="39"/>
      <c r="V279" s="39"/>
      <c r="W279" s="39"/>
      <c r="X279" s="39"/>
      <c r="Y279" s="39"/>
    </row>
    <row r="280" spans="1:25" ht="31.5" customHeight="1" x14ac:dyDescent="0.25">
      <c r="A280" s="28">
        <v>279</v>
      </c>
      <c r="B280" s="30" t="s">
        <v>28</v>
      </c>
      <c r="C280" s="30" t="s">
        <v>41</v>
      </c>
      <c r="D280" s="32" t="s">
        <v>754</v>
      </c>
      <c r="E280" s="334" t="s">
        <v>58</v>
      </c>
      <c r="F280" s="335" t="s">
        <v>59</v>
      </c>
      <c r="G280" s="335" t="s">
        <v>755</v>
      </c>
      <c r="H280" s="339" t="s">
        <v>24</v>
      </c>
      <c r="I280" s="41"/>
      <c r="J280" s="32"/>
      <c r="K280" s="39"/>
      <c r="L280" s="39"/>
      <c r="M280" s="39"/>
      <c r="N280" s="39"/>
      <c r="O280" s="39"/>
      <c r="P280" s="39"/>
      <c r="Q280" s="39"/>
      <c r="R280" s="39"/>
      <c r="S280" s="39"/>
      <c r="T280" s="39"/>
      <c r="U280" s="39"/>
      <c r="V280" s="39"/>
      <c r="W280" s="39"/>
      <c r="X280" s="39"/>
      <c r="Y280" s="39"/>
    </row>
    <row r="281" spans="1:25" ht="31.5" customHeight="1" x14ac:dyDescent="0.25">
      <c r="A281" s="28">
        <v>280</v>
      </c>
      <c r="B281" s="30" t="s">
        <v>28</v>
      </c>
      <c r="C281" s="30" t="s">
        <v>41</v>
      </c>
      <c r="D281" s="32" t="s">
        <v>757</v>
      </c>
      <c r="E281" s="334" t="s">
        <v>58</v>
      </c>
      <c r="F281" s="335" t="s">
        <v>59</v>
      </c>
      <c r="G281" s="335" t="s">
        <v>758</v>
      </c>
      <c r="H281" s="339" t="s">
        <v>24</v>
      </c>
      <c r="I281" s="41"/>
      <c r="J281" s="32"/>
      <c r="K281" s="39"/>
      <c r="L281" s="39"/>
      <c r="M281" s="39"/>
      <c r="N281" s="39"/>
      <c r="O281" s="39"/>
      <c r="P281" s="39"/>
      <c r="Q281" s="39"/>
      <c r="R281" s="39"/>
      <c r="S281" s="39"/>
      <c r="T281" s="39"/>
      <c r="U281" s="39"/>
      <c r="V281" s="39"/>
      <c r="W281" s="39"/>
      <c r="X281" s="39"/>
      <c r="Y281" s="39"/>
    </row>
    <row r="282" spans="1:25" ht="31.5" customHeight="1" x14ac:dyDescent="0.25">
      <c r="A282" s="28">
        <v>281</v>
      </c>
      <c r="B282" s="30" t="s">
        <v>28</v>
      </c>
      <c r="C282" s="30" t="s">
        <v>41</v>
      </c>
      <c r="D282" s="32" t="s">
        <v>811</v>
      </c>
      <c r="E282" s="334" t="s">
        <v>58</v>
      </c>
      <c r="F282" s="335" t="s">
        <v>59</v>
      </c>
      <c r="G282" s="335" t="s">
        <v>760</v>
      </c>
      <c r="H282" s="339" t="s">
        <v>24</v>
      </c>
      <c r="I282" s="41"/>
      <c r="J282" s="32"/>
      <c r="K282" s="39"/>
      <c r="L282" s="39"/>
      <c r="M282" s="39"/>
      <c r="N282" s="39"/>
      <c r="O282" s="39"/>
      <c r="P282" s="39"/>
      <c r="Q282" s="39"/>
      <c r="R282" s="39"/>
      <c r="S282" s="39"/>
      <c r="T282" s="39"/>
      <c r="U282" s="39"/>
      <c r="V282" s="39"/>
      <c r="W282" s="39"/>
      <c r="X282" s="39"/>
      <c r="Y282" s="39"/>
    </row>
    <row r="283" spans="1:25" ht="31.5" customHeight="1" x14ac:dyDescent="0.25">
      <c r="A283" s="28">
        <v>282</v>
      </c>
      <c r="B283" s="30" t="s">
        <v>28</v>
      </c>
      <c r="C283" s="30" t="s">
        <v>41</v>
      </c>
      <c r="D283" s="32" t="s">
        <v>812</v>
      </c>
      <c r="E283" s="334" t="s">
        <v>21</v>
      </c>
      <c r="F283" s="321" t="s">
        <v>763</v>
      </c>
      <c r="G283" s="335" t="s">
        <v>760</v>
      </c>
      <c r="H283" s="339" t="s">
        <v>24</v>
      </c>
      <c r="I283" s="41"/>
      <c r="J283" s="32"/>
      <c r="K283" s="39"/>
      <c r="L283" s="39"/>
      <c r="M283" s="39"/>
      <c r="N283" s="39"/>
      <c r="O283" s="39"/>
      <c r="P283" s="39"/>
      <c r="Q283" s="39"/>
      <c r="R283" s="39"/>
      <c r="S283" s="39"/>
      <c r="T283" s="39"/>
      <c r="U283" s="39"/>
      <c r="V283" s="39"/>
      <c r="W283" s="39"/>
      <c r="X283" s="39"/>
      <c r="Y283" s="39"/>
    </row>
    <row r="284" spans="1:25" ht="31.5" customHeight="1" x14ac:dyDescent="0.25">
      <c r="A284" s="28">
        <v>283</v>
      </c>
      <c r="B284" s="30" t="s">
        <v>28</v>
      </c>
      <c r="C284" s="30" t="s">
        <v>41</v>
      </c>
      <c r="D284" s="32" t="s">
        <v>816</v>
      </c>
      <c r="E284" s="334" t="s">
        <v>58</v>
      </c>
      <c r="F284" s="335" t="s">
        <v>59</v>
      </c>
      <c r="G284" s="335" t="s">
        <v>760</v>
      </c>
      <c r="H284" s="339" t="s">
        <v>24</v>
      </c>
      <c r="I284" s="41"/>
      <c r="J284" s="32"/>
      <c r="K284" s="39"/>
      <c r="L284" s="39"/>
      <c r="M284" s="39"/>
      <c r="N284" s="39"/>
      <c r="O284" s="39"/>
      <c r="P284" s="39"/>
      <c r="Q284" s="39"/>
      <c r="R284" s="39"/>
      <c r="S284" s="39"/>
      <c r="T284" s="39"/>
      <c r="U284" s="39"/>
      <c r="V284" s="39"/>
      <c r="W284" s="39"/>
      <c r="X284" s="39"/>
      <c r="Y284" s="39"/>
    </row>
    <row r="285" spans="1:25" ht="31.5" customHeight="1" x14ac:dyDescent="0.25">
      <c r="A285" s="28">
        <v>284</v>
      </c>
      <c r="B285" s="30" t="s">
        <v>28</v>
      </c>
      <c r="C285" s="30" t="s">
        <v>41</v>
      </c>
      <c r="D285" s="32" t="s">
        <v>820</v>
      </c>
      <c r="E285" s="334" t="s">
        <v>58</v>
      </c>
      <c r="F285" s="335" t="s">
        <v>59</v>
      </c>
      <c r="G285" s="335" t="s">
        <v>760</v>
      </c>
      <c r="H285" s="339" t="s">
        <v>24</v>
      </c>
      <c r="I285" s="41"/>
      <c r="J285" s="32"/>
      <c r="K285" s="39"/>
      <c r="L285" s="39"/>
      <c r="M285" s="39"/>
      <c r="N285" s="39"/>
      <c r="O285" s="39"/>
      <c r="P285" s="39"/>
      <c r="Q285" s="39"/>
      <c r="R285" s="39"/>
      <c r="S285" s="39"/>
      <c r="T285" s="39"/>
      <c r="U285" s="39"/>
      <c r="V285" s="39"/>
      <c r="W285" s="39"/>
      <c r="X285" s="39"/>
      <c r="Y285" s="39"/>
    </row>
    <row r="286" spans="1:25" ht="47.25" customHeight="1" x14ac:dyDescent="0.25">
      <c r="A286" s="28">
        <v>285</v>
      </c>
      <c r="B286" s="30" t="s">
        <v>28</v>
      </c>
      <c r="C286" s="30" t="s">
        <v>41</v>
      </c>
      <c r="D286" s="32" t="s">
        <v>822</v>
      </c>
      <c r="E286" s="334" t="s">
        <v>58</v>
      </c>
      <c r="F286" s="321" t="s">
        <v>768</v>
      </c>
      <c r="G286" s="335" t="s">
        <v>760</v>
      </c>
      <c r="H286" s="339" t="s">
        <v>24</v>
      </c>
      <c r="I286" s="41"/>
      <c r="J286" s="32"/>
      <c r="K286" s="39"/>
      <c r="L286" s="39"/>
      <c r="M286" s="39"/>
      <c r="N286" s="39"/>
      <c r="O286" s="39"/>
      <c r="P286" s="39"/>
      <c r="Q286" s="39"/>
      <c r="R286" s="39"/>
      <c r="S286" s="39"/>
      <c r="T286" s="39"/>
      <c r="U286" s="39"/>
      <c r="V286" s="39"/>
      <c r="W286" s="39"/>
      <c r="X286" s="39"/>
      <c r="Y286" s="39"/>
    </row>
    <row r="287" spans="1:25" ht="31.5" customHeight="1" x14ac:dyDescent="0.25">
      <c r="A287" s="28">
        <v>286</v>
      </c>
      <c r="B287" s="30" t="s">
        <v>28</v>
      </c>
      <c r="C287" s="30" t="s">
        <v>41</v>
      </c>
      <c r="D287" s="32" t="s">
        <v>827</v>
      </c>
      <c r="E287" s="334" t="s">
        <v>58</v>
      </c>
      <c r="F287" s="321" t="s">
        <v>771</v>
      </c>
      <c r="G287" s="335" t="s">
        <v>760</v>
      </c>
      <c r="H287" s="339" t="s">
        <v>24</v>
      </c>
      <c r="I287" s="41"/>
      <c r="J287" s="32"/>
      <c r="K287" s="39"/>
      <c r="L287" s="39"/>
      <c r="M287" s="39"/>
      <c r="N287" s="39"/>
      <c r="O287" s="39"/>
      <c r="P287" s="39"/>
      <c r="Q287" s="39"/>
      <c r="R287" s="39"/>
      <c r="S287" s="39"/>
      <c r="T287" s="39"/>
      <c r="U287" s="39"/>
      <c r="V287" s="39"/>
      <c r="W287" s="39"/>
      <c r="X287" s="39"/>
      <c r="Y287" s="39"/>
    </row>
    <row r="288" spans="1:25" ht="330.75" hidden="1" customHeight="1" x14ac:dyDescent="0.25">
      <c r="A288" s="28">
        <v>287</v>
      </c>
      <c r="B288" s="30" t="s">
        <v>28</v>
      </c>
      <c r="C288" s="30" t="s">
        <v>19</v>
      </c>
      <c r="D288" s="32" t="s">
        <v>774</v>
      </c>
      <c r="E288" s="334" t="s">
        <v>58</v>
      </c>
      <c r="F288" s="321" t="s">
        <v>775</v>
      </c>
      <c r="G288" s="321" t="s">
        <v>23</v>
      </c>
      <c r="H288" s="339" t="s">
        <v>24</v>
      </c>
      <c r="I288" s="41"/>
      <c r="J288" s="32"/>
      <c r="K288" s="39"/>
      <c r="L288" s="39"/>
      <c r="M288" s="39"/>
      <c r="N288" s="39"/>
      <c r="O288" s="39"/>
      <c r="P288" s="39"/>
      <c r="Q288" s="39"/>
      <c r="R288" s="39"/>
      <c r="S288" s="39"/>
      <c r="T288" s="39"/>
      <c r="U288" s="39"/>
      <c r="V288" s="39"/>
      <c r="W288" s="39"/>
      <c r="X288" s="39"/>
      <c r="Y288" s="39"/>
    </row>
    <row r="289" spans="1:25" ht="63" hidden="1" customHeight="1" x14ac:dyDescent="0.25">
      <c r="A289" s="28">
        <v>288</v>
      </c>
      <c r="B289" s="30" t="s">
        <v>28</v>
      </c>
      <c r="C289" s="30" t="s">
        <v>19</v>
      </c>
      <c r="D289" s="32" t="s">
        <v>777</v>
      </c>
      <c r="E289" s="334" t="s">
        <v>21</v>
      </c>
      <c r="F289" s="321" t="s">
        <v>778</v>
      </c>
      <c r="G289" s="321" t="s">
        <v>23</v>
      </c>
      <c r="H289" s="339" t="s">
        <v>46</v>
      </c>
      <c r="I289" s="41"/>
      <c r="J289" s="32"/>
      <c r="K289" s="39"/>
      <c r="L289" s="39"/>
      <c r="M289" s="39"/>
      <c r="N289" s="39"/>
      <c r="O289" s="39"/>
      <c r="P289" s="39"/>
      <c r="Q289" s="39"/>
      <c r="R289" s="39"/>
      <c r="S289" s="39"/>
      <c r="T289" s="39"/>
      <c r="U289" s="39"/>
      <c r="V289" s="39"/>
      <c r="W289" s="39"/>
      <c r="X289" s="39"/>
      <c r="Y289" s="39"/>
    </row>
    <row r="290" spans="1:25" ht="63" hidden="1" customHeight="1" x14ac:dyDescent="0.25">
      <c r="A290" s="28">
        <v>289</v>
      </c>
      <c r="B290" s="30" t="s">
        <v>28</v>
      </c>
      <c r="C290" s="30" t="s">
        <v>19</v>
      </c>
      <c r="D290" s="32" t="s">
        <v>780</v>
      </c>
      <c r="E290" s="334" t="s">
        <v>21</v>
      </c>
      <c r="F290" s="321" t="s">
        <v>781</v>
      </c>
      <c r="G290" s="321" t="s">
        <v>782</v>
      </c>
      <c r="H290" s="339" t="s">
        <v>46</v>
      </c>
      <c r="I290" s="41"/>
      <c r="J290" s="32"/>
      <c r="K290" s="39"/>
      <c r="L290" s="39"/>
      <c r="M290" s="39"/>
      <c r="N290" s="39"/>
      <c r="O290" s="39"/>
      <c r="P290" s="39"/>
      <c r="Q290" s="39"/>
      <c r="R290" s="39"/>
      <c r="S290" s="39"/>
      <c r="T290" s="39"/>
      <c r="U290" s="39"/>
      <c r="V290" s="39"/>
      <c r="W290" s="39"/>
      <c r="X290" s="39"/>
      <c r="Y290" s="39"/>
    </row>
    <row r="291" spans="1:25" ht="63" hidden="1" customHeight="1" x14ac:dyDescent="0.25">
      <c r="A291" s="28">
        <v>290</v>
      </c>
      <c r="B291" s="30" t="s">
        <v>28</v>
      </c>
      <c r="C291" s="30" t="s">
        <v>19</v>
      </c>
      <c r="D291" s="32" t="s">
        <v>783</v>
      </c>
      <c r="E291" s="334" t="s">
        <v>21</v>
      </c>
      <c r="F291" s="321" t="s">
        <v>781</v>
      </c>
      <c r="G291" s="321" t="s">
        <v>782</v>
      </c>
      <c r="H291" s="339" t="s">
        <v>46</v>
      </c>
      <c r="I291" s="41"/>
      <c r="J291" s="32"/>
      <c r="K291" s="39"/>
      <c r="L291" s="39"/>
      <c r="M291" s="39"/>
      <c r="N291" s="39"/>
      <c r="O291" s="39"/>
      <c r="P291" s="39"/>
      <c r="Q291" s="39"/>
      <c r="R291" s="39"/>
      <c r="S291" s="39"/>
      <c r="T291" s="39"/>
      <c r="U291" s="39"/>
      <c r="V291" s="39"/>
      <c r="W291" s="39"/>
      <c r="X291" s="39"/>
      <c r="Y291" s="39"/>
    </row>
    <row r="292" spans="1:25" ht="63" hidden="1" customHeight="1" x14ac:dyDescent="0.25">
      <c r="A292" s="28">
        <v>291</v>
      </c>
      <c r="B292" s="30" t="s">
        <v>28</v>
      </c>
      <c r="C292" s="30" t="s">
        <v>19</v>
      </c>
      <c r="D292" s="32" t="s">
        <v>784</v>
      </c>
      <c r="E292" s="334" t="s">
        <v>21</v>
      </c>
      <c r="F292" s="321" t="s">
        <v>781</v>
      </c>
      <c r="G292" s="321" t="s">
        <v>782</v>
      </c>
      <c r="H292" s="339" t="s">
        <v>46</v>
      </c>
      <c r="I292" s="41"/>
      <c r="J292" s="32"/>
      <c r="K292" s="39"/>
      <c r="L292" s="39"/>
      <c r="M292" s="39"/>
      <c r="N292" s="39"/>
      <c r="O292" s="39"/>
      <c r="P292" s="39"/>
      <c r="Q292" s="39"/>
      <c r="R292" s="39"/>
      <c r="S292" s="39"/>
      <c r="T292" s="39"/>
      <c r="U292" s="39"/>
      <c r="V292" s="39"/>
      <c r="W292" s="39"/>
      <c r="X292" s="39"/>
      <c r="Y292" s="39"/>
    </row>
    <row r="293" spans="1:25" ht="31.5" hidden="1" customHeight="1" x14ac:dyDescent="0.25">
      <c r="A293" s="28">
        <v>292</v>
      </c>
      <c r="B293" s="30" t="s">
        <v>28</v>
      </c>
      <c r="C293" s="30" t="s">
        <v>19</v>
      </c>
      <c r="D293" s="94" t="s">
        <v>839</v>
      </c>
      <c r="E293" s="334" t="s">
        <v>21</v>
      </c>
      <c r="F293" s="321" t="s">
        <v>789</v>
      </c>
      <c r="G293" s="321" t="s">
        <v>790</v>
      </c>
      <c r="H293" s="339" t="s">
        <v>791</v>
      </c>
      <c r="I293" s="41"/>
      <c r="J293" s="94"/>
      <c r="K293" s="39"/>
      <c r="L293" s="39"/>
      <c r="M293" s="39"/>
      <c r="N293" s="39"/>
      <c r="O293" s="39"/>
      <c r="P293" s="39"/>
      <c r="Q293" s="39"/>
      <c r="R293" s="39"/>
      <c r="S293" s="39"/>
      <c r="T293" s="39"/>
      <c r="U293" s="39"/>
      <c r="V293" s="39"/>
      <c r="W293" s="39"/>
      <c r="X293" s="39"/>
      <c r="Y293" s="39"/>
    </row>
    <row r="294" spans="1:25" ht="47.25" hidden="1" customHeight="1" x14ac:dyDescent="0.25">
      <c r="A294" s="28">
        <v>293</v>
      </c>
      <c r="B294" s="30" t="s">
        <v>28</v>
      </c>
      <c r="C294" s="30" t="s">
        <v>19</v>
      </c>
      <c r="D294" s="94" t="s">
        <v>841</v>
      </c>
      <c r="E294" s="334" t="s">
        <v>106</v>
      </c>
      <c r="F294" s="321" t="s">
        <v>794</v>
      </c>
      <c r="G294" s="321" t="s">
        <v>795</v>
      </c>
      <c r="H294" s="339" t="s">
        <v>24</v>
      </c>
      <c r="I294" s="41"/>
      <c r="J294" s="94"/>
      <c r="K294" s="39"/>
      <c r="L294" s="39"/>
      <c r="M294" s="39"/>
      <c r="N294" s="39"/>
      <c r="O294" s="39"/>
      <c r="P294" s="39"/>
      <c r="Q294" s="39"/>
      <c r="R294" s="39"/>
      <c r="S294" s="39"/>
      <c r="T294" s="39"/>
      <c r="U294" s="39"/>
      <c r="V294" s="39"/>
      <c r="W294" s="39"/>
      <c r="X294" s="39"/>
      <c r="Y294" s="39"/>
    </row>
    <row r="295" spans="1:25" ht="47.25" hidden="1" customHeight="1" x14ac:dyDescent="0.25">
      <c r="A295" s="28">
        <v>294</v>
      </c>
      <c r="B295" s="30" t="s">
        <v>28</v>
      </c>
      <c r="C295" s="30" t="s">
        <v>19</v>
      </c>
      <c r="D295" s="32" t="s">
        <v>844</v>
      </c>
      <c r="E295" s="334" t="s">
        <v>21</v>
      </c>
      <c r="F295" s="321" t="s">
        <v>797</v>
      </c>
      <c r="G295" s="321" t="s">
        <v>798</v>
      </c>
      <c r="H295" s="339" t="s">
        <v>46</v>
      </c>
      <c r="I295" s="41"/>
      <c r="J295" s="32"/>
      <c r="K295" s="39"/>
      <c r="L295" s="39"/>
      <c r="M295" s="39"/>
      <c r="N295" s="39"/>
      <c r="O295" s="39"/>
      <c r="P295" s="39"/>
      <c r="Q295" s="39"/>
      <c r="R295" s="39"/>
      <c r="S295" s="39"/>
      <c r="T295" s="39"/>
      <c r="U295" s="39"/>
      <c r="V295" s="39"/>
      <c r="W295" s="39"/>
      <c r="X295" s="39"/>
      <c r="Y295" s="39"/>
    </row>
    <row r="296" spans="1:25" ht="78.75" hidden="1" customHeight="1" x14ac:dyDescent="0.25">
      <c r="A296" s="28">
        <v>295</v>
      </c>
      <c r="B296" s="30" t="s">
        <v>28</v>
      </c>
      <c r="C296" s="30" t="s">
        <v>19</v>
      </c>
      <c r="D296" s="32" t="s">
        <v>848</v>
      </c>
      <c r="E296" s="334" t="s">
        <v>21</v>
      </c>
      <c r="F296" s="321" t="s">
        <v>801</v>
      </c>
      <c r="G296" s="321" t="s">
        <v>802</v>
      </c>
      <c r="H296" s="339" t="s">
        <v>803</v>
      </c>
      <c r="I296" s="41"/>
      <c r="J296" s="32"/>
      <c r="K296" s="39"/>
      <c r="L296" s="39"/>
      <c r="M296" s="39"/>
      <c r="N296" s="39"/>
      <c r="O296" s="39"/>
      <c r="P296" s="39"/>
      <c r="Q296" s="39"/>
      <c r="R296" s="39"/>
      <c r="S296" s="39"/>
      <c r="T296" s="39"/>
      <c r="U296" s="39"/>
      <c r="V296" s="39"/>
      <c r="W296" s="39"/>
      <c r="X296" s="39"/>
      <c r="Y296" s="39"/>
    </row>
    <row r="297" spans="1:25" ht="47.25" hidden="1" customHeight="1" x14ac:dyDescent="0.25">
      <c r="A297" s="28">
        <v>296</v>
      </c>
      <c r="B297" s="30" t="s">
        <v>28</v>
      </c>
      <c r="C297" s="30" t="s">
        <v>19</v>
      </c>
      <c r="D297" s="32" t="s">
        <v>852</v>
      </c>
      <c r="E297" s="334" t="s">
        <v>58</v>
      </c>
      <c r="F297" s="321" t="s">
        <v>806</v>
      </c>
      <c r="G297" s="321" t="s">
        <v>23</v>
      </c>
      <c r="H297" s="339" t="s">
        <v>807</v>
      </c>
      <c r="I297" s="41"/>
      <c r="J297" s="32"/>
      <c r="K297" s="39"/>
      <c r="L297" s="39"/>
      <c r="M297" s="39"/>
      <c r="N297" s="39"/>
      <c r="O297" s="39"/>
      <c r="P297" s="39"/>
      <c r="Q297" s="39"/>
      <c r="R297" s="39"/>
      <c r="S297" s="39"/>
      <c r="T297" s="39"/>
      <c r="U297" s="39"/>
      <c r="V297" s="39"/>
      <c r="W297" s="39"/>
      <c r="X297" s="39"/>
      <c r="Y297" s="39"/>
    </row>
    <row r="298" spans="1:25" ht="78.75" hidden="1" customHeight="1" x14ac:dyDescent="0.25">
      <c r="A298" s="28">
        <v>297</v>
      </c>
      <c r="B298" s="30" t="s">
        <v>28</v>
      </c>
      <c r="C298" s="30" t="s">
        <v>19</v>
      </c>
      <c r="D298" s="32" t="s">
        <v>808</v>
      </c>
      <c r="E298" s="334" t="s">
        <v>58</v>
      </c>
      <c r="F298" s="321" t="s">
        <v>810</v>
      </c>
      <c r="G298" s="321" t="s">
        <v>23</v>
      </c>
      <c r="H298" s="339" t="s">
        <v>24</v>
      </c>
      <c r="I298" s="41"/>
      <c r="J298" s="32"/>
      <c r="K298" s="39"/>
      <c r="L298" s="39"/>
      <c r="M298" s="39"/>
      <c r="N298" s="39"/>
      <c r="O298" s="39"/>
      <c r="P298" s="39"/>
      <c r="Q298" s="39"/>
      <c r="R298" s="39"/>
      <c r="S298" s="39"/>
      <c r="T298" s="39"/>
      <c r="U298" s="39"/>
      <c r="V298" s="39"/>
      <c r="W298" s="39"/>
      <c r="X298" s="39"/>
      <c r="Y298" s="39"/>
    </row>
    <row r="299" spans="1:25" ht="31.5" hidden="1" customHeight="1" x14ac:dyDescent="0.25">
      <c r="A299" s="28">
        <v>298</v>
      </c>
      <c r="B299" s="30" t="s">
        <v>28</v>
      </c>
      <c r="C299" s="30" t="s">
        <v>19</v>
      </c>
      <c r="D299" s="32" t="s">
        <v>863</v>
      </c>
      <c r="E299" s="334" t="s">
        <v>21</v>
      </c>
      <c r="F299" s="321" t="s">
        <v>814</v>
      </c>
      <c r="G299" s="321" t="s">
        <v>815</v>
      </c>
      <c r="H299" s="339" t="s">
        <v>791</v>
      </c>
      <c r="I299" s="41"/>
      <c r="J299" s="32"/>
      <c r="K299" s="39"/>
      <c r="L299" s="39"/>
      <c r="M299" s="39"/>
      <c r="N299" s="39"/>
      <c r="O299" s="39"/>
      <c r="P299" s="39"/>
      <c r="Q299" s="39"/>
      <c r="R299" s="39"/>
      <c r="S299" s="39"/>
      <c r="T299" s="39"/>
      <c r="U299" s="39"/>
      <c r="V299" s="39"/>
      <c r="W299" s="39"/>
      <c r="X299" s="39"/>
      <c r="Y299" s="39"/>
    </row>
    <row r="300" spans="1:25" ht="63" hidden="1" customHeight="1" x14ac:dyDescent="0.25">
      <c r="A300" s="28">
        <v>299</v>
      </c>
      <c r="B300" s="30" t="s">
        <v>28</v>
      </c>
      <c r="C300" s="30" t="s">
        <v>19</v>
      </c>
      <c r="D300" s="32" t="s">
        <v>818</v>
      </c>
      <c r="E300" s="334" t="s">
        <v>58</v>
      </c>
      <c r="F300" s="321" t="s">
        <v>819</v>
      </c>
      <c r="G300" s="321" t="s">
        <v>23</v>
      </c>
      <c r="H300" s="339" t="s">
        <v>24</v>
      </c>
      <c r="I300" s="41"/>
      <c r="J300" s="32"/>
      <c r="K300" s="39"/>
      <c r="L300" s="39"/>
      <c r="M300" s="39"/>
      <c r="N300" s="39"/>
      <c r="O300" s="39"/>
      <c r="P300" s="39"/>
      <c r="Q300" s="39"/>
      <c r="R300" s="39"/>
      <c r="S300" s="39"/>
      <c r="T300" s="39"/>
      <c r="U300" s="39"/>
      <c r="V300" s="39"/>
      <c r="W300" s="39"/>
      <c r="X300" s="39"/>
      <c r="Y300" s="39"/>
    </row>
    <row r="301" spans="1:25" ht="47.25" hidden="1" customHeight="1" x14ac:dyDescent="0.25">
      <c r="A301" s="28">
        <v>300</v>
      </c>
      <c r="B301" s="30" t="s">
        <v>28</v>
      </c>
      <c r="C301" s="30" t="s">
        <v>19</v>
      </c>
      <c r="D301" s="32" t="s">
        <v>872</v>
      </c>
      <c r="E301" s="334" t="s">
        <v>58</v>
      </c>
      <c r="F301" s="321" t="s">
        <v>824</v>
      </c>
      <c r="G301" s="321" t="s">
        <v>825</v>
      </c>
      <c r="H301" s="339" t="s">
        <v>24</v>
      </c>
      <c r="I301" s="41"/>
      <c r="J301" s="32"/>
      <c r="K301" s="39"/>
      <c r="L301" s="39"/>
      <c r="M301" s="39"/>
      <c r="N301" s="39"/>
      <c r="O301" s="39"/>
      <c r="P301" s="39"/>
      <c r="Q301" s="39"/>
      <c r="R301" s="39"/>
      <c r="S301" s="39"/>
      <c r="T301" s="39"/>
      <c r="U301" s="39"/>
      <c r="V301" s="39"/>
      <c r="W301" s="39"/>
      <c r="X301" s="39"/>
      <c r="Y301" s="39"/>
    </row>
    <row r="302" spans="1:25" ht="126" hidden="1" customHeight="1" x14ac:dyDescent="0.25">
      <c r="A302" s="28">
        <v>301</v>
      </c>
      <c r="B302" s="30" t="s">
        <v>28</v>
      </c>
      <c r="C302" s="30" t="s">
        <v>19</v>
      </c>
      <c r="D302" s="32" t="s">
        <v>828</v>
      </c>
      <c r="E302" s="334" t="s">
        <v>21</v>
      </c>
      <c r="F302" s="321" t="s">
        <v>829</v>
      </c>
      <c r="G302" s="321" t="s">
        <v>830</v>
      </c>
      <c r="H302" s="339" t="s">
        <v>24</v>
      </c>
      <c r="I302" s="41"/>
      <c r="J302" s="32"/>
      <c r="K302" s="39"/>
      <c r="L302" s="39"/>
      <c r="M302" s="39"/>
      <c r="N302" s="39"/>
      <c r="O302" s="39"/>
      <c r="P302" s="39"/>
      <c r="Q302" s="39"/>
      <c r="R302" s="39"/>
      <c r="S302" s="39"/>
      <c r="T302" s="39"/>
      <c r="U302" s="39"/>
      <c r="V302" s="39"/>
      <c r="W302" s="39"/>
      <c r="X302" s="39"/>
      <c r="Y302" s="39"/>
    </row>
    <row r="303" spans="1:25" ht="31.5" hidden="1" customHeight="1" x14ac:dyDescent="0.25">
      <c r="A303" s="28">
        <v>302</v>
      </c>
      <c r="B303" s="30" t="s">
        <v>28</v>
      </c>
      <c r="C303" s="30" t="s">
        <v>19</v>
      </c>
      <c r="D303" s="32" t="s">
        <v>831</v>
      </c>
      <c r="E303" s="334" t="s">
        <v>21</v>
      </c>
      <c r="F303" s="321" t="s">
        <v>832</v>
      </c>
      <c r="G303" s="321" t="s">
        <v>830</v>
      </c>
      <c r="H303" s="339" t="s">
        <v>24</v>
      </c>
      <c r="I303" s="41"/>
      <c r="J303" s="32"/>
      <c r="K303" s="39"/>
      <c r="L303" s="39"/>
      <c r="M303" s="39"/>
      <c r="N303" s="39"/>
      <c r="O303" s="39"/>
      <c r="P303" s="39"/>
      <c r="Q303" s="39"/>
      <c r="R303" s="39"/>
      <c r="S303" s="39"/>
      <c r="T303" s="39"/>
      <c r="U303" s="39"/>
      <c r="V303" s="39"/>
      <c r="W303" s="39"/>
      <c r="X303" s="39"/>
      <c r="Y303" s="39"/>
    </row>
    <row r="304" spans="1:25" ht="63" hidden="1" customHeight="1" x14ac:dyDescent="0.25">
      <c r="A304" s="28">
        <v>303</v>
      </c>
      <c r="B304" s="30" t="s">
        <v>28</v>
      </c>
      <c r="C304" s="30" t="s">
        <v>19</v>
      </c>
      <c r="D304" s="32" t="s">
        <v>885</v>
      </c>
      <c r="E304" s="334" t="s">
        <v>58</v>
      </c>
      <c r="F304" s="321" t="s">
        <v>832</v>
      </c>
      <c r="G304" s="321" t="s">
        <v>836</v>
      </c>
      <c r="H304" s="339" t="s">
        <v>24</v>
      </c>
      <c r="I304" s="41"/>
      <c r="J304" s="32"/>
      <c r="K304" s="39"/>
      <c r="L304" s="39"/>
      <c r="M304" s="39"/>
      <c r="N304" s="39"/>
      <c r="O304" s="39"/>
      <c r="P304" s="39"/>
      <c r="Q304" s="39"/>
      <c r="R304" s="39"/>
      <c r="S304" s="39"/>
      <c r="T304" s="39"/>
      <c r="U304" s="39"/>
      <c r="V304" s="39"/>
      <c r="W304" s="39"/>
      <c r="X304" s="39"/>
      <c r="Y304" s="39"/>
    </row>
    <row r="305" spans="1:25" ht="204.75" hidden="1" customHeight="1" x14ac:dyDescent="0.25">
      <c r="A305" s="28">
        <v>304</v>
      </c>
      <c r="B305" s="30" t="s">
        <v>28</v>
      </c>
      <c r="C305" s="30" t="s">
        <v>19</v>
      </c>
      <c r="D305" s="32" t="s">
        <v>837</v>
      </c>
      <c r="E305" s="334" t="s">
        <v>21</v>
      </c>
      <c r="F305" s="321" t="s">
        <v>829</v>
      </c>
      <c r="G305" s="321" t="s">
        <v>23</v>
      </c>
      <c r="H305" s="339" t="s">
        <v>807</v>
      </c>
      <c r="I305" s="41"/>
      <c r="J305" s="32"/>
      <c r="K305" s="39"/>
      <c r="L305" s="39"/>
      <c r="M305" s="39"/>
      <c r="N305" s="39"/>
      <c r="O305" s="39"/>
      <c r="P305" s="39"/>
      <c r="Q305" s="39"/>
      <c r="R305" s="39"/>
      <c r="S305" s="39"/>
      <c r="T305" s="39"/>
      <c r="U305" s="39"/>
      <c r="V305" s="39"/>
      <c r="W305" s="39"/>
      <c r="X305" s="39"/>
      <c r="Y305" s="39"/>
    </row>
    <row r="306" spans="1:25" ht="236.25" hidden="1" customHeight="1" x14ac:dyDescent="0.25">
      <c r="A306" s="28">
        <v>305</v>
      </c>
      <c r="B306" s="30" t="s">
        <v>28</v>
      </c>
      <c r="C306" s="30" t="s">
        <v>19</v>
      </c>
      <c r="D306" s="32" t="s">
        <v>840</v>
      </c>
      <c r="E306" s="334" t="s">
        <v>21</v>
      </c>
      <c r="F306" s="321" t="s">
        <v>829</v>
      </c>
      <c r="G306" s="321" t="s">
        <v>23</v>
      </c>
      <c r="H306" s="339" t="s">
        <v>807</v>
      </c>
      <c r="I306" s="41"/>
      <c r="J306" s="32"/>
      <c r="K306" s="39"/>
      <c r="L306" s="39"/>
      <c r="M306" s="39"/>
      <c r="N306" s="39"/>
      <c r="O306" s="39"/>
      <c r="P306" s="39"/>
      <c r="Q306" s="39"/>
      <c r="R306" s="39"/>
      <c r="S306" s="39"/>
      <c r="T306" s="39"/>
      <c r="U306" s="39"/>
      <c r="V306" s="39"/>
      <c r="W306" s="39"/>
      <c r="X306" s="39"/>
      <c r="Y306" s="39"/>
    </row>
    <row r="307" spans="1:25" ht="78.75" hidden="1" customHeight="1" x14ac:dyDescent="0.25">
      <c r="A307" s="28">
        <v>306</v>
      </c>
      <c r="B307" s="30" t="s">
        <v>28</v>
      </c>
      <c r="C307" s="30" t="s">
        <v>19</v>
      </c>
      <c r="D307" s="32" t="s">
        <v>842</v>
      </c>
      <c r="E307" s="334" t="s">
        <v>167</v>
      </c>
      <c r="F307" s="321" t="s">
        <v>843</v>
      </c>
      <c r="G307" s="321" t="s">
        <v>23</v>
      </c>
      <c r="H307" s="339" t="s">
        <v>24</v>
      </c>
      <c r="I307" s="41"/>
      <c r="J307" s="32"/>
      <c r="K307" s="39"/>
      <c r="L307" s="39"/>
      <c r="M307" s="39"/>
      <c r="N307" s="39"/>
      <c r="O307" s="39"/>
      <c r="P307" s="39"/>
      <c r="Q307" s="39"/>
      <c r="R307" s="39"/>
      <c r="S307" s="39"/>
      <c r="T307" s="39"/>
      <c r="U307" s="39"/>
      <c r="V307" s="39"/>
      <c r="W307" s="39"/>
      <c r="X307" s="39"/>
      <c r="Y307" s="39"/>
    </row>
    <row r="308" spans="1:25" ht="47.25" hidden="1" customHeight="1" x14ac:dyDescent="0.25">
      <c r="A308" s="28">
        <v>307</v>
      </c>
      <c r="B308" s="30" t="s">
        <v>28</v>
      </c>
      <c r="C308" s="30" t="s">
        <v>19</v>
      </c>
      <c r="D308" s="32" t="s">
        <v>901</v>
      </c>
      <c r="E308" s="334" t="s">
        <v>58</v>
      </c>
      <c r="F308" s="321" t="s">
        <v>846</v>
      </c>
      <c r="G308" s="321" t="s">
        <v>847</v>
      </c>
      <c r="H308" s="339" t="s">
        <v>24</v>
      </c>
      <c r="I308" s="41"/>
      <c r="J308" s="32"/>
      <c r="K308" s="39"/>
      <c r="L308" s="39"/>
      <c r="M308" s="39"/>
      <c r="N308" s="39"/>
      <c r="O308" s="39"/>
      <c r="P308" s="39"/>
      <c r="Q308" s="39"/>
      <c r="R308" s="39"/>
      <c r="S308" s="39"/>
      <c r="T308" s="39"/>
      <c r="U308" s="39"/>
      <c r="V308" s="39"/>
      <c r="W308" s="39"/>
      <c r="X308" s="39"/>
      <c r="Y308" s="39"/>
    </row>
    <row r="309" spans="1:25" ht="31.5" hidden="1" customHeight="1" x14ac:dyDescent="0.25">
      <c r="A309" s="28">
        <v>308</v>
      </c>
      <c r="B309" s="30" t="s">
        <v>28</v>
      </c>
      <c r="C309" s="30" t="s">
        <v>19</v>
      </c>
      <c r="D309" s="32" t="s">
        <v>905</v>
      </c>
      <c r="E309" s="334" t="s">
        <v>58</v>
      </c>
      <c r="F309" s="321" t="s">
        <v>850</v>
      </c>
      <c r="G309" s="321" t="s">
        <v>23</v>
      </c>
      <c r="H309" s="339" t="s">
        <v>807</v>
      </c>
      <c r="I309" s="41"/>
      <c r="J309" s="32"/>
      <c r="K309" s="39"/>
      <c r="L309" s="39"/>
      <c r="M309" s="39"/>
      <c r="N309" s="39"/>
      <c r="O309" s="39"/>
      <c r="P309" s="39"/>
      <c r="Q309" s="39"/>
      <c r="R309" s="39"/>
      <c r="S309" s="39"/>
      <c r="T309" s="39"/>
      <c r="U309" s="39"/>
      <c r="V309" s="39"/>
      <c r="W309" s="39"/>
      <c r="X309" s="39"/>
      <c r="Y309" s="39"/>
    </row>
    <row r="310" spans="1:25" ht="31.5" hidden="1" customHeight="1" x14ac:dyDescent="0.25">
      <c r="A310" s="28">
        <v>309</v>
      </c>
      <c r="B310" s="30" t="s">
        <v>28</v>
      </c>
      <c r="C310" s="30" t="s">
        <v>19</v>
      </c>
      <c r="D310" s="32" t="s">
        <v>910</v>
      </c>
      <c r="E310" s="334" t="s">
        <v>58</v>
      </c>
      <c r="F310" s="321" t="s">
        <v>853</v>
      </c>
      <c r="G310" s="321" t="s">
        <v>23</v>
      </c>
      <c r="H310" s="339" t="s">
        <v>24</v>
      </c>
      <c r="I310" s="41"/>
      <c r="J310" s="32"/>
      <c r="K310" s="39"/>
      <c r="L310" s="39"/>
      <c r="M310" s="39"/>
      <c r="N310" s="39"/>
      <c r="O310" s="39"/>
      <c r="P310" s="39"/>
      <c r="Q310" s="39"/>
      <c r="R310" s="39"/>
      <c r="S310" s="39"/>
      <c r="T310" s="39"/>
      <c r="U310" s="39"/>
      <c r="V310" s="39"/>
      <c r="W310" s="39"/>
      <c r="X310" s="39"/>
      <c r="Y310" s="39"/>
    </row>
    <row r="311" spans="1:25" ht="33.75" hidden="1" customHeight="1" x14ac:dyDescent="0.25">
      <c r="A311" s="28">
        <v>310</v>
      </c>
      <c r="B311" s="30" t="s">
        <v>28</v>
      </c>
      <c r="C311" s="30" t="s">
        <v>19</v>
      </c>
      <c r="D311" s="32" t="s">
        <v>916</v>
      </c>
      <c r="E311" s="334" t="s">
        <v>21</v>
      </c>
      <c r="F311" s="321" t="s">
        <v>856</v>
      </c>
      <c r="G311" s="321" t="s">
        <v>23</v>
      </c>
      <c r="H311" s="339" t="s">
        <v>791</v>
      </c>
      <c r="I311" s="41"/>
      <c r="J311" s="32"/>
      <c r="K311" s="39"/>
      <c r="L311" s="39"/>
      <c r="M311" s="39"/>
      <c r="N311" s="39"/>
      <c r="O311" s="39"/>
      <c r="P311" s="39"/>
      <c r="Q311" s="39"/>
      <c r="R311" s="39"/>
      <c r="S311" s="39"/>
      <c r="T311" s="39"/>
      <c r="U311" s="39"/>
      <c r="V311" s="39"/>
      <c r="W311" s="39"/>
      <c r="X311" s="39"/>
      <c r="Y311" s="39"/>
    </row>
    <row r="312" spans="1:25" ht="31.5" hidden="1" customHeight="1" x14ac:dyDescent="0.25">
      <c r="A312" s="28">
        <v>311</v>
      </c>
      <c r="B312" s="30" t="s">
        <v>28</v>
      </c>
      <c r="C312" s="30" t="s">
        <v>19</v>
      </c>
      <c r="D312" s="32" t="s">
        <v>858</v>
      </c>
      <c r="E312" s="334" t="s">
        <v>58</v>
      </c>
      <c r="F312" s="321" t="s">
        <v>859</v>
      </c>
      <c r="G312" s="321" t="s">
        <v>23</v>
      </c>
      <c r="H312" s="339" t="s">
        <v>24</v>
      </c>
      <c r="I312" s="41"/>
      <c r="J312" s="32"/>
      <c r="K312" s="39"/>
      <c r="L312" s="39"/>
      <c r="M312" s="39"/>
      <c r="N312" s="39"/>
      <c r="O312" s="39"/>
      <c r="P312" s="39"/>
      <c r="Q312" s="39"/>
      <c r="R312" s="39"/>
      <c r="S312" s="39"/>
      <c r="T312" s="39"/>
      <c r="U312" s="39"/>
      <c r="V312" s="39"/>
      <c r="W312" s="39"/>
      <c r="X312" s="39"/>
      <c r="Y312" s="39"/>
    </row>
    <row r="313" spans="1:25" ht="110.25" hidden="1" customHeight="1" x14ac:dyDescent="0.25">
      <c r="A313" s="28">
        <v>312</v>
      </c>
      <c r="B313" s="30" t="s">
        <v>28</v>
      </c>
      <c r="C313" s="30" t="s">
        <v>19</v>
      </c>
      <c r="D313" s="32" t="s">
        <v>860</v>
      </c>
      <c r="E313" s="334" t="s">
        <v>58</v>
      </c>
      <c r="F313" s="321" t="s">
        <v>861</v>
      </c>
      <c r="G313" s="321" t="s">
        <v>862</v>
      </c>
      <c r="H313" s="339" t="s">
        <v>807</v>
      </c>
      <c r="I313" s="41"/>
      <c r="J313" s="32"/>
      <c r="K313" s="39"/>
      <c r="L313" s="39"/>
      <c r="M313" s="39"/>
      <c r="N313" s="39"/>
      <c r="O313" s="39"/>
      <c r="P313" s="39"/>
      <c r="Q313" s="39"/>
      <c r="R313" s="39"/>
      <c r="S313" s="39"/>
      <c r="T313" s="39"/>
      <c r="U313" s="39"/>
      <c r="V313" s="39"/>
      <c r="W313" s="39"/>
      <c r="X313" s="39"/>
      <c r="Y313" s="39"/>
    </row>
    <row r="314" spans="1:25" ht="94.5" hidden="1" customHeight="1" x14ac:dyDescent="0.25">
      <c r="A314" s="28">
        <v>313</v>
      </c>
      <c r="B314" s="30" t="s">
        <v>28</v>
      </c>
      <c r="C314" s="30" t="s">
        <v>19</v>
      </c>
      <c r="D314" s="32" t="s">
        <v>864</v>
      </c>
      <c r="E314" s="334" t="s">
        <v>21</v>
      </c>
      <c r="F314" s="321" t="s">
        <v>866</v>
      </c>
      <c r="G314" s="321" t="s">
        <v>798</v>
      </c>
      <c r="H314" s="339" t="s">
        <v>24</v>
      </c>
      <c r="I314" s="41"/>
      <c r="J314" s="32"/>
      <c r="K314" s="39"/>
      <c r="L314" s="39"/>
      <c r="M314" s="39"/>
      <c r="N314" s="39"/>
      <c r="O314" s="39"/>
      <c r="P314" s="39"/>
      <c r="Q314" s="39"/>
      <c r="R314" s="39"/>
      <c r="S314" s="39"/>
      <c r="T314" s="39"/>
      <c r="U314" s="39"/>
      <c r="V314" s="39"/>
      <c r="W314" s="39"/>
      <c r="X314" s="39"/>
      <c r="Y314" s="39"/>
    </row>
    <row r="315" spans="1:25" ht="78.75" hidden="1" customHeight="1" x14ac:dyDescent="0.25">
      <c r="A315" s="28">
        <v>314</v>
      </c>
      <c r="B315" s="30" t="s">
        <v>28</v>
      </c>
      <c r="C315" s="30" t="s">
        <v>19</v>
      </c>
      <c r="D315" s="32" t="s">
        <v>867</v>
      </c>
      <c r="E315" s="334" t="s">
        <v>58</v>
      </c>
      <c r="F315" s="321" t="s">
        <v>868</v>
      </c>
      <c r="G315" s="321" t="s">
        <v>869</v>
      </c>
      <c r="H315" s="339" t="s">
        <v>24</v>
      </c>
      <c r="I315" s="41"/>
      <c r="J315" s="32"/>
      <c r="K315" s="39"/>
      <c r="L315" s="39"/>
      <c r="M315" s="39"/>
      <c r="N315" s="39"/>
      <c r="O315" s="39"/>
      <c r="P315" s="39"/>
      <c r="Q315" s="39"/>
      <c r="R315" s="39"/>
      <c r="S315" s="39"/>
      <c r="T315" s="39"/>
      <c r="U315" s="39"/>
      <c r="V315" s="39"/>
      <c r="W315" s="39"/>
      <c r="X315" s="39"/>
      <c r="Y315" s="39"/>
    </row>
    <row r="316" spans="1:25" ht="78.75" hidden="1" customHeight="1" x14ac:dyDescent="0.25">
      <c r="A316" s="28">
        <v>315</v>
      </c>
      <c r="B316" s="30" t="s">
        <v>28</v>
      </c>
      <c r="C316" s="30" t="s">
        <v>19</v>
      </c>
      <c r="D316" s="32" t="s">
        <v>871</v>
      </c>
      <c r="E316" s="334" t="s">
        <v>58</v>
      </c>
      <c r="F316" s="321" t="s">
        <v>873</v>
      </c>
      <c r="G316" s="321" t="s">
        <v>869</v>
      </c>
      <c r="H316" s="339" t="s">
        <v>24</v>
      </c>
      <c r="I316" s="41"/>
      <c r="J316" s="32"/>
      <c r="K316" s="39"/>
      <c r="L316" s="39"/>
      <c r="M316" s="39"/>
      <c r="N316" s="39"/>
      <c r="O316" s="39"/>
      <c r="P316" s="39"/>
      <c r="Q316" s="39"/>
      <c r="R316" s="39"/>
      <c r="S316" s="39"/>
      <c r="T316" s="39"/>
      <c r="U316" s="39"/>
      <c r="V316" s="39"/>
      <c r="W316" s="39"/>
      <c r="X316" s="39"/>
      <c r="Y316" s="39"/>
    </row>
    <row r="317" spans="1:25" ht="47.25" hidden="1" customHeight="1" x14ac:dyDescent="0.25">
      <c r="A317" s="28">
        <v>316</v>
      </c>
      <c r="B317" s="30" t="s">
        <v>28</v>
      </c>
      <c r="C317" s="30" t="s">
        <v>19</v>
      </c>
      <c r="D317" s="32" t="s">
        <v>875</v>
      </c>
      <c r="E317" s="334" t="s">
        <v>58</v>
      </c>
      <c r="F317" s="321" t="s">
        <v>876</v>
      </c>
      <c r="G317" s="321" t="s">
        <v>877</v>
      </c>
      <c r="H317" s="339" t="s">
        <v>24</v>
      </c>
      <c r="I317" s="41"/>
      <c r="J317" s="32"/>
      <c r="K317" s="39"/>
      <c r="L317" s="39"/>
      <c r="M317" s="39"/>
      <c r="N317" s="39"/>
      <c r="O317" s="39"/>
      <c r="P317" s="39"/>
      <c r="Q317" s="39"/>
      <c r="R317" s="39"/>
      <c r="S317" s="39"/>
      <c r="T317" s="39"/>
      <c r="U317" s="39"/>
      <c r="V317" s="39"/>
      <c r="W317" s="39"/>
      <c r="X317" s="39"/>
      <c r="Y317" s="39"/>
    </row>
    <row r="318" spans="1:25" ht="63" hidden="1" customHeight="1" x14ac:dyDescent="0.25">
      <c r="A318" s="28">
        <v>317</v>
      </c>
      <c r="B318" s="30" t="s">
        <v>28</v>
      </c>
      <c r="C318" s="30" t="s">
        <v>19</v>
      </c>
      <c r="D318" s="32" t="s">
        <v>934</v>
      </c>
      <c r="E318" s="334" t="s">
        <v>58</v>
      </c>
      <c r="F318" s="321" t="s">
        <v>880</v>
      </c>
      <c r="G318" s="321" t="s">
        <v>881</v>
      </c>
      <c r="H318" s="339" t="s">
        <v>24</v>
      </c>
      <c r="I318" s="41"/>
      <c r="J318" s="32"/>
      <c r="K318" s="39"/>
      <c r="L318" s="39"/>
      <c r="M318" s="39"/>
      <c r="N318" s="39"/>
      <c r="O318" s="39"/>
      <c r="P318" s="39"/>
      <c r="Q318" s="39"/>
      <c r="R318" s="39"/>
      <c r="S318" s="39"/>
      <c r="T318" s="39"/>
      <c r="U318" s="39"/>
      <c r="V318" s="39"/>
      <c r="W318" s="39"/>
      <c r="X318" s="39"/>
      <c r="Y318" s="39"/>
    </row>
    <row r="319" spans="1:25" ht="63" hidden="1" customHeight="1" x14ac:dyDescent="0.25">
      <c r="A319" s="28">
        <v>318</v>
      </c>
      <c r="B319" s="30" t="s">
        <v>28</v>
      </c>
      <c r="C319" s="30" t="s">
        <v>19</v>
      </c>
      <c r="D319" s="32" t="s">
        <v>882</v>
      </c>
      <c r="E319" s="334" t="s">
        <v>58</v>
      </c>
      <c r="F319" s="321" t="s">
        <v>883</v>
      </c>
      <c r="G319" s="321" t="s">
        <v>869</v>
      </c>
      <c r="H319" s="339" t="s">
        <v>24</v>
      </c>
      <c r="I319" s="41"/>
      <c r="J319" s="32"/>
      <c r="K319" s="39"/>
      <c r="L319" s="39"/>
      <c r="M319" s="39"/>
      <c r="N319" s="39"/>
      <c r="O319" s="39"/>
      <c r="P319" s="39"/>
      <c r="Q319" s="39"/>
      <c r="R319" s="39"/>
      <c r="S319" s="39"/>
      <c r="T319" s="39"/>
      <c r="U319" s="39"/>
      <c r="V319" s="39"/>
      <c r="W319" s="39"/>
      <c r="X319" s="39"/>
      <c r="Y319" s="39"/>
    </row>
    <row r="320" spans="1:25" ht="94.5" hidden="1" customHeight="1" x14ac:dyDescent="0.25">
      <c r="A320" s="28">
        <v>319</v>
      </c>
      <c r="B320" s="30" t="s">
        <v>28</v>
      </c>
      <c r="C320" s="30" t="s">
        <v>19</v>
      </c>
      <c r="D320" s="32" t="s">
        <v>886</v>
      </c>
      <c r="E320" s="334" t="s">
        <v>58</v>
      </c>
      <c r="F320" s="321" t="s">
        <v>887</v>
      </c>
      <c r="G320" s="321" t="s">
        <v>869</v>
      </c>
      <c r="H320" s="339" t="s">
        <v>24</v>
      </c>
      <c r="I320" s="41"/>
      <c r="J320" s="32"/>
      <c r="K320" s="39"/>
      <c r="L320" s="39"/>
      <c r="M320" s="39"/>
      <c r="N320" s="39"/>
      <c r="O320" s="39"/>
      <c r="P320" s="39"/>
      <c r="Q320" s="39"/>
      <c r="R320" s="39"/>
      <c r="S320" s="39"/>
      <c r="T320" s="39"/>
      <c r="U320" s="39"/>
      <c r="V320" s="39"/>
      <c r="W320" s="39"/>
      <c r="X320" s="39"/>
      <c r="Y320" s="39"/>
    </row>
    <row r="321" spans="1:25" ht="63" hidden="1" customHeight="1" x14ac:dyDescent="0.25">
      <c r="A321" s="28">
        <v>320</v>
      </c>
      <c r="B321" s="30" t="s">
        <v>28</v>
      </c>
      <c r="C321" s="30" t="s">
        <v>19</v>
      </c>
      <c r="D321" s="32" t="s">
        <v>889</v>
      </c>
      <c r="E321" s="334" t="s">
        <v>58</v>
      </c>
      <c r="F321" s="321" t="s">
        <v>890</v>
      </c>
      <c r="G321" s="321" t="s">
        <v>23</v>
      </c>
      <c r="H321" s="339" t="s">
        <v>24</v>
      </c>
      <c r="I321" s="41"/>
      <c r="J321" s="32"/>
      <c r="K321" s="39"/>
      <c r="L321" s="39"/>
      <c r="M321" s="39"/>
      <c r="N321" s="39"/>
      <c r="O321" s="39"/>
      <c r="P321" s="39"/>
      <c r="Q321" s="39"/>
      <c r="R321" s="39"/>
      <c r="S321" s="39"/>
      <c r="T321" s="39"/>
      <c r="U321" s="39"/>
      <c r="V321" s="39"/>
      <c r="W321" s="39"/>
      <c r="X321" s="39"/>
      <c r="Y321" s="39"/>
    </row>
    <row r="322" spans="1:25" ht="94.5" hidden="1" customHeight="1" x14ac:dyDescent="0.25">
      <c r="A322" s="28">
        <v>321</v>
      </c>
      <c r="B322" s="30" t="s">
        <v>28</v>
      </c>
      <c r="C322" s="30" t="s">
        <v>19</v>
      </c>
      <c r="D322" s="32" t="s">
        <v>891</v>
      </c>
      <c r="E322" s="334" t="s">
        <v>58</v>
      </c>
      <c r="F322" s="321" t="s">
        <v>892</v>
      </c>
      <c r="G322" s="321" t="s">
        <v>893</v>
      </c>
      <c r="H322" s="339" t="s">
        <v>894</v>
      </c>
      <c r="I322" s="41"/>
      <c r="J322" s="32"/>
      <c r="K322" s="39"/>
      <c r="L322" s="39"/>
      <c r="M322" s="39"/>
      <c r="N322" s="39"/>
      <c r="O322" s="39"/>
      <c r="P322" s="39"/>
      <c r="Q322" s="39"/>
      <c r="R322" s="39"/>
      <c r="S322" s="39"/>
      <c r="T322" s="39"/>
      <c r="U322" s="39"/>
      <c r="V322" s="39"/>
      <c r="W322" s="39"/>
      <c r="X322" s="39"/>
      <c r="Y322" s="39"/>
    </row>
    <row r="323" spans="1:25" ht="110.25" hidden="1" customHeight="1" x14ac:dyDescent="0.25">
      <c r="A323" s="28">
        <v>322</v>
      </c>
      <c r="B323" s="30" t="s">
        <v>28</v>
      </c>
      <c r="C323" s="30" t="s">
        <v>19</v>
      </c>
      <c r="D323" s="32" t="s">
        <v>896</v>
      </c>
      <c r="E323" s="334" t="s">
        <v>58</v>
      </c>
      <c r="F323" s="321" t="s">
        <v>897</v>
      </c>
      <c r="G323" s="321" t="s">
        <v>862</v>
      </c>
      <c r="H323" s="339" t="s">
        <v>24</v>
      </c>
      <c r="I323" s="41"/>
      <c r="J323" s="32"/>
      <c r="K323" s="39"/>
      <c r="L323" s="39"/>
      <c r="M323" s="39"/>
      <c r="N323" s="39"/>
      <c r="O323" s="39"/>
      <c r="P323" s="39"/>
      <c r="Q323" s="39"/>
      <c r="R323" s="39"/>
      <c r="S323" s="39"/>
      <c r="T323" s="39"/>
      <c r="U323" s="39"/>
      <c r="V323" s="39"/>
      <c r="W323" s="39"/>
      <c r="X323" s="39"/>
      <c r="Y323" s="39"/>
    </row>
    <row r="324" spans="1:25" ht="31.5" hidden="1" customHeight="1" x14ac:dyDescent="0.25">
      <c r="A324" s="28">
        <v>323</v>
      </c>
      <c r="B324" s="30" t="s">
        <v>28</v>
      </c>
      <c r="C324" s="30" t="s">
        <v>19</v>
      </c>
      <c r="D324" s="32" t="s">
        <v>899</v>
      </c>
      <c r="E324" s="334" t="s">
        <v>58</v>
      </c>
      <c r="F324" s="321" t="s">
        <v>900</v>
      </c>
      <c r="G324" s="321" t="s">
        <v>23</v>
      </c>
      <c r="H324" s="339" t="s">
        <v>24</v>
      </c>
      <c r="I324" s="41"/>
      <c r="J324" s="32"/>
      <c r="K324" s="39"/>
      <c r="L324" s="39"/>
      <c r="M324" s="39"/>
      <c r="N324" s="39"/>
      <c r="O324" s="39"/>
      <c r="P324" s="39"/>
      <c r="Q324" s="39"/>
      <c r="R324" s="39"/>
      <c r="S324" s="39"/>
      <c r="T324" s="39"/>
      <c r="U324" s="39"/>
      <c r="V324" s="39"/>
      <c r="W324" s="39"/>
      <c r="X324" s="39"/>
      <c r="Y324" s="39"/>
    </row>
    <row r="325" spans="1:25" ht="47.25" hidden="1" customHeight="1" x14ac:dyDescent="0.25">
      <c r="A325" s="28">
        <v>324</v>
      </c>
      <c r="B325" s="30" t="s">
        <v>28</v>
      </c>
      <c r="C325" s="30" t="s">
        <v>19</v>
      </c>
      <c r="D325" s="32" t="s">
        <v>903</v>
      </c>
      <c r="E325" s="334" t="s">
        <v>58</v>
      </c>
      <c r="F325" s="321" t="s">
        <v>904</v>
      </c>
      <c r="G325" s="321" t="s">
        <v>23</v>
      </c>
      <c r="H325" s="339" t="s">
        <v>24</v>
      </c>
      <c r="I325" s="41"/>
      <c r="J325" s="32"/>
      <c r="K325" s="39"/>
      <c r="L325" s="39"/>
      <c r="M325" s="39"/>
      <c r="N325" s="39"/>
      <c r="O325" s="39"/>
      <c r="P325" s="39"/>
      <c r="Q325" s="39"/>
      <c r="R325" s="39"/>
      <c r="S325" s="39"/>
      <c r="T325" s="39"/>
      <c r="U325" s="39"/>
      <c r="V325" s="39"/>
      <c r="W325" s="39"/>
      <c r="X325" s="39"/>
      <c r="Y325" s="39"/>
    </row>
    <row r="326" spans="1:25" ht="31.5" hidden="1" customHeight="1" x14ac:dyDescent="0.25">
      <c r="A326" s="28">
        <v>325</v>
      </c>
      <c r="B326" s="30" t="s">
        <v>28</v>
      </c>
      <c r="C326" s="30" t="s">
        <v>19</v>
      </c>
      <c r="D326" s="32" t="s">
        <v>957</v>
      </c>
      <c r="E326" s="334" t="s">
        <v>21</v>
      </c>
      <c r="F326" s="321" t="s">
        <v>892</v>
      </c>
      <c r="G326" s="321" t="s">
        <v>907</v>
      </c>
      <c r="H326" s="339" t="s">
        <v>791</v>
      </c>
      <c r="I326" s="41"/>
      <c r="J326" s="32"/>
      <c r="K326" s="39"/>
      <c r="L326" s="39"/>
      <c r="M326" s="39"/>
      <c r="N326" s="39"/>
      <c r="O326" s="39"/>
      <c r="P326" s="39"/>
      <c r="Q326" s="39"/>
      <c r="R326" s="39"/>
      <c r="S326" s="39"/>
      <c r="T326" s="39"/>
      <c r="U326" s="39"/>
      <c r="V326" s="39"/>
      <c r="W326" s="39"/>
      <c r="X326" s="39"/>
      <c r="Y326" s="39"/>
    </row>
    <row r="327" spans="1:25" ht="63" hidden="1" customHeight="1" x14ac:dyDescent="0.25">
      <c r="A327" s="28">
        <v>326</v>
      </c>
      <c r="B327" s="30" t="s">
        <v>28</v>
      </c>
      <c r="C327" s="30" t="s">
        <v>19</v>
      </c>
      <c r="D327" s="32" t="s">
        <v>959</v>
      </c>
      <c r="E327" s="334" t="s">
        <v>58</v>
      </c>
      <c r="F327" s="321" t="s">
        <v>911</v>
      </c>
      <c r="G327" s="321" t="s">
        <v>912</v>
      </c>
      <c r="H327" s="339" t="s">
        <v>913</v>
      </c>
      <c r="I327" s="41"/>
      <c r="J327" s="32"/>
      <c r="K327" s="39"/>
      <c r="L327" s="39"/>
      <c r="M327" s="39"/>
      <c r="N327" s="39"/>
      <c r="O327" s="39"/>
      <c r="P327" s="39"/>
      <c r="Q327" s="39"/>
      <c r="R327" s="39"/>
      <c r="S327" s="39"/>
      <c r="T327" s="39"/>
      <c r="U327" s="39"/>
      <c r="V327" s="39"/>
      <c r="W327" s="39"/>
      <c r="X327" s="39"/>
      <c r="Y327" s="39"/>
    </row>
    <row r="328" spans="1:25" ht="47.25" hidden="1" customHeight="1" x14ac:dyDescent="0.25">
      <c r="A328" s="28">
        <v>327</v>
      </c>
      <c r="B328" s="30" t="s">
        <v>28</v>
      </c>
      <c r="C328" s="30" t="s">
        <v>19</v>
      </c>
      <c r="D328" s="32" t="s">
        <v>962</v>
      </c>
      <c r="E328" s="334" t="s">
        <v>58</v>
      </c>
      <c r="F328" s="321" t="s">
        <v>915</v>
      </c>
      <c r="G328" s="321" t="s">
        <v>23</v>
      </c>
      <c r="H328" s="339" t="s">
        <v>24</v>
      </c>
      <c r="I328" s="41"/>
      <c r="J328" s="32"/>
      <c r="K328" s="39"/>
      <c r="L328" s="39"/>
      <c r="M328" s="39"/>
      <c r="N328" s="39"/>
      <c r="O328" s="39"/>
      <c r="P328" s="39"/>
      <c r="Q328" s="39"/>
      <c r="R328" s="39"/>
      <c r="S328" s="39"/>
      <c r="T328" s="39"/>
      <c r="U328" s="39"/>
      <c r="V328" s="39"/>
      <c r="W328" s="39"/>
      <c r="X328" s="39"/>
      <c r="Y328" s="39"/>
    </row>
    <row r="329" spans="1:25" ht="63" hidden="1" customHeight="1" x14ac:dyDescent="0.25">
      <c r="A329" s="28">
        <v>328</v>
      </c>
      <c r="B329" s="30" t="s">
        <v>28</v>
      </c>
      <c r="C329" s="30" t="s">
        <v>19</v>
      </c>
      <c r="D329" s="32" t="s">
        <v>966</v>
      </c>
      <c r="E329" s="334" t="s">
        <v>58</v>
      </c>
      <c r="F329" s="321" t="s">
        <v>918</v>
      </c>
      <c r="G329" s="321" t="s">
        <v>23</v>
      </c>
      <c r="H329" s="339" t="s">
        <v>24</v>
      </c>
      <c r="I329" s="41"/>
      <c r="J329" s="32"/>
      <c r="K329" s="39"/>
      <c r="L329" s="39"/>
      <c r="M329" s="39"/>
      <c r="N329" s="39"/>
      <c r="O329" s="39"/>
      <c r="P329" s="39"/>
      <c r="Q329" s="39"/>
      <c r="R329" s="39"/>
      <c r="S329" s="39"/>
      <c r="T329" s="39"/>
      <c r="U329" s="39"/>
      <c r="V329" s="39"/>
      <c r="W329" s="39"/>
      <c r="X329" s="39"/>
      <c r="Y329" s="39"/>
    </row>
    <row r="330" spans="1:25" ht="78.75" hidden="1" customHeight="1" x14ac:dyDescent="0.25">
      <c r="A330" s="28">
        <v>329</v>
      </c>
      <c r="B330" s="30" t="s">
        <v>28</v>
      </c>
      <c r="C330" s="30" t="s">
        <v>19</v>
      </c>
      <c r="D330" s="32" t="s">
        <v>971</v>
      </c>
      <c r="E330" s="334" t="s">
        <v>58</v>
      </c>
      <c r="F330" s="321" t="s">
        <v>920</v>
      </c>
      <c r="G330" s="321" t="s">
        <v>23</v>
      </c>
      <c r="H330" s="339" t="s">
        <v>24</v>
      </c>
      <c r="I330" s="41"/>
      <c r="J330" s="32"/>
      <c r="K330" s="39"/>
      <c r="L330" s="39"/>
      <c r="M330" s="39"/>
      <c r="N330" s="39"/>
      <c r="O330" s="39"/>
      <c r="P330" s="39"/>
      <c r="Q330" s="39"/>
      <c r="R330" s="39"/>
      <c r="S330" s="39"/>
      <c r="T330" s="39"/>
      <c r="U330" s="39"/>
      <c r="V330" s="39"/>
      <c r="W330" s="39"/>
      <c r="X330" s="39"/>
      <c r="Y330" s="39"/>
    </row>
    <row r="331" spans="1:25" ht="126" hidden="1" customHeight="1" x14ac:dyDescent="0.25">
      <c r="A331" s="28">
        <v>330</v>
      </c>
      <c r="B331" s="30" t="s">
        <v>28</v>
      </c>
      <c r="C331" s="30" t="s">
        <v>19</v>
      </c>
      <c r="D331" s="32" t="s">
        <v>922</v>
      </c>
      <c r="E331" s="334" t="s">
        <v>58</v>
      </c>
      <c r="F331" s="321" t="s">
        <v>4878</v>
      </c>
      <c r="G331" s="321" t="s">
        <v>924</v>
      </c>
      <c r="H331" s="339" t="s">
        <v>24</v>
      </c>
      <c r="I331" s="41"/>
      <c r="J331" s="32"/>
      <c r="K331" s="39"/>
      <c r="L331" s="39"/>
      <c r="M331" s="39"/>
      <c r="N331" s="39"/>
      <c r="O331" s="39"/>
      <c r="P331" s="39"/>
      <c r="Q331" s="39"/>
      <c r="R331" s="39"/>
      <c r="S331" s="39"/>
      <c r="T331" s="39"/>
      <c r="U331" s="39"/>
      <c r="V331" s="39"/>
      <c r="W331" s="39"/>
      <c r="X331" s="39"/>
      <c r="Y331" s="39"/>
    </row>
    <row r="332" spans="1:25" ht="15.75" hidden="1" customHeight="1" x14ac:dyDescent="0.25">
      <c r="A332" s="28">
        <v>331</v>
      </c>
      <c r="B332" s="30" t="s">
        <v>18</v>
      </c>
      <c r="C332" s="30" t="s">
        <v>41</v>
      </c>
      <c r="D332" s="32" t="s">
        <v>925</v>
      </c>
      <c r="E332" s="334" t="s">
        <v>21</v>
      </c>
      <c r="F332" s="321" t="s">
        <v>1118</v>
      </c>
      <c r="G332" s="321" t="s">
        <v>45</v>
      </c>
      <c r="H332" s="339" t="s">
        <v>46</v>
      </c>
      <c r="I332" s="41"/>
      <c r="J332" s="32"/>
      <c r="K332" s="39"/>
      <c r="L332" s="39"/>
      <c r="M332" s="39"/>
      <c r="N332" s="39"/>
      <c r="O332" s="39"/>
      <c r="P332" s="39"/>
      <c r="Q332" s="39"/>
      <c r="R332" s="39"/>
      <c r="S332" s="39"/>
      <c r="T332" s="39"/>
      <c r="U332" s="39"/>
      <c r="V332" s="39"/>
      <c r="W332" s="39"/>
      <c r="X332" s="39"/>
      <c r="Y332" s="39"/>
    </row>
    <row r="333" spans="1:25" ht="31.5" hidden="1" customHeight="1" x14ac:dyDescent="0.25">
      <c r="A333" s="28">
        <v>332</v>
      </c>
      <c r="B333" s="30" t="s">
        <v>18</v>
      </c>
      <c r="C333" s="30" t="s">
        <v>41</v>
      </c>
      <c r="D333" s="32" t="s">
        <v>926</v>
      </c>
      <c r="E333" s="334" t="s">
        <v>58</v>
      </c>
      <c r="F333" s="278" t="s">
        <v>4879</v>
      </c>
      <c r="G333" s="321" t="s">
        <v>45</v>
      </c>
      <c r="H333" s="339" t="s">
        <v>24</v>
      </c>
      <c r="I333" s="41"/>
      <c r="J333" s="32"/>
      <c r="K333" s="39"/>
      <c r="L333" s="39"/>
      <c r="M333" s="39"/>
      <c r="N333" s="39"/>
      <c r="O333" s="39"/>
      <c r="P333" s="39"/>
      <c r="Q333" s="39"/>
      <c r="R333" s="39"/>
      <c r="S333" s="39"/>
      <c r="T333" s="39"/>
      <c r="U333" s="39"/>
      <c r="V333" s="39"/>
      <c r="W333" s="39"/>
      <c r="X333" s="39"/>
      <c r="Y333" s="39"/>
    </row>
    <row r="334" spans="1:25" ht="63" hidden="1" customHeight="1" x14ac:dyDescent="0.25">
      <c r="A334" s="28">
        <v>333</v>
      </c>
      <c r="B334" s="30" t="s">
        <v>18</v>
      </c>
      <c r="C334" s="30" t="s">
        <v>41</v>
      </c>
      <c r="D334" s="32" t="s">
        <v>927</v>
      </c>
      <c r="E334" s="334" t="s">
        <v>106</v>
      </c>
      <c r="F334" s="321" t="s">
        <v>928</v>
      </c>
      <c r="G334" s="321" t="s">
        <v>929</v>
      </c>
      <c r="H334" s="339" t="s">
        <v>24</v>
      </c>
      <c r="I334" s="41"/>
      <c r="J334" s="32"/>
      <c r="K334" s="39"/>
      <c r="L334" s="39"/>
      <c r="M334" s="39"/>
      <c r="N334" s="39"/>
      <c r="O334" s="39"/>
      <c r="P334" s="39"/>
      <c r="Q334" s="39"/>
      <c r="R334" s="39"/>
      <c r="S334" s="39"/>
      <c r="T334" s="39"/>
      <c r="U334" s="39"/>
      <c r="V334" s="39"/>
      <c r="W334" s="39"/>
      <c r="X334" s="39"/>
      <c r="Y334" s="39"/>
    </row>
    <row r="335" spans="1:25" ht="47.25" hidden="1" customHeight="1" x14ac:dyDescent="0.25">
      <c r="A335" s="28">
        <v>334</v>
      </c>
      <c r="B335" s="30" t="s">
        <v>18</v>
      </c>
      <c r="C335" s="30" t="s">
        <v>41</v>
      </c>
      <c r="D335" s="32" t="s">
        <v>930</v>
      </c>
      <c r="E335" s="334" t="s">
        <v>58</v>
      </c>
      <c r="F335" s="321" t="s">
        <v>931</v>
      </c>
      <c r="G335" s="321" t="s">
        <v>253</v>
      </c>
      <c r="H335" s="339" t="s">
        <v>24</v>
      </c>
      <c r="I335" s="41"/>
      <c r="J335" s="32"/>
      <c r="K335" s="39"/>
      <c r="L335" s="39"/>
      <c r="M335" s="39"/>
      <c r="N335" s="39"/>
      <c r="O335" s="39"/>
      <c r="P335" s="39"/>
      <c r="Q335" s="39"/>
      <c r="R335" s="39"/>
      <c r="S335" s="39"/>
      <c r="T335" s="39"/>
      <c r="U335" s="39"/>
      <c r="V335" s="39"/>
      <c r="W335" s="39"/>
      <c r="X335" s="39"/>
      <c r="Y335" s="39"/>
    </row>
    <row r="336" spans="1:25" ht="31.5" hidden="1" customHeight="1" x14ac:dyDescent="0.25">
      <c r="A336" s="28">
        <v>335</v>
      </c>
      <c r="B336" s="30" t="s">
        <v>18</v>
      </c>
      <c r="C336" s="30" t="s">
        <v>41</v>
      </c>
      <c r="D336" s="32" t="s">
        <v>932</v>
      </c>
      <c r="E336" s="334" t="s">
        <v>167</v>
      </c>
      <c r="F336" s="321" t="s">
        <v>933</v>
      </c>
      <c r="G336" s="321" t="s">
        <v>935</v>
      </c>
      <c r="H336" s="339" t="s">
        <v>176</v>
      </c>
      <c r="I336" s="41"/>
      <c r="J336" s="32"/>
      <c r="K336" s="39"/>
      <c r="L336" s="39"/>
      <c r="M336" s="39"/>
      <c r="N336" s="39"/>
      <c r="O336" s="39"/>
      <c r="P336" s="39"/>
      <c r="Q336" s="39"/>
      <c r="R336" s="39"/>
      <c r="S336" s="39"/>
      <c r="T336" s="39"/>
      <c r="U336" s="39"/>
      <c r="V336" s="39"/>
      <c r="W336" s="39"/>
      <c r="X336" s="39"/>
      <c r="Y336" s="39"/>
    </row>
    <row r="337" spans="1:25" ht="31.5" hidden="1" customHeight="1" x14ac:dyDescent="0.25">
      <c r="A337" s="28">
        <v>336</v>
      </c>
      <c r="B337" s="30" t="s">
        <v>18</v>
      </c>
      <c r="C337" s="30" t="s">
        <v>41</v>
      </c>
      <c r="D337" s="32" t="s">
        <v>936</v>
      </c>
      <c r="E337" s="334" t="s">
        <v>21</v>
      </c>
      <c r="F337" s="278" t="s">
        <v>937</v>
      </c>
      <c r="G337" s="321" t="s">
        <v>938</v>
      </c>
      <c r="H337" s="339" t="s">
        <v>46</v>
      </c>
      <c r="I337" s="41"/>
      <c r="J337" s="32"/>
      <c r="K337" s="39"/>
      <c r="L337" s="39"/>
      <c r="M337" s="39"/>
      <c r="N337" s="39"/>
      <c r="O337" s="39"/>
      <c r="P337" s="39"/>
      <c r="Q337" s="39"/>
      <c r="R337" s="39"/>
      <c r="S337" s="39"/>
      <c r="T337" s="39"/>
      <c r="U337" s="39"/>
      <c r="V337" s="39"/>
      <c r="W337" s="39"/>
      <c r="X337" s="39"/>
      <c r="Y337" s="39"/>
    </row>
    <row r="338" spans="1:25" ht="31.5" hidden="1" customHeight="1" x14ac:dyDescent="0.25">
      <c r="A338" s="28">
        <v>337</v>
      </c>
      <c r="B338" s="30" t="s">
        <v>18</v>
      </c>
      <c r="C338" s="30" t="s">
        <v>41</v>
      </c>
      <c r="D338" s="32" t="s">
        <v>939</v>
      </c>
      <c r="E338" s="334" t="s">
        <v>21</v>
      </c>
      <c r="F338" s="321" t="s">
        <v>1141</v>
      </c>
      <c r="G338" s="321" t="s">
        <v>938</v>
      </c>
      <c r="H338" s="339" t="s">
        <v>46</v>
      </c>
      <c r="I338" s="41"/>
      <c r="J338" s="32"/>
      <c r="K338" s="39"/>
      <c r="L338" s="39"/>
      <c r="M338" s="39"/>
      <c r="N338" s="39"/>
      <c r="O338" s="39"/>
      <c r="P338" s="39"/>
      <c r="Q338" s="39"/>
      <c r="R338" s="39"/>
      <c r="S338" s="39"/>
      <c r="T338" s="39"/>
      <c r="U338" s="39"/>
      <c r="V338" s="39"/>
      <c r="W338" s="39"/>
      <c r="X338" s="39"/>
      <c r="Y338" s="39"/>
    </row>
    <row r="339" spans="1:25" ht="31.5" hidden="1" customHeight="1" x14ac:dyDescent="0.25">
      <c r="A339" s="28">
        <v>338</v>
      </c>
      <c r="B339" s="30" t="s">
        <v>18</v>
      </c>
      <c r="C339" s="30" t="s">
        <v>41</v>
      </c>
      <c r="D339" s="32" t="s">
        <v>941</v>
      </c>
      <c r="E339" s="334" t="s">
        <v>58</v>
      </c>
      <c r="F339" s="321" t="s">
        <v>1144</v>
      </c>
      <c r="G339" s="321" t="s">
        <v>938</v>
      </c>
      <c r="H339" s="339" t="s">
        <v>24</v>
      </c>
      <c r="I339" s="41"/>
      <c r="J339" s="32"/>
      <c r="K339" s="39"/>
      <c r="L339" s="39"/>
      <c r="M339" s="39"/>
      <c r="N339" s="39"/>
      <c r="O339" s="39"/>
      <c r="P339" s="39"/>
      <c r="Q339" s="39"/>
      <c r="R339" s="39"/>
      <c r="S339" s="39"/>
      <c r="T339" s="39"/>
      <c r="U339" s="39"/>
      <c r="V339" s="39"/>
      <c r="W339" s="39"/>
      <c r="X339" s="39"/>
      <c r="Y339" s="39"/>
    </row>
    <row r="340" spans="1:25" ht="15.75" hidden="1" customHeight="1" x14ac:dyDescent="0.25">
      <c r="A340" s="28">
        <v>339</v>
      </c>
      <c r="B340" s="30" t="s">
        <v>18</v>
      </c>
      <c r="C340" s="30" t="s">
        <v>41</v>
      </c>
      <c r="D340" s="32" t="s">
        <v>942</v>
      </c>
      <c r="E340" s="334" t="s">
        <v>21</v>
      </c>
      <c r="F340" s="321" t="s">
        <v>1146</v>
      </c>
      <c r="G340" s="321" t="s">
        <v>943</v>
      </c>
      <c r="H340" s="339" t="s">
        <v>46</v>
      </c>
      <c r="I340" s="41"/>
      <c r="J340" s="32"/>
      <c r="K340" s="39"/>
      <c r="L340" s="39"/>
      <c r="M340" s="39"/>
      <c r="N340" s="39"/>
      <c r="O340" s="39"/>
      <c r="P340" s="39"/>
      <c r="Q340" s="39"/>
      <c r="R340" s="39"/>
      <c r="S340" s="39"/>
      <c r="T340" s="39"/>
      <c r="U340" s="39"/>
      <c r="V340" s="39"/>
      <c r="W340" s="39"/>
      <c r="X340" s="39"/>
      <c r="Y340" s="39"/>
    </row>
    <row r="341" spans="1:25" ht="94.5" hidden="1" customHeight="1" x14ac:dyDescent="0.25">
      <c r="A341" s="28">
        <v>340</v>
      </c>
      <c r="B341" s="30" t="s">
        <v>18</v>
      </c>
      <c r="C341" s="30" t="s">
        <v>41</v>
      </c>
      <c r="D341" s="32" t="s">
        <v>945</v>
      </c>
      <c r="E341" s="334" t="s">
        <v>167</v>
      </c>
      <c r="F341" s="321" t="s">
        <v>322</v>
      </c>
      <c r="G341" s="321" t="s">
        <v>946</v>
      </c>
      <c r="H341" s="339" t="s">
        <v>176</v>
      </c>
      <c r="I341" s="41"/>
      <c r="J341" s="32"/>
      <c r="K341" s="39"/>
      <c r="L341" s="39"/>
      <c r="M341" s="39"/>
      <c r="N341" s="39"/>
      <c r="O341" s="39"/>
      <c r="P341" s="39"/>
      <c r="Q341" s="39"/>
      <c r="R341" s="39"/>
      <c r="S341" s="39"/>
      <c r="T341" s="39"/>
      <c r="U341" s="39"/>
      <c r="V341" s="39"/>
      <c r="W341" s="39"/>
      <c r="X341" s="39"/>
      <c r="Y341" s="39"/>
    </row>
    <row r="342" spans="1:25" ht="31.5" hidden="1" customHeight="1" x14ac:dyDescent="0.25">
      <c r="A342" s="28">
        <v>341</v>
      </c>
      <c r="B342" s="30" t="s">
        <v>18</v>
      </c>
      <c r="C342" s="30" t="s">
        <v>41</v>
      </c>
      <c r="D342" s="32" t="s">
        <v>948</v>
      </c>
      <c r="E342" s="334" t="s">
        <v>167</v>
      </c>
      <c r="F342" s="321" t="s">
        <v>949</v>
      </c>
      <c r="G342" s="321" t="s">
        <v>224</v>
      </c>
      <c r="H342" s="339" t="s">
        <v>176</v>
      </c>
      <c r="I342" s="41"/>
      <c r="J342" s="32"/>
      <c r="K342" s="39"/>
      <c r="L342" s="39"/>
      <c r="M342" s="39"/>
      <c r="N342" s="39"/>
      <c r="O342" s="39"/>
      <c r="P342" s="39"/>
      <c r="Q342" s="39"/>
      <c r="R342" s="39"/>
      <c r="S342" s="39"/>
      <c r="T342" s="39"/>
      <c r="U342" s="39"/>
      <c r="V342" s="39"/>
      <c r="W342" s="39"/>
      <c r="X342" s="39"/>
      <c r="Y342" s="39"/>
    </row>
    <row r="343" spans="1:25" ht="31.5" hidden="1" customHeight="1" x14ac:dyDescent="0.25">
      <c r="A343" s="28">
        <v>342</v>
      </c>
      <c r="B343" s="30" t="s">
        <v>36</v>
      </c>
      <c r="C343" s="30" t="s">
        <v>41</v>
      </c>
      <c r="D343" s="32" t="s">
        <v>951</v>
      </c>
      <c r="E343" s="334" t="s">
        <v>58</v>
      </c>
      <c r="F343" s="335" t="s">
        <v>952</v>
      </c>
      <c r="G343" s="321" t="s">
        <v>228</v>
      </c>
      <c r="H343" s="339" t="s">
        <v>24</v>
      </c>
      <c r="I343" s="41"/>
      <c r="J343" s="32"/>
      <c r="K343" s="39"/>
      <c r="L343" s="39"/>
      <c r="M343" s="39"/>
      <c r="N343" s="39"/>
      <c r="O343" s="39"/>
      <c r="P343" s="39"/>
      <c r="Q343" s="39"/>
      <c r="R343" s="39"/>
      <c r="S343" s="39"/>
      <c r="T343" s="39"/>
      <c r="U343" s="39"/>
      <c r="V343" s="39"/>
      <c r="W343" s="39"/>
      <c r="X343" s="39"/>
      <c r="Y343" s="39"/>
    </row>
    <row r="344" spans="1:25" ht="141.75" hidden="1" customHeight="1" x14ac:dyDescent="0.25">
      <c r="A344" s="28">
        <v>343</v>
      </c>
      <c r="B344" s="30" t="s">
        <v>36</v>
      </c>
      <c r="C344" s="30" t="s">
        <v>41</v>
      </c>
      <c r="D344" s="32" t="s">
        <v>953</v>
      </c>
      <c r="E344" s="334" t="s">
        <v>58</v>
      </c>
      <c r="F344" s="335" t="s">
        <v>1155</v>
      </c>
      <c r="G344" s="335" t="s">
        <v>336</v>
      </c>
      <c r="H344" s="339" t="s">
        <v>24</v>
      </c>
      <c r="I344" s="41"/>
      <c r="J344" s="32"/>
      <c r="K344" s="39"/>
      <c r="L344" s="39"/>
      <c r="M344" s="39"/>
      <c r="N344" s="39"/>
      <c r="O344" s="39"/>
      <c r="P344" s="39"/>
      <c r="Q344" s="39"/>
      <c r="R344" s="39"/>
      <c r="S344" s="39"/>
      <c r="T344" s="39"/>
      <c r="U344" s="39"/>
      <c r="V344" s="39"/>
      <c r="W344" s="39"/>
      <c r="X344" s="39"/>
      <c r="Y344" s="39"/>
    </row>
    <row r="345" spans="1:25" ht="78.75" hidden="1" customHeight="1" x14ac:dyDescent="0.25">
      <c r="A345" s="28">
        <v>344</v>
      </c>
      <c r="B345" s="30" t="s">
        <v>36</v>
      </c>
      <c r="C345" s="30" t="s">
        <v>41</v>
      </c>
      <c r="D345" s="32" t="s">
        <v>955</v>
      </c>
      <c r="E345" s="334" t="s">
        <v>58</v>
      </c>
      <c r="F345" s="335" t="s">
        <v>956</v>
      </c>
      <c r="G345" s="335" t="s">
        <v>336</v>
      </c>
      <c r="H345" s="339" t="s">
        <v>24</v>
      </c>
      <c r="I345" s="41"/>
      <c r="J345" s="32"/>
      <c r="K345" s="39"/>
      <c r="L345" s="39"/>
      <c r="M345" s="39"/>
      <c r="N345" s="39"/>
      <c r="O345" s="39"/>
      <c r="P345" s="39"/>
      <c r="Q345" s="39"/>
      <c r="R345" s="39"/>
      <c r="S345" s="39"/>
      <c r="T345" s="39"/>
      <c r="U345" s="39"/>
      <c r="V345" s="39"/>
      <c r="W345" s="39"/>
      <c r="X345" s="39"/>
      <c r="Y345" s="39"/>
    </row>
    <row r="346" spans="1:25" ht="47.25" hidden="1" customHeight="1" x14ac:dyDescent="0.25">
      <c r="A346" s="28">
        <v>345</v>
      </c>
      <c r="B346" s="30" t="s">
        <v>36</v>
      </c>
      <c r="C346" s="30" t="s">
        <v>41</v>
      </c>
      <c r="D346" s="32" t="s">
        <v>958</v>
      </c>
      <c r="E346" s="334" t="s">
        <v>58</v>
      </c>
      <c r="F346" s="335" t="s">
        <v>59</v>
      </c>
      <c r="G346" s="335" t="s">
        <v>377</v>
      </c>
      <c r="H346" s="339" t="s">
        <v>24</v>
      </c>
      <c r="I346" s="41"/>
      <c r="J346" s="32"/>
      <c r="K346" s="39"/>
      <c r="L346" s="39"/>
      <c r="M346" s="39"/>
      <c r="N346" s="39"/>
      <c r="O346" s="39"/>
      <c r="P346" s="39"/>
      <c r="Q346" s="39"/>
      <c r="R346" s="39"/>
      <c r="S346" s="39"/>
      <c r="T346" s="39"/>
      <c r="U346" s="39"/>
      <c r="V346" s="39"/>
      <c r="W346" s="39"/>
      <c r="X346" s="39"/>
      <c r="Y346" s="39"/>
    </row>
    <row r="347" spans="1:25" ht="63" hidden="1" customHeight="1" x14ac:dyDescent="0.25">
      <c r="A347" s="28">
        <v>346</v>
      </c>
      <c r="B347" s="30" t="s">
        <v>36</v>
      </c>
      <c r="C347" s="30" t="s">
        <v>41</v>
      </c>
      <c r="D347" s="32" t="s">
        <v>960</v>
      </c>
      <c r="E347" s="334" t="s">
        <v>58</v>
      </c>
      <c r="F347" s="335" t="s">
        <v>961</v>
      </c>
      <c r="G347" s="335" t="s">
        <v>377</v>
      </c>
      <c r="H347" s="339" t="s">
        <v>24</v>
      </c>
      <c r="I347" s="41"/>
      <c r="J347" s="32"/>
      <c r="K347" s="39"/>
      <c r="L347" s="39"/>
      <c r="M347" s="39"/>
      <c r="N347" s="39"/>
      <c r="O347" s="39"/>
      <c r="P347" s="39"/>
      <c r="Q347" s="39"/>
      <c r="R347" s="39"/>
      <c r="S347" s="39"/>
      <c r="T347" s="39"/>
      <c r="U347" s="39"/>
      <c r="V347" s="39"/>
      <c r="W347" s="39"/>
      <c r="X347" s="39"/>
      <c r="Y347" s="39"/>
    </row>
    <row r="348" spans="1:25" ht="126" hidden="1" customHeight="1" x14ac:dyDescent="0.25">
      <c r="A348" s="28">
        <v>347</v>
      </c>
      <c r="B348" s="30" t="s">
        <v>36</v>
      </c>
      <c r="C348" s="30" t="s">
        <v>41</v>
      </c>
      <c r="D348" s="32" t="s">
        <v>963</v>
      </c>
      <c r="E348" s="334" t="s">
        <v>167</v>
      </c>
      <c r="F348" s="321" t="s">
        <v>965</v>
      </c>
      <c r="G348" s="321" t="s">
        <v>935</v>
      </c>
      <c r="H348" s="339" t="s">
        <v>176</v>
      </c>
      <c r="I348" s="41"/>
      <c r="J348" s="32"/>
      <c r="K348" s="39"/>
      <c r="L348" s="39"/>
      <c r="M348" s="39"/>
      <c r="N348" s="39"/>
      <c r="O348" s="39"/>
      <c r="P348" s="39"/>
      <c r="Q348" s="39"/>
      <c r="R348" s="39"/>
      <c r="S348" s="39"/>
      <c r="T348" s="39"/>
      <c r="U348" s="39"/>
      <c r="V348" s="39"/>
      <c r="W348" s="39"/>
      <c r="X348" s="39"/>
      <c r="Y348" s="39"/>
    </row>
    <row r="349" spans="1:25" ht="94.5" hidden="1" customHeight="1" x14ac:dyDescent="0.25">
      <c r="A349" s="28">
        <v>348</v>
      </c>
      <c r="B349" s="30" t="s">
        <v>36</v>
      </c>
      <c r="C349" s="30" t="s">
        <v>41</v>
      </c>
      <c r="D349" s="32" t="s">
        <v>967</v>
      </c>
      <c r="E349" s="334" t="s">
        <v>58</v>
      </c>
      <c r="F349" s="321" t="s">
        <v>968</v>
      </c>
      <c r="G349" s="321" t="s">
        <v>935</v>
      </c>
      <c r="H349" s="339" t="s">
        <v>24</v>
      </c>
      <c r="I349" s="41"/>
      <c r="J349" s="32"/>
      <c r="K349" s="39"/>
      <c r="L349" s="39"/>
      <c r="M349" s="39"/>
      <c r="N349" s="39"/>
      <c r="O349" s="39"/>
      <c r="P349" s="39"/>
      <c r="Q349" s="39"/>
      <c r="R349" s="39"/>
      <c r="S349" s="39"/>
      <c r="T349" s="39"/>
      <c r="U349" s="39"/>
      <c r="V349" s="39"/>
      <c r="W349" s="39"/>
      <c r="X349" s="39"/>
      <c r="Y349" s="39"/>
    </row>
    <row r="350" spans="1:25" ht="157.5" hidden="1" customHeight="1" x14ac:dyDescent="0.25">
      <c r="A350" s="28">
        <v>349</v>
      </c>
      <c r="B350" s="30" t="s">
        <v>36</v>
      </c>
      <c r="C350" s="30" t="s">
        <v>41</v>
      </c>
      <c r="D350" s="32" t="s">
        <v>970</v>
      </c>
      <c r="E350" s="334" t="s">
        <v>21</v>
      </c>
      <c r="F350" s="321" t="s">
        <v>972</v>
      </c>
      <c r="G350" s="321" t="s">
        <v>973</v>
      </c>
      <c r="H350" s="339" t="s">
        <v>46</v>
      </c>
      <c r="I350" s="41"/>
      <c r="J350" s="32"/>
      <c r="K350" s="39"/>
      <c r="L350" s="39"/>
      <c r="M350" s="39"/>
      <c r="N350" s="39"/>
      <c r="O350" s="39"/>
      <c r="P350" s="39"/>
      <c r="Q350" s="39"/>
      <c r="R350" s="39"/>
      <c r="S350" s="39"/>
      <c r="T350" s="39"/>
      <c r="U350" s="39"/>
      <c r="V350" s="39"/>
      <c r="W350" s="39"/>
      <c r="X350" s="39"/>
      <c r="Y350" s="39"/>
    </row>
    <row r="351" spans="1:25" ht="47.25" hidden="1" customHeight="1" x14ac:dyDescent="0.25">
      <c r="A351" s="28">
        <v>350</v>
      </c>
      <c r="B351" s="30" t="s">
        <v>36</v>
      </c>
      <c r="C351" s="30" t="s">
        <v>41</v>
      </c>
      <c r="D351" s="32" t="s">
        <v>975</v>
      </c>
      <c r="E351" s="334" t="s">
        <v>58</v>
      </c>
      <c r="F351" s="321" t="s">
        <v>976</v>
      </c>
      <c r="G351" s="321" t="s">
        <v>973</v>
      </c>
      <c r="H351" s="339" t="s">
        <v>24</v>
      </c>
      <c r="I351" s="41"/>
      <c r="J351" s="32"/>
      <c r="K351" s="39"/>
      <c r="L351" s="39"/>
      <c r="M351" s="39"/>
      <c r="N351" s="39"/>
      <c r="O351" s="39"/>
      <c r="P351" s="39"/>
      <c r="Q351" s="39"/>
      <c r="R351" s="39"/>
      <c r="S351" s="39"/>
      <c r="T351" s="39"/>
      <c r="U351" s="39"/>
      <c r="V351" s="39"/>
      <c r="W351" s="39"/>
      <c r="X351" s="39"/>
      <c r="Y351" s="39"/>
    </row>
    <row r="352" spans="1:25" ht="78.75" hidden="1" customHeight="1" x14ac:dyDescent="0.25">
      <c r="A352" s="28">
        <v>351</v>
      </c>
      <c r="B352" s="30" t="s">
        <v>36</v>
      </c>
      <c r="C352" s="30" t="s">
        <v>41</v>
      </c>
      <c r="D352" s="32" t="s">
        <v>977</v>
      </c>
      <c r="E352" s="334" t="s">
        <v>58</v>
      </c>
      <c r="F352" s="321" t="s">
        <v>976</v>
      </c>
      <c r="G352" s="321" t="s">
        <v>973</v>
      </c>
      <c r="H352" s="339" t="s">
        <v>24</v>
      </c>
      <c r="I352" s="41"/>
      <c r="J352" s="32"/>
      <c r="K352" s="39"/>
      <c r="L352" s="39"/>
      <c r="M352" s="39"/>
      <c r="N352" s="39"/>
      <c r="O352" s="39"/>
      <c r="P352" s="39"/>
      <c r="Q352" s="39"/>
      <c r="R352" s="39"/>
      <c r="S352" s="39"/>
      <c r="T352" s="39"/>
      <c r="U352" s="39"/>
      <c r="V352" s="39"/>
      <c r="W352" s="39"/>
      <c r="X352" s="39"/>
      <c r="Y352" s="39"/>
    </row>
    <row r="353" spans="1:25" ht="110.25" hidden="1" customHeight="1" x14ac:dyDescent="0.25">
      <c r="A353" s="28">
        <v>352</v>
      </c>
      <c r="B353" s="30" t="s">
        <v>36</v>
      </c>
      <c r="C353" s="30" t="s">
        <v>41</v>
      </c>
      <c r="D353" s="32" t="s">
        <v>980</v>
      </c>
      <c r="E353" s="334" t="s">
        <v>58</v>
      </c>
      <c r="F353" s="321" t="s">
        <v>981</v>
      </c>
      <c r="G353" s="321" t="s">
        <v>973</v>
      </c>
      <c r="H353" s="339" t="s">
        <v>24</v>
      </c>
      <c r="I353" s="41"/>
      <c r="J353" s="32"/>
      <c r="K353" s="39"/>
      <c r="L353" s="39"/>
      <c r="M353" s="39"/>
      <c r="N353" s="39"/>
      <c r="O353" s="39"/>
      <c r="P353" s="39"/>
      <c r="Q353" s="39"/>
      <c r="R353" s="39"/>
      <c r="S353" s="39"/>
      <c r="T353" s="39"/>
      <c r="U353" s="39"/>
      <c r="V353" s="39"/>
      <c r="W353" s="39"/>
      <c r="X353" s="39"/>
      <c r="Y353" s="39"/>
    </row>
    <row r="354" spans="1:25" ht="110.25" hidden="1" customHeight="1" x14ac:dyDescent="0.25">
      <c r="A354" s="28">
        <v>353</v>
      </c>
      <c r="B354" s="30" t="s">
        <v>36</v>
      </c>
      <c r="C354" s="30" t="s">
        <v>41</v>
      </c>
      <c r="D354" s="32" t="s">
        <v>983</v>
      </c>
      <c r="E354" s="334" t="s">
        <v>58</v>
      </c>
      <c r="F354" s="321" t="s">
        <v>984</v>
      </c>
      <c r="G354" s="321" t="s">
        <v>985</v>
      </c>
      <c r="H354" s="339" t="s">
        <v>24</v>
      </c>
      <c r="I354" s="41"/>
      <c r="J354" s="32"/>
      <c r="K354" s="39"/>
      <c r="L354" s="39"/>
      <c r="M354" s="39"/>
      <c r="N354" s="39"/>
      <c r="O354" s="39"/>
      <c r="P354" s="39"/>
      <c r="Q354" s="39"/>
      <c r="R354" s="39"/>
      <c r="S354" s="39"/>
      <c r="T354" s="39"/>
      <c r="U354" s="39"/>
      <c r="V354" s="39"/>
      <c r="W354" s="39"/>
      <c r="X354" s="39"/>
      <c r="Y354" s="39"/>
    </row>
    <row r="355" spans="1:25" ht="31.5" hidden="1" customHeight="1" x14ac:dyDescent="0.25">
      <c r="A355" s="28">
        <v>354</v>
      </c>
      <c r="B355" s="30" t="s">
        <v>36</v>
      </c>
      <c r="C355" s="30" t="s">
        <v>41</v>
      </c>
      <c r="D355" s="32" t="s">
        <v>986</v>
      </c>
      <c r="E355" s="334" t="s">
        <v>58</v>
      </c>
      <c r="F355" s="321" t="s">
        <v>987</v>
      </c>
      <c r="G355" s="321" t="s">
        <v>985</v>
      </c>
      <c r="H355" s="339" t="s">
        <v>24</v>
      </c>
      <c r="I355" s="41"/>
      <c r="J355" s="32"/>
      <c r="K355" s="39"/>
      <c r="L355" s="39"/>
      <c r="M355" s="39"/>
      <c r="N355" s="39"/>
      <c r="O355" s="39"/>
      <c r="P355" s="39"/>
      <c r="Q355" s="39"/>
      <c r="R355" s="39"/>
      <c r="S355" s="39"/>
      <c r="T355" s="39"/>
      <c r="U355" s="39"/>
      <c r="V355" s="39"/>
      <c r="W355" s="39"/>
      <c r="X355" s="39"/>
      <c r="Y355" s="39"/>
    </row>
    <row r="356" spans="1:25" ht="173.25" hidden="1" customHeight="1" x14ac:dyDescent="0.25">
      <c r="A356" s="28">
        <v>355</v>
      </c>
      <c r="B356" s="30" t="s">
        <v>36</v>
      </c>
      <c r="C356" s="30" t="s">
        <v>41</v>
      </c>
      <c r="D356" s="32" t="s">
        <v>988</v>
      </c>
      <c r="E356" s="334" t="s">
        <v>167</v>
      </c>
      <c r="F356" s="321" t="s">
        <v>989</v>
      </c>
      <c r="G356" s="321" t="s">
        <v>985</v>
      </c>
      <c r="H356" s="339" t="s">
        <v>176</v>
      </c>
      <c r="I356" s="41"/>
      <c r="J356" s="32"/>
      <c r="K356" s="39"/>
      <c r="L356" s="39"/>
      <c r="M356" s="39"/>
      <c r="N356" s="39"/>
      <c r="O356" s="39"/>
      <c r="P356" s="39"/>
      <c r="Q356" s="39"/>
      <c r="R356" s="39"/>
      <c r="S356" s="39"/>
      <c r="T356" s="39"/>
      <c r="U356" s="39"/>
      <c r="V356" s="39"/>
      <c r="W356" s="39"/>
      <c r="X356" s="39"/>
      <c r="Y356" s="39"/>
    </row>
    <row r="357" spans="1:25" ht="78.75" hidden="1" customHeight="1" x14ac:dyDescent="0.25">
      <c r="A357" s="28">
        <v>356</v>
      </c>
      <c r="B357" s="30" t="s">
        <v>36</v>
      </c>
      <c r="C357" s="30" t="s">
        <v>41</v>
      </c>
      <c r="D357" s="32" t="s">
        <v>990</v>
      </c>
      <c r="E357" s="334" t="s">
        <v>167</v>
      </c>
      <c r="F357" s="321" t="s">
        <v>991</v>
      </c>
      <c r="G357" s="335" t="s">
        <v>228</v>
      </c>
      <c r="H357" s="339" t="s">
        <v>176</v>
      </c>
      <c r="I357" s="41"/>
      <c r="J357" s="32"/>
      <c r="K357" s="39"/>
      <c r="L357" s="39"/>
      <c r="M357" s="39"/>
      <c r="N357" s="39"/>
      <c r="O357" s="39"/>
      <c r="P357" s="39"/>
      <c r="Q357" s="39"/>
      <c r="R357" s="39"/>
      <c r="S357" s="39"/>
      <c r="T357" s="39"/>
      <c r="U357" s="39"/>
      <c r="V357" s="39"/>
      <c r="W357" s="39"/>
      <c r="X357" s="39"/>
      <c r="Y357" s="39"/>
    </row>
    <row r="358" spans="1:25" ht="94.5" hidden="1" customHeight="1" x14ac:dyDescent="0.25">
      <c r="A358" s="28">
        <v>357</v>
      </c>
      <c r="B358" s="30" t="s">
        <v>36</v>
      </c>
      <c r="C358" s="30" t="s">
        <v>41</v>
      </c>
      <c r="D358" s="32" t="s">
        <v>992</v>
      </c>
      <c r="E358" s="334" t="s">
        <v>167</v>
      </c>
      <c r="F358" s="321" t="s">
        <v>994</v>
      </c>
      <c r="G358" s="335" t="s">
        <v>228</v>
      </c>
      <c r="H358" s="339" t="s">
        <v>176</v>
      </c>
      <c r="I358" s="41"/>
      <c r="J358" s="32"/>
      <c r="K358" s="39"/>
      <c r="L358" s="39"/>
      <c r="M358" s="39"/>
      <c r="N358" s="39"/>
      <c r="O358" s="39"/>
      <c r="P358" s="39"/>
      <c r="Q358" s="39"/>
      <c r="R358" s="39"/>
      <c r="S358" s="39"/>
      <c r="T358" s="39"/>
      <c r="U358" s="39"/>
      <c r="V358" s="39"/>
      <c r="W358" s="39"/>
      <c r="X358" s="39"/>
      <c r="Y358" s="39"/>
    </row>
    <row r="359" spans="1:25" ht="78.75" hidden="1" customHeight="1" x14ac:dyDescent="0.25">
      <c r="A359" s="28">
        <v>358</v>
      </c>
      <c r="B359" s="30" t="s">
        <v>36</v>
      </c>
      <c r="C359" s="30" t="s">
        <v>41</v>
      </c>
      <c r="D359" s="32" t="s">
        <v>995</v>
      </c>
      <c r="E359" s="334" t="s">
        <v>21</v>
      </c>
      <c r="F359" s="335" t="s">
        <v>996</v>
      </c>
      <c r="G359" s="335" t="s">
        <v>228</v>
      </c>
      <c r="H359" s="339" t="s">
        <v>24</v>
      </c>
      <c r="I359" s="41"/>
      <c r="J359" s="32"/>
      <c r="K359" s="39"/>
      <c r="L359" s="39"/>
      <c r="M359" s="39"/>
      <c r="N359" s="39"/>
      <c r="O359" s="39"/>
      <c r="P359" s="39"/>
      <c r="Q359" s="39"/>
      <c r="R359" s="39"/>
      <c r="S359" s="39"/>
      <c r="T359" s="39"/>
      <c r="U359" s="39"/>
      <c r="V359" s="39"/>
      <c r="W359" s="39"/>
      <c r="X359" s="39"/>
      <c r="Y359" s="39"/>
    </row>
    <row r="360" spans="1:25" ht="47.25" hidden="1" customHeight="1" x14ac:dyDescent="0.25">
      <c r="A360" s="28">
        <v>359</v>
      </c>
      <c r="B360" s="30" t="s">
        <v>36</v>
      </c>
      <c r="C360" s="30" t="s">
        <v>41</v>
      </c>
      <c r="D360" s="32" t="s">
        <v>997</v>
      </c>
      <c r="E360" s="334" t="s">
        <v>167</v>
      </c>
      <c r="F360" s="321" t="s">
        <v>998</v>
      </c>
      <c r="G360" s="335" t="s">
        <v>228</v>
      </c>
      <c r="H360" s="339" t="s">
        <v>176</v>
      </c>
      <c r="I360" s="41"/>
      <c r="J360" s="32"/>
      <c r="K360" s="39"/>
      <c r="L360" s="39"/>
      <c r="M360" s="39"/>
      <c r="N360" s="39"/>
      <c r="O360" s="39"/>
      <c r="P360" s="39"/>
      <c r="Q360" s="39"/>
      <c r="R360" s="39"/>
      <c r="S360" s="39"/>
      <c r="T360" s="39"/>
      <c r="U360" s="39"/>
      <c r="V360" s="39"/>
      <c r="W360" s="39"/>
      <c r="X360" s="39"/>
      <c r="Y360" s="39"/>
    </row>
    <row r="361" spans="1:25" ht="47.25" hidden="1" customHeight="1" x14ac:dyDescent="0.25">
      <c r="A361" s="28">
        <v>360</v>
      </c>
      <c r="B361" s="30" t="s">
        <v>36</v>
      </c>
      <c r="C361" s="30" t="s">
        <v>41</v>
      </c>
      <c r="D361" s="32" t="s">
        <v>999</v>
      </c>
      <c r="E361" s="334" t="s">
        <v>58</v>
      </c>
      <c r="F361" s="321" t="s">
        <v>1000</v>
      </c>
      <c r="G361" s="335" t="s">
        <v>228</v>
      </c>
      <c r="H361" s="339" t="s">
        <v>24</v>
      </c>
      <c r="I361" s="41"/>
      <c r="J361" s="32"/>
      <c r="K361" s="39"/>
      <c r="L361" s="39"/>
      <c r="M361" s="39"/>
      <c r="N361" s="39"/>
      <c r="O361" s="39"/>
      <c r="P361" s="39"/>
      <c r="Q361" s="39"/>
      <c r="R361" s="39"/>
      <c r="S361" s="39"/>
      <c r="T361" s="39"/>
      <c r="U361" s="39"/>
      <c r="V361" s="39"/>
      <c r="W361" s="39"/>
      <c r="X361" s="39"/>
      <c r="Y361" s="39"/>
    </row>
    <row r="362" spans="1:25" ht="31.5" hidden="1" customHeight="1" x14ac:dyDescent="0.25">
      <c r="A362" s="28">
        <v>361</v>
      </c>
      <c r="B362" s="30" t="s">
        <v>36</v>
      </c>
      <c r="C362" s="30" t="s">
        <v>41</v>
      </c>
      <c r="D362" s="32" t="s">
        <v>1002</v>
      </c>
      <c r="E362" s="334" t="s">
        <v>167</v>
      </c>
      <c r="F362" s="321" t="s">
        <v>998</v>
      </c>
      <c r="G362" s="335" t="s">
        <v>228</v>
      </c>
      <c r="H362" s="339" t="s">
        <v>176</v>
      </c>
      <c r="I362" s="41"/>
      <c r="J362" s="32"/>
      <c r="K362" s="39"/>
      <c r="L362" s="39"/>
      <c r="M362" s="39"/>
      <c r="N362" s="39"/>
      <c r="O362" s="39"/>
      <c r="P362" s="39"/>
      <c r="Q362" s="39"/>
      <c r="R362" s="39"/>
      <c r="S362" s="39"/>
      <c r="T362" s="39"/>
      <c r="U362" s="39"/>
      <c r="V362" s="39"/>
      <c r="W362" s="39"/>
      <c r="X362" s="39"/>
      <c r="Y362" s="39"/>
    </row>
    <row r="363" spans="1:25" ht="157.5" hidden="1" customHeight="1" x14ac:dyDescent="0.25">
      <c r="A363" s="28">
        <v>362</v>
      </c>
      <c r="B363" s="30" t="s">
        <v>36</v>
      </c>
      <c r="C363" s="30" t="s">
        <v>41</v>
      </c>
      <c r="D363" s="32" t="s">
        <v>1004</v>
      </c>
      <c r="E363" s="334" t="s">
        <v>21</v>
      </c>
      <c r="F363" s="321" t="s">
        <v>1005</v>
      </c>
      <c r="G363" s="335" t="s">
        <v>228</v>
      </c>
      <c r="H363" s="339" t="s">
        <v>46</v>
      </c>
      <c r="I363" s="41"/>
      <c r="J363" s="32"/>
      <c r="K363" s="39"/>
      <c r="L363" s="39"/>
      <c r="M363" s="39"/>
      <c r="N363" s="39"/>
      <c r="O363" s="39"/>
      <c r="P363" s="39"/>
      <c r="Q363" s="39"/>
      <c r="R363" s="39"/>
      <c r="S363" s="39"/>
      <c r="T363" s="39"/>
      <c r="U363" s="39"/>
      <c r="V363" s="39"/>
      <c r="W363" s="39"/>
      <c r="X363" s="39"/>
      <c r="Y363" s="39"/>
    </row>
    <row r="364" spans="1:25" ht="126" hidden="1" customHeight="1" x14ac:dyDescent="0.25">
      <c r="A364" s="28">
        <v>363</v>
      </c>
      <c r="B364" s="30" t="s">
        <v>36</v>
      </c>
      <c r="C364" s="30" t="s">
        <v>41</v>
      </c>
      <c r="D364" s="32" t="s">
        <v>1007</v>
      </c>
      <c r="E364" s="334" t="s">
        <v>167</v>
      </c>
      <c r="F364" s="321" t="s">
        <v>1008</v>
      </c>
      <c r="G364" s="335" t="s">
        <v>228</v>
      </c>
      <c r="H364" s="339" t="s">
        <v>176</v>
      </c>
      <c r="I364" s="41"/>
      <c r="J364" s="32"/>
      <c r="K364" s="39"/>
      <c r="L364" s="39"/>
      <c r="M364" s="39"/>
      <c r="N364" s="39"/>
      <c r="O364" s="39"/>
      <c r="P364" s="39"/>
      <c r="Q364" s="39"/>
      <c r="R364" s="39"/>
      <c r="S364" s="39"/>
      <c r="T364" s="39"/>
      <c r="U364" s="39"/>
      <c r="V364" s="39"/>
      <c r="W364" s="39"/>
      <c r="X364" s="39"/>
      <c r="Y364" s="39"/>
    </row>
    <row r="365" spans="1:25" ht="47.25" hidden="1" customHeight="1" x14ac:dyDescent="0.25">
      <c r="A365" s="28">
        <v>364</v>
      </c>
      <c r="B365" s="30" t="s">
        <v>36</v>
      </c>
      <c r="C365" s="30" t="s">
        <v>41</v>
      </c>
      <c r="D365" s="32" t="s">
        <v>1010</v>
      </c>
      <c r="E365" s="334" t="s">
        <v>58</v>
      </c>
      <c r="F365" s="321" t="s">
        <v>1011</v>
      </c>
      <c r="G365" s="335" t="s">
        <v>228</v>
      </c>
      <c r="H365" s="339" t="s">
        <v>24</v>
      </c>
      <c r="I365" s="41"/>
      <c r="J365" s="32"/>
      <c r="K365" s="39"/>
      <c r="L365" s="39"/>
      <c r="M365" s="39"/>
      <c r="N365" s="39"/>
      <c r="O365" s="39"/>
      <c r="P365" s="39"/>
      <c r="Q365" s="39"/>
      <c r="R365" s="39"/>
      <c r="S365" s="39"/>
      <c r="T365" s="39"/>
      <c r="U365" s="39"/>
      <c r="V365" s="39"/>
      <c r="W365" s="39"/>
      <c r="X365" s="39"/>
      <c r="Y365" s="39"/>
    </row>
    <row r="366" spans="1:25" ht="31.5" hidden="1" customHeight="1" x14ac:dyDescent="0.25">
      <c r="A366" s="28">
        <v>365</v>
      </c>
      <c r="B366" s="30" t="s">
        <v>36</v>
      </c>
      <c r="C366" s="30" t="s">
        <v>41</v>
      </c>
      <c r="D366" s="32" t="s">
        <v>1012</v>
      </c>
      <c r="E366" s="334" t="s">
        <v>58</v>
      </c>
      <c r="F366" s="335" t="s">
        <v>59</v>
      </c>
      <c r="G366" s="335" t="s">
        <v>66</v>
      </c>
      <c r="H366" s="339" t="s">
        <v>24</v>
      </c>
      <c r="I366" s="41"/>
      <c r="J366" s="32"/>
      <c r="K366" s="39"/>
      <c r="L366" s="39"/>
      <c r="M366" s="39"/>
      <c r="N366" s="39"/>
      <c r="O366" s="39"/>
      <c r="P366" s="39"/>
      <c r="Q366" s="39"/>
      <c r="R366" s="39"/>
      <c r="S366" s="39"/>
      <c r="T366" s="39"/>
      <c r="U366" s="39"/>
      <c r="V366" s="39"/>
      <c r="W366" s="39"/>
      <c r="X366" s="39"/>
      <c r="Y366" s="39"/>
    </row>
    <row r="367" spans="1:25" ht="47.25" hidden="1" customHeight="1" x14ac:dyDescent="0.25">
      <c r="A367" s="28">
        <v>366</v>
      </c>
      <c r="B367" s="30" t="s">
        <v>36</v>
      </c>
      <c r="C367" s="30" t="s">
        <v>41</v>
      </c>
      <c r="D367" s="32" t="s">
        <v>1013</v>
      </c>
      <c r="E367" s="334" t="s">
        <v>21</v>
      </c>
      <c r="F367" s="335" t="s">
        <v>1015</v>
      </c>
      <c r="G367" s="321" t="s">
        <v>118</v>
      </c>
      <c r="H367" s="339" t="s">
        <v>24</v>
      </c>
      <c r="I367" s="36" t="s">
        <v>25</v>
      </c>
      <c r="J367" s="32"/>
      <c r="K367" s="39"/>
      <c r="L367" s="39"/>
      <c r="M367" s="39"/>
      <c r="N367" s="39"/>
      <c r="O367" s="39"/>
      <c r="P367" s="39"/>
      <c r="Q367" s="39"/>
      <c r="R367" s="39"/>
      <c r="S367" s="39"/>
      <c r="T367" s="39"/>
      <c r="U367" s="39"/>
      <c r="V367" s="39"/>
      <c r="W367" s="39"/>
      <c r="X367" s="39"/>
      <c r="Y367" s="39"/>
    </row>
    <row r="368" spans="1:25" ht="78.75" hidden="1" customHeight="1" x14ac:dyDescent="0.25">
      <c r="A368" s="28">
        <v>367</v>
      </c>
      <c r="B368" s="30" t="s">
        <v>36</v>
      </c>
      <c r="C368" s="30" t="s">
        <v>41</v>
      </c>
      <c r="D368" s="32" t="s">
        <v>1016</v>
      </c>
      <c r="E368" s="334" t="s">
        <v>167</v>
      </c>
      <c r="F368" s="321" t="s">
        <v>1017</v>
      </c>
      <c r="G368" s="321" t="s">
        <v>228</v>
      </c>
      <c r="H368" s="339" t="s">
        <v>176</v>
      </c>
      <c r="I368" s="41"/>
      <c r="J368" s="32"/>
      <c r="K368" s="39"/>
      <c r="L368" s="39"/>
      <c r="M368" s="39"/>
      <c r="N368" s="39"/>
      <c r="O368" s="39"/>
      <c r="P368" s="39"/>
      <c r="Q368" s="39"/>
      <c r="R368" s="39"/>
      <c r="S368" s="39"/>
      <c r="T368" s="39"/>
      <c r="U368" s="39"/>
      <c r="V368" s="39"/>
      <c r="W368" s="39"/>
      <c r="X368" s="39"/>
      <c r="Y368" s="39"/>
    </row>
    <row r="369" spans="1:25" ht="204.75" hidden="1" customHeight="1" x14ac:dyDescent="0.25">
      <c r="A369" s="28">
        <v>368</v>
      </c>
      <c r="B369" s="30" t="s">
        <v>36</v>
      </c>
      <c r="C369" s="30" t="s">
        <v>41</v>
      </c>
      <c r="D369" s="32" t="s">
        <v>1019</v>
      </c>
      <c r="E369" s="334" t="s">
        <v>21</v>
      </c>
      <c r="F369" s="321" t="s">
        <v>4882</v>
      </c>
      <c r="G369" s="321" t="s">
        <v>228</v>
      </c>
      <c r="H369" s="339" t="s">
        <v>24</v>
      </c>
      <c r="I369" s="41"/>
      <c r="J369" s="32"/>
      <c r="K369" s="39"/>
      <c r="L369" s="39"/>
      <c r="M369" s="39"/>
      <c r="N369" s="39"/>
      <c r="O369" s="39"/>
      <c r="P369" s="39"/>
      <c r="Q369" s="39"/>
      <c r="R369" s="39"/>
      <c r="S369" s="39"/>
      <c r="T369" s="39"/>
      <c r="U369" s="39"/>
      <c r="V369" s="39"/>
      <c r="W369" s="39"/>
      <c r="X369" s="39"/>
      <c r="Y369" s="39"/>
    </row>
    <row r="370" spans="1:25" ht="141.75" hidden="1" customHeight="1" x14ac:dyDescent="0.25">
      <c r="A370" s="28">
        <v>369</v>
      </c>
      <c r="B370" s="30" t="s">
        <v>36</v>
      </c>
      <c r="C370" s="30" t="s">
        <v>41</v>
      </c>
      <c r="D370" s="32" t="s">
        <v>1021</v>
      </c>
      <c r="E370" s="334" t="s">
        <v>167</v>
      </c>
      <c r="F370" s="321" t="s">
        <v>1022</v>
      </c>
      <c r="G370" s="321" t="s">
        <v>228</v>
      </c>
      <c r="H370" s="339" t="s">
        <v>176</v>
      </c>
      <c r="I370" s="41"/>
      <c r="J370" s="32"/>
      <c r="K370" s="39"/>
      <c r="L370" s="39"/>
      <c r="M370" s="39"/>
      <c r="N370" s="39"/>
      <c r="O370" s="39"/>
      <c r="P370" s="39"/>
      <c r="Q370" s="39"/>
      <c r="R370" s="39"/>
      <c r="S370" s="39"/>
      <c r="T370" s="39"/>
      <c r="U370" s="39"/>
      <c r="V370" s="39"/>
      <c r="W370" s="39"/>
      <c r="X370" s="39"/>
      <c r="Y370" s="39"/>
    </row>
    <row r="371" spans="1:25" ht="110.25" hidden="1" customHeight="1" x14ac:dyDescent="0.25">
      <c r="A371" s="28">
        <v>370</v>
      </c>
      <c r="B371" s="30" t="s">
        <v>36</v>
      </c>
      <c r="C371" s="30" t="s">
        <v>41</v>
      </c>
      <c r="D371" s="32" t="s">
        <v>1023</v>
      </c>
      <c r="E371" s="334" t="s">
        <v>167</v>
      </c>
      <c r="F371" s="321" t="s">
        <v>1024</v>
      </c>
      <c r="G371" s="321" t="s">
        <v>66</v>
      </c>
      <c r="H371" s="339" t="s">
        <v>176</v>
      </c>
      <c r="I371" s="41"/>
      <c r="J371" s="32"/>
      <c r="K371" s="39"/>
      <c r="L371" s="39"/>
      <c r="M371" s="39"/>
      <c r="N371" s="39"/>
      <c r="O371" s="39"/>
      <c r="P371" s="39"/>
      <c r="Q371" s="39"/>
      <c r="R371" s="39"/>
      <c r="S371" s="39"/>
      <c r="T371" s="39"/>
      <c r="U371" s="39"/>
      <c r="V371" s="39"/>
      <c r="W371" s="39"/>
      <c r="X371" s="39"/>
      <c r="Y371" s="39"/>
    </row>
    <row r="372" spans="1:25" ht="204.75" hidden="1" customHeight="1" x14ac:dyDescent="0.25">
      <c r="A372" s="69">
        <v>371</v>
      </c>
      <c r="B372" s="70" t="s">
        <v>30</v>
      </c>
      <c r="C372" s="70" t="s">
        <v>63</v>
      </c>
      <c r="D372" s="71" t="s">
        <v>1026</v>
      </c>
      <c r="E372" s="341" t="s">
        <v>167</v>
      </c>
      <c r="F372" s="343" t="s">
        <v>1027</v>
      </c>
      <c r="G372" s="343" t="s">
        <v>66</v>
      </c>
      <c r="H372" s="339" t="s">
        <v>176</v>
      </c>
      <c r="I372" s="41"/>
      <c r="J372" s="32"/>
      <c r="K372" s="39"/>
      <c r="L372" s="39"/>
      <c r="M372" s="39"/>
      <c r="N372" s="39"/>
      <c r="O372" s="39"/>
      <c r="P372" s="39"/>
      <c r="Q372" s="39"/>
      <c r="R372" s="39"/>
      <c r="S372" s="39"/>
      <c r="T372" s="39"/>
      <c r="U372" s="39"/>
      <c r="V372" s="39"/>
      <c r="W372" s="39"/>
      <c r="X372" s="39"/>
      <c r="Y372" s="39"/>
    </row>
    <row r="373" spans="1:25" ht="31.5" customHeight="1" x14ac:dyDescent="0.25">
      <c r="A373" s="28">
        <v>372</v>
      </c>
      <c r="B373" s="66" t="s">
        <v>1030</v>
      </c>
      <c r="C373" s="30" t="s">
        <v>63</v>
      </c>
      <c r="D373" s="32" t="s">
        <v>1031</v>
      </c>
      <c r="E373" s="334" t="s">
        <v>58</v>
      </c>
      <c r="F373" s="321" t="s">
        <v>1032</v>
      </c>
      <c r="G373" s="321" t="s">
        <v>66</v>
      </c>
      <c r="H373" s="342" t="s">
        <v>24</v>
      </c>
      <c r="I373" s="41"/>
      <c r="J373" s="72"/>
      <c r="K373" s="51"/>
      <c r="L373" s="51"/>
      <c r="M373" s="51"/>
      <c r="N373" s="39"/>
      <c r="O373" s="39"/>
      <c r="P373" s="39"/>
      <c r="Q373" s="39"/>
      <c r="R373" s="39"/>
      <c r="S373" s="39"/>
      <c r="T373" s="39"/>
      <c r="U373" s="39"/>
      <c r="V373" s="39"/>
      <c r="W373" s="39"/>
      <c r="X373" s="39"/>
      <c r="Y373" s="39"/>
    </row>
    <row r="374" spans="1:25" ht="31.5" customHeight="1" x14ac:dyDescent="0.25">
      <c r="A374" s="28">
        <v>373</v>
      </c>
      <c r="B374" s="66" t="s">
        <v>1030</v>
      </c>
      <c r="C374" s="30" t="s">
        <v>63</v>
      </c>
      <c r="D374" s="32" t="s">
        <v>1033</v>
      </c>
      <c r="E374" s="334" t="s">
        <v>58</v>
      </c>
      <c r="F374" s="321" t="s">
        <v>1034</v>
      </c>
      <c r="G374" s="321" t="s">
        <v>451</v>
      </c>
      <c r="H374" s="342" t="s">
        <v>24</v>
      </c>
      <c r="I374" s="41"/>
      <c r="J374" s="72"/>
      <c r="K374" s="51"/>
      <c r="L374" s="51"/>
      <c r="M374" s="51"/>
      <c r="N374" s="39"/>
      <c r="O374" s="39"/>
      <c r="P374" s="39"/>
      <c r="Q374" s="39"/>
      <c r="R374" s="39"/>
      <c r="S374" s="39"/>
      <c r="T374" s="39"/>
      <c r="U374" s="39"/>
      <c r="V374" s="39"/>
      <c r="W374" s="39"/>
      <c r="X374" s="39"/>
      <c r="Y374" s="39"/>
    </row>
    <row r="375" spans="1:25" ht="90.75" customHeight="1" x14ac:dyDescent="0.25">
      <c r="A375" s="28">
        <v>374</v>
      </c>
      <c r="B375" s="66" t="s">
        <v>1030</v>
      </c>
      <c r="C375" s="30" t="s">
        <v>63</v>
      </c>
      <c r="D375" s="32" t="s">
        <v>1035</v>
      </c>
      <c r="E375" s="334" t="s">
        <v>21</v>
      </c>
      <c r="F375" s="321" t="s">
        <v>1245</v>
      </c>
      <c r="G375" s="321" t="s">
        <v>66</v>
      </c>
      <c r="H375" s="342" t="s">
        <v>176</v>
      </c>
      <c r="I375" s="41"/>
      <c r="J375" s="72"/>
      <c r="K375" s="51"/>
      <c r="L375" s="51"/>
      <c r="M375" s="51"/>
      <c r="N375" s="39"/>
      <c r="O375" s="39"/>
      <c r="P375" s="37" t="s">
        <v>4780</v>
      </c>
      <c r="Q375" s="39"/>
      <c r="R375" s="39"/>
      <c r="S375" s="39"/>
      <c r="T375" s="39"/>
      <c r="U375" s="39"/>
      <c r="V375" s="39"/>
      <c r="W375" s="39"/>
      <c r="X375" s="39"/>
      <c r="Y375" s="39"/>
    </row>
    <row r="376" spans="1:25" ht="157.5" customHeight="1" x14ac:dyDescent="0.25">
      <c r="A376" s="28">
        <v>375</v>
      </c>
      <c r="B376" s="66" t="s">
        <v>1030</v>
      </c>
      <c r="C376" s="30" t="s">
        <v>63</v>
      </c>
      <c r="D376" s="32" t="s">
        <v>1037</v>
      </c>
      <c r="E376" s="334" t="s">
        <v>58</v>
      </c>
      <c r="F376" s="321" t="s">
        <v>1038</v>
      </c>
      <c r="G376" s="321" t="s">
        <v>66</v>
      </c>
      <c r="H376" s="342" t="s">
        <v>24</v>
      </c>
      <c r="I376" s="41"/>
      <c r="J376" s="72"/>
      <c r="K376" s="51"/>
      <c r="L376" s="51"/>
      <c r="M376" s="51"/>
      <c r="N376" s="39"/>
      <c r="O376" s="39"/>
      <c r="P376" s="39"/>
      <c r="Q376" s="39"/>
      <c r="R376" s="39"/>
      <c r="S376" s="39"/>
      <c r="T376" s="39"/>
      <c r="U376" s="39"/>
      <c r="V376" s="39"/>
      <c r="W376" s="39"/>
      <c r="X376" s="39"/>
      <c r="Y376" s="39"/>
    </row>
    <row r="377" spans="1:25" ht="78.75" customHeight="1" x14ac:dyDescent="0.25">
      <c r="A377" s="28">
        <v>376</v>
      </c>
      <c r="B377" s="66" t="s">
        <v>1030</v>
      </c>
      <c r="C377" s="30" t="s">
        <v>63</v>
      </c>
      <c r="D377" s="32" t="s">
        <v>1040</v>
      </c>
      <c r="E377" s="334" t="s">
        <v>58</v>
      </c>
      <c r="F377" s="321" t="s">
        <v>1041</v>
      </c>
      <c r="G377" s="321" t="s">
        <v>23</v>
      </c>
      <c r="H377" s="342" t="s">
        <v>1042</v>
      </c>
      <c r="I377" s="41"/>
      <c r="J377" s="72"/>
      <c r="K377" s="51"/>
      <c r="L377" s="51"/>
      <c r="M377" s="51"/>
      <c r="N377" s="39"/>
      <c r="O377" s="39"/>
      <c r="P377" s="39"/>
      <c r="Q377" s="39"/>
      <c r="R377" s="39"/>
      <c r="S377" s="39"/>
      <c r="T377" s="39"/>
      <c r="U377" s="39"/>
      <c r="V377" s="39"/>
      <c r="W377" s="39"/>
      <c r="X377" s="39"/>
      <c r="Y377" s="39"/>
    </row>
    <row r="378" spans="1:25" ht="31.5" customHeight="1" x14ac:dyDescent="0.25">
      <c r="A378" s="28">
        <v>377</v>
      </c>
      <c r="B378" s="66" t="s">
        <v>1030</v>
      </c>
      <c r="C378" s="30" t="s">
        <v>63</v>
      </c>
      <c r="D378" s="32" t="s">
        <v>1044</v>
      </c>
      <c r="E378" s="334" t="s">
        <v>58</v>
      </c>
      <c r="F378" s="321" t="s">
        <v>1045</v>
      </c>
      <c r="G378" s="321" t="s">
        <v>23</v>
      </c>
      <c r="H378" s="342" t="s">
        <v>24</v>
      </c>
      <c r="I378" s="41"/>
      <c r="J378" s="72"/>
      <c r="K378" s="51"/>
      <c r="L378" s="51"/>
      <c r="M378" s="51"/>
      <c r="N378" s="39"/>
      <c r="O378" s="39"/>
      <c r="P378" s="39"/>
      <c r="Q378" s="39"/>
      <c r="R378" s="39"/>
      <c r="S378" s="39"/>
      <c r="T378" s="39"/>
      <c r="U378" s="39"/>
      <c r="V378" s="39"/>
      <c r="W378" s="39"/>
      <c r="X378" s="39"/>
      <c r="Y378" s="39"/>
    </row>
    <row r="379" spans="1:25" ht="47.25" customHeight="1" x14ac:dyDescent="0.25">
      <c r="A379" s="28">
        <v>378</v>
      </c>
      <c r="B379" s="66" t="s">
        <v>1030</v>
      </c>
      <c r="C379" s="30" t="s">
        <v>63</v>
      </c>
      <c r="D379" s="32" t="s">
        <v>1047</v>
      </c>
      <c r="E379" s="334" t="s">
        <v>21</v>
      </c>
      <c r="F379" s="321" t="s">
        <v>1048</v>
      </c>
      <c r="G379" s="321" t="s">
        <v>87</v>
      </c>
      <c r="H379" s="342" t="s">
        <v>46</v>
      </c>
      <c r="I379" s="41"/>
      <c r="J379" s="72"/>
      <c r="K379" s="51"/>
      <c r="L379" s="51"/>
      <c r="M379" s="51"/>
      <c r="N379" s="39"/>
      <c r="O379" s="39"/>
      <c r="P379" s="39"/>
      <c r="Q379" s="39"/>
      <c r="R379" s="39"/>
      <c r="S379" s="39"/>
      <c r="T379" s="39"/>
      <c r="U379" s="39"/>
      <c r="V379" s="39"/>
      <c r="W379" s="39"/>
      <c r="X379" s="39"/>
      <c r="Y379" s="39"/>
    </row>
    <row r="380" spans="1:25" ht="31.5" customHeight="1" x14ac:dyDescent="0.25">
      <c r="A380" s="28">
        <v>379</v>
      </c>
      <c r="B380" s="66" t="s">
        <v>1030</v>
      </c>
      <c r="C380" s="30" t="s">
        <v>63</v>
      </c>
      <c r="D380" s="32" t="s">
        <v>1050</v>
      </c>
      <c r="E380" s="334" t="s">
        <v>58</v>
      </c>
      <c r="F380" s="321" t="s">
        <v>1051</v>
      </c>
      <c r="G380" s="321" t="s">
        <v>1052</v>
      </c>
      <c r="H380" s="342" t="s">
        <v>24</v>
      </c>
      <c r="I380" s="41"/>
      <c r="J380" s="72"/>
      <c r="K380" s="51"/>
      <c r="L380" s="51"/>
      <c r="M380" s="51"/>
      <c r="N380" s="39"/>
      <c r="O380" s="39"/>
      <c r="P380" s="39"/>
      <c r="Q380" s="39"/>
      <c r="R380" s="39"/>
      <c r="S380" s="39"/>
      <c r="T380" s="39"/>
      <c r="U380" s="39"/>
      <c r="V380" s="39"/>
      <c r="W380" s="39"/>
      <c r="X380" s="39"/>
      <c r="Y380" s="39"/>
    </row>
    <row r="381" spans="1:25" ht="31.5" customHeight="1" x14ac:dyDescent="0.25">
      <c r="A381" s="28">
        <v>380</v>
      </c>
      <c r="B381" s="66" t="s">
        <v>1030</v>
      </c>
      <c r="C381" s="30" t="s">
        <v>63</v>
      </c>
      <c r="D381" s="32" t="s">
        <v>1053</v>
      </c>
      <c r="E381" s="334" t="s">
        <v>58</v>
      </c>
      <c r="F381" s="321" t="s">
        <v>1054</v>
      </c>
      <c r="G381" s="321" t="s">
        <v>66</v>
      </c>
      <c r="H381" s="342" t="s">
        <v>24</v>
      </c>
      <c r="I381" s="41"/>
      <c r="J381" s="72"/>
      <c r="K381" s="51"/>
      <c r="L381" s="51"/>
      <c r="M381" s="51"/>
      <c r="N381" s="39"/>
      <c r="O381" s="39"/>
      <c r="P381" s="39"/>
      <c r="Q381" s="39"/>
      <c r="R381" s="39"/>
      <c r="S381" s="39"/>
      <c r="T381" s="39"/>
      <c r="U381" s="39"/>
      <c r="V381" s="39"/>
      <c r="W381" s="39"/>
      <c r="X381" s="39"/>
      <c r="Y381" s="39"/>
    </row>
    <row r="382" spans="1:25" ht="94.5" customHeight="1" x14ac:dyDescent="0.25">
      <c r="A382" s="28">
        <v>381</v>
      </c>
      <c r="B382" s="66" t="s">
        <v>1030</v>
      </c>
      <c r="C382" s="30" t="s">
        <v>63</v>
      </c>
      <c r="D382" s="32" t="s">
        <v>1055</v>
      </c>
      <c r="E382" s="334" t="s">
        <v>167</v>
      </c>
      <c r="F382" s="321" t="s">
        <v>1056</v>
      </c>
      <c r="G382" s="321" t="s">
        <v>199</v>
      </c>
      <c r="H382" s="342" t="s">
        <v>176</v>
      </c>
      <c r="I382" s="41"/>
      <c r="J382" s="72"/>
      <c r="K382" s="51"/>
      <c r="L382" s="44" t="s">
        <v>1122</v>
      </c>
      <c r="M382" s="51"/>
      <c r="N382" s="80" t="s">
        <v>1123</v>
      </c>
      <c r="O382" s="80"/>
      <c r="P382" s="37" t="s">
        <v>1122</v>
      </c>
      <c r="Q382" s="39"/>
      <c r="R382" s="39"/>
      <c r="S382" s="39"/>
      <c r="T382" s="39"/>
      <c r="U382" s="39"/>
      <c r="V382" s="39"/>
      <c r="W382" s="39"/>
      <c r="X382" s="39"/>
      <c r="Y382" s="39"/>
    </row>
    <row r="383" spans="1:25" ht="78.75" customHeight="1" x14ac:dyDescent="0.25">
      <c r="A383" s="28">
        <v>382</v>
      </c>
      <c r="B383" s="66" t="s">
        <v>1030</v>
      </c>
      <c r="C383" s="30" t="s">
        <v>63</v>
      </c>
      <c r="D383" s="32" t="s">
        <v>1059</v>
      </c>
      <c r="E383" s="334" t="s">
        <v>21</v>
      </c>
      <c r="F383" s="321" t="s">
        <v>1060</v>
      </c>
      <c r="G383" s="321" t="s">
        <v>66</v>
      </c>
      <c r="H383" s="342" t="s">
        <v>46</v>
      </c>
      <c r="I383" s="41"/>
      <c r="J383" s="72"/>
      <c r="K383" s="51"/>
      <c r="L383" s="51"/>
      <c r="M383" s="51"/>
      <c r="N383" s="39"/>
      <c r="O383" s="39"/>
      <c r="P383" s="39"/>
      <c r="Q383" s="39"/>
      <c r="R383" s="39"/>
      <c r="S383" s="39"/>
      <c r="T383" s="39"/>
      <c r="U383" s="39"/>
      <c r="V383" s="39"/>
      <c r="W383" s="39"/>
      <c r="X383" s="39"/>
      <c r="Y383" s="39"/>
    </row>
    <row r="384" spans="1:25" ht="110.25" customHeight="1" x14ac:dyDescent="0.25">
      <c r="A384" s="28">
        <v>383</v>
      </c>
      <c r="B384" s="66" t="s">
        <v>1030</v>
      </c>
      <c r="C384" s="30" t="s">
        <v>63</v>
      </c>
      <c r="D384" s="32" t="s">
        <v>1061</v>
      </c>
      <c r="E384" s="334" t="s">
        <v>167</v>
      </c>
      <c r="F384" s="321" t="s">
        <v>1062</v>
      </c>
      <c r="G384" s="321" t="s">
        <v>943</v>
      </c>
      <c r="H384" s="342" t="s">
        <v>24</v>
      </c>
      <c r="I384" s="41"/>
      <c r="J384" s="72"/>
      <c r="K384" s="51"/>
      <c r="L384" s="44" t="s">
        <v>1122</v>
      </c>
      <c r="M384" s="51"/>
      <c r="N384" s="80" t="s">
        <v>1123</v>
      </c>
      <c r="O384" s="80"/>
      <c r="P384" s="39"/>
      <c r="Q384" s="39"/>
      <c r="R384" s="39"/>
      <c r="S384" s="39"/>
      <c r="T384" s="39"/>
      <c r="U384" s="39"/>
      <c r="V384" s="39"/>
      <c r="W384" s="39"/>
      <c r="X384" s="39"/>
      <c r="Y384" s="39"/>
    </row>
    <row r="385" spans="1:25" ht="31.5" customHeight="1" x14ac:dyDescent="0.25">
      <c r="A385" s="28">
        <v>384</v>
      </c>
      <c r="B385" s="66" t="s">
        <v>1030</v>
      </c>
      <c r="C385" s="30" t="s">
        <v>63</v>
      </c>
      <c r="D385" s="32" t="s">
        <v>1066</v>
      </c>
      <c r="E385" s="334" t="s">
        <v>21</v>
      </c>
      <c r="F385" s="321" t="s">
        <v>1267</v>
      </c>
      <c r="G385" s="321" t="s">
        <v>45</v>
      </c>
      <c r="H385" s="342" t="s">
        <v>46</v>
      </c>
      <c r="I385" s="41"/>
      <c r="J385" s="72"/>
      <c r="K385" s="51"/>
      <c r="L385" s="51"/>
      <c r="M385" s="51"/>
      <c r="N385" s="39"/>
      <c r="O385" s="39"/>
      <c r="P385" s="39"/>
      <c r="Q385" s="39"/>
      <c r="R385" s="39"/>
      <c r="S385" s="39"/>
      <c r="T385" s="39"/>
      <c r="U385" s="39"/>
      <c r="V385" s="39"/>
      <c r="W385" s="39"/>
      <c r="X385" s="39"/>
      <c r="Y385" s="39"/>
    </row>
    <row r="386" spans="1:25" ht="379.5" customHeight="1" x14ac:dyDescent="0.25">
      <c r="A386" s="28">
        <v>385</v>
      </c>
      <c r="B386" s="66" t="s">
        <v>1030</v>
      </c>
      <c r="C386" s="30" t="s">
        <v>63</v>
      </c>
      <c r="D386" s="32" t="s">
        <v>1068</v>
      </c>
      <c r="E386" s="334" t="s">
        <v>167</v>
      </c>
      <c r="F386" s="321" t="s">
        <v>1069</v>
      </c>
      <c r="G386" s="321" t="s">
        <v>66</v>
      </c>
      <c r="H386" s="342" t="s">
        <v>176</v>
      </c>
      <c r="I386" s="41"/>
      <c r="J386" s="72"/>
      <c r="K386" s="51"/>
      <c r="L386" s="76" t="s">
        <v>372</v>
      </c>
      <c r="M386" s="51"/>
      <c r="N386" s="39"/>
      <c r="O386" s="39"/>
      <c r="P386" s="37" t="s">
        <v>4780</v>
      </c>
      <c r="Q386" s="39"/>
      <c r="R386" s="39"/>
      <c r="S386" s="39"/>
      <c r="T386" s="39"/>
      <c r="U386" s="39"/>
      <c r="V386" s="39"/>
      <c r="W386" s="39"/>
      <c r="X386" s="39"/>
      <c r="Y386" s="39"/>
    </row>
    <row r="387" spans="1:25" ht="31.5" hidden="1" customHeight="1" x14ac:dyDescent="0.25">
      <c r="A387" s="27">
        <v>386</v>
      </c>
      <c r="B387" s="29" t="s">
        <v>36</v>
      </c>
      <c r="C387" s="29" t="s">
        <v>41</v>
      </c>
      <c r="D387" s="31" t="s">
        <v>1072</v>
      </c>
      <c r="E387" s="337" t="s">
        <v>58</v>
      </c>
      <c r="F387" s="344" t="s">
        <v>59</v>
      </c>
      <c r="G387" s="344" t="s">
        <v>66</v>
      </c>
      <c r="H387" s="339" t="s">
        <v>24</v>
      </c>
      <c r="I387" s="41"/>
      <c r="J387" s="32"/>
      <c r="K387" s="39"/>
      <c r="L387" s="39"/>
      <c r="M387" s="39"/>
      <c r="N387" s="39"/>
      <c r="O387" s="39"/>
      <c r="P387" s="39"/>
      <c r="Q387" s="39"/>
      <c r="R387" s="39"/>
      <c r="S387" s="39"/>
      <c r="T387" s="39"/>
      <c r="U387" s="39"/>
      <c r="V387" s="39"/>
      <c r="W387" s="39"/>
      <c r="X387" s="39"/>
      <c r="Y387" s="39"/>
    </row>
    <row r="388" spans="1:25" ht="31.5" hidden="1" customHeight="1" x14ac:dyDescent="0.25">
      <c r="A388" s="28">
        <v>387</v>
      </c>
      <c r="B388" s="30" t="s">
        <v>36</v>
      </c>
      <c r="C388" s="30" t="s">
        <v>41</v>
      </c>
      <c r="D388" s="32" t="s">
        <v>1074</v>
      </c>
      <c r="E388" s="334" t="s">
        <v>58</v>
      </c>
      <c r="F388" s="335" t="s">
        <v>59</v>
      </c>
      <c r="G388" s="335" t="s">
        <v>1075</v>
      </c>
      <c r="H388" s="339" t="s">
        <v>24</v>
      </c>
      <c r="I388" s="41"/>
      <c r="J388" s="32"/>
      <c r="K388" s="39"/>
      <c r="L388" s="39"/>
      <c r="M388" s="39"/>
      <c r="N388" s="39"/>
      <c r="O388" s="39"/>
      <c r="P388" s="39"/>
      <c r="Q388" s="39"/>
      <c r="R388" s="39"/>
      <c r="S388" s="39"/>
      <c r="T388" s="39"/>
      <c r="U388" s="39"/>
      <c r="V388" s="39"/>
      <c r="W388" s="39"/>
      <c r="X388" s="39"/>
      <c r="Y388" s="39"/>
    </row>
    <row r="389" spans="1:25" ht="63" hidden="1" customHeight="1" x14ac:dyDescent="0.25">
      <c r="A389" s="28">
        <v>388</v>
      </c>
      <c r="B389" s="30" t="s">
        <v>36</v>
      </c>
      <c r="C389" s="30" t="s">
        <v>41</v>
      </c>
      <c r="D389" s="32" t="s">
        <v>1076</v>
      </c>
      <c r="E389" s="334" t="s">
        <v>21</v>
      </c>
      <c r="F389" s="335" t="s">
        <v>1077</v>
      </c>
      <c r="G389" s="335" t="s">
        <v>1078</v>
      </c>
      <c r="H389" s="339" t="s">
        <v>791</v>
      </c>
      <c r="I389" s="41"/>
      <c r="J389" s="32"/>
      <c r="K389" s="39"/>
      <c r="L389" s="39"/>
      <c r="M389" s="39"/>
      <c r="N389" s="39"/>
      <c r="O389" s="39"/>
      <c r="P389" s="39"/>
      <c r="Q389" s="39"/>
      <c r="R389" s="39"/>
      <c r="S389" s="39"/>
      <c r="T389" s="39"/>
      <c r="U389" s="39"/>
      <c r="V389" s="39"/>
      <c r="W389" s="39"/>
      <c r="X389" s="39"/>
      <c r="Y389" s="39"/>
    </row>
    <row r="390" spans="1:25" ht="31.5" hidden="1" customHeight="1" x14ac:dyDescent="0.25">
      <c r="A390" s="28">
        <v>389</v>
      </c>
      <c r="B390" s="30" t="s">
        <v>18</v>
      </c>
      <c r="C390" s="30" t="s">
        <v>41</v>
      </c>
      <c r="D390" s="32" t="s">
        <v>1079</v>
      </c>
      <c r="E390" s="334" t="s">
        <v>167</v>
      </c>
      <c r="F390" s="321" t="s">
        <v>1080</v>
      </c>
      <c r="G390" s="321" t="s">
        <v>45</v>
      </c>
      <c r="H390" s="339" t="s">
        <v>176</v>
      </c>
      <c r="I390" s="41"/>
      <c r="J390" s="32"/>
      <c r="K390" s="39"/>
      <c r="L390" s="39"/>
      <c r="M390" s="39"/>
      <c r="N390" s="39"/>
      <c r="O390" s="39"/>
      <c r="P390" s="39"/>
      <c r="Q390" s="39"/>
      <c r="R390" s="39"/>
      <c r="S390" s="39"/>
      <c r="T390" s="39"/>
      <c r="U390" s="39"/>
      <c r="V390" s="39"/>
      <c r="W390" s="39"/>
      <c r="X390" s="39"/>
      <c r="Y390" s="39"/>
    </row>
    <row r="391" spans="1:25" ht="63" hidden="1" customHeight="1" x14ac:dyDescent="0.25">
      <c r="A391" s="28">
        <v>390</v>
      </c>
      <c r="B391" s="30" t="s">
        <v>18</v>
      </c>
      <c r="C391" s="30" t="s">
        <v>41</v>
      </c>
      <c r="D391" s="32" t="s">
        <v>1081</v>
      </c>
      <c r="E391" s="334" t="s">
        <v>58</v>
      </c>
      <c r="F391" s="321" t="s">
        <v>1082</v>
      </c>
      <c r="G391" s="335" t="s">
        <v>377</v>
      </c>
      <c r="H391" s="339" t="s">
        <v>24</v>
      </c>
      <c r="I391" s="41"/>
      <c r="J391" s="32"/>
      <c r="K391" s="39"/>
      <c r="L391" s="39"/>
      <c r="M391" s="39"/>
      <c r="N391" s="39"/>
      <c r="O391" s="39"/>
      <c r="P391" s="39"/>
      <c r="Q391" s="39"/>
      <c r="R391" s="39"/>
      <c r="S391" s="39"/>
      <c r="T391" s="39"/>
      <c r="U391" s="39"/>
      <c r="V391" s="39"/>
      <c r="W391" s="39"/>
      <c r="X391" s="39"/>
      <c r="Y391" s="39"/>
    </row>
    <row r="392" spans="1:25" ht="31.5" hidden="1" customHeight="1" x14ac:dyDescent="0.25">
      <c r="A392" s="28">
        <v>391</v>
      </c>
      <c r="B392" s="30" t="s">
        <v>18</v>
      </c>
      <c r="C392" s="30" t="s">
        <v>41</v>
      </c>
      <c r="D392" s="32" t="s">
        <v>1083</v>
      </c>
      <c r="E392" s="334" t="s">
        <v>21</v>
      </c>
      <c r="F392" s="321" t="s">
        <v>1084</v>
      </c>
      <c r="G392" s="321" t="s">
        <v>56</v>
      </c>
      <c r="H392" s="339" t="s">
        <v>46</v>
      </c>
      <c r="I392" s="41"/>
      <c r="J392" s="32"/>
      <c r="K392" s="39"/>
      <c r="L392" s="39"/>
      <c r="M392" s="39"/>
      <c r="N392" s="39"/>
      <c r="O392" s="39"/>
      <c r="P392" s="39"/>
      <c r="Q392" s="39"/>
      <c r="R392" s="39"/>
      <c r="S392" s="39"/>
      <c r="T392" s="39"/>
      <c r="U392" s="39"/>
      <c r="V392" s="39"/>
      <c r="W392" s="39"/>
      <c r="X392" s="39"/>
      <c r="Y392" s="39"/>
    </row>
    <row r="393" spans="1:25" ht="31.5" hidden="1" customHeight="1" x14ac:dyDescent="0.25">
      <c r="A393" s="28">
        <v>392</v>
      </c>
      <c r="B393" s="30" t="s">
        <v>18</v>
      </c>
      <c r="C393" s="30" t="s">
        <v>41</v>
      </c>
      <c r="D393" s="32" t="s">
        <v>1085</v>
      </c>
      <c r="E393" s="334" t="s">
        <v>58</v>
      </c>
      <c r="F393" s="321" t="s">
        <v>1086</v>
      </c>
      <c r="G393" s="321" t="s">
        <v>1087</v>
      </c>
      <c r="H393" s="339" t="s">
        <v>24</v>
      </c>
      <c r="I393" s="41"/>
      <c r="J393" s="32"/>
      <c r="K393" s="39"/>
      <c r="L393" s="39"/>
      <c r="M393" s="39"/>
      <c r="N393" s="39"/>
      <c r="O393" s="39"/>
      <c r="P393" s="39"/>
      <c r="Q393" s="39"/>
      <c r="R393" s="39"/>
      <c r="S393" s="39"/>
      <c r="T393" s="39"/>
      <c r="U393" s="39"/>
      <c r="V393" s="39"/>
      <c r="W393" s="39"/>
      <c r="X393" s="39"/>
      <c r="Y393" s="39"/>
    </row>
    <row r="394" spans="1:25" ht="47.25" hidden="1" customHeight="1" x14ac:dyDescent="0.25">
      <c r="A394" s="28">
        <v>393</v>
      </c>
      <c r="B394" s="30" t="s">
        <v>18</v>
      </c>
      <c r="C394" s="30" t="s">
        <v>41</v>
      </c>
      <c r="D394" s="32" t="s">
        <v>1088</v>
      </c>
      <c r="E394" s="334" t="s">
        <v>58</v>
      </c>
      <c r="F394" s="321" t="s">
        <v>1089</v>
      </c>
      <c r="G394" s="321" t="s">
        <v>1090</v>
      </c>
      <c r="H394" s="339" t="s">
        <v>24</v>
      </c>
      <c r="I394" s="41"/>
      <c r="J394" s="32"/>
      <c r="K394" s="39"/>
      <c r="L394" s="39"/>
      <c r="M394" s="39"/>
      <c r="N394" s="39"/>
      <c r="O394" s="39"/>
      <c r="P394" s="39"/>
      <c r="Q394" s="39"/>
      <c r="R394" s="39"/>
      <c r="S394" s="39"/>
      <c r="T394" s="39"/>
      <c r="U394" s="39"/>
      <c r="V394" s="39"/>
      <c r="W394" s="39"/>
      <c r="X394" s="39"/>
      <c r="Y394" s="39"/>
    </row>
    <row r="395" spans="1:25" ht="31.5" hidden="1" customHeight="1" x14ac:dyDescent="0.25">
      <c r="A395" s="28">
        <v>394</v>
      </c>
      <c r="B395" s="30" t="s">
        <v>18</v>
      </c>
      <c r="C395" s="30" t="s">
        <v>41</v>
      </c>
      <c r="D395" s="32" t="s">
        <v>1091</v>
      </c>
      <c r="E395" s="334" t="s">
        <v>167</v>
      </c>
      <c r="F395" s="321" t="s">
        <v>1092</v>
      </c>
      <c r="G395" s="321" t="s">
        <v>1090</v>
      </c>
      <c r="H395" s="339" t="s">
        <v>176</v>
      </c>
      <c r="I395" s="41"/>
      <c r="J395" s="32"/>
      <c r="K395" s="39"/>
      <c r="L395" s="39"/>
      <c r="M395" s="39"/>
      <c r="N395" s="39"/>
      <c r="O395" s="39"/>
      <c r="P395" s="39"/>
      <c r="Q395" s="39"/>
      <c r="R395" s="39"/>
      <c r="S395" s="39"/>
      <c r="T395" s="39"/>
      <c r="U395" s="39"/>
      <c r="V395" s="39"/>
      <c r="W395" s="39"/>
      <c r="X395" s="39"/>
      <c r="Y395" s="39"/>
    </row>
    <row r="396" spans="1:25" ht="47.25" hidden="1" customHeight="1" x14ac:dyDescent="0.25">
      <c r="A396" s="28">
        <v>395</v>
      </c>
      <c r="B396" s="30" t="s">
        <v>18</v>
      </c>
      <c r="C396" s="30" t="s">
        <v>41</v>
      </c>
      <c r="D396" s="32" t="s">
        <v>1093</v>
      </c>
      <c r="E396" s="334" t="s">
        <v>21</v>
      </c>
      <c r="F396" s="321" t="s">
        <v>1094</v>
      </c>
      <c r="G396" s="321" t="s">
        <v>228</v>
      </c>
      <c r="H396" s="339" t="s">
        <v>24</v>
      </c>
      <c r="I396" s="41"/>
      <c r="J396" s="32"/>
      <c r="K396" s="39"/>
      <c r="L396" s="39"/>
      <c r="M396" s="39"/>
      <c r="N396" s="39"/>
      <c r="O396" s="39"/>
      <c r="P396" s="39"/>
      <c r="Q396" s="39"/>
      <c r="R396" s="39"/>
      <c r="S396" s="39"/>
      <c r="T396" s="39"/>
      <c r="U396" s="39"/>
      <c r="V396" s="39"/>
      <c r="W396" s="39"/>
      <c r="X396" s="39"/>
      <c r="Y396" s="39"/>
    </row>
    <row r="397" spans="1:25" ht="31.5" hidden="1" customHeight="1" x14ac:dyDescent="0.25">
      <c r="A397" s="28">
        <v>396</v>
      </c>
      <c r="B397" s="30" t="s">
        <v>18</v>
      </c>
      <c r="C397" s="30" t="s">
        <v>41</v>
      </c>
      <c r="D397" s="32" t="s">
        <v>1095</v>
      </c>
      <c r="E397" s="334" t="s">
        <v>58</v>
      </c>
      <c r="F397" s="321" t="s">
        <v>1096</v>
      </c>
      <c r="G397" s="321" t="s">
        <v>1097</v>
      </c>
      <c r="H397" s="339" t="s">
        <v>24</v>
      </c>
      <c r="I397" s="41"/>
      <c r="J397" s="32"/>
      <c r="K397" s="39"/>
      <c r="L397" s="39"/>
      <c r="M397" s="39"/>
      <c r="N397" s="39"/>
      <c r="O397" s="39"/>
      <c r="P397" s="39"/>
      <c r="Q397" s="39"/>
      <c r="R397" s="39"/>
      <c r="S397" s="39"/>
      <c r="T397" s="39"/>
      <c r="U397" s="39"/>
      <c r="V397" s="39"/>
      <c r="W397" s="39"/>
      <c r="X397" s="39"/>
      <c r="Y397" s="39"/>
    </row>
    <row r="398" spans="1:25" ht="47.25" hidden="1" customHeight="1" x14ac:dyDescent="0.25">
      <c r="A398" s="28">
        <v>397</v>
      </c>
      <c r="B398" s="30" t="s">
        <v>18</v>
      </c>
      <c r="C398" s="30" t="s">
        <v>41</v>
      </c>
      <c r="D398" s="32" t="s">
        <v>1098</v>
      </c>
      <c r="E398" s="334" t="s">
        <v>21</v>
      </c>
      <c r="F398" s="321" t="s">
        <v>1099</v>
      </c>
      <c r="G398" s="321" t="s">
        <v>199</v>
      </c>
      <c r="H398" s="339" t="s">
        <v>24</v>
      </c>
      <c r="I398" s="41"/>
      <c r="J398" s="32"/>
      <c r="K398" s="39"/>
      <c r="L398" s="39"/>
      <c r="M398" s="39"/>
      <c r="N398" s="39"/>
      <c r="O398" s="39"/>
      <c r="P398" s="39"/>
      <c r="Q398" s="39"/>
      <c r="R398" s="39"/>
      <c r="S398" s="39"/>
      <c r="T398" s="39"/>
      <c r="U398" s="39"/>
      <c r="V398" s="39"/>
      <c r="W398" s="39"/>
      <c r="X398" s="39"/>
      <c r="Y398" s="39"/>
    </row>
    <row r="399" spans="1:25" ht="126" hidden="1" customHeight="1" x14ac:dyDescent="0.25">
      <c r="A399" s="28">
        <v>398</v>
      </c>
      <c r="B399" s="30" t="s">
        <v>62</v>
      </c>
      <c r="C399" s="30" t="s">
        <v>63</v>
      </c>
      <c r="D399" s="32" t="s">
        <v>1100</v>
      </c>
      <c r="E399" s="334" t="s">
        <v>21</v>
      </c>
      <c r="F399" s="321" t="s">
        <v>1101</v>
      </c>
      <c r="G399" s="321" t="s">
        <v>66</v>
      </c>
      <c r="H399" s="339" t="s">
        <v>46</v>
      </c>
      <c r="I399" s="41"/>
      <c r="J399" s="32"/>
      <c r="K399" s="39"/>
      <c r="L399" s="39"/>
      <c r="M399" s="39"/>
      <c r="N399" s="39"/>
      <c r="O399" s="39"/>
      <c r="P399" s="39"/>
      <c r="Q399" s="39"/>
      <c r="R399" s="39"/>
      <c r="S399" s="39"/>
      <c r="T399" s="39"/>
      <c r="U399" s="39"/>
      <c r="V399" s="39"/>
      <c r="W399" s="39"/>
      <c r="X399" s="39"/>
      <c r="Y399" s="39"/>
    </row>
    <row r="400" spans="1:25" ht="78.75" hidden="1" customHeight="1" x14ac:dyDescent="0.25">
      <c r="A400" s="28">
        <v>399</v>
      </c>
      <c r="B400" s="30" t="s">
        <v>62</v>
      </c>
      <c r="C400" s="30" t="s">
        <v>63</v>
      </c>
      <c r="D400" s="32" t="s">
        <v>1103</v>
      </c>
      <c r="E400" s="334" t="s">
        <v>21</v>
      </c>
      <c r="F400" s="321" t="s">
        <v>1101</v>
      </c>
      <c r="G400" s="321" t="s">
        <v>66</v>
      </c>
      <c r="H400" s="339" t="s">
        <v>46</v>
      </c>
      <c r="I400" s="41"/>
      <c r="J400" s="32"/>
      <c r="K400" s="39"/>
      <c r="L400" s="39"/>
      <c r="M400" s="39"/>
      <c r="N400" s="39"/>
      <c r="O400" s="39"/>
      <c r="P400" s="39"/>
      <c r="Q400" s="39"/>
      <c r="R400" s="39"/>
      <c r="S400" s="39"/>
      <c r="T400" s="39"/>
      <c r="U400" s="39"/>
      <c r="V400" s="39"/>
      <c r="W400" s="39"/>
      <c r="X400" s="39"/>
      <c r="Y400" s="39"/>
    </row>
    <row r="401" spans="1:25" ht="78.75" hidden="1" customHeight="1" x14ac:dyDescent="0.25">
      <c r="A401" s="28">
        <v>400</v>
      </c>
      <c r="B401" s="30" t="s">
        <v>62</v>
      </c>
      <c r="C401" s="30" t="s">
        <v>63</v>
      </c>
      <c r="D401" s="32" t="s">
        <v>1105</v>
      </c>
      <c r="E401" s="334" t="s">
        <v>58</v>
      </c>
      <c r="F401" s="321" t="s">
        <v>1106</v>
      </c>
      <c r="G401" s="321" t="s">
        <v>66</v>
      </c>
      <c r="H401" s="339" t="s">
        <v>24</v>
      </c>
      <c r="I401" s="41"/>
      <c r="J401" s="32"/>
      <c r="K401" s="39"/>
      <c r="L401" s="39"/>
      <c r="M401" s="39"/>
      <c r="N401" s="39"/>
      <c r="O401" s="39"/>
      <c r="P401" s="39"/>
      <c r="Q401" s="39"/>
      <c r="R401" s="39"/>
      <c r="S401" s="39"/>
      <c r="T401" s="39"/>
      <c r="U401" s="39"/>
      <c r="V401" s="39"/>
      <c r="W401" s="39"/>
      <c r="X401" s="39"/>
      <c r="Y401" s="39"/>
    </row>
    <row r="402" spans="1:25" ht="126" hidden="1" customHeight="1" x14ac:dyDescent="0.25">
      <c r="A402" s="28">
        <v>401</v>
      </c>
      <c r="B402" s="30" t="s">
        <v>62</v>
      </c>
      <c r="C402" s="30" t="s">
        <v>63</v>
      </c>
      <c r="D402" s="32" t="s">
        <v>1108</v>
      </c>
      <c r="E402" s="334" t="s">
        <v>58</v>
      </c>
      <c r="F402" s="321" t="s">
        <v>1109</v>
      </c>
      <c r="G402" s="321" t="s">
        <v>66</v>
      </c>
      <c r="H402" s="339" t="s">
        <v>24</v>
      </c>
      <c r="I402" s="41"/>
      <c r="J402" s="32"/>
      <c r="K402" s="39"/>
      <c r="L402" s="39"/>
      <c r="M402" s="39"/>
      <c r="N402" s="39"/>
      <c r="O402" s="39"/>
      <c r="P402" s="39"/>
      <c r="Q402" s="39"/>
      <c r="R402" s="39"/>
      <c r="S402" s="39"/>
      <c r="T402" s="39"/>
      <c r="U402" s="39"/>
      <c r="V402" s="39"/>
      <c r="W402" s="39"/>
      <c r="X402" s="39"/>
      <c r="Y402" s="39"/>
    </row>
    <row r="403" spans="1:25" ht="189" hidden="1" customHeight="1" x14ac:dyDescent="0.25">
      <c r="A403" s="28">
        <v>402</v>
      </c>
      <c r="B403" s="30" t="s">
        <v>62</v>
      </c>
      <c r="C403" s="30" t="s">
        <v>63</v>
      </c>
      <c r="D403" s="32" t="s">
        <v>1111</v>
      </c>
      <c r="E403" s="334" t="s">
        <v>21</v>
      </c>
      <c r="F403" s="321" t="s">
        <v>1101</v>
      </c>
      <c r="G403" s="321" t="s">
        <v>66</v>
      </c>
      <c r="H403" s="339" t="s">
        <v>46</v>
      </c>
      <c r="I403" s="41"/>
      <c r="J403" s="32"/>
      <c r="K403" s="39"/>
      <c r="L403" s="39"/>
      <c r="M403" s="39"/>
      <c r="N403" s="39"/>
      <c r="O403" s="39"/>
      <c r="P403" s="39"/>
      <c r="Q403" s="39"/>
      <c r="R403" s="39"/>
      <c r="S403" s="39"/>
      <c r="T403" s="39"/>
      <c r="U403" s="39"/>
      <c r="V403" s="39"/>
      <c r="W403" s="39"/>
      <c r="X403" s="39"/>
      <c r="Y403" s="39"/>
    </row>
    <row r="404" spans="1:25" ht="63" hidden="1" customHeight="1" x14ac:dyDescent="0.25">
      <c r="A404" s="28">
        <v>403</v>
      </c>
      <c r="B404" s="30" t="s">
        <v>62</v>
      </c>
      <c r="C404" s="30" t="s">
        <v>63</v>
      </c>
      <c r="D404" s="32" t="s">
        <v>1113</v>
      </c>
      <c r="E404" s="334" t="s">
        <v>58</v>
      </c>
      <c r="F404" s="321" t="s">
        <v>1114</v>
      </c>
      <c r="G404" s="321" t="s">
        <v>66</v>
      </c>
      <c r="H404" s="339" t="s">
        <v>24</v>
      </c>
      <c r="I404" s="41"/>
      <c r="J404" s="32"/>
      <c r="K404" s="39"/>
      <c r="L404" s="39"/>
      <c r="M404" s="39"/>
      <c r="N404" s="39"/>
      <c r="O404" s="39"/>
      <c r="P404" s="39"/>
      <c r="Q404" s="39"/>
      <c r="R404" s="39"/>
      <c r="S404" s="39"/>
      <c r="T404" s="39"/>
      <c r="U404" s="39"/>
      <c r="V404" s="39"/>
      <c r="W404" s="39"/>
      <c r="X404" s="39"/>
      <c r="Y404" s="39"/>
    </row>
    <row r="405" spans="1:25" ht="78.75" hidden="1" customHeight="1" x14ac:dyDescent="0.25">
      <c r="A405" s="28">
        <v>404</v>
      </c>
      <c r="B405" s="30" t="s">
        <v>62</v>
      </c>
      <c r="C405" s="30" t="s">
        <v>63</v>
      </c>
      <c r="D405" s="32" t="s">
        <v>1115</v>
      </c>
      <c r="E405" s="334" t="s">
        <v>58</v>
      </c>
      <c r="F405" s="321" t="s">
        <v>1309</v>
      </c>
      <c r="G405" s="321" t="s">
        <v>45</v>
      </c>
      <c r="H405" s="339" t="s">
        <v>24</v>
      </c>
      <c r="I405" s="41"/>
      <c r="J405" s="32"/>
      <c r="K405" s="39"/>
      <c r="L405" s="39"/>
      <c r="M405" s="39"/>
      <c r="N405" s="39"/>
      <c r="O405" s="39"/>
      <c r="P405" s="39"/>
      <c r="Q405" s="39"/>
      <c r="R405" s="39"/>
      <c r="S405" s="39"/>
      <c r="T405" s="39"/>
      <c r="U405" s="39"/>
      <c r="V405" s="39"/>
      <c r="W405" s="39"/>
      <c r="X405" s="39"/>
      <c r="Y405" s="39"/>
    </row>
    <row r="406" spans="1:25" ht="47.25" hidden="1" customHeight="1" x14ac:dyDescent="0.25">
      <c r="A406" s="28">
        <v>405</v>
      </c>
      <c r="B406" s="30" t="s">
        <v>62</v>
      </c>
      <c r="C406" s="30" t="s">
        <v>63</v>
      </c>
      <c r="D406" s="32" t="s">
        <v>1117</v>
      </c>
      <c r="E406" s="334" t="s">
        <v>58</v>
      </c>
      <c r="F406" s="321" t="s">
        <v>1119</v>
      </c>
      <c r="G406" s="321" t="s">
        <v>23</v>
      </c>
      <c r="H406" s="339" t="s">
        <v>24</v>
      </c>
      <c r="I406" s="36" t="s">
        <v>25</v>
      </c>
      <c r="J406" s="32"/>
      <c r="K406" s="39"/>
      <c r="L406" s="39"/>
      <c r="M406" s="39"/>
      <c r="N406" s="39"/>
      <c r="O406" s="39"/>
      <c r="P406" s="39"/>
      <c r="Q406" s="39"/>
      <c r="R406" s="39"/>
      <c r="S406" s="39"/>
      <c r="T406" s="39"/>
      <c r="U406" s="39"/>
      <c r="V406" s="39"/>
      <c r="W406" s="39"/>
      <c r="X406" s="39"/>
      <c r="Y406" s="39"/>
    </row>
    <row r="407" spans="1:25" ht="63" hidden="1" customHeight="1" x14ac:dyDescent="0.25">
      <c r="A407" s="28">
        <v>406</v>
      </c>
      <c r="B407" s="30" t="s">
        <v>62</v>
      </c>
      <c r="C407" s="30" t="s">
        <v>63</v>
      </c>
      <c r="D407" s="32" t="s">
        <v>1120</v>
      </c>
      <c r="E407" s="334" t="s">
        <v>58</v>
      </c>
      <c r="F407" s="321" t="s">
        <v>1121</v>
      </c>
      <c r="G407" s="321" t="s">
        <v>23</v>
      </c>
      <c r="H407" s="339" t="s">
        <v>24</v>
      </c>
      <c r="I407" s="36" t="s">
        <v>25</v>
      </c>
      <c r="J407" s="32"/>
      <c r="K407" s="39"/>
      <c r="L407" s="39"/>
      <c r="M407" s="39"/>
      <c r="N407" s="39"/>
      <c r="O407" s="39"/>
      <c r="P407" s="39"/>
      <c r="Q407" s="39"/>
      <c r="R407" s="39"/>
      <c r="S407" s="39"/>
      <c r="T407" s="39"/>
      <c r="U407" s="39"/>
      <c r="V407" s="39"/>
      <c r="W407" s="39"/>
      <c r="X407" s="39"/>
      <c r="Y407" s="39"/>
    </row>
    <row r="408" spans="1:25" ht="94.5" hidden="1" customHeight="1" x14ac:dyDescent="0.25">
      <c r="A408" s="28">
        <v>407</v>
      </c>
      <c r="B408" s="30" t="s">
        <v>62</v>
      </c>
      <c r="C408" s="30" t="s">
        <v>63</v>
      </c>
      <c r="D408" s="32" t="s">
        <v>1124</v>
      </c>
      <c r="E408" s="334" t="s">
        <v>58</v>
      </c>
      <c r="F408" s="321" t="s">
        <v>1314</v>
      </c>
      <c r="G408" s="321" t="s">
        <v>23</v>
      </c>
      <c r="H408" s="339" t="s">
        <v>24</v>
      </c>
      <c r="I408" s="36" t="s">
        <v>25</v>
      </c>
      <c r="J408" s="32"/>
      <c r="K408" s="39"/>
      <c r="L408" s="39"/>
      <c r="M408" s="39"/>
      <c r="N408" s="39"/>
      <c r="O408" s="39"/>
      <c r="P408" s="39"/>
      <c r="Q408" s="39"/>
      <c r="R408" s="39"/>
      <c r="S408" s="39"/>
      <c r="T408" s="39"/>
      <c r="U408" s="39"/>
      <c r="V408" s="39"/>
      <c r="W408" s="39"/>
      <c r="X408" s="39"/>
      <c r="Y408" s="39"/>
    </row>
    <row r="409" spans="1:25" ht="47.25" hidden="1" customHeight="1" x14ac:dyDescent="0.25">
      <c r="A409" s="28">
        <v>408</v>
      </c>
      <c r="B409" s="30" t="s">
        <v>62</v>
      </c>
      <c r="C409" s="30" t="s">
        <v>63</v>
      </c>
      <c r="D409" s="32" t="s">
        <v>1127</v>
      </c>
      <c r="E409" s="334" t="s">
        <v>58</v>
      </c>
      <c r="F409" s="321" t="s">
        <v>1315</v>
      </c>
      <c r="G409" s="321" t="s">
        <v>23</v>
      </c>
      <c r="H409" s="339" t="s">
        <v>24</v>
      </c>
      <c r="I409" s="41"/>
      <c r="J409" s="32"/>
      <c r="K409" s="39"/>
      <c r="L409" s="39"/>
      <c r="M409" s="39"/>
      <c r="N409" s="39"/>
      <c r="O409" s="39"/>
      <c r="P409" s="39"/>
      <c r="Q409" s="39"/>
      <c r="R409" s="39"/>
      <c r="S409" s="39"/>
      <c r="T409" s="39"/>
      <c r="U409" s="39"/>
      <c r="V409" s="39"/>
      <c r="W409" s="39"/>
      <c r="X409" s="39"/>
      <c r="Y409" s="39"/>
    </row>
    <row r="410" spans="1:25" ht="31.5" hidden="1" customHeight="1" x14ac:dyDescent="0.25">
      <c r="A410" s="28">
        <v>409</v>
      </c>
      <c r="B410" s="30" t="s">
        <v>62</v>
      </c>
      <c r="C410" s="30" t="s">
        <v>63</v>
      </c>
      <c r="D410" s="32" t="s">
        <v>1129</v>
      </c>
      <c r="E410" s="334" t="s">
        <v>106</v>
      </c>
      <c r="F410" s="321" t="s">
        <v>1128</v>
      </c>
      <c r="G410" s="321" t="s">
        <v>23</v>
      </c>
      <c r="H410" s="339" t="s">
        <v>24</v>
      </c>
      <c r="I410" s="41"/>
      <c r="J410" s="32"/>
      <c r="K410" s="39"/>
      <c r="L410" s="39"/>
      <c r="M410" s="39"/>
      <c r="N410" s="39"/>
      <c r="O410" s="39"/>
      <c r="P410" s="39"/>
      <c r="Q410" s="39"/>
      <c r="R410" s="39"/>
      <c r="S410" s="39"/>
      <c r="T410" s="39"/>
      <c r="U410" s="39"/>
      <c r="V410" s="39"/>
      <c r="W410" s="39"/>
      <c r="X410" s="39"/>
      <c r="Y410" s="39"/>
    </row>
    <row r="411" spans="1:25" ht="78.75" hidden="1" customHeight="1" x14ac:dyDescent="0.25">
      <c r="A411" s="28">
        <v>410</v>
      </c>
      <c r="B411" s="30" t="s">
        <v>62</v>
      </c>
      <c r="C411" s="30" t="s">
        <v>63</v>
      </c>
      <c r="D411" s="32" t="s">
        <v>1130</v>
      </c>
      <c r="E411" s="334" t="s">
        <v>21</v>
      </c>
      <c r="F411" s="321" t="s">
        <v>892</v>
      </c>
      <c r="G411" s="321" t="s">
        <v>1131</v>
      </c>
      <c r="H411" s="339" t="s">
        <v>24</v>
      </c>
      <c r="I411" s="36" t="s">
        <v>25</v>
      </c>
      <c r="J411" s="32"/>
      <c r="K411" s="39"/>
      <c r="L411" s="39"/>
      <c r="M411" s="39"/>
      <c r="N411" s="39"/>
      <c r="O411" s="39"/>
      <c r="P411" s="39"/>
      <c r="Q411" s="39"/>
      <c r="R411" s="39"/>
      <c r="S411" s="39"/>
      <c r="T411" s="39"/>
      <c r="U411" s="39"/>
      <c r="V411" s="39"/>
      <c r="W411" s="39"/>
      <c r="X411" s="39"/>
      <c r="Y411" s="39"/>
    </row>
    <row r="412" spans="1:25" ht="126" hidden="1" customHeight="1" x14ac:dyDescent="0.25">
      <c r="A412" s="28">
        <v>411</v>
      </c>
      <c r="B412" s="30" t="s">
        <v>62</v>
      </c>
      <c r="C412" s="30" t="s">
        <v>63</v>
      </c>
      <c r="D412" s="32" t="s">
        <v>1132</v>
      </c>
      <c r="E412" s="334" t="s">
        <v>21</v>
      </c>
      <c r="F412" s="321" t="s">
        <v>1133</v>
      </c>
      <c r="G412" s="321" t="s">
        <v>1134</v>
      </c>
      <c r="H412" s="339" t="s">
        <v>24</v>
      </c>
      <c r="I412" s="36" t="s">
        <v>25</v>
      </c>
      <c r="J412" s="32"/>
      <c r="K412" s="39"/>
      <c r="L412" s="39"/>
      <c r="M412" s="39"/>
      <c r="N412" s="39"/>
      <c r="O412" s="39"/>
      <c r="P412" s="39"/>
      <c r="Q412" s="39"/>
      <c r="R412" s="39"/>
      <c r="S412" s="39"/>
      <c r="T412" s="39"/>
      <c r="U412" s="39"/>
      <c r="V412" s="39"/>
      <c r="W412" s="39"/>
      <c r="X412" s="39"/>
      <c r="Y412" s="39"/>
    </row>
    <row r="413" spans="1:25" ht="126" hidden="1" customHeight="1" x14ac:dyDescent="0.25">
      <c r="A413" s="28">
        <v>412</v>
      </c>
      <c r="B413" s="30" t="s">
        <v>62</v>
      </c>
      <c r="C413" s="30" t="s">
        <v>63</v>
      </c>
      <c r="D413" s="32" t="s">
        <v>1135</v>
      </c>
      <c r="E413" s="334" t="s">
        <v>58</v>
      </c>
      <c r="F413" s="321" t="s">
        <v>1136</v>
      </c>
      <c r="G413" s="321" t="s">
        <v>23</v>
      </c>
      <c r="H413" s="339" t="s">
        <v>24</v>
      </c>
      <c r="I413" s="36" t="s">
        <v>25</v>
      </c>
      <c r="J413" s="32"/>
      <c r="K413" s="39"/>
      <c r="L413" s="39"/>
      <c r="M413" s="39"/>
      <c r="N413" s="39"/>
      <c r="O413" s="39"/>
      <c r="P413" s="39"/>
      <c r="Q413" s="39"/>
      <c r="R413" s="39"/>
      <c r="S413" s="39"/>
      <c r="T413" s="39"/>
      <c r="U413" s="39"/>
      <c r="V413" s="39"/>
      <c r="W413" s="39"/>
      <c r="X413" s="39"/>
      <c r="Y413" s="39"/>
    </row>
    <row r="414" spans="1:25" ht="141.75" hidden="1" customHeight="1" x14ac:dyDescent="0.25">
      <c r="A414" s="28">
        <v>413</v>
      </c>
      <c r="B414" s="30" t="s">
        <v>62</v>
      </c>
      <c r="C414" s="30" t="s">
        <v>63</v>
      </c>
      <c r="D414" s="32" t="s">
        <v>1139</v>
      </c>
      <c r="E414" s="334" t="s">
        <v>58</v>
      </c>
      <c r="F414" s="321" t="s">
        <v>4885</v>
      </c>
      <c r="G414" s="321" t="s">
        <v>66</v>
      </c>
      <c r="H414" s="339" t="s">
        <v>24</v>
      </c>
      <c r="I414" s="41"/>
      <c r="J414" s="32"/>
      <c r="K414" s="39"/>
      <c r="L414" s="39"/>
      <c r="M414" s="39"/>
      <c r="N414" s="39"/>
      <c r="O414" s="39"/>
      <c r="P414" s="39"/>
      <c r="Q414" s="39"/>
      <c r="R414" s="39"/>
      <c r="S414" s="39"/>
      <c r="T414" s="39"/>
      <c r="U414" s="39"/>
      <c r="V414" s="39"/>
      <c r="W414" s="39"/>
      <c r="X414" s="39"/>
      <c r="Y414" s="39"/>
    </row>
    <row r="415" spans="1:25" ht="47.25" hidden="1" customHeight="1" x14ac:dyDescent="0.25">
      <c r="A415" s="28">
        <v>414</v>
      </c>
      <c r="B415" s="30" t="s">
        <v>62</v>
      </c>
      <c r="C415" s="30" t="s">
        <v>63</v>
      </c>
      <c r="D415" s="32" t="s">
        <v>1142</v>
      </c>
      <c r="E415" s="334" t="s">
        <v>58</v>
      </c>
      <c r="F415" s="321" t="s">
        <v>1143</v>
      </c>
      <c r="G415" s="321" t="s">
        <v>66</v>
      </c>
      <c r="H415" s="339" t="s">
        <v>24</v>
      </c>
      <c r="I415" s="41"/>
      <c r="J415" s="32"/>
      <c r="K415" s="39"/>
      <c r="L415" s="39"/>
      <c r="M415" s="39"/>
      <c r="N415" s="39"/>
      <c r="O415" s="39"/>
      <c r="P415" s="39"/>
      <c r="Q415" s="39"/>
      <c r="R415" s="39"/>
      <c r="S415" s="39"/>
      <c r="T415" s="39"/>
      <c r="U415" s="39"/>
      <c r="V415" s="39"/>
      <c r="W415" s="39"/>
      <c r="X415" s="39"/>
      <c r="Y415" s="39"/>
    </row>
    <row r="416" spans="1:25" ht="78.75" hidden="1" customHeight="1" x14ac:dyDescent="0.25">
      <c r="A416" s="28">
        <v>415</v>
      </c>
      <c r="B416" s="30" t="s">
        <v>62</v>
      </c>
      <c r="C416" s="30" t="s">
        <v>63</v>
      </c>
      <c r="D416" s="32" t="s">
        <v>1145</v>
      </c>
      <c r="E416" s="334" t="s">
        <v>58</v>
      </c>
      <c r="F416" s="321" t="s">
        <v>1143</v>
      </c>
      <c r="G416" s="321" t="s">
        <v>66</v>
      </c>
      <c r="H416" s="339" t="s">
        <v>24</v>
      </c>
      <c r="I416" s="41"/>
      <c r="J416" s="32"/>
      <c r="K416" s="39"/>
      <c r="L416" s="39"/>
      <c r="M416" s="39"/>
      <c r="N416" s="39"/>
      <c r="O416" s="39"/>
      <c r="P416" s="39"/>
      <c r="Q416" s="39"/>
      <c r="R416" s="39"/>
      <c r="S416" s="39"/>
      <c r="T416" s="39"/>
      <c r="U416" s="39"/>
      <c r="V416" s="39"/>
      <c r="W416" s="39"/>
      <c r="X416" s="39"/>
      <c r="Y416" s="39"/>
    </row>
    <row r="417" spans="1:25" ht="110.25" hidden="1" customHeight="1" x14ac:dyDescent="0.25">
      <c r="A417" s="28">
        <v>416</v>
      </c>
      <c r="B417" s="30" t="s">
        <v>62</v>
      </c>
      <c r="C417" s="30" t="s">
        <v>63</v>
      </c>
      <c r="D417" s="32" t="s">
        <v>1147</v>
      </c>
      <c r="E417" s="334" t="s">
        <v>58</v>
      </c>
      <c r="F417" s="321" t="s">
        <v>1148</v>
      </c>
      <c r="G417" s="321" t="s">
        <v>66</v>
      </c>
      <c r="H417" s="339" t="s">
        <v>24</v>
      </c>
      <c r="I417" s="41"/>
      <c r="J417" s="32"/>
      <c r="K417" s="39"/>
      <c r="L417" s="39"/>
      <c r="M417" s="39"/>
      <c r="N417" s="39"/>
      <c r="O417" s="39"/>
      <c r="P417" s="39"/>
      <c r="Q417" s="39"/>
      <c r="R417" s="39"/>
      <c r="S417" s="39"/>
      <c r="T417" s="39"/>
      <c r="U417" s="39"/>
      <c r="V417" s="39"/>
      <c r="W417" s="39"/>
      <c r="X417" s="39"/>
      <c r="Y417" s="39"/>
    </row>
    <row r="418" spans="1:25" ht="157.5" hidden="1" customHeight="1" x14ac:dyDescent="0.25">
      <c r="A418" s="28">
        <v>417</v>
      </c>
      <c r="B418" s="30" t="s">
        <v>62</v>
      </c>
      <c r="C418" s="30" t="s">
        <v>63</v>
      </c>
      <c r="D418" s="32" t="s">
        <v>1150</v>
      </c>
      <c r="E418" s="334" t="s">
        <v>58</v>
      </c>
      <c r="F418" s="321" t="s">
        <v>1325</v>
      </c>
      <c r="G418" s="321" t="s">
        <v>66</v>
      </c>
      <c r="H418" s="339" t="s">
        <v>24</v>
      </c>
      <c r="I418" s="41"/>
      <c r="J418" s="32"/>
      <c r="K418" s="39"/>
      <c r="L418" s="39"/>
      <c r="M418" s="39"/>
      <c r="N418" s="39"/>
      <c r="O418" s="39"/>
      <c r="P418" s="39"/>
      <c r="Q418" s="39"/>
      <c r="R418" s="39"/>
      <c r="S418" s="39"/>
      <c r="T418" s="39"/>
      <c r="U418" s="39"/>
      <c r="V418" s="39"/>
      <c r="W418" s="39"/>
      <c r="X418" s="39"/>
      <c r="Y418" s="39"/>
    </row>
    <row r="419" spans="1:25" ht="94.5" hidden="1" customHeight="1" x14ac:dyDescent="0.25">
      <c r="A419" s="28">
        <v>418</v>
      </c>
      <c r="B419" s="30" t="s">
        <v>62</v>
      </c>
      <c r="C419" s="30" t="s">
        <v>63</v>
      </c>
      <c r="D419" s="32" t="s">
        <v>1152</v>
      </c>
      <c r="E419" s="334" t="s">
        <v>58</v>
      </c>
      <c r="F419" s="321" t="s">
        <v>1153</v>
      </c>
      <c r="G419" s="321" t="s">
        <v>66</v>
      </c>
      <c r="H419" s="339" t="s">
        <v>24</v>
      </c>
      <c r="I419" s="41"/>
      <c r="J419" s="32"/>
      <c r="K419" s="39"/>
      <c r="L419" s="39"/>
      <c r="M419" s="39"/>
      <c r="N419" s="39"/>
      <c r="O419" s="39"/>
      <c r="P419" s="39"/>
      <c r="Q419" s="39"/>
      <c r="R419" s="39"/>
      <c r="S419" s="39"/>
      <c r="T419" s="39"/>
      <c r="U419" s="39"/>
      <c r="V419" s="39"/>
      <c r="W419" s="39"/>
      <c r="X419" s="39"/>
      <c r="Y419" s="39"/>
    </row>
    <row r="420" spans="1:25" ht="141.75" hidden="1" customHeight="1" x14ac:dyDescent="0.25">
      <c r="A420" s="28">
        <v>419</v>
      </c>
      <c r="B420" s="30" t="s">
        <v>62</v>
      </c>
      <c r="C420" s="30" t="s">
        <v>63</v>
      </c>
      <c r="D420" s="32" t="s">
        <v>1154</v>
      </c>
      <c r="E420" s="334" t="s">
        <v>58</v>
      </c>
      <c r="F420" s="321" t="s">
        <v>1153</v>
      </c>
      <c r="G420" s="321" t="s">
        <v>66</v>
      </c>
      <c r="H420" s="339" t="s">
        <v>24</v>
      </c>
      <c r="I420" s="41"/>
      <c r="J420" s="32"/>
      <c r="K420" s="39"/>
      <c r="L420" s="39"/>
      <c r="M420" s="39"/>
      <c r="N420" s="39"/>
      <c r="O420" s="39"/>
      <c r="P420" s="39"/>
      <c r="Q420" s="39"/>
      <c r="R420" s="39"/>
      <c r="S420" s="39"/>
      <c r="T420" s="39"/>
      <c r="U420" s="39"/>
      <c r="V420" s="39"/>
      <c r="W420" s="39"/>
      <c r="X420" s="39"/>
      <c r="Y420" s="39"/>
    </row>
    <row r="421" spans="1:25" ht="141.75" hidden="1" customHeight="1" x14ac:dyDescent="0.25">
      <c r="A421" s="28">
        <v>420</v>
      </c>
      <c r="B421" s="30" t="s">
        <v>62</v>
      </c>
      <c r="C421" s="30" t="s">
        <v>63</v>
      </c>
      <c r="D421" s="32" t="s">
        <v>1156</v>
      </c>
      <c r="E421" s="334" t="s">
        <v>21</v>
      </c>
      <c r="F421" s="321" t="s">
        <v>1157</v>
      </c>
      <c r="G421" s="321" t="s">
        <v>377</v>
      </c>
      <c r="H421" s="339" t="s">
        <v>24</v>
      </c>
      <c r="I421" s="41"/>
      <c r="J421" s="32"/>
      <c r="K421" s="39"/>
      <c r="L421" s="39"/>
      <c r="M421" s="39"/>
      <c r="N421" s="39"/>
      <c r="O421" s="39"/>
      <c r="P421" s="39"/>
      <c r="Q421" s="39"/>
      <c r="R421" s="39"/>
      <c r="S421" s="39"/>
      <c r="T421" s="39"/>
      <c r="U421" s="39"/>
      <c r="V421" s="39"/>
      <c r="W421" s="39"/>
      <c r="X421" s="39"/>
      <c r="Y421" s="39"/>
    </row>
    <row r="422" spans="1:25" ht="110.25" hidden="1" customHeight="1" x14ac:dyDescent="0.25">
      <c r="A422" s="28">
        <v>421</v>
      </c>
      <c r="B422" s="30" t="s">
        <v>62</v>
      </c>
      <c r="C422" s="30" t="s">
        <v>63</v>
      </c>
      <c r="D422" s="32" t="s">
        <v>1159</v>
      </c>
      <c r="E422" s="334" t="s">
        <v>167</v>
      </c>
      <c r="F422" s="321" t="s">
        <v>322</v>
      </c>
      <c r="G422" s="321" t="s">
        <v>66</v>
      </c>
      <c r="H422" s="339" t="s">
        <v>176</v>
      </c>
      <c r="I422" s="41"/>
      <c r="J422" s="32"/>
      <c r="K422" s="39"/>
      <c r="L422" s="39"/>
      <c r="M422" s="39"/>
      <c r="N422" s="39"/>
      <c r="O422" s="39"/>
      <c r="P422" s="39"/>
      <c r="Q422" s="39"/>
      <c r="R422" s="39"/>
      <c r="S422" s="39"/>
      <c r="T422" s="39"/>
      <c r="U422" s="39"/>
      <c r="V422" s="39"/>
      <c r="W422" s="39"/>
      <c r="X422" s="39"/>
      <c r="Y422" s="39"/>
    </row>
    <row r="423" spans="1:25" ht="94.5" hidden="1" customHeight="1" x14ac:dyDescent="0.25">
      <c r="A423" s="28">
        <v>422</v>
      </c>
      <c r="B423" s="30" t="s">
        <v>62</v>
      </c>
      <c r="C423" s="30" t="s">
        <v>63</v>
      </c>
      <c r="D423" s="32" t="s">
        <v>1161</v>
      </c>
      <c r="E423" s="334" t="s">
        <v>58</v>
      </c>
      <c r="F423" s="321" t="s">
        <v>1133</v>
      </c>
      <c r="G423" s="321" t="s">
        <v>66</v>
      </c>
      <c r="H423" s="339" t="s">
        <v>24</v>
      </c>
      <c r="I423" s="41"/>
      <c r="J423" s="32"/>
      <c r="K423" s="39"/>
      <c r="L423" s="39"/>
      <c r="M423" s="39"/>
      <c r="N423" s="39"/>
      <c r="O423" s="39"/>
      <c r="P423" s="39"/>
      <c r="Q423" s="39"/>
      <c r="R423" s="39"/>
      <c r="S423" s="39"/>
      <c r="T423" s="39"/>
      <c r="U423" s="39"/>
      <c r="V423" s="39"/>
      <c r="W423" s="39"/>
      <c r="X423" s="39"/>
      <c r="Y423" s="39"/>
    </row>
    <row r="424" spans="1:25" ht="110.25" hidden="1" customHeight="1" x14ac:dyDescent="0.25">
      <c r="A424" s="28">
        <v>424</v>
      </c>
      <c r="B424" s="30" t="s">
        <v>62</v>
      </c>
      <c r="C424" s="30" t="s">
        <v>63</v>
      </c>
      <c r="D424" s="32" t="s">
        <v>1162</v>
      </c>
      <c r="E424" s="334" t="s">
        <v>58</v>
      </c>
      <c r="F424" s="321" t="s">
        <v>1163</v>
      </c>
      <c r="G424" s="321" t="s">
        <v>56</v>
      </c>
      <c r="H424" s="339" t="s">
        <v>24</v>
      </c>
      <c r="I424" s="41"/>
      <c r="J424" s="32"/>
      <c r="K424" s="39"/>
      <c r="L424" s="39"/>
      <c r="M424" s="39"/>
      <c r="N424" s="39"/>
      <c r="O424" s="39"/>
      <c r="P424" s="39"/>
      <c r="Q424" s="39"/>
      <c r="R424" s="39"/>
      <c r="S424" s="39"/>
      <c r="T424" s="39"/>
      <c r="U424" s="39"/>
      <c r="V424" s="39"/>
      <c r="W424" s="39"/>
      <c r="X424" s="39"/>
      <c r="Y424" s="39"/>
    </row>
    <row r="425" spans="1:25" ht="78.75" hidden="1" customHeight="1" x14ac:dyDescent="0.25">
      <c r="A425" s="28">
        <v>425</v>
      </c>
      <c r="B425" s="30" t="s">
        <v>62</v>
      </c>
      <c r="C425" s="30" t="s">
        <v>63</v>
      </c>
      <c r="D425" s="32" t="s">
        <v>1165</v>
      </c>
      <c r="E425" s="334" t="s">
        <v>21</v>
      </c>
      <c r="F425" s="321" t="s">
        <v>1133</v>
      </c>
      <c r="G425" s="321" t="s">
        <v>56</v>
      </c>
      <c r="H425" s="339" t="s">
        <v>46</v>
      </c>
      <c r="I425" s="41"/>
      <c r="J425" s="32"/>
      <c r="K425" s="39"/>
      <c r="L425" s="39"/>
      <c r="M425" s="39"/>
      <c r="N425" s="39"/>
      <c r="O425" s="39"/>
      <c r="P425" s="39"/>
      <c r="Q425" s="39"/>
      <c r="R425" s="39"/>
      <c r="S425" s="39"/>
      <c r="T425" s="39"/>
      <c r="U425" s="39"/>
      <c r="V425" s="39"/>
      <c r="W425" s="39"/>
      <c r="X425" s="39"/>
      <c r="Y425" s="39"/>
    </row>
    <row r="426" spans="1:25" ht="110.25" hidden="1" customHeight="1" x14ac:dyDescent="0.25">
      <c r="A426" s="28">
        <v>426</v>
      </c>
      <c r="B426" s="30" t="s">
        <v>62</v>
      </c>
      <c r="C426" s="30" t="s">
        <v>63</v>
      </c>
      <c r="D426" s="32" t="s">
        <v>1166</v>
      </c>
      <c r="E426" s="334" t="s">
        <v>21</v>
      </c>
      <c r="F426" s="321" t="s">
        <v>1167</v>
      </c>
      <c r="G426" s="321" t="s">
        <v>1168</v>
      </c>
      <c r="H426" s="339" t="s">
        <v>24</v>
      </c>
      <c r="I426" s="41"/>
      <c r="J426" s="32"/>
      <c r="K426" s="39"/>
      <c r="L426" s="39"/>
      <c r="M426" s="39"/>
      <c r="N426" s="39"/>
      <c r="O426" s="39"/>
      <c r="P426" s="39"/>
      <c r="Q426" s="39"/>
      <c r="R426" s="39"/>
      <c r="S426" s="39"/>
      <c r="T426" s="39"/>
      <c r="U426" s="39"/>
      <c r="V426" s="39"/>
      <c r="W426" s="39"/>
      <c r="X426" s="39"/>
      <c r="Y426" s="39"/>
    </row>
    <row r="427" spans="1:25" ht="236.25" hidden="1" customHeight="1" x14ac:dyDescent="0.25">
      <c r="A427" s="28">
        <v>427</v>
      </c>
      <c r="B427" s="30" t="s">
        <v>62</v>
      </c>
      <c r="C427" s="30" t="s">
        <v>63</v>
      </c>
      <c r="D427" s="32" t="s">
        <v>1169</v>
      </c>
      <c r="E427" s="334" t="s">
        <v>58</v>
      </c>
      <c r="F427" s="321" t="s">
        <v>1170</v>
      </c>
      <c r="G427" s="321" t="s">
        <v>336</v>
      </c>
      <c r="H427" s="339" t="s">
        <v>24</v>
      </c>
      <c r="I427" s="41"/>
      <c r="J427" s="32"/>
      <c r="K427" s="39"/>
      <c r="L427" s="39"/>
      <c r="M427" s="39"/>
      <c r="N427" s="39"/>
      <c r="O427" s="39"/>
      <c r="P427" s="39"/>
      <c r="Q427" s="39"/>
      <c r="R427" s="39"/>
      <c r="S427" s="39"/>
      <c r="T427" s="39"/>
      <c r="U427" s="39"/>
      <c r="V427" s="39"/>
      <c r="W427" s="39"/>
      <c r="X427" s="39"/>
      <c r="Y427" s="39"/>
    </row>
    <row r="428" spans="1:25" ht="173.25" hidden="1" customHeight="1" x14ac:dyDescent="0.25">
      <c r="A428" s="28">
        <v>428</v>
      </c>
      <c r="B428" s="30" t="s">
        <v>62</v>
      </c>
      <c r="C428" s="30" t="s">
        <v>63</v>
      </c>
      <c r="D428" s="32" t="s">
        <v>1171</v>
      </c>
      <c r="E428" s="334" t="s">
        <v>21</v>
      </c>
      <c r="F428" s="321" t="s">
        <v>1133</v>
      </c>
      <c r="G428" s="321" t="s">
        <v>1168</v>
      </c>
      <c r="H428" s="339" t="s">
        <v>24</v>
      </c>
      <c r="I428" s="41"/>
      <c r="J428" s="32"/>
      <c r="K428" s="39"/>
      <c r="L428" s="39"/>
      <c r="M428" s="39"/>
      <c r="N428" s="39"/>
      <c r="O428" s="39"/>
      <c r="P428" s="39"/>
      <c r="Q428" s="39"/>
      <c r="R428" s="39"/>
      <c r="S428" s="39"/>
      <c r="T428" s="39"/>
      <c r="U428" s="39"/>
      <c r="V428" s="39"/>
      <c r="W428" s="39"/>
      <c r="X428" s="39"/>
      <c r="Y428" s="39"/>
    </row>
    <row r="429" spans="1:25" ht="204.75" hidden="1" customHeight="1" x14ac:dyDescent="0.25">
      <c r="A429" s="28">
        <v>429</v>
      </c>
      <c r="B429" s="30" t="s">
        <v>62</v>
      </c>
      <c r="C429" s="30" t="s">
        <v>63</v>
      </c>
      <c r="D429" s="32" t="s">
        <v>1172</v>
      </c>
      <c r="E429" s="334" t="s">
        <v>21</v>
      </c>
      <c r="F429" s="321" t="s">
        <v>1173</v>
      </c>
      <c r="G429" s="321" t="s">
        <v>1168</v>
      </c>
      <c r="H429" s="339" t="s">
        <v>24</v>
      </c>
      <c r="I429" s="41"/>
      <c r="J429" s="32"/>
      <c r="K429" s="39"/>
      <c r="L429" s="39"/>
      <c r="M429" s="39"/>
      <c r="N429" s="39"/>
      <c r="O429" s="39"/>
      <c r="P429" s="39"/>
      <c r="Q429" s="39"/>
      <c r="R429" s="39"/>
      <c r="S429" s="39"/>
      <c r="T429" s="39"/>
      <c r="U429" s="39"/>
      <c r="V429" s="39"/>
      <c r="W429" s="39"/>
      <c r="X429" s="39"/>
      <c r="Y429" s="39"/>
    </row>
    <row r="430" spans="1:25" ht="267.75" hidden="1" customHeight="1" x14ac:dyDescent="0.25">
      <c r="A430" s="28">
        <v>430</v>
      </c>
      <c r="B430" s="30" t="s">
        <v>62</v>
      </c>
      <c r="C430" s="30" t="s">
        <v>63</v>
      </c>
      <c r="D430" s="32" t="s">
        <v>1175</v>
      </c>
      <c r="E430" s="334" t="s">
        <v>58</v>
      </c>
      <c r="F430" s="321" t="s">
        <v>1176</v>
      </c>
      <c r="G430" s="321" t="s">
        <v>66</v>
      </c>
      <c r="H430" s="339" t="s">
        <v>24</v>
      </c>
      <c r="I430" s="41"/>
      <c r="J430" s="32"/>
      <c r="K430" s="39"/>
      <c r="L430" s="39"/>
      <c r="M430" s="39"/>
      <c r="N430" s="39"/>
      <c r="O430" s="39"/>
      <c r="P430" s="39"/>
      <c r="Q430" s="39"/>
      <c r="R430" s="39"/>
      <c r="S430" s="39"/>
      <c r="T430" s="39"/>
      <c r="U430" s="39"/>
      <c r="V430" s="39"/>
      <c r="W430" s="39"/>
      <c r="X430" s="39"/>
      <c r="Y430" s="39"/>
    </row>
    <row r="431" spans="1:25" ht="157.5" hidden="1" customHeight="1" x14ac:dyDescent="0.25">
      <c r="A431" s="28">
        <v>431</v>
      </c>
      <c r="B431" s="30" t="s">
        <v>62</v>
      </c>
      <c r="C431" s="30" t="s">
        <v>63</v>
      </c>
      <c r="D431" s="32" t="s">
        <v>1177</v>
      </c>
      <c r="E431" s="334" t="s">
        <v>58</v>
      </c>
      <c r="F431" s="321" t="s">
        <v>1176</v>
      </c>
      <c r="G431" s="321" t="s">
        <v>23</v>
      </c>
      <c r="H431" s="339" t="s">
        <v>24</v>
      </c>
      <c r="I431" s="36" t="s">
        <v>25</v>
      </c>
      <c r="J431" s="32"/>
      <c r="K431" s="39"/>
      <c r="L431" s="39"/>
      <c r="M431" s="39"/>
      <c r="N431" s="39"/>
      <c r="O431" s="39"/>
      <c r="P431" s="39"/>
      <c r="Q431" s="39"/>
      <c r="R431" s="39"/>
      <c r="S431" s="39"/>
      <c r="T431" s="39"/>
      <c r="U431" s="39"/>
      <c r="V431" s="39"/>
      <c r="W431" s="39"/>
      <c r="X431" s="39"/>
      <c r="Y431" s="39"/>
    </row>
    <row r="432" spans="1:25" ht="126" hidden="1" customHeight="1" x14ac:dyDescent="0.25">
      <c r="A432" s="28">
        <v>432</v>
      </c>
      <c r="B432" s="30" t="s">
        <v>62</v>
      </c>
      <c r="C432" s="30" t="s">
        <v>63</v>
      </c>
      <c r="D432" s="32" t="s">
        <v>1178</v>
      </c>
      <c r="E432" s="334" t="s">
        <v>21</v>
      </c>
      <c r="F432" s="321" t="s">
        <v>1179</v>
      </c>
      <c r="G432" s="321" t="s">
        <v>1168</v>
      </c>
      <c r="H432" s="339" t="s">
        <v>24</v>
      </c>
      <c r="I432" s="41"/>
      <c r="J432" s="32"/>
      <c r="K432" s="39"/>
      <c r="L432" s="39"/>
      <c r="M432" s="39"/>
      <c r="N432" s="39"/>
      <c r="O432" s="39"/>
      <c r="P432" s="39"/>
      <c r="Q432" s="39"/>
      <c r="R432" s="39"/>
      <c r="S432" s="39"/>
      <c r="T432" s="39"/>
      <c r="U432" s="39"/>
      <c r="V432" s="39"/>
      <c r="W432" s="39"/>
      <c r="X432" s="39"/>
      <c r="Y432" s="39"/>
    </row>
    <row r="433" spans="1:25" ht="220.5" hidden="1" customHeight="1" x14ac:dyDescent="0.25">
      <c r="A433" s="28">
        <v>433</v>
      </c>
      <c r="B433" s="30" t="s">
        <v>62</v>
      </c>
      <c r="C433" s="30" t="s">
        <v>63</v>
      </c>
      <c r="D433" s="32" t="s">
        <v>1181</v>
      </c>
      <c r="E433" s="334" t="s">
        <v>58</v>
      </c>
      <c r="F433" s="321" t="s">
        <v>1184</v>
      </c>
      <c r="G433" s="321" t="s">
        <v>204</v>
      </c>
      <c r="H433" s="339" t="s">
        <v>24</v>
      </c>
      <c r="I433" s="41"/>
      <c r="J433" s="32"/>
      <c r="K433" s="39"/>
      <c r="L433" s="39"/>
      <c r="M433" s="39"/>
      <c r="N433" s="39"/>
      <c r="O433" s="39"/>
      <c r="P433" s="39"/>
      <c r="Q433" s="39"/>
      <c r="R433" s="39"/>
      <c r="S433" s="39"/>
      <c r="T433" s="39"/>
      <c r="U433" s="39"/>
      <c r="V433" s="39"/>
      <c r="W433" s="39"/>
      <c r="X433" s="39"/>
      <c r="Y433" s="39"/>
    </row>
    <row r="434" spans="1:25" ht="173.25" hidden="1" customHeight="1" x14ac:dyDescent="0.25">
      <c r="A434" s="28">
        <v>434</v>
      </c>
      <c r="B434" s="30" t="s">
        <v>62</v>
      </c>
      <c r="C434" s="30" t="s">
        <v>63</v>
      </c>
      <c r="D434" s="32" t="s">
        <v>1185</v>
      </c>
      <c r="E434" s="334" t="s">
        <v>167</v>
      </c>
      <c r="F434" s="321" t="s">
        <v>1186</v>
      </c>
      <c r="G434" s="321" t="s">
        <v>204</v>
      </c>
      <c r="H434" s="339" t="s">
        <v>176</v>
      </c>
      <c r="I434" s="41"/>
      <c r="J434" s="32"/>
      <c r="K434" s="39"/>
      <c r="L434" s="39"/>
      <c r="M434" s="39"/>
      <c r="N434" s="39"/>
      <c r="O434" s="39"/>
      <c r="P434" s="39"/>
      <c r="Q434" s="39"/>
      <c r="R434" s="39"/>
      <c r="S434" s="39"/>
      <c r="T434" s="39"/>
      <c r="U434" s="39"/>
      <c r="V434" s="39"/>
      <c r="W434" s="39"/>
      <c r="X434" s="39"/>
      <c r="Y434" s="39"/>
    </row>
    <row r="435" spans="1:25" ht="204.75" hidden="1" customHeight="1" x14ac:dyDescent="0.25">
      <c r="A435" s="28">
        <v>435</v>
      </c>
      <c r="B435" s="30" t="s">
        <v>62</v>
      </c>
      <c r="C435" s="30" t="s">
        <v>63</v>
      </c>
      <c r="D435" s="32" t="s">
        <v>1192</v>
      </c>
      <c r="E435" s="334" t="s">
        <v>58</v>
      </c>
      <c r="F435" s="321" t="s">
        <v>1184</v>
      </c>
      <c r="G435" s="321" t="s">
        <v>1195</v>
      </c>
      <c r="H435" s="339" t="s">
        <v>24</v>
      </c>
      <c r="I435" s="41"/>
      <c r="J435" s="32"/>
      <c r="K435" s="39"/>
      <c r="L435" s="39"/>
      <c r="M435" s="39"/>
      <c r="N435" s="39"/>
      <c r="O435" s="39"/>
      <c r="P435" s="39"/>
      <c r="Q435" s="39"/>
      <c r="R435" s="39"/>
      <c r="S435" s="39"/>
      <c r="T435" s="39"/>
      <c r="U435" s="39"/>
      <c r="V435" s="39"/>
      <c r="W435" s="39"/>
      <c r="X435" s="39"/>
      <c r="Y435" s="39"/>
    </row>
    <row r="436" spans="1:25" ht="78.75" hidden="1" customHeight="1" x14ac:dyDescent="0.25">
      <c r="A436" s="28">
        <v>436</v>
      </c>
      <c r="B436" s="30" t="s">
        <v>62</v>
      </c>
      <c r="C436" s="30" t="s">
        <v>63</v>
      </c>
      <c r="D436" s="32" t="s">
        <v>1197</v>
      </c>
      <c r="E436" s="334" t="s">
        <v>58</v>
      </c>
      <c r="F436" s="321" t="s">
        <v>1184</v>
      </c>
      <c r="G436" s="321" t="s">
        <v>66</v>
      </c>
      <c r="H436" s="339" t="s">
        <v>24</v>
      </c>
      <c r="I436" s="41"/>
      <c r="J436" s="32"/>
      <c r="K436" s="39"/>
      <c r="L436" s="39"/>
      <c r="M436" s="39"/>
      <c r="N436" s="39"/>
      <c r="O436" s="39"/>
      <c r="P436" s="39"/>
      <c r="Q436" s="39"/>
      <c r="R436" s="39"/>
      <c r="S436" s="39"/>
      <c r="T436" s="39"/>
      <c r="U436" s="39"/>
      <c r="V436" s="39"/>
      <c r="W436" s="39"/>
      <c r="X436" s="39"/>
      <c r="Y436" s="39"/>
    </row>
    <row r="437" spans="1:25" ht="63" hidden="1" customHeight="1" x14ac:dyDescent="0.25">
      <c r="A437" s="28">
        <v>437</v>
      </c>
      <c r="B437" s="30" t="s">
        <v>62</v>
      </c>
      <c r="C437" s="30" t="s">
        <v>63</v>
      </c>
      <c r="D437" s="32" t="s">
        <v>1198</v>
      </c>
      <c r="E437" s="334" t="s">
        <v>58</v>
      </c>
      <c r="F437" s="321" t="s">
        <v>1199</v>
      </c>
      <c r="G437" s="321" t="s">
        <v>1200</v>
      </c>
      <c r="H437" s="339" t="s">
        <v>24</v>
      </c>
      <c r="I437" s="41"/>
      <c r="J437" s="32"/>
      <c r="K437" s="39"/>
      <c r="L437" s="39"/>
      <c r="M437" s="39"/>
      <c r="N437" s="39"/>
      <c r="O437" s="39"/>
      <c r="P437" s="39"/>
      <c r="Q437" s="39"/>
      <c r="R437" s="39"/>
      <c r="S437" s="39"/>
      <c r="T437" s="39"/>
      <c r="U437" s="39"/>
      <c r="V437" s="39"/>
      <c r="W437" s="39"/>
      <c r="X437" s="39"/>
      <c r="Y437" s="39"/>
    </row>
    <row r="438" spans="1:25" ht="78.75" hidden="1" customHeight="1" x14ac:dyDescent="0.25">
      <c r="A438" s="28">
        <v>438</v>
      </c>
      <c r="B438" s="30" t="s">
        <v>62</v>
      </c>
      <c r="C438" s="30" t="s">
        <v>63</v>
      </c>
      <c r="D438" s="32" t="s">
        <v>1201</v>
      </c>
      <c r="E438" s="334" t="s">
        <v>167</v>
      </c>
      <c r="F438" s="321" t="s">
        <v>322</v>
      </c>
      <c r="G438" s="321" t="s">
        <v>1200</v>
      </c>
      <c r="H438" s="339" t="s">
        <v>176</v>
      </c>
      <c r="I438" s="41"/>
      <c r="J438" s="32"/>
      <c r="K438" s="39"/>
      <c r="L438" s="39"/>
      <c r="M438" s="39"/>
      <c r="N438" s="39"/>
      <c r="O438" s="39"/>
      <c r="P438" s="39"/>
      <c r="Q438" s="39"/>
      <c r="R438" s="39"/>
      <c r="S438" s="39"/>
      <c r="T438" s="39"/>
      <c r="U438" s="39"/>
      <c r="V438" s="39"/>
      <c r="W438" s="39"/>
      <c r="X438" s="39"/>
      <c r="Y438" s="39"/>
    </row>
    <row r="439" spans="1:25" ht="330.75" hidden="1" customHeight="1" x14ac:dyDescent="0.25">
      <c r="A439" s="28">
        <v>439</v>
      </c>
      <c r="B439" s="30" t="s">
        <v>62</v>
      </c>
      <c r="C439" s="30" t="s">
        <v>63</v>
      </c>
      <c r="D439" s="32" t="s">
        <v>1205</v>
      </c>
      <c r="E439" s="334" t="s">
        <v>58</v>
      </c>
      <c r="F439" s="321" t="s">
        <v>1206</v>
      </c>
      <c r="G439" s="321" t="s">
        <v>336</v>
      </c>
      <c r="H439" s="339" t="s">
        <v>24</v>
      </c>
      <c r="I439" s="41"/>
      <c r="J439" s="32"/>
      <c r="K439" s="39"/>
      <c r="L439" s="39"/>
      <c r="M439" s="39"/>
      <c r="N439" s="39"/>
      <c r="O439" s="39"/>
      <c r="P439" s="39"/>
      <c r="Q439" s="39"/>
      <c r="R439" s="39"/>
      <c r="S439" s="39"/>
      <c r="T439" s="39"/>
      <c r="U439" s="39"/>
      <c r="V439" s="39"/>
      <c r="W439" s="39"/>
      <c r="X439" s="39"/>
      <c r="Y439" s="39"/>
    </row>
    <row r="440" spans="1:25" ht="63" hidden="1" customHeight="1" x14ac:dyDescent="0.25">
      <c r="A440" s="28">
        <v>440</v>
      </c>
      <c r="B440" s="30" t="s">
        <v>62</v>
      </c>
      <c r="C440" s="30" t="s">
        <v>63</v>
      </c>
      <c r="D440" s="32" t="s">
        <v>1208</v>
      </c>
      <c r="E440" s="334" t="s">
        <v>58</v>
      </c>
      <c r="F440" s="321" t="s">
        <v>1209</v>
      </c>
      <c r="G440" s="321" t="s">
        <v>66</v>
      </c>
      <c r="H440" s="339" t="s">
        <v>24</v>
      </c>
      <c r="I440" s="41"/>
      <c r="J440" s="32"/>
      <c r="K440" s="39"/>
      <c r="L440" s="39"/>
      <c r="M440" s="39"/>
      <c r="N440" s="39"/>
      <c r="O440" s="39"/>
      <c r="P440" s="39"/>
      <c r="Q440" s="39"/>
      <c r="R440" s="39"/>
      <c r="S440" s="39"/>
      <c r="T440" s="39"/>
      <c r="U440" s="39"/>
      <c r="V440" s="39"/>
      <c r="W440" s="39"/>
      <c r="X440" s="39"/>
      <c r="Y440" s="39"/>
    </row>
    <row r="441" spans="1:25" ht="94.5" hidden="1" customHeight="1" x14ac:dyDescent="0.25">
      <c r="A441" s="28">
        <v>441</v>
      </c>
      <c r="B441" s="30" t="s">
        <v>62</v>
      </c>
      <c r="C441" s="30" t="s">
        <v>63</v>
      </c>
      <c r="D441" s="32" t="s">
        <v>1210</v>
      </c>
      <c r="E441" s="334" t="s">
        <v>58</v>
      </c>
      <c r="F441" s="321" t="s">
        <v>1211</v>
      </c>
      <c r="G441" s="321" t="s">
        <v>66</v>
      </c>
      <c r="H441" s="339" t="s">
        <v>24</v>
      </c>
      <c r="I441" s="41"/>
      <c r="J441" s="32"/>
      <c r="K441" s="39"/>
      <c r="L441" s="39"/>
      <c r="M441" s="39"/>
      <c r="N441" s="39"/>
      <c r="O441" s="39"/>
      <c r="P441" s="39"/>
      <c r="Q441" s="39"/>
      <c r="R441" s="39"/>
      <c r="S441" s="39"/>
      <c r="T441" s="39"/>
      <c r="U441" s="39"/>
      <c r="V441" s="39"/>
      <c r="W441" s="39"/>
      <c r="X441" s="39"/>
      <c r="Y441" s="39"/>
    </row>
    <row r="442" spans="1:25" ht="47.25" hidden="1" customHeight="1" x14ac:dyDescent="0.25">
      <c r="A442" s="28">
        <v>442</v>
      </c>
      <c r="B442" s="30" t="s">
        <v>62</v>
      </c>
      <c r="C442" s="30" t="s">
        <v>63</v>
      </c>
      <c r="D442" s="32" t="s">
        <v>1212</v>
      </c>
      <c r="E442" s="334" t="s">
        <v>58</v>
      </c>
      <c r="F442" s="321" t="s">
        <v>1213</v>
      </c>
      <c r="G442" s="321" t="s">
        <v>336</v>
      </c>
      <c r="H442" s="339" t="s">
        <v>24</v>
      </c>
      <c r="I442" s="41"/>
      <c r="J442" s="32"/>
      <c r="K442" s="39"/>
      <c r="L442" s="39"/>
      <c r="M442" s="39"/>
      <c r="N442" s="39"/>
      <c r="O442" s="39"/>
      <c r="P442" s="39"/>
      <c r="Q442" s="39"/>
      <c r="R442" s="39"/>
      <c r="S442" s="39"/>
      <c r="T442" s="39"/>
      <c r="U442" s="39"/>
      <c r="V442" s="39"/>
      <c r="W442" s="39"/>
      <c r="X442" s="39"/>
      <c r="Y442" s="39"/>
    </row>
    <row r="443" spans="1:25" ht="63" hidden="1" customHeight="1" x14ac:dyDescent="0.25">
      <c r="A443" s="28">
        <v>443</v>
      </c>
      <c r="B443" s="30" t="s">
        <v>62</v>
      </c>
      <c r="C443" s="30" t="s">
        <v>63</v>
      </c>
      <c r="D443" s="32" t="s">
        <v>1215</v>
      </c>
      <c r="E443" s="334" t="s">
        <v>58</v>
      </c>
      <c r="F443" s="321" t="s">
        <v>1217</v>
      </c>
      <c r="G443" s="321" t="s">
        <v>1218</v>
      </c>
      <c r="H443" s="339" t="s">
        <v>24</v>
      </c>
      <c r="I443" s="41"/>
      <c r="J443" s="32"/>
      <c r="K443" s="39"/>
      <c r="L443" s="39"/>
      <c r="M443" s="39"/>
      <c r="N443" s="39"/>
      <c r="O443" s="39"/>
      <c r="P443" s="39"/>
      <c r="Q443" s="39"/>
      <c r="R443" s="39"/>
      <c r="S443" s="39"/>
      <c r="T443" s="39"/>
      <c r="U443" s="39"/>
      <c r="V443" s="39"/>
      <c r="W443" s="39"/>
      <c r="X443" s="39"/>
      <c r="Y443" s="39"/>
    </row>
    <row r="444" spans="1:25" ht="94.5" hidden="1" customHeight="1" x14ac:dyDescent="0.25">
      <c r="A444" s="28">
        <v>444</v>
      </c>
      <c r="B444" s="30" t="s">
        <v>62</v>
      </c>
      <c r="C444" s="30" t="s">
        <v>63</v>
      </c>
      <c r="D444" s="32" t="s">
        <v>1219</v>
      </c>
      <c r="E444" s="334" t="s">
        <v>58</v>
      </c>
      <c r="F444" s="321" t="s">
        <v>1220</v>
      </c>
      <c r="G444" s="321" t="s">
        <v>1221</v>
      </c>
      <c r="H444" s="339" t="s">
        <v>24</v>
      </c>
      <c r="I444" s="41"/>
      <c r="J444" s="32"/>
      <c r="K444" s="39"/>
      <c r="L444" s="39"/>
      <c r="M444" s="39"/>
      <c r="N444" s="39"/>
      <c r="O444" s="39"/>
      <c r="P444" s="39"/>
      <c r="Q444" s="39"/>
      <c r="R444" s="39"/>
      <c r="S444" s="39"/>
      <c r="T444" s="39"/>
      <c r="U444" s="39"/>
      <c r="V444" s="39"/>
      <c r="W444" s="39"/>
      <c r="X444" s="39"/>
      <c r="Y444" s="39"/>
    </row>
    <row r="445" spans="1:25" ht="110.25" hidden="1" customHeight="1" x14ac:dyDescent="0.25">
      <c r="A445" s="28">
        <v>445</v>
      </c>
      <c r="B445" s="30" t="s">
        <v>62</v>
      </c>
      <c r="C445" s="30" t="s">
        <v>63</v>
      </c>
      <c r="D445" s="32" t="s">
        <v>1222</v>
      </c>
      <c r="E445" s="334" t="s">
        <v>58</v>
      </c>
      <c r="F445" s="321" t="s">
        <v>1223</v>
      </c>
      <c r="G445" s="321" t="s">
        <v>66</v>
      </c>
      <c r="H445" s="339" t="s">
        <v>24</v>
      </c>
      <c r="I445" s="41"/>
      <c r="J445" s="32"/>
      <c r="K445" s="39"/>
      <c r="L445" s="39"/>
      <c r="M445" s="39"/>
      <c r="N445" s="39"/>
      <c r="O445" s="39"/>
      <c r="P445" s="39"/>
      <c r="Q445" s="39"/>
      <c r="R445" s="39"/>
      <c r="S445" s="39"/>
      <c r="T445" s="39"/>
      <c r="U445" s="39"/>
      <c r="V445" s="39"/>
      <c r="W445" s="39"/>
      <c r="X445" s="39"/>
      <c r="Y445" s="39"/>
    </row>
    <row r="446" spans="1:25" ht="47.25" hidden="1" customHeight="1" x14ac:dyDescent="0.25">
      <c r="A446" s="28">
        <v>446</v>
      </c>
      <c r="B446" s="30" t="s">
        <v>62</v>
      </c>
      <c r="C446" s="30" t="s">
        <v>63</v>
      </c>
      <c r="D446" s="32" t="s">
        <v>1224</v>
      </c>
      <c r="E446" s="334" t="s">
        <v>21</v>
      </c>
      <c r="F446" s="321" t="s">
        <v>1225</v>
      </c>
      <c r="G446" s="321" t="s">
        <v>23</v>
      </c>
      <c r="H446" s="339"/>
      <c r="I446" s="36" t="s">
        <v>25</v>
      </c>
      <c r="J446" s="32"/>
      <c r="K446" s="39"/>
      <c r="L446" s="39"/>
      <c r="M446" s="39"/>
      <c r="N446" s="39"/>
      <c r="O446" s="39"/>
      <c r="P446" s="39"/>
      <c r="Q446" s="39"/>
      <c r="R446" s="39"/>
      <c r="S446" s="39"/>
      <c r="T446" s="39"/>
      <c r="U446" s="39"/>
      <c r="V446" s="39"/>
      <c r="W446" s="39"/>
      <c r="X446" s="39"/>
      <c r="Y446" s="39"/>
    </row>
    <row r="447" spans="1:25" ht="47.25" hidden="1" customHeight="1" x14ac:dyDescent="0.25">
      <c r="A447" s="28">
        <v>447</v>
      </c>
      <c r="B447" s="30" t="s">
        <v>62</v>
      </c>
      <c r="C447" s="30" t="s">
        <v>63</v>
      </c>
      <c r="D447" s="32" t="s">
        <v>1227</v>
      </c>
      <c r="E447" s="334" t="s">
        <v>58</v>
      </c>
      <c r="F447" s="321" t="s">
        <v>1229</v>
      </c>
      <c r="G447" s="321" t="s">
        <v>1087</v>
      </c>
      <c r="H447" s="339" t="s">
        <v>24</v>
      </c>
      <c r="I447" s="41"/>
      <c r="J447" s="32"/>
      <c r="K447" s="39"/>
      <c r="L447" s="39"/>
      <c r="M447" s="39"/>
      <c r="N447" s="39"/>
      <c r="O447" s="39"/>
      <c r="P447" s="39"/>
      <c r="Q447" s="39"/>
      <c r="R447" s="39"/>
      <c r="S447" s="39"/>
      <c r="T447" s="39"/>
      <c r="U447" s="39"/>
      <c r="V447" s="39"/>
      <c r="W447" s="39"/>
      <c r="X447" s="39"/>
      <c r="Y447" s="39"/>
    </row>
    <row r="448" spans="1:25" ht="47.25" hidden="1" customHeight="1" x14ac:dyDescent="0.25">
      <c r="A448" s="28">
        <v>448</v>
      </c>
      <c r="B448" s="30" t="s">
        <v>62</v>
      </c>
      <c r="C448" s="30" t="s">
        <v>63</v>
      </c>
      <c r="D448" s="32" t="s">
        <v>1230</v>
      </c>
      <c r="E448" s="334" t="s">
        <v>106</v>
      </c>
      <c r="F448" s="321" t="s">
        <v>1231</v>
      </c>
      <c r="G448" s="321" t="s">
        <v>66</v>
      </c>
      <c r="H448" s="339" t="s">
        <v>24</v>
      </c>
      <c r="I448" s="41"/>
      <c r="J448" s="32"/>
      <c r="K448" s="39"/>
      <c r="L448" s="39"/>
      <c r="M448" s="39"/>
      <c r="N448" s="39"/>
      <c r="O448" s="39"/>
      <c r="P448" s="39"/>
      <c r="Q448" s="39"/>
      <c r="R448" s="39"/>
      <c r="S448" s="39"/>
      <c r="T448" s="39"/>
      <c r="U448" s="39"/>
      <c r="V448" s="39"/>
      <c r="W448" s="39"/>
      <c r="X448" s="39"/>
      <c r="Y448" s="39"/>
    </row>
    <row r="449" spans="1:25" ht="63" hidden="1" customHeight="1" x14ac:dyDescent="0.25">
      <c r="A449" s="28">
        <v>449</v>
      </c>
      <c r="B449" s="30" t="s">
        <v>62</v>
      </c>
      <c r="C449" s="30" t="s">
        <v>63</v>
      </c>
      <c r="D449" s="32" t="s">
        <v>1232</v>
      </c>
      <c r="E449" s="334" t="s">
        <v>58</v>
      </c>
      <c r="F449" s="321" t="s">
        <v>1231</v>
      </c>
      <c r="G449" s="321" t="s">
        <v>23</v>
      </c>
      <c r="H449" s="339" t="s">
        <v>24</v>
      </c>
      <c r="I449" s="36" t="s">
        <v>25</v>
      </c>
      <c r="J449" s="32"/>
      <c r="K449" s="39"/>
      <c r="L449" s="39"/>
      <c r="M449" s="39"/>
      <c r="N449" s="39"/>
      <c r="O449" s="39"/>
      <c r="P449" s="39"/>
      <c r="Q449" s="39"/>
      <c r="R449" s="39"/>
      <c r="S449" s="39"/>
      <c r="T449" s="39"/>
      <c r="U449" s="39"/>
      <c r="V449" s="39"/>
      <c r="W449" s="39"/>
      <c r="X449" s="39"/>
      <c r="Y449" s="39"/>
    </row>
    <row r="450" spans="1:25" ht="63" hidden="1" customHeight="1" x14ac:dyDescent="0.25">
      <c r="A450" s="28">
        <v>450</v>
      </c>
      <c r="B450" s="30" t="s">
        <v>62</v>
      </c>
      <c r="C450" s="30" t="s">
        <v>63</v>
      </c>
      <c r="D450" s="32" t="s">
        <v>1235</v>
      </c>
      <c r="E450" s="334" t="s">
        <v>167</v>
      </c>
      <c r="F450" s="321" t="s">
        <v>322</v>
      </c>
      <c r="G450" s="321" t="s">
        <v>204</v>
      </c>
      <c r="H450" s="339" t="s">
        <v>176</v>
      </c>
      <c r="I450" s="41"/>
      <c r="J450" s="32"/>
      <c r="K450" s="39"/>
      <c r="L450" s="39"/>
      <c r="M450" s="39"/>
      <c r="N450" s="39"/>
      <c r="O450" s="39"/>
      <c r="P450" s="39"/>
      <c r="Q450" s="39"/>
      <c r="R450" s="39"/>
      <c r="S450" s="39"/>
      <c r="T450" s="39"/>
      <c r="U450" s="39"/>
      <c r="V450" s="39"/>
      <c r="W450" s="39"/>
      <c r="X450" s="39"/>
      <c r="Y450" s="39"/>
    </row>
    <row r="451" spans="1:25" ht="78.75" hidden="1" customHeight="1" x14ac:dyDescent="0.25">
      <c r="A451" s="28">
        <v>451</v>
      </c>
      <c r="B451" s="30" t="s">
        <v>62</v>
      </c>
      <c r="C451" s="30" t="s">
        <v>63</v>
      </c>
      <c r="D451" s="32" t="s">
        <v>1237</v>
      </c>
      <c r="E451" s="334" t="s">
        <v>58</v>
      </c>
      <c r="F451" s="321" t="s">
        <v>1408</v>
      </c>
      <c r="G451" s="321" t="s">
        <v>204</v>
      </c>
      <c r="H451" s="339" t="s">
        <v>24</v>
      </c>
      <c r="I451" s="41"/>
      <c r="J451" s="32"/>
      <c r="K451" s="39"/>
      <c r="L451" s="39"/>
      <c r="M451" s="39"/>
      <c r="N451" s="39"/>
      <c r="O451" s="39"/>
      <c r="P451" s="39"/>
      <c r="Q451" s="39"/>
      <c r="R451" s="39"/>
      <c r="S451" s="39"/>
      <c r="T451" s="39"/>
      <c r="U451" s="39"/>
      <c r="V451" s="39"/>
      <c r="W451" s="39"/>
      <c r="X451" s="39"/>
      <c r="Y451" s="39"/>
    </row>
    <row r="452" spans="1:25" ht="47.25" hidden="1" customHeight="1" x14ac:dyDescent="0.25">
      <c r="A452" s="28">
        <v>452</v>
      </c>
      <c r="B452" s="30" t="s">
        <v>62</v>
      </c>
      <c r="C452" s="30" t="s">
        <v>63</v>
      </c>
      <c r="D452" s="32" t="s">
        <v>1240</v>
      </c>
      <c r="E452" s="334" t="s">
        <v>21</v>
      </c>
      <c r="F452" s="321" t="s">
        <v>1410</v>
      </c>
      <c r="G452" s="321" t="s">
        <v>66</v>
      </c>
      <c r="H452" s="339" t="s">
        <v>46</v>
      </c>
      <c r="I452" s="41"/>
      <c r="J452" s="32"/>
      <c r="K452" s="39"/>
      <c r="L452" s="39"/>
      <c r="M452" s="39"/>
      <c r="N452" s="39"/>
      <c r="O452" s="39"/>
      <c r="P452" s="39"/>
      <c r="Q452" s="39"/>
      <c r="R452" s="39"/>
      <c r="S452" s="39"/>
      <c r="T452" s="39"/>
      <c r="U452" s="39"/>
      <c r="V452" s="39"/>
      <c r="W452" s="39"/>
      <c r="X452" s="39"/>
      <c r="Y452" s="39"/>
    </row>
    <row r="453" spans="1:25" ht="78.75" hidden="1" customHeight="1" x14ac:dyDescent="0.25">
      <c r="A453" s="28">
        <v>453</v>
      </c>
      <c r="B453" s="30" t="s">
        <v>62</v>
      </c>
      <c r="C453" s="30" t="s">
        <v>63</v>
      </c>
      <c r="D453" s="32" t="s">
        <v>1242</v>
      </c>
      <c r="E453" s="334" t="s">
        <v>58</v>
      </c>
      <c r="F453" s="321" t="s">
        <v>1413</v>
      </c>
      <c r="G453" s="321" t="s">
        <v>66</v>
      </c>
      <c r="H453" s="339" t="s">
        <v>24</v>
      </c>
      <c r="I453" s="41"/>
      <c r="J453" s="32"/>
      <c r="K453" s="39"/>
      <c r="L453" s="39"/>
      <c r="M453" s="39"/>
      <c r="N453" s="39"/>
      <c r="O453" s="39"/>
      <c r="P453" s="39"/>
      <c r="Q453" s="39"/>
      <c r="R453" s="39"/>
      <c r="S453" s="39"/>
      <c r="T453" s="39"/>
      <c r="U453" s="39"/>
      <c r="V453" s="39"/>
      <c r="W453" s="39"/>
      <c r="X453" s="39"/>
      <c r="Y453" s="39"/>
    </row>
    <row r="454" spans="1:25" ht="31.5" hidden="1" customHeight="1" x14ac:dyDescent="0.25">
      <c r="A454" s="28">
        <v>454</v>
      </c>
      <c r="B454" s="30" t="s">
        <v>62</v>
      </c>
      <c r="C454" s="30" t="s">
        <v>63</v>
      </c>
      <c r="D454" s="32" t="s">
        <v>1244</v>
      </c>
      <c r="E454" s="334" t="s">
        <v>58</v>
      </c>
      <c r="F454" s="321" t="s">
        <v>1246</v>
      </c>
      <c r="G454" s="321" t="s">
        <v>66</v>
      </c>
      <c r="H454" s="339" t="s">
        <v>24</v>
      </c>
      <c r="I454" s="41"/>
      <c r="J454" s="32"/>
      <c r="K454" s="39"/>
      <c r="L454" s="39"/>
      <c r="M454" s="39"/>
      <c r="N454" s="39"/>
      <c r="O454" s="39"/>
      <c r="P454" s="39"/>
      <c r="Q454" s="39"/>
      <c r="R454" s="39"/>
      <c r="S454" s="39"/>
      <c r="T454" s="39"/>
      <c r="U454" s="39"/>
      <c r="V454" s="39"/>
      <c r="W454" s="39"/>
      <c r="X454" s="39"/>
      <c r="Y454" s="39"/>
    </row>
    <row r="455" spans="1:25" ht="63" hidden="1" customHeight="1" x14ac:dyDescent="0.25">
      <c r="A455" s="28">
        <v>455</v>
      </c>
      <c r="B455" s="30" t="s">
        <v>62</v>
      </c>
      <c r="C455" s="30" t="s">
        <v>63</v>
      </c>
      <c r="D455" s="32" t="s">
        <v>1247</v>
      </c>
      <c r="E455" s="334" t="s">
        <v>58</v>
      </c>
      <c r="F455" s="321" t="s">
        <v>1248</v>
      </c>
      <c r="G455" s="321" t="s">
        <v>23</v>
      </c>
      <c r="H455" s="339" t="s">
        <v>24</v>
      </c>
      <c r="I455" s="41"/>
      <c r="J455" s="32"/>
      <c r="K455" s="39"/>
      <c r="L455" s="39"/>
      <c r="M455" s="39"/>
      <c r="N455" s="39"/>
      <c r="O455" s="39"/>
      <c r="P455" s="39"/>
      <c r="Q455" s="39"/>
      <c r="R455" s="39"/>
      <c r="S455" s="39"/>
      <c r="T455" s="39"/>
      <c r="U455" s="39"/>
      <c r="V455" s="39"/>
      <c r="W455" s="39"/>
      <c r="X455" s="39"/>
      <c r="Y455" s="39"/>
    </row>
    <row r="456" spans="1:25" ht="47.25" hidden="1" customHeight="1" x14ac:dyDescent="0.25">
      <c r="A456" s="28">
        <v>456</v>
      </c>
      <c r="B456" s="30" t="s">
        <v>62</v>
      </c>
      <c r="C456" s="30" t="s">
        <v>63</v>
      </c>
      <c r="D456" s="32" t="s">
        <v>1249</v>
      </c>
      <c r="E456" s="334" t="s">
        <v>58</v>
      </c>
      <c r="F456" s="321" t="s">
        <v>1250</v>
      </c>
      <c r="G456" s="321" t="s">
        <v>23</v>
      </c>
      <c r="H456" s="339" t="s">
        <v>24</v>
      </c>
      <c r="I456" s="36" t="s">
        <v>25</v>
      </c>
      <c r="J456" s="32"/>
      <c r="K456" s="39"/>
      <c r="L456" s="39"/>
      <c r="M456" s="39"/>
      <c r="N456" s="39"/>
      <c r="O456" s="39"/>
      <c r="P456" s="39"/>
      <c r="Q456" s="39"/>
      <c r="R456" s="39"/>
      <c r="S456" s="39"/>
      <c r="T456" s="39"/>
      <c r="U456" s="39"/>
      <c r="V456" s="39"/>
      <c r="W456" s="39"/>
      <c r="X456" s="39"/>
      <c r="Y456" s="39"/>
    </row>
    <row r="457" spans="1:25" ht="283.5" hidden="1" customHeight="1" x14ac:dyDescent="0.25">
      <c r="A457" s="69">
        <v>457</v>
      </c>
      <c r="B457" s="70" t="s">
        <v>62</v>
      </c>
      <c r="C457" s="70" t="s">
        <v>63</v>
      </c>
      <c r="D457" s="71" t="s">
        <v>1251</v>
      </c>
      <c r="E457" s="341" t="s">
        <v>58</v>
      </c>
      <c r="F457" s="321" t="s">
        <v>1423</v>
      </c>
      <c r="G457" s="343" t="s">
        <v>66</v>
      </c>
      <c r="H457" s="339" t="s">
        <v>24</v>
      </c>
      <c r="I457" s="41"/>
      <c r="J457" s="32"/>
      <c r="K457" s="39"/>
      <c r="L457" s="39"/>
      <c r="M457" s="39"/>
      <c r="N457" s="39"/>
      <c r="O457" s="39"/>
      <c r="P457" s="39"/>
      <c r="Q457" s="39"/>
      <c r="R457" s="39"/>
      <c r="S457" s="39"/>
      <c r="T457" s="39"/>
      <c r="U457" s="39"/>
      <c r="V457" s="39"/>
      <c r="W457" s="39"/>
      <c r="X457" s="39"/>
      <c r="Y457" s="39"/>
    </row>
    <row r="458" spans="1:25" ht="362.25" customHeight="1" x14ac:dyDescent="0.25">
      <c r="A458" s="28">
        <v>458</v>
      </c>
      <c r="B458" s="66" t="s">
        <v>1030</v>
      </c>
      <c r="C458" s="30" t="s">
        <v>63</v>
      </c>
      <c r="D458" s="32" t="s">
        <v>1254</v>
      </c>
      <c r="E458" s="334" t="s">
        <v>58</v>
      </c>
      <c r="F458" s="321" t="s">
        <v>1255</v>
      </c>
      <c r="G458" s="321" t="s">
        <v>66</v>
      </c>
      <c r="H458" s="342" t="s">
        <v>24</v>
      </c>
      <c r="I458" s="41"/>
      <c r="J458" s="72"/>
      <c r="K458" s="51"/>
      <c r="L458" s="51"/>
      <c r="M458" s="51"/>
      <c r="N458" s="39"/>
      <c r="O458" s="39"/>
      <c r="P458" s="39"/>
      <c r="Q458" s="39"/>
      <c r="R458" s="39"/>
      <c r="S458" s="39"/>
      <c r="T458" s="39"/>
      <c r="U458" s="39"/>
      <c r="V458" s="39"/>
      <c r="W458" s="39"/>
      <c r="X458" s="39"/>
      <c r="Y458" s="39"/>
    </row>
    <row r="459" spans="1:25" ht="220.5" customHeight="1" x14ac:dyDescent="0.25">
      <c r="A459" s="28">
        <v>459</v>
      </c>
      <c r="B459" s="66" t="s">
        <v>1030</v>
      </c>
      <c r="C459" s="30" t="s">
        <v>63</v>
      </c>
      <c r="D459" s="32" t="s">
        <v>1256</v>
      </c>
      <c r="E459" s="334" t="s">
        <v>58</v>
      </c>
      <c r="F459" s="321" t="s">
        <v>1257</v>
      </c>
      <c r="G459" s="321" t="s">
        <v>66</v>
      </c>
      <c r="H459" s="342" t="s">
        <v>24</v>
      </c>
      <c r="I459" s="41"/>
      <c r="J459" s="72"/>
      <c r="K459" s="51"/>
      <c r="L459" s="51"/>
      <c r="M459" s="51"/>
      <c r="N459" s="39"/>
      <c r="O459" s="39"/>
      <c r="P459" s="39"/>
      <c r="Q459" s="39"/>
      <c r="R459" s="39"/>
      <c r="S459" s="39"/>
      <c r="T459" s="39"/>
      <c r="U459" s="39"/>
      <c r="V459" s="39"/>
      <c r="W459" s="39"/>
      <c r="X459" s="39"/>
      <c r="Y459" s="39"/>
    </row>
    <row r="460" spans="1:25" ht="283.5" customHeight="1" x14ac:dyDescent="0.25">
      <c r="A460" s="28">
        <v>460</v>
      </c>
      <c r="B460" s="66" t="s">
        <v>1030</v>
      </c>
      <c r="C460" s="30" t="s">
        <v>63</v>
      </c>
      <c r="D460" s="32" t="s">
        <v>1258</v>
      </c>
      <c r="E460" s="334" t="s">
        <v>58</v>
      </c>
      <c r="F460" s="321" t="s">
        <v>1257</v>
      </c>
      <c r="G460" s="321" t="s">
        <v>66</v>
      </c>
      <c r="H460" s="342" t="s">
        <v>24</v>
      </c>
      <c r="I460" s="41"/>
      <c r="J460" s="72"/>
      <c r="K460" s="51"/>
      <c r="L460" s="51"/>
      <c r="M460" s="51"/>
      <c r="N460" s="39"/>
      <c r="O460" s="39"/>
      <c r="P460" s="39"/>
      <c r="Q460" s="39"/>
      <c r="R460" s="39"/>
      <c r="S460" s="39"/>
      <c r="T460" s="39"/>
      <c r="U460" s="39"/>
      <c r="V460" s="39"/>
      <c r="W460" s="39"/>
      <c r="X460" s="39"/>
      <c r="Y460" s="39"/>
    </row>
    <row r="461" spans="1:25" ht="362.25" customHeight="1" x14ac:dyDescent="0.25">
      <c r="A461" s="28">
        <v>461</v>
      </c>
      <c r="B461" s="66" t="s">
        <v>1030</v>
      </c>
      <c r="C461" s="30" t="s">
        <v>63</v>
      </c>
      <c r="D461" s="32" t="s">
        <v>1260</v>
      </c>
      <c r="E461" s="334" t="s">
        <v>58</v>
      </c>
      <c r="F461" s="321" t="s">
        <v>1257</v>
      </c>
      <c r="G461" s="321" t="s">
        <v>66</v>
      </c>
      <c r="H461" s="342" t="s">
        <v>24</v>
      </c>
      <c r="I461" s="41"/>
      <c r="J461" s="72"/>
      <c r="K461" s="51"/>
      <c r="L461" s="51"/>
      <c r="M461" s="51"/>
      <c r="N461" s="39"/>
      <c r="O461" s="39"/>
      <c r="P461" s="39"/>
      <c r="Q461" s="39"/>
      <c r="R461" s="39"/>
      <c r="S461" s="39"/>
      <c r="T461" s="39"/>
      <c r="U461" s="39"/>
      <c r="V461" s="39"/>
      <c r="W461" s="39"/>
      <c r="X461" s="39"/>
      <c r="Y461" s="39"/>
    </row>
    <row r="462" spans="1:25" ht="409.5" customHeight="1" x14ac:dyDescent="0.25">
      <c r="A462" s="28">
        <v>462</v>
      </c>
      <c r="B462" s="66" t="s">
        <v>1030</v>
      </c>
      <c r="C462" s="30" t="s">
        <v>63</v>
      </c>
      <c r="D462" s="32" t="s">
        <v>1261</v>
      </c>
      <c r="E462" s="334" t="s">
        <v>58</v>
      </c>
      <c r="F462" s="321" t="s">
        <v>1262</v>
      </c>
      <c r="G462" s="321" t="s">
        <v>66</v>
      </c>
      <c r="H462" s="342" t="s">
        <v>24</v>
      </c>
      <c r="I462" s="41"/>
      <c r="J462" s="72"/>
      <c r="K462" s="51"/>
      <c r="L462" s="51"/>
      <c r="M462" s="51"/>
      <c r="N462" s="39"/>
      <c r="O462" s="39"/>
      <c r="P462" s="39"/>
      <c r="Q462" s="39"/>
      <c r="R462" s="39"/>
      <c r="S462" s="39"/>
      <c r="T462" s="39"/>
      <c r="U462" s="39"/>
      <c r="V462" s="39"/>
      <c r="W462" s="39"/>
      <c r="X462" s="39"/>
      <c r="Y462" s="39"/>
    </row>
    <row r="463" spans="1:25" ht="189" hidden="1" customHeight="1" x14ac:dyDescent="0.25">
      <c r="A463" s="27">
        <v>463</v>
      </c>
      <c r="B463" s="29" t="s">
        <v>62</v>
      </c>
      <c r="C463" s="29" t="s">
        <v>63</v>
      </c>
      <c r="D463" s="31" t="s">
        <v>1263</v>
      </c>
      <c r="E463" s="337" t="s">
        <v>58</v>
      </c>
      <c r="F463" s="338" t="s">
        <v>1246</v>
      </c>
      <c r="G463" s="338" t="s">
        <v>66</v>
      </c>
      <c r="H463" s="339" t="s">
        <v>24</v>
      </c>
      <c r="I463" s="41"/>
      <c r="J463" s="32"/>
      <c r="K463" s="39"/>
      <c r="L463" s="39"/>
      <c r="M463" s="39"/>
      <c r="N463" s="39"/>
      <c r="O463" s="39"/>
      <c r="P463" s="39"/>
      <c r="Q463" s="39"/>
      <c r="R463" s="39"/>
      <c r="S463" s="39"/>
      <c r="T463" s="39"/>
      <c r="U463" s="39"/>
      <c r="V463" s="39"/>
      <c r="W463" s="39"/>
      <c r="X463" s="39"/>
      <c r="Y463" s="39"/>
    </row>
    <row r="464" spans="1:25" ht="252" hidden="1" customHeight="1" x14ac:dyDescent="0.25">
      <c r="A464" s="28">
        <v>464</v>
      </c>
      <c r="B464" s="30" t="s">
        <v>62</v>
      </c>
      <c r="C464" s="30" t="s">
        <v>63</v>
      </c>
      <c r="D464" s="32" t="s">
        <v>1265</v>
      </c>
      <c r="E464" s="334" t="s">
        <v>58</v>
      </c>
      <c r="F464" s="321" t="s">
        <v>1266</v>
      </c>
      <c r="G464" s="321" t="s">
        <v>66</v>
      </c>
      <c r="H464" s="339" t="s">
        <v>24</v>
      </c>
      <c r="I464" s="41"/>
      <c r="J464" s="32"/>
      <c r="K464" s="39"/>
      <c r="L464" s="39"/>
      <c r="M464" s="39"/>
      <c r="N464" s="39"/>
      <c r="O464" s="39"/>
      <c r="P464" s="39"/>
      <c r="Q464" s="39"/>
      <c r="R464" s="39"/>
      <c r="S464" s="39"/>
      <c r="T464" s="39"/>
      <c r="U464" s="39"/>
      <c r="V464" s="39"/>
      <c r="W464" s="39"/>
      <c r="X464" s="39"/>
      <c r="Y464" s="39"/>
    </row>
    <row r="465" spans="1:25" ht="189" hidden="1" customHeight="1" x14ac:dyDescent="0.25">
      <c r="A465" s="28">
        <v>465</v>
      </c>
      <c r="B465" s="30" t="s">
        <v>62</v>
      </c>
      <c r="C465" s="30" t="s">
        <v>63</v>
      </c>
      <c r="D465" s="32" t="s">
        <v>1268</v>
      </c>
      <c r="E465" s="334" t="s">
        <v>21</v>
      </c>
      <c r="F465" s="321" t="s">
        <v>1269</v>
      </c>
      <c r="G465" s="321" t="s">
        <v>66</v>
      </c>
      <c r="H465" s="339" t="s">
        <v>24</v>
      </c>
      <c r="I465" s="41"/>
      <c r="J465" s="32"/>
      <c r="K465" s="39"/>
      <c r="L465" s="39"/>
      <c r="M465" s="39"/>
      <c r="N465" s="39"/>
      <c r="O465" s="39"/>
      <c r="P465" s="39"/>
      <c r="Q465" s="39"/>
      <c r="R465" s="39"/>
      <c r="S465" s="39"/>
      <c r="T465" s="39"/>
      <c r="U465" s="39"/>
      <c r="V465" s="39"/>
      <c r="W465" s="39"/>
      <c r="X465" s="39"/>
      <c r="Y465" s="39"/>
    </row>
    <row r="466" spans="1:25" ht="157.5" hidden="1" customHeight="1" x14ac:dyDescent="0.25">
      <c r="A466" s="28">
        <v>466</v>
      </c>
      <c r="B466" s="30" t="s">
        <v>62</v>
      </c>
      <c r="C466" s="30" t="s">
        <v>63</v>
      </c>
      <c r="D466" s="32" t="s">
        <v>1271</v>
      </c>
      <c r="E466" s="334" t="s">
        <v>21</v>
      </c>
      <c r="F466" s="321" t="s">
        <v>1269</v>
      </c>
      <c r="G466" s="321" t="s">
        <v>66</v>
      </c>
      <c r="H466" s="339" t="s">
        <v>24</v>
      </c>
      <c r="I466" s="41"/>
      <c r="J466" s="32"/>
      <c r="K466" s="39"/>
      <c r="L466" s="39"/>
      <c r="M466" s="39"/>
      <c r="N466" s="39"/>
      <c r="O466" s="39"/>
      <c r="P466" s="39"/>
      <c r="Q466" s="39"/>
      <c r="R466" s="39"/>
      <c r="S466" s="39"/>
      <c r="T466" s="39"/>
      <c r="U466" s="39"/>
      <c r="V466" s="39"/>
      <c r="W466" s="39"/>
      <c r="X466" s="39"/>
      <c r="Y466" s="39"/>
    </row>
    <row r="467" spans="1:25" ht="110.25" hidden="1" customHeight="1" x14ac:dyDescent="0.25">
      <c r="A467" s="28">
        <v>467</v>
      </c>
      <c r="B467" s="30" t="s">
        <v>62</v>
      </c>
      <c r="C467" s="30" t="s">
        <v>63</v>
      </c>
      <c r="D467" s="32" t="s">
        <v>1272</v>
      </c>
      <c r="E467" s="334" t="s">
        <v>167</v>
      </c>
      <c r="F467" s="321" t="s">
        <v>1273</v>
      </c>
      <c r="G467" s="321" t="s">
        <v>23</v>
      </c>
      <c r="H467" s="339" t="s">
        <v>176</v>
      </c>
      <c r="I467" s="36" t="s">
        <v>25</v>
      </c>
      <c r="J467" s="32"/>
      <c r="K467" s="39"/>
      <c r="L467" s="39"/>
      <c r="M467" s="39"/>
      <c r="N467" s="39"/>
      <c r="O467" s="39"/>
      <c r="P467" s="39"/>
      <c r="Q467" s="39"/>
      <c r="R467" s="39"/>
      <c r="S467" s="39"/>
      <c r="T467" s="39"/>
      <c r="U467" s="39"/>
      <c r="V467" s="39"/>
      <c r="W467" s="39"/>
      <c r="X467" s="39"/>
      <c r="Y467" s="39"/>
    </row>
    <row r="468" spans="1:25" ht="110.25" hidden="1" customHeight="1" x14ac:dyDescent="0.25">
      <c r="A468" s="28">
        <v>468</v>
      </c>
      <c r="B468" s="30" t="s">
        <v>62</v>
      </c>
      <c r="C468" s="30" t="s">
        <v>63</v>
      </c>
      <c r="D468" s="32" t="s">
        <v>1278</v>
      </c>
      <c r="E468" s="334" t="s">
        <v>58</v>
      </c>
      <c r="F468" s="321" t="s">
        <v>4886</v>
      </c>
      <c r="G468" s="335" t="s">
        <v>315</v>
      </c>
      <c r="H468" s="339" t="s">
        <v>24</v>
      </c>
      <c r="I468" s="41"/>
      <c r="J468" s="32"/>
      <c r="K468" s="39"/>
      <c r="L468" s="39"/>
      <c r="M468" s="39"/>
      <c r="N468" s="39"/>
      <c r="O468" s="39"/>
      <c r="P468" s="39"/>
      <c r="Q468" s="39"/>
      <c r="R468" s="39"/>
      <c r="S468" s="39"/>
      <c r="T468" s="39"/>
      <c r="U468" s="39"/>
      <c r="V468" s="39"/>
      <c r="W468" s="39"/>
      <c r="X468" s="39"/>
      <c r="Y468" s="39"/>
    </row>
    <row r="469" spans="1:25" ht="78.75" hidden="1" customHeight="1" x14ac:dyDescent="0.25">
      <c r="A469" s="28">
        <v>469</v>
      </c>
      <c r="B469" s="30" t="s">
        <v>62</v>
      </c>
      <c r="C469" s="30" t="s">
        <v>63</v>
      </c>
      <c r="D469" s="32" t="s">
        <v>1282</v>
      </c>
      <c r="E469" s="334" t="s">
        <v>167</v>
      </c>
      <c r="F469" s="321" t="s">
        <v>1283</v>
      </c>
      <c r="G469" s="321" t="s">
        <v>23</v>
      </c>
      <c r="H469" s="339" t="s">
        <v>1284</v>
      </c>
      <c r="I469" s="41"/>
      <c r="J469" s="32"/>
      <c r="K469" s="39"/>
      <c r="L469" s="39"/>
      <c r="M469" s="39"/>
      <c r="N469" s="39"/>
      <c r="O469" s="39"/>
      <c r="P469" s="39"/>
      <c r="Q469" s="39"/>
      <c r="R469" s="39"/>
      <c r="S469" s="39"/>
      <c r="T469" s="39"/>
      <c r="U469" s="39"/>
      <c r="V469" s="39"/>
      <c r="W469" s="39"/>
      <c r="X469" s="39"/>
      <c r="Y469" s="39"/>
    </row>
    <row r="470" spans="1:25" ht="157.5" hidden="1" customHeight="1" x14ac:dyDescent="0.25">
      <c r="A470" s="28">
        <v>470</v>
      </c>
      <c r="B470" s="30" t="s">
        <v>62</v>
      </c>
      <c r="C470" s="30" t="s">
        <v>63</v>
      </c>
      <c r="D470" s="32" t="s">
        <v>1287</v>
      </c>
      <c r="E470" s="334" t="s">
        <v>58</v>
      </c>
      <c r="F470" s="321" t="s">
        <v>1288</v>
      </c>
      <c r="G470" s="335" t="s">
        <v>315</v>
      </c>
      <c r="H470" s="339" t="s">
        <v>24</v>
      </c>
      <c r="I470" s="41"/>
      <c r="J470" s="32"/>
      <c r="K470" s="39"/>
      <c r="L470" s="39"/>
      <c r="M470" s="39"/>
      <c r="N470" s="39"/>
      <c r="O470" s="39"/>
      <c r="P470" s="39"/>
      <c r="Q470" s="39"/>
      <c r="R470" s="39"/>
      <c r="S470" s="39"/>
      <c r="T470" s="39"/>
      <c r="U470" s="39"/>
      <c r="V470" s="39"/>
      <c r="W470" s="39"/>
      <c r="X470" s="39"/>
      <c r="Y470" s="39"/>
    </row>
    <row r="471" spans="1:25" ht="110.25" hidden="1" customHeight="1" x14ac:dyDescent="0.25">
      <c r="A471" s="28">
        <v>471</v>
      </c>
      <c r="B471" s="30" t="s">
        <v>62</v>
      </c>
      <c r="C471" s="30" t="s">
        <v>63</v>
      </c>
      <c r="D471" s="32" t="s">
        <v>1290</v>
      </c>
      <c r="E471" s="334" t="s">
        <v>21</v>
      </c>
      <c r="F471" s="321" t="s">
        <v>1292</v>
      </c>
      <c r="G471" s="335" t="s">
        <v>315</v>
      </c>
      <c r="H471" s="339" t="s">
        <v>24</v>
      </c>
      <c r="I471" s="41"/>
      <c r="J471" s="32"/>
      <c r="K471" s="39"/>
      <c r="L471" s="39"/>
      <c r="M471" s="39"/>
      <c r="N471" s="39"/>
      <c r="O471" s="39"/>
      <c r="P471" s="39"/>
      <c r="Q471" s="39"/>
      <c r="R471" s="39"/>
      <c r="S471" s="39"/>
      <c r="T471" s="39"/>
      <c r="U471" s="39"/>
      <c r="V471" s="39"/>
      <c r="W471" s="39"/>
      <c r="X471" s="39"/>
      <c r="Y471" s="39"/>
    </row>
    <row r="472" spans="1:25" ht="78.75" hidden="1" customHeight="1" x14ac:dyDescent="0.25">
      <c r="A472" s="28">
        <v>472</v>
      </c>
      <c r="B472" s="30" t="s">
        <v>62</v>
      </c>
      <c r="C472" s="30" t="s">
        <v>63</v>
      </c>
      <c r="D472" s="32" t="s">
        <v>1293</v>
      </c>
      <c r="E472" s="334" t="s">
        <v>21</v>
      </c>
      <c r="F472" s="321" t="s">
        <v>1292</v>
      </c>
      <c r="G472" s="335" t="s">
        <v>315</v>
      </c>
      <c r="H472" s="339" t="s">
        <v>24</v>
      </c>
      <c r="I472" s="41"/>
      <c r="J472" s="32"/>
      <c r="K472" s="39"/>
      <c r="L472" s="39"/>
      <c r="M472" s="39"/>
      <c r="N472" s="39"/>
      <c r="O472" s="39"/>
      <c r="P472" s="39"/>
      <c r="Q472" s="39"/>
      <c r="R472" s="39"/>
      <c r="S472" s="39"/>
      <c r="T472" s="39"/>
      <c r="U472" s="39"/>
      <c r="V472" s="39"/>
      <c r="W472" s="39"/>
      <c r="X472" s="39"/>
      <c r="Y472" s="39"/>
    </row>
    <row r="473" spans="1:25" ht="126" hidden="1" customHeight="1" x14ac:dyDescent="0.25">
      <c r="A473" s="28">
        <v>473</v>
      </c>
      <c r="B473" s="30" t="s">
        <v>62</v>
      </c>
      <c r="C473" s="30" t="s">
        <v>63</v>
      </c>
      <c r="D473" s="32" t="s">
        <v>1294</v>
      </c>
      <c r="E473" s="334" t="s">
        <v>21</v>
      </c>
      <c r="F473" s="321" t="s">
        <v>398</v>
      </c>
      <c r="G473" s="321" t="s">
        <v>66</v>
      </c>
      <c r="H473" s="339" t="s">
        <v>24</v>
      </c>
      <c r="I473" s="41"/>
      <c r="J473" s="32"/>
      <c r="K473" s="39"/>
      <c r="L473" s="39"/>
      <c r="M473" s="39"/>
      <c r="N473" s="39"/>
      <c r="O473" s="39"/>
      <c r="P473" s="39"/>
      <c r="Q473" s="39"/>
      <c r="R473" s="39"/>
      <c r="S473" s="39"/>
      <c r="T473" s="39"/>
      <c r="U473" s="39"/>
      <c r="V473" s="39"/>
      <c r="W473" s="39"/>
      <c r="X473" s="39"/>
      <c r="Y473" s="39"/>
    </row>
    <row r="474" spans="1:25" ht="236.25" hidden="1" customHeight="1" x14ac:dyDescent="0.25">
      <c r="A474" s="28">
        <v>474</v>
      </c>
      <c r="B474" s="30" t="s">
        <v>62</v>
      </c>
      <c r="C474" s="30" t="s">
        <v>63</v>
      </c>
      <c r="D474" s="32" t="s">
        <v>1296</v>
      </c>
      <c r="E474" s="334" t="s">
        <v>21</v>
      </c>
      <c r="F474" s="321" t="s">
        <v>1297</v>
      </c>
      <c r="G474" s="321" t="s">
        <v>66</v>
      </c>
      <c r="H474" s="339" t="s">
        <v>24</v>
      </c>
      <c r="I474" s="41"/>
      <c r="J474" s="32"/>
      <c r="K474" s="39"/>
      <c r="L474" s="39"/>
      <c r="M474" s="39"/>
      <c r="N474" s="39"/>
      <c r="O474" s="39"/>
      <c r="P474" s="39"/>
      <c r="Q474" s="39"/>
      <c r="R474" s="39"/>
      <c r="S474" s="39"/>
      <c r="T474" s="39"/>
      <c r="U474" s="39"/>
      <c r="V474" s="39"/>
      <c r="W474" s="39"/>
      <c r="X474" s="39"/>
      <c r="Y474" s="39"/>
    </row>
    <row r="475" spans="1:25" ht="126" hidden="1" customHeight="1" x14ac:dyDescent="0.25">
      <c r="A475" s="28">
        <v>475</v>
      </c>
      <c r="B475" s="30" t="s">
        <v>62</v>
      </c>
      <c r="C475" s="30" t="s">
        <v>63</v>
      </c>
      <c r="D475" s="32" t="s">
        <v>1298</v>
      </c>
      <c r="E475" s="334" t="s">
        <v>58</v>
      </c>
      <c r="F475" s="321" t="s">
        <v>1299</v>
      </c>
      <c r="G475" s="321" t="s">
        <v>23</v>
      </c>
      <c r="H475" s="339" t="s">
        <v>24</v>
      </c>
      <c r="I475" s="41"/>
      <c r="J475" s="32"/>
      <c r="K475" s="39"/>
      <c r="L475" s="39"/>
      <c r="M475" s="39"/>
      <c r="N475" s="39"/>
      <c r="O475" s="39"/>
      <c r="P475" s="39"/>
      <c r="Q475" s="39"/>
      <c r="R475" s="39"/>
      <c r="S475" s="39"/>
      <c r="T475" s="39"/>
      <c r="U475" s="39"/>
      <c r="V475" s="39"/>
      <c r="W475" s="39"/>
      <c r="X475" s="39"/>
      <c r="Y475" s="39"/>
    </row>
    <row r="476" spans="1:25" ht="94.5" hidden="1" customHeight="1" x14ac:dyDescent="0.25">
      <c r="A476" s="28">
        <v>476</v>
      </c>
      <c r="B476" s="30" t="s">
        <v>62</v>
      </c>
      <c r="C476" s="30" t="s">
        <v>63</v>
      </c>
      <c r="D476" s="32" t="s">
        <v>1300</v>
      </c>
      <c r="E476" s="334" t="s">
        <v>58</v>
      </c>
      <c r="F476" s="321" t="s">
        <v>1246</v>
      </c>
      <c r="G476" s="321" t="s">
        <v>23</v>
      </c>
      <c r="H476" s="339" t="s">
        <v>24</v>
      </c>
      <c r="I476" s="41"/>
      <c r="J476" s="32"/>
      <c r="K476" s="39"/>
      <c r="L476" s="39"/>
      <c r="M476" s="39"/>
      <c r="N476" s="39"/>
      <c r="O476" s="39"/>
      <c r="P476" s="39"/>
      <c r="Q476" s="39"/>
      <c r="R476" s="39"/>
      <c r="S476" s="39"/>
      <c r="T476" s="39"/>
      <c r="U476" s="39"/>
      <c r="V476" s="39"/>
      <c r="W476" s="39"/>
      <c r="X476" s="39"/>
      <c r="Y476" s="39"/>
    </row>
    <row r="477" spans="1:25" ht="189" hidden="1" customHeight="1" x14ac:dyDescent="0.25">
      <c r="A477" s="28">
        <v>477</v>
      </c>
      <c r="B477" s="30" t="s">
        <v>62</v>
      </c>
      <c r="C477" s="30" t="s">
        <v>63</v>
      </c>
      <c r="D477" s="32" t="s">
        <v>1301</v>
      </c>
      <c r="E477" s="334" t="s">
        <v>58</v>
      </c>
      <c r="F477" s="321" t="s">
        <v>1262</v>
      </c>
      <c r="G477" s="321" t="s">
        <v>23</v>
      </c>
      <c r="H477" s="339" t="s">
        <v>24</v>
      </c>
      <c r="I477" s="41"/>
      <c r="J477" s="32"/>
      <c r="K477" s="39"/>
      <c r="L477" s="39"/>
      <c r="M477" s="39"/>
      <c r="N477" s="39"/>
      <c r="O477" s="39"/>
      <c r="P477" s="39"/>
      <c r="Q477" s="39"/>
      <c r="R477" s="39"/>
      <c r="S477" s="39"/>
      <c r="T477" s="39"/>
      <c r="U477" s="39"/>
      <c r="V477" s="39"/>
      <c r="W477" s="39"/>
      <c r="X477" s="39"/>
      <c r="Y477" s="39"/>
    </row>
    <row r="478" spans="1:25" ht="94.5" hidden="1" customHeight="1" x14ac:dyDescent="0.25">
      <c r="A478" s="28">
        <v>478</v>
      </c>
      <c r="B478" s="30" t="s">
        <v>62</v>
      </c>
      <c r="C478" s="30" t="s">
        <v>63</v>
      </c>
      <c r="D478" s="32" t="s">
        <v>1302</v>
      </c>
      <c r="E478" s="334" t="s">
        <v>58</v>
      </c>
      <c r="F478" s="321" t="s">
        <v>1303</v>
      </c>
      <c r="G478" s="321" t="s">
        <v>23</v>
      </c>
      <c r="H478" s="339" t="s">
        <v>24</v>
      </c>
      <c r="I478" s="41"/>
      <c r="J478" s="32"/>
      <c r="K478" s="39"/>
      <c r="L478" s="39"/>
      <c r="M478" s="39"/>
      <c r="N478" s="39"/>
      <c r="O478" s="39"/>
      <c r="P478" s="39"/>
      <c r="Q478" s="39"/>
      <c r="R478" s="39"/>
      <c r="S478" s="39"/>
      <c r="T478" s="39"/>
      <c r="U478" s="39"/>
      <c r="V478" s="39"/>
      <c r="W478" s="39"/>
      <c r="X478" s="39"/>
      <c r="Y478" s="39"/>
    </row>
    <row r="479" spans="1:25" ht="94.5" hidden="1" customHeight="1" x14ac:dyDescent="0.25">
      <c r="A479" s="28">
        <v>479</v>
      </c>
      <c r="B479" s="30" t="s">
        <v>62</v>
      </c>
      <c r="C479" s="30" t="s">
        <v>63</v>
      </c>
      <c r="D479" s="32" t="s">
        <v>1304</v>
      </c>
      <c r="E479" s="334" t="s">
        <v>58</v>
      </c>
      <c r="F479" s="321" t="s">
        <v>1306</v>
      </c>
      <c r="G479" s="321" t="s">
        <v>23</v>
      </c>
      <c r="H479" s="339" t="s">
        <v>24</v>
      </c>
      <c r="I479" s="41"/>
      <c r="J479" s="32"/>
      <c r="K479" s="39"/>
      <c r="L479" s="39"/>
      <c r="M479" s="39"/>
      <c r="N479" s="39"/>
      <c r="O479" s="39"/>
      <c r="P479" s="39"/>
      <c r="Q479" s="39"/>
      <c r="R479" s="39"/>
      <c r="S479" s="39"/>
      <c r="T479" s="39"/>
      <c r="U479" s="39"/>
      <c r="V479" s="39"/>
      <c r="W479" s="39"/>
      <c r="X479" s="39"/>
      <c r="Y479" s="39"/>
    </row>
    <row r="480" spans="1:25" ht="78.75" hidden="1" customHeight="1" x14ac:dyDescent="0.25">
      <c r="A480" s="28">
        <v>480</v>
      </c>
      <c r="B480" s="30" t="s">
        <v>62</v>
      </c>
      <c r="C480" s="30" t="s">
        <v>63</v>
      </c>
      <c r="D480" s="32" t="s">
        <v>1307</v>
      </c>
      <c r="E480" s="334" t="s">
        <v>58</v>
      </c>
      <c r="F480" s="321" t="s">
        <v>1308</v>
      </c>
      <c r="G480" s="321" t="s">
        <v>23</v>
      </c>
      <c r="H480" s="339" t="s">
        <v>24</v>
      </c>
      <c r="I480" s="41"/>
      <c r="J480" s="32"/>
      <c r="K480" s="39"/>
      <c r="L480" s="39"/>
      <c r="M480" s="39"/>
      <c r="N480" s="39"/>
      <c r="O480" s="39"/>
      <c r="P480" s="39"/>
      <c r="Q480" s="39"/>
      <c r="R480" s="39"/>
      <c r="S480" s="39"/>
      <c r="T480" s="39"/>
      <c r="U480" s="39"/>
      <c r="V480" s="39"/>
      <c r="W480" s="39"/>
      <c r="X480" s="39"/>
      <c r="Y480" s="39"/>
    </row>
    <row r="481" spans="1:25" ht="126" hidden="1" customHeight="1" x14ac:dyDescent="0.25">
      <c r="A481" s="28">
        <v>481</v>
      </c>
      <c r="B481" s="30" t="s">
        <v>62</v>
      </c>
      <c r="C481" s="30" t="s">
        <v>63</v>
      </c>
      <c r="D481" s="32" t="s">
        <v>1310</v>
      </c>
      <c r="E481" s="334" t="s">
        <v>58</v>
      </c>
      <c r="F481" s="321" t="s">
        <v>1311</v>
      </c>
      <c r="G481" s="321" t="s">
        <v>23</v>
      </c>
      <c r="H481" s="339" t="s">
        <v>24</v>
      </c>
      <c r="I481" s="41"/>
      <c r="J481" s="32"/>
      <c r="K481" s="39"/>
      <c r="L481" s="39"/>
      <c r="M481" s="39"/>
      <c r="N481" s="39"/>
      <c r="O481" s="39"/>
      <c r="P481" s="39"/>
      <c r="Q481" s="39"/>
      <c r="R481" s="39"/>
      <c r="S481" s="39"/>
      <c r="T481" s="39"/>
      <c r="U481" s="39"/>
      <c r="V481" s="39"/>
      <c r="W481" s="39"/>
      <c r="X481" s="39"/>
      <c r="Y481" s="39"/>
    </row>
    <row r="482" spans="1:25" ht="330.75" hidden="1" customHeight="1" x14ac:dyDescent="0.25">
      <c r="A482" s="28">
        <v>482</v>
      </c>
      <c r="B482" s="30" t="s">
        <v>62</v>
      </c>
      <c r="C482" s="30" t="s">
        <v>63</v>
      </c>
      <c r="D482" s="32" t="s">
        <v>1312</v>
      </c>
      <c r="E482" s="334" t="s">
        <v>58</v>
      </c>
      <c r="F482" s="321" t="s">
        <v>1313</v>
      </c>
      <c r="G482" s="321" t="s">
        <v>23</v>
      </c>
      <c r="H482" s="339" t="s">
        <v>24</v>
      </c>
      <c r="I482" s="41"/>
      <c r="J482" s="32"/>
      <c r="K482" s="39"/>
      <c r="L482" s="39"/>
      <c r="M482" s="39"/>
      <c r="N482" s="39"/>
      <c r="O482" s="39"/>
      <c r="P482" s="39"/>
      <c r="Q482" s="39"/>
      <c r="R482" s="39"/>
      <c r="S482" s="39"/>
      <c r="T482" s="39"/>
      <c r="U482" s="39"/>
      <c r="V482" s="39"/>
      <c r="W482" s="39"/>
      <c r="X482" s="39"/>
      <c r="Y482" s="39"/>
    </row>
    <row r="483" spans="1:25" ht="204.75" hidden="1" customHeight="1" x14ac:dyDescent="0.25">
      <c r="A483" s="28">
        <v>483</v>
      </c>
      <c r="B483" s="30" t="s">
        <v>62</v>
      </c>
      <c r="C483" s="30" t="s">
        <v>63</v>
      </c>
      <c r="D483" s="32" t="s">
        <v>1316</v>
      </c>
      <c r="E483" s="334" t="s">
        <v>58</v>
      </c>
      <c r="F483" s="321" t="s">
        <v>1153</v>
      </c>
      <c r="G483" s="321" t="s">
        <v>23</v>
      </c>
      <c r="H483" s="339" t="s">
        <v>24</v>
      </c>
      <c r="I483" s="41"/>
      <c r="J483" s="32"/>
      <c r="K483" s="39"/>
      <c r="L483" s="39"/>
      <c r="M483" s="39"/>
      <c r="N483" s="39"/>
      <c r="O483" s="39"/>
      <c r="P483" s="39"/>
      <c r="Q483" s="39"/>
      <c r="R483" s="39"/>
      <c r="S483" s="39"/>
      <c r="T483" s="39"/>
      <c r="U483" s="39"/>
      <c r="V483" s="39"/>
      <c r="W483" s="39"/>
      <c r="X483" s="39"/>
      <c r="Y483" s="39"/>
    </row>
    <row r="484" spans="1:25" ht="78.75" hidden="1" customHeight="1" x14ac:dyDescent="0.25">
      <c r="A484" s="28">
        <v>484</v>
      </c>
      <c r="B484" s="30" t="s">
        <v>62</v>
      </c>
      <c r="C484" s="30" t="s">
        <v>63</v>
      </c>
      <c r="D484" s="32" t="s">
        <v>1317</v>
      </c>
      <c r="E484" s="334" t="s">
        <v>21</v>
      </c>
      <c r="F484" s="321" t="s">
        <v>1133</v>
      </c>
      <c r="G484" s="321" t="s">
        <v>66</v>
      </c>
      <c r="H484" s="339" t="s">
        <v>24</v>
      </c>
      <c r="I484" s="41"/>
      <c r="J484" s="32"/>
      <c r="K484" s="39"/>
      <c r="L484" s="39"/>
      <c r="M484" s="39"/>
      <c r="N484" s="39"/>
      <c r="O484" s="39"/>
      <c r="P484" s="39"/>
      <c r="Q484" s="39"/>
      <c r="R484" s="39"/>
      <c r="S484" s="39"/>
      <c r="T484" s="39"/>
      <c r="U484" s="39"/>
      <c r="V484" s="39"/>
      <c r="W484" s="39"/>
      <c r="X484" s="39"/>
      <c r="Y484" s="39"/>
    </row>
    <row r="485" spans="1:25" ht="63" hidden="1" customHeight="1" x14ac:dyDescent="0.25">
      <c r="A485" s="28">
        <v>485</v>
      </c>
      <c r="B485" s="30" t="s">
        <v>62</v>
      </c>
      <c r="C485" s="30" t="s">
        <v>63</v>
      </c>
      <c r="D485" s="32" t="s">
        <v>1318</v>
      </c>
      <c r="E485" s="334" t="s">
        <v>21</v>
      </c>
      <c r="F485" s="321" t="s">
        <v>1319</v>
      </c>
      <c r="G485" s="321" t="s">
        <v>66</v>
      </c>
      <c r="H485" s="339" t="s">
        <v>24</v>
      </c>
      <c r="I485" s="41"/>
      <c r="J485" s="32"/>
      <c r="K485" s="39"/>
      <c r="L485" s="39"/>
      <c r="M485" s="39"/>
      <c r="N485" s="39"/>
      <c r="O485" s="39"/>
      <c r="P485" s="39"/>
      <c r="Q485" s="39"/>
      <c r="R485" s="39"/>
      <c r="S485" s="39"/>
      <c r="T485" s="39"/>
      <c r="U485" s="39"/>
      <c r="V485" s="39"/>
      <c r="W485" s="39"/>
      <c r="X485" s="39"/>
      <c r="Y485" s="39"/>
    </row>
    <row r="486" spans="1:25" ht="31.5" hidden="1" customHeight="1" x14ac:dyDescent="0.25">
      <c r="A486" s="28">
        <v>486</v>
      </c>
      <c r="B486" s="30" t="s">
        <v>62</v>
      </c>
      <c r="C486" s="30" t="s">
        <v>63</v>
      </c>
      <c r="D486" s="32" t="s">
        <v>1320</v>
      </c>
      <c r="E486" s="334" t="s">
        <v>167</v>
      </c>
      <c r="F486" s="321" t="s">
        <v>1048</v>
      </c>
      <c r="G486" s="321" t="s">
        <v>66</v>
      </c>
      <c r="H486" s="339" t="s">
        <v>176</v>
      </c>
      <c r="I486" s="41"/>
      <c r="J486" s="32"/>
      <c r="K486" s="39"/>
      <c r="L486" s="39"/>
      <c r="M486" s="39"/>
      <c r="N486" s="39"/>
      <c r="O486" s="39"/>
      <c r="P486" s="39"/>
      <c r="Q486" s="39"/>
      <c r="R486" s="39"/>
      <c r="S486" s="39"/>
      <c r="T486" s="39"/>
      <c r="U486" s="39"/>
      <c r="V486" s="39"/>
      <c r="W486" s="39"/>
      <c r="X486" s="39"/>
      <c r="Y486" s="39"/>
    </row>
    <row r="487" spans="1:25" ht="78.75" hidden="1" customHeight="1" x14ac:dyDescent="0.25">
      <c r="A487" s="28">
        <v>487</v>
      </c>
      <c r="B487" s="30" t="s">
        <v>62</v>
      </c>
      <c r="C487" s="30" t="s">
        <v>63</v>
      </c>
      <c r="D487" s="32" t="s">
        <v>1322</v>
      </c>
      <c r="E487" s="334" t="s">
        <v>21</v>
      </c>
      <c r="F487" s="321" t="s">
        <v>1502</v>
      </c>
      <c r="G487" s="321" t="s">
        <v>23</v>
      </c>
      <c r="H487" s="339" t="s">
        <v>1324</v>
      </c>
      <c r="I487" s="36" t="s">
        <v>25</v>
      </c>
      <c r="J487" s="32"/>
      <c r="K487" s="39"/>
      <c r="L487" s="39"/>
      <c r="M487" s="39"/>
      <c r="N487" s="39"/>
      <c r="O487" s="39"/>
      <c r="P487" s="39"/>
      <c r="Q487" s="39"/>
      <c r="R487" s="39"/>
      <c r="S487" s="39"/>
      <c r="T487" s="39"/>
      <c r="U487" s="39"/>
      <c r="V487" s="39"/>
      <c r="W487" s="39"/>
      <c r="X487" s="39"/>
      <c r="Y487" s="39"/>
    </row>
    <row r="488" spans="1:25" ht="47.25" hidden="1" customHeight="1" x14ac:dyDescent="0.25">
      <c r="A488" s="28">
        <v>488</v>
      </c>
      <c r="B488" s="30" t="s">
        <v>62</v>
      </c>
      <c r="C488" s="30" t="s">
        <v>63</v>
      </c>
      <c r="D488" s="32" t="s">
        <v>1326</v>
      </c>
      <c r="E488" s="334" t="s">
        <v>21</v>
      </c>
      <c r="F488" s="321" t="s">
        <v>1133</v>
      </c>
      <c r="G488" s="321" t="s">
        <v>66</v>
      </c>
      <c r="H488" s="339" t="s">
        <v>141</v>
      </c>
      <c r="I488" s="41"/>
      <c r="J488" s="32"/>
      <c r="K488" s="39"/>
      <c r="L488" s="39"/>
      <c r="M488" s="39"/>
      <c r="N488" s="39"/>
      <c r="O488" s="39"/>
      <c r="P488" s="39"/>
      <c r="Q488" s="39"/>
      <c r="R488" s="39"/>
      <c r="S488" s="39"/>
      <c r="T488" s="39"/>
      <c r="U488" s="39"/>
      <c r="V488" s="39"/>
      <c r="W488" s="39"/>
      <c r="X488" s="39"/>
      <c r="Y488" s="39"/>
    </row>
    <row r="489" spans="1:25" ht="15.75" hidden="1" customHeight="1" x14ac:dyDescent="0.25">
      <c r="A489" s="28">
        <v>489</v>
      </c>
      <c r="B489" s="30" t="s">
        <v>18</v>
      </c>
      <c r="C489" s="30" t="s">
        <v>41</v>
      </c>
      <c r="D489" s="32" t="s">
        <v>1327</v>
      </c>
      <c r="E489" s="334" t="s">
        <v>21</v>
      </c>
      <c r="F489" s="321" t="s">
        <v>1328</v>
      </c>
      <c r="G489" s="321" t="s">
        <v>1078</v>
      </c>
      <c r="H489" s="339" t="s">
        <v>46</v>
      </c>
      <c r="I489" s="41"/>
      <c r="J489" s="32"/>
      <c r="K489" s="39"/>
      <c r="L489" s="39"/>
      <c r="M489" s="39"/>
      <c r="N489" s="39"/>
      <c r="O489" s="39"/>
      <c r="P489" s="39"/>
      <c r="Q489" s="39"/>
      <c r="R489" s="39"/>
      <c r="S489" s="39"/>
      <c r="T489" s="39"/>
      <c r="U489" s="39"/>
      <c r="V489" s="39"/>
      <c r="W489" s="39"/>
      <c r="X489" s="39"/>
      <c r="Y489" s="39"/>
    </row>
    <row r="490" spans="1:25" ht="63" hidden="1" customHeight="1" x14ac:dyDescent="0.25">
      <c r="A490" s="28">
        <v>490</v>
      </c>
      <c r="B490" s="30" t="s">
        <v>18</v>
      </c>
      <c r="C490" s="30" t="s">
        <v>41</v>
      </c>
      <c r="D490" s="32" t="s">
        <v>1329</v>
      </c>
      <c r="E490" s="334" t="s">
        <v>21</v>
      </c>
      <c r="F490" s="321" t="s">
        <v>1330</v>
      </c>
      <c r="G490" s="321" t="s">
        <v>1331</v>
      </c>
      <c r="H490" s="339" t="s">
        <v>46</v>
      </c>
      <c r="I490" s="41"/>
      <c r="J490" s="32"/>
      <c r="K490" s="39"/>
      <c r="L490" s="39"/>
      <c r="M490" s="39"/>
      <c r="N490" s="39"/>
      <c r="O490" s="39"/>
      <c r="P490" s="39"/>
      <c r="Q490" s="39"/>
      <c r="R490" s="39"/>
      <c r="S490" s="39"/>
      <c r="T490" s="39"/>
      <c r="U490" s="39"/>
      <c r="V490" s="39"/>
      <c r="W490" s="39"/>
      <c r="X490" s="39"/>
      <c r="Y490" s="39"/>
    </row>
    <row r="491" spans="1:25" ht="15.75" hidden="1" customHeight="1" x14ac:dyDescent="0.25">
      <c r="A491" s="28">
        <v>491</v>
      </c>
      <c r="B491" s="30" t="s">
        <v>18</v>
      </c>
      <c r="C491" s="30" t="s">
        <v>41</v>
      </c>
      <c r="D491" s="32" t="s">
        <v>1332</v>
      </c>
      <c r="E491" s="334" t="s">
        <v>21</v>
      </c>
      <c r="F491" s="321" t="s">
        <v>1333</v>
      </c>
      <c r="G491" s="321" t="s">
        <v>1334</v>
      </c>
      <c r="H491" s="339" t="s">
        <v>46</v>
      </c>
      <c r="I491" s="41"/>
      <c r="J491" s="32"/>
      <c r="K491" s="39"/>
      <c r="L491" s="39"/>
      <c r="M491" s="39"/>
      <c r="N491" s="39"/>
      <c r="O491" s="39"/>
      <c r="P491" s="39"/>
      <c r="Q491" s="39"/>
      <c r="R491" s="39"/>
      <c r="S491" s="39"/>
      <c r="T491" s="39"/>
      <c r="U491" s="39"/>
      <c r="V491" s="39"/>
      <c r="W491" s="39"/>
      <c r="X491" s="39"/>
      <c r="Y491" s="39"/>
    </row>
    <row r="492" spans="1:25" ht="15.75" hidden="1" customHeight="1" x14ac:dyDescent="0.25">
      <c r="A492" s="28">
        <v>492</v>
      </c>
      <c r="B492" s="30" t="s">
        <v>18</v>
      </c>
      <c r="C492" s="30" t="s">
        <v>41</v>
      </c>
      <c r="D492" s="32" t="s">
        <v>1335</v>
      </c>
      <c r="E492" s="334" t="s">
        <v>21</v>
      </c>
      <c r="F492" s="321" t="s">
        <v>1333</v>
      </c>
      <c r="G492" s="321" t="s">
        <v>1336</v>
      </c>
      <c r="H492" s="339" t="s">
        <v>46</v>
      </c>
      <c r="I492" s="41"/>
      <c r="J492" s="32"/>
      <c r="K492" s="39"/>
      <c r="L492" s="39"/>
      <c r="M492" s="39"/>
      <c r="N492" s="39"/>
      <c r="O492" s="39"/>
      <c r="P492" s="39"/>
      <c r="Q492" s="39"/>
      <c r="R492" s="39"/>
      <c r="S492" s="39"/>
      <c r="T492" s="39"/>
      <c r="U492" s="39"/>
      <c r="V492" s="39"/>
      <c r="W492" s="39"/>
      <c r="X492" s="39"/>
      <c r="Y492" s="39"/>
    </row>
    <row r="493" spans="1:25" ht="31.5" hidden="1" customHeight="1" x14ac:dyDescent="0.25">
      <c r="A493" s="28">
        <v>493</v>
      </c>
      <c r="B493" s="30" t="s">
        <v>18</v>
      </c>
      <c r="C493" s="30" t="s">
        <v>41</v>
      </c>
      <c r="D493" s="32" t="s">
        <v>1337</v>
      </c>
      <c r="E493" s="334" t="s">
        <v>58</v>
      </c>
      <c r="F493" s="321" t="s">
        <v>1338</v>
      </c>
      <c r="G493" s="321" t="s">
        <v>45</v>
      </c>
      <c r="H493" s="339" t="s">
        <v>24</v>
      </c>
      <c r="I493" s="41"/>
      <c r="J493" s="32"/>
      <c r="K493" s="39"/>
      <c r="L493" s="39"/>
      <c r="M493" s="39"/>
      <c r="N493" s="39"/>
      <c r="O493" s="39"/>
      <c r="P493" s="39"/>
      <c r="Q493" s="39"/>
      <c r="R493" s="39"/>
      <c r="S493" s="39"/>
      <c r="T493" s="39"/>
      <c r="U493" s="39"/>
      <c r="V493" s="39"/>
      <c r="W493" s="39"/>
      <c r="X493" s="39"/>
      <c r="Y493" s="39"/>
    </row>
    <row r="494" spans="1:25" ht="31.5" hidden="1" customHeight="1" x14ac:dyDescent="0.25">
      <c r="A494" s="28">
        <v>494</v>
      </c>
      <c r="B494" s="30" t="s">
        <v>18</v>
      </c>
      <c r="C494" s="30" t="s">
        <v>41</v>
      </c>
      <c r="D494" s="32" t="s">
        <v>1339</v>
      </c>
      <c r="E494" s="334" t="s">
        <v>58</v>
      </c>
      <c r="F494" s="321" t="s">
        <v>1340</v>
      </c>
      <c r="G494" s="321" t="s">
        <v>1341</v>
      </c>
      <c r="H494" s="339" t="s">
        <v>24</v>
      </c>
      <c r="I494" s="41"/>
      <c r="J494" s="32"/>
      <c r="K494" s="39"/>
      <c r="L494" s="39"/>
      <c r="M494" s="39"/>
      <c r="N494" s="39"/>
      <c r="O494" s="39"/>
      <c r="P494" s="39"/>
      <c r="Q494" s="39"/>
      <c r="R494" s="39"/>
      <c r="S494" s="39"/>
      <c r="T494" s="39"/>
      <c r="U494" s="39"/>
      <c r="V494" s="39"/>
      <c r="W494" s="39"/>
      <c r="X494" s="39"/>
      <c r="Y494" s="39"/>
    </row>
    <row r="495" spans="1:25" ht="63" hidden="1" customHeight="1" x14ac:dyDescent="0.25">
      <c r="A495" s="28">
        <v>495</v>
      </c>
      <c r="B495" s="30" t="s">
        <v>18</v>
      </c>
      <c r="C495" s="30" t="s">
        <v>41</v>
      </c>
      <c r="D495" s="32" t="s">
        <v>1342</v>
      </c>
      <c r="E495" s="334" t="s">
        <v>58</v>
      </c>
      <c r="F495" s="335" t="s">
        <v>1343</v>
      </c>
      <c r="G495" s="321" t="s">
        <v>23</v>
      </c>
      <c r="H495" s="339" t="s">
        <v>24</v>
      </c>
      <c r="I495" s="41"/>
      <c r="J495" s="32"/>
      <c r="K495" s="39"/>
      <c r="L495" s="39"/>
      <c r="M495" s="39"/>
      <c r="N495" s="39"/>
      <c r="O495" s="39"/>
      <c r="P495" s="39"/>
      <c r="Q495" s="39"/>
      <c r="R495" s="39"/>
      <c r="S495" s="39"/>
      <c r="T495" s="39"/>
      <c r="U495" s="39"/>
      <c r="V495" s="39"/>
      <c r="W495" s="39"/>
      <c r="X495" s="39"/>
      <c r="Y495" s="39"/>
    </row>
    <row r="496" spans="1:25" ht="31.5" hidden="1" customHeight="1" x14ac:dyDescent="0.25">
      <c r="A496" s="28">
        <v>496</v>
      </c>
      <c r="B496" s="30" t="s">
        <v>18</v>
      </c>
      <c r="C496" s="30" t="s">
        <v>41</v>
      </c>
      <c r="D496" s="32" t="s">
        <v>1344</v>
      </c>
      <c r="E496" s="334" t="s">
        <v>21</v>
      </c>
      <c r="F496" s="335" t="s">
        <v>1345</v>
      </c>
      <c r="G496" s="321" t="s">
        <v>66</v>
      </c>
      <c r="H496" s="339" t="s">
        <v>24</v>
      </c>
      <c r="I496" s="41"/>
      <c r="J496" s="32"/>
      <c r="K496" s="39"/>
      <c r="L496" s="39"/>
      <c r="M496" s="39"/>
      <c r="N496" s="39"/>
      <c r="O496" s="39"/>
      <c r="P496" s="39"/>
      <c r="Q496" s="39"/>
      <c r="R496" s="39"/>
      <c r="S496" s="39"/>
      <c r="T496" s="39"/>
      <c r="U496" s="39"/>
      <c r="V496" s="39"/>
      <c r="W496" s="39"/>
      <c r="X496" s="39"/>
      <c r="Y496" s="39"/>
    </row>
    <row r="497" spans="1:25" ht="31.5" hidden="1" customHeight="1" x14ac:dyDescent="0.25">
      <c r="A497" s="28">
        <v>497</v>
      </c>
      <c r="B497" s="30" t="s">
        <v>18</v>
      </c>
      <c r="C497" s="30" t="s">
        <v>41</v>
      </c>
      <c r="D497" s="32" t="s">
        <v>1346</v>
      </c>
      <c r="E497" s="334" t="s">
        <v>58</v>
      </c>
      <c r="F497" s="335" t="s">
        <v>1347</v>
      </c>
      <c r="G497" s="321" t="s">
        <v>23</v>
      </c>
      <c r="H497" s="339" t="s">
        <v>24</v>
      </c>
      <c r="I497" s="41"/>
      <c r="J497" s="32"/>
      <c r="K497" s="39"/>
      <c r="L497" s="39"/>
      <c r="M497" s="39"/>
      <c r="N497" s="39"/>
      <c r="O497" s="39"/>
      <c r="P497" s="39"/>
      <c r="Q497" s="39"/>
      <c r="R497" s="39"/>
      <c r="S497" s="39"/>
      <c r="T497" s="39"/>
      <c r="U497" s="39"/>
      <c r="V497" s="39"/>
      <c r="W497" s="39"/>
      <c r="X497" s="39"/>
      <c r="Y497" s="39"/>
    </row>
    <row r="498" spans="1:25" ht="15.75" hidden="1" customHeight="1" x14ac:dyDescent="0.25">
      <c r="A498" s="28">
        <v>498</v>
      </c>
      <c r="B498" s="30" t="s">
        <v>18</v>
      </c>
      <c r="C498" s="30" t="s">
        <v>41</v>
      </c>
      <c r="D498" s="32" t="s">
        <v>1348</v>
      </c>
      <c r="E498" s="334" t="s">
        <v>21</v>
      </c>
      <c r="F498" s="321" t="s">
        <v>1349</v>
      </c>
      <c r="G498" s="321" t="s">
        <v>336</v>
      </c>
      <c r="H498" s="339" t="s">
        <v>24</v>
      </c>
      <c r="I498" s="41"/>
      <c r="J498" s="32"/>
      <c r="K498" s="39"/>
      <c r="L498" s="39"/>
      <c r="M498" s="39"/>
      <c r="N498" s="39"/>
      <c r="O498" s="39"/>
      <c r="P498" s="39"/>
      <c r="Q498" s="39"/>
      <c r="R498" s="39"/>
      <c r="S498" s="39"/>
      <c r="T498" s="39"/>
      <c r="U498" s="39"/>
      <c r="V498" s="39"/>
      <c r="W498" s="39"/>
      <c r="X498" s="39"/>
      <c r="Y498" s="39"/>
    </row>
    <row r="499" spans="1:25" ht="15.75" hidden="1" customHeight="1" x14ac:dyDescent="0.25">
      <c r="A499" s="28">
        <v>499</v>
      </c>
      <c r="B499" s="30" t="s">
        <v>18</v>
      </c>
      <c r="C499" s="30" t="s">
        <v>41</v>
      </c>
      <c r="D499" s="32" t="s">
        <v>1350</v>
      </c>
      <c r="E499" s="334" t="s">
        <v>21</v>
      </c>
      <c r="F499" s="321" t="s">
        <v>1351</v>
      </c>
      <c r="G499" s="321" t="s">
        <v>339</v>
      </c>
      <c r="H499" s="339" t="s">
        <v>46</v>
      </c>
      <c r="I499" s="41"/>
      <c r="J499" s="32"/>
      <c r="K499" s="39"/>
      <c r="L499" s="39"/>
      <c r="M499" s="39"/>
      <c r="N499" s="39"/>
      <c r="O499" s="39"/>
      <c r="P499" s="39"/>
      <c r="Q499" s="39"/>
      <c r="R499" s="39"/>
      <c r="S499" s="39"/>
      <c r="T499" s="39"/>
      <c r="U499" s="39"/>
      <c r="V499" s="39"/>
      <c r="W499" s="39"/>
      <c r="X499" s="39"/>
      <c r="Y499" s="39"/>
    </row>
    <row r="500" spans="1:25" ht="47.25" hidden="1" customHeight="1" x14ac:dyDescent="0.25">
      <c r="A500" s="28">
        <v>500</v>
      </c>
      <c r="B500" s="30" t="s">
        <v>18</v>
      </c>
      <c r="C500" s="30" t="s">
        <v>41</v>
      </c>
      <c r="D500" s="32" t="s">
        <v>1352</v>
      </c>
      <c r="E500" s="334" t="s">
        <v>58</v>
      </c>
      <c r="F500" s="321" t="s">
        <v>1353</v>
      </c>
      <c r="G500" s="335" t="s">
        <v>377</v>
      </c>
      <c r="H500" s="339" t="s">
        <v>24</v>
      </c>
      <c r="I500" s="41"/>
      <c r="J500" s="32"/>
      <c r="K500" s="39"/>
      <c r="L500" s="39"/>
      <c r="M500" s="39"/>
      <c r="N500" s="39"/>
      <c r="O500" s="39"/>
      <c r="P500" s="39"/>
      <c r="Q500" s="39"/>
      <c r="R500" s="39"/>
      <c r="S500" s="39"/>
      <c r="T500" s="39"/>
      <c r="U500" s="39"/>
      <c r="V500" s="39"/>
      <c r="W500" s="39"/>
      <c r="X500" s="39"/>
      <c r="Y500" s="39"/>
    </row>
    <row r="501" spans="1:25" ht="47.25" hidden="1" customHeight="1" x14ac:dyDescent="0.25">
      <c r="A501" s="28">
        <v>501</v>
      </c>
      <c r="B501" s="30" t="s">
        <v>18</v>
      </c>
      <c r="C501" s="30" t="s">
        <v>41</v>
      </c>
      <c r="D501" s="32" t="s">
        <v>1354</v>
      </c>
      <c r="E501" s="334" t="s">
        <v>21</v>
      </c>
      <c r="F501" s="321" t="s">
        <v>1355</v>
      </c>
      <c r="G501" s="335" t="s">
        <v>377</v>
      </c>
      <c r="H501" s="339" t="s">
        <v>46</v>
      </c>
      <c r="I501" s="41"/>
      <c r="J501" s="32"/>
      <c r="K501" s="39"/>
      <c r="L501" s="39"/>
      <c r="M501" s="39"/>
      <c r="N501" s="39"/>
      <c r="O501" s="39"/>
      <c r="P501" s="39"/>
      <c r="Q501" s="39"/>
      <c r="R501" s="39"/>
      <c r="S501" s="39"/>
      <c r="T501" s="39"/>
      <c r="U501" s="39"/>
      <c r="V501" s="39"/>
      <c r="W501" s="39"/>
      <c r="X501" s="39"/>
      <c r="Y501" s="39"/>
    </row>
    <row r="502" spans="1:25" ht="47.25" hidden="1" customHeight="1" x14ac:dyDescent="0.25">
      <c r="A502" s="28">
        <v>502</v>
      </c>
      <c r="B502" s="30" t="s">
        <v>18</v>
      </c>
      <c r="C502" s="30" t="s">
        <v>41</v>
      </c>
      <c r="D502" s="32" t="s">
        <v>1356</v>
      </c>
      <c r="E502" s="334" t="s">
        <v>167</v>
      </c>
      <c r="F502" s="321" t="s">
        <v>1357</v>
      </c>
      <c r="G502" s="335" t="s">
        <v>377</v>
      </c>
      <c r="H502" s="339" t="s">
        <v>176</v>
      </c>
      <c r="I502" s="41"/>
      <c r="J502" s="32"/>
      <c r="K502" s="39"/>
      <c r="L502" s="39"/>
      <c r="M502" s="39"/>
      <c r="N502" s="39"/>
      <c r="O502" s="39"/>
      <c r="P502" s="39"/>
      <c r="Q502" s="39"/>
      <c r="R502" s="39"/>
      <c r="S502" s="39"/>
      <c r="T502" s="39"/>
      <c r="U502" s="39"/>
      <c r="V502" s="39"/>
      <c r="W502" s="39"/>
      <c r="X502" s="39"/>
      <c r="Y502" s="39"/>
    </row>
    <row r="503" spans="1:25" ht="31.5" hidden="1" customHeight="1" x14ac:dyDescent="0.25">
      <c r="A503" s="28">
        <v>503</v>
      </c>
      <c r="B503" s="30" t="s">
        <v>18</v>
      </c>
      <c r="C503" s="30" t="s">
        <v>41</v>
      </c>
      <c r="D503" s="32" t="s">
        <v>1358</v>
      </c>
      <c r="E503" s="334" t="s">
        <v>58</v>
      </c>
      <c r="F503" s="321" t="s">
        <v>1359</v>
      </c>
      <c r="G503" s="321" t="s">
        <v>253</v>
      </c>
      <c r="H503" s="339" t="s">
        <v>24</v>
      </c>
      <c r="I503" s="41"/>
      <c r="J503" s="32"/>
      <c r="K503" s="39"/>
      <c r="L503" s="39"/>
      <c r="M503" s="39"/>
      <c r="N503" s="39"/>
      <c r="O503" s="39"/>
      <c r="P503" s="39"/>
      <c r="Q503" s="39"/>
      <c r="R503" s="39"/>
      <c r="S503" s="39"/>
      <c r="T503" s="39"/>
      <c r="U503" s="39"/>
      <c r="V503" s="39"/>
      <c r="W503" s="39"/>
      <c r="X503" s="39"/>
      <c r="Y503" s="39"/>
    </row>
    <row r="504" spans="1:25" ht="31.5" hidden="1" customHeight="1" x14ac:dyDescent="0.25">
      <c r="A504" s="28">
        <v>504</v>
      </c>
      <c r="B504" s="30" t="s">
        <v>18</v>
      </c>
      <c r="C504" s="30" t="s">
        <v>41</v>
      </c>
      <c r="D504" s="32" t="s">
        <v>1360</v>
      </c>
      <c r="E504" s="334" t="s">
        <v>58</v>
      </c>
      <c r="F504" s="321" t="s">
        <v>1361</v>
      </c>
      <c r="G504" s="321" t="s">
        <v>943</v>
      </c>
      <c r="H504" s="339" t="s">
        <v>24</v>
      </c>
      <c r="I504" s="41"/>
      <c r="J504" s="32"/>
      <c r="K504" s="39"/>
      <c r="L504" s="39"/>
      <c r="M504" s="39"/>
      <c r="N504" s="39"/>
      <c r="O504" s="39"/>
      <c r="P504" s="39"/>
      <c r="Q504" s="39"/>
      <c r="R504" s="39"/>
      <c r="S504" s="39"/>
      <c r="T504" s="39"/>
      <c r="U504" s="39"/>
      <c r="V504" s="39"/>
      <c r="W504" s="39"/>
      <c r="X504" s="39"/>
      <c r="Y504" s="39"/>
    </row>
    <row r="505" spans="1:25" ht="15.75" hidden="1" customHeight="1" x14ac:dyDescent="0.25">
      <c r="A505" s="28">
        <v>505</v>
      </c>
      <c r="B505" s="30" t="s">
        <v>18</v>
      </c>
      <c r="C505" s="30" t="s">
        <v>41</v>
      </c>
      <c r="D505" s="32" t="s">
        <v>1362</v>
      </c>
      <c r="E505" s="334" t="s">
        <v>21</v>
      </c>
      <c r="F505" s="321" t="s">
        <v>1363</v>
      </c>
      <c r="G505" s="321" t="s">
        <v>274</v>
      </c>
      <c r="H505" s="339" t="s">
        <v>176</v>
      </c>
      <c r="I505" s="41"/>
      <c r="J505" s="32"/>
      <c r="K505" s="39"/>
      <c r="L505" s="39"/>
      <c r="M505" s="39"/>
      <c r="N505" s="39"/>
      <c r="O505" s="39"/>
      <c r="P505" s="39"/>
      <c r="Q505" s="39"/>
      <c r="R505" s="39"/>
      <c r="S505" s="39"/>
      <c r="T505" s="39"/>
      <c r="U505" s="39"/>
      <c r="V505" s="39"/>
      <c r="W505" s="39"/>
      <c r="X505" s="39"/>
      <c r="Y505" s="39"/>
    </row>
    <row r="506" spans="1:25" ht="31.5" hidden="1" customHeight="1" x14ac:dyDescent="0.25">
      <c r="A506" s="28">
        <v>506</v>
      </c>
      <c r="B506" s="30" t="s">
        <v>18</v>
      </c>
      <c r="C506" s="30" t="s">
        <v>41</v>
      </c>
      <c r="D506" s="32" t="s">
        <v>1364</v>
      </c>
      <c r="E506" s="334" t="s">
        <v>167</v>
      </c>
      <c r="F506" s="321" t="s">
        <v>1365</v>
      </c>
      <c r="G506" s="321" t="s">
        <v>1090</v>
      </c>
      <c r="H506" s="339" t="s">
        <v>176</v>
      </c>
      <c r="I506" s="41"/>
      <c r="J506" s="32"/>
      <c r="K506" s="39"/>
      <c r="L506" s="39"/>
      <c r="M506" s="39"/>
      <c r="N506" s="39"/>
      <c r="O506" s="39"/>
      <c r="P506" s="39"/>
      <c r="Q506" s="39"/>
      <c r="R506" s="39"/>
      <c r="S506" s="39"/>
      <c r="T506" s="39"/>
      <c r="U506" s="39"/>
      <c r="V506" s="39"/>
      <c r="W506" s="39"/>
      <c r="X506" s="39"/>
      <c r="Y506" s="39"/>
    </row>
    <row r="507" spans="1:25" ht="47.25" hidden="1" customHeight="1" x14ac:dyDescent="0.25">
      <c r="A507" s="28">
        <v>507</v>
      </c>
      <c r="B507" s="30" t="s">
        <v>18</v>
      </c>
      <c r="C507" s="30" t="s">
        <v>41</v>
      </c>
      <c r="D507" s="32" t="s">
        <v>1366</v>
      </c>
      <c r="E507" s="334" t="s">
        <v>21</v>
      </c>
      <c r="F507" s="321" t="s">
        <v>1094</v>
      </c>
      <c r="G507" s="321" t="s">
        <v>946</v>
      </c>
      <c r="H507" s="339" t="s">
        <v>24</v>
      </c>
      <c r="I507" s="41"/>
      <c r="J507" s="32"/>
      <c r="K507" s="39"/>
      <c r="L507" s="39"/>
      <c r="M507" s="39"/>
      <c r="N507" s="39"/>
      <c r="O507" s="39"/>
      <c r="P507" s="39"/>
      <c r="Q507" s="39"/>
      <c r="R507" s="39"/>
      <c r="S507" s="39"/>
      <c r="T507" s="39"/>
      <c r="U507" s="39"/>
      <c r="V507" s="39"/>
      <c r="W507" s="39"/>
      <c r="X507" s="39"/>
      <c r="Y507" s="39"/>
    </row>
    <row r="508" spans="1:25" ht="31.5" hidden="1" customHeight="1" x14ac:dyDescent="0.25">
      <c r="A508" s="28">
        <v>508</v>
      </c>
      <c r="B508" s="30" t="s">
        <v>18</v>
      </c>
      <c r="C508" s="30" t="s">
        <v>41</v>
      </c>
      <c r="D508" s="32" t="s">
        <v>1367</v>
      </c>
      <c r="E508" s="334" t="s">
        <v>167</v>
      </c>
      <c r="F508" s="321" t="s">
        <v>1368</v>
      </c>
      <c r="G508" s="321" t="s">
        <v>224</v>
      </c>
      <c r="H508" s="339" t="s">
        <v>176</v>
      </c>
      <c r="I508" s="41"/>
      <c r="J508" s="32"/>
      <c r="K508" s="39"/>
      <c r="L508" s="39"/>
      <c r="M508" s="39"/>
      <c r="N508" s="39"/>
      <c r="O508" s="39"/>
      <c r="P508" s="39"/>
      <c r="Q508" s="39"/>
      <c r="R508" s="39"/>
      <c r="S508" s="39"/>
      <c r="T508" s="39"/>
      <c r="U508" s="39"/>
      <c r="V508" s="39"/>
      <c r="W508" s="39"/>
      <c r="X508" s="39"/>
      <c r="Y508" s="39"/>
    </row>
    <row r="509" spans="1:25" ht="31.5" hidden="1" customHeight="1" x14ac:dyDescent="0.25">
      <c r="A509" s="28">
        <v>509</v>
      </c>
      <c r="B509" s="30" t="s">
        <v>18</v>
      </c>
      <c r="C509" s="30" t="s">
        <v>41</v>
      </c>
      <c r="D509" s="32" t="s">
        <v>1369</v>
      </c>
      <c r="E509" s="334" t="s">
        <v>58</v>
      </c>
      <c r="F509" s="321" t="s">
        <v>1370</v>
      </c>
      <c r="G509" s="321" t="s">
        <v>1371</v>
      </c>
      <c r="H509" s="339" t="s">
        <v>24</v>
      </c>
      <c r="I509" s="41"/>
      <c r="J509" s="32"/>
      <c r="K509" s="39"/>
      <c r="L509" s="39"/>
      <c r="M509" s="39"/>
      <c r="N509" s="39"/>
      <c r="O509" s="39"/>
      <c r="P509" s="39"/>
      <c r="Q509" s="39"/>
      <c r="R509" s="39"/>
      <c r="S509" s="39"/>
      <c r="T509" s="39"/>
      <c r="U509" s="39"/>
      <c r="V509" s="39"/>
      <c r="W509" s="39"/>
      <c r="X509" s="39"/>
      <c r="Y509" s="39"/>
    </row>
    <row r="510" spans="1:25" ht="31.5" hidden="1" customHeight="1" x14ac:dyDescent="0.25">
      <c r="A510" s="28">
        <v>510</v>
      </c>
      <c r="B510" s="30" t="s">
        <v>18</v>
      </c>
      <c r="C510" s="30" t="s">
        <v>41</v>
      </c>
      <c r="D510" s="32" t="s">
        <v>1372</v>
      </c>
      <c r="E510" s="334" t="s">
        <v>58</v>
      </c>
      <c r="F510" s="321" t="s">
        <v>1557</v>
      </c>
      <c r="G510" s="321" t="s">
        <v>61</v>
      </c>
      <c r="H510" s="339" t="s">
        <v>24</v>
      </c>
      <c r="I510" s="41"/>
      <c r="J510" s="32"/>
      <c r="K510" s="39"/>
      <c r="L510" s="39"/>
      <c r="M510" s="39"/>
      <c r="N510" s="39"/>
      <c r="O510" s="39"/>
      <c r="P510" s="39"/>
      <c r="Q510" s="39"/>
      <c r="R510" s="39"/>
      <c r="S510" s="39"/>
      <c r="T510" s="39"/>
      <c r="U510" s="39"/>
      <c r="V510" s="39"/>
      <c r="W510" s="39"/>
      <c r="X510" s="39"/>
      <c r="Y510" s="39"/>
    </row>
    <row r="511" spans="1:25" ht="204.75" hidden="1" customHeight="1" x14ac:dyDescent="0.25">
      <c r="A511" s="28">
        <v>511</v>
      </c>
      <c r="B511" s="30" t="s">
        <v>62</v>
      </c>
      <c r="C511" s="30" t="s">
        <v>63</v>
      </c>
      <c r="D511" s="32" t="s">
        <v>1374</v>
      </c>
      <c r="E511" s="334" t="s">
        <v>21</v>
      </c>
      <c r="F511" s="321" t="s">
        <v>1266</v>
      </c>
      <c r="G511" s="321" t="s">
        <v>66</v>
      </c>
      <c r="H511" s="339" t="s">
        <v>24</v>
      </c>
      <c r="I511" s="41"/>
      <c r="J511" s="32"/>
      <c r="K511" s="39"/>
      <c r="L511" s="39"/>
      <c r="M511" s="39"/>
      <c r="N511" s="39"/>
      <c r="O511" s="39"/>
      <c r="P511" s="39"/>
      <c r="Q511" s="39"/>
      <c r="R511" s="39"/>
      <c r="S511" s="39"/>
      <c r="T511" s="39"/>
      <c r="U511" s="39"/>
      <c r="V511" s="39"/>
      <c r="W511" s="39"/>
      <c r="X511" s="39"/>
      <c r="Y511" s="39"/>
    </row>
    <row r="512" spans="1:25" ht="236.25" hidden="1" customHeight="1" x14ac:dyDescent="0.25">
      <c r="A512" s="28">
        <v>512</v>
      </c>
      <c r="B512" s="30" t="s">
        <v>62</v>
      </c>
      <c r="C512" s="30" t="s">
        <v>63</v>
      </c>
      <c r="D512" s="32" t="s">
        <v>1376</v>
      </c>
      <c r="E512" s="334" t="s">
        <v>21</v>
      </c>
      <c r="F512" s="321" t="s">
        <v>1292</v>
      </c>
      <c r="G512" s="321" t="s">
        <v>66</v>
      </c>
      <c r="H512" s="339" t="s">
        <v>24</v>
      </c>
      <c r="I512" s="41"/>
      <c r="J512" s="32"/>
      <c r="K512" s="39"/>
      <c r="L512" s="39"/>
      <c r="M512" s="39"/>
      <c r="N512" s="39"/>
      <c r="O512" s="39"/>
      <c r="P512" s="39"/>
      <c r="Q512" s="39"/>
      <c r="R512" s="39"/>
      <c r="S512" s="39"/>
      <c r="T512" s="39"/>
      <c r="U512" s="39"/>
      <c r="V512" s="39"/>
      <c r="W512" s="39"/>
      <c r="X512" s="39"/>
      <c r="Y512" s="39"/>
    </row>
    <row r="513" spans="1:25" ht="409.5" hidden="1" customHeight="1" x14ac:dyDescent="0.25">
      <c r="A513" s="28">
        <v>513</v>
      </c>
      <c r="B513" s="30" t="s">
        <v>62</v>
      </c>
      <c r="C513" s="30" t="s">
        <v>63</v>
      </c>
      <c r="D513" s="32" t="s">
        <v>1377</v>
      </c>
      <c r="E513" s="334" t="s">
        <v>58</v>
      </c>
      <c r="F513" s="321" t="s">
        <v>1153</v>
      </c>
      <c r="G513" s="321" t="s">
        <v>23</v>
      </c>
      <c r="H513" s="339" t="s">
        <v>24</v>
      </c>
      <c r="I513" s="41"/>
      <c r="J513" s="32"/>
      <c r="K513" s="39"/>
      <c r="L513" s="39"/>
      <c r="M513" s="39"/>
      <c r="N513" s="39"/>
      <c r="O513" s="39"/>
      <c r="P513" s="39"/>
      <c r="Q513" s="39"/>
      <c r="R513" s="39"/>
      <c r="S513" s="39"/>
      <c r="T513" s="39"/>
      <c r="U513" s="39"/>
      <c r="V513" s="39"/>
      <c r="W513" s="39"/>
      <c r="X513" s="39"/>
      <c r="Y513" s="39"/>
    </row>
    <row r="514" spans="1:25" ht="189" hidden="1" customHeight="1" x14ac:dyDescent="0.25">
      <c r="A514" s="28">
        <v>514</v>
      </c>
      <c r="B514" s="30" t="s">
        <v>62</v>
      </c>
      <c r="C514" s="30" t="s">
        <v>63</v>
      </c>
      <c r="D514" s="32" t="s">
        <v>1378</v>
      </c>
      <c r="E514" s="334" t="s">
        <v>58</v>
      </c>
      <c r="F514" s="321" t="s">
        <v>1379</v>
      </c>
      <c r="G514" s="321" t="s">
        <v>23</v>
      </c>
      <c r="H514" s="339" t="s">
        <v>24</v>
      </c>
      <c r="I514" s="36" t="s">
        <v>25</v>
      </c>
      <c r="J514" s="32"/>
      <c r="K514" s="39"/>
      <c r="L514" s="39"/>
      <c r="M514" s="39"/>
      <c r="N514" s="39"/>
      <c r="O514" s="39"/>
      <c r="P514" s="39"/>
      <c r="Q514" s="39"/>
      <c r="R514" s="39"/>
      <c r="S514" s="39"/>
      <c r="T514" s="39"/>
      <c r="U514" s="39"/>
      <c r="V514" s="39"/>
      <c r="W514" s="39"/>
      <c r="X514" s="39"/>
      <c r="Y514" s="39"/>
    </row>
    <row r="515" spans="1:25" ht="126" hidden="1" customHeight="1" x14ac:dyDescent="0.25">
      <c r="A515" s="28">
        <v>515</v>
      </c>
      <c r="B515" s="30" t="s">
        <v>62</v>
      </c>
      <c r="C515" s="30" t="s">
        <v>63</v>
      </c>
      <c r="D515" s="32" t="s">
        <v>1382</v>
      </c>
      <c r="E515" s="334" t="s">
        <v>58</v>
      </c>
      <c r="F515" s="321" t="s">
        <v>1383</v>
      </c>
      <c r="G515" s="321" t="s">
        <v>66</v>
      </c>
      <c r="H515" s="339" t="s">
        <v>24</v>
      </c>
      <c r="I515" s="41"/>
      <c r="J515" s="32"/>
      <c r="K515" s="39"/>
      <c r="L515" s="39"/>
      <c r="M515" s="39"/>
      <c r="N515" s="39"/>
      <c r="O515" s="39"/>
      <c r="P515" s="39"/>
      <c r="Q515" s="39"/>
      <c r="R515" s="39"/>
      <c r="S515" s="39"/>
      <c r="T515" s="39"/>
      <c r="U515" s="39"/>
      <c r="V515" s="39"/>
      <c r="W515" s="39"/>
      <c r="X515" s="39"/>
      <c r="Y515" s="39"/>
    </row>
    <row r="516" spans="1:25" ht="283.5" hidden="1" customHeight="1" x14ac:dyDescent="0.25">
      <c r="A516" s="28">
        <v>516</v>
      </c>
      <c r="B516" s="30" t="s">
        <v>62</v>
      </c>
      <c r="C516" s="30" t="s">
        <v>63</v>
      </c>
      <c r="D516" s="32" t="s">
        <v>1384</v>
      </c>
      <c r="E516" s="334" t="s">
        <v>167</v>
      </c>
      <c r="F516" s="321" t="s">
        <v>1577</v>
      </c>
      <c r="G516" s="335" t="s">
        <v>315</v>
      </c>
      <c r="H516" s="339" t="s">
        <v>176</v>
      </c>
      <c r="I516" s="41"/>
      <c r="J516" s="32"/>
      <c r="K516" s="39"/>
      <c r="L516" s="39"/>
      <c r="M516" s="39"/>
      <c r="N516" s="39"/>
      <c r="O516" s="39"/>
      <c r="P516" s="39"/>
      <c r="Q516" s="39"/>
      <c r="R516" s="39"/>
      <c r="S516" s="39"/>
      <c r="T516" s="39"/>
      <c r="U516" s="39"/>
      <c r="V516" s="39"/>
      <c r="W516" s="39"/>
      <c r="X516" s="39"/>
      <c r="Y516" s="39"/>
    </row>
    <row r="517" spans="1:25" ht="94.5" hidden="1" customHeight="1" x14ac:dyDescent="0.25">
      <c r="A517" s="28">
        <v>517</v>
      </c>
      <c r="B517" s="30" t="s">
        <v>62</v>
      </c>
      <c r="C517" s="30" t="s">
        <v>63</v>
      </c>
      <c r="D517" s="32" t="s">
        <v>1385</v>
      </c>
      <c r="E517" s="334" t="s">
        <v>21</v>
      </c>
      <c r="F517" s="321" t="s">
        <v>1386</v>
      </c>
      <c r="G517" s="321" t="s">
        <v>66</v>
      </c>
      <c r="H517" s="339" t="s">
        <v>24</v>
      </c>
      <c r="I517" s="41"/>
      <c r="J517" s="32"/>
      <c r="K517" s="39"/>
      <c r="L517" s="39"/>
      <c r="M517" s="39"/>
      <c r="N517" s="39"/>
      <c r="O517" s="39"/>
      <c r="P517" s="39"/>
      <c r="Q517" s="39"/>
      <c r="R517" s="39"/>
      <c r="S517" s="39"/>
      <c r="T517" s="39"/>
      <c r="U517" s="39"/>
      <c r="V517" s="39"/>
      <c r="W517" s="39"/>
      <c r="X517" s="39"/>
      <c r="Y517" s="39"/>
    </row>
    <row r="518" spans="1:25" ht="126" hidden="1" customHeight="1" x14ac:dyDescent="0.25">
      <c r="A518" s="28">
        <v>518</v>
      </c>
      <c r="B518" s="30" t="s">
        <v>62</v>
      </c>
      <c r="C518" s="30" t="s">
        <v>63</v>
      </c>
      <c r="D518" s="32" t="s">
        <v>1387</v>
      </c>
      <c r="E518" s="334" t="s">
        <v>21</v>
      </c>
      <c r="F518" s="321" t="s">
        <v>1586</v>
      </c>
      <c r="G518" s="321" t="s">
        <v>66</v>
      </c>
      <c r="H518" s="339" t="s">
        <v>24</v>
      </c>
      <c r="I518" s="41"/>
      <c r="J518" s="32"/>
      <c r="K518" s="39"/>
      <c r="L518" s="39"/>
      <c r="M518" s="39"/>
      <c r="N518" s="39"/>
      <c r="O518" s="39"/>
      <c r="P518" s="39"/>
      <c r="Q518" s="39"/>
      <c r="R518" s="39"/>
      <c r="S518" s="39"/>
      <c r="T518" s="39"/>
      <c r="U518" s="39"/>
      <c r="V518" s="39"/>
      <c r="W518" s="39"/>
      <c r="X518" s="39"/>
      <c r="Y518" s="39"/>
    </row>
    <row r="519" spans="1:25" ht="378" hidden="1" customHeight="1" x14ac:dyDescent="0.25">
      <c r="A519" s="28">
        <v>519</v>
      </c>
      <c r="B519" s="30" t="s">
        <v>62</v>
      </c>
      <c r="C519" s="30" t="s">
        <v>63</v>
      </c>
      <c r="D519" s="32" t="s">
        <v>1388</v>
      </c>
      <c r="E519" s="334" t="s">
        <v>58</v>
      </c>
      <c r="F519" s="321" t="s">
        <v>1313</v>
      </c>
      <c r="G519" s="321" t="s">
        <v>23</v>
      </c>
      <c r="H519" s="339" t="s">
        <v>24</v>
      </c>
      <c r="I519" s="41"/>
      <c r="J519" s="32"/>
      <c r="K519" s="39"/>
      <c r="L519" s="39"/>
      <c r="M519" s="39"/>
      <c r="N519" s="39"/>
      <c r="O519" s="39"/>
      <c r="P519" s="39"/>
      <c r="Q519" s="39"/>
      <c r="R519" s="39"/>
      <c r="S519" s="39"/>
      <c r="T519" s="39"/>
      <c r="U519" s="39"/>
      <c r="V519" s="39"/>
      <c r="W519" s="39"/>
      <c r="X519" s="39"/>
      <c r="Y519" s="39"/>
    </row>
    <row r="520" spans="1:25" ht="141.75" hidden="1" customHeight="1" x14ac:dyDescent="0.25">
      <c r="A520" s="28">
        <v>520</v>
      </c>
      <c r="B520" s="30" t="s">
        <v>62</v>
      </c>
      <c r="C520" s="30" t="s">
        <v>63</v>
      </c>
      <c r="D520" s="32" t="s">
        <v>1390</v>
      </c>
      <c r="E520" s="334" t="s">
        <v>58</v>
      </c>
      <c r="F520" s="321" t="s">
        <v>1153</v>
      </c>
      <c r="G520" s="321" t="s">
        <v>23</v>
      </c>
      <c r="H520" s="339" t="s">
        <v>24</v>
      </c>
      <c r="I520" s="41"/>
      <c r="J520" s="32"/>
      <c r="K520" s="39"/>
      <c r="L520" s="39"/>
      <c r="M520" s="39"/>
      <c r="N520" s="39"/>
      <c r="O520" s="39"/>
      <c r="P520" s="39"/>
      <c r="Q520" s="39"/>
      <c r="R520" s="39"/>
      <c r="S520" s="39"/>
      <c r="T520" s="39"/>
      <c r="U520" s="39"/>
      <c r="V520" s="39"/>
      <c r="W520" s="39"/>
      <c r="X520" s="39"/>
      <c r="Y520" s="39"/>
    </row>
    <row r="521" spans="1:25" ht="220.5" hidden="1" customHeight="1" x14ac:dyDescent="0.25">
      <c r="A521" s="28">
        <v>521</v>
      </c>
      <c r="B521" s="30" t="s">
        <v>62</v>
      </c>
      <c r="C521" s="30" t="s">
        <v>41</v>
      </c>
      <c r="D521" s="32" t="s">
        <v>1391</v>
      </c>
      <c r="E521" s="334" t="s">
        <v>58</v>
      </c>
      <c r="F521" s="321" t="s">
        <v>1392</v>
      </c>
      <c r="G521" s="321" t="s">
        <v>66</v>
      </c>
      <c r="H521" s="339" t="s">
        <v>24</v>
      </c>
      <c r="I521" s="41"/>
      <c r="J521" s="32"/>
      <c r="K521" s="39"/>
      <c r="L521" s="39"/>
      <c r="M521" s="39"/>
      <c r="N521" s="39"/>
      <c r="O521" s="39"/>
      <c r="P521" s="39"/>
      <c r="Q521" s="39"/>
      <c r="R521" s="39"/>
      <c r="S521" s="39"/>
      <c r="T521" s="39"/>
      <c r="U521" s="39"/>
      <c r="V521" s="39"/>
      <c r="W521" s="39"/>
      <c r="X521" s="39"/>
      <c r="Y521" s="39"/>
    </row>
    <row r="522" spans="1:25" ht="141.75" hidden="1" customHeight="1" x14ac:dyDescent="0.25">
      <c r="A522" s="28">
        <v>522</v>
      </c>
      <c r="B522" s="30" t="s">
        <v>62</v>
      </c>
      <c r="C522" s="30" t="s">
        <v>41</v>
      </c>
      <c r="D522" s="32" t="s">
        <v>1393</v>
      </c>
      <c r="E522" s="334" t="s">
        <v>58</v>
      </c>
      <c r="F522" s="321" t="s">
        <v>1394</v>
      </c>
      <c r="G522" s="321" t="s">
        <v>66</v>
      </c>
      <c r="H522" s="339" t="s">
        <v>24</v>
      </c>
      <c r="I522" s="41"/>
      <c r="J522" s="32"/>
      <c r="K522" s="39"/>
      <c r="L522" s="39"/>
      <c r="M522" s="39"/>
      <c r="N522" s="39"/>
      <c r="O522" s="39"/>
      <c r="P522" s="39"/>
      <c r="Q522" s="39"/>
      <c r="R522" s="39"/>
      <c r="S522" s="39"/>
      <c r="T522" s="39"/>
      <c r="U522" s="39"/>
      <c r="V522" s="39"/>
      <c r="W522" s="39"/>
      <c r="X522" s="39"/>
      <c r="Y522" s="39"/>
    </row>
    <row r="523" spans="1:25" ht="126" hidden="1" customHeight="1" x14ac:dyDescent="0.25">
      <c r="A523" s="28">
        <v>523</v>
      </c>
      <c r="B523" s="30" t="s">
        <v>62</v>
      </c>
      <c r="C523" s="30" t="s">
        <v>41</v>
      </c>
      <c r="D523" s="32" t="s">
        <v>1395</v>
      </c>
      <c r="E523" s="334" t="s">
        <v>167</v>
      </c>
      <c r="F523" s="321" t="s">
        <v>1396</v>
      </c>
      <c r="G523" s="321" t="s">
        <v>204</v>
      </c>
      <c r="H523" s="339" t="s">
        <v>176</v>
      </c>
      <c r="I523" s="41"/>
      <c r="J523" s="32"/>
      <c r="K523" s="39"/>
      <c r="L523" s="39"/>
      <c r="M523" s="39"/>
      <c r="N523" s="39"/>
      <c r="O523" s="39"/>
      <c r="P523" s="39"/>
      <c r="Q523" s="39"/>
      <c r="R523" s="39"/>
      <c r="S523" s="39"/>
      <c r="T523" s="39"/>
      <c r="U523" s="39"/>
      <c r="V523" s="39"/>
      <c r="W523" s="39"/>
      <c r="X523" s="39"/>
      <c r="Y523" s="39"/>
    </row>
    <row r="524" spans="1:25" ht="141.75" hidden="1" customHeight="1" x14ac:dyDescent="0.25">
      <c r="A524" s="28">
        <v>524</v>
      </c>
      <c r="B524" s="30" t="s">
        <v>62</v>
      </c>
      <c r="C524" s="30" t="s">
        <v>41</v>
      </c>
      <c r="D524" s="32" t="s">
        <v>1397</v>
      </c>
      <c r="E524" s="334" t="s">
        <v>58</v>
      </c>
      <c r="F524" s="321" t="s">
        <v>1398</v>
      </c>
      <c r="G524" s="321" t="s">
        <v>66</v>
      </c>
      <c r="H524" s="339" t="s">
        <v>24</v>
      </c>
      <c r="I524" s="41"/>
      <c r="J524" s="32"/>
      <c r="K524" s="39"/>
      <c r="L524" s="39"/>
      <c r="M524" s="39"/>
      <c r="N524" s="39"/>
      <c r="O524" s="39"/>
      <c r="P524" s="39"/>
      <c r="Q524" s="39"/>
      <c r="R524" s="39"/>
      <c r="S524" s="39"/>
      <c r="T524" s="39"/>
      <c r="U524" s="39"/>
      <c r="V524" s="39"/>
      <c r="W524" s="39"/>
      <c r="X524" s="39"/>
      <c r="Y524" s="39"/>
    </row>
    <row r="525" spans="1:25" ht="78.75" hidden="1" customHeight="1" x14ac:dyDescent="0.25">
      <c r="A525" s="28">
        <v>525</v>
      </c>
      <c r="B525" s="30" t="s">
        <v>62</v>
      </c>
      <c r="C525" s="30" t="s">
        <v>41</v>
      </c>
      <c r="D525" s="32" t="s">
        <v>1399</v>
      </c>
      <c r="E525" s="334" t="s">
        <v>58</v>
      </c>
      <c r="F525" s="321" t="s">
        <v>1400</v>
      </c>
      <c r="G525" s="321" t="s">
        <v>66</v>
      </c>
      <c r="H525" s="339" t="s">
        <v>24</v>
      </c>
      <c r="I525" s="41"/>
      <c r="J525" s="32"/>
      <c r="K525" s="39"/>
      <c r="L525" s="39"/>
      <c r="M525" s="39"/>
      <c r="N525" s="39"/>
      <c r="O525" s="39"/>
      <c r="P525" s="39"/>
      <c r="Q525" s="39"/>
      <c r="R525" s="39"/>
      <c r="S525" s="39"/>
      <c r="T525" s="39"/>
      <c r="U525" s="39"/>
      <c r="V525" s="39"/>
      <c r="W525" s="39"/>
      <c r="X525" s="39"/>
      <c r="Y525" s="39"/>
    </row>
    <row r="526" spans="1:25" ht="141.75" hidden="1" customHeight="1" x14ac:dyDescent="0.25">
      <c r="A526" s="28">
        <v>526</v>
      </c>
      <c r="B526" s="30" t="s">
        <v>62</v>
      </c>
      <c r="C526" s="30" t="s">
        <v>41</v>
      </c>
      <c r="D526" s="32" t="s">
        <v>1404</v>
      </c>
      <c r="E526" s="334" t="s">
        <v>58</v>
      </c>
      <c r="F526" s="278" t="s">
        <v>1609</v>
      </c>
      <c r="G526" s="321" t="s">
        <v>66</v>
      </c>
      <c r="H526" s="339" t="s">
        <v>24</v>
      </c>
      <c r="I526" s="41"/>
      <c r="J526" s="32"/>
      <c r="K526" s="39"/>
      <c r="L526" s="39"/>
      <c r="M526" s="39"/>
      <c r="N526" s="39"/>
      <c r="O526" s="39"/>
      <c r="P526" s="39"/>
      <c r="Q526" s="39"/>
      <c r="R526" s="39"/>
      <c r="S526" s="39"/>
      <c r="T526" s="39"/>
      <c r="U526" s="39"/>
      <c r="V526" s="39"/>
      <c r="W526" s="39"/>
      <c r="X526" s="39"/>
      <c r="Y526" s="39"/>
    </row>
    <row r="527" spans="1:25" ht="94.5" hidden="1" customHeight="1" x14ac:dyDescent="0.25">
      <c r="A527" s="28">
        <v>527</v>
      </c>
      <c r="B527" s="30" t="s">
        <v>62</v>
      </c>
      <c r="C527" s="30" t="s">
        <v>41</v>
      </c>
      <c r="D527" s="32" t="s">
        <v>1406</v>
      </c>
      <c r="E527" s="334" t="s">
        <v>58</v>
      </c>
      <c r="F527" s="321" t="s">
        <v>1400</v>
      </c>
      <c r="G527" s="321" t="s">
        <v>1407</v>
      </c>
      <c r="H527" s="339" t="s">
        <v>24</v>
      </c>
      <c r="I527" s="41"/>
      <c r="J527" s="32"/>
      <c r="K527" s="39"/>
      <c r="L527" s="39"/>
      <c r="M527" s="39"/>
      <c r="N527" s="39"/>
      <c r="O527" s="39"/>
      <c r="P527" s="39"/>
      <c r="Q527" s="39"/>
      <c r="R527" s="39"/>
      <c r="S527" s="39"/>
      <c r="T527" s="39"/>
      <c r="U527" s="39"/>
      <c r="V527" s="39"/>
      <c r="W527" s="39"/>
      <c r="X527" s="39"/>
      <c r="Y527" s="39"/>
    </row>
    <row r="528" spans="1:25" ht="47.25" hidden="1" customHeight="1" x14ac:dyDescent="0.25">
      <c r="A528" s="28">
        <v>528</v>
      </c>
      <c r="B528" s="30" t="s">
        <v>62</v>
      </c>
      <c r="C528" s="30" t="s">
        <v>41</v>
      </c>
      <c r="D528" s="32" t="s">
        <v>1409</v>
      </c>
      <c r="E528" s="334" t="s">
        <v>167</v>
      </c>
      <c r="F528" s="321" t="s">
        <v>322</v>
      </c>
      <c r="G528" s="321" t="s">
        <v>204</v>
      </c>
      <c r="H528" s="339" t="s">
        <v>176</v>
      </c>
      <c r="I528" s="41"/>
      <c r="J528" s="32"/>
      <c r="K528" s="39"/>
      <c r="L528" s="39"/>
      <c r="M528" s="39"/>
      <c r="N528" s="39"/>
      <c r="O528" s="39"/>
      <c r="P528" s="39"/>
      <c r="Q528" s="39"/>
      <c r="R528" s="39"/>
      <c r="S528" s="39"/>
      <c r="T528" s="39"/>
      <c r="U528" s="39"/>
      <c r="V528" s="39"/>
      <c r="W528" s="39"/>
      <c r="X528" s="39"/>
      <c r="Y528" s="39"/>
    </row>
    <row r="529" spans="1:25" ht="47.25" hidden="1" customHeight="1" x14ac:dyDescent="0.25">
      <c r="A529" s="28">
        <v>529</v>
      </c>
      <c r="B529" s="30" t="s">
        <v>62</v>
      </c>
      <c r="C529" s="30" t="s">
        <v>41</v>
      </c>
      <c r="D529" s="32" t="s">
        <v>1411</v>
      </c>
      <c r="E529" s="334" t="s">
        <v>167</v>
      </c>
      <c r="F529" s="321" t="s">
        <v>322</v>
      </c>
      <c r="G529" s="321" t="s">
        <v>1412</v>
      </c>
      <c r="H529" s="339" t="s">
        <v>176</v>
      </c>
      <c r="I529" s="41"/>
      <c r="J529" s="32"/>
      <c r="K529" s="39"/>
      <c r="L529" s="39"/>
      <c r="M529" s="39"/>
      <c r="N529" s="39"/>
      <c r="O529" s="39"/>
      <c r="P529" s="39"/>
      <c r="Q529" s="39"/>
      <c r="R529" s="39"/>
      <c r="S529" s="39"/>
      <c r="T529" s="39"/>
      <c r="U529" s="39"/>
      <c r="V529" s="39"/>
      <c r="W529" s="39"/>
      <c r="X529" s="39"/>
      <c r="Y529" s="39"/>
    </row>
    <row r="530" spans="1:25" ht="94.5" hidden="1" customHeight="1" x14ac:dyDescent="0.25">
      <c r="A530" s="28">
        <v>530</v>
      </c>
      <c r="B530" s="30" t="s">
        <v>30</v>
      </c>
      <c r="C530" s="30" t="s">
        <v>41</v>
      </c>
      <c r="D530" s="32" t="s">
        <v>1414</v>
      </c>
      <c r="E530" s="334" t="s">
        <v>58</v>
      </c>
      <c r="F530" s="321" t="s">
        <v>1415</v>
      </c>
      <c r="G530" s="321" t="s">
        <v>66</v>
      </c>
      <c r="H530" s="339" t="s">
        <v>24</v>
      </c>
      <c r="I530" s="41"/>
      <c r="J530" s="32"/>
      <c r="K530" s="39"/>
      <c r="L530" s="39"/>
      <c r="M530" s="39"/>
      <c r="N530" s="39"/>
      <c r="O530" s="39"/>
      <c r="P530" s="39"/>
      <c r="Q530" s="39"/>
      <c r="R530" s="39"/>
      <c r="S530" s="39"/>
      <c r="T530" s="39"/>
      <c r="U530" s="39"/>
      <c r="V530" s="39"/>
      <c r="W530" s="39"/>
      <c r="X530" s="39"/>
      <c r="Y530" s="39"/>
    </row>
    <row r="531" spans="1:25" ht="31.5" hidden="1" customHeight="1" x14ac:dyDescent="0.25">
      <c r="A531" s="28">
        <v>531</v>
      </c>
      <c r="B531" s="30" t="s">
        <v>30</v>
      </c>
      <c r="C531" s="30" t="s">
        <v>41</v>
      </c>
      <c r="D531" s="32" t="s">
        <v>1416</v>
      </c>
      <c r="E531" s="334" t="s">
        <v>21</v>
      </c>
      <c r="F531" s="321" t="s">
        <v>1417</v>
      </c>
      <c r="G531" s="321" t="s">
        <v>66</v>
      </c>
      <c r="H531" s="339" t="s">
        <v>24</v>
      </c>
      <c r="I531" s="41"/>
      <c r="J531" s="32"/>
      <c r="K531" s="39"/>
      <c r="L531" s="39"/>
      <c r="M531" s="39"/>
      <c r="N531" s="39"/>
      <c r="O531" s="39"/>
      <c r="P531" s="39"/>
      <c r="Q531" s="39"/>
      <c r="R531" s="39"/>
      <c r="S531" s="39"/>
      <c r="T531" s="39"/>
      <c r="U531" s="39"/>
      <c r="V531" s="39"/>
      <c r="W531" s="39"/>
      <c r="X531" s="39"/>
      <c r="Y531" s="39"/>
    </row>
    <row r="532" spans="1:25" ht="94.5" hidden="1" customHeight="1" x14ac:dyDescent="0.25">
      <c r="A532" s="28">
        <v>532</v>
      </c>
      <c r="B532" s="30" t="s">
        <v>30</v>
      </c>
      <c r="C532" s="30" t="s">
        <v>41</v>
      </c>
      <c r="D532" s="32" t="s">
        <v>1419</v>
      </c>
      <c r="E532" s="334" t="s">
        <v>21</v>
      </c>
      <c r="F532" s="335" t="s">
        <v>1420</v>
      </c>
      <c r="G532" s="321" t="s">
        <v>66</v>
      </c>
      <c r="H532" s="339" t="s">
        <v>24</v>
      </c>
      <c r="I532" s="41"/>
      <c r="J532" s="32"/>
      <c r="K532" s="39"/>
      <c r="L532" s="39"/>
      <c r="M532" s="39"/>
      <c r="N532" s="39"/>
      <c r="O532" s="39"/>
      <c r="P532" s="39"/>
      <c r="Q532" s="39"/>
      <c r="R532" s="39"/>
      <c r="S532" s="39"/>
      <c r="T532" s="39"/>
      <c r="U532" s="39"/>
      <c r="V532" s="39"/>
      <c r="W532" s="39"/>
      <c r="X532" s="39"/>
      <c r="Y532" s="39"/>
    </row>
    <row r="533" spans="1:25" ht="126" hidden="1" customHeight="1" x14ac:dyDescent="0.25">
      <c r="A533" s="28">
        <v>533</v>
      </c>
      <c r="B533" s="30" t="s">
        <v>30</v>
      </c>
      <c r="C533" s="30" t="s">
        <v>41</v>
      </c>
      <c r="D533" s="32" t="s">
        <v>1421</v>
      </c>
      <c r="E533" s="334" t="s">
        <v>106</v>
      </c>
      <c r="F533" s="321" t="s">
        <v>1422</v>
      </c>
      <c r="G533" s="321" t="s">
        <v>66</v>
      </c>
      <c r="H533" s="339" t="s">
        <v>24</v>
      </c>
      <c r="I533" s="41"/>
      <c r="J533" s="32"/>
      <c r="K533" s="39"/>
      <c r="L533" s="39"/>
      <c r="M533" s="39"/>
      <c r="N533" s="39"/>
      <c r="O533" s="39"/>
      <c r="P533" s="39"/>
      <c r="Q533" s="39"/>
      <c r="R533" s="39"/>
      <c r="S533" s="39"/>
      <c r="T533" s="39"/>
      <c r="U533" s="39"/>
      <c r="V533" s="39"/>
      <c r="W533" s="39"/>
      <c r="X533" s="39"/>
      <c r="Y533" s="39"/>
    </row>
    <row r="534" spans="1:25" ht="126" hidden="1" customHeight="1" x14ac:dyDescent="0.25">
      <c r="A534" s="28">
        <v>534</v>
      </c>
      <c r="B534" s="30" t="s">
        <v>30</v>
      </c>
      <c r="C534" s="30" t="s">
        <v>41</v>
      </c>
      <c r="D534" s="32" t="s">
        <v>1424</v>
      </c>
      <c r="E534" s="334" t="s">
        <v>167</v>
      </c>
      <c r="F534" s="321" t="s">
        <v>1425</v>
      </c>
      <c r="G534" s="321" t="s">
        <v>66</v>
      </c>
      <c r="H534" s="339" t="s">
        <v>176</v>
      </c>
      <c r="I534" s="41"/>
      <c r="J534" s="32"/>
      <c r="K534" s="39"/>
      <c r="L534" s="39"/>
      <c r="M534" s="39"/>
      <c r="N534" s="39"/>
      <c r="O534" s="39"/>
      <c r="P534" s="39"/>
      <c r="Q534" s="39"/>
      <c r="R534" s="39"/>
      <c r="S534" s="39"/>
      <c r="T534" s="39"/>
      <c r="U534" s="39"/>
      <c r="V534" s="39"/>
      <c r="W534" s="39"/>
      <c r="X534" s="39"/>
      <c r="Y534" s="39"/>
    </row>
    <row r="535" spans="1:25" ht="47.25" hidden="1" customHeight="1" x14ac:dyDescent="0.25">
      <c r="A535" s="28">
        <v>535</v>
      </c>
      <c r="B535" s="30" t="s">
        <v>30</v>
      </c>
      <c r="C535" s="30" t="s">
        <v>41</v>
      </c>
      <c r="D535" s="32" t="s">
        <v>1426</v>
      </c>
      <c r="E535" s="334" t="s">
        <v>58</v>
      </c>
      <c r="F535" s="335" t="s">
        <v>59</v>
      </c>
      <c r="G535" s="335" t="s">
        <v>938</v>
      </c>
      <c r="H535" s="339" t="s">
        <v>24</v>
      </c>
      <c r="I535" s="41"/>
      <c r="J535" s="32"/>
      <c r="K535" s="39"/>
      <c r="L535" s="39"/>
      <c r="M535" s="39"/>
      <c r="N535" s="39"/>
      <c r="O535" s="39"/>
      <c r="P535" s="39"/>
      <c r="Q535" s="39"/>
      <c r="R535" s="39"/>
      <c r="S535" s="39"/>
      <c r="T535" s="39"/>
      <c r="U535" s="39"/>
      <c r="V535" s="39"/>
      <c r="W535" s="39"/>
      <c r="X535" s="39"/>
      <c r="Y535" s="39"/>
    </row>
    <row r="536" spans="1:25" ht="63" hidden="1" customHeight="1" x14ac:dyDescent="0.25">
      <c r="A536" s="28">
        <v>536</v>
      </c>
      <c r="B536" s="30" t="s">
        <v>30</v>
      </c>
      <c r="C536" s="30" t="s">
        <v>41</v>
      </c>
      <c r="D536" s="32" t="s">
        <v>1427</v>
      </c>
      <c r="E536" s="334" t="s">
        <v>21</v>
      </c>
      <c r="F536" s="321" t="s">
        <v>4889</v>
      </c>
      <c r="G536" s="335" t="s">
        <v>938</v>
      </c>
      <c r="H536" s="339" t="s">
        <v>24</v>
      </c>
      <c r="I536" s="41"/>
      <c r="J536" s="32"/>
      <c r="K536" s="39"/>
      <c r="L536" s="39"/>
      <c r="M536" s="39"/>
      <c r="N536" s="39"/>
      <c r="O536" s="39"/>
      <c r="P536" s="39"/>
      <c r="Q536" s="39"/>
      <c r="R536" s="39"/>
      <c r="S536" s="39"/>
      <c r="T536" s="39"/>
      <c r="U536" s="39"/>
      <c r="V536" s="39"/>
      <c r="W536" s="39"/>
      <c r="X536" s="39"/>
      <c r="Y536" s="39"/>
    </row>
    <row r="537" spans="1:25" ht="63" hidden="1" customHeight="1" x14ac:dyDescent="0.25">
      <c r="A537" s="28">
        <v>537</v>
      </c>
      <c r="B537" s="30" t="s">
        <v>30</v>
      </c>
      <c r="C537" s="30" t="s">
        <v>41</v>
      </c>
      <c r="D537" s="32" t="s">
        <v>1429</v>
      </c>
      <c r="E537" s="334" t="s">
        <v>58</v>
      </c>
      <c r="F537" s="321" t="s">
        <v>1430</v>
      </c>
      <c r="G537" s="321" t="s">
        <v>164</v>
      </c>
      <c r="H537" s="339" t="s">
        <v>24</v>
      </c>
      <c r="I537" s="41"/>
      <c r="J537" s="32"/>
      <c r="K537" s="39"/>
      <c r="L537" s="39"/>
      <c r="M537" s="39"/>
      <c r="N537" s="39"/>
      <c r="O537" s="39"/>
      <c r="P537" s="39"/>
      <c r="Q537" s="39"/>
      <c r="R537" s="39"/>
      <c r="S537" s="39"/>
      <c r="T537" s="39"/>
      <c r="U537" s="39"/>
      <c r="V537" s="39"/>
      <c r="W537" s="39"/>
      <c r="X537" s="39"/>
      <c r="Y537" s="39"/>
    </row>
    <row r="538" spans="1:25" ht="63" hidden="1" customHeight="1" x14ac:dyDescent="0.25">
      <c r="A538" s="28">
        <v>538</v>
      </c>
      <c r="B538" s="30" t="s">
        <v>30</v>
      </c>
      <c r="C538" s="30" t="s">
        <v>41</v>
      </c>
      <c r="D538" s="32" t="s">
        <v>1431</v>
      </c>
      <c r="E538" s="334" t="s">
        <v>58</v>
      </c>
      <c r="F538" s="335" t="s">
        <v>59</v>
      </c>
      <c r="G538" s="321" t="s">
        <v>164</v>
      </c>
      <c r="H538" s="339" t="s">
        <v>24</v>
      </c>
      <c r="I538" s="41"/>
      <c r="J538" s="32"/>
      <c r="K538" s="39"/>
      <c r="L538" s="39"/>
      <c r="M538" s="39"/>
      <c r="N538" s="39"/>
      <c r="O538" s="39"/>
      <c r="P538" s="39"/>
      <c r="Q538" s="39"/>
      <c r="R538" s="39"/>
      <c r="S538" s="39"/>
      <c r="T538" s="39"/>
      <c r="U538" s="39"/>
      <c r="V538" s="39"/>
      <c r="W538" s="39"/>
      <c r="X538" s="39"/>
      <c r="Y538" s="39"/>
    </row>
    <row r="539" spans="1:25" ht="47.25" hidden="1" customHeight="1" x14ac:dyDescent="0.25">
      <c r="A539" s="28">
        <v>539</v>
      </c>
      <c r="B539" s="30" t="s">
        <v>30</v>
      </c>
      <c r="C539" s="30" t="s">
        <v>41</v>
      </c>
      <c r="D539" s="32" t="s">
        <v>1432</v>
      </c>
      <c r="E539" s="334" t="s">
        <v>58</v>
      </c>
      <c r="F539" s="321" t="s">
        <v>1433</v>
      </c>
      <c r="G539" s="321" t="s">
        <v>164</v>
      </c>
      <c r="H539" s="339" t="s">
        <v>24</v>
      </c>
      <c r="I539" s="41"/>
      <c r="J539" s="32"/>
      <c r="K539" s="39"/>
      <c r="L539" s="39"/>
      <c r="M539" s="39"/>
      <c r="N539" s="39"/>
      <c r="O539" s="39"/>
      <c r="P539" s="39"/>
      <c r="Q539" s="39"/>
      <c r="R539" s="39"/>
      <c r="S539" s="39"/>
      <c r="T539" s="39"/>
      <c r="U539" s="39"/>
      <c r="V539" s="39"/>
      <c r="W539" s="39"/>
      <c r="X539" s="39"/>
      <c r="Y539" s="39"/>
    </row>
    <row r="540" spans="1:25" ht="189" hidden="1" customHeight="1" x14ac:dyDescent="0.25">
      <c r="A540" s="28">
        <v>540</v>
      </c>
      <c r="B540" s="30" t="s">
        <v>30</v>
      </c>
      <c r="C540" s="30" t="s">
        <v>41</v>
      </c>
      <c r="D540" s="32" t="s">
        <v>1434</v>
      </c>
      <c r="E540" s="334" t="s">
        <v>167</v>
      </c>
      <c r="F540" s="321" t="s">
        <v>1435</v>
      </c>
      <c r="G540" s="321" t="s">
        <v>164</v>
      </c>
      <c r="H540" s="339" t="s">
        <v>176</v>
      </c>
      <c r="I540" s="41"/>
      <c r="J540" s="32"/>
      <c r="K540" s="39"/>
      <c r="L540" s="39"/>
      <c r="M540" s="39"/>
      <c r="N540" s="39"/>
      <c r="O540" s="39"/>
      <c r="P540" s="39"/>
      <c r="Q540" s="39"/>
      <c r="R540" s="39"/>
      <c r="S540" s="39"/>
      <c r="T540" s="39"/>
      <c r="U540" s="39"/>
      <c r="V540" s="39"/>
      <c r="W540" s="39"/>
      <c r="X540" s="39"/>
      <c r="Y540" s="39"/>
    </row>
    <row r="541" spans="1:25" ht="31.5" hidden="1" customHeight="1" x14ac:dyDescent="0.25">
      <c r="A541" s="28">
        <v>541</v>
      </c>
      <c r="B541" s="30" t="s">
        <v>30</v>
      </c>
      <c r="C541" s="30" t="s">
        <v>41</v>
      </c>
      <c r="D541" s="32" t="s">
        <v>1436</v>
      </c>
      <c r="E541" s="334" t="s">
        <v>167</v>
      </c>
      <c r="F541" s="321" t="s">
        <v>322</v>
      </c>
      <c r="G541" s="321" t="s">
        <v>1437</v>
      </c>
      <c r="H541" s="339" t="s">
        <v>176</v>
      </c>
      <c r="I541" s="41"/>
      <c r="J541" s="32"/>
      <c r="K541" s="39"/>
      <c r="L541" s="39"/>
      <c r="M541" s="39"/>
      <c r="N541" s="39"/>
      <c r="O541" s="39"/>
      <c r="P541" s="39"/>
      <c r="Q541" s="39"/>
      <c r="R541" s="39"/>
      <c r="S541" s="39"/>
      <c r="T541" s="39"/>
      <c r="U541" s="39"/>
      <c r="V541" s="39"/>
      <c r="W541" s="39"/>
      <c r="X541" s="39"/>
      <c r="Y541" s="39"/>
    </row>
    <row r="542" spans="1:25" ht="63" hidden="1" customHeight="1" x14ac:dyDescent="0.25">
      <c r="A542" s="28">
        <v>542</v>
      </c>
      <c r="B542" s="30" t="s">
        <v>30</v>
      </c>
      <c r="C542" s="30" t="s">
        <v>41</v>
      </c>
      <c r="D542" s="32" t="s">
        <v>1438</v>
      </c>
      <c r="E542" s="334" t="s">
        <v>21</v>
      </c>
      <c r="F542" s="321" t="s">
        <v>1439</v>
      </c>
      <c r="G542" s="321" t="s">
        <v>1437</v>
      </c>
      <c r="H542" s="339" t="s">
        <v>24</v>
      </c>
      <c r="I542" s="41"/>
      <c r="J542" s="32"/>
      <c r="K542" s="39"/>
      <c r="L542" s="39"/>
      <c r="M542" s="39"/>
      <c r="N542" s="39"/>
      <c r="O542" s="39"/>
      <c r="P542" s="39"/>
      <c r="Q542" s="39"/>
      <c r="R542" s="39"/>
      <c r="S542" s="39"/>
      <c r="T542" s="39"/>
      <c r="U542" s="39"/>
      <c r="V542" s="39"/>
      <c r="W542" s="39"/>
      <c r="X542" s="39"/>
      <c r="Y542" s="39"/>
    </row>
    <row r="543" spans="1:25" ht="63" hidden="1" customHeight="1" x14ac:dyDescent="0.25">
      <c r="A543" s="28">
        <v>543</v>
      </c>
      <c r="B543" s="30" t="s">
        <v>30</v>
      </c>
      <c r="C543" s="30" t="s">
        <v>41</v>
      </c>
      <c r="D543" s="32" t="s">
        <v>1440</v>
      </c>
      <c r="E543" s="334" t="s">
        <v>167</v>
      </c>
      <c r="F543" s="321" t="s">
        <v>1441</v>
      </c>
      <c r="G543" s="321" t="s">
        <v>344</v>
      </c>
      <c r="H543" s="339" t="s">
        <v>176</v>
      </c>
      <c r="I543" s="41"/>
      <c r="J543" s="32"/>
      <c r="K543" s="39"/>
      <c r="L543" s="39"/>
      <c r="M543" s="39"/>
      <c r="N543" s="39"/>
      <c r="O543" s="39"/>
      <c r="P543" s="39"/>
      <c r="Q543" s="39"/>
      <c r="R543" s="39"/>
      <c r="S543" s="39"/>
      <c r="T543" s="39"/>
      <c r="U543" s="39"/>
      <c r="V543" s="39"/>
      <c r="W543" s="39"/>
      <c r="X543" s="39"/>
      <c r="Y543" s="39"/>
    </row>
    <row r="544" spans="1:25" ht="47.25" hidden="1" customHeight="1" x14ac:dyDescent="0.25">
      <c r="A544" s="28">
        <v>544</v>
      </c>
      <c r="B544" s="30" t="s">
        <v>30</v>
      </c>
      <c r="C544" s="30" t="s">
        <v>41</v>
      </c>
      <c r="D544" s="32" t="s">
        <v>1442</v>
      </c>
      <c r="E544" s="334" t="s">
        <v>58</v>
      </c>
      <c r="F544" s="335" t="s">
        <v>59</v>
      </c>
      <c r="G544" s="335" t="s">
        <v>261</v>
      </c>
      <c r="H544" s="339" t="s">
        <v>24</v>
      </c>
      <c r="I544" s="41"/>
      <c r="J544" s="32"/>
      <c r="K544" s="39"/>
      <c r="L544" s="39"/>
      <c r="M544" s="39"/>
      <c r="N544" s="39"/>
      <c r="O544" s="39"/>
      <c r="P544" s="39"/>
      <c r="Q544" s="39"/>
      <c r="R544" s="39"/>
      <c r="S544" s="39"/>
      <c r="T544" s="39"/>
      <c r="U544" s="39"/>
      <c r="V544" s="39"/>
      <c r="W544" s="39"/>
      <c r="X544" s="39"/>
      <c r="Y544" s="39"/>
    </row>
    <row r="545" spans="1:25" ht="63" hidden="1" customHeight="1" x14ac:dyDescent="0.25">
      <c r="A545" s="28">
        <v>545</v>
      </c>
      <c r="B545" s="30" t="s">
        <v>30</v>
      </c>
      <c r="C545" s="30" t="s">
        <v>41</v>
      </c>
      <c r="D545" s="32" t="s">
        <v>1443</v>
      </c>
      <c r="E545" s="334" t="s">
        <v>21</v>
      </c>
      <c r="F545" s="321" t="s">
        <v>1444</v>
      </c>
      <c r="G545" s="335" t="s">
        <v>261</v>
      </c>
      <c r="H545" s="339" t="s">
        <v>46</v>
      </c>
      <c r="I545" s="41"/>
      <c r="J545" s="32"/>
      <c r="K545" s="39"/>
      <c r="L545" s="39"/>
      <c r="M545" s="39"/>
      <c r="N545" s="39"/>
      <c r="O545" s="39"/>
      <c r="P545" s="39"/>
      <c r="Q545" s="39"/>
      <c r="R545" s="39"/>
      <c r="S545" s="39"/>
      <c r="T545" s="39"/>
      <c r="U545" s="39"/>
      <c r="V545" s="39"/>
      <c r="W545" s="39"/>
      <c r="X545" s="39"/>
      <c r="Y545" s="39"/>
    </row>
    <row r="546" spans="1:25" ht="63" hidden="1" customHeight="1" x14ac:dyDescent="0.25">
      <c r="A546" s="28">
        <v>546</v>
      </c>
      <c r="B546" s="30" t="s">
        <v>30</v>
      </c>
      <c r="C546" s="30" t="s">
        <v>41</v>
      </c>
      <c r="D546" s="32" t="s">
        <v>1445</v>
      </c>
      <c r="E546" s="334" t="s">
        <v>167</v>
      </c>
      <c r="F546" s="321" t="s">
        <v>1446</v>
      </c>
      <c r="G546" s="335" t="s">
        <v>261</v>
      </c>
      <c r="H546" s="339" t="s">
        <v>176</v>
      </c>
      <c r="I546" s="41"/>
      <c r="J546" s="32"/>
      <c r="K546" s="39"/>
      <c r="L546" s="39"/>
      <c r="M546" s="39"/>
      <c r="N546" s="39"/>
      <c r="O546" s="39"/>
      <c r="P546" s="39"/>
      <c r="Q546" s="39"/>
      <c r="R546" s="39"/>
      <c r="S546" s="39"/>
      <c r="T546" s="39"/>
      <c r="U546" s="39"/>
      <c r="V546" s="39"/>
      <c r="W546" s="39"/>
      <c r="X546" s="39"/>
      <c r="Y546" s="39"/>
    </row>
    <row r="547" spans="1:25" ht="47.25" hidden="1" customHeight="1" x14ac:dyDescent="0.25">
      <c r="A547" s="28">
        <v>547</v>
      </c>
      <c r="B547" s="30" t="s">
        <v>30</v>
      </c>
      <c r="C547" s="30" t="s">
        <v>41</v>
      </c>
      <c r="D547" s="32" t="s">
        <v>1447</v>
      </c>
      <c r="E547" s="334" t="s">
        <v>21</v>
      </c>
      <c r="F547" s="335" t="s">
        <v>1448</v>
      </c>
      <c r="G547" s="335" t="s">
        <v>261</v>
      </c>
      <c r="H547" s="339" t="s">
        <v>24</v>
      </c>
      <c r="I547" s="41"/>
      <c r="J547" s="32"/>
      <c r="K547" s="39"/>
      <c r="L547" s="39"/>
      <c r="M547" s="39"/>
      <c r="N547" s="39"/>
      <c r="O547" s="39"/>
      <c r="P547" s="39"/>
      <c r="Q547" s="39"/>
      <c r="R547" s="39"/>
      <c r="S547" s="39"/>
      <c r="T547" s="39"/>
      <c r="U547" s="39"/>
      <c r="V547" s="39"/>
      <c r="W547" s="39"/>
      <c r="X547" s="39"/>
      <c r="Y547" s="39"/>
    </row>
    <row r="548" spans="1:25" ht="78.75" hidden="1" customHeight="1" x14ac:dyDescent="0.25">
      <c r="A548" s="28">
        <v>548</v>
      </c>
      <c r="B548" s="30" t="s">
        <v>30</v>
      </c>
      <c r="C548" s="30" t="s">
        <v>41</v>
      </c>
      <c r="D548" s="32" t="s">
        <v>1449</v>
      </c>
      <c r="E548" s="334" t="s">
        <v>167</v>
      </c>
      <c r="F548" s="321" t="s">
        <v>1450</v>
      </c>
      <c r="G548" s="335" t="s">
        <v>261</v>
      </c>
      <c r="H548" s="339" t="s">
        <v>176</v>
      </c>
      <c r="I548" s="41"/>
      <c r="J548" s="32"/>
      <c r="K548" s="39"/>
      <c r="L548" s="39"/>
      <c r="M548" s="39"/>
      <c r="N548" s="39"/>
      <c r="O548" s="39"/>
      <c r="P548" s="39"/>
      <c r="Q548" s="39"/>
      <c r="R548" s="39"/>
      <c r="S548" s="39"/>
      <c r="T548" s="39"/>
      <c r="U548" s="39"/>
      <c r="V548" s="39"/>
      <c r="W548" s="39"/>
      <c r="X548" s="39"/>
      <c r="Y548" s="39"/>
    </row>
    <row r="549" spans="1:25" ht="47.25" hidden="1" customHeight="1" x14ac:dyDescent="0.25">
      <c r="A549" s="28">
        <v>549</v>
      </c>
      <c r="B549" s="30" t="s">
        <v>30</v>
      </c>
      <c r="C549" s="30" t="s">
        <v>41</v>
      </c>
      <c r="D549" s="32" t="s">
        <v>1451</v>
      </c>
      <c r="E549" s="334" t="s">
        <v>167</v>
      </c>
      <c r="F549" s="321" t="s">
        <v>965</v>
      </c>
      <c r="G549" s="335" t="s">
        <v>261</v>
      </c>
      <c r="H549" s="339" t="s">
        <v>176</v>
      </c>
      <c r="I549" s="41"/>
      <c r="J549" s="32"/>
      <c r="K549" s="39"/>
      <c r="L549" s="39"/>
      <c r="M549" s="39"/>
      <c r="N549" s="39"/>
      <c r="O549" s="39"/>
      <c r="P549" s="39"/>
      <c r="Q549" s="39"/>
      <c r="R549" s="39"/>
      <c r="S549" s="39"/>
      <c r="T549" s="39"/>
      <c r="U549" s="39"/>
      <c r="V549" s="39"/>
      <c r="W549" s="39"/>
      <c r="X549" s="39"/>
      <c r="Y549" s="39"/>
    </row>
    <row r="550" spans="1:25" ht="47.25" hidden="1" customHeight="1" x14ac:dyDescent="0.25">
      <c r="A550" s="28">
        <v>550</v>
      </c>
      <c r="B550" s="30" t="s">
        <v>30</v>
      </c>
      <c r="C550" s="30" t="s">
        <v>41</v>
      </c>
      <c r="D550" s="32" t="s">
        <v>1452</v>
      </c>
      <c r="E550" s="334" t="s">
        <v>167</v>
      </c>
      <c r="F550" s="321" t="s">
        <v>1453</v>
      </c>
      <c r="G550" s="335" t="s">
        <v>261</v>
      </c>
      <c r="H550" s="339" t="s">
        <v>176</v>
      </c>
      <c r="I550" s="41"/>
      <c r="J550" s="32"/>
      <c r="K550" s="39"/>
      <c r="L550" s="39"/>
      <c r="M550" s="39"/>
      <c r="N550" s="39"/>
      <c r="O550" s="39"/>
      <c r="P550" s="39"/>
      <c r="Q550" s="39"/>
      <c r="R550" s="39"/>
      <c r="S550" s="39"/>
      <c r="T550" s="39"/>
      <c r="U550" s="39"/>
      <c r="V550" s="39"/>
      <c r="W550" s="39"/>
      <c r="X550" s="39"/>
      <c r="Y550" s="39"/>
    </row>
    <row r="551" spans="1:25" ht="47.25" hidden="1" customHeight="1" x14ac:dyDescent="0.25">
      <c r="A551" s="28">
        <v>551</v>
      </c>
      <c r="B551" s="30" t="s">
        <v>30</v>
      </c>
      <c r="C551" s="30" t="s">
        <v>41</v>
      </c>
      <c r="D551" s="32" t="s">
        <v>1454</v>
      </c>
      <c r="E551" s="334" t="s">
        <v>167</v>
      </c>
      <c r="F551" s="321" t="s">
        <v>1455</v>
      </c>
      <c r="G551" s="321" t="s">
        <v>1456</v>
      </c>
      <c r="H551" s="339" t="s">
        <v>176</v>
      </c>
      <c r="I551" s="41"/>
      <c r="J551" s="32"/>
      <c r="K551" s="39"/>
      <c r="L551" s="39"/>
      <c r="M551" s="39"/>
      <c r="N551" s="39"/>
      <c r="O551" s="39"/>
      <c r="P551" s="39"/>
      <c r="Q551" s="39"/>
      <c r="R551" s="39"/>
      <c r="S551" s="39"/>
      <c r="T551" s="39"/>
      <c r="U551" s="39"/>
      <c r="V551" s="39"/>
      <c r="W551" s="39"/>
      <c r="X551" s="39"/>
      <c r="Y551" s="39"/>
    </row>
    <row r="552" spans="1:25" ht="47.25" hidden="1" customHeight="1" x14ac:dyDescent="0.25">
      <c r="A552" s="28">
        <v>552</v>
      </c>
      <c r="B552" s="30" t="s">
        <v>30</v>
      </c>
      <c r="C552" s="30" t="s">
        <v>41</v>
      </c>
      <c r="D552" s="32" t="s">
        <v>1457</v>
      </c>
      <c r="E552" s="334" t="s">
        <v>58</v>
      </c>
      <c r="F552" s="321" t="s">
        <v>1458</v>
      </c>
      <c r="G552" s="321" t="s">
        <v>1456</v>
      </c>
      <c r="H552" s="339" t="s">
        <v>24</v>
      </c>
      <c r="I552" s="41"/>
      <c r="J552" s="32"/>
      <c r="K552" s="39"/>
      <c r="L552" s="39"/>
      <c r="M552" s="39"/>
      <c r="N552" s="39"/>
      <c r="O552" s="39"/>
      <c r="P552" s="39"/>
      <c r="Q552" s="39"/>
      <c r="R552" s="39"/>
      <c r="S552" s="39"/>
      <c r="T552" s="39"/>
      <c r="U552" s="39"/>
      <c r="V552" s="39"/>
      <c r="W552" s="39"/>
      <c r="X552" s="39"/>
      <c r="Y552" s="39"/>
    </row>
    <row r="553" spans="1:25" ht="47.25" hidden="1" customHeight="1" x14ac:dyDescent="0.25">
      <c r="A553" s="28">
        <v>553</v>
      </c>
      <c r="B553" s="30" t="s">
        <v>30</v>
      </c>
      <c r="C553" s="30" t="s">
        <v>41</v>
      </c>
      <c r="D553" s="32" t="s">
        <v>1460</v>
      </c>
      <c r="E553" s="334" t="s">
        <v>167</v>
      </c>
      <c r="F553" s="321" t="s">
        <v>1461</v>
      </c>
      <c r="G553" s="335" t="s">
        <v>1456</v>
      </c>
      <c r="H553" s="339" t="s">
        <v>176</v>
      </c>
      <c r="I553" s="41"/>
      <c r="J553" s="32"/>
      <c r="K553" s="39"/>
      <c r="L553" s="39"/>
      <c r="M553" s="39"/>
      <c r="N553" s="39"/>
      <c r="O553" s="39"/>
      <c r="P553" s="39"/>
      <c r="Q553" s="39"/>
      <c r="R553" s="39"/>
      <c r="S553" s="39"/>
      <c r="T553" s="39"/>
      <c r="U553" s="39"/>
      <c r="V553" s="39"/>
      <c r="W553" s="39"/>
      <c r="X553" s="39"/>
      <c r="Y553" s="39"/>
    </row>
    <row r="554" spans="1:25" ht="47.25" hidden="1" customHeight="1" x14ac:dyDescent="0.25">
      <c r="A554" s="28">
        <v>554</v>
      </c>
      <c r="B554" s="30" t="s">
        <v>30</v>
      </c>
      <c r="C554" s="30" t="s">
        <v>41</v>
      </c>
      <c r="D554" s="32" t="s">
        <v>1462</v>
      </c>
      <c r="E554" s="334" t="s">
        <v>21</v>
      </c>
      <c r="F554" s="335" t="s">
        <v>1448</v>
      </c>
      <c r="G554" s="335" t="s">
        <v>1456</v>
      </c>
      <c r="H554" s="339" t="s">
        <v>24</v>
      </c>
      <c r="I554" s="41"/>
      <c r="J554" s="32"/>
      <c r="K554" s="39"/>
      <c r="L554" s="39"/>
      <c r="M554" s="39"/>
      <c r="N554" s="39"/>
      <c r="O554" s="39"/>
      <c r="P554" s="39"/>
      <c r="Q554" s="39"/>
      <c r="R554" s="39"/>
      <c r="S554" s="39"/>
      <c r="T554" s="39"/>
      <c r="U554" s="39"/>
      <c r="V554" s="39"/>
      <c r="W554" s="39"/>
      <c r="X554" s="39"/>
      <c r="Y554" s="39"/>
    </row>
    <row r="555" spans="1:25" ht="47.25" hidden="1" customHeight="1" x14ac:dyDescent="0.25">
      <c r="A555" s="28">
        <v>555</v>
      </c>
      <c r="B555" s="30" t="s">
        <v>30</v>
      </c>
      <c r="C555" s="30" t="s">
        <v>41</v>
      </c>
      <c r="D555" s="32" t="s">
        <v>1463</v>
      </c>
      <c r="E555" s="334" t="s">
        <v>58</v>
      </c>
      <c r="F555" s="335" t="s">
        <v>59</v>
      </c>
      <c r="G555" s="335" t="s">
        <v>279</v>
      </c>
      <c r="H555" s="339" t="s">
        <v>24</v>
      </c>
      <c r="I555" s="41"/>
      <c r="J555" s="32"/>
      <c r="K555" s="39"/>
      <c r="L555" s="39"/>
      <c r="M555" s="39"/>
      <c r="N555" s="39"/>
      <c r="O555" s="39"/>
      <c r="P555" s="39"/>
      <c r="Q555" s="39"/>
      <c r="R555" s="39"/>
      <c r="S555" s="39"/>
      <c r="T555" s="39"/>
      <c r="U555" s="39"/>
      <c r="V555" s="39"/>
      <c r="W555" s="39"/>
      <c r="X555" s="39"/>
      <c r="Y555" s="39"/>
    </row>
    <row r="556" spans="1:25" ht="47.25" hidden="1" customHeight="1" x14ac:dyDescent="0.25">
      <c r="A556" s="28">
        <v>556</v>
      </c>
      <c r="B556" s="30" t="s">
        <v>30</v>
      </c>
      <c r="C556" s="30" t="s">
        <v>41</v>
      </c>
      <c r="D556" s="32" t="s">
        <v>1464</v>
      </c>
      <c r="E556" s="334" t="s">
        <v>21</v>
      </c>
      <c r="F556" s="335" t="s">
        <v>1465</v>
      </c>
      <c r="G556" s="335" t="s">
        <v>279</v>
      </c>
      <c r="H556" s="339" t="s">
        <v>791</v>
      </c>
      <c r="I556" s="41"/>
      <c r="J556" s="32"/>
      <c r="K556" s="39"/>
      <c r="L556" s="39"/>
      <c r="M556" s="39"/>
      <c r="N556" s="39"/>
      <c r="O556" s="39"/>
      <c r="P556" s="39"/>
      <c r="Q556" s="39"/>
      <c r="R556" s="39"/>
      <c r="S556" s="39"/>
      <c r="T556" s="39"/>
      <c r="U556" s="39"/>
      <c r="V556" s="39"/>
      <c r="W556" s="39"/>
      <c r="X556" s="39"/>
      <c r="Y556" s="39"/>
    </row>
    <row r="557" spans="1:25" ht="47.25" hidden="1" customHeight="1" x14ac:dyDescent="0.25">
      <c r="A557" s="28">
        <v>557</v>
      </c>
      <c r="B557" s="30" t="s">
        <v>30</v>
      </c>
      <c r="C557" s="30" t="s">
        <v>41</v>
      </c>
      <c r="D557" s="32" t="s">
        <v>1466</v>
      </c>
      <c r="E557" s="334" t="s">
        <v>21</v>
      </c>
      <c r="F557" s="321" t="s">
        <v>1444</v>
      </c>
      <c r="G557" s="335" t="s">
        <v>279</v>
      </c>
      <c r="H557" s="339" t="s">
        <v>46</v>
      </c>
      <c r="I557" s="41"/>
      <c r="J557" s="32"/>
      <c r="K557" s="39"/>
      <c r="L557" s="39"/>
      <c r="M557" s="39"/>
      <c r="N557" s="39"/>
      <c r="O557" s="39"/>
      <c r="P557" s="39"/>
      <c r="Q557" s="39"/>
      <c r="R557" s="39"/>
      <c r="S557" s="39"/>
      <c r="T557" s="39"/>
      <c r="U557" s="39"/>
      <c r="V557" s="39"/>
      <c r="W557" s="39"/>
      <c r="X557" s="39"/>
      <c r="Y557" s="39"/>
    </row>
    <row r="558" spans="1:25" ht="78.75" hidden="1" customHeight="1" x14ac:dyDescent="0.25">
      <c r="A558" s="28">
        <v>558</v>
      </c>
      <c r="B558" s="30" t="s">
        <v>30</v>
      </c>
      <c r="C558" s="30" t="s">
        <v>41</v>
      </c>
      <c r="D558" s="32" t="s">
        <v>1467</v>
      </c>
      <c r="E558" s="334" t="s">
        <v>167</v>
      </c>
      <c r="F558" s="321" t="s">
        <v>1468</v>
      </c>
      <c r="G558" s="335" t="s">
        <v>279</v>
      </c>
      <c r="H558" s="339" t="s">
        <v>176</v>
      </c>
      <c r="I558" s="41"/>
      <c r="J558" s="32"/>
      <c r="K558" s="39"/>
      <c r="L558" s="39"/>
      <c r="M558" s="39"/>
      <c r="N558" s="39"/>
      <c r="O558" s="39"/>
      <c r="P558" s="39"/>
      <c r="Q558" s="39"/>
      <c r="R558" s="39"/>
      <c r="S558" s="39"/>
      <c r="T558" s="39"/>
      <c r="U558" s="39"/>
      <c r="V558" s="39"/>
      <c r="W558" s="39"/>
      <c r="X558" s="39"/>
      <c r="Y558" s="39"/>
    </row>
    <row r="559" spans="1:25" ht="47.25" hidden="1" customHeight="1" x14ac:dyDescent="0.25">
      <c r="A559" s="28">
        <v>559</v>
      </c>
      <c r="B559" s="30" t="s">
        <v>30</v>
      </c>
      <c r="C559" s="30" t="s">
        <v>41</v>
      </c>
      <c r="D559" s="32" t="s">
        <v>1469</v>
      </c>
      <c r="E559" s="334" t="s">
        <v>21</v>
      </c>
      <c r="F559" s="321" t="s">
        <v>1470</v>
      </c>
      <c r="G559" s="335" t="s">
        <v>279</v>
      </c>
      <c r="H559" s="339" t="s">
        <v>24</v>
      </c>
      <c r="I559" s="41"/>
      <c r="J559" s="32"/>
      <c r="K559" s="39"/>
      <c r="L559" s="39"/>
      <c r="M559" s="39"/>
      <c r="N559" s="39"/>
      <c r="O559" s="39"/>
      <c r="P559" s="39"/>
      <c r="Q559" s="39"/>
      <c r="R559" s="39"/>
      <c r="S559" s="39"/>
      <c r="T559" s="39"/>
      <c r="U559" s="39"/>
      <c r="V559" s="39"/>
      <c r="W559" s="39"/>
      <c r="X559" s="39"/>
      <c r="Y559" s="39"/>
    </row>
    <row r="560" spans="1:25" ht="47.25" hidden="1" customHeight="1" x14ac:dyDescent="0.25">
      <c r="A560" s="28">
        <v>560</v>
      </c>
      <c r="B560" s="30" t="s">
        <v>30</v>
      </c>
      <c r="C560" s="30" t="s">
        <v>41</v>
      </c>
      <c r="D560" s="32" t="s">
        <v>1471</v>
      </c>
      <c r="E560" s="334" t="s">
        <v>21</v>
      </c>
      <c r="F560" s="321" t="s">
        <v>1472</v>
      </c>
      <c r="G560" s="335" t="s">
        <v>279</v>
      </c>
      <c r="H560" s="339" t="s">
        <v>24</v>
      </c>
      <c r="I560" s="41"/>
      <c r="J560" s="32"/>
      <c r="K560" s="39"/>
      <c r="L560" s="39"/>
      <c r="M560" s="39"/>
      <c r="N560" s="39"/>
      <c r="O560" s="39"/>
      <c r="P560" s="39"/>
      <c r="Q560" s="39"/>
      <c r="R560" s="39"/>
      <c r="S560" s="39"/>
      <c r="T560" s="39"/>
      <c r="U560" s="39"/>
      <c r="V560" s="39"/>
      <c r="W560" s="39"/>
      <c r="X560" s="39"/>
      <c r="Y560" s="39"/>
    </row>
    <row r="561" spans="1:25" ht="47.25" hidden="1" customHeight="1" x14ac:dyDescent="0.25">
      <c r="A561" s="28">
        <v>561</v>
      </c>
      <c r="B561" s="30" t="s">
        <v>30</v>
      </c>
      <c r="C561" s="30" t="s">
        <v>41</v>
      </c>
      <c r="D561" s="32" t="s">
        <v>1473</v>
      </c>
      <c r="E561" s="334" t="s">
        <v>21</v>
      </c>
      <c r="F561" s="335" t="s">
        <v>1474</v>
      </c>
      <c r="G561" s="335" t="s">
        <v>279</v>
      </c>
      <c r="H561" s="339" t="s">
        <v>24</v>
      </c>
      <c r="I561" s="41"/>
      <c r="J561" s="32"/>
      <c r="K561" s="39"/>
      <c r="L561" s="39"/>
      <c r="M561" s="39"/>
      <c r="N561" s="39"/>
      <c r="O561" s="39"/>
      <c r="P561" s="39"/>
      <c r="Q561" s="39"/>
      <c r="R561" s="39"/>
      <c r="S561" s="39"/>
      <c r="T561" s="39"/>
      <c r="U561" s="39"/>
      <c r="V561" s="39"/>
      <c r="W561" s="39"/>
      <c r="X561" s="39"/>
      <c r="Y561" s="39"/>
    </row>
    <row r="562" spans="1:25" ht="110.25" hidden="1" customHeight="1" x14ac:dyDescent="0.25">
      <c r="A562" s="28">
        <v>562</v>
      </c>
      <c r="B562" s="30" t="s">
        <v>30</v>
      </c>
      <c r="C562" s="30" t="s">
        <v>41</v>
      </c>
      <c r="D562" s="32" t="s">
        <v>1475</v>
      </c>
      <c r="E562" s="334" t="s">
        <v>21</v>
      </c>
      <c r="F562" s="321" t="s">
        <v>1476</v>
      </c>
      <c r="G562" s="335" t="s">
        <v>279</v>
      </c>
      <c r="H562" s="339" t="s">
        <v>1477</v>
      </c>
      <c r="I562" s="41"/>
      <c r="J562" s="32"/>
      <c r="K562" s="39"/>
      <c r="L562" s="39"/>
      <c r="M562" s="39"/>
      <c r="N562" s="39"/>
      <c r="O562" s="39"/>
      <c r="P562" s="39"/>
      <c r="Q562" s="39"/>
      <c r="R562" s="39"/>
      <c r="S562" s="39"/>
      <c r="T562" s="39"/>
      <c r="U562" s="39"/>
      <c r="V562" s="39"/>
      <c r="W562" s="39"/>
      <c r="X562" s="39"/>
      <c r="Y562" s="39"/>
    </row>
    <row r="563" spans="1:25" ht="47.25" hidden="1" customHeight="1" x14ac:dyDescent="0.25">
      <c r="A563" s="28">
        <v>563</v>
      </c>
      <c r="B563" s="30" t="s">
        <v>30</v>
      </c>
      <c r="C563" s="30" t="s">
        <v>41</v>
      </c>
      <c r="D563" s="32" t="s">
        <v>1478</v>
      </c>
      <c r="E563" s="334" t="s">
        <v>167</v>
      </c>
      <c r="F563" s="321" t="s">
        <v>1479</v>
      </c>
      <c r="G563" s="335" t="s">
        <v>279</v>
      </c>
      <c r="H563" s="339" t="s">
        <v>176</v>
      </c>
      <c r="I563" s="41"/>
      <c r="J563" s="32"/>
      <c r="K563" s="39"/>
      <c r="L563" s="39"/>
      <c r="M563" s="39"/>
      <c r="N563" s="39"/>
      <c r="O563" s="39"/>
      <c r="P563" s="39"/>
      <c r="Q563" s="39"/>
      <c r="R563" s="39"/>
      <c r="S563" s="39"/>
      <c r="T563" s="39"/>
      <c r="U563" s="39"/>
      <c r="V563" s="39"/>
      <c r="W563" s="39"/>
      <c r="X563" s="39"/>
      <c r="Y563" s="39"/>
    </row>
    <row r="564" spans="1:25" ht="63" hidden="1" customHeight="1" x14ac:dyDescent="0.25">
      <c r="A564" s="28">
        <v>564</v>
      </c>
      <c r="B564" s="30" t="s">
        <v>30</v>
      </c>
      <c r="C564" s="30" t="s">
        <v>41</v>
      </c>
      <c r="D564" s="32" t="s">
        <v>1480</v>
      </c>
      <c r="E564" s="334" t="s">
        <v>58</v>
      </c>
      <c r="F564" s="335" t="s">
        <v>1481</v>
      </c>
      <c r="G564" s="335" t="s">
        <v>1482</v>
      </c>
      <c r="H564" s="339" t="s">
        <v>24</v>
      </c>
      <c r="I564" s="41"/>
      <c r="J564" s="32"/>
      <c r="K564" s="39"/>
      <c r="L564" s="39"/>
      <c r="M564" s="39"/>
      <c r="N564" s="39"/>
      <c r="O564" s="39"/>
      <c r="P564" s="39"/>
      <c r="Q564" s="39"/>
      <c r="R564" s="39"/>
      <c r="S564" s="39"/>
      <c r="T564" s="39"/>
      <c r="U564" s="39"/>
      <c r="V564" s="39"/>
      <c r="W564" s="39"/>
      <c r="X564" s="39"/>
      <c r="Y564" s="39"/>
    </row>
    <row r="565" spans="1:25" ht="31.5" hidden="1" customHeight="1" x14ac:dyDescent="0.25">
      <c r="A565" s="28">
        <v>565</v>
      </c>
      <c r="B565" s="30" t="s">
        <v>30</v>
      </c>
      <c r="C565" s="30" t="s">
        <v>41</v>
      </c>
      <c r="D565" s="32" t="s">
        <v>1483</v>
      </c>
      <c r="E565" s="334" t="s">
        <v>58</v>
      </c>
      <c r="F565" s="335" t="s">
        <v>59</v>
      </c>
      <c r="G565" s="335" t="s">
        <v>1482</v>
      </c>
      <c r="H565" s="339" t="s">
        <v>24</v>
      </c>
      <c r="I565" s="41"/>
      <c r="J565" s="32"/>
      <c r="K565" s="39"/>
      <c r="L565" s="39"/>
      <c r="M565" s="39"/>
      <c r="N565" s="39"/>
      <c r="O565" s="39"/>
      <c r="P565" s="39"/>
      <c r="Q565" s="39"/>
      <c r="R565" s="39"/>
      <c r="S565" s="39"/>
      <c r="T565" s="39"/>
      <c r="U565" s="39"/>
      <c r="V565" s="39"/>
      <c r="W565" s="39"/>
      <c r="X565" s="39"/>
      <c r="Y565" s="39"/>
    </row>
    <row r="566" spans="1:25" ht="63" hidden="1" customHeight="1" x14ac:dyDescent="0.25">
      <c r="A566" s="28">
        <v>566</v>
      </c>
      <c r="B566" s="30" t="s">
        <v>30</v>
      </c>
      <c r="C566" s="30" t="s">
        <v>41</v>
      </c>
      <c r="D566" s="32" t="s">
        <v>1484</v>
      </c>
      <c r="E566" s="334" t="s">
        <v>21</v>
      </c>
      <c r="F566" s="321" t="s">
        <v>1741</v>
      </c>
      <c r="G566" s="321" t="s">
        <v>1097</v>
      </c>
      <c r="H566" s="339" t="s">
        <v>24</v>
      </c>
      <c r="I566" s="41"/>
      <c r="J566" s="32"/>
      <c r="K566" s="39"/>
      <c r="L566" s="39"/>
      <c r="M566" s="39"/>
      <c r="N566" s="39"/>
      <c r="O566" s="39"/>
      <c r="P566" s="39"/>
      <c r="Q566" s="39"/>
      <c r="R566" s="39"/>
      <c r="S566" s="39"/>
      <c r="T566" s="39"/>
      <c r="U566" s="39"/>
      <c r="V566" s="39"/>
      <c r="W566" s="39"/>
      <c r="X566" s="39"/>
      <c r="Y566" s="39"/>
    </row>
    <row r="567" spans="1:25" ht="31.5" hidden="1" customHeight="1" x14ac:dyDescent="0.25">
      <c r="A567" s="28">
        <v>567</v>
      </c>
      <c r="B567" s="30" t="s">
        <v>30</v>
      </c>
      <c r="C567" s="30" t="s">
        <v>41</v>
      </c>
      <c r="D567" s="32" t="s">
        <v>1486</v>
      </c>
      <c r="E567" s="334" t="s">
        <v>21</v>
      </c>
      <c r="F567" s="321" t="s">
        <v>1487</v>
      </c>
      <c r="G567" s="321" t="s">
        <v>1097</v>
      </c>
      <c r="H567" s="339" t="s">
        <v>24</v>
      </c>
      <c r="I567" s="41"/>
      <c r="J567" s="32"/>
      <c r="K567" s="39"/>
      <c r="L567" s="39"/>
      <c r="M567" s="39"/>
      <c r="N567" s="39"/>
      <c r="O567" s="39"/>
      <c r="P567" s="39"/>
      <c r="Q567" s="39"/>
      <c r="R567" s="39"/>
      <c r="S567" s="39"/>
      <c r="T567" s="39"/>
      <c r="U567" s="39"/>
      <c r="V567" s="39"/>
      <c r="W567" s="39"/>
      <c r="X567" s="39"/>
      <c r="Y567" s="39"/>
    </row>
    <row r="568" spans="1:25" ht="47.25" hidden="1" customHeight="1" x14ac:dyDescent="0.25">
      <c r="A568" s="28">
        <v>568</v>
      </c>
      <c r="B568" s="30" t="s">
        <v>30</v>
      </c>
      <c r="C568" s="30" t="s">
        <v>41</v>
      </c>
      <c r="D568" s="32" t="s">
        <v>1488</v>
      </c>
      <c r="E568" s="334" t="s">
        <v>167</v>
      </c>
      <c r="F568" s="321" t="s">
        <v>1489</v>
      </c>
      <c r="G568" s="321" t="s">
        <v>1097</v>
      </c>
      <c r="H568" s="339" t="s">
        <v>192</v>
      </c>
      <c r="I568" s="41" t="s">
        <v>1490</v>
      </c>
      <c r="J568" s="32"/>
      <c r="K568" s="39"/>
      <c r="L568" s="39"/>
      <c r="M568" s="39"/>
      <c r="N568" s="39"/>
      <c r="O568" s="39"/>
      <c r="P568" s="39"/>
      <c r="Q568" s="39"/>
      <c r="R568" s="39"/>
      <c r="S568" s="39"/>
      <c r="T568" s="39"/>
      <c r="U568" s="39"/>
      <c r="V568" s="39"/>
      <c r="W568" s="39"/>
      <c r="X568" s="39"/>
      <c r="Y568" s="39"/>
    </row>
    <row r="569" spans="1:25" ht="63" hidden="1" customHeight="1" x14ac:dyDescent="0.25">
      <c r="A569" s="28">
        <v>569</v>
      </c>
      <c r="B569" s="30" t="s">
        <v>30</v>
      </c>
      <c r="C569" s="30" t="s">
        <v>41</v>
      </c>
      <c r="D569" s="32" t="s">
        <v>1491</v>
      </c>
      <c r="E569" s="334" t="s">
        <v>167</v>
      </c>
      <c r="F569" s="321" t="s">
        <v>1453</v>
      </c>
      <c r="G569" s="321" t="s">
        <v>1492</v>
      </c>
      <c r="H569" s="339" t="s">
        <v>176</v>
      </c>
      <c r="I569" s="41"/>
      <c r="J569" s="32"/>
      <c r="K569" s="39"/>
      <c r="L569" s="39"/>
      <c r="M569" s="39"/>
      <c r="N569" s="39"/>
      <c r="O569" s="39"/>
      <c r="P569" s="39"/>
      <c r="Q569" s="39"/>
      <c r="R569" s="39"/>
      <c r="S569" s="39"/>
      <c r="T569" s="39"/>
      <c r="U569" s="39"/>
      <c r="V569" s="39"/>
      <c r="W569" s="39"/>
      <c r="X569" s="39"/>
      <c r="Y569" s="39"/>
    </row>
    <row r="570" spans="1:25" ht="110.25" hidden="1" customHeight="1" x14ac:dyDescent="0.25">
      <c r="A570" s="28">
        <v>570</v>
      </c>
      <c r="B570" s="30" t="s">
        <v>30</v>
      </c>
      <c r="C570" s="30" t="s">
        <v>41</v>
      </c>
      <c r="D570" s="32" t="s">
        <v>1493</v>
      </c>
      <c r="E570" s="334" t="s">
        <v>21</v>
      </c>
      <c r="F570" s="321" t="s">
        <v>1494</v>
      </c>
      <c r="G570" s="321" t="s">
        <v>1492</v>
      </c>
      <c r="H570" s="339" t="s">
        <v>24</v>
      </c>
      <c r="I570" s="41"/>
      <c r="J570" s="32"/>
      <c r="K570" s="39"/>
      <c r="L570" s="39"/>
      <c r="M570" s="39"/>
      <c r="N570" s="39"/>
      <c r="O570" s="39"/>
      <c r="P570" s="39"/>
      <c r="Q570" s="39"/>
      <c r="R570" s="39"/>
      <c r="S570" s="39"/>
      <c r="T570" s="39"/>
      <c r="U570" s="39"/>
      <c r="V570" s="39"/>
      <c r="W570" s="39"/>
      <c r="X570" s="39"/>
      <c r="Y570" s="39"/>
    </row>
    <row r="571" spans="1:25" ht="31.5" hidden="1" customHeight="1" x14ac:dyDescent="0.25">
      <c r="A571" s="28">
        <v>571</v>
      </c>
      <c r="B571" s="30" t="s">
        <v>30</v>
      </c>
      <c r="C571" s="30" t="s">
        <v>41</v>
      </c>
      <c r="D571" s="32" t="s">
        <v>1495</v>
      </c>
      <c r="E571" s="334" t="s">
        <v>58</v>
      </c>
      <c r="F571" s="321" t="s">
        <v>1496</v>
      </c>
      <c r="G571" s="321" t="s">
        <v>1492</v>
      </c>
      <c r="H571" s="339" t="s">
        <v>24</v>
      </c>
      <c r="I571" s="41"/>
      <c r="J571" s="32"/>
      <c r="K571" s="39"/>
      <c r="L571" s="39"/>
      <c r="M571" s="39"/>
      <c r="N571" s="39"/>
      <c r="O571" s="39"/>
      <c r="P571" s="39"/>
      <c r="Q571" s="39"/>
      <c r="R571" s="39"/>
      <c r="S571" s="39"/>
      <c r="T571" s="39"/>
      <c r="U571" s="39"/>
      <c r="V571" s="39"/>
      <c r="W571" s="39"/>
      <c r="X571" s="39"/>
      <c r="Y571" s="39"/>
    </row>
    <row r="572" spans="1:25" ht="47.25" hidden="1" customHeight="1" x14ac:dyDescent="0.25">
      <c r="A572" s="28">
        <v>572</v>
      </c>
      <c r="B572" s="30" t="s">
        <v>30</v>
      </c>
      <c r="C572" s="30" t="s">
        <v>41</v>
      </c>
      <c r="D572" s="32" t="s">
        <v>1497</v>
      </c>
      <c r="E572" s="334" t="s">
        <v>58</v>
      </c>
      <c r="F572" s="335" t="s">
        <v>59</v>
      </c>
      <c r="G572" s="335" t="s">
        <v>224</v>
      </c>
      <c r="H572" s="339" t="s">
        <v>24</v>
      </c>
      <c r="I572" s="41"/>
      <c r="J572" s="32"/>
      <c r="K572" s="39"/>
      <c r="L572" s="39"/>
      <c r="M572" s="39"/>
      <c r="N572" s="39"/>
      <c r="O572" s="39"/>
      <c r="P572" s="39"/>
      <c r="Q572" s="39"/>
      <c r="R572" s="39"/>
      <c r="S572" s="39"/>
      <c r="T572" s="39"/>
      <c r="U572" s="39"/>
      <c r="V572" s="39"/>
      <c r="W572" s="39"/>
      <c r="X572" s="39"/>
      <c r="Y572" s="39"/>
    </row>
    <row r="573" spans="1:25" ht="47.25" hidden="1" customHeight="1" x14ac:dyDescent="0.25">
      <c r="A573" s="28">
        <v>573</v>
      </c>
      <c r="B573" s="30" t="s">
        <v>30</v>
      </c>
      <c r="C573" s="30" t="s">
        <v>41</v>
      </c>
      <c r="D573" s="32" t="s">
        <v>1498</v>
      </c>
      <c r="E573" s="334" t="s">
        <v>21</v>
      </c>
      <c r="F573" s="321" t="s">
        <v>1444</v>
      </c>
      <c r="G573" s="335" t="s">
        <v>224</v>
      </c>
      <c r="H573" s="339" t="s">
        <v>46</v>
      </c>
      <c r="I573" s="41"/>
      <c r="J573" s="32"/>
      <c r="K573" s="39"/>
      <c r="L573" s="39"/>
      <c r="M573" s="39"/>
      <c r="N573" s="39"/>
      <c r="O573" s="39"/>
      <c r="P573" s="39"/>
      <c r="Q573" s="39"/>
      <c r="R573" s="39"/>
      <c r="S573" s="39"/>
      <c r="T573" s="39"/>
      <c r="U573" s="39"/>
      <c r="V573" s="39"/>
      <c r="W573" s="39"/>
      <c r="X573" s="39"/>
      <c r="Y573" s="39"/>
    </row>
    <row r="574" spans="1:25" ht="63" hidden="1" customHeight="1" x14ac:dyDescent="0.25">
      <c r="A574" s="28">
        <v>574</v>
      </c>
      <c r="B574" s="30" t="s">
        <v>18</v>
      </c>
      <c r="C574" s="30" t="s">
        <v>41</v>
      </c>
      <c r="D574" s="32" t="s">
        <v>1499</v>
      </c>
      <c r="E574" s="334" t="s">
        <v>58</v>
      </c>
      <c r="F574" s="335" t="s">
        <v>59</v>
      </c>
      <c r="G574" s="335" t="s">
        <v>66</v>
      </c>
      <c r="H574" s="339" t="s">
        <v>24</v>
      </c>
      <c r="I574" s="41"/>
      <c r="J574" s="32"/>
      <c r="K574" s="39"/>
      <c r="L574" s="39"/>
      <c r="M574" s="39"/>
      <c r="N574" s="39"/>
      <c r="O574" s="39"/>
      <c r="P574" s="39"/>
      <c r="Q574" s="39"/>
      <c r="R574" s="39"/>
      <c r="S574" s="39"/>
      <c r="T574" s="39"/>
      <c r="U574" s="39"/>
      <c r="V574" s="39"/>
      <c r="W574" s="39"/>
      <c r="X574" s="39"/>
      <c r="Y574" s="39"/>
    </row>
    <row r="575" spans="1:25" ht="126" hidden="1" customHeight="1" x14ac:dyDescent="0.25">
      <c r="A575" s="28">
        <v>575</v>
      </c>
      <c r="B575" s="30" t="s">
        <v>18</v>
      </c>
      <c r="C575" s="30" t="s">
        <v>41</v>
      </c>
      <c r="D575" s="32" t="s">
        <v>1500</v>
      </c>
      <c r="E575" s="334" t="s">
        <v>167</v>
      </c>
      <c r="F575" s="321" t="s">
        <v>1501</v>
      </c>
      <c r="G575" s="321" t="s">
        <v>66</v>
      </c>
      <c r="H575" s="339" t="s">
        <v>146</v>
      </c>
      <c r="I575" s="41" t="s">
        <v>147</v>
      </c>
      <c r="J575" s="32"/>
      <c r="K575" s="39"/>
      <c r="L575" s="39"/>
      <c r="M575" s="39"/>
      <c r="N575" s="39"/>
      <c r="O575" s="39"/>
      <c r="P575" s="39"/>
      <c r="Q575" s="39"/>
      <c r="R575" s="39"/>
      <c r="S575" s="39"/>
      <c r="T575" s="39"/>
      <c r="U575" s="39"/>
      <c r="V575" s="39"/>
      <c r="W575" s="39"/>
      <c r="X575" s="39"/>
      <c r="Y575" s="39"/>
    </row>
    <row r="576" spans="1:25" ht="47.25" hidden="1" customHeight="1" x14ac:dyDescent="0.25">
      <c r="A576" s="28">
        <v>576</v>
      </c>
      <c r="B576" s="30" t="s">
        <v>18</v>
      </c>
      <c r="C576" s="30" t="s">
        <v>41</v>
      </c>
      <c r="D576" s="32" t="s">
        <v>1503</v>
      </c>
      <c r="E576" s="334" t="s">
        <v>167</v>
      </c>
      <c r="F576" s="321" t="s">
        <v>1504</v>
      </c>
      <c r="G576" s="321" t="s">
        <v>66</v>
      </c>
      <c r="H576" s="339" t="s">
        <v>176</v>
      </c>
      <c r="I576" s="41"/>
      <c r="J576" s="32"/>
      <c r="K576" s="39"/>
      <c r="L576" s="39"/>
      <c r="M576" s="39"/>
      <c r="N576" s="39"/>
      <c r="O576" s="39"/>
      <c r="P576" s="39"/>
      <c r="Q576" s="39"/>
      <c r="R576" s="39"/>
      <c r="S576" s="39"/>
      <c r="T576" s="39"/>
      <c r="U576" s="39"/>
      <c r="V576" s="39"/>
      <c r="W576" s="39"/>
      <c r="X576" s="39"/>
      <c r="Y576" s="39"/>
    </row>
    <row r="577" spans="1:25" ht="31.5" hidden="1" customHeight="1" x14ac:dyDescent="0.25">
      <c r="A577" s="28">
        <v>577</v>
      </c>
      <c r="B577" s="30" t="s">
        <v>18</v>
      </c>
      <c r="C577" s="30" t="s">
        <v>41</v>
      </c>
      <c r="D577" s="32" t="s">
        <v>1505</v>
      </c>
      <c r="E577" s="334" t="s">
        <v>58</v>
      </c>
      <c r="F577" s="321" t="s">
        <v>1506</v>
      </c>
      <c r="G577" s="321" t="s">
        <v>66</v>
      </c>
      <c r="H577" s="339" t="s">
        <v>24</v>
      </c>
      <c r="I577" s="41"/>
      <c r="J577" s="32"/>
      <c r="K577" s="39"/>
      <c r="L577" s="39"/>
      <c r="M577" s="39"/>
      <c r="N577" s="39"/>
      <c r="O577" s="39"/>
      <c r="P577" s="39"/>
      <c r="Q577" s="39"/>
      <c r="R577" s="39"/>
      <c r="S577" s="39"/>
      <c r="T577" s="39"/>
      <c r="U577" s="39"/>
      <c r="V577" s="39"/>
      <c r="W577" s="39"/>
      <c r="X577" s="39"/>
      <c r="Y577" s="39"/>
    </row>
    <row r="578" spans="1:25" ht="63" hidden="1" customHeight="1" x14ac:dyDescent="0.25">
      <c r="A578" s="28">
        <v>578</v>
      </c>
      <c r="B578" s="30" t="s">
        <v>18</v>
      </c>
      <c r="C578" s="30" t="s">
        <v>41</v>
      </c>
      <c r="D578" s="32" t="s">
        <v>1508</v>
      </c>
      <c r="E578" s="334" t="s">
        <v>167</v>
      </c>
      <c r="F578" s="321" t="s">
        <v>1509</v>
      </c>
      <c r="G578" s="321" t="s">
        <v>66</v>
      </c>
      <c r="H578" s="339" t="s">
        <v>176</v>
      </c>
      <c r="I578" s="41"/>
      <c r="J578" s="32"/>
      <c r="K578" s="39"/>
      <c r="L578" s="39"/>
      <c r="M578" s="39"/>
      <c r="N578" s="39"/>
      <c r="O578" s="39"/>
      <c r="P578" s="39"/>
      <c r="Q578" s="39"/>
      <c r="R578" s="39"/>
      <c r="S578" s="39"/>
      <c r="T578" s="39"/>
      <c r="U578" s="39"/>
      <c r="V578" s="39"/>
      <c r="W578" s="39"/>
      <c r="X578" s="39"/>
      <c r="Y578" s="39"/>
    </row>
    <row r="579" spans="1:25" ht="47.25" hidden="1" customHeight="1" x14ac:dyDescent="0.25">
      <c r="A579" s="28">
        <v>579</v>
      </c>
      <c r="B579" s="30" t="s">
        <v>18</v>
      </c>
      <c r="C579" s="30" t="s">
        <v>41</v>
      </c>
      <c r="D579" s="32" t="s">
        <v>1510</v>
      </c>
      <c r="E579" s="334" t="s">
        <v>167</v>
      </c>
      <c r="F579" s="321" t="s">
        <v>1365</v>
      </c>
      <c r="G579" s="321" t="s">
        <v>66</v>
      </c>
      <c r="H579" s="339" t="s">
        <v>176</v>
      </c>
      <c r="I579" s="41"/>
      <c r="J579" s="32"/>
      <c r="K579" s="39"/>
      <c r="L579" s="39"/>
      <c r="M579" s="39"/>
      <c r="N579" s="39"/>
      <c r="O579" s="39"/>
      <c r="P579" s="39"/>
      <c r="Q579" s="39"/>
      <c r="R579" s="39"/>
      <c r="S579" s="39"/>
      <c r="T579" s="39"/>
      <c r="U579" s="39"/>
      <c r="V579" s="39"/>
      <c r="W579" s="39"/>
      <c r="X579" s="39"/>
      <c r="Y579" s="39"/>
    </row>
    <row r="580" spans="1:25" ht="47.25" hidden="1" customHeight="1" x14ac:dyDescent="0.25">
      <c r="A580" s="28">
        <v>580</v>
      </c>
      <c r="B580" s="30" t="s">
        <v>18</v>
      </c>
      <c r="C580" s="30" t="s">
        <v>41</v>
      </c>
      <c r="D580" s="32" t="s">
        <v>1512</v>
      </c>
      <c r="E580" s="334" t="s">
        <v>167</v>
      </c>
      <c r="F580" s="321" t="s">
        <v>1365</v>
      </c>
      <c r="G580" s="321" t="s">
        <v>938</v>
      </c>
      <c r="H580" s="339" t="s">
        <v>176</v>
      </c>
      <c r="I580" s="41"/>
      <c r="J580" s="32"/>
      <c r="K580" s="39"/>
      <c r="L580" s="39"/>
      <c r="M580" s="39"/>
      <c r="N580" s="39"/>
      <c r="O580" s="39"/>
      <c r="P580" s="39"/>
      <c r="Q580" s="39"/>
      <c r="R580" s="39"/>
      <c r="S580" s="39"/>
      <c r="T580" s="39"/>
      <c r="U580" s="39"/>
      <c r="V580" s="39"/>
      <c r="W580" s="39"/>
      <c r="X580" s="39"/>
      <c r="Y580" s="39"/>
    </row>
    <row r="581" spans="1:25" ht="47.25" hidden="1" customHeight="1" x14ac:dyDescent="0.25">
      <c r="A581" s="28">
        <v>581</v>
      </c>
      <c r="B581" s="30" t="s">
        <v>18</v>
      </c>
      <c r="C581" s="30" t="s">
        <v>41</v>
      </c>
      <c r="D581" s="32" t="s">
        <v>1513</v>
      </c>
      <c r="E581" s="334" t="s">
        <v>167</v>
      </c>
      <c r="F581" s="321" t="s">
        <v>1515</v>
      </c>
      <c r="G581" s="321" t="s">
        <v>938</v>
      </c>
      <c r="H581" s="339" t="s">
        <v>176</v>
      </c>
      <c r="I581" s="41"/>
      <c r="J581" s="32"/>
      <c r="K581" s="39"/>
      <c r="L581" s="39"/>
      <c r="M581" s="39"/>
      <c r="N581" s="39"/>
      <c r="O581" s="39"/>
      <c r="P581" s="39"/>
      <c r="Q581" s="39"/>
      <c r="R581" s="39"/>
      <c r="S581" s="39"/>
      <c r="T581" s="39"/>
      <c r="U581" s="39"/>
      <c r="V581" s="39"/>
      <c r="W581" s="39"/>
      <c r="X581" s="39"/>
      <c r="Y581" s="39"/>
    </row>
    <row r="582" spans="1:25" ht="31.5" hidden="1" customHeight="1" x14ac:dyDescent="0.25">
      <c r="A582" s="28">
        <v>582</v>
      </c>
      <c r="B582" s="30" t="s">
        <v>18</v>
      </c>
      <c r="C582" s="30" t="s">
        <v>41</v>
      </c>
      <c r="D582" s="32" t="s">
        <v>1517</v>
      </c>
      <c r="E582" s="334" t="s">
        <v>21</v>
      </c>
      <c r="F582" s="321" t="s">
        <v>1518</v>
      </c>
      <c r="G582" s="321" t="s">
        <v>938</v>
      </c>
      <c r="H582" s="339" t="s">
        <v>24</v>
      </c>
      <c r="I582" s="41"/>
      <c r="J582" s="32"/>
      <c r="K582" s="39"/>
      <c r="L582" s="39"/>
      <c r="M582" s="39"/>
      <c r="N582" s="39"/>
      <c r="O582" s="39"/>
      <c r="P582" s="39"/>
      <c r="Q582" s="39"/>
      <c r="R582" s="39"/>
      <c r="S582" s="39"/>
      <c r="T582" s="39"/>
      <c r="U582" s="39"/>
      <c r="V582" s="39"/>
      <c r="W582" s="39"/>
      <c r="X582" s="39"/>
      <c r="Y582" s="39"/>
    </row>
    <row r="583" spans="1:25" ht="78.75" hidden="1" customHeight="1" x14ac:dyDescent="0.25">
      <c r="A583" s="28">
        <v>583</v>
      </c>
      <c r="B583" s="30" t="s">
        <v>18</v>
      </c>
      <c r="C583" s="30" t="s">
        <v>41</v>
      </c>
      <c r="D583" s="32" t="s">
        <v>1519</v>
      </c>
      <c r="E583" s="334" t="s">
        <v>167</v>
      </c>
      <c r="F583" s="321" t="s">
        <v>1515</v>
      </c>
      <c r="G583" s="321" t="s">
        <v>938</v>
      </c>
      <c r="H583" s="339" t="s">
        <v>146</v>
      </c>
      <c r="I583" s="35" t="s">
        <v>1520</v>
      </c>
      <c r="J583" s="32"/>
      <c r="K583" s="39"/>
      <c r="L583" s="39"/>
      <c r="M583" s="39"/>
      <c r="N583" s="39"/>
      <c r="O583" s="39"/>
      <c r="P583" s="39"/>
      <c r="Q583" s="39"/>
      <c r="R583" s="39"/>
      <c r="S583" s="39"/>
      <c r="T583" s="39"/>
      <c r="U583" s="39"/>
      <c r="V583" s="39"/>
      <c r="W583" s="39"/>
      <c r="X583" s="39"/>
      <c r="Y583" s="39"/>
    </row>
    <row r="584" spans="1:25" ht="78.75" hidden="1" customHeight="1" x14ac:dyDescent="0.25">
      <c r="A584" s="28">
        <v>584</v>
      </c>
      <c r="B584" s="30" t="s">
        <v>18</v>
      </c>
      <c r="C584" s="30" t="s">
        <v>41</v>
      </c>
      <c r="D584" s="32" t="s">
        <v>1521</v>
      </c>
      <c r="E584" s="334" t="s">
        <v>58</v>
      </c>
      <c r="F584" s="321" t="s">
        <v>1522</v>
      </c>
      <c r="G584" s="321" t="s">
        <v>938</v>
      </c>
      <c r="H584" s="339" t="s">
        <v>24</v>
      </c>
      <c r="I584" s="41"/>
      <c r="J584" s="32"/>
      <c r="K584" s="39"/>
      <c r="L584" s="39"/>
      <c r="M584" s="39"/>
      <c r="N584" s="39"/>
      <c r="O584" s="39"/>
      <c r="P584" s="39"/>
      <c r="Q584" s="39"/>
      <c r="R584" s="39"/>
      <c r="S584" s="39"/>
      <c r="T584" s="39"/>
      <c r="U584" s="39"/>
      <c r="V584" s="39"/>
      <c r="W584" s="39"/>
      <c r="X584" s="39"/>
      <c r="Y584" s="39"/>
    </row>
    <row r="585" spans="1:25" ht="47.25" hidden="1" customHeight="1" x14ac:dyDescent="0.25">
      <c r="A585" s="28">
        <v>585</v>
      </c>
      <c r="B585" s="30" t="s">
        <v>18</v>
      </c>
      <c r="C585" s="30" t="s">
        <v>41</v>
      </c>
      <c r="D585" s="32" t="s">
        <v>1523</v>
      </c>
      <c r="E585" s="334" t="s">
        <v>58</v>
      </c>
      <c r="F585" s="321" t="s">
        <v>1524</v>
      </c>
      <c r="G585" s="321" t="s">
        <v>938</v>
      </c>
      <c r="H585" s="339" t="s">
        <v>24</v>
      </c>
      <c r="I585" s="41"/>
      <c r="J585" s="32"/>
      <c r="K585" s="39"/>
      <c r="L585" s="39"/>
      <c r="M585" s="39"/>
      <c r="N585" s="39"/>
      <c r="O585" s="39"/>
      <c r="P585" s="39"/>
      <c r="Q585" s="39"/>
      <c r="R585" s="39"/>
      <c r="S585" s="39"/>
      <c r="T585" s="39"/>
      <c r="U585" s="39"/>
      <c r="V585" s="39"/>
      <c r="W585" s="39"/>
      <c r="X585" s="39"/>
      <c r="Y585" s="39"/>
    </row>
    <row r="586" spans="1:25" ht="31.5" hidden="1" customHeight="1" x14ac:dyDescent="0.25">
      <c r="A586" s="28">
        <v>586</v>
      </c>
      <c r="B586" s="30" t="s">
        <v>18</v>
      </c>
      <c r="C586" s="30" t="s">
        <v>41</v>
      </c>
      <c r="D586" s="32" t="s">
        <v>1525</v>
      </c>
      <c r="E586" s="334" t="s">
        <v>167</v>
      </c>
      <c r="F586" s="321" t="s">
        <v>1515</v>
      </c>
      <c r="G586" s="321" t="s">
        <v>938</v>
      </c>
      <c r="H586" s="339" t="s">
        <v>176</v>
      </c>
      <c r="I586" s="41"/>
      <c r="J586" s="32"/>
      <c r="K586" s="39"/>
      <c r="L586" s="39"/>
      <c r="M586" s="39"/>
      <c r="N586" s="39"/>
      <c r="O586" s="39"/>
      <c r="P586" s="39"/>
      <c r="Q586" s="39"/>
      <c r="R586" s="39"/>
      <c r="S586" s="39"/>
      <c r="T586" s="39"/>
      <c r="U586" s="39"/>
      <c r="V586" s="39"/>
      <c r="W586" s="39"/>
      <c r="X586" s="39"/>
      <c r="Y586" s="39"/>
    </row>
    <row r="587" spans="1:25" ht="31.5" hidden="1" customHeight="1" x14ac:dyDescent="0.25">
      <c r="A587" s="28">
        <v>587</v>
      </c>
      <c r="B587" s="30" t="s">
        <v>18</v>
      </c>
      <c r="C587" s="30" t="s">
        <v>41</v>
      </c>
      <c r="D587" s="32" t="s">
        <v>1526</v>
      </c>
      <c r="E587" s="334" t="s">
        <v>167</v>
      </c>
      <c r="F587" s="321" t="s">
        <v>1515</v>
      </c>
      <c r="G587" s="321" t="s">
        <v>938</v>
      </c>
      <c r="H587" s="339" t="s">
        <v>176</v>
      </c>
      <c r="I587" s="41"/>
      <c r="J587" s="32"/>
      <c r="K587" s="39"/>
      <c r="L587" s="39"/>
      <c r="M587" s="39"/>
      <c r="N587" s="39"/>
      <c r="O587" s="39"/>
      <c r="P587" s="39"/>
      <c r="Q587" s="39"/>
      <c r="R587" s="39"/>
      <c r="S587" s="39"/>
      <c r="T587" s="39"/>
      <c r="U587" s="39"/>
      <c r="V587" s="39"/>
      <c r="W587" s="39"/>
      <c r="X587" s="39"/>
      <c r="Y587" s="39"/>
    </row>
    <row r="588" spans="1:25" ht="47.25" hidden="1" customHeight="1" x14ac:dyDescent="0.25">
      <c r="A588" s="28">
        <v>588</v>
      </c>
      <c r="B588" s="30" t="s">
        <v>18</v>
      </c>
      <c r="C588" s="30" t="s">
        <v>41</v>
      </c>
      <c r="D588" s="32" t="s">
        <v>1529</v>
      </c>
      <c r="E588" s="334" t="s">
        <v>167</v>
      </c>
      <c r="F588" s="321" t="s">
        <v>1515</v>
      </c>
      <c r="G588" s="321" t="s">
        <v>938</v>
      </c>
      <c r="H588" s="339" t="s">
        <v>176</v>
      </c>
      <c r="I588" s="41"/>
      <c r="J588" s="32"/>
      <c r="K588" s="39"/>
      <c r="L588" s="39"/>
      <c r="M588" s="39"/>
      <c r="N588" s="39"/>
      <c r="O588" s="39"/>
      <c r="P588" s="39"/>
      <c r="Q588" s="39"/>
      <c r="R588" s="39"/>
      <c r="S588" s="39"/>
      <c r="T588" s="39"/>
      <c r="U588" s="39"/>
      <c r="V588" s="39"/>
      <c r="W588" s="39"/>
      <c r="X588" s="39"/>
      <c r="Y588" s="39"/>
    </row>
    <row r="589" spans="1:25" ht="47.25" hidden="1" customHeight="1" x14ac:dyDescent="0.25">
      <c r="A589" s="28">
        <v>589</v>
      </c>
      <c r="B589" s="30" t="s">
        <v>18</v>
      </c>
      <c r="C589" s="30" t="s">
        <v>41</v>
      </c>
      <c r="D589" s="32" t="s">
        <v>1531</v>
      </c>
      <c r="E589" s="334" t="s">
        <v>167</v>
      </c>
      <c r="F589" s="321" t="s">
        <v>1515</v>
      </c>
      <c r="G589" s="321" t="s">
        <v>938</v>
      </c>
      <c r="H589" s="339" t="s">
        <v>176</v>
      </c>
      <c r="I589" s="41"/>
      <c r="J589" s="32"/>
      <c r="K589" s="39"/>
      <c r="L589" s="39"/>
      <c r="M589" s="39"/>
      <c r="N589" s="39"/>
      <c r="O589" s="39"/>
      <c r="P589" s="39"/>
      <c r="Q589" s="39"/>
      <c r="R589" s="39"/>
      <c r="S589" s="39"/>
      <c r="T589" s="39"/>
      <c r="U589" s="39"/>
      <c r="V589" s="39"/>
      <c r="W589" s="39"/>
      <c r="X589" s="39"/>
      <c r="Y589" s="39"/>
    </row>
    <row r="590" spans="1:25" ht="94.5" hidden="1" customHeight="1" x14ac:dyDescent="0.25">
      <c r="A590" s="28">
        <v>590</v>
      </c>
      <c r="B590" s="30" t="s">
        <v>18</v>
      </c>
      <c r="C590" s="30" t="s">
        <v>41</v>
      </c>
      <c r="D590" s="32" t="s">
        <v>1534</v>
      </c>
      <c r="E590" s="334" t="s">
        <v>167</v>
      </c>
      <c r="F590" s="321" t="s">
        <v>1515</v>
      </c>
      <c r="G590" s="321" t="s">
        <v>261</v>
      </c>
      <c r="H590" s="339" t="s">
        <v>176</v>
      </c>
      <c r="I590" s="41"/>
      <c r="J590" s="32"/>
      <c r="K590" s="39"/>
      <c r="L590" s="39"/>
      <c r="M590" s="39"/>
      <c r="N590" s="39"/>
      <c r="O590" s="39"/>
      <c r="P590" s="39"/>
      <c r="Q590" s="39"/>
      <c r="R590" s="39"/>
      <c r="S590" s="39"/>
      <c r="T590" s="39"/>
      <c r="U590" s="39"/>
      <c r="V590" s="39"/>
      <c r="W590" s="39"/>
      <c r="X590" s="39"/>
      <c r="Y590" s="39"/>
    </row>
    <row r="591" spans="1:25" ht="78.75" hidden="1" customHeight="1" x14ac:dyDescent="0.25">
      <c r="A591" s="28">
        <v>591</v>
      </c>
      <c r="B591" s="30" t="s">
        <v>18</v>
      </c>
      <c r="C591" s="30" t="s">
        <v>41</v>
      </c>
      <c r="D591" s="32" t="s">
        <v>1536</v>
      </c>
      <c r="E591" s="334" t="s">
        <v>21</v>
      </c>
      <c r="F591" s="321" t="s">
        <v>1537</v>
      </c>
      <c r="G591" s="321" t="s">
        <v>261</v>
      </c>
      <c r="H591" s="339" t="s">
        <v>24</v>
      </c>
      <c r="I591" s="41"/>
      <c r="J591" s="32"/>
      <c r="K591" s="39"/>
      <c r="L591" s="39"/>
      <c r="M591" s="39"/>
      <c r="N591" s="39"/>
      <c r="O591" s="39"/>
      <c r="P591" s="39"/>
      <c r="Q591" s="39"/>
      <c r="R591" s="39"/>
      <c r="S591" s="39"/>
      <c r="T591" s="39"/>
      <c r="U591" s="39"/>
      <c r="V591" s="39"/>
      <c r="W591" s="39"/>
      <c r="X591" s="39"/>
      <c r="Y591" s="39"/>
    </row>
    <row r="592" spans="1:25" ht="78.75" hidden="1" customHeight="1" x14ac:dyDescent="0.25">
      <c r="A592" s="28">
        <v>592</v>
      </c>
      <c r="B592" s="30" t="s">
        <v>18</v>
      </c>
      <c r="C592" s="30" t="s">
        <v>41</v>
      </c>
      <c r="D592" s="32" t="s">
        <v>1538</v>
      </c>
      <c r="E592" s="334" t="s">
        <v>106</v>
      </c>
      <c r="F592" s="321" t="s">
        <v>1539</v>
      </c>
      <c r="G592" s="321" t="s">
        <v>344</v>
      </c>
      <c r="H592" s="339" t="s">
        <v>24</v>
      </c>
      <c r="I592" s="41"/>
      <c r="J592" s="32"/>
      <c r="K592" s="39"/>
      <c r="L592" s="39"/>
      <c r="M592" s="39"/>
      <c r="N592" s="39"/>
      <c r="O592" s="39"/>
      <c r="P592" s="39"/>
      <c r="Q592" s="39"/>
      <c r="R592" s="39"/>
      <c r="S592" s="39"/>
      <c r="T592" s="39"/>
      <c r="U592" s="39"/>
      <c r="V592" s="39"/>
      <c r="W592" s="39"/>
      <c r="X592" s="39"/>
      <c r="Y592" s="39"/>
    </row>
    <row r="593" spans="1:25" ht="31.5" hidden="1" customHeight="1" x14ac:dyDescent="0.25">
      <c r="A593" s="28">
        <v>593</v>
      </c>
      <c r="B593" s="30" t="s">
        <v>18</v>
      </c>
      <c r="C593" s="30" t="s">
        <v>41</v>
      </c>
      <c r="D593" s="32" t="s">
        <v>1541</v>
      </c>
      <c r="E593" s="334" t="s">
        <v>58</v>
      </c>
      <c r="F593" s="321" t="s">
        <v>1542</v>
      </c>
      <c r="G593" s="321" t="s">
        <v>943</v>
      </c>
      <c r="H593" s="339" t="s">
        <v>24</v>
      </c>
      <c r="I593" s="41"/>
      <c r="J593" s="32"/>
      <c r="K593" s="39"/>
      <c r="L593" s="39"/>
      <c r="M593" s="39"/>
      <c r="N593" s="39"/>
      <c r="O593" s="39"/>
      <c r="P593" s="39"/>
      <c r="Q593" s="39"/>
      <c r="R593" s="39"/>
      <c r="S593" s="39"/>
      <c r="T593" s="39"/>
      <c r="U593" s="39"/>
      <c r="V593" s="39"/>
      <c r="W593" s="39"/>
      <c r="X593" s="39"/>
      <c r="Y593" s="39"/>
    </row>
    <row r="594" spans="1:25" ht="31.5" hidden="1" customHeight="1" x14ac:dyDescent="0.25">
      <c r="A594" s="28">
        <v>594</v>
      </c>
      <c r="B594" s="30" t="s">
        <v>18</v>
      </c>
      <c r="C594" s="30" t="s">
        <v>41</v>
      </c>
      <c r="D594" s="32" t="s">
        <v>1543</v>
      </c>
      <c r="E594" s="334" t="s">
        <v>21</v>
      </c>
      <c r="F594" s="321" t="s">
        <v>1544</v>
      </c>
      <c r="G594" s="321" t="s">
        <v>943</v>
      </c>
      <c r="H594" s="339" t="s">
        <v>24</v>
      </c>
      <c r="I594" s="41"/>
      <c r="J594" s="32"/>
      <c r="K594" s="39"/>
      <c r="L594" s="39"/>
      <c r="M594" s="39"/>
      <c r="N594" s="39"/>
      <c r="O594" s="39"/>
      <c r="P594" s="39"/>
      <c r="Q594" s="39"/>
      <c r="R594" s="39"/>
      <c r="S594" s="39"/>
      <c r="T594" s="39"/>
      <c r="U594" s="39"/>
      <c r="V594" s="39"/>
      <c r="W594" s="39"/>
      <c r="X594" s="39"/>
      <c r="Y594" s="39"/>
    </row>
    <row r="595" spans="1:25" ht="31.5" hidden="1" customHeight="1" x14ac:dyDescent="0.25">
      <c r="A595" s="28">
        <v>595</v>
      </c>
      <c r="B595" s="30" t="s">
        <v>18</v>
      </c>
      <c r="C595" s="30" t="s">
        <v>41</v>
      </c>
      <c r="D595" s="32" t="s">
        <v>1546</v>
      </c>
      <c r="E595" s="334" t="s">
        <v>167</v>
      </c>
      <c r="F595" s="321" t="s">
        <v>1547</v>
      </c>
      <c r="G595" s="321" t="s">
        <v>943</v>
      </c>
      <c r="H595" s="339" t="s">
        <v>176</v>
      </c>
      <c r="I595" s="41"/>
      <c r="J595" s="32"/>
      <c r="K595" s="39"/>
      <c r="L595" s="39"/>
      <c r="M595" s="39"/>
      <c r="N595" s="39"/>
      <c r="O595" s="39"/>
      <c r="P595" s="39"/>
      <c r="Q595" s="39"/>
      <c r="R595" s="39"/>
      <c r="S595" s="39"/>
      <c r="T595" s="39"/>
      <c r="U595" s="39"/>
      <c r="V595" s="39"/>
      <c r="W595" s="39"/>
      <c r="X595" s="39"/>
      <c r="Y595" s="39"/>
    </row>
    <row r="596" spans="1:25" ht="78.75" hidden="1" customHeight="1" x14ac:dyDescent="0.25">
      <c r="A596" s="28">
        <v>596</v>
      </c>
      <c r="B596" s="30" t="s">
        <v>18</v>
      </c>
      <c r="C596" s="30" t="s">
        <v>41</v>
      </c>
      <c r="D596" s="32" t="s">
        <v>1548</v>
      </c>
      <c r="E596" s="334" t="s">
        <v>167</v>
      </c>
      <c r="F596" s="321" t="s">
        <v>1515</v>
      </c>
      <c r="G596" s="321" t="s">
        <v>274</v>
      </c>
      <c r="H596" s="339" t="s">
        <v>176</v>
      </c>
      <c r="I596" s="41"/>
      <c r="J596" s="32"/>
      <c r="K596" s="39"/>
      <c r="L596" s="39"/>
      <c r="M596" s="39"/>
      <c r="N596" s="39"/>
      <c r="O596" s="39"/>
      <c r="P596" s="39"/>
      <c r="Q596" s="39"/>
      <c r="R596" s="39"/>
      <c r="S596" s="39"/>
      <c r="T596" s="39"/>
      <c r="U596" s="39"/>
      <c r="V596" s="39"/>
      <c r="W596" s="39"/>
      <c r="X596" s="39"/>
      <c r="Y596" s="39"/>
    </row>
    <row r="597" spans="1:25" ht="31.5" hidden="1" customHeight="1" x14ac:dyDescent="0.25">
      <c r="A597" s="28">
        <v>597</v>
      </c>
      <c r="B597" s="30" t="s">
        <v>18</v>
      </c>
      <c r="C597" s="30" t="s">
        <v>41</v>
      </c>
      <c r="D597" s="32" t="s">
        <v>1551</v>
      </c>
      <c r="E597" s="334" t="s">
        <v>167</v>
      </c>
      <c r="F597" s="321" t="s">
        <v>1515</v>
      </c>
      <c r="G597" s="321" t="s">
        <v>274</v>
      </c>
      <c r="H597" s="339" t="s">
        <v>192</v>
      </c>
      <c r="I597" s="41" t="s">
        <v>1552</v>
      </c>
      <c r="J597" s="32"/>
      <c r="K597" s="39"/>
      <c r="L597" s="39"/>
      <c r="M597" s="39"/>
      <c r="N597" s="39"/>
      <c r="O597" s="39"/>
      <c r="P597" s="39"/>
      <c r="Q597" s="39"/>
      <c r="R597" s="39"/>
      <c r="S597" s="39"/>
      <c r="T597" s="39"/>
      <c r="U597" s="39"/>
      <c r="V597" s="39"/>
      <c r="W597" s="39"/>
      <c r="X597" s="39"/>
      <c r="Y597" s="39"/>
    </row>
    <row r="598" spans="1:25" ht="47.25" hidden="1" customHeight="1" x14ac:dyDescent="0.25">
      <c r="A598" s="28">
        <v>598</v>
      </c>
      <c r="B598" s="30" t="s">
        <v>18</v>
      </c>
      <c r="C598" s="30" t="s">
        <v>41</v>
      </c>
      <c r="D598" s="32" t="s">
        <v>1553</v>
      </c>
      <c r="E598" s="334" t="s">
        <v>21</v>
      </c>
      <c r="F598" s="321" t="s">
        <v>1555</v>
      </c>
      <c r="G598" s="321" t="s">
        <v>274</v>
      </c>
      <c r="H598" s="339" t="s">
        <v>24</v>
      </c>
      <c r="I598" s="41"/>
      <c r="J598" s="32"/>
      <c r="K598" s="39"/>
      <c r="L598" s="39"/>
      <c r="M598" s="39"/>
      <c r="N598" s="39"/>
      <c r="O598" s="39"/>
      <c r="P598" s="39"/>
      <c r="Q598" s="39"/>
      <c r="R598" s="39"/>
      <c r="S598" s="39"/>
      <c r="T598" s="39"/>
      <c r="U598" s="39"/>
      <c r="V598" s="39"/>
      <c r="W598" s="39"/>
      <c r="X598" s="39"/>
      <c r="Y598" s="39"/>
    </row>
    <row r="599" spans="1:25" ht="47.25" hidden="1" customHeight="1" x14ac:dyDescent="0.25">
      <c r="A599" s="28">
        <v>599</v>
      </c>
      <c r="B599" s="30" t="s">
        <v>18</v>
      </c>
      <c r="C599" s="30" t="s">
        <v>41</v>
      </c>
      <c r="D599" s="32" t="s">
        <v>1556</v>
      </c>
      <c r="E599" s="334" t="s">
        <v>21</v>
      </c>
      <c r="F599" s="321" t="s">
        <v>1558</v>
      </c>
      <c r="G599" s="321" t="s">
        <v>274</v>
      </c>
      <c r="H599" s="339" t="s">
        <v>46</v>
      </c>
      <c r="I599" s="41"/>
      <c r="J599" s="32"/>
      <c r="K599" s="39"/>
      <c r="L599" s="39"/>
      <c r="M599" s="39"/>
      <c r="N599" s="39"/>
      <c r="O599" s="39"/>
      <c r="P599" s="39"/>
      <c r="Q599" s="39"/>
      <c r="R599" s="39"/>
      <c r="S599" s="39"/>
      <c r="T599" s="39"/>
      <c r="U599" s="39"/>
      <c r="V599" s="39"/>
      <c r="W599" s="39"/>
      <c r="X599" s="39"/>
      <c r="Y599" s="39"/>
    </row>
    <row r="600" spans="1:25" ht="47.25" hidden="1" customHeight="1" x14ac:dyDescent="0.25">
      <c r="A600" s="28">
        <v>600</v>
      </c>
      <c r="B600" s="30" t="s">
        <v>18</v>
      </c>
      <c r="C600" s="30" t="s">
        <v>41</v>
      </c>
      <c r="D600" s="32" t="s">
        <v>1559</v>
      </c>
      <c r="E600" s="334" t="s">
        <v>167</v>
      </c>
      <c r="F600" s="321" t="s">
        <v>1560</v>
      </c>
      <c r="G600" s="321" t="s">
        <v>274</v>
      </c>
      <c r="H600" s="339" t="s">
        <v>176</v>
      </c>
      <c r="I600" s="41"/>
      <c r="J600" s="32"/>
      <c r="K600" s="39"/>
      <c r="L600" s="39"/>
      <c r="M600" s="39"/>
      <c r="N600" s="39"/>
      <c r="O600" s="39"/>
      <c r="P600" s="39"/>
      <c r="Q600" s="39"/>
      <c r="R600" s="39"/>
      <c r="S600" s="39"/>
      <c r="T600" s="39"/>
      <c r="U600" s="39"/>
      <c r="V600" s="39"/>
      <c r="W600" s="39"/>
      <c r="X600" s="39"/>
      <c r="Y600" s="39"/>
    </row>
    <row r="601" spans="1:25" ht="63" hidden="1" customHeight="1" x14ac:dyDescent="0.25">
      <c r="A601" s="28">
        <v>601</v>
      </c>
      <c r="B601" s="30" t="s">
        <v>18</v>
      </c>
      <c r="C601" s="30" t="s">
        <v>41</v>
      </c>
      <c r="D601" s="32" t="s">
        <v>1561</v>
      </c>
      <c r="E601" s="334" t="s">
        <v>167</v>
      </c>
      <c r="F601" s="321" t="s">
        <v>1562</v>
      </c>
      <c r="G601" s="321" t="s">
        <v>1090</v>
      </c>
      <c r="H601" s="339" t="s">
        <v>1563</v>
      </c>
      <c r="I601" s="41" t="s">
        <v>1564</v>
      </c>
      <c r="J601" s="32"/>
      <c r="K601" s="39"/>
      <c r="L601" s="39"/>
      <c r="M601" s="39"/>
      <c r="N601" s="39"/>
      <c r="O601" s="39"/>
      <c r="P601" s="39"/>
      <c r="Q601" s="39"/>
      <c r="R601" s="39"/>
      <c r="S601" s="39"/>
      <c r="T601" s="39"/>
      <c r="U601" s="39"/>
      <c r="V601" s="39"/>
      <c r="W601" s="39"/>
      <c r="X601" s="39"/>
      <c r="Y601" s="39"/>
    </row>
    <row r="602" spans="1:25" ht="78.75" hidden="1" customHeight="1" x14ac:dyDescent="0.25">
      <c r="A602" s="28">
        <v>602</v>
      </c>
      <c r="B602" s="30" t="s">
        <v>18</v>
      </c>
      <c r="C602" s="30" t="s">
        <v>41</v>
      </c>
      <c r="D602" s="32" t="s">
        <v>1565</v>
      </c>
      <c r="E602" s="334" t="s">
        <v>21</v>
      </c>
      <c r="F602" s="321" t="s">
        <v>1884</v>
      </c>
      <c r="G602" s="321" t="s">
        <v>1090</v>
      </c>
      <c r="H602" s="339" t="s">
        <v>24</v>
      </c>
      <c r="I602" s="35"/>
      <c r="J602" s="32"/>
      <c r="K602" s="39"/>
      <c r="L602" s="39"/>
      <c r="M602" s="39"/>
      <c r="N602" s="39"/>
      <c r="O602" s="39"/>
      <c r="P602" s="39"/>
      <c r="Q602" s="39"/>
      <c r="R602" s="39"/>
      <c r="S602" s="39"/>
      <c r="T602" s="39"/>
      <c r="U602" s="39"/>
      <c r="V602" s="39"/>
      <c r="W602" s="39"/>
      <c r="X602" s="39"/>
      <c r="Y602" s="39"/>
    </row>
    <row r="603" spans="1:25" ht="31.5" hidden="1" customHeight="1" x14ac:dyDescent="0.25">
      <c r="A603" s="28">
        <v>603</v>
      </c>
      <c r="B603" s="30" t="s">
        <v>18</v>
      </c>
      <c r="C603" s="30" t="s">
        <v>41</v>
      </c>
      <c r="D603" s="32" t="s">
        <v>1568</v>
      </c>
      <c r="E603" s="334" t="s">
        <v>21</v>
      </c>
      <c r="F603" s="321" t="s">
        <v>1569</v>
      </c>
      <c r="G603" s="321" t="s">
        <v>1090</v>
      </c>
      <c r="H603" s="339" t="s">
        <v>24</v>
      </c>
      <c r="I603" s="41"/>
      <c r="J603" s="32"/>
      <c r="K603" s="39"/>
      <c r="L603" s="39"/>
      <c r="M603" s="39"/>
      <c r="N603" s="39"/>
      <c r="O603" s="39"/>
      <c r="P603" s="39"/>
      <c r="Q603" s="39"/>
      <c r="R603" s="39"/>
      <c r="S603" s="39"/>
      <c r="T603" s="39"/>
      <c r="U603" s="39"/>
      <c r="V603" s="39"/>
      <c r="W603" s="39"/>
      <c r="X603" s="39"/>
      <c r="Y603" s="39"/>
    </row>
    <row r="604" spans="1:25" ht="47.25" hidden="1" customHeight="1" x14ac:dyDescent="0.25">
      <c r="A604" s="28">
        <v>604</v>
      </c>
      <c r="B604" s="30" t="s">
        <v>18</v>
      </c>
      <c r="C604" s="30" t="s">
        <v>41</v>
      </c>
      <c r="D604" s="32" t="s">
        <v>1570</v>
      </c>
      <c r="E604" s="334" t="s">
        <v>21</v>
      </c>
      <c r="F604" s="321" t="s">
        <v>1571</v>
      </c>
      <c r="G604" s="321" t="s">
        <v>1090</v>
      </c>
      <c r="H604" s="339" t="s">
        <v>24</v>
      </c>
      <c r="I604" s="41"/>
      <c r="J604" s="32"/>
      <c r="K604" s="39"/>
      <c r="L604" s="39"/>
      <c r="M604" s="39"/>
      <c r="N604" s="39"/>
      <c r="O604" s="39"/>
      <c r="P604" s="39"/>
      <c r="Q604" s="39"/>
      <c r="R604" s="39"/>
      <c r="S604" s="39"/>
      <c r="T604" s="39"/>
      <c r="U604" s="39"/>
      <c r="V604" s="39"/>
      <c r="W604" s="39"/>
      <c r="X604" s="39"/>
      <c r="Y604" s="39"/>
    </row>
    <row r="605" spans="1:25" ht="47.25" hidden="1" customHeight="1" x14ac:dyDescent="0.25">
      <c r="A605" s="28">
        <v>605</v>
      </c>
      <c r="B605" s="30" t="s">
        <v>18</v>
      </c>
      <c r="C605" s="30" t="s">
        <v>41</v>
      </c>
      <c r="D605" s="32" t="s">
        <v>1572</v>
      </c>
      <c r="E605" s="334" t="s">
        <v>21</v>
      </c>
      <c r="F605" s="321" t="s">
        <v>1573</v>
      </c>
      <c r="G605" s="321" t="s">
        <v>1090</v>
      </c>
      <c r="H605" s="339" t="s">
        <v>24</v>
      </c>
      <c r="I605" s="41"/>
      <c r="J605" s="32"/>
      <c r="K605" s="39"/>
      <c r="L605" s="39"/>
      <c r="M605" s="39"/>
      <c r="N605" s="39"/>
      <c r="O605" s="39"/>
      <c r="P605" s="39"/>
      <c r="Q605" s="39"/>
      <c r="R605" s="39"/>
      <c r="S605" s="39"/>
      <c r="T605" s="39"/>
      <c r="U605" s="39"/>
      <c r="V605" s="39"/>
      <c r="W605" s="39"/>
      <c r="X605" s="39"/>
      <c r="Y605" s="39"/>
    </row>
    <row r="606" spans="1:25" ht="47.25" hidden="1" customHeight="1" x14ac:dyDescent="0.25">
      <c r="A606" s="28">
        <v>606</v>
      </c>
      <c r="B606" s="30" t="s">
        <v>18</v>
      </c>
      <c r="C606" s="30" t="s">
        <v>41</v>
      </c>
      <c r="D606" s="32" t="s">
        <v>1574</v>
      </c>
      <c r="E606" s="334" t="s">
        <v>58</v>
      </c>
      <c r="F606" s="321" t="s">
        <v>1575</v>
      </c>
      <c r="G606" s="321" t="s">
        <v>1090</v>
      </c>
      <c r="H606" s="339" t="s">
        <v>24</v>
      </c>
      <c r="I606" s="41"/>
      <c r="J606" s="32"/>
      <c r="K606" s="39"/>
      <c r="L606" s="39"/>
      <c r="M606" s="39"/>
      <c r="N606" s="39"/>
      <c r="O606" s="39"/>
      <c r="P606" s="39"/>
      <c r="Q606" s="39"/>
      <c r="R606" s="39"/>
      <c r="S606" s="39"/>
      <c r="T606" s="39"/>
      <c r="U606" s="39"/>
      <c r="V606" s="39"/>
      <c r="W606" s="39"/>
      <c r="X606" s="39"/>
      <c r="Y606" s="39"/>
    </row>
    <row r="607" spans="1:25" ht="31.5" hidden="1" customHeight="1" x14ac:dyDescent="0.25">
      <c r="A607" s="28">
        <v>607</v>
      </c>
      <c r="B607" s="30" t="s">
        <v>18</v>
      </c>
      <c r="C607" s="30" t="s">
        <v>41</v>
      </c>
      <c r="D607" s="32" t="s">
        <v>1576</v>
      </c>
      <c r="E607" s="334" t="s">
        <v>21</v>
      </c>
      <c r="F607" s="321" t="s">
        <v>1578</v>
      </c>
      <c r="G607" s="321" t="s">
        <v>1090</v>
      </c>
      <c r="H607" s="339" t="s">
        <v>24</v>
      </c>
      <c r="I607" s="41"/>
      <c r="J607" s="32"/>
      <c r="K607" s="39"/>
      <c r="L607" s="39"/>
      <c r="M607" s="39"/>
      <c r="N607" s="39"/>
      <c r="O607" s="39"/>
      <c r="P607" s="39"/>
      <c r="Q607" s="39"/>
      <c r="R607" s="39"/>
      <c r="S607" s="39"/>
      <c r="T607" s="39"/>
      <c r="U607" s="39"/>
      <c r="V607" s="39"/>
      <c r="W607" s="39"/>
      <c r="X607" s="39"/>
      <c r="Y607" s="39"/>
    </row>
    <row r="608" spans="1:25" ht="47.25" hidden="1" customHeight="1" x14ac:dyDescent="0.25">
      <c r="A608" s="28">
        <v>608</v>
      </c>
      <c r="B608" s="30" t="s">
        <v>18</v>
      </c>
      <c r="C608" s="30" t="s">
        <v>41</v>
      </c>
      <c r="D608" s="32" t="s">
        <v>1581</v>
      </c>
      <c r="E608" s="334" t="s">
        <v>21</v>
      </c>
      <c r="F608" s="321" t="s">
        <v>1582</v>
      </c>
      <c r="G608" s="321" t="s">
        <v>1090</v>
      </c>
      <c r="H608" s="339" t="s">
        <v>46</v>
      </c>
      <c r="I608" s="41"/>
      <c r="J608" s="32"/>
      <c r="K608" s="39"/>
      <c r="L608" s="39"/>
      <c r="M608" s="39"/>
      <c r="N608" s="39"/>
      <c r="O608" s="39"/>
      <c r="P608" s="39"/>
      <c r="Q608" s="39"/>
      <c r="R608" s="39"/>
      <c r="S608" s="39"/>
      <c r="T608" s="39"/>
      <c r="U608" s="39"/>
      <c r="V608" s="39"/>
      <c r="W608" s="39"/>
      <c r="X608" s="39"/>
      <c r="Y608" s="39"/>
    </row>
    <row r="609" spans="1:25" ht="47.25" hidden="1" customHeight="1" x14ac:dyDescent="0.25">
      <c r="A609" s="28">
        <v>609</v>
      </c>
      <c r="B609" s="30" t="s">
        <v>18</v>
      </c>
      <c r="C609" s="30" t="s">
        <v>41</v>
      </c>
      <c r="D609" s="32" t="s">
        <v>1583</v>
      </c>
      <c r="E609" s="334" t="s">
        <v>21</v>
      </c>
      <c r="F609" s="321" t="s">
        <v>1584</v>
      </c>
      <c r="G609" s="321" t="s">
        <v>1090</v>
      </c>
      <c r="H609" s="339" t="s">
        <v>1585</v>
      </c>
      <c r="I609" s="41"/>
      <c r="J609" s="32"/>
      <c r="K609" s="39"/>
      <c r="L609" s="39"/>
      <c r="M609" s="39"/>
      <c r="N609" s="39"/>
      <c r="O609" s="39"/>
      <c r="P609" s="39"/>
      <c r="Q609" s="39"/>
      <c r="R609" s="39"/>
      <c r="S609" s="39"/>
      <c r="T609" s="39"/>
      <c r="U609" s="39"/>
      <c r="V609" s="39"/>
      <c r="W609" s="39"/>
      <c r="X609" s="39"/>
      <c r="Y609" s="39"/>
    </row>
    <row r="610" spans="1:25" ht="47.25" hidden="1" customHeight="1" x14ac:dyDescent="0.25">
      <c r="A610" s="28">
        <v>610</v>
      </c>
      <c r="B610" s="30" t="s">
        <v>18</v>
      </c>
      <c r="C610" s="30" t="s">
        <v>41</v>
      </c>
      <c r="D610" s="32" t="s">
        <v>1587</v>
      </c>
      <c r="E610" s="334" t="s">
        <v>167</v>
      </c>
      <c r="F610" s="321" t="s">
        <v>1515</v>
      </c>
      <c r="G610" s="321" t="s">
        <v>1090</v>
      </c>
      <c r="H610" s="339" t="s">
        <v>176</v>
      </c>
      <c r="I610" s="41"/>
      <c r="J610" s="32"/>
      <c r="K610" s="39"/>
      <c r="L610" s="39"/>
      <c r="M610" s="39"/>
      <c r="N610" s="39"/>
      <c r="O610" s="39"/>
      <c r="P610" s="39"/>
      <c r="Q610" s="39"/>
      <c r="R610" s="39"/>
      <c r="S610" s="39"/>
      <c r="T610" s="39"/>
      <c r="U610" s="39"/>
      <c r="V610" s="39"/>
      <c r="W610" s="39"/>
      <c r="X610" s="39"/>
      <c r="Y610" s="39"/>
    </row>
    <row r="611" spans="1:25" ht="47.25" hidden="1" customHeight="1" x14ac:dyDescent="0.25">
      <c r="A611" s="28">
        <v>611</v>
      </c>
      <c r="B611" s="30" t="s">
        <v>18</v>
      </c>
      <c r="C611" s="30" t="s">
        <v>41</v>
      </c>
      <c r="D611" s="32" t="s">
        <v>1588</v>
      </c>
      <c r="E611" s="334" t="s">
        <v>167</v>
      </c>
      <c r="F611" s="321" t="s">
        <v>1589</v>
      </c>
      <c r="G611" s="321" t="s">
        <v>1090</v>
      </c>
      <c r="H611" s="339" t="s">
        <v>176</v>
      </c>
      <c r="I611" s="41"/>
      <c r="J611" s="32"/>
      <c r="K611" s="39"/>
      <c r="L611" s="39"/>
      <c r="M611" s="39"/>
      <c r="N611" s="39"/>
      <c r="O611" s="39"/>
      <c r="P611" s="39"/>
      <c r="Q611" s="39"/>
      <c r="R611" s="39"/>
      <c r="S611" s="39"/>
      <c r="T611" s="39"/>
      <c r="U611" s="39"/>
      <c r="V611" s="39"/>
      <c r="W611" s="39"/>
      <c r="X611" s="39"/>
      <c r="Y611" s="39"/>
    </row>
    <row r="612" spans="1:25" ht="47.25" hidden="1" customHeight="1" x14ac:dyDescent="0.25">
      <c r="A612" s="28">
        <v>612</v>
      </c>
      <c r="B612" s="30" t="s">
        <v>18</v>
      </c>
      <c r="C612" s="30" t="s">
        <v>41</v>
      </c>
      <c r="D612" s="32" t="s">
        <v>1590</v>
      </c>
      <c r="E612" s="334" t="s">
        <v>167</v>
      </c>
      <c r="F612" s="321" t="s">
        <v>1591</v>
      </c>
      <c r="G612" s="321" t="s">
        <v>261</v>
      </c>
      <c r="H612" s="339" t="s">
        <v>176</v>
      </c>
      <c r="I612" s="41"/>
      <c r="J612" s="32"/>
      <c r="K612" s="39"/>
      <c r="L612" s="39"/>
      <c r="M612" s="39"/>
      <c r="N612" s="39"/>
      <c r="O612" s="39"/>
      <c r="P612" s="39"/>
      <c r="Q612" s="39"/>
      <c r="R612" s="39"/>
      <c r="S612" s="39"/>
      <c r="T612" s="39"/>
      <c r="U612" s="39"/>
      <c r="V612" s="39"/>
      <c r="W612" s="39"/>
      <c r="X612" s="39"/>
      <c r="Y612" s="39"/>
    </row>
    <row r="613" spans="1:25" ht="31.5" hidden="1" customHeight="1" x14ac:dyDescent="0.25">
      <c r="A613" s="28">
        <v>613</v>
      </c>
      <c r="B613" s="30" t="s">
        <v>18</v>
      </c>
      <c r="C613" s="30" t="s">
        <v>41</v>
      </c>
      <c r="D613" s="32" t="s">
        <v>1592</v>
      </c>
      <c r="E613" s="334" t="s">
        <v>167</v>
      </c>
      <c r="F613" s="321" t="s">
        <v>1515</v>
      </c>
      <c r="G613" s="321" t="s">
        <v>261</v>
      </c>
      <c r="H613" s="339" t="s">
        <v>176</v>
      </c>
      <c r="I613" s="41"/>
      <c r="J613" s="32"/>
      <c r="K613" s="39"/>
      <c r="L613" s="39"/>
      <c r="M613" s="39"/>
      <c r="N613" s="39"/>
      <c r="O613" s="39"/>
      <c r="P613" s="39"/>
      <c r="Q613" s="39"/>
      <c r="R613" s="39"/>
      <c r="S613" s="39"/>
      <c r="T613" s="39"/>
      <c r="U613" s="39"/>
      <c r="V613" s="39"/>
      <c r="W613" s="39"/>
      <c r="X613" s="39"/>
      <c r="Y613" s="39"/>
    </row>
    <row r="614" spans="1:25" ht="47.25" hidden="1" customHeight="1" x14ac:dyDescent="0.25">
      <c r="A614" s="28">
        <v>614</v>
      </c>
      <c r="B614" s="30" t="s">
        <v>18</v>
      </c>
      <c r="C614" s="30" t="s">
        <v>41</v>
      </c>
      <c r="D614" s="32" t="s">
        <v>1593</v>
      </c>
      <c r="E614" s="334" t="s">
        <v>167</v>
      </c>
      <c r="F614" s="321" t="s">
        <v>1594</v>
      </c>
      <c r="G614" s="321" t="s">
        <v>261</v>
      </c>
      <c r="H614" s="339" t="s">
        <v>176</v>
      </c>
      <c r="I614" s="41"/>
      <c r="J614" s="32"/>
      <c r="K614" s="39"/>
      <c r="L614" s="39"/>
      <c r="M614" s="39"/>
      <c r="N614" s="39"/>
      <c r="O614" s="39"/>
      <c r="P614" s="39"/>
      <c r="Q614" s="39"/>
      <c r="R614" s="39"/>
      <c r="S614" s="39"/>
      <c r="T614" s="39"/>
      <c r="U614" s="39"/>
      <c r="V614" s="39"/>
      <c r="W614" s="39"/>
      <c r="X614" s="39"/>
      <c r="Y614" s="39"/>
    </row>
    <row r="615" spans="1:25" ht="31.5" hidden="1" customHeight="1" x14ac:dyDescent="0.25">
      <c r="A615" s="28">
        <v>615</v>
      </c>
      <c r="B615" s="30" t="s">
        <v>18</v>
      </c>
      <c r="C615" s="30" t="s">
        <v>41</v>
      </c>
      <c r="D615" s="32" t="s">
        <v>1595</v>
      </c>
      <c r="E615" s="334" t="s">
        <v>167</v>
      </c>
      <c r="F615" s="321" t="s">
        <v>1596</v>
      </c>
      <c r="G615" s="321" t="s">
        <v>261</v>
      </c>
      <c r="H615" s="339" t="s">
        <v>176</v>
      </c>
      <c r="I615" s="41"/>
      <c r="J615" s="32"/>
      <c r="K615" s="39"/>
      <c r="L615" s="39"/>
      <c r="M615" s="39"/>
      <c r="N615" s="39"/>
      <c r="O615" s="39"/>
      <c r="P615" s="39"/>
      <c r="Q615" s="39"/>
      <c r="R615" s="39"/>
      <c r="S615" s="39"/>
      <c r="T615" s="39"/>
      <c r="U615" s="39"/>
      <c r="V615" s="39"/>
      <c r="W615" s="39"/>
      <c r="X615" s="39"/>
      <c r="Y615" s="39"/>
    </row>
    <row r="616" spans="1:25" ht="78.75" hidden="1" customHeight="1" x14ac:dyDescent="0.25">
      <c r="A616" s="28">
        <v>616</v>
      </c>
      <c r="B616" s="30" t="s">
        <v>18</v>
      </c>
      <c r="C616" s="30" t="s">
        <v>41</v>
      </c>
      <c r="D616" s="32" t="s">
        <v>1597</v>
      </c>
      <c r="E616" s="334" t="s">
        <v>167</v>
      </c>
      <c r="F616" s="321" t="s">
        <v>1515</v>
      </c>
      <c r="G616" s="321" t="s">
        <v>946</v>
      </c>
      <c r="H616" s="339" t="s">
        <v>176</v>
      </c>
      <c r="I616" s="41"/>
      <c r="J616" s="32"/>
      <c r="K616" s="39"/>
      <c r="L616" s="39"/>
      <c r="M616" s="39"/>
      <c r="N616" s="39"/>
      <c r="O616" s="39"/>
      <c r="P616" s="39"/>
      <c r="Q616" s="39"/>
      <c r="R616" s="39"/>
      <c r="S616" s="39"/>
      <c r="T616" s="39"/>
      <c r="U616" s="39"/>
      <c r="V616" s="39"/>
      <c r="W616" s="39"/>
      <c r="X616" s="39"/>
      <c r="Y616" s="39"/>
    </row>
    <row r="617" spans="1:25" ht="47.25" hidden="1" customHeight="1" x14ac:dyDescent="0.25">
      <c r="A617" s="28">
        <v>617</v>
      </c>
      <c r="B617" s="30" t="s">
        <v>18</v>
      </c>
      <c r="C617" s="30" t="s">
        <v>41</v>
      </c>
      <c r="D617" s="32" t="s">
        <v>1598</v>
      </c>
      <c r="E617" s="334" t="s">
        <v>167</v>
      </c>
      <c r="F617" s="321" t="s">
        <v>1515</v>
      </c>
      <c r="G617" s="321" t="s">
        <v>946</v>
      </c>
      <c r="H617" s="339" t="s">
        <v>192</v>
      </c>
      <c r="I617" s="41" t="s">
        <v>1599</v>
      </c>
      <c r="J617" s="32"/>
      <c r="K617" s="39"/>
      <c r="L617" s="39"/>
      <c r="M617" s="39"/>
      <c r="N617" s="39"/>
      <c r="O617" s="39"/>
      <c r="P617" s="39"/>
      <c r="Q617" s="39"/>
      <c r="R617" s="39"/>
      <c r="S617" s="39"/>
      <c r="T617" s="39"/>
      <c r="U617" s="39"/>
      <c r="V617" s="39"/>
      <c r="W617" s="39"/>
      <c r="X617" s="39"/>
      <c r="Y617" s="39"/>
    </row>
    <row r="618" spans="1:25" ht="94.5" hidden="1" customHeight="1" x14ac:dyDescent="0.25">
      <c r="A618" s="28">
        <v>618</v>
      </c>
      <c r="B618" s="30" t="s">
        <v>18</v>
      </c>
      <c r="C618" s="30" t="s">
        <v>41</v>
      </c>
      <c r="D618" s="32" t="s">
        <v>1601</v>
      </c>
      <c r="E618" s="334" t="s">
        <v>21</v>
      </c>
      <c r="F618" s="335" t="s">
        <v>1602</v>
      </c>
      <c r="G618" s="321" t="s">
        <v>946</v>
      </c>
      <c r="H618" s="339" t="s">
        <v>192</v>
      </c>
      <c r="I618" s="41" t="s">
        <v>1603</v>
      </c>
      <c r="J618" s="32"/>
      <c r="K618" s="39"/>
      <c r="L618" s="39"/>
      <c r="M618" s="39"/>
      <c r="N618" s="39"/>
      <c r="O618" s="39"/>
      <c r="P618" s="39"/>
      <c r="Q618" s="39"/>
      <c r="R618" s="39"/>
      <c r="S618" s="39"/>
      <c r="T618" s="39"/>
      <c r="U618" s="39"/>
      <c r="V618" s="39"/>
      <c r="W618" s="39"/>
      <c r="X618" s="39"/>
      <c r="Y618" s="39"/>
    </row>
    <row r="619" spans="1:25" ht="47.25" hidden="1" customHeight="1" x14ac:dyDescent="0.25">
      <c r="A619" s="28">
        <v>619</v>
      </c>
      <c r="B619" s="30" t="s">
        <v>18</v>
      </c>
      <c r="C619" s="30" t="s">
        <v>41</v>
      </c>
      <c r="D619" s="32" t="s">
        <v>1604</v>
      </c>
      <c r="E619" s="334" t="s">
        <v>167</v>
      </c>
      <c r="F619" s="321" t="s">
        <v>1605</v>
      </c>
      <c r="G619" s="321" t="s">
        <v>1492</v>
      </c>
      <c r="H619" s="339" t="s">
        <v>176</v>
      </c>
      <c r="I619" s="41"/>
      <c r="J619" s="32"/>
      <c r="K619" s="39"/>
      <c r="L619" s="39"/>
      <c r="M619" s="39"/>
      <c r="N619" s="39"/>
      <c r="O619" s="39"/>
      <c r="P619" s="39"/>
      <c r="Q619" s="39"/>
      <c r="R619" s="39"/>
      <c r="S619" s="39"/>
      <c r="T619" s="39"/>
      <c r="U619" s="39"/>
      <c r="V619" s="39"/>
      <c r="W619" s="39"/>
      <c r="X619" s="39"/>
      <c r="Y619" s="39"/>
    </row>
    <row r="620" spans="1:25" ht="63" hidden="1" customHeight="1" x14ac:dyDescent="0.25">
      <c r="A620" s="28">
        <v>620</v>
      </c>
      <c r="B620" s="30" t="s">
        <v>18</v>
      </c>
      <c r="C620" s="30" t="s">
        <v>41</v>
      </c>
      <c r="D620" s="32" t="s">
        <v>1606</v>
      </c>
      <c r="E620" s="334" t="s">
        <v>167</v>
      </c>
      <c r="F620" s="321" t="s">
        <v>1607</v>
      </c>
      <c r="G620" s="321" t="s">
        <v>1492</v>
      </c>
      <c r="H620" s="339" t="s">
        <v>146</v>
      </c>
      <c r="I620" s="41" t="s">
        <v>1608</v>
      </c>
      <c r="J620" s="32"/>
      <c r="K620" s="39"/>
      <c r="L620" s="39"/>
      <c r="M620" s="39"/>
      <c r="N620" s="39"/>
      <c r="O620" s="39"/>
      <c r="P620" s="39"/>
      <c r="Q620" s="39"/>
      <c r="R620" s="39"/>
      <c r="S620" s="39"/>
      <c r="T620" s="39"/>
      <c r="U620" s="39"/>
      <c r="V620" s="39"/>
      <c r="W620" s="39"/>
      <c r="X620" s="39"/>
      <c r="Y620" s="39"/>
    </row>
    <row r="621" spans="1:25" ht="47.25" hidden="1" customHeight="1" x14ac:dyDescent="0.25">
      <c r="A621" s="28">
        <v>621</v>
      </c>
      <c r="B621" s="30" t="s">
        <v>18</v>
      </c>
      <c r="C621" s="30" t="s">
        <v>41</v>
      </c>
      <c r="D621" s="32" t="s">
        <v>1610</v>
      </c>
      <c r="E621" s="334" t="s">
        <v>167</v>
      </c>
      <c r="F621" s="321" t="s">
        <v>1611</v>
      </c>
      <c r="G621" s="321" t="s">
        <v>1492</v>
      </c>
      <c r="H621" s="339" t="s">
        <v>146</v>
      </c>
      <c r="I621" s="41" t="s">
        <v>1612</v>
      </c>
      <c r="J621" s="32"/>
      <c r="K621" s="39"/>
      <c r="L621" s="39"/>
      <c r="M621" s="39"/>
      <c r="N621" s="39"/>
      <c r="O621" s="39"/>
      <c r="P621" s="39"/>
      <c r="Q621" s="39"/>
      <c r="R621" s="39"/>
      <c r="S621" s="39"/>
      <c r="T621" s="39"/>
      <c r="U621" s="39"/>
      <c r="V621" s="39"/>
      <c r="W621" s="39"/>
      <c r="X621" s="39"/>
      <c r="Y621" s="39"/>
    </row>
    <row r="622" spans="1:25" ht="94.5" hidden="1" customHeight="1" x14ac:dyDescent="0.25">
      <c r="A622" s="28">
        <v>622</v>
      </c>
      <c r="B622" s="30" t="s">
        <v>18</v>
      </c>
      <c r="C622" s="30" t="s">
        <v>41</v>
      </c>
      <c r="D622" s="32" t="s">
        <v>1613</v>
      </c>
      <c r="E622" s="334" t="s">
        <v>58</v>
      </c>
      <c r="F622" s="321" t="s">
        <v>1614</v>
      </c>
      <c r="G622" s="321" t="s">
        <v>1492</v>
      </c>
      <c r="H622" s="339" t="s">
        <v>24</v>
      </c>
      <c r="I622" s="41"/>
      <c r="J622" s="32"/>
      <c r="K622" s="39"/>
      <c r="L622" s="39"/>
      <c r="M622" s="39"/>
      <c r="N622" s="39"/>
      <c r="O622" s="39"/>
      <c r="P622" s="39"/>
      <c r="Q622" s="39"/>
      <c r="R622" s="39"/>
      <c r="S622" s="39"/>
      <c r="T622" s="39"/>
      <c r="U622" s="39"/>
      <c r="V622" s="39"/>
      <c r="W622" s="39"/>
      <c r="X622" s="39"/>
      <c r="Y622" s="39"/>
    </row>
    <row r="623" spans="1:25" ht="63" hidden="1" customHeight="1" x14ac:dyDescent="0.25">
      <c r="A623" s="28">
        <v>623</v>
      </c>
      <c r="B623" s="30" t="s">
        <v>18</v>
      </c>
      <c r="C623" s="30" t="s">
        <v>41</v>
      </c>
      <c r="D623" s="32" t="s">
        <v>1615</v>
      </c>
      <c r="E623" s="334" t="s">
        <v>167</v>
      </c>
      <c r="F623" s="321" t="s">
        <v>1616</v>
      </c>
      <c r="G623" s="321" t="s">
        <v>1492</v>
      </c>
      <c r="H623" s="339" t="s">
        <v>176</v>
      </c>
      <c r="I623" s="41"/>
      <c r="J623" s="32"/>
      <c r="K623" s="39"/>
      <c r="L623" s="39"/>
      <c r="M623" s="39"/>
      <c r="N623" s="39"/>
      <c r="O623" s="39"/>
      <c r="P623" s="39"/>
      <c r="Q623" s="39"/>
      <c r="R623" s="39"/>
      <c r="S623" s="39"/>
      <c r="T623" s="39"/>
      <c r="U623" s="39"/>
      <c r="V623" s="39"/>
      <c r="W623" s="39"/>
      <c r="X623" s="39"/>
      <c r="Y623" s="39"/>
    </row>
    <row r="624" spans="1:25" ht="78.75" hidden="1" customHeight="1" x14ac:dyDescent="0.25">
      <c r="A624" s="28">
        <v>624</v>
      </c>
      <c r="B624" s="30" t="s">
        <v>18</v>
      </c>
      <c r="C624" s="30" t="s">
        <v>41</v>
      </c>
      <c r="D624" s="32" t="s">
        <v>1617</v>
      </c>
      <c r="E624" s="334" t="s">
        <v>21</v>
      </c>
      <c r="F624" s="321" t="s">
        <v>1618</v>
      </c>
      <c r="G624" s="321" t="s">
        <v>1492</v>
      </c>
      <c r="H624" s="339" t="s">
        <v>24</v>
      </c>
      <c r="I624" s="41"/>
      <c r="J624" s="32"/>
      <c r="K624" s="39"/>
      <c r="L624" s="39"/>
      <c r="M624" s="39"/>
      <c r="N624" s="39"/>
      <c r="O624" s="39"/>
      <c r="P624" s="39"/>
      <c r="Q624" s="39"/>
      <c r="R624" s="39"/>
      <c r="S624" s="39"/>
      <c r="T624" s="39"/>
      <c r="U624" s="39"/>
      <c r="V624" s="39"/>
      <c r="W624" s="39"/>
      <c r="X624" s="39"/>
      <c r="Y624" s="39"/>
    </row>
    <row r="625" spans="1:25" ht="94.5" hidden="1" customHeight="1" x14ac:dyDescent="0.25">
      <c r="A625" s="28">
        <v>625</v>
      </c>
      <c r="B625" s="30" t="s">
        <v>18</v>
      </c>
      <c r="C625" s="30" t="s">
        <v>41</v>
      </c>
      <c r="D625" s="32" t="s">
        <v>1619</v>
      </c>
      <c r="E625" s="334" t="s">
        <v>21</v>
      </c>
      <c r="F625" s="335" t="s">
        <v>57</v>
      </c>
      <c r="G625" s="321" t="s">
        <v>1492</v>
      </c>
      <c r="H625" s="339" t="s">
        <v>300</v>
      </c>
      <c r="I625" s="35" t="s">
        <v>1621</v>
      </c>
      <c r="J625" s="32"/>
      <c r="K625" s="39"/>
      <c r="L625" s="39"/>
      <c r="M625" s="39"/>
      <c r="N625" s="39"/>
      <c r="O625" s="39"/>
      <c r="P625" s="39"/>
      <c r="Q625" s="39"/>
      <c r="R625" s="39"/>
      <c r="S625" s="39"/>
      <c r="T625" s="39"/>
      <c r="U625" s="39"/>
      <c r="V625" s="39"/>
      <c r="W625" s="39"/>
      <c r="X625" s="39"/>
      <c r="Y625" s="39"/>
    </row>
    <row r="626" spans="1:25" ht="63" hidden="1" customHeight="1" x14ac:dyDescent="0.25">
      <c r="A626" s="28">
        <v>626</v>
      </c>
      <c r="B626" s="30" t="s">
        <v>18</v>
      </c>
      <c r="C626" s="30" t="s">
        <v>41</v>
      </c>
      <c r="D626" s="32" t="s">
        <v>1622</v>
      </c>
      <c r="E626" s="334" t="s">
        <v>58</v>
      </c>
      <c r="F626" s="321" t="s">
        <v>1614</v>
      </c>
      <c r="G626" s="321" t="s">
        <v>1492</v>
      </c>
      <c r="H626" s="339" t="s">
        <v>24</v>
      </c>
      <c r="I626" s="41"/>
      <c r="J626" s="32"/>
      <c r="K626" s="39"/>
      <c r="L626" s="39"/>
      <c r="M626" s="39"/>
      <c r="N626" s="39"/>
      <c r="O626" s="39"/>
      <c r="P626" s="39"/>
      <c r="Q626" s="39"/>
      <c r="R626" s="39"/>
      <c r="S626" s="39"/>
      <c r="T626" s="39"/>
      <c r="U626" s="39"/>
      <c r="V626" s="39"/>
      <c r="W626" s="39"/>
      <c r="X626" s="39"/>
      <c r="Y626" s="39"/>
    </row>
    <row r="627" spans="1:25" ht="63" hidden="1" customHeight="1" x14ac:dyDescent="0.25">
      <c r="A627" s="28">
        <v>627</v>
      </c>
      <c r="B627" s="30" t="s">
        <v>18</v>
      </c>
      <c r="C627" s="30" t="s">
        <v>41</v>
      </c>
      <c r="D627" s="32" t="s">
        <v>1623</v>
      </c>
      <c r="E627" s="334" t="s">
        <v>21</v>
      </c>
      <c r="F627" s="321" t="s">
        <v>1624</v>
      </c>
      <c r="G627" s="321" t="s">
        <v>1492</v>
      </c>
      <c r="H627" s="339" t="s">
        <v>192</v>
      </c>
      <c r="I627" s="41" t="s">
        <v>1625</v>
      </c>
      <c r="J627" s="32"/>
      <c r="K627" s="39"/>
      <c r="L627" s="39"/>
      <c r="M627" s="39"/>
      <c r="N627" s="39"/>
      <c r="O627" s="39"/>
      <c r="P627" s="39"/>
      <c r="Q627" s="39"/>
      <c r="R627" s="39"/>
      <c r="S627" s="39"/>
      <c r="T627" s="39"/>
      <c r="U627" s="39"/>
      <c r="V627" s="39"/>
      <c r="W627" s="39"/>
      <c r="X627" s="39"/>
      <c r="Y627" s="39"/>
    </row>
    <row r="628" spans="1:25" ht="63" hidden="1" customHeight="1" x14ac:dyDescent="0.25">
      <c r="A628" s="28">
        <v>628</v>
      </c>
      <c r="B628" s="30" t="s">
        <v>18</v>
      </c>
      <c r="C628" s="30" t="s">
        <v>41</v>
      </c>
      <c r="D628" s="32" t="s">
        <v>1626</v>
      </c>
      <c r="E628" s="334" t="s">
        <v>21</v>
      </c>
      <c r="F628" s="321" t="s">
        <v>1624</v>
      </c>
      <c r="G628" s="321" t="s">
        <v>1492</v>
      </c>
      <c r="H628" s="339" t="s">
        <v>192</v>
      </c>
      <c r="I628" s="41" t="s">
        <v>1627</v>
      </c>
      <c r="J628" s="32"/>
      <c r="K628" s="39"/>
      <c r="L628" s="39"/>
      <c r="M628" s="39"/>
      <c r="N628" s="39"/>
      <c r="O628" s="39"/>
      <c r="P628" s="39"/>
      <c r="Q628" s="39"/>
      <c r="R628" s="39"/>
      <c r="S628" s="39"/>
      <c r="T628" s="39"/>
      <c r="U628" s="39"/>
      <c r="V628" s="39"/>
      <c r="W628" s="39"/>
      <c r="X628" s="39"/>
      <c r="Y628" s="39"/>
    </row>
    <row r="629" spans="1:25" ht="63" hidden="1" customHeight="1" x14ac:dyDescent="0.25">
      <c r="A629" s="28">
        <v>629</v>
      </c>
      <c r="B629" s="30" t="s">
        <v>18</v>
      </c>
      <c r="C629" s="30" t="s">
        <v>41</v>
      </c>
      <c r="D629" s="32" t="s">
        <v>1628</v>
      </c>
      <c r="E629" s="334" t="s">
        <v>21</v>
      </c>
      <c r="F629" s="321" t="s">
        <v>1624</v>
      </c>
      <c r="G629" s="321" t="s">
        <v>1492</v>
      </c>
      <c r="H629" s="339" t="s">
        <v>192</v>
      </c>
      <c r="I629" s="41" t="s">
        <v>1629</v>
      </c>
      <c r="J629" s="32"/>
      <c r="K629" s="39"/>
      <c r="L629" s="39"/>
      <c r="M629" s="39"/>
      <c r="N629" s="39"/>
      <c r="O629" s="39"/>
      <c r="P629" s="39"/>
      <c r="Q629" s="39"/>
      <c r="R629" s="39"/>
      <c r="S629" s="39"/>
      <c r="T629" s="39"/>
      <c r="U629" s="39"/>
      <c r="V629" s="39"/>
      <c r="W629" s="39"/>
      <c r="X629" s="39"/>
      <c r="Y629" s="39"/>
    </row>
    <row r="630" spans="1:25" ht="252" hidden="1" customHeight="1" x14ac:dyDescent="0.25">
      <c r="A630" s="28">
        <v>630</v>
      </c>
      <c r="B630" s="30" t="s">
        <v>18</v>
      </c>
      <c r="C630" s="30" t="s">
        <v>41</v>
      </c>
      <c r="D630" s="32" t="s">
        <v>1631</v>
      </c>
      <c r="E630" s="334" t="s">
        <v>167</v>
      </c>
      <c r="F630" s="321" t="s">
        <v>1632</v>
      </c>
      <c r="G630" s="321" t="s">
        <v>1492</v>
      </c>
      <c r="H630" s="339" t="s">
        <v>1633</v>
      </c>
      <c r="I630" s="109" t="s">
        <v>1634</v>
      </c>
      <c r="J630" s="32"/>
      <c r="K630" s="39"/>
      <c r="L630" s="39"/>
      <c r="M630" s="39"/>
      <c r="N630" s="39"/>
      <c r="O630" s="39"/>
      <c r="P630" s="39"/>
      <c r="Q630" s="39"/>
      <c r="R630" s="39"/>
      <c r="S630" s="39"/>
      <c r="T630" s="39"/>
      <c r="U630" s="39"/>
      <c r="V630" s="39"/>
      <c r="W630" s="39"/>
      <c r="X630" s="39"/>
      <c r="Y630" s="39"/>
    </row>
    <row r="631" spans="1:25" ht="330.75" hidden="1" customHeight="1" x14ac:dyDescent="0.25">
      <c r="A631" s="28">
        <v>631</v>
      </c>
      <c r="B631" s="30" t="s">
        <v>18</v>
      </c>
      <c r="C631" s="30" t="s">
        <v>41</v>
      </c>
      <c r="D631" s="32" t="s">
        <v>1635</v>
      </c>
      <c r="E631" s="334" t="s">
        <v>167</v>
      </c>
      <c r="F631" s="321" t="s">
        <v>1636</v>
      </c>
      <c r="G631" s="321" t="s">
        <v>1492</v>
      </c>
      <c r="H631" s="339" t="s">
        <v>1633</v>
      </c>
      <c r="I631" s="34" t="s">
        <v>1637</v>
      </c>
      <c r="J631" s="32"/>
      <c r="K631" s="39"/>
      <c r="L631" s="39"/>
      <c r="M631" s="39"/>
      <c r="N631" s="39"/>
      <c r="O631" s="39"/>
      <c r="P631" s="39"/>
      <c r="Q631" s="39"/>
      <c r="R631" s="39"/>
      <c r="S631" s="39"/>
      <c r="T631" s="39"/>
      <c r="U631" s="39"/>
      <c r="V631" s="39"/>
      <c r="W631" s="39"/>
      <c r="X631" s="39"/>
      <c r="Y631" s="39"/>
    </row>
    <row r="632" spans="1:25" ht="47.25" hidden="1" customHeight="1" x14ac:dyDescent="0.25">
      <c r="A632" s="28">
        <v>632</v>
      </c>
      <c r="B632" s="30" t="s">
        <v>18</v>
      </c>
      <c r="C632" s="30" t="s">
        <v>41</v>
      </c>
      <c r="D632" s="32" t="s">
        <v>1638</v>
      </c>
      <c r="E632" s="334" t="s">
        <v>167</v>
      </c>
      <c r="F632" s="321" t="s">
        <v>1639</v>
      </c>
      <c r="G632" s="321" t="s">
        <v>1097</v>
      </c>
      <c r="H632" s="339" t="s">
        <v>176</v>
      </c>
      <c r="I632" s="41"/>
      <c r="J632" s="32"/>
      <c r="K632" s="39"/>
      <c r="L632" s="39"/>
      <c r="M632" s="39"/>
      <c r="N632" s="39"/>
      <c r="O632" s="39"/>
      <c r="P632" s="39"/>
      <c r="Q632" s="39"/>
      <c r="R632" s="39"/>
      <c r="S632" s="39"/>
      <c r="T632" s="39"/>
      <c r="U632" s="39"/>
      <c r="V632" s="39"/>
      <c r="W632" s="39"/>
      <c r="X632" s="39"/>
      <c r="Y632" s="39"/>
    </row>
    <row r="633" spans="1:25" ht="31.5" hidden="1" customHeight="1" x14ac:dyDescent="0.25">
      <c r="A633" s="28">
        <v>633</v>
      </c>
      <c r="B633" s="30" t="s">
        <v>18</v>
      </c>
      <c r="C633" s="30" t="s">
        <v>41</v>
      </c>
      <c r="D633" s="32" t="s">
        <v>1641</v>
      </c>
      <c r="E633" s="334" t="s">
        <v>167</v>
      </c>
      <c r="F633" s="321" t="s">
        <v>1515</v>
      </c>
      <c r="G633" s="321" t="s">
        <v>1097</v>
      </c>
      <c r="H633" s="339" t="s">
        <v>192</v>
      </c>
      <c r="I633" s="41" t="s">
        <v>1644</v>
      </c>
      <c r="J633" s="32"/>
      <c r="K633" s="39"/>
      <c r="L633" s="39"/>
      <c r="M633" s="39"/>
      <c r="N633" s="39"/>
      <c r="O633" s="39"/>
      <c r="P633" s="39"/>
      <c r="Q633" s="39"/>
      <c r="R633" s="39"/>
      <c r="S633" s="39"/>
      <c r="T633" s="39"/>
      <c r="U633" s="39"/>
      <c r="V633" s="39"/>
      <c r="W633" s="39"/>
      <c r="X633" s="39"/>
      <c r="Y633" s="39"/>
    </row>
    <row r="634" spans="1:25" ht="78.75" hidden="1" customHeight="1" x14ac:dyDescent="0.25">
      <c r="A634" s="28">
        <v>634</v>
      </c>
      <c r="B634" s="30" t="s">
        <v>18</v>
      </c>
      <c r="C634" s="30" t="s">
        <v>41</v>
      </c>
      <c r="D634" s="32" t="s">
        <v>1646</v>
      </c>
      <c r="E634" s="334" t="s">
        <v>58</v>
      </c>
      <c r="F634" s="335" t="s">
        <v>59</v>
      </c>
      <c r="G634" s="321" t="s">
        <v>1097</v>
      </c>
      <c r="H634" s="339" t="s">
        <v>24</v>
      </c>
      <c r="I634" s="41"/>
      <c r="J634" s="32"/>
      <c r="K634" s="39"/>
      <c r="L634" s="39"/>
      <c r="M634" s="39"/>
      <c r="N634" s="39"/>
      <c r="O634" s="39"/>
      <c r="P634" s="39"/>
      <c r="Q634" s="39"/>
      <c r="R634" s="39"/>
      <c r="S634" s="39"/>
      <c r="T634" s="39"/>
      <c r="U634" s="39"/>
      <c r="V634" s="39"/>
      <c r="W634" s="39"/>
      <c r="X634" s="39"/>
      <c r="Y634" s="39"/>
    </row>
    <row r="635" spans="1:25" ht="31.5" hidden="1" customHeight="1" x14ac:dyDescent="0.25">
      <c r="A635" s="28">
        <v>635</v>
      </c>
      <c r="B635" s="30" t="s">
        <v>18</v>
      </c>
      <c r="C635" s="30" t="s">
        <v>41</v>
      </c>
      <c r="D635" s="32" t="s">
        <v>1648</v>
      </c>
      <c r="E635" s="334" t="s">
        <v>167</v>
      </c>
      <c r="F635" s="321" t="s">
        <v>4787</v>
      </c>
      <c r="G635" s="321" t="s">
        <v>224</v>
      </c>
      <c r="H635" s="339" t="s">
        <v>176</v>
      </c>
      <c r="I635" s="41"/>
      <c r="J635" s="32"/>
      <c r="K635" s="39"/>
      <c r="L635" s="39"/>
      <c r="M635" s="39"/>
      <c r="N635" s="39"/>
      <c r="O635" s="39"/>
      <c r="P635" s="39"/>
      <c r="Q635" s="39"/>
      <c r="R635" s="39"/>
      <c r="S635" s="39"/>
      <c r="T635" s="39"/>
      <c r="U635" s="39"/>
      <c r="V635" s="39"/>
      <c r="W635" s="39"/>
      <c r="X635" s="39"/>
      <c r="Y635" s="39"/>
    </row>
    <row r="636" spans="1:25" ht="31.5" hidden="1" customHeight="1" x14ac:dyDescent="0.25">
      <c r="A636" s="28">
        <v>636</v>
      </c>
      <c r="B636" s="30" t="s">
        <v>18</v>
      </c>
      <c r="C636" s="30" t="s">
        <v>41</v>
      </c>
      <c r="D636" s="32" t="s">
        <v>1650</v>
      </c>
      <c r="E636" s="334" t="s">
        <v>21</v>
      </c>
      <c r="F636" s="335" t="s">
        <v>1015</v>
      </c>
      <c r="G636" s="321" t="s">
        <v>224</v>
      </c>
      <c r="H636" s="339" t="s">
        <v>24</v>
      </c>
      <c r="I636" s="41"/>
      <c r="J636" s="32"/>
      <c r="K636" s="39"/>
      <c r="L636" s="39"/>
      <c r="M636" s="39"/>
      <c r="N636" s="39"/>
      <c r="O636" s="39"/>
      <c r="P636" s="39"/>
      <c r="Q636" s="39"/>
      <c r="R636" s="39"/>
      <c r="S636" s="39"/>
      <c r="T636" s="39"/>
      <c r="U636" s="39"/>
      <c r="V636" s="39"/>
      <c r="W636" s="39"/>
      <c r="X636" s="39"/>
      <c r="Y636" s="39"/>
    </row>
    <row r="637" spans="1:25" ht="47.25" hidden="1" customHeight="1" x14ac:dyDescent="0.25">
      <c r="A637" s="28">
        <v>637</v>
      </c>
      <c r="B637" s="30" t="s">
        <v>18</v>
      </c>
      <c r="C637" s="30" t="s">
        <v>41</v>
      </c>
      <c r="D637" s="32" t="s">
        <v>1652</v>
      </c>
      <c r="E637" s="334" t="s">
        <v>58</v>
      </c>
      <c r="F637" s="335" t="s">
        <v>320</v>
      </c>
      <c r="G637" s="321" t="s">
        <v>224</v>
      </c>
      <c r="H637" s="339" t="s">
        <v>24</v>
      </c>
      <c r="I637" s="41"/>
      <c r="J637" s="32"/>
      <c r="K637" s="39"/>
      <c r="L637" s="39"/>
      <c r="M637" s="39"/>
      <c r="N637" s="39"/>
      <c r="O637" s="39"/>
      <c r="P637" s="39"/>
      <c r="Q637" s="39"/>
      <c r="R637" s="39"/>
      <c r="S637" s="39"/>
      <c r="T637" s="39"/>
      <c r="U637" s="39"/>
      <c r="V637" s="39"/>
      <c r="W637" s="39"/>
      <c r="X637" s="39"/>
      <c r="Y637" s="39"/>
    </row>
    <row r="638" spans="1:25" ht="47.25" hidden="1" customHeight="1" x14ac:dyDescent="0.25">
      <c r="A638" s="28">
        <v>638</v>
      </c>
      <c r="B638" s="30" t="s">
        <v>18</v>
      </c>
      <c r="C638" s="30" t="s">
        <v>41</v>
      </c>
      <c r="D638" s="32" t="s">
        <v>1655</v>
      </c>
      <c r="E638" s="334" t="s">
        <v>58</v>
      </c>
      <c r="F638" s="321" t="s">
        <v>1656</v>
      </c>
      <c r="G638" s="321" t="s">
        <v>224</v>
      </c>
      <c r="H638" s="339" t="s">
        <v>24</v>
      </c>
      <c r="I638" s="41"/>
      <c r="J638" s="32"/>
      <c r="K638" s="39"/>
      <c r="L638" s="39"/>
      <c r="M638" s="39"/>
      <c r="N638" s="39"/>
      <c r="O638" s="39"/>
      <c r="P638" s="39"/>
      <c r="Q638" s="39"/>
      <c r="R638" s="39"/>
      <c r="S638" s="39"/>
      <c r="T638" s="39"/>
      <c r="U638" s="39"/>
      <c r="V638" s="39"/>
      <c r="W638" s="39"/>
      <c r="X638" s="39"/>
      <c r="Y638" s="39"/>
    </row>
    <row r="639" spans="1:25" ht="63" hidden="1" customHeight="1" x14ac:dyDescent="0.25">
      <c r="A639" s="28">
        <v>639</v>
      </c>
      <c r="B639" s="30" t="s">
        <v>18</v>
      </c>
      <c r="C639" s="30" t="s">
        <v>41</v>
      </c>
      <c r="D639" s="32" t="s">
        <v>1658</v>
      </c>
      <c r="E639" s="334" t="s">
        <v>167</v>
      </c>
      <c r="F639" s="321" t="s">
        <v>1515</v>
      </c>
      <c r="G639" s="321" t="s">
        <v>1659</v>
      </c>
      <c r="H639" s="339" t="s">
        <v>176</v>
      </c>
      <c r="I639" s="41"/>
      <c r="J639" s="32"/>
      <c r="K639" s="39"/>
      <c r="L639" s="39"/>
      <c r="M639" s="39"/>
      <c r="N639" s="39"/>
      <c r="O639" s="39"/>
      <c r="P639" s="39"/>
      <c r="Q639" s="39"/>
      <c r="R639" s="39"/>
      <c r="S639" s="39"/>
      <c r="T639" s="39"/>
      <c r="U639" s="39"/>
      <c r="V639" s="39"/>
      <c r="W639" s="39"/>
      <c r="X639" s="39"/>
      <c r="Y639" s="39"/>
    </row>
    <row r="640" spans="1:25" ht="47.25" hidden="1" customHeight="1" x14ac:dyDescent="0.25">
      <c r="A640" s="28">
        <v>640</v>
      </c>
      <c r="B640" s="30" t="s">
        <v>18</v>
      </c>
      <c r="C640" s="30" t="s">
        <v>41</v>
      </c>
      <c r="D640" s="32" t="s">
        <v>1660</v>
      </c>
      <c r="E640" s="334" t="s">
        <v>21</v>
      </c>
      <c r="F640" s="335" t="s">
        <v>57</v>
      </c>
      <c r="G640" s="335" t="s">
        <v>199</v>
      </c>
      <c r="H640" s="339" t="s">
        <v>46</v>
      </c>
      <c r="I640" s="41"/>
      <c r="J640" s="32"/>
      <c r="K640" s="39"/>
      <c r="L640" s="39"/>
      <c r="M640" s="39"/>
      <c r="N640" s="39"/>
      <c r="O640" s="39"/>
      <c r="P640" s="39"/>
      <c r="Q640" s="39"/>
      <c r="R640" s="39"/>
      <c r="S640" s="39"/>
      <c r="T640" s="39"/>
      <c r="U640" s="39"/>
      <c r="V640" s="39"/>
      <c r="W640" s="39"/>
      <c r="X640" s="39"/>
      <c r="Y640" s="39"/>
    </row>
    <row r="641" spans="1:25" ht="47.25" hidden="1" customHeight="1" x14ac:dyDescent="0.25">
      <c r="A641" s="28">
        <v>641</v>
      </c>
      <c r="B641" s="30" t="s">
        <v>36</v>
      </c>
      <c r="C641" s="30" t="s">
        <v>41</v>
      </c>
      <c r="D641" s="32" t="s">
        <v>1661</v>
      </c>
      <c r="E641" s="334" t="s">
        <v>21</v>
      </c>
      <c r="F641" s="321" t="s">
        <v>1662</v>
      </c>
      <c r="G641" s="321" t="s">
        <v>66</v>
      </c>
      <c r="H641" s="339" t="s">
        <v>46</v>
      </c>
      <c r="I641" s="41"/>
      <c r="J641" s="32"/>
      <c r="K641" s="39"/>
      <c r="L641" s="39"/>
      <c r="M641" s="39"/>
      <c r="N641" s="39"/>
      <c r="O641" s="39"/>
      <c r="P641" s="39"/>
      <c r="Q641" s="39"/>
      <c r="R641" s="39"/>
      <c r="S641" s="39"/>
      <c r="T641" s="39"/>
      <c r="U641" s="39"/>
      <c r="V641" s="39"/>
      <c r="W641" s="39"/>
      <c r="X641" s="39"/>
      <c r="Y641" s="39"/>
    </row>
    <row r="642" spans="1:25" ht="78.75" hidden="1" customHeight="1" x14ac:dyDescent="0.25">
      <c r="A642" s="28">
        <v>642</v>
      </c>
      <c r="B642" s="30" t="s">
        <v>36</v>
      </c>
      <c r="C642" s="30" t="s">
        <v>41</v>
      </c>
      <c r="D642" s="32" t="s">
        <v>1663</v>
      </c>
      <c r="E642" s="334" t="s">
        <v>167</v>
      </c>
      <c r="F642" s="321" t="s">
        <v>1664</v>
      </c>
      <c r="G642" s="321" t="s">
        <v>66</v>
      </c>
      <c r="H642" s="339" t="s">
        <v>176</v>
      </c>
      <c r="I642" s="41"/>
      <c r="J642" s="32"/>
      <c r="K642" s="39"/>
      <c r="L642" s="39"/>
      <c r="M642" s="39"/>
      <c r="N642" s="39"/>
      <c r="O642" s="39"/>
      <c r="P642" s="39"/>
      <c r="Q642" s="39"/>
      <c r="R642" s="39"/>
      <c r="S642" s="39"/>
      <c r="T642" s="39"/>
      <c r="U642" s="39"/>
      <c r="V642" s="39"/>
      <c r="W642" s="39"/>
      <c r="X642" s="39"/>
      <c r="Y642" s="39"/>
    </row>
    <row r="643" spans="1:25" ht="47.25" hidden="1" customHeight="1" x14ac:dyDescent="0.25">
      <c r="A643" s="28">
        <v>643</v>
      </c>
      <c r="B643" s="30" t="s">
        <v>36</v>
      </c>
      <c r="C643" s="30" t="s">
        <v>41</v>
      </c>
      <c r="D643" s="32" t="s">
        <v>1665</v>
      </c>
      <c r="E643" s="334" t="s">
        <v>58</v>
      </c>
      <c r="F643" s="321" t="s">
        <v>1666</v>
      </c>
      <c r="G643" s="321" t="s">
        <v>66</v>
      </c>
      <c r="H643" s="339" t="s">
        <v>24</v>
      </c>
      <c r="I643" s="41"/>
      <c r="J643" s="32"/>
      <c r="K643" s="39"/>
      <c r="L643" s="39"/>
      <c r="M643" s="39"/>
      <c r="N643" s="39"/>
      <c r="O643" s="39"/>
      <c r="P643" s="39"/>
      <c r="Q643" s="39"/>
      <c r="R643" s="39"/>
      <c r="S643" s="39"/>
      <c r="T643" s="39"/>
      <c r="U643" s="39"/>
      <c r="V643" s="39"/>
      <c r="W643" s="39"/>
      <c r="X643" s="39"/>
      <c r="Y643" s="39"/>
    </row>
    <row r="644" spans="1:25" ht="94.5" hidden="1" customHeight="1" x14ac:dyDescent="0.25">
      <c r="A644" s="28">
        <v>644</v>
      </c>
      <c r="B644" s="30" t="s">
        <v>36</v>
      </c>
      <c r="C644" s="30" t="s">
        <v>41</v>
      </c>
      <c r="D644" s="32" t="s">
        <v>1667</v>
      </c>
      <c r="E644" s="334" t="s">
        <v>21</v>
      </c>
      <c r="F644" s="335" t="s">
        <v>1668</v>
      </c>
      <c r="G644" s="335" t="s">
        <v>973</v>
      </c>
      <c r="H644" s="339" t="s">
        <v>791</v>
      </c>
      <c r="I644" s="41"/>
      <c r="J644" s="32"/>
      <c r="K644" s="39"/>
      <c r="L644" s="39"/>
      <c r="M644" s="39"/>
      <c r="N644" s="39"/>
      <c r="O644" s="39"/>
      <c r="P644" s="39"/>
      <c r="Q644" s="39"/>
      <c r="R644" s="39"/>
      <c r="S644" s="39"/>
      <c r="T644" s="39"/>
      <c r="U644" s="39"/>
      <c r="V644" s="39"/>
      <c r="W644" s="39"/>
      <c r="X644" s="39"/>
      <c r="Y644" s="39"/>
    </row>
    <row r="645" spans="1:25" ht="47.25" hidden="1" customHeight="1" x14ac:dyDescent="0.25">
      <c r="A645" s="28">
        <v>645</v>
      </c>
      <c r="B645" s="30" t="s">
        <v>36</v>
      </c>
      <c r="C645" s="30" t="s">
        <v>41</v>
      </c>
      <c r="D645" s="32" t="s">
        <v>1669</v>
      </c>
      <c r="E645" s="334" t="s">
        <v>167</v>
      </c>
      <c r="F645" s="321" t="s">
        <v>1515</v>
      </c>
      <c r="G645" s="321" t="s">
        <v>1670</v>
      </c>
      <c r="H645" s="339" t="s">
        <v>176</v>
      </c>
      <c r="I645" s="41"/>
      <c r="J645" s="32"/>
      <c r="K645" s="39"/>
      <c r="L645" s="39"/>
      <c r="M645" s="39"/>
      <c r="N645" s="39"/>
      <c r="O645" s="39"/>
      <c r="P645" s="39"/>
      <c r="Q645" s="39"/>
      <c r="R645" s="39"/>
      <c r="S645" s="39"/>
      <c r="T645" s="39"/>
      <c r="U645" s="39"/>
      <c r="V645" s="39"/>
      <c r="W645" s="39"/>
      <c r="X645" s="39"/>
      <c r="Y645" s="39"/>
    </row>
    <row r="646" spans="1:25" ht="31.5" hidden="1" customHeight="1" x14ac:dyDescent="0.25">
      <c r="A646" s="28">
        <v>646</v>
      </c>
      <c r="B646" s="30" t="s">
        <v>36</v>
      </c>
      <c r="C646" s="30" t="s">
        <v>41</v>
      </c>
      <c r="D646" s="32" t="s">
        <v>1671</v>
      </c>
      <c r="E646" s="334" t="s">
        <v>58</v>
      </c>
      <c r="F646" s="321" t="s">
        <v>1672</v>
      </c>
      <c r="G646" s="321" t="s">
        <v>1670</v>
      </c>
      <c r="H646" s="339" t="s">
        <v>24</v>
      </c>
      <c r="I646" s="41"/>
      <c r="J646" s="32"/>
      <c r="K646" s="39"/>
      <c r="L646" s="39"/>
      <c r="M646" s="39"/>
      <c r="N646" s="39"/>
      <c r="O646" s="39"/>
      <c r="P646" s="39"/>
      <c r="Q646" s="39"/>
      <c r="R646" s="39"/>
      <c r="S646" s="39"/>
      <c r="T646" s="39"/>
      <c r="U646" s="39"/>
      <c r="V646" s="39"/>
      <c r="W646" s="39"/>
      <c r="X646" s="39"/>
      <c r="Y646" s="39"/>
    </row>
    <row r="647" spans="1:25" ht="31.5" hidden="1" customHeight="1" x14ac:dyDescent="0.25">
      <c r="A647" s="28">
        <v>647</v>
      </c>
      <c r="B647" s="30" t="s">
        <v>36</v>
      </c>
      <c r="C647" s="30" t="s">
        <v>41</v>
      </c>
      <c r="D647" s="32" t="s">
        <v>1675</v>
      </c>
      <c r="E647" s="334" t="s">
        <v>58</v>
      </c>
      <c r="F647" s="335" t="s">
        <v>59</v>
      </c>
      <c r="G647" s="335" t="s">
        <v>228</v>
      </c>
      <c r="H647" s="339" t="s">
        <v>24</v>
      </c>
      <c r="I647" s="41"/>
      <c r="J647" s="32"/>
      <c r="K647" s="39"/>
      <c r="L647" s="39"/>
      <c r="M647" s="39"/>
      <c r="N647" s="39"/>
      <c r="O647" s="39"/>
      <c r="P647" s="39"/>
      <c r="Q647" s="39"/>
      <c r="R647" s="39"/>
      <c r="S647" s="39"/>
      <c r="T647" s="39"/>
      <c r="U647" s="39"/>
      <c r="V647" s="39"/>
      <c r="W647" s="39"/>
      <c r="X647" s="39"/>
      <c r="Y647" s="39"/>
    </row>
    <row r="648" spans="1:25" ht="47.25" hidden="1" customHeight="1" x14ac:dyDescent="0.25">
      <c r="A648" s="28">
        <v>648</v>
      </c>
      <c r="B648" s="30" t="s">
        <v>36</v>
      </c>
      <c r="C648" s="30" t="s">
        <v>41</v>
      </c>
      <c r="D648" s="32" t="s">
        <v>1676</v>
      </c>
      <c r="E648" s="334" t="s">
        <v>21</v>
      </c>
      <c r="F648" s="326" t="s">
        <v>2035</v>
      </c>
      <c r="G648" s="335" t="s">
        <v>228</v>
      </c>
      <c r="H648" s="339" t="s">
        <v>791</v>
      </c>
      <c r="I648" s="41"/>
      <c r="J648" s="32"/>
      <c r="K648" s="39"/>
      <c r="L648" s="39"/>
      <c r="M648" s="39"/>
      <c r="N648" s="39"/>
      <c r="O648" s="39"/>
      <c r="P648" s="39"/>
      <c r="Q648" s="39"/>
      <c r="R648" s="39"/>
      <c r="S648" s="39"/>
      <c r="T648" s="39"/>
      <c r="U648" s="39"/>
      <c r="V648" s="39"/>
      <c r="W648" s="39"/>
      <c r="X648" s="39"/>
      <c r="Y648" s="39"/>
    </row>
    <row r="649" spans="1:25" ht="31.5" hidden="1" customHeight="1" x14ac:dyDescent="0.25">
      <c r="A649" s="28">
        <v>649</v>
      </c>
      <c r="B649" s="30" t="s">
        <v>36</v>
      </c>
      <c r="C649" s="30" t="s">
        <v>41</v>
      </c>
      <c r="D649" s="32" t="s">
        <v>1679</v>
      </c>
      <c r="E649" s="334" t="s">
        <v>167</v>
      </c>
      <c r="F649" s="321" t="s">
        <v>1680</v>
      </c>
      <c r="G649" s="335" t="s">
        <v>228</v>
      </c>
      <c r="H649" s="339" t="s">
        <v>176</v>
      </c>
      <c r="I649" s="41"/>
      <c r="J649" s="32"/>
      <c r="K649" s="39"/>
      <c r="L649" s="39"/>
      <c r="M649" s="39"/>
      <c r="N649" s="39"/>
      <c r="O649" s="39"/>
      <c r="P649" s="39"/>
      <c r="Q649" s="39"/>
      <c r="R649" s="39"/>
      <c r="S649" s="39"/>
      <c r="T649" s="39"/>
      <c r="U649" s="39"/>
      <c r="V649" s="39"/>
      <c r="W649" s="39"/>
      <c r="X649" s="39"/>
      <c r="Y649" s="39"/>
    </row>
    <row r="650" spans="1:25" ht="63" hidden="1" customHeight="1" x14ac:dyDescent="0.25">
      <c r="A650" s="28">
        <v>650</v>
      </c>
      <c r="B650" s="30" t="s">
        <v>36</v>
      </c>
      <c r="C650" s="30" t="s">
        <v>41</v>
      </c>
      <c r="D650" s="32" t="s">
        <v>1682</v>
      </c>
      <c r="E650" s="334" t="s">
        <v>21</v>
      </c>
      <c r="F650" s="321" t="s">
        <v>1683</v>
      </c>
      <c r="G650" s="335" t="s">
        <v>228</v>
      </c>
      <c r="H650" s="339" t="s">
        <v>24</v>
      </c>
      <c r="I650" s="41"/>
      <c r="J650" s="32"/>
      <c r="K650" s="39"/>
      <c r="L650" s="39"/>
      <c r="M650" s="39"/>
      <c r="N650" s="39"/>
      <c r="O650" s="39"/>
      <c r="P650" s="39"/>
      <c r="Q650" s="39"/>
      <c r="R650" s="39"/>
      <c r="S650" s="39"/>
      <c r="T650" s="39"/>
      <c r="U650" s="39"/>
      <c r="V650" s="39"/>
      <c r="W650" s="39"/>
      <c r="X650" s="39"/>
      <c r="Y650" s="39"/>
    </row>
    <row r="651" spans="1:25" ht="63" hidden="1" customHeight="1" x14ac:dyDescent="0.25">
      <c r="A651" s="28">
        <v>651</v>
      </c>
      <c r="B651" s="30" t="s">
        <v>36</v>
      </c>
      <c r="C651" s="30" t="s">
        <v>41</v>
      </c>
      <c r="D651" s="32" t="s">
        <v>1685</v>
      </c>
      <c r="E651" s="334" t="s">
        <v>167</v>
      </c>
      <c r="F651" s="321" t="s">
        <v>1686</v>
      </c>
      <c r="G651" s="335" t="s">
        <v>228</v>
      </c>
      <c r="H651" s="339" t="s">
        <v>46</v>
      </c>
      <c r="I651" s="41"/>
      <c r="J651" s="32"/>
      <c r="K651" s="39"/>
      <c r="L651" s="39"/>
      <c r="M651" s="39"/>
      <c r="N651" s="39"/>
      <c r="O651" s="39"/>
      <c r="P651" s="39"/>
      <c r="Q651" s="39"/>
      <c r="R651" s="39"/>
      <c r="S651" s="39"/>
      <c r="T651" s="39"/>
      <c r="U651" s="39"/>
      <c r="V651" s="39"/>
      <c r="W651" s="39"/>
      <c r="X651" s="39"/>
      <c r="Y651" s="39"/>
    </row>
    <row r="652" spans="1:25" ht="78.75" hidden="1" customHeight="1" x14ac:dyDescent="0.25">
      <c r="A652" s="28">
        <v>652</v>
      </c>
      <c r="B652" s="30" t="s">
        <v>36</v>
      </c>
      <c r="C652" s="30" t="s">
        <v>41</v>
      </c>
      <c r="D652" s="32" t="s">
        <v>1687</v>
      </c>
      <c r="E652" s="334" t="s">
        <v>21</v>
      </c>
      <c r="F652" s="335" t="s">
        <v>1688</v>
      </c>
      <c r="G652" s="335" t="s">
        <v>228</v>
      </c>
      <c r="H652" s="339" t="s">
        <v>300</v>
      </c>
      <c r="I652" s="35" t="s">
        <v>1690</v>
      </c>
      <c r="J652" s="32"/>
      <c r="K652" s="39"/>
      <c r="L652" s="39"/>
      <c r="M652" s="39"/>
      <c r="N652" s="39"/>
      <c r="O652" s="39"/>
      <c r="P652" s="39"/>
      <c r="Q652" s="39"/>
      <c r="R652" s="39"/>
      <c r="S652" s="39"/>
      <c r="T652" s="39"/>
      <c r="U652" s="39"/>
      <c r="V652" s="39"/>
      <c r="W652" s="39"/>
      <c r="X652" s="39"/>
      <c r="Y652" s="39"/>
    </row>
    <row r="653" spans="1:25" ht="47.25" hidden="1" customHeight="1" x14ac:dyDescent="0.25">
      <c r="A653" s="28">
        <v>653</v>
      </c>
      <c r="B653" s="30" t="s">
        <v>36</v>
      </c>
      <c r="C653" s="30" t="s">
        <v>41</v>
      </c>
      <c r="D653" s="32" t="s">
        <v>1691</v>
      </c>
      <c r="E653" s="334" t="s">
        <v>21</v>
      </c>
      <c r="F653" s="335" t="s">
        <v>1692</v>
      </c>
      <c r="G653" s="335" t="s">
        <v>228</v>
      </c>
      <c r="H653" s="339" t="s">
        <v>24</v>
      </c>
      <c r="I653" s="41"/>
      <c r="J653" s="32"/>
      <c r="K653" s="39"/>
      <c r="L653" s="39"/>
      <c r="M653" s="39"/>
      <c r="N653" s="39"/>
      <c r="O653" s="39"/>
      <c r="P653" s="39"/>
      <c r="Q653" s="39"/>
      <c r="R653" s="39"/>
      <c r="S653" s="39"/>
      <c r="T653" s="39"/>
      <c r="U653" s="39"/>
      <c r="V653" s="39"/>
      <c r="W653" s="39"/>
      <c r="X653" s="39"/>
      <c r="Y653" s="39"/>
    </row>
    <row r="654" spans="1:25" ht="47.25" hidden="1" customHeight="1" x14ac:dyDescent="0.25">
      <c r="A654" s="28">
        <v>654</v>
      </c>
      <c r="B654" s="30" t="s">
        <v>36</v>
      </c>
      <c r="C654" s="30" t="s">
        <v>41</v>
      </c>
      <c r="D654" s="32" t="s">
        <v>1693</v>
      </c>
      <c r="E654" s="334" t="s">
        <v>58</v>
      </c>
      <c r="F654" s="335" t="s">
        <v>59</v>
      </c>
      <c r="G654" s="335" t="s">
        <v>1694</v>
      </c>
      <c r="H654" s="339" t="s">
        <v>24</v>
      </c>
      <c r="I654" s="41"/>
      <c r="J654" s="32"/>
      <c r="K654" s="39"/>
      <c r="L654" s="39"/>
      <c r="M654" s="39"/>
      <c r="N654" s="39"/>
      <c r="O654" s="39"/>
      <c r="P654" s="39"/>
      <c r="Q654" s="39"/>
      <c r="R654" s="39"/>
      <c r="S654" s="39"/>
      <c r="T654" s="39"/>
      <c r="U654" s="39"/>
      <c r="V654" s="39"/>
      <c r="W654" s="39"/>
      <c r="X654" s="39"/>
      <c r="Y654" s="39"/>
    </row>
    <row r="655" spans="1:25" ht="78.75" hidden="1" customHeight="1" x14ac:dyDescent="0.25">
      <c r="A655" s="28">
        <v>655</v>
      </c>
      <c r="B655" s="30" t="s">
        <v>36</v>
      </c>
      <c r="C655" s="30" t="s">
        <v>41</v>
      </c>
      <c r="D655" s="32" t="s">
        <v>1695</v>
      </c>
      <c r="E655" s="334" t="s">
        <v>21</v>
      </c>
      <c r="F655" s="321" t="s">
        <v>1697</v>
      </c>
      <c r="G655" s="335" t="s">
        <v>1694</v>
      </c>
      <c r="H655" s="339" t="s">
        <v>24</v>
      </c>
      <c r="I655" s="41"/>
      <c r="J655" s="32"/>
      <c r="K655" s="39"/>
      <c r="L655" s="39"/>
      <c r="M655" s="39"/>
      <c r="N655" s="39"/>
      <c r="O655" s="39"/>
      <c r="P655" s="39"/>
      <c r="Q655" s="39"/>
      <c r="R655" s="39"/>
      <c r="S655" s="39"/>
      <c r="T655" s="39"/>
      <c r="U655" s="39"/>
      <c r="V655" s="39"/>
      <c r="W655" s="39"/>
      <c r="X655" s="39"/>
      <c r="Y655" s="39"/>
    </row>
    <row r="656" spans="1:25" ht="47.25" hidden="1" customHeight="1" x14ac:dyDescent="0.25">
      <c r="A656" s="28">
        <v>656</v>
      </c>
      <c r="B656" s="30" t="s">
        <v>36</v>
      </c>
      <c r="C656" s="30" t="s">
        <v>41</v>
      </c>
      <c r="D656" s="32" t="s">
        <v>1699</v>
      </c>
      <c r="E656" s="334" t="s">
        <v>58</v>
      </c>
      <c r="F656" s="321" t="s">
        <v>1701</v>
      </c>
      <c r="G656" s="335" t="s">
        <v>1694</v>
      </c>
      <c r="H656" s="339" t="s">
        <v>24</v>
      </c>
      <c r="I656" s="41"/>
      <c r="J656" s="32"/>
      <c r="K656" s="39"/>
      <c r="L656" s="39"/>
      <c r="M656" s="39"/>
      <c r="N656" s="39"/>
      <c r="O656" s="39"/>
      <c r="P656" s="39"/>
      <c r="Q656" s="39"/>
      <c r="R656" s="39"/>
      <c r="S656" s="39"/>
      <c r="T656" s="39"/>
      <c r="U656" s="39"/>
      <c r="V656" s="39"/>
      <c r="W656" s="39"/>
      <c r="X656" s="39"/>
      <c r="Y656" s="39"/>
    </row>
    <row r="657" spans="1:25" ht="31.5" hidden="1" customHeight="1" x14ac:dyDescent="0.25">
      <c r="A657" s="28">
        <v>657</v>
      </c>
      <c r="B657" s="30" t="s">
        <v>36</v>
      </c>
      <c r="C657" s="30" t="s">
        <v>41</v>
      </c>
      <c r="D657" s="32" t="s">
        <v>1702</v>
      </c>
      <c r="E657" s="334" t="s">
        <v>167</v>
      </c>
      <c r="F657" s="321" t="s">
        <v>1515</v>
      </c>
      <c r="G657" s="335" t="s">
        <v>1694</v>
      </c>
      <c r="H657" s="339" t="s">
        <v>176</v>
      </c>
      <c r="I657" s="41"/>
      <c r="J657" s="32"/>
      <c r="K657" s="39"/>
      <c r="L657" s="39"/>
      <c r="M657" s="39"/>
      <c r="N657" s="39"/>
      <c r="O657" s="39"/>
      <c r="P657" s="39"/>
      <c r="Q657" s="39"/>
      <c r="R657" s="39"/>
      <c r="S657" s="39"/>
      <c r="T657" s="39"/>
      <c r="U657" s="39"/>
      <c r="V657" s="39"/>
      <c r="W657" s="39"/>
      <c r="X657" s="39"/>
      <c r="Y657" s="39"/>
    </row>
    <row r="658" spans="1:25" ht="63" hidden="1" customHeight="1" x14ac:dyDescent="0.25">
      <c r="A658" s="28">
        <v>658</v>
      </c>
      <c r="B658" s="30" t="s">
        <v>36</v>
      </c>
      <c r="C658" s="30" t="s">
        <v>41</v>
      </c>
      <c r="D658" s="32" t="s">
        <v>1703</v>
      </c>
      <c r="E658" s="334" t="s">
        <v>21</v>
      </c>
      <c r="F658" s="335" t="s">
        <v>1015</v>
      </c>
      <c r="G658" s="335" t="s">
        <v>1694</v>
      </c>
      <c r="H658" s="339" t="s">
        <v>24</v>
      </c>
      <c r="I658" s="41"/>
      <c r="J658" s="32"/>
      <c r="K658" s="39"/>
      <c r="L658" s="39"/>
      <c r="M658" s="39"/>
      <c r="N658" s="39"/>
      <c r="O658" s="39"/>
      <c r="P658" s="39"/>
      <c r="Q658" s="39"/>
      <c r="R658" s="39"/>
      <c r="S658" s="39"/>
      <c r="T658" s="39"/>
      <c r="U658" s="39"/>
      <c r="V658" s="39"/>
      <c r="W658" s="39"/>
      <c r="X658" s="39"/>
      <c r="Y658" s="39"/>
    </row>
    <row r="659" spans="1:25" ht="47.25" hidden="1" customHeight="1" x14ac:dyDescent="0.25">
      <c r="A659" s="28">
        <v>659</v>
      </c>
      <c r="B659" s="30" t="s">
        <v>36</v>
      </c>
      <c r="C659" s="30" t="s">
        <v>41</v>
      </c>
      <c r="D659" s="32" t="s">
        <v>1704</v>
      </c>
      <c r="E659" s="334" t="s">
        <v>21</v>
      </c>
      <c r="F659" s="335" t="s">
        <v>1705</v>
      </c>
      <c r="G659" s="335" t="s">
        <v>1694</v>
      </c>
      <c r="H659" s="339" t="s">
        <v>24</v>
      </c>
      <c r="I659" s="41"/>
      <c r="J659" s="32"/>
      <c r="K659" s="39"/>
      <c r="L659" s="39"/>
      <c r="M659" s="39"/>
      <c r="N659" s="39"/>
      <c r="O659" s="39"/>
      <c r="P659" s="39"/>
      <c r="Q659" s="39"/>
      <c r="R659" s="39"/>
      <c r="S659" s="39"/>
      <c r="T659" s="39"/>
      <c r="U659" s="39"/>
      <c r="V659" s="39"/>
      <c r="W659" s="39"/>
      <c r="X659" s="39"/>
      <c r="Y659" s="39"/>
    </row>
    <row r="660" spans="1:25" ht="78.75" hidden="1" customHeight="1" x14ac:dyDescent="0.25">
      <c r="A660" s="28">
        <v>660</v>
      </c>
      <c r="B660" s="30" t="s">
        <v>36</v>
      </c>
      <c r="C660" s="30" t="s">
        <v>41</v>
      </c>
      <c r="D660" s="32" t="s">
        <v>1707</v>
      </c>
      <c r="E660" s="334" t="s">
        <v>21</v>
      </c>
      <c r="F660" s="321" t="s">
        <v>1708</v>
      </c>
      <c r="G660" s="335" t="s">
        <v>1694</v>
      </c>
      <c r="H660" s="339" t="s">
        <v>176</v>
      </c>
      <c r="I660" s="41"/>
      <c r="J660" s="32"/>
      <c r="K660" s="39"/>
      <c r="L660" s="39"/>
      <c r="M660" s="39"/>
      <c r="N660" s="39"/>
      <c r="O660" s="39"/>
      <c r="P660" s="39"/>
      <c r="Q660" s="39"/>
      <c r="R660" s="39"/>
      <c r="S660" s="39"/>
      <c r="T660" s="39"/>
      <c r="U660" s="39"/>
      <c r="V660" s="39"/>
      <c r="W660" s="39"/>
      <c r="X660" s="39"/>
      <c r="Y660" s="39"/>
    </row>
    <row r="661" spans="1:25" ht="63" hidden="1" customHeight="1" x14ac:dyDescent="0.25">
      <c r="A661" s="28">
        <v>661</v>
      </c>
      <c r="B661" s="30" t="s">
        <v>36</v>
      </c>
      <c r="C661" s="30" t="s">
        <v>41</v>
      </c>
      <c r="D661" s="32" t="s">
        <v>1709</v>
      </c>
      <c r="E661" s="334" t="s">
        <v>106</v>
      </c>
      <c r="F661" s="321" t="s">
        <v>1710</v>
      </c>
      <c r="G661" s="321" t="s">
        <v>1711</v>
      </c>
      <c r="H661" s="339" t="s">
        <v>24</v>
      </c>
      <c r="I661" s="41"/>
      <c r="J661" s="32"/>
      <c r="K661" s="39"/>
      <c r="L661" s="39"/>
      <c r="M661" s="39"/>
      <c r="N661" s="39"/>
      <c r="O661" s="39"/>
      <c r="P661" s="39"/>
      <c r="Q661" s="39"/>
      <c r="R661" s="39"/>
      <c r="S661" s="39"/>
      <c r="T661" s="39"/>
      <c r="U661" s="39"/>
      <c r="V661" s="39"/>
      <c r="W661" s="39"/>
      <c r="X661" s="39"/>
      <c r="Y661" s="39"/>
    </row>
    <row r="662" spans="1:25" ht="94.5" hidden="1" customHeight="1" x14ac:dyDescent="0.25">
      <c r="A662" s="28">
        <v>662</v>
      </c>
      <c r="B662" s="30" t="s">
        <v>36</v>
      </c>
      <c r="C662" s="30" t="s">
        <v>41</v>
      </c>
      <c r="D662" s="32" t="s">
        <v>1712</v>
      </c>
      <c r="E662" s="334" t="s">
        <v>167</v>
      </c>
      <c r="F662" s="321" t="s">
        <v>1713</v>
      </c>
      <c r="G662" s="321" t="s">
        <v>1711</v>
      </c>
      <c r="H662" s="339" t="s">
        <v>46</v>
      </c>
      <c r="I662" s="41"/>
      <c r="J662" s="32"/>
      <c r="K662" s="39"/>
      <c r="L662" s="39"/>
      <c r="M662" s="39"/>
      <c r="N662" s="39"/>
      <c r="O662" s="39"/>
      <c r="P662" s="39"/>
      <c r="Q662" s="39"/>
      <c r="R662" s="39"/>
      <c r="S662" s="39"/>
      <c r="T662" s="39"/>
      <c r="U662" s="39"/>
      <c r="V662" s="39"/>
      <c r="W662" s="39"/>
      <c r="X662" s="39"/>
      <c r="Y662" s="39"/>
    </row>
    <row r="663" spans="1:25" ht="63" hidden="1" customHeight="1" x14ac:dyDescent="0.25">
      <c r="A663" s="28">
        <v>663</v>
      </c>
      <c r="B663" s="30" t="s">
        <v>36</v>
      </c>
      <c r="C663" s="30" t="s">
        <v>41</v>
      </c>
      <c r="D663" s="32" t="s">
        <v>1715</v>
      </c>
      <c r="E663" s="334" t="s">
        <v>21</v>
      </c>
      <c r="F663" s="321" t="s">
        <v>1716</v>
      </c>
      <c r="G663" s="321" t="s">
        <v>1717</v>
      </c>
      <c r="H663" s="339" t="s">
        <v>176</v>
      </c>
      <c r="I663" s="41"/>
      <c r="J663" s="32"/>
      <c r="K663" s="39"/>
      <c r="L663" s="39"/>
      <c r="M663" s="39"/>
      <c r="N663" s="39"/>
      <c r="O663" s="39"/>
      <c r="P663" s="39"/>
      <c r="Q663" s="39"/>
      <c r="R663" s="39"/>
      <c r="S663" s="39"/>
      <c r="T663" s="39"/>
      <c r="U663" s="39"/>
      <c r="V663" s="39"/>
      <c r="W663" s="39"/>
      <c r="X663" s="39"/>
      <c r="Y663" s="39"/>
    </row>
    <row r="664" spans="1:25" ht="63" hidden="1" customHeight="1" x14ac:dyDescent="0.25">
      <c r="A664" s="28">
        <v>664</v>
      </c>
      <c r="B664" s="30" t="s">
        <v>36</v>
      </c>
      <c r="C664" s="30" t="s">
        <v>41</v>
      </c>
      <c r="D664" s="32" t="s">
        <v>1718</v>
      </c>
      <c r="E664" s="334" t="s">
        <v>58</v>
      </c>
      <c r="F664" s="335" t="s">
        <v>1719</v>
      </c>
      <c r="G664" s="321" t="s">
        <v>1717</v>
      </c>
      <c r="H664" s="339" t="s">
        <v>24</v>
      </c>
      <c r="I664" s="41"/>
      <c r="J664" s="32"/>
      <c r="K664" s="39"/>
      <c r="L664" s="39"/>
      <c r="M664" s="39"/>
      <c r="N664" s="39"/>
      <c r="O664" s="39"/>
      <c r="P664" s="39"/>
      <c r="Q664" s="39"/>
      <c r="R664" s="39"/>
      <c r="S664" s="39"/>
      <c r="T664" s="39"/>
      <c r="U664" s="39"/>
      <c r="V664" s="39"/>
      <c r="W664" s="39"/>
      <c r="X664" s="39"/>
      <c r="Y664" s="39"/>
    </row>
    <row r="665" spans="1:25" ht="126" hidden="1" customHeight="1" x14ac:dyDescent="0.25">
      <c r="A665" s="28">
        <v>665</v>
      </c>
      <c r="B665" s="30" t="s">
        <v>62</v>
      </c>
      <c r="C665" s="30" t="s">
        <v>19</v>
      </c>
      <c r="D665" s="32" t="s">
        <v>1720</v>
      </c>
      <c r="E665" s="334" t="s">
        <v>167</v>
      </c>
      <c r="F665" s="321" t="s">
        <v>1721</v>
      </c>
      <c r="G665" s="321" t="s">
        <v>23</v>
      </c>
      <c r="H665" s="339" t="s">
        <v>24</v>
      </c>
      <c r="I665" s="36" t="s">
        <v>25</v>
      </c>
      <c r="J665" s="32"/>
      <c r="K665" s="39"/>
      <c r="L665" s="39"/>
      <c r="M665" s="39"/>
      <c r="N665" s="39"/>
      <c r="O665" s="39"/>
      <c r="P665" s="39"/>
      <c r="Q665" s="39"/>
      <c r="R665" s="39"/>
      <c r="S665" s="39"/>
      <c r="T665" s="39"/>
      <c r="U665" s="39"/>
      <c r="V665" s="39"/>
      <c r="W665" s="39"/>
      <c r="X665" s="39"/>
      <c r="Y665" s="39"/>
    </row>
    <row r="666" spans="1:25" ht="94.5" hidden="1" customHeight="1" x14ac:dyDescent="0.25">
      <c r="A666" s="28">
        <v>666</v>
      </c>
      <c r="B666" s="30" t="s">
        <v>62</v>
      </c>
      <c r="C666" s="30" t="s">
        <v>19</v>
      </c>
      <c r="D666" s="32" t="s">
        <v>1723</v>
      </c>
      <c r="E666" s="334" t="s">
        <v>58</v>
      </c>
      <c r="F666" s="321" t="s">
        <v>1724</v>
      </c>
      <c r="G666" s="321" t="s">
        <v>23</v>
      </c>
      <c r="H666" s="339" t="s">
        <v>24</v>
      </c>
      <c r="I666" s="36" t="s">
        <v>25</v>
      </c>
      <c r="J666" s="32"/>
      <c r="K666" s="39"/>
      <c r="L666" s="39"/>
      <c r="M666" s="39"/>
      <c r="N666" s="39"/>
      <c r="O666" s="39"/>
      <c r="P666" s="39"/>
      <c r="Q666" s="39"/>
      <c r="R666" s="39"/>
      <c r="S666" s="39"/>
      <c r="T666" s="39"/>
      <c r="U666" s="39"/>
      <c r="V666" s="39"/>
      <c r="W666" s="39"/>
      <c r="X666" s="39"/>
      <c r="Y666" s="39"/>
    </row>
    <row r="667" spans="1:25" ht="63" hidden="1" customHeight="1" x14ac:dyDescent="0.25">
      <c r="A667" s="28">
        <v>667</v>
      </c>
      <c r="B667" s="30" t="s">
        <v>62</v>
      </c>
      <c r="C667" s="30" t="s">
        <v>19</v>
      </c>
      <c r="D667" s="32" t="s">
        <v>1725</v>
      </c>
      <c r="E667" s="334" t="s">
        <v>58</v>
      </c>
      <c r="F667" s="321" t="s">
        <v>1726</v>
      </c>
      <c r="G667" s="321" t="s">
        <v>1727</v>
      </c>
      <c r="H667" s="339" t="s">
        <v>24</v>
      </c>
      <c r="I667" s="36" t="s">
        <v>25</v>
      </c>
      <c r="J667" s="32"/>
      <c r="K667" s="39"/>
      <c r="L667" s="39"/>
      <c r="M667" s="39"/>
      <c r="N667" s="39"/>
      <c r="O667" s="39"/>
      <c r="P667" s="39"/>
      <c r="Q667" s="39"/>
      <c r="R667" s="39"/>
      <c r="S667" s="39"/>
      <c r="T667" s="39"/>
      <c r="U667" s="39"/>
      <c r="V667" s="39"/>
      <c r="W667" s="39"/>
      <c r="X667" s="39"/>
      <c r="Y667" s="39"/>
    </row>
    <row r="668" spans="1:25" ht="63" hidden="1" customHeight="1" x14ac:dyDescent="0.25">
      <c r="A668" s="28">
        <v>668</v>
      </c>
      <c r="B668" s="30" t="s">
        <v>62</v>
      </c>
      <c r="C668" s="30" t="s">
        <v>19</v>
      </c>
      <c r="D668" s="32" t="s">
        <v>1728</v>
      </c>
      <c r="E668" s="334" t="s">
        <v>21</v>
      </c>
      <c r="F668" s="321" t="s">
        <v>1729</v>
      </c>
      <c r="G668" s="321" t="s">
        <v>1730</v>
      </c>
      <c r="H668" s="339" t="s">
        <v>24</v>
      </c>
      <c r="I668" s="36" t="s">
        <v>25</v>
      </c>
      <c r="J668" s="32"/>
      <c r="K668" s="39"/>
      <c r="L668" s="39"/>
      <c r="M668" s="39"/>
      <c r="N668" s="39"/>
      <c r="O668" s="39"/>
      <c r="P668" s="39"/>
      <c r="Q668" s="39"/>
      <c r="R668" s="39"/>
      <c r="S668" s="39"/>
      <c r="T668" s="39"/>
      <c r="U668" s="39"/>
      <c r="V668" s="39"/>
      <c r="W668" s="39"/>
      <c r="X668" s="39"/>
      <c r="Y668" s="39"/>
    </row>
    <row r="669" spans="1:25" ht="141.75" hidden="1" customHeight="1" x14ac:dyDescent="0.25">
      <c r="A669" s="28">
        <v>669</v>
      </c>
      <c r="B669" s="30" t="s">
        <v>62</v>
      </c>
      <c r="C669" s="30" t="s">
        <v>19</v>
      </c>
      <c r="D669" s="32" t="s">
        <v>1731</v>
      </c>
      <c r="E669" s="334" t="s">
        <v>167</v>
      </c>
      <c r="F669" s="321" t="s">
        <v>1732</v>
      </c>
      <c r="G669" s="321" t="s">
        <v>23</v>
      </c>
      <c r="H669" s="339" t="s">
        <v>176</v>
      </c>
      <c r="I669" s="36" t="s">
        <v>25</v>
      </c>
      <c r="J669" s="32"/>
      <c r="K669" s="39"/>
      <c r="L669" s="39"/>
      <c r="M669" s="39"/>
      <c r="N669" s="39"/>
      <c r="O669" s="39"/>
      <c r="P669" s="39"/>
      <c r="Q669" s="39"/>
      <c r="R669" s="39"/>
      <c r="S669" s="39"/>
      <c r="T669" s="39"/>
      <c r="U669" s="39"/>
      <c r="V669" s="39"/>
      <c r="W669" s="39"/>
      <c r="X669" s="39"/>
      <c r="Y669" s="39"/>
    </row>
    <row r="670" spans="1:25" ht="47.25" hidden="1" customHeight="1" x14ac:dyDescent="0.25">
      <c r="A670" s="28">
        <v>670</v>
      </c>
      <c r="B670" s="30" t="s">
        <v>62</v>
      </c>
      <c r="C670" s="30" t="s">
        <v>19</v>
      </c>
      <c r="D670" s="32" t="s">
        <v>1736</v>
      </c>
      <c r="E670" s="334" t="s">
        <v>21</v>
      </c>
      <c r="F670" s="321" t="s">
        <v>1737</v>
      </c>
      <c r="G670" s="321" t="s">
        <v>1738</v>
      </c>
      <c r="H670" s="339" t="s">
        <v>24</v>
      </c>
      <c r="I670" s="36" t="s">
        <v>25</v>
      </c>
      <c r="J670" s="32"/>
      <c r="K670" s="39"/>
      <c r="L670" s="39"/>
      <c r="M670" s="39"/>
      <c r="N670" s="39"/>
      <c r="O670" s="39"/>
      <c r="P670" s="39"/>
      <c r="Q670" s="39"/>
      <c r="R670" s="39"/>
      <c r="S670" s="39"/>
      <c r="T670" s="39"/>
      <c r="U670" s="39"/>
      <c r="V670" s="39"/>
      <c r="W670" s="39"/>
      <c r="X670" s="39"/>
      <c r="Y670" s="39"/>
    </row>
    <row r="671" spans="1:25" ht="94.5" hidden="1" customHeight="1" x14ac:dyDescent="0.25">
      <c r="A671" s="28">
        <v>671</v>
      </c>
      <c r="B671" s="30" t="s">
        <v>62</v>
      </c>
      <c r="C671" s="30" t="s">
        <v>19</v>
      </c>
      <c r="D671" s="32" t="s">
        <v>1739</v>
      </c>
      <c r="E671" s="334" t="s">
        <v>58</v>
      </c>
      <c r="F671" s="321" t="s">
        <v>1740</v>
      </c>
      <c r="G671" s="321" t="s">
        <v>118</v>
      </c>
      <c r="H671" s="339" t="s">
        <v>24</v>
      </c>
      <c r="I671" s="36" t="s">
        <v>25</v>
      </c>
      <c r="J671" s="32"/>
      <c r="K671" s="39"/>
      <c r="L671" s="39"/>
      <c r="M671" s="39"/>
      <c r="N671" s="39"/>
      <c r="O671" s="39"/>
      <c r="P671" s="39"/>
      <c r="Q671" s="39"/>
      <c r="R671" s="39"/>
      <c r="S671" s="39"/>
      <c r="T671" s="39"/>
      <c r="U671" s="39"/>
      <c r="V671" s="39"/>
      <c r="W671" s="39"/>
      <c r="X671" s="39"/>
      <c r="Y671" s="39"/>
    </row>
    <row r="672" spans="1:25" ht="63" hidden="1" customHeight="1" x14ac:dyDescent="0.25">
      <c r="A672" s="28">
        <v>672</v>
      </c>
      <c r="B672" s="30" t="s">
        <v>62</v>
      </c>
      <c r="C672" s="30" t="s">
        <v>19</v>
      </c>
      <c r="D672" s="32" t="s">
        <v>1742</v>
      </c>
      <c r="E672" s="334" t="s">
        <v>58</v>
      </c>
      <c r="F672" s="321" t="s">
        <v>1743</v>
      </c>
      <c r="G672" s="321" t="s">
        <v>1744</v>
      </c>
      <c r="H672" s="339" t="s">
        <v>24</v>
      </c>
      <c r="I672" s="36" t="s">
        <v>25</v>
      </c>
      <c r="J672" s="32"/>
      <c r="K672" s="39"/>
      <c r="L672" s="39"/>
      <c r="M672" s="39"/>
      <c r="N672" s="39"/>
      <c r="O672" s="39"/>
      <c r="P672" s="39"/>
      <c r="Q672" s="39"/>
      <c r="R672" s="39"/>
      <c r="S672" s="39"/>
      <c r="T672" s="39"/>
      <c r="U672" s="39"/>
      <c r="V672" s="39"/>
      <c r="W672" s="39"/>
      <c r="X672" s="39"/>
      <c r="Y672" s="39"/>
    </row>
    <row r="673" spans="1:25" ht="78.75" hidden="1" customHeight="1" x14ac:dyDescent="0.25">
      <c r="A673" s="28">
        <v>673</v>
      </c>
      <c r="B673" s="30" t="s">
        <v>62</v>
      </c>
      <c r="C673" s="30" t="s">
        <v>19</v>
      </c>
      <c r="D673" s="32" t="s">
        <v>1745</v>
      </c>
      <c r="E673" s="334" t="s">
        <v>21</v>
      </c>
      <c r="F673" s="321" t="s">
        <v>1746</v>
      </c>
      <c r="G673" s="321" t="s">
        <v>1747</v>
      </c>
      <c r="H673" s="339" t="s">
        <v>176</v>
      </c>
      <c r="I673" s="36" t="s">
        <v>25</v>
      </c>
      <c r="J673" s="32"/>
      <c r="K673" s="39"/>
      <c r="L673" s="39"/>
      <c r="M673" s="39"/>
      <c r="N673" s="39"/>
      <c r="O673" s="39"/>
      <c r="P673" s="39"/>
      <c r="Q673" s="39"/>
      <c r="R673" s="39"/>
      <c r="S673" s="39"/>
      <c r="T673" s="39"/>
      <c r="U673" s="39"/>
      <c r="V673" s="39"/>
      <c r="W673" s="39"/>
      <c r="X673" s="39"/>
      <c r="Y673" s="39"/>
    </row>
    <row r="674" spans="1:25" ht="78.75" hidden="1" customHeight="1" x14ac:dyDescent="0.25">
      <c r="A674" s="28">
        <v>674</v>
      </c>
      <c r="B674" s="30" t="s">
        <v>62</v>
      </c>
      <c r="C674" s="30" t="s">
        <v>19</v>
      </c>
      <c r="D674" s="32" t="s">
        <v>1749</v>
      </c>
      <c r="E674" s="334" t="s">
        <v>21</v>
      </c>
      <c r="F674" s="321" t="s">
        <v>1246</v>
      </c>
      <c r="G674" s="321" t="s">
        <v>1750</v>
      </c>
      <c r="H674" s="339"/>
      <c r="I674" s="36" t="s">
        <v>25</v>
      </c>
      <c r="J674" s="32"/>
      <c r="K674" s="39"/>
      <c r="L674" s="39"/>
      <c r="M674" s="39"/>
      <c r="N674" s="39"/>
      <c r="O674" s="39"/>
      <c r="P674" s="39"/>
      <c r="Q674" s="39"/>
      <c r="R674" s="39"/>
      <c r="S674" s="39"/>
      <c r="T674" s="39"/>
      <c r="U674" s="39"/>
      <c r="V674" s="39"/>
      <c r="W674" s="39"/>
      <c r="X674" s="39"/>
      <c r="Y674" s="39"/>
    </row>
    <row r="675" spans="1:25" ht="141.75" hidden="1" customHeight="1" x14ac:dyDescent="0.25">
      <c r="A675" s="28">
        <v>675</v>
      </c>
      <c r="B675" s="30" t="s">
        <v>62</v>
      </c>
      <c r="C675" s="30" t="s">
        <v>19</v>
      </c>
      <c r="D675" s="32" t="s">
        <v>1751</v>
      </c>
      <c r="E675" s="334" t="s">
        <v>167</v>
      </c>
      <c r="F675" s="321" t="s">
        <v>1752</v>
      </c>
      <c r="G675" s="321" t="s">
        <v>1750</v>
      </c>
      <c r="H675" s="339" t="s">
        <v>176</v>
      </c>
      <c r="I675" s="36" t="s">
        <v>25</v>
      </c>
      <c r="J675" s="32"/>
      <c r="K675" s="39"/>
      <c r="L675" s="39"/>
      <c r="M675" s="39"/>
      <c r="N675" s="39"/>
      <c r="O675" s="39"/>
      <c r="P675" s="39"/>
      <c r="Q675" s="39"/>
      <c r="R675" s="39"/>
      <c r="S675" s="39"/>
      <c r="T675" s="39"/>
      <c r="U675" s="39"/>
      <c r="V675" s="39"/>
      <c r="W675" s="39"/>
      <c r="X675" s="39"/>
      <c r="Y675" s="39"/>
    </row>
    <row r="676" spans="1:25" ht="126" hidden="1" customHeight="1" x14ac:dyDescent="0.25">
      <c r="A676" s="28">
        <v>676</v>
      </c>
      <c r="B676" s="30" t="s">
        <v>62</v>
      </c>
      <c r="C676" s="30" t="s">
        <v>19</v>
      </c>
      <c r="D676" s="32" t="s">
        <v>1756</v>
      </c>
      <c r="E676" s="334" t="s">
        <v>58</v>
      </c>
      <c r="F676" s="321" t="s">
        <v>1757</v>
      </c>
      <c r="G676" s="321" t="s">
        <v>23</v>
      </c>
      <c r="H676" s="339" t="s">
        <v>24</v>
      </c>
      <c r="I676" s="36" t="s">
        <v>25</v>
      </c>
      <c r="J676" s="32"/>
      <c r="K676" s="39"/>
      <c r="L676" s="39"/>
      <c r="M676" s="39"/>
      <c r="N676" s="39"/>
      <c r="O676" s="39"/>
      <c r="P676" s="39"/>
      <c r="Q676" s="39"/>
      <c r="R676" s="39"/>
      <c r="S676" s="39"/>
      <c r="T676" s="39"/>
      <c r="U676" s="39"/>
      <c r="V676" s="39"/>
      <c r="W676" s="39"/>
      <c r="X676" s="39"/>
      <c r="Y676" s="39"/>
    </row>
    <row r="677" spans="1:25" ht="173.25" hidden="1" customHeight="1" x14ac:dyDescent="0.25">
      <c r="A677" s="28">
        <v>677</v>
      </c>
      <c r="B677" s="30" t="s">
        <v>62</v>
      </c>
      <c r="C677" s="30" t="s">
        <v>19</v>
      </c>
      <c r="D677" s="32" t="s">
        <v>1758</v>
      </c>
      <c r="E677" s="334" t="s">
        <v>58</v>
      </c>
      <c r="F677" s="321" t="s">
        <v>1759</v>
      </c>
      <c r="G677" s="321" t="s">
        <v>23</v>
      </c>
      <c r="H677" s="339" t="s">
        <v>24</v>
      </c>
      <c r="I677" s="36" t="s">
        <v>25</v>
      </c>
      <c r="J677" s="32"/>
      <c r="K677" s="39"/>
      <c r="L677" s="39"/>
      <c r="M677" s="39"/>
      <c r="N677" s="39"/>
      <c r="O677" s="39"/>
      <c r="P677" s="39"/>
      <c r="Q677" s="39"/>
      <c r="R677" s="39"/>
      <c r="S677" s="39"/>
      <c r="T677" s="39"/>
      <c r="U677" s="39"/>
      <c r="V677" s="39"/>
      <c r="W677" s="39"/>
      <c r="X677" s="39"/>
      <c r="Y677" s="39"/>
    </row>
    <row r="678" spans="1:25" ht="126" hidden="1" customHeight="1" x14ac:dyDescent="0.25">
      <c r="A678" s="28">
        <v>678</v>
      </c>
      <c r="B678" s="30" t="s">
        <v>62</v>
      </c>
      <c r="C678" s="30" t="s">
        <v>19</v>
      </c>
      <c r="D678" s="32" t="s">
        <v>1760</v>
      </c>
      <c r="E678" s="334" t="s">
        <v>167</v>
      </c>
      <c r="F678" s="321" t="s">
        <v>1761</v>
      </c>
      <c r="G678" s="321" t="s">
        <v>1744</v>
      </c>
      <c r="H678" s="339" t="s">
        <v>176</v>
      </c>
      <c r="I678" s="36" t="s">
        <v>25</v>
      </c>
      <c r="J678" s="32"/>
      <c r="K678" s="39"/>
      <c r="L678" s="39"/>
      <c r="M678" s="39"/>
      <c r="N678" s="39"/>
      <c r="O678" s="39"/>
      <c r="P678" s="39"/>
      <c r="Q678" s="39"/>
      <c r="R678" s="39"/>
      <c r="S678" s="39"/>
      <c r="T678" s="39"/>
      <c r="U678" s="39"/>
      <c r="V678" s="39"/>
      <c r="W678" s="39"/>
      <c r="X678" s="39"/>
      <c r="Y678" s="39"/>
    </row>
    <row r="679" spans="1:25" ht="94.5" hidden="1" customHeight="1" x14ac:dyDescent="0.25">
      <c r="A679" s="28">
        <v>679</v>
      </c>
      <c r="B679" s="30" t="s">
        <v>62</v>
      </c>
      <c r="C679" s="30" t="s">
        <v>19</v>
      </c>
      <c r="D679" s="32" t="s">
        <v>1768</v>
      </c>
      <c r="E679" s="334" t="s">
        <v>21</v>
      </c>
      <c r="F679" s="321" t="s">
        <v>1769</v>
      </c>
      <c r="G679" s="321" t="s">
        <v>1770</v>
      </c>
      <c r="H679" s="339" t="s">
        <v>24</v>
      </c>
      <c r="I679" s="36" t="s">
        <v>25</v>
      </c>
      <c r="J679" s="32"/>
      <c r="K679" s="39"/>
      <c r="L679" s="39"/>
      <c r="M679" s="39"/>
      <c r="N679" s="39"/>
      <c r="O679" s="39"/>
      <c r="P679" s="39"/>
      <c r="Q679" s="39"/>
      <c r="R679" s="39"/>
      <c r="S679" s="39"/>
      <c r="T679" s="39"/>
      <c r="U679" s="39"/>
      <c r="V679" s="39"/>
      <c r="W679" s="39"/>
      <c r="X679" s="39"/>
      <c r="Y679" s="39"/>
    </row>
    <row r="680" spans="1:25" ht="63" hidden="1" customHeight="1" x14ac:dyDescent="0.25">
      <c r="A680" s="28">
        <v>680</v>
      </c>
      <c r="B680" s="30" t="s">
        <v>62</v>
      </c>
      <c r="C680" s="30" t="s">
        <v>19</v>
      </c>
      <c r="D680" s="32" t="s">
        <v>1771</v>
      </c>
      <c r="E680" s="334" t="s">
        <v>21</v>
      </c>
      <c r="F680" s="321" t="s">
        <v>1772</v>
      </c>
      <c r="G680" s="321" t="s">
        <v>1770</v>
      </c>
      <c r="H680" s="339" t="s">
        <v>24</v>
      </c>
      <c r="I680" s="36" t="s">
        <v>25</v>
      </c>
      <c r="J680" s="32"/>
      <c r="K680" s="39"/>
      <c r="L680" s="39"/>
      <c r="M680" s="39"/>
      <c r="N680" s="39"/>
      <c r="O680" s="39"/>
      <c r="P680" s="39"/>
      <c r="Q680" s="39"/>
      <c r="R680" s="39"/>
      <c r="S680" s="39"/>
      <c r="T680" s="39"/>
      <c r="U680" s="39"/>
      <c r="V680" s="39"/>
      <c r="W680" s="39"/>
      <c r="X680" s="39"/>
      <c r="Y680" s="39"/>
    </row>
    <row r="681" spans="1:25" ht="126" hidden="1" customHeight="1" x14ac:dyDescent="0.25">
      <c r="A681" s="28">
        <v>681</v>
      </c>
      <c r="B681" s="30" t="s">
        <v>62</v>
      </c>
      <c r="C681" s="30" t="s">
        <v>19</v>
      </c>
      <c r="D681" s="32" t="s">
        <v>1773</v>
      </c>
      <c r="E681" s="334" t="s">
        <v>167</v>
      </c>
      <c r="F681" s="321" t="s">
        <v>1774</v>
      </c>
      <c r="G681" s="321" t="s">
        <v>1775</v>
      </c>
      <c r="H681" s="339" t="s">
        <v>176</v>
      </c>
      <c r="I681" s="36" t="s">
        <v>25</v>
      </c>
      <c r="J681" s="32"/>
      <c r="K681" s="39"/>
      <c r="L681" s="39"/>
      <c r="M681" s="39"/>
      <c r="N681" s="39"/>
      <c r="O681" s="39"/>
      <c r="P681" s="39"/>
      <c r="Q681" s="39"/>
      <c r="R681" s="39"/>
      <c r="S681" s="39"/>
      <c r="T681" s="39"/>
      <c r="U681" s="39"/>
      <c r="V681" s="39"/>
      <c r="W681" s="39"/>
      <c r="X681" s="39"/>
      <c r="Y681" s="39"/>
    </row>
    <row r="682" spans="1:25" ht="110.25" hidden="1" customHeight="1" x14ac:dyDescent="0.25">
      <c r="A682" s="28">
        <v>682</v>
      </c>
      <c r="B682" s="30" t="s">
        <v>62</v>
      </c>
      <c r="C682" s="30" t="s">
        <v>19</v>
      </c>
      <c r="D682" s="32" t="s">
        <v>1779</v>
      </c>
      <c r="E682" s="334" t="s">
        <v>58</v>
      </c>
      <c r="F682" s="321" t="s">
        <v>1774</v>
      </c>
      <c r="G682" s="321" t="s">
        <v>1780</v>
      </c>
      <c r="H682" s="339" t="s">
        <v>24</v>
      </c>
      <c r="I682" s="36" t="s">
        <v>25</v>
      </c>
      <c r="J682" s="32"/>
      <c r="K682" s="39"/>
      <c r="L682" s="39"/>
      <c r="M682" s="39"/>
      <c r="N682" s="39"/>
      <c r="O682" s="39"/>
      <c r="P682" s="39"/>
      <c r="Q682" s="39"/>
      <c r="R682" s="39"/>
      <c r="S682" s="39"/>
      <c r="T682" s="39"/>
      <c r="U682" s="39"/>
      <c r="V682" s="39"/>
      <c r="W682" s="39"/>
      <c r="X682" s="39"/>
      <c r="Y682" s="39"/>
    </row>
    <row r="683" spans="1:25" ht="78.75" hidden="1" customHeight="1" x14ac:dyDescent="0.25">
      <c r="A683" s="28">
        <v>683</v>
      </c>
      <c r="B683" s="30" t="s">
        <v>62</v>
      </c>
      <c r="C683" s="30" t="s">
        <v>19</v>
      </c>
      <c r="D683" s="32" t="s">
        <v>1781</v>
      </c>
      <c r="E683" s="334" t="s">
        <v>58</v>
      </c>
      <c r="F683" s="321" t="s">
        <v>1782</v>
      </c>
      <c r="G683" s="321" t="s">
        <v>23</v>
      </c>
      <c r="H683" s="339" t="s">
        <v>24</v>
      </c>
      <c r="I683" s="36" t="s">
        <v>25</v>
      </c>
      <c r="J683" s="32"/>
      <c r="K683" s="39"/>
      <c r="L683" s="39"/>
      <c r="M683" s="39"/>
      <c r="N683" s="39"/>
      <c r="O683" s="39"/>
      <c r="P683" s="39"/>
      <c r="Q683" s="39"/>
      <c r="R683" s="39"/>
      <c r="S683" s="39"/>
      <c r="T683" s="39"/>
      <c r="U683" s="39"/>
      <c r="V683" s="39"/>
      <c r="W683" s="39"/>
      <c r="X683" s="39"/>
      <c r="Y683" s="39"/>
    </row>
    <row r="684" spans="1:25" ht="63" hidden="1" customHeight="1" x14ac:dyDescent="0.25">
      <c r="A684" s="28">
        <v>684</v>
      </c>
      <c r="B684" s="30" t="s">
        <v>62</v>
      </c>
      <c r="C684" s="30" t="s">
        <v>19</v>
      </c>
      <c r="D684" s="32" t="s">
        <v>1783</v>
      </c>
      <c r="E684" s="334" t="s">
        <v>58</v>
      </c>
      <c r="F684" s="321" t="s">
        <v>1784</v>
      </c>
      <c r="G684" s="321" t="s">
        <v>23</v>
      </c>
      <c r="H684" s="339" t="s">
        <v>24</v>
      </c>
      <c r="I684" s="36" t="s">
        <v>25</v>
      </c>
      <c r="J684" s="32"/>
      <c r="K684" s="39"/>
      <c r="L684" s="39"/>
      <c r="M684" s="39"/>
      <c r="N684" s="39"/>
      <c r="O684" s="39"/>
      <c r="P684" s="39"/>
      <c r="Q684" s="39"/>
      <c r="R684" s="39"/>
      <c r="S684" s="39"/>
      <c r="T684" s="39"/>
      <c r="U684" s="39"/>
      <c r="V684" s="39"/>
      <c r="W684" s="39"/>
      <c r="X684" s="39"/>
      <c r="Y684" s="39"/>
    </row>
    <row r="685" spans="1:25" ht="47.25" hidden="1" customHeight="1" x14ac:dyDescent="0.25">
      <c r="A685" s="28">
        <v>685</v>
      </c>
      <c r="B685" s="30" t="s">
        <v>62</v>
      </c>
      <c r="C685" s="30" t="s">
        <v>19</v>
      </c>
      <c r="D685" s="32" t="s">
        <v>1785</v>
      </c>
      <c r="E685" s="334" t="s">
        <v>58</v>
      </c>
      <c r="F685" s="321" t="s">
        <v>1787</v>
      </c>
      <c r="G685" s="321" t="s">
        <v>23</v>
      </c>
      <c r="H685" s="339" t="s">
        <v>24</v>
      </c>
      <c r="I685" s="36" t="s">
        <v>25</v>
      </c>
      <c r="J685" s="32"/>
      <c r="K685" s="39"/>
      <c r="L685" s="39"/>
      <c r="M685" s="39"/>
      <c r="N685" s="39"/>
      <c r="O685" s="39"/>
      <c r="P685" s="39"/>
      <c r="Q685" s="39"/>
      <c r="R685" s="39"/>
      <c r="S685" s="39"/>
      <c r="T685" s="39"/>
      <c r="U685" s="39"/>
      <c r="V685" s="39"/>
      <c r="W685" s="39"/>
      <c r="X685" s="39"/>
      <c r="Y685" s="39"/>
    </row>
    <row r="686" spans="1:25" ht="47.25" hidden="1" customHeight="1" x14ac:dyDescent="0.25">
      <c r="A686" s="28">
        <v>686</v>
      </c>
      <c r="B686" s="30" t="s">
        <v>62</v>
      </c>
      <c r="C686" s="30" t="s">
        <v>19</v>
      </c>
      <c r="D686" s="32" t="s">
        <v>1788</v>
      </c>
      <c r="E686" s="334" t="s">
        <v>58</v>
      </c>
      <c r="F686" s="321" t="s">
        <v>1789</v>
      </c>
      <c r="G686" s="321" t="s">
        <v>23</v>
      </c>
      <c r="H686" s="339" t="s">
        <v>24</v>
      </c>
      <c r="I686" s="36" t="s">
        <v>25</v>
      </c>
      <c r="J686" s="32"/>
      <c r="K686" s="39"/>
      <c r="L686" s="39"/>
      <c r="M686" s="39"/>
      <c r="N686" s="39"/>
      <c r="O686" s="39"/>
      <c r="P686" s="39"/>
      <c r="Q686" s="39"/>
      <c r="R686" s="39"/>
      <c r="S686" s="39"/>
      <c r="T686" s="39"/>
      <c r="U686" s="39"/>
      <c r="V686" s="39"/>
      <c r="W686" s="39"/>
      <c r="X686" s="39"/>
      <c r="Y686" s="39"/>
    </row>
    <row r="687" spans="1:25" ht="63" hidden="1" customHeight="1" x14ac:dyDescent="0.25">
      <c r="A687" s="28">
        <v>687</v>
      </c>
      <c r="B687" s="30" t="s">
        <v>62</v>
      </c>
      <c r="C687" s="30" t="s">
        <v>19</v>
      </c>
      <c r="D687" s="32" t="s">
        <v>1790</v>
      </c>
      <c r="E687" s="334" t="s">
        <v>21</v>
      </c>
      <c r="F687" s="321" t="s">
        <v>1791</v>
      </c>
      <c r="G687" s="321" t="s">
        <v>23</v>
      </c>
      <c r="H687" s="339" t="s">
        <v>24</v>
      </c>
      <c r="I687" s="36" t="s">
        <v>25</v>
      </c>
      <c r="J687" s="32"/>
      <c r="K687" s="39"/>
      <c r="L687" s="39"/>
      <c r="M687" s="39"/>
      <c r="N687" s="39"/>
      <c r="O687" s="39"/>
      <c r="P687" s="39"/>
      <c r="Q687" s="39"/>
      <c r="R687" s="39"/>
      <c r="S687" s="39"/>
      <c r="T687" s="39"/>
      <c r="U687" s="39"/>
      <c r="V687" s="39"/>
      <c r="W687" s="39"/>
      <c r="X687" s="39"/>
      <c r="Y687" s="39"/>
    </row>
    <row r="688" spans="1:25" ht="78.75" hidden="1" customHeight="1" x14ac:dyDescent="0.25">
      <c r="A688" s="28">
        <v>688</v>
      </c>
      <c r="B688" s="30" t="s">
        <v>62</v>
      </c>
      <c r="C688" s="30" t="s">
        <v>19</v>
      </c>
      <c r="D688" s="32" t="s">
        <v>1793</v>
      </c>
      <c r="E688" s="334" t="s">
        <v>58</v>
      </c>
      <c r="F688" s="321" t="s">
        <v>1795</v>
      </c>
      <c r="G688" s="321" t="s">
        <v>1796</v>
      </c>
      <c r="H688" s="339" t="s">
        <v>24</v>
      </c>
      <c r="I688" s="36" t="s">
        <v>25</v>
      </c>
      <c r="J688" s="32"/>
      <c r="K688" s="39"/>
      <c r="L688" s="39"/>
      <c r="M688" s="39"/>
      <c r="N688" s="39"/>
      <c r="O688" s="39"/>
      <c r="P688" s="39"/>
      <c r="Q688" s="39"/>
      <c r="R688" s="39"/>
      <c r="S688" s="39"/>
      <c r="T688" s="39"/>
      <c r="U688" s="39"/>
      <c r="V688" s="39"/>
      <c r="W688" s="39"/>
      <c r="X688" s="39"/>
      <c r="Y688" s="39"/>
    </row>
    <row r="689" spans="1:25" ht="47.25" hidden="1" customHeight="1" x14ac:dyDescent="0.25">
      <c r="A689" s="28">
        <v>689</v>
      </c>
      <c r="B689" s="30" t="s">
        <v>62</v>
      </c>
      <c r="C689" s="30" t="s">
        <v>19</v>
      </c>
      <c r="D689" s="32" t="s">
        <v>1797</v>
      </c>
      <c r="E689" s="334" t="s">
        <v>58</v>
      </c>
      <c r="F689" s="321" t="s">
        <v>1798</v>
      </c>
      <c r="G689" s="321" t="s">
        <v>1799</v>
      </c>
      <c r="H689" s="339" t="s">
        <v>1800</v>
      </c>
      <c r="I689" s="36" t="s">
        <v>25</v>
      </c>
      <c r="J689" s="32"/>
      <c r="K689" s="39"/>
      <c r="L689" s="39"/>
      <c r="M689" s="39"/>
      <c r="N689" s="39"/>
      <c r="O689" s="39"/>
      <c r="P689" s="39"/>
      <c r="Q689" s="39"/>
      <c r="R689" s="39"/>
      <c r="S689" s="39"/>
      <c r="T689" s="39"/>
      <c r="U689" s="39"/>
      <c r="V689" s="39"/>
      <c r="W689" s="39"/>
      <c r="X689" s="39"/>
      <c r="Y689" s="39"/>
    </row>
    <row r="690" spans="1:25" ht="78.75" hidden="1" customHeight="1" x14ac:dyDescent="0.25">
      <c r="A690" s="28">
        <v>690</v>
      </c>
      <c r="B690" s="30" t="s">
        <v>62</v>
      </c>
      <c r="C690" s="30" t="s">
        <v>19</v>
      </c>
      <c r="D690" s="32" t="s">
        <v>1801</v>
      </c>
      <c r="E690" s="334" t="s">
        <v>58</v>
      </c>
      <c r="F690" s="321" t="s">
        <v>1802</v>
      </c>
      <c r="G690" s="321" t="s">
        <v>1780</v>
      </c>
      <c r="H690" s="339" t="s">
        <v>24</v>
      </c>
      <c r="I690" s="36" t="s">
        <v>25</v>
      </c>
      <c r="J690" s="32"/>
      <c r="K690" s="39"/>
      <c r="L690" s="39"/>
      <c r="M690" s="39"/>
      <c r="N690" s="39"/>
      <c r="O690" s="39"/>
      <c r="P690" s="39"/>
      <c r="Q690" s="39"/>
      <c r="R690" s="39"/>
      <c r="S690" s="39"/>
      <c r="T690" s="39"/>
      <c r="U690" s="39"/>
      <c r="V690" s="39"/>
      <c r="W690" s="39"/>
      <c r="X690" s="39"/>
      <c r="Y690" s="39"/>
    </row>
    <row r="691" spans="1:25" ht="94.5" hidden="1" customHeight="1" x14ac:dyDescent="0.25">
      <c r="A691" s="28">
        <v>691</v>
      </c>
      <c r="B691" s="30" t="s">
        <v>62</v>
      </c>
      <c r="C691" s="30" t="s">
        <v>19</v>
      </c>
      <c r="D691" s="32" t="s">
        <v>1805</v>
      </c>
      <c r="E691" s="334" t="s">
        <v>58</v>
      </c>
      <c r="F691" s="321" t="s">
        <v>1806</v>
      </c>
      <c r="G691" s="321" t="s">
        <v>1807</v>
      </c>
      <c r="H691" s="339" t="s">
        <v>24</v>
      </c>
      <c r="I691" s="36" t="s">
        <v>25</v>
      </c>
      <c r="J691" s="32"/>
      <c r="K691" s="39"/>
      <c r="L691" s="39"/>
      <c r="M691" s="39"/>
      <c r="N691" s="39"/>
      <c r="O691" s="39"/>
      <c r="P691" s="39"/>
      <c r="Q691" s="39"/>
      <c r="R691" s="39"/>
      <c r="S691" s="39"/>
      <c r="T691" s="39"/>
      <c r="U691" s="39"/>
      <c r="V691" s="39"/>
      <c r="W691" s="39"/>
      <c r="X691" s="39"/>
      <c r="Y691" s="39"/>
    </row>
    <row r="692" spans="1:25" ht="78.75" hidden="1" customHeight="1" x14ac:dyDescent="0.25">
      <c r="A692" s="28">
        <v>692</v>
      </c>
      <c r="B692" s="30" t="s">
        <v>62</v>
      </c>
      <c r="C692" s="30" t="s">
        <v>19</v>
      </c>
      <c r="D692" s="32" t="s">
        <v>1809</v>
      </c>
      <c r="E692" s="334" t="s">
        <v>21</v>
      </c>
      <c r="F692" s="321" t="s">
        <v>1810</v>
      </c>
      <c r="G692" s="321" t="s">
        <v>1811</v>
      </c>
      <c r="H692" s="339" t="s">
        <v>24</v>
      </c>
      <c r="I692" s="36" t="s">
        <v>25</v>
      </c>
      <c r="J692" s="32"/>
      <c r="K692" s="39"/>
      <c r="L692" s="39"/>
      <c r="M692" s="39"/>
      <c r="N692" s="39"/>
      <c r="O692" s="39"/>
      <c r="P692" s="39"/>
      <c r="Q692" s="39"/>
      <c r="R692" s="39"/>
      <c r="S692" s="39"/>
      <c r="T692" s="39"/>
      <c r="U692" s="39"/>
      <c r="V692" s="39"/>
      <c r="W692" s="39"/>
      <c r="X692" s="39"/>
      <c r="Y692" s="39"/>
    </row>
    <row r="693" spans="1:25" ht="63" hidden="1" customHeight="1" x14ac:dyDescent="0.25">
      <c r="A693" s="28">
        <v>693</v>
      </c>
      <c r="B693" s="30" t="s">
        <v>62</v>
      </c>
      <c r="C693" s="30" t="s">
        <v>19</v>
      </c>
      <c r="D693" s="32" t="s">
        <v>1813</v>
      </c>
      <c r="E693" s="334" t="s">
        <v>58</v>
      </c>
      <c r="F693" s="321" t="s">
        <v>1814</v>
      </c>
      <c r="G693" s="321" t="s">
        <v>23</v>
      </c>
      <c r="H693" s="339" t="s">
        <v>24</v>
      </c>
      <c r="I693" s="36" t="s">
        <v>25</v>
      </c>
      <c r="J693" s="32"/>
      <c r="K693" s="39"/>
      <c r="L693" s="39"/>
      <c r="M693" s="39"/>
      <c r="N693" s="39"/>
      <c r="O693" s="39"/>
      <c r="P693" s="39"/>
      <c r="Q693" s="39"/>
      <c r="R693" s="39"/>
      <c r="S693" s="39"/>
      <c r="T693" s="39"/>
      <c r="U693" s="39"/>
      <c r="V693" s="39"/>
      <c r="W693" s="39"/>
      <c r="X693" s="39"/>
      <c r="Y693" s="39"/>
    </row>
    <row r="694" spans="1:25" ht="63" hidden="1" customHeight="1" x14ac:dyDescent="0.25">
      <c r="A694" s="28">
        <v>694</v>
      </c>
      <c r="B694" s="30" t="s">
        <v>62</v>
      </c>
      <c r="C694" s="30" t="s">
        <v>19</v>
      </c>
      <c r="D694" s="32" t="s">
        <v>1815</v>
      </c>
      <c r="E694" s="334" t="s">
        <v>21</v>
      </c>
      <c r="F694" s="321" t="s">
        <v>1816</v>
      </c>
      <c r="G694" s="321" t="s">
        <v>1775</v>
      </c>
      <c r="H694" s="339" t="s">
        <v>24</v>
      </c>
      <c r="I694" s="36" t="s">
        <v>25</v>
      </c>
      <c r="J694" s="32"/>
      <c r="K694" s="39"/>
      <c r="L694" s="39"/>
      <c r="M694" s="39"/>
      <c r="N694" s="39"/>
      <c r="O694" s="39"/>
      <c r="P694" s="39"/>
      <c r="Q694" s="39"/>
      <c r="R694" s="39"/>
      <c r="S694" s="39"/>
      <c r="T694" s="39"/>
      <c r="U694" s="39"/>
      <c r="V694" s="39"/>
      <c r="W694" s="39"/>
      <c r="X694" s="39"/>
      <c r="Y694" s="39"/>
    </row>
    <row r="695" spans="1:25" ht="47.25" hidden="1" customHeight="1" x14ac:dyDescent="0.25">
      <c r="A695" s="28">
        <v>695</v>
      </c>
      <c r="B695" s="30" t="s">
        <v>62</v>
      </c>
      <c r="C695" s="30" t="s">
        <v>19</v>
      </c>
      <c r="D695" s="32" t="s">
        <v>1817</v>
      </c>
      <c r="E695" s="334" t="s">
        <v>21</v>
      </c>
      <c r="F695" s="321" t="s">
        <v>1818</v>
      </c>
      <c r="G695" s="321" t="s">
        <v>23</v>
      </c>
      <c r="H695" s="339" t="s">
        <v>24</v>
      </c>
      <c r="I695" s="36" t="s">
        <v>25</v>
      </c>
      <c r="J695" s="32"/>
      <c r="K695" s="39"/>
      <c r="L695" s="39"/>
      <c r="M695" s="39"/>
      <c r="N695" s="39"/>
      <c r="O695" s="39"/>
      <c r="P695" s="39"/>
      <c r="Q695" s="39"/>
      <c r="R695" s="39"/>
      <c r="S695" s="39"/>
      <c r="T695" s="39"/>
      <c r="U695" s="39"/>
      <c r="V695" s="39"/>
      <c r="W695" s="39"/>
      <c r="X695" s="39"/>
      <c r="Y695" s="39"/>
    </row>
    <row r="696" spans="1:25" ht="63" hidden="1" customHeight="1" x14ac:dyDescent="0.25">
      <c r="A696" s="28">
        <v>696</v>
      </c>
      <c r="B696" s="30" t="s">
        <v>62</v>
      </c>
      <c r="C696" s="30" t="s">
        <v>19</v>
      </c>
      <c r="D696" s="32" t="s">
        <v>1820</v>
      </c>
      <c r="E696" s="334" t="s">
        <v>167</v>
      </c>
      <c r="F696" s="321" t="s">
        <v>1821</v>
      </c>
      <c r="G696" s="321" t="s">
        <v>23</v>
      </c>
      <c r="H696" s="339" t="s">
        <v>176</v>
      </c>
      <c r="I696" s="36" t="s">
        <v>25</v>
      </c>
      <c r="J696" s="32"/>
      <c r="K696" s="39"/>
      <c r="L696" s="39"/>
      <c r="M696" s="39"/>
      <c r="N696" s="39"/>
      <c r="O696" s="39"/>
      <c r="P696" s="39"/>
      <c r="Q696" s="39"/>
      <c r="R696" s="39"/>
      <c r="S696" s="39"/>
      <c r="T696" s="39"/>
      <c r="U696" s="39"/>
      <c r="V696" s="39"/>
      <c r="W696" s="39"/>
      <c r="X696" s="39"/>
      <c r="Y696" s="39"/>
    </row>
    <row r="697" spans="1:25" ht="47.25" hidden="1" customHeight="1" x14ac:dyDescent="0.25">
      <c r="A697" s="28">
        <v>697</v>
      </c>
      <c r="B697" s="30" t="s">
        <v>62</v>
      </c>
      <c r="C697" s="30" t="s">
        <v>19</v>
      </c>
      <c r="D697" s="32" t="s">
        <v>1826</v>
      </c>
      <c r="E697" s="334" t="s">
        <v>167</v>
      </c>
      <c r="F697" s="321" t="s">
        <v>1827</v>
      </c>
      <c r="G697" s="321" t="s">
        <v>1828</v>
      </c>
      <c r="H697" s="339" t="s">
        <v>176</v>
      </c>
      <c r="I697" s="36" t="s">
        <v>25</v>
      </c>
      <c r="J697" s="32"/>
      <c r="K697" s="39"/>
      <c r="L697" s="39"/>
      <c r="M697" s="39"/>
      <c r="N697" s="39"/>
      <c r="O697" s="39"/>
      <c r="P697" s="39"/>
      <c r="Q697" s="39"/>
      <c r="R697" s="39"/>
      <c r="S697" s="39"/>
      <c r="T697" s="39"/>
      <c r="U697" s="39"/>
      <c r="V697" s="39"/>
      <c r="W697" s="39"/>
      <c r="X697" s="39"/>
      <c r="Y697" s="39"/>
    </row>
    <row r="698" spans="1:25" ht="47.25" hidden="1" customHeight="1" x14ac:dyDescent="0.25">
      <c r="A698" s="28">
        <v>698</v>
      </c>
      <c r="B698" s="30" t="s">
        <v>62</v>
      </c>
      <c r="C698" s="30" t="s">
        <v>19</v>
      </c>
      <c r="D698" s="32" t="s">
        <v>1830</v>
      </c>
      <c r="E698" s="334" t="s">
        <v>58</v>
      </c>
      <c r="F698" s="321" t="s">
        <v>1831</v>
      </c>
      <c r="G698" s="321" t="s">
        <v>1832</v>
      </c>
      <c r="H698" s="339" t="s">
        <v>24</v>
      </c>
      <c r="I698" s="36" t="s">
        <v>25</v>
      </c>
      <c r="J698" s="32"/>
      <c r="K698" s="39"/>
      <c r="L698" s="39"/>
      <c r="M698" s="39"/>
      <c r="N698" s="39"/>
      <c r="O698" s="39"/>
      <c r="P698" s="39"/>
      <c r="Q698" s="39"/>
      <c r="R698" s="39"/>
      <c r="S698" s="39"/>
      <c r="T698" s="39"/>
      <c r="U698" s="39"/>
      <c r="V698" s="39"/>
      <c r="W698" s="39"/>
      <c r="X698" s="39"/>
      <c r="Y698" s="39"/>
    </row>
    <row r="699" spans="1:25" ht="47.25" hidden="1" customHeight="1" x14ac:dyDescent="0.25">
      <c r="A699" s="28">
        <v>699</v>
      </c>
      <c r="B699" s="30" t="s">
        <v>62</v>
      </c>
      <c r="C699" s="30" t="s">
        <v>19</v>
      </c>
      <c r="D699" s="32" t="s">
        <v>1833</v>
      </c>
      <c r="E699" s="334" t="s">
        <v>58</v>
      </c>
      <c r="F699" s="321" t="s">
        <v>1834</v>
      </c>
      <c r="G699" s="321" t="s">
        <v>23</v>
      </c>
      <c r="H699" s="339" t="s">
        <v>24</v>
      </c>
      <c r="I699" s="36" t="s">
        <v>25</v>
      </c>
      <c r="J699" s="32"/>
      <c r="K699" s="39"/>
      <c r="L699" s="39"/>
      <c r="M699" s="39"/>
      <c r="N699" s="39"/>
      <c r="O699" s="39"/>
      <c r="P699" s="39"/>
      <c r="Q699" s="39"/>
      <c r="R699" s="39"/>
      <c r="S699" s="39"/>
      <c r="T699" s="39"/>
      <c r="U699" s="39"/>
      <c r="V699" s="39"/>
      <c r="W699" s="39"/>
      <c r="X699" s="39"/>
      <c r="Y699" s="39"/>
    </row>
    <row r="700" spans="1:25" ht="94.5" hidden="1" customHeight="1" x14ac:dyDescent="0.25">
      <c r="A700" s="28">
        <v>700</v>
      </c>
      <c r="B700" s="30" t="s">
        <v>62</v>
      </c>
      <c r="C700" s="30" t="s">
        <v>19</v>
      </c>
      <c r="D700" s="32" t="s">
        <v>1836</v>
      </c>
      <c r="E700" s="334" t="s">
        <v>58</v>
      </c>
      <c r="F700" s="321" t="s">
        <v>1837</v>
      </c>
      <c r="G700" s="321" t="s">
        <v>23</v>
      </c>
      <c r="H700" s="339" t="s">
        <v>24</v>
      </c>
      <c r="I700" s="36" t="s">
        <v>25</v>
      </c>
      <c r="J700" s="32"/>
      <c r="K700" s="39"/>
      <c r="L700" s="39"/>
      <c r="M700" s="39"/>
      <c r="N700" s="39"/>
      <c r="O700" s="39"/>
      <c r="P700" s="39"/>
      <c r="Q700" s="39"/>
      <c r="R700" s="39"/>
      <c r="S700" s="39"/>
      <c r="T700" s="39"/>
      <c r="U700" s="39"/>
      <c r="V700" s="39"/>
      <c r="W700" s="39"/>
      <c r="X700" s="39"/>
      <c r="Y700" s="39"/>
    </row>
    <row r="701" spans="1:25" ht="63" hidden="1" customHeight="1" x14ac:dyDescent="0.25">
      <c r="A701" s="28">
        <v>701</v>
      </c>
      <c r="B701" s="30" t="s">
        <v>62</v>
      </c>
      <c r="C701" s="30" t="s">
        <v>19</v>
      </c>
      <c r="D701" s="32" t="s">
        <v>1838</v>
      </c>
      <c r="E701" s="334" t="s">
        <v>21</v>
      </c>
      <c r="F701" s="321" t="s">
        <v>1839</v>
      </c>
      <c r="G701" s="321" t="s">
        <v>881</v>
      </c>
      <c r="H701" s="339" t="s">
        <v>24</v>
      </c>
      <c r="I701" s="36" t="s">
        <v>25</v>
      </c>
      <c r="J701" s="32"/>
      <c r="K701" s="39"/>
      <c r="L701" s="39"/>
      <c r="M701" s="39"/>
      <c r="N701" s="39"/>
      <c r="O701" s="39"/>
      <c r="P701" s="39"/>
      <c r="Q701" s="39"/>
      <c r="R701" s="39"/>
      <c r="S701" s="39"/>
      <c r="T701" s="39"/>
      <c r="U701" s="39"/>
      <c r="V701" s="39"/>
      <c r="W701" s="39"/>
      <c r="X701" s="39"/>
      <c r="Y701" s="39"/>
    </row>
    <row r="702" spans="1:25" ht="110.25" hidden="1" customHeight="1" x14ac:dyDescent="0.25">
      <c r="A702" s="28">
        <v>702</v>
      </c>
      <c r="B702" s="30" t="s">
        <v>62</v>
      </c>
      <c r="C702" s="30" t="s">
        <v>19</v>
      </c>
      <c r="D702" s="32" t="s">
        <v>1840</v>
      </c>
      <c r="E702" s="334" t="s">
        <v>167</v>
      </c>
      <c r="F702" s="321" t="s">
        <v>1841</v>
      </c>
      <c r="G702" s="321" t="s">
        <v>23</v>
      </c>
      <c r="H702" s="339" t="s">
        <v>176</v>
      </c>
      <c r="I702" s="36" t="s">
        <v>25</v>
      </c>
      <c r="J702" s="32"/>
      <c r="K702" s="39"/>
      <c r="L702" s="39"/>
      <c r="M702" s="39"/>
      <c r="N702" s="39"/>
      <c r="O702" s="39"/>
      <c r="P702" s="39"/>
      <c r="Q702" s="39"/>
      <c r="R702" s="39"/>
      <c r="S702" s="39"/>
      <c r="T702" s="39"/>
      <c r="U702" s="39"/>
      <c r="V702" s="39"/>
      <c r="W702" s="39"/>
      <c r="X702" s="39"/>
      <c r="Y702" s="39"/>
    </row>
    <row r="703" spans="1:25" ht="47.25" hidden="1" customHeight="1" x14ac:dyDescent="0.25">
      <c r="A703" s="28">
        <v>703</v>
      </c>
      <c r="B703" s="30" t="s">
        <v>62</v>
      </c>
      <c r="C703" s="30" t="s">
        <v>19</v>
      </c>
      <c r="D703" s="32" t="s">
        <v>1843</v>
      </c>
      <c r="E703" s="334" t="s">
        <v>21</v>
      </c>
      <c r="F703" s="321" t="s">
        <v>1844</v>
      </c>
      <c r="G703" s="321" t="s">
        <v>23</v>
      </c>
      <c r="H703" s="339" t="s">
        <v>24</v>
      </c>
      <c r="I703" s="36" t="s">
        <v>25</v>
      </c>
      <c r="J703" s="32"/>
      <c r="K703" s="39"/>
      <c r="L703" s="39"/>
      <c r="M703" s="39"/>
      <c r="N703" s="39"/>
      <c r="O703" s="39"/>
      <c r="P703" s="39"/>
      <c r="Q703" s="39"/>
      <c r="R703" s="39"/>
      <c r="S703" s="39"/>
      <c r="T703" s="39"/>
      <c r="U703" s="39"/>
      <c r="V703" s="39"/>
      <c r="W703" s="39"/>
      <c r="X703" s="39"/>
      <c r="Y703" s="39"/>
    </row>
    <row r="704" spans="1:25" ht="110.25" hidden="1" customHeight="1" x14ac:dyDescent="0.25">
      <c r="A704" s="28">
        <v>704</v>
      </c>
      <c r="B704" s="30" t="s">
        <v>62</v>
      </c>
      <c r="C704" s="30" t="s">
        <v>19</v>
      </c>
      <c r="D704" s="32" t="s">
        <v>1845</v>
      </c>
      <c r="E704" s="334" t="s">
        <v>21</v>
      </c>
      <c r="F704" s="321" t="s">
        <v>1847</v>
      </c>
      <c r="G704" s="321" t="s">
        <v>23</v>
      </c>
      <c r="H704" s="339" t="s">
        <v>24</v>
      </c>
      <c r="I704" s="36" t="s">
        <v>25</v>
      </c>
      <c r="J704" s="32"/>
      <c r="K704" s="39"/>
      <c r="L704" s="39"/>
      <c r="M704" s="39"/>
      <c r="N704" s="39"/>
      <c r="O704" s="39"/>
      <c r="P704" s="39"/>
      <c r="Q704" s="39"/>
      <c r="R704" s="39"/>
      <c r="S704" s="39"/>
      <c r="T704" s="39"/>
      <c r="U704" s="39"/>
      <c r="V704" s="39"/>
      <c r="W704" s="39"/>
      <c r="X704" s="39"/>
      <c r="Y704" s="39"/>
    </row>
    <row r="705" spans="1:25" ht="78.75" hidden="1" customHeight="1" x14ac:dyDescent="0.25">
      <c r="A705" s="28">
        <v>705</v>
      </c>
      <c r="B705" s="30" t="s">
        <v>62</v>
      </c>
      <c r="C705" s="30" t="s">
        <v>19</v>
      </c>
      <c r="D705" s="32" t="s">
        <v>1849</v>
      </c>
      <c r="E705" s="334" t="s">
        <v>21</v>
      </c>
      <c r="F705" s="321" t="s">
        <v>1850</v>
      </c>
      <c r="G705" s="321" t="s">
        <v>1851</v>
      </c>
      <c r="H705" s="339" t="s">
        <v>24</v>
      </c>
      <c r="I705" s="36" t="s">
        <v>25</v>
      </c>
      <c r="J705" s="32"/>
      <c r="K705" s="39"/>
      <c r="L705" s="39"/>
      <c r="M705" s="39"/>
      <c r="N705" s="39"/>
      <c r="O705" s="39"/>
      <c r="P705" s="39"/>
      <c r="Q705" s="39"/>
      <c r="R705" s="39"/>
      <c r="S705" s="39"/>
      <c r="T705" s="39"/>
      <c r="U705" s="39"/>
      <c r="V705" s="39"/>
      <c r="W705" s="39"/>
      <c r="X705" s="39"/>
      <c r="Y705" s="39"/>
    </row>
    <row r="706" spans="1:25" ht="63" hidden="1" customHeight="1" x14ac:dyDescent="0.25">
      <c r="A706" s="28">
        <v>706</v>
      </c>
      <c r="B706" s="30" t="s">
        <v>62</v>
      </c>
      <c r="C706" s="30" t="s">
        <v>19</v>
      </c>
      <c r="D706" s="32" t="s">
        <v>1853</v>
      </c>
      <c r="E706" s="334" t="s">
        <v>58</v>
      </c>
      <c r="F706" s="321" t="s">
        <v>1246</v>
      </c>
      <c r="G706" s="321" t="s">
        <v>1854</v>
      </c>
      <c r="H706" s="339"/>
      <c r="I706" s="36" t="s">
        <v>25</v>
      </c>
      <c r="J706" s="32"/>
      <c r="K706" s="39"/>
      <c r="L706" s="39"/>
      <c r="M706" s="39"/>
      <c r="N706" s="39"/>
      <c r="O706" s="39"/>
      <c r="P706" s="39"/>
      <c r="Q706" s="39"/>
      <c r="R706" s="39"/>
      <c r="S706" s="39"/>
      <c r="T706" s="39"/>
      <c r="U706" s="39"/>
      <c r="V706" s="39"/>
      <c r="W706" s="39"/>
      <c r="X706" s="39"/>
      <c r="Y706" s="39"/>
    </row>
    <row r="707" spans="1:25" ht="47.25" hidden="1" customHeight="1" x14ac:dyDescent="0.25">
      <c r="A707" s="28">
        <v>707</v>
      </c>
      <c r="B707" s="30" t="s">
        <v>62</v>
      </c>
      <c r="C707" s="30" t="s">
        <v>19</v>
      </c>
      <c r="D707" s="32" t="s">
        <v>1855</v>
      </c>
      <c r="E707" s="334" t="s">
        <v>21</v>
      </c>
      <c r="F707" s="321" t="s">
        <v>1856</v>
      </c>
      <c r="G707" s="321" t="s">
        <v>23</v>
      </c>
      <c r="H707" s="339"/>
      <c r="I707" s="36" t="s">
        <v>25</v>
      </c>
      <c r="J707" s="32"/>
      <c r="K707" s="39"/>
      <c r="L707" s="39"/>
      <c r="M707" s="39"/>
      <c r="N707" s="39"/>
      <c r="O707" s="39"/>
      <c r="P707" s="39"/>
      <c r="Q707" s="39"/>
      <c r="R707" s="39"/>
      <c r="S707" s="39"/>
      <c r="T707" s="39"/>
      <c r="U707" s="39"/>
      <c r="V707" s="39"/>
      <c r="W707" s="39"/>
      <c r="X707" s="39"/>
      <c r="Y707" s="39"/>
    </row>
    <row r="708" spans="1:25" ht="47.25" hidden="1" customHeight="1" x14ac:dyDescent="0.25">
      <c r="A708" s="28">
        <v>708</v>
      </c>
      <c r="B708" s="30" t="s">
        <v>62</v>
      </c>
      <c r="C708" s="30" t="s">
        <v>19</v>
      </c>
      <c r="D708" s="32" t="s">
        <v>1857</v>
      </c>
      <c r="E708" s="334" t="s">
        <v>58</v>
      </c>
      <c r="F708" s="321" t="s">
        <v>1858</v>
      </c>
      <c r="G708" s="321" t="s">
        <v>1859</v>
      </c>
      <c r="H708" s="339"/>
      <c r="I708" s="36" t="s">
        <v>25</v>
      </c>
      <c r="J708" s="32"/>
      <c r="K708" s="39"/>
      <c r="L708" s="39"/>
      <c r="M708" s="39"/>
      <c r="N708" s="39"/>
      <c r="O708" s="39"/>
      <c r="P708" s="39"/>
      <c r="Q708" s="39"/>
      <c r="R708" s="39"/>
      <c r="S708" s="39"/>
      <c r="T708" s="39"/>
      <c r="U708" s="39"/>
      <c r="V708" s="39"/>
      <c r="W708" s="39"/>
      <c r="X708" s="39"/>
      <c r="Y708" s="39"/>
    </row>
    <row r="709" spans="1:25" ht="78.75" hidden="1" customHeight="1" x14ac:dyDescent="0.25">
      <c r="A709" s="28">
        <v>709</v>
      </c>
      <c r="B709" s="30" t="s">
        <v>62</v>
      </c>
      <c r="C709" s="30" t="s">
        <v>19</v>
      </c>
      <c r="D709" s="32" t="s">
        <v>1860</v>
      </c>
      <c r="E709" s="334" t="s">
        <v>58</v>
      </c>
      <c r="F709" s="321" t="s">
        <v>1861</v>
      </c>
      <c r="G709" s="321" t="s">
        <v>1862</v>
      </c>
      <c r="H709" s="339" t="s">
        <v>24</v>
      </c>
      <c r="I709" s="36" t="s">
        <v>25</v>
      </c>
      <c r="J709" s="32"/>
      <c r="K709" s="39"/>
      <c r="L709" s="39"/>
      <c r="M709" s="39"/>
      <c r="N709" s="39"/>
      <c r="O709" s="39"/>
      <c r="P709" s="39"/>
      <c r="Q709" s="39"/>
      <c r="R709" s="39"/>
      <c r="S709" s="39"/>
      <c r="T709" s="39"/>
      <c r="U709" s="39"/>
      <c r="V709" s="39"/>
      <c r="W709" s="39"/>
      <c r="X709" s="39"/>
      <c r="Y709" s="39"/>
    </row>
    <row r="710" spans="1:25" ht="31.5" hidden="1" customHeight="1" x14ac:dyDescent="0.25">
      <c r="A710" s="28">
        <v>710</v>
      </c>
      <c r="B710" s="30" t="s">
        <v>62</v>
      </c>
      <c r="C710" s="30" t="s">
        <v>19</v>
      </c>
      <c r="D710" s="32" t="s">
        <v>1863</v>
      </c>
      <c r="E710" s="334" t="s">
        <v>58</v>
      </c>
      <c r="F710" s="321" t="s">
        <v>1864</v>
      </c>
      <c r="G710" s="321" t="s">
        <v>1865</v>
      </c>
      <c r="H710" s="339" t="s">
        <v>24</v>
      </c>
      <c r="I710" s="36" t="s">
        <v>25</v>
      </c>
      <c r="J710" s="32"/>
      <c r="K710" s="39"/>
      <c r="L710" s="39"/>
      <c r="M710" s="39"/>
      <c r="N710" s="39"/>
      <c r="O710" s="39"/>
      <c r="P710" s="39"/>
      <c r="Q710" s="39"/>
      <c r="R710" s="39"/>
      <c r="S710" s="39"/>
      <c r="T710" s="39"/>
      <c r="U710" s="39"/>
      <c r="V710" s="39"/>
      <c r="W710" s="39"/>
      <c r="X710" s="39"/>
      <c r="Y710" s="39"/>
    </row>
    <row r="711" spans="1:25" ht="31.5" hidden="1" customHeight="1" x14ac:dyDescent="0.25">
      <c r="A711" s="28">
        <v>711</v>
      </c>
      <c r="B711" s="30" t="s">
        <v>62</v>
      </c>
      <c r="C711" s="30" t="s">
        <v>19</v>
      </c>
      <c r="D711" s="32" t="s">
        <v>1868</v>
      </c>
      <c r="E711" s="334" t="s">
        <v>58</v>
      </c>
      <c r="F711" s="321" t="s">
        <v>1869</v>
      </c>
      <c r="G711" s="321" t="s">
        <v>1859</v>
      </c>
      <c r="H711" s="339" t="s">
        <v>24</v>
      </c>
      <c r="I711" s="36" t="s">
        <v>25</v>
      </c>
      <c r="J711" s="32"/>
      <c r="K711" s="39"/>
      <c r="L711" s="39"/>
      <c r="M711" s="39"/>
      <c r="N711" s="39"/>
      <c r="O711" s="39"/>
      <c r="P711" s="39"/>
      <c r="Q711" s="39"/>
      <c r="R711" s="39"/>
      <c r="S711" s="39"/>
      <c r="T711" s="39"/>
      <c r="U711" s="39"/>
      <c r="V711" s="39"/>
      <c r="W711" s="39"/>
      <c r="X711" s="39"/>
      <c r="Y711" s="39"/>
    </row>
    <row r="712" spans="1:25" ht="236.25" hidden="1" customHeight="1" x14ac:dyDescent="0.25">
      <c r="A712" s="28">
        <v>712</v>
      </c>
      <c r="B712" s="30" t="s">
        <v>62</v>
      </c>
      <c r="C712" s="30" t="s">
        <v>19</v>
      </c>
      <c r="D712" s="32" t="s">
        <v>1870</v>
      </c>
      <c r="E712" s="334" t="s">
        <v>58</v>
      </c>
      <c r="F712" s="321" t="s">
        <v>1871</v>
      </c>
      <c r="G712" s="321" t="s">
        <v>1872</v>
      </c>
      <c r="H712" s="339" t="s">
        <v>24</v>
      </c>
      <c r="I712" s="36" t="s">
        <v>25</v>
      </c>
      <c r="J712" s="32"/>
      <c r="K712" s="39"/>
      <c r="L712" s="39"/>
      <c r="M712" s="39"/>
      <c r="N712" s="39"/>
      <c r="O712" s="39"/>
      <c r="P712" s="39"/>
      <c r="Q712" s="39"/>
      <c r="R712" s="39"/>
      <c r="S712" s="39"/>
      <c r="T712" s="39"/>
      <c r="U712" s="39"/>
      <c r="V712" s="39"/>
      <c r="W712" s="39"/>
      <c r="X712" s="39"/>
      <c r="Y712" s="39"/>
    </row>
    <row r="713" spans="1:25" ht="141.75" hidden="1" customHeight="1" x14ac:dyDescent="0.25">
      <c r="A713" s="28">
        <v>713</v>
      </c>
      <c r="B713" s="30" t="s">
        <v>62</v>
      </c>
      <c r="C713" s="30" t="s">
        <v>19</v>
      </c>
      <c r="D713" s="32" t="s">
        <v>1875</v>
      </c>
      <c r="E713" s="334" t="s">
        <v>58</v>
      </c>
      <c r="F713" s="321" t="s">
        <v>1877</v>
      </c>
      <c r="G713" s="321" t="s">
        <v>1872</v>
      </c>
      <c r="H713" s="339" t="s">
        <v>24</v>
      </c>
      <c r="I713" s="36" t="s">
        <v>25</v>
      </c>
      <c r="J713" s="32"/>
      <c r="K713" s="39"/>
      <c r="L713" s="39"/>
      <c r="M713" s="39"/>
      <c r="N713" s="39"/>
      <c r="O713" s="39"/>
      <c r="P713" s="39"/>
      <c r="Q713" s="39"/>
      <c r="R713" s="39"/>
      <c r="S713" s="39"/>
      <c r="T713" s="39"/>
      <c r="U713" s="39"/>
      <c r="V713" s="39"/>
      <c r="W713" s="39"/>
      <c r="X713" s="39"/>
      <c r="Y713" s="39"/>
    </row>
    <row r="714" spans="1:25" ht="78.75" hidden="1" customHeight="1" x14ac:dyDescent="0.25">
      <c r="A714" s="28">
        <v>714</v>
      </c>
      <c r="B714" s="30" t="s">
        <v>62</v>
      </c>
      <c r="C714" s="30" t="s">
        <v>19</v>
      </c>
      <c r="D714" s="32" t="s">
        <v>1879</v>
      </c>
      <c r="E714" s="334" t="s">
        <v>58</v>
      </c>
      <c r="F714" s="321" t="s">
        <v>1880</v>
      </c>
      <c r="G714" s="321" t="s">
        <v>23</v>
      </c>
      <c r="H714" s="339" t="s">
        <v>24</v>
      </c>
      <c r="I714" s="36" t="s">
        <v>25</v>
      </c>
      <c r="J714" s="32"/>
      <c r="K714" s="39"/>
      <c r="L714" s="39"/>
      <c r="M714" s="39"/>
      <c r="N714" s="39"/>
      <c r="O714" s="39"/>
      <c r="P714" s="39"/>
      <c r="Q714" s="39"/>
      <c r="R714" s="39"/>
      <c r="S714" s="39"/>
      <c r="T714" s="39"/>
      <c r="U714" s="39"/>
      <c r="V714" s="39"/>
      <c r="W714" s="39"/>
      <c r="X714" s="39"/>
      <c r="Y714" s="39"/>
    </row>
    <row r="715" spans="1:25" ht="63" hidden="1" customHeight="1" x14ac:dyDescent="0.25">
      <c r="A715" s="28">
        <v>715</v>
      </c>
      <c r="B715" s="30" t="s">
        <v>62</v>
      </c>
      <c r="C715" s="30" t="s">
        <v>19</v>
      </c>
      <c r="D715" s="32" t="s">
        <v>1881</v>
      </c>
      <c r="E715" s="334" t="s">
        <v>58</v>
      </c>
      <c r="F715" s="321" t="s">
        <v>1882</v>
      </c>
      <c r="G715" s="321" t="s">
        <v>1872</v>
      </c>
      <c r="H715" s="339" t="s">
        <v>24</v>
      </c>
      <c r="I715" s="36" t="s">
        <v>25</v>
      </c>
      <c r="J715" s="32"/>
      <c r="K715" s="39"/>
      <c r="L715" s="39"/>
      <c r="M715" s="39"/>
      <c r="N715" s="39"/>
      <c r="O715" s="39"/>
      <c r="P715" s="39"/>
      <c r="Q715" s="39"/>
      <c r="R715" s="39"/>
      <c r="S715" s="39"/>
      <c r="T715" s="39"/>
      <c r="U715" s="39"/>
      <c r="V715" s="39"/>
      <c r="W715" s="39"/>
      <c r="X715" s="39"/>
      <c r="Y715" s="39"/>
    </row>
    <row r="716" spans="1:25" ht="252" hidden="1" customHeight="1" x14ac:dyDescent="0.25">
      <c r="A716" s="28">
        <v>716</v>
      </c>
      <c r="B716" s="30" t="s">
        <v>62</v>
      </c>
      <c r="C716" s="30" t="s">
        <v>19</v>
      </c>
      <c r="D716" s="32" t="s">
        <v>1885</v>
      </c>
      <c r="E716" s="334" t="s">
        <v>58</v>
      </c>
      <c r="F716" s="321" t="s">
        <v>1886</v>
      </c>
      <c r="G716" s="321" t="s">
        <v>23</v>
      </c>
      <c r="H716" s="339" t="s">
        <v>24</v>
      </c>
      <c r="I716" s="36" t="s">
        <v>25</v>
      </c>
      <c r="J716" s="32"/>
      <c r="K716" s="39"/>
      <c r="L716" s="39"/>
      <c r="M716" s="39"/>
      <c r="N716" s="39"/>
      <c r="O716" s="39"/>
      <c r="P716" s="39"/>
      <c r="Q716" s="39"/>
      <c r="R716" s="39"/>
      <c r="S716" s="39"/>
      <c r="T716" s="39"/>
      <c r="U716" s="39"/>
      <c r="V716" s="39"/>
      <c r="W716" s="39"/>
      <c r="X716" s="39"/>
      <c r="Y716" s="39"/>
    </row>
    <row r="717" spans="1:25" ht="236.25" hidden="1" customHeight="1" x14ac:dyDescent="0.25">
      <c r="A717" s="28">
        <v>717</v>
      </c>
      <c r="B717" s="30" t="s">
        <v>62</v>
      </c>
      <c r="C717" s="30" t="s">
        <v>19</v>
      </c>
      <c r="D717" s="32" t="s">
        <v>1887</v>
      </c>
      <c r="E717" s="334" t="s">
        <v>58</v>
      </c>
      <c r="F717" s="321" t="s">
        <v>1246</v>
      </c>
      <c r="G717" s="321" t="s">
        <v>23</v>
      </c>
      <c r="H717" s="339" t="s">
        <v>24</v>
      </c>
      <c r="I717" s="36" t="s">
        <v>25</v>
      </c>
      <c r="J717" s="32"/>
      <c r="K717" s="39"/>
      <c r="L717" s="39"/>
      <c r="M717" s="39"/>
      <c r="N717" s="39"/>
      <c r="O717" s="39"/>
      <c r="P717" s="39"/>
      <c r="Q717" s="39"/>
      <c r="R717" s="39"/>
      <c r="S717" s="39"/>
      <c r="T717" s="39"/>
      <c r="U717" s="39"/>
      <c r="V717" s="39"/>
      <c r="W717" s="39"/>
      <c r="X717" s="39"/>
      <c r="Y717" s="39"/>
    </row>
    <row r="718" spans="1:25" ht="47.25" hidden="1" customHeight="1" x14ac:dyDescent="0.25">
      <c r="A718" s="28">
        <v>718</v>
      </c>
      <c r="B718" s="30" t="s">
        <v>62</v>
      </c>
      <c r="C718" s="30" t="s">
        <v>19</v>
      </c>
      <c r="D718" s="32" t="s">
        <v>1888</v>
      </c>
      <c r="E718" s="334" t="s">
        <v>58</v>
      </c>
      <c r="F718" s="321" t="s">
        <v>1889</v>
      </c>
      <c r="G718" s="321" t="s">
        <v>862</v>
      </c>
      <c r="H718" s="339" t="s">
        <v>24</v>
      </c>
      <c r="I718" s="36" t="s">
        <v>25</v>
      </c>
      <c r="J718" s="32"/>
      <c r="K718" s="39"/>
      <c r="L718" s="39"/>
      <c r="M718" s="39"/>
      <c r="N718" s="39"/>
      <c r="O718" s="39"/>
      <c r="P718" s="39"/>
      <c r="Q718" s="39"/>
      <c r="R718" s="39"/>
      <c r="S718" s="39"/>
      <c r="T718" s="39"/>
      <c r="U718" s="39"/>
      <c r="V718" s="39"/>
      <c r="W718" s="39"/>
      <c r="X718" s="39"/>
      <c r="Y718" s="39"/>
    </row>
    <row r="719" spans="1:25" ht="63" hidden="1" customHeight="1" x14ac:dyDescent="0.25">
      <c r="A719" s="28">
        <v>719</v>
      </c>
      <c r="B719" s="30" t="s">
        <v>62</v>
      </c>
      <c r="C719" s="30" t="s">
        <v>19</v>
      </c>
      <c r="D719" s="32" t="s">
        <v>1890</v>
      </c>
      <c r="E719" s="334" t="s">
        <v>58</v>
      </c>
      <c r="F719" s="321" t="s">
        <v>391</v>
      </c>
      <c r="G719" s="321" t="s">
        <v>862</v>
      </c>
      <c r="H719" s="339" t="s">
        <v>24</v>
      </c>
      <c r="I719" s="36" t="s">
        <v>25</v>
      </c>
      <c r="J719" s="32"/>
      <c r="K719" s="39"/>
      <c r="L719" s="39"/>
      <c r="M719" s="39"/>
      <c r="N719" s="39"/>
      <c r="O719" s="39"/>
      <c r="P719" s="39"/>
      <c r="Q719" s="39"/>
      <c r="R719" s="39"/>
      <c r="S719" s="39"/>
      <c r="T719" s="39"/>
      <c r="U719" s="39"/>
      <c r="V719" s="39"/>
      <c r="W719" s="39"/>
      <c r="X719" s="39"/>
      <c r="Y719" s="39"/>
    </row>
    <row r="720" spans="1:25" ht="31.5" hidden="1" customHeight="1" x14ac:dyDescent="0.25">
      <c r="A720" s="28">
        <v>720</v>
      </c>
      <c r="B720" s="30" t="s">
        <v>62</v>
      </c>
      <c r="C720" s="30" t="s">
        <v>19</v>
      </c>
      <c r="D720" s="32" t="s">
        <v>1891</v>
      </c>
      <c r="E720" s="334" t="s">
        <v>58</v>
      </c>
      <c r="F720" s="321" t="s">
        <v>391</v>
      </c>
      <c r="G720" s="321" t="s">
        <v>862</v>
      </c>
      <c r="H720" s="339" t="s">
        <v>24</v>
      </c>
      <c r="I720" s="36" t="s">
        <v>25</v>
      </c>
      <c r="J720" s="32"/>
      <c r="K720" s="39"/>
      <c r="L720" s="39"/>
      <c r="M720" s="39"/>
      <c r="N720" s="39"/>
      <c r="O720" s="39"/>
      <c r="P720" s="39"/>
      <c r="Q720" s="39"/>
      <c r="R720" s="39"/>
      <c r="S720" s="39"/>
      <c r="T720" s="39"/>
      <c r="U720" s="39"/>
      <c r="V720" s="39"/>
      <c r="W720" s="39"/>
      <c r="X720" s="39"/>
      <c r="Y720" s="39"/>
    </row>
    <row r="721" spans="1:25" ht="47.25" hidden="1" customHeight="1" x14ac:dyDescent="0.25">
      <c r="A721" s="28">
        <v>721</v>
      </c>
      <c r="B721" s="30" t="s">
        <v>62</v>
      </c>
      <c r="C721" s="30" t="s">
        <v>19</v>
      </c>
      <c r="D721" s="32" t="s">
        <v>1892</v>
      </c>
      <c r="E721" s="334" t="s">
        <v>167</v>
      </c>
      <c r="F721" s="321" t="s">
        <v>1893</v>
      </c>
      <c r="G721" s="321" t="s">
        <v>862</v>
      </c>
      <c r="H721" s="339" t="s">
        <v>1894</v>
      </c>
      <c r="I721" s="36" t="s">
        <v>25</v>
      </c>
      <c r="J721" s="32"/>
      <c r="K721" s="39"/>
      <c r="L721" s="39"/>
      <c r="M721" s="39"/>
      <c r="N721" s="39"/>
      <c r="O721" s="39"/>
      <c r="P721" s="39"/>
      <c r="Q721" s="39"/>
      <c r="R721" s="39"/>
      <c r="S721" s="39"/>
      <c r="T721" s="39"/>
      <c r="U721" s="39"/>
      <c r="V721" s="39"/>
      <c r="W721" s="39"/>
      <c r="X721" s="39"/>
      <c r="Y721" s="39"/>
    </row>
    <row r="722" spans="1:25" ht="63" hidden="1" customHeight="1" x14ac:dyDescent="0.25">
      <c r="A722" s="28">
        <v>722</v>
      </c>
      <c r="B722" s="30" t="s">
        <v>62</v>
      </c>
      <c r="C722" s="30" t="s">
        <v>19</v>
      </c>
      <c r="D722" s="32" t="s">
        <v>1896</v>
      </c>
      <c r="E722" s="334" t="s">
        <v>58</v>
      </c>
      <c r="F722" s="321" t="s">
        <v>1893</v>
      </c>
      <c r="G722" s="321" t="s">
        <v>862</v>
      </c>
      <c r="H722" s="339" t="s">
        <v>1894</v>
      </c>
      <c r="I722" s="36" t="s">
        <v>25</v>
      </c>
      <c r="J722" s="32"/>
      <c r="K722" s="39"/>
      <c r="L722" s="39"/>
      <c r="M722" s="39"/>
      <c r="N722" s="39"/>
      <c r="O722" s="39"/>
      <c r="P722" s="39"/>
      <c r="Q722" s="39"/>
      <c r="R722" s="39"/>
      <c r="S722" s="39"/>
      <c r="T722" s="39"/>
      <c r="U722" s="39"/>
      <c r="V722" s="39"/>
      <c r="W722" s="39"/>
      <c r="X722" s="39"/>
      <c r="Y722" s="39"/>
    </row>
    <row r="723" spans="1:25" ht="63" hidden="1" customHeight="1" x14ac:dyDescent="0.25">
      <c r="A723" s="28">
        <v>723</v>
      </c>
      <c r="B723" s="30" t="s">
        <v>62</v>
      </c>
      <c r="C723" s="30" t="s">
        <v>19</v>
      </c>
      <c r="D723" s="32" t="s">
        <v>1897</v>
      </c>
      <c r="E723" s="334" t="s">
        <v>58</v>
      </c>
      <c r="F723" s="321" t="s">
        <v>1893</v>
      </c>
      <c r="G723" s="321" t="s">
        <v>862</v>
      </c>
      <c r="H723" s="339" t="s">
        <v>1894</v>
      </c>
      <c r="I723" s="36" t="s">
        <v>25</v>
      </c>
      <c r="J723" s="32"/>
      <c r="K723" s="39"/>
      <c r="L723" s="39"/>
      <c r="M723" s="39"/>
      <c r="N723" s="39"/>
      <c r="O723" s="39"/>
      <c r="P723" s="39"/>
      <c r="Q723" s="39"/>
      <c r="R723" s="39"/>
      <c r="S723" s="39"/>
      <c r="T723" s="39"/>
      <c r="U723" s="39"/>
      <c r="V723" s="39"/>
      <c r="W723" s="39"/>
      <c r="X723" s="39"/>
      <c r="Y723" s="39"/>
    </row>
    <row r="724" spans="1:25" ht="78.75" hidden="1" customHeight="1" x14ac:dyDescent="0.25">
      <c r="A724" s="28">
        <v>724</v>
      </c>
      <c r="B724" s="30" t="s">
        <v>62</v>
      </c>
      <c r="C724" s="30" t="s">
        <v>19</v>
      </c>
      <c r="D724" s="32" t="s">
        <v>1898</v>
      </c>
      <c r="E724" s="334" t="s">
        <v>58</v>
      </c>
      <c r="F724" s="321" t="s">
        <v>1899</v>
      </c>
      <c r="G724" s="321" t="s">
        <v>862</v>
      </c>
      <c r="H724" s="339" t="s">
        <v>1894</v>
      </c>
      <c r="I724" s="36" t="s">
        <v>25</v>
      </c>
      <c r="J724" s="32"/>
      <c r="K724" s="39"/>
      <c r="L724" s="39"/>
      <c r="M724" s="39"/>
      <c r="N724" s="39"/>
      <c r="O724" s="39"/>
      <c r="P724" s="39"/>
      <c r="Q724" s="39"/>
      <c r="R724" s="39"/>
      <c r="S724" s="39"/>
      <c r="T724" s="39"/>
      <c r="U724" s="39"/>
      <c r="V724" s="39"/>
      <c r="W724" s="39"/>
      <c r="X724" s="39"/>
      <c r="Y724" s="39"/>
    </row>
    <row r="725" spans="1:25" ht="78.75" hidden="1" customHeight="1" x14ac:dyDescent="0.25">
      <c r="A725" s="28">
        <v>725</v>
      </c>
      <c r="B725" s="30" t="s">
        <v>62</v>
      </c>
      <c r="C725" s="30" t="s">
        <v>19</v>
      </c>
      <c r="D725" s="32" t="s">
        <v>1901</v>
      </c>
      <c r="E725" s="334" t="s">
        <v>58</v>
      </c>
      <c r="F725" s="321" t="s">
        <v>1902</v>
      </c>
      <c r="G725" s="321" t="s">
        <v>862</v>
      </c>
      <c r="H725" s="339" t="s">
        <v>1894</v>
      </c>
      <c r="I725" s="36" t="s">
        <v>25</v>
      </c>
      <c r="J725" s="32"/>
      <c r="K725" s="39"/>
      <c r="L725" s="39"/>
      <c r="M725" s="39"/>
      <c r="N725" s="39"/>
      <c r="O725" s="39"/>
      <c r="P725" s="39"/>
      <c r="Q725" s="39"/>
      <c r="R725" s="39"/>
      <c r="S725" s="39"/>
      <c r="T725" s="39"/>
      <c r="U725" s="39"/>
      <c r="V725" s="39"/>
      <c r="W725" s="39"/>
      <c r="X725" s="39"/>
      <c r="Y725" s="39"/>
    </row>
    <row r="726" spans="1:25" ht="78.75" hidden="1" customHeight="1" x14ac:dyDescent="0.25">
      <c r="A726" s="28">
        <v>726</v>
      </c>
      <c r="B726" s="30" t="s">
        <v>62</v>
      </c>
      <c r="C726" s="30" t="s">
        <v>19</v>
      </c>
      <c r="D726" s="32" t="s">
        <v>1905</v>
      </c>
      <c r="E726" s="334" t="s">
        <v>58</v>
      </c>
      <c r="F726" s="321" t="s">
        <v>1906</v>
      </c>
      <c r="G726" s="321" t="s">
        <v>862</v>
      </c>
      <c r="H726" s="339" t="s">
        <v>1894</v>
      </c>
      <c r="I726" s="36" t="s">
        <v>25</v>
      </c>
      <c r="J726" s="32"/>
      <c r="K726" s="39"/>
      <c r="L726" s="39"/>
      <c r="M726" s="39"/>
      <c r="N726" s="39"/>
      <c r="O726" s="39"/>
      <c r="P726" s="39"/>
      <c r="Q726" s="39"/>
      <c r="R726" s="39"/>
      <c r="S726" s="39"/>
      <c r="T726" s="39"/>
      <c r="U726" s="39"/>
      <c r="V726" s="39"/>
      <c r="W726" s="39"/>
      <c r="X726" s="39"/>
      <c r="Y726" s="39"/>
    </row>
    <row r="727" spans="1:25" ht="78.75" hidden="1" customHeight="1" x14ac:dyDescent="0.25">
      <c r="A727" s="28">
        <v>727</v>
      </c>
      <c r="B727" s="30" t="s">
        <v>62</v>
      </c>
      <c r="C727" s="30" t="s">
        <v>19</v>
      </c>
      <c r="D727" s="32" t="s">
        <v>1908</v>
      </c>
      <c r="E727" s="334" t="s">
        <v>58</v>
      </c>
      <c r="F727" s="321" t="s">
        <v>1909</v>
      </c>
      <c r="G727" s="321" t="s">
        <v>893</v>
      </c>
      <c r="H727" s="339" t="s">
        <v>894</v>
      </c>
      <c r="I727" s="36" t="s">
        <v>25</v>
      </c>
      <c r="J727" s="32"/>
      <c r="K727" s="39"/>
      <c r="L727" s="39"/>
      <c r="M727" s="39"/>
      <c r="N727" s="39"/>
      <c r="O727" s="39"/>
      <c r="P727" s="39"/>
      <c r="Q727" s="39"/>
      <c r="R727" s="39"/>
      <c r="S727" s="39"/>
      <c r="T727" s="39"/>
      <c r="U727" s="39"/>
      <c r="V727" s="39"/>
      <c r="W727" s="39"/>
      <c r="X727" s="39"/>
      <c r="Y727" s="39"/>
    </row>
    <row r="728" spans="1:25" ht="94.5" hidden="1" customHeight="1" x14ac:dyDescent="0.25">
      <c r="A728" s="28">
        <v>728</v>
      </c>
      <c r="B728" s="30" t="s">
        <v>62</v>
      </c>
      <c r="C728" s="30" t="s">
        <v>19</v>
      </c>
      <c r="D728" s="32" t="s">
        <v>1910</v>
      </c>
      <c r="E728" s="334" t="s">
        <v>58</v>
      </c>
      <c r="F728" s="321" t="s">
        <v>1911</v>
      </c>
      <c r="G728" s="321" t="s">
        <v>1912</v>
      </c>
      <c r="H728" s="339" t="s">
        <v>176</v>
      </c>
      <c r="I728" s="36" t="s">
        <v>25</v>
      </c>
      <c r="J728" s="32"/>
      <c r="K728" s="39"/>
      <c r="L728" s="39"/>
      <c r="M728" s="39"/>
      <c r="N728" s="39"/>
      <c r="O728" s="39"/>
      <c r="P728" s="39"/>
      <c r="Q728" s="39"/>
      <c r="R728" s="39"/>
      <c r="S728" s="39"/>
      <c r="T728" s="39"/>
      <c r="U728" s="39"/>
      <c r="V728" s="39"/>
      <c r="W728" s="39"/>
      <c r="X728" s="39"/>
      <c r="Y728" s="39"/>
    </row>
    <row r="729" spans="1:25" ht="141.75" hidden="1" customHeight="1" x14ac:dyDescent="0.25">
      <c r="A729" s="28">
        <v>729</v>
      </c>
      <c r="B729" s="30" t="s">
        <v>62</v>
      </c>
      <c r="C729" s="30" t="s">
        <v>19</v>
      </c>
      <c r="D729" s="32" t="s">
        <v>1914</v>
      </c>
      <c r="E729" s="334" t="s">
        <v>21</v>
      </c>
      <c r="F729" s="321" t="s">
        <v>1916</v>
      </c>
      <c r="G729" s="321" t="s">
        <v>1917</v>
      </c>
      <c r="H729" s="339" t="s">
        <v>24</v>
      </c>
      <c r="I729" s="36" t="s">
        <v>25</v>
      </c>
      <c r="J729" s="32"/>
      <c r="K729" s="39"/>
      <c r="L729" s="39"/>
      <c r="M729" s="39"/>
      <c r="N729" s="39"/>
      <c r="O729" s="39"/>
      <c r="P729" s="39"/>
      <c r="Q729" s="39"/>
      <c r="R729" s="39"/>
      <c r="S729" s="39"/>
      <c r="T729" s="39"/>
      <c r="U729" s="39"/>
      <c r="V729" s="39"/>
      <c r="W729" s="39"/>
      <c r="X729" s="39"/>
      <c r="Y729" s="39"/>
    </row>
    <row r="730" spans="1:25" ht="94.5" hidden="1" customHeight="1" x14ac:dyDescent="0.25">
      <c r="A730" s="28">
        <v>730</v>
      </c>
      <c r="B730" s="30" t="s">
        <v>62</v>
      </c>
      <c r="C730" s="30" t="s">
        <v>19</v>
      </c>
      <c r="D730" s="32" t="s">
        <v>1921</v>
      </c>
      <c r="E730" s="334" t="s">
        <v>58</v>
      </c>
      <c r="F730" s="321" t="s">
        <v>1922</v>
      </c>
      <c r="G730" s="321" t="s">
        <v>1923</v>
      </c>
      <c r="H730" s="339" t="s">
        <v>176</v>
      </c>
      <c r="I730" s="36" t="s">
        <v>25</v>
      </c>
      <c r="J730" s="32"/>
      <c r="K730" s="39"/>
      <c r="L730" s="39"/>
      <c r="M730" s="39"/>
      <c r="N730" s="39"/>
      <c r="O730" s="39"/>
      <c r="P730" s="39"/>
      <c r="Q730" s="39"/>
      <c r="R730" s="39"/>
      <c r="S730" s="39"/>
      <c r="T730" s="39"/>
      <c r="U730" s="39"/>
      <c r="V730" s="39"/>
      <c r="W730" s="39"/>
      <c r="X730" s="39"/>
      <c r="Y730" s="39"/>
    </row>
    <row r="731" spans="1:25" ht="78.75" hidden="1" customHeight="1" x14ac:dyDescent="0.25">
      <c r="A731" s="28">
        <v>731</v>
      </c>
      <c r="B731" s="30" t="s">
        <v>62</v>
      </c>
      <c r="C731" s="30" t="s">
        <v>19</v>
      </c>
      <c r="D731" s="32" t="s">
        <v>1925</v>
      </c>
      <c r="E731" s="334" t="s">
        <v>58</v>
      </c>
      <c r="F731" s="321" t="s">
        <v>1184</v>
      </c>
      <c r="G731" s="321" t="s">
        <v>1926</v>
      </c>
      <c r="H731" s="339" t="s">
        <v>24</v>
      </c>
      <c r="I731" s="36" t="s">
        <v>25</v>
      </c>
      <c r="J731" s="32"/>
      <c r="K731" s="39"/>
      <c r="L731" s="39"/>
      <c r="M731" s="39"/>
      <c r="N731" s="39"/>
      <c r="O731" s="39"/>
      <c r="P731" s="39"/>
      <c r="Q731" s="39"/>
      <c r="R731" s="39"/>
      <c r="S731" s="39"/>
      <c r="T731" s="39"/>
      <c r="U731" s="39"/>
      <c r="V731" s="39"/>
      <c r="W731" s="39"/>
      <c r="X731" s="39"/>
      <c r="Y731" s="39"/>
    </row>
    <row r="732" spans="1:25" ht="47.25" hidden="1" customHeight="1" x14ac:dyDescent="0.25">
      <c r="A732" s="28">
        <v>732</v>
      </c>
      <c r="B732" s="30" t="s">
        <v>62</v>
      </c>
      <c r="C732" s="30" t="s">
        <v>19</v>
      </c>
      <c r="D732" s="32" t="s">
        <v>1928</v>
      </c>
      <c r="E732" s="334" t="s">
        <v>58</v>
      </c>
      <c r="F732" s="321" t="s">
        <v>1929</v>
      </c>
      <c r="G732" s="321" t="s">
        <v>1926</v>
      </c>
      <c r="H732" s="339" t="s">
        <v>24</v>
      </c>
      <c r="I732" s="36" t="s">
        <v>25</v>
      </c>
      <c r="J732" s="32"/>
      <c r="K732" s="39"/>
      <c r="L732" s="39"/>
      <c r="M732" s="39"/>
      <c r="N732" s="39"/>
      <c r="O732" s="39"/>
      <c r="P732" s="39"/>
      <c r="Q732" s="39"/>
      <c r="R732" s="39"/>
      <c r="S732" s="39"/>
      <c r="T732" s="39"/>
      <c r="U732" s="39"/>
      <c r="V732" s="39"/>
      <c r="W732" s="39"/>
      <c r="X732" s="39"/>
      <c r="Y732" s="39"/>
    </row>
    <row r="733" spans="1:25" ht="47.25" hidden="1" customHeight="1" x14ac:dyDescent="0.25">
      <c r="A733" s="28">
        <v>733</v>
      </c>
      <c r="B733" s="30" t="s">
        <v>62</v>
      </c>
      <c r="C733" s="30" t="s">
        <v>19</v>
      </c>
      <c r="D733" s="32" t="s">
        <v>1928</v>
      </c>
      <c r="E733" s="334" t="s">
        <v>58</v>
      </c>
      <c r="F733" s="321" t="s">
        <v>1929</v>
      </c>
      <c r="G733" s="321" t="s">
        <v>1926</v>
      </c>
      <c r="H733" s="339" t="s">
        <v>24</v>
      </c>
      <c r="I733" s="36" t="s">
        <v>25</v>
      </c>
      <c r="J733" s="32"/>
      <c r="K733" s="39"/>
      <c r="L733" s="39"/>
      <c r="M733" s="39"/>
      <c r="N733" s="39"/>
      <c r="O733" s="39"/>
      <c r="P733" s="39"/>
      <c r="Q733" s="39"/>
      <c r="R733" s="39"/>
      <c r="S733" s="39"/>
      <c r="T733" s="39"/>
      <c r="U733" s="39"/>
      <c r="V733" s="39"/>
      <c r="W733" s="39"/>
      <c r="X733" s="39"/>
      <c r="Y733" s="39"/>
    </row>
    <row r="734" spans="1:25" ht="63" hidden="1" customHeight="1" x14ac:dyDescent="0.25">
      <c r="A734" s="28">
        <v>734</v>
      </c>
      <c r="B734" s="30" t="s">
        <v>62</v>
      </c>
      <c r="C734" s="30" t="s">
        <v>19</v>
      </c>
      <c r="D734" s="32" t="s">
        <v>1931</v>
      </c>
      <c r="E734" s="334" t="s">
        <v>58</v>
      </c>
      <c r="F734" s="321" t="s">
        <v>1932</v>
      </c>
      <c r="G734" s="321" t="s">
        <v>1933</v>
      </c>
      <c r="H734" s="339" t="s">
        <v>24</v>
      </c>
      <c r="I734" s="36" t="s">
        <v>25</v>
      </c>
      <c r="J734" s="32"/>
      <c r="K734" s="39"/>
      <c r="L734" s="39"/>
      <c r="M734" s="39"/>
      <c r="N734" s="39"/>
      <c r="O734" s="39"/>
      <c r="P734" s="39"/>
      <c r="Q734" s="39"/>
      <c r="R734" s="39"/>
      <c r="S734" s="39"/>
      <c r="T734" s="39"/>
      <c r="U734" s="39"/>
      <c r="V734" s="39"/>
      <c r="W734" s="39"/>
      <c r="X734" s="39"/>
      <c r="Y734" s="39"/>
    </row>
    <row r="735" spans="1:25" ht="31.5" hidden="1" customHeight="1" x14ac:dyDescent="0.25">
      <c r="A735" s="28">
        <v>735</v>
      </c>
      <c r="B735" s="30" t="s">
        <v>62</v>
      </c>
      <c r="C735" s="30" t="s">
        <v>19</v>
      </c>
      <c r="D735" s="32" t="s">
        <v>1934</v>
      </c>
      <c r="E735" s="334" t="s">
        <v>58</v>
      </c>
      <c r="F735" s="321" t="s">
        <v>1935</v>
      </c>
      <c r="G735" s="321" t="s">
        <v>23</v>
      </c>
      <c r="H735" s="339" t="s">
        <v>24</v>
      </c>
      <c r="I735" s="36" t="s">
        <v>25</v>
      </c>
      <c r="J735" s="32"/>
      <c r="K735" s="39"/>
      <c r="L735" s="39"/>
      <c r="M735" s="39"/>
      <c r="N735" s="39"/>
      <c r="O735" s="39"/>
      <c r="P735" s="39"/>
      <c r="Q735" s="39"/>
      <c r="R735" s="39"/>
      <c r="S735" s="39"/>
      <c r="T735" s="39"/>
      <c r="U735" s="39"/>
      <c r="V735" s="39"/>
      <c r="W735" s="39"/>
      <c r="X735" s="39"/>
      <c r="Y735" s="39"/>
    </row>
    <row r="736" spans="1:25" ht="78.75" hidden="1" customHeight="1" x14ac:dyDescent="0.25">
      <c r="A736" s="28">
        <v>736</v>
      </c>
      <c r="B736" s="30" t="s">
        <v>62</v>
      </c>
      <c r="C736" s="30" t="s">
        <v>19</v>
      </c>
      <c r="D736" s="32" t="s">
        <v>1937</v>
      </c>
      <c r="E736" s="334" t="s">
        <v>58</v>
      </c>
      <c r="F736" s="321" t="s">
        <v>1938</v>
      </c>
      <c r="G736" s="321" t="s">
        <v>1780</v>
      </c>
      <c r="H736" s="339" t="s">
        <v>24</v>
      </c>
      <c r="I736" s="36" t="s">
        <v>25</v>
      </c>
      <c r="J736" s="32"/>
      <c r="K736" s="39"/>
      <c r="L736" s="39"/>
      <c r="M736" s="39"/>
      <c r="N736" s="39"/>
      <c r="O736" s="39"/>
      <c r="P736" s="39"/>
      <c r="Q736" s="39"/>
      <c r="R736" s="39"/>
      <c r="S736" s="39"/>
      <c r="T736" s="39"/>
      <c r="U736" s="39"/>
      <c r="V736" s="39"/>
      <c r="W736" s="39"/>
      <c r="X736" s="39"/>
      <c r="Y736" s="39"/>
    </row>
    <row r="737" spans="1:25" ht="126" hidden="1" customHeight="1" x14ac:dyDescent="0.25">
      <c r="A737" s="28">
        <v>737</v>
      </c>
      <c r="B737" s="30" t="s">
        <v>62</v>
      </c>
      <c r="C737" s="30" t="s">
        <v>19</v>
      </c>
      <c r="D737" s="32" t="s">
        <v>1939</v>
      </c>
      <c r="E737" s="334" t="s">
        <v>58</v>
      </c>
      <c r="F737" s="321" t="s">
        <v>1941</v>
      </c>
      <c r="G737" s="321" t="s">
        <v>23</v>
      </c>
      <c r="H737" s="339" t="s">
        <v>24</v>
      </c>
      <c r="I737" s="36" t="s">
        <v>25</v>
      </c>
      <c r="J737" s="32"/>
      <c r="K737" s="39"/>
      <c r="L737" s="39"/>
      <c r="M737" s="39"/>
      <c r="N737" s="39"/>
      <c r="O737" s="39"/>
      <c r="P737" s="39"/>
      <c r="Q737" s="39"/>
      <c r="R737" s="39"/>
      <c r="S737" s="39"/>
      <c r="T737" s="39"/>
      <c r="U737" s="39"/>
      <c r="V737" s="39"/>
      <c r="W737" s="39"/>
      <c r="X737" s="39"/>
      <c r="Y737" s="39"/>
    </row>
    <row r="738" spans="1:25" ht="110.25" hidden="1" customHeight="1" x14ac:dyDescent="0.25">
      <c r="A738" s="28">
        <v>738</v>
      </c>
      <c r="B738" s="30" t="s">
        <v>62</v>
      </c>
      <c r="C738" s="30" t="s">
        <v>19</v>
      </c>
      <c r="D738" s="32" t="s">
        <v>1943</v>
      </c>
      <c r="E738" s="334" t="s">
        <v>58</v>
      </c>
      <c r="F738" s="321" t="s">
        <v>1944</v>
      </c>
      <c r="G738" s="321" t="s">
        <v>23</v>
      </c>
      <c r="H738" s="339" t="s">
        <v>24</v>
      </c>
      <c r="I738" s="36" t="s">
        <v>25</v>
      </c>
      <c r="J738" s="32"/>
      <c r="K738" s="39"/>
      <c r="L738" s="39"/>
      <c r="M738" s="39"/>
      <c r="N738" s="39"/>
      <c r="O738" s="39"/>
      <c r="P738" s="39"/>
      <c r="Q738" s="39"/>
      <c r="R738" s="39"/>
      <c r="S738" s="39"/>
      <c r="T738" s="39"/>
      <c r="U738" s="39"/>
      <c r="V738" s="39"/>
      <c r="W738" s="39"/>
      <c r="X738" s="39"/>
      <c r="Y738" s="39"/>
    </row>
    <row r="739" spans="1:25" ht="47.25" hidden="1" customHeight="1" x14ac:dyDescent="0.25">
      <c r="A739" s="28">
        <v>739</v>
      </c>
      <c r="B739" s="30" t="s">
        <v>62</v>
      </c>
      <c r="C739" s="30" t="s">
        <v>19</v>
      </c>
      <c r="D739" s="32" t="s">
        <v>1946</v>
      </c>
      <c r="E739" s="334" t="s">
        <v>58</v>
      </c>
      <c r="F739" s="321" t="s">
        <v>1947</v>
      </c>
      <c r="G739" s="321" t="s">
        <v>23</v>
      </c>
      <c r="H739" s="339" t="s">
        <v>24</v>
      </c>
      <c r="I739" s="36" t="s">
        <v>25</v>
      </c>
      <c r="J739" s="32"/>
      <c r="K739" s="39"/>
      <c r="L739" s="39"/>
      <c r="M739" s="39"/>
      <c r="N739" s="39"/>
      <c r="O739" s="39"/>
      <c r="P739" s="39"/>
      <c r="Q739" s="39"/>
      <c r="R739" s="39"/>
      <c r="S739" s="39"/>
      <c r="T739" s="39"/>
      <c r="U739" s="39"/>
      <c r="V739" s="39"/>
      <c r="W739" s="39"/>
      <c r="X739" s="39"/>
      <c r="Y739" s="39"/>
    </row>
    <row r="740" spans="1:25" ht="47.25" hidden="1" customHeight="1" x14ac:dyDescent="0.25">
      <c r="A740" s="28">
        <v>740</v>
      </c>
      <c r="B740" s="30" t="s">
        <v>62</v>
      </c>
      <c r="C740" s="30" t="s">
        <v>19</v>
      </c>
      <c r="D740" s="32" t="s">
        <v>1948</v>
      </c>
      <c r="E740" s="334" t="s">
        <v>58</v>
      </c>
      <c r="F740" s="321" t="s">
        <v>1949</v>
      </c>
      <c r="G740" s="321" t="s">
        <v>23</v>
      </c>
      <c r="H740" s="339" t="s">
        <v>24</v>
      </c>
      <c r="I740" s="36" t="s">
        <v>25</v>
      </c>
      <c r="J740" s="32"/>
      <c r="K740" s="39"/>
      <c r="L740" s="39"/>
      <c r="M740" s="39"/>
      <c r="N740" s="39"/>
      <c r="O740" s="39"/>
      <c r="P740" s="39"/>
      <c r="Q740" s="39"/>
      <c r="R740" s="39"/>
      <c r="S740" s="39"/>
      <c r="T740" s="39"/>
      <c r="U740" s="39"/>
      <c r="V740" s="39"/>
      <c r="W740" s="39"/>
      <c r="X740" s="39"/>
      <c r="Y740" s="39"/>
    </row>
    <row r="741" spans="1:25" ht="94.5" hidden="1" customHeight="1" x14ac:dyDescent="0.25">
      <c r="A741" s="28">
        <v>741</v>
      </c>
      <c r="B741" s="30" t="s">
        <v>62</v>
      </c>
      <c r="C741" s="30" t="s">
        <v>19</v>
      </c>
      <c r="D741" s="32" t="s">
        <v>1950</v>
      </c>
      <c r="E741" s="334" t="s">
        <v>58</v>
      </c>
      <c r="F741" s="321" t="s">
        <v>4875</v>
      </c>
      <c r="G741" s="321" t="s">
        <v>23</v>
      </c>
      <c r="H741" s="339" t="s">
        <v>24</v>
      </c>
      <c r="I741" s="36" t="s">
        <v>25</v>
      </c>
      <c r="J741" s="32"/>
      <c r="K741" s="39"/>
      <c r="L741" s="39"/>
      <c r="M741" s="39"/>
      <c r="N741" s="39"/>
      <c r="O741" s="39"/>
      <c r="P741" s="39"/>
      <c r="Q741" s="39"/>
      <c r="R741" s="39"/>
      <c r="S741" s="39"/>
      <c r="T741" s="39"/>
      <c r="U741" s="39"/>
      <c r="V741" s="39"/>
      <c r="W741" s="39"/>
      <c r="X741" s="39"/>
      <c r="Y741" s="39"/>
    </row>
    <row r="742" spans="1:25" ht="63" hidden="1" customHeight="1" x14ac:dyDescent="0.25">
      <c r="A742" s="28">
        <v>742</v>
      </c>
      <c r="B742" s="30" t="s">
        <v>62</v>
      </c>
      <c r="C742" s="30" t="s">
        <v>19</v>
      </c>
      <c r="D742" s="32" t="s">
        <v>1952</v>
      </c>
      <c r="E742" s="334" t="s">
        <v>58</v>
      </c>
      <c r="F742" s="321" t="s">
        <v>1954</v>
      </c>
      <c r="G742" s="321" t="s">
        <v>881</v>
      </c>
      <c r="H742" s="339" t="s">
        <v>24</v>
      </c>
      <c r="I742" s="36" t="s">
        <v>25</v>
      </c>
      <c r="J742" s="32"/>
      <c r="K742" s="39"/>
      <c r="L742" s="39"/>
      <c r="M742" s="39"/>
      <c r="N742" s="39"/>
      <c r="O742" s="39"/>
      <c r="P742" s="39"/>
      <c r="Q742" s="39"/>
      <c r="R742" s="39"/>
      <c r="S742" s="39"/>
      <c r="T742" s="39"/>
      <c r="U742" s="39"/>
      <c r="V742" s="39"/>
      <c r="W742" s="39"/>
      <c r="X742" s="39"/>
      <c r="Y742" s="39"/>
    </row>
    <row r="743" spans="1:25" ht="63" hidden="1" customHeight="1" x14ac:dyDescent="0.25">
      <c r="A743" s="28">
        <v>743</v>
      </c>
      <c r="B743" s="30" t="s">
        <v>62</v>
      </c>
      <c r="C743" s="30" t="s">
        <v>19</v>
      </c>
      <c r="D743" s="32" t="s">
        <v>1955</v>
      </c>
      <c r="E743" s="334" t="s">
        <v>58</v>
      </c>
      <c r="F743" s="321" t="s">
        <v>1954</v>
      </c>
      <c r="G743" s="321" t="s">
        <v>1956</v>
      </c>
      <c r="H743" s="339" t="s">
        <v>24</v>
      </c>
      <c r="I743" s="36" t="s">
        <v>25</v>
      </c>
      <c r="J743" s="32"/>
      <c r="K743" s="39"/>
      <c r="L743" s="39"/>
      <c r="M743" s="39"/>
      <c r="N743" s="39"/>
      <c r="O743" s="39"/>
      <c r="P743" s="39"/>
      <c r="Q743" s="39"/>
      <c r="R743" s="39"/>
      <c r="S743" s="39"/>
      <c r="T743" s="39"/>
      <c r="U743" s="39"/>
      <c r="V743" s="39"/>
      <c r="W743" s="39"/>
      <c r="X743" s="39"/>
      <c r="Y743" s="39"/>
    </row>
    <row r="744" spans="1:25" ht="63" hidden="1" customHeight="1" x14ac:dyDescent="0.25">
      <c r="A744" s="28">
        <v>744</v>
      </c>
      <c r="B744" s="30" t="s">
        <v>62</v>
      </c>
      <c r="C744" s="30" t="s">
        <v>19</v>
      </c>
      <c r="D744" s="32" t="s">
        <v>1957</v>
      </c>
      <c r="E744" s="334" t="s">
        <v>58</v>
      </c>
      <c r="F744" s="321" t="s">
        <v>1954</v>
      </c>
      <c r="G744" s="321" t="s">
        <v>1958</v>
      </c>
      <c r="H744" s="339" t="s">
        <v>24</v>
      </c>
      <c r="I744" s="36" t="s">
        <v>25</v>
      </c>
      <c r="J744" s="32"/>
      <c r="K744" s="39"/>
      <c r="L744" s="39"/>
      <c r="M744" s="39"/>
      <c r="N744" s="39"/>
      <c r="O744" s="39"/>
      <c r="P744" s="39"/>
      <c r="Q744" s="39"/>
      <c r="R744" s="39"/>
      <c r="S744" s="39"/>
      <c r="T744" s="39"/>
      <c r="U744" s="39"/>
      <c r="V744" s="39"/>
      <c r="W744" s="39"/>
      <c r="X744" s="39"/>
      <c r="Y744" s="39"/>
    </row>
    <row r="745" spans="1:25" ht="47.25" hidden="1" customHeight="1" x14ac:dyDescent="0.25">
      <c r="A745" s="28">
        <v>745</v>
      </c>
      <c r="B745" s="30" t="s">
        <v>62</v>
      </c>
      <c r="C745" s="30" t="s">
        <v>19</v>
      </c>
      <c r="D745" s="32" t="s">
        <v>1959</v>
      </c>
      <c r="E745" s="334" t="s">
        <v>21</v>
      </c>
      <c r="F745" s="321" t="s">
        <v>1960</v>
      </c>
      <c r="G745" s="321" t="s">
        <v>23</v>
      </c>
      <c r="H745" s="339" t="s">
        <v>24</v>
      </c>
      <c r="I745" s="36" t="s">
        <v>25</v>
      </c>
      <c r="J745" s="32"/>
      <c r="K745" s="39"/>
      <c r="L745" s="39"/>
      <c r="M745" s="39"/>
      <c r="N745" s="39"/>
      <c r="O745" s="39"/>
      <c r="P745" s="39"/>
      <c r="Q745" s="39"/>
      <c r="R745" s="39"/>
      <c r="S745" s="39"/>
      <c r="T745" s="39"/>
      <c r="U745" s="39"/>
      <c r="V745" s="39"/>
      <c r="W745" s="39"/>
      <c r="X745" s="39"/>
      <c r="Y745" s="39"/>
    </row>
    <row r="746" spans="1:25" ht="78.75" hidden="1" customHeight="1" x14ac:dyDescent="0.25">
      <c r="A746" s="28">
        <v>746</v>
      </c>
      <c r="B746" s="30" t="s">
        <v>62</v>
      </c>
      <c r="C746" s="30" t="s">
        <v>19</v>
      </c>
      <c r="D746" s="32" t="s">
        <v>1961</v>
      </c>
      <c r="E746" s="334" t="s">
        <v>21</v>
      </c>
      <c r="F746" s="321" t="s">
        <v>1962</v>
      </c>
      <c r="G746" s="321" t="s">
        <v>23</v>
      </c>
      <c r="H746" s="339" t="s">
        <v>24</v>
      </c>
      <c r="I746" s="36" t="s">
        <v>25</v>
      </c>
      <c r="J746" s="32"/>
      <c r="K746" s="39"/>
      <c r="L746" s="39"/>
      <c r="M746" s="39"/>
      <c r="N746" s="39"/>
      <c r="O746" s="39"/>
      <c r="P746" s="39"/>
      <c r="Q746" s="39"/>
      <c r="R746" s="39"/>
      <c r="S746" s="39"/>
      <c r="T746" s="39"/>
      <c r="U746" s="39"/>
      <c r="V746" s="39"/>
      <c r="W746" s="39"/>
      <c r="X746" s="39"/>
      <c r="Y746" s="39"/>
    </row>
    <row r="747" spans="1:25" ht="47.25" hidden="1" customHeight="1" x14ac:dyDescent="0.25">
      <c r="A747" s="28">
        <v>747</v>
      </c>
      <c r="B747" s="30" t="s">
        <v>62</v>
      </c>
      <c r="C747" s="30" t="s">
        <v>19</v>
      </c>
      <c r="D747" s="32" t="s">
        <v>1963</v>
      </c>
      <c r="E747" s="334" t="s">
        <v>21</v>
      </c>
      <c r="F747" s="321" t="s">
        <v>1964</v>
      </c>
      <c r="G747" s="321" t="s">
        <v>1965</v>
      </c>
      <c r="H747" s="339" t="s">
        <v>24</v>
      </c>
      <c r="I747" s="36" t="s">
        <v>25</v>
      </c>
      <c r="J747" s="32"/>
      <c r="K747" s="39"/>
      <c r="L747" s="39"/>
      <c r="M747" s="39"/>
      <c r="N747" s="39"/>
      <c r="O747" s="39"/>
      <c r="P747" s="39"/>
      <c r="Q747" s="39"/>
      <c r="R747" s="39"/>
      <c r="S747" s="39"/>
      <c r="T747" s="39"/>
      <c r="U747" s="39"/>
      <c r="V747" s="39"/>
      <c r="W747" s="39"/>
      <c r="X747" s="39"/>
      <c r="Y747" s="39"/>
    </row>
    <row r="748" spans="1:25" ht="63" hidden="1" customHeight="1" x14ac:dyDescent="0.25">
      <c r="A748" s="28">
        <v>748</v>
      </c>
      <c r="B748" s="30" t="s">
        <v>62</v>
      </c>
      <c r="C748" s="30" t="s">
        <v>19</v>
      </c>
      <c r="D748" s="32" t="s">
        <v>1966</v>
      </c>
      <c r="E748" s="334" t="s">
        <v>58</v>
      </c>
      <c r="F748" s="321" t="s">
        <v>1967</v>
      </c>
      <c r="G748" s="321" t="s">
        <v>23</v>
      </c>
      <c r="H748" s="339" t="s">
        <v>24</v>
      </c>
      <c r="I748" s="36" t="s">
        <v>25</v>
      </c>
      <c r="J748" s="32"/>
      <c r="K748" s="39"/>
      <c r="L748" s="39"/>
      <c r="M748" s="39"/>
      <c r="N748" s="39"/>
      <c r="O748" s="39"/>
      <c r="P748" s="39"/>
      <c r="Q748" s="39"/>
      <c r="R748" s="39"/>
      <c r="S748" s="39"/>
      <c r="T748" s="39"/>
      <c r="U748" s="39"/>
      <c r="V748" s="39"/>
      <c r="W748" s="39"/>
      <c r="X748" s="39"/>
      <c r="Y748" s="39"/>
    </row>
    <row r="749" spans="1:25" ht="63" hidden="1" customHeight="1" x14ac:dyDescent="0.25">
      <c r="A749" s="28">
        <v>749</v>
      </c>
      <c r="B749" s="30" t="s">
        <v>62</v>
      </c>
      <c r="C749" s="30" t="s">
        <v>19</v>
      </c>
      <c r="D749" s="32" t="s">
        <v>1968</v>
      </c>
      <c r="E749" s="334" t="s">
        <v>58</v>
      </c>
      <c r="F749" s="321" t="s">
        <v>1969</v>
      </c>
      <c r="G749" s="321" t="s">
        <v>118</v>
      </c>
      <c r="H749" s="339" t="s">
        <v>24</v>
      </c>
      <c r="I749" s="36" t="s">
        <v>25</v>
      </c>
      <c r="J749" s="32"/>
      <c r="K749" s="39"/>
      <c r="L749" s="39"/>
      <c r="M749" s="39"/>
      <c r="N749" s="39"/>
      <c r="O749" s="39"/>
      <c r="P749" s="39"/>
      <c r="Q749" s="39"/>
      <c r="R749" s="39"/>
      <c r="S749" s="39"/>
      <c r="T749" s="39"/>
      <c r="U749" s="39"/>
      <c r="V749" s="39"/>
      <c r="W749" s="39"/>
      <c r="X749" s="39"/>
      <c r="Y749" s="39"/>
    </row>
    <row r="750" spans="1:25" ht="63" hidden="1" customHeight="1" x14ac:dyDescent="0.25">
      <c r="A750" s="28">
        <v>750</v>
      </c>
      <c r="B750" s="30" t="s">
        <v>62</v>
      </c>
      <c r="C750" s="30" t="s">
        <v>19</v>
      </c>
      <c r="D750" s="32" t="s">
        <v>1972</v>
      </c>
      <c r="E750" s="334" t="s">
        <v>21</v>
      </c>
      <c r="F750" s="321" t="s">
        <v>1973</v>
      </c>
      <c r="G750" s="321" t="s">
        <v>23</v>
      </c>
      <c r="H750" s="339" t="s">
        <v>1974</v>
      </c>
      <c r="I750" s="36" t="s">
        <v>25</v>
      </c>
      <c r="J750" s="32"/>
      <c r="K750" s="39"/>
      <c r="L750" s="39"/>
      <c r="M750" s="39"/>
      <c r="N750" s="39"/>
      <c r="O750" s="39"/>
      <c r="P750" s="39"/>
      <c r="Q750" s="39"/>
      <c r="R750" s="39"/>
      <c r="S750" s="39"/>
      <c r="T750" s="39"/>
      <c r="U750" s="39"/>
      <c r="V750" s="39"/>
      <c r="W750" s="39"/>
      <c r="X750" s="39"/>
      <c r="Y750" s="39"/>
    </row>
    <row r="751" spans="1:25" ht="47.25" hidden="1" customHeight="1" x14ac:dyDescent="0.25">
      <c r="A751" s="28">
        <v>751</v>
      </c>
      <c r="B751" s="30" t="s">
        <v>62</v>
      </c>
      <c r="C751" s="30" t="s">
        <v>19</v>
      </c>
      <c r="D751" s="32" t="s">
        <v>1975</v>
      </c>
      <c r="E751" s="334" t="s">
        <v>58</v>
      </c>
      <c r="F751" s="321" t="s">
        <v>1976</v>
      </c>
      <c r="G751" s="321" t="s">
        <v>23</v>
      </c>
      <c r="H751" s="339" t="s">
        <v>24</v>
      </c>
      <c r="I751" s="36" t="s">
        <v>25</v>
      </c>
      <c r="J751" s="32"/>
      <c r="K751" s="39"/>
      <c r="L751" s="39"/>
      <c r="M751" s="39"/>
      <c r="N751" s="39"/>
      <c r="O751" s="39"/>
      <c r="P751" s="39"/>
      <c r="Q751" s="39"/>
      <c r="R751" s="39"/>
      <c r="S751" s="39"/>
      <c r="T751" s="39"/>
      <c r="U751" s="39"/>
      <c r="V751" s="39"/>
      <c r="W751" s="39"/>
      <c r="X751" s="39"/>
      <c r="Y751" s="39"/>
    </row>
    <row r="752" spans="1:25" ht="47.25" hidden="1" customHeight="1" x14ac:dyDescent="0.25">
      <c r="A752" s="28">
        <v>752</v>
      </c>
      <c r="B752" s="30" t="s">
        <v>36</v>
      </c>
      <c r="C752" s="30" t="s">
        <v>41</v>
      </c>
      <c r="D752" s="32" t="s">
        <v>1978</v>
      </c>
      <c r="E752" s="334" t="s">
        <v>167</v>
      </c>
      <c r="F752" s="321" t="s">
        <v>1979</v>
      </c>
      <c r="G752" s="321" t="s">
        <v>23</v>
      </c>
      <c r="H752" s="339" t="s">
        <v>24</v>
      </c>
      <c r="I752" s="36" t="s">
        <v>25</v>
      </c>
      <c r="J752" s="32"/>
      <c r="K752" s="39"/>
      <c r="L752" s="39"/>
      <c r="M752" s="39"/>
      <c r="N752" s="39"/>
      <c r="O752" s="39"/>
      <c r="P752" s="39"/>
      <c r="Q752" s="39"/>
      <c r="R752" s="39"/>
      <c r="S752" s="39"/>
      <c r="T752" s="39"/>
      <c r="U752" s="39"/>
      <c r="V752" s="39"/>
      <c r="W752" s="39"/>
      <c r="X752" s="39"/>
      <c r="Y752" s="39"/>
    </row>
    <row r="753" spans="1:25" ht="63" hidden="1" customHeight="1" x14ac:dyDescent="0.25">
      <c r="A753" s="28">
        <v>753</v>
      </c>
      <c r="B753" s="30" t="s">
        <v>36</v>
      </c>
      <c r="C753" s="30" t="s">
        <v>41</v>
      </c>
      <c r="D753" s="32" t="s">
        <v>1980</v>
      </c>
      <c r="E753" s="334" t="s">
        <v>21</v>
      </c>
      <c r="F753" s="321" t="s">
        <v>2219</v>
      </c>
      <c r="G753" s="321" t="s">
        <v>45</v>
      </c>
      <c r="H753" s="339" t="s">
        <v>176</v>
      </c>
      <c r="I753" s="41"/>
      <c r="J753" s="32"/>
      <c r="K753" s="39"/>
      <c r="L753" s="39"/>
      <c r="M753" s="39"/>
      <c r="N753" s="39"/>
      <c r="O753" s="39"/>
      <c r="P753" s="39"/>
      <c r="Q753" s="39"/>
      <c r="R753" s="39"/>
      <c r="S753" s="39"/>
      <c r="T753" s="39"/>
      <c r="U753" s="39"/>
      <c r="V753" s="39"/>
      <c r="W753" s="39"/>
      <c r="X753" s="39"/>
      <c r="Y753" s="39"/>
    </row>
    <row r="754" spans="1:25" ht="47.25" hidden="1" customHeight="1" x14ac:dyDescent="0.25">
      <c r="A754" s="28">
        <v>754</v>
      </c>
      <c r="B754" s="30" t="s">
        <v>36</v>
      </c>
      <c r="C754" s="30" t="s">
        <v>41</v>
      </c>
      <c r="D754" s="32" t="s">
        <v>1984</v>
      </c>
      <c r="E754" s="334" t="s">
        <v>21</v>
      </c>
      <c r="F754" s="321" t="s">
        <v>1985</v>
      </c>
      <c r="G754" s="321" t="s">
        <v>45</v>
      </c>
      <c r="H754" s="339" t="s">
        <v>24</v>
      </c>
      <c r="I754" s="41"/>
      <c r="J754" s="32"/>
      <c r="K754" s="39"/>
      <c r="L754" s="39"/>
      <c r="M754" s="39"/>
      <c r="N754" s="39"/>
      <c r="O754" s="39"/>
      <c r="P754" s="39"/>
      <c r="Q754" s="39"/>
      <c r="R754" s="39"/>
      <c r="S754" s="39"/>
      <c r="T754" s="39"/>
      <c r="U754" s="39"/>
      <c r="V754" s="39"/>
      <c r="W754" s="39"/>
      <c r="X754" s="39"/>
      <c r="Y754" s="39"/>
    </row>
    <row r="755" spans="1:25" ht="31.5" hidden="1" customHeight="1" x14ac:dyDescent="0.25">
      <c r="A755" s="28">
        <v>755</v>
      </c>
      <c r="B755" s="30" t="s">
        <v>36</v>
      </c>
      <c r="C755" s="30" t="s">
        <v>41</v>
      </c>
      <c r="D755" s="32" t="s">
        <v>1986</v>
      </c>
      <c r="E755" s="334" t="s">
        <v>58</v>
      </c>
      <c r="F755" s="335" t="s">
        <v>1987</v>
      </c>
      <c r="G755" s="335" t="s">
        <v>339</v>
      </c>
      <c r="H755" s="339" t="s">
        <v>24</v>
      </c>
      <c r="I755" s="41"/>
      <c r="J755" s="32"/>
      <c r="K755" s="39"/>
      <c r="L755" s="39"/>
      <c r="M755" s="39"/>
      <c r="N755" s="39"/>
      <c r="O755" s="39"/>
      <c r="P755" s="39"/>
      <c r="Q755" s="39"/>
      <c r="R755" s="39"/>
      <c r="S755" s="39"/>
      <c r="T755" s="39"/>
      <c r="U755" s="39"/>
      <c r="V755" s="39"/>
      <c r="W755" s="39"/>
      <c r="X755" s="39"/>
      <c r="Y755" s="39"/>
    </row>
    <row r="756" spans="1:25" ht="78.75" hidden="1" customHeight="1" x14ac:dyDescent="0.25">
      <c r="A756" s="28">
        <v>756</v>
      </c>
      <c r="B756" s="30" t="s">
        <v>36</v>
      </c>
      <c r="C756" s="30" t="s">
        <v>41</v>
      </c>
      <c r="D756" s="32" t="s">
        <v>1989</v>
      </c>
      <c r="E756" s="334" t="s">
        <v>167</v>
      </c>
      <c r="F756" s="321" t="s">
        <v>1990</v>
      </c>
      <c r="G756" s="321" t="s">
        <v>1991</v>
      </c>
      <c r="H756" s="339" t="s">
        <v>176</v>
      </c>
      <c r="I756" s="41"/>
      <c r="J756" s="32"/>
      <c r="K756" s="39"/>
      <c r="L756" s="39"/>
      <c r="M756" s="39"/>
      <c r="N756" s="39"/>
      <c r="O756" s="39"/>
      <c r="P756" s="39"/>
      <c r="Q756" s="39"/>
      <c r="R756" s="39"/>
      <c r="S756" s="39"/>
      <c r="T756" s="39"/>
      <c r="U756" s="39"/>
      <c r="V756" s="39"/>
      <c r="W756" s="39"/>
      <c r="X756" s="39"/>
      <c r="Y756" s="39"/>
    </row>
    <row r="757" spans="1:25" ht="47.25" hidden="1" customHeight="1" x14ac:dyDescent="0.25">
      <c r="A757" s="28">
        <v>757</v>
      </c>
      <c r="B757" s="30" t="s">
        <v>36</v>
      </c>
      <c r="C757" s="30" t="s">
        <v>41</v>
      </c>
      <c r="D757" s="32" t="s">
        <v>1992</v>
      </c>
      <c r="E757" s="334" t="s">
        <v>58</v>
      </c>
      <c r="F757" s="321" t="s">
        <v>1993</v>
      </c>
      <c r="G757" s="321" t="s">
        <v>56</v>
      </c>
      <c r="H757" s="339" t="s">
        <v>24</v>
      </c>
      <c r="I757" s="41"/>
      <c r="J757" s="32"/>
      <c r="K757" s="39"/>
      <c r="L757" s="39"/>
      <c r="M757" s="39"/>
      <c r="N757" s="39"/>
      <c r="O757" s="39"/>
      <c r="P757" s="39"/>
      <c r="Q757" s="39"/>
      <c r="R757" s="39"/>
      <c r="S757" s="39"/>
      <c r="T757" s="39"/>
      <c r="U757" s="39"/>
      <c r="V757" s="39"/>
      <c r="W757" s="39"/>
      <c r="X757" s="39"/>
      <c r="Y757" s="39"/>
    </row>
    <row r="758" spans="1:25" ht="63" hidden="1" customHeight="1" x14ac:dyDescent="0.25">
      <c r="A758" s="28">
        <v>758</v>
      </c>
      <c r="B758" s="30" t="s">
        <v>36</v>
      </c>
      <c r="C758" s="30" t="s">
        <v>41</v>
      </c>
      <c r="D758" s="32" t="s">
        <v>1997</v>
      </c>
      <c r="E758" s="334" t="s">
        <v>58</v>
      </c>
      <c r="F758" s="321" t="s">
        <v>1998</v>
      </c>
      <c r="G758" s="321" t="s">
        <v>1999</v>
      </c>
      <c r="H758" s="339" t="s">
        <v>24</v>
      </c>
      <c r="I758" s="41"/>
      <c r="J758" s="32"/>
      <c r="K758" s="39"/>
      <c r="L758" s="39"/>
      <c r="M758" s="39"/>
      <c r="N758" s="39"/>
      <c r="O758" s="39"/>
      <c r="P758" s="39"/>
      <c r="Q758" s="39"/>
      <c r="R758" s="39"/>
      <c r="S758" s="39"/>
      <c r="T758" s="39"/>
      <c r="U758" s="39"/>
      <c r="V758" s="39"/>
      <c r="W758" s="39"/>
      <c r="X758" s="39"/>
      <c r="Y758" s="39"/>
    </row>
    <row r="759" spans="1:25" ht="47.25" hidden="1" customHeight="1" x14ac:dyDescent="0.25">
      <c r="A759" s="28">
        <v>759</v>
      </c>
      <c r="B759" s="30" t="s">
        <v>36</v>
      </c>
      <c r="C759" s="30" t="s">
        <v>41</v>
      </c>
      <c r="D759" s="32" t="s">
        <v>2001</v>
      </c>
      <c r="E759" s="334" t="s">
        <v>58</v>
      </c>
      <c r="F759" s="335" t="s">
        <v>2002</v>
      </c>
      <c r="G759" s="335" t="s">
        <v>253</v>
      </c>
      <c r="H759" s="339" t="s">
        <v>24</v>
      </c>
      <c r="I759" s="41"/>
      <c r="J759" s="32"/>
      <c r="K759" s="39"/>
      <c r="L759" s="39"/>
      <c r="M759" s="39"/>
      <c r="N759" s="39"/>
      <c r="O759" s="39"/>
      <c r="P759" s="39"/>
      <c r="Q759" s="39"/>
      <c r="R759" s="39"/>
      <c r="S759" s="39"/>
      <c r="T759" s="39"/>
      <c r="U759" s="39"/>
      <c r="V759" s="39"/>
      <c r="W759" s="39"/>
      <c r="X759" s="39"/>
      <c r="Y759" s="39"/>
    </row>
    <row r="760" spans="1:25" ht="78.75" hidden="1" customHeight="1" x14ac:dyDescent="0.25">
      <c r="A760" s="28">
        <v>760</v>
      </c>
      <c r="B760" s="30" t="s">
        <v>36</v>
      </c>
      <c r="C760" s="30" t="s">
        <v>41</v>
      </c>
      <c r="D760" s="32" t="s">
        <v>2003</v>
      </c>
      <c r="E760" s="334" t="s">
        <v>21</v>
      </c>
      <c r="F760" s="321" t="s">
        <v>2004</v>
      </c>
      <c r="G760" s="321" t="s">
        <v>973</v>
      </c>
      <c r="H760" s="339" t="s">
        <v>46</v>
      </c>
      <c r="I760" s="41"/>
      <c r="J760" s="32"/>
      <c r="K760" s="39"/>
      <c r="L760" s="39"/>
      <c r="M760" s="39"/>
      <c r="N760" s="39"/>
      <c r="O760" s="39"/>
      <c r="P760" s="39"/>
      <c r="Q760" s="39"/>
      <c r="R760" s="39"/>
      <c r="S760" s="39"/>
      <c r="T760" s="39"/>
      <c r="U760" s="39"/>
      <c r="V760" s="39"/>
      <c r="W760" s="39"/>
      <c r="X760" s="39"/>
      <c r="Y760" s="39"/>
    </row>
    <row r="761" spans="1:25" ht="47.25" hidden="1" customHeight="1" x14ac:dyDescent="0.25">
      <c r="A761" s="28">
        <v>761</v>
      </c>
      <c r="B761" s="30" t="s">
        <v>36</v>
      </c>
      <c r="C761" s="30" t="s">
        <v>41</v>
      </c>
      <c r="D761" s="32" t="s">
        <v>2005</v>
      </c>
      <c r="E761" s="334" t="s">
        <v>167</v>
      </c>
      <c r="F761" s="335" t="s">
        <v>2006</v>
      </c>
      <c r="G761" s="321" t="s">
        <v>973</v>
      </c>
      <c r="H761" s="339" t="s">
        <v>176</v>
      </c>
      <c r="I761" s="41"/>
      <c r="J761" s="32"/>
      <c r="K761" s="39"/>
      <c r="L761" s="39"/>
      <c r="M761" s="39"/>
      <c r="N761" s="39"/>
      <c r="O761" s="39"/>
      <c r="P761" s="39"/>
      <c r="Q761" s="39"/>
      <c r="R761" s="39"/>
      <c r="S761" s="39"/>
      <c r="T761" s="39"/>
      <c r="U761" s="39"/>
      <c r="V761" s="39"/>
      <c r="W761" s="39"/>
      <c r="X761" s="39"/>
      <c r="Y761" s="39"/>
    </row>
    <row r="762" spans="1:25" ht="31.5" hidden="1" customHeight="1" x14ac:dyDescent="0.25">
      <c r="A762" s="28">
        <v>762</v>
      </c>
      <c r="B762" s="30" t="s">
        <v>36</v>
      </c>
      <c r="C762" s="30" t="s">
        <v>41</v>
      </c>
      <c r="D762" s="32" t="s">
        <v>2008</v>
      </c>
      <c r="E762" s="334" t="s">
        <v>58</v>
      </c>
      <c r="F762" s="321" t="s">
        <v>2010</v>
      </c>
      <c r="G762" s="321" t="s">
        <v>985</v>
      </c>
      <c r="H762" s="339" t="s">
        <v>24</v>
      </c>
      <c r="I762" s="41"/>
      <c r="J762" s="32"/>
      <c r="K762" s="39"/>
      <c r="L762" s="39"/>
      <c r="M762" s="39"/>
      <c r="N762" s="39"/>
      <c r="O762" s="39"/>
      <c r="P762" s="39"/>
      <c r="Q762" s="39"/>
      <c r="R762" s="39"/>
      <c r="S762" s="39"/>
      <c r="T762" s="39"/>
      <c r="U762" s="39"/>
      <c r="V762" s="39"/>
      <c r="W762" s="39"/>
      <c r="X762" s="39"/>
      <c r="Y762" s="39"/>
    </row>
    <row r="763" spans="1:25" ht="141.75" hidden="1" customHeight="1" x14ac:dyDescent="0.25">
      <c r="A763" s="28">
        <v>763</v>
      </c>
      <c r="B763" s="30" t="s">
        <v>36</v>
      </c>
      <c r="C763" s="30" t="s">
        <v>41</v>
      </c>
      <c r="D763" s="32" t="s">
        <v>2012</v>
      </c>
      <c r="E763" s="334" t="s">
        <v>58</v>
      </c>
      <c r="F763" s="321" t="s">
        <v>2014</v>
      </c>
      <c r="G763" s="335" t="s">
        <v>228</v>
      </c>
      <c r="H763" s="339" t="s">
        <v>24</v>
      </c>
      <c r="I763" s="41"/>
      <c r="J763" s="32"/>
      <c r="K763" s="39"/>
      <c r="L763" s="39"/>
      <c r="M763" s="39"/>
      <c r="N763" s="39"/>
      <c r="O763" s="39"/>
      <c r="P763" s="39"/>
      <c r="Q763" s="39"/>
      <c r="R763" s="39"/>
      <c r="S763" s="39"/>
      <c r="T763" s="39"/>
      <c r="U763" s="39"/>
      <c r="V763" s="39"/>
      <c r="W763" s="39"/>
      <c r="X763" s="39"/>
      <c r="Y763" s="39"/>
    </row>
    <row r="764" spans="1:25" ht="47.25" hidden="1" customHeight="1" x14ac:dyDescent="0.25">
      <c r="A764" s="28">
        <v>764</v>
      </c>
      <c r="B764" s="30" t="s">
        <v>36</v>
      </c>
      <c r="C764" s="30" t="s">
        <v>41</v>
      </c>
      <c r="D764" s="32" t="s">
        <v>2016</v>
      </c>
      <c r="E764" s="334" t="s">
        <v>21</v>
      </c>
      <c r="F764" s="321" t="s">
        <v>2017</v>
      </c>
      <c r="G764" s="335" t="s">
        <v>228</v>
      </c>
      <c r="H764" s="339" t="s">
        <v>24</v>
      </c>
      <c r="I764" s="41"/>
      <c r="J764" s="32"/>
      <c r="K764" s="39"/>
      <c r="L764" s="39"/>
      <c r="M764" s="39"/>
      <c r="N764" s="39"/>
      <c r="O764" s="39"/>
      <c r="P764" s="39"/>
      <c r="Q764" s="39"/>
      <c r="R764" s="39"/>
      <c r="S764" s="39"/>
      <c r="T764" s="39"/>
      <c r="U764" s="39"/>
      <c r="V764" s="39"/>
      <c r="W764" s="39"/>
      <c r="X764" s="39"/>
      <c r="Y764" s="39"/>
    </row>
    <row r="765" spans="1:25" ht="31.5" hidden="1" customHeight="1" x14ac:dyDescent="0.25">
      <c r="A765" s="28">
        <v>765</v>
      </c>
      <c r="B765" s="30" t="s">
        <v>36</v>
      </c>
      <c r="C765" s="30" t="s">
        <v>41</v>
      </c>
      <c r="D765" s="32" t="s">
        <v>2018</v>
      </c>
      <c r="E765" s="334" t="s">
        <v>21</v>
      </c>
      <c r="F765" s="321" t="s">
        <v>2019</v>
      </c>
      <c r="G765" s="321" t="s">
        <v>2020</v>
      </c>
      <c r="H765" s="339" t="s">
        <v>46</v>
      </c>
      <c r="I765" s="41"/>
      <c r="J765" s="32"/>
      <c r="K765" s="39"/>
      <c r="L765" s="39"/>
      <c r="M765" s="39"/>
      <c r="N765" s="39"/>
      <c r="O765" s="39"/>
      <c r="P765" s="39"/>
      <c r="Q765" s="39"/>
      <c r="R765" s="39"/>
      <c r="S765" s="39"/>
      <c r="T765" s="39"/>
      <c r="U765" s="39"/>
      <c r="V765" s="39"/>
      <c r="W765" s="39"/>
      <c r="X765" s="39"/>
      <c r="Y765" s="39"/>
    </row>
    <row r="766" spans="1:25" ht="47.25" hidden="1" customHeight="1" x14ac:dyDescent="0.25">
      <c r="A766" s="28">
        <v>766</v>
      </c>
      <c r="B766" s="30" t="s">
        <v>18</v>
      </c>
      <c r="C766" s="30" t="s">
        <v>41</v>
      </c>
      <c r="D766" s="32" t="s">
        <v>2021</v>
      </c>
      <c r="E766" s="334" t="s">
        <v>21</v>
      </c>
      <c r="F766" s="321" t="s">
        <v>2234</v>
      </c>
      <c r="G766" s="335" t="s">
        <v>315</v>
      </c>
      <c r="H766" s="339" t="s">
        <v>46</v>
      </c>
      <c r="I766" s="41"/>
      <c r="J766" s="32"/>
      <c r="K766" s="39"/>
      <c r="L766" s="39"/>
      <c r="M766" s="39"/>
      <c r="N766" s="39"/>
      <c r="O766" s="39"/>
      <c r="P766" s="39"/>
      <c r="Q766" s="39"/>
      <c r="R766" s="39"/>
      <c r="S766" s="39"/>
      <c r="T766" s="39"/>
      <c r="U766" s="39"/>
      <c r="V766" s="39"/>
      <c r="W766" s="39"/>
      <c r="X766" s="39"/>
      <c r="Y766" s="39"/>
    </row>
    <row r="767" spans="1:25" ht="31.5" hidden="1" customHeight="1" x14ac:dyDescent="0.25">
      <c r="A767" s="28">
        <v>767</v>
      </c>
      <c r="B767" s="30" t="s">
        <v>18</v>
      </c>
      <c r="C767" s="30" t="s">
        <v>41</v>
      </c>
      <c r="D767" s="32" t="s">
        <v>2023</v>
      </c>
      <c r="E767" s="334" t="s">
        <v>21</v>
      </c>
      <c r="F767" s="321" t="s">
        <v>2024</v>
      </c>
      <c r="G767" s="335" t="s">
        <v>315</v>
      </c>
      <c r="H767" s="339" t="s">
        <v>46</v>
      </c>
      <c r="I767" s="41"/>
      <c r="J767" s="32"/>
      <c r="K767" s="39"/>
      <c r="L767" s="39"/>
      <c r="M767" s="39"/>
      <c r="N767" s="39"/>
      <c r="O767" s="39"/>
      <c r="P767" s="39"/>
      <c r="Q767" s="39"/>
      <c r="R767" s="39"/>
      <c r="S767" s="39"/>
      <c r="T767" s="39"/>
      <c r="U767" s="39"/>
      <c r="V767" s="39"/>
      <c r="W767" s="39"/>
      <c r="X767" s="39"/>
      <c r="Y767" s="39"/>
    </row>
    <row r="768" spans="1:25" ht="63" hidden="1" customHeight="1" x14ac:dyDescent="0.25">
      <c r="A768" s="28">
        <v>768</v>
      </c>
      <c r="B768" s="30" t="s">
        <v>18</v>
      </c>
      <c r="C768" s="30" t="s">
        <v>41</v>
      </c>
      <c r="D768" s="32" t="s">
        <v>2025</v>
      </c>
      <c r="E768" s="334" t="s">
        <v>21</v>
      </c>
      <c r="F768" s="321" t="s">
        <v>2024</v>
      </c>
      <c r="G768" s="321" t="s">
        <v>336</v>
      </c>
      <c r="H768" s="339" t="s">
        <v>46</v>
      </c>
      <c r="I768" s="41"/>
      <c r="J768" s="32"/>
      <c r="K768" s="39"/>
      <c r="L768" s="39"/>
      <c r="M768" s="39"/>
      <c r="N768" s="39"/>
      <c r="O768" s="39"/>
      <c r="P768" s="39"/>
      <c r="Q768" s="39"/>
      <c r="R768" s="39"/>
      <c r="S768" s="39"/>
      <c r="T768" s="39"/>
      <c r="U768" s="39"/>
      <c r="V768" s="39"/>
      <c r="W768" s="39"/>
      <c r="X768" s="39"/>
      <c r="Y768" s="39"/>
    </row>
    <row r="769" spans="1:25" ht="47.25" hidden="1" customHeight="1" x14ac:dyDescent="0.25">
      <c r="A769" s="28">
        <v>769</v>
      </c>
      <c r="B769" s="30" t="s">
        <v>18</v>
      </c>
      <c r="C769" s="30" t="s">
        <v>41</v>
      </c>
      <c r="D769" s="32" t="s">
        <v>2027</v>
      </c>
      <c r="E769" s="334" t="s">
        <v>21</v>
      </c>
      <c r="F769" s="321" t="s">
        <v>2024</v>
      </c>
      <c r="G769" s="321" t="s">
        <v>336</v>
      </c>
      <c r="H769" s="339" t="s">
        <v>46</v>
      </c>
      <c r="I769" s="41"/>
      <c r="J769" s="32"/>
      <c r="K769" s="39"/>
      <c r="L769" s="39"/>
      <c r="M769" s="39"/>
      <c r="N769" s="39"/>
      <c r="O769" s="39"/>
      <c r="P769" s="39"/>
      <c r="Q769" s="39"/>
      <c r="R769" s="39"/>
      <c r="S769" s="39"/>
      <c r="T769" s="39"/>
      <c r="U769" s="39"/>
      <c r="V769" s="39"/>
      <c r="W769" s="39"/>
      <c r="X769" s="39"/>
      <c r="Y769" s="39"/>
    </row>
    <row r="770" spans="1:25" ht="31.5" hidden="1" customHeight="1" x14ac:dyDescent="0.25">
      <c r="A770" s="28">
        <v>770</v>
      </c>
      <c r="B770" s="30" t="s">
        <v>18</v>
      </c>
      <c r="C770" s="30" t="s">
        <v>41</v>
      </c>
      <c r="D770" s="32" t="s">
        <v>2028</v>
      </c>
      <c r="E770" s="334" t="s">
        <v>21</v>
      </c>
      <c r="F770" s="321" t="s">
        <v>2024</v>
      </c>
      <c r="G770" s="321" t="s">
        <v>336</v>
      </c>
      <c r="H770" s="339" t="s">
        <v>46</v>
      </c>
      <c r="I770" s="41"/>
      <c r="J770" s="32"/>
      <c r="K770" s="39"/>
      <c r="L770" s="39"/>
      <c r="M770" s="39"/>
      <c r="N770" s="39"/>
      <c r="O770" s="39"/>
      <c r="P770" s="39"/>
      <c r="Q770" s="39"/>
      <c r="R770" s="39"/>
      <c r="S770" s="39"/>
      <c r="T770" s="39"/>
      <c r="U770" s="39"/>
      <c r="V770" s="39"/>
      <c r="W770" s="39"/>
      <c r="X770" s="39"/>
      <c r="Y770" s="39"/>
    </row>
    <row r="771" spans="1:25" ht="15.75" hidden="1" customHeight="1" x14ac:dyDescent="0.25">
      <c r="A771" s="28">
        <v>771</v>
      </c>
      <c r="B771" s="30" t="s">
        <v>18</v>
      </c>
      <c r="C771" s="30" t="s">
        <v>41</v>
      </c>
      <c r="D771" s="32" t="s">
        <v>2029</v>
      </c>
      <c r="E771" s="334" t="s">
        <v>21</v>
      </c>
      <c r="F771" s="321" t="s">
        <v>2030</v>
      </c>
      <c r="G771" s="321" t="s">
        <v>336</v>
      </c>
      <c r="H771" s="339" t="s">
        <v>46</v>
      </c>
      <c r="I771" s="41"/>
      <c r="J771" s="32"/>
      <c r="K771" s="39"/>
      <c r="L771" s="39"/>
      <c r="M771" s="39"/>
      <c r="N771" s="39"/>
      <c r="O771" s="39"/>
      <c r="P771" s="39"/>
      <c r="Q771" s="39"/>
      <c r="R771" s="39"/>
      <c r="S771" s="39"/>
      <c r="T771" s="39"/>
      <c r="U771" s="39"/>
      <c r="V771" s="39"/>
      <c r="W771" s="39"/>
      <c r="X771" s="39"/>
      <c r="Y771" s="39"/>
    </row>
    <row r="772" spans="1:25" ht="47.25" hidden="1" customHeight="1" x14ac:dyDescent="0.25">
      <c r="A772" s="28">
        <v>772</v>
      </c>
      <c r="B772" s="30" t="s">
        <v>18</v>
      </c>
      <c r="C772" s="30" t="s">
        <v>41</v>
      </c>
      <c r="D772" s="32" t="s">
        <v>2031</v>
      </c>
      <c r="E772" s="334" t="s">
        <v>167</v>
      </c>
      <c r="F772" s="321" t="s">
        <v>2032</v>
      </c>
      <c r="G772" s="321" t="s">
        <v>339</v>
      </c>
      <c r="H772" s="339" t="s">
        <v>176</v>
      </c>
      <c r="I772" s="41"/>
      <c r="J772" s="32"/>
      <c r="K772" s="39"/>
      <c r="L772" s="39"/>
      <c r="M772" s="39"/>
      <c r="N772" s="39"/>
      <c r="O772" s="39"/>
      <c r="P772" s="39"/>
      <c r="Q772" s="39"/>
      <c r="R772" s="39"/>
      <c r="S772" s="39"/>
      <c r="T772" s="39"/>
      <c r="U772" s="39"/>
      <c r="V772" s="39"/>
      <c r="W772" s="39"/>
      <c r="X772" s="39"/>
      <c r="Y772" s="39"/>
    </row>
    <row r="773" spans="1:25" ht="47.25" hidden="1" customHeight="1" x14ac:dyDescent="0.25">
      <c r="A773" s="28">
        <v>773</v>
      </c>
      <c r="B773" s="30" t="s">
        <v>18</v>
      </c>
      <c r="C773" s="30" t="s">
        <v>41</v>
      </c>
      <c r="D773" s="32" t="s">
        <v>2033</v>
      </c>
      <c r="E773" s="334" t="s">
        <v>21</v>
      </c>
      <c r="F773" s="321" t="s">
        <v>2034</v>
      </c>
      <c r="G773" s="321" t="s">
        <v>253</v>
      </c>
      <c r="H773" s="339" t="s">
        <v>24</v>
      </c>
      <c r="I773" s="41"/>
      <c r="J773" s="32"/>
      <c r="K773" s="39"/>
      <c r="L773" s="39"/>
      <c r="M773" s="39"/>
      <c r="N773" s="39"/>
      <c r="O773" s="39"/>
      <c r="P773" s="39"/>
      <c r="Q773" s="39"/>
      <c r="R773" s="39"/>
      <c r="S773" s="39"/>
      <c r="T773" s="39"/>
      <c r="U773" s="39"/>
      <c r="V773" s="39"/>
      <c r="W773" s="39"/>
      <c r="X773" s="39"/>
      <c r="Y773" s="39"/>
    </row>
    <row r="774" spans="1:25" ht="31.5" hidden="1" customHeight="1" x14ac:dyDescent="0.25">
      <c r="A774" s="28">
        <v>774</v>
      </c>
      <c r="B774" s="30" t="s">
        <v>18</v>
      </c>
      <c r="C774" s="30" t="s">
        <v>41</v>
      </c>
      <c r="D774" s="32" t="s">
        <v>2036</v>
      </c>
      <c r="E774" s="334" t="s">
        <v>58</v>
      </c>
      <c r="F774" s="321" t="s">
        <v>2037</v>
      </c>
      <c r="G774" s="321" t="s">
        <v>253</v>
      </c>
      <c r="H774" s="339" t="s">
        <v>24</v>
      </c>
      <c r="I774" s="41"/>
      <c r="J774" s="32"/>
      <c r="K774" s="39"/>
      <c r="L774" s="39"/>
      <c r="M774" s="39"/>
      <c r="N774" s="39"/>
      <c r="O774" s="39"/>
      <c r="P774" s="39"/>
      <c r="Q774" s="39"/>
      <c r="R774" s="39"/>
      <c r="S774" s="39"/>
      <c r="T774" s="39"/>
      <c r="U774" s="39"/>
      <c r="V774" s="39"/>
      <c r="W774" s="39"/>
      <c r="X774" s="39"/>
      <c r="Y774" s="39"/>
    </row>
    <row r="775" spans="1:25" ht="110.25" hidden="1" customHeight="1" x14ac:dyDescent="0.25">
      <c r="A775" s="28">
        <v>775</v>
      </c>
      <c r="B775" s="30" t="s">
        <v>18</v>
      </c>
      <c r="C775" s="30" t="s">
        <v>41</v>
      </c>
      <c r="D775" s="32" t="s">
        <v>2038</v>
      </c>
      <c r="E775" s="334" t="s">
        <v>167</v>
      </c>
      <c r="F775" s="321" t="s">
        <v>1515</v>
      </c>
      <c r="G775" s="321" t="s">
        <v>253</v>
      </c>
      <c r="H775" s="339" t="s">
        <v>176</v>
      </c>
      <c r="I775" s="41"/>
      <c r="J775" s="32"/>
      <c r="K775" s="39"/>
      <c r="L775" s="39"/>
      <c r="M775" s="39"/>
      <c r="N775" s="39"/>
      <c r="O775" s="39"/>
      <c r="P775" s="39"/>
      <c r="Q775" s="39"/>
      <c r="R775" s="39"/>
      <c r="S775" s="39"/>
      <c r="T775" s="39"/>
      <c r="U775" s="39"/>
      <c r="V775" s="39"/>
      <c r="W775" s="39"/>
      <c r="X775" s="39"/>
      <c r="Y775" s="39"/>
    </row>
    <row r="776" spans="1:25" ht="47.25" hidden="1" customHeight="1" x14ac:dyDescent="0.25">
      <c r="A776" s="28">
        <v>776</v>
      </c>
      <c r="B776" s="30" t="s">
        <v>18</v>
      </c>
      <c r="C776" s="30" t="s">
        <v>41</v>
      </c>
      <c r="D776" s="32" t="s">
        <v>2039</v>
      </c>
      <c r="E776" s="334" t="s">
        <v>167</v>
      </c>
      <c r="F776" s="321" t="s">
        <v>2040</v>
      </c>
      <c r="G776" s="321" t="s">
        <v>253</v>
      </c>
      <c r="H776" s="339" t="s">
        <v>176</v>
      </c>
      <c r="I776" s="41"/>
      <c r="J776" s="32"/>
      <c r="K776" s="39"/>
      <c r="L776" s="39"/>
      <c r="M776" s="39"/>
      <c r="N776" s="39"/>
      <c r="O776" s="39"/>
      <c r="P776" s="39"/>
      <c r="Q776" s="39"/>
      <c r="R776" s="39"/>
      <c r="S776" s="39"/>
      <c r="T776" s="39"/>
      <c r="U776" s="39"/>
      <c r="V776" s="39"/>
      <c r="W776" s="39"/>
      <c r="X776" s="39"/>
      <c r="Y776" s="39"/>
    </row>
    <row r="777" spans="1:25" ht="15.75" hidden="1" customHeight="1" x14ac:dyDescent="0.25">
      <c r="A777" s="28">
        <v>777</v>
      </c>
      <c r="B777" s="30" t="s">
        <v>18</v>
      </c>
      <c r="C777" s="30" t="s">
        <v>41</v>
      </c>
      <c r="D777" s="32" t="s">
        <v>2041</v>
      </c>
      <c r="E777" s="334" t="s">
        <v>21</v>
      </c>
      <c r="F777" s="335" t="s">
        <v>1048</v>
      </c>
      <c r="G777" s="335" t="s">
        <v>2042</v>
      </c>
      <c r="H777" s="339" t="s">
        <v>24</v>
      </c>
      <c r="I777" s="41"/>
      <c r="J777" s="32"/>
      <c r="K777" s="39"/>
      <c r="L777" s="39"/>
      <c r="M777" s="39"/>
      <c r="N777" s="39"/>
      <c r="O777" s="39"/>
      <c r="P777" s="39"/>
      <c r="Q777" s="39"/>
      <c r="R777" s="39"/>
      <c r="S777" s="39"/>
      <c r="T777" s="39"/>
      <c r="U777" s="39"/>
      <c r="V777" s="39"/>
      <c r="W777" s="39"/>
      <c r="X777" s="39"/>
      <c r="Y777" s="39"/>
    </row>
    <row r="778" spans="1:25" ht="47.25" hidden="1" customHeight="1" x14ac:dyDescent="0.25">
      <c r="A778" s="28">
        <v>778</v>
      </c>
      <c r="B778" s="30" t="s">
        <v>18</v>
      </c>
      <c r="C778" s="30" t="s">
        <v>41</v>
      </c>
      <c r="D778" s="32" t="s">
        <v>2043</v>
      </c>
      <c r="E778" s="334" t="s">
        <v>21</v>
      </c>
      <c r="F778" s="321" t="s">
        <v>2044</v>
      </c>
      <c r="G778" s="321" t="s">
        <v>2045</v>
      </c>
      <c r="H778" s="339" t="s">
        <v>46</v>
      </c>
      <c r="I778" s="41"/>
      <c r="J778" s="32"/>
      <c r="K778" s="39"/>
      <c r="L778" s="39"/>
      <c r="M778" s="39"/>
      <c r="N778" s="39"/>
      <c r="O778" s="39"/>
      <c r="P778" s="39"/>
      <c r="Q778" s="39"/>
      <c r="R778" s="39"/>
      <c r="S778" s="39"/>
      <c r="T778" s="39"/>
      <c r="U778" s="39"/>
      <c r="V778" s="39"/>
      <c r="W778" s="39"/>
      <c r="X778" s="39"/>
      <c r="Y778" s="39"/>
    </row>
    <row r="779" spans="1:25" ht="31.5" hidden="1" customHeight="1" x14ac:dyDescent="0.25">
      <c r="A779" s="28">
        <v>779</v>
      </c>
      <c r="B779" s="30" t="s">
        <v>18</v>
      </c>
      <c r="C779" s="30" t="s">
        <v>41</v>
      </c>
      <c r="D779" s="32" t="s">
        <v>2046</v>
      </c>
      <c r="E779" s="334" t="s">
        <v>167</v>
      </c>
      <c r="F779" s="321" t="s">
        <v>1515</v>
      </c>
      <c r="G779" s="321" t="s">
        <v>943</v>
      </c>
      <c r="H779" s="339" t="s">
        <v>176</v>
      </c>
      <c r="I779" s="41"/>
      <c r="J779" s="32"/>
      <c r="K779" s="39"/>
      <c r="L779" s="39"/>
      <c r="M779" s="39"/>
      <c r="N779" s="39"/>
      <c r="O779" s="39"/>
      <c r="P779" s="39"/>
      <c r="Q779" s="39"/>
      <c r="R779" s="39"/>
      <c r="S779" s="39"/>
      <c r="T779" s="39"/>
      <c r="U779" s="39"/>
      <c r="V779" s="39"/>
      <c r="W779" s="39"/>
      <c r="X779" s="39"/>
      <c r="Y779" s="39"/>
    </row>
    <row r="780" spans="1:25" ht="47.25" hidden="1" customHeight="1" x14ac:dyDescent="0.25">
      <c r="A780" s="28">
        <v>780</v>
      </c>
      <c r="B780" s="30" t="s">
        <v>18</v>
      </c>
      <c r="C780" s="30" t="s">
        <v>41</v>
      </c>
      <c r="D780" s="32" t="s">
        <v>2047</v>
      </c>
      <c r="E780" s="334" t="s">
        <v>167</v>
      </c>
      <c r="F780" s="321" t="s">
        <v>1515</v>
      </c>
      <c r="G780" s="321" t="s">
        <v>943</v>
      </c>
      <c r="H780" s="339" t="s">
        <v>176</v>
      </c>
      <c r="I780" s="41"/>
      <c r="J780" s="32"/>
      <c r="K780" s="39"/>
      <c r="L780" s="39"/>
      <c r="M780" s="39"/>
      <c r="N780" s="39"/>
      <c r="O780" s="39"/>
      <c r="P780" s="39"/>
      <c r="Q780" s="39"/>
      <c r="R780" s="39"/>
      <c r="S780" s="39"/>
      <c r="T780" s="39"/>
      <c r="U780" s="39"/>
      <c r="V780" s="39"/>
      <c r="W780" s="39"/>
      <c r="X780" s="39"/>
      <c r="Y780" s="39"/>
    </row>
    <row r="781" spans="1:25" ht="47.25" hidden="1" customHeight="1" x14ac:dyDescent="0.25">
      <c r="A781" s="28">
        <v>781</v>
      </c>
      <c r="B781" s="30" t="s">
        <v>18</v>
      </c>
      <c r="C781" s="30" t="s">
        <v>41</v>
      </c>
      <c r="D781" s="32" t="s">
        <v>2048</v>
      </c>
      <c r="E781" s="334" t="s">
        <v>167</v>
      </c>
      <c r="F781" s="321" t="s">
        <v>2049</v>
      </c>
      <c r="G781" s="321" t="s">
        <v>261</v>
      </c>
      <c r="H781" s="339" t="s">
        <v>176</v>
      </c>
      <c r="I781" s="41"/>
      <c r="J781" s="32"/>
      <c r="K781" s="39"/>
      <c r="L781" s="39"/>
      <c r="M781" s="39"/>
      <c r="N781" s="39"/>
      <c r="O781" s="39"/>
      <c r="P781" s="39"/>
      <c r="Q781" s="39"/>
      <c r="R781" s="39"/>
      <c r="S781" s="39"/>
      <c r="T781" s="39"/>
      <c r="U781" s="39"/>
      <c r="V781" s="39"/>
      <c r="W781" s="39"/>
      <c r="X781" s="39"/>
      <c r="Y781" s="39"/>
    </row>
    <row r="782" spans="1:25" ht="15.75" hidden="1" customHeight="1" x14ac:dyDescent="0.25">
      <c r="A782" s="28">
        <v>782</v>
      </c>
      <c r="B782" s="30" t="s">
        <v>18</v>
      </c>
      <c r="C782" s="30" t="s">
        <v>41</v>
      </c>
      <c r="D782" s="32" t="s">
        <v>2050</v>
      </c>
      <c r="E782" s="334" t="s">
        <v>21</v>
      </c>
      <c r="F782" s="321" t="s">
        <v>2051</v>
      </c>
      <c r="G782" s="321" t="s">
        <v>274</v>
      </c>
      <c r="H782" s="339" t="s">
        <v>192</v>
      </c>
      <c r="I782" s="41" t="s">
        <v>1552</v>
      </c>
      <c r="J782" s="32"/>
      <c r="K782" s="39"/>
      <c r="L782" s="39"/>
      <c r="M782" s="39"/>
      <c r="N782" s="39"/>
      <c r="O782" s="39"/>
      <c r="P782" s="39"/>
      <c r="Q782" s="39"/>
      <c r="R782" s="39"/>
      <c r="S782" s="39"/>
      <c r="T782" s="39"/>
      <c r="U782" s="39"/>
      <c r="V782" s="39"/>
      <c r="W782" s="39"/>
      <c r="X782" s="39"/>
      <c r="Y782" s="39"/>
    </row>
    <row r="783" spans="1:25" ht="31.5" hidden="1" customHeight="1" x14ac:dyDescent="0.25">
      <c r="A783" s="28">
        <v>783</v>
      </c>
      <c r="B783" s="30" t="s">
        <v>18</v>
      </c>
      <c r="C783" s="30" t="s">
        <v>41</v>
      </c>
      <c r="D783" s="32" t="s">
        <v>2052</v>
      </c>
      <c r="E783" s="334" t="s">
        <v>21</v>
      </c>
      <c r="F783" s="321" t="s">
        <v>2053</v>
      </c>
      <c r="G783" s="321" t="s">
        <v>1090</v>
      </c>
      <c r="H783" s="339" t="s">
        <v>24</v>
      </c>
      <c r="I783" s="41"/>
      <c r="J783" s="32"/>
      <c r="K783" s="39"/>
      <c r="L783" s="39"/>
      <c r="M783" s="39"/>
      <c r="N783" s="39"/>
      <c r="O783" s="39"/>
      <c r="P783" s="39"/>
      <c r="Q783" s="39"/>
      <c r="R783" s="39"/>
      <c r="S783" s="39"/>
      <c r="T783" s="39"/>
      <c r="U783" s="39"/>
      <c r="V783" s="39"/>
      <c r="W783" s="39"/>
      <c r="X783" s="39"/>
      <c r="Y783" s="39"/>
    </row>
    <row r="784" spans="1:25" ht="47.25" hidden="1" customHeight="1" x14ac:dyDescent="0.25">
      <c r="A784" s="28">
        <v>784</v>
      </c>
      <c r="B784" s="30" t="s">
        <v>18</v>
      </c>
      <c r="C784" s="30" t="s">
        <v>41</v>
      </c>
      <c r="D784" s="32" t="s">
        <v>2055</v>
      </c>
      <c r="E784" s="334" t="s">
        <v>167</v>
      </c>
      <c r="F784" s="321" t="s">
        <v>1580</v>
      </c>
      <c r="G784" s="321" t="s">
        <v>946</v>
      </c>
      <c r="H784" s="339" t="s">
        <v>46</v>
      </c>
      <c r="I784" s="41"/>
      <c r="J784" s="32"/>
      <c r="K784" s="39"/>
      <c r="L784" s="39"/>
      <c r="M784" s="39"/>
      <c r="N784" s="39"/>
      <c r="O784" s="39"/>
      <c r="P784" s="39"/>
      <c r="Q784" s="39"/>
      <c r="R784" s="39"/>
      <c r="S784" s="39"/>
      <c r="T784" s="39"/>
      <c r="U784" s="39"/>
      <c r="V784" s="39"/>
      <c r="W784" s="39"/>
      <c r="X784" s="39"/>
      <c r="Y784" s="39"/>
    </row>
    <row r="785" spans="1:25" ht="47.25" hidden="1" customHeight="1" x14ac:dyDescent="0.25">
      <c r="A785" s="28">
        <v>785</v>
      </c>
      <c r="B785" s="30" t="s">
        <v>18</v>
      </c>
      <c r="C785" s="30" t="s">
        <v>41</v>
      </c>
      <c r="D785" s="32" t="s">
        <v>2057</v>
      </c>
      <c r="E785" s="334" t="s">
        <v>21</v>
      </c>
      <c r="F785" s="321" t="s">
        <v>2058</v>
      </c>
      <c r="G785" s="321" t="s">
        <v>224</v>
      </c>
      <c r="H785" s="339" t="s">
        <v>46</v>
      </c>
      <c r="I785" s="41"/>
      <c r="J785" s="32"/>
      <c r="K785" s="39"/>
      <c r="L785" s="39"/>
      <c r="M785" s="39"/>
      <c r="N785" s="39"/>
      <c r="O785" s="39"/>
      <c r="P785" s="39"/>
      <c r="Q785" s="39"/>
      <c r="R785" s="39"/>
      <c r="S785" s="39"/>
      <c r="T785" s="39"/>
      <c r="U785" s="39"/>
      <c r="V785" s="39"/>
      <c r="W785" s="39"/>
      <c r="X785" s="39"/>
      <c r="Y785" s="39"/>
    </row>
    <row r="786" spans="1:25" ht="15.75" hidden="1" customHeight="1" x14ac:dyDescent="0.25">
      <c r="A786" s="28">
        <v>786</v>
      </c>
      <c r="B786" s="30" t="s">
        <v>18</v>
      </c>
      <c r="C786" s="30" t="s">
        <v>41</v>
      </c>
      <c r="D786" s="32" t="s">
        <v>2059</v>
      </c>
      <c r="E786" s="334" t="s">
        <v>21</v>
      </c>
      <c r="F786" s="321" t="s">
        <v>2060</v>
      </c>
      <c r="G786" s="321" t="s">
        <v>224</v>
      </c>
      <c r="H786" s="339" t="s">
        <v>46</v>
      </c>
      <c r="I786" s="41"/>
      <c r="J786" s="32"/>
      <c r="K786" s="39"/>
      <c r="L786" s="39"/>
      <c r="M786" s="39"/>
      <c r="N786" s="39"/>
      <c r="O786" s="39"/>
      <c r="P786" s="39"/>
      <c r="Q786" s="39"/>
      <c r="R786" s="39"/>
      <c r="S786" s="39"/>
      <c r="T786" s="39"/>
      <c r="U786" s="39"/>
      <c r="V786" s="39"/>
      <c r="W786" s="39"/>
      <c r="X786" s="39"/>
      <c r="Y786" s="39"/>
    </row>
    <row r="787" spans="1:25" ht="63" hidden="1" customHeight="1" x14ac:dyDescent="0.25">
      <c r="A787" s="28">
        <v>787</v>
      </c>
      <c r="B787" s="30" t="s">
        <v>18</v>
      </c>
      <c r="C787" s="30" t="s">
        <v>41</v>
      </c>
      <c r="D787" s="32" t="s">
        <v>2061</v>
      </c>
      <c r="E787" s="334" t="s">
        <v>167</v>
      </c>
      <c r="F787" s="321" t="s">
        <v>2062</v>
      </c>
      <c r="G787" s="321" t="s">
        <v>1492</v>
      </c>
      <c r="H787" s="339" t="s">
        <v>176</v>
      </c>
      <c r="I787" s="41"/>
      <c r="J787" s="32"/>
      <c r="K787" s="39"/>
      <c r="L787" s="39"/>
      <c r="M787" s="39"/>
      <c r="N787" s="39"/>
      <c r="O787" s="39"/>
      <c r="P787" s="39"/>
      <c r="Q787" s="39"/>
      <c r="R787" s="39"/>
      <c r="S787" s="39"/>
      <c r="T787" s="39"/>
      <c r="U787" s="39"/>
      <c r="V787" s="39"/>
      <c r="W787" s="39"/>
      <c r="X787" s="39"/>
      <c r="Y787" s="39"/>
    </row>
    <row r="788" spans="1:25" ht="31.5" hidden="1" customHeight="1" x14ac:dyDescent="0.25">
      <c r="A788" s="28">
        <v>788</v>
      </c>
      <c r="B788" s="30" t="s">
        <v>18</v>
      </c>
      <c r="C788" s="30" t="s">
        <v>41</v>
      </c>
      <c r="D788" s="32" t="s">
        <v>2063</v>
      </c>
      <c r="E788" s="334" t="s">
        <v>58</v>
      </c>
      <c r="F788" s="321" t="s">
        <v>2065</v>
      </c>
      <c r="G788" s="321" t="s">
        <v>199</v>
      </c>
      <c r="H788" s="339" t="s">
        <v>24</v>
      </c>
      <c r="I788" s="41"/>
      <c r="J788" s="32"/>
      <c r="K788" s="39"/>
      <c r="L788" s="39"/>
      <c r="M788" s="39"/>
      <c r="N788" s="39"/>
      <c r="O788" s="39"/>
      <c r="P788" s="39"/>
      <c r="Q788" s="39"/>
      <c r="R788" s="39"/>
      <c r="S788" s="39"/>
      <c r="T788" s="39"/>
      <c r="U788" s="39"/>
      <c r="V788" s="39"/>
      <c r="W788" s="39"/>
      <c r="X788" s="39"/>
      <c r="Y788" s="39"/>
    </row>
    <row r="789" spans="1:25" ht="31.5" hidden="1" customHeight="1" x14ac:dyDescent="0.25">
      <c r="A789" s="28">
        <v>789</v>
      </c>
      <c r="B789" s="30" t="s">
        <v>18</v>
      </c>
      <c r="C789" s="30" t="s">
        <v>41</v>
      </c>
      <c r="D789" s="32" t="s">
        <v>2066</v>
      </c>
      <c r="E789" s="334" t="s">
        <v>21</v>
      </c>
      <c r="F789" s="321" t="s">
        <v>2058</v>
      </c>
      <c r="G789" s="321" t="s">
        <v>1371</v>
      </c>
      <c r="H789" s="339" t="s">
        <v>46</v>
      </c>
      <c r="I789" s="41"/>
      <c r="J789" s="32"/>
      <c r="K789" s="39"/>
      <c r="L789" s="39"/>
      <c r="M789" s="39"/>
      <c r="N789" s="39"/>
      <c r="O789" s="39"/>
      <c r="P789" s="39"/>
      <c r="Q789" s="39"/>
      <c r="R789" s="39"/>
      <c r="S789" s="39"/>
      <c r="T789" s="39"/>
      <c r="U789" s="39"/>
      <c r="V789" s="39"/>
      <c r="W789" s="39"/>
      <c r="X789" s="39"/>
      <c r="Y789" s="39"/>
    </row>
    <row r="790" spans="1:25" ht="78.75" hidden="1" customHeight="1" x14ac:dyDescent="0.25">
      <c r="A790" s="28">
        <v>790</v>
      </c>
      <c r="B790" s="30" t="s">
        <v>18</v>
      </c>
      <c r="C790" s="30" t="s">
        <v>19</v>
      </c>
      <c r="D790" s="32" t="s">
        <v>2067</v>
      </c>
      <c r="E790" s="334" t="s">
        <v>58</v>
      </c>
      <c r="F790" s="321" t="s">
        <v>2068</v>
      </c>
      <c r="G790" s="321" t="s">
        <v>2069</v>
      </c>
      <c r="H790" s="339" t="s">
        <v>24</v>
      </c>
      <c r="I790" s="36" t="s">
        <v>25</v>
      </c>
      <c r="J790" s="32"/>
      <c r="K790" s="39"/>
      <c r="L790" s="39"/>
      <c r="M790" s="39"/>
      <c r="N790" s="39"/>
      <c r="O790" s="39"/>
      <c r="P790" s="39"/>
      <c r="Q790" s="39"/>
      <c r="R790" s="39"/>
      <c r="S790" s="39"/>
      <c r="T790" s="39"/>
      <c r="U790" s="39"/>
      <c r="V790" s="39"/>
      <c r="W790" s="39"/>
      <c r="X790" s="39"/>
      <c r="Y790" s="39"/>
    </row>
    <row r="791" spans="1:25" ht="31.5" hidden="1" customHeight="1" x14ac:dyDescent="0.25">
      <c r="A791" s="28">
        <v>791</v>
      </c>
      <c r="B791" s="30" t="s">
        <v>18</v>
      </c>
      <c r="C791" s="30" t="s">
        <v>19</v>
      </c>
      <c r="D791" s="32" t="s">
        <v>2070</v>
      </c>
      <c r="E791" s="334" t="s">
        <v>58</v>
      </c>
      <c r="F791" s="321" t="s">
        <v>2071</v>
      </c>
      <c r="G791" s="321" t="s">
        <v>2072</v>
      </c>
      <c r="H791" s="339" t="s">
        <v>24</v>
      </c>
      <c r="I791" s="36" t="s">
        <v>25</v>
      </c>
      <c r="J791" s="32"/>
      <c r="K791" s="39"/>
      <c r="L791" s="39"/>
      <c r="M791" s="39"/>
      <c r="N791" s="39"/>
      <c r="O791" s="39"/>
      <c r="P791" s="39"/>
      <c r="Q791" s="39"/>
      <c r="R791" s="39"/>
      <c r="S791" s="39"/>
      <c r="T791" s="39"/>
      <c r="U791" s="39"/>
      <c r="V791" s="39"/>
      <c r="W791" s="39"/>
      <c r="X791" s="39"/>
      <c r="Y791" s="39"/>
    </row>
    <row r="792" spans="1:25" ht="31.5" hidden="1" customHeight="1" x14ac:dyDescent="0.25">
      <c r="A792" s="28">
        <v>792</v>
      </c>
      <c r="B792" s="30" t="s">
        <v>18</v>
      </c>
      <c r="C792" s="30" t="s">
        <v>19</v>
      </c>
      <c r="D792" s="32" t="s">
        <v>2073</v>
      </c>
      <c r="E792" s="334" t="s">
        <v>58</v>
      </c>
      <c r="F792" s="321" t="s">
        <v>2071</v>
      </c>
      <c r="G792" s="321" t="s">
        <v>2072</v>
      </c>
      <c r="H792" s="339" t="s">
        <v>24</v>
      </c>
      <c r="I792" s="36" t="s">
        <v>25</v>
      </c>
      <c r="J792" s="32"/>
      <c r="K792" s="39"/>
      <c r="L792" s="39"/>
      <c r="M792" s="39"/>
      <c r="N792" s="39"/>
      <c r="O792" s="39"/>
      <c r="P792" s="39"/>
      <c r="Q792" s="39"/>
      <c r="R792" s="39"/>
      <c r="S792" s="39"/>
      <c r="T792" s="39"/>
      <c r="U792" s="39"/>
      <c r="V792" s="39"/>
      <c r="W792" s="39"/>
      <c r="X792" s="39"/>
      <c r="Y792" s="39"/>
    </row>
    <row r="793" spans="1:25" ht="78.75" hidden="1" customHeight="1" x14ac:dyDescent="0.25">
      <c r="A793" s="28">
        <v>793</v>
      </c>
      <c r="B793" s="30" t="s">
        <v>18</v>
      </c>
      <c r="C793" s="30" t="s">
        <v>19</v>
      </c>
      <c r="D793" s="32" t="s">
        <v>2074</v>
      </c>
      <c r="E793" s="334" t="s">
        <v>167</v>
      </c>
      <c r="F793" s="321" t="s">
        <v>2075</v>
      </c>
      <c r="G793" s="321" t="s">
        <v>23</v>
      </c>
      <c r="H793" s="339" t="s">
        <v>176</v>
      </c>
      <c r="I793" s="36" t="s">
        <v>25</v>
      </c>
      <c r="J793" s="32"/>
      <c r="K793" s="39"/>
      <c r="L793" s="39"/>
      <c r="M793" s="39"/>
      <c r="N793" s="39"/>
      <c r="O793" s="39"/>
      <c r="P793" s="39"/>
      <c r="Q793" s="39"/>
      <c r="R793" s="39"/>
      <c r="S793" s="39"/>
      <c r="T793" s="39"/>
      <c r="U793" s="39"/>
      <c r="V793" s="39"/>
      <c r="W793" s="39"/>
      <c r="X793" s="39"/>
      <c r="Y793" s="39"/>
    </row>
    <row r="794" spans="1:25" ht="31.5" hidden="1" customHeight="1" x14ac:dyDescent="0.25">
      <c r="A794" s="28">
        <v>794</v>
      </c>
      <c r="B794" s="30" t="s">
        <v>18</v>
      </c>
      <c r="C794" s="30" t="s">
        <v>41</v>
      </c>
      <c r="D794" s="32" t="s">
        <v>2076</v>
      </c>
      <c r="E794" s="334" t="s">
        <v>167</v>
      </c>
      <c r="F794" s="321" t="s">
        <v>2077</v>
      </c>
      <c r="G794" s="348" t="s">
        <v>1078</v>
      </c>
      <c r="H794" s="339" t="s">
        <v>176</v>
      </c>
      <c r="I794" s="41"/>
      <c r="J794" s="32"/>
      <c r="K794" s="39"/>
      <c r="L794" s="39"/>
      <c r="M794" s="39"/>
      <c r="N794" s="39"/>
      <c r="O794" s="39"/>
      <c r="P794" s="39"/>
      <c r="Q794" s="39"/>
      <c r="R794" s="39"/>
      <c r="S794" s="39"/>
      <c r="T794" s="39"/>
      <c r="U794" s="39"/>
      <c r="V794" s="39"/>
      <c r="W794" s="39"/>
      <c r="X794" s="39"/>
      <c r="Y794" s="39"/>
    </row>
    <row r="795" spans="1:25" ht="15.75" hidden="1" customHeight="1" x14ac:dyDescent="0.25">
      <c r="A795" s="28">
        <v>795</v>
      </c>
      <c r="B795" s="30" t="s">
        <v>18</v>
      </c>
      <c r="C795" s="30" t="s">
        <v>41</v>
      </c>
      <c r="D795" s="32" t="s">
        <v>2078</v>
      </c>
      <c r="E795" s="334" t="s">
        <v>21</v>
      </c>
      <c r="F795" s="321" t="s">
        <v>2079</v>
      </c>
      <c r="G795" s="335" t="s">
        <v>315</v>
      </c>
      <c r="H795" s="339" t="s">
        <v>46</v>
      </c>
      <c r="I795" s="41"/>
      <c r="J795" s="32"/>
      <c r="K795" s="39"/>
      <c r="L795" s="39"/>
      <c r="M795" s="39"/>
      <c r="N795" s="39"/>
      <c r="O795" s="39"/>
      <c r="P795" s="39"/>
      <c r="Q795" s="39"/>
      <c r="R795" s="39"/>
      <c r="S795" s="39"/>
      <c r="T795" s="39"/>
      <c r="U795" s="39"/>
      <c r="V795" s="39"/>
      <c r="W795" s="39"/>
      <c r="X795" s="39"/>
      <c r="Y795" s="39"/>
    </row>
    <row r="796" spans="1:25" ht="47.25" hidden="1" customHeight="1" x14ac:dyDescent="0.25">
      <c r="A796" s="28">
        <v>796</v>
      </c>
      <c r="B796" s="30" t="s">
        <v>18</v>
      </c>
      <c r="C796" s="30" t="s">
        <v>41</v>
      </c>
      <c r="D796" s="32" t="s">
        <v>2080</v>
      </c>
      <c r="E796" s="334" t="s">
        <v>167</v>
      </c>
      <c r="F796" s="321" t="s">
        <v>2081</v>
      </c>
      <c r="G796" s="335" t="s">
        <v>315</v>
      </c>
      <c r="H796" s="339" t="s">
        <v>176</v>
      </c>
      <c r="I796" s="41"/>
      <c r="J796" s="32"/>
      <c r="K796" s="39"/>
      <c r="L796" s="39"/>
      <c r="M796" s="39"/>
      <c r="N796" s="39"/>
      <c r="O796" s="39"/>
      <c r="P796" s="39"/>
      <c r="Q796" s="39"/>
      <c r="R796" s="39"/>
      <c r="S796" s="39"/>
      <c r="T796" s="39"/>
      <c r="U796" s="39"/>
      <c r="V796" s="39"/>
      <c r="W796" s="39"/>
      <c r="X796" s="39"/>
      <c r="Y796" s="39"/>
    </row>
    <row r="797" spans="1:25" ht="15.75" hidden="1" customHeight="1" x14ac:dyDescent="0.25">
      <c r="A797" s="28">
        <v>797</v>
      </c>
      <c r="B797" s="30" t="s">
        <v>18</v>
      </c>
      <c r="C797" s="30" t="s">
        <v>41</v>
      </c>
      <c r="D797" s="32" t="s">
        <v>2082</v>
      </c>
      <c r="E797" s="334" t="s">
        <v>21</v>
      </c>
      <c r="F797" s="321" t="s">
        <v>2058</v>
      </c>
      <c r="G797" s="321" t="s">
        <v>336</v>
      </c>
      <c r="H797" s="339" t="s">
        <v>46</v>
      </c>
      <c r="I797" s="41"/>
      <c r="J797" s="32"/>
      <c r="K797" s="39"/>
      <c r="L797" s="39"/>
      <c r="M797" s="39"/>
      <c r="N797" s="39"/>
      <c r="O797" s="39"/>
      <c r="P797" s="39"/>
      <c r="Q797" s="39"/>
      <c r="R797" s="39"/>
      <c r="S797" s="39"/>
      <c r="T797" s="39"/>
      <c r="U797" s="39"/>
      <c r="V797" s="39"/>
      <c r="W797" s="39"/>
      <c r="X797" s="39"/>
      <c r="Y797" s="39"/>
    </row>
    <row r="798" spans="1:25" ht="15.75" hidden="1" customHeight="1" x14ac:dyDescent="0.25">
      <c r="A798" s="28">
        <v>798</v>
      </c>
      <c r="B798" s="30" t="s">
        <v>18</v>
      </c>
      <c r="C798" s="30" t="s">
        <v>41</v>
      </c>
      <c r="D798" s="32" t="s">
        <v>2078</v>
      </c>
      <c r="E798" s="334" t="s">
        <v>21</v>
      </c>
      <c r="F798" s="321" t="s">
        <v>2058</v>
      </c>
      <c r="G798" s="321" t="s">
        <v>336</v>
      </c>
      <c r="H798" s="339" t="s">
        <v>46</v>
      </c>
      <c r="I798" s="41"/>
      <c r="J798" s="32"/>
      <c r="K798" s="39"/>
      <c r="L798" s="39"/>
      <c r="M798" s="39"/>
      <c r="N798" s="39"/>
      <c r="O798" s="39"/>
      <c r="P798" s="39"/>
      <c r="Q798" s="39"/>
      <c r="R798" s="39"/>
      <c r="S798" s="39"/>
      <c r="T798" s="39"/>
      <c r="U798" s="39"/>
      <c r="V798" s="39"/>
      <c r="W798" s="39"/>
      <c r="X798" s="39"/>
      <c r="Y798" s="39"/>
    </row>
    <row r="799" spans="1:25" ht="47.25" hidden="1" customHeight="1" x14ac:dyDescent="0.25">
      <c r="A799" s="28">
        <v>799</v>
      </c>
      <c r="B799" s="30" t="s">
        <v>18</v>
      </c>
      <c r="C799" s="30" t="s">
        <v>41</v>
      </c>
      <c r="D799" s="32" t="s">
        <v>2083</v>
      </c>
      <c r="E799" s="334" t="s">
        <v>58</v>
      </c>
      <c r="F799" s="321" t="s">
        <v>2084</v>
      </c>
      <c r="G799" s="321" t="s">
        <v>336</v>
      </c>
      <c r="H799" s="339" t="s">
        <v>24</v>
      </c>
      <c r="I799" s="41"/>
      <c r="J799" s="32"/>
      <c r="K799" s="39"/>
      <c r="L799" s="39"/>
      <c r="M799" s="39"/>
      <c r="N799" s="39"/>
      <c r="O799" s="39"/>
      <c r="P799" s="39"/>
      <c r="Q799" s="39"/>
      <c r="R799" s="39"/>
      <c r="S799" s="39"/>
      <c r="T799" s="39"/>
      <c r="U799" s="39"/>
      <c r="V799" s="39"/>
      <c r="W799" s="39"/>
      <c r="X799" s="39"/>
      <c r="Y799" s="39"/>
    </row>
    <row r="800" spans="1:25" ht="47.25" hidden="1" customHeight="1" x14ac:dyDescent="0.25">
      <c r="A800" s="28">
        <v>800</v>
      </c>
      <c r="B800" s="30" t="s">
        <v>18</v>
      </c>
      <c r="C800" s="30" t="s">
        <v>41</v>
      </c>
      <c r="D800" s="32" t="s">
        <v>2085</v>
      </c>
      <c r="E800" s="334" t="s">
        <v>58</v>
      </c>
      <c r="F800" s="321" t="s">
        <v>2086</v>
      </c>
      <c r="G800" s="321" t="s">
        <v>2087</v>
      </c>
      <c r="H800" s="339" t="s">
        <v>24</v>
      </c>
      <c r="I800" s="41"/>
      <c r="J800" s="32"/>
      <c r="K800" s="39"/>
      <c r="L800" s="39"/>
      <c r="M800" s="39"/>
      <c r="N800" s="39"/>
      <c r="O800" s="39"/>
      <c r="P800" s="39"/>
      <c r="Q800" s="39"/>
      <c r="R800" s="39"/>
      <c r="S800" s="39"/>
      <c r="T800" s="39"/>
      <c r="U800" s="39"/>
      <c r="V800" s="39"/>
      <c r="W800" s="39"/>
      <c r="X800" s="39"/>
      <c r="Y800" s="39"/>
    </row>
    <row r="801" spans="1:25" ht="47.25" hidden="1" customHeight="1" x14ac:dyDescent="0.25">
      <c r="A801" s="28">
        <v>801</v>
      </c>
      <c r="B801" s="30" t="s">
        <v>18</v>
      </c>
      <c r="C801" s="30" t="s">
        <v>41</v>
      </c>
      <c r="D801" s="32" t="s">
        <v>2088</v>
      </c>
      <c r="E801" s="334" t="s">
        <v>167</v>
      </c>
      <c r="F801" s="335" t="s">
        <v>322</v>
      </c>
      <c r="G801" s="335" t="s">
        <v>339</v>
      </c>
      <c r="H801" s="339" t="s">
        <v>176</v>
      </c>
      <c r="I801" s="41"/>
      <c r="J801" s="32"/>
      <c r="K801" s="39"/>
      <c r="L801" s="39"/>
      <c r="M801" s="39"/>
      <c r="N801" s="39"/>
      <c r="O801" s="39"/>
      <c r="P801" s="39"/>
      <c r="Q801" s="39"/>
      <c r="R801" s="39"/>
      <c r="S801" s="39"/>
      <c r="T801" s="39"/>
      <c r="U801" s="39"/>
      <c r="V801" s="39"/>
      <c r="W801" s="39"/>
      <c r="X801" s="39"/>
      <c r="Y801" s="39"/>
    </row>
    <row r="802" spans="1:25" ht="47.25" hidden="1" customHeight="1" x14ac:dyDescent="0.25">
      <c r="A802" s="28">
        <v>802</v>
      </c>
      <c r="B802" s="30" t="s">
        <v>18</v>
      </c>
      <c r="C802" s="30" t="s">
        <v>41</v>
      </c>
      <c r="D802" s="32" t="s">
        <v>2089</v>
      </c>
      <c r="E802" s="334" t="s">
        <v>21</v>
      </c>
      <c r="F802" s="321" t="s">
        <v>2090</v>
      </c>
      <c r="G802" s="335" t="s">
        <v>377</v>
      </c>
      <c r="H802" s="339" t="s">
        <v>46</v>
      </c>
      <c r="I802" s="41"/>
      <c r="J802" s="32"/>
      <c r="K802" s="39"/>
      <c r="L802" s="39"/>
      <c r="M802" s="39"/>
      <c r="N802" s="39"/>
      <c r="O802" s="39"/>
      <c r="P802" s="39"/>
      <c r="Q802" s="39"/>
      <c r="R802" s="39"/>
      <c r="S802" s="39"/>
      <c r="T802" s="39"/>
      <c r="U802" s="39"/>
      <c r="V802" s="39"/>
      <c r="W802" s="39"/>
      <c r="X802" s="39"/>
      <c r="Y802" s="39"/>
    </row>
    <row r="803" spans="1:25" ht="31.5" hidden="1" customHeight="1" x14ac:dyDescent="0.25">
      <c r="A803" s="28">
        <v>803</v>
      </c>
      <c r="B803" s="30" t="s">
        <v>18</v>
      </c>
      <c r="C803" s="30" t="s">
        <v>41</v>
      </c>
      <c r="D803" s="32" t="s">
        <v>2091</v>
      </c>
      <c r="E803" s="334" t="s">
        <v>21</v>
      </c>
      <c r="F803" s="321" t="s">
        <v>2092</v>
      </c>
      <c r="G803" s="321" t="s">
        <v>929</v>
      </c>
      <c r="H803" s="339" t="s">
        <v>46</v>
      </c>
      <c r="I803" s="41"/>
      <c r="J803" s="32"/>
      <c r="K803" s="39"/>
      <c r="L803" s="39"/>
      <c r="M803" s="39"/>
      <c r="N803" s="39"/>
      <c r="O803" s="39"/>
      <c r="P803" s="39"/>
      <c r="Q803" s="39"/>
      <c r="R803" s="39"/>
      <c r="S803" s="39"/>
      <c r="T803" s="39"/>
      <c r="U803" s="39"/>
      <c r="V803" s="39"/>
      <c r="W803" s="39"/>
      <c r="X803" s="39"/>
      <c r="Y803" s="39"/>
    </row>
    <row r="804" spans="1:25" ht="31.5" hidden="1" customHeight="1" x14ac:dyDescent="0.25">
      <c r="A804" s="28">
        <v>804</v>
      </c>
      <c r="B804" s="30" t="s">
        <v>18</v>
      </c>
      <c r="C804" s="30" t="s">
        <v>41</v>
      </c>
      <c r="D804" s="32" t="s">
        <v>2093</v>
      </c>
      <c r="E804" s="334" t="s">
        <v>21</v>
      </c>
      <c r="F804" s="321" t="s">
        <v>2094</v>
      </c>
      <c r="G804" s="321" t="s">
        <v>2095</v>
      </c>
      <c r="H804" s="339" t="s">
        <v>46</v>
      </c>
      <c r="I804" s="41"/>
      <c r="J804" s="32"/>
      <c r="K804" s="39"/>
      <c r="L804" s="39"/>
      <c r="M804" s="39"/>
      <c r="N804" s="39"/>
      <c r="O804" s="39"/>
      <c r="P804" s="39"/>
      <c r="Q804" s="39"/>
      <c r="R804" s="39"/>
      <c r="S804" s="39"/>
      <c r="T804" s="39"/>
      <c r="U804" s="39"/>
      <c r="V804" s="39"/>
      <c r="W804" s="39"/>
      <c r="X804" s="39"/>
      <c r="Y804" s="39"/>
    </row>
    <row r="805" spans="1:25" ht="47.25" hidden="1" customHeight="1" x14ac:dyDescent="0.25">
      <c r="A805" s="28">
        <v>805</v>
      </c>
      <c r="B805" s="30" t="s">
        <v>18</v>
      </c>
      <c r="C805" s="30" t="s">
        <v>41</v>
      </c>
      <c r="D805" s="32" t="s">
        <v>2096</v>
      </c>
      <c r="E805" s="334" t="s">
        <v>58</v>
      </c>
      <c r="F805" s="321" t="s">
        <v>2097</v>
      </c>
      <c r="G805" s="321" t="s">
        <v>1999</v>
      </c>
      <c r="H805" s="339" t="s">
        <v>24</v>
      </c>
      <c r="I805" s="41"/>
      <c r="J805" s="32"/>
      <c r="K805" s="39"/>
      <c r="L805" s="39"/>
      <c r="M805" s="39"/>
      <c r="N805" s="39"/>
      <c r="O805" s="39"/>
      <c r="P805" s="39"/>
      <c r="Q805" s="39"/>
      <c r="R805" s="39"/>
      <c r="S805" s="39"/>
      <c r="T805" s="39"/>
      <c r="U805" s="39"/>
      <c r="V805" s="39"/>
      <c r="W805" s="39"/>
      <c r="X805" s="39"/>
      <c r="Y805" s="39"/>
    </row>
    <row r="806" spans="1:25" ht="31.5" hidden="1" customHeight="1" x14ac:dyDescent="0.25">
      <c r="A806" s="28">
        <v>806</v>
      </c>
      <c r="B806" s="30" t="s">
        <v>18</v>
      </c>
      <c r="C806" s="30" t="s">
        <v>41</v>
      </c>
      <c r="D806" s="32" t="s">
        <v>2098</v>
      </c>
      <c r="E806" s="334" t="s">
        <v>21</v>
      </c>
      <c r="F806" s="321" t="s">
        <v>2094</v>
      </c>
      <c r="G806" s="321" t="s">
        <v>1999</v>
      </c>
      <c r="H806" s="339" t="s">
        <v>46</v>
      </c>
      <c r="I806" s="41"/>
      <c r="J806" s="32"/>
      <c r="K806" s="39"/>
      <c r="L806" s="39"/>
      <c r="M806" s="39"/>
      <c r="N806" s="39"/>
      <c r="O806" s="39"/>
      <c r="P806" s="39"/>
      <c r="Q806" s="39"/>
      <c r="R806" s="39"/>
      <c r="S806" s="39"/>
      <c r="T806" s="39"/>
      <c r="U806" s="39"/>
      <c r="V806" s="39"/>
      <c r="W806" s="39"/>
      <c r="X806" s="39"/>
      <c r="Y806" s="39"/>
    </row>
    <row r="807" spans="1:25" ht="47.25" hidden="1" customHeight="1" x14ac:dyDescent="0.25">
      <c r="A807" s="28">
        <v>807</v>
      </c>
      <c r="B807" s="30" t="s">
        <v>18</v>
      </c>
      <c r="C807" s="30" t="s">
        <v>41</v>
      </c>
      <c r="D807" s="32" t="s">
        <v>2099</v>
      </c>
      <c r="E807" s="334" t="s">
        <v>21</v>
      </c>
      <c r="F807" s="335" t="s">
        <v>2100</v>
      </c>
      <c r="G807" s="335" t="s">
        <v>2101</v>
      </c>
      <c r="H807" s="339" t="s">
        <v>46</v>
      </c>
      <c r="I807" s="41"/>
      <c r="J807" s="32"/>
      <c r="K807" s="39"/>
      <c r="L807" s="39"/>
      <c r="M807" s="39"/>
      <c r="N807" s="39"/>
      <c r="O807" s="39"/>
      <c r="P807" s="39"/>
      <c r="Q807" s="39"/>
      <c r="R807" s="39"/>
      <c r="S807" s="39"/>
      <c r="T807" s="39"/>
      <c r="U807" s="39"/>
      <c r="V807" s="39"/>
      <c r="W807" s="39"/>
      <c r="X807" s="39"/>
      <c r="Y807" s="39"/>
    </row>
    <row r="808" spans="1:25" ht="15.75" hidden="1" customHeight="1" x14ac:dyDescent="0.25">
      <c r="A808" s="28">
        <v>808</v>
      </c>
      <c r="B808" s="30" t="s">
        <v>18</v>
      </c>
      <c r="C808" s="30" t="s">
        <v>41</v>
      </c>
      <c r="D808" s="32" t="s">
        <v>2102</v>
      </c>
      <c r="E808" s="334" t="s">
        <v>21</v>
      </c>
      <c r="F808" s="321" t="s">
        <v>2103</v>
      </c>
      <c r="G808" s="335" t="s">
        <v>2101</v>
      </c>
      <c r="H808" s="339" t="s">
        <v>46</v>
      </c>
      <c r="I808" s="41"/>
      <c r="J808" s="32"/>
      <c r="K808" s="39"/>
      <c r="L808" s="39"/>
      <c r="M808" s="39"/>
      <c r="N808" s="39"/>
      <c r="O808" s="39"/>
      <c r="P808" s="39"/>
      <c r="Q808" s="39"/>
      <c r="R808" s="39"/>
      <c r="S808" s="39"/>
      <c r="T808" s="39"/>
      <c r="U808" s="39"/>
      <c r="V808" s="39"/>
      <c r="W808" s="39"/>
      <c r="X808" s="39"/>
      <c r="Y808" s="39"/>
    </row>
    <row r="809" spans="1:25" ht="15.75" hidden="1" customHeight="1" x14ac:dyDescent="0.25">
      <c r="A809" s="28">
        <v>809</v>
      </c>
      <c r="B809" s="30" t="s">
        <v>18</v>
      </c>
      <c r="C809" s="30" t="s">
        <v>41</v>
      </c>
      <c r="D809" s="32" t="s">
        <v>2104</v>
      </c>
      <c r="E809" s="334" t="s">
        <v>21</v>
      </c>
      <c r="F809" s="321" t="s">
        <v>2103</v>
      </c>
      <c r="G809" s="335" t="s">
        <v>2101</v>
      </c>
      <c r="H809" s="339" t="s">
        <v>46</v>
      </c>
      <c r="I809" s="41"/>
      <c r="J809" s="32"/>
      <c r="K809" s="39"/>
      <c r="L809" s="39"/>
      <c r="M809" s="39"/>
      <c r="N809" s="39"/>
      <c r="O809" s="39"/>
      <c r="P809" s="39"/>
      <c r="Q809" s="39"/>
      <c r="R809" s="39"/>
      <c r="S809" s="39"/>
      <c r="T809" s="39"/>
      <c r="U809" s="39"/>
      <c r="V809" s="39"/>
      <c r="W809" s="39"/>
      <c r="X809" s="39"/>
      <c r="Y809" s="39"/>
    </row>
    <row r="810" spans="1:25" ht="31.5" hidden="1" customHeight="1" x14ac:dyDescent="0.25">
      <c r="A810" s="28">
        <v>810</v>
      </c>
      <c r="B810" s="30" t="s">
        <v>18</v>
      </c>
      <c r="C810" s="30" t="s">
        <v>41</v>
      </c>
      <c r="D810" s="32" t="s">
        <v>2105</v>
      </c>
      <c r="E810" s="334" t="s">
        <v>167</v>
      </c>
      <c r="F810" s="321" t="s">
        <v>1515</v>
      </c>
      <c r="G810" s="321" t="s">
        <v>253</v>
      </c>
      <c r="H810" s="339" t="s">
        <v>176</v>
      </c>
      <c r="I810" s="41"/>
      <c r="J810" s="32"/>
      <c r="K810" s="39"/>
      <c r="L810" s="39"/>
      <c r="M810" s="39"/>
      <c r="N810" s="39"/>
      <c r="O810" s="39"/>
      <c r="P810" s="39"/>
      <c r="Q810" s="39"/>
      <c r="R810" s="39"/>
      <c r="S810" s="39"/>
      <c r="T810" s="39"/>
      <c r="U810" s="39"/>
      <c r="V810" s="39"/>
      <c r="W810" s="39"/>
      <c r="X810" s="39"/>
      <c r="Y810" s="39"/>
    </row>
    <row r="811" spans="1:25" ht="47.25" hidden="1" customHeight="1" x14ac:dyDescent="0.25">
      <c r="A811" s="28">
        <v>811</v>
      </c>
      <c r="B811" s="30" t="s">
        <v>18</v>
      </c>
      <c r="C811" s="30" t="s">
        <v>41</v>
      </c>
      <c r="D811" s="32" t="s">
        <v>2106</v>
      </c>
      <c r="E811" s="334" t="s">
        <v>21</v>
      </c>
      <c r="F811" s="335" t="s">
        <v>2107</v>
      </c>
      <c r="G811" s="321" t="s">
        <v>253</v>
      </c>
      <c r="H811" s="339" t="s">
        <v>499</v>
      </c>
      <c r="I811" s="41"/>
      <c r="J811" s="32"/>
      <c r="K811" s="39"/>
      <c r="L811" s="39"/>
      <c r="M811" s="39"/>
      <c r="N811" s="39"/>
      <c r="O811" s="39"/>
      <c r="P811" s="39"/>
      <c r="Q811" s="39"/>
      <c r="R811" s="39"/>
      <c r="S811" s="39"/>
      <c r="T811" s="39"/>
      <c r="U811" s="39"/>
      <c r="V811" s="39"/>
      <c r="W811" s="39"/>
      <c r="X811" s="39"/>
      <c r="Y811" s="39"/>
    </row>
    <row r="812" spans="1:25" ht="47.25" hidden="1" customHeight="1" x14ac:dyDescent="0.25">
      <c r="A812" s="28">
        <v>812</v>
      </c>
      <c r="B812" s="30" t="s">
        <v>18</v>
      </c>
      <c r="C812" s="30" t="s">
        <v>41</v>
      </c>
      <c r="D812" s="32" t="s">
        <v>2108</v>
      </c>
      <c r="E812" s="334" t="s">
        <v>167</v>
      </c>
      <c r="F812" s="321" t="s">
        <v>1515</v>
      </c>
      <c r="G812" s="321" t="s">
        <v>253</v>
      </c>
      <c r="H812" s="339" t="s">
        <v>176</v>
      </c>
      <c r="I812" s="41"/>
      <c r="J812" s="32"/>
      <c r="K812" s="39"/>
      <c r="L812" s="39"/>
      <c r="M812" s="39"/>
      <c r="N812" s="39"/>
      <c r="O812" s="39"/>
      <c r="P812" s="39"/>
      <c r="Q812" s="39"/>
      <c r="R812" s="39"/>
      <c r="S812" s="39"/>
      <c r="T812" s="39"/>
      <c r="U812" s="39"/>
      <c r="V812" s="39"/>
      <c r="W812" s="39"/>
      <c r="X812" s="39"/>
      <c r="Y812" s="39"/>
    </row>
    <row r="813" spans="1:25" ht="47.25" hidden="1" customHeight="1" x14ac:dyDescent="0.25">
      <c r="A813" s="28">
        <v>813</v>
      </c>
      <c r="B813" s="30" t="s">
        <v>18</v>
      </c>
      <c r="C813" s="30" t="s">
        <v>41</v>
      </c>
      <c r="D813" s="32" t="s">
        <v>2109</v>
      </c>
      <c r="E813" s="334" t="s">
        <v>167</v>
      </c>
      <c r="F813" s="321" t="s">
        <v>1515</v>
      </c>
      <c r="G813" s="321" t="s">
        <v>253</v>
      </c>
      <c r="H813" s="339" t="s">
        <v>176</v>
      </c>
      <c r="I813" s="41"/>
      <c r="J813" s="32"/>
      <c r="K813" s="39"/>
      <c r="L813" s="39"/>
      <c r="M813" s="39"/>
      <c r="N813" s="39"/>
      <c r="O813" s="39"/>
      <c r="P813" s="39"/>
      <c r="Q813" s="39"/>
      <c r="R813" s="39"/>
      <c r="S813" s="39"/>
      <c r="T813" s="39"/>
      <c r="U813" s="39"/>
      <c r="V813" s="39"/>
      <c r="W813" s="39"/>
      <c r="X813" s="39"/>
      <c r="Y813" s="39"/>
    </row>
    <row r="814" spans="1:25" ht="31.5" hidden="1" customHeight="1" x14ac:dyDescent="0.25">
      <c r="A814" s="28">
        <v>814</v>
      </c>
      <c r="B814" s="30" t="s">
        <v>18</v>
      </c>
      <c r="C814" s="30" t="s">
        <v>41</v>
      </c>
      <c r="D814" s="32" t="s">
        <v>2110</v>
      </c>
      <c r="E814" s="334" t="s">
        <v>21</v>
      </c>
      <c r="F814" s="321" t="s">
        <v>2103</v>
      </c>
      <c r="G814" s="321" t="s">
        <v>935</v>
      </c>
      <c r="H814" s="339" t="s">
        <v>46</v>
      </c>
      <c r="I814" s="41"/>
      <c r="J814" s="32"/>
      <c r="K814" s="39"/>
      <c r="L814" s="39"/>
      <c r="M814" s="39"/>
      <c r="N814" s="39"/>
      <c r="O814" s="39"/>
      <c r="P814" s="39"/>
      <c r="Q814" s="39"/>
      <c r="R814" s="39"/>
      <c r="S814" s="39"/>
      <c r="T814" s="39"/>
      <c r="U814" s="39"/>
      <c r="V814" s="39"/>
      <c r="W814" s="39"/>
      <c r="X814" s="39"/>
      <c r="Y814" s="39"/>
    </row>
    <row r="815" spans="1:25" ht="31.5" hidden="1" customHeight="1" x14ac:dyDescent="0.25">
      <c r="A815" s="28">
        <v>815</v>
      </c>
      <c r="B815" s="30" t="s">
        <v>18</v>
      </c>
      <c r="C815" s="30" t="s">
        <v>41</v>
      </c>
      <c r="D815" s="32" t="s">
        <v>2111</v>
      </c>
      <c r="E815" s="334" t="s">
        <v>21</v>
      </c>
      <c r="F815" s="321" t="s">
        <v>2103</v>
      </c>
      <c r="G815" s="321" t="s">
        <v>935</v>
      </c>
      <c r="H815" s="339" t="s">
        <v>46</v>
      </c>
      <c r="I815" s="41"/>
      <c r="J815" s="32"/>
      <c r="K815" s="39"/>
      <c r="L815" s="39"/>
      <c r="M815" s="39"/>
      <c r="N815" s="39"/>
      <c r="O815" s="39"/>
      <c r="P815" s="39"/>
      <c r="Q815" s="39"/>
      <c r="R815" s="39"/>
      <c r="S815" s="39"/>
      <c r="T815" s="39"/>
      <c r="U815" s="39"/>
      <c r="V815" s="39"/>
      <c r="W815" s="39"/>
      <c r="X815" s="39"/>
      <c r="Y815" s="39"/>
    </row>
    <row r="816" spans="1:25" ht="31.5" hidden="1" customHeight="1" x14ac:dyDescent="0.25">
      <c r="A816" s="28">
        <v>816</v>
      </c>
      <c r="B816" s="30" t="s">
        <v>18</v>
      </c>
      <c r="C816" s="30" t="s">
        <v>41</v>
      </c>
      <c r="D816" s="32" t="s">
        <v>2112</v>
      </c>
      <c r="E816" s="334" t="s">
        <v>58</v>
      </c>
      <c r="F816" s="321" t="s">
        <v>2113</v>
      </c>
      <c r="G816" s="321" t="s">
        <v>1087</v>
      </c>
      <c r="H816" s="339" t="s">
        <v>24</v>
      </c>
      <c r="I816" s="41"/>
      <c r="J816" s="32"/>
      <c r="K816" s="39"/>
      <c r="L816" s="39"/>
      <c r="M816" s="39"/>
      <c r="N816" s="39"/>
      <c r="O816" s="39"/>
      <c r="P816" s="39"/>
      <c r="Q816" s="39"/>
      <c r="R816" s="39"/>
      <c r="S816" s="39"/>
      <c r="T816" s="39"/>
      <c r="U816" s="39"/>
      <c r="V816" s="39"/>
      <c r="W816" s="39"/>
      <c r="X816" s="39"/>
      <c r="Y816" s="39"/>
    </row>
    <row r="817" spans="1:25" ht="110.25" hidden="1" customHeight="1" x14ac:dyDescent="0.25">
      <c r="A817" s="28">
        <v>817</v>
      </c>
      <c r="B817" s="30" t="s">
        <v>18</v>
      </c>
      <c r="C817" s="30" t="s">
        <v>41</v>
      </c>
      <c r="D817" s="32" t="s">
        <v>2114</v>
      </c>
      <c r="E817" s="334" t="s">
        <v>58</v>
      </c>
      <c r="F817" s="321" t="s">
        <v>2115</v>
      </c>
      <c r="G817" s="321" t="s">
        <v>1090</v>
      </c>
      <c r="H817" s="339" t="s">
        <v>24</v>
      </c>
      <c r="I817" s="41"/>
      <c r="J817" s="32"/>
      <c r="K817" s="39"/>
      <c r="L817" s="39"/>
      <c r="M817" s="39"/>
      <c r="N817" s="39"/>
      <c r="O817" s="39"/>
      <c r="P817" s="39"/>
      <c r="Q817" s="39"/>
      <c r="R817" s="39"/>
      <c r="S817" s="39"/>
      <c r="T817" s="39"/>
      <c r="U817" s="39"/>
      <c r="V817" s="39"/>
      <c r="W817" s="39"/>
      <c r="X817" s="39"/>
      <c r="Y817" s="39"/>
    </row>
    <row r="818" spans="1:25" ht="31.5" hidden="1" customHeight="1" x14ac:dyDescent="0.25">
      <c r="A818" s="28">
        <v>818</v>
      </c>
      <c r="B818" s="30" t="s">
        <v>18</v>
      </c>
      <c r="C818" s="30" t="s">
        <v>41</v>
      </c>
      <c r="D818" s="32" t="s">
        <v>2116</v>
      </c>
      <c r="E818" s="334" t="s">
        <v>167</v>
      </c>
      <c r="F818" s="321" t="s">
        <v>2117</v>
      </c>
      <c r="G818" s="321" t="s">
        <v>2118</v>
      </c>
      <c r="H818" s="339" t="s">
        <v>670</v>
      </c>
      <c r="I818" s="41"/>
      <c r="J818" s="32"/>
      <c r="K818" s="39"/>
      <c r="L818" s="39"/>
      <c r="M818" s="39"/>
      <c r="N818" s="39"/>
      <c r="O818" s="39"/>
      <c r="P818" s="39"/>
      <c r="Q818" s="39"/>
      <c r="R818" s="39"/>
      <c r="S818" s="39"/>
      <c r="T818" s="39"/>
      <c r="U818" s="39"/>
      <c r="V818" s="39"/>
      <c r="W818" s="39"/>
      <c r="X818" s="39"/>
      <c r="Y818" s="39"/>
    </row>
    <row r="819" spans="1:25" ht="31.5" hidden="1" customHeight="1" x14ac:dyDescent="0.25">
      <c r="A819" s="28">
        <v>819</v>
      </c>
      <c r="B819" s="30" t="s">
        <v>18</v>
      </c>
      <c r="C819" s="30" t="s">
        <v>41</v>
      </c>
      <c r="D819" s="32" t="s">
        <v>2116</v>
      </c>
      <c r="E819" s="334" t="s">
        <v>167</v>
      </c>
      <c r="F819" s="321" t="s">
        <v>2117</v>
      </c>
      <c r="G819" s="321" t="s">
        <v>2118</v>
      </c>
      <c r="H819" s="339" t="s">
        <v>670</v>
      </c>
      <c r="I819" s="41"/>
      <c r="J819" s="32"/>
      <c r="K819" s="39"/>
      <c r="L819" s="39"/>
      <c r="M819" s="39"/>
      <c r="N819" s="39"/>
      <c r="O819" s="39"/>
      <c r="P819" s="39"/>
      <c r="Q819" s="39"/>
      <c r="R819" s="39"/>
      <c r="S819" s="39"/>
      <c r="T819" s="39"/>
      <c r="U819" s="39"/>
      <c r="V819" s="39"/>
      <c r="W819" s="39"/>
      <c r="X819" s="39"/>
      <c r="Y819" s="39"/>
    </row>
    <row r="820" spans="1:25" ht="31.5" hidden="1" customHeight="1" x14ac:dyDescent="0.25">
      <c r="A820" s="28">
        <v>820</v>
      </c>
      <c r="B820" s="30" t="s">
        <v>18</v>
      </c>
      <c r="C820" s="30" t="s">
        <v>41</v>
      </c>
      <c r="D820" s="32" t="s">
        <v>2119</v>
      </c>
      <c r="E820" s="334" t="s">
        <v>167</v>
      </c>
      <c r="F820" s="321" t="s">
        <v>2120</v>
      </c>
      <c r="G820" s="321" t="s">
        <v>1090</v>
      </c>
      <c r="H820" s="339" t="s">
        <v>176</v>
      </c>
      <c r="I820" s="41"/>
      <c r="J820" s="32"/>
      <c r="K820" s="39"/>
      <c r="L820" s="39"/>
      <c r="M820" s="39"/>
      <c r="N820" s="39"/>
      <c r="O820" s="39"/>
      <c r="P820" s="39"/>
      <c r="Q820" s="39"/>
      <c r="R820" s="39"/>
      <c r="S820" s="39"/>
      <c r="T820" s="39"/>
      <c r="U820" s="39"/>
      <c r="V820" s="39"/>
      <c r="W820" s="39"/>
      <c r="X820" s="39"/>
      <c r="Y820" s="39"/>
    </row>
    <row r="821" spans="1:25" ht="31.5" hidden="1" customHeight="1" x14ac:dyDescent="0.25">
      <c r="A821" s="28">
        <v>821</v>
      </c>
      <c r="B821" s="30" t="s">
        <v>18</v>
      </c>
      <c r="C821" s="30" t="s">
        <v>41</v>
      </c>
      <c r="D821" s="32" t="s">
        <v>2121</v>
      </c>
      <c r="E821" s="334" t="s">
        <v>21</v>
      </c>
      <c r="F821" s="321" t="s">
        <v>2122</v>
      </c>
      <c r="G821" s="321" t="s">
        <v>2123</v>
      </c>
      <c r="H821" s="339" t="s">
        <v>2124</v>
      </c>
      <c r="I821" s="41"/>
      <c r="J821" s="32"/>
      <c r="K821" s="39"/>
      <c r="L821" s="39"/>
      <c r="M821" s="39"/>
      <c r="N821" s="39"/>
      <c r="O821" s="39"/>
      <c r="P821" s="39"/>
      <c r="Q821" s="39"/>
      <c r="R821" s="39"/>
      <c r="S821" s="39"/>
      <c r="T821" s="39"/>
      <c r="U821" s="39"/>
      <c r="V821" s="39"/>
      <c r="W821" s="39"/>
      <c r="X821" s="39"/>
      <c r="Y821" s="39"/>
    </row>
    <row r="822" spans="1:25" ht="31.5" hidden="1" customHeight="1" x14ac:dyDescent="0.25">
      <c r="A822" s="28">
        <v>822</v>
      </c>
      <c r="B822" s="30" t="s">
        <v>18</v>
      </c>
      <c r="C822" s="30" t="s">
        <v>41</v>
      </c>
      <c r="D822" s="32" t="s">
        <v>2125</v>
      </c>
      <c r="E822" s="334" t="s">
        <v>167</v>
      </c>
      <c r="F822" s="321" t="s">
        <v>1515</v>
      </c>
      <c r="G822" s="321" t="s">
        <v>1659</v>
      </c>
      <c r="H822" s="339" t="s">
        <v>176</v>
      </c>
      <c r="I822" s="41"/>
      <c r="J822" s="32"/>
      <c r="K822" s="39"/>
      <c r="L822" s="39"/>
      <c r="M822" s="39"/>
      <c r="N822" s="39"/>
      <c r="O822" s="39"/>
      <c r="P822" s="39"/>
      <c r="Q822" s="39"/>
      <c r="R822" s="39"/>
      <c r="S822" s="39"/>
      <c r="T822" s="39"/>
      <c r="U822" s="39"/>
      <c r="V822" s="39"/>
      <c r="W822" s="39"/>
      <c r="X822" s="39"/>
      <c r="Y822" s="39"/>
    </row>
    <row r="823" spans="1:25" ht="15.75" hidden="1" customHeight="1" x14ac:dyDescent="0.25">
      <c r="A823" s="28">
        <v>823</v>
      </c>
      <c r="B823" s="30" t="s">
        <v>18</v>
      </c>
      <c r="C823" s="30" t="s">
        <v>19</v>
      </c>
      <c r="D823" s="32" t="s">
        <v>2126</v>
      </c>
      <c r="E823" s="334" t="s">
        <v>21</v>
      </c>
      <c r="F823" s="321" t="s">
        <v>2127</v>
      </c>
      <c r="G823" s="321" t="s">
        <v>23</v>
      </c>
      <c r="H823" s="339" t="s">
        <v>24</v>
      </c>
      <c r="I823" s="36" t="s">
        <v>25</v>
      </c>
      <c r="J823" s="32"/>
      <c r="K823" s="39"/>
      <c r="L823" s="39"/>
      <c r="M823" s="39"/>
      <c r="N823" s="39"/>
      <c r="O823" s="39"/>
      <c r="P823" s="39"/>
      <c r="Q823" s="39"/>
      <c r="R823" s="39"/>
      <c r="S823" s="39"/>
      <c r="T823" s="39"/>
      <c r="U823" s="39"/>
      <c r="V823" s="39"/>
      <c r="W823" s="39"/>
      <c r="X823" s="39"/>
      <c r="Y823" s="39"/>
    </row>
    <row r="824" spans="1:25" ht="78.75" hidden="1" customHeight="1" x14ac:dyDescent="0.25">
      <c r="A824" s="28">
        <v>824</v>
      </c>
      <c r="B824" s="30" t="s">
        <v>18</v>
      </c>
      <c r="C824" s="30" t="s">
        <v>19</v>
      </c>
      <c r="D824" s="32" t="s">
        <v>2128</v>
      </c>
      <c r="E824" s="334" t="s">
        <v>58</v>
      </c>
      <c r="F824" s="321" t="s">
        <v>2129</v>
      </c>
      <c r="G824" s="321" t="s">
        <v>23</v>
      </c>
      <c r="H824" s="339" t="s">
        <v>24</v>
      </c>
      <c r="I824" s="36" t="s">
        <v>25</v>
      </c>
      <c r="J824" s="32"/>
      <c r="K824" s="39"/>
      <c r="L824" s="39"/>
      <c r="M824" s="39"/>
      <c r="N824" s="39"/>
      <c r="O824" s="39"/>
      <c r="P824" s="39"/>
      <c r="Q824" s="39"/>
      <c r="R824" s="39"/>
      <c r="S824" s="39"/>
      <c r="T824" s="39"/>
      <c r="U824" s="39"/>
      <c r="V824" s="39"/>
      <c r="W824" s="39"/>
      <c r="X824" s="39"/>
      <c r="Y824" s="39"/>
    </row>
    <row r="825" spans="1:25" ht="63" hidden="1" customHeight="1" x14ac:dyDescent="0.25">
      <c r="A825" s="28">
        <v>825</v>
      </c>
      <c r="B825" s="30" t="s">
        <v>18</v>
      </c>
      <c r="C825" s="30" t="s">
        <v>19</v>
      </c>
      <c r="D825" s="32" t="s">
        <v>2130</v>
      </c>
      <c r="E825" s="334" t="s">
        <v>58</v>
      </c>
      <c r="F825" s="321" t="s">
        <v>2131</v>
      </c>
      <c r="G825" s="321" t="s">
        <v>23</v>
      </c>
      <c r="H825" s="339" t="s">
        <v>24</v>
      </c>
      <c r="I825" s="36" t="s">
        <v>25</v>
      </c>
      <c r="J825" s="32"/>
      <c r="K825" s="39"/>
      <c r="L825" s="39"/>
      <c r="M825" s="39"/>
      <c r="N825" s="39"/>
      <c r="O825" s="39"/>
      <c r="P825" s="39"/>
      <c r="Q825" s="39"/>
      <c r="R825" s="39"/>
      <c r="S825" s="39"/>
      <c r="T825" s="39"/>
      <c r="U825" s="39"/>
      <c r="V825" s="39"/>
      <c r="W825" s="39"/>
      <c r="X825" s="39"/>
      <c r="Y825" s="39"/>
    </row>
    <row r="826" spans="1:25" ht="15.75" hidden="1" customHeight="1" x14ac:dyDescent="0.25">
      <c r="A826" s="28">
        <v>826</v>
      </c>
      <c r="B826" s="30" t="s">
        <v>18</v>
      </c>
      <c r="C826" s="30" t="s">
        <v>19</v>
      </c>
      <c r="D826" s="32" t="s">
        <v>2132</v>
      </c>
      <c r="E826" s="334" t="s">
        <v>21</v>
      </c>
      <c r="F826" s="321" t="s">
        <v>2127</v>
      </c>
      <c r="G826" s="321" t="s">
        <v>23</v>
      </c>
      <c r="H826" s="339" t="s">
        <v>24</v>
      </c>
      <c r="I826" s="36" t="s">
        <v>25</v>
      </c>
      <c r="J826" s="32"/>
      <c r="K826" s="39"/>
      <c r="L826" s="39"/>
      <c r="M826" s="39"/>
      <c r="N826" s="39"/>
      <c r="O826" s="39"/>
      <c r="P826" s="39"/>
      <c r="Q826" s="39"/>
      <c r="R826" s="39"/>
      <c r="S826" s="39"/>
      <c r="T826" s="39"/>
      <c r="U826" s="39"/>
      <c r="V826" s="39"/>
      <c r="W826" s="39"/>
      <c r="X826" s="39"/>
      <c r="Y826" s="39"/>
    </row>
    <row r="827" spans="1:25" ht="15.75" hidden="1" customHeight="1" x14ac:dyDescent="0.25">
      <c r="A827" s="28">
        <v>827</v>
      </c>
      <c r="B827" s="30" t="s">
        <v>18</v>
      </c>
      <c r="C827" s="30" t="s">
        <v>19</v>
      </c>
      <c r="D827" s="32" t="s">
        <v>2133</v>
      </c>
      <c r="E827" s="334" t="s">
        <v>21</v>
      </c>
      <c r="F827" s="321" t="s">
        <v>2127</v>
      </c>
      <c r="G827" s="321" t="s">
        <v>23</v>
      </c>
      <c r="H827" s="339" t="s">
        <v>24</v>
      </c>
      <c r="I827" s="36" t="s">
        <v>25</v>
      </c>
      <c r="J827" s="32"/>
      <c r="K827" s="39"/>
      <c r="L827" s="39"/>
      <c r="M827" s="39"/>
      <c r="N827" s="39"/>
      <c r="O827" s="39"/>
      <c r="P827" s="39"/>
      <c r="Q827" s="39"/>
      <c r="R827" s="39"/>
      <c r="S827" s="39"/>
      <c r="T827" s="39"/>
      <c r="U827" s="39"/>
      <c r="V827" s="39"/>
      <c r="W827" s="39"/>
      <c r="X827" s="39"/>
      <c r="Y827" s="39"/>
    </row>
    <row r="828" spans="1:25" ht="15.75" hidden="1" customHeight="1" x14ac:dyDescent="0.25">
      <c r="A828" s="28">
        <v>828</v>
      </c>
      <c r="B828" s="30" t="s">
        <v>18</v>
      </c>
      <c r="C828" s="30" t="s">
        <v>19</v>
      </c>
      <c r="D828" s="32" t="s">
        <v>2134</v>
      </c>
      <c r="E828" s="334" t="s">
        <v>21</v>
      </c>
      <c r="F828" s="321" t="s">
        <v>2127</v>
      </c>
      <c r="G828" s="321" t="s">
        <v>23</v>
      </c>
      <c r="H828" s="339" t="s">
        <v>24</v>
      </c>
      <c r="I828" s="36" t="s">
        <v>25</v>
      </c>
      <c r="J828" s="32"/>
      <c r="K828" s="39"/>
      <c r="L828" s="39"/>
      <c r="M828" s="39"/>
      <c r="N828" s="39"/>
      <c r="O828" s="39"/>
      <c r="P828" s="39"/>
      <c r="Q828" s="39"/>
      <c r="R828" s="39"/>
      <c r="S828" s="39"/>
      <c r="T828" s="39"/>
      <c r="U828" s="39"/>
      <c r="V828" s="39"/>
      <c r="W828" s="39"/>
      <c r="X828" s="39"/>
      <c r="Y828" s="39"/>
    </row>
    <row r="829" spans="1:25" ht="15.75" hidden="1" customHeight="1" x14ac:dyDescent="0.25">
      <c r="A829" s="28">
        <v>829</v>
      </c>
      <c r="B829" s="30" t="s">
        <v>18</v>
      </c>
      <c r="C829" s="30" t="s">
        <v>19</v>
      </c>
      <c r="D829" s="32" t="s">
        <v>2135</v>
      </c>
      <c r="E829" s="334" t="s">
        <v>21</v>
      </c>
      <c r="F829" s="321" t="s">
        <v>2127</v>
      </c>
      <c r="G829" s="321" t="s">
        <v>23</v>
      </c>
      <c r="H829" s="339" t="s">
        <v>24</v>
      </c>
      <c r="I829" s="36" t="s">
        <v>25</v>
      </c>
      <c r="J829" s="32"/>
      <c r="K829" s="39"/>
      <c r="L829" s="39"/>
      <c r="M829" s="39"/>
      <c r="N829" s="39"/>
      <c r="O829" s="39"/>
      <c r="P829" s="39"/>
      <c r="Q829" s="39"/>
      <c r="R829" s="39"/>
      <c r="S829" s="39"/>
      <c r="T829" s="39"/>
      <c r="U829" s="39"/>
      <c r="V829" s="39"/>
      <c r="W829" s="39"/>
      <c r="X829" s="39"/>
      <c r="Y829" s="39"/>
    </row>
    <row r="830" spans="1:25" ht="15.75" hidden="1" customHeight="1" x14ac:dyDescent="0.25">
      <c r="A830" s="28">
        <v>830</v>
      </c>
      <c r="B830" s="30" t="s">
        <v>18</v>
      </c>
      <c r="C830" s="30" t="s">
        <v>19</v>
      </c>
      <c r="D830" s="32" t="s">
        <v>2136</v>
      </c>
      <c r="E830" s="334" t="s">
        <v>21</v>
      </c>
      <c r="F830" s="321" t="s">
        <v>2127</v>
      </c>
      <c r="G830" s="321" t="s">
        <v>23</v>
      </c>
      <c r="H830" s="339" t="s">
        <v>24</v>
      </c>
      <c r="I830" s="36" t="s">
        <v>25</v>
      </c>
      <c r="J830" s="32"/>
      <c r="K830" s="39"/>
      <c r="L830" s="39"/>
      <c r="M830" s="39"/>
      <c r="N830" s="39"/>
      <c r="O830" s="39"/>
      <c r="P830" s="39"/>
      <c r="Q830" s="39"/>
      <c r="R830" s="39"/>
      <c r="S830" s="39"/>
      <c r="T830" s="39"/>
      <c r="U830" s="39"/>
      <c r="V830" s="39"/>
      <c r="W830" s="39"/>
      <c r="X830" s="39"/>
      <c r="Y830" s="39"/>
    </row>
    <row r="831" spans="1:25" ht="15.75" hidden="1" customHeight="1" x14ac:dyDescent="0.25">
      <c r="A831" s="28">
        <v>831</v>
      </c>
      <c r="B831" s="30" t="s">
        <v>18</v>
      </c>
      <c r="C831" s="30" t="s">
        <v>19</v>
      </c>
      <c r="D831" s="32" t="s">
        <v>2137</v>
      </c>
      <c r="E831" s="334" t="s">
        <v>21</v>
      </c>
      <c r="F831" s="321" t="s">
        <v>2127</v>
      </c>
      <c r="G831" s="321" t="s">
        <v>23</v>
      </c>
      <c r="H831" s="339" t="s">
        <v>24</v>
      </c>
      <c r="I831" s="36" t="s">
        <v>25</v>
      </c>
      <c r="J831" s="32"/>
      <c r="K831" s="39"/>
      <c r="L831" s="39"/>
      <c r="M831" s="39"/>
      <c r="N831" s="39"/>
      <c r="O831" s="39"/>
      <c r="P831" s="39"/>
      <c r="Q831" s="39"/>
      <c r="R831" s="39"/>
      <c r="S831" s="39"/>
      <c r="T831" s="39"/>
      <c r="U831" s="39"/>
      <c r="V831" s="39"/>
      <c r="W831" s="39"/>
      <c r="X831" s="39"/>
      <c r="Y831" s="39"/>
    </row>
    <row r="832" spans="1:25" ht="31.5" hidden="1" customHeight="1" x14ac:dyDescent="0.25">
      <c r="A832" s="28">
        <v>832</v>
      </c>
      <c r="B832" s="30" t="s">
        <v>18</v>
      </c>
      <c r="C832" s="30" t="s">
        <v>19</v>
      </c>
      <c r="D832" s="32" t="s">
        <v>2138</v>
      </c>
      <c r="E832" s="334" t="s">
        <v>58</v>
      </c>
      <c r="F832" s="321" t="s">
        <v>2139</v>
      </c>
      <c r="G832" s="321" t="s">
        <v>23</v>
      </c>
      <c r="H832" s="339" t="s">
        <v>24</v>
      </c>
      <c r="I832" s="36" t="s">
        <v>25</v>
      </c>
      <c r="J832" s="32"/>
      <c r="K832" s="39"/>
      <c r="L832" s="39"/>
      <c r="M832" s="39"/>
      <c r="N832" s="39"/>
      <c r="O832" s="39"/>
      <c r="P832" s="39"/>
      <c r="Q832" s="39"/>
      <c r="R832" s="39"/>
      <c r="S832" s="39"/>
      <c r="T832" s="39"/>
      <c r="U832" s="39"/>
      <c r="V832" s="39"/>
      <c r="W832" s="39"/>
      <c r="X832" s="39"/>
      <c r="Y832" s="39"/>
    </row>
    <row r="833" spans="1:25" ht="15.75" hidden="1" customHeight="1" x14ac:dyDescent="0.25">
      <c r="A833" s="28">
        <v>833</v>
      </c>
      <c r="B833" s="30" t="s">
        <v>18</v>
      </c>
      <c r="C833" s="30" t="s">
        <v>19</v>
      </c>
      <c r="D833" s="32" t="s">
        <v>2140</v>
      </c>
      <c r="E833" s="334" t="s">
        <v>21</v>
      </c>
      <c r="F833" s="321" t="s">
        <v>2127</v>
      </c>
      <c r="G833" s="321" t="s">
        <v>23</v>
      </c>
      <c r="H833" s="339" t="s">
        <v>24</v>
      </c>
      <c r="I833" s="36" t="s">
        <v>25</v>
      </c>
      <c r="J833" s="32"/>
      <c r="K833" s="39"/>
      <c r="L833" s="39"/>
      <c r="M833" s="39"/>
      <c r="N833" s="39"/>
      <c r="O833" s="39"/>
      <c r="P833" s="39"/>
      <c r="Q833" s="39"/>
      <c r="R833" s="39"/>
      <c r="S833" s="39"/>
      <c r="T833" s="39"/>
      <c r="U833" s="39"/>
      <c r="V833" s="39"/>
      <c r="W833" s="39"/>
      <c r="X833" s="39"/>
      <c r="Y833" s="39"/>
    </row>
    <row r="834" spans="1:25" ht="31.5" hidden="1" customHeight="1" x14ac:dyDescent="0.25">
      <c r="A834" s="28">
        <v>834</v>
      </c>
      <c r="B834" s="30" t="s">
        <v>18</v>
      </c>
      <c r="C834" s="30" t="s">
        <v>19</v>
      </c>
      <c r="D834" s="32" t="s">
        <v>2141</v>
      </c>
      <c r="E834" s="334" t="s">
        <v>21</v>
      </c>
      <c r="F834" s="321" t="s">
        <v>2127</v>
      </c>
      <c r="G834" s="321" t="s">
        <v>23</v>
      </c>
      <c r="H834" s="339" t="s">
        <v>24</v>
      </c>
      <c r="I834" s="36" t="s">
        <v>25</v>
      </c>
      <c r="J834" s="32"/>
      <c r="K834" s="39"/>
      <c r="L834" s="39"/>
      <c r="M834" s="39"/>
      <c r="N834" s="39"/>
      <c r="O834" s="39"/>
      <c r="P834" s="39"/>
      <c r="Q834" s="39"/>
      <c r="R834" s="39"/>
      <c r="S834" s="39"/>
      <c r="T834" s="39"/>
      <c r="U834" s="39"/>
      <c r="V834" s="39"/>
      <c r="W834" s="39"/>
      <c r="X834" s="39"/>
      <c r="Y834" s="39"/>
    </row>
    <row r="835" spans="1:25" ht="31.5" hidden="1" customHeight="1" x14ac:dyDescent="0.25">
      <c r="A835" s="28">
        <v>835</v>
      </c>
      <c r="B835" s="30" t="s">
        <v>18</v>
      </c>
      <c r="C835" s="30" t="s">
        <v>19</v>
      </c>
      <c r="D835" s="32" t="s">
        <v>2142</v>
      </c>
      <c r="E835" s="334" t="s">
        <v>21</v>
      </c>
      <c r="F835" s="321" t="s">
        <v>2127</v>
      </c>
      <c r="G835" s="321" t="s">
        <v>23</v>
      </c>
      <c r="H835" s="339" t="s">
        <v>24</v>
      </c>
      <c r="I835" s="36" t="s">
        <v>25</v>
      </c>
      <c r="J835" s="32"/>
      <c r="K835" s="39"/>
      <c r="L835" s="39"/>
      <c r="M835" s="39"/>
      <c r="N835" s="39"/>
      <c r="O835" s="39"/>
      <c r="P835" s="39"/>
      <c r="Q835" s="39"/>
      <c r="R835" s="39"/>
      <c r="S835" s="39"/>
      <c r="T835" s="39"/>
      <c r="U835" s="39"/>
      <c r="V835" s="39"/>
      <c r="W835" s="39"/>
      <c r="X835" s="39"/>
      <c r="Y835" s="39"/>
    </row>
    <row r="836" spans="1:25" ht="31.5" hidden="1" customHeight="1" x14ac:dyDescent="0.25">
      <c r="A836" s="28">
        <v>836</v>
      </c>
      <c r="B836" s="30" t="s">
        <v>18</v>
      </c>
      <c r="C836" s="30" t="s">
        <v>19</v>
      </c>
      <c r="D836" s="32" t="s">
        <v>2143</v>
      </c>
      <c r="E836" s="334" t="s">
        <v>21</v>
      </c>
      <c r="F836" s="321" t="s">
        <v>2127</v>
      </c>
      <c r="G836" s="321" t="s">
        <v>23</v>
      </c>
      <c r="H836" s="339" t="s">
        <v>24</v>
      </c>
      <c r="I836" s="36" t="s">
        <v>25</v>
      </c>
      <c r="J836" s="32"/>
      <c r="K836" s="39"/>
      <c r="L836" s="39"/>
      <c r="M836" s="39"/>
      <c r="N836" s="39"/>
      <c r="O836" s="39"/>
      <c r="P836" s="39"/>
      <c r="Q836" s="39"/>
      <c r="R836" s="39"/>
      <c r="S836" s="39"/>
      <c r="T836" s="39"/>
      <c r="U836" s="39"/>
      <c r="V836" s="39"/>
      <c r="W836" s="39"/>
      <c r="X836" s="39"/>
      <c r="Y836" s="39"/>
    </row>
    <row r="837" spans="1:25" ht="47.25" hidden="1" customHeight="1" x14ac:dyDescent="0.25">
      <c r="A837" s="28">
        <v>837</v>
      </c>
      <c r="B837" s="30" t="s">
        <v>18</v>
      </c>
      <c r="C837" s="30" t="s">
        <v>19</v>
      </c>
      <c r="D837" s="32" t="s">
        <v>2144</v>
      </c>
      <c r="E837" s="334" t="s">
        <v>21</v>
      </c>
      <c r="F837" s="321" t="s">
        <v>2127</v>
      </c>
      <c r="G837" s="321" t="s">
        <v>23</v>
      </c>
      <c r="H837" s="339" t="s">
        <v>24</v>
      </c>
      <c r="I837" s="36" t="s">
        <v>25</v>
      </c>
      <c r="J837" s="32"/>
      <c r="K837" s="39"/>
      <c r="L837" s="39"/>
      <c r="M837" s="39"/>
      <c r="N837" s="39"/>
      <c r="O837" s="39"/>
      <c r="P837" s="39"/>
      <c r="Q837" s="39"/>
      <c r="R837" s="39"/>
      <c r="S837" s="39"/>
      <c r="T837" s="39"/>
      <c r="U837" s="39"/>
      <c r="V837" s="39"/>
      <c r="W837" s="39"/>
      <c r="X837" s="39"/>
      <c r="Y837" s="39"/>
    </row>
    <row r="838" spans="1:25" ht="31.5" hidden="1" customHeight="1" x14ac:dyDescent="0.25">
      <c r="A838" s="28">
        <v>838</v>
      </c>
      <c r="B838" s="30" t="s">
        <v>18</v>
      </c>
      <c r="C838" s="30" t="s">
        <v>19</v>
      </c>
      <c r="D838" s="32" t="s">
        <v>2145</v>
      </c>
      <c r="E838" s="334" t="s">
        <v>58</v>
      </c>
      <c r="F838" s="321" t="s">
        <v>2146</v>
      </c>
      <c r="G838" s="321" t="s">
        <v>23</v>
      </c>
      <c r="H838" s="339" t="s">
        <v>24</v>
      </c>
      <c r="I838" s="36" t="s">
        <v>25</v>
      </c>
      <c r="J838" s="32"/>
      <c r="K838" s="39"/>
      <c r="L838" s="39"/>
      <c r="M838" s="39"/>
      <c r="N838" s="39"/>
      <c r="O838" s="39"/>
      <c r="P838" s="39"/>
      <c r="Q838" s="39"/>
      <c r="R838" s="39"/>
      <c r="S838" s="39"/>
      <c r="T838" s="39"/>
      <c r="U838" s="39"/>
      <c r="V838" s="39"/>
      <c r="W838" s="39"/>
      <c r="X838" s="39"/>
      <c r="Y838" s="39"/>
    </row>
    <row r="839" spans="1:25" ht="31.5" hidden="1" customHeight="1" x14ac:dyDescent="0.25">
      <c r="A839" s="28">
        <v>839</v>
      </c>
      <c r="B839" s="30" t="s">
        <v>18</v>
      </c>
      <c r="C839" s="30" t="s">
        <v>19</v>
      </c>
      <c r="D839" s="32" t="s">
        <v>2147</v>
      </c>
      <c r="E839" s="334" t="s">
        <v>58</v>
      </c>
      <c r="F839" s="321" t="s">
        <v>2148</v>
      </c>
      <c r="G839" s="321" t="s">
        <v>23</v>
      </c>
      <c r="H839" s="339" t="s">
        <v>24</v>
      </c>
      <c r="I839" s="36" t="s">
        <v>25</v>
      </c>
      <c r="J839" s="32"/>
      <c r="K839" s="39"/>
      <c r="L839" s="39"/>
      <c r="M839" s="39"/>
      <c r="N839" s="39"/>
      <c r="O839" s="39"/>
      <c r="P839" s="39"/>
      <c r="Q839" s="39"/>
      <c r="R839" s="39"/>
      <c r="S839" s="39"/>
      <c r="T839" s="39"/>
      <c r="U839" s="39"/>
      <c r="V839" s="39"/>
      <c r="W839" s="39"/>
      <c r="X839" s="39"/>
      <c r="Y839" s="39"/>
    </row>
    <row r="840" spans="1:25" ht="15.75" hidden="1" customHeight="1" x14ac:dyDescent="0.25">
      <c r="A840" s="28">
        <v>840</v>
      </c>
      <c r="B840" s="30" t="s">
        <v>18</v>
      </c>
      <c r="C840" s="30" t="s">
        <v>19</v>
      </c>
      <c r="D840" s="32" t="s">
        <v>2149</v>
      </c>
      <c r="E840" s="334" t="s">
        <v>21</v>
      </c>
      <c r="F840" s="321" t="s">
        <v>2127</v>
      </c>
      <c r="G840" s="321" t="s">
        <v>791</v>
      </c>
      <c r="H840" s="339" t="s">
        <v>24</v>
      </c>
      <c r="I840" s="36" t="s">
        <v>25</v>
      </c>
      <c r="J840" s="32"/>
      <c r="K840" s="39"/>
      <c r="L840" s="39"/>
      <c r="M840" s="39"/>
      <c r="N840" s="39"/>
      <c r="O840" s="39"/>
      <c r="P840" s="39"/>
      <c r="Q840" s="39"/>
      <c r="R840" s="39"/>
      <c r="S840" s="39"/>
      <c r="T840" s="39"/>
      <c r="U840" s="39"/>
      <c r="V840" s="39"/>
      <c r="W840" s="39"/>
      <c r="X840" s="39"/>
      <c r="Y840" s="39"/>
    </row>
    <row r="841" spans="1:25" ht="31.5" hidden="1" customHeight="1" x14ac:dyDescent="0.25">
      <c r="A841" s="28">
        <v>841</v>
      </c>
      <c r="B841" s="30" t="s">
        <v>18</v>
      </c>
      <c r="C841" s="30" t="s">
        <v>19</v>
      </c>
      <c r="D841" s="32" t="s">
        <v>2150</v>
      </c>
      <c r="E841" s="334" t="s">
        <v>58</v>
      </c>
      <c r="F841" s="321" t="s">
        <v>2151</v>
      </c>
      <c r="G841" s="321" t="s">
        <v>1738</v>
      </c>
      <c r="H841" s="339" t="s">
        <v>24</v>
      </c>
      <c r="I841" s="36" t="s">
        <v>25</v>
      </c>
      <c r="J841" s="32"/>
      <c r="K841" s="39"/>
      <c r="L841" s="39"/>
      <c r="M841" s="39"/>
      <c r="N841" s="39"/>
      <c r="O841" s="39"/>
      <c r="P841" s="39"/>
      <c r="Q841" s="39"/>
      <c r="R841" s="39"/>
      <c r="S841" s="39"/>
      <c r="T841" s="39"/>
      <c r="U841" s="39"/>
      <c r="V841" s="39"/>
      <c r="W841" s="39"/>
      <c r="X841" s="39"/>
      <c r="Y841" s="39"/>
    </row>
    <row r="842" spans="1:25" ht="47.25" hidden="1" customHeight="1" x14ac:dyDescent="0.25">
      <c r="A842" s="28">
        <v>842</v>
      </c>
      <c r="B842" s="30" t="s">
        <v>18</v>
      </c>
      <c r="C842" s="30" t="s">
        <v>19</v>
      </c>
      <c r="D842" s="32" t="s">
        <v>2152</v>
      </c>
      <c r="E842" s="334" t="s">
        <v>58</v>
      </c>
      <c r="F842" s="321" t="s">
        <v>2153</v>
      </c>
      <c r="G842" s="321" t="s">
        <v>2154</v>
      </c>
      <c r="H842" s="339" t="s">
        <v>24</v>
      </c>
      <c r="I842" s="36" t="s">
        <v>25</v>
      </c>
      <c r="J842" s="32"/>
      <c r="K842" s="39"/>
      <c r="L842" s="39"/>
      <c r="M842" s="39"/>
      <c r="N842" s="39"/>
      <c r="O842" s="39"/>
      <c r="P842" s="39"/>
      <c r="Q842" s="39"/>
      <c r="R842" s="39"/>
      <c r="S842" s="39"/>
      <c r="T842" s="39"/>
      <c r="U842" s="39"/>
      <c r="V842" s="39"/>
      <c r="W842" s="39"/>
      <c r="X842" s="39"/>
      <c r="Y842" s="39"/>
    </row>
    <row r="843" spans="1:25" ht="47.25" hidden="1" customHeight="1" x14ac:dyDescent="0.25">
      <c r="A843" s="28">
        <v>843</v>
      </c>
      <c r="B843" s="30" t="s">
        <v>18</v>
      </c>
      <c r="C843" s="30" t="s">
        <v>19</v>
      </c>
      <c r="D843" s="32" t="s">
        <v>2155</v>
      </c>
      <c r="E843" s="334" t="s">
        <v>21</v>
      </c>
      <c r="F843" s="321" t="s">
        <v>2127</v>
      </c>
      <c r="G843" s="321" t="s">
        <v>23</v>
      </c>
      <c r="H843" s="339" t="s">
        <v>24</v>
      </c>
      <c r="I843" s="36" t="s">
        <v>25</v>
      </c>
      <c r="J843" s="32"/>
      <c r="K843" s="39"/>
      <c r="L843" s="39"/>
      <c r="M843" s="39"/>
      <c r="N843" s="39"/>
      <c r="O843" s="39"/>
      <c r="P843" s="39"/>
      <c r="Q843" s="39"/>
      <c r="R843" s="39"/>
      <c r="S843" s="39"/>
      <c r="T843" s="39"/>
      <c r="U843" s="39"/>
      <c r="V843" s="39"/>
      <c r="W843" s="39"/>
      <c r="X843" s="39"/>
      <c r="Y843" s="39"/>
    </row>
    <row r="844" spans="1:25" ht="47.25" hidden="1" customHeight="1" x14ac:dyDescent="0.25">
      <c r="A844" s="28">
        <v>844</v>
      </c>
      <c r="B844" s="30" t="s">
        <v>18</v>
      </c>
      <c r="C844" s="30" t="s">
        <v>19</v>
      </c>
      <c r="D844" s="32" t="s">
        <v>2156</v>
      </c>
      <c r="E844" s="334" t="s">
        <v>21</v>
      </c>
      <c r="F844" s="321" t="s">
        <v>2157</v>
      </c>
      <c r="G844" s="321" t="s">
        <v>907</v>
      </c>
      <c r="H844" s="339" t="s">
        <v>807</v>
      </c>
      <c r="I844" s="36" t="s">
        <v>25</v>
      </c>
      <c r="J844" s="32"/>
      <c r="K844" s="39"/>
      <c r="L844" s="39"/>
      <c r="M844" s="39"/>
      <c r="N844" s="39"/>
      <c r="O844" s="39"/>
      <c r="P844" s="39"/>
      <c r="Q844" s="39"/>
      <c r="R844" s="39"/>
      <c r="S844" s="39"/>
      <c r="T844" s="39"/>
      <c r="U844" s="39"/>
      <c r="V844" s="39"/>
      <c r="W844" s="39"/>
      <c r="X844" s="39"/>
      <c r="Y844" s="39"/>
    </row>
    <row r="845" spans="1:25" ht="47.25" hidden="1" customHeight="1" x14ac:dyDescent="0.25">
      <c r="A845" s="28">
        <v>845</v>
      </c>
      <c r="B845" s="30" t="s">
        <v>18</v>
      </c>
      <c r="C845" s="30" t="s">
        <v>19</v>
      </c>
      <c r="D845" s="32" t="s">
        <v>2158</v>
      </c>
      <c r="E845" s="334" t="s">
        <v>21</v>
      </c>
      <c r="F845" s="321" t="s">
        <v>2159</v>
      </c>
      <c r="G845" s="321" t="s">
        <v>23</v>
      </c>
      <c r="H845" s="339" t="s">
        <v>807</v>
      </c>
      <c r="I845" s="36" t="s">
        <v>25</v>
      </c>
      <c r="J845" s="32"/>
      <c r="K845" s="39"/>
      <c r="L845" s="39"/>
      <c r="M845" s="39"/>
      <c r="N845" s="39"/>
      <c r="O845" s="39"/>
      <c r="P845" s="39"/>
      <c r="Q845" s="39"/>
      <c r="R845" s="39"/>
      <c r="S845" s="39"/>
      <c r="T845" s="39"/>
      <c r="U845" s="39"/>
      <c r="V845" s="39"/>
      <c r="W845" s="39"/>
      <c r="X845" s="39"/>
      <c r="Y845" s="39"/>
    </row>
    <row r="846" spans="1:25" ht="47.25" hidden="1" customHeight="1" x14ac:dyDescent="0.25">
      <c r="A846" s="28">
        <v>846</v>
      </c>
      <c r="B846" s="30" t="s">
        <v>18</v>
      </c>
      <c r="C846" s="30" t="s">
        <v>19</v>
      </c>
      <c r="D846" s="32" t="s">
        <v>2160</v>
      </c>
      <c r="E846" s="334" t="s">
        <v>21</v>
      </c>
      <c r="F846" s="321" t="s">
        <v>2159</v>
      </c>
      <c r="G846" s="321" t="s">
        <v>23</v>
      </c>
      <c r="H846" s="339" t="s">
        <v>807</v>
      </c>
      <c r="I846" s="36" t="s">
        <v>25</v>
      </c>
      <c r="J846" s="32"/>
      <c r="K846" s="39"/>
      <c r="L846" s="39"/>
      <c r="M846" s="39"/>
      <c r="N846" s="39"/>
      <c r="O846" s="39"/>
      <c r="P846" s="39"/>
      <c r="Q846" s="39"/>
      <c r="R846" s="39"/>
      <c r="S846" s="39"/>
      <c r="T846" s="39"/>
      <c r="U846" s="39"/>
      <c r="V846" s="39"/>
      <c r="W846" s="39"/>
      <c r="X846" s="39"/>
      <c r="Y846" s="39"/>
    </row>
    <row r="847" spans="1:25" ht="47.25" hidden="1" customHeight="1" x14ac:dyDescent="0.25">
      <c r="A847" s="28">
        <v>847</v>
      </c>
      <c r="B847" s="30" t="s">
        <v>18</v>
      </c>
      <c r="C847" s="30" t="s">
        <v>19</v>
      </c>
      <c r="D847" s="32" t="s">
        <v>2161</v>
      </c>
      <c r="E847" s="334" t="s">
        <v>21</v>
      </c>
      <c r="F847" s="321" t="s">
        <v>2162</v>
      </c>
      <c r="G847" s="321" t="s">
        <v>23</v>
      </c>
      <c r="H847" s="339" t="s">
        <v>807</v>
      </c>
      <c r="I847" s="36" t="s">
        <v>25</v>
      </c>
      <c r="J847" s="32"/>
      <c r="K847" s="39"/>
      <c r="L847" s="39"/>
      <c r="M847" s="39"/>
      <c r="N847" s="39"/>
      <c r="O847" s="39"/>
      <c r="P847" s="39"/>
      <c r="Q847" s="39"/>
      <c r="R847" s="39"/>
      <c r="S847" s="39"/>
      <c r="T847" s="39"/>
      <c r="U847" s="39"/>
      <c r="V847" s="39"/>
      <c r="W847" s="39"/>
      <c r="X847" s="39"/>
      <c r="Y847" s="39"/>
    </row>
    <row r="848" spans="1:25" ht="47.25" hidden="1" customHeight="1" x14ac:dyDescent="0.25">
      <c r="A848" s="28">
        <v>848</v>
      </c>
      <c r="B848" s="30" t="s">
        <v>18</v>
      </c>
      <c r="C848" s="30" t="s">
        <v>19</v>
      </c>
      <c r="D848" s="32" t="s">
        <v>2163</v>
      </c>
      <c r="E848" s="334" t="s">
        <v>21</v>
      </c>
      <c r="F848" s="321" t="s">
        <v>2162</v>
      </c>
      <c r="G848" s="321" t="s">
        <v>23</v>
      </c>
      <c r="H848" s="339" t="s">
        <v>807</v>
      </c>
      <c r="I848" s="36" t="s">
        <v>25</v>
      </c>
      <c r="J848" s="32"/>
      <c r="K848" s="39"/>
      <c r="L848" s="39"/>
      <c r="M848" s="39"/>
      <c r="N848" s="39"/>
      <c r="O848" s="39"/>
      <c r="P848" s="39"/>
      <c r="Q848" s="39"/>
      <c r="R848" s="39"/>
      <c r="S848" s="39"/>
      <c r="T848" s="39"/>
      <c r="U848" s="39"/>
      <c r="V848" s="39"/>
      <c r="W848" s="39"/>
      <c r="X848" s="39"/>
      <c r="Y848" s="39"/>
    </row>
    <row r="849" spans="1:25" ht="31.5" hidden="1" customHeight="1" x14ac:dyDescent="0.25">
      <c r="A849" s="28">
        <v>849</v>
      </c>
      <c r="B849" s="30" t="s">
        <v>18</v>
      </c>
      <c r="C849" s="30" t="s">
        <v>19</v>
      </c>
      <c r="D849" s="32" t="s">
        <v>2164</v>
      </c>
      <c r="E849" s="334" t="s">
        <v>21</v>
      </c>
      <c r="F849" s="321" t="s">
        <v>2165</v>
      </c>
      <c r="G849" s="321" t="s">
        <v>1859</v>
      </c>
      <c r="H849" s="339" t="s">
        <v>24</v>
      </c>
      <c r="I849" s="36" t="s">
        <v>25</v>
      </c>
      <c r="J849" s="32"/>
      <c r="K849" s="39"/>
      <c r="L849" s="39"/>
      <c r="M849" s="39"/>
      <c r="N849" s="39"/>
      <c r="O849" s="39"/>
      <c r="P849" s="39"/>
      <c r="Q849" s="39"/>
      <c r="R849" s="39"/>
      <c r="S849" s="39"/>
      <c r="T849" s="39"/>
      <c r="U849" s="39"/>
      <c r="V849" s="39"/>
      <c r="W849" s="39"/>
      <c r="X849" s="39"/>
      <c r="Y849" s="39"/>
    </row>
    <row r="850" spans="1:25" ht="47.25" hidden="1" customHeight="1" x14ac:dyDescent="0.25">
      <c r="A850" s="28">
        <v>850</v>
      </c>
      <c r="B850" s="30" t="s">
        <v>18</v>
      </c>
      <c r="C850" s="30" t="s">
        <v>19</v>
      </c>
      <c r="D850" s="32" t="s">
        <v>2166</v>
      </c>
      <c r="E850" s="334" t="s">
        <v>21</v>
      </c>
      <c r="F850" s="321" t="s">
        <v>2167</v>
      </c>
      <c r="G850" s="321" t="s">
        <v>23</v>
      </c>
      <c r="H850" s="339" t="s">
        <v>24</v>
      </c>
      <c r="I850" s="36" t="s">
        <v>25</v>
      </c>
      <c r="J850" s="32"/>
      <c r="K850" s="39"/>
      <c r="L850" s="39"/>
      <c r="M850" s="39"/>
      <c r="N850" s="39"/>
      <c r="O850" s="39"/>
      <c r="P850" s="39"/>
      <c r="Q850" s="39"/>
      <c r="R850" s="39"/>
      <c r="S850" s="39"/>
      <c r="T850" s="39"/>
      <c r="U850" s="39"/>
      <c r="V850" s="39"/>
      <c r="W850" s="39"/>
      <c r="X850" s="39"/>
      <c r="Y850" s="39"/>
    </row>
    <row r="851" spans="1:25" ht="47.25" hidden="1" customHeight="1" x14ac:dyDescent="0.25">
      <c r="A851" s="28">
        <v>851</v>
      </c>
      <c r="B851" s="30" t="s">
        <v>18</v>
      </c>
      <c r="C851" s="30" t="s">
        <v>19</v>
      </c>
      <c r="D851" s="32" t="s">
        <v>2168</v>
      </c>
      <c r="E851" s="334" t="s">
        <v>58</v>
      </c>
      <c r="F851" s="321" t="s">
        <v>2169</v>
      </c>
      <c r="G851" s="321" t="s">
        <v>23</v>
      </c>
      <c r="H851" s="339" t="s">
        <v>24</v>
      </c>
      <c r="I851" s="36" t="s">
        <v>25</v>
      </c>
      <c r="J851" s="32"/>
      <c r="K851" s="39"/>
      <c r="L851" s="39"/>
      <c r="M851" s="39"/>
      <c r="N851" s="39"/>
      <c r="O851" s="39"/>
      <c r="P851" s="39"/>
      <c r="Q851" s="39"/>
      <c r="R851" s="39"/>
      <c r="S851" s="39"/>
      <c r="T851" s="39"/>
      <c r="U851" s="39"/>
      <c r="V851" s="39"/>
      <c r="W851" s="39"/>
      <c r="X851" s="39"/>
      <c r="Y851" s="39"/>
    </row>
    <row r="852" spans="1:25" ht="15.75" hidden="1" customHeight="1" x14ac:dyDescent="0.25">
      <c r="A852" s="28">
        <v>852</v>
      </c>
      <c r="B852" s="30" t="s">
        <v>18</v>
      </c>
      <c r="C852" s="30" t="s">
        <v>19</v>
      </c>
      <c r="D852" s="32" t="s">
        <v>2170</v>
      </c>
      <c r="E852" s="334" t="s">
        <v>21</v>
      </c>
      <c r="F852" s="321" t="s">
        <v>1580</v>
      </c>
      <c r="G852" s="321" t="s">
        <v>23</v>
      </c>
      <c r="H852" s="339" t="s">
        <v>24</v>
      </c>
      <c r="I852" s="36" t="s">
        <v>25</v>
      </c>
      <c r="J852" s="32"/>
      <c r="K852" s="39"/>
      <c r="L852" s="39"/>
      <c r="M852" s="39"/>
      <c r="N852" s="39"/>
      <c r="O852" s="39"/>
      <c r="P852" s="39"/>
      <c r="Q852" s="39"/>
      <c r="R852" s="39"/>
      <c r="S852" s="39"/>
      <c r="T852" s="39"/>
      <c r="U852" s="39"/>
      <c r="V852" s="39"/>
      <c r="W852" s="39"/>
      <c r="X852" s="39"/>
      <c r="Y852" s="39"/>
    </row>
    <row r="853" spans="1:25" ht="78.75" hidden="1" customHeight="1" x14ac:dyDescent="0.25">
      <c r="A853" s="28">
        <v>853</v>
      </c>
      <c r="B853" s="30" t="s">
        <v>18</v>
      </c>
      <c r="C853" s="30" t="s">
        <v>19</v>
      </c>
      <c r="D853" s="32" t="s">
        <v>2171</v>
      </c>
      <c r="E853" s="334" t="s">
        <v>58</v>
      </c>
      <c r="F853" s="321" t="s">
        <v>2172</v>
      </c>
      <c r="G853" s="321" t="s">
        <v>893</v>
      </c>
      <c r="H853" s="339" t="s">
        <v>894</v>
      </c>
      <c r="I853" s="36" t="s">
        <v>25</v>
      </c>
      <c r="J853" s="32"/>
      <c r="K853" s="39"/>
      <c r="L853" s="39"/>
      <c r="M853" s="39"/>
      <c r="N853" s="39"/>
      <c r="O853" s="39"/>
      <c r="P853" s="39"/>
      <c r="Q853" s="39"/>
      <c r="R853" s="39"/>
      <c r="S853" s="39"/>
      <c r="T853" s="39"/>
      <c r="U853" s="39"/>
      <c r="V853" s="39"/>
      <c r="W853" s="39"/>
      <c r="X853" s="39"/>
      <c r="Y853" s="39"/>
    </row>
    <row r="854" spans="1:25" ht="78.75" hidden="1" customHeight="1" x14ac:dyDescent="0.25">
      <c r="A854" s="28">
        <v>854</v>
      </c>
      <c r="B854" s="30" t="s">
        <v>18</v>
      </c>
      <c r="C854" s="30" t="s">
        <v>19</v>
      </c>
      <c r="D854" s="32" t="s">
        <v>2173</v>
      </c>
      <c r="E854" s="334" t="s">
        <v>58</v>
      </c>
      <c r="F854" s="321" t="s">
        <v>2172</v>
      </c>
      <c r="G854" s="321" t="s">
        <v>893</v>
      </c>
      <c r="H854" s="339" t="s">
        <v>894</v>
      </c>
      <c r="I854" s="36" t="s">
        <v>25</v>
      </c>
      <c r="J854" s="32"/>
      <c r="K854" s="39"/>
      <c r="L854" s="39"/>
      <c r="M854" s="39"/>
      <c r="N854" s="39"/>
      <c r="O854" s="39"/>
      <c r="P854" s="39"/>
      <c r="Q854" s="39"/>
      <c r="R854" s="39"/>
      <c r="S854" s="39"/>
      <c r="T854" s="39"/>
      <c r="U854" s="39"/>
      <c r="V854" s="39"/>
      <c r="W854" s="39"/>
      <c r="X854" s="39"/>
      <c r="Y854" s="39"/>
    </row>
    <row r="855" spans="1:25" ht="78.75" hidden="1" customHeight="1" x14ac:dyDescent="0.25">
      <c r="A855" s="28">
        <v>855</v>
      </c>
      <c r="B855" s="30" t="s">
        <v>18</v>
      </c>
      <c r="C855" s="30" t="s">
        <v>19</v>
      </c>
      <c r="D855" s="32" t="s">
        <v>2174</v>
      </c>
      <c r="E855" s="334" t="s">
        <v>58</v>
      </c>
      <c r="F855" s="321" t="s">
        <v>2172</v>
      </c>
      <c r="G855" s="321" t="s">
        <v>893</v>
      </c>
      <c r="H855" s="339" t="s">
        <v>894</v>
      </c>
      <c r="I855" s="36" t="s">
        <v>25</v>
      </c>
      <c r="J855" s="32"/>
      <c r="K855" s="39"/>
      <c r="L855" s="39"/>
      <c r="M855" s="39"/>
      <c r="N855" s="39"/>
      <c r="O855" s="39"/>
      <c r="P855" s="39"/>
      <c r="Q855" s="39"/>
      <c r="R855" s="39"/>
      <c r="S855" s="39"/>
      <c r="T855" s="39"/>
      <c r="U855" s="39"/>
      <c r="V855" s="39"/>
      <c r="W855" s="39"/>
      <c r="X855" s="39"/>
      <c r="Y855" s="39"/>
    </row>
    <row r="856" spans="1:25" ht="78.75" hidden="1" customHeight="1" x14ac:dyDescent="0.25">
      <c r="A856" s="28">
        <v>856</v>
      </c>
      <c r="B856" s="30" t="s">
        <v>18</v>
      </c>
      <c r="C856" s="30" t="s">
        <v>19</v>
      </c>
      <c r="D856" s="32" t="s">
        <v>2175</v>
      </c>
      <c r="E856" s="334" t="s">
        <v>58</v>
      </c>
      <c r="F856" s="321" t="s">
        <v>2172</v>
      </c>
      <c r="G856" s="321" t="s">
        <v>893</v>
      </c>
      <c r="H856" s="339" t="s">
        <v>894</v>
      </c>
      <c r="I856" s="36" t="s">
        <v>25</v>
      </c>
      <c r="J856" s="32"/>
      <c r="K856" s="39"/>
      <c r="L856" s="39"/>
      <c r="M856" s="39"/>
      <c r="N856" s="39"/>
      <c r="O856" s="39"/>
      <c r="P856" s="39"/>
      <c r="Q856" s="39"/>
      <c r="R856" s="39"/>
      <c r="S856" s="39"/>
      <c r="T856" s="39"/>
      <c r="U856" s="39"/>
      <c r="V856" s="39"/>
      <c r="W856" s="39"/>
      <c r="X856" s="39"/>
      <c r="Y856" s="39"/>
    </row>
    <row r="857" spans="1:25" ht="47.25" hidden="1" customHeight="1" x14ac:dyDescent="0.25">
      <c r="A857" s="28">
        <v>857</v>
      </c>
      <c r="B857" s="30" t="s">
        <v>18</v>
      </c>
      <c r="C857" s="30" t="s">
        <v>19</v>
      </c>
      <c r="D857" s="32" t="s">
        <v>2176</v>
      </c>
      <c r="E857" s="334" t="s">
        <v>58</v>
      </c>
      <c r="F857" s="321" t="s">
        <v>2177</v>
      </c>
      <c r="G857" s="321" t="s">
        <v>23</v>
      </c>
      <c r="H857" s="339" t="s">
        <v>24</v>
      </c>
      <c r="I857" s="36" t="s">
        <v>25</v>
      </c>
      <c r="J857" s="32"/>
      <c r="K857" s="39"/>
      <c r="L857" s="39"/>
      <c r="M857" s="39"/>
      <c r="N857" s="39"/>
      <c r="O857" s="39"/>
      <c r="P857" s="39"/>
      <c r="Q857" s="39"/>
      <c r="R857" s="39"/>
      <c r="S857" s="39"/>
      <c r="T857" s="39"/>
      <c r="U857" s="39"/>
      <c r="V857" s="39"/>
      <c r="W857" s="39"/>
      <c r="X857" s="39"/>
      <c r="Y857" s="39"/>
    </row>
    <row r="858" spans="1:25" ht="31.5" hidden="1" customHeight="1" x14ac:dyDescent="0.25">
      <c r="A858" s="28">
        <v>858</v>
      </c>
      <c r="B858" s="30" t="s">
        <v>18</v>
      </c>
      <c r="C858" s="30" t="s">
        <v>19</v>
      </c>
      <c r="D858" s="32" t="s">
        <v>2178</v>
      </c>
      <c r="E858" s="334" t="s">
        <v>21</v>
      </c>
      <c r="F858" s="321" t="s">
        <v>2179</v>
      </c>
      <c r="G858" s="321" t="s">
        <v>1799</v>
      </c>
      <c r="H858" s="339" t="s">
        <v>24</v>
      </c>
      <c r="I858" s="36" t="s">
        <v>25</v>
      </c>
      <c r="J858" s="32"/>
      <c r="K858" s="39"/>
      <c r="L858" s="39"/>
      <c r="M858" s="39"/>
      <c r="N858" s="39"/>
      <c r="O858" s="39"/>
      <c r="P858" s="39"/>
      <c r="Q858" s="39"/>
      <c r="R858" s="39"/>
      <c r="S858" s="39"/>
      <c r="T858" s="39"/>
      <c r="U858" s="39"/>
      <c r="V858" s="39"/>
      <c r="W858" s="39"/>
      <c r="X858" s="39"/>
      <c r="Y858" s="39"/>
    </row>
    <row r="859" spans="1:25" ht="15.75" hidden="1" customHeight="1" x14ac:dyDescent="0.25">
      <c r="A859" s="28">
        <v>859</v>
      </c>
      <c r="B859" s="30" t="s">
        <v>18</v>
      </c>
      <c r="C859" s="30" t="s">
        <v>19</v>
      </c>
      <c r="D859" s="32" t="s">
        <v>2180</v>
      </c>
      <c r="E859" s="334" t="s">
        <v>21</v>
      </c>
      <c r="F859" s="321" t="s">
        <v>2181</v>
      </c>
      <c r="G859" s="321" t="s">
        <v>23</v>
      </c>
      <c r="H859" s="339" t="s">
        <v>24</v>
      </c>
      <c r="I859" s="36" t="s">
        <v>25</v>
      </c>
      <c r="J859" s="32"/>
      <c r="K859" s="39"/>
      <c r="L859" s="39"/>
      <c r="M859" s="39"/>
      <c r="N859" s="39"/>
      <c r="O859" s="39"/>
      <c r="P859" s="39"/>
      <c r="Q859" s="39"/>
      <c r="R859" s="39"/>
      <c r="S859" s="39"/>
      <c r="T859" s="39"/>
      <c r="U859" s="39"/>
      <c r="V859" s="39"/>
      <c r="W859" s="39"/>
      <c r="X859" s="39"/>
      <c r="Y859" s="39"/>
    </row>
    <row r="860" spans="1:25" ht="31.5" hidden="1" customHeight="1" x14ac:dyDescent="0.25">
      <c r="A860" s="28">
        <v>860</v>
      </c>
      <c r="B860" s="30" t="s">
        <v>18</v>
      </c>
      <c r="C860" s="30" t="s">
        <v>19</v>
      </c>
      <c r="D860" s="32" t="s">
        <v>2182</v>
      </c>
      <c r="E860" s="334" t="s">
        <v>21</v>
      </c>
      <c r="F860" s="321" t="s">
        <v>2183</v>
      </c>
      <c r="G860" s="321" t="s">
        <v>23</v>
      </c>
      <c r="H860" s="339" t="s">
        <v>24</v>
      </c>
      <c r="I860" s="36" t="s">
        <v>25</v>
      </c>
      <c r="J860" s="32"/>
      <c r="K860" s="39"/>
      <c r="L860" s="39"/>
      <c r="M860" s="39"/>
      <c r="N860" s="39"/>
      <c r="O860" s="39"/>
      <c r="P860" s="39"/>
      <c r="Q860" s="39"/>
      <c r="R860" s="39"/>
      <c r="S860" s="39"/>
      <c r="T860" s="39"/>
      <c r="U860" s="39"/>
      <c r="V860" s="39"/>
      <c r="W860" s="39"/>
      <c r="X860" s="39"/>
      <c r="Y860" s="39"/>
    </row>
    <row r="861" spans="1:25" ht="31.5" hidden="1" customHeight="1" x14ac:dyDescent="0.25">
      <c r="A861" s="28">
        <v>861</v>
      </c>
      <c r="B861" s="30" t="s">
        <v>18</v>
      </c>
      <c r="C861" s="30" t="s">
        <v>19</v>
      </c>
      <c r="D861" s="32" t="s">
        <v>2184</v>
      </c>
      <c r="E861" s="334" t="s">
        <v>21</v>
      </c>
      <c r="F861" s="321" t="s">
        <v>2185</v>
      </c>
      <c r="G861" s="321" t="s">
        <v>23</v>
      </c>
      <c r="H861" s="339" t="s">
        <v>24</v>
      </c>
      <c r="I861" s="36" t="s">
        <v>25</v>
      </c>
      <c r="J861" s="32"/>
      <c r="K861" s="39"/>
      <c r="L861" s="39"/>
      <c r="M861" s="39"/>
      <c r="N861" s="39"/>
      <c r="O861" s="39"/>
      <c r="P861" s="39"/>
      <c r="Q861" s="39"/>
      <c r="R861" s="39"/>
      <c r="S861" s="39"/>
      <c r="T861" s="39"/>
      <c r="U861" s="39"/>
      <c r="V861" s="39"/>
      <c r="W861" s="39"/>
      <c r="X861" s="39"/>
      <c r="Y861" s="39"/>
    </row>
    <row r="862" spans="1:25" ht="110.25" hidden="1" customHeight="1" x14ac:dyDescent="0.25">
      <c r="A862" s="28">
        <v>862</v>
      </c>
      <c r="B862" s="30" t="s">
        <v>18</v>
      </c>
      <c r="C862" s="30" t="s">
        <v>19</v>
      </c>
      <c r="D862" s="32" t="s">
        <v>2186</v>
      </c>
      <c r="E862" s="334" t="s">
        <v>21</v>
      </c>
      <c r="F862" s="321" t="s">
        <v>2187</v>
      </c>
      <c r="G862" s="321" t="s">
        <v>23</v>
      </c>
      <c r="H862" s="339" t="s">
        <v>24</v>
      </c>
      <c r="I862" s="36" t="s">
        <v>25</v>
      </c>
      <c r="J862" s="32"/>
      <c r="K862" s="39"/>
      <c r="L862" s="39"/>
      <c r="M862" s="39"/>
      <c r="N862" s="39"/>
      <c r="O862" s="39"/>
      <c r="P862" s="39"/>
      <c r="Q862" s="39"/>
      <c r="R862" s="39"/>
      <c r="S862" s="39"/>
      <c r="T862" s="39"/>
      <c r="U862" s="39"/>
      <c r="V862" s="39"/>
      <c r="W862" s="39"/>
      <c r="X862" s="39"/>
      <c r="Y862" s="39"/>
    </row>
    <row r="863" spans="1:25" ht="63" hidden="1" customHeight="1" x14ac:dyDescent="0.25">
      <c r="A863" s="28">
        <v>863</v>
      </c>
      <c r="B863" s="30" t="s">
        <v>18</v>
      </c>
      <c r="C863" s="30" t="s">
        <v>19</v>
      </c>
      <c r="D863" s="32" t="s">
        <v>2188</v>
      </c>
      <c r="E863" s="334" t="s">
        <v>21</v>
      </c>
      <c r="F863" s="321" t="s">
        <v>2189</v>
      </c>
      <c r="G863" s="321" t="s">
        <v>23</v>
      </c>
      <c r="H863" s="339" t="s">
        <v>24</v>
      </c>
      <c r="I863" s="36" t="s">
        <v>25</v>
      </c>
      <c r="J863" s="32"/>
      <c r="K863" s="39"/>
      <c r="L863" s="39"/>
      <c r="M863" s="39"/>
      <c r="N863" s="39"/>
      <c r="O863" s="39"/>
      <c r="P863" s="39"/>
      <c r="Q863" s="39"/>
      <c r="R863" s="39"/>
      <c r="S863" s="39"/>
      <c r="T863" s="39"/>
      <c r="U863" s="39"/>
      <c r="V863" s="39"/>
      <c r="W863" s="39"/>
      <c r="X863" s="39"/>
      <c r="Y863" s="39"/>
    </row>
    <row r="864" spans="1:25" ht="63" hidden="1" customHeight="1" x14ac:dyDescent="0.25">
      <c r="A864" s="28">
        <v>864</v>
      </c>
      <c r="B864" s="30" t="s">
        <v>18</v>
      </c>
      <c r="C864" s="30" t="s">
        <v>19</v>
      </c>
      <c r="D864" s="32" t="s">
        <v>2190</v>
      </c>
      <c r="E864" s="334" t="s">
        <v>21</v>
      </c>
      <c r="F864" s="321" t="s">
        <v>2189</v>
      </c>
      <c r="G864" s="321" t="s">
        <v>23</v>
      </c>
      <c r="H864" s="339" t="s">
        <v>24</v>
      </c>
      <c r="I864" s="36" t="s">
        <v>25</v>
      </c>
      <c r="J864" s="32"/>
      <c r="K864" s="39"/>
      <c r="L864" s="39"/>
      <c r="M864" s="39"/>
      <c r="N864" s="39"/>
      <c r="O864" s="39"/>
      <c r="P864" s="39"/>
      <c r="Q864" s="39"/>
      <c r="R864" s="39"/>
      <c r="S864" s="39"/>
      <c r="T864" s="39"/>
      <c r="U864" s="39"/>
      <c r="V864" s="39"/>
      <c r="W864" s="39"/>
      <c r="X864" s="39"/>
      <c r="Y864" s="39"/>
    </row>
    <row r="865" spans="1:25" ht="31.5" hidden="1" customHeight="1" x14ac:dyDescent="0.25">
      <c r="A865" s="28">
        <v>865</v>
      </c>
      <c r="B865" s="30" t="s">
        <v>18</v>
      </c>
      <c r="C865" s="30" t="s">
        <v>19</v>
      </c>
      <c r="D865" s="32" t="s">
        <v>2191</v>
      </c>
      <c r="E865" s="334" t="s">
        <v>21</v>
      </c>
      <c r="F865" s="321" t="s">
        <v>2192</v>
      </c>
      <c r="G865" s="321" t="s">
        <v>23</v>
      </c>
      <c r="H865" s="322" t="s">
        <v>46</v>
      </c>
      <c r="I865" s="36" t="s">
        <v>25</v>
      </c>
      <c r="J865" s="32"/>
      <c r="K865" s="39"/>
      <c r="L865" s="39"/>
      <c r="M865" s="39"/>
      <c r="N865" s="39"/>
      <c r="O865" s="39"/>
      <c r="P865" s="39"/>
      <c r="Q865" s="39"/>
      <c r="R865" s="39"/>
      <c r="S865" s="39"/>
      <c r="T865" s="39"/>
      <c r="U865" s="39"/>
      <c r="V865" s="39"/>
      <c r="W865" s="39"/>
      <c r="X865" s="39"/>
      <c r="Y865" s="39"/>
    </row>
    <row r="866" spans="1:25" ht="78.75" hidden="1" customHeight="1" x14ac:dyDescent="0.25">
      <c r="A866" s="28">
        <v>866</v>
      </c>
      <c r="B866" s="30" t="s">
        <v>18</v>
      </c>
      <c r="C866" s="30" t="s">
        <v>19</v>
      </c>
      <c r="D866" s="32" t="s">
        <v>2193</v>
      </c>
      <c r="E866" s="334" t="s">
        <v>21</v>
      </c>
      <c r="F866" s="321" t="s">
        <v>2194</v>
      </c>
      <c r="G866" s="321" t="s">
        <v>2195</v>
      </c>
      <c r="H866" s="339" t="s">
        <v>2196</v>
      </c>
      <c r="I866" s="36" t="s">
        <v>25</v>
      </c>
      <c r="J866" s="32"/>
      <c r="K866" s="39"/>
      <c r="L866" s="39"/>
      <c r="M866" s="39"/>
      <c r="N866" s="39"/>
      <c r="O866" s="39"/>
      <c r="P866" s="39"/>
      <c r="Q866" s="39"/>
      <c r="R866" s="39"/>
      <c r="S866" s="39"/>
      <c r="T866" s="39"/>
      <c r="U866" s="39"/>
      <c r="V866" s="39"/>
      <c r="W866" s="39"/>
      <c r="X866" s="39"/>
      <c r="Y866" s="39"/>
    </row>
    <row r="867" spans="1:25" ht="31.5" hidden="1" customHeight="1" x14ac:dyDescent="0.25">
      <c r="A867" s="28">
        <v>867</v>
      </c>
      <c r="B867" s="30" t="s">
        <v>18</v>
      </c>
      <c r="C867" s="30" t="s">
        <v>19</v>
      </c>
      <c r="D867" s="32" t="s">
        <v>2197</v>
      </c>
      <c r="E867" s="334" t="s">
        <v>21</v>
      </c>
      <c r="F867" s="321" t="s">
        <v>2198</v>
      </c>
      <c r="G867" s="321" t="s">
        <v>23</v>
      </c>
      <c r="H867" s="339" t="s">
        <v>24</v>
      </c>
      <c r="I867" s="36" t="s">
        <v>25</v>
      </c>
      <c r="J867" s="32"/>
      <c r="K867" s="39"/>
      <c r="L867" s="39"/>
      <c r="M867" s="39"/>
      <c r="N867" s="39"/>
      <c r="O867" s="39"/>
      <c r="P867" s="39"/>
      <c r="Q867" s="39"/>
      <c r="R867" s="39"/>
      <c r="S867" s="39"/>
      <c r="T867" s="39"/>
      <c r="U867" s="39"/>
      <c r="V867" s="39"/>
      <c r="W867" s="39"/>
      <c r="X867" s="39"/>
      <c r="Y867" s="39"/>
    </row>
    <row r="868" spans="1:25" ht="47.25" hidden="1" customHeight="1" x14ac:dyDescent="0.25">
      <c r="A868" s="28">
        <v>868</v>
      </c>
      <c r="B868" s="30" t="s">
        <v>18</v>
      </c>
      <c r="C868" s="30" t="s">
        <v>19</v>
      </c>
      <c r="D868" s="32" t="s">
        <v>2199</v>
      </c>
      <c r="E868" s="334" t="s">
        <v>58</v>
      </c>
      <c r="F868" s="321" t="s">
        <v>2200</v>
      </c>
      <c r="G868" s="321" t="s">
        <v>1956</v>
      </c>
      <c r="H868" s="339" t="s">
        <v>24</v>
      </c>
      <c r="I868" s="36" t="s">
        <v>25</v>
      </c>
      <c r="J868" s="32"/>
      <c r="K868" s="39"/>
      <c r="L868" s="39"/>
      <c r="M868" s="39"/>
      <c r="N868" s="39"/>
      <c r="O868" s="39"/>
      <c r="P868" s="39"/>
      <c r="Q868" s="39"/>
      <c r="R868" s="39"/>
      <c r="S868" s="39"/>
      <c r="T868" s="39"/>
      <c r="U868" s="39"/>
      <c r="V868" s="39"/>
      <c r="W868" s="39"/>
      <c r="X868" s="39"/>
      <c r="Y868" s="39"/>
    </row>
    <row r="869" spans="1:25" ht="47.25" hidden="1" customHeight="1" x14ac:dyDescent="0.25">
      <c r="A869" s="28">
        <v>869</v>
      </c>
      <c r="B869" s="30" t="s">
        <v>18</v>
      </c>
      <c r="C869" s="30" t="s">
        <v>19</v>
      </c>
      <c r="D869" s="32" t="s">
        <v>2201</v>
      </c>
      <c r="E869" s="334" t="s">
        <v>21</v>
      </c>
      <c r="F869" s="321" t="s">
        <v>2202</v>
      </c>
      <c r="G869" s="321" t="s">
        <v>23</v>
      </c>
      <c r="H869" s="339" t="s">
        <v>807</v>
      </c>
      <c r="I869" s="36" t="s">
        <v>25</v>
      </c>
      <c r="J869" s="32"/>
      <c r="K869" s="39"/>
      <c r="L869" s="39"/>
      <c r="M869" s="39"/>
      <c r="N869" s="39"/>
      <c r="O869" s="39"/>
      <c r="P869" s="39"/>
      <c r="Q869" s="39"/>
      <c r="R869" s="39"/>
      <c r="S869" s="39"/>
      <c r="T869" s="39"/>
      <c r="U869" s="39"/>
      <c r="V869" s="39"/>
      <c r="W869" s="39"/>
      <c r="X869" s="39"/>
      <c r="Y869" s="39"/>
    </row>
    <row r="870" spans="1:25" ht="47.25" hidden="1" customHeight="1" x14ac:dyDescent="0.25">
      <c r="A870" s="28">
        <v>870</v>
      </c>
      <c r="B870" s="30" t="s">
        <v>18</v>
      </c>
      <c r="C870" s="30" t="s">
        <v>19</v>
      </c>
      <c r="D870" s="32" t="s">
        <v>2203</v>
      </c>
      <c r="E870" s="334" t="s">
        <v>21</v>
      </c>
      <c r="F870" s="321" t="s">
        <v>2202</v>
      </c>
      <c r="G870" s="321" t="s">
        <v>23</v>
      </c>
      <c r="H870" s="339" t="s">
        <v>807</v>
      </c>
      <c r="I870" s="36" t="s">
        <v>25</v>
      </c>
      <c r="J870" s="32"/>
      <c r="K870" s="39"/>
      <c r="L870" s="39"/>
      <c r="M870" s="39"/>
      <c r="N870" s="39"/>
      <c r="O870" s="39"/>
      <c r="P870" s="39"/>
      <c r="Q870" s="39"/>
      <c r="R870" s="39"/>
      <c r="S870" s="39"/>
      <c r="T870" s="39"/>
      <c r="U870" s="39"/>
      <c r="V870" s="39"/>
      <c r="W870" s="39"/>
      <c r="X870" s="39"/>
      <c r="Y870" s="39"/>
    </row>
    <row r="871" spans="1:25" ht="47.25" hidden="1" customHeight="1" x14ac:dyDescent="0.25">
      <c r="A871" s="28">
        <v>871</v>
      </c>
      <c r="B871" s="30" t="s">
        <v>18</v>
      </c>
      <c r="C871" s="30" t="s">
        <v>19</v>
      </c>
      <c r="D871" s="32" t="s">
        <v>2204</v>
      </c>
      <c r="E871" s="334" t="s">
        <v>21</v>
      </c>
      <c r="F871" s="321" t="s">
        <v>2202</v>
      </c>
      <c r="G871" s="321" t="s">
        <v>23</v>
      </c>
      <c r="H871" s="339" t="s">
        <v>807</v>
      </c>
      <c r="I871" s="36" t="s">
        <v>25</v>
      </c>
      <c r="J871" s="32"/>
      <c r="K871" s="39"/>
      <c r="L871" s="39"/>
      <c r="M871" s="39"/>
      <c r="N871" s="39"/>
      <c r="O871" s="39"/>
      <c r="P871" s="39"/>
      <c r="Q871" s="39"/>
      <c r="R871" s="39"/>
      <c r="S871" s="39"/>
      <c r="T871" s="39"/>
      <c r="U871" s="39"/>
      <c r="V871" s="39"/>
      <c r="W871" s="39"/>
      <c r="X871" s="39"/>
      <c r="Y871" s="39"/>
    </row>
    <row r="872" spans="1:25" ht="47.25" hidden="1" customHeight="1" x14ac:dyDescent="0.25">
      <c r="A872" s="28">
        <v>872</v>
      </c>
      <c r="B872" s="30" t="s">
        <v>18</v>
      </c>
      <c r="C872" s="30" t="s">
        <v>19</v>
      </c>
      <c r="D872" s="32" t="s">
        <v>2205</v>
      </c>
      <c r="E872" s="334" t="s">
        <v>21</v>
      </c>
      <c r="F872" s="321" t="s">
        <v>2202</v>
      </c>
      <c r="G872" s="321" t="s">
        <v>23</v>
      </c>
      <c r="H872" s="339" t="s">
        <v>807</v>
      </c>
      <c r="I872" s="36" t="s">
        <v>25</v>
      </c>
      <c r="J872" s="32"/>
      <c r="K872" s="39"/>
      <c r="L872" s="39"/>
      <c r="M872" s="39"/>
      <c r="N872" s="39"/>
      <c r="O872" s="39"/>
      <c r="P872" s="39"/>
      <c r="Q872" s="39"/>
      <c r="R872" s="39"/>
      <c r="S872" s="39"/>
      <c r="T872" s="39"/>
      <c r="U872" s="39"/>
      <c r="V872" s="39"/>
      <c r="W872" s="39"/>
      <c r="X872" s="39"/>
      <c r="Y872" s="39"/>
    </row>
    <row r="873" spans="1:25" ht="47.25" hidden="1" customHeight="1" x14ac:dyDescent="0.25">
      <c r="A873" s="28">
        <v>873</v>
      </c>
      <c r="B873" s="30" t="s">
        <v>18</v>
      </c>
      <c r="C873" s="30" t="s">
        <v>19</v>
      </c>
      <c r="D873" s="32" t="s">
        <v>2205</v>
      </c>
      <c r="E873" s="334" t="s">
        <v>21</v>
      </c>
      <c r="F873" s="321" t="s">
        <v>2202</v>
      </c>
      <c r="G873" s="321" t="s">
        <v>23</v>
      </c>
      <c r="H873" s="339" t="s">
        <v>807</v>
      </c>
      <c r="I873" s="36" t="s">
        <v>25</v>
      </c>
      <c r="J873" s="32"/>
      <c r="K873" s="39"/>
      <c r="L873" s="39"/>
      <c r="M873" s="39"/>
      <c r="N873" s="39"/>
      <c r="O873" s="39"/>
      <c r="P873" s="39"/>
      <c r="Q873" s="39"/>
      <c r="R873" s="39"/>
      <c r="S873" s="39"/>
      <c r="T873" s="39"/>
      <c r="U873" s="39"/>
      <c r="V873" s="39"/>
      <c r="W873" s="39"/>
      <c r="X873" s="39"/>
      <c r="Y873" s="39"/>
    </row>
    <row r="874" spans="1:25" ht="47.25" hidden="1" customHeight="1" x14ac:dyDescent="0.25">
      <c r="A874" s="28">
        <v>874</v>
      </c>
      <c r="B874" s="30" t="s">
        <v>18</v>
      </c>
      <c r="C874" s="30" t="s">
        <v>19</v>
      </c>
      <c r="D874" s="32" t="s">
        <v>2205</v>
      </c>
      <c r="E874" s="334" t="s">
        <v>21</v>
      </c>
      <c r="F874" s="321" t="s">
        <v>2202</v>
      </c>
      <c r="G874" s="321" t="s">
        <v>23</v>
      </c>
      <c r="H874" s="339" t="s">
        <v>807</v>
      </c>
      <c r="I874" s="36" t="s">
        <v>25</v>
      </c>
      <c r="J874" s="32"/>
      <c r="K874" s="39"/>
      <c r="L874" s="39"/>
      <c r="M874" s="39"/>
      <c r="N874" s="39"/>
      <c r="O874" s="39"/>
      <c r="P874" s="39"/>
      <c r="Q874" s="39"/>
      <c r="R874" s="39"/>
      <c r="S874" s="39"/>
      <c r="T874" s="39"/>
      <c r="U874" s="39"/>
      <c r="V874" s="39"/>
      <c r="W874" s="39"/>
      <c r="X874" s="39"/>
      <c r="Y874" s="39"/>
    </row>
    <row r="875" spans="1:25" ht="47.25" hidden="1" customHeight="1" x14ac:dyDescent="0.25">
      <c r="A875" s="28">
        <v>875</v>
      </c>
      <c r="B875" s="30" t="s">
        <v>18</v>
      </c>
      <c r="C875" s="30" t="s">
        <v>19</v>
      </c>
      <c r="D875" s="32" t="s">
        <v>2205</v>
      </c>
      <c r="E875" s="334" t="s">
        <v>21</v>
      </c>
      <c r="F875" s="321" t="s">
        <v>2202</v>
      </c>
      <c r="G875" s="321" t="s">
        <v>23</v>
      </c>
      <c r="H875" s="339" t="s">
        <v>807</v>
      </c>
      <c r="I875" s="36" t="s">
        <v>25</v>
      </c>
      <c r="J875" s="32"/>
      <c r="K875" s="39"/>
      <c r="L875" s="39"/>
      <c r="M875" s="39"/>
      <c r="N875" s="39"/>
      <c r="O875" s="39"/>
      <c r="P875" s="39"/>
      <c r="Q875" s="39"/>
      <c r="R875" s="39"/>
      <c r="S875" s="39"/>
      <c r="T875" s="39"/>
      <c r="U875" s="39"/>
      <c r="V875" s="39"/>
      <c r="W875" s="39"/>
      <c r="X875" s="39"/>
      <c r="Y875" s="39"/>
    </row>
    <row r="876" spans="1:25" ht="63" hidden="1" customHeight="1" x14ac:dyDescent="0.25">
      <c r="A876" s="28">
        <v>876</v>
      </c>
      <c r="B876" s="30" t="s">
        <v>18</v>
      </c>
      <c r="C876" s="30" t="s">
        <v>19</v>
      </c>
      <c r="D876" s="32" t="s">
        <v>2206</v>
      </c>
      <c r="E876" s="334" t="s">
        <v>58</v>
      </c>
      <c r="F876" s="321" t="s">
        <v>2207</v>
      </c>
      <c r="G876" s="321" t="s">
        <v>23</v>
      </c>
      <c r="H876" s="339" t="s">
        <v>24</v>
      </c>
      <c r="I876" s="36" t="s">
        <v>25</v>
      </c>
      <c r="J876" s="32"/>
      <c r="K876" s="39"/>
      <c r="L876" s="39"/>
      <c r="M876" s="39"/>
      <c r="N876" s="39"/>
      <c r="O876" s="39"/>
      <c r="P876" s="39"/>
      <c r="Q876" s="39"/>
      <c r="R876" s="39"/>
      <c r="S876" s="39"/>
      <c r="T876" s="39"/>
      <c r="U876" s="39"/>
      <c r="V876" s="39"/>
      <c r="W876" s="39"/>
      <c r="X876" s="39"/>
      <c r="Y876" s="39"/>
    </row>
    <row r="877" spans="1:25" ht="47.25" hidden="1" customHeight="1" x14ac:dyDescent="0.25">
      <c r="A877" s="28">
        <v>877</v>
      </c>
      <c r="B877" s="30" t="s">
        <v>18</v>
      </c>
      <c r="C877" s="30" t="s">
        <v>19</v>
      </c>
      <c r="D877" s="32" t="s">
        <v>2208</v>
      </c>
      <c r="E877" s="334" t="s">
        <v>21</v>
      </c>
      <c r="F877" s="321" t="s">
        <v>2202</v>
      </c>
      <c r="G877" s="321" t="s">
        <v>23</v>
      </c>
      <c r="H877" s="339" t="s">
        <v>807</v>
      </c>
      <c r="I877" s="36" t="s">
        <v>25</v>
      </c>
      <c r="J877" s="32"/>
      <c r="K877" s="39"/>
      <c r="L877" s="39"/>
      <c r="M877" s="39"/>
      <c r="N877" s="39"/>
      <c r="O877" s="39"/>
      <c r="P877" s="39"/>
      <c r="Q877" s="39"/>
      <c r="R877" s="39"/>
      <c r="S877" s="39"/>
      <c r="T877" s="39"/>
      <c r="U877" s="39"/>
      <c r="V877" s="39"/>
      <c r="W877" s="39"/>
      <c r="X877" s="39"/>
      <c r="Y877" s="39"/>
    </row>
    <row r="878" spans="1:25" ht="47.25" hidden="1" customHeight="1" x14ac:dyDescent="0.25">
      <c r="A878" s="28">
        <v>878</v>
      </c>
      <c r="B878" s="30" t="s">
        <v>18</v>
      </c>
      <c r="C878" s="30" t="s">
        <v>19</v>
      </c>
      <c r="D878" s="32" t="s">
        <v>2205</v>
      </c>
      <c r="E878" s="334" t="s">
        <v>21</v>
      </c>
      <c r="F878" s="321" t="s">
        <v>2202</v>
      </c>
      <c r="G878" s="321" t="s">
        <v>23</v>
      </c>
      <c r="H878" s="339" t="s">
        <v>807</v>
      </c>
      <c r="I878" s="36" t="s">
        <v>25</v>
      </c>
      <c r="J878" s="32"/>
      <c r="K878" s="39"/>
      <c r="L878" s="39"/>
      <c r="M878" s="39"/>
      <c r="N878" s="39"/>
      <c r="O878" s="39"/>
      <c r="P878" s="39"/>
      <c r="Q878" s="39"/>
      <c r="R878" s="39"/>
      <c r="S878" s="39"/>
      <c r="T878" s="39"/>
      <c r="U878" s="39"/>
      <c r="V878" s="39"/>
      <c r="W878" s="39"/>
      <c r="X878" s="39"/>
      <c r="Y878" s="39"/>
    </row>
    <row r="879" spans="1:25" ht="78.75" hidden="1" customHeight="1" x14ac:dyDescent="0.25">
      <c r="A879" s="28">
        <v>879</v>
      </c>
      <c r="B879" s="30" t="s">
        <v>18</v>
      </c>
      <c r="C879" s="30" t="s">
        <v>19</v>
      </c>
      <c r="D879" s="32" t="s">
        <v>2209</v>
      </c>
      <c r="E879" s="334" t="s">
        <v>58</v>
      </c>
      <c r="F879" s="321" t="s">
        <v>2172</v>
      </c>
      <c r="G879" s="321" t="s">
        <v>893</v>
      </c>
      <c r="H879" s="339" t="s">
        <v>894</v>
      </c>
      <c r="I879" s="36" t="s">
        <v>25</v>
      </c>
      <c r="J879" s="32"/>
      <c r="K879" s="39"/>
      <c r="L879" s="39"/>
      <c r="M879" s="39"/>
      <c r="N879" s="39"/>
      <c r="O879" s="39"/>
      <c r="P879" s="39"/>
      <c r="Q879" s="39"/>
      <c r="R879" s="39"/>
      <c r="S879" s="39"/>
      <c r="T879" s="39"/>
      <c r="U879" s="39"/>
      <c r="V879" s="39"/>
      <c r="W879" s="39"/>
      <c r="X879" s="39"/>
      <c r="Y879" s="39"/>
    </row>
    <row r="880" spans="1:25" ht="47.25" hidden="1" customHeight="1" x14ac:dyDescent="0.25">
      <c r="A880" s="28">
        <v>880</v>
      </c>
      <c r="B880" s="30" t="s">
        <v>18</v>
      </c>
      <c r="C880" s="30" t="s">
        <v>19</v>
      </c>
      <c r="D880" s="32" t="s">
        <v>2210</v>
      </c>
      <c r="E880" s="334" t="s">
        <v>21</v>
      </c>
      <c r="F880" s="321" t="s">
        <v>2202</v>
      </c>
      <c r="G880" s="321" t="s">
        <v>23</v>
      </c>
      <c r="H880" s="339" t="s">
        <v>807</v>
      </c>
      <c r="I880" s="36" t="s">
        <v>25</v>
      </c>
      <c r="J880" s="32"/>
      <c r="K880" s="39"/>
      <c r="L880" s="39"/>
      <c r="M880" s="39"/>
      <c r="N880" s="39"/>
      <c r="O880" s="39"/>
      <c r="P880" s="39"/>
      <c r="Q880" s="39"/>
      <c r="R880" s="39"/>
      <c r="S880" s="39"/>
      <c r="T880" s="39"/>
      <c r="U880" s="39"/>
      <c r="V880" s="39"/>
      <c r="W880" s="39"/>
      <c r="X880" s="39"/>
      <c r="Y880" s="39"/>
    </row>
    <row r="881" spans="1:25" ht="47.25" hidden="1" customHeight="1" x14ac:dyDescent="0.25">
      <c r="A881" s="28">
        <v>881</v>
      </c>
      <c r="B881" s="30" t="s">
        <v>18</v>
      </c>
      <c r="C881" s="30" t="s">
        <v>19</v>
      </c>
      <c r="D881" s="32" t="s">
        <v>2208</v>
      </c>
      <c r="E881" s="334" t="s">
        <v>21</v>
      </c>
      <c r="F881" s="321" t="s">
        <v>2202</v>
      </c>
      <c r="G881" s="321" t="s">
        <v>23</v>
      </c>
      <c r="H881" s="339" t="s">
        <v>807</v>
      </c>
      <c r="I881" s="36" t="s">
        <v>25</v>
      </c>
      <c r="J881" s="32"/>
      <c r="K881" s="39"/>
      <c r="L881" s="39"/>
      <c r="M881" s="39"/>
      <c r="N881" s="39"/>
      <c r="O881" s="39"/>
      <c r="P881" s="39"/>
      <c r="Q881" s="39"/>
      <c r="R881" s="39"/>
      <c r="S881" s="39"/>
      <c r="T881" s="39"/>
      <c r="U881" s="39"/>
      <c r="V881" s="39"/>
      <c r="W881" s="39"/>
      <c r="X881" s="39"/>
      <c r="Y881" s="39"/>
    </row>
    <row r="882" spans="1:25" ht="94.5" hidden="1" customHeight="1" x14ac:dyDescent="0.25">
      <c r="A882" s="28">
        <v>882</v>
      </c>
      <c r="B882" s="30" t="s">
        <v>18</v>
      </c>
      <c r="C882" s="30" t="s">
        <v>19</v>
      </c>
      <c r="D882" s="32" t="s">
        <v>2211</v>
      </c>
      <c r="E882" s="334" t="s">
        <v>58</v>
      </c>
      <c r="F882" s="321" t="s">
        <v>2212</v>
      </c>
      <c r="G882" s="321" t="s">
        <v>23</v>
      </c>
      <c r="H882" s="339" t="s">
        <v>24</v>
      </c>
      <c r="I882" s="36" t="s">
        <v>25</v>
      </c>
      <c r="J882" s="32"/>
      <c r="K882" s="39"/>
      <c r="L882" s="39"/>
      <c r="M882" s="39"/>
      <c r="N882" s="39"/>
      <c r="O882" s="39"/>
      <c r="P882" s="39"/>
      <c r="Q882" s="39"/>
      <c r="R882" s="39"/>
      <c r="S882" s="39"/>
      <c r="T882" s="39"/>
      <c r="U882" s="39"/>
      <c r="V882" s="39"/>
      <c r="W882" s="39"/>
      <c r="X882" s="39"/>
      <c r="Y882" s="39"/>
    </row>
    <row r="883" spans="1:25" ht="47.25" hidden="1" customHeight="1" x14ac:dyDescent="0.25">
      <c r="A883" s="28">
        <v>883</v>
      </c>
      <c r="B883" s="30" t="s">
        <v>18</v>
      </c>
      <c r="C883" s="30" t="s">
        <v>19</v>
      </c>
      <c r="D883" s="32" t="s">
        <v>2205</v>
      </c>
      <c r="E883" s="334" t="s">
        <v>21</v>
      </c>
      <c r="F883" s="321" t="s">
        <v>2202</v>
      </c>
      <c r="G883" s="321" t="s">
        <v>23</v>
      </c>
      <c r="H883" s="339" t="s">
        <v>807</v>
      </c>
      <c r="I883" s="36" t="s">
        <v>25</v>
      </c>
      <c r="J883" s="32"/>
      <c r="K883" s="39"/>
      <c r="L883" s="39"/>
      <c r="M883" s="39"/>
      <c r="N883" s="39"/>
      <c r="O883" s="39"/>
      <c r="P883" s="39"/>
      <c r="Q883" s="39"/>
      <c r="R883" s="39"/>
      <c r="S883" s="39"/>
      <c r="T883" s="39"/>
      <c r="U883" s="39"/>
      <c r="V883" s="39"/>
      <c r="W883" s="39"/>
      <c r="X883" s="39"/>
      <c r="Y883" s="39"/>
    </row>
    <row r="884" spans="1:25" ht="15.75" hidden="1" customHeight="1" x14ac:dyDescent="0.25">
      <c r="A884" s="28">
        <v>884</v>
      </c>
      <c r="B884" s="30" t="s">
        <v>30</v>
      </c>
      <c r="C884" s="30" t="s">
        <v>41</v>
      </c>
      <c r="D884" s="32" t="s">
        <v>2078</v>
      </c>
      <c r="E884" s="334" t="s">
        <v>21</v>
      </c>
      <c r="F884" s="321" t="s">
        <v>222</v>
      </c>
      <c r="G884" s="335" t="s">
        <v>66</v>
      </c>
      <c r="H884" s="339" t="s">
        <v>46</v>
      </c>
      <c r="I884" s="41"/>
      <c r="J884" s="32"/>
      <c r="K884" s="39"/>
      <c r="L884" s="39"/>
      <c r="M884" s="39"/>
      <c r="N884" s="39"/>
      <c r="O884" s="39"/>
      <c r="P884" s="39"/>
      <c r="Q884" s="39"/>
      <c r="R884" s="39"/>
      <c r="S884" s="39"/>
      <c r="T884" s="39"/>
      <c r="U884" s="39"/>
      <c r="V884" s="39"/>
      <c r="W884" s="39"/>
      <c r="X884" s="39"/>
      <c r="Y884" s="39"/>
    </row>
    <row r="885" spans="1:25" ht="15.75" hidden="1" customHeight="1" x14ac:dyDescent="0.25">
      <c r="A885" s="28">
        <v>885</v>
      </c>
      <c r="B885" s="30" t="s">
        <v>30</v>
      </c>
      <c r="C885" s="30" t="s">
        <v>41</v>
      </c>
      <c r="D885" s="32" t="s">
        <v>2078</v>
      </c>
      <c r="E885" s="334" t="s">
        <v>21</v>
      </c>
      <c r="F885" s="321" t="s">
        <v>222</v>
      </c>
      <c r="G885" s="335" t="s">
        <v>315</v>
      </c>
      <c r="H885" s="339" t="s">
        <v>46</v>
      </c>
      <c r="I885" s="41"/>
      <c r="J885" s="32"/>
      <c r="K885" s="39"/>
      <c r="L885" s="39"/>
      <c r="M885" s="39"/>
      <c r="N885" s="39"/>
      <c r="O885" s="39"/>
      <c r="P885" s="39"/>
      <c r="Q885" s="39"/>
      <c r="R885" s="39"/>
      <c r="S885" s="39"/>
      <c r="T885" s="39"/>
      <c r="U885" s="39"/>
      <c r="V885" s="39"/>
      <c r="W885" s="39"/>
      <c r="X885" s="39"/>
      <c r="Y885" s="39"/>
    </row>
    <row r="886" spans="1:25" ht="15.75" hidden="1" customHeight="1" x14ac:dyDescent="0.25">
      <c r="A886" s="28">
        <v>886</v>
      </c>
      <c r="B886" s="30" t="s">
        <v>30</v>
      </c>
      <c r="C886" s="30" t="s">
        <v>41</v>
      </c>
      <c r="D886" s="32" t="s">
        <v>2078</v>
      </c>
      <c r="E886" s="334" t="s">
        <v>21</v>
      </c>
      <c r="F886" s="321" t="s">
        <v>222</v>
      </c>
      <c r="G886" s="335" t="s">
        <v>315</v>
      </c>
      <c r="H886" s="339" t="s">
        <v>46</v>
      </c>
      <c r="I886" s="41"/>
      <c r="J886" s="32"/>
      <c r="K886" s="39"/>
      <c r="L886" s="39"/>
      <c r="M886" s="39"/>
      <c r="N886" s="39"/>
      <c r="O886" s="39"/>
      <c r="P886" s="39"/>
      <c r="Q886" s="39"/>
      <c r="R886" s="39"/>
      <c r="S886" s="39"/>
      <c r="T886" s="39"/>
      <c r="U886" s="39"/>
      <c r="V886" s="39"/>
      <c r="W886" s="39"/>
      <c r="X886" s="39"/>
      <c r="Y886" s="39"/>
    </row>
    <row r="887" spans="1:25" ht="31.5" hidden="1" customHeight="1" x14ac:dyDescent="0.25">
      <c r="A887" s="28">
        <v>887</v>
      </c>
      <c r="B887" s="30" t="s">
        <v>30</v>
      </c>
      <c r="C887" s="30" t="s">
        <v>41</v>
      </c>
      <c r="D887" s="32" t="s">
        <v>2213</v>
      </c>
      <c r="E887" s="334" t="s">
        <v>21</v>
      </c>
      <c r="F887" s="335" t="s">
        <v>57</v>
      </c>
      <c r="G887" s="335" t="s">
        <v>1999</v>
      </c>
      <c r="H887" s="339" t="s">
        <v>46</v>
      </c>
      <c r="I887" s="41"/>
      <c r="J887" s="32"/>
      <c r="K887" s="39"/>
      <c r="L887" s="39"/>
      <c r="M887" s="39"/>
      <c r="N887" s="39"/>
      <c r="O887" s="39"/>
      <c r="P887" s="39"/>
      <c r="Q887" s="39"/>
      <c r="R887" s="39"/>
      <c r="S887" s="39"/>
      <c r="T887" s="39"/>
      <c r="U887" s="39"/>
      <c r="V887" s="39"/>
      <c r="W887" s="39"/>
      <c r="X887" s="39"/>
      <c r="Y887" s="39"/>
    </row>
    <row r="888" spans="1:25" ht="63" hidden="1" customHeight="1" x14ac:dyDescent="0.25">
      <c r="A888" s="28">
        <v>888</v>
      </c>
      <c r="B888" s="30" t="s">
        <v>30</v>
      </c>
      <c r="C888" s="30" t="s">
        <v>41</v>
      </c>
      <c r="D888" s="32" t="s">
        <v>2214</v>
      </c>
      <c r="E888" s="334" t="s">
        <v>21</v>
      </c>
      <c r="F888" s="335" t="s">
        <v>57</v>
      </c>
      <c r="G888" s="335" t="s">
        <v>2215</v>
      </c>
      <c r="H888" s="339" t="s">
        <v>46</v>
      </c>
      <c r="I888" s="41"/>
      <c r="J888" s="32"/>
      <c r="K888" s="39"/>
      <c r="L888" s="39"/>
      <c r="M888" s="39"/>
      <c r="N888" s="39"/>
      <c r="O888" s="39"/>
      <c r="P888" s="39"/>
      <c r="Q888" s="39"/>
      <c r="R888" s="39"/>
      <c r="S888" s="39"/>
      <c r="T888" s="39"/>
      <c r="U888" s="39"/>
      <c r="V888" s="39"/>
      <c r="W888" s="39"/>
      <c r="X888" s="39"/>
      <c r="Y888" s="39"/>
    </row>
    <row r="889" spans="1:25" ht="31.5" hidden="1" customHeight="1" x14ac:dyDescent="0.25">
      <c r="A889" s="28">
        <v>889</v>
      </c>
      <c r="B889" s="30" t="s">
        <v>30</v>
      </c>
      <c r="C889" s="30" t="s">
        <v>41</v>
      </c>
      <c r="D889" s="32" t="s">
        <v>2216</v>
      </c>
      <c r="E889" s="334" t="s">
        <v>58</v>
      </c>
      <c r="F889" s="335" t="s">
        <v>2217</v>
      </c>
      <c r="G889" s="335" t="s">
        <v>2101</v>
      </c>
      <c r="H889" s="339" t="s">
        <v>24</v>
      </c>
      <c r="I889" s="41"/>
      <c r="J889" s="32"/>
      <c r="K889" s="39"/>
      <c r="L889" s="39"/>
      <c r="M889" s="39"/>
      <c r="N889" s="39"/>
      <c r="O889" s="39"/>
      <c r="P889" s="39"/>
      <c r="Q889" s="39"/>
      <c r="R889" s="39"/>
      <c r="S889" s="39"/>
      <c r="T889" s="39"/>
      <c r="U889" s="39"/>
      <c r="V889" s="39"/>
      <c r="W889" s="39"/>
      <c r="X889" s="39"/>
      <c r="Y889" s="39"/>
    </row>
    <row r="890" spans="1:25" ht="15.75" hidden="1" customHeight="1" x14ac:dyDescent="0.25">
      <c r="A890" s="28">
        <v>890</v>
      </c>
      <c r="B890" s="30" t="s">
        <v>30</v>
      </c>
      <c r="C890" s="30" t="s">
        <v>41</v>
      </c>
      <c r="D890" s="32" t="s">
        <v>2102</v>
      </c>
      <c r="E890" s="334" t="s">
        <v>21</v>
      </c>
      <c r="F890" s="335" t="s">
        <v>57</v>
      </c>
      <c r="G890" s="335" t="s">
        <v>2101</v>
      </c>
      <c r="H890" s="339" t="s">
        <v>46</v>
      </c>
      <c r="I890" s="41"/>
      <c r="J890" s="32"/>
      <c r="K890" s="39"/>
      <c r="L890" s="39"/>
      <c r="M890" s="39"/>
      <c r="N890" s="39"/>
      <c r="O890" s="39"/>
      <c r="P890" s="39"/>
      <c r="Q890" s="39"/>
      <c r="R890" s="39"/>
      <c r="S890" s="39"/>
      <c r="T890" s="39"/>
      <c r="U890" s="39"/>
      <c r="V890" s="39"/>
      <c r="W890" s="39"/>
      <c r="X890" s="39"/>
      <c r="Y890" s="39"/>
    </row>
    <row r="891" spans="1:25" ht="15.75" hidden="1" customHeight="1" x14ac:dyDescent="0.25">
      <c r="A891" s="28">
        <v>891</v>
      </c>
      <c r="B891" s="30" t="s">
        <v>30</v>
      </c>
      <c r="C891" s="30" t="s">
        <v>41</v>
      </c>
      <c r="D891" s="32" t="s">
        <v>2104</v>
      </c>
      <c r="E891" s="334" t="s">
        <v>21</v>
      </c>
      <c r="F891" s="335" t="s">
        <v>57</v>
      </c>
      <c r="G891" s="335" t="s">
        <v>2101</v>
      </c>
      <c r="H891" s="339" t="s">
        <v>46</v>
      </c>
      <c r="I891" s="41"/>
      <c r="J891" s="32"/>
      <c r="K891" s="39"/>
      <c r="L891" s="39"/>
      <c r="M891" s="39"/>
      <c r="N891" s="39"/>
      <c r="O891" s="39"/>
      <c r="P891" s="39"/>
      <c r="Q891" s="39"/>
      <c r="R891" s="39"/>
      <c r="S891" s="39"/>
      <c r="T891" s="39"/>
      <c r="U891" s="39"/>
      <c r="V891" s="39"/>
      <c r="W891" s="39"/>
      <c r="X891" s="39"/>
      <c r="Y891" s="39"/>
    </row>
    <row r="892" spans="1:25" ht="31.5" hidden="1" customHeight="1" x14ac:dyDescent="0.25">
      <c r="A892" s="28">
        <v>892</v>
      </c>
      <c r="B892" s="30" t="s">
        <v>30</v>
      </c>
      <c r="C892" s="30" t="s">
        <v>41</v>
      </c>
      <c r="D892" s="32" t="s">
        <v>2105</v>
      </c>
      <c r="E892" s="334" t="s">
        <v>21</v>
      </c>
      <c r="F892" s="335" t="s">
        <v>2032</v>
      </c>
      <c r="G892" s="335" t="s">
        <v>253</v>
      </c>
      <c r="H892" s="339" t="s">
        <v>176</v>
      </c>
      <c r="I892" s="41"/>
      <c r="J892" s="32"/>
      <c r="K892" s="39"/>
      <c r="L892" s="39"/>
      <c r="M892" s="39"/>
      <c r="N892" s="39"/>
      <c r="O892" s="39"/>
      <c r="P892" s="39"/>
      <c r="Q892" s="39"/>
      <c r="R892" s="39"/>
      <c r="S892" s="39"/>
      <c r="T892" s="39"/>
      <c r="U892" s="39"/>
      <c r="V892" s="39"/>
      <c r="W892" s="39"/>
      <c r="X892" s="39"/>
      <c r="Y892" s="39"/>
    </row>
    <row r="893" spans="1:25" ht="15.75" hidden="1" customHeight="1" x14ac:dyDescent="0.25">
      <c r="A893" s="28">
        <v>893</v>
      </c>
      <c r="B893" s="30" t="s">
        <v>30</v>
      </c>
      <c r="C893" s="30" t="s">
        <v>19</v>
      </c>
      <c r="D893" s="32" t="s">
        <v>2220</v>
      </c>
      <c r="E893" s="334" t="s">
        <v>21</v>
      </c>
      <c r="F893" s="321" t="s">
        <v>2127</v>
      </c>
      <c r="G893" s="321" t="s">
        <v>23</v>
      </c>
      <c r="H893" s="339" t="s">
        <v>24</v>
      </c>
      <c r="I893" s="36" t="s">
        <v>25</v>
      </c>
      <c r="J893" s="32"/>
      <c r="K893" s="39"/>
      <c r="L893" s="39"/>
      <c r="M893" s="39"/>
      <c r="N893" s="39"/>
      <c r="O893" s="39"/>
      <c r="P893" s="39"/>
      <c r="Q893" s="39"/>
      <c r="R893" s="39"/>
      <c r="S893" s="39"/>
      <c r="T893" s="39"/>
      <c r="U893" s="39"/>
      <c r="V893" s="39"/>
      <c r="W893" s="39"/>
      <c r="X893" s="39"/>
      <c r="Y893" s="39"/>
    </row>
    <row r="894" spans="1:25" ht="47.25" hidden="1" customHeight="1" x14ac:dyDescent="0.25">
      <c r="A894" s="28">
        <v>894</v>
      </c>
      <c r="B894" s="30" t="s">
        <v>30</v>
      </c>
      <c r="C894" s="30" t="s">
        <v>19</v>
      </c>
      <c r="D894" s="32" t="s">
        <v>2221</v>
      </c>
      <c r="E894" s="334" t="s">
        <v>21</v>
      </c>
      <c r="F894" s="321" t="s">
        <v>4887</v>
      </c>
      <c r="G894" s="321" t="s">
        <v>23</v>
      </c>
      <c r="H894" s="339" t="s">
        <v>24</v>
      </c>
      <c r="I894" s="36" t="s">
        <v>25</v>
      </c>
      <c r="J894" s="32"/>
      <c r="K894" s="39"/>
      <c r="L894" s="39"/>
      <c r="M894" s="39"/>
      <c r="N894" s="39"/>
      <c r="O894" s="39"/>
      <c r="P894" s="39"/>
      <c r="Q894" s="39"/>
      <c r="R894" s="39"/>
      <c r="S894" s="39"/>
      <c r="T894" s="39"/>
      <c r="U894" s="39"/>
      <c r="V894" s="39"/>
      <c r="W894" s="39"/>
      <c r="X894" s="39"/>
      <c r="Y894" s="39"/>
    </row>
    <row r="895" spans="1:25" ht="31.5" hidden="1" customHeight="1" x14ac:dyDescent="0.25">
      <c r="A895" s="28">
        <v>895</v>
      </c>
      <c r="B895" s="30" t="s">
        <v>30</v>
      </c>
      <c r="C895" s="30" t="s">
        <v>19</v>
      </c>
      <c r="D895" s="32" t="s">
        <v>2223</v>
      </c>
      <c r="E895" s="334" t="s">
        <v>58</v>
      </c>
      <c r="F895" s="321" t="s">
        <v>4887</v>
      </c>
      <c r="G895" s="321" t="s">
        <v>23</v>
      </c>
      <c r="H895" s="339" t="s">
        <v>24</v>
      </c>
      <c r="I895" s="36" t="s">
        <v>25</v>
      </c>
      <c r="J895" s="32"/>
      <c r="K895" s="39"/>
      <c r="L895" s="39"/>
      <c r="M895" s="39"/>
      <c r="N895" s="39"/>
      <c r="O895" s="39"/>
      <c r="P895" s="39"/>
      <c r="Q895" s="39"/>
      <c r="R895" s="39"/>
      <c r="S895" s="39"/>
      <c r="T895" s="39"/>
      <c r="U895" s="39"/>
      <c r="V895" s="39"/>
      <c r="W895" s="39"/>
      <c r="X895" s="39"/>
      <c r="Y895" s="39"/>
    </row>
    <row r="896" spans="1:25" ht="15.75" hidden="1" customHeight="1" x14ac:dyDescent="0.25">
      <c r="A896" s="28">
        <v>896</v>
      </c>
      <c r="B896" s="30" t="s">
        <v>36</v>
      </c>
      <c r="C896" s="30" t="s">
        <v>41</v>
      </c>
      <c r="D896" s="32" t="s">
        <v>2078</v>
      </c>
      <c r="E896" s="334" t="s">
        <v>21</v>
      </c>
      <c r="F896" s="321" t="s">
        <v>222</v>
      </c>
      <c r="G896" s="321" t="s">
        <v>66</v>
      </c>
      <c r="H896" s="339" t="s">
        <v>46</v>
      </c>
      <c r="I896" s="41"/>
      <c r="J896" s="32"/>
      <c r="K896" s="39"/>
      <c r="L896" s="39"/>
      <c r="M896" s="39"/>
      <c r="N896" s="39"/>
      <c r="O896" s="39"/>
      <c r="P896" s="39"/>
      <c r="Q896" s="39"/>
      <c r="R896" s="39"/>
      <c r="S896" s="39"/>
      <c r="T896" s="39"/>
      <c r="U896" s="39"/>
      <c r="V896" s="39"/>
      <c r="W896" s="39"/>
      <c r="X896" s="39"/>
      <c r="Y896" s="39"/>
    </row>
    <row r="897" spans="1:25" ht="15.75" hidden="1" customHeight="1" x14ac:dyDescent="0.25">
      <c r="A897" s="28">
        <v>897</v>
      </c>
      <c r="B897" s="30" t="s">
        <v>36</v>
      </c>
      <c r="C897" s="30" t="s">
        <v>41</v>
      </c>
      <c r="D897" s="32" t="s">
        <v>2078</v>
      </c>
      <c r="E897" s="334" t="s">
        <v>21</v>
      </c>
      <c r="F897" s="321" t="s">
        <v>222</v>
      </c>
      <c r="G897" s="335" t="s">
        <v>315</v>
      </c>
      <c r="H897" s="339" t="s">
        <v>46</v>
      </c>
      <c r="I897" s="41"/>
      <c r="J897" s="32"/>
      <c r="K897" s="39"/>
      <c r="L897" s="39"/>
      <c r="M897" s="39"/>
      <c r="N897" s="39"/>
      <c r="O897" s="39"/>
      <c r="P897" s="39"/>
      <c r="Q897" s="39"/>
      <c r="R897" s="39"/>
      <c r="S897" s="39"/>
      <c r="T897" s="39"/>
      <c r="U897" s="39"/>
      <c r="V897" s="39"/>
      <c r="W897" s="39"/>
      <c r="X897" s="39"/>
      <c r="Y897" s="39"/>
    </row>
    <row r="898" spans="1:25" ht="15.75" hidden="1" customHeight="1" x14ac:dyDescent="0.25">
      <c r="A898" s="28">
        <v>898</v>
      </c>
      <c r="B898" s="30" t="s">
        <v>36</v>
      </c>
      <c r="C898" s="30" t="s">
        <v>41</v>
      </c>
      <c r="D898" s="32" t="s">
        <v>2078</v>
      </c>
      <c r="E898" s="334" t="s">
        <v>21</v>
      </c>
      <c r="F898" s="321" t="s">
        <v>222</v>
      </c>
      <c r="G898" s="321" t="s">
        <v>336</v>
      </c>
      <c r="H898" s="339" t="s">
        <v>46</v>
      </c>
      <c r="I898" s="41"/>
      <c r="J898" s="32"/>
      <c r="K898" s="39"/>
      <c r="L898" s="39"/>
      <c r="M898" s="39"/>
      <c r="N898" s="39"/>
      <c r="O898" s="39"/>
      <c r="P898" s="39"/>
      <c r="Q898" s="39"/>
      <c r="R898" s="39"/>
      <c r="S898" s="39"/>
      <c r="T898" s="39"/>
      <c r="U898" s="39"/>
      <c r="V898" s="39"/>
      <c r="W898" s="39"/>
      <c r="X898" s="39"/>
      <c r="Y898" s="39"/>
    </row>
    <row r="899" spans="1:25" ht="47.25" hidden="1" customHeight="1" x14ac:dyDescent="0.25">
      <c r="A899" s="28">
        <v>899</v>
      </c>
      <c r="B899" s="30" t="s">
        <v>36</v>
      </c>
      <c r="C899" s="30" t="s">
        <v>41</v>
      </c>
      <c r="D899" s="32" t="s">
        <v>2213</v>
      </c>
      <c r="E899" s="334" t="s">
        <v>58</v>
      </c>
      <c r="F899" s="321" t="s">
        <v>2224</v>
      </c>
      <c r="G899" s="321" t="s">
        <v>1999</v>
      </c>
      <c r="H899" s="339" t="s">
        <v>24</v>
      </c>
      <c r="I899" s="41"/>
      <c r="J899" s="32"/>
      <c r="K899" s="39"/>
      <c r="L899" s="39"/>
      <c r="M899" s="39"/>
      <c r="N899" s="39"/>
      <c r="O899" s="39"/>
      <c r="P899" s="39"/>
      <c r="Q899" s="39"/>
      <c r="R899" s="39"/>
      <c r="S899" s="39"/>
      <c r="T899" s="39"/>
      <c r="U899" s="39"/>
      <c r="V899" s="39"/>
      <c r="W899" s="39"/>
      <c r="X899" s="39"/>
      <c r="Y899" s="39"/>
    </row>
    <row r="900" spans="1:25" ht="78.75" hidden="1" customHeight="1" x14ac:dyDescent="0.25">
      <c r="A900" s="28">
        <v>900</v>
      </c>
      <c r="B900" s="30" t="s">
        <v>36</v>
      </c>
      <c r="C900" s="30" t="s">
        <v>41</v>
      </c>
      <c r="D900" s="32" t="s">
        <v>2214</v>
      </c>
      <c r="E900" s="334" t="s">
        <v>21</v>
      </c>
      <c r="F900" s="321" t="s">
        <v>2225</v>
      </c>
      <c r="G900" s="321" t="s">
        <v>1999</v>
      </c>
      <c r="H900" s="339" t="s">
        <v>46</v>
      </c>
      <c r="I900" s="41"/>
      <c r="J900" s="32"/>
      <c r="K900" s="39"/>
      <c r="L900" s="39"/>
      <c r="M900" s="39"/>
      <c r="N900" s="39"/>
      <c r="O900" s="39"/>
      <c r="P900" s="39"/>
      <c r="Q900" s="39"/>
      <c r="R900" s="39"/>
      <c r="S900" s="39"/>
      <c r="T900" s="39"/>
      <c r="U900" s="39"/>
      <c r="V900" s="39"/>
      <c r="W900" s="39"/>
      <c r="X900" s="39"/>
      <c r="Y900" s="39"/>
    </row>
    <row r="901" spans="1:25" ht="63" hidden="1" customHeight="1" x14ac:dyDescent="0.25">
      <c r="A901" s="28">
        <v>901</v>
      </c>
      <c r="B901" s="30" t="s">
        <v>36</v>
      </c>
      <c r="C901" s="30" t="s">
        <v>41</v>
      </c>
      <c r="D901" s="32" t="s">
        <v>2226</v>
      </c>
      <c r="E901" s="334" t="s">
        <v>167</v>
      </c>
      <c r="F901" s="321" t="s">
        <v>2227</v>
      </c>
      <c r="G901" s="335" t="s">
        <v>2101</v>
      </c>
      <c r="H901" s="339" t="s">
        <v>176</v>
      </c>
      <c r="I901" s="41"/>
      <c r="J901" s="32"/>
      <c r="K901" s="39"/>
      <c r="L901" s="39"/>
      <c r="M901" s="39"/>
      <c r="N901" s="39"/>
      <c r="O901" s="39"/>
      <c r="P901" s="39"/>
      <c r="Q901" s="39"/>
      <c r="R901" s="39"/>
      <c r="S901" s="39"/>
      <c r="T901" s="39"/>
      <c r="U901" s="39"/>
      <c r="V901" s="39"/>
      <c r="W901" s="39"/>
      <c r="X901" s="39"/>
      <c r="Y901" s="39"/>
    </row>
    <row r="902" spans="1:25" ht="31.5" hidden="1" customHeight="1" x14ac:dyDescent="0.25">
      <c r="A902" s="28">
        <v>902</v>
      </c>
      <c r="B902" s="30" t="s">
        <v>36</v>
      </c>
      <c r="C902" s="30" t="s">
        <v>41</v>
      </c>
      <c r="D902" s="32" t="s">
        <v>2102</v>
      </c>
      <c r="E902" s="334" t="s">
        <v>21</v>
      </c>
      <c r="F902" s="321" t="s">
        <v>2229</v>
      </c>
      <c r="G902" s="335" t="s">
        <v>2101</v>
      </c>
      <c r="H902" s="339" t="s">
        <v>46</v>
      </c>
      <c r="I902" s="41"/>
      <c r="J902" s="32"/>
      <c r="K902" s="39"/>
      <c r="L902" s="39"/>
      <c r="M902" s="39"/>
      <c r="N902" s="39"/>
      <c r="O902" s="39"/>
      <c r="P902" s="39"/>
      <c r="Q902" s="39"/>
      <c r="R902" s="39"/>
      <c r="S902" s="39"/>
      <c r="T902" s="39"/>
      <c r="U902" s="39"/>
      <c r="V902" s="39"/>
      <c r="W902" s="39"/>
      <c r="X902" s="39"/>
      <c r="Y902" s="39"/>
    </row>
    <row r="903" spans="1:25" ht="31.5" hidden="1" customHeight="1" x14ac:dyDescent="0.25">
      <c r="A903" s="28">
        <v>903</v>
      </c>
      <c r="B903" s="30" t="s">
        <v>36</v>
      </c>
      <c r="C903" s="30" t="s">
        <v>41</v>
      </c>
      <c r="D903" s="32" t="s">
        <v>2104</v>
      </c>
      <c r="E903" s="334" t="s">
        <v>21</v>
      </c>
      <c r="F903" s="321" t="s">
        <v>2229</v>
      </c>
      <c r="G903" s="335" t="s">
        <v>2101</v>
      </c>
      <c r="H903" s="339" t="s">
        <v>46</v>
      </c>
      <c r="I903" s="41"/>
      <c r="J903" s="32"/>
      <c r="K903" s="39"/>
      <c r="L903" s="39"/>
      <c r="M903" s="39"/>
      <c r="N903" s="39"/>
      <c r="O903" s="39"/>
      <c r="P903" s="39"/>
      <c r="Q903" s="39"/>
      <c r="R903" s="39"/>
      <c r="S903" s="39"/>
      <c r="T903" s="39"/>
      <c r="U903" s="39"/>
      <c r="V903" s="39"/>
      <c r="W903" s="39"/>
      <c r="X903" s="39"/>
      <c r="Y903" s="39"/>
    </row>
    <row r="904" spans="1:25" ht="31.5" hidden="1" customHeight="1" x14ac:dyDescent="0.25">
      <c r="A904" s="28">
        <v>904</v>
      </c>
      <c r="B904" s="30" t="s">
        <v>36</v>
      </c>
      <c r="C904" s="30" t="s">
        <v>41</v>
      </c>
      <c r="D904" s="32" t="s">
        <v>2105</v>
      </c>
      <c r="E904" s="334" t="s">
        <v>21</v>
      </c>
      <c r="F904" s="335" t="s">
        <v>2032</v>
      </c>
      <c r="G904" s="335" t="s">
        <v>253</v>
      </c>
      <c r="H904" s="339" t="s">
        <v>176</v>
      </c>
      <c r="I904" s="41"/>
      <c r="J904" s="32"/>
      <c r="K904" s="39"/>
      <c r="L904" s="39"/>
      <c r="M904" s="39"/>
      <c r="N904" s="39"/>
      <c r="O904" s="39"/>
      <c r="P904" s="39"/>
      <c r="Q904" s="39"/>
      <c r="R904" s="39"/>
      <c r="S904" s="39"/>
      <c r="T904" s="39"/>
      <c r="U904" s="39"/>
      <c r="V904" s="39"/>
      <c r="W904" s="39"/>
      <c r="X904" s="39"/>
      <c r="Y904" s="39"/>
    </row>
    <row r="905" spans="1:25" ht="15.75" hidden="1" customHeight="1" x14ac:dyDescent="0.25">
      <c r="A905" s="28">
        <v>905</v>
      </c>
      <c r="B905" s="30" t="s">
        <v>36</v>
      </c>
      <c r="C905" s="30" t="s">
        <v>19</v>
      </c>
      <c r="D905" s="32" t="s">
        <v>2230</v>
      </c>
      <c r="E905" s="334" t="s">
        <v>21</v>
      </c>
      <c r="F905" s="321" t="s">
        <v>1101</v>
      </c>
      <c r="G905" s="321" t="s">
        <v>23</v>
      </c>
      <c r="H905" s="339" t="s">
        <v>24</v>
      </c>
      <c r="I905" s="36" t="s">
        <v>25</v>
      </c>
      <c r="J905" s="32"/>
      <c r="K905" s="39"/>
      <c r="L905" s="39"/>
      <c r="M905" s="39"/>
      <c r="N905" s="39"/>
      <c r="O905" s="39"/>
      <c r="P905" s="39"/>
      <c r="Q905" s="39"/>
      <c r="R905" s="39"/>
      <c r="S905" s="39"/>
      <c r="T905" s="39"/>
      <c r="U905" s="39"/>
      <c r="V905" s="39"/>
      <c r="W905" s="39"/>
      <c r="X905" s="39"/>
      <c r="Y905" s="39"/>
    </row>
    <row r="906" spans="1:25" ht="47.25" hidden="1" customHeight="1" x14ac:dyDescent="0.25">
      <c r="A906" s="28">
        <v>906</v>
      </c>
      <c r="B906" s="30" t="s">
        <v>36</v>
      </c>
      <c r="C906" s="30" t="s">
        <v>19</v>
      </c>
      <c r="D906" s="32" t="s">
        <v>2231</v>
      </c>
      <c r="E906" s="334" t="s">
        <v>58</v>
      </c>
      <c r="F906" s="321" t="s">
        <v>2232</v>
      </c>
      <c r="G906" s="321" t="s">
        <v>2233</v>
      </c>
      <c r="H906" s="339"/>
      <c r="I906" s="36" t="s">
        <v>25</v>
      </c>
      <c r="J906" s="32"/>
      <c r="K906" s="39"/>
      <c r="L906" s="39"/>
      <c r="M906" s="39"/>
      <c r="N906" s="39"/>
      <c r="O906" s="39"/>
      <c r="P906" s="39"/>
      <c r="Q906" s="39"/>
      <c r="R906" s="39"/>
      <c r="S906" s="39"/>
      <c r="T906" s="39"/>
      <c r="U906" s="39"/>
      <c r="V906" s="39"/>
      <c r="W906" s="39"/>
      <c r="X906" s="39"/>
      <c r="Y906" s="39"/>
    </row>
    <row r="907" spans="1:25" ht="31.5" hidden="1" customHeight="1" x14ac:dyDescent="0.25">
      <c r="A907" s="28">
        <v>907</v>
      </c>
      <c r="B907" s="30" t="s">
        <v>36</v>
      </c>
      <c r="C907" s="30" t="s">
        <v>19</v>
      </c>
      <c r="D907" s="32" t="s">
        <v>2235</v>
      </c>
      <c r="E907" s="334" t="s">
        <v>21</v>
      </c>
      <c r="F907" s="321" t="s">
        <v>2127</v>
      </c>
      <c r="G907" s="321" t="s">
        <v>23</v>
      </c>
      <c r="H907" s="339" t="s">
        <v>24</v>
      </c>
      <c r="I907" s="36" t="s">
        <v>25</v>
      </c>
      <c r="J907" s="32"/>
      <c r="K907" s="39"/>
      <c r="L907" s="39"/>
      <c r="M907" s="39"/>
      <c r="N907" s="39"/>
      <c r="O907" s="39"/>
      <c r="P907" s="39"/>
      <c r="Q907" s="39"/>
      <c r="R907" s="39"/>
      <c r="S907" s="39"/>
      <c r="T907" s="39"/>
      <c r="U907" s="39"/>
      <c r="V907" s="39"/>
      <c r="W907" s="39"/>
      <c r="X907" s="39"/>
      <c r="Y907" s="39"/>
    </row>
    <row r="908" spans="1:25" ht="47.25" hidden="1" customHeight="1" x14ac:dyDescent="0.25">
      <c r="A908" s="28">
        <v>908</v>
      </c>
      <c r="B908" s="30" t="s">
        <v>36</v>
      </c>
      <c r="C908" s="30" t="s">
        <v>19</v>
      </c>
      <c r="D908" s="32" t="s">
        <v>2236</v>
      </c>
      <c r="E908" s="334" t="s">
        <v>21</v>
      </c>
      <c r="F908" s="321" t="s">
        <v>2127</v>
      </c>
      <c r="G908" s="321" t="s">
        <v>23</v>
      </c>
      <c r="H908" s="339" t="s">
        <v>24</v>
      </c>
      <c r="I908" s="36" t="s">
        <v>25</v>
      </c>
      <c r="J908" s="32"/>
      <c r="K908" s="39"/>
      <c r="L908" s="39"/>
      <c r="M908" s="39"/>
      <c r="N908" s="39"/>
      <c r="O908" s="39"/>
      <c r="P908" s="39"/>
      <c r="Q908" s="39"/>
      <c r="R908" s="39"/>
      <c r="S908" s="39"/>
      <c r="T908" s="39"/>
      <c r="U908" s="39"/>
      <c r="V908" s="39"/>
      <c r="W908" s="39"/>
      <c r="X908" s="39"/>
      <c r="Y908" s="39"/>
    </row>
    <row r="909" spans="1:25" ht="31.5" hidden="1" customHeight="1" x14ac:dyDescent="0.25">
      <c r="A909" s="69">
        <v>909</v>
      </c>
      <c r="B909" s="70" t="s">
        <v>36</v>
      </c>
      <c r="C909" s="70" t="s">
        <v>19</v>
      </c>
      <c r="D909" s="71" t="s">
        <v>2237</v>
      </c>
      <c r="E909" s="341" t="s">
        <v>58</v>
      </c>
      <c r="F909" s="343" t="s">
        <v>4887</v>
      </c>
      <c r="G909" s="343" t="s">
        <v>23</v>
      </c>
      <c r="H909" s="339" t="s">
        <v>24</v>
      </c>
      <c r="I909" s="36" t="s">
        <v>25</v>
      </c>
      <c r="J909" s="32"/>
      <c r="K909" s="39"/>
      <c r="L909" s="39"/>
      <c r="M909" s="39"/>
      <c r="N909" s="39"/>
      <c r="O909" s="39"/>
      <c r="P909" s="39"/>
      <c r="Q909" s="39"/>
      <c r="R909" s="39"/>
      <c r="S909" s="39"/>
      <c r="T909" s="39"/>
      <c r="U909" s="39"/>
      <c r="V909" s="39"/>
      <c r="W909" s="39"/>
      <c r="X909" s="39"/>
      <c r="Y909" s="39"/>
    </row>
    <row r="910" spans="1:25" ht="31.5" customHeight="1" x14ac:dyDescent="0.25">
      <c r="A910" s="28">
        <v>910</v>
      </c>
      <c r="B910" s="66" t="s">
        <v>1030</v>
      </c>
      <c r="C910" s="30" t="s">
        <v>63</v>
      </c>
      <c r="D910" s="32" t="s">
        <v>2238</v>
      </c>
      <c r="E910" s="334" t="s">
        <v>21</v>
      </c>
      <c r="F910" s="321" t="s">
        <v>1133</v>
      </c>
      <c r="G910" s="321" t="s">
        <v>1078</v>
      </c>
      <c r="H910" s="342" t="s">
        <v>46</v>
      </c>
      <c r="I910" s="41"/>
      <c r="J910" s="72"/>
      <c r="K910" s="51"/>
      <c r="L910" s="51"/>
      <c r="M910" s="51"/>
      <c r="N910" s="39"/>
      <c r="O910" s="39"/>
      <c r="P910" s="39"/>
      <c r="Q910" s="39"/>
      <c r="R910" s="39"/>
      <c r="S910" s="39"/>
      <c r="T910" s="39"/>
      <c r="U910" s="39"/>
      <c r="V910" s="39"/>
      <c r="W910" s="39"/>
      <c r="X910" s="39"/>
      <c r="Y910" s="39"/>
    </row>
    <row r="911" spans="1:25" ht="220.5" customHeight="1" x14ac:dyDescent="0.25">
      <c r="A911" s="28">
        <v>911</v>
      </c>
      <c r="B911" s="66" t="s">
        <v>1030</v>
      </c>
      <c r="C911" s="30" t="s">
        <v>63</v>
      </c>
      <c r="D911" s="32" t="s">
        <v>2239</v>
      </c>
      <c r="E911" s="334" t="s">
        <v>21</v>
      </c>
      <c r="F911" s="321" t="s">
        <v>2240</v>
      </c>
      <c r="G911" s="321" t="s">
        <v>66</v>
      </c>
      <c r="H911" s="342" t="s">
        <v>24</v>
      </c>
      <c r="I911" s="41"/>
      <c r="J911" s="72"/>
      <c r="K911" s="51"/>
      <c r="L911" s="51"/>
      <c r="M911" s="51"/>
      <c r="N911" s="39"/>
      <c r="O911" s="39"/>
      <c r="P911" s="39"/>
      <c r="Q911" s="39"/>
      <c r="R911" s="39"/>
      <c r="S911" s="39"/>
      <c r="T911" s="39"/>
      <c r="U911" s="39"/>
      <c r="V911" s="39"/>
      <c r="W911" s="39"/>
      <c r="X911" s="39"/>
      <c r="Y911" s="39"/>
    </row>
    <row r="912" spans="1:25" ht="330.75" customHeight="1" x14ac:dyDescent="0.25">
      <c r="A912" s="28">
        <v>912</v>
      </c>
      <c r="B912" s="66" t="s">
        <v>1030</v>
      </c>
      <c r="C912" s="30" t="s">
        <v>63</v>
      </c>
      <c r="D912" s="32" t="s">
        <v>2242</v>
      </c>
      <c r="E912" s="334" t="s">
        <v>58</v>
      </c>
      <c r="F912" s="321" t="s">
        <v>2243</v>
      </c>
      <c r="G912" s="321" t="s">
        <v>451</v>
      </c>
      <c r="H912" s="342" t="s">
        <v>24</v>
      </c>
      <c r="I912" s="41"/>
      <c r="J912" s="72"/>
      <c r="K912" s="51"/>
      <c r="L912" s="51"/>
      <c r="M912" s="51"/>
      <c r="N912" s="39"/>
      <c r="O912" s="39"/>
      <c r="P912" s="39"/>
      <c r="Q912" s="39"/>
      <c r="R912" s="39"/>
      <c r="S912" s="39"/>
      <c r="T912" s="39"/>
      <c r="U912" s="39"/>
      <c r="V912" s="39"/>
      <c r="W912" s="39"/>
      <c r="X912" s="39"/>
      <c r="Y912" s="39"/>
    </row>
    <row r="913" spans="1:25" ht="78.75" customHeight="1" x14ac:dyDescent="0.25">
      <c r="A913" s="28">
        <v>913</v>
      </c>
      <c r="B913" s="66" t="s">
        <v>1030</v>
      </c>
      <c r="C913" s="30" t="s">
        <v>63</v>
      </c>
      <c r="D913" s="32" t="s">
        <v>2244</v>
      </c>
      <c r="E913" s="334" t="s">
        <v>21</v>
      </c>
      <c r="F913" s="321" t="s">
        <v>1396</v>
      </c>
      <c r="G913" s="321" t="s">
        <v>66</v>
      </c>
      <c r="H913" s="342" t="s">
        <v>186</v>
      </c>
      <c r="I913" s="41"/>
      <c r="J913" s="72"/>
      <c r="K913" s="51"/>
      <c r="L913" s="51"/>
      <c r="M913" s="51"/>
      <c r="N913" s="39"/>
      <c r="O913" s="39"/>
      <c r="P913" s="39"/>
      <c r="Q913" s="39"/>
      <c r="R913" s="39"/>
      <c r="S913" s="39"/>
      <c r="T913" s="39"/>
      <c r="U913" s="39"/>
      <c r="V913" s="39"/>
      <c r="W913" s="39"/>
      <c r="X913" s="39"/>
      <c r="Y913" s="39"/>
    </row>
    <row r="914" spans="1:25" ht="126" customHeight="1" x14ac:dyDescent="0.25">
      <c r="A914" s="28">
        <v>914</v>
      </c>
      <c r="B914" s="66" t="s">
        <v>1030</v>
      </c>
      <c r="C914" s="30" t="s">
        <v>63</v>
      </c>
      <c r="D914" s="32" t="s">
        <v>2245</v>
      </c>
      <c r="E914" s="334" t="s">
        <v>58</v>
      </c>
      <c r="F914" s="321" t="s">
        <v>2246</v>
      </c>
      <c r="G914" s="321" t="s">
        <v>451</v>
      </c>
      <c r="H914" s="342" t="s">
        <v>24</v>
      </c>
      <c r="I914" s="41"/>
      <c r="J914" s="72"/>
      <c r="K914" s="51"/>
      <c r="L914" s="51"/>
      <c r="M914" s="51"/>
      <c r="N914" s="39"/>
      <c r="O914" s="39"/>
      <c r="P914" s="39"/>
      <c r="Q914" s="39"/>
      <c r="R914" s="39"/>
      <c r="S914" s="39"/>
      <c r="T914" s="39"/>
      <c r="U914" s="39"/>
      <c r="V914" s="39"/>
      <c r="W914" s="39"/>
      <c r="X914" s="39"/>
      <c r="Y914" s="39"/>
    </row>
    <row r="915" spans="1:25" ht="252" customHeight="1" x14ac:dyDescent="0.25">
      <c r="A915" s="28">
        <v>915</v>
      </c>
      <c r="B915" s="66" t="s">
        <v>1030</v>
      </c>
      <c r="C915" s="30" t="s">
        <v>63</v>
      </c>
      <c r="D915" s="32" t="s">
        <v>2249</v>
      </c>
      <c r="E915" s="334" t="s">
        <v>58</v>
      </c>
      <c r="F915" s="321" t="s">
        <v>1266</v>
      </c>
      <c r="G915" s="321" t="s">
        <v>66</v>
      </c>
      <c r="H915" s="342" t="s">
        <v>24</v>
      </c>
      <c r="I915" s="41"/>
      <c r="J915" s="72"/>
      <c r="K915" s="51"/>
      <c r="L915" s="51"/>
      <c r="M915" s="51"/>
      <c r="N915" s="39"/>
      <c r="O915" s="39"/>
      <c r="P915" s="39"/>
      <c r="Q915" s="39"/>
      <c r="R915" s="39"/>
      <c r="S915" s="39"/>
      <c r="T915" s="39"/>
      <c r="U915" s="39"/>
      <c r="V915" s="39"/>
      <c r="W915" s="39"/>
      <c r="X915" s="39"/>
      <c r="Y915" s="39"/>
    </row>
    <row r="916" spans="1:25" ht="189" customHeight="1" x14ac:dyDescent="0.25">
      <c r="A916" s="28">
        <v>916</v>
      </c>
      <c r="B916" s="66" t="s">
        <v>1030</v>
      </c>
      <c r="C916" s="30" t="s">
        <v>63</v>
      </c>
      <c r="D916" s="32" t="s">
        <v>2251</v>
      </c>
      <c r="E916" s="334" t="s">
        <v>58</v>
      </c>
      <c r="F916" s="321" t="s">
        <v>2253</v>
      </c>
      <c r="G916" s="321" t="s">
        <v>66</v>
      </c>
      <c r="H916" s="342" t="s">
        <v>24</v>
      </c>
      <c r="I916" s="41"/>
      <c r="J916" s="72"/>
      <c r="K916" s="51"/>
      <c r="L916" s="51"/>
      <c r="M916" s="51"/>
      <c r="N916" s="39"/>
      <c r="O916" s="39"/>
      <c r="P916" s="39"/>
      <c r="Q916" s="39"/>
      <c r="R916" s="39"/>
      <c r="S916" s="39"/>
      <c r="T916" s="39"/>
      <c r="U916" s="39"/>
      <c r="V916" s="39"/>
      <c r="W916" s="39"/>
      <c r="X916" s="39"/>
      <c r="Y916" s="39"/>
    </row>
    <row r="917" spans="1:25" ht="378" customHeight="1" x14ac:dyDescent="0.25">
      <c r="A917" s="28">
        <v>917</v>
      </c>
      <c r="B917" s="66" t="s">
        <v>1030</v>
      </c>
      <c r="C917" s="30" t="s">
        <v>63</v>
      </c>
      <c r="D917" s="32" t="s">
        <v>2254</v>
      </c>
      <c r="E917" s="334" t="s">
        <v>21</v>
      </c>
      <c r="F917" s="321" t="s">
        <v>2255</v>
      </c>
      <c r="G917" s="321" t="s">
        <v>23</v>
      </c>
      <c r="H917" s="342" t="s">
        <v>1042</v>
      </c>
      <c r="I917" s="41" t="s">
        <v>25</v>
      </c>
      <c r="J917" s="72"/>
      <c r="K917" s="51"/>
      <c r="L917" s="51"/>
      <c r="M917" s="51"/>
      <c r="N917" s="39"/>
      <c r="O917" s="39"/>
      <c r="P917" s="39"/>
      <c r="Q917" s="39"/>
      <c r="R917" s="39"/>
      <c r="S917" s="39"/>
      <c r="T917" s="39"/>
      <c r="U917" s="39"/>
      <c r="V917" s="39"/>
      <c r="W917" s="39"/>
      <c r="X917" s="39"/>
      <c r="Y917" s="39"/>
    </row>
    <row r="918" spans="1:25" ht="78.75" customHeight="1" x14ac:dyDescent="0.25">
      <c r="A918" s="28">
        <v>918</v>
      </c>
      <c r="B918" s="66" t="s">
        <v>1030</v>
      </c>
      <c r="C918" s="30" t="s">
        <v>63</v>
      </c>
      <c r="D918" s="32" t="s">
        <v>2256</v>
      </c>
      <c r="E918" s="334" t="s">
        <v>21</v>
      </c>
      <c r="F918" s="321" t="s">
        <v>1292</v>
      </c>
      <c r="G918" s="321" t="s">
        <v>66</v>
      </c>
      <c r="H918" s="342" t="s">
        <v>24</v>
      </c>
      <c r="I918" s="41"/>
      <c r="J918" s="72"/>
      <c r="K918" s="51"/>
      <c r="L918" s="51"/>
      <c r="M918" s="51"/>
      <c r="N918" s="39"/>
      <c r="O918" s="39"/>
      <c r="P918" s="39"/>
      <c r="Q918" s="39"/>
      <c r="R918" s="39"/>
      <c r="S918" s="39"/>
      <c r="T918" s="39"/>
      <c r="U918" s="39"/>
      <c r="V918" s="39"/>
      <c r="W918" s="39"/>
      <c r="X918" s="39"/>
      <c r="Y918" s="39"/>
    </row>
    <row r="919" spans="1:25" ht="141.75" customHeight="1" x14ac:dyDescent="0.25">
      <c r="A919" s="28">
        <v>919</v>
      </c>
      <c r="B919" s="66" t="s">
        <v>1030</v>
      </c>
      <c r="C919" s="30" t="s">
        <v>63</v>
      </c>
      <c r="D919" s="32" t="s">
        <v>2258</v>
      </c>
      <c r="E919" s="334" t="s">
        <v>21</v>
      </c>
      <c r="F919" s="321" t="s">
        <v>2259</v>
      </c>
      <c r="G919" s="321" t="s">
        <v>66</v>
      </c>
      <c r="H919" s="342" t="s">
        <v>24</v>
      </c>
      <c r="I919" s="41"/>
      <c r="J919" s="72"/>
      <c r="K919" s="51"/>
      <c r="L919" s="51"/>
      <c r="M919" s="51"/>
      <c r="N919" s="39"/>
      <c r="O919" s="39"/>
      <c r="P919" s="39"/>
      <c r="Q919" s="39"/>
      <c r="R919" s="39"/>
      <c r="S919" s="39"/>
      <c r="T919" s="39"/>
      <c r="U919" s="39"/>
      <c r="V919" s="39"/>
      <c r="W919" s="39"/>
      <c r="X919" s="39"/>
      <c r="Y919" s="39"/>
    </row>
    <row r="920" spans="1:25" ht="315" customHeight="1" x14ac:dyDescent="0.25">
      <c r="A920" s="28">
        <v>920</v>
      </c>
      <c r="B920" s="66" t="s">
        <v>1030</v>
      </c>
      <c r="C920" s="30" t="s">
        <v>63</v>
      </c>
      <c r="D920" s="32" t="s">
        <v>2262</v>
      </c>
      <c r="E920" s="334" t="s">
        <v>21</v>
      </c>
      <c r="F920" s="321" t="s">
        <v>2263</v>
      </c>
      <c r="G920" s="321" t="s">
        <v>66</v>
      </c>
      <c r="H920" s="342" t="s">
        <v>24</v>
      </c>
      <c r="I920" s="41"/>
      <c r="J920" s="72"/>
      <c r="K920" s="51"/>
      <c r="L920" s="51"/>
      <c r="M920" s="51"/>
      <c r="N920" s="39"/>
      <c r="O920" s="39"/>
      <c r="P920" s="39"/>
      <c r="Q920" s="39"/>
      <c r="R920" s="39"/>
      <c r="S920" s="39"/>
      <c r="T920" s="39"/>
      <c r="U920" s="39"/>
      <c r="V920" s="39"/>
      <c r="W920" s="39"/>
      <c r="X920" s="39"/>
      <c r="Y920" s="39"/>
    </row>
    <row r="921" spans="1:25" ht="315" customHeight="1" x14ac:dyDescent="0.25">
      <c r="A921" s="28">
        <v>921</v>
      </c>
      <c r="B921" s="66" t="s">
        <v>1030</v>
      </c>
      <c r="C921" s="30" t="s">
        <v>63</v>
      </c>
      <c r="D921" s="32" t="s">
        <v>2266</v>
      </c>
      <c r="E921" s="334" t="s">
        <v>58</v>
      </c>
      <c r="F921" s="321" t="s">
        <v>1153</v>
      </c>
      <c r="G921" s="321" t="s">
        <v>451</v>
      </c>
      <c r="H921" s="342" t="s">
        <v>24</v>
      </c>
      <c r="I921" s="41"/>
      <c r="J921" s="72"/>
      <c r="K921" s="51"/>
      <c r="L921" s="51"/>
      <c r="M921" s="51"/>
      <c r="N921" s="39"/>
      <c r="O921" s="39"/>
      <c r="P921" s="39"/>
      <c r="Q921" s="39"/>
      <c r="R921" s="39"/>
      <c r="S921" s="39"/>
      <c r="T921" s="39"/>
      <c r="U921" s="39"/>
      <c r="V921" s="39"/>
      <c r="W921" s="39"/>
      <c r="X921" s="39"/>
      <c r="Y921" s="39"/>
    </row>
    <row r="922" spans="1:25" ht="63" customHeight="1" x14ac:dyDescent="0.25">
      <c r="A922" s="28">
        <v>922</v>
      </c>
      <c r="B922" s="66" t="s">
        <v>1030</v>
      </c>
      <c r="C922" s="30" t="s">
        <v>63</v>
      </c>
      <c r="D922" s="32" t="s">
        <v>2271</v>
      </c>
      <c r="E922" s="334" t="s">
        <v>58</v>
      </c>
      <c r="F922" s="321" t="s">
        <v>2272</v>
      </c>
      <c r="G922" s="321" t="s">
        <v>23</v>
      </c>
      <c r="H922" s="342" t="s">
        <v>24</v>
      </c>
      <c r="I922" s="41"/>
      <c r="J922" s="72"/>
      <c r="K922" s="51"/>
      <c r="L922" s="51"/>
      <c r="M922" s="51"/>
      <c r="N922" s="39"/>
      <c r="O922" s="39"/>
      <c r="P922" s="39"/>
      <c r="Q922" s="39"/>
      <c r="R922" s="39"/>
      <c r="S922" s="39"/>
      <c r="T922" s="39"/>
      <c r="U922" s="39"/>
      <c r="V922" s="39"/>
      <c r="W922" s="39"/>
      <c r="X922" s="39"/>
      <c r="Y922" s="39"/>
    </row>
    <row r="923" spans="1:25" ht="110.25" hidden="1" customHeight="1" x14ac:dyDescent="0.25">
      <c r="A923" s="27">
        <v>923</v>
      </c>
      <c r="B923" s="29" t="s">
        <v>62</v>
      </c>
      <c r="C923" s="29" t="s">
        <v>63</v>
      </c>
      <c r="D923" s="31" t="s">
        <v>2274</v>
      </c>
      <c r="E923" s="337" t="s">
        <v>21</v>
      </c>
      <c r="F923" s="338" t="s">
        <v>2275</v>
      </c>
      <c r="G923" s="338" t="s">
        <v>66</v>
      </c>
      <c r="H923" s="339" t="s">
        <v>46</v>
      </c>
      <c r="I923" s="41"/>
      <c r="J923" s="32"/>
      <c r="K923" s="39"/>
      <c r="L923" s="39"/>
      <c r="M923" s="39"/>
      <c r="N923" s="39"/>
      <c r="O923" s="39"/>
      <c r="P923" s="39"/>
      <c r="Q923" s="39"/>
      <c r="R923" s="39"/>
      <c r="S923" s="39"/>
      <c r="T923" s="39"/>
      <c r="U923" s="39"/>
      <c r="V923" s="39"/>
      <c r="W923" s="39"/>
      <c r="X923" s="39"/>
      <c r="Y923" s="39"/>
    </row>
    <row r="924" spans="1:25" ht="362.25" hidden="1" customHeight="1" x14ac:dyDescent="0.25">
      <c r="A924" s="28">
        <v>924</v>
      </c>
      <c r="B924" s="30" t="s">
        <v>62</v>
      </c>
      <c r="C924" s="30" t="s">
        <v>63</v>
      </c>
      <c r="D924" s="32" t="s">
        <v>2276</v>
      </c>
      <c r="E924" s="334" t="s">
        <v>58</v>
      </c>
      <c r="F924" s="321" t="s">
        <v>1266</v>
      </c>
      <c r="G924" s="321" t="s">
        <v>66</v>
      </c>
      <c r="H924" s="339" t="s">
        <v>24</v>
      </c>
      <c r="I924" s="41"/>
      <c r="J924" s="32"/>
      <c r="K924" s="39"/>
      <c r="L924" s="39"/>
      <c r="M924" s="39"/>
      <c r="N924" s="39"/>
      <c r="O924" s="39"/>
      <c r="P924" s="39"/>
      <c r="Q924" s="39"/>
      <c r="R924" s="39"/>
      <c r="S924" s="39"/>
      <c r="T924" s="39"/>
      <c r="U924" s="39"/>
      <c r="V924" s="39"/>
      <c r="W924" s="39"/>
      <c r="X924" s="39"/>
      <c r="Y924" s="39"/>
    </row>
    <row r="925" spans="1:25" ht="252" hidden="1" customHeight="1" x14ac:dyDescent="0.25">
      <c r="A925" s="28">
        <v>925</v>
      </c>
      <c r="B925" s="30" t="s">
        <v>62</v>
      </c>
      <c r="C925" s="30" t="s">
        <v>63</v>
      </c>
      <c r="D925" s="32" t="s">
        <v>2277</v>
      </c>
      <c r="E925" s="334" t="s">
        <v>58</v>
      </c>
      <c r="F925" s="321" t="s">
        <v>2278</v>
      </c>
      <c r="G925" s="321" t="s">
        <v>23</v>
      </c>
      <c r="H925" s="339" t="s">
        <v>24</v>
      </c>
      <c r="I925" s="41"/>
      <c r="J925" s="32"/>
      <c r="K925" s="39"/>
      <c r="L925" s="39"/>
      <c r="M925" s="39"/>
      <c r="N925" s="39"/>
      <c r="O925" s="39"/>
      <c r="P925" s="39"/>
      <c r="Q925" s="39"/>
      <c r="R925" s="39"/>
      <c r="S925" s="39"/>
      <c r="T925" s="39"/>
      <c r="U925" s="39"/>
      <c r="V925" s="39"/>
      <c r="W925" s="39"/>
      <c r="X925" s="39"/>
      <c r="Y925" s="39"/>
    </row>
    <row r="926" spans="1:25" ht="126" hidden="1" customHeight="1" x14ac:dyDescent="0.25">
      <c r="A926" s="28">
        <v>926</v>
      </c>
      <c r="B926" s="30" t="s">
        <v>62</v>
      </c>
      <c r="C926" s="30" t="s">
        <v>63</v>
      </c>
      <c r="D926" s="32" t="s">
        <v>2282</v>
      </c>
      <c r="E926" s="334" t="s">
        <v>21</v>
      </c>
      <c r="F926" s="321" t="s">
        <v>1133</v>
      </c>
      <c r="G926" s="321" t="s">
        <v>66</v>
      </c>
      <c r="H926" s="339" t="s">
        <v>24</v>
      </c>
      <c r="I926" s="41"/>
      <c r="J926" s="32"/>
      <c r="K926" s="39"/>
      <c r="L926" s="39"/>
      <c r="M926" s="39"/>
      <c r="N926" s="39"/>
      <c r="O926" s="39"/>
      <c r="P926" s="39"/>
      <c r="Q926" s="39"/>
      <c r="R926" s="39"/>
      <c r="S926" s="39"/>
      <c r="T926" s="39"/>
      <c r="U926" s="39"/>
      <c r="V926" s="39"/>
      <c r="W926" s="39"/>
      <c r="X926" s="39"/>
      <c r="Y926" s="39"/>
    </row>
    <row r="927" spans="1:25" ht="330.75" hidden="1" customHeight="1" x14ac:dyDescent="0.25">
      <c r="A927" s="28">
        <v>927</v>
      </c>
      <c r="B927" s="30" t="s">
        <v>62</v>
      </c>
      <c r="C927" s="30" t="s">
        <v>63</v>
      </c>
      <c r="D927" s="32" t="s">
        <v>2284</v>
      </c>
      <c r="E927" s="334" t="s">
        <v>21</v>
      </c>
      <c r="F927" s="321" t="s">
        <v>1133</v>
      </c>
      <c r="G927" s="321" t="s">
        <v>798</v>
      </c>
      <c r="H927" s="339" t="s">
        <v>24</v>
      </c>
      <c r="I927" s="36" t="s">
        <v>25</v>
      </c>
      <c r="J927" s="32"/>
      <c r="K927" s="39"/>
      <c r="L927" s="39"/>
      <c r="M927" s="39"/>
      <c r="N927" s="39"/>
      <c r="O927" s="39"/>
      <c r="P927" s="39"/>
      <c r="Q927" s="39"/>
      <c r="R927" s="39"/>
      <c r="S927" s="39"/>
      <c r="T927" s="39"/>
      <c r="U927" s="39"/>
      <c r="V927" s="39"/>
      <c r="W927" s="39"/>
      <c r="X927" s="39"/>
      <c r="Y927" s="39"/>
    </row>
    <row r="928" spans="1:25" ht="94.5" hidden="1" customHeight="1" x14ac:dyDescent="0.25">
      <c r="A928" s="28">
        <v>928</v>
      </c>
      <c r="B928" s="30" t="s">
        <v>62</v>
      </c>
      <c r="C928" s="30" t="s">
        <v>63</v>
      </c>
      <c r="D928" s="32" t="s">
        <v>2285</v>
      </c>
      <c r="E928" s="334" t="s">
        <v>21</v>
      </c>
      <c r="F928" s="321" t="s">
        <v>2286</v>
      </c>
      <c r="G928" s="321" t="s">
        <v>1917</v>
      </c>
      <c r="H928" s="339" t="s">
        <v>24</v>
      </c>
      <c r="I928" s="36" t="s">
        <v>25</v>
      </c>
      <c r="J928" s="32"/>
      <c r="K928" s="39"/>
      <c r="L928" s="39"/>
      <c r="M928" s="39"/>
      <c r="N928" s="39"/>
      <c r="O928" s="39"/>
      <c r="P928" s="39"/>
      <c r="Q928" s="39"/>
      <c r="R928" s="39"/>
      <c r="S928" s="39"/>
      <c r="T928" s="39"/>
      <c r="U928" s="39"/>
      <c r="V928" s="39"/>
      <c r="W928" s="39"/>
      <c r="X928" s="39"/>
      <c r="Y928" s="39"/>
    </row>
    <row r="929" spans="1:25" ht="409.5" hidden="1" customHeight="1" x14ac:dyDescent="0.25">
      <c r="A929" s="28">
        <v>929</v>
      </c>
      <c r="B929" s="30" t="s">
        <v>62</v>
      </c>
      <c r="C929" s="30" t="s">
        <v>63</v>
      </c>
      <c r="D929" s="32" t="s">
        <v>2287</v>
      </c>
      <c r="E929" s="334" t="s">
        <v>58</v>
      </c>
      <c r="F929" s="321" t="s">
        <v>2288</v>
      </c>
      <c r="G929" s="321" t="s">
        <v>23</v>
      </c>
      <c r="H929" s="339" t="s">
        <v>24</v>
      </c>
      <c r="I929" s="41"/>
      <c r="J929" s="32"/>
      <c r="K929" s="39"/>
      <c r="L929" s="39"/>
      <c r="M929" s="39"/>
      <c r="N929" s="39"/>
      <c r="O929" s="39"/>
      <c r="P929" s="39"/>
      <c r="Q929" s="39"/>
      <c r="R929" s="39"/>
      <c r="S929" s="39"/>
      <c r="T929" s="39"/>
      <c r="U929" s="39"/>
      <c r="V929" s="39"/>
      <c r="W929" s="39"/>
      <c r="X929" s="39"/>
      <c r="Y929" s="39"/>
    </row>
    <row r="930" spans="1:25" ht="94.5" hidden="1" customHeight="1" x14ac:dyDescent="0.25">
      <c r="A930" s="28">
        <v>930</v>
      </c>
      <c r="B930" s="30" t="s">
        <v>62</v>
      </c>
      <c r="C930" s="30" t="s">
        <v>63</v>
      </c>
      <c r="D930" s="32" t="s">
        <v>2290</v>
      </c>
      <c r="E930" s="334" t="s">
        <v>58</v>
      </c>
      <c r="F930" s="321" t="s">
        <v>1184</v>
      </c>
      <c r="G930" s="321" t="s">
        <v>23</v>
      </c>
      <c r="H930" s="339" t="s">
        <v>24</v>
      </c>
      <c r="I930" s="41"/>
      <c r="J930" s="32"/>
      <c r="K930" s="39"/>
      <c r="L930" s="39"/>
      <c r="M930" s="39"/>
      <c r="N930" s="39"/>
      <c r="O930" s="39"/>
      <c r="P930" s="39"/>
      <c r="Q930" s="39"/>
      <c r="R930" s="39"/>
      <c r="S930" s="39"/>
      <c r="T930" s="39"/>
      <c r="U930" s="39"/>
      <c r="V930" s="39"/>
      <c r="W930" s="39"/>
      <c r="X930" s="39"/>
      <c r="Y930" s="39"/>
    </row>
    <row r="931" spans="1:25" ht="204.75" hidden="1" customHeight="1" x14ac:dyDescent="0.25">
      <c r="A931" s="28">
        <v>931</v>
      </c>
      <c r="B931" s="30" t="s">
        <v>62</v>
      </c>
      <c r="C931" s="30" t="s">
        <v>63</v>
      </c>
      <c r="D931" s="32" t="s">
        <v>2291</v>
      </c>
      <c r="E931" s="334" t="s">
        <v>21</v>
      </c>
      <c r="F931" s="321" t="s">
        <v>2292</v>
      </c>
      <c r="G931" s="321" t="s">
        <v>1780</v>
      </c>
      <c r="H931" s="339" t="s">
        <v>24</v>
      </c>
      <c r="I931" s="36" t="s">
        <v>25</v>
      </c>
      <c r="J931" s="32"/>
      <c r="K931" s="39"/>
      <c r="L931" s="39"/>
      <c r="M931" s="39"/>
      <c r="N931" s="39"/>
      <c r="O931" s="39"/>
      <c r="P931" s="39"/>
      <c r="Q931" s="39"/>
      <c r="R931" s="39"/>
      <c r="S931" s="39"/>
      <c r="T931" s="39"/>
      <c r="U931" s="39"/>
      <c r="V931" s="39"/>
      <c r="W931" s="39"/>
      <c r="X931" s="39"/>
      <c r="Y931" s="39"/>
    </row>
    <row r="932" spans="1:25" ht="78.75" hidden="1" customHeight="1" x14ac:dyDescent="0.25">
      <c r="A932" s="28">
        <v>932</v>
      </c>
      <c r="B932" s="30" t="s">
        <v>62</v>
      </c>
      <c r="C932" s="30" t="s">
        <v>63</v>
      </c>
      <c r="D932" s="32" t="s">
        <v>2293</v>
      </c>
      <c r="E932" s="334" t="s">
        <v>58</v>
      </c>
      <c r="F932" s="321" t="s">
        <v>391</v>
      </c>
      <c r="G932" s="321" t="s">
        <v>23</v>
      </c>
      <c r="H932" s="339" t="s">
        <v>24</v>
      </c>
      <c r="I932" s="41"/>
      <c r="J932" s="32"/>
      <c r="K932" s="39"/>
      <c r="L932" s="39"/>
      <c r="M932" s="39"/>
      <c r="N932" s="39"/>
      <c r="O932" s="39"/>
      <c r="P932" s="39"/>
      <c r="Q932" s="39"/>
      <c r="R932" s="39"/>
      <c r="S932" s="39"/>
      <c r="T932" s="39"/>
      <c r="U932" s="39"/>
      <c r="V932" s="39"/>
      <c r="W932" s="39"/>
      <c r="X932" s="39"/>
      <c r="Y932" s="39"/>
    </row>
    <row r="933" spans="1:25" ht="189" hidden="1" customHeight="1" x14ac:dyDescent="0.25">
      <c r="A933" s="28">
        <v>933</v>
      </c>
      <c r="B933" s="30" t="s">
        <v>62</v>
      </c>
      <c r="C933" s="30" t="s">
        <v>63</v>
      </c>
      <c r="D933" s="32" t="s">
        <v>2294</v>
      </c>
      <c r="E933" s="334" t="s">
        <v>21</v>
      </c>
      <c r="F933" s="321" t="s">
        <v>2295</v>
      </c>
      <c r="G933" s="321" t="s">
        <v>1780</v>
      </c>
      <c r="H933" s="339" t="s">
        <v>24</v>
      </c>
      <c r="I933" s="36" t="s">
        <v>25</v>
      </c>
      <c r="J933" s="32"/>
      <c r="K933" s="39"/>
      <c r="L933" s="39"/>
      <c r="M933" s="39"/>
      <c r="N933" s="39"/>
      <c r="O933" s="39"/>
      <c r="P933" s="39"/>
      <c r="Q933" s="39"/>
      <c r="R933" s="39"/>
      <c r="S933" s="39"/>
      <c r="T933" s="39"/>
      <c r="U933" s="39"/>
      <c r="V933" s="39"/>
      <c r="W933" s="39"/>
      <c r="X933" s="39"/>
      <c r="Y933" s="39"/>
    </row>
    <row r="934" spans="1:25" ht="78.75" hidden="1" customHeight="1" x14ac:dyDescent="0.25">
      <c r="A934" s="28">
        <v>934</v>
      </c>
      <c r="B934" s="30" t="s">
        <v>62</v>
      </c>
      <c r="C934" s="30" t="s">
        <v>63</v>
      </c>
      <c r="D934" s="32" t="s">
        <v>2296</v>
      </c>
      <c r="E934" s="334" t="s">
        <v>21</v>
      </c>
      <c r="F934" s="321" t="s">
        <v>2297</v>
      </c>
      <c r="G934" s="321" t="s">
        <v>1780</v>
      </c>
      <c r="H934" s="339" t="s">
        <v>24</v>
      </c>
      <c r="I934" s="36" t="s">
        <v>25</v>
      </c>
      <c r="J934" s="32"/>
      <c r="K934" s="39"/>
      <c r="L934" s="39"/>
      <c r="M934" s="39"/>
      <c r="N934" s="39"/>
      <c r="O934" s="39"/>
      <c r="P934" s="39"/>
      <c r="Q934" s="39"/>
      <c r="R934" s="39"/>
      <c r="S934" s="39"/>
      <c r="T934" s="39"/>
      <c r="U934" s="39"/>
      <c r="V934" s="39"/>
      <c r="W934" s="39"/>
      <c r="X934" s="39"/>
      <c r="Y934" s="39"/>
    </row>
    <row r="935" spans="1:25" ht="78.75" hidden="1" customHeight="1" x14ac:dyDescent="0.25">
      <c r="A935" s="28">
        <v>935</v>
      </c>
      <c r="B935" s="30" t="s">
        <v>62</v>
      </c>
      <c r="C935" s="30" t="s">
        <v>63</v>
      </c>
      <c r="D935" s="32" t="s">
        <v>2296</v>
      </c>
      <c r="E935" s="334" t="s">
        <v>21</v>
      </c>
      <c r="F935" s="321" t="s">
        <v>2297</v>
      </c>
      <c r="G935" s="321" t="s">
        <v>1780</v>
      </c>
      <c r="H935" s="339" t="s">
        <v>24</v>
      </c>
      <c r="I935" s="36" t="s">
        <v>25</v>
      </c>
      <c r="J935" s="32"/>
      <c r="K935" s="39"/>
      <c r="L935" s="39"/>
      <c r="M935" s="39"/>
      <c r="N935" s="39"/>
      <c r="O935" s="39"/>
      <c r="P935" s="39"/>
      <c r="Q935" s="39"/>
      <c r="R935" s="39"/>
      <c r="S935" s="39"/>
      <c r="T935" s="39"/>
      <c r="U935" s="39"/>
      <c r="V935" s="39"/>
      <c r="W935" s="39"/>
      <c r="X935" s="39"/>
      <c r="Y935" s="39"/>
    </row>
    <row r="936" spans="1:25" ht="252" hidden="1" customHeight="1" x14ac:dyDescent="0.25">
      <c r="A936" s="28">
        <v>936</v>
      </c>
      <c r="B936" s="30" t="s">
        <v>62</v>
      </c>
      <c r="C936" s="30" t="s">
        <v>63</v>
      </c>
      <c r="D936" s="32" t="s">
        <v>2298</v>
      </c>
      <c r="E936" s="334" t="s">
        <v>21</v>
      </c>
      <c r="F936" s="321" t="s">
        <v>1133</v>
      </c>
      <c r="G936" s="321" t="s">
        <v>1780</v>
      </c>
      <c r="H936" s="339" t="s">
        <v>24</v>
      </c>
      <c r="I936" s="36" t="s">
        <v>25</v>
      </c>
      <c r="J936" s="32"/>
      <c r="K936" s="39"/>
      <c r="L936" s="39"/>
      <c r="M936" s="39"/>
      <c r="N936" s="39"/>
      <c r="O936" s="39"/>
      <c r="P936" s="39"/>
      <c r="Q936" s="39"/>
      <c r="R936" s="39"/>
      <c r="S936" s="39"/>
      <c r="T936" s="39"/>
      <c r="U936" s="39"/>
      <c r="V936" s="39"/>
      <c r="W936" s="39"/>
      <c r="X936" s="39"/>
      <c r="Y936" s="39"/>
    </row>
    <row r="937" spans="1:25" ht="204.75" hidden="1" customHeight="1" x14ac:dyDescent="0.25">
      <c r="A937" s="28">
        <v>937</v>
      </c>
      <c r="B937" s="30" t="s">
        <v>62</v>
      </c>
      <c r="C937" s="30" t="s">
        <v>63</v>
      </c>
      <c r="D937" s="32" t="s">
        <v>2299</v>
      </c>
      <c r="E937" s="334" t="s">
        <v>58</v>
      </c>
      <c r="F937" s="321" t="s">
        <v>2300</v>
      </c>
      <c r="G937" s="321" t="s">
        <v>2301</v>
      </c>
      <c r="H937" s="339" t="s">
        <v>24</v>
      </c>
      <c r="I937" s="36" t="s">
        <v>25</v>
      </c>
      <c r="J937" s="32"/>
      <c r="K937" s="39"/>
      <c r="L937" s="39"/>
      <c r="M937" s="39"/>
      <c r="N937" s="39"/>
      <c r="O937" s="39"/>
      <c r="P937" s="39"/>
      <c r="Q937" s="39"/>
      <c r="R937" s="39"/>
      <c r="S937" s="39"/>
      <c r="T937" s="39"/>
      <c r="U937" s="39"/>
      <c r="V937" s="39"/>
      <c r="W937" s="39"/>
      <c r="X937" s="39"/>
      <c r="Y937" s="39"/>
    </row>
    <row r="938" spans="1:25" ht="299.25" hidden="1" customHeight="1" x14ac:dyDescent="0.25">
      <c r="A938" s="28">
        <v>938</v>
      </c>
      <c r="B938" s="30" t="s">
        <v>62</v>
      </c>
      <c r="C938" s="30" t="s">
        <v>63</v>
      </c>
      <c r="D938" s="32" t="s">
        <v>2302</v>
      </c>
      <c r="E938" s="334" t="s">
        <v>58</v>
      </c>
      <c r="F938" s="321" t="s">
        <v>2303</v>
      </c>
      <c r="G938" s="321" t="s">
        <v>66</v>
      </c>
      <c r="H938" s="339" t="s">
        <v>24</v>
      </c>
      <c r="I938" s="41"/>
      <c r="J938" s="32"/>
      <c r="K938" s="39"/>
      <c r="L938" s="39"/>
      <c r="M938" s="39"/>
      <c r="N938" s="39"/>
      <c r="O938" s="39"/>
      <c r="P938" s="39"/>
      <c r="Q938" s="39"/>
      <c r="R938" s="39"/>
      <c r="S938" s="39"/>
      <c r="T938" s="39"/>
      <c r="U938" s="39"/>
      <c r="V938" s="39"/>
      <c r="W938" s="39"/>
      <c r="X938" s="39"/>
      <c r="Y938" s="39"/>
    </row>
    <row r="939" spans="1:25" ht="189" hidden="1" customHeight="1" x14ac:dyDescent="0.25">
      <c r="A939" s="28">
        <v>939</v>
      </c>
      <c r="B939" s="30" t="s">
        <v>62</v>
      </c>
      <c r="C939" s="30" t="s">
        <v>63</v>
      </c>
      <c r="D939" s="32" t="s">
        <v>2304</v>
      </c>
      <c r="E939" s="334" t="s">
        <v>58</v>
      </c>
      <c r="F939" s="321" t="s">
        <v>2305</v>
      </c>
      <c r="G939" s="321" t="s">
        <v>23</v>
      </c>
      <c r="H939" s="339" t="s">
        <v>24</v>
      </c>
      <c r="I939" s="41"/>
      <c r="J939" s="32"/>
      <c r="K939" s="39"/>
      <c r="L939" s="39"/>
      <c r="M939" s="39"/>
      <c r="N939" s="39"/>
      <c r="O939" s="39"/>
      <c r="P939" s="39"/>
      <c r="Q939" s="39"/>
      <c r="R939" s="39"/>
      <c r="S939" s="39"/>
      <c r="T939" s="39"/>
      <c r="U939" s="39"/>
      <c r="V939" s="39"/>
      <c r="W939" s="39"/>
      <c r="X939" s="39"/>
      <c r="Y939" s="39"/>
    </row>
    <row r="940" spans="1:25" ht="204.75" hidden="1" customHeight="1" x14ac:dyDescent="0.25">
      <c r="A940" s="28">
        <v>940</v>
      </c>
      <c r="B940" s="30" t="s">
        <v>62</v>
      </c>
      <c r="C940" s="30" t="s">
        <v>63</v>
      </c>
      <c r="D940" s="32" t="s">
        <v>2306</v>
      </c>
      <c r="E940" s="334" t="s">
        <v>58</v>
      </c>
      <c r="F940" s="321" t="s">
        <v>2307</v>
      </c>
      <c r="G940" s="321" t="s">
        <v>23</v>
      </c>
      <c r="H940" s="339" t="s">
        <v>24</v>
      </c>
      <c r="I940" s="41"/>
      <c r="J940" s="32"/>
      <c r="K940" s="39"/>
      <c r="L940" s="39"/>
      <c r="M940" s="39"/>
      <c r="N940" s="39"/>
      <c r="O940" s="39"/>
      <c r="P940" s="39"/>
      <c r="Q940" s="39"/>
      <c r="R940" s="39"/>
      <c r="S940" s="39"/>
      <c r="T940" s="39"/>
      <c r="U940" s="39"/>
      <c r="V940" s="39"/>
      <c r="W940" s="39"/>
      <c r="X940" s="39"/>
      <c r="Y940" s="39"/>
    </row>
    <row r="941" spans="1:25" ht="299.25" hidden="1" customHeight="1" x14ac:dyDescent="0.25">
      <c r="A941" s="28">
        <v>941</v>
      </c>
      <c r="B941" s="30" t="s">
        <v>62</v>
      </c>
      <c r="C941" s="30" t="s">
        <v>63</v>
      </c>
      <c r="D941" s="32" t="s">
        <v>2308</v>
      </c>
      <c r="E941" s="334" t="s">
        <v>58</v>
      </c>
      <c r="F941" s="321" t="s">
        <v>2309</v>
      </c>
      <c r="G941" s="321" t="s">
        <v>23</v>
      </c>
      <c r="H941" s="339" t="s">
        <v>24</v>
      </c>
      <c r="I941" s="41"/>
      <c r="J941" s="32"/>
      <c r="K941" s="39"/>
      <c r="L941" s="39"/>
      <c r="M941" s="39"/>
      <c r="N941" s="39"/>
      <c r="O941" s="39"/>
      <c r="P941" s="39"/>
      <c r="Q941" s="39"/>
      <c r="R941" s="39"/>
      <c r="S941" s="39"/>
      <c r="T941" s="39"/>
      <c r="U941" s="39"/>
      <c r="V941" s="39"/>
      <c r="W941" s="39"/>
      <c r="X941" s="39"/>
      <c r="Y941" s="39"/>
    </row>
    <row r="942" spans="1:25" ht="220.5" hidden="1" customHeight="1" x14ac:dyDescent="0.25">
      <c r="A942" s="28">
        <v>942</v>
      </c>
      <c r="B942" s="30" t="s">
        <v>62</v>
      </c>
      <c r="C942" s="30" t="s">
        <v>63</v>
      </c>
      <c r="D942" s="32" t="s">
        <v>2310</v>
      </c>
      <c r="E942" s="334" t="s">
        <v>58</v>
      </c>
      <c r="F942" s="321" t="s">
        <v>2311</v>
      </c>
      <c r="G942" s="321" t="s">
        <v>23</v>
      </c>
      <c r="H942" s="339" t="s">
        <v>24</v>
      </c>
      <c r="I942" s="41"/>
      <c r="J942" s="32"/>
      <c r="K942" s="39"/>
      <c r="L942" s="39"/>
      <c r="M942" s="39"/>
      <c r="N942" s="39"/>
      <c r="O942" s="39"/>
      <c r="P942" s="39"/>
      <c r="Q942" s="39"/>
      <c r="R942" s="39"/>
      <c r="S942" s="39"/>
      <c r="T942" s="39"/>
      <c r="U942" s="39"/>
      <c r="V942" s="39"/>
      <c r="W942" s="39"/>
      <c r="X942" s="39"/>
      <c r="Y942" s="39"/>
    </row>
    <row r="943" spans="1:25" ht="236.25" hidden="1" customHeight="1" x14ac:dyDescent="0.25">
      <c r="A943" s="28">
        <v>943</v>
      </c>
      <c r="B943" s="30" t="s">
        <v>62</v>
      </c>
      <c r="C943" s="30" t="s">
        <v>63</v>
      </c>
      <c r="D943" s="32" t="s">
        <v>2312</v>
      </c>
      <c r="E943" s="334" t="s">
        <v>58</v>
      </c>
      <c r="F943" s="321" t="s">
        <v>2313</v>
      </c>
      <c r="G943" s="321" t="s">
        <v>23</v>
      </c>
      <c r="H943" s="339" t="s">
        <v>807</v>
      </c>
      <c r="I943" s="36" t="s">
        <v>25</v>
      </c>
      <c r="J943" s="32"/>
      <c r="K943" s="39"/>
      <c r="L943" s="39"/>
      <c r="M943" s="39"/>
      <c r="N943" s="39"/>
      <c r="O943" s="39"/>
      <c r="P943" s="39"/>
      <c r="Q943" s="39"/>
      <c r="R943" s="39"/>
      <c r="S943" s="39"/>
      <c r="T943" s="39"/>
      <c r="U943" s="39"/>
      <c r="V943" s="39"/>
      <c r="W943" s="39"/>
      <c r="X943" s="39"/>
      <c r="Y943" s="39"/>
    </row>
    <row r="944" spans="1:25" ht="283.5" hidden="1" customHeight="1" x14ac:dyDescent="0.25">
      <c r="A944" s="28">
        <v>944</v>
      </c>
      <c r="B944" s="30" t="s">
        <v>62</v>
      </c>
      <c r="C944" s="30" t="s">
        <v>63</v>
      </c>
      <c r="D944" s="32" t="s">
        <v>2314</v>
      </c>
      <c r="E944" s="334" t="s">
        <v>58</v>
      </c>
      <c r="F944" s="321" t="s">
        <v>2315</v>
      </c>
      <c r="G944" s="321" t="s">
        <v>23</v>
      </c>
      <c r="H944" s="339" t="s">
        <v>807</v>
      </c>
      <c r="I944" s="36" t="s">
        <v>25</v>
      </c>
      <c r="J944" s="32"/>
      <c r="K944" s="39"/>
      <c r="L944" s="39"/>
      <c r="M944" s="39"/>
      <c r="N944" s="39"/>
      <c r="O944" s="39"/>
      <c r="P944" s="39"/>
      <c r="Q944" s="39"/>
      <c r="R944" s="39"/>
      <c r="S944" s="39"/>
      <c r="T944" s="39"/>
      <c r="U944" s="39"/>
      <c r="V944" s="39"/>
      <c r="W944" s="39"/>
      <c r="X944" s="39"/>
      <c r="Y944" s="39"/>
    </row>
    <row r="945" spans="1:25" ht="204.75" hidden="1" customHeight="1" x14ac:dyDescent="0.25">
      <c r="A945" s="28">
        <v>945</v>
      </c>
      <c r="B945" s="30" t="s">
        <v>62</v>
      </c>
      <c r="C945" s="30" t="s">
        <v>63</v>
      </c>
      <c r="D945" s="32" t="s">
        <v>2317</v>
      </c>
      <c r="E945" s="334" t="s">
        <v>58</v>
      </c>
      <c r="F945" s="321" t="s">
        <v>2318</v>
      </c>
      <c r="G945" s="321" t="s">
        <v>23</v>
      </c>
      <c r="H945" s="339" t="s">
        <v>807</v>
      </c>
      <c r="I945" s="36" t="s">
        <v>25</v>
      </c>
      <c r="J945" s="32"/>
      <c r="K945" s="39"/>
      <c r="L945" s="39"/>
      <c r="M945" s="39"/>
      <c r="N945" s="39"/>
      <c r="O945" s="39"/>
      <c r="P945" s="39"/>
      <c r="Q945" s="39"/>
      <c r="R945" s="39"/>
      <c r="S945" s="39"/>
      <c r="T945" s="39"/>
      <c r="U945" s="39"/>
      <c r="V945" s="39"/>
      <c r="W945" s="39"/>
      <c r="X945" s="39"/>
      <c r="Y945" s="39"/>
    </row>
    <row r="946" spans="1:25" ht="409.5" hidden="1" customHeight="1" x14ac:dyDescent="0.25">
      <c r="A946" s="28">
        <v>946</v>
      </c>
      <c r="B946" s="30" t="s">
        <v>62</v>
      </c>
      <c r="C946" s="30" t="s">
        <v>63</v>
      </c>
      <c r="D946" s="32" t="s">
        <v>2320</v>
      </c>
      <c r="E946" s="334" t="s">
        <v>58</v>
      </c>
      <c r="F946" s="321" t="s">
        <v>2321</v>
      </c>
      <c r="G946" s="321" t="s">
        <v>23</v>
      </c>
      <c r="H946" s="339" t="s">
        <v>807</v>
      </c>
      <c r="I946" s="36" t="s">
        <v>25</v>
      </c>
      <c r="J946" s="32"/>
      <c r="K946" s="39"/>
      <c r="L946" s="39"/>
      <c r="M946" s="39"/>
      <c r="N946" s="39"/>
      <c r="O946" s="39"/>
      <c r="P946" s="39"/>
      <c r="Q946" s="39"/>
      <c r="R946" s="39"/>
      <c r="S946" s="39"/>
      <c r="T946" s="39"/>
      <c r="U946" s="39"/>
      <c r="V946" s="39"/>
      <c r="W946" s="39"/>
      <c r="X946" s="39"/>
      <c r="Y946" s="39"/>
    </row>
    <row r="947" spans="1:25" ht="346.5" hidden="1" customHeight="1" x14ac:dyDescent="0.25">
      <c r="A947" s="28">
        <v>947</v>
      </c>
      <c r="B947" s="30" t="s">
        <v>62</v>
      </c>
      <c r="C947" s="30" t="s">
        <v>63</v>
      </c>
      <c r="D947" s="32" t="s">
        <v>2322</v>
      </c>
      <c r="E947" s="334" t="s">
        <v>58</v>
      </c>
      <c r="F947" s="321" t="s">
        <v>2323</v>
      </c>
      <c r="G947" s="321" t="s">
        <v>23</v>
      </c>
      <c r="H947" s="339" t="s">
        <v>807</v>
      </c>
      <c r="I947" s="36" t="s">
        <v>25</v>
      </c>
      <c r="J947" s="32"/>
      <c r="K947" s="39"/>
      <c r="L947" s="39"/>
      <c r="M947" s="39"/>
      <c r="N947" s="39"/>
      <c r="O947" s="39"/>
      <c r="P947" s="39"/>
      <c r="Q947" s="39"/>
      <c r="R947" s="39"/>
      <c r="S947" s="39"/>
      <c r="T947" s="39"/>
      <c r="U947" s="39"/>
      <c r="V947" s="39"/>
      <c r="W947" s="39"/>
      <c r="X947" s="39"/>
      <c r="Y947" s="39"/>
    </row>
    <row r="948" spans="1:25" ht="126" hidden="1" customHeight="1" x14ac:dyDescent="0.25">
      <c r="A948" s="28">
        <v>948</v>
      </c>
      <c r="B948" s="30" t="s">
        <v>62</v>
      </c>
      <c r="C948" s="30" t="s">
        <v>63</v>
      </c>
      <c r="D948" s="32" t="s">
        <v>2324</v>
      </c>
      <c r="E948" s="334" t="s">
        <v>58</v>
      </c>
      <c r="F948" s="321" t="s">
        <v>2325</v>
      </c>
      <c r="G948" s="321" t="s">
        <v>2326</v>
      </c>
      <c r="H948" s="339" t="s">
        <v>24</v>
      </c>
      <c r="I948" s="36" t="s">
        <v>25</v>
      </c>
      <c r="J948" s="32"/>
      <c r="K948" s="39"/>
      <c r="L948" s="39"/>
      <c r="M948" s="39"/>
      <c r="N948" s="39"/>
      <c r="O948" s="39"/>
      <c r="P948" s="39"/>
      <c r="Q948" s="39"/>
      <c r="R948" s="39"/>
      <c r="S948" s="39"/>
      <c r="T948" s="39"/>
      <c r="U948" s="39"/>
      <c r="V948" s="39"/>
      <c r="W948" s="39"/>
      <c r="X948" s="39"/>
      <c r="Y948" s="39"/>
    </row>
    <row r="949" spans="1:25" ht="173.25" hidden="1" customHeight="1" x14ac:dyDescent="0.25">
      <c r="A949" s="28">
        <v>949</v>
      </c>
      <c r="B949" s="30" t="s">
        <v>62</v>
      </c>
      <c r="C949" s="30" t="s">
        <v>63</v>
      </c>
      <c r="D949" s="32" t="s">
        <v>2327</v>
      </c>
      <c r="E949" s="334" t="s">
        <v>58</v>
      </c>
      <c r="F949" s="321" t="s">
        <v>2328</v>
      </c>
      <c r="G949" s="321" t="s">
        <v>23</v>
      </c>
      <c r="H949" s="339" t="s">
        <v>807</v>
      </c>
      <c r="I949" s="36" t="s">
        <v>25</v>
      </c>
      <c r="J949" s="32"/>
      <c r="K949" s="39"/>
      <c r="L949" s="39"/>
      <c r="M949" s="39"/>
      <c r="N949" s="39"/>
      <c r="O949" s="39"/>
      <c r="P949" s="39"/>
      <c r="Q949" s="39"/>
      <c r="R949" s="39"/>
      <c r="S949" s="39"/>
      <c r="T949" s="39"/>
      <c r="U949" s="39"/>
      <c r="V949" s="39"/>
      <c r="W949" s="39"/>
      <c r="X949" s="39"/>
      <c r="Y949" s="39"/>
    </row>
    <row r="950" spans="1:25" ht="409.5" hidden="1" customHeight="1" x14ac:dyDescent="0.25">
      <c r="A950" s="28">
        <v>950</v>
      </c>
      <c r="B950" s="30" t="s">
        <v>62</v>
      </c>
      <c r="C950" s="30" t="s">
        <v>63</v>
      </c>
      <c r="D950" s="32" t="s">
        <v>2329</v>
      </c>
      <c r="E950" s="334" t="s">
        <v>58</v>
      </c>
      <c r="F950" s="321" t="s">
        <v>2330</v>
      </c>
      <c r="G950" s="321" t="s">
        <v>1926</v>
      </c>
      <c r="H950" s="339" t="s">
        <v>807</v>
      </c>
      <c r="I950" s="36" t="s">
        <v>25</v>
      </c>
      <c r="J950" s="32"/>
      <c r="K950" s="39"/>
      <c r="L950" s="39"/>
      <c r="M950" s="39"/>
      <c r="N950" s="39"/>
      <c r="O950" s="39"/>
      <c r="P950" s="39"/>
      <c r="Q950" s="39"/>
      <c r="R950" s="39"/>
      <c r="S950" s="39"/>
      <c r="T950" s="39"/>
      <c r="U950" s="39"/>
      <c r="V950" s="39"/>
      <c r="W950" s="39"/>
      <c r="X950" s="39"/>
      <c r="Y950" s="39"/>
    </row>
    <row r="951" spans="1:25" ht="141.75" hidden="1" customHeight="1" x14ac:dyDescent="0.25">
      <c r="A951" s="28">
        <v>951</v>
      </c>
      <c r="B951" s="30" t="s">
        <v>62</v>
      </c>
      <c r="C951" s="30" t="s">
        <v>63</v>
      </c>
      <c r="D951" s="32" t="s">
        <v>2331</v>
      </c>
      <c r="E951" s="334" t="s">
        <v>167</v>
      </c>
      <c r="F951" s="321" t="s">
        <v>1273</v>
      </c>
      <c r="G951" s="321" t="s">
        <v>1828</v>
      </c>
      <c r="H951" s="339" t="s">
        <v>24</v>
      </c>
      <c r="I951" s="36" t="s">
        <v>25</v>
      </c>
      <c r="J951" s="32"/>
      <c r="K951" s="39"/>
      <c r="L951" s="39"/>
      <c r="M951" s="39"/>
      <c r="N951" s="39"/>
      <c r="O951" s="39"/>
      <c r="P951" s="39"/>
      <c r="Q951" s="39"/>
      <c r="R951" s="39"/>
      <c r="S951" s="39"/>
      <c r="T951" s="39"/>
      <c r="U951" s="39"/>
      <c r="V951" s="39"/>
      <c r="W951" s="39"/>
      <c r="X951" s="39"/>
      <c r="Y951" s="39"/>
    </row>
    <row r="952" spans="1:25" ht="31.5" hidden="1" customHeight="1" x14ac:dyDescent="0.25">
      <c r="A952" s="28">
        <v>952</v>
      </c>
      <c r="B952" s="30" t="s">
        <v>62</v>
      </c>
      <c r="C952" s="30" t="s">
        <v>41</v>
      </c>
      <c r="D952" s="32" t="s">
        <v>2332</v>
      </c>
      <c r="E952" s="334" t="s">
        <v>21</v>
      </c>
      <c r="F952" s="321" t="s">
        <v>2333</v>
      </c>
      <c r="G952" s="321" t="s">
        <v>66</v>
      </c>
      <c r="H952" s="339" t="s">
        <v>24</v>
      </c>
      <c r="I952" s="41"/>
      <c r="J952" s="32"/>
      <c r="K952" s="39"/>
      <c r="L952" s="39"/>
      <c r="M952" s="39"/>
      <c r="N952" s="39"/>
      <c r="O952" s="39"/>
      <c r="P952" s="39"/>
      <c r="Q952" s="39"/>
      <c r="R952" s="39"/>
      <c r="S952" s="39"/>
      <c r="T952" s="39"/>
      <c r="U952" s="39"/>
      <c r="V952" s="39"/>
      <c r="W952" s="39"/>
      <c r="X952" s="39"/>
      <c r="Y952" s="39"/>
    </row>
    <row r="953" spans="1:25" ht="267.75" hidden="1" customHeight="1" x14ac:dyDescent="0.25">
      <c r="A953" s="28">
        <v>953</v>
      </c>
      <c r="B953" s="30" t="s">
        <v>62</v>
      </c>
      <c r="C953" s="30" t="s">
        <v>41</v>
      </c>
      <c r="D953" s="32" t="s">
        <v>2334</v>
      </c>
      <c r="E953" s="334" t="s">
        <v>58</v>
      </c>
      <c r="F953" s="321" t="s">
        <v>2335</v>
      </c>
      <c r="G953" s="321" t="s">
        <v>336</v>
      </c>
      <c r="H953" s="339" t="s">
        <v>24</v>
      </c>
      <c r="I953" s="41"/>
      <c r="J953" s="32"/>
      <c r="K953" s="39"/>
      <c r="L953" s="39"/>
      <c r="M953" s="39"/>
      <c r="N953" s="39"/>
      <c r="O953" s="39"/>
      <c r="P953" s="39"/>
      <c r="Q953" s="39"/>
      <c r="R953" s="39"/>
      <c r="S953" s="39"/>
      <c r="T953" s="39"/>
      <c r="U953" s="39"/>
      <c r="V953" s="39"/>
      <c r="W953" s="39"/>
      <c r="X953" s="39"/>
      <c r="Y953" s="39"/>
    </row>
    <row r="954" spans="1:25" ht="31.5" hidden="1" customHeight="1" x14ac:dyDescent="0.25">
      <c r="A954" s="28">
        <v>954</v>
      </c>
      <c r="B954" s="30" t="s">
        <v>62</v>
      </c>
      <c r="C954" s="30" t="s">
        <v>41</v>
      </c>
      <c r="D954" s="32" t="s">
        <v>2336</v>
      </c>
      <c r="E954" s="334" t="s">
        <v>58</v>
      </c>
      <c r="F954" s="321" t="s">
        <v>2337</v>
      </c>
      <c r="G954" s="321" t="s">
        <v>2338</v>
      </c>
      <c r="H954" s="339" t="s">
        <v>24</v>
      </c>
      <c r="I954" s="41"/>
      <c r="J954" s="32"/>
      <c r="K954" s="39"/>
      <c r="L954" s="39"/>
      <c r="M954" s="39"/>
      <c r="N954" s="39"/>
      <c r="O954" s="39"/>
      <c r="P954" s="39"/>
      <c r="Q954" s="39"/>
      <c r="R954" s="39"/>
      <c r="S954" s="39"/>
      <c r="T954" s="39"/>
      <c r="U954" s="39"/>
      <c r="V954" s="39"/>
      <c r="W954" s="39"/>
      <c r="X954" s="39"/>
      <c r="Y954" s="39"/>
    </row>
    <row r="955" spans="1:25" ht="47.25" hidden="1" customHeight="1" x14ac:dyDescent="0.25">
      <c r="A955" s="28">
        <v>955</v>
      </c>
      <c r="B955" s="30" t="s">
        <v>62</v>
      </c>
      <c r="C955" s="30" t="s">
        <v>41</v>
      </c>
      <c r="D955" s="32" t="s">
        <v>2339</v>
      </c>
      <c r="E955" s="334" t="s">
        <v>21</v>
      </c>
      <c r="F955" s="321" t="s">
        <v>996</v>
      </c>
      <c r="G955" s="335" t="s">
        <v>377</v>
      </c>
      <c r="H955" s="339" t="s">
        <v>24</v>
      </c>
      <c r="I955" s="41"/>
      <c r="J955" s="32"/>
      <c r="K955" s="39"/>
      <c r="L955" s="39"/>
      <c r="M955" s="39"/>
      <c r="N955" s="39"/>
      <c r="O955" s="39"/>
      <c r="P955" s="39"/>
      <c r="Q955" s="39"/>
      <c r="R955" s="39"/>
      <c r="S955" s="39"/>
      <c r="T955" s="39"/>
      <c r="U955" s="39"/>
      <c r="V955" s="39"/>
      <c r="W955" s="39"/>
      <c r="X955" s="39"/>
      <c r="Y955" s="39"/>
    </row>
    <row r="956" spans="1:25" ht="78.75" hidden="1" customHeight="1" x14ac:dyDescent="0.25">
      <c r="A956" s="28">
        <v>956</v>
      </c>
      <c r="B956" s="30" t="s">
        <v>62</v>
      </c>
      <c r="C956" s="30" t="s">
        <v>41</v>
      </c>
      <c r="D956" s="32" t="s">
        <v>2340</v>
      </c>
      <c r="E956" s="334" t="s">
        <v>58</v>
      </c>
      <c r="F956" s="278" t="s">
        <v>4880</v>
      </c>
      <c r="G956" s="321" t="s">
        <v>929</v>
      </c>
      <c r="H956" s="339" t="s">
        <v>24</v>
      </c>
      <c r="I956" s="41"/>
      <c r="J956" s="32"/>
      <c r="K956" s="39"/>
      <c r="L956" s="39"/>
      <c r="M956" s="39"/>
      <c r="N956" s="39"/>
      <c r="O956" s="39"/>
      <c r="P956" s="39"/>
      <c r="Q956" s="39"/>
      <c r="R956" s="39"/>
      <c r="S956" s="39"/>
      <c r="T956" s="39"/>
      <c r="U956" s="39"/>
      <c r="V956" s="39"/>
      <c r="W956" s="39"/>
      <c r="X956" s="39"/>
      <c r="Y956" s="39"/>
    </row>
    <row r="957" spans="1:25" ht="31.5" hidden="1" customHeight="1" x14ac:dyDescent="0.25">
      <c r="A957" s="28">
        <v>957</v>
      </c>
      <c r="B957" s="30" t="s">
        <v>62</v>
      </c>
      <c r="C957" s="30" t="s">
        <v>41</v>
      </c>
      <c r="D957" s="32" t="s">
        <v>2342</v>
      </c>
      <c r="E957" s="334" t="s">
        <v>167</v>
      </c>
      <c r="F957" s="321" t="s">
        <v>322</v>
      </c>
      <c r="G957" s="321" t="s">
        <v>66</v>
      </c>
      <c r="H957" s="339" t="s">
        <v>176</v>
      </c>
      <c r="I957" s="41"/>
      <c r="J957" s="32"/>
      <c r="K957" s="39"/>
      <c r="L957" s="39"/>
      <c r="M957" s="39"/>
      <c r="N957" s="39"/>
      <c r="O957" s="39"/>
      <c r="P957" s="39"/>
      <c r="Q957" s="39"/>
      <c r="R957" s="39"/>
      <c r="S957" s="39"/>
      <c r="T957" s="39"/>
      <c r="U957" s="39"/>
      <c r="V957" s="39"/>
      <c r="W957" s="39"/>
      <c r="X957" s="39"/>
      <c r="Y957" s="39"/>
    </row>
    <row r="958" spans="1:25" ht="94.5" hidden="1" customHeight="1" x14ac:dyDescent="0.25">
      <c r="A958" s="28">
        <v>958</v>
      </c>
      <c r="B958" s="30" t="s">
        <v>62</v>
      </c>
      <c r="C958" s="30" t="s">
        <v>41</v>
      </c>
      <c r="D958" s="32" t="s">
        <v>2343</v>
      </c>
      <c r="E958" s="334" t="s">
        <v>167</v>
      </c>
      <c r="F958" s="321" t="s">
        <v>2344</v>
      </c>
      <c r="G958" s="321" t="s">
        <v>2345</v>
      </c>
      <c r="H958" s="339" t="s">
        <v>176</v>
      </c>
      <c r="I958" s="41"/>
      <c r="J958" s="32"/>
      <c r="K958" s="39"/>
      <c r="L958" s="39"/>
      <c r="M958" s="39"/>
      <c r="N958" s="39"/>
      <c r="O958" s="39"/>
      <c r="P958" s="39"/>
      <c r="Q958" s="39"/>
      <c r="R958" s="39"/>
      <c r="S958" s="39"/>
      <c r="T958" s="39"/>
      <c r="U958" s="39"/>
      <c r="V958" s="39"/>
      <c r="W958" s="39"/>
      <c r="X958" s="39"/>
      <c r="Y958" s="39"/>
    </row>
    <row r="959" spans="1:25" ht="78.75" hidden="1" customHeight="1" x14ac:dyDescent="0.25">
      <c r="A959" s="28">
        <v>959</v>
      </c>
      <c r="B959" s="30" t="s">
        <v>62</v>
      </c>
      <c r="C959" s="30" t="s">
        <v>41</v>
      </c>
      <c r="D959" s="32" t="s">
        <v>2346</v>
      </c>
      <c r="E959" s="334" t="s">
        <v>58</v>
      </c>
      <c r="F959" s="321" t="s">
        <v>2347</v>
      </c>
      <c r="G959" s="321" t="s">
        <v>2348</v>
      </c>
      <c r="H959" s="339" t="s">
        <v>24</v>
      </c>
      <c r="I959" s="41"/>
      <c r="J959" s="32"/>
      <c r="K959" s="39"/>
      <c r="L959" s="39"/>
      <c r="M959" s="39"/>
      <c r="N959" s="39"/>
      <c r="O959" s="39"/>
      <c r="P959" s="39"/>
      <c r="Q959" s="39"/>
      <c r="R959" s="39"/>
      <c r="S959" s="39"/>
      <c r="T959" s="39"/>
      <c r="U959" s="39"/>
      <c r="V959" s="39"/>
      <c r="W959" s="39"/>
      <c r="X959" s="39"/>
      <c r="Y959" s="39"/>
    </row>
    <row r="960" spans="1:25" ht="31.5" hidden="1" customHeight="1" x14ac:dyDescent="0.25">
      <c r="A960" s="28">
        <v>960</v>
      </c>
      <c r="B960" s="30" t="s">
        <v>62</v>
      </c>
      <c r="C960" s="30" t="s">
        <v>41</v>
      </c>
      <c r="D960" s="32" t="s">
        <v>2349</v>
      </c>
      <c r="E960" s="334" t="s">
        <v>58</v>
      </c>
      <c r="F960" s="321" t="s">
        <v>2350</v>
      </c>
      <c r="G960" s="321" t="s">
        <v>2351</v>
      </c>
      <c r="H960" s="339" t="s">
        <v>24</v>
      </c>
      <c r="I960" s="41"/>
      <c r="J960" s="32"/>
      <c r="K960" s="39"/>
      <c r="L960" s="39"/>
      <c r="M960" s="39"/>
      <c r="N960" s="39"/>
      <c r="O960" s="39"/>
      <c r="P960" s="39"/>
      <c r="Q960" s="39"/>
      <c r="R960" s="39"/>
      <c r="S960" s="39"/>
      <c r="T960" s="39"/>
      <c r="U960" s="39"/>
      <c r="V960" s="39"/>
      <c r="W960" s="39"/>
      <c r="X960" s="39"/>
      <c r="Y960" s="39"/>
    </row>
    <row r="961" spans="1:25" ht="47.25" hidden="1" customHeight="1" x14ac:dyDescent="0.25">
      <c r="A961" s="28">
        <v>961</v>
      </c>
      <c r="B961" s="30" t="s">
        <v>62</v>
      </c>
      <c r="C961" s="30" t="s">
        <v>41</v>
      </c>
      <c r="D961" s="32" t="s">
        <v>2352</v>
      </c>
      <c r="E961" s="334" t="s">
        <v>58</v>
      </c>
      <c r="F961" s="321" t="s">
        <v>2353</v>
      </c>
      <c r="G961" s="321" t="s">
        <v>66</v>
      </c>
      <c r="H961" s="339" t="s">
        <v>24</v>
      </c>
      <c r="I961" s="41"/>
      <c r="J961" s="32"/>
      <c r="K961" s="39"/>
      <c r="L961" s="39"/>
      <c r="M961" s="39"/>
      <c r="N961" s="39"/>
      <c r="O961" s="39"/>
      <c r="P961" s="39"/>
      <c r="Q961" s="39"/>
      <c r="R961" s="39"/>
      <c r="S961" s="39"/>
      <c r="T961" s="39"/>
      <c r="U961" s="39"/>
      <c r="V961" s="39"/>
      <c r="W961" s="39"/>
      <c r="X961" s="39"/>
      <c r="Y961" s="39"/>
    </row>
    <row r="962" spans="1:25" ht="47.25" hidden="1" customHeight="1" x14ac:dyDescent="0.25">
      <c r="A962" s="28">
        <v>962</v>
      </c>
      <c r="B962" s="30" t="s">
        <v>62</v>
      </c>
      <c r="C962" s="30" t="s">
        <v>41</v>
      </c>
      <c r="D962" s="32" t="s">
        <v>2354</v>
      </c>
      <c r="E962" s="334" t="s">
        <v>58</v>
      </c>
      <c r="F962" s="321" t="s">
        <v>2355</v>
      </c>
      <c r="G962" s="321" t="s">
        <v>66</v>
      </c>
      <c r="H962" s="339" t="s">
        <v>24</v>
      </c>
      <c r="I962" s="41"/>
      <c r="J962" s="32"/>
      <c r="K962" s="39"/>
      <c r="L962" s="39"/>
      <c r="M962" s="39"/>
      <c r="N962" s="39"/>
      <c r="O962" s="39"/>
      <c r="P962" s="39"/>
      <c r="Q962" s="39"/>
      <c r="R962" s="39"/>
      <c r="S962" s="39"/>
      <c r="T962" s="39"/>
      <c r="U962" s="39"/>
      <c r="V962" s="39"/>
      <c r="W962" s="39"/>
      <c r="X962" s="39"/>
      <c r="Y962" s="39"/>
    </row>
    <row r="963" spans="1:25" ht="31.5" hidden="1" customHeight="1" x14ac:dyDescent="0.25">
      <c r="A963" s="28">
        <v>963</v>
      </c>
      <c r="B963" s="30" t="s">
        <v>62</v>
      </c>
      <c r="C963" s="30" t="s">
        <v>41</v>
      </c>
      <c r="D963" s="32" t="s">
        <v>2356</v>
      </c>
      <c r="E963" s="334" t="s">
        <v>58</v>
      </c>
      <c r="F963" s="321" t="s">
        <v>2357</v>
      </c>
      <c r="G963" s="321" t="s">
        <v>66</v>
      </c>
      <c r="H963" s="339" t="s">
        <v>24</v>
      </c>
      <c r="I963" s="41"/>
      <c r="J963" s="32"/>
      <c r="K963" s="39"/>
      <c r="L963" s="39"/>
      <c r="M963" s="39"/>
      <c r="N963" s="39"/>
      <c r="O963" s="39"/>
      <c r="P963" s="39"/>
      <c r="Q963" s="39"/>
      <c r="R963" s="39"/>
      <c r="S963" s="39"/>
      <c r="T963" s="39"/>
      <c r="U963" s="39"/>
      <c r="V963" s="39"/>
      <c r="W963" s="39"/>
      <c r="X963" s="39"/>
      <c r="Y963" s="39"/>
    </row>
    <row r="964" spans="1:25" ht="157.5" hidden="1" customHeight="1" x14ac:dyDescent="0.25">
      <c r="A964" s="28">
        <v>964</v>
      </c>
      <c r="B964" s="30" t="s">
        <v>18</v>
      </c>
      <c r="C964" s="30" t="s">
        <v>41</v>
      </c>
      <c r="D964" s="32" t="s">
        <v>2358</v>
      </c>
      <c r="E964" s="334" t="s">
        <v>21</v>
      </c>
      <c r="F964" s="321" t="s">
        <v>2359</v>
      </c>
      <c r="G964" s="348" t="s">
        <v>1331</v>
      </c>
      <c r="H964" s="339" t="s">
        <v>46</v>
      </c>
      <c r="I964" s="41"/>
      <c r="J964" s="32"/>
      <c r="K964" s="39"/>
      <c r="L964" s="39"/>
      <c r="M964" s="39"/>
      <c r="N964" s="39"/>
      <c r="O964" s="39"/>
      <c r="P964" s="39"/>
      <c r="Q964" s="39"/>
      <c r="R964" s="39"/>
      <c r="S964" s="39"/>
      <c r="T964" s="39"/>
      <c r="U964" s="39"/>
      <c r="V964" s="39"/>
      <c r="W964" s="39"/>
      <c r="X964" s="39"/>
      <c r="Y964" s="39"/>
    </row>
    <row r="965" spans="1:25" ht="110.25" hidden="1" customHeight="1" x14ac:dyDescent="0.25">
      <c r="A965" s="28">
        <v>965</v>
      </c>
      <c r="B965" s="30" t="s">
        <v>18</v>
      </c>
      <c r="C965" s="30" t="s">
        <v>41</v>
      </c>
      <c r="D965" s="32" t="s">
        <v>2360</v>
      </c>
      <c r="E965" s="334" t="s">
        <v>21</v>
      </c>
      <c r="F965" s="321" t="s">
        <v>2361</v>
      </c>
      <c r="G965" s="321" t="s">
        <v>66</v>
      </c>
      <c r="H965" s="339" t="s">
        <v>46</v>
      </c>
      <c r="I965" s="41"/>
      <c r="J965" s="32"/>
      <c r="K965" s="39"/>
      <c r="L965" s="39"/>
      <c r="M965" s="39"/>
      <c r="N965" s="39"/>
      <c r="O965" s="39"/>
      <c r="P965" s="39"/>
      <c r="Q965" s="39"/>
      <c r="R965" s="39"/>
      <c r="S965" s="39"/>
      <c r="T965" s="39"/>
      <c r="U965" s="39"/>
      <c r="V965" s="39"/>
      <c r="W965" s="39"/>
      <c r="X965" s="39"/>
      <c r="Y965" s="39"/>
    </row>
    <row r="966" spans="1:25" ht="110.25" hidden="1" customHeight="1" x14ac:dyDescent="0.25">
      <c r="A966" s="28">
        <v>966</v>
      </c>
      <c r="B966" s="30" t="s">
        <v>18</v>
      </c>
      <c r="C966" s="30" t="s">
        <v>41</v>
      </c>
      <c r="D966" s="32" t="s">
        <v>2362</v>
      </c>
      <c r="E966" s="334" t="s">
        <v>167</v>
      </c>
      <c r="F966" s="321" t="s">
        <v>2363</v>
      </c>
      <c r="G966" s="321" t="s">
        <v>336</v>
      </c>
      <c r="H966" s="339" t="s">
        <v>2364</v>
      </c>
      <c r="I966" s="41" t="s">
        <v>2365</v>
      </c>
      <c r="J966" s="32"/>
      <c r="K966" s="39"/>
      <c r="L966" s="39"/>
      <c r="M966" s="39"/>
      <c r="N966" s="39"/>
      <c r="O966" s="39"/>
      <c r="P966" s="39"/>
      <c r="Q966" s="39"/>
      <c r="R966" s="39"/>
      <c r="S966" s="39"/>
      <c r="T966" s="39"/>
      <c r="U966" s="39"/>
      <c r="V966" s="39"/>
      <c r="W966" s="39"/>
      <c r="X966" s="39"/>
      <c r="Y966" s="39"/>
    </row>
    <row r="967" spans="1:25" ht="31.5" hidden="1" customHeight="1" x14ac:dyDescent="0.25">
      <c r="A967" s="28">
        <v>967</v>
      </c>
      <c r="B967" s="30" t="s">
        <v>18</v>
      </c>
      <c r="C967" s="30" t="s">
        <v>41</v>
      </c>
      <c r="D967" s="32" t="s">
        <v>2366</v>
      </c>
      <c r="E967" s="334" t="s">
        <v>58</v>
      </c>
      <c r="F967" s="335" t="s">
        <v>59</v>
      </c>
      <c r="G967" s="335" t="s">
        <v>339</v>
      </c>
      <c r="H967" s="339" t="s">
        <v>24</v>
      </c>
      <c r="I967" s="41"/>
      <c r="J967" s="32"/>
      <c r="K967" s="39"/>
      <c r="L967" s="39"/>
      <c r="M967" s="39"/>
      <c r="N967" s="39"/>
      <c r="O967" s="39"/>
      <c r="P967" s="39"/>
      <c r="Q967" s="39"/>
      <c r="R967" s="39"/>
      <c r="S967" s="39"/>
      <c r="T967" s="39"/>
      <c r="U967" s="39"/>
      <c r="V967" s="39"/>
      <c r="W967" s="39"/>
      <c r="X967" s="39"/>
      <c r="Y967" s="39"/>
    </row>
    <row r="968" spans="1:25" ht="78.75" hidden="1" customHeight="1" x14ac:dyDescent="0.25">
      <c r="A968" s="28">
        <v>968</v>
      </c>
      <c r="B968" s="30" t="s">
        <v>18</v>
      </c>
      <c r="C968" s="30" t="s">
        <v>41</v>
      </c>
      <c r="D968" s="32" t="s">
        <v>2367</v>
      </c>
      <c r="E968" s="334" t="s">
        <v>58</v>
      </c>
      <c r="F968" s="321" t="s">
        <v>2368</v>
      </c>
      <c r="G968" s="335" t="s">
        <v>377</v>
      </c>
      <c r="H968" s="339" t="s">
        <v>24</v>
      </c>
      <c r="I968" s="41"/>
      <c r="J968" s="32"/>
      <c r="K968" s="39"/>
      <c r="L968" s="39"/>
      <c r="M968" s="39"/>
      <c r="N968" s="39"/>
      <c r="O968" s="39"/>
      <c r="P968" s="39"/>
      <c r="Q968" s="39"/>
      <c r="R968" s="39"/>
      <c r="S968" s="39"/>
      <c r="T968" s="39"/>
      <c r="U968" s="39"/>
      <c r="V968" s="39"/>
      <c r="W968" s="39"/>
      <c r="X968" s="39"/>
      <c r="Y968" s="39"/>
    </row>
    <row r="969" spans="1:25" ht="31.5" hidden="1" customHeight="1" x14ac:dyDescent="0.25">
      <c r="A969" s="28">
        <v>969</v>
      </c>
      <c r="B969" s="30" t="s">
        <v>18</v>
      </c>
      <c r="C969" s="30" t="s">
        <v>41</v>
      </c>
      <c r="D969" s="32" t="s">
        <v>2369</v>
      </c>
      <c r="E969" s="334" t="s">
        <v>58</v>
      </c>
      <c r="F969" s="335" t="s">
        <v>59</v>
      </c>
      <c r="G969" s="321" t="s">
        <v>929</v>
      </c>
      <c r="H969" s="339" t="s">
        <v>24</v>
      </c>
      <c r="I969" s="41"/>
      <c r="J969" s="32"/>
      <c r="K969" s="39"/>
      <c r="L969" s="39"/>
      <c r="M969" s="39"/>
      <c r="N969" s="39"/>
      <c r="O969" s="39"/>
      <c r="P969" s="39"/>
      <c r="Q969" s="39"/>
      <c r="R969" s="39"/>
      <c r="S969" s="39"/>
      <c r="T969" s="39"/>
      <c r="U969" s="39"/>
      <c r="V969" s="39"/>
      <c r="W969" s="39"/>
      <c r="X969" s="39"/>
      <c r="Y969" s="39"/>
    </row>
    <row r="970" spans="1:25" ht="47.25" hidden="1" customHeight="1" x14ac:dyDescent="0.25">
      <c r="A970" s="28">
        <v>970</v>
      </c>
      <c r="B970" s="30" t="s">
        <v>18</v>
      </c>
      <c r="C970" s="30" t="s">
        <v>41</v>
      </c>
      <c r="D970" s="32" t="s">
        <v>2370</v>
      </c>
      <c r="E970" s="334" t="s">
        <v>58</v>
      </c>
      <c r="F970" s="335" t="s">
        <v>59</v>
      </c>
      <c r="G970" s="335" t="s">
        <v>2101</v>
      </c>
      <c r="H970" s="339" t="s">
        <v>24</v>
      </c>
      <c r="I970" s="41"/>
      <c r="J970" s="32"/>
      <c r="K970" s="39"/>
      <c r="L970" s="39"/>
      <c r="M970" s="39"/>
      <c r="N970" s="39"/>
      <c r="O970" s="39"/>
      <c r="P970" s="39"/>
      <c r="Q970" s="39"/>
      <c r="R970" s="39"/>
      <c r="S970" s="39"/>
      <c r="T970" s="39"/>
      <c r="U970" s="39"/>
      <c r="V970" s="39"/>
      <c r="W970" s="39"/>
      <c r="X970" s="39"/>
      <c r="Y970" s="39"/>
    </row>
    <row r="971" spans="1:25" ht="31.5" hidden="1" customHeight="1" x14ac:dyDescent="0.25">
      <c r="A971" s="28">
        <v>971</v>
      </c>
      <c r="B971" s="30" t="s">
        <v>18</v>
      </c>
      <c r="C971" s="30" t="s">
        <v>41</v>
      </c>
      <c r="D971" s="32" t="s">
        <v>2371</v>
      </c>
      <c r="E971" s="334" t="s">
        <v>58</v>
      </c>
      <c r="F971" s="335" t="s">
        <v>59</v>
      </c>
      <c r="G971" s="335" t="s">
        <v>935</v>
      </c>
      <c r="H971" s="339" t="s">
        <v>24</v>
      </c>
      <c r="I971" s="41"/>
      <c r="J971" s="32"/>
      <c r="K971" s="39"/>
      <c r="L971" s="39"/>
      <c r="M971" s="39"/>
      <c r="N971" s="39"/>
      <c r="O971" s="39"/>
      <c r="P971" s="39"/>
      <c r="Q971" s="39"/>
      <c r="R971" s="39"/>
      <c r="S971" s="39"/>
      <c r="T971" s="39"/>
      <c r="U971" s="39"/>
      <c r="V971" s="39"/>
      <c r="W971" s="39"/>
      <c r="X971" s="39"/>
      <c r="Y971" s="39"/>
    </row>
    <row r="972" spans="1:25" ht="31.5" hidden="1" customHeight="1" x14ac:dyDescent="0.25">
      <c r="A972" s="28">
        <v>972</v>
      </c>
      <c r="B972" s="30" t="s">
        <v>18</v>
      </c>
      <c r="C972" s="30" t="s">
        <v>41</v>
      </c>
      <c r="D972" s="32" t="s">
        <v>2372</v>
      </c>
      <c r="E972" s="334" t="s">
        <v>167</v>
      </c>
      <c r="F972" s="321" t="s">
        <v>2373</v>
      </c>
      <c r="G972" s="321" t="s">
        <v>938</v>
      </c>
      <c r="H972" s="339" t="s">
        <v>176</v>
      </c>
      <c r="I972" s="41"/>
      <c r="J972" s="32"/>
      <c r="K972" s="39"/>
      <c r="L972" s="39"/>
      <c r="M972" s="39"/>
      <c r="N972" s="39"/>
      <c r="O972" s="39"/>
      <c r="P972" s="39"/>
      <c r="Q972" s="39"/>
      <c r="R972" s="39"/>
      <c r="S972" s="39"/>
      <c r="T972" s="39"/>
      <c r="U972" s="39"/>
      <c r="V972" s="39"/>
      <c r="W972" s="39"/>
      <c r="X972" s="39"/>
      <c r="Y972" s="39"/>
    </row>
    <row r="973" spans="1:25" ht="78.75" hidden="1" customHeight="1" x14ac:dyDescent="0.25">
      <c r="A973" s="28">
        <v>973</v>
      </c>
      <c r="B973" s="30" t="s">
        <v>18</v>
      </c>
      <c r="C973" s="30" t="s">
        <v>41</v>
      </c>
      <c r="D973" s="32" t="s">
        <v>2374</v>
      </c>
      <c r="E973" s="334" t="s">
        <v>167</v>
      </c>
      <c r="F973" s="321" t="s">
        <v>2375</v>
      </c>
      <c r="G973" s="321" t="s">
        <v>66</v>
      </c>
      <c r="H973" s="339" t="s">
        <v>176</v>
      </c>
      <c r="I973" s="41" t="s">
        <v>147</v>
      </c>
      <c r="J973" s="32"/>
      <c r="K973" s="39"/>
      <c r="L973" s="39"/>
      <c r="M973" s="39"/>
      <c r="N973" s="39"/>
      <c r="O973" s="39"/>
      <c r="P973" s="39"/>
      <c r="Q973" s="39"/>
      <c r="R973" s="39"/>
      <c r="S973" s="39"/>
      <c r="T973" s="39"/>
      <c r="U973" s="39"/>
      <c r="V973" s="39"/>
      <c r="W973" s="39"/>
      <c r="X973" s="39"/>
      <c r="Y973" s="39"/>
    </row>
    <row r="974" spans="1:25" ht="63" hidden="1" customHeight="1" x14ac:dyDescent="0.25">
      <c r="A974" s="28">
        <v>974</v>
      </c>
      <c r="B974" s="30" t="s">
        <v>18</v>
      </c>
      <c r="C974" s="30" t="s">
        <v>41</v>
      </c>
      <c r="D974" s="32" t="s">
        <v>2376</v>
      </c>
      <c r="E974" s="334" t="s">
        <v>58</v>
      </c>
      <c r="F974" s="335" t="s">
        <v>2377</v>
      </c>
      <c r="G974" s="321" t="s">
        <v>1917</v>
      </c>
      <c r="H974" s="339" t="s">
        <v>24</v>
      </c>
      <c r="I974" s="36" t="s">
        <v>25</v>
      </c>
      <c r="J974" s="32"/>
      <c r="K974" s="39"/>
      <c r="L974" s="39"/>
      <c r="M974" s="39"/>
      <c r="N974" s="39"/>
      <c r="O974" s="39"/>
      <c r="P974" s="39"/>
      <c r="Q974" s="39"/>
      <c r="R974" s="39"/>
      <c r="S974" s="39"/>
      <c r="T974" s="39"/>
      <c r="U974" s="39"/>
      <c r="V974" s="39"/>
      <c r="W974" s="39"/>
      <c r="X974" s="39"/>
      <c r="Y974" s="39"/>
    </row>
    <row r="975" spans="1:25" ht="31.5" hidden="1" customHeight="1" x14ac:dyDescent="0.25">
      <c r="A975" s="28">
        <v>975</v>
      </c>
      <c r="B975" s="30" t="s">
        <v>18</v>
      </c>
      <c r="C975" s="30" t="s">
        <v>41</v>
      </c>
      <c r="D975" s="32" t="s">
        <v>2378</v>
      </c>
      <c r="E975" s="334" t="s">
        <v>167</v>
      </c>
      <c r="F975" s="321" t="s">
        <v>2379</v>
      </c>
      <c r="G975" s="321" t="s">
        <v>943</v>
      </c>
      <c r="H975" s="339" t="s">
        <v>176</v>
      </c>
      <c r="I975" s="41"/>
      <c r="J975" s="32"/>
      <c r="K975" s="39"/>
      <c r="L975" s="39"/>
      <c r="M975" s="39"/>
      <c r="N975" s="39"/>
      <c r="O975" s="39"/>
      <c r="P975" s="39"/>
      <c r="Q975" s="39"/>
      <c r="R975" s="39"/>
      <c r="S975" s="39"/>
      <c r="T975" s="39"/>
      <c r="U975" s="39"/>
      <c r="V975" s="39"/>
      <c r="W975" s="39"/>
      <c r="X975" s="39"/>
      <c r="Y975" s="39"/>
    </row>
    <row r="976" spans="1:25" ht="126" hidden="1" customHeight="1" x14ac:dyDescent="0.25">
      <c r="A976" s="28">
        <v>976</v>
      </c>
      <c r="B976" s="30" t="s">
        <v>18</v>
      </c>
      <c r="C976" s="30" t="s">
        <v>41</v>
      </c>
      <c r="D976" s="32" t="s">
        <v>2380</v>
      </c>
      <c r="E976" s="334" t="s">
        <v>58</v>
      </c>
      <c r="F976" s="321" t="s">
        <v>2381</v>
      </c>
      <c r="G976" s="321" t="s">
        <v>2382</v>
      </c>
      <c r="H976" s="339" t="s">
        <v>24</v>
      </c>
      <c r="I976" s="41"/>
      <c r="J976" s="32"/>
      <c r="K976" s="39"/>
      <c r="L976" s="39"/>
      <c r="M976" s="39"/>
      <c r="N976" s="39"/>
      <c r="O976" s="39"/>
      <c r="P976" s="39"/>
      <c r="Q976" s="39"/>
      <c r="R976" s="39"/>
      <c r="S976" s="39"/>
      <c r="T976" s="39"/>
      <c r="U976" s="39"/>
      <c r="V976" s="39"/>
      <c r="W976" s="39"/>
      <c r="X976" s="39"/>
      <c r="Y976" s="39"/>
    </row>
    <row r="977" spans="1:25" ht="78.75" hidden="1" customHeight="1" x14ac:dyDescent="0.25">
      <c r="A977" s="28">
        <v>977</v>
      </c>
      <c r="B977" s="30" t="s">
        <v>18</v>
      </c>
      <c r="C977" s="30" t="s">
        <v>41</v>
      </c>
      <c r="D977" s="32" t="s">
        <v>2383</v>
      </c>
      <c r="E977" s="334" t="s">
        <v>167</v>
      </c>
      <c r="F977" s="321" t="s">
        <v>2384</v>
      </c>
      <c r="G977" s="321" t="s">
        <v>2385</v>
      </c>
      <c r="H977" s="339" t="s">
        <v>176</v>
      </c>
      <c r="I977" s="41"/>
      <c r="J977" s="32"/>
      <c r="K977" s="39"/>
      <c r="L977" s="39"/>
      <c r="M977" s="39"/>
      <c r="N977" s="39"/>
      <c r="O977" s="39"/>
      <c r="P977" s="39"/>
      <c r="Q977" s="39"/>
      <c r="R977" s="39"/>
      <c r="S977" s="39"/>
      <c r="T977" s="39"/>
      <c r="U977" s="39"/>
      <c r="V977" s="39"/>
      <c r="W977" s="39"/>
      <c r="X977" s="39"/>
      <c r="Y977" s="39"/>
    </row>
    <row r="978" spans="1:25" ht="63" hidden="1" customHeight="1" x14ac:dyDescent="0.25">
      <c r="A978" s="28">
        <v>978</v>
      </c>
      <c r="B978" s="30" t="s">
        <v>18</v>
      </c>
      <c r="C978" s="30" t="s">
        <v>41</v>
      </c>
      <c r="D978" s="32" t="s">
        <v>2386</v>
      </c>
      <c r="E978" s="334" t="s">
        <v>58</v>
      </c>
      <c r="F978" s="321" t="s">
        <v>2387</v>
      </c>
      <c r="G978" s="321" t="s">
        <v>946</v>
      </c>
      <c r="H978" s="339" t="s">
        <v>24</v>
      </c>
      <c r="I978" s="41"/>
      <c r="J978" s="32"/>
      <c r="K978" s="39"/>
      <c r="L978" s="39"/>
      <c r="M978" s="39"/>
      <c r="N978" s="39"/>
      <c r="O978" s="39"/>
      <c r="P978" s="39"/>
      <c r="Q978" s="39"/>
      <c r="R978" s="39"/>
      <c r="S978" s="39"/>
      <c r="T978" s="39"/>
      <c r="U978" s="39"/>
      <c r="V978" s="39"/>
      <c r="W978" s="39"/>
      <c r="X978" s="39"/>
      <c r="Y978" s="39"/>
    </row>
    <row r="979" spans="1:25" ht="31.5" hidden="1" customHeight="1" x14ac:dyDescent="0.25">
      <c r="A979" s="28">
        <v>979</v>
      </c>
      <c r="B979" s="30" t="s">
        <v>18</v>
      </c>
      <c r="C979" s="30" t="s">
        <v>41</v>
      </c>
      <c r="D979" s="32" t="s">
        <v>2388</v>
      </c>
      <c r="E979" s="334" t="s">
        <v>58</v>
      </c>
      <c r="F979" s="321" t="s">
        <v>2389</v>
      </c>
      <c r="G979" s="321" t="s">
        <v>1097</v>
      </c>
      <c r="H979" s="339" t="s">
        <v>24</v>
      </c>
      <c r="I979" s="41"/>
      <c r="J979" s="32"/>
      <c r="K979" s="39"/>
      <c r="L979" s="39"/>
      <c r="M979" s="39"/>
      <c r="N979" s="39"/>
      <c r="O979" s="39"/>
      <c r="P979" s="39"/>
      <c r="Q979" s="39"/>
      <c r="R979" s="39"/>
      <c r="S979" s="39"/>
      <c r="T979" s="39"/>
      <c r="U979" s="39"/>
      <c r="V979" s="39"/>
      <c r="W979" s="39"/>
      <c r="X979" s="39"/>
      <c r="Y979" s="39"/>
    </row>
    <row r="980" spans="1:25" ht="78.75" hidden="1" customHeight="1" x14ac:dyDescent="0.25">
      <c r="A980" s="28">
        <v>980</v>
      </c>
      <c r="B980" s="30" t="s">
        <v>18</v>
      </c>
      <c r="C980" s="30" t="s">
        <v>41</v>
      </c>
      <c r="D980" s="32" t="s">
        <v>2390</v>
      </c>
      <c r="E980" s="334" t="s">
        <v>167</v>
      </c>
      <c r="F980" s="321" t="s">
        <v>2391</v>
      </c>
      <c r="G980" s="321" t="s">
        <v>2392</v>
      </c>
      <c r="H980" s="339" t="s">
        <v>176</v>
      </c>
      <c r="I980" s="41" t="s">
        <v>2365</v>
      </c>
      <c r="J980" s="32"/>
      <c r="K980" s="39"/>
      <c r="L980" s="39"/>
      <c r="M980" s="39"/>
      <c r="N980" s="39"/>
      <c r="O980" s="39"/>
      <c r="P980" s="39"/>
      <c r="Q980" s="39"/>
      <c r="R980" s="39"/>
      <c r="S980" s="39"/>
      <c r="T980" s="39"/>
      <c r="U980" s="39"/>
      <c r="V980" s="39"/>
      <c r="W980" s="39"/>
      <c r="X980" s="39"/>
      <c r="Y980" s="39"/>
    </row>
    <row r="981" spans="1:25" ht="31.5" hidden="1" customHeight="1" x14ac:dyDescent="0.25">
      <c r="A981" s="28">
        <v>981</v>
      </c>
      <c r="B981" s="30" t="s">
        <v>18</v>
      </c>
      <c r="C981" s="30" t="s">
        <v>41</v>
      </c>
      <c r="D981" s="32" t="s">
        <v>2393</v>
      </c>
      <c r="E981" s="334" t="s">
        <v>167</v>
      </c>
      <c r="F981" s="321" t="s">
        <v>2394</v>
      </c>
      <c r="G981" s="321" t="s">
        <v>1659</v>
      </c>
      <c r="H981" s="339" t="s">
        <v>176</v>
      </c>
      <c r="I981" s="41"/>
      <c r="J981" s="32"/>
      <c r="K981" s="39"/>
      <c r="L981" s="39"/>
      <c r="M981" s="39"/>
      <c r="N981" s="39"/>
      <c r="O981" s="39"/>
      <c r="P981" s="39"/>
      <c r="Q981" s="39"/>
      <c r="R981" s="39"/>
      <c r="S981" s="39"/>
      <c r="T981" s="39"/>
      <c r="U981" s="39"/>
      <c r="V981" s="39"/>
      <c r="W981" s="39"/>
      <c r="X981" s="39"/>
      <c r="Y981" s="39"/>
    </row>
    <row r="982" spans="1:25" ht="31.5" hidden="1" customHeight="1" x14ac:dyDescent="0.25">
      <c r="A982" s="28">
        <v>982</v>
      </c>
      <c r="B982" s="30" t="s">
        <v>18</v>
      </c>
      <c r="C982" s="30" t="s">
        <v>41</v>
      </c>
      <c r="D982" s="32" t="s">
        <v>2395</v>
      </c>
      <c r="E982" s="334" t="s">
        <v>58</v>
      </c>
      <c r="F982" s="335" t="s">
        <v>59</v>
      </c>
      <c r="G982" s="335" t="s">
        <v>2351</v>
      </c>
      <c r="H982" s="339" t="s">
        <v>24</v>
      </c>
      <c r="I982" s="41"/>
      <c r="J982" s="32"/>
      <c r="K982" s="39"/>
      <c r="L982" s="39"/>
      <c r="M982" s="39"/>
      <c r="N982" s="39"/>
      <c r="O982" s="39"/>
      <c r="P982" s="39"/>
      <c r="Q982" s="39"/>
      <c r="R982" s="39"/>
      <c r="S982" s="39"/>
      <c r="T982" s="39"/>
      <c r="U982" s="39"/>
      <c r="V982" s="39"/>
      <c r="W982" s="39"/>
      <c r="X982" s="39"/>
      <c r="Y982" s="39"/>
    </row>
    <row r="983" spans="1:25" ht="31.5" hidden="1" customHeight="1" x14ac:dyDescent="0.25">
      <c r="A983" s="28">
        <v>983</v>
      </c>
      <c r="B983" s="30" t="s">
        <v>18</v>
      </c>
      <c r="C983" s="30" t="s">
        <v>41</v>
      </c>
      <c r="D983" s="32" t="s">
        <v>2396</v>
      </c>
      <c r="E983" s="334" t="s">
        <v>58</v>
      </c>
      <c r="F983" s="335" t="s">
        <v>59</v>
      </c>
      <c r="G983" s="335" t="s">
        <v>1371</v>
      </c>
      <c r="H983" s="339" t="s">
        <v>24</v>
      </c>
      <c r="I983" s="41"/>
      <c r="J983" s="32"/>
      <c r="K983" s="39"/>
      <c r="L983" s="39"/>
      <c r="M983" s="39"/>
      <c r="N983" s="39"/>
      <c r="O983" s="39"/>
      <c r="P983" s="39"/>
      <c r="Q983" s="39"/>
      <c r="R983" s="39"/>
      <c r="S983" s="39"/>
      <c r="T983" s="39"/>
      <c r="U983" s="39"/>
      <c r="V983" s="39"/>
      <c r="W983" s="39"/>
      <c r="X983" s="39"/>
      <c r="Y983" s="39"/>
    </row>
    <row r="984" spans="1:25" ht="31.5" hidden="1" customHeight="1" x14ac:dyDescent="0.25">
      <c r="A984" s="28">
        <v>984</v>
      </c>
      <c r="B984" s="30" t="s">
        <v>18</v>
      </c>
      <c r="C984" s="30" t="s">
        <v>41</v>
      </c>
      <c r="D984" s="32" t="s">
        <v>2397</v>
      </c>
      <c r="E984" s="334" t="s">
        <v>167</v>
      </c>
      <c r="F984" s="321" t="s">
        <v>2398</v>
      </c>
      <c r="G984" s="321" t="s">
        <v>61</v>
      </c>
      <c r="H984" s="339" t="s">
        <v>176</v>
      </c>
      <c r="I984" s="41"/>
      <c r="J984" s="32"/>
      <c r="K984" s="39"/>
      <c r="L984" s="39"/>
      <c r="M984" s="39"/>
      <c r="N984" s="39"/>
      <c r="O984" s="39"/>
      <c r="P984" s="39"/>
      <c r="Q984" s="39"/>
      <c r="R984" s="39"/>
      <c r="S984" s="39"/>
      <c r="T984" s="39"/>
      <c r="U984" s="39"/>
      <c r="V984" s="39"/>
      <c r="W984" s="39"/>
      <c r="X984" s="39"/>
      <c r="Y984" s="39"/>
    </row>
    <row r="985" spans="1:25" ht="78.75" hidden="1" customHeight="1" x14ac:dyDescent="0.25">
      <c r="A985" s="69">
        <v>985</v>
      </c>
      <c r="B985" s="70" t="s">
        <v>18</v>
      </c>
      <c r="C985" s="70" t="s">
        <v>41</v>
      </c>
      <c r="D985" s="71" t="s">
        <v>2399</v>
      </c>
      <c r="E985" s="341" t="s">
        <v>167</v>
      </c>
      <c r="F985" s="343" t="s">
        <v>2400</v>
      </c>
      <c r="G985" s="343" t="s">
        <v>66</v>
      </c>
      <c r="H985" s="339" t="s">
        <v>46</v>
      </c>
      <c r="I985" s="41"/>
      <c r="J985" s="32"/>
      <c r="K985" s="39"/>
      <c r="L985" s="39"/>
      <c r="M985" s="39"/>
      <c r="N985" s="39"/>
      <c r="O985" s="39"/>
      <c r="P985" s="39"/>
      <c r="Q985" s="39"/>
      <c r="R985" s="39"/>
      <c r="S985" s="39"/>
      <c r="T985" s="39"/>
      <c r="U985" s="39"/>
      <c r="V985" s="39"/>
      <c r="W985" s="39"/>
      <c r="X985" s="39"/>
      <c r="Y985" s="39"/>
    </row>
    <row r="986" spans="1:25" ht="267.75" customHeight="1" x14ac:dyDescent="0.25">
      <c r="A986" s="28">
        <v>986</v>
      </c>
      <c r="B986" s="66" t="s">
        <v>1030</v>
      </c>
      <c r="C986" s="30" t="s">
        <v>63</v>
      </c>
      <c r="D986" s="32" t="s">
        <v>2401</v>
      </c>
      <c r="E986" s="334" t="s">
        <v>58</v>
      </c>
      <c r="F986" s="321" t="s">
        <v>1246</v>
      </c>
      <c r="G986" s="321" t="s">
        <v>1168</v>
      </c>
      <c r="H986" s="342" t="s">
        <v>24</v>
      </c>
      <c r="I986" s="41"/>
      <c r="J986" s="72"/>
      <c r="K986" s="51"/>
      <c r="L986" s="51"/>
      <c r="M986" s="51"/>
      <c r="N986" s="39"/>
      <c r="O986" s="39"/>
      <c r="P986" s="39"/>
      <c r="Q986" s="39"/>
      <c r="R986" s="39"/>
      <c r="S986" s="39"/>
      <c r="T986" s="39"/>
      <c r="U986" s="39"/>
      <c r="V986" s="39"/>
      <c r="W986" s="39"/>
      <c r="X986" s="39"/>
      <c r="Y986" s="39"/>
    </row>
    <row r="987" spans="1:25" ht="252" customHeight="1" x14ac:dyDescent="0.25">
      <c r="A987" s="28">
        <v>987</v>
      </c>
      <c r="B987" s="66" t="s">
        <v>1030</v>
      </c>
      <c r="C987" s="30" t="s">
        <v>63</v>
      </c>
      <c r="D987" s="32" t="s">
        <v>2402</v>
      </c>
      <c r="E987" s="334" t="s">
        <v>58</v>
      </c>
      <c r="F987" s="321" t="s">
        <v>2403</v>
      </c>
      <c r="G987" s="321" t="s">
        <v>66</v>
      </c>
      <c r="H987" s="342" t="s">
        <v>24</v>
      </c>
      <c r="I987" s="41"/>
      <c r="J987" s="72"/>
      <c r="K987" s="51"/>
      <c r="L987" s="51"/>
      <c r="M987" s="51"/>
      <c r="N987" s="39"/>
      <c r="O987" s="39"/>
      <c r="P987" s="39"/>
      <c r="Q987" s="39"/>
      <c r="R987" s="39"/>
      <c r="S987" s="39"/>
      <c r="T987" s="39"/>
      <c r="U987" s="39"/>
      <c r="V987" s="39"/>
      <c r="W987" s="39"/>
      <c r="X987" s="39"/>
      <c r="Y987" s="39"/>
    </row>
    <row r="988" spans="1:25" ht="94.5" customHeight="1" x14ac:dyDescent="0.25">
      <c r="A988" s="28">
        <v>988</v>
      </c>
      <c r="B988" s="66" t="s">
        <v>1030</v>
      </c>
      <c r="C988" s="30" t="s">
        <v>63</v>
      </c>
      <c r="D988" s="32" t="s">
        <v>2404</v>
      </c>
      <c r="E988" s="334" t="s">
        <v>58</v>
      </c>
      <c r="F988" s="321" t="s">
        <v>2405</v>
      </c>
      <c r="G988" s="321" t="s">
        <v>66</v>
      </c>
      <c r="H988" s="342" t="s">
        <v>24</v>
      </c>
      <c r="I988" s="41"/>
      <c r="J988" s="72"/>
      <c r="K988" s="51"/>
      <c r="L988" s="51"/>
      <c r="M988" s="51"/>
      <c r="N988" s="39"/>
      <c r="O988" s="39"/>
      <c r="P988" s="39"/>
      <c r="Q988" s="39"/>
      <c r="R988" s="39"/>
      <c r="S988" s="39"/>
      <c r="T988" s="39"/>
      <c r="U988" s="39"/>
      <c r="V988" s="39"/>
      <c r="W988" s="39"/>
      <c r="X988" s="39"/>
      <c r="Y988" s="39"/>
    </row>
    <row r="989" spans="1:25" ht="173.25" customHeight="1" x14ac:dyDescent="0.25">
      <c r="A989" s="28">
        <v>989</v>
      </c>
      <c r="B989" s="66" t="s">
        <v>1030</v>
      </c>
      <c r="C989" s="30" t="s">
        <v>63</v>
      </c>
      <c r="D989" s="32" t="s">
        <v>2406</v>
      </c>
      <c r="E989" s="334" t="s">
        <v>58</v>
      </c>
      <c r="F989" s="321" t="s">
        <v>2407</v>
      </c>
      <c r="G989" s="321" t="s">
        <v>23</v>
      </c>
      <c r="H989" s="342" t="s">
        <v>24</v>
      </c>
      <c r="I989" s="41"/>
      <c r="J989" s="72"/>
      <c r="K989" s="51"/>
      <c r="L989" s="51"/>
      <c r="M989" s="51"/>
      <c r="N989" s="39"/>
      <c r="O989" s="39"/>
      <c r="P989" s="39"/>
      <c r="Q989" s="39"/>
      <c r="R989" s="39"/>
      <c r="S989" s="39"/>
      <c r="T989" s="39"/>
      <c r="U989" s="39"/>
      <c r="V989" s="39"/>
      <c r="W989" s="39"/>
      <c r="X989" s="39"/>
      <c r="Y989" s="39"/>
    </row>
    <row r="990" spans="1:25" ht="141.75" customHeight="1" x14ac:dyDescent="0.25">
      <c r="A990" s="27">
        <v>990</v>
      </c>
      <c r="B990" s="118" t="s">
        <v>1030</v>
      </c>
      <c r="C990" s="29" t="s">
        <v>41</v>
      </c>
      <c r="D990" s="31" t="s">
        <v>2408</v>
      </c>
      <c r="E990" s="337" t="s">
        <v>58</v>
      </c>
      <c r="F990" s="338" t="s">
        <v>2409</v>
      </c>
      <c r="G990" s="338" t="s">
        <v>66</v>
      </c>
      <c r="H990" s="339" t="s">
        <v>24</v>
      </c>
      <c r="I990" s="41"/>
      <c r="J990" s="32"/>
      <c r="K990" s="39"/>
      <c r="L990" s="39"/>
      <c r="M990" s="39"/>
      <c r="N990" s="39"/>
      <c r="O990" s="39"/>
      <c r="P990" s="39"/>
      <c r="Q990" s="39"/>
      <c r="R990" s="39"/>
      <c r="S990" s="39"/>
      <c r="T990" s="39"/>
      <c r="U990" s="39"/>
      <c r="V990" s="39"/>
      <c r="W990" s="39"/>
      <c r="X990" s="39"/>
      <c r="Y990" s="39"/>
    </row>
    <row r="991" spans="1:25" ht="157.5" customHeight="1" x14ac:dyDescent="0.25">
      <c r="A991" s="28">
        <v>991</v>
      </c>
      <c r="B991" s="66" t="s">
        <v>1030</v>
      </c>
      <c r="C991" s="30" t="s">
        <v>41</v>
      </c>
      <c r="D991" s="32" t="s">
        <v>2410</v>
      </c>
      <c r="E991" s="334" t="s">
        <v>21</v>
      </c>
      <c r="F991" s="321" t="s">
        <v>2411</v>
      </c>
      <c r="G991" s="321" t="s">
        <v>451</v>
      </c>
      <c r="H991" s="339" t="s">
        <v>24</v>
      </c>
      <c r="I991" s="41"/>
      <c r="J991" s="32"/>
      <c r="K991" s="39"/>
      <c r="L991" s="39"/>
      <c r="M991" s="39"/>
      <c r="N991" s="39"/>
      <c r="O991" s="39"/>
      <c r="P991" s="39"/>
      <c r="Q991" s="39"/>
      <c r="R991" s="39"/>
      <c r="S991" s="39"/>
      <c r="T991" s="39"/>
      <c r="U991" s="39"/>
      <c r="V991" s="39"/>
      <c r="W991" s="39"/>
      <c r="X991" s="39"/>
      <c r="Y991" s="39"/>
    </row>
    <row r="992" spans="1:25" ht="94.5" customHeight="1" x14ac:dyDescent="0.25">
      <c r="A992" s="28">
        <v>992</v>
      </c>
      <c r="B992" s="66" t="s">
        <v>1030</v>
      </c>
      <c r="C992" s="30" t="s">
        <v>41</v>
      </c>
      <c r="D992" s="32" t="s">
        <v>2412</v>
      </c>
      <c r="E992" s="334" t="s">
        <v>58</v>
      </c>
      <c r="F992" s="321" t="s">
        <v>2409</v>
      </c>
      <c r="G992" s="321" t="s">
        <v>66</v>
      </c>
      <c r="H992" s="339" t="s">
        <v>24</v>
      </c>
      <c r="I992" s="41"/>
      <c r="J992" s="32"/>
      <c r="K992" s="39"/>
      <c r="L992" s="39"/>
      <c r="M992" s="39"/>
      <c r="N992" s="39"/>
      <c r="O992" s="39"/>
      <c r="P992" s="39"/>
      <c r="Q992" s="39"/>
      <c r="R992" s="39"/>
      <c r="S992" s="39"/>
      <c r="T992" s="39"/>
      <c r="U992" s="39"/>
      <c r="V992" s="39"/>
      <c r="W992" s="39"/>
      <c r="X992" s="39"/>
      <c r="Y992" s="39"/>
    </row>
    <row r="993" spans="1:25" ht="94.5" customHeight="1" x14ac:dyDescent="0.25">
      <c r="A993" s="28">
        <v>993</v>
      </c>
      <c r="B993" s="66" t="s">
        <v>1030</v>
      </c>
      <c r="C993" s="30" t="s">
        <v>41</v>
      </c>
      <c r="D993" s="117" t="s">
        <v>2412</v>
      </c>
      <c r="E993" s="334" t="s">
        <v>58</v>
      </c>
      <c r="F993" s="321" t="s">
        <v>2357</v>
      </c>
      <c r="G993" s="321" t="s">
        <v>451</v>
      </c>
      <c r="H993" s="339" t="s">
        <v>24</v>
      </c>
      <c r="I993" s="41"/>
      <c r="J993" s="117"/>
      <c r="K993" s="39"/>
      <c r="L993" s="39"/>
      <c r="M993" s="39"/>
      <c r="N993" s="39"/>
      <c r="O993" s="39"/>
      <c r="P993" s="39"/>
      <c r="Q993" s="39"/>
      <c r="R993" s="39"/>
      <c r="S993" s="39"/>
      <c r="T993" s="39"/>
      <c r="U993" s="39"/>
      <c r="V993" s="39"/>
      <c r="W993" s="39"/>
      <c r="X993" s="39"/>
      <c r="Y993" s="39"/>
    </row>
    <row r="994" spans="1:25" ht="94.5" customHeight="1" x14ac:dyDescent="0.25">
      <c r="A994" s="28">
        <v>994</v>
      </c>
      <c r="B994" s="66" t="s">
        <v>1030</v>
      </c>
      <c r="C994" s="30" t="s">
        <v>41</v>
      </c>
      <c r="D994" s="32" t="s">
        <v>2413</v>
      </c>
      <c r="E994" s="334" t="s">
        <v>58</v>
      </c>
      <c r="F994" s="321" t="s">
        <v>2414</v>
      </c>
      <c r="G994" s="321" t="s">
        <v>66</v>
      </c>
      <c r="H994" s="339" t="s">
        <v>24</v>
      </c>
      <c r="I994" s="41"/>
      <c r="J994" s="32"/>
      <c r="K994" s="39"/>
      <c r="L994" s="39"/>
      <c r="M994" s="39"/>
      <c r="N994" s="39"/>
      <c r="O994" s="39"/>
      <c r="P994" s="39"/>
      <c r="Q994" s="39"/>
      <c r="R994" s="39"/>
      <c r="S994" s="39"/>
      <c r="T994" s="39"/>
      <c r="U994" s="39"/>
      <c r="V994" s="39"/>
      <c r="W994" s="39"/>
      <c r="X994" s="39"/>
      <c r="Y994" s="39"/>
    </row>
    <row r="995" spans="1:25" ht="94.5" customHeight="1" x14ac:dyDescent="0.25">
      <c r="A995" s="28">
        <v>995</v>
      </c>
      <c r="B995" s="66" t="s">
        <v>1030</v>
      </c>
      <c r="C995" s="30" t="s">
        <v>41</v>
      </c>
      <c r="D995" s="32" t="s">
        <v>2415</v>
      </c>
      <c r="E995" s="334" t="s">
        <v>58</v>
      </c>
      <c r="F995" s="321" t="s">
        <v>2414</v>
      </c>
      <c r="G995" s="321" t="s">
        <v>66</v>
      </c>
      <c r="H995" s="339" t="s">
        <v>24</v>
      </c>
      <c r="I995" s="41"/>
      <c r="J995" s="32"/>
      <c r="K995" s="39"/>
      <c r="L995" s="39"/>
      <c r="M995" s="39"/>
      <c r="N995" s="39"/>
      <c r="O995" s="39"/>
      <c r="P995" s="39"/>
      <c r="Q995" s="39"/>
      <c r="R995" s="39"/>
      <c r="S995" s="39"/>
      <c r="T995" s="39"/>
      <c r="U995" s="39"/>
      <c r="V995" s="39"/>
      <c r="W995" s="39"/>
      <c r="X995" s="39"/>
      <c r="Y995" s="39"/>
    </row>
    <row r="996" spans="1:25" ht="78.75" customHeight="1" x14ac:dyDescent="0.25">
      <c r="A996" s="28">
        <v>996</v>
      </c>
      <c r="B996" s="66" t="s">
        <v>1030</v>
      </c>
      <c r="C996" s="30" t="s">
        <v>41</v>
      </c>
      <c r="D996" s="32" t="s">
        <v>2416</v>
      </c>
      <c r="E996" s="334" t="s">
        <v>58</v>
      </c>
      <c r="F996" s="321" t="s">
        <v>2414</v>
      </c>
      <c r="G996" s="321" t="s">
        <v>66</v>
      </c>
      <c r="H996" s="339" t="s">
        <v>24</v>
      </c>
      <c r="I996" s="41"/>
      <c r="J996" s="32"/>
      <c r="K996" s="39"/>
      <c r="L996" s="39"/>
      <c r="M996" s="39"/>
      <c r="N996" s="39"/>
      <c r="O996" s="39"/>
      <c r="P996" s="39"/>
      <c r="Q996" s="39"/>
      <c r="R996" s="39"/>
      <c r="S996" s="39"/>
      <c r="T996" s="39"/>
      <c r="U996" s="39"/>
      <c r="V996" s="39"/>
      <c r="W996" s="39"/>
      <c r="X996" s="39"/>
      <c r="Y996" s="39"/>
    </row>
    <row r="997" spans="1:25" ht="157.5" customHeight="1" x14ac:dyDescent="0.25">
      <c r="A997" s="69">
        <v>997</v>
      </c>
      <c r="B997" s="119" t="s">
        <v>1030</v>
      </c>
      <c r="C997" s="70" t="s">
        <v>41</v>
      </c>
      <c r="D997" s="71" t="s">
        <v>2417</v>
      </c>
      <c r="E997" s="341" t="s">
        <v>21</v>
      </c>
      <c r="F997" s="343" t="s">
        <v>2414</v>
      </c>
      <c r="G997" s="343" t="s">
        <v>451</v>
      </c>
      <c r="H997" s="339" t="s">
        <v>24</v>
      </c>
      <c r="I997" s="41"/>
      <c r="J997" s="32"/>
      <c r="K997" s="39"/>
      <c r="L997" s="39"/>
      <c r="M997" s="39"/>
      <c r="N997" s="39"/>
      <c r="O997" s="39"/>
      <c r="P997" s="39"/>
      <c r="Q997" s="39"/>
      <c r="R997" s="39"/>
      <c r="S997" s="39"/>
      <c r="T997" s="39"/>
      <c r="U997" s="39"/>
      <c r="V997" s="39"/>
      <c r="W997" s="39"/>
      <c r="X997" s="39"/>
      <c r="Y997" s="39"/>
    </row>
    <row r="998" spans="1:25" ht="173.25" x14ac:dyDescent="0.25">
      <c r="A998" s="28">
        <v>998</v>
      </c>
      <c r="B998" s="66" t="s">
        <v>1030</v>
      </c>
      <c r="C998" s="30" t="s">
        <v>41</v>
      </c>
      <c r="D998" s="32" t="s">
        <v>2418</v>
      </c>
      <c r="E998" s="334" t="s">
        <v>167</v>
      </c>
      <c r="F998" s="321" t="s">
        <v>2419</v>
      </c>
      <c r="G998" s="321" t="s">
        <v>23</v>
      </c>
      <c r="H998" s="342" t="s">
        <v>176</v>
      </c>
      <c r="I998" s="41"/>
      <c r="J998" s="72" t="s">
        <v>2456</v>
      </c>
      <c r="K998" s="36" t="s">
        <v>371</v>
      </c>
      <c r="L998" s="76" t="s">
        <v>372</v>
      </c>
      <c r="M998" s="51"/>
      <c r="N998" s="39"/>
      <c r="O998" s="39"/>
      <c r="P998" s="37" t="s">
        <v>4780</v>
      </c>
      <c r="Q998" s="39"/>
      <c r="R998" s="39"/>
      <c r="S998" s="39"/>
      <c r="T998" s="39"/>
      <c r="U998" s="39"/>
      <c r="V998" s="39"/>
      <c r="W998" s="39"/>
      <c r="X998" s="39"/>
      <c r="Y998" s="39"/>
    </row>
    <row r="999" spans="1:25" ht="141.75" hidden="1" customHeight="1" x14ac:dyDescent="0.25">
      <c r="A999" s="27">
        <v>999</v>
      </c>
      <c r="B999" s="118" t="s">
        <v>1030</v>
      </c>
      <c r="C999" s="29" t="s">
        <v>19</v>
      </c>
      <c r="D999" s="31" t="s">
        <v>2420</v>
      </c>
      <c r="E999" s="337" t="s">
        <v>58</v>
      </c>
      <c r="F999" s="338" t="s">
        <v>2421</v>
      </c>
      <c r="G999" s="338" t="s">
        <v>23</v>
      </c>
      <c r="H999" s="339" t="s">
        <v>24</v>
      </c>
      <c r="I999" s="41"/>
      <c r="J999" s="32"/>
      <c r="K999" s="39"/>
      <c r="L999" s="39"/>
      <c r="M999" s="39"/>
      <c r="N999" s="39"/>
      <c r="O999" s="39"/>
      <c r="P999" s="39"/>
      <c r="Q999" s="39"/>
      <c r="R999" s="39"/>
      <c r="S999" s="39"/>
      <c r="T999" s="39"/>
      <c r="U999" s="39"/>
      <c r="V999" s="39"/>
      <c r="W999" s="39"/>
      <c r="X999" s="39"/>
      <c r="Y999" s="39"/>
    </row>
    <row r="1000" spans="1:25" ht="110.25" hidden="1" customHeight="1" x14ac:dyDescent="0.25">
      <c r="A1000" s="28">
        <v>1000</v>
      </c>
      <c r="B1000" s="66" t="s">
        <v>1030</v>
      </c>
      <c r="C1000" s="30" t="s">
        <v>19</v>
      </c>
      <c r="D1000" s="32" t="s">
        <v>2422</v>
      </c>
      <c r="E1000" s="334" t="s">
        <v>58</v>
      </c>
      <c r="F1000" s="321" t="s">
        <v>2423</v>
      </c>
      <c r="G1000" s="321" t="s">
        <v>23</v>
      </c>
      <c r="H1000" s="339" t="s">
        <v>24</v>
      </c>
      <c r="I1000" s="41"/>
      <c r="J1000" s="32"/>
      <c r="K1000" s="39"/>
      <c r="L1000" s="39"/>
      <c r="M1000" s="39"/>
      <c r="N1000" s="39"/>
      <c r="O1000" s="39"/>
      <c r="P1000" s="39"/>
      <c r="Q1000" s="39"/>
      <c r="R1000" s="39"/>
      <c r="S1000" s="39"/>
      <c r="T1000" s="39"/>
      <c r="U1000" s="39"/>
      <c r="V1000" s="39"/>
      <c r="W1000" s="39"/>
      <c r="X1000" s="39"/>
      <c r="Y1000" s="39"/>
    </row>
    <row r="1001" spans="1:25" ht="110.25" hidden="1" customHeight="1" x14ac:dyDescent="0.25">
      <c r="A1001" s="28">
        <v>1001</v>
      </c>
      <c r="B1001" s="66" t="s">
        <v>1030</v>
      </c>
      <c r="C1001" s="30" t="s">
        <v>19</v>
      </c>
      <c r="D1001" s="32" t="s">
        <v>2424</v>
      </c>
      <c r="E1001" s="334" t="s">
        <v>58</v>
      </c>
      <c r="F1001" s="321" t="s">
        <v>2425</v>
      </c>
      <c r="G1001" s="321" t="s">
        <v>23</v>
      </c>
      <c r="H1001" s="339" t="s">
        <v>24</v>
      </c>
      <c r="I1001" s="41"/>
      <c r="J1001" s="32"/>
      <c r="K1001" s="39"/>
      <c r="L1001" s="39"/>
      <c r="M1001" s="39"/>
      <c r="N1001" s="39"/>
      <c r="O1001" s="39"/>
      <c r="P1001" s="39"/>
      <c r="Q1001" s="39"/>
      <c r="R1001" s="39"/>
      <c r="S1001" s="39"/>
      <c r="T1001" s="39"/>
      <c r="U1001" s="39"/>
      <c r="V1001" s="39"/>
      <c r="W1001" s="39"/>
      <c r="X1001" s="39"/>
      <c r="Y1001" s="39"/>
    </row>
    <row r="1002" spans="1:25" ht="78.75" hidden="1" customHeight="1" x14ac:dyDescent="0.25">
      <c r="A1002" s="28">
        <v>1002</v>
      </c>
      <c r="B1002" s="66" t="s">
        <v>1030</v>
      </c>
      <c r="C1002" s="30" t="s">
        <v>19</v>
      </c>
      <c r="D1002" s="32" t="s">
        <v>2426</v>
      </c>
      <c r="E1002" s="334" t="s">
        <v>58</v>
      </c>
      <c r="F1002" s="321" t="s">
        <v>2427</v>
      </c>
      <c r="G1002" s="321" t="s">
        <v>23</v>
      </c>
      <c r="H1002" s="339" t="s">
        <v>24</v>
      </c>
      <c r="I1002" s="41"/>
      <c r="J1002" s="32"/>
      <c r="K1002" s="39"/>
      <c r="L1002" s="39"/>
      <c r="M1002" s="39"/>
      <c r="N1002" s="39"/>
      <c r="O1002" s="39"/>
      <c r="P1002" s="39"/>
      <c r="Q1002" s="39"/>
      <c r="R1002" s="39"/>
      <c r="S1002" s="39"/>
      <c r="T1002" s="39"/>
      <c r="U1002" s="39"/>
      <c r="V1002" s="39"/>
      <c r="W1002" s="39"/>
      <c r="X1002" s="39"/>
      <c r="Y1002" s="39"/>
    </row>
    <row r="1003" spans="1:25" ht="267.75" hidden="1" customHeight="1" x14ac:dyDescent="0.25">
      <c r="A1003" s="28">
        <v>1003</v>
      </c>
      <c r="B1003" s="66" t="s">
        <v>1030</v>
      </c>
      <c r="C1003" s="30" t="s">
        <v>19</v>
      </c>
      <c r="D1003" s="32" t="s">
        <v>2428</v>
      </c>
      <c r="E1003" s="334" t="s">
        <v>58</v>
      </c>
      <c r="F1003" s="321" t="s">
        <v>2429</v>
      </c>
      <c r="G1003" s="321" t="s">
        <v>2430</v>
      </c>
      <c r="H1003" s="339" t="s">
        <v>24</v>
      </c>
      <c r="I1003" s="41"/>
      <c r="J1003" s="32"/>
      <c r="K1003" s="39"/>
      <c r="L1003" s="39"/>
      <c r="M1003" s="39"/>
      <c r="N1003" s="39"/>
      <c r="O1003" s="39"/>
      <c r="P1003" s="39"/>
      <c r="Q1003" s="39"/>
      <c r="R1003" s="39"/>
      <c r="S1003" s="39"/>
      <c r="T1003" s="39"/>
      <c r="U1003" s="39"/>
      <c r="V1003" s="39"/>
      <c r="W1003" s="39"/>
      <c r="X1003" s="39"/>
      <c r="Y1003" s="39"/>
    </row>
    <row r="1004" spans="1:25" ht="252" hidden="1" customHeight="1" x14ac:dyDescent="0.25">
      <c r="A1004" s="28">
        <v>1004</v>
      </c>
      <c r="B1004" s="66" t="s">
        <v>1030</v>
      </c>
      <c r="C1004" s="30" t="s">
        <v>19</v>
      </c>
      <c r="D1004" s="32" t="s">
        <v>2431</v>
      </c>
      <c r="E1004" s="334" t="s">
        <v>21</v>
      </c>
      <c r="F1004" s="321" t="s">
        <v>1184</v>
      </c>
      <c r="G1004" s="321" t="s">
        <v>23</v>
      </c>
      <c r="H1004" s="339" t="s">
        <v>24</v>
      </c>
      <c r="I1004" s="41"/>
      <c r="J1004" s="32"/>
      <c r="K1004" s="39"/>
      <c r="L1004" s="39"/>
      <c r="M1004" s="39"/>
      <c r="N1004" s="39"/>
      <c r="O1004" s="39"/>
      <c r="P1004" s="39"/>
      <c r="Q1004" s="39"/>
      <c r="R1004" s="39"/>
      <c r="S1004" s="39"/>
      <c r="T1004" s="39"/>
      <c r="U1004" s="39"/>
      <c r="V1004" s="39"/>
      <c r="W1004" s="39"/>
      <c r="X1004" s="39"/>
      <c r="Y1004" s="39"/>
    </row>
    <row r="1005" spans="1:25" ht="157.5" hidden="1" customHeight="1" x14ac:dyDescent="0.25">
      <c r="A1005" s="28">
        <v>1005</v>
      </c>
      <c r="B1005" s="66" t="s">
        <v>1030</v>
      </c>
      <c r="C1005" s="30" t="s">
        <v>19</v>
      </c>
      <c r="D1005" s="32" t="s">
        <v>2432</v>
      </c>
      <c r="E1005" s="334" t="s">
        <v>58</v>
      </c>
      <c r="F1005" s="321" t="s">
        <v>2433</v>
      </c>
      <c r="G1005" s="321" t="s">
        <v>2434</v>
      </c>
      <c r="H1005" s="339" t="s">
        <v>24</v>
      </c>
      <c r="I1005" s="41"/>
      <c r="J1005" s="32"/>
      <c r="K1005" s="39"/>
      <c r="L1005" s="39"/>
      <c r="M1005" s="39"/>
      <c r="N1005" s="39"/>
      <c r="O1005" s="39"/>
      <c r="P1005" s="39"/>
      <c r="Q1005" s="39"/>
      <c r="R1005" s="39"/>
      <c r="S1005" s="39"/>
      <c r="T1005" s="39"/>
      <c r="U1005" s="39"/>
      <c r="V1005" s="39"/>
      <c r="W1005" s="39"/>
      <c r="X1005" s="39"/>
      <c r="Y1005" s="39"/>
    </row>
    <row r="1006" spans="1:25" ht="220.5" hidden="1" customHeight="1" x14ac:dyDescent="0.25">
      <c r="A1006" s="28">
        <v>1006</v>
      </c>
      <c r="B1006" s="66" t="s">
        <v>1030</v>
      </c>
      <c r="C1006" s="30" t="s">
        <v>19</v>
      </c>
      <c r="D1006" s="32" t="s">
        <v>2435</v>
      </c>
      <c r="E1006" s="334" t="s">
        <v>58</v>
      </c>
      <c r="F1006" s="321" t="s">
        <v>2436</v>
      </c>
      <c r="G1006" s="321" t="s">
        <v>1859</v>
      </c>
      <c r="H1006" s="339" t="s">
        <v>807</v>
      </c>
      <c r="I1006" s="41"/>
      <c r="J1006" s="32"/>
      <c r="K1006" s="39"/>
      <c r="L1006" s="39"/>
      <c r="M1006" s="39"/>
      <c r="N1006" s="39"/>
      <c r="O1006" s="39"/>
      <c r="P1006" s="39"/>
      <c r="Q1006" s="39"/>
      <c r="R1006" s="39"/>
      <c r="S1006" s="39"/>
      <c r="T1006" s="39"/>
      <c r="U1006" s="39"/>
      <c r="V1006" s="39"/>
      <c r="W1006" s="39"/>
      <c r="X1006" s="39"/>
      <c r="Y1006" s="39"/>
    </row>
    <row r="1007" spans="1:25" ht="252" hidden="1" customHeight="1" x14ac:dyDescent="0.25">
      <c r="A1007" s="28">
        <v>1007</v>
      </c>
      <c r="B1007" s="66" t="s">
        <v>1030</v>
      </c>
      <c r="C1007" s="30" t="s">
        <v>19</v>
      </c>
      <c r="D1007" s="32" t="s">
        <v>2437</v>
      </c>
      <c r="E1007" s="334" t="s">
        <v>58</v>
      </c>
      <c r="F1007" s="321" t="s">
        <v>2438</v>
      </c>
      <c r="G1007" s="321" t="s">
        <v>2233</v>
      </c>
      <c r="H1007" s="339" t="s">
        <v>24</v>
      </c>
      <c r="I1007" s="41"/>
      <c r="J1007" s="32"/>
      <c r="K1007" s="39"/>
      <c r="L1007" s="39"/>
      <c r="M1007" s="39"/>
      <c r="N1007" s="39"/>
      <c r="O1007" s="39"/>
      <c r="P1007" s="39"/>
      <c r="Q1007" s="39"/>
      <c r="R1007" s="39"/>
      <c r="S1007" s="39"/>
      <c r="T1007" s="39"/>
      <c r="U1007" s="39"/>
      <c r="V1007" s="39"/>
      <c r="W1007" s="39"/>
      <c r="X1007" s="39"/>
      <c r="Y1007" s="39"/>
    </row>
    <row r="1008" spans="1:25" ht="173.25" hidden="1" customHeight="1" x14ac:dyDescent="0.25">
      <c r="A1008" s="28">
        <v>1008</v>
      </c>
      <c r="B1008" s="66" t="s">
        <v>1030</v>
      </c>
      <c r="C1008" s="30" t="s">
        <v>19</v>
      </c>
      <c r="D1008" s="32" t="s">
        <v>2439</v>
      </c>
      <c r="E1008" s="334" t="s">
        <v>21</v>
      </c>
      <c r="F1008" s="321" t="s">
        <v>2440</v>
      </c>
      <c r="G1008" s="321" t="s">
        <v>862</v>
      </c>
      <c r="H1008" s="339" t="s">
        <v>807</v>
      </c>
      <c r="I1008" s="41"/>
      <c r="J1008" s="32"/>
      <c r="K1008" s="39"/>
      <c r="L1008" s="39"/>
      <c r="M1008" s="39"/>
      <c r="N1008" s="39"/>
      <c r="O1008" s="39"/>
      <c r="P1008" s="39"/>
      <c r="Q1008" s="39"/>
      <c r="R1008" s="39"/>
      <c r="S1008" s="39"/>
      <c r="T1008" s="39"/>
      <c r="U1008" s="39"/>
      <c r="V1008" s="39"/>
      <c r="W1008" s="39"/>
      <c r="X1008" s="39"/>
      <c r="Y1008" s="39"/>
    </row>
    <row r="1009" spans="1:25" ht="189" hidden="1" customHeight="1" x14ac:dyDescent="0.25">
      <c r="A1009" s="28">
        <v>1009</v>
      </c>
      <c r="B1009" s="66" t="s">
        <v>1030</v>
      </c>
      <c r="C1009" s="30" t="s">
        <v>19</v>
      </c>
      <c r="D1009" s="32" t="s">
        <v>2441</v>
      </c>
      <c r="E1009" s="334" t="s">
        <v>21</v>
      </c>
      <c r="F1009" s="321" t="s">
        <v>2442</v>
      </c>
      <c r="G1009" s="321" t="s">
        <v>1917</v>
      </c>
      <c r="H1009" s="339" t="s">
        <v>24</v>
      </c>
      <c r="I1009" s="41"/>
      <c r="J1009" s="32"/>
      <c r="K1009" s="39"/>
      <c r="L1009" s="39"/>
      <c r="M1009" s="39"/>
      <c r="N1009" s="39"/>
      <c r="O1009" s="39"/>
      <c r="P1009" s="39"/>
      <c r="Q1009" s="39"/>
      <c r="R1009" s="39"/>
      <c r="S1009" s="39"/>
      <c r="T1009" s="39"/>
      <c r="U1009" s="39"/>
      <c r="V1009" s="39"/>
      <c r="W1009" s="39"/>
      <c r="X1009" s="39"/>
      <c r="Y1009" s="39"/>
    </row>
    <row r="1010" spans="1:25" ht="189" hidden="1" customHeight="1" x14ac:dyDescent="0.25">
      <c r="A1010" s="28">
        <v>1010</v>
      </c>
      <c r="B1010" s="66" t="s">
        <v>1030</v>
      </c>
      <c r="C1010" s="30" t="s">
        <v>19</v>
      </c>
      <c r="D1010" s="32" t="s">
        <v>2443</v>
      </c>
      <c r="E1010" s="334" t="s">
        <v>21</v>
      </c>
      <c r="F1010" s="321" t="s">
        <v>2444</v>
      </c>
      <c r="G1010" s="321" t="s">
        <v>2445</v>
      </c>
      <c r="H1010" s="339" t="s">
        <v>807</v>
      </c>
      <c r="I1010" s="41"/>
      <c r="J1010" s="32"/>
      <c r="K1010" s="39"/>
      <c r="L1010" s="39"/>
      <c r="M1010" s="39"/>
      <c r="N1010" s="39"/>
      <c r="O1010" s="39"/>
      <c r="P1010" s="39"/>
      <c r="Q1010" s="39"/>
      <c r="R1010" s="39"/>
      <c r="S1010" s="39"/>
      <c r="T1010" s="39"/>
      <c r="U1010" s="39"/>
      <c r="V1010" s="39"/>
      <c r="W1010" s="39"/>
      <c r="X1010" s="39"/>
      <c r="Y1010" s="39"/>
    </row>
    <row r="1011" spans="1:25" ht="252" hidden="1" customHeight="1" x14ac:dyDescent="0.25">
      <c r="A1011" s="28">
        <v>1011</v>
      </c>
      <c r="B1011" s="66" t="s">
        <v>1030</v>
      </c>
      <c r="C1011" s="30" t="s">
        <v>19</v>
      </c>
      <c r="D1011" s="32" t="s">
        <v>2446</v>
      </c>
      <c r="E1011" s="334" t="s">
        <v>58</v>
      </c>
      <c r="F1011" s="321" t="s">
        <v>2447</v>
      </c>
      <c r="G1011" s="321" t="s">
        <v>1926</v>
      </c>
      <c r="H1011" s="339" t="s">
        <v>807</v>
      </c>
      <c r="I1011" s="41"/>
      <c r="J1011" s="32"/>
      <c r="K1011" s="39"/>
      <c r="L1011" s="39"/>
      <c r="M1011" s="39"/>
      <c r="N1011" s="39"/>
      <c r="O1011" s="39"/>
      <c r="P1011" s="39"/>
      <c r="Q1011" s="39"/>
      <c r="R1011" s="39"/>
      <c r="S1011" s="39"/>
      <c r="T1011" s="39"/>
      <c r="U1011" s="39"/>
      <c r="V1011" s="39"/>
      <c r="W1011" s="39"/>
      <c r="X1011" s="39"/>
      <c r="Y1011" s="39"/>
    </row>
    <row r="1012" spans="1:25" ht="409.5" hidden="1" customHeight="1" x14ac:dyDescent="0.25">
      <c r="A1012" s="69">
        <v>1012</v>
      </c>
      <c r="B1012" s="119" t="s">
        <v>1030</v>
      </c>
      <c r="C1012" s="70" t="s">
        <v>19</v>
      </c>
      <c r="D1012" s="71" t="s">
        <v>2448</v>
      </c>
      <c r="E1012" s="341" t="s">
        <v>58</v>
      </c>
      <c r="F1012" s="343" t="s">
        <v>2449</v>
      </c>
      <c r="G1012" s="343" t="s">
        <v>1828</v>
      </c>
      <c r="H1012" s="339" t="s">
        <v>24</v>
      </c>
      <c r="I1012" s="41"/>
      <c r="J1012" s="32"/>
      <c r="K1012" s="39"/>
      <c r="L1012" s="39"/>
      <c r="M1012" s="39"/>
      <c r="N1012" s="39"/>
      <c r="O1012" s="39"/>
      <c r="P1012" s="39"/>
      <c r="Q1012" s="39"/>
      <c r="R1012" s="39"/>
      <c r="S1012" s="39"/>
      <c r="T1012" s="39"/>
      <c r="U1012" s="39"/>
      <c r="V1012" s="39"/>
      <c r="W1012" s="39"/>
      <c r="X1012" s="39"/>
      <c r="Y1012" s="39"/>
    </row>
    <row r="1013" spans="1:25" ht="173.25" customHeight="1" x14ac:dyDescent="0.25">
      <c r="A1013" s="28">
        <v>1013</v>
      </c>
      <c r="B1013" s="66" t="s">
        <v>1030</v>
      </c>
      <c r="C1013" s="30" t="s">
        <v>63</v>
      </c>
      <c r="D1013" s="32" t="s">
        <v>2450</v>
      </c>
      <c r="E1013" s="334" t="s">
        <v>58</v>
      </c>
      <c r="F1013" s="321" t="s">
        <v>1246</v>
      </c>
      <c r="G1013" s="321" t="s">
        <v>66</v>
      </c>
      <c r="H1013" s="342" t="s">
        <v>24</v>
      </c>
      <c r="I1013" s="41"/>
      <c r="J1013" s="72"/>
      <c r="K1013" s="51"/>
      <c r="L1013" s="51"/>
      <c r="M1013" s="51"/>
      <c r="N1013" s="39"/>
      <c r="O1013" s="39"/>
      <c r="P1013" s="39"/>
      <c r="Q1013" s="39"/>
      <c r="R1013" s="39"/>
      <c r="S1013" s="39"/>
      <c r="T1013" s="39"/>
      <c r="U1013" s="39"/>
      <c r="V1013" s="39"/>
      <c r="W1013" s="39"/>
      <c r="X1013" s="39"/>
      <c r="Y1013" s="39"/>
    </row>
    <row r="1014" spans="1:25" ht="252" customHeight="1" x14ac:dyDescent="0.25">
      <c r="A1014" s="28">
        <v>1014</v>
      </c>
      <c r="B1014" s="66" t="s">
        <v>1030</v>
      </c>
      <c r="C1014" s="30" t="s">
        <v>63</v>
      </c>
      <c r="D1014" s="32" t="s">
        <v>2451</v>
      </c>
      <c r="E1014" s="334" t="s">
        <v>58</v>
      </c>
      <c r="F1014" s="321" t="s">
        <v>2452</v>
      </c>
      <c r="G1014" s="321" t="s">
        <v>23</v>
      </c>
      <c r="H1014" s="342" t="s">
        <v>24</v>
      </c>
      <c r="I1014" s="41"/>
      <c r="J1014" s="72"/>
      <c r="K1014" s="51"/>
      <c r="L1014" s="51"/>
      <c r="M1014" s="51"/>
      <c r="N1014" s="39"/>
      <c r="O1014" s="39"/>
      <c r="P1014" s="39"/>
      <c r="Q1014" s="39"/>
      <c r="R1014" s="39"/>
      <c r="S1014" s="39"/>
      <c r="T1014" s="39"/>
      <c r="U1014" s="39"/>
      <c r="V1014" s="39"/>
      <c r="W1014" s="39"/>
      <c r="X1014" s="39"/>
      <c r="Y1014" s="39"/>
    </row>
    <row r="1015" spans="1:25" ht="157.5" customHeight="1" x14ac:dyDescent="0.25">
      <c r="A1015" s="28">
        <v>1015</v>
      </c>
      <c r="B1015" s="66" t="s">
        <v>1030</v>
      </c>
      <c r="C1015" s="30" t="s">
        <v>41</v>
      </c>
      <c r="D1015" s="32" t="s">
        <v>2453</v>
      </c>
      <c r="E1015" s="334" t="s">
        <v>167</v>
      </c>
      <c r="F1015" s="321" t="s">
        <v>322</v>
      </c>
      <c r="G1015" s="321" t="s">
        <v>66</v>
      </c>
      <c r="H1015" s="342" t="s">
        <v>176</v>
      </c>
      <c r="I1015" s="41"/>
      <c r="J1015" s="72" t="s">
        <v>2493</v>
      </c>
      <c r="K1015" s="36" t="s">
        <v>371</v>
      </c>
      <c r="L1015" s="76" t="s">
        <v>372</v>
      </c>
      <c r="M1015" s="51"/>
      <c r="N1015" s="39"/>
      <c r="O1015" s="39"/>
      <c r="P1015" s="37" t="s">
        <v>4780</v>
      </c>
      <c r="Q1015" s="39"/>
      <c r="R1015" s="39"/>
      <c r="S1015" s="39"/>
      <c r="T1015" s="39"/>
      <c r="U1015" s="39"/>
      <c r="V1015" s="39"/>
      <c r="W1015" s="39"/>
      <c r="X1015" s="39"/>
      <c r="Y1015" s="39"/>
    </row>
    <row r="1016" spans="1:25" ht="310.5" customHeight="1" x14ac:dyDescent="0.25">
      <c r="A1016" s="28">
        <v>1016</v>
      </c>
      <c r="B1016" s="66" t="s">
        <v>1030</v>
      </c>
      <c r="C1016" s="30" t="s">
        <v>41</v>
      </c>
      <c r="D1016" s="32" t="s">
        <v>2454</v>
      </c>
      <c r="E1016" s="334" t="s">
        <v>167</v>
      </c>
      <c r="F1016" s="321" t="s">
        <v>322</v>
      </c>
      <c r="G1016" s="321" t="s">
        <v>66</v>
      </c>
      <c r="H1016" s="342" t="s">
        <v>176</v>
      </c>
      <c r="I1016" s="41"/>
      <c r="J1016" s="72" t="s">
        <v>2496</v>
      </c>
      <c r="K1016" s="36" t="s">
        <v>449</v>
      </c>
      <c r="L1016" s="82" t="s">
        <v>2498</v>
      </c>
      <c r="M1016" s="57" t="s">
        <v>451</v>
      </c>
      <c r="N1016" s="39"/>
      <c r="O1016" s="39"/>
      <c r="P1016" s="305" t="s">
        <v>4780</v>
      </c>
      <c r="Q1016" s="39"/>
      <c r="R1016" s="39"/>
      <c r="S1016" s="39"/>
      <c r="T1016" s="39"/>
      <c r="U1016" s="39"/>
      <c r="V1016" s="39"/>
      <c r="W1016" s="39"/>
      <c r="X1016" s="39"/>
      <c r="Y1016" s="39"/>
    </row>
    <row r="1017" spans="1:25" ht="126.75" customHeight="1" x14ac:dyDescent="0.25">
      <c r="A1017" s="28">
        <v>1017</v>
      </c>
      <c r="B1017" s="66" t="s">
        <v>1030</v>
      </c>
      <c r="C1017" s="30" t="s">
        <v>41</v>
      </c>
      <c r="D1017" s="32" t="s">
        <v>2455</v>
      </c>
      <c r="E1017" s="334" t="s">
        <v>167</v>
      </c>
      <c r="F1017" s="321" t="s">
        <v>322</v>
      </c>
      <c r="G1017" s="321" t="s">
        <v>66</v>
      </c>
      <c r="H1017" s="342" t="s">
        <v>176</v>
      </c>
      <c r="I1017" s="41"/>
      <c r="J1017" s="72" t="s">
        <v>2500</v>
      </c>
      <c r="K1017" s="56" t="s">
        <v>616</v>
      </c>
      <c r="L1017" s="92" t="s">
        <v>258</v>
      </c>
      <c r="M1017" s="51"/>
      <c r="N1017" s="120" t="s">
        <v>2501</v>
      </c>
      <c r="O1017" s="120"/>
      <c r="P1017" s="37" t="s">
        <v>4780</v>
      </c>
      <c r="Q1017" s="39"/>
      <c r="R1017" s="39"/>
      <c r="S1017" s="39"/>
      <c r="T1017" s="39"/>
      <c r="U1017" s="39"/>
      <c r="V1017" s="39"/>
      <c r="W1017" s="39"/>
      <c r="X1017" s="39"/>
      <c r="Y1017" s="39"/>
    </row>
    <row r="1018" spans="1:25" ht="157.5" hidden="1" customHeight="1" x14ac:dyDescent="0.25">
      <c r="A1018" s="27">
        <v>1018</v>
      </c>
      <c r="B1018" s="118" t="s">
        <v>1030</v>
      </c>
      <c r="C1018" s="29" t="s">
        <v>19</v>
      </c>
      <c r="D1018" s="31" t="s">
        <v>2457</v>
      </c>
      <c r="E1018" s="337" t="s">
        <v>58</v>
      </c>
      <c r="F1018" s="338" t="s">
        <v>2458</v>
      </c>
      <c r="G1018" s="338" t="s">
        <v>23</v>
      </c>
      <c r="H1018" s="339" t="s">
        <v>24</v>
      </c>
      <c r="I1018" s="41"/>
      <c r="J1018" s="32"/>
      <c r="K1018" s="39"/>
      <c r="L1018" s="39"/>
      <c r="M1018" s="39"/>
      <c r="N1018" s="39"/>
      <c r="O1018" s="39"/>
      <c r="P1018" s="39"/>
      <c r="Q1018" s="39"/>
      <c r="R1018" s="39"/>
      <c r="S1018" s="39"/>
      <c r="T1018" s="39"/>
      <c r="U1018" s="39"/>
      <c r="V1018" s="39"/>
      <c r="W1018" s="39"/>
      <c r="X1018" s="39"/>
      <c r="Y1018" s="39"/>
    </row>
    <row r="1019" spans="1:25" ht="63" hidden="1" customHeight="1" x14ac:dyDescent="0.25">
      <c r="A1019" s="28">
        <v>1019</v>
      </c>
      <c r="B1019" s="66" t="s">
        <v>1030</v>
      </c>
      <c r="C1019" s="30" t="s">
        <v>19</v>
      </c>
      <c r="D1019" s="32" t="s">
        <v>2459</v>
      </c>
      <c r="E1019" s="334" t="s">
        <v>58</v>
      </c>
      <c r="F1019" s="321" t="s">
        <v>2460</v>
      </c>
      <c r="G1019" s="321" t="s">
        <v>23</v>
      </c>
      <c r="H1019" s="339" t="s">
        <v>2461</v>
      </c>
      <c r="I1019" s="41"/>
      <c r="J1019" s="32"/>
      <c r="K1019" s="39"/>
      <c r="L1019" s="39"/>
      <c r="M1019" s="39"/>
      <c r="N1019" s="39"/>
      <c r="O1019" s="39"/>
      <c r="P1019" s="39"/>
      <c r="Q1019" s="39"/>
      <c r="R1019" s="39"/>
      <c r="S1019" s="39"/>
      <c r="T1019" s="39"/>
      <c r="U1019" s="39"/>
      <c r="V1019" s="39"/>
      <c r="W1019" s="39"/>
      <c r="X1019" s="39"/>
      <c r="Y1019" s="39"/>
    </row>
    <row r="1020" spans="1:25" ht="31.5" hidden="1" customHeight="1" x14ac:dyDescent="0.25">
      <c r="A1020" s="28">
        <v>1020</v>
      </c>
      <c r="B1020" s="66" t="s">
        <v>1030</v>
      </c>
      <c r="C1020" s="30" t="s">
        <v>19</v>
      </c>
      <c r="D1020" s="32" t="s">
        <v>2462</v>
      </c>
      <c r="E1020" s="334" t="s">
        <v>58</v>
      </c>
      <c r="F1020" s="321" t="s">
        <v>2463</v>
      </c>
      <c r="G1020" s="321" t="s">
        <v>23</v>
      </c>
      <c r="H1020" s="339" t="s">
        <v>24</v>
      </c>
      <c r="I1020" s="41"/>
      <c r="J1020" s="32"/>
      <c r="K1020" s="39"/>
      <c r="L1020" s="39"/>
      <c r="M1020" s="39"/>
      <c r="N1020" s="39"/>
      <c r="O1020" s="39"/>
      <c r="P1020" s="39"/>
      <c r="Q1020" s="39"/>
      <c r="R1020" s="39"/>
      <c r="S1020" s="39"/>
      <c r="T1020" s="39"/>
      <c r="U1020" s="39"/>
      <c r="V1020" s="39"/>
      <c r="W1020" s="39"/>
      <c r="X1020" s="39"/>
      <c r="Y1020" s="39"/>
    </row>
    <row r="1021" spans="1:25" ht="63" hidden="1" customHeight="1" x14ac:dyDescent="0.25">
      <c r="A1021" s="28">
        <v>1021</v>
      </c>
      <c r="B1021" s="66" t="s">
        <v>1030</v>
      </c>
      <c r="C1021" s="30" t="s">
        <v>19</v>
      </c>
      <c r="D1021" s="32" t="s">
        <v>2464</v>
      </c>
      <c r="E1021" s="334" t="s">
        <v>21</v>
      </c>
      <c r="F1021" s="321" t="s">
        <v>2465</v>
      </c>
      <c r="G1021" s="321" t="s">
        <v>2466</v>
      </c>
      <c r="H1021" s="339" t="s">
        <v>24</v>
      </c>
      <c r="I1021" s="41"/>
      <c r="J1021" s="32"/>
      <c r="K1021" s="39"/>
      <c r="L1021" s="39"/>
      <c r="M1021" s="39"/>
      <c r="N1021" s="39"/>
      <c r="O1021" s="39"/>
      <c r="P1021" s="39"/>
      <c r="Q1021" s="39"/>
      <c r="R1021" s="39"/>
      <c r="S1021" s="39"/>
      <c r="T1021" s="39"/>
      <c r="U1021" s="39"/>
      <c r="V1021" s="39"/>
      <c r="W1021" s="39"/>
      <c r="X1021" s="39"/>
      <c r="Y1021" s="39"/>
    </row>
    <row r="1022" spans="1:25" ht="78.75" hidden="1" customHeight="1" x14ac:dyDescent="0.25">
      <c r="A1022" s="69">
        <v>1022</v>
      </c>
      <c r="B1022" s="119" t="s">
        <v>1030</v>
      </c>
      <c r="C1022" s="70" t="s">
        <v>19</v>
      </c>
      <c r="D1022" s="71" t="s">
        <v>2467</v>
      </c>
      <c r="E1022" s="341" t="s">
        <v>21</v>
      </c>
      <c r="F1022" s="343" t="s">
        <v>2468</v>
      </c>
      <c r="G1022" s="343" t="s">
        <v>2469</v>
      </c>
      <c r="H1022" s="339" t="s">
        <v>2470</v>
      </c>
      <c r="I1022" s="41"/>
      <c r="J1022" s="32"/>
      <c r="K1022" s="39"/>
      <c r="L1022" s="39"/>
      <c r="M1022" s="39"/>
      <c r="N1022" s="39"/>
      <c r="O1022" s="39"/>
      <c r="P1022" s="39"/>
      <c r="Q1022" s="39"/>
      <c r="R1022" s="39"/>
      <c r="S1022" s="39"/>
      <c r="T1022" s="39"/>
      <c r="U1022" s="39"/>
      <c r="V1022" s="39"/>
      <c r="W1022" s="39"/>
      <c r="X1022" s="39"/>
      <c r="Y1022" s="39"/>
    </row>
    <row r="1023" spans="1:25" ht="47.25" customHeight="1" x14ac:dyDescent="0.25">
      <c r="A1023" s="28">
        <v>1023</v>
      </c>
      <c r="B1023" s="66" t="s">
        <v>1030</v>
      </c>
      <c r="C1023" s="30" t="s">
        <v>63</v>
      </c>
      <c r="D1023" s="32" t="s">
        <v>2471</v>
      </c>
      <c r="E1023" s="334" t="s">
        <v>58</v>
      </c>
      <c r="F1023" s="321" t="s">
        <v>1153</v>
      </c>
      <c r="G1023" s="321" t="s">
        <v>451</v>
      </c>
      <c r="H1023" s="342" t="s">
        <v>24</v>
      </c>
      <c r="I1023" s="41"/>
      <c r="J1023" s="72"/>
      <c r="K1023" s="51"/>
      <c r="L1023" s="51"/>
      <c r="M1023" s="51"/>
      <c r="N1023" s="39"/>
      <c r="O1023" s="39"/>
      <c r="P1023" s="39"/>
      <c r="Q1023" s="39"/>
      <c r="R1023" s="39"/>
      <c r="S1023" s="39"/>
      <c r="T1023" s="39"/>
      <c r="U1023" s="39"/>
      <c r="V1023" s="39"/>
      <c r="W1023" s="39"/>
      <c r="X1023" s="39"/>
      <c r="Y1023" s="39"/>
    </row>
    <row r="1024" spans="1:25" ht="63" customHeight="1" x14ac:dyDescent="0.25">
      <c r="A1024" s="28">
        <v>1024</v>
      </c>
      <c r="B1024" s="66" t="s">
        <v>1030</v>
      </c>
      <c r="C1024" s="30" t="s">
        <v>63</v>
      </c>
      <c r="D1024" s="32" t="s">
        <v>2472</v>
      </c>
      <c r="E1024" s="334" t="s">
        <v>58</v>
      </c>
      <c r="F1024" s="321" t="s">
        <v>2473</v>
      </c>
      <c r="G1024" s="321" t="s">
        <v>23</v>
      </c>
      <c r="H1024" s="342" t="s">
        <v>24</v>
      </c>
      <c r="I1024" s="41"/>
      <c r="J1024" s="72"/>
      <c r="K1024" s="51"/>
      <c r="L1024" s="51"/>
      <c r="M1024" s="51"/>
      <c r="N1024" s="39"/>
      <c r="O1024" s="39"/>
      <c r="P1024" s="39"/>
      <c r="Q1024" s="39"/>
      <c r="R1024" s="39"/>
      <c r="S1024" s="39"/>
      <c r="T1024" s="39"/>
      <c r="U1024" s="39"/>
      <c r="V1024" s="39"/>
      <c r="W1024" s="39"/>
      <c r="X1024" s="39"/>
      <c r="Y1024" s="39"/>
    </row>
    <row r="1025" spans="1:25" ht="31.5" customHeight="1" x14ac:dyDescent="0.25">
      <c r="A1025" s="28">
        <v>1025</v>
      </c>
      <c r="B1025" s="66" t="s">
        <v>1030</v>
      </c>
      <c r="C1025" s="30" t="s">
        <v>63</v>
      </c>
      <c r="D1025" s="32" t="s">
        <v>2474</v>
      </c>
      <c r="E1025" s="334" t="s">
        <v>21</v>
      </c>
      <c r="F1025" s="321" t="s">
        <v>71</v>
      </c>
      <c r="G1025" s="321" t="s">
        <v>66</v>
      </c>
      <c r="H1025" s="342" t="s">
        <v>24</v>
      </c>
      <c r="I1025" s="41"/>
      <c r="J1025" s="72"/>
      <c r="K1025" s="51"/>
      <c r="L1025" s="51"/>
      <c r="M1025" s="51"/>
      <c r="N1025" s="39"/>
      <c r="O1025" s="39"/>
      <c r="P1025" s="39"/>
      <c r="Q1025" s="39"/>
      <c r="R1025" s="39"/>
      <c r="S1025" s="39"/>
      <c r="T1025" s="39"/>
      <c r="U1025" s="39"/>
      <c r="V1025" s="39"/>
      <c r="W1025" s="39"/>
      <c r="X1025" s="39"/>
      <c r="Y1025" s="39"/>
    </row>
    <row r="1026" spans="1:25" ht="63" customHeight="1" x14ac:dyDescent="0.25">
      <c r="A1026" s="28">
        <v>1026</v>
      </c>
      <c r="B1026" s="66" t="s">
        <v>1030</v>
      </c>
      <c r="C1026" s="30" t="s">
        <v>63</v>
      </c>
      <c r="D1026" s="32" t="s">
        <v>2475</v>
      </c>
      <c r="E1026" s="334" t="s">
        <v>167</v>
      </c>
      <c r="F1026" s="321" t="s">
        <v>2476</v>
      </c>
      <c r="G1026" s="321" t="s">
        <v>66</v>
      </c>
      <c r="H1026" s="342" t="s">
        <v>176</v>
      </c>
      <c r="I1026" s="41"/>
      <c r="J1026" s="72"/>
      <c r="K1026" s="51"/>
      <c r="L1026" s="92" t="s">
        <v>258</v>
      </c>
      <c r="M1026" s="51"/>
      <c r="N1026" s="120" t="s">
        <v>2501</v>
      </c>
      <c r="O1026" s="120"/>
      <c r="P1026" s="37" t="s">
        <v>4780</v>
      </c>
      <c r="Q1026" s="39"/>
      <c r="R1026" s="39"/>
      <c r="S1026" s="39"/>
      <c r="T1026" s="39"/>
      <c r="U1026" s="39"/>
      <c r="V1026" s="39"/>
      <c r="W1026" s="39"/>
      <c r="X1026" s="39"/>
      <c r="Y1026" s="39"/>
    </row>
    <row r="1027" spans="1:25" ht="236.25" customHeight="1" x14ac:dyDescent="0.25">
      <c r="A1027" s="28">
        <v>1027</v>
      </c>
      <c r="B1027" s="66" t="s">
        <v>1030</v>
      </c>
      <c r="C1027" s="30" t="s">
        <v>63</v>
      </c>
      <c r="D1027" s="32" t="s">
        <v>2479</v>
      </c>
      <c r="E1027" s="334" t="s">
        <v>58</v>
      </c>
      <c r="F1027" s="321" t="s">
        <v>2473</v>
      </c>
      <c r="G1027" s="321" t="s">
        <v>66</v>
      </c>
      <c r="H1027" s="342" t="s">
        <v>24</v>
      </c>
      <c r="I1027" s="41"/>
      <c r="J1027" s="72"/>
      <c r="K1027" s="51"/>
      <c r="L1027" s="51"/>
      <c r="M1027" s="51"/>
      <c r="N1027" s="39"/>
      <c r="O1027" s="39"/>
      <c r="P1027" s="39"/>
      <c r="Q1027" s="39"/>
      <c r="R1027" s="39"/>
      <c r="S1027" s="39"/>
      <c r="T1027" s="39"/>
      <c r="U1027" s="39"/>
      <c r="V1027" s="39"/>
      <c r="W1027" s="39"/>
      <c r="X1027" s="39"/>
      <c r="Y1027" s="39"/>
    </row>
    <row r="1028" spans="1:25" ht="65.25" customHeight="1" x14ac:dyDescent="0.25">
      <c r="A1028" s="28">
        <v>1028</v>
      </c>
      <c r="B1028" s="66" t="s">
        <v>1030</v>
      </c>
      <c r="C1028" s="30" t="s">
        <v>63</v>
      </c>
      <c r="D1028" s="32" t="s">
        <v>2480</v>
      </c>
      <c r="E1028" s="334" t="s">
        <v>167</v>
      </c>
      <c r="F1028" s="321" t="s">
        <v>2481</v>
      </c>
      <c r="G1028" s="321" t="s">
        <v>66</v>
      </c>
      <c r="H1028" s="342" t="s">
        <v>176</v>
      </c>
      <c r="I1028" s="41"/>
      <c r="J1028" s="72"/>
      <c r="K1028" s="51"/>
      <c r="L1028" s="92" t="s">
        <v>258</v>
      </c>
      <c r="M1028" s="51"/>
      <c r="N1028" s="120" t="s">
        <v>2501</v>
      </c>
      <c r="O1028" s="120"/>
      <c r="P1028" s="37" t="s">
        <v>4780</v>
      </c>
      <c r="Q1028" s="39"/>
      <c r="R1028" s="39"/>
      <c r="S1028" s="39"/>
      <c r="T1028" s="39"/>
      <c r="U1028" s="39"/>
      <c r="V1028" s="39"/>
      <c r="W1028" s="39"/>
      <c r="X1028" s="39"/>
      <c r="Y1028" s="39"/>
    </row>
    <row r="1029" spans="1:25" ht="31.5" customHeight="1" x14ac:dyDescent="0.25">
      <c r="A1029" s="28">
        <v>1029</v>
      </c>
      <c r="B1029" s="66" t="s">
        <v>1030</v>
      </c>
      <c r="C1029" s="30" t="s">
        <v>63</v>
      </c>
      <c r="D1029" s="32" t="s">
        <v>2484</v>
      </c>
      <c r="E1029" s="334" t="s">
        <v>58</v>
      </c>
      <c r="F1029" s="321" t="s">
        <v>2485</v>
      </c>
      <c r="G1029" s="321" t="s">
        <v>451</v>
      </c>
      <c r="H1029" s="342" t="s">
        <v>24</v>
      </c>
      <c r="I1029" s="41"/>
      <c r="J1029" s="72"/>
      <c r="K1029" s="51"/>
      <c r="L1029" s="51"/>
      <c r="M1029" s="51"/>
      <c r="N1029" s="39"/>
      <c r="O1029" s="39"/>
      <c r="P1029" s="39"/>
      <c r="Q1029" s="39"/>
      <c r="R1029" s="39"/>
      <c r="S1029" s="39"/>
      <c r="T1029" s="39"/>
      <c r="U1029" s="39"/>
      <c r="V1029" s="39"/>
      <c r="W1029" s="39"/>
      <c r="X1029" s="39"/>
      <c r="Y1029" s="39"/>
    </row>
    <row r="1030" spans="1:25" ht="78.75" customHeight="1" x14ac:dyDescent="0.25">
      <c r="A1030" s="28">
        <v>1030</v>
      </c>
      <c r="B1030" s="66" t="s">
        <v>1030</v>
      </c>
      <c r="C1030" s="30" t="s">
        <v>63</v>
      </c>
      <c r="D1030" s="32" t="s">
        <v>2486</v>
      </c>
      <c r="E1030" s="334" t="s">
        <v>58</v>
      </c>
      <c r="F1030" s="321" t="s">
        <v>2487</v>
      </c>
      <c r="G1030" s="321" t="s">
        <v>451</v>
      </c>
      <c r="H1030" s="342" t="s">
        <v>24</v>
      </c>
      <c r="I1030" s="41"/>
      <c r="J1030" s="72"/>
      <c r="K1030" s="51"/>
      <c r="L1030" s="51"/>
      <c r="M1030" s="51"/>
      <c r="N1030" s="39"/>
      <c r="O1030" s="39"/>
      <c r="P1030" s="39"/>
      <c r="Q1030" s="39"/>
      <c r="R1030" s="39"/>
      <c r="S1030" s="39"/>
      <c r="T1030" s="39"/>
      <c r="U1030" s="39"/>
      <c r="V1030" s="39"/>
      <c r="W1030" s="39"/>
      <c r="X1030" s="39"/>
      <c r="Y1030" s="39"/>
    </row>
    <row r="1031" spans="1:25" ht="63" customHeight="1" x14ac:dyDescent="0.25">
      <c r="A1031" s="28">
        <v>1031</v>
      </c>
      <c r="B1031" s="66" t="s">
        <v>1030</v>
      </c>
      <c r="C1031" s="30" t="s">
        <v>63</v>
      </c>
      <c r="D1031" s="32" t="s">
        <v>2488</v>
      </c>
      <c r="E1031" s="334" t="s">
        <v>58</v>
      </c>
      <c r="F1031" s="321" t="s">
        <v>2489</v>
      </c>
      <c r="G1031" s="321" t="s">
        <v>66</v>
      </c>
      <c r="H1031" s="342" t="s">
        <v>24</v>
      </c>
      <c r="I1031" s="41"/>
      <c r="J1031" s="72"/>
      <c r="K1031" s="51"/>
      <c r="L1031" s="51"/>
      <c r="M1031" s="51"/>
      <c r="N1031" s="39"/>
      <c r="O1031" s="39"/>
      <c r="P1031" s="39"/>
      <c r="Q1031" s="39"/>
      <c r="R1031" s="39"/>
      <c r="S1031" s="39"/>
      <c r="T1031" s="39"/>
      <c r="U1031" s="39"/>
      <c r="V1031" s="39"/>
      <c r="W1031" s="39"/>
      <c r="X1031" s="39"/>
      <c r="Y1031" s="39"/>
    </row>
    <row r="1032" spans="1:25" ht="31.5" customHeight="1" x14ac:dyDescent="0.25">
      <c r="A1032" s="28">
        <v>1032</v>
      </c>
      <c r="B1032" s="66" t="s">
        <v>1030</v>
      </c>
      <c r="C1032" s="30" t="s">
        <v>63</v>
      </c>
      <c r="D1032" s="32" t="s">
        <v>2490</v>
      </c>
      <c r="E1032" s="334" t="s">
        <v>58</v>
      </c>
      <c r="F1032" s="321" t="s">
        <v>2491</v>
      </c>
      <c r="G1032" s="321" t="s">
        <v>66</v>
      </c>
      <c r="H1032" s="342" t="s">
        <v>24</v>
      </c>
      <c r="I1032" s="41"/>
      <c r="J1032" s="72"/>
      <c r="K1032" s="51"/>
      <c r="L1032" s="51"/>
      <c r="M1032" s="51"/>
      <c r="N1032" s="39"/>
      <c r="O1032" s="39"/>
      <c r="P1032" s="39"/>
      <c r="Q1032" s="39"/>
      <c r="R1032" s="39"/>
      <c r="S1032" s="39"/>
      <c r="T1032" s="39"/>
      <c r="U1032" s="39"/>
      <c r="V1032" s="39"/>
      <c r="W1032" s="39"/>
      <c r="X1032" s="39"/>
      <c r="Y1032" s="39"/>
    </row>
    <row r="1033" spans="1:25" ht="94.5" customHeight="1" x14ac:dyDescent="0.25">
      <c r="A1033" s="28">
        <v>1033</v>
      </c>
      <c r="B1033" s="66" t="s">
        <v>1030</v>
      </c>
      <c r="C1033" s="30" t="s">
        <v>63</v>
      </c>
      <c r="D1033" s="32" t="s">
        <v>2492</v>
      </c>
      <c r="E1033" s="334" t="s">
        <v>58</v>
      </c>
      <c r="F1033" s="321" t="s">
        <v>1101</v>
      </c>
      <c r="G1033" s="321" t="s">
        <v>66</v>
      </c>
      <c r="H1033" s="342" t="s">
        <v>24</v>
      </c>
      <c r="I1033" s="41"/>
      <c r="J1033" s="72"/>
      <c r="K1033" s="51"/>
      <c r="L1033" s="51"/>
      <c r="M1033" s="51"/>
      <c r="N1033" s="39"/>
      <c r="O1033" s="39"/>
      <c r="P1033" s="39"/>
      <c r="Q1033" s="39"/>
      <c r="R1033" s="39"/>
      <c r="S1033" s="39"/>
      <c r="T1033" s="39"/>
      <c r="U1033" s="39"/>
      <c r="V1033" s="39"/>
      <c r="W1033" s="39"/>
      <c r="X1033" s="39"/>
      <c r="Y1033" s="39"/>
    </row>
    <row r="1034" spans="1:25" ht="78.75" customHeight="1" x14ac:dyDescent="0.25">
      <c r="A1034" s="28">
        <v>1034</v>
      </c>
      <c r="B1034" s="66" t="s">
        <v>1030</v>
      </c>
      <c r="C1034" s="30" t="s">
        <v>63</v>
      </c>
      <c r="D1034" s="32" t="s">
        <v>2494</v>
      </c>
      <c r="E1034" s="334" t="s">
        <v>167</v>
      </c>
      <c r="F1034" s="321" t="s">
        <v>2495</v>
      </c>
      <c r="G1034" s="321" t="s">
        <v>66</v>
      </c>
      <c r="H1034" s="342" t="s">
        <v>176</v>
      </c>
      <c r="I1034" s="41"/>
      <c r="J1034" s="72"/>
      <c r="K1034" s="51"/>
      <c r="L1034" s="76" t="s">
        <v>2497</v>
      </c>
      <c r="M1034" s="51"/>
      <c r="N1034" s="39"/>
      <c r="O1034" s="39"/>
      <c r="P1034" s="37" t="s">
        <v>4780</v>
      </c>
      <c r="Q1034" s="39"/>
      <c r="R1034" s="39"/>
      <c r="S1034" s="39"/>
      <c r="T1034" s="39"/>
      <c r="U1034" s="39"/>
      <c r="V1034" s="39"/>
      <c r="W1034" s="39"/>
      <c r="X1034" s="39"/>
      <c r="Y1034" s="39"/>
    </row>
    <row r="1035" spans="1:25" ht="204.75" customHeight="1" x14ac:dyDescent="0.25">
      <c r="A1035" s="28">
        <v>1035</v>
      </c>
      <c r="B1035" s="66" t="s">
        <v>1030</v>
      </c>
      <c r="C1035" s="30" t="s">
        <v>63</v>
      </c>
      <c r="D1035" s="32" t="s">
        <v>2499</v>
      </c>
      <c r="E1035" s="334" t="s">
        <v>58</v>
      </c>
      <c r="F1035" s="321" t="s">
        <v>1266</v>
      </c>
      <c r="G1035" s="321" t="s">
        <v>66</v>
      </c>
      <c r="H1035" s="342" t="s">
        <v>24</v>
      </c>
      <c r="I1035" s="41"/>
      <c r="J1035" s="72"/>
      <c r="K1035" s="51"/>
      <c r="L1035" s="51"/>
      <c r="M1035" s="51"/>
      <c r="N1035" s="39"/>
      <c r="O1035" s="39"/>
      <c r="P1035" s="39"/>
      <c r="Q1035" s="39"/>
      <c r="R1035" s="39"/>
      <c r="S1035" s="39"/>
      <c r="T1035" s="39"/>
      <c r="U1035" s="39"/>
      <c r="V1035" s="39"/>
      <c r="W1035" s="39"/>
      <c r="X1035" s="39"/>
      <c r="Y1035" s="39"/>
    </row>
    <row r="1036" spans="1:25" ht="78.75" customHeight="1" x14ac:dyDescent="0.25">
      <c r="A1036" s="28">
        <v>1036</v>
      </c>
      <c r="B1036" s="66" t="s">
        <v>1030</v>
      </c>
      <c r="C1036" s="30" t="s">
        <v>63</v>
      </c>
      <c r="D1036" s="32" t="s">
        <v>2502</v>
      </c>
      <c r="E1036" s="334" t="s">
        <v>58</v>
      </c>
      <c r="F1036" s="321" t="s">
        <v>2503</v>
      </c>
      <c r="G1036" s="321" t="s">
        <v>66</v>
      </c>
      <c r="H1036" s="342" t="s">
        <v>24</v>
      </c>
      <c r="I1036" s="41"/>
      <c r="J1036" s="72"/>
      <c r="K1036" s="51"/>
      <c r="L1036" s="51"/>
      <c r="M1036" s="51"/>
      <c r="N1036" s="39"/>
      <c r="O1036" s="39"/>
      <c r="P1036" s="39"/>
      <c r="Q1036" s="39"/>
      <c r="R1036" s="39"/>
      <c r="S1036" s="39"/>
      <c r="T1036" s="39"/>
      <c r="U1036" s="39"/>
      <c r="V1036" s="39"/>
      <c r="W1036" s="39"/>
      <c r="X1036" s="39"/>
      <c r="Y1036" s="39"/>
    </row>
    <row r="1037" spans="1:25" ht="47.25" customHeight="1" x14ac:dyDescent="0.25">
      <c r="A1037" s="28">
        <v>1037</v>
      </c>
      <c r="B1037" s="66" t="s">
        <v>1030</v>
      </c>
      <c r="C1037" s="30" t="s">
        <v>63</v>
      </c>
      <c r="D1037" s="32" t="s">
        <v>2504</v>
      </c>
      <c r="E1037" s="334" t="s">
        <v>58</v>
      </c>
      <c r="F1037" s="321" t="s">
        <v>2505</v>
      </c>
      <c r="G1037" s="321" t="s">
        <v>66</v>
      </c>
      <c r="H1037" s="342" t="s">
        <v>24</v>
      </c>
      <c r="I1037" s="41"/>
      <c r="J1037" s="72"/>
      <c r="K1037" s="51"/>
      <c r="L1037" s="51"/>
      <c r="M1037" s="51"/>
      <c r="N1037" s="39"/>
      <c r="O1037" s="39"/>
      <c r="P1037" s="39"/>
      <c r="Q1037" s="39"/>
      <c r="R1037" s="39"/>
      <c r="S1037" s="39"/>
      <c r="T1037" s="39"/>
      <c r="U1037" s="39"/>
      <c r="V1037" s="39"/>
      <c r="W1037" s="39"/>
      <c r="X1037" s="39"/>
      <c r="Y1037" s="39"/>
    </row>
    <row r="1038" spans="1:25" ht="63" customHeight="1" x14ac:dyDescent="0.25">
      <c r="A1038" s="28">
        <v>1038</v>
      </c>
      <c r="B1038" s="66" t="s">
        <v>1030</v>
      </c>
      <c r="C1038" s="30" t="s">
        <v>63</v>
      </c>
      <c r="D1038" s="32" t="s">
        <v>2506</v>
      </c>
      <c r="E1038" s="334" t="s">
        <v>58</v>
      </c>
      <c r="F1038" s="321" t="s">
        <v>1153</v>
      </c>
      <c r="G1038" s="321" t="s">
        <v>66</v>
      </c>
      <c r="H1038" s="342" t="s">
        <v>24</v>
      </c>
      <c r="I1038" s="41"/>
      <c r="J1038" s="72"/>
      <c r="K1038" s="51"/>
      <c r="L1038" s="51"/>
      <c r="M1038" s="51"/>
      <c r="N1038" s="39"/>
      <c r="O1038" s="39"/>
      <c r="P1038" s="39"/>
      <c r="Q1038" s="39"/>
      <c r="R1038" s="39"/>
      <c r="S1038" s="39"/>
      <c r="T1038" s="39"/>
      <c r="U1038" s="39"/>
      <c r="V1038" s="39"/>
      <c r="W1038" s="39"/>
      <c r="X1038" s="39"/>
      <c r="Y1038" s="39"/>
    </row>
    <row r="1039" spans="1:25" ht="126" customHeight="1" x14ac:dyDescent="0.25">
      <c r="A1039" s="28">
        <v>1039</v>
      </c>
      <c r="B1039" s="66" t="s">
        <v>1030</v>
      </c>
      <c r="C1039" s="30" t="s">
        <v>63</v>
      </c>
      <c r="D1039" s="32" t="s">
        <v>2507</v>
      </c>
      <c r="E1039" s="334" t="s">
        <v>58</v>
      </c>
      <c r="F1039" s="321" t="s">
        <v>2508</v>
      </c>
      <c r="G1039" s="321" t="s">
        <v>23</v>
      </c>
      <c r="H1039" s="342" t="s">
        <v>24</v>
      </c>
      <c r="I1039" s="41"/>
      <c r="J1039" s="72"/>
      <c r="K1039" s="51"/>
      <c r="L1039" s="51"/>
      <c r="M1039" s="51"/>
      <c r="N1039" s="39"/>
      <c r="O1039" s="39"/>
      <c r="P1039" s="39"/>
      <c r="Q1039" s="39"/>
      <c r="R1039" s="39"/>
      <c r="S1039" s="39"/>
      <c r="T1039" s="39"/>
      <c r="U1039" s="39"/>
      <c r="V1039" s="39"/>
      <c r="W1039" s="39"/>
      <c r="X1039" s="39"/>
      <c r="Y1039" s="39"/>
    </row>
    <row r="1040" spans="1:25" ht="78.75" customHeight="1" x14ac:dyDescent="0.25">
      <c r="A1040" s="28">
        <v>1040</v>
      </c>
      <c r="B1040" s="66" t="s">
        <v>1030</v>
      </c>
      <c r="C1040" s="30" t="s">
        <v>63</v>
      </c>
      <c r="D1040" s="32" t="s">
        <v>2509</v>
      </c>
      <c r="E1040" s="334" t="s">
        <v>58</v>
      </c>
      <c r="F1040" s="321" t="s">
        <v>2510</v>
      </c>
      <c r="G1040" s="321" t="s">
        <v>66</v>
      </c>
      <c r="H1040" s="342" t="s">
        <v>24</v>
      </c>
      <c r="I1040" s="41"/>
      <c r="J1040" s="72"/>
      <c r="K1040" s="51"/>
      <c r="L1040" s="51"/>
      <c r="M1040" s="51"/>
      <c r="N1040" s="39"/>
      <c r="O1040" s="39"/>
      <c r="P1040" s="39"/>
      <c r="Q1040" s="39"/>
      <c r="R1040" s="39"/>
      <c r="S1040" s="39"/>
      <c r="T1040" s="39"/>
      <c r="U1040" s="39"/>
      <c r="V1040" s="39"/>
      <c r="W1040" s="39"/>
      <c r="X1040" s="39"/>
      <c r="Y1040" s="39"/>
    </row>
    <row r="1041" spans="1:25" ht="141.75" customHeight="1" x14ac:dyDescent="0.25">
      <c r="A1041" s="28">
        <v>1041</v>
      </c>
      <c r="B1041" s="66" t="s">
        <v>1030</v>
      </c>
      <c r="C1041" s="30" t="s">
        <v>63</v>
      </c>
      <c r="D1041" s="32" t="s">
        <v>2511</v>
      </c>
      <c r="E1041" s="334" t="s">
        <v>58</v>
      </c>
      <c r="F1041" s="321" t="s">
        <v>2512</v>
      </c>
      <c r="G1041" s="321" t="s">
        <v>66</v>
      </c>
      <c r="H1041" s="342" t="s">
        <v>24</v>
      </c>
      <c r="I1041" s="41"/>
      <c r="J1041" s="72"/>
      <c r="K1041" s="51"/>
      <c r="L1041" s="51"/>
      <c r="M1041" s="51"/>
      <c r="N1041" s="39"/>
      <c r="O1041" s="39"/>
      <c r="P1041" s="39"/>
      <c r="Q1041" s="39"/>
      <c r="R1041" s="39"/>
      <c r="S1041" s="39"/>
      <c r="T1041" s="39"/>
      <c r="U1041" s="39"/>
      <c r="V1041" s="39"/>
      <c r="W1041" s="39"/>
      <c r="X1041" s="39"/>
      <c r="Y1041" s="39"/>
    </row>
    <row r="1042" spans="1:25" ht="78.75" customHeight="1" x14ac:dyDescent="0.25">
      <c r="A1042" s="28">
        <v>1042</v>
      </c>
      <c r="B1042" s="66" t="s">
        <v>1030</v>
      </c>
      <c r="C1042" s="30" t="s">
        <v>63</v>
      </c>
      <c r="D1042" s="32" t="s">
        <v>2513</v>
      </c>
      <c r="E1042" s="334" t="s">
        <v>58</v>
      </c>
      <c r="F1042" s="321" t="s">
        <v>1153</v>
      </c>
      <c r="G1042" s="321" t="s">
        <v>451</v>
      </c>
      <c r="H1042" s="342" t="s">
        <v>24</v>
      </c>
      <c r="I1042" s="41"/>
      <c r="J1042" s="72"/>
      <c r="K1042" s="51"/>
      <c r="L1042" s="51"/>
      <c r="M1042" s="51"/>
      <c r="N1042" s="39"/>
      <c r="O1042" s="39"/>
      <c r="P1042" s="39"/>
      <c r="Q1042" s="39"/>
      <c r="R1042" s="39"/>
      <c r="S1042" s="39"/>
      <c r="T1042" s="39"/>
      <c r="U1042" s="39"/>
      <c r="V1042" s="39"/>
      <c r="W1042" s="39"/>
      <c r="X1042" s="39"/>
      <c r="Y1042" s="39"/>
    </row>
    <row r="1043" spans="1:25" ht="78.75" customHeight="1" x14ac:dyDescent="0.25">
      <c r="A1043" s="28">
        <v>1043</v>
      </c>
      <c r="B1043" s="66" t="s">
        <v>1030</v>
      </c>
      <c r="C1043" s="30" t="s">
        <v>63</v>
      </c>
      <c r="D1043" s="32" t="s">
        <v>2514</v>
      </c>
      <c r="E1043" s="334" t="s">
        <v>58</v>
      </c>
      <c r="F1043" s="321" t="s">
        <v>2515</v>
      </c>
      <c r="G1043" s="321" t="s">
        <v>23</v>
      </c>
      <c r="H1043" s="342" t="s">
        <v>24</v>
      </c>
      <c r="I1043" s="41"/>
      <c r="J1043" s="72"/>
      <c r="K1043" s="51"/>
      <c r="L1043" s="51"/>
      <c r="M1043" s="51"/>
      <c r="N1043" s="39"/>
      <c r="O1043" s="39"/>
      <c r="P1043" s="39"/>
      <c r="Q1043" s="39"/>
      <c r="R1043" s="39"/>
      <c r="S1043" s="39"/>
      <c r="T1043" s="39"/>
      <c r="U1043" s="39"/>
      <c r="V1043" s="39"/>
      <c r="W1043" s="39"/>
      <c r="X1043" s="39"/>
      <c r="Y1043" s="39"/>
    </row>
    <row r="1044" spans="1:25" ht="141.75" customHeight="1" x14ac:dyDescent="0.25">
      <c r="A1044" s="28">
        <v>1044</v>
      </c>
      <c r="B1044" s="66" t="s">
        <v>1030</v>
      </c>
      <c r="C1044" s="30" t="s">
        <v>63</v>
      </c>
      <c r="D1044" s="32" t="s">
        <v>2516</v>
      </c>
      <c r="E1044" s="334" t="s">
        <v>58</v>
      </c>
      <c r="F1044" s="321" t="s">
        <v>2517</v>
      </c>
      <c r="G1044" s="321" t="s">
        <v>23</v>
      </c>
      <c r="H1044" s="342" t="s">
        <v>807</v>
      </c>
      <c r="I1044" s="41"/>
      <c r="J1044" s="72"/>
      <c r="K1044" s="51"/>
      <c r="L1044" s="51"/>
      <c r="M1044" s="51"/>
      <c r="N1044" s="39"/>
      <c r="O1044" s="39"/>
      <c r="P1044" s="39"/>
      <c r="Q1044" s="39"/>
      <c r="R1044" s="39"/>
      <c r="S1044" s="39"/>
      <c r="T1044" s="39"/>
      <c r="U1044" s="39"/>
      <c r="V1044" s="39"/>
      <c r="W1044" s="39"/>
      <c r="X1044" s="39"/>
      <c r="Y1044" s="39"/>
    </row>
    <row r="1045" spans="1:25" ht="157.5" customHeight="1" x14ac:dyDescent="0.25">
      <c r="A1045" s="28">
        <v>1045</v>
      </c>
      <c r="B1045" s="66" t="s">
        <v>1030</v>
      </c>
      <c r="C1045" s="30" t="s">
        <v>63</v>
      </c>
      <c r="D1045" s="32" t="s">
        <v>2518</v>
      </c>
      <c r="E1045" s="334" t="s">
        <v>58</v>
      </c>
      <c r="F1045" s="321" t="s">
        <v>2519</v>
      </c>
      <c r="G1045" s="321" t="s">
        <v>23</v>
      </c>
      <c r="H1045" s="342" t="s">
        <v>807</v>
      </c>
      <c r="I1045" s="41"/>
      <c r="J1045" s="72"/>
      <c r="K1045" s="51"/>
      <c r="L1045" s="51"/>
      <c r="M1045" s="51"/>
      <c r="N1045" s="39"/>
      <c r="O1045" s="39"/>
      <c r="P1045" s="39"/>
      <c r="Q1045" s="39"/>
      <c r="R1045" s="39"/>
      <c r="S1045" s="39"/>
      <c r="T1045" s="39"/>
      <c r="U1045" s="39"/>
      <c r="V1045" s="39"/>
      <c r="W1045" s="39"/>
      <c r="X1045" s="39"/>
      <c r="Y1045" s="39"/>
    </row>
    <row r="1046" spans="1:25" ht="173.25" customHeight="1" x14ac:dyDescent="0.25">
      <c r="A1046" s="28">
        <v>1046</v>
      </c>
      <c r="B1046" s="66" t="s">
        <v>1030</v>
      </c>
      <c r="C1046" s="30" t="s">
        <v>63</v>
      </c>
      <c r="D1046" s="32" t="s">
        <v>2520</v>
      </c>
      <c r="E1046" s="334" t="s">
        <v>58</v>
      </c>
      <c r="F1046" s="321" t="s">
        <v>2521</v>
      </c>
      <c r="G1046" s="321" t="s">
        <v>23</v>
      </c>
      <c r="H1046" s="342" t="s">
        <v>807</v>
      </c>
      <c r="I1046" s="41"/>
      <c r="J1046" s="72"/>
      <c r="K1046" s="51"/>
      <c r="L1046" s="51"/>
      <c r="M1046" s="51"/>
      <c r="N1046" s="39"/>
      <c r="O1046" s="39"/>
      <c r="P1046" s="39"/>
      <c r="Q1046" s="39"/>
      <c r="R1046" s="39"/>
      <c r="S1046" s="39"/>
      <c r="T1046" s="39"/>
      <c r="U1046" s="39"/>
      <c r="V1046" s="39"/>
      <c r="W1046" s="39"/>
      <c r="X1046" s="39"/>
      <c r="Y1046" s="39"/>
    </row>
    <row r="1047" spans="1:25" ht="63" customHeight="1" x14ac:dyDescent="0.25">
      <c r="A1047" s="28">
        <v>1047</v>
      </c>
      <c r="B1047" s="66" t="s">
        <v>1030</v>
      </c>
      <c r="C1047" s="30" t="s">
        <v>63</v>
      </c>
      <c r="D1047" s="32" t="s">
        <v>2522</v>
      </c>
      <c r="E1047" s="334" t="s">
        <v>21</v>
      </c>
      <c r="F1047" s="321" t="s">
        <v>71</v>
      </c>
      <c r="G1047" s="321" t="s">
        <v>66</v>
      </c>
      <c r="H1047" s="342" t="s">
        <v>176</v>
      </c>
      <c r="I1047" s="41"/>
      <c r="J1047" s="72"/>
      <c r="K1047" s="51"/>
      <c r="L1047" s="51"/>
      <c r="M1047" s="51"/>
      <c r="N1047" s="39"/>
      <c r="O1047" s="39"/>
      <c r="P1047" s="37" t="s">
        <v>4780</v>
      </c>
      <c r="Q1047" s="39"/>
      <c r="R1047" s="39"/>
      <c r="S1047" s="39"/>
      <c r="T1047" s="39"/>
      <c r="U1047" s="39"/>
      <c r="V1047" s="39"/>
      <c r="W1047" s="39"/>
      <c r="X1047" s="39"/>
      <c r="Y1047" s="39"/>
    </row>
    <row r="1048" spans="1:25" ht="63" customHeight="1" x14ac:dyDescent="0.25">
      <c r="A1048" s="28">
        <v>1048</v>
      </c>
      <c r="B1048" s="66" t="s">
        <v>1030</v>
      </c>
      <c r="C1048" s="30" t="s">
        <v>63</v>
      </c>
      <c r="D1048" s="32" t="s">
        <v>2523</v>
      </c>
      <c r="E1048" s="334" t="s">
        <v>167</v>
      </c>
      <c r="F1048" s="321" t="s">
        <v>322</v>
      </c>
      <c r="G1048" s="321" t="s">
        <v>66</v>
      </c>
      <c r="H1048" s="342" t="s">
        <v>176</v>
      </c>
      <c r="I1048" s="41"/>
      <c r="J1048" s="72"/>
      <c r="K1048" s="51"/>
      <c r="L1048" s="92" t="s">
        <v>258</v>
      </c>
      <c r="M1048" s="51"/>
      <c r="N1048" s="64" t="s">
        <v>2540</v>
      </c>
      <c r="O1048" s="80"/>
      <c r="P1048" s="37" t="s">
        <v>4780</v>
      </c>
      <c r="Q1048" s="39"/>
      <c r="R1048" s="39"/>
      <c r="S1048" s="39"/>
      <c r="T1048" s="39"/>
      <c r="U1048" s="39"/>
      <c r="V1048" s="39"/>
      <c r="W1048" s="39"/>
      <c r="X1048" s="39"/>
      <c r="Y1048" s="39"/>
    </row>
    <row r="1049" spans="1:25" ht="108" customHeight="1" x14ac:dyDescent="0.25">
      <c r="A1049" s="28">
        <v>1049</v>
      </c>
      <c r="B1049" s="66" t="s">
        <v>1030</v>
      </c>
      <c r="C1049" s="30" t="s">
        <v>63</v>
      </c>
      <c r="D1049" s="32" t="s">
        <v>2525</v>
      </c>
      <c r="E1049" s="334" t="s">
        <v>21</v>
      </c>
      <c r="F1049" s="321" t="s">
        <v>2526</v>
      </c>
      <c r="G1049" s="321" t="s">
        <v>66</v>
      </c>
      <c r="H1049" s="342" t="s">
        <v>176</v>
      </c>
      <c r="I1049" s="41"/>
      <c r="J1049" s="72"/>
      <c r="K1049" s="51"/>
      <c r="L1049" s="51"/>
      <c r="M1049" s="51"/>
      <c r="N1049" s="39"/>
      <c r="O1049" s="39"/>
      <c r="P1049" s="37" t="s">
        <v>4780</v>
      </c>
      <c r="Q1049" s="39"/>
      <c r="R1049" s="39"/>
      <c r="S1049" s="39"/>
      <c r="T1049" s="39"/>
      <c r="U1049" s="39"/>
      <c r="V1049" s="39"/>
      <c r="W1049" s="39"/>
      <c r="X1049" s="39"/>
      <c r="Y1049" s="39"/>
    </row>
    <row r="1050" spans="1:25" ht="63" customHeight="1" x14ac:dyDescent="0.25">
      <c r="A1050" s="28">
        <v>1050</v>
      </c>
      <c r="B1050" s="66" t="s">
        <v>1030</v>
      </c>
      <c r="C1050" s="30" t="s">
        <v>63</v>
      </c>
      <c r="D1050" s="32" t="s">
        <v>2527</v>
      </c>
      <c r="E1050" s="334" t="s">
        <v>21</v>
      </c>
      <c r="F1050" s="321" t="s">
        <v>2526</v>
      </c>
      <c r="G1050" s="321" t="s">
        <v>66</v>
      </c>
      <c r="H1050" s="342" t="s">
        <v>176</v>
      </c>
      <c r="I1050" s="41"/>
      <c r="J1050" s="72"/>
      <c r="K1050" s="51"/>
      <c r="L1050" s="51"/>
      <c r="M1050" s="51"/>
      <c r="N1050" s="39"/>
      <c r="O1050" s="39"/>
      <c r="P1050" s="37" t="s">
        <v>4780</v>
      </c>
      <c r="Q1050" s="39"/>
      <c r="R1050" s="39"/>
      <c r="S1050" s="39"/>
      <c r="T1050" s="39"/>
      <c r="U1050" s="39"/>
      <c r="V1050" s="39"/>
      <c r="W1050" s="39"/>
      <c r="X1050" s="39"/>
      <c r="Y1050" s="39"/>
    </row>
    <row r="1051" spans="1:25" ht="173.25" customHeight="1" x14ac:dyDescent="0.25">
      <c r="A1051" s="28">
        <v>1051</v>
      </c>
      <c r="B1051" s="66" t="s">
        <v>1030</v>
      </c>
      <c r="C1051" s="30" t="s">
        <v>41</v>
      </c>
      <c r="D1051" s="32" t="s">
        <v>2528</v>
      </c>
      <c r="E1051" s="334" t="s">
        <v>167</v>
      </c>
      <c r="F1051" s="321" t="s">
        <v>2529</v>
      </c>
      <c r="G1051" s="321" t="s">
        <v>66</v>
      </c>
      <c r="H1051" s="342" t="s">
        <v>176</v>
      </c>
      <c r="I1051" s="41"/>
      <c r="J1051" s="72" t="s">
        <v>2546</v>
      </c>
      <c r="K1051" s="33" t="s">
        <v>2547</v>
      </c>
      <c r="L1051" s="92" t="s">
        <v>258</v>
      </c>
      <c r="M1051" s="51"/>
      <c r="N1051" s="80" t="s">
        <v>1216</v>
      </c>
      <c r="O1051" s="80"/>
      <c r="P1051" s="37" t="s">
        <v>4780</v>
      </c>
      <c r="Q1051" s="39"/>
      <c r="R1051" s="39"/>
      <c r="S1051" s="39"/>
      <c r="T1051" s="39"/>
      <c r="U1051" s="39"/>
      <c r="V1051" s="39"/>
      <c r="W1051" s="39"/>
      <c r="X1051" s="39"/>
      <c r="Y1051" s="39"/>
    </row>
    <row r="1052" spans="1:25" ht="110.25" customHeight="1" x14ac:dyDescent="0.25">
      <c r="A1052" s="28">
        <v>1052</v>
      </c>
      <c r="B1052" s="66" t="s">
        <v>1030</v>
      </c>
      <c r="C1052" s="30" t="s">
        <v>41</v>
      </c>
      <c r="D1052" s="32" t="s">
        <v>2530</v>
      </c>
      <c r="E1052" s="334" t="s">
        <v>167</v>
      </c>
      <c r="F1052" s="321" t="s">
        <v>322</v>
      </c>
      <c r="G1052" s="321" t="s">
        <v>66</v>
      </c>
      <c r="H1052" s="342" t="s">
        <v>176</v>
      </c>
      <c r="I1052" s="41"/>
      <c r="J1052" s="72" t="s">
        <v>2549</v>
      </c>
      <c r="K1052" s="36" t="s">
        <v>371</v>
      </c>
      <c r="L1052" s="92" t="s">
        <v>2552</v>
      </c>
      <c r="M1052" s="51"/>
      <c r="N1052" s="80" t="s">
        <v>2553</v>
      </c>
      <c r="O1052" s="80"/>
      <c r="P1052" s="37" t="s">
        <v>4780</v>
      </c>
      <c r="Q1052" s="39"/>
      <c r="R1052" s="39"/>
      <c r="S1052" s="39"/>
      <c r="T1052" s="39"/>
      <c r="U1052" s="39"/>
      <c r="V1052" s="39"/>
      <c r="W1052" s="39"/>
      <c r="X1052" s="39"/>
      <c r="Y1052" s="39"/>
    </row>
    <row r="1053" spans="1:25" ht="141.75" customHeight="1" x14ac:dyDescent="0.25">
      <c r="A1053" s="28">
        <v>1053</v>
      </c>
      <c r="B1053" s="66" t="s">
        <v>1030</v>
      </c>
      <c r="C1053" s="30" t="s">
        <v>41</v>
      </c>
      <c r="D1053" s="32" t="s">
        <v>2531</v>
      </c>
      <c r="E1053" s="334" t="s">
        <v>167</v>
      </c>
      <c r="F1053" s="321" t="s">
        <v>2532</v>
      </c>
      <c r="G1053" s="321" t="s">
        <v>66</v>
      </c>
      <c r="H1053" s="342" t="s">
        <v>176</v>
      </c>
      <c r="I1053" s="41"/>
      <c r="J1053" s="72" t="s">
        <v>2549</v>
      </c>
      <c r="K1053" s="36" t="s">
        <v>371</v>
      </c>
      <c r="L1053" s="92" t="s">
        <v>2552</v>
      </c>
      <c r="M1053" s="51"/>
      <c r="N1053" s="80" t="s">
        <v>2553</v>
      </c>
      <c r="O1053" s="80"/>
      <c r="P1053" s="37" t="s">
        <v>4780</v>
      </c>
      <c r="Q1053" s="39"/>
      <c r="R1053" s="39"/>
      <c r="S1053" s="39"/>
      <c r="T1053" s="39"/>
      <c r="U1053" s="39"/>
      <c r="V1053" s="39"/>
      <c r="W1053" s="39"/>
      <c r="X1053" s="39"/>
      <c r="Y1053" s="39"/>
    </row>
    <row r="1054" spans="1:25" ht="279.75" customHeight="1" x14ac:dyDescent="0.25">
      <c r="A1054" s="27">
        <v>1054</v>
      </c>
      <c r="B1054" s="118" t="s">
        <v>1030</v>
      </c>
      <c r="C1054" s="29" t="s">
        <v>41</v>
      </c>
      <c r="D1054" s="31" t="s">
        <v>2533</v>
      </c>
      <c r="E1054" s="337" t="s">
        <v>21</v>
      </c>
      <c r="F1054" s="338" t="s">
        <v>2534</v>
      </c>
      <c r="G1054" s="338" t="s">
        <v>66</v>
      </c>
      <c r="H1054" s="339" t="s">
        <v>24</v>
      </c>
      <c r="I1054" s="41"/>
      <c r="J1054" s="32"/>
      <c r="K1054" s="39"/>
      <c r="L1054" s="39"/>
      <c r="M1054" s="39"/>
      <c r="N1054" s="39"/>
      <c r="O1054" s="39"/>
      <c r="P1054" s="39"/>
      <c r="Q1054" s="39"/>
      <c r="R1054" s="39"/>
      <c r="S1054" s="39"/>
      <c r="T1054" s="39"/>
      <c r="U1054" s="39"/>
      <c r="V1054" s="39"/>
      <c r="W1054" s="39"/>
      <c r="X1054" s="39"/>
      <c r="Y1054" s="39"/>
    </row>
    <row r="1055" spans="1:25" ht="189" customHeight="1" x14ac:dyDescent="0.25">
      <c r="A1055" s="28">
        <v>1055</v>
      </c>
      <c r="B1055" s="66" t="s">
        <v>1030</v>
      </c>
      <c r="C1055" s="30" t="s">
        <v>41</v>
      </c>
      <c r="D1055" s="32" t="s">
        <v>2535</v>
      </c>
      <c r="E1055" s="334" t="s">
        <v>21</v>
      </c>
      <c r="F1055" s="321" t="s">
        <v>2536</v>
      </c>
      <c r="G1055" s="321" t="s">
        <v>66</v>
      </c>
      <c r="H1055" s="339" t="s">
        <v>24</v>
      </c>
      <c r="I1055" s="41"/>
      <c r="J1055" s="32"/>
      <c r="K1055" s="39"/>
      <c r="L1055" s="39"/>
      <c r="M1055" s="39"/>
      <c r="N1055" s="39"/>
      <c r="O1055" s="39"/>
      <c r="P1055" s="39"/>
      <c r="Q1055" s="39"/>
      <c r="R1055" s="39"/>
      <c r="S1055" s="39"/>
      <c r="T1055" s="39"/>
      <c r="U1055" s="39"/>
      <c r="V1055" s="39"/>
      <c r="W1055" s="39"/>
      <c r="X1055" s="39"/>
      <c r="Y1055" s="39"/>
    </row>
    <row r="1056" spans="1:25" ht="157.5" customHeight="1" x14ac:dyDescent="0.25">
      <c r="A1056" s="69">
        <v>1056</v>
      </c>
      <c r="B1056" s="119" t="s">
        <v>1030</v>
      </c>
      <c r="C1056" s="70" t="s">
        <v>41</v>
      </c>
      <c r="D1056" s="71" t="s">
        <v>2537</v>
      </c>
      <c r="E1056" s="341" t="s">
        <v>21</v>
      </c>
      <c r="F1056" s="343" t="s">
        <v>4888</v>
      </c>
      <c r="G1056" s="343" t="s">
        <v>66</v>
      </c>
      <c r="H1056" s="339" t="s">
        <v>24</v>
      </c>
      <c r="I1056" s="41"/>
      <c r="J1056" s="32"/>
      <c r="K1056" s="39"/>
      <c r="L1056" s="39"/>
      <c r="M1056" s="39"/>
      <c r="N1056" s="39"/>
      <c r="O1056" s="39"/>
      <c r="P1056" s="39"/>
      <c r="Q1056" s="39"/>
      <c r="R1056" s="39"/>
      <c r="S1056" s="39"/>
      <c r="T1056" s="39"/>
      <c r="U1056" s="39"/>
      <c r="V1056" s="39"/>
      <c r="W1056" s="39"/>
      <c r="X1056" s="39"/>
      <c r="Y1056" s="39"/>
    </row>
    <row r="1057" spans="1:25" ht="47.25" customHeight="1" x14ac:dyDescent="0.25">
      <c r="A1057" s="28">
        <v>1057</v>
      </c>
      <c r="B1057" s="66" t="s">
        <v>1030</v>
      </c>
      <c r="C1057" s="30" t="s">
        <v>41</v>
      </c>
      <c r="D1057" s="32" t="s">
        <v>2539</v>
      </c>
      <c r="E1057" s="334" t="s">
        <v>167</v>
      </c>
      <c r="F1057" s="321" t="s">
        <v>322</v>
      </c>
      <c r="G1057" s="321" t="s">
        <v>66</v>
      </c>
      <c r="H1057" s="342" t="s">
        <v>176</v>
      </c>
      <c r="I1057" s="41"/>
      <c r="J1057" s="72" t="s">
        <v>2563</v>
      </c>
      <c r="K1057" s="36" t="s">
        <v>449</v>
      </c>
      <c r="L1057" s="82" t="s">
        <v>500</v>
      </c>
      <c r="M1057" s="67" t="s">
        <v>502</v>
      </c>
      <c r="N1057" s="42"/>
      <c r="O1057" s="42"/>
      <c r="P1057" s="37" t="s">
        <v>4780</v>
      </c>
      <c r="Q1057" s="39"/>
      <c r="R1057" s="39"/>
      <c r="S1057" s="39"/>
      <c r="T1057" s="39"/>
      <c r="U1057" s="39"/>
      <c r="V1057" s="39"/>
      <c r="W1057" s="39"/>
      <c r="X1057" s="39"/>
      <c r="Y1057" s="39"/>
    </row>
    <row r="1058" spans="1:25" ht="31.5" customHeight="1" x14ac:dyDescent="0.25">
      <c r="A1058" s="28">
        <v>1058</v>
      </c>
      <c r="B1058" s="66" t="s">
        <v>1030</v>
      </c>
      <c r="C1058" s="30" t="s">
        <v>63</v>
      </c>
      <c r="D1058" s="32" t="s">
        <v>2541</v>
      </c>
      <c r="E1058" s="334" t="s">
        <v>58</v>
      </c>
      <c r="F1058" s="321" t="s">
        <v>1273</v>
      </c>
      <c r="G1058" s="321" t="s">
        <v>23</v>
      </c>
      <c r="H1058" s="342" t="s">
        <v>176</v>
      </c>
      <c r="I1058" s="41"/>
      <c r="J1058" s="72"/>
      <c r="K1058" s="51"/>
      <c r="L1058" s="51"/>
      <c r="M1058" s="51"/>
      <c r="N1058" s="39"/>
      <c r="O1058" s="39"/>
      <c r="P1058" s="37" t="s">
        <v>4780</v>
      </c>
      <c r="Q1058" s="39"/>
      <c r="R1058" s="39"/>
      <c r="S1058" s="39"/>
      <c r="T1058" s="39"/>
      <c r="U1058" s="39"/>
      <c r="V1058" s="39"/>
      <c r="W1058" s="39"/>
      <c r="X1058" s="39"/>
      <c r="Y1058" s="39"/>
    </row>
    <row r="1059" spans="1:25" ht="63" customHeight="1" x14ac:dyDescent="0.25">
      <c r="A1059" s="28">
        <v>1059</v>
      </c>
      <c r="B1059" s="66" t="s">
        <v>1030</v>
      </c>
      <c r="C1059" s="30" t="s">
        <v>63</v>
      </c>
      <c r="D1059" s="32" t="s">
        <v>2542</v>
      </c>
      <c r="E1059" s="334" t="s">
        <v>21</v>
      </c>
      <c r="F1059" s="321" t="s">
        <v>1048</v>
      </c>
      <c r="G1059" s="321" t="s">
        <v>66</v>
      </c>
      <c r="H1059" s="342" t="s">
        <v>24</v>
      </c>
      <c r="I1059" s="41"/>
      <c r="J1059" s="72"/>
      <c r="K1059" s="51"/>
      <c r="L1059" s="51"/>
      <c r="M1059" s="51"/>
      <c r="N1059" s="39"/>
      <c r="O1059" s="39"/>
      <c r="P1059" s="39"/>
      <c r="Q1059" s="39"/>
      <c r="R1059" s="39"/>
      <c r="S1059" s="39"/>
      <c r="T1059" s="39"/>
      <c r="U1059" s="39"/>
      <c r="V1059" s="39"/>
      <c r="W1059" s="39"/>
      <c r="X1059" s="39"/>
      <c r="Y1059" s="39"/>
    </row>
    <row r="1060" spans="1:25" ht="189" customHeight="1" x14ac:dyDescent="0.25">
      <c r="A1060" s="28">
        <v>1060</v>
      </c>
      <c r="B1060" s="66" t="s">
        <v>1030</v>
      </c>
      <c r="C1060" s="30" t="s">
        <v>63</v>
      </c>
      <c r="D1060" s="32" t="s">
        <v>2543</v>
      </c>
      <c r="E1060" s="334" t="s">
        <v>58</v>
      </c>
      <c r="F1060" s="321" t="s">
        <v>2544</v>
      </c>
      <c r="G1060" s="321" t="s">
        <v>23</v>
      </c>
      <c r="H1060" s="342" t="s">
        <v>24</v>
      </c>
      <c r="I1060" s="41"/>
      <c r="J1060" s="72"/>
      <c r="K1060" s="51"/>
      <c r="L1060" s="51"/>
      <c r="M1060" s="51"/>
      <c r="N1060" s="39"/>
      <c r="O1060" s="39"/>
      <c r="P1060" s="39"/>
      <c r="Q1060" s="39"/>
      <c r="R1060" s="39"/>
      <c r="S1060" s="39"/>
      <c r="T1060" s="39"/>
      <c r="U1060" s="39"/>
      <c r="V1060" s="39"/>
      <c r="W1060" s="39"/>
      <c r="X1060" s="39"/>
      <c r="Y1060" s="39"/>
    </row>
    <row r="1061" spans="1:25" ht="63" customHeight="1" x14ac:dyDescent="0.25">
      <c r="A1061" s="28">
        <v>1061</v>
      </c>
      <c r="B1061" s="66" t="s">
        <v>1030</v>
      </c>
      <c r="C1061" s="30" t="s">
        <v>63</v>
      </c>
      <c r="D1061" s="32" t="s">
        <v>2545</v>
      </c>
      <c r="E1061" s="334" t="s">
        <v>167</v>
      </c>
      <c r="F1061" s="321" t="s">
        <v>1292</v>
      </c>
      <c r="G1061" s="321" t="s">
        <v>66</v>
      </c>
      <c r="H1061" s="342" t="s">
        <v>176</v>
      </c>
      <c r="I1061" s="41"/>
      <c r="J1061" s="72"/>
      <c r="K1061" s="51"/>
      <c r="L1061" s="92" t="s">
        <v>2568</v>
      </c>
      <c r="M1061" s="51"/>
      <c r="N1061" s="80" t="s">
        <v>2569</v>
      </c>
      <c r="O1061" s="80"/>
      <c r="P1061" s="37" t="s">
        <v>4780</v>
      </c>
      <c r="Q1061" s="39"/>
      <c r="R1061" s="39"/>
      <c r="S1061" s="39"/>
      <c r="T1061" s="39"/>
      <c r="U1061" s="39"/>
      <c r="V1061" s="39"/>
      <c r="W1061" s="39"/>
      <c r="X1061" s="39"/>
      <c r="Y1061" s="39"/>
    </row>
    <row r="1062" spans="1:25" ht="96" customHeight="1" x14ac:dyDescent="0.25">
      <c r="A1062" s="28">
        <v>1062</v>
      </c>
      <c r="B1062" s="66" t="s">
        <v>1030</v>
      </c>
      <c r="C1062" s="30" t="s">
        <v>63</v>
      </c>
      <c r="D1062" s="32" t="s">
        <v>2548</v>
      </c>
      <c r="E1062" s="334" t="s">
        <v>21</v>
      </c>
      <c r="F1062" s="321" t="s">
        <v>1048</v>
      </c>
      <c r="G1062" s="321" t="s">
        <v>66</v>
      </c>
      <c r="H1062" s="342" t="s">
        <v>176</v>
      </c>
      <c r="I1062" s="41"/>
      <c r="J1062" s="72"/>
      <c r="K1062" s="51"/>
      <c r="L1062" s="51"/>
      <c r="M1062" s="51"/>
      <c r="N1062" s="39"/>
      <c r="O1062" s="39"/>
      <c r="P1062" s="37" t="s">
        <v>4780</v>
      </c>
      <c r="Q1062" s="39"/>
      <c r="R1062" s="39"/>
      <c r="S1062" s="39"/>
      <c r="T1062" s="39"/>
      <c r="U1062" s="39"/>
      <c r="V1062" s="39"/>
      <c r="W1062" s="39"/>
      <c r="X1062" s="39"/>
      <c r="Y1062" s="39"/>
    </row>
    <row r="1063" spans="1:25" ht="115.5" customHeight="1" x14ac:dyDescent="0.25">
      <c r="A1063" s="28">
        <v>1063</v>
      </c>
      <c r="B1063" s="66" t="s">
        <v>1030</v>
      </c>
      <c r="C1063" s="30" t="s">
        <v>63</v>
      </c>
      <c r="D1063" s="32" t="s">
        <v>2550</v>
      </c>
      <c r="E1063" s="334" t="s">
        <v>58</v>
      </c>
      <c r="F1063" s="321" t="s">
        <v>1036</v>
      </c>
      <c r="G1063" s="321" t="s">
        <v>23</v>
      </c>
      <c r="H1063" s="342" t="s">
        <v>176</v>
      </c>
      <c r="I1063" s="41"/>
      <c r="J1063" s="72"/>
      <c r="K1063" s="51"/>
      <c r="L1063" s="51"/>
      <c r="M1063" s="51"/>
      <c r="N1063" s="39"/>
      <c r="O1063" s="39"/>
      <c r="P1063" s="37" t="s">
        <v>4780</v>
      </c>
      <c r="Q1063" s="39"/>
      <c r="R1063" s="39"/>
      <c r="S1063" s="39"/>
      <c r="T1063" s="39"/>
      <c r="U1063" s="39"/>
      <c r="V1063" s="39"/>
      <c r="W1063" s="39"/>
      <c r="X1063" s="39"/>
      <c r="Y1063" s="39"/>
    </row>
    <row r="1064" spans="1:25" ht="159" customHeight="1" x14ac:dyDescent="0.25">
      <c r="A1064" s="28">
        <v>1064</v>
      </c>
      <c r="B1064" s="66" t="s">
        <v>1030</v>
      </c>
      <c r="C1064" s="30" t="s">
        <v>63</v>
      </c>
      <c r="D1064" s="32" t="s">
        <v>2554</v>
      </c>
      <c r="E1064" s="334" t="s">
        <v>21</v>
      </c>
      <c r="F1064" s="321" t="s">
        <v>1133</v>
      </c>
      <c r="G1064" s="321" t="s">
        <v>66</v>
      </c>
      <c r="H1064" s="342" t="s">
        <v>24</v>
      </c>
      <c r="I1064" s="41"/>
      <c r="J1064" s="72"/>
      <c r="K1064" s="51"/>
      <c r="L1064" s="51"/>
      <c r="M1064" s="51"/>
      <c r="N1064" s="39"/>
      <c r="O1064" s="39"/>
      <c r="P1064" s="39"/>
      <c r="Q1064" s="39"/>
      <c r="R1064" s="39"/>
      <c r="S1064" s="39"/>
      <c r="T1064" s="39"/>
      <c r="U1064" s="39"/>
      <c r="V1064" s="39"/>
      <c r="W1064" s="39"/>
      <c r="X1064" s="39"/>
      <c r="Y1064" s="39"/>
    </row>
    <row r="1065" spans="1:25" ht="121.5" customHeight="1" x14ac:dyDescent="0.25">
      <c r="A1065" s="28">
        <v>1065</v>
      </c>
      <c r="B1065" s="66" t="s">
        <v>1030</v>
      </c>
      <c r="C1065" s="30" t="s">
        <v>63</v>
      </c>
      <c r="D1065" s="32" t="s">
        <v>2555</v>
      </c>
      <c r="E1065" s="334" t="s">
        <v>21</v>
      </c>
      <c r="F1065" s="321" t="s">
        <v>2556</v>
      </c>
      <c r="G1065" s="321" t="s">
        <v>23</v>
      </c>
      <c r="H1065" s="342" t="s">
        <v>24</v>
      </c>
      <c r="I1065" s="41"/>
      <c r="J1065" s="72"/>
      <c r="K1065" s="51"/>
      <c r="L1065" s="51"/>
      <c r="M1065" s="51"/>
      <c r="N1065" s="39"/>
      <c r="O1065" s="39"/>
      <c r="P1065" s="39"/>
      <c r="Q1065" s="39"/>
      <c r="R1065" s="39"/>
      <c r="S1065" s="39"/>
      <c r="T1065" s="39"/>
      <c r="U1065" s="39"/>
      <c r="V1065" s="39"/>
      <c r="W1065" s="39"/>
      <c r="X1065" s="39"/>
      <c r="Y1065" s="39"/>
    </row>
    <row r="1066" spans="1:25" ht="63" customHeight="1" x14ac:dyDescent="0.25">
      <c r="A1066" s="28">
        <v>1066</v>
      </c>
      <c r="B1066" s="66" t="s">
        <v>1030</v>
      </c>
      <c r="C1066" s="30" t="s">
        <v>63</v>
      </c>
      <c r="D1066" s="32" t="s">
        <v>2557</v>
      </c>
      <c r="E1066" s="334" t="s">
        <v>21</v>
      </c>
      <c r="F1066" s="321" t="s">
        <v>2558</v>
      </c>
      <c r="G1066" s="339" t="s">
        <v>23</v>
      </c>
      <c r="H1066" s="342" t="s">
        <v>24</v>
      </c>
      <c r="I1066" s="41"/>
      <c r="J1066" s="72"/>
      <c r="K1066" s="51"/>
      <c r="L1066" s="51"/>
      <c r="M1066" s="51"/>
      <c r="N1066" s="39"/>
      <c r="O1066" s="39"/>
      <c r="P1066" s="39"/>
      <c r="Q1066" s="39"/>
      <c r="R1066" s="39"/>
      <c r="S1066" s="39"/>
      <c r="T1066" s="39"/>
      <c r="U1066" s="39"/>
      <c r="V1066" s="39"/>
      <c r="W1066" s="39"/>
      <c r="X1066" s="39"/>
      <c r="Y1066" s="39"/>
    </row>
    <row r="1067" spans="1:25" ht="63" customHeight="1" x14ac:dyDescent="0.25">
      <c r="A1067" s="28">
        <v>1067</v>
      </c>
      <c r="B1067" s="66" t="s">
        <v>1030</v>
      </c>
      <c r="C1067" s="30" t="s">
        <v>63</v>
      </c>
      <c r="D1067" s="32" t="s">
        <v>2559</v>
      </c>
      <c r="E1067" s="334" t="s">
        <v>21</v>
      </c>
      <c r="F1067" s="321" t="s">
        <v>1133</v>
      </c>
      <c r="G1067" s="321" t="s">
        <v>66</v>
      </c>
      <c r="H1067" s="342" t="s">
        <v>176</v>
      </c>
      <c r="I1067" s="41"/>
      <c r="J1067" s="72"/>
      <c r="K1067" s="51"/>
      <c r="L1067" s="51"/>
      <c r="M1067" s="51"/>
      <c r="N1067" s="39"/>
      <c r="O1067" s="39"/>
      <c r="P1067" s="37" t="s">
        <v>4780</v>
      </c>
      <c r="Q1067" s="39"/>
      <c r="R1067" s="39"/>
      <c r="S1067" s="39"/>
      <c r="T1067" s="39"/>
      <c r="U1067" s="39"/>
      <c r="V1067" s="39"/>
      <c r="W1067" s="39"/>
      <c r="X1067" s="39"/>
      <c r="Y1067" s="39"/>
    </row>
    <row r="1068" spans="1:25" ht="126" customHeight="1" x14ac:dyDescent="0.25">
      <c r="A1068" s="28">
        <v>1068</v>
      </c>
      <c r="B1068" s="66" t="s">
        <v>1030</v>
      </c>
      <c r="C1068" s="30" t="s">
        <v>63</v>
      </c>
      <c r="D1068" s="32" t="s">
        <v>2560</v>
      </c>
      <c r="E1068" s="334" t="s">
        <v>58</v>
      </c>
      <c r="F1068" s="321" t="s">
        <v>2561</v>
      </c>
      <c r="G1068" s="321" t="s">
        <v>23</v>
      </c>
      <c r="H1068" s="342" t="s">
        <v>24</v>
      </c>
      <c r="I1068" s="41"/>
      <c r="J1068" s="72"/>
      <c r="K1068" s="51"/>
      <c r="L1068" s="51"/>
      <c r="M1068" s="51"/>
      <c r="N1068" s="39"/>
      <c r="O1068" s="39"/>
      <c r="P1068" s="39"/>
      <c r="Q1068" s="39"/>
      <c r="R1068" s="39"/>
      <c r="S1068" s="39"/>
      <c r="T1068" s="39"/>
      <c r="U1068" s="39"/>
      <c r="V1068" s="39"/>
      <c r="W1068" s="39"/>
      <c r="X1068" s="39"/>
      <c r="Y1068" s="39"/>
    </row>
    <row r="1069" spans="1:25" ht="31.5" hidden="1" customHeight="1" x14ac:dyDescent="0.25">
      <c r="A1069" s="27">
        <v>1069</v>
      </c>
      <c r="B1069" s="29" t="s">
        <v>62</v>
      </c>
      <c r="C1069" s="29" t="s">
        <v>41</v>
      </c>
      <c r="D1069" s="31" t="s">
        <v>2562</v>
      </c>
      <c r="E1069" s="337" t="s">
        <v>167</v>
      </c>
      <c r="F1069" s="338" t="s">
        <v>322</v>
      </c>
      <c r="G1069" s="338" t="s">
        <v>66</v>
      </c>
      <c r="H1069" s="339" t="s">
        <v>176</v>
      </c>
      <c r="I1069" s="41"/>
      <c r="J1069" s="32"/>
      <c r="K1069" s="39"/>
      <c r="L1069" s="39"/>
      <c r="M1069" s="39"/>
      <c r="N1069" s="39"/>
      <c r="O1069" s="39"/>
      <c r="P1069" s="39"/>
      <c r="Q1069" s="39"/>
      <c r="R1069" s="39"/>
      <c r="S1069" s="39"/>
      <c r="T1069" s="39"/>
      <c r="U1069" s="39"/>
      <c r="V1069" s="39"/>
      <c r="W1069" s="39"/>
      <c r="X1069" s="39"/>
      <c r="Y1069" s="39"/>
    </row>
    <row r="1070" spans="1:25" ht="63" hidden="1" customHeight="1" x14ac:dyDescent="0.25">
      <c r="A1070" s="28">
        <v>1070</v>
      </c>
      <c r="B1070" s="30" t="s">
        <v>62</v>
      </c>
      <c r="C1070" s="30" t="s">
        <v>41</v>
      </c>
      <c r="D1070" s="32" t="s">
        <v>2564</v>
      </c>
      <c r="E1070" s="334" t="s">
        <v>167</v>
      </c>
      <c r="F1070" s="321" t="s">
        <v>2565</v>
      </c>
      <c r="G1070" s="321" t="s">
        <v>66</v>
      </c>
      <c r="H1070" s="339" t="s">
        <v>176</v>
      </c>
      <c r="I1070" s="41"/>
      <c r="J1070" s="32"/>
      <c r="K1070" s="39"/>
      <c r="L1070" s="39"/>
      <c r="M1070" s="39"/>
      <c r="N1070" s="39"/>
      <c r="O1070" s="39"/>
      <c r="P1070" s="39"/>
      <c r="Q1070" s="39"/>
      <c r="R1070" s="39"/>
      <c r="S1070" s="39"/>
      <c r="T1070" s="39"/>
      <c r="U1070" s="39"/>
      <c r="V1070" s="39"/>
      <c r="W1070" s="39"/>
      <c r="X1070" s="39"/>
      <c r="Y1070" s="39"/>
    </row>
    <row r="1071" spans="1:25" ht="31.5" hidden="1" customHeight="1" x14ac:dyDescent="0.25">
      <c r="A1071" s="28">
        <v>1071</v>
      </c>
      <c r="B1071" s="30" t="s">
        <v>62</v>
      </c>
      <c r="C1071" s="30" t="s">
        <v>41</v>
      </c>
      <c r="D1071" s="32" t="s">
        <v>2566</v>
      </c>
      <c r="E1071" s="334" t="s">
        <v>167</v>
      </c>
      <c r="F1071" s="321" t="s">
        <v>322</v>
      </c>
      <c r="G1071" s="321" t="s">
        <v>66</v>
      </c>
      <c r="H1071" s="339" t="s">
        <v>176</v>
      </c>
      <c r="I1071" s="41"/>
      <c r="J1071" s="32"/>
      <c r="K1071" s="39"/>
      <c r="L1071" s="39"/>
      <c r="M1071" s="39"/>
      <c r="N1071" s="39"/>
      <c r="O1071" s="39"/>
      <c r="P1071" s="39"/>
      <c r="Q1071" s="39"/>
      <c r="R1071" s="39"/>
      <c r="S1071" s="39"/>
      <c r="T1071" s="39"/>
      <c r="U1071" s="39"/>
      <c r="V1071" s="39"/>
      <c r="W1071" s="39"/>
      <c r="X1071" s="39"/>
      <c r="Y1071" s="39"/>
    </row>
    <row r="1072" spans="1:25" ht="78.75" hidden="1" customHeight="1" x14ac:dyDescent="0.25">
      <c r="A1072" s="28">
        <v>1072</v>
      </c>
      <c r="B1072" s="30" t="s">
        <v>62</v>
      </c>
      <c r="C1072" s="30" t="s">
        <v>41</v>
      </c>
      <c r="D1072" s="32" t="s">
        <v>2570</v>
      </c>
      <c r="E1072" s="334" t="s">
        <v>58</v>
      </c>
      <c r="F1072" s="321" t="s">
        <v>2571</v>
      </c>
      <c r="G1072" s="321" t="s">
        <v>66</v>
      </c>
      <c r="H1072" s="339" t="s">
        <v>24</v>
      </c>
      <c r="I1072" s="41"/>
      <c r="J1072" s="32"/>
      <c r="K1072" s="39"/>
      <c r="L1072" s="39"/>
      <c r="M1072" s="39"/>
      <c r="N1072" s="39"/>
      <c r="O1072" s="39"/>
      <c r="P1072" s="39"/>
      <c r="Q1072" s="39"/>
      <c r="R1072" s="39"/>
      <c r="S1072" s="39"/>
      <c r="T1072" s="39"/>
      <c r="U1072" s="39"/>
      <c r="V1072" s="39"/>
      <c r="W1072" s="39"/>
      <c r="X1072" s="39"/>
      <c r="Y1072" s="39"/>
    </row>
    <row r="1073" spans="1:25" ht="31.5" hidden="1" customHeight="1" x14ac:dyDescent="0.25">
      <c r="A1073" s="28">
        <v>1073</v>
      </c>
      <c r="B1073" s="30" t="s">
        <v>62</v>
      </c>
      <c r="C1073" s="30" t="s">
        <v>41</v>
      </c>
      <c r="D1073" s="32" t="s">
        <v>2573</v>
      </c>
      <c r="E1073" s="334" t="s">
        <v>167</v>
      </c>
      <c r="F1073" s="321" t="s">
        <v>322</v>
      </c>
      <c r="G1073" s="321" t="s">
        <v>66</v>
      </c>
      <c r="H1073" s="339" t="s">
        <v>176</v>
      </c>
      <c r="I1073" s="41"/>
      <c r="J1073" s="32"/>
      <c r="K1073" s="39"/>
      <c r="L1073" s="39"/>
      <c r="M1073" s="39"/>
      <c r="N1073" s="39"/>
      <c r="O1073" s="39"/>
      <c r="P1073" s="39"/>
      <c r="Q1073" s="39"/>
      <c r="R1073" s="39"/>
      <c r="S1073" s="39"/>
      <c r="T1073" s="39"/>
      <c r="U1073" s="39"/>
      <c r="V1073" s="39"/>
      <c r="W1073" s="39"/>
      <c r="X1073" s="39"/>
      <c r="Y1073" s="39"/>
    </row>
    <row r="1074" spans="1:25" ht="47.25" hidden="1" customHeight="1" x14ac:dyDescent="0.25">
      <c r="A1074" s="28">
        <v>1074</v>
      </c>
      <c r="B1074" s="30" t="s">
        <v>62</v>
      </c>
      <c r="C1074" s="30" t="s">
        <v>41</v>
      </c>
      <c r="D1074" s="32" t="s">
        <v>2574</v>
      </c>
      <c r="E1074" s="334" t="s">
        <v>167</v>
      </c>
      <c r="F1074" s="321" t="s">
        <v>322</v>
      </c>
      <c r="G1074" s="321" t="s">
        <v>66</v>
      </c>
      <c r="H1074" s="339" t="s">
        <v>176</v>
      </c>
      <c r="I1074" s="41"/>
      <c r="J1074" s="32"/>
      <c r="K1074" s="39"/>
      <c r="L1074" s="39"/>
      <c r="M1074" s="39"/>
      <c r="N1074" s="39"/>
      <c r="O1074" s="39"/>
      <c r="P1074" s="39"/>
      <c r="Q1074" s="39"/>
      <c r="R1074" s="39"/>
      <c r="S1074" s="39"/>
      <c r="T1074" s="39"/>
      <c r="U1074" s="39"/>
      <c r="V1074" s="39"/>
      <c r="W1074" s="39"/>
      <c r="X1074" s="39"/>
      <c r="Y1074" s="39"/>
    </row>
    <row r="1075" spans="1:25" ht="47.25" hidden="1" customHeight="1" x14ac:dyDescent="0.25">
      <c r="A1075" s="28">
        <v>1075</v>
      </c>
      <c r="B1075" s="30" t="s">
        <v>62</v>
      </c>
      <c r="C1075" s="30" t="s">
        <v>41</v>
      </c>
      <c r="D1075" s="32" t="s">
        <v>2575</v>
      </c>
      <c r="E1075" s="334" t="s">
        <v>21</v>
      </c>
      <c r="F1075" s="321" t="s">
        <v>2576</v>
      </c>
      <c r="G1075" s="321" t="s">
        <v>204</v>
      </c>
      <c r="H1075" s="339" t="s">
        <v>24</v>
      </c>
      <c r="I1075" s="41"/>
      <c r="J1075" s="32"/>
      <c r="K1075" s="39"/>
      <c r="L1075" s="39"/>
      <c r="M1075" s="39"/>
      <c r="N1075" s="39"/>
      <c r="O1075" s="39"/>
      <c r="P1075" s="39"/>
      <c r="Q1075" s="39"/>
      <c r="R1075" s="39"/>
      <c r="S1075" s="39"/>
      <c r="T1075" s="39"/>
      <c r="U1075" s="39"/>
      <c r="V1075" s="39"/>
      <c r="W1075" s="39"/>
      <c r="X1075" s="39"/>
      <c r="Y1075" s="39"/>
    </row>
    <row r="1076" spans="1:25" ht="31.5" hidden="1" customHeight="1" x14ac:dyDescent="0.25">
      <c r="A1076" s="28">
        <v>1076</v>
      </c>
      <c r="B1076" s="30" t="s">
        <v>62</v>
      </c>
      <c r="C1076" s="30" t="s">
        <v>41</v>
      </c>
      <c r="D1076" s="32" t="s">
        <v>2577</v>
      </c>
      <c r="E1076" s="334" t="s">
        <v>167</v>
      </c>
      <c r="F1076" s="321" t="s">
        <v>322</v>
      </c>
      <c r="G1076" s="321" t="s">
        <v>204</v>
      </c>
      <c r="H1076" s="339" t="s">
        <v>176</v>
      </c>
      <c r="I1076" s="41"/>
      <c r="J1076" s="32"/>
      <c r="K1076" s="39"/>
      <c r="L1076" s="39"/>
      <c r="M1076" s="39"/>
      <c r="N1076" s="39"/>
      <c r="O1076" s="39"/>
      <c r="P1076" s="39"/>
      <c r="Q1076" s="39"/>
      <c r="R1076" s="39"/>
      <c r="S1076" s="39"/>
      <c r="T1076" s="39"/>
      <c r="U1076" s="39"/>
      <c r="V1076" s="39"/>
      <c r="W1076" s="39"/>
      <c r="X1076" s="39"/>
      <c r="Y1076" s="39"/>
    </row>
    <row r="1077" spans="1:25" ht="31.5" hidden="1" customHeight="1" x14ac:dyDescent="0.25">
      <c r="A1077" s="28">
        <v>1077</v>
      </c>
      <c r="B1077" s="30" t="s">
        <v>62</v>
      </c>
      <c r="C1077" s="30" t="s">
        <v>41</v>
      </c>
      <c r="D1077" s="32" t="s">
        <v>2562</v>
      </c>
      <c r="E1077" s="334" t="s">
        <v>58</v>
      </c>
      <c r="F1077" s="321" t="s">
        <v>2600</v>
      </c>
      <c r="G1077" s="321" t="s">
        <v>66</v>
      </c>
      <c r="H1077" s="339" t="s">
        <v>176</v>
      </c>
      <c r="I1077" s="41"/>
      <c r="J1077" s="32"/>
      <c r="K1077" s="39"/>
      <c r="L1077" s="39"/>
      <c r="M1077" s="39"/>
      <c r="N1077" s="39"/>
      <c r="O1077" s="39"/>
      <c r="P1077" s="39"/>
      <c r="Q1077" s="39"/>
      <c r="R1077" s="39"/>
      <c r="S1077" s="39"/>
      <c r="T1077" s="39"/>
      <c r="U1077" s="39"/>
      <c r="V1077" s="39"/>
      <c r="W1077" s="39"/>
      <c r="X1077" s="39"/>
      <c r="Y1077" s="39"/>
    </row>
    <row r="1078" spans="1:25" ht="94.5" hidden="1" x14ac:dyDescent="0.25">
      <c r="A1078" s="276" t="s">
        <v>2578</v>
      </c>
      <c r="B1078" s="30" t="s">
        <v>62</v>
      </c>
      <c r="C1078" s="30" t="s">
        <v>19</v>
      </c>
      <c r="D1078" s="278" t="s">
        <v>2580</v>
      </c>
      <c r="E1078" s="278" t="s">
        <v>2581</v>
      </c>
      <c r="F1078" s="279"/>
      <c r="G1078" s="280"/>
      <c r="H1078" s="349"/>
      <c r="I1078" s="288"/>
      <c r="J1078" s="262" t="s">
        <v>167</v>
      </c>
      <c r="K1078" s="288"/>
      <c r="L1078" s="281"/>
      <c r="M1078" s="282" t="s">
        <v>4772</v>
      </c>
      <c r="N1078" s="283" t="s">
        <v>4774</v>
      </c>
      <c r="O1078" s="283" t="s">
        <v>4773</v>
      </c>
      <c r="P1078" s="283" t="s">
        <v>4775</v>
      </c>
      <c r="Q1078" s="18"/>
      <c r="R1078" s="18"/>
      <c r="S1078" s="18"/>
      <c r="T1078" s="18"/>
      <c r="U1078" s="18"/>
      <c r="V1078" s="18"/>
      <c r="W1078" s="18"/>
      <c r="X1078" s="18"/>
    </row>
    <row r="1079" spans="1:25" ht="126" x14ac:dyDescent="0.25">
      <c r="A1079" s="277" t="s">
        <v>3462</v>
      </c>
      <c r="B1079" s="271" t="s">
        <v>1030</v>
      </c>
      <c r="C1079" s="260" t="s">
        <v>63</v>
      </c>
      <c r="D1079" s="249" t="s">
        <v>3463</v>
      </c>
      <c r="E1079" s="278"/>
      <c r="F1079" s="278" t="s">
        <v>66</v>
      </c>
      <c r="G1079" s="280"/>
      <c r="H1079" s="349"/>
      <c r="I1079" s="288"/>
      <c r="J1079" s="262" t="s">
        <v>167</v>
      </c>
      <c r="K1079" s="288"/>
      <c r="L1079" s="249" t="s">
        <v>3466</v>
      </c>
      <c r="M1079" s="249" t="s">
        <v>3466</v>
      </c>
      <c r="N1079" s="274" t="s">
        <v>4776</v>
      </c>
      <c r="O1079" s="275" t="s">
        <v>791</v>
      </c>
      <c r="P1079" s="284" t="s">
        <v>3468</v>
      </c>
      <c r="Q1079" s="18"/>
      <c r="R1079" s="18"/>
      <c r="S1079" s="18"/>
      <c r="T1079" s="18"/>
      <c r="U1079" s="18"/>
      <c r="V1079" s="18"/>
    </row>
    <row r="1080" spans="1:25" ht="63" hidden="1" x14ac:dyDescent="0.25">
      <c r="A1080" s="277" t="s">
        <v>3470</v>
      </c>
      <c r="B1080" s="271" t="s">
        <v>1030</v>
      </c>
      <c r="C1080" s="260" t="s">
        <v>19</v>
      </c>
      <c r="D1080" s="249" t="s">
        <v>3472</v>
      </c>
      <c r="E1080" s="278"/>
      <c r="F1080" s="278" t="s">
        <v>66</v>
      </c>
      <c r="G1080" s="280"/>
      <c r="H1080" s="349"/>
      <c r="I1080" s="288"/>
      <c r="J1080" s="262" t="s">
        <v>167</v>
      </c>
      <c r="K1080" s="288"/>
      <c r="L1080" s="285" t="s">
        <v>3474</v>
      </c>
      <c r="M1080" s="249"/>
      <c r="N1080" s="274" t="s">
        <v>4770</v>
      </c>
      <c r="O1080" s="275" t="s">
        <v>425</v>
      </c>
      <c r="P1080" s="285" t="s">
        <v>3474</v>
      </c>
      <c r="Q1080" s="18"/>
      <c r="R1080" s="18"/>
      <c r="S1080" s="18"/>
      <c r="T1080" s="18"/>
      <c r="U1080" s="18"/>
      <c r="V1080" s="18"/>
    </row>
    <row r="1081" spans="1:25" ht="98.25" customHeight="1" x14ac:dyDescent="0.25">
      <c r="A1081" s="277" t="s">
        <v>3475</v>
      </c>
      <c r="B1081" s="271" t="s">
        <v>1030</v>
      </c>
      <c r="C1081" s="260" t="s">
        <v>63</v>
      </c>
      <c r="D1081" s="249" t="s">
        <v>3477</v>
      </c>
      <c r="E1081" s="278"/>
      <c r="F1081" s="278" t="s">
        <v>66</v>
      </c>
      <c r="G1081" s="280"/>
      <c r="H1081" s="349"/>
      <c r="I1081" s="288"/>
      <c r="J1081" s="262" t="s">
        <v>167</v>
      </c>
      <c r="K1081" s="288"/>
      <c r="L1081" s="285" t="s">
        <v>3479</v>
      </c>
      <c r="M1081" s="249"/>
      <c r="N1081" s="274" t="s">
        <v>4777</v>
      </c>
      <c r="O1081" s="275" t="s">
        <v>425</v>
      </c>
      <c r="P1081" s="285" t="s">
        <v>3479</v>
      </c>
      <c r="Q1081" s="18"/>
      <c r="R1081" s="18"/>
      <c r="S1081" s="18"/>
      <c r="T1081" s="18"/>
      <c r="U1081" s="18"/>
      <c r="V1081" s="18"/>
    </row>
    <row r="1082" spans="1:25" ht="63" hidden="1" x14ac:dyDescent="0.25">
      <c r="A1082" s="277" t="s">
        <v>3480</v>
      </c>
      <c r="B1082" s="271" t="s">
        <v>1030</v>
      </c>
      <c r="C1082" s="260" t="s">
        <v>19</v>
      </c>
      <c r="D1082" s="249" t="s">
        <v>3481</v>
      </c>
      <c r="E1082" s="278"/>
      <c r="F1082" s="278" t="s">
        <v>66</v>
      </c>
      <c r="G1082" s="280"/>
      <c r="H1082" s="349"/>
      <c r="I1082" s="288"/>
      <c r="J1082" s="262" t="s">
        <v>167</v>
      </c>
      <c r="K1082" s="288"/>
      <c r="L1082" s="249" t="s">
        <v>4781</v>
      </c>
      <c r="M1082" s="249" t="s">
        <v>4881</v>
      </c>
      <c r="N1082" s="274" t="s">
        <v>4771</v>
      </c>
      <c r="O1082" s="275" t="s">
        <v>791</v>
      </c>
      <c r="P1082" s="284" t="s">
        <v>284</v>
      </c>
      <c r="Q1082" s="18"/>
      <c r="R1082" s="18"/>
      <c r="S1082" s="18"/>
      <c r="T1082" s="18"/>
      <c r="U1082" s="18"/>
      <c r="V1082" s="18"/>
    </row>
    <row r="1083" spans="1:25" ht="15.75" customHeight="1" x14ac:dyDescent="0.25">
      <c r="A1083" s="122"/>
      <c r="B1083" s="121"/>
      <c r="C1083" s="121"/>
      <c r="D1083" s="64"/>
      <c r="E1083" s="123"/>
      <c r="F1083" s="64"/>
      <c r="G1083" s="123"/>
      <c r="H1083" s="20"/>
      <c r="I1083" s="124"/>
      <c r="J1083" s="64"/>
      <c r="K1083" s="121"/>
      <c r="L1083" s="125"/>
      <c r="M1083" s="18"/>
      <c r="N1083" s="16"/>
      <c r="O1083" s="16"/>
      <c r="P1083" s="121"/>
      <c r="Q1083" s="18"/>
      <c r="R1083" s="18"/>
      <c r="S1083" s="18"/>
      <c r="T1083" s="18"/>
      <c r="U1083" s="18"/>
      <c r="V1083" s="18"/>
      <c r="W1083" s="18"/>
      <c r="X1083" s="18"/>
      <c r="Y1083" s="18"/>
    </row>
    <row r="1084" spans="1:25" ht="15.75" customHeight="1" x14ac:dyDescent="0.25">
      <c r="A1084" s="122"/>
      <c r="B1084" s="121"/>
      <c r="C1084" s="121"/>
      <c r="D1084" s="64"/>
      <c r="E1084" s="123"/>
      <c r="F1084" s="64"/>
      <c r="G1084" s="123"/>
      <c r="H1084" s="20"/>
      <c r="I1084" s="124"/>
      <c r="J1084" s="64"/>
      <c r="K1084" s="121"/>
      <c r="L1084" s="125"/>
      <c r="M1084" s="18"/>
      <c r="N1084" s="16"/>
      <c r="O1084" s="16"/>
      <c r="P1084" s="121"/>
      <c r="Q1084" s="18"/>
      <c r="R1084" s="18"/>
      <c r="S1084" s="18"/>
      <c r="T1084" s="18"/>
      <c r="U1084" s="18"/>
      <c r="V1084" s="18"/>
      <c r="W1084" s="18"/>
      <c r="X1084" s="18"/>
      <c r="Y1084" s="18"/>
    </row>
    <row r="1085" spans="1:25" ht="15.75" customHeight="1" x14ac:dyDescent="0.25">
      <c r="A1085" s="122"/>
      <c r="B1085" s="121"/>
      <c r="C1085" s="121"/>
      <c r="D1085" s="64"/>
      <c r="E1085" s="123"/>
      <c r="F1085" s="64"/>
      <c r="G1085" s="123"/>
      <c r="H1085" s="20"/>
      <c r="I1085" s="124"/>
      <c r="J1085" s="64"/>
      <c r="K1085" s="121"/>
      <c r="L1085" s="125"/>
      <c r="M1085" s="18"/>
      <c r="N1085" s="16"/>
      <c r="O1085" s="16"/>
      <c r="P1085" s="121"/>
      <c r="Q1085" s="18"/>
      <c r="R1085" s="18"/>
      <c r="S1085" s="18"/>
      <c r="T1085" s="18"/>
      <c r="U1085" s="18"/>
      <c r="V1085" s="18"/>
      <c r="W1085" s="18"/>
      <c r="X1085" s="18"/>
      <c r="Y1085" s="18"/>
    </row>
    <row r="1086" spans="1:25" ht="15.75" customHeight="1" x14ac:dyDescent="0.25">
      <c r="A1086" s="122"/>
      <c r="B1086" s="121"/>
      <c r="C1086" s="121"/>
      <c r="D1086" s="64"/>
      <c r="E1086" s="123"/>
      <c r="F1086" s="64"/>
      <c r="G1086" s="123"/>
      <c r="H1086" s="20"/>
      <c r="I1086" s="124"/>
      <c r="J1086" s="64"/>
      <c r="K1086" s="121"/>
      <c r="L1086" s="125"/>
      <c r="M1086" s="18"/>
      <c r="N1086" s="16"/>
      <c r="O1086" s="16"/>
      <c r="P1086" s="121"/>
      <c r="Q1086" s="18"/>
      <c r="R1086" s="18"/>
      <c r="S1086" s="18"/>
      <c r="T1086" s="18"/>
      <c r="U1086" s="18"/>
      <c r="V1086" s="18"/>
      <c r="W1086" s="18"/>
      <c r="X1086" s="18"/>
      <c r="Y1086" s="18"/>
    </row>
    <row r="1087" spans="1:25" ht="15.75" customHeight="1" x14ac:dyDescent="0.25">
      <c r="A1087" s="122"/>
      <c r="B1087" s="121"/>
      <c r="C1087" s="121"/>
      <c r="D1087" s="64"/>
      <c r="E1087" s="123"/>
      <c r="F1087" s="64"/>
      <c r="G1087" s="123"/>
      <c r="H1087" s="20"/>
      <c r="I1087" s="124"/>
      <c r="J1087" s="64"/>
      <c r="K1087" s="121"/>
      <c r="L1087" s="125"/>
      <c r="M1087" s="18"/>
      <c r="N1087" s="16"/>
      <c r="O1087" s="16"/>
      <c r="P1087" s="121"/>
      <c r="Q1087" s="18"/>
      <c r="R1087" s="18"/>
      <c r="S1087" s="18"/>
      <c r="T1087" s="18"/>
      <c r="U1087" s="18"/>
      <c r="V1087" s="18"/>
      <c r="W1087" s="18"/>
      <c r="X1087" s="18"/>
      <c r="Y1087" s="18"/>
    </row>
    <row r="1088" spans="1:25" ht="15.75" customHeight="1" x14ac:dyDescent="0.25">
      <c r="A1088" s="122"/>
      <c r="B1088" s="121"/>
      <c r="C1088" s="121"/>
      <c r="D1088" s="64"/>
      <c r="E1088" s="123"/>
      <c r="F1088" s="64"/>
      <c r="G1088" s="123"/>
      <c r="H1088" s="20"/>
      <c r="I1088" s="124"/>
      <c r="J1088" s="64"/>
      <c r="K1088" s="121"/>
      <c r="L1088" s="125"/>
      <c r="M1088" s="18"/>
      <c r="N1088" s="16"/>
      <c r="O1088" s="16"/>
      <c r="P1088" s="121"/>
      <c r="Q1088" s="18"/>
      <c r="R1088" s="18"/>
      <c r="S1088" s="18"/>
      <c r="T1088" s="18"/>
      <c r="U1088" s="18"/>
      <c r="V1088" s="18"/>
      <c r="W1088" s="18"/>
      <c r="X1088" s="18"/>
      <c r="Y1088" s="18"/>
    </row>
    <row r="1089" spans="1:25" ht="15.75" customHeight="1" x14ac:dyDescent="0.25">
      <c r="A1089" s="122"/>
      <c r="B1089" s="121"/>
      <c r="C1089" s="121"/>
      <c r="D1089" s="64"/>
      <c r="E1089" s="123"/>
      <c r="F1089" s="64"/>
      <c r="G1089" s="123"/>
      <c r="H1089" s="20"/>
      <c r="I1089" s="124"/>
      <c r="J1089" s="64"/>
      <c r="K1089" s="121"/>
      <c r="L1089" s="125"/>
      <c r="M1089" s="18"/>
      <c r="N1089" s="16"/>
      <c r="O1089" s="16"/>
      <c r="P1089" s="121"/>
      <c r="Q1089" s="18"/>
      <c r="R1089" s="18"/>
      <c r="S1089" s="18"/>
      <c r="T1089" s="18"/>
      <c r="U1089" s="18"/>
      <c r="V1089" s="18"/>
      <c r="W1089" s="18"/>
      <c r="X1089" s="18"/>
      <c r="Y1089" s="18"/>
    </row>
    <row r="1090" spans="1:25" ht="15.75" customHeight="1" x14ac:dyDescent="0.25">
      <c r="A1090" s="122"/>
      <c r="B1090" s="121"/>
      <c r="C1090" s="121"/>
      <c r="D1090" s="64"/>
      <c r="E1090" s="123"/>
      <c r="F1090" s="64"/>
      <c r="G1090" s="123"/>
      <c r="H1090" s="20"/>
      <c r="I1090" s="124"/>
      <c r="J1090" s="64"/>
      <c r="K1090" s="121"/>
      <c r="L1090" s="125"/>
      <c r="M1090" s="18"/>
      <c r="N1090" s="16"/>
      <c r="O1090" s="16"/>
      <c r="P1090" s="121"/>
      <c r="Q1090" s="18"/>
      <c r="R1090" s="18"/>
      <c r="S1090" s="18"/>
      <c r="T1090" s="18"/>
      <c r="U1090" s="18"/>
      <c r="V1090" s="18"/>
      <c r="W1090" s="18"/>
      <c r="X1090" s="18"/>
      <c r="Y1090" s="18"/>
    </row>
    <row r="1091" spans="1:25" ht="15.75" customHeight="1" x14ac:dyDescent="0.25">
      <c r="A1091" s="122"/>
      <c r="B1091" s="121"/>
      <c r="C1091" s="121"/>
      <c r="D1091" s="64"/>
      <c r="E1091" s="123"/>
      <c r="F1091" s="64"/>
      <c r="G1091" s="123"/>
      <c r="H1091" s="20"/>
      <c r="I1091" s="124"/>
      <c r="J1091" s="64"/>
      <c r="K1091" s="121"/>
      <c r="L1091" s="125"/>
      <c r="M1091" s="18"/>
      <c r="N1091" s="16"/>
      <c r="O1091" s="16"/>
      <c r="P1091" s="121"/>
      <c r="Q1091" s="18"/>
      <c r="R1091" s="18"/>
      <c r="S1091" s="18"/>
      <c r="T1091" s="18"/>
      <c r="U1091" s="18"/>
      <c r="V1091" s="18"/>
      <c r="W1091" s="18"/>
      <c r="X1091" s="18"/>
      <c r="Y1091" s="18"/>
    </row>
    <row r="1092" spans="1:25" ht="15.75" customHeight="1" x14ac:dyDescent="0.25">
      <c r="A1092" s="122"/>
      <c r="B1092" s="121"/>
      <c r="C1092" s="121"/>
      <c r="D1092" s="64"/>
      <c r="E1092" s="123"/>
      <c r="F1092" s="64"/>
      <c r="G1092" s="123"/>
      <c r="H1092" s="20"/>
      <c r="I1092" s="124"/>
      <c r="J1092" s="64"/>
      <c r="K1092" s="121"/>
      <c r="L1092" s="125"/>
      <c r="M1092" s="18"/>
      <c r="N1092" s="16"/>
      <c r="O1092" s="16"/>
      <c r="P1092" s="121"/>
      <c r="Q1092" s="18"/>
      <c r="R1092" s="18"/>
      <c r="S1092" s="18"/>
      <c r="T1092" s="18"/>
      <c r="U1092" s="18"/>
      <c r="V1092" s="18"/>
      <c r="W1092" s="18"/>
      <c r="X1092" s="18"/>
      <c r="Y1092" s="18"/>
    </row>
    <row r="1093" spans="1:25" ht="15.75" customHeight="1" x14ac:dyDescent="0.25">
      <c r="A1093" s="122"/>
      <c r="B1093" s="121"/>
      <c r="C1093" s="121"/>
      <c r="D1093" s="64"/>
      <c r="E1093" s="123"/>
      <c r="F1093" s="64"/>
      <c r="G1093" s="123"/>
      <c r="H1093" s="20"/>
      <c r="I1093" s="124"/>
      <c r="J1093" s="64"/>
      <c r="K1093" s="121"/>
      <c r="L1093" s="125"/>
      <c r="M1093" s="18"/>
      <c r="N1093" s="16"/>
      <c r="O1093" s="16"/>
      <c r="P1093" s="121"/>
      <c r="Q1093" s="18"/>
      <c r="R1093" s="18"/>
      <c r="S1093" s="18"/>
      <c r="T1093" s="18"/>
      <c r="U1093" s="18"/>
      <c r="V1093" s="18"/>
      <c r="W1093" s="18"/>
      <c r="X1093" s="18"/>
      <c r="Y1093" s="18"/>
    </row>
    <row r="1094" spans="1:25" ht="15.75" customHeight="1" x14ac:dyDescent="0.25">
      <c r="A1094" s="122"/>
      <c r="B1094" s="121"/>
      <c r="C1094" s="121"/>
      <c r="D1094" s="64"/>
      <c r="E1094" s="123"/>
      <c r="F1094" s="64"/>
      <c r="G1094" s="123"/>
      <c r="H1094" s="20"/>
      <c r="I1094" s="124"/>
      <c r="J1094" s="64"/>
      <c r="K1094" s="121"/>
      <c r="L1094" s="125"/>
      <c r="M1094" s="18"/>
      <c r="N1094" s="16"/>
      <c r="O1094" s="16"/>
      <c r="P1094" s="121"/>
      <c r="Q1094" s="18"/>
      <c r="R1094" s="18"/>
      <c r="S1094" s="18"/>
      <c r="T1094" s="18"/>
      <c r="U1094" s="18"/>
      <c r="V1094" s="18"/>
      <c r="W1094" s="18"/>
      <c r="X1094" s="18"/>
      <c r="Y1094" s="18"/>
    </row>
    <row r="1095" spans="1:25" ht="15.75" customHeight="1" x14ac:dyDescent="0.25">
      <c r="A1095" s="122"/>
      <c r="B1095" s="121"/>
      <c r="C1095" s="121"/>
      <c r="D1095" s="64"/>
      <c r="E1095" s="123"/>
      <c r="F1095" s="64"/>
      <c r="G1095" s="123"/>
      <c r="H1095" s="20"/>
      <c r="I1095" s="124"/>
      <c r="J1095" s="64"/>
      <c r="K1095" s="121"/>
      <c r="L1095" s="125"/>
      <c r="M1095" s="18"/>
      <c r="N1095" s="16"/>
      <c r="O1095" s="16"/>
      <c r="P1095" s="121"/>
      <c r="Q1095" s="18"/>
      <c r="R1095" s="18"/>
      <c r="S1095" s="18"/>
      <c r="T1095" s="18"/>
      <c r="U1095" s="18"/>
      <c r="V1095" s="18"/>
      <c r="W1095" s="18"/>
      <c r="X1095" s="18"/>
      <c r="Y1095" s="18"/>
    </row>
    <row r="1096" spans="1:25" ht="15.75" customHeight="1" x14ac:dyDescent="0.25">
      <c r="A1096" s="122"/>
      <c r="B1096" s="121"/>
      <c r="C1096" s="121"/>
      <c r="D1096" s="64"/>
      <c r="E1096" s="123"/>
      <c r="F1096" s="64"/>
      <c r="G1096" s="123"/>
      <c r="H1096" s="20"/>
      <c r="I1096" s="124"/>
      <c r="J1096" s="64"/>
      <c r="K1096" s="121"/>
      <c r="L1096" s="125"/>
      <c r="M1096" s="18"/>
      <c r="N1096" s="16"/>
      <c r="O1096" s="16"/>
      <c r="P1096" s="121"/>
      <c r="Q1096" s="18"/>
      <c r="R1096" s="18"/>
      <c r="S1096" s="18"/>
      <c r="T1096" s="18"/>
      <c r="U1096" s="18"/>
      <c r="V1096" s="18"/>
      <c r="W1096" s="18"/>
      <c r="X1096" s="18"/>
      <c r="Y1096" s="18"/>
    </row>
    <row r="1097" spans="1:25" ht="15.75" customHeight="1" x14ac:dyDescent="0.25">
      <c r="A1097" s="122"/>
      <c r="B1097" s="121"/>
      <c r="C1097" s="121"/>
      <c r="D1097" s="64"/>
      <c r="E1097" s="123"/>
      <c r="F1097" s="64"/>
      <c r="G1097" s="123"/>
      <c r="H1097" s="20"/>
      <c r="I1097" s="124"/>
      <c r="J1097" s="64"/>
      <c r="K1097" s="121"/>
      <c r="L1097" s="125"/>
      <c r="M1097" s="18"/>
      <c r="N1097" s="16"/>
      <c r="O1097" s="16"/>
      <c r="P1097" s="121"/>
      <c r="Q1097" s="18"/>
      <c r="R1097" s="18"/>
      <c r="S1097" s="18"/>
      <c r="T1097" s="18"/>
      <c r="U1097" s="18"/>
      <c r="V1097" s="18"/>
      <c r="W1097" s="18"/>
      <c r="X1097" s="18"/>
      <c r="Y1097" s="18"/>
    </row>
    <row r="1098" spans="1:25" ht="15.75" customHeight="1" x14ac:dyDescent="0.25">
      <c r="A1098" s="122"/>
      <c r="B1098" s="121"/>
      <c r="C1098" s="121"/>
      <c r="D1098" s="64"/>
      <c r="E1098" s="123"/>
      <c r="F1098" s="64"/>
      <c r="G1098" s="123"/>
      <c r="H1098" s="20"/>
      <c r="I1098" s="124"/>
      <c r="J1098" s="64"/>
      <c r="K1098" s="121"/>
      <c r="L1098" s="125"/>
      <c r="M1098" s="18"/>
      <c r="N1098" s="16"/>
      <c r="O1098" s="16"/>
      <c r="P1098" s="121"/>
      <c r="Q1098" s="18"/>
      <c r="R1098" s="18"/>
      <c r="S1098" s="18"/>
      <c r="T1098" s="18"/>
      <c r="U1098" s="18"/>
      <c r="V1098" s="18"/>
      <c r="W1098" s="18"/>
      <c r="X1098" s="18"/>
      <c r="Y1098" s="18"/>
    </row>
    <row r="1099" spans="1:25" ht="15.75" customHeight="1" x14ac:dyDescent="0.25">
      <c r="A1099" s="122"/>
      <c r="B1099" s="121"/>
      <c r="C1099" s="121"/>
      <c r="D1099" s="64"/>
      <c r="E1099" s="123"/>
      <c r="F1099" s="64"/>
      <c r="G1099" s="123"/>
      <c r="H1099" s="20"/>
      <c r="I1099" s="124"/>
      <c r="J1099" s="64"/>
      <c r="K1099" s="121"/>
      <c r="L1099" s="125"/>
      <c r="M1099" s="18"/>
      <c r="N1099" s="16"/>
      <c r="O1099" s="16"/>
      <c r="P1099" s="121"/>
      <c r="Q1099" s="18"/>
      <c r="R1099" s="18"/>
      <c r="S1099" s="18"/>
      <c r="T1099" s="18"/>
      <c r="U1099" s="18"/>
      <c r="V1099" s="18"/>
      <c r="W1099" s="18"/>
      <c r="X1099" s="18"/>
      <c r="Y1099" s="18"/>
    </row>
    <row r="1100" spans="1:25" ht="15.75" customHeight="1" x14ac:dyDescent="0.25">
      <c r="A1100" s="122"/>
      <c r="B1100" s="121"/>
      <c r="C1100" s="121"/>
      <c r="D1100" s="64"/>
      <c r="E1100" s="123"/>
      <c r="F1100" s="64"/>
      <c r="G1100" s="123"/>
      <c r="H1100" s="20"/>
      <c r="I1100" s="124"/>
      <c r="J1100" s="64"/>
      <c r="K1100" s="121"/>
      <c r="L1100" s="125"/>
      <c r="M1100" s="18"/>
      <c r="N1100" s="16"/>
      <c r="O1100" s="16"/>
      <c r="P1100" s="121"/>
      <c r="Q1100" s="18"/>
      <c r="R1100" s="18"/>
      <c r="S1100" s="18"/>
      <c r="T1100" s="18"/>
      <c r="U1100" s="18"/>
      <c r="V1100" s="18"/>
      <c r="W1100" s="18"/>
      <c r="X1100" s="18"/>
      <c r="Y1100" s="18"/>
    </row>
    <row r="1101" spans="1:25" ht="15.75" customHeight="1" x14ac:dyDescent="0.25">
      <c r="A1101" s="122"/>
      <c r="B1101" s="121"/>
      <c r="C1101" s="121"/>
      <c r="D1101" s="64"/>
      <c r="E1101" s="123"/>
      <c r="F1101" s="64"/>
      <c r="G1101" s="123"/>
      <c r="H1101" s="20"/>
      <c r="I1101" s="124"/>
      <c r="J1101" s="64"/>
      <c r="K1101" s="121"/>
      <c r="L1101" s="125"/>
      <c r="M1101" s="18"/>
      <c r="N1101" s="16"/>
      <c r="O1101" s="16"/>
      <c r="P1101" s="121"/>
      <c r="Q1101" s="18"/>
      <c r="R1101" s="18"/>
      <c r="S1101" s="18"/>
      <c r="T1101" s="18"/>
      <c r="U1101" s="18"/>
      <c r="V1101" s="18"/>
      <c r="W1101" s="18"/>
      <c r="X1101" s="18"/>
      <c r="Y1101" s="18"/>
    </row>
    <row r="1102" spans="1:25" ht="15.75" customHeight="1" x14ac:dyDescent="0.25">
      <c r="A1102" s="122"/>
      <c r="B1102" s="121"/>
      <c r="C1102" s="121"/>
      <c r="D1102" s="64"/>
      <c r="E1102" s="123"/>
      <c r="F1102" s="64"/>
      <c r="G1102" s="123"/>
      <c r="H1102" s="20"/>
      <c r="I1102" s="124"/>
      <c r="J1102" s="64"/>
      <c r="K1102" s="121"/>
      <c r="L1102" s="125"/>
      <c r="M1102" s="18"/>
      <c r="N1102" s="16"/>
      <c r="O1102" s="16"/>
      <c r="P1102" s="121"/>
      <c r="Q1102" s="18"/>
      <c r="R1102" s="18"/>
      <c r="S1102" s="18"/>
      <c r="T1102" s="18"/>
      <c r="U1102" s="18"/>
      <c r="V1102" s="18"/>
      <c r="W1102" s="18"/>
      <c r="X1102" s="18"/>
      <c r="Y1102" s="18"/>
    </row>
    <row r="1103" spans="1:25" ht="15.75" customHeight="1" x14ac:dyDescent="0.25">
      <c r="A1103" s="122"/>
      <c r="B1103" s="121"/>
      <c r="C1103" s="121"/>
      <c r="D1103" s="64"/>
      <c r="E1103" s="123"/>
      <c r="F1103" s="64"/>
      <c r="G1103" s="123"/>
      <c r="H1103" s="20"/>
      <c r="I1103" s="124"/>
      <c r="J1103" s="64"/>
      <c r="K1103" s="121"/>
      <c r="L1103" s="125"/>
      <c r="M1103" s="18"/>
      <c r="N1103" s="16"/>
      <c r="O1103" s="16"/>
      <c r="P1103" s="121"/>
      <c r="Q1103" s="18"/>
      <c r="R1103" s="18"/>
      <c r="S1103" s="18"/>
      <c r="T1103" s="18"/>
      <c r="U1103" s="18"/>
      <c r="V1103" s="18"/>
      <c r="W1103" s="18"/>
      <c r="X1103" s="18"/>
      <c r="Y1103" s="18"/>
    </row>
    <row r="1104" spans="1:25" ht="15.75" customHeight="1" x14ac:dyDescent="0.25">
      <c r="A1104" s="122"/>
      <c r="B1104" s="121"/>
      <c r="C1104" s="121"/>
      <c r="D1104" s="64"/>
      <c r="E1104" s="123"/>
      <c r="F1104" s="64"/>
      <c r="G1104" s="123"/>
      <c r="H1104" s="20"/>
      <c r="I1104" s="124"/>
      <c r="J1104" s="64"/>
      <c r="K1104" s="121"/>
      <c r="L1104" s="125"/>
      <c r="M1104" s="18"/>
      <c r="N1104" s="16"/>
      <c r="O1104" s="16"/>
      <c r="P1104" s="121"/>
      <c r="Q1104" s="18"/>
      <c r="R1104" s="18"/>
      <c r="S1104" s="18"/>
      <c r="T1104" s="18"/>
      <c r="U1104" s="18"/>
      <c r="V1104" s="18"/>
      <c r="W1104" s="18"/>
      <c r="X1104" s="18"/>
      <c r="Y1104" s="18"/>
    </row>
    <row r="1105" spans="1:25" ht="15.75" customHeight="1" x14ac:dyDescent="0.25">
      <c r="A1105" s="122"/>
      <c r="B1105" s="121"/>
      <c r="C1105" s="121"/>
      <c r="D1105" s="64"/>
      <c r="E1105" s="123"/>
      <c r="F1105" s="64"/>
      <c r="G1105" s="123"/>
      <c r="H1105" s="20"/>
      <c r="I1105" s="124"/>
      <c r="J1105" s="64"/>
      <c r="K1105" s="121"/>
      <c r="L1105" s="125"/>
      <c r="M1105" s="18"/>
      <c r="N1105" s="16"/>
      <c r="O1105" s="16"/>
      <c r="P1105" s="121"/>
      <c r="Q1105" s="18"/>
      <c r="R1105" s="18"/>
      <c r="S1105" s="18"/>
      <c r="T1105" s="18"/>
      <c r="U1105" s="18"/>
      <c r="V1105" s="18"/>
      <c r="W1105" s="18"/>
      <c r="X1105" s="18"/>
      <c r="Y1105" s="18"/>
    </row>
    <row r="1106" spans="1:25" ht="15.75" customHeight="1" x14ac:dyDescent="0.25">
      <c r="A1106" s="122"/>
      <c r="B1106" s="121"/>
      <c r="C1106" s="121"/>
      <c r="D1106" s="64"/>
      <c r="E1106" s="123"/>
      <c r="F1106" s="64"/>
      <c r="G1106" s="123"/>
      <c r="H1106" s="20"/>
      <c r="I1106" s="124"/>
      <c r="J1106" s="64"/>
      <c r="K1106" s="121"/>
      <c r="L1106" s="125"/>
      <c r="M1106" s="18"/>
      <c r="N1106" s="16"/>
      <c r="O1106" s="16"/>
      <c r="P1106" s="121"/>
      <c r="Q1106" s="18"/>
      <c r="R1106" s="18"/>
      <c r="S1106" s="18"/>
      <c r="T1106" s="18"/>
      <c r="U1106" s="18"/>
      <c r="V1106" s="18"/>
      <c r="W1106" s="18"/>
      <c r="X1106" s="18"/>
      <c r="Y1106" s="18"/>
    </row>
    <row r="1107" spans="1:25" ht="15.75" customHeight="1" x14ac:dyDescent="0.25">
      <c r="A1107" s="122"/>
      <c r="B1107" s="121"/>
      <c r="C1107" s="121"/>
      <c r="D1107" s="64"/>
      <c r="E1107" s="123"/>
      <c r="F1107" s="64"/>
      <c r="G1107" s="123"/>
      <c r="H1107" s="20"/>
      <c r="I1107" s="124"/>
      <c r="J1107" s="64"/>
      <c r="K1107" s="121"/>
      <c r="L1107" s="125"/>
      <c r="M1107" s="18"/>
      <c r="N1107" s="16"/>
      <c r="O1107" s="16"/>
      <c r="P1107" s="121"/>
      <c r="Q1107" s="18"/>
      <c r="R1107" s="18"/>
      <c r="S1107" s="18"/>
      <c r="T1107" s="18"/>
      <c r="U1107" s="18"/>
      <c r="V1107" s="18"/>
      <c r="W1107" s="18"/>
      <c r="X1107" s="18"/>
      <c r="Y1107" s="18"/>
    </row>
    <row r="1108" spans="1:25" ht="15.75" customHeight="1" x14ac:dyDescent="0.25">
      <c r="A1108" s="122"/>
      <c r="B1108" s="121"/>
      <c r="C1108" s="121"/>
      <c r="D1108" s="64"/>
      <c r="E1108" s="123"/>
      <c r="F1108" s="64"/>
      <c r="G1108" s="123"/>
      <c r="H1108" s="20"/>
      <c r="I1108" s="124"/>
      <c r="J1108" s="64"/>
      <c r="K1108" s="121"/>
      <c r="L1108" s="125"/>
      <c r="M1108" s="18"/>
      <c r="N1108" s="16"/>
      <c r="O1108" s="16"/>
      <c r="P1108" s="121"/>
      <c r="Q1108" s="18"/>
      <c r="R1108" s="18"/>
      <c r="S1108" s="18"/>
      <c r="T1108" s="18"/>
      <c r="U1108" s="18"/>
      <c r="V1108" s="18"/>
      <c r="W1108" s="18"/>
      <c r="X1108" s="18"/>
      <c r="Y1108" s="18"/>
    </row>
    <row r="1109" spans="1:25" ht="15.75" customHeight="1" x14ac:dyDescent="0.25">
      <c r="A1109" s="122"/>
      <c r="B1109" s="121"/>
      <c r="C1109" s="121"/>
      <c r="D1109" s="64"/>
      <c r="E1109" s="123"/>
      <c r="F1109" s="64"/>
      <c r="G1109" s="123"/>
      <c r="H1109" s="20"/>
      <c r="I1109" s="124"/>
      <c r="J1109" s="64"/>
      <c r="K1109" s="121"/>
      <c r="L1109" s="125"/>
      <c r="M1109" s="18"/>
      <c r="N1109" s="16"/>
      <c r="O1109" s="16"/>
      <c r="P1109" s="121"/>
      <c r="Q1109" s="18"/>
      <c r="R1109" s="18"/>
      <c r="S1109" s="18"/>
      <c r="T1109" s="18"/>
      <c r="U1109" s="18"/>
      <c r="V1109" s="18"/>
      <c r="W1109" s="18"/>
      <c r="X1109" s="18"/>
      <c r="Y1109" s="18"/>
    </row>
    <row r="1110" spans="1:25" ht="15.75" customHeight="1" x14ac:dyDescent="0.25">
      <c r="A1110" s="122"/>
      <c r="B1110" s="121"/>
      <c r="C1110" s="121"/>
      <c r="D1110" s="64"/>
      <c r="E1110" s="123"/>
      <c r="F1110" s="64"/>
      <c r="G1110" s="123"/>
      <c r="H1110" s="20"/>
      <c r="I1110" s="124"/>
      <c r="J1110" s="64"/>
      <c r="K1110" s="121"/>
      <c r="L1110" s="125"/>
      <c r="M1110" s="18"/>
      <c r="N1110" s="16"/>
      <c r="O1110" s="16"/>
      <c r="P1110" s="121"/>
      <c r="Q1110" s="18"/>
      <c r="R1110" s="18"/>
      <c r="S1110" s="18"/>
      <c r="T1110" s="18"/>
      <c r="U1110" s="18"/>
      <c r="V1110" s="18"/>
      <c r="W1110" s="18"/>
      <c r="X1110" s="18"/>
      <c r="Y1110" s="18"/>
    </row>
    <row r="1111" spans="1:25" ht="15.75" customHeight="1" x14ac:dyDescent="0.25">
      <c r="A1111" s="122"/>
      <c r="B1111" s="121"/>
      <c r="C1111" s="121"/>
      <c r="D1111" s="64"/>
      <c r="E1111" s="123"/>
      <c r="F1111" s="64"/>
      <c r="G1111" s="123"/>
      <c r="H1111" s="20"/>
      <c r="I1111" s="124"/>
      <c r="J1111" s="64"/>
      <c r="K1111" s="121"/>
      <c r="L1111" s="125"/>
      <c r="M1111" s="18"/>
      <c r="N1111" s="16"/>
      <c r="O1111" s="16"/>
      <c r="P1111" s="121"/>
      <c r="Q1111" s="18"/>
      <c r="R1111" s="18"/>
      <c r="S1111" s="18"/>
      <c r="T1111" s="18"/>
      <c r="U1111" s="18"/>
      <c r="V1111" s="18"/>
      <c r="W1111" s="18"/>
      <c r="X1111" s="18"/>
      <c r="Y1111" s="18"/>
    </row>
    <row r="1112" spans="1:25" ht="15.75" customHeight="1" x14ac:dyDescent="0.25">
      <c r="A1112" s="122"/>
      <c r="B1112" s="121"/>
      <c r="C1112" s="121"/>
      <c r="D1112" s="64"/>
      <c r="E1112" s="123"/>
      <c r="F1112" s="64"/>
      <c r="G1112" s="123"/>
      <c r="H1112" s="20"/>
      <c r="I1112" s="124"/>
      <c r="J1112" s="64"/>
      <c r="K1112" s="121"/>
      <c r="L1112" s="125"/>
      <c r="M1112" s="18"/>
      <c r="N1112" s="16"/>
      <c r="O1112" s="16"/>
      <c r="P1112" s="121"/>
      <c r="Q1112" s="18"/>
      <c r="R1112" s="18"/>
      <c r="S1112" s="18"/>
      <c r="T1112" s="18"/>
      <c r="U1112" s="18"/>
      <c r="V1112" s="18"/>
      <c r="W1112" s="18"/>
      <c r="X1112" s="18"/>
      <c r="Y1112" s="18"/>
    </row>
    <row r="1113" spans="1:25" ht="15.75" customHeight="1" x14ac:dyDescent="0.25">
      <c r="A1113" s="122"/>
      <c r="B1113" s="121"/>
      <c r="C1113" s="121"/>
      <c r="D1113" s="64"/>
      <c r="E1113" s="123"/>
      <c r="F1113" s="64"/>
      <c r="G1113" s="123"/>
      <c r="H1113" s="20"/>
      <c r="I1113" s="124"/>
      <c r="J1113" s="64"/>
      <c r="K1113" s="121"/>
      <c r="L1113" s="125"/>
      <c r="M1113" s="18"/>
      <c r="N1113" s="16"/>
      <c r="O1113" s="16"/>
      <c r="P1113" s="121"/>
      <c r="Q1113" s="18"/>
      <c r="R1113" s="18"/>
      <c r="S1113" s="18"/>
      <c r="T1113" s="18"/>
      <c r="U1113" s="18"/>
      <c r="V1113" s="18"/>
      <c r="W1113" s="18"/>
      <c r="X1113" s="18"/>
      <c r="Y1113" s="18"/>
    </row>
    <row r="1114" spans="1:25" ht="15.75" customHeight="1" x14ac:dyDescent="0.25">
      <c r="A1114" s="122"/>
      <c r="B1114" s="121"/>
      <c r="C1114" s="121"/>
      <c r="D1114" s="64"/>
      <c r="E1114" s="123"/>
      <c r="F1114" s="64"/>
      <c r="G1114" s="123"/>
      <c r="H1114" s="20"/>
      <c r="I1114" s="124"/>
      <c r="J1114" s="64"/>
      <c r="K1114" s="121"/>
      <c r="L1114" s="125"/>
      <c r="M1114" s="18"/>
      <c r="N1114" s="16"/>
      <c r="O1114" s="16"/>
      <c r="P1114" s="121"/>
      <c r="Q1114" s="18"/>
      <c r="R1114" s="18"/>
      <c r="S1114" s="18"/>
      <c r="T1114" s="18"/>
      <c r="U1114" s="18"/>
      <c r="V1114" s="18"/>
      <c r="W1114" s="18"/>
      <c r="X1114" s="18"/>
      <c r="Y1114" s="18"/>
    </row>
    <row r="1115" spans="1:25" ht="15.75" customHeight="1" x14ac:dyDescent="0.25">
      <c r="A1115" s="122"/>
      <c r="B1115" s="121"/>
      <c r="C1115" s="121"/>
      <c r="D1115" s="64"/>
      <c r="E1115" s="123"/>
      <c r="F1115" s="64"/>
      <c r="G1115" s="123"/>
      <c r="H1115" s="20"/>
      <c r="I1115" s="124"/>
      <c r="J1115" s="64"/>
      <c r="K1115" s="121"/>
      <c r="L1115" s="125"/>
      <c r="M1115" s="18"/>
      <c r="N1115" s="16"/>
      <c r="O1115" s="16"/>
      <c r="P1115" s="121"/>
      <c r="Q1115" s="18"/>
      <c r="R1115" s="18"/>
      <c r="S1115" s="18"/>
      <c r="T1115" s="18"/>
      <c r="U1115" s="18"/>
      <c r="V1115" s="18"/>
      <c r="W1115" s="18"/>
      <c r="X1115" s="18"/>
      <c r="Y1115" s="18"/>
    </row>
    <row r="1116" spans="1:25" ht="15.75" customHeight="1" x14ac:dyDescent="0.25">
      <c r="A1116" s="122"/>
      <c r="B1116" s="121"/>
      <c r="C1116" s="121"/>
      <c r="D1116" s="64"/>
      <c r="E1116" s="123"/>
      <c r="F1116" s="64"/>
      <c r="G1116" s="123"/>
      <c r="H1116" s="20"/>
      <c r="I1116" s="124"/>
      <c r="J1116" s="64"/>
      <c r="K1116" s="121"/>
      <c r="L1116" s="125"/>
      <c r="M1116" s="18"/>
      <c r="N1116" s="16"/>
      <c r="O1116" s="16"/>
      <c r="P1116" s="121"/>
      <c r="Q1116" s="18"/>
      <c r="R1116" s="18"/>
      <c r="S1116" s="18"/>
      <c r="T1116" s="18"/>
      <c r="U1116" s="18"/>
      <c r="V1116" s="18"/>
      <c r="W1116" s="18"/>
      <c r="X1116" s="18"/>
      <c r="Y1116" s="18"/>
    </row>
    <row r="1117" spans="1:25" ht="15.75" customHeight="1" x14ac:dyDescent="0.25">
      <c r="A1117" s="122"/>
      <c r="B1117" s="121"/>
      <c r="C1117" s="121"/>
      <c r="D1117" s="64"/>
      <c r="E1117" s="123"/>
      <c r="F1117" s="64"/>
      <c r="G1117" s="123"/>
      <c r="H1117" s="20"/>
      <c r="I1117" s="124"/>
      <c r="J1117" s="64"/>
      <c r="K1117" s="121"/>
      <c r="L1117" s="125"/>
      <c r="M1117" s="18"/>
      <c r="N1117" s="16"/>
      <c r="O1117" s="16"/>
      <c r="P1117" s="121"/>
      <c r="Q1117" s="18"/>
      <c r="R1117" s="18"/>
      <c r="S1117" s="18"/>
      <c r="T1117" s="18"/>
      <c r="U1117" s="18"/>
      <c r="V1117" s="18"/>
      <c r="W1117" s="18"/>
      <c r="X1117" s="18"/>
      <c r="Y1117" s="18"/>
    </row>
    <row r="1118" spans="1:25" ht="15.75" customHeight="1" x14ac:dyDescent="0.25">
      <c r="A1118" s="122"/>
      <c r="B1118" s="121"/>
      <c r="C1118" s="121"/>
      <c r="D1118" s="64"/>
      <c r="E1118" s="123"/>
      <c r="F1118" s="64"/>
      <c r="G1118" s="123"/>
      <c r="H1118" s="20"/>
      <c r="I1118" s="124"/>
      <c r="J1118" s="64"/>
      <c r="K1118" s="121"/>
      <c r="L1118" s="125"/>
      <c r="M1118" s="18"/>
      <c r="N1118" s="16"/>
      <c r="O1118" s="16"/>
      <c r="P1118" s="121"/>
      <c r="Q1118" s="18"/>
      <c r="R1118" s="18"/>
      <c r="S1118" s="18"/>
      <c r="T1118" s="18"/>
      <c r="U1118" s="18"/>
      <c r="V1118" s="18"/>
      <c r="W1118" s="18"/>
      <c r="X1118" s="18"/>
      <c r="Y1118" s="18"/>
    </row>
    <row r="1119" spans="1:25" ht="15.75" customHeight="1" x14ac:dyDescent="0.25">
      <c r="A1119" s="122"/>
      <c r="B1119" s="121"/>
      <c r="C1119" s="121"/>
      <c r="D1119" s="64"/>
      <c r="E1119" s="123"/>
      <c r="F1119" s="64"/>
      <c r="G1119" s="123"/>
      <c r="H1119" s="20"/>
      <c r="I1119" s="124"/>
      <c r="J1119" s="64"/>
      <c r="K1119" s="121"/>
      <c r="L1119" s="125"/>
      <c r="M1119" s="18"/>
      <c r="N1119" s="16"/>
      <c r="O1119" s="16"/>
      <c r="P1119" s="121"/>
      <c r="Q1119" s="18"/>
      <c r="R1119" s="18"/>
      <c r="S1119" s="18"/>
      <c r="T1119" s="18"/>
      <c r="U1119" s="18"/>
      <c r="V1119" s="18"/>
      <c r="W1119" s="18"/>
      <c r="X1119" s="18"/>
      <c r="Y1119" s="18"/>
    </row>
    <row r="1120" spans="1:25" ht="15.75" customHeight="1" x14ac:dyDescent="0.25">
      <c r="A1120" s="122"/>
      <c r="B1120" s="121"/>
      <c r="C1120" s="121"/>
      <c r="D1120" s="64"/>
      <c r="E1120" s="123"/>
      <c r="F1120" s="64"/>
      <c r="G1120" s="123"/>
      <c r="H1120" s="20"/>
      <c r="I1120" s="124"/>
      <c r="J1120" s="64"/>
      <c r="K1120" s="121"/>
      <c r="L1120" s="125"/>
      <c r="M1120" s="18"/>
      <c r="N1120" s="16"/>
      <c r="O1120" s="16"/>
      <c r="P1120" s="121"/>
      <c r="Q1120" s="18"/>
      <c r="R1120" s="18"/>
      <c r="S1120" s="18"/>
      <c r="T1120" s="18"/>
      <c r="U1120" s="18"/>
      <c r="V1120" s="18"/>
      <c r="W1120" s="18"/>
      <c r="X1120" s="18"/>
      <c r="Y1120" s="18"/>
    </row>
    <row r="1121" spans="1:25" ht="15.75" customHeight="1" x14ac:dyDescent="0.25">
      <c r="A1121" s="122"/>
      <c r="B1121" s="121"/>
      <c r="C1121" s="121"/>
      <c r="D1121" s="64"/>
      <c r="E1121" s="123"/>
      <c r="F1121" s="64"/>
      <c r="G1121" s="123"/>
      <c r="H1121" s="20"/>
      <c r="I1121" s="124"/>
      <c r="J1121" s="64"/>
      <c r="K1121" s="121"/>
      <c r="L1121" s="125"/>
      <c r="M1121" s="18"/>
      <c r="N1121" s="16"/>
      <c r="O1121" s="16"/>
      <c r="P1121" s="121"/>
      <c r="Q1121" s="18"/>
      <c r="R1121" s="18"/>
      <c r="S1121" s="18"/>
      <c r="T1121" s="18"/>
      <c r="U1121" s="18"/>
      <c r="V1121" s="18"/>
      <c r="W1121" s="18"/>
      <c r="X1121" s="18"/>
      <c r="Y1121" s="18"/>
    </row>
    <row r="1122" spans="1:25" ht="15.75" customHeight="1" x14ac:dyDescent="0.25">
      <c r="A1122" s="122"/>
      <c r="B1122" s="121"/>
      <c r="C1122" s="121"/>
      <c r="D1122" s="64"/>
      <c r="E1122" s="123"/>
      <c r="F1122" s="64"/>
      <c r="G1122" s="123"/>
      <c r="H1122" s="20"/>
      <c r="I1122" s="124"/>
      <c r="J1122" s="64"/>
      <c r="K1122" s="121"/>
      <c r="L1122" s="125"/>
      <c r="M1122" s="18"/>
      <c r="N1122" s="16"/>
      <c r="O1122" s="16"/>
      <c r="P1122" s="121"/>
      <c r="Q1122" s="18"/>
      <c r="R1122" s="18"/>
      <c r="S1122" s="18"/>
      <c r="T1122" s="18"/>
      <c r="U1122" s="18"/>
      <c r="V1122" s="18"/>
      <c r="W1122" s="18"/>
      <c r="X1122" s="18"/>
      <c r="Y1122" s="18"/>
    </row>
    <row r="1123" spans="1:25" ht="15.75" customHeight="1" x14ac:dyDescent="0.25">
      <c r="A1123" s="122"/>
      <c r="B1123" s="121"/>
      <c r="C1123" s="121"/>
      <c r="D1123" s="64"/>
      <c r="E1123" s="123"/>
      <c r="F1123" s="64"/>
      <c r="G1123" s="123"/>
      <c r="H1123" s="20"/>
      <c r="I1123" s="124"/>
      <c r="J1123" s="64"/>
      <c r="K1123" s="121"/>
      <c r="L1123" s="125"/>
      <c r="M1123" s="18"/>
      <c r="N1123" s="16"/>
      <c r="O1123" s="16"/>
      <c r="P1123" s="121"/>
      <c r="Q1123" s="18"/>
      <c r="R1123" s="18"/>
      <c r="S1123" s="18"/>
      <c r="T1123" s="18"/>
      <c r="U1123" s="18"/>
      <c r="V1123" s="18"/>
      <c r="W1123" s="18"/>
      <c r="X1123" s="18"/>
      <c r="Y1123" s="18"/>
    </row>
    <row r="1124" spans="1:25" ht="15.75" customHeight="1" x14ac:dyDescent="0.25">
      <c r="A1124" s="122"/>
      <c r="B1124" s="121"/>
      <c r="C1124" s="121"/>
      <c r="D1124" s="64"/>
      <c r="E1124" s="123"/>
      <c r="F1124" s="64"/>
      <c r="G1124" s="123"/>
      <c r="H1124" s="20"/>
      <c r="I1124" s="124"/>
      <c r="J1124" s="64"/>
      <c r="K1124" s="121"/>
      <c r="L1124" s="125"/>
      <c r="M1124" s="18"/>
      <c r="N1124" s="16"/>
      <c r="O1124" s="16"/>
      <c r="P1124" s="121"/>
      <c r="Q1124" s="18"/>
      <c r="R1124" s="18"/>
      <c r="S1124" s="18"/>
      <c r="T1124" s="18"/>
      <c r="U1124" s="18"/>
      <c r="V1124" s="18"/>
      <c r="W1124" s="18"/>
      <c r="X1124" s="18"/>
      <c r="Y1124" s="18"/>
    </row>
    <row r="1125" spans="1:25" ht="15.75" customHeight="1" x14ac:dyDescent="0.25">
      <c r="A1125" s="122"/>
      <c r="B1125" s="121"/>
      <c r="C1125" s="121"/>
      <c r="D1125" s="64"/>
      <c r="E1125" s="123"/>
      <c r="F1125" s="64"/>
      <c r="G1125" s="123"/>
      <c r="H1125" s="20"/>
      <c r="I1125" s="124"/>
      <c r="J1125" s="64"/>
      <c r="K1125" s="121"/>
      <c r="L1125" s="125"/>
      <c r="M1125" s="18"/>
      <c r="N1125" s="16"/>
      <c r="O1125" s="16"/>
      <c r="P1125" s="121"/>
      <c r="Q1125" s="18"/>
      <c r="R1125" s="18"/>
      <c r="S1125" s="18"/>
      <c r="T1125" s="18"/>
      <c r="U1125" s="18"/>
      <c r="V1125" s="18"/>
      <c r="W1125" s="18"/>
      <c r="X1125" s="18"/>
      <c r="Y1125" s="18"/>
    </row>
    <row r="1126" spans="1:25" ht="15.75" customHeight="1" x14ac:dyDescent="0.25">
      <c r="A1126" s="122"/>
      <c r="B1126" s="121"/>
      <c r="C1126" s="121"/>
      <c r="D1126" s="64"/>
      <c r="E1126" s="123"/>
      <c r="F1126" s="64"/>
      <c r="G1126" s="123"/>
      <c r="H1126" s="20"/>
      <c r="I1126" s="124"/>
      <c r="J1126" s="64"/>
      <c r="K1126" s="121"/>
      <c r="L1126" s="125"/>
      <c r="M1126" s="18"/>
      <c r="N1126" s="16"/>
      <c r="O1126" s="16"/>
      <c r="P1126" s="121"/>
      <c r="Q1126" s="18"/>
      <c r="R1126" s="18"/>
      <c r="S1126" s="18"/>
      <c r="T1126" s="18"/>
      <c r="U1126" s="18"/>
      <c r="V1126" s="18"/>
      <c r="W1126" s="18"/>
      <c r="X1126" s="18"/>
      <c r="Y1126" s="18"/>
    </row>
    <row r="1127" spans="1:25" ht="15.75" customHeight="1" x14ac:dyDescent="0.25">
      <c r="A1127" s="122"/>
      <c r="B1127" s="121"/>
      <c r="C1127" s="121"/>
      <c r="D1127" s="64"/>
      <c r="E1127" s="123"/>
      <c r="F1127" s="64"/>
      <c r="G1127" s="123"/>
      <c r="H1127" s="20"/>
      <c r="I1127" s="124"/>
      <c r="J1127" s="64"/>
      <c r="K1127" s="121"/>
      <c r="L1127" s="125"/>
      <c r="M1127" s="18"/>
      <c r="N1127" s="16"/>
      <c r="O1127" s="16"/>
      <c r="P1127" s="121"/>
      <c r="Q1127" s="18"/>
      <c r="R1127" s="18"/>
      <c r="S1127" s="18"/>
      <c r="T1127" s="18"/>
      <c r="U1127" s="18"/>
      <c r="V1127" s="18"/>
      <c r="W1127" s="18"/>
      <c r="X1127" s="18"/>
      <c r="Y1127" s="18"/>
    </row>
    <row r="1128" spans="1:25" ht="15.75" customHeight="1" x14ac:dyDescent="0.25">
      <c r="A1128" s="122"/>
      <c r="B1128" s="121"/>
      <c r="C1128" s="121"/>
      <c r="D1128" s="64"/>
      <c r="E1128" s="123"/>
      <c r="F1128" s="64"/>
      <c r="G1128" s="123"/>
      <c r="H1128" s="20"/>
      <c r="I1128" s="124"/>
      <c r="J1128" s="64"/>
      <c r="K1128" s="121"/>
      <c r="L1128" s="125"/>
      <c r="M1128" s="18"/>
      <c r="N1128" s="16"/>
      <c r="O1128" s="16"/>
      <c r="P1128" s="121"/>
      <c r="Q1128" s="18"/>
      <c r="R1128" s="18"/>
      <c r="S1128" s="18"/>
      <c r="T1128" s="18"/>
      <c r="U1128" s="18"/>
      <c r="V1128" s="18"/>
      <c r="W1128" s="18"/>
      <c r="X1128" s="18"/>
      <c r="Y1128" s="18"/>
    </row>
    <row r="1129" spans="1:25" ht="15.75" customHeight="1" x14ac:dyDescent="0.25">
      <c r="A1129" s="122"/>
      <c r="B1129" s="121"/>
      <c r="C1129" s="121"/>
      <c r="D1129" s="64"/>
      <c r="E1129" s="123"/>
      <c r="F1129" s="64"/>
      <c r="G1129" s="123"/>
      <c r="H1129" s="20"/>
      <c r="I1129" s="124"/>
      <c r="J1129" s="64"/>
      <c r="K1129" s="121"/>
      <c r="L1129" s="125"/>
      <c r="M1129" s="18"/>
      <c r="N1129" s="16"/>
      <c r="O1129" s="16"/>
      <c r="P1129" s="121"/>
      <c r="Q1129" s="18"/>
      <c r="R1129" s="18"/>
      <c r="S1129" s="18"/>
      <c r="T1129" s="18"/>
      <c r="U1129" s="18"/>
      <c r="V1129" s="18"/>
      <c r="W1129" s="18"/>
      <c r="X1129" s="18"/>
      <c r="Y1129" s="18"/>
    </row>
    <row r="1130" spans="1:25" ht="15.75" customHeight="1" x14ac:dyDescent="0.25">
      <c r="A1130" s="122"/>
      <c r="B1130" s="121"/>
      <c r="C1130" s="121"/>
      <c r="D1130" s="64"/>
      <c r="E1130" s="123"/>
      <c r="F1130" s="64"/>
      <c r="G1130" s="123"/>
      <c r="H1130" s="20"/>
      <c r="I1130" s="124"/>
      <c r="J1130" s="64"/>
      <c r="K1130" s="121"/>
      <c r="L1130" s="125"/>
      <c r="M1130" s="18"/>
      <c r="N1130" s="16"/>
      <c r="O1130" s="16"/>
      <c r="P1130" s="121"/>
      <c r="Q1130" s="18"/>
      <c r="R1130" s="18"/>
      <c r="S1130" s="18"/>
      <c r="T1130" s="18"/>
      <c r="U1130" s="18"/>
      <c r="V1130" s="18"/>
      <c r="W1130" s="18"/>
      <c r="X1130" s="18"/>
      <c r="Y1130" s="18"/>
    </row>
    <row r="1131" spans="1:25" ht="15.75" customHeight="1" x14ac:dyDescent="0.25">
      <c r="A1131" s="122"/>
      <c r="B1131" s="121"/>
      <c r="C1131" s="121"/>
      <c r="D1131" s="64"/>
      <c r="E1131" s="123"/>
      <c r="F1131" s="64"/>
      <c r="G1131" s="123"/>
      <c r="H1131" s="20"/>
      <c r="I1131" s="124"/>
      <c r="J1131" s="64"/>
      <c r="K1131" s="121"/>
      <c r="L1131" s="125"/>
      <c r="M1131" s="18"/>
      <c r="N1131" s="16"/>
      <c r="O1131" s="16"/>
      <c r="P1131" s="121"/>
      <c r="Q1131" s="18"/>
      <c r="R1131" s="18"/>
      <c r="S1131" s="18"/>
      <c r="T1131" s="18"/>
      <c r="U1131" s="18"/>
      <c r="V1131" s="18"/>
      <c r="W1131" s="18"/>
      <c r="X1131" s="18"/>
      <c r="Y1131" s="18"/>
    </row>
    <row r="1132" spans="1:25" ht="15.75" customHeight="1" x14ac:dyDescent="0.25">
      <c r="A1132" s="122"/>
      <c r="B1132" s="121"/>
      <c r="C1132" s="121"/>
      <c r="D1132" s="64"/>
      <c r="E1132" s="123"/>
      <c r="F1132" s="64"/>
      <c r="G1132" s="123"/>
      <c r="H1132" s="20"/>
      <c r="I1132" s="124"/>
      <c r="J1132" s="64"/>
      <c r="K1132" s="121"/>
      <c r="L1132" s="125"/>
      <c r="M1132" s="18"/>
      <c r="N1132" s="16"/>
      <c r="O1132" s="16"/>
      <c r="P1132" s="121"/>
      <c r="Q1132" s="18"/>
      <c r="R1132" s="18"/>
      <c r="S1132" s="18"/>
      <c r="T1132" s="18"/>
      <c r="U1132" s="18"/>
      <c r="V1132" s="18"/>
      <c r="W1132" s="18"/>
      <c r="X1132" s="18"/>
      <c r="Y1132" s="18"/>
    </row>
    <row r="1133" spans="1:25" ht="15.75" customHeight="1" x14ac:dyDescent="0.25">
      <c r="A1133" s="122"/>
      <c r="B1133" s="121"/>
      <c r="C1133" s="121"/>
      <c r="D1133" s="64"/>
      <c r="E1133" s="123"/>
      <c r="F1133" s="64"/>
      <c r="G1133" s="123"/>
      <c r="H1133" s="20"/>
      <c r="I1133" s="124"/>
      <c r="J1133" s="64"/>
      <c r="K1133" s="121"/>
      <c r="L1133" s="125"/>
      <c r="M1133" s="18"/>
      <c r="N1133" s="16"/>
      <c r="O1133" s="16"/>
      <c r="P1133" s="121"/>
      <c r="Q1133" s="18"/>
      <c r="R1133" s="18"/>
      <c r="S1133" s="18"/>
      <c r="T1133" s="18"/>
      <c r="U1133" s="18"/>
      <c r="V1133" s="18"/>
      <c r="W1133" s="18"/>
      <c r="X1133" s="18"/>
      <c r="Y1133" s="18"/>
    </row>
    <row r="1134" spans="1:25" ht="15.75" customHeight="1" x14ac:dyDescent="0.25">
      <c r="A1134" s="122"/>
      <c r="B1134" s="121"/>
      <c r="C1134" s="121"/>
      <c r="D1134" s="64"/>
      <c r="E1134" s="123"/>
      <c r="F1134" s="64"/>
      <c r="G1134" s="123"/>
      <c r="H1134" s="20"/>
      <c r="I1134" s="124"/>
      <c r="J1134" s="64"/>
      <c r="K1134" s="121"/>
      <c r="L1134" s="125"/>
      <c r="M1134" s="18"/>
      <c r="N1134" s="16"/>
      <c r="O1134" s="16"/>
      <c r="P1134" s="121"/>
      <c r="Q1134" s="18"/>
      <c r="R1134" s="18"/>
      <c r="S1134" s="18"/>
      <c r="T1134" s="18"/>
      <c r="U1134" s="18"/>
      <c r="V1134" s="18"/>
      <c r="W1134" s="18"/>
      <c r="X1134" s="18"/>
      <c r="Y1134" s="18"/>
    </row>
    <row r="1135" spans="1:25" ht="15.75" customHeight="1" x14ac:dyDescent="0.25">
      <c r="A1135" s="122"/>
      <c r="B1135" s="121"/>
      <c r="C1135" s="121"/>
      <c r="D1135" s="64"/>
      <c r="E1135" s="123"/>
      <c r="F1135" s="64"/>
      <c r="G1135" s="123"/>
      <c r="H1135" s="20"/>
      <c r="I1135" s="124"/>
      <c r="J1135" s="64"/>
      <c r="K1135" s="121"/>
      <c r="L1135" s="125"/>
      <c r="M1135" s="18"/>
      <c r="N1135" s="16"/>
      <c r="O1135" s="16"/>
      <c r="P1135" s="121"/>
      <c r="Q1135" s="18"/>
      <c r="R1135" s="18"/>
      <c r="S1135" s="18"/>
      <c r="T1135" s="18"/>
      <c r="U1135" s="18"/>
      <c r="V1135" s="18"/>
      <c r="W1135" s="18"/>
      <c r="X1135" s="18"/>
      <c r="Y1135" s="18"/>
    </row>
    <row r="1136" spans="1:25" ht="15.75" customHeight="1" x14ac:dyDescent="0.25">
      <c r="A1136" s="122"/>
      <c r="B1136" s="121"/>
      <c r="C1136" s="121"/>
      <c r="D1136" s="64"/>
      <c r="E1136" s="123"/>
      <c r="F1136" s="64"/>
      <c r="G1136" s="123"/>
      <c r="H1136" s="20"/>
      <c r="I1136" s="124"/>
      <c r="J1136" s="64"/>
      <c r="K1136" s="121"/>
      <c r="L1136" s="125"/>
      <c r="M1136" s="18"/>
      <c r="N1136" s="16"/>
      <c r="O1136" s="16"/>
      <c r="P1136" s="121"/>
      <c r="Q1136" s="18"/>
      <c r="R1136" s="18"/>
      <c r="S1136" s="18"/>
      <c r="T1136" s="18"/>
      <c r="U1136" s="18"/>
      <c r="V1136" s="18"/>
      <c r="W1136" s="18"/>
      <c r="X1136" s="18"/>
      <c r="Y1136" s="18"/>
    </row>
    <row r="1137" spans="1:25" ht="15.75" customHeight="1" x14ac:dyDescent="0.25">
      <c r="A1137" s="122"/>
      <c r="B1137" s="121"/>
      <c r="C1137" s="121"/>
      <c r="D1137" s="64"/>
      <c r="E1137" s="123"/>
      <c r="F1137" s="64"/>
      <c r="G1137" s="123"/>
      <c r="H1137" s="20"/>
      <c r="I1137" s="124"/>
      <c r="J1137" s="64"/>
      <c r="K1137" s="121"/>
      <c r="L1137" s="125"/>
      <c r="M1137" s="18"/>
      <c r="N1137" s="16"/>
      <c r="O1137" s="16"/>
      <c r="P1137" s="121"/>
      <c r="Q1137" s="18"/>
      <c r="R1137" s="18"/>
      <c r="S1137" s="18"/>
      <c r="T1137" s="18"/>
      <c r="U1137" s="18"/>
      <c r="V1137" s="18"/>
      <c r="W1137" s="18"/>
      <c r="X1137" s="18"/>
      <c r="Y1137" s="18"/>
    </row>
    <row r="1138" spans="1:25" ht="15.75" customHeight="1" x14ac:dyDescent="0.25">
      <c r="A1138" s="122"/>
      <c r="B1138" s="121"/>
      <c r="C1138" s="121"/>
      <c r="D1138" s="64"/>
      <c r="E1138" s="123"/>
      <c r="F1138" s="64"/>
      <c r="G1138" s="123"/>
      <c r="H1138" s="20"/>
      <c r="I1138" s="124"/>
      <c r="J1138" s="64"/>
      <c r="K1138" s="121"/>
      <c r="L1138" s="125"/>
      <c r="M1138" s="18"/>
      <c r="N1138" s="16"/>
      <c r="O1138" s="16"/>
      <c r="P1138" s="121"/>
      <c r="Q1138" s="18"/>
      <c r="R1138" s="18"/>
      <c r="S1138" s="18"/>
      <c r="T1138" s="18"/>
      <c r="U1138" s="18"/>
      <c r="V1138" s="18"/>
      <c r="W1138" s="18"/>
      <c r="X1138" s="18"/>
      <c r="Y1138" s="18"/>
    </row>
    <row r="1139" spans="1:25" ht="15.75" customHeight="1" x14ac:dyDescent="0.25">
      <c r="A1139" s="122"/>
      <c r="B1139" s="121"/>
      <c r="C1139" s="121"/>
      <c r="D1139" s="64"/>
      <c r="E1139" s="123"/>
      <c r="F1139" s="64"/>
      <c r="G1139" s="123"/>
      <c r="H1139" s="20"/>
      <c r="I1139" s="124"/>
      <c r="J1139" s="64"/>
      <c r="K1139" s="121"/>
      <c r="L1139" s="125"/>
      <c r="M1139" s="18"/>
      <c r="N1139" s="16"/>
      <c r="O1139" s="16"/>
      <c r="P1139" s="121"/>
      <c r="Q1139" s="18"/>
      <c r="R1139" s="18"/>
      <c r="S1139" s="18"/>
      <c r="T1139" s="18"/>
      <c r="U1139" s="18"/>
      <c r="V1139" s="18"/>
      <c r="W1139" s="18"/>
      <c r="X1139" s="18"/>
      <c r="Y1139" s="18"/>
    </row>
    <row r="1140" spans="1:25" ht="15.75" customHeight="1" x14ac:dyDescent="0.25">
      <c r="A1140" s="122"/>
      <c r="B1140" s="121"/>
      <c r="C1140" s="121"/>
      <c r="D1140" s="64"/>
      <c r="E1140" s="123"/>
      <c r="F1140" s="64"/>
      <c r="G1140" s="123"/>
      <c r="H1140" s="20"/>
      <c r="I1140" s="124"/>
      <c r="J1140" s="64"/>
      <c r="K1140" s="121"/>
      <c r="L1140" s="125"/>
      <c r="M1140" s="18"/>
      <c r="N1140" s="16"/>
      <c r="O1140" s="16"/>
      <c r="P1140" s="121"/>
      <c r="Q1140" s="18"/>
      <c r="R1140" s="18"/>
      <c r="S1140" s="18"/>
      <c r="T1140" s="18"/>
      <c r="U1140" s="18"/>
      <c r="V1140" s="18"/>
      <c r="W1140" s="18"/>
      <c r="X1140" s="18"/>
      <c r="Y1140" s="18"/>
    </row>
    <row r="1141" spans="1:25" ht="15.75" customHeight="1" x14ac:dyDescent="0.25">
      <c r="A1141" s="122"/>
      <c r="B1141" s="121"/>
      <c r="C1141" s="121"/>
      <c r="D1141" s="64"/>
      <c r="E1141" s="123"/>
      <c r="F1141" s="64"/>
      <c r="G1141" s="123"/>
      <c r="H1141" s="20"/>
      <c r="I1141" s="124"/>
      <c r="J1141" s="64"/>
      <c r="K1141" s="121"/>
      <c r="L1141" s="125"/>
      <c r="M1141" s="18"/>
      <c r="N1141" s="16"/>
      <c r="O1141" s="16"/>
      <c r="P1141" s="121"/>
      <c r="Q1141" s="18"/>
      <c r="R1141" s="18"/>
      <c r="S1141" s="18"/>
      <c r="T1141" s="18"/>
      <c r="U1141" s="18"/>
      <c r="V1141" s="18"/>
      <c r="W1141" s="18"/>
      <c r="X1141" s="18"/>
      <c r="Y1141" s="18"/>
    </row>
    <row r="1142" spans="1:25" ht="15.75" customHeight="1" x14ac:dyDescent="0.25">
      <c r="A1142" s="122"/>
      <c r="B1142" s="121"/>
      <c r="C1142" s="121"/>
      <c r="D1142" s="64"/>
      <c r="E1142" s="123"/>
      <c r="F1142" s="64"/>
      <c r="G1142" s="123"/>
      <c r="H1142" s="20"/>
      <c r="I1142" s="124"/>
      <c r="J1142" s="64"/>
      <c r="K1142" s="121"/>
      <c r="L1142" s="125"/>
      <c r="M1142" s="18"/>
      <c r="N1142" s="16"/>
      <c r="O1142" s="16"/>
      <c r="P1142" s="121"/>
      <c r="Q1142" s="18"/>
      <c r="R1142" s="18"/>
      <c r="S1142" s="18"/>
      <c r="T1142" s="18"/>
      <c r="U1142" s="18"/>
      <c r="V1142" s="18"/>
      <c r="W1142" s="18"/>
      <c r="X1142" s="18"/>
      <c r="Y1142" s="18"/>
    </row>
    <row r="1143" spans="1:25" ht="15.75" customHeight="1" x14ac:dyDescent="0.25">
      <c r="A1143" s="122"/>
      <c r="B1143" s="121"/>
      <c r="C1143" s="121"/>
      <c r="D1143" s="64"/>
      <c r="E1143" s="123"/>
      <c r="F1143" s="64"/>
      <c r="G1143" s="123"/>
      <c r="H1143" s="20"/>
      <c r="I1143" s="124"/>
      <c r="J1143" s="64"/>
      <c r="K1143" s="121"/>
      <c r="L1143" s="125"/>
      <c r="M1143" s="18"/>
      <c r="N1143" s="16"/>
      <c r="O1143" s="16"/>
      <c r="P1143" s="121"/>
      <c r="Q1143" s="18"/>
      <c r="R1143" s="18"/>
      <c r="S1143" s="18"/>
      <c r="T1143" s="18"/>
      <c r="U1143" s="18"/>
      <c r="V1143" s="18"/>
      <c r="W1143" s="18"/>
      <c r="X1143" s="18"/>
      <c r="Y1143" s="18"/>
    </row>
    <row r="1144" spans="1:25" ht="15.75" customHeight="1" x14ac:dyDescent="0.25">
      <c r="A1144" s="122"/>
      <c r="B1144" s="121"/>
      <c r="C1144" s="121"/>
      <c r="D1144" s="64"/>
      <c r="E1144" s="123"/>
      <c r="F1144" s="64"/>
      <c r="G1144" s="123"/>
      <c r="H1144" s="20"/>
      <c r="I1144" s="124"/>
      <c r="J1144" s="64"/>
      <c r="K1144" s="121"/>
      <c r="L1144" s="125"/>
      <c r="M1144" s="18"/>
      <c r="N1144" s="16"/>
      <c r="O1144" s="16"/>
      <c r="P1144" s="121"/>
      <c r="Q1144" s="18"/>
      <c r="R1144" s="18"/>
      <c r="S1144" s="18"/>
      <c r="T1144" s="18"/>
      <c r="U1144" s="18"/>
      <c r="V1144" s="18"/>
      <c r="W1144" s="18"/>
      <c r="X1144" s="18"/>
      <c r="Y1144" s="18"/>
    </row>
    <row r="1145" spans="1:25" ht="15.75" customHeight="1" x14ac:dyDescent="0.25">
      <c r="A1145" s="122"/>
      <c r="B1145" s="121"/>
      <c r="C1145" s="121"/>
      <c r="D1145" s="64"/>
      <c r="E1145" s="123"/>
      <c r="F1145" s="64"/>
      <c r="G1145" s="123"/>
      <c r="H1145" s="20"/>
      <c r="I1145" s="124"/>
      <c r="J1145" s="64"/>
      <c r="K1145" s="121"/>
      <c r="L1145" s="125"/>
      <c r="M1145" s="18"/>
      <c r="N1145" s="16"/>
      <c r="O1145" s="16"/>
      <c r="P1145" s="121"/>
      <c r="Q1145" s="18"/>
      <c r="R1145" s="18"/>
      <c r="S1145" s="18"/>
      <c r="T1145" s="18"/>
      <c r="U1145" s="18"/>
      <c r="V1145" s="18"/>
      <c r="W1145" s="18"/>
      <c r="X1145" s="18"/>
      <c r="Y1145" s="18"/>
    </row>
    <row r="1146" spans="1:25" ht="15.75" customHeight="1" x14ac:dyDescent="0.25">
      <c r="A1146" s="122"/>
      <c r="B1146" s="121"/>
      <c r="C1146" s="121"/>
      <c r="D1146" s="64"/>
      <c r="E1146" s="123"/>
      <c r="F1146" s="64"/>
      <c r="G1146" s="123"/>
      <c r="H1146" s="20"/>
      <c r="I1146" s="124"/>
      <c r="J1146" s="64"/>
      <c r="K1146" s="121"/>
      <c r="L1146" s="125"/>
      <c r="M1146" s="18"/>
      <c r="N1146" s="16"/>
      <c r="O1146" s="16"/>
      <c r="P1146" s="121"/>
      <c r="Q1146" s="18"/>
      <c r="R1146" s="18"/>
      <c r="S1146" s="18"/>
      <c r="T1146" s="18"/>
      <c r="U1146" s="18"/>
      <c r="V1146" s="18"/>
      <c r="W1146" s="18"/>
      <c r="X1146" s="18"/>
      <c r="Y1146" s="18"/>
    </row>
    <row r="1147" spans="1:25" ht="15.75" customHeight="1" x14ac:dyDescent="0.25">
      <c r="A1147" s="122"/>
      <c r="B1147" s="121"/>
      <c r="C1147" s="121"/>
      <c r="D1147" s="64"/>
      <c r="E1147" s="123"/>
      <c r="F1147" s="64"/>
      <c r="G1147" s="123"/>
      <c r="H1147" s="20"/>
      <c r="I1147" s="124"/>
      <c r="J1147" s="64"/>
      <c r="K1147" s="121"/>
      <c r="L1147" s="125"/>
      <c r="M1147" s="18"/>
      <c r="N1147" s="16"/>
      <c r="O1147" s="16"/>
      <c r="P1147" s="121"/>
      <c r="Q1147" s="18"/>
      <c r="R1147" s="18"/>
      <c r="S1147" s="18"/>
      <c r="T1147" s="18"/>
      <c r="U1147" s="18"/>
      <c r="V1147" s="18"/>
      <c r="W1147" s="18"/>
      <c r="X1147" s="18"/>
      <c r="Y1147" s="18"/>
    </row>
    <row r="1148" spans="1:25" ht="15.75" customHeight="1" x14ac:dyDescent="0.25">
      <c r="A1148" s="122"/>
      <c r="B1148" s="121"/>
      <c r="C1148" s="121"/>
      <c r="D1148" s="64"/>
      <c r="E1148" s="123"/>
      <c r="F1148" s="64"/>
      <c r="G1148" s="123"/>
      <c r="H1148" s="20"/>
      <c r="I1148" s="124"/>
      <c r="J1148" s="64"/>
      <c r="K1148" s="121"/>
      <c r="L1148" s="125"/>
      <c r="M1148" s="18"/>
      <c r="N1148" s="16"/>
      <c r="O1148" s="16"/>
      <c r="P1148" s="121"/>
      <c r="Q1148" s="18"/>
      <c r="R1148" s="18"/>
      <c r="S1148" s="18"/>
      <c r="T1148" s="18"/>
      <c r="U1148" s="18"/>
      <c r="V1148" s="18"/>
      <c r="W1148" s="18"/>
      <c r="X1148" s="18"/>
      <c r="Y1148" s="18"/>
    </row>
    <row r="1149" spans="1:25" ht="15.75" customHeight="1" x14ac:dyDescent="0.25">
      <c r="A1149" s="122"/>
      <c r="B1149" s="121"/>
      <c r="C1149" s="121"/>
      <c r="D1149" s="64"/>
      <c r="E1149" s="123"/>
      <c r="F1149" s="64"/>
      <c r="G1149" s="123"/>
      <c r="H1149" s="20"/>
      <c r="I1149" s="124"/>
      <c r="J1149" s="64"/>
      <c r="K1149" s="121"/>
      <c r="L1149" s="125"/>
      <c r="M1149" s="18"/>
      <c r="N1149" s="16"/>
      <c r="O1149" s="16"/>
      <c r="P1149" s="121"/>
      <c r="Q1149" s="18"/>
      <c r="R1149" s="18"/>
      <c r="S1149" s="18"/>
      <c r="T1149" s="18"/>
      <c r="U1149" s="18"/>
      <c r="V1149" s="18"/>
      <c r="W1149" s="18"/>
      <c r="X1149" s="18"/>
      <c r="Y1149" s="18"/>
    </row>
    <row r="1150" spans="1:25" ht="15.75" customHeight="1" x14ac:dyDescent="0.25">
      <c r="A1150" s="122"/>
      <c r="B1150" s="121"/>
      <c r="C1150" s="121"/>
      <c r="D1150" s="64"/>
      <c r="E1150" s="123"/>
      <c r="F1150" s="64"/>
      <c r="G1150" s="123"/>
      <c r="H1150" s="20"/>
      <c r="I1150" s="124"/>
      <c r="J1150" s="64"/>
      <c r="K1150" s="121"/>
      <c r="L1150" s="125"/>
      <c r="M1150" s="18"/>
      <c r="N1150" s="16"/>
      <c r="O1150" s="16"/>
      <c r="P1150" s="121"/>
      <c r="Q1150" s="18"/>
      <c r="R1150" s="18"/>
      <c r="S1150" s="18"/>
      <c r="T1150" s="18"/>
      <c r="U1150" s="18"/>
      <c r="V1150" s="18"/>
      <c r="W1150" s="18"/>
      <c r="X1150" s="18"/>
      <c r="Y1150" s="18"/>
    </row>
    <row r="1151" spans="1:25" ht="15.75" customHeight="1" x14ac:dyDescent="0.25">
      <c r="A1151" s="122"/>
      <c r="B1151" s="121"/>
      <c r="C1151" s="121"/>
      <c r="D1151" s="64"/>
      <c r="E1151" s="123"/>
      <c r="F1151" s="64"/>
      <c r="G1151" s="123"/>
      <c r="H1151" s="20"/>
      <c r="I1151" s="124"/>
      <c r="J1151" s="64"/>
      <c r="K1151" s="121"/>
      <c r="L1151" s="125"/>
      <c r="M1151" s="18"/>
      <c r="N1151" s="16"/>
      <c r="O1151" s="16"/>
      <c r="P1151" s="121"/>
      <c r="Q1151" s="18"/>
      <c r="R1151" s="18"/>
      <c r="S1151" s="18"/>
      <c r="T1151" s="18"/>
      <c r="U1151" s="18"/>
      <c r="V1151" s="18"/>
      <c r="W1151" s="18"/>
      <c r="X1151" s="18"/>
      <c r="Y1151" s="18"/>
    </row>
    <row r="1152" spans="1:25" ht="15.75" customHeight="1" x14ac:dyDescent="0.25">
      <c r="A1152" s="122"/>
      <c r="B1152" s="121"/>
      <c r="C1152" s="121"/>
      <c r="D1152" s="64"/>
      <c r="E1152" s="123"/>
      <c r="F1152" s="64"/>
      <c r="G1152" s="123"/>
      <c r="H1152" s="20"/>
      <c r="I1152" s="124"/>
      <c r="J1152" s="64"/>
      <c r="K1152" s="121"/>
      <c r="L1152" s="125"/>
      <c r="M1152" s="18"/>
      <c r="N1152" s="16"/>
      <c r="O1152" s="16"/>
      <c r="P1152" s="121"/>
      <c r="Q1152" s="18"/>
      <c r="R1152" s="18"/>
      <c r="S1152" s="18"/>
      <c r="T1152" s="18"/>
      <c r="U1152" s="18"/>
      <c r="V1152" s="18"/>
      <c r="W1152" s="18"/>
      <c r="X1152" s="18"/>
      <c r="Y1152" s="18"/>
    </row>
    <row r="1153" spans="1:25" ht="15.75" customHeight="1" x14ac:dyDescent="0.25">
      <c r="A1153" s="122"/>
      <c r="B1153" s="121"/>
      <c r="C1153" s="121"/>
      <c r="D1153" s="64"/>
      <c r="E1153" s="123"/>
      <c r="F1153" s="64"/>
      <c r="G1153" s="123"/>
      <c r="H1153" s="20"/>
      <c r="I1153" s="124"/>
      <c r="J1153" s="64"/>
      <c r="K1153" s="121"/>
      <c r="L1153" s="125"/>
      <c r="M1153" s="18"/>
      <c r="N1153" s="16"/>
      <c r="O1153" s="16"/>
      <c r="P1153" s="121"/>
      <c r="Q1153" s="18"/>
      <c r="R1153" s="18"/>
      <c r="S1153" s="18"/>
      <c r="T1153" s="18"/>
      <c r="U1153" s="18"/>
      <c r="V1153" s="18"/>
      <c r="W1153" s="18"/>
      <c r="X1153" s="18"/>
      <c r="Y1153" s="18"/>
    </row>
    <row r="1154" spans="1:25" ht="15.75" customHeight="1" x14ac:dyDescent="0.25">
      <c r="A1154" s="122"/>
      <c r="B1154" s="121"/>
      <c r="C1154" s="121"/>
      <c r="D1154" s="64"/>
      <c r="E1154" s="123"/>
      <c r="F1154" s="64"/>
      <c r="G1154" s="123"/>
      <c r="H1154" s="20"/>
      <c r="I1154" s="124"/>
      <c r="J1154" s="64"/>
      <c r="K1154" s="121"/>
      <c r="L1154" s="125"/>
      <c r="M1154" s="18"/>
      <c r="N1154" s="16"/>
      <c r="O1154" s="16"/>
      <c r="P1154" s="121"/>
      <c r="Q1154" s="18"/>
      <c r="R1154" s="18"/>
      <c r="S1154" s="18"/>
      <c r="T1154" s="18"/>
      <c r="U1154" s="18"/>
      <c r="V1154" s="18"/>
      <c r="W1154" s="18"/>
      <c r="X1154" s="18"/>
      <c r="Y1154" s="18"/>
    </row>
    <row r="1155" spans="1:25" ht="15.75" customHeight="1" x14ac:dyDescent="0.25">
      <c r="A1155" s="122"/>
      <c r="B1155" s="121"/>
      <c r="C1155" s="121"/>
      <c r="D1155" s="64"/>
      <c r="E1155" s="123"/>
      <c r="F1155" s="64"/>
      <c r="G1155" s="123"/>
      <c r="H1155" s="20"/>
      <c r="I1155" s="124"/>
      <c r="J1155" s="64"/>
      <c r="K1155" s="121"/>
      <c r="L1155" s="125"/>
      <c r="M1155" s="18"/>
      <c r="N1155" s="16"/>
      <c r="O1155" s="16"/>
      <c r="P1155" s="121"/>
      <c r="Q1155" s="18"/>
      <c r="R1155" s="18"/>
      <c r="S1155" s="18"/>
      <c r="T1155" s="18"/>
      <c r="U1155" s="18"/>
      <c r="V1155" s="18"/>
      <c r="W1155" s="18"/>
      <c r="X1155" s="18"/>
      <c r="Y1155" s="18"/>
    </row>
    <row r="1156" spans="1:25" ht="15.75" customHeight="1" x14ac:dyDescent="0.25">
      <c r="A1156" s="122"/>
      <c r="B1156" s="121"/>
      <c r="C1156" s="121"/>
      <c r="D1156" s="64"/>
      <c r="E1156" s="123"/>
      <c r="F1156" s="64"/>
      <c r="G1156" s="123"/>
      <c r="H1156" s="20"/>
      <c r="I1156" s="124"/>
      <c r="J1156" s="64"/>
      <c r="K1156" s="121"/>
      <c r="L1156" s="125"/>
      <c r="M1156" s="18"/>
      <c r="N1156" s="16"/>
      <c r="O1156" s="16"/>
      <c r="P1156" s="121"/>
      <c r="Q1156" s="18"/>
      <c r="R1156" s="18"/>
      <c r="S1156" s="18"/>
      <c r="T1156" s="18"/>
      <c r="U1156" s="18"/>
      <c r="V1156" s="18"/>
      <c r="W1156" s="18"/>
      <c r="X1156" s="18"/>
      <c r="Y1156" s="18"/>
    </row>
    <row r="1157" spans="1:25" ht="15.75" customHeight="1" x14ac:dyDescent="0.25">
      <c r="A1157" s="122"/>
      <c r="B1157" s="121"/>
      <c r="C1157" s="121"/>
      <c r="D1157" s="64"/>
      <c r="E1157" s="123"/>
      <c r="F1157" s="64"/>
      <c r="G1157" s="123"/>
      <c r="H1157" s="20"/>
      <c r="I1157" s="124"/>
      <c r="J1157" s="64"/>
      <c r="K1157" s="121"/>
      <c r="L1157" s="125"/>
      <c r="M1157" s="18"/>
      <c r="N1157" s="16"/>
      <c r="O1157" s="16"/>
      <c r="P1157" s="121"/>
      <c r="Q1157" s="18"/>
      <c r="R1157" s="18"/>
      <c r="S1157" s="18"/>
      <c r="T1157" s="18"/>
      <c r="U1157" s="18"/>
      <c r="V1157" s="18"/>
      <c r="W1157" s="18"/>
      <c r="X1157" s="18"/>
      <c r="Y1157" s="18"/>
    </row>
    <row r="1158" spans="1:25" ht="15.75" customHeight="1" x14ac:dyDescent="0.25">
      <c r="A1158" s="122"/>
      <c r="B1158" s="121"/>
      <c r="C1158" s="121"/>
      <c r="D1158" s="64"/>
      <c r="E1158" s="123"/>
      <c r="F1158" s="64"/>
      <c r="G1158" s="123"/>
      <c r="H1158" s="20"/>
      <c r="I1158" s="124"/>
      <c r="J1158" s="64"/>
      <c r="K1158" s="121"/>
      <c r="L1158" s="125"/>
      <c r="M1158" s="18"/>
      <c r="N1158" s="16"/>
      <c r="O1158" s="16"/>
      <c r="P1158" s="121"/>
      <c r="Q1158" s="18"/>
      <c r="R1158" s="18"/>
      <c r="S1158" s="18"/>
      <c r="T1158" s="18"/>
      <c r="U1158" s="18"/>
      <c r="V1158" s="18"/>
      <c r="W1158" s="18"/>
      <c r="X1158" s="18"/>
      <c r="Y1158" s="18"/>
    </row>
    <row r="1159" spans="1:25" ht="15.75" customHeight="1" x14ac:dyDescent="0.25">
      <c r="A1159" s="122"/>
      <c r="B1159" s="121"/>
      <c r="C1159" s="121"/>
      <c r="D1159" s="64"/>
      <c r="E1159" s="123"/>
      <c r="F1159" s="64"/>
      <c r="G1159" s="123"/>
      <c r="H1159" s="20"/>
      <c r="I1159" s="124"/>
      <c r="J1159" s="64"/>
      <c r="K1159" s="121"/>
      <c r="L1159" s="125"/>
      <c r="M1159" s="18"/>
      <c r="N1159" s="16"/>
      <c r="O1159" s="16"/>
      <c r="P1159" s="121"/>
      <c r="Q1159" s="18"/>
      <c r="R1159" s="18"/>
      <c r="S1159" s="18"/>
      <c r="T1159" s="18"/>
      <c r="U1159" s="18"/>
      <c r="V1159" s="18"/>
      <c r="W1159" s="18"/>
      <c r="X1159" s="18"/>
      <c r="Y1159" s="18"/>
    </row>
    <row r="1160" spans="1:25" ht="15.75" customHeight="1" x14ac:dyDescent="0.25">
      <c r="A1160" s="122"/>
      <c r="B1160" s="121"/>
      <c r="C1160" s="121"/>
      <c r="D1160" s="64"/>
      <c r="E1160" s="123"/>
      <c r="F1160" s="64"/>
      <c r="G1160" s="123"/>
      <c r="H1160" s="20"/>
      <c r="I1160" s="124"/>
      <c r="J1160" s="64"/>
      <c r="K1160" s="121"/>
      <c r="L1160" s="125"/>
      <c r="M1160" s="18"/>
      <c r="N1160" s="16"/>
      <c r="O1160" s="16"/>
      <c r="P1160" s="121"/>
      <c r="Q1160" s="18"/>
      <c r="R1160" s="18"/>
      <c r="S1160" s="18"/>
      <c r="T1160" s="18"/>
      <c r="U1160" s="18"/>
      <c r="V1160" s="18"/>
      <c r="W1160" s="18"/>
      <c r="X1160" s="18"/>
      <c r="Y1160" s="18"/>
    </row>
    <row r="1161" spans="1:25" ht="15.75" customHeight="1" x14ac:dyDescent="0.25">
      <c r="A1161" s="122"/>
      <c r="B1161" s="121"/>
      <c r="C1161" s="121"/>
      <c r="D1161" s="64"/>
      <c r="E1161" s="123"/>
      <c r="F1161" s="64"/>
      <c r="G1161" s="123"/>
      <c r="H1161" s="20"/>
      <c r="I1161" s="124"/>
      <c r="J1161" s="64"/>
      <c r="K1161" s="121"/>
      <c r="L1161" s="125"/>
      <c r="M1161" s="18"/>
      <c r="N1161" s="16"/>
      <c r="O1161" s="16"/>
      <c r="P1161" s="121"/>
      <c r="Q1161" s="18"/>
      <c r="R1161" s="18"/>
      <c r="S1161" s="18"/>
      <c r="T1161" s="18"/>
      <c r="U1161" s="18"/>
      <c r="V1161" s="18"/>
      <c r="W1161" s="18"/>
      <c r="X1161" s="18"/>
      <c r="Y1161" s="18"/>
    </row>
    <row r="1162" spans="1:25" ht="15.75" customHeight="1" x14ac:dyDescent="0.25">
      <c r="A1162" s="122"/>
      <c r="B1162" s="121"/>
      <c r="C1162" s="121"/>
      <c r="D1162" s="64"/>
      <c r="E1162" s="123"/>
      <c r="F1162" s="64"/>
      <c r="G1162" s="123"/>
      <c r="H1162" s="20"/>
      <c r="I1162" s="124"/>
      <c r="J1162" s="64"/>
      <c r="K1162" s="121"/>
      <c r="L1162" s="125"/>
      <c r="M1162" s="18"/>
      <c r="N1162" s="16"/>
      <c r="O1162" s="16"/>
      <c r="P1162" s="121"/>
      <c r="Q1162" s="18"/>
      <c r="R1162" s="18"/>
      <c r="S1162" s="18"/>
      <c r="T1162" s="18"/>
      <c r="U1162" s="18"/>
      <c r="V1162" s="18"/>
      <c r="W1162" s="18"/>
      <c r="X1162" s="18"/>
      <c r="Y1162" s="18"/>
    </row>
    <row r="1163" spans="1:25" ht="15.75" customHeight="1" x14ac:dyDescent="0.25">
      <c r="A1163" s="122"/>
      <c r="B1163" s="121"/>
      <c r="C1163" s="121"/>
      <c r="D1163" s="64"/>
      <c r="E1163" s="123"/>
      <c r="F1163" s="64"/>
      <c r="G1163" s="123"/>
      <c r="H1163" s="20"/>
      <c r="I1163" s="124"/>
      <c r="J1163" s="64"/>
      <c r="K1163" s="121"/>
      <c r="L1163" s="125"/>
      <c r="M1163" s="18"/>
      <c r="N1163" s="16"/>
      <c r="O1163" s="16"/>
      <c r="P1163" s="121"/>
      <c r="Q1163" s="18"/>
      <c r="R1163" s="18"/>
      <c r="S1163" s="18"/>
      <c r="T1163" s="18"/>
      <c r="U1163" s="18"/>
      <c r="V1163" s="18"/>
      <c r="W1163" s="18"/>
      <c r="X1163" s="18"/>
      <c r="Y1163" s="18"/>
    </row>
    <row r="1164" spans="1:25" ht="15.75" customHeight="1" x14ac:dyDescent="0.25">
      <c r="A1164" s="122"/>
      <c r="B1164" s="121"/>
      <c r="C1164" s="121"/>
      <c r="D1164" s="64"/>
      <c r="E1164" s="123"/>
      <c r="F1164" s="64"/>
      <c r="G1164" s="123"/>
      <c r="H1164" s="20"/>
      <c r="I1164" s="124"/>
      <c r="J1164" s="64"/>
      <c r="K1164" s="121"/>
      <c r="L1164" s="125"/>
      <c r="M1164" s="18"/>
      <c r="N1164" s="16"/>
      <c r="O1164" s="16"/>
      <c r="P1164" s="121"/>
      <c r="Q1164" s="18"/>
      <c r="R1164" s="18"/>
      <c r="S1164" s="18"/>
      <c r="T1164" s="18"/>
      <c r="U1164" s="18"/>
      <c r="V1164" s="18"/>
      <c r="W1164" s="18"/>
      <c r="X1164" s="18"/>
      <c r="Y1164" s="18"/>
    </row>
    <row r="1165" spans="1:25" ht="15.75" customHeight="1" x14ac:dyDescent="0.25">
      <c r="A1165" s="122"/>
      <c r="B1165" s="121"/>
      <c r="C1165" s="121"/>
      <c r="D1165" s="64"/>
      <c r="E1165" s="123"/>
      <c r="F1165" s="64"/>
      <c r="G1165" s="123"/>
      <c r="H1165" s="20"/>
      <c r="I1165" s="124"/>
      <c r="J1165" s="64"/>
      <c r="K1165" s="121"/>
      <c r="L1165" s="125"/>
      <c r="M1165" s="18"/>
      <c r="N1165" s="16"/>
      <c r="O1165" s="16"/>
      <c r="P1165" s="121"/>
      <c r="Q1165" s="18"/>
      <c r="R1165" s="18"/>
      <c r="S1165" s="18"/>
      <c r="T1165" s="18"/>
      <c r="U1165" s="18"/>
      <c r="V1165" s="18"/>
      <c r="W1165" s="18"/>
      <c r="X1165" s="18"/>
      <c r="Y1165" s="18"/>
    </row>
    <row r="1166" spans="1:25" ht="15.75" customHeight="1" x14ac:dyDescent="0.25">
      <c r="A1166" s="122"/>
      <c r="B1166" s="121"/>
      <c r="C1166" s="121"/>
      <c r="D1166" s="64"/>
      <c r="E1166" s="123"/>
      <c r="F1166" s="64"/>
      <c r="G1166" s="123"/>
      <c r="H1166" s="20"/>
      <c r="I1166" s="124"/>
      <c r="J1166" s="64"/>
      <c r="K1166" s="121"/>
      <c r="L1166" s="125"/>
      <c r="M1166" s="18"/>
      <c r="N1166" s="16"/>
      <c r="O1166" s="16"/>
      <c r="P1166" s="121"/>
      <c r="Q1166" s="18"/>
      <c r="R1166" s="18"/>
      <c r="S1166" s="18"/>
      <c r="T1166" s="18"/>
      <c r="U1166" s="18"/>
      <c r="V1166" s="18"/>
      <c r="W1166" s="18"/>
      <c r="X1166" s="18"/>
      <c r="Y1166" s="18"/>
    </row>
    <row r="1167" spans="1:25" ht="15.75" customHeight="1" x14ac:dyDescent="0.25">
      <c r="A1167" s="122"/>
      <c r="B1167" s="121"/>
      <c r="C1167" s="121"/>
      <c r="D1167" s="64"/>
      <c r="E1167" s="123"/>
      <c r="F1167" s="64"/>
      <c r="G1167" s="123"/>
      <c r="H1167" s="20"/>
      <c r="I1167" s="124"/>
      <c r="J1167" s="64"/>
      <c r="K1167" s="121"/>
      <c r="L1167" s="125"/>
      <c r="M1167" s="18"/>
      <c r="N1167" s="16"/>
      <c r="O1167" s="16"/>
      <c r="P1167" s="121"/>
      <c r="Q1167" s="18"/>
      <c r="R1167" s="18"/>
      <c r="S1167" s="18"/>
      <c r="T1167" s="18"/>
      <c r="U1167" s="18"/>
      <c r="V1167" s="18"/>
      <c r="W1167" s="18"/>
      <c r="X1167" s="18"/>
      <c r="Y1167" s="18"/>
    </row>
    <row r="1168" spans="1:25" ht="15.75" customHeight="1" x14ac:dyDescent="0.25">
      <c r="A1168" s="122"/>
      <c r="B1168" s="121"/>
      <c r="C1168" s="121"/>
      <c r="D1168" s="64"/>
      <c r="E1168" s="123"/>
      <c r="F1168" s="64"/>
      <c r="G1168" s="123"/>
      <c r="H1168" s="20"/>
      <c r="I1168" s="124"/>
      <c r="J1168" s="64"/>
      <c r="K1168" s="121"/>
      <c r="L1168" s="125"/>
      <c r="M1168" s="18"/>
      <c r="N1168" s="16"/>
      <c r="O1168" s="16"/>
      <c r="P1168" s="121"/>
      <c r="Q1168" s="18"/>
      <c r="R1168" s="18"/>
      <c r="S1168" s="18"/>
      <c r="T1168" s="18"/>
      <c r="U1168" s="18"/>
      <c r="V1168" s="18"/>
      <c r="W1168" s="18"/>
      <c r="X1168" s="18"/>
      <c r="Y1168" s="18"/>
    </row>
    <row r="1169" spans="1:25" ht="15.75" customHeight="1" x14ac:dyDescent="0.25">
      <c r="A1169" s="122"/>
      <c r="B1169" s="121"/>
      <c r="C1169" s="121"/>
      <c r="D1169" s="64"/>
      <c r="E1169" s="123"/>
      <c r="F1169" s="64"/>
      <c r="G1169" s="123"/>
      <c r="H1169" s="20"/>
      <c r="I1169" s="124"/>
      <c r="J1169" s="64"/>
      <c r="K1169" s="121"/>
      <c r="L1169" s="125"/>
      <c r="M1169" s="18"/>
      <c r="N1169" s="16"/>
      <c r="O1169" s="16"/>
      <c r="P1169" s="121"/>
      <c r="Q1169" s="18"/>
      <c r="R1169" s="18"/>
      <c r="S1169" s="18"/>
      <c r="T1169" s="18"/>
      <c r="U1169" s="18"/>
      <c r="V1169" s="18"/>
      <c r="W1169" s="18"/>
      <c r="X1169" s="18"/>
      <c r="Y1169" s="18"/>
    </row>
    <row r="1170" spans="1:25" ht="15.75" customHeight="1" x14ac:dyDescent="0.25">
      <c r="A1170" s="122"/>
      <c r="B1170" s="121"/>
      <c r="C1170" s="121"/>
      <c r="D1170" s="64"/>
      <c r="E1170" s="123"/>
      <c r="F1170" s="64"/>
      <c r="G1170" s="123"/>
      <c r="H1170" s="20"/>
      <c r="I1170" s="124"/>
      <c r="J1170" s="64"/>
      <c r="K1170" s="121"/>
      <c r="L1170" s="125"/>
      <c r="M1170" s="18"/>
      <c r="N1170" s="16"/>
      <c r="O1170" s="16"/>
      <c r="P1170" s="121"/>
      <c r="Q1170" s="18"/>
      <c r="R1170" s="18"/>
      <c r="S1170" s="18"/>
      <c r="T1170" s="18"/>
      <c r="U1170" s="18"/>
      <c r="V1170" s="18"/>
      <c r="W1170" s="18"/>
      <c r="X1170" s="18"/>
      <c r="Y1170" s="18"/>
    </row>
    <row r="1171" spans="1:25" ht="15.75" customHeight="1" x14ac:dyDescent="0.25">
      <c r="A1171" s="122"/>
      <c r="B1171" s="121"/>
      <c r="C1171" s="121"/>
      <c r="D1171" s="64"/>
      <c r="E1171" s="123"/>
      <c r="F1171" s="64"/>
      <c r="G1171" s="123"/>
      <c r="H1171" s="20"/>
      <c r="I1171" s="124"/>
      <c r="J1171" s="64"/>
      <c r="K1171" s="121"/>
      <c r="L1171" s="125"/>
      <c r="M1171" s="18"/>
      <c r="N1171" s="16"/>
      <c r="O1171" s="16"/>
      <c r="P1171" s="121"/>
      <c r="Q1171" s="18"/>
      <c r="R1171" s="18"/>
      <c r="S1171" s="18"/>
      <c r="T1171" s="18"/>
      <c r="U1171" s="18"/>
      <c r="V1171" s="18"/>
      <c r="W1171" s="18"/>
      <c r="X1171" s="18"/>
      <c r="Y1171" s="18"/>
    </row>
    <row r="1172" spans="1:25" ht="15.75" customHeight="1" x14ac:dyDescent="0.25">
      <c r="A1172" s="122"/>
      <c r="B1172" s="121"/>
      <c r="C1172" s="121"/>
      <c r="D1172" s="64"/>
      <c r="E1172" s="123"/>
      <c r="F1172" s="64"/>
      <c r="G1172" s="123"/>
      <c r="H1172" s="20"/>
      <c r="I1172" s="124"/>
      <c r="J1172" s="64"/>
      <c r="K1172" s="121"/>
      <c r="L1172" s="125"/>
      <c r="M1172" s="18"/>
      <c r="N1172" s="16"/>
      <c r="O1172" s="16"/>
      <c r="P1172" s="121"/>
      <c r="Q1172" s="18"/>
      <c r="R1172" s="18"/>
      <c r="S1172" s="18"/>
      <c r="T1172" s="18"/>
      <c r="U1172" s="18"/>
      <c r="V1172" s="18"/>
      <c r="W1172" s="18"/>
      <c r="X1172" s="18"/>
      <c r="Y1172" s="18"/>
    </row>
    <row r="1173" spans="1:25" ht="15.75" customHeight="1" x14ac:dyDescent="0.25">
      <c r="A1173" s="122"/>
      <c r="B1173" s="121"/>
      <c r="C1173" s="121"/>
      <c r="D1173" s="64"/>
      <c r="E1173" s="123"/>
      <c r="F1173" s="64"/>
      <c r="G1173" s="123"/>
      <c r="H1173" s="20"/>
      <c r="I1173" s="124"/>
      <c r="J1173" s="64"/>
      <c r="K1173" s="121"/>
      <c r="L1173" s="125"/>
      <c r="M1173" s="18"/>
      <c r="N1173" s="16"/>
      <c r="O1173" s="16"/>
      <c r="P1173" s="121"/>
      <c r="Q1173" s="18"/>
      <c r="R1173" s="18"/>
      <c r="S1173" s="18"/>
      <c r="T1173" s="18"/>
      <c r="U1173" s="18"/>
      <c r="V1173" s="18"/>
      <c r="W1173" s="18"/>
      <c r="X1173" s="18"/>
      <c r="Y1173" s="18"/>
    </row>
    <row r="1174" spans="1:25" ht="15.75" customHeight="1" x14ac:dyDescent="0.25">
      <c r="A1174" s="122"/>
      <c r="B1174" s="121"/>
      <c r="C1174" s="121"/>
      <c r="D1174" s="64"/>
      <c r="E1174" s="123"/>
      <c r="F1174" s="64"/>
      <c r="G1174" s="123"/>
      <c r="H1174" s="20"/>
      <c r="I1174" s="124"/>
      <c r="J1174" s="64"/>
      <c r="K1174" s="121"/>
      <c r="L1174" s="125"/>
      <c r="M1174" s="18"/>
      <c r="N1174" s="16"/>
      <c r="O1174" s="16"/>
      <c r="P1174" s="121"/>
      <c r="Q1174" s="18"/>
      <c r="R1174" s="18"/>
      <c r="S1174" s="18"/>
      <c r="T1174" s="18"/>
      <c r="U1174" s="18"/>
      <c r="V1174" s="18"/>
      <c r="W1174" s="18"/>
      <c r="X1174" s="18"/>
      <c r="Y1174" s="18"/>
    </row>
    <row r="1175" spans="1:25" ht="15.75" customHeight="1" x14ac:dyDescent="0.25">
      <c r="A1175" s="122"/>
      <c r="B1175" s="121"/>
      <c r="C1175" s="121"/>
      <c r="D1175" s="64"/>
      <c r="E1175" s="123"/>
      <c r="F1175" s="64"/>
      <c r="G1175" s="123"/>
      <c r="H1175" s="20"/>
      <c r="I1175" s="124"/>
      <c r="J1175" s="64"/>
      <c r="K1175" s="121"/>
      <c r="L1175" s="125"/>
      <c r="M1175" s="18"/>
      <c r="N1175" s="16"/>
      <c r="O1175" s="16"/>
      <c r="P1175" s="121"/>
      <c r="Q1175" s="18"/>
      <c r="R1175" s="18"/>
      <c r="S1175" s="18"/>
      <c r="T1175" s="18"/>
      <c r="U1175" s="18"/>
      <c r="V1175" s="18"/>
      <c r="W1175" s="18"/>
      <c r="X1175" s="18"/>
      <c r="Y1175" s="18"/>
    </row>
    <row r="1176" spans="1:25" ht="15.75" customHeight="1" x14ac:dyDescent="0.25">
      <c r="A1176" s="122"/>
      <c r="B1176" s="121"/>
      <c r="C1176" s="121"/>
      <c r="D1176" s="64"/>
      <c r="E1176" s="123"/>
      <c r="F1176" s="64"/>
      <c r="G1176" s="123"/>
      <c r="H1176" s="20"/>
      <c r="I1176" s="124"/>
      <c r="J1176" s="64"/>
      <c r="K1176" s="121"/>
      <c r="L1176" s="125"/>
      <c r="M1176" s="18"/>
      <c r="N1176" s="16"/>
      <c r="O1176" s="16"/>
      <c r="P1176" s="121"/>
      <c r="Q1176" s="18"/>
      <c r="R1176" s="18"/>
      <c r="S1176" s="18"/>
      <c r="T1176" s="18"/>
      <c r="U1176" s="18"/>
      <c r="V1176" s="18"/>
      <c r="W1176" s="18"/>
      <c r="X1176" s="18"/>
      <c r="Y1176" s="18"/>
    </row>
    <row r="1177" spans="1:25" ht="15.75" customHeight="1" x14ac:dyDescent="0.25">
      <c r="A1177" s="122"/>
      <c r="B1177" s="121"/>
      <c r="C1177" s="121"/>
      <c r="D1177" s="64"/>
      <c r="E1177" s="123"/>
      <c r="F1177" s="64"/>
      <c r="G1177" s="123"/>
      <c r="H1177" s="20"/>
      <c r="I1177" s="124"/>
      <c r="J1177" s="64"/>
      <c r="K1177" s="121"/>
      <c r="L1177" s="125"/>
      <c r="M1177" s="18"/>
      <c r="N1177" s="16"/>
      <c r="O1177" s="16"/>
      <c r="P1177" s="121"/>
      <c r="Q1177" s="18"/>
      <c r="R1177" s="18"/>
      <c r="S1177" s="18"/>
      <c r="T1177" s="18"/>
      <c r="U1177" s="18"/>
      <c r="V1177" s="18"/>
      <c r="W1177" s="18"/>
      <c r="X1177" s="18"/>
      <c r="Y1177" s="18"/>
    </row>
    <row r="1178" spans="1:25" ht="15.75" customHeight="1" x14ac:dyDescent="0.25">
      <c r="A1178" s="122"/>
      <c r="B1178" s="121"/>
      <c r="C1178" s="121"/>
      <c r="D1178" s="64"/>
      <c r="E1178" s="123"/>
      <c r="F1178" s="64"/>
      <c r="G1178" s="123"/>
      <c r="H1178" s="20"/>
      <c r="I1178" s="124"/>
      <c r="J1178" s="64"/>
      <c r="K1178" s="121"/>
      <c r="L1178" s="125"/>
      <c r="M1178" s="18"/>
      <c r="N1178" s="16"/>
      <c r="O1178" s="16"/>
      <c r="P1178" s="121"/>
      <c r="Q1178" s="18"/>
      <c r="R1178" s="18"/>
      <c r="S1178" s="18"/>
      <c r="T1178" s="18"/>
      <c r="U1178" s="18"/>
      <c r="V1178" s="18"/>
      <c r="W1178" s="18"/>
      <c r="X1178" s="18"/>
      <c r="Y1178" s="18"/>
    </row>
    <row r="1179" spans="1:25" ht="15.75" customHeight="1" x14ac:dyDescent="0.25">
      <c r="A1179" s="122"/>
      <c r="B1179" s="121"/>
      <c r="C1179" s="121"/>
      <c r="D1179" s="64"/>
      <c r="E1179" s="123"/>
      <c r="F1179" s="64"/>
      <c r="G1179" s="123"/>
      <c r="H1179" s="20"/>
      <c r="I1179" s="124"/>
      <c r="J1179" s="64"/>
      <c r="K1179" s="121"/>
      <c r="L1179" s="125"/>
      <c r="M1179" s="18"/>
      <c r="N1179" s="16"/>
      <c r="O1179" s="16"/>
      <c r="P1179" s="121"/>
      <c r="Q1179" s="18"/>
      <c r="R1179" s="18"/>
      <c r="S1179" s="18"/>
      <c r="T1179" s="18"/>
      <c r="U1179" s="18"/>
      <c r="V1179" s="18"/>
      <c r="W1179" s="18"/>
      <c r="X1179" s="18"/>
      <c r="Y1179" s="18"/>
    </row>
    <row r="1180" spans="1:25" ht="15.75" customHeight="1" x14ac:dyDescent="0.25">
      <c r="A1180" s="122"/>
      <c r="B1180" s="121"/>
      <c r="C1180" s="121"/>
      <c r="D1180" s="64"/>
      <c r="E1180" s="123"/>
      <c r="F1180" s="64"/>
      <c r="G1180" s="123"/>
      <c r="H1180" s="20"/>
      <c r="I1180" s="124"/>
      <c r="J1180" s="64"/>
      <c r="K1180" s="121"/>
      <c r="L1180" s="125"/>
      <c r="M1180" s="18"/>
      <c r="N1180" s="16"/>
      <c r="O1180" s="16"/>
      <c r="P1180" s="121"/>
      <c r="Q1180" s="18"/>
      <c r="R1180" s="18"/>
      <c r="S1180" s="18"/>
      <c r="T1180" s="18"/>
      <c r="U1180" s="18"/>
      <c r="V1180" s="18"/>
      <c r="W1180" s="18"/>
      <c r="X1180" s="18"/>
      <c r="Y1180" s="18"/>
    </row>
    <row r="1181" spans="1:25" ht="15.75" customHeight="1" x14ac:dyDescent="0.25">
      <c r="A1181" s="122"/>
      <c r="B1181" s="121"/>
      <c r="C1181" s="121"/>
      <c r="D1181" s="64"/>
      <c r="E1181" s="123"/>
      <c r="F1181" s="64"/>
      <c r="G1181" s="123"/>
      <c r="H1181" s="20"/>
      <c r="I1181" s="124"/>
      <c r="J1181" s="64"/>
      <c r="K1181" s="121"/>
      <c r="L1181" s="125"/>
      <c r="M1181" s="18"/>
      <c r="N1181" s="16"/>
      <c r="O1181" s="16"/>
      <c r="P1181" s="121"/>
      <c r="Q1181" s="18"/>
      <c r="R1181" s="18"/>
      <c r="S1181" s="18"/>
      <c r="T1181" s="18"/>
      <c r="U1181" s="18"/>
      <c r="V1181" s="18"/>
      <c r="W1181" s="18"/>
      <c r="X1181" s="18"/>
      <c r="Y1181" s="18"/>
    </row>
    <row r="1182" spans="1:25" ht="15.75" customHeight="1" x14ac:dyDescent="0.25">
      <c r="A1182" s="122"/>
      <c r="B1182" s="121"/>
      <c r="C1182" s="121"/>
      <c r="D1182" s="64"/>
      <c r="E1182" s="123"/>
      <c r="F1182" s="64"/>
      <c r="G1182" s="123"/>
      <c r="H1182" s="20"/>
      <c r="I1182" s="124"/>
      <c r="J1182" s="64"/>
      <c r="K1182" s="121"/>
      <c r="L1182" s="125"/>
      <c r="M1182" s="18"/>
      <c r="N1182" s="16"/>
      <c r="O1182" s="16"/>
      <c r="P1182" s="121"/>
      <c r="Q1182" s="18"/>
      <c r="R1182" s="18"/>
      <c r="S1182" s="18"/>
      <c r="T1182" s="18"/>
      <c r="U1182" s="18"/>
      <c r="V1182" s="18"/>
      <c r="W1182" s="18"/>
      <c r="X1182" s="18"/>
      <c r="Y1182" s="18"/>
    </row>
  </sheetData>
  <autoFilter ref="A2:Y1082">
    <filterColumn colId="1">
      <filters>
        <filter val="3-Waters &amp; Buildings"/>
        <filter val="Buildings"/>
      </filters>
    </filterColumn>
    <filterColumn colId="2">
      <filters>
        <filter val="Vol 1"/>
        <filter val="Vol 1 &amp; Vol 2"/>
      </filters>
    </filterColumn>
  </autoFilter>
  <customSheetViews>
    <customSheetView guid="{23BD1A9C-5C01-4262-AA88-D03A8CD7CC3A}" scale="70" showAutoFilter="1">
      <selection activeCell="G8" sqref="G8"/>
      <pageMargins left="0.7" right="0.7" top="0.75" bottom="0.75" header="0.3" footer="0.3"/>
      <autoFilter ref="A2:Z1082"/>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1181"/>
  <sheetViews>
    <sheetView zoomScale="55" zoomScaleNormal="55" workbookViewId="0">
      <selection activeCell="E288" sqref="E288"/>
    </sheetView>
  </sheetViews>
  <sheetFormatPr defaultColWidth="12.5703125" defaultRowHeight="15" customHeight="1" x14ac:dyDescent="0.25"/>
  <cols>
    <col min="1" max="1" width="13.42578125" customWidth="1"/>
    <col min="2" max="2" width="22" bestFit="1" customWidth="1"/>
    <col min="3" max="3" width="15.42578125" bestFit="1" customWidth="1"/>
    <col min="4" max="4" width="56.28515625" customWidth="1"/>
    <col min="5" max="5" width="30.140625" customWidth="1"/>
    <col min="6" max="6" width="54.140625" customWidth="1"/>
    <col min="7" max="7" width="20.85546875" customWidth="1"/>
    <col min="8" max="8" width="40.85546875" customWidth="1"/>
    <col min="9" max="9" width="49.140625" customWidth="1"/>
    <col min="10" max="10" width="35.7109375" customWidth="1"/>
    <col min="11" max="11" width="29.42578125" customWidth="1"/>
    <col min="12" max="12" width="22.140625" customWidth="1"/>
    <col min="13" max="13" width="22.42578125" customWidth="1"/>
    <col min="14" max="15" width="33.28515625" customWidth="1"/>
    <col min="16" max="16" width="36.140625" customWidth="1"/>
    <col min="17" max="17" width="27.140625" bestFit="1" customWidth="1"/>
    <col min="18" max="26" width="9" customWidth="1"/>
  </cols>
  <sheetData>
    <row r="1" spans="1:26" ht="46.5" customHeight="1" x14ac:dyDescent="0.25">
      <c r="A1" s="1" t="s">
        <v>2597</v>
      </c>
      <c r="B1" s="1"/>
      <c r="C1" s="1"/>
      <c r="D1" s="2"/>
      <c r="E1" s="3"/>
      <c r="F1" s="3"/>
      <c r="G1" s="8"/>
      <c r="H1" s="10"/>
      <c r="I1" s="13"/>
      <c r="J1" s="14"/>
      <c r="K1" s="130"/>
      <c r="L1" s="18"/>
      <c r="M1" s="10"/>
      <c r="N1" s="20"/>
      <c r="O1" s="20"/>
      <c r="P1" s="18"/>
      <c r="Q1" s="18"/>
      <c r="R1" s="18"/>
      <c r="S1" s="18"/>
      <c r="T1" s="18"/>
      <c r="U1" s="18"/>
      <c r="V1" s="18"/>
      <c r="W1" s="18"/>
      <c r="X1" s="18"/>
      <c r="Y1" s="18"/>
      <c r="Z1" s="18"/>
    </row>
    <row r="2" spans="1:26" ht="78.75" customHeight="1" x14ac:dyDescent="0.25">
      <c r="A2" s="21" t="s">
        <v>3</v>
      </c>
      <c r="B2" s="21" t="s">
        <v>5</v>
      </c>
      <c r="C2" s="21" t="s">
        <v>6</v>
      </c>
      <c r="D2" s="21" t="s">
        <v>7</v>
      </c>
      <c r="E2" s="22" t="s">
        <v>8</v>
      </c>
      <c r="F2" s="22" t="s">
        <v>9</v>
      </c>
      <c r="G2" s="22" t="s">
        <v>10</v>
      </c>
      <c r="H2" s="22" t="s">
        <v>11</v>
      </c>
      <c r="I2" s="22" t="s">
        <v>12</v>
      </c>
      <c r="J2" s="133" t="s">
        <v>2601</v>
      </c>
      <c r="K2" s="291" t="s">
        <v>13</v>
      </c>
      <c r="L2" s="292" t="s">
        <v>15</v>
      </c>
      <c r="M2" s="22" t="s">
        <v>2602</v>
      </c>
      <c r="N2" s="22" t="s">
        <v>17</v>
      </c>
      <c r="O2" s="307" t="s">
        <v>4782</v>
      </c>
      <c r="P2" s="22" t="s">
        <v>53</v>
      </c>
      <c r="Q2" s="26"/>
      <c r="R2" s="26"/>
      <c r="S2" s="26"/>
      <c r="T2" s="26"/>
      <c r="U2" s="26"/>
      <c r="V2" s="26"/>
      <c r="W2" s="26"/>
      <c r="X2" s="26"/>
      <c r="Y2" s="26"/>
      <c r="Z2" s="26"/>
    </row>
    <row r="3" spans="1:26" ht="31.5" hidden="1" customHeight="1" x14ac:dyDescent="0.25">
      <c r="A3" s="28">
        <v>1</v>
      </c>
      <c r="B3" s="30" t="s">
        <v>18</v>
      </c>
      <c r="C3" s="30" t="s">
        <v>19</v>
      </c>
      <c r="D3" s="32" t="s">
        <v>20</v>
      </c>
      <c r="E3" s="33" t="s">
        <v>21</v>
      </c>
      <c r="F3" s="34" t="s">
        <v>22</v>
      </c>
      <c r="G3" s="34" t="s">
        <v>23</v>
      </c>
      <c r="H3" s="35" t="s">
        <v>24</v>
      </c>
      <c r="I3" s="36" t="s">
        <v>25</v>
      </c>
      <c r="J3" s="37"/>
      <c r="K3" s="39"/>
      <c r="L3" s="39"/>
      <c r="M3" s="39"/>
      <c r="N3" s="39"/>
      <c r="O3" s="39"/>
      <c r="P3" s="39"/>
      <c r="Q3" s="39"/>
      <c r="R3" s="39"/>
      <c r="S3" s="39"/>
      <c r="T3" s="39"/>
      <c r="U3" s="39"/>
      <c r="V3" s="39"/>
      <c r="W3" s="39"/>
      <c r="X3" s="39"/>
      <c r="Y3" s="39"/>
      <c r="Z3" s="39"/>
    </row>
    <row r="4" spans="1:26" ht="31.5" hidden="1" customHeight="1" x14ac:dyDescent="0.25">
      <c r="A4" s="28">
        <v>2</v>
      </c>
      <c r="B4" s="30" t="s">
        <v>18</v>
      </c>
      <c r="C4" s="30" t="s">
        <v>19</v>
      </c>
      <c r="D4" s="32" t="s">
        <v>26</v>
      </c>
      <c r="E4" s="334" t="s">
        <v>21</v>
      </c>
      <c r="F4" s="321" t="s">
        <v>22</v>
      </c>
      <c r="G4" s="34" t="s">
        <v>23</v>
      </c>
      <c r="H4" s="35" t="s">
        <v>24</v>
      </c>
      <c r="I4" s="36" t="s">
        <v>25</v>
      </c>
      <c r="J4" s="37"/>
      <c r="K4" s="39"/>
      <c r="L4" s="39"/>
      <c r="M4" s="39"/>
      <c r="N4" s="39"/>
      <c r="O4" s="39"/>
      <c r="P4" s="39"/>
      <c r="Q4" s="39"/>
      <c r="R4" s="39"/>
      <c r="S4" s="39"/>
      <c r="T4" s="39"/>
      <c r="U4" s="39"/>
      <c r="V4" s="39"/>
      <c r="W4" s="39"/>
      <c r="X4" s="39"/>
      <c r="Y4" s="39"/>
      <c r="Z4" s="39"/>
    </row>
    <row r="5" spans="1:26" ht="31.5" hidden="1" customHeight="1" x14ac:dyDescent="0.25">
      <c r="A5" s="28">
        <v>3</v>
      </c>
      <c r="B5" s="30" t="s">
        <v>18</v>
      </c>
      <c r="C5" s="30" t="s">
        <v>19</v>
      </c>
      <c r="D5" s="32" t="s">
        <v>27</v>
      </c>
      <c r="E5" s="334" t="s">
        <v>21</v>
      </c>
      <c r="F5" s="321" t="s">
        <v>22</v>
      </c>
      <c r="G5" s="34" t="s">
        <v>23</v>
      </c>
      <c r="H5" s="35" t="s">
        <v>24</v>
      </c>
      <c r="I5" s="36" t="s">
        <v>25</v>
      </c>
      <c r="J5" s="37"/>
      <c r="K5" s="39"/>
      <c r="L5" s="39"/>
      <c r="M5" s="39"/>
      <c r="N5" s="39"/>
      <c r="O5" s="39"/>
      <c r="P5" s="39"/>
      <c r="Q5" s="39"/>
      <c r="R5" s="39"/>
      <c r="S5" s="39"/>
      <c r="T5" s="39"/>
      <c r="U5" s="39"/>
      <c r="V5" s="39"/>
      <c r="W5" s="39"/>
      <c r="X5" s="39"/>
      <c r="Y5" s="39"/>
      <c r="Z5" s="39"/>
    </row>
    <row r="6" spans="1:26" ht="47.25" customHeight="1" x14ac:dyDescent="0.25">
      <c r="A6" s="28">
        <v>4</v>
      </c>
      <c r="B6" s="30" t="s">
        <v>28</v>
      </c>
      <c r="C6" s="30" t="s">
        <v>19</v>
      </c>
      <c r="D6" s="32" t="s">
        <v>29</v>
      </c>
      <c r="E6" s="334" t="s">
        <v>21</v>
      </c>
      <c r="F6" s="321" t="s">
        <v>22</v>
      </c>
      <c r="G6" s="34" t="s">
        <v>23</v>
      </c>
      <c r="H6" s="41" t="s">
        <v>24</v>
      </c>
      <c r="I6" s="41"/>
      <c r="J6" s="42"/>
      <c r="K6" s="39"/>
      <c r="L6" s="39"/>
      <c r="M6" s="39"/>
      <c r="N6" s="39"/>
      <c r="O6" s="39"/>
      <c r="P6" s="39"/>
      <c r="Q6" s="39"/>
      <c r="R6" s="39"/>
      <c r="S6" s="39"/>
      <c r="T6" s="39"/>
      <c r="U6" s="39"/>
      <c r="V6" s="39"/>
      <c r="W6" s="39"/>
      <c r="X6" s="39"/>
      <c r="Y6" s="39"/>
      <c r="Z6" s="39"/>
    </row>
    <row r="7" spans="1:26" ht="47.25" hidden="1" customHeight="1" x14ac:dyDescent="0.25">
      <c r="A7" s="28">
        <v>5</v>
      </c>
      <c r="B7" s="30" t="s">
        <v>30</v>
      </c>
      <c r="C7" s="30" t="s">
        <v>19</v>
      </c>
      <c r="D7" s="32" t="s">
        <v>31</v>
      </c>
      <c r="E7" s="334" t="s">
        <v>21</v>
      </c>
      <c r="F7" s="321" t="s">
        <v>22</v>
      </c>
      <c r="G7" s="34" t="s">
        <v>23</v>
      </c>
      <c r="H7" s="35" t="s">
        <v>24</v>
      </c>
      <c r="I7" s="36" t="s">
        <v>25</v>
      </c>
      <c r="J7" s="37"/>
      <c r="K7" s="39"/>
      <c r="L7" s="39"/>
      <c r="M7" s="39"/>
      <c r="N7" s="39"/>
      <c r="O7" s="39"/>
      <c r="P7" s="39"/>
      <c r="Q7" s="39"/>
      <c r="R7" s="39"/>
      <c r="S7" s="39"/>
      <c r="T7" s="39"/>
      <c r="U7" s="39"/>
      <c r="V7" s="39"/>
      <c r="W7" s="39"/>
      <c r="X7" s="39"/>
      <c r="Y7" s="39"/>
      <c r="Z7" s="39"/>
    </row>
    <row r="8" spans="1:26" ht="78.75" hidden="1" customHeight="1" x14ac:dyDescent="0.25">
      <c r="A8" s="28">
        <v>6</v>
      </c>
      <c r="B8" s="30" t="s">
        <v>30</v>
      </c>
      <c r="C8" s="30" t="s">
        <v>19</v>
      </c>
      <c r="D8" s="32" t="s">
        <v>32</v>
      </c>
      <c r="E8" s="334" t="s">
        <v>21</v>
      </c>
      <c r="F8" s="321" t="s">
        <v>33</v>
      </c>
      <c r="G8" s="34" t="s">
        <v>34</v>
      </c>
      <c r="H8" s="35" t="s">
        <v>24</v>
      </c>
      <c r="I8" s="36" t="s">
        <v>25</v>
      </c>
      <c r="J8" s="37"/>
      <c r="K8" s="39"/>
      <c r="L8" s="39"/>
      <c r="M8" s="39"/>
      <c r="N8" s="39"/>
      <c r="O8" s="39"/>
      <c r="P8" s="39"/>
      <c r="Q8" s="39"/>
      <c r="R8" s="39"/>
      <c r="S8" s="39"/>
      <c r="T8" s="39"/>
      <c r="U8" s="39"/>
      <c r="V8" s="39"/>
      <c r="W8" s="39"/>
      <c r="X8" s="39"/>
      <c r="Y8" s="39"/>
      <c r="Z8" s="39"/>
    </row>
    <row r="9" spans="1:26" ht="15.75" hidden="1" customHeight="1" x14ac:dyDescent="0.25">
      <c r="A9" s="28">
        <v>7</v>
      </c>
      <c r="B9" s="30" t="s">
        <v>36</v>
      </c>
      <c r="C9" s="30" t="s">
        <v>19</v>
      </c>
      <c r="D9" s="32" t="s">
        <v>37</v>
      </c>
      <c r="E9" s="334" t="s">
        <v>21</v>
      </c>
      <c r="F9" s="321" t="s">
        <v>38</v>
      </c>
      <c r="G9" s="34" t="s">
        <v>39</v>
      </c>
      <c r="H9" s="41" t="s">
        <v>24</v>
      </c>
      <c r="I9" s="41"/>
      <c r="J9" s="42"/>
      <c r="K9" s="37"/>
      <c r="L9" s="37"/>
      <c r="M9" s="37"/>
      <c r="N9" s="37"/>
      <c r="O9" s="37"/>
      <c r="P9" s="37"/>
      <c r="Q9" s="37"/>
      <c r="R9" s="37"/>
      <c r="S9" s="37"/>
      <c r="T9" s="37"/>
      <c r="U9" s="37"/>
      <c r="V9" s="37"/>
      <c r="W9" s="37"/>
      <c r="X9" s="37"/>
      <c r="Y9" s="37"/>
      <c r="Z9" s="37"/>
    </row>
    <row r="10" spans="1:26" ht="78.75" hidden="1" customHeight="1" x14ac:dyDescent="0.25">
      <c r="A10" s="28">
        <v>8</v>
      </c>
      <c r="B10" s="30" t="s">
        <v>36</v>
      </c>
      <c r="C10" s="30" t="s">
        <v>19</v>
      </c>
      <c r="D10" s="32" t="s">
        <v>32</v>
      </c>
      <c r="E10" s="334" t="s">
        <v>21</v>
      </c>
      <c r="F10" s="321" t="s">
        <v>33</v>
      </c>
      <c r="G10" s="34" t="s">
        <v>34</v>
      </c>
      <c r="H10" s="35" t="s">
        <v>24</v>
      </c>
      <c r="I10" s="36" t="s">
        <v>25</v>
      </c>
      <c r="J10" s="37"/>
      <c r="K10" s="39"/>
      <c r="L10" s="39"/>
      <c r="M10" s="39"/>
      <c r="N10" s="39"/>
      <c r="O10" s="39"/>
      <c r="P10" s="39"/>
      <c r="Q10" s="39"/>
      <c r="R10" s="39"/>
      <c r="S10" s="39"/>
      <c r="T10" s="39"/>
      <c r="U10" s="39"/>
      <c r="V10" s="39"/>
      <c r="W10" s="39"/>
      <c r="X10" s="39"/>
      <c r="Y10" s="39"/>
      <c r="Z10" s="39"/>
    </row>
    <row r="11" spans="1:26" ht="15.75" hidden="1" customHeight="1" x14ac:dyDescent="0.25">
      <c r="A11" s="28">
        <v>9</v>
      </c>
      <c r="B11" s="30" t="s">
        <v>18</v>
      </c>
      <c r="C11" s="30" t="s">
        <v>41</v>
      </c>
      <c r="D11" s="32" t="s">
        <v>37</v>
      </c>
      <c r="E11" s="334" t="s">
        <v>21</v>
      </c>
      <c r="F11" s="321" t="s">
        <v>42</v>
      </c>
      <c r="G11" s="34" t="s">
        <v>39</v>
      </c>
      <c r="H11" s="41" t="s">
        <v>24</v>
      </c>
      <c r="I11" s="41"/>
      <c r="J11" s="42"/>
      <c r="K11" s="39"/>
      <c r="L11" s="39"/>
      <c r="M11" s="39"/>
      <c r="N11" s="39"/>
      <c r="O11" s="39"/>
      <c r="P11" s="39"/>
      <c r="Q11" s="39"/>
      <c r="R11" s="39"/>
      <c r="S11" s="39"/>
      <c r="T11" s="39"/>
      <c r="U11" s="39"/>
      <c r="V11" s="39"/>
      <c r="W11" s="39"/>
      <c r="X11" s="39"/>
      <c r="Y11" s="39"/>
      <c r="Z11" s="39"/>
    </row>
    <row r="12" spans="1:26" ht="31.5" hidden="1" customHeight="1" x14ac:dyDescent="0.25">
      <c r="A12" s="28">
        <v>10</v>
      </c>
      <c r="B12" s="30" t="s">
        <v>18</v>
      </c>
      <c r="C12" s="30" t="s">
        <v>41</v>
      </c>
      <c r="D12" s="32" t="s">
        <v>43</v>
      </c>
      <c r="E12" s="334" t="s">
        <v>21</v>
      </c>
      <c r="F12" s="321" t="s">
        <v>44</v>
      </c>
      <c r="G12" s="34" t="s">
        <v>45</v>
      </c>
      <c r="H12" s="35" t="s">
        <v>46</v>
      </c>
      <c r="I12" s="41"/>
      <c r="J12" s="42"/>
      <c r="K12" s="39"/>
      <c r="L12" s="39"/>
      <c r="M12" s="39"/>
      <c r="N12" s="39"/>
      <c r="O12" s="39"/>
      <c r="P12" s="39"/>
      <c r="Q12" s="39"/>
      <c r="R12" s="39"/>
      <c r="S12" s="39"/>
      <c r="T12" s="39"/>
      <c r="U12" s="39"/>
      <c r="V12" s="39"/>
      <c r="W12" s="39"/>
      <c r="X12" s="39"/>
      <c r="Y12" s="39"/>
      <c r="Z12" s="39"/>
    </row>
    <row r="13" spans="1:26" ht="31.5" hidden="1" customHeight="1" x14ac:dyDescent="0.25">
      <c r="A13" s="28">
        <v>11</v>
      </c>
      <c r="B13" s="30" t="s">
        <v>18</v>
      </c>
      <c r="C13" s="30" t="s">
        <v>41</v>
      </c>
      <c r="D13" s="32" t="s">
        <v>47</v>
      </c>
      <c r="E13" s="334" t="s">
        <v>21</v>
      </c>
      <c r="F13" s="321" t="s">
        <v>44</v>
      </c>
      <c r="G13" s="34" t="s">
        <v>45</v>
      </c>
      <c r="H13" s="35" t="s">
        <v>46</v>
      </c>
      <c r="I13" s="41"/>
      <c r="J13" s="42"/>
      <c r="K13" s="39"/>
      <c r="L13" s="39"/>
      <c r="M13" s="39"/>
      <c r="N13" s="39"/>
      <c r="O13" s="39"/>
      <c r="P13" s="39"/>
      <c r="Q13" s="39"/>
      <c r="R13" s="39"/>
      <c r="S13" s="39"/>
      <c r="T13" s="39"/>
      <c r="U13" s="39"/>
      <c r="V13" s="39"/>
      <c r="W13" s="39"/>
      <c r="X13" s="39"/>
      <c r="Y13" s="39"/>
      <c r="Z13" s="39"/>
    </row>
    <row r="14" spans="1:26" ht="15.75" hidden="1" customHeight="1" x14ac:dyDescent="0.25">
      <c r="A14" s="28">
        <v>12</v>
      </c>
      <c r="B14" s="30" t="s">
        <v>18</v>
      </c>
      <c r="C14" s="30" t="s">
        <v>41</v>
      </c>
      <c r="D14" s="32" t="s">
        <v>50</v>
      </c>
      <c r="E14" s="334" t="s">
        <v>21</v>
      </c>
      <c r="F14" s="321" t="s">
        <v>44</v>
      </c>
      <c r="G14" s="34" t="s">
        <v>45</v>
      </c>
      <c r="H14" s="35" t="s">
        <v>46</v>
      </c>
      <c r="I14" s="41"/>
      <c r="J14" s="42"/>
      <c r="K14" s="39"/>
      <c r="L14" s="39"/>
      <c r="M14" s="39"/>
      <c r="N14" s="39"/>
      <c r="O14" s="39"/>
      <c r="P14" s="39"/>
      <c r="Q14" s="39"/>
      <c r="R14" s="39"/>
      <c r="S14" s="39"/>
      <c r="T14" s="39"/>
      <c r="U14" s="39"/>
      <c r="V14" s="39"/>
      <c r="W14" s="39"/>
      <c r="X14" s="39"/>
      <c r="Y14" s="39"/>
      <c r="Z14" s="39"/>
    </row>
    <row r="15" spans="1:26" ht="47.25" hidden="1" customHeight="1" x14ac:dyDescent="0.25">
      <c r="A15" s="28">
        <v>13</v>
      </c>
      <c r="B15" s="30" t="s">
        <v>18</v>
      </c>
      <c r="C15" s="30" t="s">
        <v>41</v>
      </c>
      <c r="D15" s="32" t="s">
        <v>54</v>
      </c>
      <c r="E15" s="334" t="s">
        <v>21</v>
      </c>
      <c r="F15" s="321" t="s">
        <v>55</v>
      </c>
      <c r="G15" s="34" t="s">
        <v>56</v>
      </c>
      <c r="H15" s="35" t="s">
        <v>46</v>
      </c>
      <c r="I15" s="41"/>
      <c r="J15" s="42"/>
      <c r="K15" s="39"/>
      <c r="L15" s="39"/>
      <c r="M15" s="39"/>
      <c r="N15" s="39"/>
      <c r="O15" s="39"/>
      <c r="P15" s="39"/>
      <c r="Q15" s="39"/>
      <c r="R15" s="39"/>
      <c r="S15" s="39"/>
      <c r="T15" s="39"/>
      <c r="U15" s="39"/>
      <c r="V15" s="39"/>
      <c r="W15" s="39"/>
      <c r="X15" s="39"/>
      <c r="Y15" s="39"/>
      <c r="Z15" s="39"/>
    </row>
    <row r="16" spans="1:26" ht="15.75" hidden="1" customHeight="1" x14ac:dyDescent="0.25">
      <c r="A16" s="28">
        <v>14</v>
      </c>
      <c r="B16" s="30" t="s">
        <v>28</v>
      </c>
      <c r="C16" s="30" t="s">
        <v>41</v>
      </c>
      <c r="D16" s="32" t="s">
        <v>37</v>
      </c>
      <c r="E16" s="334" t="s">
        <v>21</v>
      </c>
      <c r="F16" s="335" t="s">
        <v>57</v>
      </c>
      <c r="G16" s="49" t="s">
        <v>39</v>
      </c>
      <c r="H16" s="41" t="s">
        <v>24</v>
      </c>
      <c r="I16" s="41"/>
      <c r="J16" s="42"/>
      <c r="K16" s="39"/>
      <c r="L16" s="39"/>
      <c r="M16" s="39"/>
      <c r="N16" s="39"/>
      <c r="O16" s="39"/>
      <c r="P16" s="39"/>
      <c r="Q16" s="39"/>
      <c r="R16" s="39"/>
      <c r="S16" s="39"/>
      <c r="T16" s="39"/>
      <c r="U16" s="39"/>
      <c r="V16" s="39"/>
      <c r="W16" s="39"/>
      <c r="X16" s="39"/>
      <c r="Y16" s="39"/>
      <c r="Z16" s="39"/>
    </row>
    <row r="17" spans="1:26" ht="47.25" hidden="1" customHeight="1" x14ac:dyDescent="0.25">
      <c r="A17" s="28">
        <v>15</v>
      </c>
      <c r="B17" s="30" t="s">
        <v>28</v>
      </c>
      <c r="C17" s="30" t="s">
        <v>41</v>
      </c>
      <c r="D17" s="32" t="s">
        <v>54</v>
      </c>
      <c r="E17" s="334" t="s">
        <v>21</v>
      </c>
      <c r="F17" s="335" t="s">
        <v>57</v>
      </c>
      <c r="G17" s="49" t="s">
        <v>56</v>
      </c>
      <c r="H17" s="35" t="s">
        <v>46</v>
      </c>
      <c r="I17" s="41"/>
      <c r="J17" s="42"/>
      <c r="K17" s="39"/>
      <c r="L17" s="39"/>
      <c r="M17" s="39"/>
      <c r="N17" s="39"/>
      <c r="O17" s="39"/>
      <c r="P17" s="39"/>
      <c r="Q17" s="39"/>
      <c r="R17" s="39"/>
      <c r="S17" s="39"/>
      <c r="T17" s="39"/>
      <c r="U17" s="39"/>
      <c r="V17" s="39"/>
      <c r="W17" s="39"/>
      <c r="X17" s="39"/>
      <c r="Y17" s="39"/>
      <c r="Z17" s="39"/>
    </row>
    <row r="18" spans="1:26" ht="15.75" hidden="1" customHeight="1" x14ac:dyDescent="0.25">
      <c r="A18" s="28">
        <v>16</v>
      </c>
      <c r="B18" s="30" t="s">
        <v>30</v>
      </c>
      <c r="C18" s="30" t="s">
        <v>41</v>
      </c>
      <c r="D18" s="32" t="s">
        <v>37</v>
      </c>
      <c r="E18" s="334" t="s">
        <v>21</v>
      </c>
      <c r="F18" s="335" t="s">
        <v>57</v>
      </c>
      <c r="G18" s="49" t="s">
        <v>39</v>
      </c>
      <c r="H18" s="41" t="s">
        <v>24</v>
      </c>
      <c r="I18" s="41"/>
      <c r="J18" s="42"/>
      <c r="K18" s="39"/>
      <c r="L18" s="39"/>
      <c r="M18" s="39"/>
      <c r="N18" s="39"/>
      <c r="O18" s="39"/>
      <c r="P18" s="39"/>
      <c r="Q18" s="39"/>
      <c r="R18" s="39"/>
      <c r="S18" s="39"/>
      <c r="T18" s="39"/>
      <c r="U18" s="39"/>
      <c r="V18" s="39"/>
      <c r="W18" s="39"/>
      <c r="X18" s="39"/>
      <c r="Y18" s="39"/>
      <c r="Z18" s="39"/>
    </row>
    <row r="19" spans="1:26" ht="31.5" hidden="1" customHeight="1" x14ac:dyDescent="0.25">
      <c r="A19" s="28">
        <v>17</v>
      </c>
      <c r="B19" s="30" t="s">
        <v>30</v>
      </c>
      <c r="C19" s="30" t="s">
        <v>41</v>
      </c>
      <c r="D19" s="32" t="s">
        <v>43</v>
      </c>
      <c r="E19" s="334" t="s">
        <v>21</v>
      </c>
      <c r="F19" s="335" t="s">
        <v>57</v>
      </c>
      <c r="G19" s="49" t="s">
        <v>45</v>
      </c>
      <c r="H19" s="35" t="s">
        <v>46</v>
      </c>
      <c r="I19" s="41"/>
      <c r="J19" s="42"/>
      <c r="K19" s="39"/>
      <c r="L19" s="39"/>
      <c r="M19" s="39"/>
      <c r="N19" s="39"/>
      <c r="O19" s="39"/>
      <c r="P19" s="39"/>
      <c r="Q19" s="39"/>
      <c r="R19" s="39"/>
      <c r="S19" s="39"/>
      <c r="T19" s="39"/>
      <c r="U19" s="39"/>
      <c r="V19" s="39"/>
      <c r="W19" s="39"/>
      <c r="X19" s="39"/>
      <c r="Y19" s="39"/>
      <c r="Z19" s="39"/>
    </row>
    <row r="20" spans="1:26" ht="31.5" hidden="1" customHeight="1" x14ac:dyDescent="0.25">
      <c r="A20" s="28">
        <v>18</v>
      </c>
      <c r="B20" s="30" t="s">
        <v>30</v>
      </c>
      <c r="C20" s="30" t="s">
        <v>41</v>
      </c>
      <c r="D20" s="32" t="s">
        <v>47</v>
      </c>
      <c r="E20" s="334" t="s">
        <v>21</v>
      </c>
      <c r="F20" s="335" t="s">
        <v>57</v>
      </c>
      <c r="G20" s="49" t="s">
        <v>45</v>
      </c>
      <c r="H20" s="35" t="s">
        <v>46</v>
      </c>
      <c r="I20" s="41"/>
      <c r="J20" s="42"/>
      <c r="K20" s="39"/>
      <c r="L20" s="39"/>
      <c r="M20" s="39"/>
      <c r="N20" s="39"/>
      <c r="O20" s="39"/>
      <c r="P20" s="39"/>
      <c r="Q20" s="39"/>
      <c r="R20" s="39"/>
      <c r="S20" s="39"/>
      <c r="T20" s="39"/>
      <c r="U20" s="39"/>
      <c r="V20" s="39"/>
      <c r="W20" s="39"/>
      <c r="X20" s="39"/>
      <c r="Y20" s="39"/>
      <c r="Z20" s="39"/>
    </row>
    <row r="21" spans="1:26" ht="47.25" hidden="1" customHeight="1" x14ac:dyDescent="0.25">
      <c r="A21" s="28">
        <v>19</v>
      </c>
      <c r="B21" s="30" t="s">
        <v>30</v>
      </c>
      <c r="C21" s="30" t="s">
        <v>41</v>
      </c>
      <c r="D21" s="32" t="s">
        <v>54</v>
      </c>
      <c r="E21" s="334" t="s">
        <v>21</v>
      </c>
      <c r="F21" s="335" t="s">
        <v>57</v>
      </c>
      <c r="G21" s="49" t="s">
        <v>56</v>
      </c>
      <c r="H21" s="35" t="s">
        <v>46</v>
      </c>
      <c r="I21" s="41"/>
      <c r="J21" s="42"/>
      <c r="K21" s="39"/>
      <c r="L21" s="39"/>
      <c r="M21" s="39"/>
      <c r="N21" s="39"/>
      <c r="O21" s="39"/>
      <c r="P21" s="39"/>
      <c r="Q21" s="39"/>
      <c r="R21" s="39"/>
      <c r="S21" s="39"/>
      <c r="T21" s="39"/>
      <c r="U21" s="39"/>
      <c r="V21" s="39"/>
      <c r="W21" s="39"/>
      <c r="X21" s="39"/>
      <c r="Y21" s="39"/>
      <c r="Z21" s="39"/>
    </row>
    <row r="22" spans="1:26" ht="15.75" hidden="1" customHeight="1" x14ac:dyDescent="0.25">
      <c r="A22" s="28">
        <v>20</v>
      </c>
      <c r="B22" s="30" t="s">
        <v>36</v>
      </c>
      <c r="C22" s="30" t="s">
        <v>41</v>
      </c>
      <c r="D22" s="32" t="s">
        <v>37</v>
      </c>
      <c r="E22" s="334" t="s">
        <v>21</v>
      </c>
      <c r="F22" s="321" t="s">
        <v>44</v>
      </c>
      <c r="G22" s="34" t="s">
        <v>39</v>
      </c>
      <c r="H22" s="41" t="s">
        <v>24</v>
      </c>
      <c r="I22" s="41"/>
      <c r="J22" s="42"/>
      <c r="K22" s="39"/>
      <c r="L22" s="39"/>
      <c r="M22" s="39"/>
      <c r="N22" s="39"/>
      <c r="O22" s="39"/>
      <c r="P22" s="39"/>
      <c r="Q22" s="39"/>
      <c r="R22" s="39"/>
      <c r="S22" s="39"/>
      <c r="T22" s="39"/>
      <c r="U22" s="39"/>
      <c r="V22" s="39"/>
      <c r="W22" s="39"/>
      <c r="X22" s="39"/>
      <c r="Y22" s="39"/>
      <c r="Z22" s="39"/>
    </row>
    <row r="23" spans="1:26" ht="31.5" hidden="1" customHeight="1" x14ac:dyDescent="0.25">
      <c r="A23" s="28">
        <v>21</v>
      </c>
      <c r="B23" s="30" t="s">
        <v>36</v>
      </c>
      <c r="C23" s="30" t="s">
        <v>41</v>
      </c>
      <c r="D23" s="32" t="s">
        <v>43</v>
      </c>
      <c r="E23" s="334" t="s">
        <v>21</v>
      </c>
      <c r="F23" s="321" t="s">
        <v>44</v>
      </c>
      <c r="G23" s="34" t="s">
        <v>45</v>
      </c>
      <c r="H23" s="35" t="s">
        <v>46</v>
      </c>
      <c r="I23" s="41"/>
      <c r="J23" s="42"/>
      <c r="K23" s="39"/>
      <c r="L23" s="39"/>
      <c r="M23" s="39"/>
      <c r="N23" s="39"/>
      <c r="O23" s="39"/>
      <c r="P23" s="39"/>
      <c r="Q23" s="39"/>
      <c r="R23" s="39"/>
      <c r="S23" s="39"/>
      <c r="T23" s="39"/>
      <c r="U23" s="39"/>
      <c r="V23" s="39"/>
      <c r="W23" s="39"/>
      <c r="X23" s="39"/>
      <c r="Y23" s="39"/>
      <c r="Z23" s="39"/>
    </row>
    <row r="24" spans="1:26" ht="31.5" hidden="1" customHeight="1" x14ac:dyDescent="0.25">
      <c r="A24" s="28">
        <v>22</v>
      </c>
      <c r="B24" s="30" t="s">
        <v>36</v>
      </c>
      <c r="C24" s="30" t="s">
        <v>41</v>
      </c>
      <c r="D24" s="32" t="s">
        <v>47</v>
      </c>
      <c r="E24" s="334" t="s">
        <v>21</v>
      </c>
      <c r="F24" s="321" t="s">
        <v>44</v>
      </c>
      <c r="G24" s="34" t="s">
        <v>45</v>
      </c>
      <c r="H24" s="35" t="s">
        <v>46</v>
      </c>
      <c r="I24" s="41"/>
      <c r="J24" s="42"/>
      <c r="K24" s="39"/>
      <c r="L24" s="39"/>
      <c r="M24" s="39"/>
      <c r="N24" s="39"/>
      <c r="O24" s="39"/>
      <c r="P24" s="39"/>
      <c r="Q24" s="39"/>
      <c r="R24" s="39"/>
      <c r="S24" s="39"/>
      <c r="T24" s="39"/>
      <c r="U24" s="39"/>
      <c r="V24" s="39"/>
      <c r="W24" s="39"/>
      <c r="X24" s="39"/>
      <c r="Y24" s="39"/>
      <c r="Z24" s="39"/>
    </row>
    <row r="25" spans="1:26" ht="47.25" hidden="1" customHeight="1" x14ac:dyDescent="0.25">
      <c r="A25" s="28">
        <v>23</v>
      </c>
      <c r="B25" s="30" t="s">
        <v>36</v>
      </c>
      <c r="C25" s="30" t="s">
        <v>41</v>
      </c>
      <c r="D25" s="32" t="s">
        <v>54</v>
      </c>
      <c r="E25" s="334" t="s">
        <v>21</v>
      </c>
      <c r="F25" s="321" t="s">
        <v>44</v>
      </c>
      <c r="G25" s="34" t="s">
        <v>56</v>
      </c>
      <c r="H25" s="35" t="s">
        <v>46</v>
      </c>
      <c r="I25" s="41"/>
      <c r="J25" s="42"/>
      <c r="K25" s="39"/>
      <c r="L25" s="39"/>
      <c r="M25" s="39"/>
      <c r="N25" s="39"/>
      <c r="O25" s="39"/>
      <c r="P25" s="39"/>
      <c r="Q25" s="39"/>
      <c r="R25" s="39"/>
      <c r="S25" s="39"/>
      <c r="T25" s="39"/>
      <c r="U25" s="39"/>
      <c r="V25" s="39"/>
      <c r="W25" s="39"/>
      <c r="X25" s="39"/>
      <c r="Y25" s="39"/>
      <c r="Z25" s="39"/>
    </row>
    <row r="26" spans="1:26" ht="15.75" hidden="1" customHeight="1" x14ac:dyDescent="0.25">
      <c r="A26" s="28">
        <v>24</v>
      </c>
      <c r="B26" s="30" t="s">
        <v>36</v>
      </c>
      <c r="C26" s="30" t="s">
        <v>41</v>
      </c>
      <c r="D26" s="32" t="s">
        <v>60</v>
      </c>
      <c r="E26" s="334" t="s">
        <v>21</v>
      </c>
      <c r="F26" s="321" t="s">
        <v>44</v>
      </c>
      <c r="G26" s="34" t="s">
        <v>61</v>
      </c>
      <c r="H26" s="35" t="s">
        <v>46</v>
      </c>
      <c r="I26" s="41"/>
      <c r="J26" s="42"/>
      <c r="K26" s="39"/>
      <c r="L26" s="39"/>
      <c r="M26" s="39"/>
      <c r="N26" s="39"/>
      <c r="O26" s="39"/>
      <c r="P26" s="39"/>
      <c r="Q26" s="39"/>
      <c r="R26" s="39"/>
      <c r="S26" s="39"/>
      <c r="T26" s="39"/>
      <c r="U26" s="39"/>
      <c r="V26" s="39"/>
      <c r="W26" s="39"/>
      <c r="X26" s="39"/>
      <c r="Y26" s="39"/>
      <c r="Z26" s="39"/>
    </row>
    <row r="27" spans="1:26" ht="110.25" hidden="1" customHeight="1" x14ac:dyDescent="0.25">
      <c r="A27" s="28">
        <v>25</v>
      </c>
      <c r="B27" s="30" t="s">
        <v>62</v>
      </c>
      <c r="C27" s="30" t="s">
        <v>63</v>
      </c>
      <c r="D27" s="32" t="s">
        <v>64</v>
      </c>
      <c r="E27" s="334" t="s">
        <v>58</v>
      </c>
      <c r="F27" s="321" t="s">
        <v>65</v>
      </c>
      <c r="G27" s="34" t="s">
        <v>66</v>
      </c>
      <c r="H27" s="41" t="s">
        <v>24</v>
      </c>
      <c r="I27" s="41"/>
      <c r="J27" s="42"/>
      <c r="K27" s="39"/>
      <c r="L27" s="39"/>
      <c r="M27" s="39"/>
      <c r="N27" s="39"/>
      <c r="O27" s="39"/>
      <c r="P27" s="39"/>
      <c r="Q27" s="39"/>
      <c r="R27" s="39"/>
      <c r="S27" s="39"/>
      <c r="T27" s="39"/>
      <c r="U27" s="39"/>
      <c r="V27" s="39"/>
      <c r="W27" s="39"/>
      <c r="X27" s="39"/>
      <c r="Y27" s="39"/>
      <c r="Z27" s="39"/>
    </row>
    <row r="28" spans="1:26" ht="236.25" hidden="1" customHeight="1" x14ac:dyDescent="0.25">
      <c r="A28" s="28">
        <v>26</v>
      </c>
      <c r="B28" s="30" t="s">
        <v>62</v>
      </c>
      <c r="C28" s="30" t="s">
        <v>63</v>
      </c>
      <c r="D28" s="32" t="s">
        <v>67</v>
      </c>
      <c r="E28" s="334" t="s">
        <v>58</v>
      </c>
      <c r="F28" s="321" t="s">
        <v>59</v>
      </c>
      <c r="G28" s="34" t="s">
        <v>66</v>
      </c>
      <c r="H28" s="41" t="s">
        <v>24</v>
      </c>
      <c r="I28" s="41"/>
      <c r="J28" s="42"/>
      <c r="K28" s="39"/>
      <c r="L28" s="39"/>
      <c r="M28" s="39"/>
      <c r="N28" s="39"/>
      <c r="O28" s="39"/>
      <c r="P28" s="39"/>
      <c r="Q28" s="39"/>
      <c r="R28" s="39"/>
      <c r="S28" s="39"/>
      <c r="T28" s="39"/>
      <c r="U28" s="39"/>
      <c r="V28" s="39"/>
      <c r="W28" s="39"/>
      <c r="X28" s="39"/>
      <c r="Y28" s="39"/>
      <c r="Z28" s="39"/>
    </row>
    <row r="29" spans="1:26" ht="126" hidden="1" customHeight="1" x14ac:dyDescent="0.25">
      <c r="A29" s="28">
        <v>27</v>
      </c>
      <c r="B29" s="30" t="s">
        <v>62</v>
      </c>
      <c r="C29" s="30" t="s">
        <v>63</v>
      </c>
      <c r="D29" s="32" t="s">
        <v>68</v>
      </c>
      <c r="E29" s="334" t="s">
        <v>58</v>
      </c>
      <c r="F29" s="321" t="s">
        <v>69</v>
      </c>
      <c r="G29" s="34" t="s">
        <v>23</v>
      </c>
      <c r="H29" s="35" t="s">
        <v>24</v>
      </c>
      <c r="I29" s="36" t="s">
        <v>25</v>
      </c>
      <c r="J29" s="37"/>
      <c r="K29" s="39"/>
      <c r="L29" s="39"/>
      <c r="M29" s="39"/>
      <c r="N29" s="39"/>
      <c r="O29" s="39"/>
      <c r="P29" s="39"/>
      <c r="Q29" s="39"/>
      <c r="R29" s="39"/>
      <c r="S29" s="39"/>
      <c r="T29" s="39"/>
      <c r="U29" s="39"/>
      <c r="V29" s="39"/>
      <c r="W29" s="39"/>
      <c r="X29" s="39"/>
      <c r="Y29" s="39"/>
      <c r="Z29" s="39"/>
    </row>
    <row r="30" spans="1:26" ht="126" hidden="1" customHeight="1" x14ac:dyDescent="0.25">
      <c r="A30" s="28">
        <v>28</v>
      </c>
      <c r="B30" s="30" t="s">
        <v>62</v>
      </c>
      <c r="C30" s="30" t="s">
        <v>63</v>
      </c>
      <c r="D30" s="32" t="s">
        <v>70</v>
      </c>
      <c r="E30" s="334" t="s">
        <v>21</v>
      </c>
      <c r="F30" s="321" t="s">
        <v>71</v>
      </c>
      <c r="G30" s="34" t="s">
        <v>66</v>
      </c>
      <c r="H30" s="35" t="s">
        <v>46</v>
      </c>
      <c r="I30" s="41"/>
      <c r="J30" s="42"/>
      <c r="K30" s="39"/>
      <c r="L30" s="39"/>
      <c r="M30" s="39"/>
      <c r="N30" s="39"/>
      <c r="O30" s="39"/>
      <c r="P30" s="39"/>
      <c r="Q30" s="39"/>
      <c r="R30" s="39"/>
      <c r="S30" s="39"/>
      <c r="T30" s="39"/>
      <c r="U30" s="39"/>
      <c r="V30" s="39"/>
      <c r="W30" s="39"/>
      <c r="X30" s="39"/>
      <c r="Y30" s="39"/>
      <c r="Z30" s="39"/>
    </row>
    <row r="31" spans="1:26" ht="408" hidden="1" customHeight="1" x14ac:dyDescent="0.25">
      <c r="A31" s="28">
        <v>29</v>
      </c>
      <c r="B31" s="30" t="s">
        <v>62</v>
      </c>
      <c r="C31" s="30" t="s">
        <v>63</v>
      </c>
      <c r="D31" s="32" t="s">
        <v>2603</v>
      </c>
      <c r="E31" s="334" t="s">
        <v>58</v>
      </c>
      <c r="F31" s="321" t="s">
        <v>74</v>
      </c>
      <c r="G31" s="34" t="s">
        <v>66</v>
      </c>
      <c r="H31" s="41" t="s">
        <v>24</v>
      </c>
      <c r="I31" s="41"/>
      <c r="J31" s="42"/>
      <c r="K31" s="39"/>
      <c r="L31" s="39"/>
      <c r="M31" s="39"/>
      <c r="N31" s="39"/>
      <c r="O31" s="39"/>
      <c r="P31" s="39"/>
      <c r="Q31" s="39"/>
      <c r="R31" s="39"/>
      <c r="S31" s="39"/>
      <c r="T31" s="39"/>
      <c r="U31" s="39"/>
      <c r="V31" s="39"/>
      <c r="W31" s="39"/>
      <c r="X31" s="39"/>
      <c r="Y31" s="39"/>
      <c r="Z31" s="39"/>
    </row>
    <row r="32" spans="1:26" ht="378" hidden="1" customHeight="1" x14ac:dyDescent="0.25">
      <c r="A32" s="28">
        <v>30</v>
      </c>
      <c r="B32" s="30" t="s">
        <v>62</v>
      </c>
      <c r="C32" s="30" t="s">
        <v>63</v>
      </c>
      <c r="D32" s="32" t="s">
        <v>2604</v>
      </c>
      <c r="E32" s="334" t="s">
        <v>58</v>
      </c>
      <c r="F32" s="321" t="s">
        <v>77</v>
      </c>
      <c r="G32" s="34" t="s">
        <v>66</v>
      </c>
      <c r="H32" s="41" t="s">
        <v>24</v>
      </c>
      <c r="I32" s="41"/>
      <c r="J32" s="42"/>
      <c r="K32" s="39"/>
      <c r="L32" s="39"/>
      <c r="M32" s="39"/>
      <c r="N32" s="39"/>
      <c r="O32" s="39"/>
      <c r="P32" s="39"/>
      <c r="Q32" s="39"/>
      <c r="R32" s="39"/>
      <c r="S32" s="39"/>
      <c r="T32" s="39"/>
      <c r="U32" s="39"/>
      <c r="V32" s="39"/>
      <c r="W32" s="39"/>
      <c r="X32" s="39"/>
      <c r="Y32" s="39"/>
      <c r="Z32" s="39"/>
    </row>
    <row r="33" spans="1:26" ht="409.5" hidden="1" customHeight="1" x14ac:dyDescent="0.25">
      <c r="A33" s="28">
        <v>31</v>
      </c>
      <c r="B33" s="30" t="s">
        <v>62</v>
      </c>
      <c r="C33" s="30" t="s">
        <v>63</v>
      </c>
      <c r="D33" s="32" t="s">
        <v>2605</v>
      </c>
      <c r="E33" s="334" t="s">
        <v>58</v>
      </c>
      <c r="F33" s="321" t="s">
        <v>80</v>
      </c>
      <c r="G33" s="34" t="s">
        <v>66</v>
      </c>
      <c r="H33" s="41" t="s">
        <v>24</v>
      </c>
      <c r="I33" s="41"/>
      <c r="J33" s="42"/>
      <c r="K33" s="39"/>
      <c r="L33" s="39"/>
      <c r="M33" s="39"/>
      <c r="N33" s="39"/>
      <c r="O33" s="39"/>
      <c r="P33" s="39"/>
      <c r="Q33" s="39"/>
      <c r="R33" s="39"/>
      <c r="S33" s="39"/>
      <c r="T33" s="39"/>
      <c r="U33" s="39"/>
      <c r="V33" s="39"/>
      <c r="W33" s="39"/>
      <c r="X33" s="39"/>
      <c r="Y33" s="39"/>
      <c r="Z33" s="39"/>
    </row>
    <row r="34" spans="1:26" ht="252" hidden="1" customHeight="1" x14ac:dyDescent="0.25">
      <c r="A34" s="28">
        <v>32</v>
      </c>
      <c r="B34" s="30" t="s">
        <v>62</v>
      </c>
      <c r="C34" s="30" t="s">
        <v>63</v>
      </c>
      <c r="D34" s="32" t="s">
        <v>2606</v>
      </c>
      <c r="E34" s="334" t="s">
        <v>58</v>
      </c>
      <c r="F34" s="321" t="s">
        <v>83</v>
      </c>
      <c r="G34" s="34" t="s">
        <v>66</v>
      </c>
      <c r="H34" s="41" t="s">
        <v>24</v>
      </c>
      <c r="I34" s="41"/>
      <c r="J34" s="42"/>
      <c r="K34" s="39"/>
      <c r="L34" s="39"/>
      <c r="M34" s="39"/>
      <c r="N34" s="39"/>
      <c r="O34" s="39"/>
      <c r="P34" s="39"/>
      <c r="Q34" s="39"/>
      <c r="R34" s="39"/>
      <c r="S34" s="39"/>
      <c r="T34" s="39"/>
      <c r="U34" s="39"/>
      <c r="V34" s="39"/>
      <c r="W34" s="39"/>
      <c r="X34" s="39"/>
      <c r="Y34" s="39"/>
      <c r="Z34" s="39"/>
    </row>
    <row r="35" spans="1:26" ht="236.25" hidden="1" customHeight="1" x14ac:dyDescent="0.25">
      <c r="A35" s="28">
        <v>33</v>
      </c>
      <c r="B35" s="30" t="s">
        <v>62</v>
      </c>
      <c r="C35" s="30" t="s">
        <v>63</v>
      </c>
      <c r="D35" s="32" t="s">
        <v>2607</v>
      </c>
      <c r="E35" s="334" t="s">
        <v>21</v>
      </c>
      <c r="F35" s="321" t="s">
        <v>86</v>
      </c>
      <c r="G35" s="34" t="s">
        <v>87</v>
      </c>
      <c r="H35" s="35" t="s">
        <v>46</v>
      </c>
      <c r="I35" s="41"/>
      <c r="J35" s="42"/>
      <c r="K35" s="39"/>
      <c r="L35" s="39"/>
      <c r="M35" s="39"/>
      <c r="N35" s="39"/>
      <c r="O35" s="39"/>
      <c r="P35" s="39"/>
      <c r="Q35" s="39"/>
      <c r="R35" s="39"/>
      <c r="S35" s="39"/>
      <c r="T35" s="39"/>
      <c r="U35" s="39"/>
      <c r="V35" s="39"/>
      <c r="W35" s="39"/>
      <c r="X35" s="39"/>
      <c r="Y35" s="39"/>
      <c r="Z35" s="39"/>
    </row>
    <row r="36" spans="1:26" ht="157.5" hidden="1" customHeight="1" x14ac:dyDescent="0.25">
      <c r="A36" s="28">
        <v>34</v>
      </c>
      <c r="B36" s="30" t="s">
        <v>62</v>
      </c>
      <c r="C36" s="30" t="s">
        <v>63</v>
      </c>
      <c r="D36" s="32" t="s">
        <v>2609</v>
      </c>
      <c r="E36" s="334" t="s">
        <v>21</v>
      </c>
      <c r="F36" s="321" t="s">
        <v>89</v>
      </c>
      <c r="G36" s="34" t="s">
        <v>66</v>
      </c>
      <c r="H36" s="41" t="s">
        <v>24</v>
      </c>
      <c r="I36" s="41"/>
      <c r="J36" s="42"/>
      <c r="K36" s="39"/>
      <c r="L36" s="39"/>
      <c r="M36" s="39"/>
      <c r="N36" s="39"/>
      <c r="O36" s="39"/>
      <c r="P36" s="39"/>
      <c r="Q36" s="39"/>
      <c r="R36" s="39"/>
      <c r="S36" s="39"/>
      <c r="T36" s="39"/>
      <c r="U36" s="39"/>
      <c r="V36" s="39"/>
      <c r="W36" s="39"/>
      <c r="X36" s="39"/>
      <c r="Y36" s="39"/>
      <c r="Z36" s="39"/>
    </row>
    <row r="37" spans="1:26" ht="267.75" hidden="1" customHeight="1" x14ac:dyDescent="0.25">
      <c r="A37" s="28">
        <v>35</v>
      </c>
      <c r="B37" s="30" t="s">
        <v>62</v>
      </c>
      <c r="C37" s="30" t="s">
        <v>63</v>
      </c>
      <c r="D37" s="32" t="s">
        <v>2611</v>
      </c>
      <c r="E37" s="334" t="s">
        <v>21</v>
      </c>
      <c r="F37" s="321" t="s">
        <v>86</v>
      </c>
      <c r="G37" s="34" t="s">
        <v>66</v>
      </c>
      <c r="H37" s="41" t="s">
        <v>24</v>
      </c>
      <c r="I37" s="41"/>
      <c r="J37" s="42"/>
      <c r="K37" s="39"/>
      <c r="L37" s="39"/>
      <c r="M37" s="39"/>
      <c r="N37" s="39"/>
      <c r="O37" s="39"/>
      <c r="P37" s="39"/>
      <c r="Q37" s="39"/>
      <c r="R37" s="39"/>
      <c r="S37" s="39"/>
      <c r="T37" s="39"/>
      <c r="U37" s="39"/>
      <c r="V37" s="39"/>
      <c r="W37" s="39"/>
      <c r="X37" s="39"/>
      <c r="Y37" s="39"/>
      <c r="Z37" s="39"/>
    </row>
    <row r="38" spans="1:26" ht="220.5" hidden="1" customHeight="1" x14ac:dyDescent="0.25">
      <c r="A38" s="28">
        <v>36</v>
      </c>
      <c r="B38" s="30" t="s">
        <v>62</v>
      </c>
      <c r="C38" s="30" t="s">
        <v>63</v>
      </c>
      <c r="D38" s="32" t="s">
        <v>2612</v>
      </c>
      <c r="E38" s="334" t="s">
        <v>21</v>
      </c>
      <c r="F38" s="321" t="s">
        <v>95</v>
      </c>
      <c r="G38" s="34" t="s">
        <v>66</v>
      </c>
      <c r="H38" s="41" t="s">
        <v>24</v>
      </c>
      <c r="I38" s="41"/>
      <c r="J38" s="42"/>
      <c r="K38" s="39"/>
      <c r="L38" s="39"/>
      <c r="M38" s="39"/>
      <c r="N38" s="39"/>
      <c r="O38" s="39"/>
      <c r="P38" s="39"/>
      <c r="Q38" s="39"/>
      <c r="R38" s="39"/>
      <c r="S38" s="39"/>
      <c r="T38" s="39"/>
      <c r="U38" s="39"/>
      <c r="V38" s="39"/>
      <c r="W38" s="39"/>
      <c r="X38" s="39"/>
      <c r="Y38" s="39"/>
      <c r="Z38" s="39"/>
    </row>
    <row r="39" spans="1:26" ht="126" hidden="1" customHeight="1" x14ac:dyDescent="0.25">
      <c r="A39" s="28">
        <v>37</v>
      </c>
      <c r="B39" s="30" t="s">
        <v>62</v>
      </c>
      <c r="C39" s="30" t="s">
        <v>63</v>
      </c>
      <c r="D39" s="32" t="s">
        <v>2613</v>
      </c>
      <c r="E39" s="334" t="s">
        <v>58</v>
      </c>
      <c r="F39" s="321" t="s">
        <v>99</v>
      </c>
      <c r="G39" s="34" t="s">
        <v>100</v>
      </c>
      <c r="H39" s="41" t="s">
        <v>24</v>
      </c>
      <c r="I39" s="41"/>
      <c r="J39" s="42"/>
      <c r="K39" s="39"/>
      <c r="L39" s="39"/>
      <c r="M39" s="39"/>
      <c r="N39" s="39"/>
      <c r="O39" s="39"/>
      <c r="P39" s="39"/>
      <c r="Q39" s="39"/>
      <c r="R39" s="39"/>
      <c r="S39" s="39"/>
      <c r="T39" s="39"/>
      <c r="U39" s="39"/>
      <c r="V39" s="39"/>
      <c r="W39" s="39"/>
      <c r="X39" s="39"/>
      <c r="Y39" s="39"/>
      <c r="Z39" s="39"/>
    </row>
    <row r="40" spans="1:26" ht="189" hidden="1" customHeight="1" x14ac:dyDescent="0.25">
      <c r="A40" s="28">
        <v>38</v>
      </c>
      <c r="B40" s="30" t="s">
        <v>62</v>
      </c>
      <c r="C40" s="30" t="s">
        <v>63</v>
      </c>
      <c r="D40" s="32" t="s">
        <v>2614</v>
      </c>
      <c r="E40" s="334" t="s">
        <v>58</v>
      </c>
      <c r="F40" s="321" t="s">
        <v>103</v>
      </c>
      <c r="G40" s="34" t="s">
        <v>100</v>
      </c>
      <c r="H40" s="41" t="s">
        <v>24</v>
      </c>
      <c r="I40" s="41"/>
      <c r="J40" s="42"/>
      <c r="K40" s="39"/>
      <c r="L40" s="39"/>
      <c r="M40" s="39"/>
      <c r="N40" s="39"/>
      <c r="O40" s="39"/>
      <c r="P40" s="39"/>
      <c r="Q40" s="39"/>
      <c r="R40" s="39"/>
      <c r="S40" s="39"/>
      <c r="T40" s="39"/>
      <c r="U40" s="39"/>
      <c r="V40" s="39"/>
      <c r="W40" s="39"/>
      <c r="X40" s="39"/>
      <c r="Y40" s="39"/>
      <c r="Z40" s="39"/>
    </row>
    <row r="41" spans="1:26" ht="141.75" hidden="1" customHeight="1" x14ac:dyDescent="0.25">
      <c r="A41" s="28">
        <v>39</v>
      </c>
      <c r="B41" s="30" t="s">
        <v>62</v>
      </c>
      <c r="C41" s="30" t="s">
        <v>63</v>
      </c>
      <c r="D41" s="32" t="s">
        <v>2615</v>
      </c>
      <c r="E41" s="334" t="s">
        <v>106</v>
      </c>
      <c r="F41" s="321" t="s">
        <v>107</v>
      </c>
      <c r="G41" s="34" t="s">
        <v>23</v>
      </c>
      <c r="H41" s="41" t="s">
        <v>24</v>
      </c>
      <c r="I41" s="41"/>
      <c r="J41" s="42"/>
      <c r="K41" s="39"/>
      <c r="L41" s="39"/>
      <c r="M41" s="39"/>
      <c r="N41" s="39"/>
      <c r="O41" s="39"/>
      <c r="P41" s="39"/>
      <c r="Q41" s="39"/>
      <c r="R41" s="39"/>
      <c r="S41" s="39"/>
      <c r="T41" s="39"/>
      <c r="U41" s="39"/>
      <c r="V41" s="39"/>
      <c r="W41" s="39"/>
      <c r="X41" s="39"/>
      <c r="Y41" s="39"/>
      <c r="Z41" s="39"/>
    </row>
    <row r="42" spans="1:26" ht="94.5" hidden="1" customHeight="1" x14ac:dyDescent="0.25">
      <c r="A42" s="28">
        <v>40</v>
      </c>
      <c r="B42" s="30" t="s">
        <v>62</v>
      </c>
      <c r="C42" s="30" t="s">
        <v>63</v>
      </c>
      <c r="D42" s="32" t="s">
        <v>2616</v>
      </c>
      <c r="E42" s="334" t="s">
        <v>58</v>
      </c>
      <c r="F42" s="321" t="s">
        <v>114</v>
      </c>
      <c r="G42" s="34" t="s">
        <v>23</v>
      </c>
      <c r="H42" s="35" t="s">
        <v>24</v>
      </c>
      <c r="I42" s="36" t="s">
        <v>25</v>
      </c>
      <c r="J42" s="37"/>
      <c r="K42" s="39"/>
      <c r="L42" s="39"/>
      <c r="M42" s="39"/>
      <c r="N42" s="39"/>
      <c r="O42" s="39"/>
      <c r="P42" s="39"/>
      <c r="Q42" s="39"/>
      <c r="R42" s="39"/>
      <c r="S42" s="39"/>
      <c r="T42" s="39"/>
      <c r="U42" s="39"/>
      <c r="V42" s="39"/>
      <c r="W42" s="39"/>
      <c r="X42" s="39"/>
      <c r="Y42" s="39"/>
      <c r="Z42" s="39"/>
    </row>
    <row r="43" spans="1:26" ht="110.25" hidden="1" customHeight="1" x14ac:dyDescent="0.25">
      <c r="A43" s="28">
        <v>41</v>
      </c>
      <c r="B43" s="30" t="s">
        <v>62</v>
      </c>
      <c r="C43" s="30" t="s">
        <v>63</v>
      </c>
      <c r="D43" s="32" t="s">
        <v>2617</v>
      </c>
      <c r="E43" s="334" t="s">
        <v>58</v>
      </c>
      <c r="F43" s="321" t="s">
        <v>117</v>
      </c>
      <c r="G43" s="34" t="s">
        <v>118</v>
      </c>
      <c r="H43" s="35" t="s">
        <v>24</v>
      </c>
      <c r="I43" s="36" t="s">
        <v>25</v>
      </c>
      <c r="J43" s="37"/>
      <c r="K43" s="39"/>
      <c r="L43" s="39"/>
      <c r="M43" s="39"/>
      <c r="N43" s="39"/>
      <c r="O43" s="39"/>
      <c r="P43" s="39"/>
      <c r="Q43" s="39"/>
      <c r="R43" s="39"/>
      <c r="S43" s="39"/>
      <c r="T43" s="39"/>
      <c r="U43" s="39"/>
      <c r="V43" s="39"/>
      <c r="W43" s="39"/>
      <c r="X43" s="39"/>
      <c r="Y43" s="39"/>
      <c r="Z43" s="39"/>
    </row>
    <row r="44" spans="1:26" ht="189" hidden="1" customHeight="1" x14ac:dyDescent="0.25">
      <c r="A44" s="28">
        <v>42</v>
      </c>
      <c r="B44" s="30" t="s">
        <v>62</v>
      </c>
      <c r="C44" s="30" t="s">
        <v>63</v>
      </c>
      <c r="D44" s="32" t="s">
        <v>2618</v>
      </c>
      <c r="E44" s="334" t="s">
        <v>58</v>
      </c>
      <c r="F44" s="321" t="s">
        <v>122</v>
      </c>
      <c r="G44" s="34" t="s">
        <v>56</v>
      </c>
      <c r="H44" s="41" t="s">
        <v>24</v>
      </c>
      <c r="I44" s="41"/>
      <c r="J44" s="42"/>
      <c r="K44" s="39"/>
      <c r="L44" s="39"/>
      <c r="M44" s="39"/>
      <c r="N44" s="39"/>
      <c r="O44" s="39"/>
      <c r="P44" s="39"/>
      <c r="Q44" s="39"/>
      <c r="R44" s="39"/>
      <c r="S44" s="39"/>
      <c r="T44" s="39"/>
      <c r="U44" s="39"/>
      <c r="V44" s="39"/>
      <c r="W44" s="39"/>
      <c r="X44" s="39"/>
      <c r="Y44" s="39"/>
      <c r="Z44" s="39"/>
    </row>
    <row r="45" spans="1:26" ht="110.25" hidden="1" customHeight="1" x14ac:dyDescent="0.25">
      <c r="A45" s="28">
        <v>44</v>
      </c>
      <c r="B45" s="30" t="s">
        <v>62</v>
      </c>
      <c r="C45" s="30" t="s">
        <v>63</v>
      </c>
      <c r="D45" s="32" t="s">
        <v>2619</v>
      </c>
      <c r="E45" s="334" t="s">
        <v>21</v>
      </c>
      <c r="F45" s="321" t="s">
        <v>127</v>
      </c>
      <c r="G45" s="34" t="s">
        <v>66</v>
      </c>
      <c r="H45" s="35" t="s">
        <v>46</v>
      </c>
      <c r="I45" s="41"/>
      <c r="J45" s="42"/>
      <c r="K45" s="39"/>
      <c r="L45" s="39"/>
      <c r="M45" s="39"/>
      <c r="N45" s="39"/>
      <c r="O45" s="39"/>
      <c r="P45" s="39"/>
      <c r="Q45" s="39"/>
      <c r="R45" s="39"/>
      <c r="S45" s="39"/>
      <c r="T45" s="39"/>
      <c r="U45" s="39"/>
      <c r="V45" s="39"/>
      <c r="W45" s="39"/>
      <c r="X45" s="39"/>
      <c r="Y45" s="39"/>
      <c r="Z45" s="39"/>
    </row>
    <row r="46" spans="1:26" ht="110.25" hidden="1" customHeight="1" x14ac:dyDescent="0.25">
      <c r="A46" s="28">
        <v>45</v>
      </c>
      <c r="B46" s="30" t="s">
        <v>62</v>
      </c>
      <c r="C46" s="30" t="s">
        <v>63</v>
      </c>
      <c r="D46" s="32" t="s">
        <v>2620</v>
      </c>
      <c r="E46" s="334" t="s">
        <v>58</v>
      </c>
      <c r="F46" s="321" t="s">
        <v>131</v>
      </c>
      <c r="G46" s="34" t="s">
        <v>66</v>
      </c>
      <c r="H46" s="41" t="s">
        <v>24</v>
      </c>
      <c r="I46" s="41"/>
      <c r="J46" s="42"/>
      <c r="K46" s="39"/>
      <c r="L46" s="39"/>
      <c r="M46" s="39"/>
      <c r="N46" s="39"/>
      <c r="O46" s="39"/>
      <c r="P46" s="39"/>
      <c r="Q46" s="39"/>
      <c r="R46" s="39"/>
      <c r="S46" s="39"/>
      <c r="T46" s="39"/>
      <c r="U46" s="39"/>
      <c r="V46" s="39"/>
      <c r="W46" s="39"/>
      <c r="X46" s="39"/>
      <c r="Y46" s="39"/>
      <c r="Z46" s="39"/>
    </row>
    <row r="47" spans="1:26" ht="173.25" hidden="1" customHeight="1" x14ac:dyDescent="0.25">
      <c r="A47" s="28">
        <v>46</v>
      </c>
      <c r="B47" s="30" t="s">
        <v>62</v>
      </c>
      <c r="C47" s="30" t="s">
        <v>63</v>
      </c>
      <c r="D47" s="32" t="s">
        <v>2621</v>
      </c>
      <c r="E47" s="334" t="s">
        <v>58</v>
      </c>
      <c r="F47" s="321" t="s">
        <v>59</v>
      </c>
      <c r="G47" s="34" t="s">
        <v>66</v>
      </c>
      <c r="H47" s="41" t="s">
        <v>24</v>
      </c>
      <c r="I47" s="41"/>
      <c r="J47" s="42"/>
      <c r="K47" s="39"/>
      <c r="L47" s="39"/>
      <c r="M47" s="39"/>
      <c r="N47" s="39"/>
      <c r="O47" s="39"/>
      <c r="P47" s="39"/>
      <c r="Q47" s="39"/>
      <c r="R47" s="39"/>
      <c r="S47" s="39"/>
      <c r="T47" s="39"/>
      <c r="U47" s="39"/>
      <c r="V47" s="39"/>
      <c r="W47" s="39"/>
      <c r="X47" s="39"/>
      <c r="Y47" s="39"/>
      <c r="Z47" s="39"/>
    </row>
    <row r="48" spans="1:26" ht="110.25" hidden="1" customHeight="1" x14ac:dyDescent="0.25">
      <c r="A48" s="28">
        <v>47</v>
      </c>
      <c r="B48" s="30" t="s">
        <v>62</v>
      </c>
      <c r="C48" s="30" t="s">
        <v>63</v>
      </c>
      <c r="D48" s="32" t="s">
        <v>2622</v>
      </c>
      <c r="E48" s="334" t="s">
        <v>21</v>
      </c>
      <c r="F48" s="321" t="s">
        <v>140</v>
      </c>
      <c r="G48" s="34" t="s">
        <v>66</v>
      </c>
      <c r="H48" s="41" t="s">
        <v>141</v>
      </c>
      <c r="I48" s="41"/>
      <c r="J48" s="42"/>
      <c r="K48" s="39"/>
      <c r="L48" s="39"/>
      <c r="M48" s="39"/>
      <c r="N48" s="39"/>
      <c r="O48" s="39"/>
      <c r="P48" s="39"/>
      <c r="Q48" s="39"/>
      <c r="R48" s="39"/>
      <c r="S48" s="39"/>
      <c r="T48" s="39"/>
      <c r="U48" s="39"/>
      <c r="V48" s="39"/>
      <c r="W48" s="39"/>
      <c r="X48" s="39"/>
      <c r="Y48" s="39"/>
      <c r="Z48" s="39"/>
    </row>
    <row r="49" spans="1:26" ht="94.5" hidden="1" customHeight="1" x14ac:dyDescent="0.25">
      <c r="A49" s="28">
        <v>48</v>
      </c>
      <c r="B49" s="30" t="s">
        <v>62</v>
      </c>
      <c r="C49" s="30" t="s">
        <v>63</v>
      </c>
      <c r="D49" s="32" t="s">
        <v>2623</v>
      </c>
      <c r="E49" s="334" t="s">
        <v>58</v>
      </c>
      <c r="F49" s="321" t="s">
        <v>144</v>
      </c>
      <c r="G49" s="34" t="s">
        <v>66</v>
      </c>
      <c r="H49" s="35" t="s">
        <v>146</v>
      </c>
      <c r="I49" s="41" t="s">
        <v>147</v>
      </c>
      <c r="J49" s="42"/>
      <c r="K49" s="39"/>
      <c r="L49" s="39"/>
      <c r="M49" s="39"/>
      <c r="N49" s="39"/>
      <c r="O49" s="39"/>
      <c r="P49" s="39"/>
      <c r="Q49" s="39"/>
      <c r="R49" s="39"/>
      <c r="S49" s="39"/>
      <c r="T49" s="39"/>
      <c r="U49" s="39"/>
      <c r="V49" s="39"/>
      <c r="W49" s="39"/>
      <c r="X49" s="39"/>
      <c r="Y49" s="39"/>
      <c r="Z49" s="39"/>
    </row>
    <row r="50" spans="1:26" ht="126" hidden="1" customHeight="1" x14ac:dyDescent="0.25">
      <c r="A50" s="28">
        <v>49</v>
      </c>
      <c r="B50" s="30" t="s">
        <v>62</v>
      </c>
      <c r="C50" s="30" t="s">
        <v>63</v>
      </c>
      <c r="D50" s="32" t="s">
        <v>2624</v>
      </c>
      <c r="E50" s="334" t="s">
        <v>21</v>
      </c>
      <c r="F50" s="321" t="s">
        <v>127</v>
      </c>
      <c r="G50" s="34" t="s">
        <v>66</v>
      </c>
      <c r="H50" s="35" t="s">
        <v>46</v>
      </c>
      <c r="I50" s="41"/>
      <c r="J50" s="42"/>
      <c r="K50" s="39"/>
      <c r="L50" s="39"/>
      <c r="M50" s="39"/>
      <c r="N50" s="39"/>
      <c r="O50" s="39"/>
      <c r="P50" s="39"/>
      <c r="Q50" s="39"/>
      <c r="R50" s="39"/>
      <c r="S50" s="39"/>
      <c r="T50" s="39"/>
      <c r="U50" s="39"/>
      <c r="V50" s="39"/>
      <c r="W50" s="39"/>
      <c r="X50" s="39"/>
      <c r="Y50" s="39"/>
      <c r="Z50" s="39"/>
    </row>
    <row r="51" spans="1:26" ht="126" hidden="1" customHeight="1" x14ac:dyDescent="0.25">
      <c r="A51" s="28">
        <v>50</v>
      </c>
      <c r="B51" s="30" t="s">
        <v>62</v>
      </c>
      <c r="C51" s="30" t="s">
        <v>63</v>
      </c>
      <c r="D51" s="32" t="s">
        <v>2625</v>
      </c>
      <c r="E51" s="334" t="s">
        <v>21</v>
      </c>
      <c r="F51" s="321" t="s">
        <v>154</v>
      </c>
      <c r="G51" s="34" t="s">
        <v>66</v>
      </c>
      <c r="H51" s="41" t="s">
        <v>24</v>
      </c>
      <c r="I51" s="41"/>
      <c r="J51" s="42"/>
      <c r="K51" s="39"/>
      <c r="L51" s="39"/>
      <c r="M51" s="39"/>
      <c r="N51" s="39"/>
      <c r="O51" s="39"/>
      <c r="P51" s="39"/>
      <c r="Q51" s="39"/>
      <c r="R51" s="39"/>
      <c r="S51" s="39"/>
      <c r="T51" s="39"/>
      <c r="U51" s="39"/>
      <c r="V51" s="39"/>
      <c r="W51" s="39"/>
      <c r="X51" s="39"/>
      <c r="Y51" s="39"/>
      <c r="Z51" s="39"/>
    </row>
    <row r="52" spans="1:26" ht="78.75" hidden="1" customHeight="1" x14ac:dyDescent="0.25">
      <c r="A52" s="28">
        <v>51</v>
      </c>
      <c r="B52" s="30" t="s">
        <v>62</v>
      </c>
      <c r="C52" s="30" t="s">
        <v>63</v>
      </c>
      <c r="D52" s="32" t="s">
        <v>2626</v>
      </c>
      <c r="E52" s="334" t="s">
        <v>21</v>
      </c>
      <c r="F52" s="321" t="s">
        <v>158</v>
      </c>
      <c r="G52" s="34" t="s">
        <v>66</v>
      </c>
      <c r="H52" s="41" t="s">
        <v>24</v>
      </c>
      <c r="I52" s="41"/>
      <c r="J52" s="42"/>
      <c r="K52" s="39"/>
      <c r="L52" s="39"/>
      <c r="M52" s="39"/>
      <c r="N52" s="39"/>
      <c r="O52" s="39"/>
      <c r="P52" s="39"/>
      <c r="Q52" s="39"/>
      <c r="R52" s="39"/>
      <c r="S52" s="39"/>
      <c r="T52" s="39"/>
      <c r="U52" s="39"/>
      <c r="V52" s="39"/>
      <c r="W52" s="39"/>
      <c r="X52" s="39"/>
      <c r="Y52" s="39"/>
      <c r="Z52" s="39"/>
    </row>
    <row r="53" spans="1:26" ht="173.25" hidden="1" customHeight="1" x14ac:dyDescent="0.25">
      <c r="A53" s="28">
        <v>52</v>
      </c>
      <c r="B53" s="30" t="s">
        <v>62</v>
      </c>
      <c r="C53" s="30" t="s">
        <v>63</v>
      </c>
      <c r="D53" s="32" t="s">
        <v>2628</v>
      </c>
      <c r="E53" s="334" t="s">
        <v>21</v>
      </c>
      <c r="F53" s="321" t="s">
        <v>163</v>
      </c>
      <c r="G53" s="34" t="s">
        <v>164</v>
      </c>
      <c r="H53" s="41" t="s">
        <v>24</v>
      </c>
      <c r="I53" s="41"/>
      <c r="J53" s="42"/>
      <c r="K53" s="39"/>
      <c r="L53" s="39"/>
      <c r="M53" s="39"/>
      <c r="N53" s="39"/>
      <c r="O53" s="39"/>
      <c r="P53" s="39"/>
      <c r="Q53" s="39"/>
      <c r="R53" s="39"/>
      <c r="S53" s="39"/>
      <c r="T53" s="39"/>
      <c r="U53" s="39"/>
      <c r="V53" s="39"/>
      <c r="W53" s="39"/>
      <c r="X53" s="39"/>
      <c r="Y53" s="39"/>
      <c r="Z53" s="39"/>
    </row>
    <row r="54" spans="1:26" ht="189" hidden="1" customHeight="1" x14ac:dyDescent="0.25">
      <c r="A54" s="28">
        <v>53</v>
      </c>
      <c r="B54" s="30" t="s">
        <v>62</v>
      </c>
      <c r="C54" s="30" t="s">
        <v>63</v>
      </c>
      <c r="D54" s="32" t="s">
        <v>2629</v>
      </c>
      <c r="E54" s="334" t="s">
        <v>167</v>
      </c>
      <c r="F54" s="321" t="s">
        <v>168</v>
      </c>
      <c r="G54" s="34" t="s">
        <v>169</v>
      </c>
      <c r="H54" s="41" t="s">
        <v>24</v>
      </c>
      <c r="I54" s="41"/>
      <c r="J54" s="42"/>
      <c r="K54" s="39"/>
      <c r="L54" s="39"/>
      <c r="M54" s="39"/>
      <c r="N54" s="39"/>
      <c r="O54" s="39"/>
      <c r="P54" s="39"/>
      <c r="Q54" s="39"/>
      <c r="R54" s="39"/>
      <c r="S54" s="39"/>
      <c r="T54" s="39"/>
      <c r="U54" s="39"/>
      <c r="V54" s="39"/>
      <c r="W54" s="39"/>
      <c r="X54" s="39"/>
      <c r="Y54" s="39"/>
      <c r="Z54" s="39"/>
    </row>
    <row r="55" spans="1:26" ht="204.75" hidden="1" customHeight="1" x14ac:dyDescent="0.25">
      <c r="A55" s="28">
        <v>54</v>
      </c>
      <c r="B55" s="30" t="s">
        <v>62</v>
      </c>
      <c r="C55" s="30" t="s">
        <v>63</v>
      </c>
      <c r="D55" s="32" t="s">
        <v>2630</v>
      </c>
      <c r="E55" s="334" t="s">
        <v>167</v>
      </c>
      <c r="F55" s="321" t="s">
        <v>174</v>
      </c>
      <c r="G55" s="34" t="s">
        <v>175</v>
      </c>
      <c r="H55" s="35" t="s">
        <v>176</v>
      </c>
      <c r="I55" s="41"/>
      <c r="J55" s="42"/>
      <c r="K55" s="39"/>
      <c r="L55" s="39"/>
      <c r="M55" s="39"/>
      <c r="N55" s="39"/>
      <c r="O55" s="39"/>
      <c r="P55" s="39"/>
      <c r="Q55" s="39"/>
      <c r="R55" s="39"/>
      <c r="S55" s="39"/>
      <c r="T55" s="39"/>
      <c r="U55" s="39"/>
      <c r="V55" s="39"/>
      <c r="W55" s="39"/>
      <c r="X55" s="39"/>
      <c r="Y55" s="39"/>
      <c r="Z55" s="39"/>
    </row>
    <row r="56" spans="1:26" ht="189" hidden="1" customHeight="1" x14ac:dyDescent="0.25">
      <c r="A56" s="28">
        <v>55</v>
      </c>
      <c r="B56" s="30" t="s">
        <v>62</v>
      </c>
      <c r="C56" s="30" t="s">
        <v>63</v>
      </c>
      <c r="D56" s="32" t="s">
        <v>2631</v>
      </c>
      <c r="E56" s="334" t="s">
        <v>58</v>
      </c>
      <c r="F56" s="321" t="s">
        <v>180</v>
      </c>
      <c r="G56" s="34" t="s">
        <v>66</v>
      </c>
      <c r="H56" s="41" t="s">
        <v>24</v>
      </c>
      <c r="I56" s="41"/>
      <c r="J56" s="42"/>
      <c r="K56" s="39"/>
      <c r="L56" s="39"/>
      <c r="M56" s="39"/>
      <c r="N56" s="39"/>
      <c r="O56" s="39"/>
      <c r="P56" s="39"/>
      <c r="Q56" s="39"/>
      <c r="R56" s="39"/>
      <c r="S56" s="39"/>
      <c r="T56" s="39"/>
      <c r="U56" s="39"/>
      <c r="V56" s="39"/>
      <c r="W56" s="39"/>
      <c r="X56" s="39"/>
      <c r="Y56" s="39"/>
      <c r="Z56" s="39"/>
    </row>
    <row r="57" spans="1:26" ht="110.25" hidden="1" customHeight="1" x14ac:dyDescent="0.25">
      <c r="A57" s="28">
        <v>56</v>
      </c>
      <c r="B57" s="30" t="s">
        <v>62</v>
      </c>
      <c r="C57" s="30" t="s">
        <v>63</v>
      </c>
      <c r="D57" s="32" t="s">
        <v>2632</v>
      </c>
      <c r="E57" s="334" t="s">
        <v>21</v>
      </c>
      <c r="F57" s="321" t="s">
        <v>163</v>
      </c>
      <c r="G57" s="34" t="s">
        <v>185</v>
      </c>
      <c r="H57" s="35" t="s">
        <v>186</v>
      </c>
      <c r="I57" s="41"/>
      <c r="J57" s="42"/>
      <c r="K57" s="39"/>
      <c r="L57" s="39"/>
      <c r="M57" s="39"/>
      <c r="N57" s="39"/>
      <c r="O57" s="39"/>
      <c r="P57" s="39"/>
      <c r="Q57" s="39"/>
      <c r="R57" s="39"/>
      <c r="S57" s="39"/>
      <c r="T57" s="39"/>
      <c r="U57" s="39"/>
      <c r="V57" s="39"/>
      <c r="W57" s="39"/>
      <c r="X57" s="39"/>
      <c r="Y57" s="39"/>
      <c r="Z57" s="39"/>
    </row>
    <row r="58" spans="1:26" ht="252" hidden="1" customHeight="1" x14ac:dyDescent="0.25">
      <c r="A58" s="28">
        <v>57</v>
      </c>
      <c r="B58" s="30" t="s">
        <v>62</v>
      </c>
      <c r="C58" s="30" t="s">
        <v>63</v>
      </c>
      <c r="D58" s="32" t="s">
        <v>2634</v>
      </c>
      <c r="E58" s="334" t="s">
        <v>167</v>
      </c>
      <c r="F58" s="321" t="s">
        <v>190</v>
      </c>
      <c r="G58" s="34" t="s">
        <v>191</v>
      </c>
      <c r="H58" s="35" t="s">
        <v>192</v>
      </c>
      <c r="I58" s="35" t="s">
        <v>193</v>
      </c>
      <c r="J58" s="55"/>
      <c r="K58" s="39"/>
      <c r="L58" s="39"/>
      <c r="M58" s="39"/>
      <c r="N58" s="39"/>
      <c r="O58" s="39"/>
      <c r="P58" s="39"/>
      <c r="Q58" s="39"/>
      <c r="R58" s="39"/>
      <c r="S58" s="39"/>
      <c r="T58" s="39"/>
      <c r="U58" s="39"/>
      <c r="V58" s="39"/>
      <c r="W58" s="39"/>
      <c r="X58" s="39"/>
      <c r="Y58" s="39"/>
      <c r="Z58" s="39"/>
    </row>
    <row r="59" spans="1:26" ht="110.25" hidden="1" customHeight="1" x14ac:dyDescent="0.25">
      <c r="A59" s="28">
        <v>58</v>
      </c>
      <c r="B59" s="30" t="s">
        <v>62</v>
      </c>
      <c r="C59" s="30" t="s">
        <v>63</v>
      </c>
      <c r="D59" s="32" t="s">
        <v>2635</v>
      </c>
      <c r="E59" s="334" t="s">
        <v>58</v>
      </c>
      <c r="F59" s="321" t="s">
        <v>198</v>
      </c>
      <c r="G59" s="34" t="s">
        <v>199</v>
      </c>
      <c r="H59" s="41" t="s">
        <v>24</v>
      </c>
      <c r="I59" s="41"/>
      <c r="J59" s="42"/>
      <c r="K59" s="39"/>
      <c r="L59" s="39"/>
      <c r="M59" s="39"/>
      <c r="N59" s="39"/>
      <c r="O59" s="39"/>
      <c r="P59" s="39"/>
      <c r="Q59" s="39"/>
      <c r="R59" s="39"/>
      <c r="S59" s="39"/>
      <c r="T59" s="39"/>
      <c r="U59" s="39"/>
      <c r="V59" s="39"/>
      <c r="W59" s="39"/>
      <c r="X59" s="39"/>
      <c r="Y59" s="39"/>
      <c r="Z59" s="39"/>
    </row>
    <row r="60" spans="1:26" ht="252" hidden="1" customHeight="1" x14ac:dyDescent="0.25">
      <c r="A60" s="28">
        <v>59</v>
      </c>
      <c r="B60" s="30" t="s">
        <v>62</v>
      </c>
      <c r="C60" s="30" t="s">
        <v>63</v>
      </c>
      <c r="D60" s="32" t="s">
        <v>2637</v>
      </c>
      <c r="E60" s="334" t="s">
        <v>21</v>
      </c>
      <c r="F60" s="321" t="s">
        <v>202</v>
      </c>
      <c r="G60" s="34" t="s">
        <v>204</v>
      </c>
      <c r="H60" s="35" t="s">
        <v>186</v>
      </c>
      <c r="I60" s="41"/>
      <c r="J60" s="42"/>
      <c r="K60" s="39"/>
      <c r="L60" s="39"/>
      <c r="M60" s="39"/>
      <c r="N60" s="39"/>
      <c r="O60" s="39"/>
      <c r="P60" s="39"/>
      <c r="Q60" s="39"/>
      <c r="R60" s="39"/>
      <c r="S60" s="39"/>
      <c r="T60" s="39"/>
      <c r="U60" s="39"/>
      <c r="V60" s="39"/>
      <c r="W60" s="39"/>
      <c r="X60" s="39"/>
      <c r="Y60" s="39"/>
      <c r="Z60" s="39"/>
    </row>
    <row r="61" spans="1:26" ht="63" hidden="1" customHeight="1" x14ac:dyDescent="0.25">
      <c r="A61" s="28">
        <v>60</v>
      </c>
      <c r="B61" s="30" t="s">
        <v>62</v>
      </c>
      <c r="C61" s="30" t="s">
        <v>63</v>
      </c>
      <c r="D61" s="32" t="s">
        <v>2649</v>
      </c>
      <c r="E61" s="334" t="s">
        <v>58</v>
      </c>
      <c r="F61" s="321" t="s">
        <v>208</v>
      </c>
      <c r="G61" s="34" t="s">
        <v>66</v>
      </c>
      <c r="H61" s="41" t="s">
        <v>24</v>
      </c>
      <c r="I61" s="41"/>
      <c r="J61" s="42"/>
      <c r="K61" s="39"/>
      <c r="L61" s="39"/>
      <c r="M61" s="39"/>
      <c r="N61" s="39"/>
      <c r="O61" s="39"/>
      <c r="P61" s="39"/>
      <c r="Q61" s="39"/>
      <c r="R61" s="39"/>
      <c r="S61" s="39"/>
      <c r="T61" s="39"/>
      <c r="U61" s="39"/>
      <c r="V61" s="39"/>
      <c r="W61" s="39"/>
      <c r="X61" s="39"/>
      <c r="Y61" s="39"/>
      <c r="Z61" s="39"/>
    </row>
    <row r="62" spans="1:26" ht="63" hidden="1" customHeight="1" x14ac:dyDescent="0.25">
      <c r="A62" s="28">
        <v>61</v>
      </c>
      <c r="B62" s="30" t="s">
        <v>62</v>
      </c>
      <c r="C62" s="30" t="s">
        <v>63</v>
      </c>
      <c r="D62" s="32" t="s">
        <v>2652</v>
      </c>
      <c r="E62" s="334" t="s">
        <v>21</v>
      </c>
      <c r="F62" s="335" t="s">
        <v>57</v>
      </c>
      <c r="G62" s="34" t="s">
        <v>212</v>
      </c>
      <c r="H62" s="35" t="s">
        <v>46</v>
      </c>
      <c r="I62" s="36" t="s">
        <v>25</v>
      </c>
      <c r="J62" s="37"/>
      <c r="K62" s="39"/>
      <c r="L62" s="39"/>
      <c r="M62" s="39"/>
      <c r="N62" s="39"/>
      <c r="O62" s="39"/>
      <c r="P62" s="39"/>
      <c r="Q62" s="39"/>
      <c r="R62" s="39"/>
      <c r="S62" s="39"/>
      <c r="T62" s="39"/>
      <c r="U62" s="39"/>
      <c r="V62" s="39"/>
      <c r="W62" s="39"/>
      <c r="X62" s="39"/>
      <c r="Y62" s="39"/>
      <c r="Z62" s="39"/>
    </row>
    <row r="63" spans="1:26" ht="63" hidden="1" customHeight="1" x14ac:dyDescent="0.25">
      <c r="A63" s="28">
        <v>62</v>
      </c>
      <c r="B63" s="30" t="s">
        <v>62</v>
      </c>
      <c r="C63" s="30" t="s">
        <v>63</v>
      </c>
      <c r="D63" s="32" t="s">
        <v>2654</v>
      </c>
      <c r="E63" s="334" t="s">
        <v>21</v>
      </c>
      <c r="F63" s="335" t="s">
        <v>57</v>
      </c>
      <c r="G63" s="34" t="s">
        <v>214</v>
      </c>
      <c r="H63" s="35" t="s">
        <v>46</v>
      </c>
      <c r="I63" s="36" t="s">
        <v>25</v>
      </c>
      <c r="J63" s="37"/>
      <c r="K63" s="39"/>
      <c r="L63" s="39"/>
      <c r="M63" s="39"/>
      <c r="N63" s="39"/>
      <c r="O63" s="39"/>
      <c r="P63" s="39"/>
      <c r="Q63" s="39"/>
      <c r="R63" s="39"/>
      <c r="S63" s="39"/>
      <c r="T63" s="39"/>
      <c r="U63" s="39"/>
      <c r="V63" s="39"/>
      <c r="W63" s="39"/>
      <c r="X63" s="39"/>
      <c r="Y63" s="39"/>
      <c r="Z63" s="39"/>
    </row>
    <row r="64" spans="1:26" ht="78.75" hidden="1" customHeight="1" x14ac:dyDescent="0.25">
      <c r="A64" s="28">
        <v>63</v>
      </c>
      <c r="B64" s="30" t="s">
        <v>62</v>
      </c>
      <c r="C64" s="30" t="s">
        <v>63</v>
      </c>
      <c r="D64" s="32" t="s">
        <v>2657</v>
      </c>
      <c r="E64" s="334" t="s">
        <v>167</v>
      </c>
      <c r="F64" s="335" t="s">
        <v>57</v>
      </c>
      <c r="G64" s="34" t="s">
        <v>218</v>
      </c>
      <c r="H64" s="35" t="s">
        <v>192</v>
      </c>
      <c r="I64" s="35" t="s">
        <v>219</v>
      </c>
      <c r="J64" s="55"/>
      <c r="K64" s="39"/>
      <c r="L64" s="39"/>
      <c r="M64" s="39"/>
      <c r="N64" s="39"/>
      <c r="O64" s="39"/>
      <c r="P64" s="39"/>
      <c r="Q64" s="39"/>
      <c r="R64" s="39"/>
      <c r="S64" s="39"/>
      <c r="T64" s="39"/>
      <c r="U64" s="39"/>
      <c r="V64" s="39"/>
      <c r="W64" s="39"/>
      <c r="X64" s="39"/>
      <c r="Y64" s="39"/>
      <c r="Z64" s="39"/>
    </row>
    <row r="65" spans="1:26" ht="78.75" hidden="1" customHeight="1" x14ac:dyDescent="0.25">
      <c r="A65" s="28">
        <v>64</v>
      </c>
      <c r="B65" s="30" t="s">
        <v>62</v>
      </c>
      <c r="C65" s="30" t="s">
        <v>63</v>
      </c>
      <c r="D65" s="32" t="s">
        <v>2659</v>
      </c>
      <c r="E65" s="334" t="s">
        <v>58</v>
      </c>
      <c r="F65" s="321" t="s">
        <v>222</v>
      </c>
      <c r="G65" s="34" t="s">
        <v>224</v>
      </c>
      <c r="H65" s="35" t="s">
        <v>46</v>
      </c>
      <c r="I65" s="41"/>
      <c r="J65" s="42"/>
      <c r="K65" s="39"/>
      <c r="L65" s="39"/>
      <c r="M65" s="39"/>
      <c r="N65" s="39"/>
      <c r="O65" s="39"/>
      <c r="P65" s="39"/>
      <c r="Q65" s="39"/>
      <c r="R65" s="39"/>
      <c r="S65" s="39"/>
      <c r="T65" s="39"/>
      <c r="U65" s="39"/>
      <c r="V65" s="39"/>
      <c r="W65" s="39"/>
      <c r="X65" s="39"/>
      <c r="Y65" s="39"/>
      <c r="Z65" s="39"/>
    </row>
    <row r="66" spans="1:26" ht="141.75" hidden="1" customHeight="1" x14ac:dyDescent="0.25">
      <c r="A66" s="28">
        <v>65</v>
      </c>
      <c r="B66" s="30" t="s">
        <v>30</v>
      </c>
      <c r="C66" s="30" t="s">
        <v>41</v>
      </c>
      <c r="D66" s="32" t="s">
        <v>226</v>
      </c>
      <c r="E66" s="334" t="s">
        <v>167</v>
      </c>
      <c r="F66" s="335" t="s">
        <v>227</v>
      </c>
      <c r="G66" s="49" t="s">
        <v>228</v>
      </c>
      <c r="H66" s="41" t="s">
        <v>192</v>
      </c>
      <c r="I66" s="41" t="s">
        <v>229</v>
      </c>
      <c r="J66" s="42"/>
      <c r="K66" s="39"/>
      <c r="L66" s="39"/>
      <c r="M66" s="39"/>
      <c r="N66" s="39"/>
      <c r="O66" s="39"/>
      <c r="P66" s="39"/>
      <c r="Q66" s="39"/>
      <c r="R66" s="39"/>
      <c r="S66" s="39"/>
      <c r="T66" s="39"/>
      <c r="U66" s="39"/>
      <c r="V66" s="39"/>
      <c r="W66" s="39"/>
      <c r="X66" s="39"/>
      <c r="Y66" s="39"/>
      <c r="Z66" s="39"/>
    </row>
    <row r="67" spans="1:26" ht="31.5" hidden="1" customHeight="1" x14ac:dyDescent="0.25">
      <c r="A67" s="28">
        <v>66</v>
      </c>
      <c r="B67" s="30" t="s">
        <v>30</v>
      </c>
      <c r="C67" s="30" t="s">
        <v>41</v>
      </c>
      <c r="D67" s="32" t="s">
        <v>231</v>
      </c>
      <c r="E67" s="334" t="s">
        <v>167</v>
      </c>
      <c r="F67" s="335" t="s">
        <v>233</v>
      </c>
      <c r="G67" s="49" t="s">
        <v>228</v>
      </c>
      <c r="H67" s="35" t="s">
        <v>176</v>
      </c>
      <c r="I67" s="41"/>
      <c r="J67" s="42"/>
      <c r="K67" s="39"/>
      <c r="L67" s="39"/>
      <c r="M67" s="39"/>
      <c r="N67" s="39"/>
      <c r="O67" s="39"/>
      <c r="P67" s="39"/>
      <c r="Q67" s="39"/>
      <c r="R67" s="39"/>
      <c r="S67" s="39"/>
      <c r="T67" s="39"/>
      <c r="U67" s="39"/>
      <c r="V67" s="39"/>
      <c r="W67" s="39"/>
      <c r="X67" s="39"/>
      <c r="Y67" s="39"/>
      <c r="Z67" s="39"/>
    </row>
    <row r="68" spans="1:26" ht="31.5" hidden="1" customHeight="1" x14ac:dyDescent="0.25">
      <c r="A68" s="28">
        <v>67</v>
      </c>
      <c r="B68" s="30" t="s">
        <v>30</v>
      </c>
      <c r="C68" s="30" t="s">
        <v>41</v>
      </c>
      <c r="D68" s="32" t="s">
        <v>231</v>
      </c>
      <c r="E68" s="334" t="s">
        <v>167</v>
      </c>
      <c r="F68" s="335" t="s">
        <v>233</v>
      </c>
      <c r="G68" s="49" t="s">
        <v>228</v>
      </c>
      <c r="H68" s="35" t="s">
        <v>176</v>
      </c>
      <c r="I68" s="41"/>
      <c r="J68" s="42"/>
      <c r="K68" s="39"/>
      <c r="L68" s="39"/>
      <c r="M68" s="39"/>
      <c r="N68" s="39"/>
      <c r="O68" s="39"/>
      <c r="P68" s="39"/>
      <c r="Q68" s="39"/>
      <c r="R68" s="39"/>
      <c r="S68" s="39"/>
      <c r="T68" s="39"/>
      <c r="U68" s="39"/>
      <c r="V68" s="39"/>
      <c r="W68" s="39"/>
      <c r="X68" s="39"/>
      <c r="Y68" s="39"/>
      <c r="Z68" s="39"/>
    </row>
    <row r="69" spans="1:26" ht="31.5" hidden="1" customHeight="1" x14ac:dyDescent="0.25">
      <c r="A69" s="28">
        <v>68</v>
      </c>
      <c r="B69" s="30" t="s">
        <v>30</v>
      </c>
      <c r="C69" s="30" t="s">
        <v>41</v>
      </c>
      <c r="D69" s="32" t="s">
        <v>236</v>
      </c>
      <c r="E69" s="334" t="s">
        <v>21</v>
      </c>
      <c r="F69" s="335" t="s">
        <v>237</v>
      </c>
      <c r="G69" s="49" t="s">
        <v>66</v>
      </c>
      <c r="H69" s="34" t="s">
        <v>239</v>
      </c>
      <c r="I69" s="35" t="s">
        <v>240</v>
      </c>
      <c r="J69" s="55"/>
      <c r="K69" s="39"/>
      <c r="L69" s="39"/>
      <c r="M69" s="39"/>
      <c r="N69" s="39"/>
      <c r="O69" s="39"/>
      <c r="P69" s="39"/>
      <c r="Q69" s="39"/>
      <c r="R69" s="39"/>
      <c r="S69" s="39"/>
      <c r="T69" s="39"/>
      <c r="U69" s="39"/>
      <c r="V69" s="39"/>
      <c r="W69" s="39"/>
      <c r="X69" s="39"/>
      <c r="Y69" s="39"/>
      <c r="Z69" s="39"/>
    </row>
    <row r="70" spans="1:26" ht="110.25" hidden="1" customHeight="1" x14ac:dyDescent="0.25">
      <c r="A70" s="28">
        <v>69</v>
      </c>
      <c r="B70" s="30" t="s">
        <v>30</v>
      </c>
      <c r="C70" s="30" t="s">
        <v>41</v>
      </c>
      <c r="D70" s="32" t="s">
        <v>241</v>
      </c>
      <c r="E70" s="334" t="s">
        <v>167</v>
      </c>
      <c r="F70" s="335" t="s">
        <v>242</v>
      </c>
      <c r="G70" s="49" t="s">
        <v>199</v>
      </c>
      <c r="H70" s="41" t="s">
        <v>192</v>
      </c>
      <c r="I70" s="35" t="s">
        <v>244</v>
      </c>
      <c r="J70" s="55"/>
      <c r="K70" s="39"/>
      <c r="L70" s="39"/>
      <c r="M70" s="39"/>
      <c r="N70" s="39"/>
      <c r="O70" s="39"/>
      <c r="P70" s="39"/>
      <c r="Q70" s="39"/>
      <c r="R70" s="39"/>
      <c r="S70" s="39"/>
      <c r="T70" s="39"/>
      <c r="U70" s="39"/>
      <c r="V70" s="39"/>
      <c r="W70" s="39"/>
      <c r="X70" s="39"/>
      <c r="Y70" s="39"/>
      <c r="Z70" s="39"/>
    </row>
    <row r="71" spans="1:26" ht="141.75" hidden="1" customHeight="1" x14ac:dyDescent="0.25">
      <c r="A71" s="28">
        <v>70</v>
      </c>
      <c r="B71" s="30" t="s">
        <v>30</v>
      </c>
      <c r="C71" s="30" t="s">
        <v>41</v>
      </c>
      <c r="D71" s="32" t="s">
        <v>246</v>
      </c>
      <c r="E71" s="334" t="s">
        <v>167</v>
      </c>
      <c r="F71" s="335" t="s">
        <v>57</v>
      </c>
      <c r="G71" s="49" t="s">
        <v>228</v>
      </c>
      <c r="H71" s="35" t="s">
        <v>176</v>
      </c>
      <c r="I71" s="41"/>
      <c r="J71" s="42"/>
      <c r="K71" s="39"/>
      <c r="L71" s="39"/>
      <c r="M71" s="39"/>
      <c r="N71" s="39"/>
      <c r="O71" s="39"/>
      <c r="P71" s="39"/>
      <c r="Q71" s="39"/>
      <c r="R71" s="39"/>
      <c r="S71" s="39"/>
      <c r="T71" s="39"/>
      <c r="U71" s="39"/>
      <c r="V71" s="39"/>
      <c r="W71" s="39"/>
      <c r="X71" s="39"/>
      <c r="Y71" s="39"/>
      <c r="Z71" s="39"/>
    </row>
    <row r="72" spans="1:26" ht="47.25" hidden="1" customHeight="1" x14ac:dyDescent="0.25">
      <c r="A72" s="28">
        <v>71</v>
      </c>
      <c r="B72" s="30" t="s">
        <v>30</v>
      </c>
      <c r="C72" s="30" t="s">
        <v>41</v>
      </c>
      <c r="D72" s="32" t="s">
        <v>248</v>
      </c>
      <c r="E72" s="334" t="s">
        <v>21</v>
      </c>
      <c r="F72" s="335" t="s">
        <v>249</v>
      </c>
      <c r="G72" s="49" t="s">
        <v>66</v>
      </c>
      <c r="H72" s="34" t="s">
        <v>239</v>
      </c>
      <c r="I72" s="41" t="s">
        <v>250</v>
      </c>
      <c r="J72" s="42"/>
      <c r="K72" s="39"/>
      <c r="L72" s="39"/>
      <c r="M72" s="39"/>
      <c r="N72" s="39"/>
      <c r="O72" s="39"/>
      <c r="P72" s="39"/>
      <c r="Q72" s="39"/>
      <c r="R72" s="39"/>
      <c r="S72" s="39"/>
      <c r="T72" s="39"/>
      <c r="U72" s="39"/>
      <c r="V72" s="39"/>
      <c r="W72" s="39"/>
      <c r="X72" s="39"/>
      <c r="Y72" s="39"/>
      <c r="Z72" s="39"/>
    </row>
    <row r="73" spans="1:26" ht="204.75" hidden="1" customHeight="1" x14ac:dyDescent="0.25">
      <c r="A73" s="28">
        <v>72</v>
      </c>
      <c r="B73" s="30" t="s">
        <v>30</v>
      </c>
      <c r="C73" s="30" t="s">
        <v>41</v>
      </c>
      <c r="D73" s="32" t="s">
        <v>251</v>
      </c>
      <c r="E73" s="334" t="s">
        <v>58</v>
      </c>
      <c r="F73" s="335" t="s">
        <v>252</v>
      </c>
      <c r="G73" s="49" t="s">
        <v>253</v>
      </c>
      <c r="H73" s="41" t="s">
        <v>24</v>
      </c>
      <c r="I73" s="41"/>
      <c r="J73" s="42"/>
      <c r="K73" s="39"/>
      <c r="L73" s="39"/>
      <c r="M73" s="39"/>
      <c r="N73" s="39"/>
      <c r="O73" s="39"/>
      <c r="P73" s="39"/>
      <c r="Q73" s="39"/>
      <c r="R73" s="39"/>
      <c r="S73" s="39"/>
      <c r="T73" s="39"/>
      <c r="U73" s="39"/>
      <c r="V73" s="39"/>
      <c r="W73" s="39"/>
      <c r="X73" s="39"/>
      <c r="Y73" s="39"/>
      <c r="Z73" s="39"/>
    </row>
    <row r="74" spans="1:26" ht="47.25" hidden="1" customHeight="1" x14ac:dyDescent="0.25">
      <c r="A74" s="28">
        <v>73</v>
      </c>
      <c r="B74" s="30" t="s">
        <v>30</v>
      </c>
      <c r="C74" s="30" t="s">
        <v>41</v>
      </c>
      <c r="D74" s="32" t="s">
        <v>254</v>
      </c>
      <c r="E74" s="334" t="s">
        <v>167</v>
      </c>
      <c r="F74" s="335" t="s">
        <v>256</v>
      </c>
      <c r="G74" s="49" t="s">
        <v>253</v>
      </c>
      <c r="H74" s="34" t="s">
        <v>239</v>
      </c>
      <c r="I74" s="35" t="s">
        <v>257</v>
      </c>
      <c r="J74" s="55"/>
      <c r="K74" s="39"/>
      <c r="L74" s="39"/>
      <c r="M74" s="39"/>
      <c r="N74" s="39"/>
      <c r="O74" s="39"/>
      <c r="P74" s="39"/>
      <c r="Q74" s="39"/>
      <c r="R74" s="39"/>
      <c r="S74" s="39"/>
      <c r="T74" s="39"/>
      <c r="U74" s="39"/>
      <c r="V74" s="39"/>
      <c r="W74" s="39"/>
      <c r="X74" s="39"/>
      <c r="Y74" s="39"/>
      <c r="Z74" s="39"/>
    </row>
    <row r="75" spans="1:26" ht="47.25" hidden="1" customHeight="1" x14ac:dyDescent="0.25">
      <c r="A75" s="28">
        <v>74</v>
      </c>
      <c r="B75" s="30" t="s">
        <v>30</v>
      </c>
      <c r="C75" s="30" t="s">
        <v>41</v>
      </c>
      <c r="D75" s="32" t="s">
        <v>254</v>
      </c>
      <c r="E75" s="334" t="s">
        <v>167</v>
      </c>
      <c r="F75" s="335" t="s">
        <v>256</v>
      </c>
      <c r="G75" s="49" t="s">
        <v>253</v>
      </c>
      <c r="H75" s="34" t="s">
        <v>239</v>
      </c>
      <c r="I75" s="35" t="s">
        <v>257</v>
      </c>
      <c r="J75" s="55"/>
      <c r="K75" s="39"/>
      <c r="L75" s="39"/>
      <c r="M75" s="39"/>
      <c r="N75" s="39"/>
      <c r="O75" s="39"/>
      <c r="P75" s="39"/>
      <c r="Q75" s="39"/>
      <c r="R75" s="39"/>
      <c r="S75" s="39"/>
      <c r="T75" s="39"/>
      <c r="U75" s="39"/>
      <c r="V75" s="39"/>
      <c r="W75" s="39"/>
      <c r="X75" s="39"/>
      <c r="Y75" s="39"/>
      <c r="Z75" s="39"/>
    </row>
    <row r="76" spans="1:26" ht="31.5" hidden="1" customHeight="1" x14ac:dyDescent="0.25">
      <c r="A76" s="28">
        <v>75</v>
      </c>
      <c r="B76" s="30" t="s">
        <v>30</v>
      </c>
      <c r="C76" s="30" t="s">
        <v>41</v>
      </c>
      <c r="D76" s="32" t="s">
        <v>259</v>
      </c>
      <c r="E76" s="334" t="s">
        <v>21</v>
      </c>
      <c r="F76" s="335" t="s">
        <v>260</v>
      </c>
      <c r="G76" s="49" t="s">
        <v>261</v>
      </c>
      <c r="H76" s="34" t="s">
        <v>239</v>
      </c>
      <c r="I76" s="41" t="s">
        <v>262</v>
      </c>
      <c r="J76" s="42"/>
      <c r="K76" s="39"/>
      <c r="L76" s="39"/>
      <c r="M76" s="39"/>
      <c r="N76" s="39"/>
      <c r="O76" s="39"/>
      <c r="P76" s="39"/>
      <c r="Q76" s="39"/>
      <c r="R76" s="39"/>
      <c r="S76" s="39"/>
      <c r="T76" s="39"/>
      <c r="U76" s="39"/>
      <c r="V76" s="39"/>
      <c r="W76" s="39"/>
      <c r="X76" s="39"/>
      <c r="Y76" s="39"/>
      <c r="Z76" s="39"/>
    </row>
    <row r="77" spans="1:26" ht="63" hidden="1" customHeight="1" x14ac:dyDescent="0.25">
      <c r="A77" s="28">
        <v>76</v>
      </c>
      <c r="B77" s="30" t="s">
        <v>30</v>
      </c>
      <c r="C77" s="30" t="s">
        <v>41</v>
      </c>
      <c r="D77" s="32" t="s">
        <v>263</v>
      </c>
      <c r="E77" s="334" t="s">
        <v>167</v>
      </c>
      <c r="F77" s="321" t="s">
        <v>265</v>
      </c>
      <c r="G77" s="49" t="s">
        <v>261</v>
      </c>
      <c r="H77" s="41" t="s">
        <v>192</v>
      </c>
      <c r="I77" s="35" t="s">
        <v>263</v>
      </c>
      <c r="J77" s="55"/>
      <c r="K77" s="39"/>
      <c r="L77" s="39"/>
      <c r="M77" s="39"/>
      <c r="N77" s="39"/>
      <c r="O77" s="39"/>
      <c r="P77" s="39"/>
      <c r="Q77" s="39"/>
      <c r="R77" s="39"/>
      <c r="S77" s="39"/>
      <c r="T77" s="39"/>
      <c r="U77" s="39"/>
      <c r="V77" s="39"/>
      <c r="W77" s="39"/>
      <c r="X77" s="39"/>
      <c r="Y77" s="39"/>
      <c r="Z77" s="39"/>
    </row>
    <row r="78" spans="1:26" ht="47.25" hidden="1" customHeight="1" x14ac:dyDescent="0.25">
      <c r="A78" s="28">
        <v>77</v>
      </c>
      <c r="B78" s="30" t="s">
        <v>30</v>
      </c>
      <c r="C78" s="30" t="s">
        <v>41</v>
      </c>
      <c r="D78" s="32" t="s">
        <v>268</v>
      </c>
      <c r="E78" s="334" t="s">
        <v>167</v>
      </c>
      <c r="F78" s="321" t="s">
        <v>270</v>
      </c>
      <c r="G78" s="49" t="s">
        <v>261</v>
      </c>
      <c r="H78" s="35" t="s">
        <v>271</v>
      </c>
      <c r="I78" s="41" t="s">
        <v>147</v>
      </c>
      <c r="J78" s="42"/>
      <c r="K78" s="39"/>
      <c r="L78" s="39"/>
      <c r="M78" s="39"/>
      <c r="N78" s="39"/>
      <c r="O78" s="39"/>
      <c r="P78" s="39"/>
      <c r="Q78" s="39"/>
      <c r="R78" s="39"/>
      <c r="S78" s="39"/>
      <c r="T78" s="39"/>
      <c r="U78" s="39"/>
      <c r="V78" s="39"/>
      <c r="W78" s="39"/>
      <c r="X78" s="39"/>
      <c r="Y78" s="39"/>
      <c r="Z78" s="39"/>
    </row>
    <row r="79" spans="1:26" ht="78.75" hidden="1" customHeight="1" x14ac:dyDescent="0.25">
      <c r="A79" s="28">
        <v>78</v>
      </c>
      <c r="B79" s="30" t="s">
        <v>30</v>
      </c>
      <c r="C79" s="30" t="s">
        <v>41</v>
      </c>
      <c r="D79" s="32" t="s">
        <v>272</v>
      </c>
      <c r="E79" s="334" t="s">
        <v>167</v>
      </c>
      <c r="F79" s="335" t="s">
        <v>273</v>
      </c>
      <c r="G79" s="49" t="s">
        <v>274</v>
      </c>
      <c r="H79" s="41" t="s">
        <v>192</v>
      </c>
      <c r="I79" s="35" t="s">
        <v>275</v>
      </c>
      <c r="J79" s="55"/>
      <c r="K79" s="39"/>
      <c r="L79" s="39"/>
      <c r="M79" s="39"/>
      <c r="N79" s="39"/>
      <c r="O79" s="39"/>
      <c r="P79" s="39"/>
      <c r="Q79" s="39"/>
      <c r="R79" s="39"/>
      <c r="S79" s="39"/>
      <c r="T79" s="39"/>
      <c r="U79" s="39"/>
      <c r="V79" s="39"/>
      <c r="W79" s="39"/>
      <c r="X79" s="39"/>
      <c r="Y79" s="39"/>
      <c r="Z79" s="39"/>
    </row>
    <row r="80" spans="1:26" ht="141.75" hidden="1" customHeight="1" x14ac:dyDescent="0.25">
      <c r="A80" s="28">
        <v>79</v>
      </c>
      <c r="B80" s="30" t="s">
        <v>30</v>
      </c>
      <c r="C80" s="30" t="s">
        <v>41</v>
      </c>
      <c r="D80" s="32" t="s">
        <v>278</v>
      </c>
      <c r="E80" s="334" t="s">
        <v>167</v>
      </c>
      <c r="F80" s="335" t="s">
        <v>227</v>
      </c>
      <c r="G80" s="49" t="s">
        <v>279</v>
      </c>
      <c r="H80" s="41" t="s">
        <v>192</v>
      </c>
      <c r="I80" s="41" t="s">
        <v>229</v>
      </c>
      <c r="J80" s="42"/>
      <c r="K80" s="39"/>
      <c r="L80" s="39"/>
      <c r="M80" s="39"/>
      <c r="N80" s="39"/>
      <c r="O80" s="39"/>
      <c r="P80" s="39"/>
      <c r="Q80" s="39"/>
      <c r="R80" s="39"/>
      <c r="S80" s="39"/>
      <c r="T80" s="39"/>
      <c r="U80" s="39"/>
      <c r="V80" s="39"/>
      <c r="W80" s="39"/>
      <c r="X80" s="39"/>
      <c r="Y80" s="39"/>
      <c r="Z80" s="39"/>
    </row>
    <row r="81" spans="1:26" ht="126" hidden="1" customHeight="1" x14ac:dyDescent="0.25">
      <c r="A81" s="28">
        <v>80</v>
      </c>
      <c r="B81" s="30" t="s">
        <v>30</v>
      </c>
      <c r="C81" s="30" t="s">
        <v>41</v>
      </c>
      <c r="D81" s="32" t="s">
        <v>281</v>
      </c>
      <c r="E81" s="334" t="s">
        <v>21</v>
      </c>
      <c r="F81" s="335" t="s">
        <v>283</v>
      </c>
      <c r="G81" s="49" t="s">
        <v>279</v>
      </c>
      <c r="H81" s="34" t="s">
        <v>239</v>
      </c>
      <c r="I81" s="35" t="s">
        <v>285</v>
      </c>
      <c r="J81" s="55"/>
      <c r="K81" s="39"/>
      <c r="L81" s="39"/>
      <c r="M81" s="39"/>
      <c r="N81" s="39"/>
      <c r="O81" s="39"/>
      <c r="P81" s="39"/>
      <c r="Q81" s="39"/>
      <c r="R81" s="39"/>
      <c r="S81" s="39"/>
      <c r="T81" s="39"/>
      <c r="U81" s="39"/>
      <c r="V81" s="39"/>
      <c r="W81" s="39"/>
      <c r="X81" s="39"/>
      <c r="Y81" s="39"/>
      <c r="Z81" s="39"/>
    </row>
    <row r="82" spans="1:26" ht="78.75" hidden="1" customHeight="1" x14ac:dyDescent="0.25">
      <c r="A82" s="28">
        <v>81</v>
      </c>
      <c r="B82" s="30" t="s">
        <v>30</v>
      </c>
      <c r="C82" s="30" t="s">
        <v>41</v>
      </c>
      <c r="D82" s="32" t="s">
        <v>286</v>
      </c>
      <c r="E82" s="334" t="s">
        <v>167</v>
      </c>
      <c r="F82" s="335" t="s">
        <v>283</v>
      </c>
      <c r="G82" s="49" t="s">
        <v>279</v>
      </c>
      <c r="H82" s="35" t="s">
        <v>287</v>
      </c>
      <c r="I82" s="41"/>
      <c r="J82" s="42"/>
      <c r="K82" s="39"/>
      <c r="L82" s="39"/>
      <c r="M82" s="39"/>
      <c r="N82" s="39"/>
      <c r="O82" s="39"/>
      <c r="P82" s="39"/>
      <c r="Q82" s="39"/>
      <c r="R82" s="39"/>
      <c r="S82" s="39"/>
      <c r="T82" s="39"/>
      <c r="U82" s="39"/>
      <c r="V82" s="39"/>
      <c r="W82" s="39"/>
      <c r="X82" s="39"/>
      <c r="Y82" s="39"/>
      <c r="Z82" s="39"/>
    </row>
    <row r="83" spans="1:26" ht="126" hidden="1" customHeight="1" x14ac:dyDescent="0.25">
      <c r="A83" s="28">
        <v>82</v>
      </c>
      <c r="B83" s="30" t="s">
        <v>30</v>
      </c>
      <c r="C83" s="30" t="s">
        <v>41</v>
      </c>
      <c r="D83" s="32" t="s">
        <v>281</v>
      </c>
      <c r="E83" s="334" t="s">
        <v>21</v>
      </c>
      <c r="F83" s="335" t="s">
        <v>283</v>
      </c>
      <c r="G83" s="49" t="s">
        <v>279</v>
      </c>
      <c r="H83" s="34" t="s">
        <v>239</v>
      </c>
      <c r="I83" s="35" t="s">
        <v>285</v>
      </c>
      <c r="J83" s="55"/>
      <c r="K83" s="39"/>
      <c r="L83" s="39"/>
      <c r="M83" s="39"/>
      <c r="N83" s="39"/>
      <c r="O83" s="39"/>
      <c r="P83" s="39"/>
      <c r="Q83" s="39"/>
      <c r="R83" s="39"/>
      <c r="S83" s="39"/>
      <c r="T83" s="39"/>
      <c r="U83" s="39"/>
      <c r="V83" s="39"/>
      <c r="W83" s="39"/>
      <c r="X83" s="39"/>
      <c r="Y83" s="39"/>
      <c r="Z83" s="39"/>
    </row>
    <row r="84" spans="1:26" ht="47.25" hidden="1" customHeight="1" x14ac:dyDescent="0.25">
      <c r="A84" s="28">
        <v>83</v>
      </c>
      <c r="B84" s="30" t="s">
        <v>30</v>
      </c>
      <c r="C84" s="30" t="s">
        <v>41</v>
      </c>
      <c r="D84" s="32" t="s">
        <v>289</v>
      </c>
      <c r="E84" s="334" t="s">
        <v>167</v>
      </c>
      <c r="F84" s="335" t="s">
        <v>292</v>
      </c>
      <c r="G84" s="49" t="s">
        <v>279</v>
      </c>
      <c r="H84" s="41" t="s">
        <v>192</v>
      </c>
      <c r="I84" s="34" t="s">
        <v>293</v>
      </c>
      <c r="J84" s="64"/>
      <c r="K84" s="39"/>
      <c r="L84" s="39"/>
      <c r="M84" s="39"/>
      <c r="N84" s="39"/>
      <c r="O84" s="39"/>
      <c r="P84" s="39"/>
      <c r="Q84" s="39"/>
      <c r="R84" s="39"/>
      <c r="S84" s="39"/>
      <c r="T84" s="39"/>
      <c r="U84" s="39"/>
      <c r="V84" s="39"/>
      <c r="W84" s="39"/>
      <c r="X84" s="39"/>
      <c r="Y84" s="39"/>
      <c r="Z84" s="39"/>
    </row>
    <row r="85" spans="1:26" ht="31.5" hidden="1" customHeight="1" x14ac:dyDescent="0.25">
      <c r="A85" s="28">
        <v>84</v>
      </c>
      <c r="B85" s="30" t="s">
        <v>30</v>
      </c>
      <c r="C85" s="30" t="s">
        <v>41</v>
      </c>
      <c r="D85" s="32" t="s">
        <v>294</v>
      </c>
      <c r="E85" s="334" t="s">
        <v>21</v>
      </c>
      <c r="F85" s="335" t="s">
        <v>260</v>
      </c>
      <c r="G85" s="49" t="s">
        <v>279</v>
      </c>
      <c r="H85" s="34" t="s">
        <v>239</v>
      </c>
      <c r="I85" s="41" t="s">
        <v>262</v>
      </c>
      <c r="J85" s="42"/>
      <c r="K85" s="39"/>
      <c r="L85" s="39"/>
      <c r="M85" s="39"/>
      <c r="N85" s="39"/>
      <c r="O85" s="39"/>
      <c r="P85" s="39"/>
      <c r="Q85" s="39"/>
      <c r="R85" s="39"/>
      <c r="S85" s="39"/>
      <c r="T85" s="39"/>
      <c r="U85" s="39"/>
      <c r="V85" s="39"/>
      <c r="W85" s="39"/>
      <c r="X85" s="39"/>
      <c r="Y85" s="39"/>
      <c r="Z85" s="39"/>
    </row>
    <row r="86" spans="1:26" ht="15.75" hidden="1" customHeight="1" x14ac:dyDescent="0.25">
      <c r="A86" s="28">
        <v>85</v>
      </c>
      <c r="B86" s="30" t="s">
        <v>30</v>
      </c>
      <c r="C86" s="30" t="s">
        <v>41</v>
      </c>
      <c r="D86" s="32" t="s">
        <v>296</v>
      </c>
      <c r="E86" s="334" t="s">
        <v>167</v>
      </c>
      <c r="F86" s="335" t="s">
        <v>297</v>
      </c>
      <c r="G86" s="49" t="s">
        <v>279</v>
      </c>
      <c r="H86" s="34" t="s">
        <v>176</v>
      </c>
      <c r="I86" s="41"/>
      <c r="J86" s="42"/>
      <c r="K86" s="39"/>
      <c r="L86" s="39"/>
      <c r="M86" s="39"/>
      <c r="N86" s="39"/>
      <c r="O86" s="39"/>
      <c r="P86" s="39"/>
      <c r="Q86" s="39"/>
      <c r="R86" s="39"/>
      <c r="S86" s="39"/>
      <c r="T86" s="39"/>
      <c r="U86" s="39"/>
      <c r="V86" s="39"/>
      <c r="W86" s="39"/>
      <c r="X86" s="39"/>
      <c r="Y86" s="39"/>
      <c r="Z86" s="39"/>
    </row>
    <row r="87" spans="1:26" ht="47.25" hidden="1" customHeight="1" x14ac:dyDescent="0.25">
      <c r="A87" s="28">
        <v>86</v>
      </c>
      <c r="B87" s="30" t="s">
        <v>30</v>
      </c>
      <c r="C87" s="30" t="s">
        <v>41</v>
      </c>
      <c r="D87" s="32" t="s">
        <v>298</v>
      </c>
      <c r="E87" s="334" t="s">
        <v>167</v>
      </c>
      <c r="F87" s="335" t="s">
        <v>299</v>
      </c>
      <c r="G87" s="49" t="s">
        <v>279</v>
      </c>
      <c r="H87" s="41" t="s">
        <v>300</v>
      </c>
      <c r="I87" s="35" t="s">
        <v>302</v>
      </c>
      <c r="J87" s="55"/>
      <c r="K87" s="39"/>
      <c r="L87" s="39"/>
      <c r="M87" s="39"/>
      <c r="N87" s="39"/>
      <c r="O87" s="39"/>
      <c r="P87" s="39"/>
      <c r="Q87" s="39"/>
      <c r="R87" s="39"/>
      <c r="S87" s="39"/>
      <c r="T87" s="39"/>
      <c r="U87" s="39"/>
      <c r="V87" s="39"/>
      <c r="W87" s="39"/>
      <c r="X87" s="39"/>
      <c r="Y87" s="39"/>
      <c r="Z87" s="39"/>
    </row>
    <row r="88" spans="1:26" ht="141.75" hidden="1" customHeight="1" x14ac:dyDescent="0.25">
      <c r="A88" s="28">
        <v>87</v>
      </c>
      <c r="B88" s="30" t="s">
        <v>36</v>
      </c>
      <c r="C88" s="30" t="s">
        <v>41</v>
      </c>
      <c r="D88" s="32" t="s">
        <v>303</v>
      </c>
      <c r="E88" s="334" t="s">
        <v>21</v>
      </c>
      <c r="F88" s="321" t="s">
        <v>304</v>
      </c>
      <c r="G88" s="34" t="s">
        <v>228</v>
      </c>
      <c r="H88" s="41" t="s">
        <v>192</v>
      </c>
      <c r="I88" s="41" t="s">
        <v>229</v>
      </c>
      <c r="J88" s="42"/>
      <c r="K88" s="39"/>
      <c r="L88" s="39"/>
      <c r="M88" s="39"/>
      <c r="N88" s="39"/>
      <c r="O88" s="39"/>
      <c r="P88" s="39"/>
      <c r="Q88" s="39"/>
      <c r="R88" s="39"/>
      <c r="S88" s="39"/>
      <c r="T88" s="39"/>
      <c r="U88" s="39"/>
      <c r="V88" s="39"/>
      <c r="W88" s="39"/>
      <c r="X88" s="39"/>
      <c r="Y88" s="39"/>
      <c r="Z88" s="39"/>
    </row>
    <row r="89" spans="1:26" ht="31.5" hidden="1" customHeight="1" x14ac:dyDescent="0.25">
      <c r="A89" s="28">
        <v>88</v>
      </c>
      <c r="B89" s="30" t="s">
        <v>36</v>
      </c>
      <c r="C89" s="30" t="s">
        <v>41</v>
      </c>
      <c r="D89" s="32" t="s">
        <v>231</v>
      </c>
      <c r="E89" s="334" t="s">
        <v>21</v>
      </c>
      <c r="F89" s="335" t="s">
        <v>305</v>
      </c>
      <c r="G89" s="34" t="s">
        <v>228</v>
      </c>
      <c r="H89" s="34" t="s">
        <v>239</v>
      </c>
      <c r="I89" s="35" t="s">
        <v>307</v>
      </c>
      <c r="J89" s="55"/>
      <c r="K89" s="39"/>
      <c r="L89" s="39"/>
      <c r="M89" s="39"/>
      <c r="N89" s="39"/>
      <c r="O89" s="39"/>
      <c r="P89" s="39"/>
      <c r="Q89" s="39"/>
      <c r="R89" s="39"/>
      <c r="S89" s="39"/>
      <c r="T89" s="39"/>
      <c r="U89" s="39"/>
      <c r="V89" s="39"/>
      <c r="W89" s="39"/>
      <c r="X89" s="39"/>
      <c r="Y89" s="39"/>
      <c r="Z89" s="39"/>
    </row>
    <row r="90" spans="1:26" ht="31.5" hidden="1" customHeight="1" x14ac:dyDescent="0.25">
      <c r="A90" s="28">
        <v>89</v>
      </c>
      <c r="B90" s="30" t="s">
        <v>36</v>
      </c>
      <c r="C90" s="30" t="s">
        <v>41</v>
      </c>
      <c r="D90" s="32" t="s">
        <v>231</v>
      </c>
      <c r="E90" s="334" t="s">
        <v>21</v>
      </c>
      <c r="F90" s="335" t="s">
        <v>305</v>
      </c>
      <c r="G90" s="34" t="s">
        <v>228</v>
      </c>
      <c r="H90" s="34" t="s">
        <v>239</v>
      </c>
      <c r="I90" s="35" t="s">
        <v>307</v>
      </c>
      <c r="J90" s="55"/>
      <c r="K90" s="39"/>
      <c r="L90" s="39"/>
      <c r="M90" s="39"/>
      <c r="N90" s="39"/>
      <c r="O90" s="39"/>
      <c r="P90" s="39"/>
      <c r="Q90" s="39"/>
      <c r="R90" s="39"/>
      <c r="S90" s="39"/>
      <c r="T90" s="39"/>
      <c r="U90" s="39"/>
      <c r="V90" s="39"/>
      <c r="W90" s="39"/>
      <c r="X90" s="39"/>
      <c r="Y90" s="39"/>
      <c r="Z90" s="39"/>
    </row>
    <row r="91" spans="1:26" ht="31.5" hidden="1" customHeight="1" x14ac:dyDescent="0.25">
      <c r="A91" s="28">
        <v>90</v>
      </c>
      <c r="B91" s="30" t="s">
        <v>36</v>
      </c>
      <c r="C91" s="30" t="s">
        <v>41</v>
      </c>
      <c r="D91" s="32" t="s">
        <v>236</v>
      </c>
      <c r="E91" s="334" t="s">
        <v>21</v>
      </c>
      <c r="F91" s="335" t="s">
        <v>309</v>
      </c>
      <c r="G91" s="34" t="s">
        <v>228</v>
      </c>
      <c r="H91" s="34" t="s">
        <v>239</v>
      </c>
      <c r="I91" s="35" t="s">
        <v>240</v>
      </c>
      <c r="J91" s="55"/>
      <c r="K91" s="39"/>
      <c r="L91" s="39"/>
      <c r="M91" s="39"/>
      <c r="N91" s="39"/>
      <c r="O91" s="39"/>
      <c r="P91" s="39"/>
      <c r="Q91" s="39"/>
      <c r="R91" s="39"/>
      <c r="S91" s="39"/>
      <c r="T91" s="39"/>
      <c r="U91" s="39"/>
      <c r="V91" s="39"/>
      <c r="W91" s="39"/>
      <c r="X91" s="39"/>
      <c r="Y91" s="39"/>
      <c r="Z91" s="39"/>
    </row>
    <row r="92" spans="1:26" ht="110.25" hidden="1" customHeight="1" x14ac:dyDescent="0.25">
      <c r="A92" s="28">
        <v>91</v>
      </c>
      <c r="B92" s="30" t="s">
        <v>36</v>
      </c>
      <c r="C92" s="30" t="s">
        <v>41</v>
      </c>
      <c r="D92" s="32" t="s">
        <v>241</v>
      </c>
      <c r="E92" s="334" t="s">
        <v>21</v>
      </c>
      <c r="F92" s="335" t="s">
        <v>242</v>
      </c>
      <c r="G92" s="34" t="s">
        <v>311</v>
      </c>
      <c r="H92" s="41" t="s">
        <v>192</v>
      </c>
      <c r="I92" s="35" t="s">
        <v>244</v>
      </c>
      <c r="J92" s="55"/>
      <c r="K92" s="39"/>
      <c r="L92" s="39"/>
      <c r="M92" s="39"/>
      <c r="N92" s="39"/>
      <c r="O92" s="39"/>
      <c r="P92" s="39"/>
      <c r="Q92" s="39"/>
      <c r="R92" s="39"/>
      <c r="S92" s="39"/>
      <c r="T92" s="39"/>
      <c r="U92" s="39"/>
      <c r="V92" s="39"/>
      <c r="W92" s="39"/>
      <c r="X92" s="39"/>
      <c r="Y92" s="39"/>
      <c r="Z92" s="39"/>
    </row>
    <row r="93" spans="1:26" ht="141.75" hidden="1" customHeight="1" x14ac:dyDescent="0.25">
      <c r="A93" s="28">
        <v>92</v>
      </c>
      <c r="B93" s="30" t="s">
        <v>36</v>
      </c>
      <c r="C93" s="30" t="s">
        <v>41</v>
      </c>
      <c r="D93" s="32" t="s">
        <v>246</v>
      </c>
      <c r="E93" s="334" t="s">
        <v>21</v>
      </c>
      <c r="F93" s="335" t="s">
        <v>312</v>
      </c>
      <c r="G93" s="34" t="s">
        <v>228</v>
      </c>
      <c r="H93" s="34" t="s">
        <v>239</v>
      </c>
      <c r="I93" s="35" t="s">
        <v>314</v>
      </c>
      <c r="J93" s="55"/>
      <c r="K93" s="39"/>
      <c r="L93" s="39"/>
      <c r="M93" s="39"/>
      <c r="N93" s="39"/>
      <c r="O93" s="39"/>
      <c r="P93" s="39"/>
      <c r="Q93" s="39"/>
      <c r="R93" s="39"/>
      <c r="S93" s="39"/>
      <c r="T93" s="39"/>
      <c r="U93" s="39"/>
      <c r="V93" s="39"/>
      <c r="W93" s="39"/>
      <c r="X93" s="39"/>
      <c r="Y93" s="39"/>
      <c r="Z93" s="39"/>
    </row>
    <row r="94" spans="1:26" ht="78.75" hidden="1" customHeight="1" x14ac:dyDescent="0.25">
      <c r="A94" s="28">
        <v>93</v>
      </c>
      <c r="B94" s="30" t="s">
        <v>36</v>
      </c>
      <c r="C94" s="30" t="s">
        <v>41</v>
      </c>
      <c r="D94" s="32" t="s">
        <v>248</v>
      </c>
      <c r="E94" s="334" t="s">
        <v>21</v>
      </c>
      <c r="F94" s="335" t="s">
        <v>249</v>
      </c>
      <c r="G94" s="49" t="s">
        <v>315</v>
      </c>
      <c r="H94" s="35" t="s">
        <v>316</v>
      </c>
      <c r="I94" s="35"/>
      <c r="J94" s="55"/>
      <c r="K94" s="39"/>
      <c r="L94" s="39"/>
      <c r="M94" s="39"/>
      <c r="N94" s="39"/>
      <c r="O94" s="39"/>
      <c r="P94" s="39"/>
      <c r="Q94" s="39"/>
      <c r="R94" s="39"/>
      <c r="S94" s="39"/>
      <c r="T94" s="39"/>
      <c r="U94" s="39"/>
      <c r="V94" s="39"/>
      <c r="W94" s="39"/>
      <c r="X94" s="39"/>
      <c r="Y94" s="39"/>
      <c r="Z94" s="39"/>
    </row>
    <row r="95" spans="1:26" ht="204.75" hidden="1" customHeight="1" x14ac:dyDescent="0.25">
      <c r="A95" s="28">
        <v>94</v>
      </c>
      <c r="B95" s="30" t="s">
        <v>36</v>
      </c>
      <c r="C95" s="30" t="s">
        <v>41</v>
      </c>
      <c r="D95" s="32" t="s">
        <v>251</v>
      </c>
      <c r="E95" s="334" t="s">
        <v>58</v>
      </c>
      <c r="F95" s="335" t="s">
        <v>252</v>
      </c>
      <c r="G95" s="49" t="s">
        <v>253</v>
      </c>
      <c r="H95" s="41" t="s">
        <v>24</v>
      </c>
      <c r="I95" s="41"/>
      <c r="J95" s="42"/>
      <c r="K95" s="39"/>
      <c r="L95" s="39"/>
      <c r="M95" s="39"/>
      <c r="N95" s="39"/>
      <c r="O95" s="39"/>
      <c r="P95" s="39"/>
      <c r="Q95" s="39"/>
      <c r="R95" s="39"/>
      <c r="S95" s="39"/>
      <c r="T95" s="39"/>
      <c r="U95" s="39"/>
      <c r="V95" s="39"/>
      <c r="W95" s="39"/>
      <c r="X95" s="39"/>
      <c r="Y95" s="39"/>
      <c r="Z95" s="39"/>
    </row>
    <row r="96" spans="1:26" ht="47.25" hidden="1" customHeight="1" x14ac:dyDescent="0.25">
      <c r="A96" s="28">
        <v>95</v>
      </c>
      <c r="B96" s="30" t="s">
        <v>36</v>
      </c>
      <c r="C96" s="30" t="s">
        <v>41</v>
      </c>
      <c r="D96" s="32" t="s">
        <v>254</v>
      </c>
      <c r="E96" s="334" t="s">
        <v>21</v>
      </c>
      <c r="F96" s="335" t="s">
        <v>256</v>
      </c>
      <c r="G96" s="49" t="s">
        <v>228</v>
      </c>
      <c r="H96" s="34" t="s">
        <v>239</v>
      </c>
      <c r="I96" s="35" t="s">
        <v>257</v>
      </c>
      <c r="J96" s="55"/>
      <c r="K96" s="39"/>
      <c r="L96" s="39"/>
      <c r="M96" s="39"/>
      <c r="N96" s="39"/>
      <c r="O96" s="39"/>
      <c r="P96" s="39"/>
      <c r="Q96" s="39"/>
      <c r="R96" s="39"/>
      <c r="S96" s="39"/>
      <c r="T96" s="39"/>
      <c r="U96" s="39"/>
      <c r="V96" s="39"/>
      <c r="W96" s="39"/>
      <c r="X96" s="39"/>
      <c r="Y96" s="39"/>
      <c r="Z96" s="39"/>
    </row>
    <row r="97" spans="1:26" ht="47.25" hidden="1" customHeight="1" x14ac:dyDescent="0.25">
      <c r="A97" s="28">
        <v>96</v>
      </c>
      <c r="B97" s="30" t="s">
        <v>36</v>
      </c>
      <c r="C97" s="30" t="s">
        <v>41</v>
      </c>
      <c r="D97" s="32" t="s">
        <v>254</v>
      </c>
      <c r="E97" s="334" t="s">
        <v>21</v>
      </c>
      <c r="F97" s="335" t="s">
        <v>256</v>
      </c>
      <c r="G97" s="49" t="s">
        <v>228</v>
      </c>
      <c r="H97" s="34" t="s">
        <v>239</v>
      </c>
      <c r="I97" s="35" t="s">
        <v>257</v>
      </c>
      <c r="J97" s="55"/>
      <c r="K97" s="39"/>
      <c r="L97" s="39"/>
      <c r="M97" s="39"/>
      <c r="N97" s="39"/>
      <c r="O97" s="39"/>
      <c r="P97" s="39"/>
      <c r="Q97" s="39"/>
      <c r="R97" s="39"/>
      <c r="S97" s="39"/>
      <c r="T97" s="39"/>
      <c r="U97" s="39"/>
      <c r="V97" s="39"/>
      <c r="W97" s="39"/>
      <c r="X97" s="39"/>
      <c r="Y97" s="39"/>
      <c r="Z97" s="39"/>
    </row>
    <row r="98" spans="1:26" ht="141.75" hidden="1" customHeight="1" x14ac:dyDescent="0.25">
      <c r="A98" s="28">
        <v>97</v>
      </c>
      <c r="B98" s="30" t="s">
        <v>36</v>
      </c>
      <c r="C98" s="30" t="s">
        <v>41</v>
      </c>
      <c r="D98" s="32" t="s">
        <v>321</v>
      </c>
      <c r="E98" s="334" t="s">
        <v>167</v>
      </c>
      <c r="F98" s="335" t="s">
        <v>227</v>
      </c>
      <c r="G98" s="49" t="s">
        <v>228</v>
      </c>
      <c r="H98" s="41" t="s">
        <v>192</v>
      </c>
      <c r="I98" s="41" t="s">
        <v>229</v>
      </c>
      <c r="J98" s="42"/>
      <c r="K98" s="39"/>
      <c r="L98" s="39"/>
      <c r="M98" s="39"/>
      <c r="N98" s="39"/>
      <c r="O98" s="39"/>
      <c r="P98" s="39"/>
      <c r="Q98" s="39"/>
      <c r="R98" s="39"/>
      <c r="S98" s="39"/>
      <c r="T98" s="39"/>
      <c r="U98" s="39"/>
      <c r="V98" s="39"/>
      <c r="W98" s="39"/>
      <c r="X98" s="39"/>
      <c r="Y98" s="39"/>
      <c r="Z98" s="39"/>
    </row>
    <row r="99" spans="1:26" ht="126" hidden="1" customHeight="1" x14ac:dyDescent="0.25">
      <c r="A99" s="28">
        <v>98</v>
      </c>
      <c r="B99" s="30" t="s">
        <v>36</v>
      </c>
      <c r="C99" s="30" t="s">
        <v>41</v>
      </c>
      <c r="D99" s="32" t="s">
        <v>281</v>
      </c>
      <c r="E99" s="334" t="s">
        <v>21</v>
      </c>
      <c r="F99" s="335" t="s">
        <v>283</v>
      </c>
      <c r="G99" s="49" t="s">
        <v>228</v>
      </c>
      <c r="H99" s="34" t="s">
        <v>239</v>
      </c>
      <c r="I99" s="35" t="s">
        <v>314</v>
      </c>
      <c r="J99" s="55"/>
      <c r="K99" s="39"/>
      <c r="L99" s="39"/>
      <c r="M99" s="39"/>
      <c r="N99" s="39"/>
      <c r="O99" s="39"/>
      <c r="P99" s="39"/>
      <c r="Q99" s="39"/>
      <c r="R99" s="39"/>
      <c r="S99" s="39"/>
      <c r="T99" s="39"/>
      <c r="U99" s="39"/>
      <c r="V99" s="39"/>
      <c r="W99" s="39"/>
      <c r="X99" s="39"/>
      <c r="Y99" s="39"/>
      <c r="Z99" s="39"/>
    </row>
    <row r="100" spans="1:26" ht="78.75" hidden="1" customHeight="1" x14ac:dyDescent="0.25">
      <c r="A100" s="28">
        <v>99</v>
      </c>
      <c r="B100" s="30" t="s">
        <v>36</v>
      </c>
      <c r="C100" s="30" t="s">
        <v>41</v>
      </c>
      <c r="D100" s="32" t="s">
        <v>286</v>
      </c>
      <c r="E100" s="334" t="s">
        <v>167</v>
      </c>
      <c r="F100" s="335" t="s">
        <v>322</v>
      </c>
      <c r="G100" s="49" t="s">
        <v>228</v>
      </c>
      <c r="H100" s="41" t="s">
        <v>176</v>
      </c>
      <c r="I100" s="41"/>
      <c r="J100" s="42"/>
      <c r="K100" s="39"/>
      <c r="L100" s="39"/>
      <c r="M100" s="39"/>
      <c r="N100" s="39"/>
      <c r="O100" s="39"/>
      <c r="P100" s="39"/>
      <c r="Q100" s="39"/>
      <c r="R100" s="39"/>
      <c r="S100" s="39"/>
      <c r="T100" s="39"/>
      <c r="U100" s="39"/>
      <c r="V100" s="39"/>
      <c r="W100" s="39"/>
      <c r="X100" s="39"/>
      <c r="Y100" s="39"/>
      <c r="Z100" s="39"/>
    </row>
    <row r="101" spans="1:26" ht="126" hidden="1" customHeight="1" x14ac:dyDescent="0.25">
      <c r="A101" s="28">
        <v>100</v>
      </c>
      <c r="B101" s="30" t="s">
        <v>36</v>
      </c>
      <c r="C101" s="30" t="s">
        <v>41</v>
      </c>
      <c r="D101" s="32" t="s">
        <v>281</v>
      </c>
      <c r="E101" s="334" t="s">
        <v>21</v>
      </c>
      <c r="F101" s="335" t="s">
        <v>283</v>
      </c>
      <c r="G101" s="49" t="s">
        <v>228</v>
      </c>
      <c r="H101" s="41" t="s">
        <v>324</v>
      </c>
      <c r="I101" s="35" t="s">
        <v>314</v>
      </c>
      <c r="J101" s="55"/>
      <c r="K101" s="39"/>
      <c r="L101" s="39"/>
      <c r="M101" s="39"/>
      <c r="N101" s="39"/>
      <c r="O101" s="39"/>
      <c r="P101" s="39"/>
      <c r="Q101" s="39"/>
      <c r="R101" s="39"/>
      <c r="S101" s="39"/>
      <c r="T101" s="39"/>
      <c r="U101" s="39"/>
      <c r="V101" s="39"/>
      <c r="W101" s="39"/>
      <c r="X101" s="39"/>
      <c r="Y101" s="39"/>
      <c r="Z101" s="39"/>
    </row>
    <row r="102" spans="1:26" ht="31.5" hidden="1" customHeight="1" x14ac:dyDescent="0.25">
      <c r="A102" s="28">
        <v>101</v>
      </c>
      <c r="B102" s="30" t="s">
        <v>36</v>
      </c>
      <c r="C102" s="30" t="s">
        <v>41</v>
      </c>
      <c r="D102" s="32" t="s">
        <v>294</v>
      </c>
      <c r="E102" s="334" t="s">
        <v>21</v>
      </c>
      <c r="F102" s="335" t="s">
        <v>326</v>
      </c>
      <c r="G102" s="49" t="s">
        <v>228</v>
      </c>
      <c r="H102" s="41" t="s">
        <v>324</v>
      </c>
      <c r="I102" s="35" t="s">
        <v>327</v>
      </c>
      <c r="J102" s="55"/>
      <c r="K102" s="39"/>
      <c r="L102" s="39"/>
      <c r="M102" s="39"/>
      <c r="N102" s="39"/>
      <c r="O102" s="39"/>
      <c r="P102" s="39"/>
      <c r="Q102" s="39"/>
      <c r="R102" s="39"/>
      <c r="S102" s="39"/>
      <c r="T102" s="39"/>
      <c r="U102" s="39"/>
      <c r="V102" s="39"/>
      <c r="W102" s="39"/>
      <c r="X102" s="39"/>
      <c r="Y102" s="39"/>
      <c r="Z102" s="39"/>
    </row>
    <row r="103" spans="1:26" ht="15.75" hidden="1" customHeight="1" x14ac:dyDescent="0.25">
      <c r="A103" s="28">
        <v>102</v>
      </c>
      <c r="B103" s="30" t="s">
        <v>36</v>
      </c>
      <c r="C103" s="30" t="s">
        <v>41</v>
      </c>
      <c r="D103" s="32" t="s">
        <v>329</v>
      </c>
      <c r="E103" s="334" t="s">
        <v>167</v>
      </c>
      <c r="F103" s="335" t="s">
        <v>297</v>
      </c>
      <c r="G103" s="49" t="s">
        <v>228</v>
      </c>
      <c r="H103" s="41" t="s">
        <v>176</v>
      </c>
      <c r="I103" s="41"/>
      <c r="J103" s="42"/>
      <c r="K103" s="39"/>
      <c r="L103" s="39"/>
      <c r="M103" s="39"/>
      <c r="N103" s="39"/>
      <c r="O103" s="39"/>
      <c r="P103" s="39"/>
      <c r="Q103" s="39"/>
      <c r="R103" s="39"/>
      <c r="S103" s="39"/>
      <c r="T103" s="39"/>
      <c r="U103" s="39"/>
      <c r="V103" s="39"/>
      <c r="W103" s="39"/>
      <c r="X103" s="39"/>
      <c r="Y103" s="39"/>
      <c r="Z103" s="39"/>
    </row>
    <row r="104" spans="1:26" ht="47.25" hidden="1" customHeight="1" x14ac:dyDescent="0.25">
      <c r="A104" s="28">
        <v>103</v>
      </c>
      <c r="B104" s="30" t="s">
        <v>36</v>
      </c>
      <c r="C104" s="30" t="s">
        <v>41</v>
      </c>
      <c r="D104" s="32" t="s">
        <v>298</v>
      </c>
      <c r="E104" s="334" t="s">
        <v>21</v>
      </c>
      <c r="F104" s="335" t="s">
        <v>331</v>
      </c>
      <c r="G104" s="49" t="s">
        <v>228</v>
      </c>
      <c r="H104" s="41" t="s">
        <v>192</v>
      </c>
      <c r="I104" s="35" t="s">
        <v>275</v>
      </c>
      <c r="J104" s="55"/>
      <c r="K104" s="39"/>
      <c r="L104" s="39"/>
      <c r="M104" s="39"/>
      <c r="N104" s="39"/>
      <c r="O104" s="39"/>
      <c r="P104" s="39"/>
      <c r="Q104" s="39"/>
      <c r="R104" s="39"/>
      <c r="S104" s="39"/>
      <c r="T104" s="39"/>
      <c r="U104" s="39"/>
      <c r="V104" s="39"/>
      <c r="W104" s="39"/>
      <c r="X104" s="39"/>
      <c r="Y104" s="39"/>
      <c r="Z104" s="39"/>
    </row>
    <row r="105" spans="1:26" ht="236.25" hidden="1" customHeight="1" x14ac:dyDescent="0.25">
      <c r="A105" s="28">
        <v>104</v>
      </c>
      <c r="B105" s="30" t="s">
        <v>30</v>
      </c>
      <c r="C105" s="30" t="s">
        <v>41</v>
      </c>
      <c r="D105" s="32" t="s">
        <v>2721</v>
      </c>
      <c r="E105" s="334" t="s">
        <v>167</v>
      </c>
      <c r="F105" s="335" t="s">
        <v>322</v>
      </c>
      <c r="G105" s="49" t="s">
        <v>164</v>
      </c>
      <c r="H105" s="35" t="s">
        <v>176</v>
      </c>
      <c r="I105" s="41"/>
      <c r="J105" s="42"/>
      <c r="K105" s="39"/>
      <c r="L105" s="39"/>
      <c r="M105" s="39"/>
      <c r="N105" s="39"/>
      <c r="O105" s="39"/>
      <c r="P105" s="39"/>
      <c r="Q105" s="39"/>
      <c r="R105" s="39"/>
      <c r="S105" s="39"/>
      <c r="T105" s="39"/>
      <c r="U105" s="39"/>
      <c r="V105" s="39"/>
      <c r="W105" s="39"/>
      <c r="X105" s="39"/>
      <c r="Y105" s="39"/>
      <c r="Z105" s="39"/>
    </row>
    <row r="106" spans="1:26" ht="110.25" hidden="1" customHeight="1" x14ac:dyDescent="0.25">
      <c r="A106" s="28">
        <v>105</v>
      </c>
      <c r="B106" s="30" t="s">
        <v>30</v>
      </c>
      <c r="C106" s="30" t="s">
        <v>41</v>
      </c>
      <c r="D106" s="32" t="s">
        <v>334</v>
      </c>
      <c r="E106" s="334" t="s">
        <v>167</v>
      </c>
      <c r="F106" s="321" t="s">
        <v>335</v>
      </c>
      <c r="G106" s="34" t="s">
        <v>336</v>
      </c>
      <c r="H106" s="35" t="s">
        <v>176</v>
      </c>
      <c r="I106" s="35"/>
      <c r="J106" s="55"/>
      <c r="K106" s="39"/>
      <c r="L106" s="39"/>
      <c r="M106" s="39"/>
      <c r="N106" s="39"/>
      <c r="O106" s="39"/>
      <c r="P106" s="39"/>
      <c r="Q106" s="39"/>
      <c r="R106" s="39"/>
      <c r="S106" s="39"/>
      <c r="T106" s="39"/>
      <c r="U106" s="39"/>
      <c r="V106" s="39"/>
      <c r="W106" s="39"/>
      <c r="X106" s="39"/>
      <c r="Y106" s="39"/>
      <c r="Z106" s="39"/>
    </row>
    <row r="107" spans="1:26" ht="126" hidden="1" customHeight="1" x14ac:dyDescent="0.25">
      <c r="A107" s="28">
        <v>106</v>
      </c>
      <c r="B107" s="30" t="s">
        <v>30</v>
      </c>
      <c r="C107" s="30" t="s">
        <v>41</v>
      </c>
      <c r="D107" s="32" t="s">
        <v>338</v>
      </c>
      <c r="E107" s="334" t="s">
        <v>167</v>
      </c>
      <c r="F107" s="321" t="s">
        <v>335</v>
      </c>
      <c r="G107" s="34" t="s">
        <v>339</v>
      </c>
      <c r="H107" s="35" t="s">
        <v>176</v>
      </c>
      <c r="I107" s="41"/>
      <c r="J107" s="42"/>
      <c r="K107" s="39"/>
      <c r="L107" s="39"/>
      <c r="M107" s="39"/>
      <c r="N107" s="39"/>
      <c r="O107" s="39"/>
      <c r="P107" s="39"/>
      <c r="Q107" s="39"/>
      <c r="R107" s="39"/>
      <c r="S107" s="39"/>
      <c r="T107" s="39"/>
      <c r="U107" s="39"/>
      <c r="V107" s="39"/>
      <c r="W107" s="39"/>
      <c r="X107" s="39"/>
      <c r="Y107" s="39"/>
      <c r="Z107" s="39"/>
    </row>
    <row r="108" spans="1:26" ht="31.5" hidden="1" customHeight="1" x14ac:dyDescent="0.25">
      <c r="A108" s="28">
        <v>107</v>
      </c>
      <c r="B108" s="30" t="s">
        <v>30</v>
      </c>
      <c r="C108" s="30" t="s">
        <v>41</v>
      </c>
      <c r="D108" s="32" t="s">
        <v>340</v>
      </c>
      <c r="E108" s="334" t="s">
        <v>21</v>
      </c>
      <c r="F108" s="321" t="s">
        <v>341</v>
      </c>
      <c r="G108" s="49" t="s">
        <v>253</v>
      </c>
      <c r="H108" s="41" t="s">
        <v>46</v>
      </c>
      <c r="I108" s="41"/>
      <c r="J108" s="42"/>
      <c r="K108" s="39"/>
      <c r="L108" s="39"/>
      <c r="M108" s="39"/>
      <c r="N108" s="39"/>
      <c r="O108" s="39"/>
      <c r="P108" s="39"/>
      <c r="Q108" s="39"/>
      <c r="R108" s="39"/>
      <c r="S108" s="39"/>
      <c r="T108" s="39"/>
      <c r="U108" s="39"/>
      <c r="V108" s="39"/>
      <c r="W108" s="39"/>
      <c r="X108" s="39"/>
      <c r="Y108" s="39"/>
      <c r="Z108" s="39"/>
    </row>
    <row r="109" spans="1:26" ht="31.5" hidden="1" customHeight="1" x14ac:dyDescent="0.25">
      <c r="A109" s="28">
        <v>108</v>
      </c>
      <c r="B109" s="30" t="s">
        <v>30</v>
      </c>
      <c r="C109" s="30" t="s">
        <v>41</v>
      </c>
      <c r="D109" s="32" t="s">
        <v>342</v>
      </c>
      <c r="E109" s="334" t="s">
        <v>167</v>
      </c>
      <c r="F109" s="321" t="s">
        <v>343</v>
      </c>
      <c r="G109" s="34" t="s">
        <v>344</v>
      </c>
      <c r="H109" s="41" t="s">
        <v>345</v>
      </c>
      <c r="I109" s="35" t="s">
        <v>346</v>
      </c>
      <c r="J109" s="55"/>
      <c r="K109" s="39"/>
      <c r="L109" s="39"/>
      <c r="M109" s="39"/>
      <c r="N109" s="39"/>
      <c r="O109" s="39"/>
      <c r="P109" s="39"/>
      <c r="Q109" s="39"/>
      <c r="R109" s="39"/>
      <c r="S109" s="39"/>
      <c r="T109" s="39"/>
      <c r="U109" s="39"/>
      <c r="V109" s="39"/>
      <c r="W109" s="39"/>
      <c r="X109" s="39"/>
      <c r="Y109" s="39"/>
      <c r="Z109" s="39"/>
    </row>
    <row r="110" spans="1:26" ht="47.25" hidden="1" customHeight="1" x14ac:dyDescent="0.25">
      <c r="A110" s="28">
        <v>109</v>
      </c>
      <c r="B110" s="30" t="s">
        <v>30</v>
      </c>
      <c r="C110" s="30" t="s">
        <v>41</v>
      </c>
      <c r="D110" s="32" t="s">
        <v>348</v>
      </c>
      <c r="E110" s="334" t="s">
        <v>167</v>
      </c>
      <c r="F110" s="321" t="s">
        <v>349</v>
      </c>
      <c r="G110" s="34" t="s">
        <v>164</v>
      </c>
      <c r="H110" s="35" t="s">
        <v>176</v>
      </c>
      <c r="I110" s="35"/>
      <c r="J110" s="55"/>
      <c r="K110" s="39"/>
      <c r="L110" s="39"/>
      <c r="M110" s="39"/>
      <c r="N110" s="39"/>
      <c r="O110" s="39"/>
      <c r="P110" s="39"/>
      <c r="Q110" s="39"/>
      <c r="R110" s="39"/>
      <c r="S110" s="39"/>
      <c r="T110" s="39"/>
      <c r="U110" s="39"/>
      <c r="V110" s="39"/>
      <c r="W110" s="39"/>
      <c r="X110" s="39"/>
      <c r="Y110" s="39"/>
      <c r="Z110" s="39"/>
    </row>
    <row r="111" spans="1:26" ht="31.5" hidden="1" customHeight="1" x14ac:dyDescent="0.25">
      <c r="A111" s="28">
        <v>110</v>
      </c>
      <c r="B111" s="30" t="s">
        <v>30</v>
      </c>
      <c r="C111" s="30" t="s">
        <v>41</v>
      </c>
      <c r="D111" s="32" t="s">
        <v>351</v>
      </c>
      <c r="E111" s="334" t="s">
        <v>21</v>
      </c>
      <c r="F111" s="321" t="s">
        <v>352</v>
      </c>
      <c r="G111" s="34" t="s">
        <v>164</v>
      </c>
      <c r="H111" s="35" t="s">
        <v>353</v>
      </c>
      <c r="I111" s="41"/>
      <c r="J111" s="42"/>
      <c r="K111" s="39"/>
      <c r="L111" s="39"/>
      <c r="M111" s="39"/>
      <c r="N111" s="39"/>
      <c r="O111" s="39"/>
      <c r="P111" s="39"/>
      <c r="Q111" s="39"/>
      <c r="R111" s="39"/>
      <c r="S111" s="39"/>
      <c r="T111" s="39"/>
      <c r="U111" s="39"/>
      <c r="V111" s="39"/>
      <c r="W111" s="39"/>
      <c r="X111" s="39"/>
      <c r="Y111" s="39"/>
      <c r="Z111" s="39"/>
    </row>
    <row r="112" spans="1:26" ht="409.5" hidden="1" customHeight="1" x14ac:dyDescent="0.25">
      <c r="A112" s="28">
        <v>111</v>
      </c>
      <c r="B112" s="30" t="s">
        <v>28</v>
      </c>
      <c r="C112" s="30" t="s">
        <v>41</v>
      </c>
      <c r="D112" s="32" t="s">
        <v>355</v>
      </c>
      <c r="E112" s="334" t="s">
        <v>58</v>
      </c>
      <c r="F112" s="335" t="s">
        <v>59</v>
      </c>
      <c r="G112" s="34" t="s">
        <v>66</v>
      </c>
      <c r="H112" s="41" t="s">
        <v>24</v>
      </c>
      <c r="I112" s="41"/>
      <c r="J112" s="42"/>
      <c r="K112" s="39"/>
      <c r="L112" s="39"/>
      <c r="M112" s="39"/>
      <c r="N112" s="39"/>
      <c r="O112" s="39"/>
      <c r="P112" s="39"/>
      <c r="Q112" s="39"/>
      <c r="R112" s="39"/>
      <c r="S112" s="39"/>
      <c r="T112" s="39"/>
      <c r="U112" s="39"/>
      <c r="V112" s="39"/>
      <c r="W112" s="39"/>
      <c r="X112" s="39"/>
      <c r="Y112" s="39"/>
      <c r="Z112" s="39"/>
    </row>
    <row r="113" spans="1:26" ht="15.75" hidden="1" customHeight="1" x14ac:dyDescent="0.25">
      <c r="A113" s="28">
        <v>112</v>
      </c>
      <c r="B113" s="30" t="s">
        <v>28</v>
      </c>
      <c r="C113" s="30" t="s">
        <v>41</v>
      </c>
      <c r="D113" s="32" t="s">
        <v>361</v>
      </c>
      <c r="E113" s="334" t="s">
        <v>58</v>
      </c>
      <c r="F113" s="335" t="s">
        <v>59</v>
      </c>
      <c r="G113" s="49" t="s">
        <v>315</v>
      </c>
      <c r="H113" s="41" t="s">
        <v>24</v>
      </c>
      <c r="I113" s="41"/>
      <c r="J113" s="42"/>
      <c r="K113" s="39"/>
      <c r="L113" s="39"/>
      <c r="M113" s="39"/>
      <c r="N113" s="39"/>
      <c r="O113" s="39"/>
      <c r="P113" s="39"/>
      <c r="Q113" s="39"/>
      <c r="R113" s="39"/>
      <c r="S113" s="39"/>
      <c r="T113" s="39"/>
      <c r="U113" s="39"/>
      <c r="V113" s="39"/>
      <c r="W113" s="39"/>
      <c r="X113" s="39"/>
      <c r="Y113" s="39"/>
      <c r="Z113" s="39"/>
    </row>
    <row r="114" spans="1:26" ht="141.75" hidden="1" customHeight="1" x14ac:dyDescent="0.25">
      <c r="A114" s="28">
        <v>113</v>
      </c>
      <c r="B114" s="30" t="s">
        <v>28</v>
      </c>
      <c r="C114" s="30" t="s">
        <v>41</v>
      </c>
      <c r="D114" s="32" t="s">
        <v>364</v>
      </c>
      <c r="E114" s="334" t="s">
        <v>167</v>
      </c>
      <c r="F114" s="335" t="s">
        <v>368</v>
      </c>
      <c r="G114" s="49" t="s">
        <v>66</v>
      </c>
      <c r="H114" s="41" t="s">
        <v>24</v>
      </c>
      <c r="I114" s="41"/>
      <c r="J114" s="42"/>
      <c r="K114" s="39"/>
      <c r="L114" s="39"/>
      <c r="M114" s="39"/>
      <c r="N114" s="39"/>
      <c r="O114" s="39"/>
      <c r="P114" s="39"/>
      <c r="Q114" s="39"/>
      <c r="R114" s="39"/>
      <c r="S114" s="39"/>
      <c r="T114" s="39"/>
      <c r="U114" s="39"/>
      <c r="V114" s="39"/>
      <c r="W114" s="39"/>
      <c r="X114" s="39"/>
      <c r="Y114" s="39"/>
      <c r="Z114" s="39"/>
    </row>
    <row r="115" spans="1:26" ht="15.75" hidden="1" customHeight="1" x14ac:dyDescent="0.25">
      <c r="A115" s="28">
        <v>114</v>
      </c>
      <c r="B115" s="30" t="s">
        <v>28</v>
      </c>
      <c r="C115" s="30" t="s">
        <v>41</v>
      </c>
      <c r="D115" s="32" t="s">
        <v>370</v>
      </c>
      <c r="E115" s="334" t="s">
        <v>58</v>
      </c>
      <c r="F115" s="321" t="s">
        <v>59</v>
      </c>
      <c r="G115" s="34" t="s">
        <v>66</v>
      </c>
      <c r="H115" s="41" t="s">
        <v>24</v>
      </c>
      <c r="I115" s="41"/>
      <c r="J115" s="42"/>
      <c r="K115" s="39"/>
      <c r="L115" s="39"/>
      <c r="M115" s="39"/>
      <c r="N115" s="39"/>
      <c r="O115" s="39"/>
      <c r="P115" s="39"/>
      <c r="Q115" s="39"/>
      <c r="R115" s="39"/>
      <c r="S115" s="39"/>
      <c r="T115" s="39"/>
      <c r="U115" s="39"/>
      <c r="V115" s="39"/>
      <c r="W115" s="39"/>
      <c r="X115" s="39"/>
      <c r="Y115" s="39"/>
      <c r="Z115" s="39"/>
    </row>
    <row r="116" spans="1:26" ht="78.75" hidden="1" customHeight="1" x14ac:dyDescent="0.25">
      <c r="A116" s="28">
        <v>115</v>
      </c>
      <c r="B116" s="30" t="s">
        <v>28</v>
      </c>
      <c r="C116" s="30" t="s">
        <v>41</v>
      </c>
      <c r="D116" s="32" t="s">
        <v>373</v>
      </c>
      <c r="E116" s="334" t="s">
        <v>58</v>
      </c>
      <c r="F116" s="321" t="s">
        <v>374</v>
      </c>
      <c r="G116" s="34" t="s">
        <v>375</v>
      </c>
      <c r="H116" s="41" t="s">
        <v>24</v>
      </c>
      <c r="I116" s="41"/>
      <c r="J116" s="42"/>
      <c r="K116" s="39"/>
      <c r="L116" s="39"/>
      <c r="M116" s="39"/>
      <c r="N116" s="39"/>
      <c r="O116" s="39"/>
      <c r="P116" s="39"/>
      <c r="Q116" s="39"/>
      <c r="R116" s="39"/>
      <c r="S116" s="39"/>
      <c r="T116" s="39"/>
      <c r="U116" s="39"/>
      <c r="V116" s="39"/>
      <c r="W116" s="39"/>
      <c r="X116" s="39"/>
      <c r="Y116" s="39"/>
      <c r="Z116" s="39"/>
    </row>
    <row r="117" spans="1:26" ht="47.25" hidden="1" customHeight="1" x14ac:dyDescent="0.25">
      <c r="A117" s="28">
        <v>116</v>
      </c>
      <c r="B117" s="30" t="s">
        <v>28</v>
      </c>
      <c r="C117" s="30" t="s">
        <v>41</v>
      </c>
      <c r="D117" s="32" t="s">
        <v>376</v>
      </c>
      <c r="E117" s="334" t="s">
        <v>58</v>
      </c>
      <c r="F117" s="335" t="s">
        <v>59</v>
      </c>
      <c r="G117" s="49" t="s">
        <v>377</v>
      </c>
      <c r="H117" s="41" t="s">
        <v>24</v>
      </c>
      <c r="I117" s="41"/>
      <c r="J117" s="42"/>
      <c r="K117" s="39"/>
      <c r="L117" s="39"/>
      <c r="M117" s="39"/>
      <c r="N117" s="39"/>
      <c r="O117" s="39"/>
      <c r="P117" s="39"/>
      <c r="Q117" s="39"/>
      <c r="R117" s="39"/>
      <c r="S117" s="39"/>
      <c r="T117" s="39"/>
      <c r="U117" s="39"/>
      <c r="V117" s="39"/>
      <c r="W117" s="39"/>
      <c r="X117" s="39"/>
      <c r="Y117" s="39"/>
      <c r="Z117" s="39"/>
    </row>
    <row r="118" spans="1:26" ht="110.25" hidden="1" customHeight="1" x14ac:dyDescent="0.25">
      <c r="A118" s="28">
        <v>117</v>
      </c>
      <c r="B118" s="30" t="s">
        <v>28</v>
      </c>
      <c r="C118" s="30" t="s">
        <v>41</v>
      </c>
      <c r="D118" s="32" t="s">
        <v>378</v>
      </c>
      <c r="E118" s="334" t="s">
        <v>58</v>
      </c>
      <c r="F118" s="335" t="s">
        <v>59</v>
      </c>
      <c r="G118" s="49" t="s">
        <v>66</v>
      </c>
      <c r="H118" s="41" t="s">
        <v>24</v>
      </c>
      <c r="I118" s="41"/>
      <c r="J118" s="42"/>
      <c r="K118" s="39"/>
      <c r="L118" s="39"/>
      <c r="M118" s="39"/>
      <c r="N118" s="39"/>
      <c r="O118" s="39"/>
      <c r="P118" s="39"/>
      <c r="Q118" s="39"/>
      <c r="R118" s="39"/>
      <c r="S118" s="39"/>
      <c r="T118" s="39"/>
      <c r="U118" s="39"/>
      <c r="V118" s="39"/>
      <c r="W118" s="39"/>
      <c r="X118" s="39"/>
      <c r="Y118" s="39"/>
      <c r="Z118" s="39"/>
    </row>
    <row r="119" spans="1:26" ht="78.75" hidden="1" customHeight="1" x14ac:dyDescent="0.25">
      <c r="A119" s="28">
        <v>118</v>
      </c>
      <c r="B119" s="30" t="s">
        <v>28</v>
      </c>
      <c r="C119" s="30" t="s">
        <v>41</v>
      </c>
      <c r="D119" s="32" t="s">
        <v>380</v>
      </c>
      <c r="E119" s="334" t="s">
        <v>58</v>
      </c>
      <c r="F119" s="321" t="s">
        <v>381</v>
      </c>
      <c r="G119" s="34" t="s">
        <v>66</v>
      </c>
      <c r="H119" s="41" t="s">
        <v>24</v>
      </c>
      <c r="I119" s="41"/>
      <c r="J119" s="42"/>
      <c r="K119" s="39"/>
      <c r="L119" s="39"/>
      <c r="M119" s="39"/>
      <c r="N119" s="39"/>
      <c r="O119" s="39"/>
      <c r="P119" s="39"/>
      <c r="Q119" s="39"/>
      <c r="R119" s="39"/>
      <c r="S119" s="39"/>
      <c r="T119" s="39"/>
      <c r="U119" s="39"/>
      <c r="V119" s="39"/>
      <c r="W119" s="39"/>
      <c r="X119" s="39"/>
      <c r="Y119" s="39"/>
      <c r="Z119" s="39"/>
    </row>
    <row r="120" spans="1:26" ht="47.25" hidden="1" customHeight="1" x14ac:dyDescent="0.25">
      <c r="A120" s="28">
        <v>119</v>
      </c>
      <c r="B120" s="30" t="s">
        <v>28</v>
      </c>
      <c r="C120" s="30" t="s">
        <v>41</v>
      </c>
      <c r="D120" s="32" t="s">
        <v>382</v>
      </c>
      <c r="E120" s="334" t="s">
        <v>21</v>
      </c>
      <c r="F120" s="321" t="s">
        <v>383</v>
      </c>
      <c r="G120" s="34" t="s">
        <v>384</v>
      </c>
      <c r="H120" s="41" t="s">
        <v>24</v>
      </c>
      <c r="I120" s="41"/>
      <c r="J120" s="42"/>
      <c r="K120" s="39"/>
      <c r="L120" s="39"/>
      <c r="M120" s="39"/>
      <c r="N120" s="39"/>
      <c r="O120" s="39"/>
      <c r="P120" s="39"/>
      <c r="Q120" s="39"/>
      <c r="R120" s="39"/>
      <c r="S120" s="39"/>
      <c r="T120" s="39"/>
      <c r="U120" s="39"/>
      <c r="V120" s="39"/>
      <c r="W120" s="39"/>
      <c r="X120" s="39"/>
      <c r="Y120" s="39"/>
      <c r="Z120" s="39"/>
    </row>
    <row r="121" spans="1:26" ht="189" hidden="1" customHeight="1" x14ac:dyDescent="0.25">
      <c r="A121" s="28">
        <v>120</v>
      </c>
      <c r="B121" s="30" t="s">
        <v>28</v>
      </c>
      <c r="C121" s="30" t="s">
        <v>41</v>
      </c>
      <c r="D121" s="32" t="s">
        <v>385</v>
      </c>
      <c r="E121" s="334" t="s">
        <v>167</v>
      </c>
      <c r="F121" s="335" t="s">
        <v>386</v>
      </c>
      <c r="G121" s="34" t="s">
        <v>384</v>
      </c>
      <c r="H121" s="35" t="s">
        <v>176</v>
      </c>
      <c r="I121" s="41"/>
      <c r="J121" s="42"/>
      <c r="K121" s="39"/>
      <c r="L121" s="39"/>
      <c r="M121" s="39"/>
      <c r="N121" s="39"/>
      <c r="O121" s="39"/>
      <c r="P121" s="39"/>
      <c r="Q121" s="39"/>
      <c r="R121" s="39"/>
      <c r="S121" s="39"/>
      <c r="T121" s="39"/>
      <c r="U121" s="39"/>
      <c r="V121" s="39"/>
      <c r="W121" s="39"/>
      <c r="X121" s="39"/>
      <c r="Y121" s="39"/>
      <c r="Z121" s="39"/>
    </row>
    <row r="122" spans="1:26" ht="409.5" hidden="1" customHeight="1" x14ac:dyDescent="0.25">
      <c r="A122" s="28">
        <v>121</v>
      </c>
      <c r="B122" s="30" t="s">
        <v>28</v>
      </c>
      <c r="C122" s="30" t="s">
        <v>41</v>
      </c>
      <c r="D122" s="32" t="s">
        <v>388</v>
      </c>
      <c r="E122" s="334" t="s">
        <v>58</v>
      </c>
      <c r="F122" s="335" t="s">
        <v>389</v>
      </c>
      <c r="G122" s="49" t="s">
        <v>66</v>
      </c>
      <c r="H122" s="41" t="s">
        <v>24</v>
      </c>
      <c r="I122" s="41"/>
      <c r="J122" s="42"/>
      <c r="K122" s="39"/>
      <c r="L122" s="39"/>
      <c r="M122" s="39"/>
      <c r="N122" s="39"/>
      <c r="O122" s="39"/>
      <c r="P122" s="39"/>
      <c r="Q122" s="39"/>
      <c r="R122" s="39"/>
      <c r="S122" s="39"/>
      <c r="T122" s="39"/>
      <c r="U122" s="39"/>
      <c r="V122" s="39"/>
      <c r="W122" s="39"/>
      <c r="X122" s="39"/>
      <c r="Y122" s="39"/>
      <c r="Z122" s="39"/>
    </row>
    <row r="123" spans="1:26" ht="31.5" hidden="1" customHeight="1" x14ac:dyDescent="0.25">
      <c r="A123" s="28">
        <v>122</v>
      </c>
      <c r="B123" s="30" t="s">
        <v>28</v>
      </c>
      <c r="C123" s="30" t="s">
        <v>41</v>
      </c>
      <c r="D123" s="32" t="s">
        <v>392</v>
      </c>
      <c r="E123" s="334" t="s">
        <v>58</v>
      </c>
      <c r="F123" s="321" t="s">
        <v>393</v>
      </c>
      <c r="G123" s="34" t="s">
        <v>384</v>
      </c>
      <c r="H123" s="41" t="s">
        <v>24</v>
      </c>
      <c r="I123" s="41"/>
      <c r="J123" s="42"/>
      <c r="K123" s="39"/>
      <c r="L123" s="39"/>
      <c r="M123" s="39"/>
      <c r="N123" s="39"/>
      <c r="O123" s="39"/>
      <c r="P123" s="39"/>
      <c r="Q123" s="39"/>
      <c r="R123" s="39"/>
      <c r="S123" s="39"/>
      <c r="T123" s="39"/>
      <c r="U123" s="39"/>
      <c r="V123" s="39"/>
      <c r="W123" s="39"/>
      <c r="X123" s="39"/>
      <c r="Y123" s="39"/>
      <c r="Z123" s="39"/>
    </row>
    <row r="124" spans="1:26" ht="31.5" hidden="1" customHeight="1" x14ac:dyDescent="0.25">
      <c r="A124" s="28">
        <v>123</v>
      </c>
      <c r="B124" s="30" t="s">
        <v>28</v>
      </c>
      <c r="C124" s="30" t="s">
        <v>41</v>
      </c>
      <c r="D124" s="32" t="s">
        <v>394</v>
      </c>
      <c r="E124" s="334" t="s">
        <v>58</v>
      </c>
      <c r="F124" s="321" t="s">
        <v>393</v>
      </c>
      <c r="G124" s="34" t="s">
        <v>384</v>
      </c>
      <c r="H124" s="41" t="s">
        <v>24</v>
      </c>
      <c r="I124" s="41"/>
      <c r="J124" s="42"/>
      <c r="K124" s="39"/>
      <c r="L124" s="39"/>
      <c r="M124" s="39"/>
      <c r="N124" s="39"/>
      <c r="O124" s="39"/>
      <c r="P124" s="39"/>
      <c r="Q124" s="39"/>
      <c r="R124" s="39"/>
      <c r="S124" s="39"/>
      <c r="T124" s="39"/>
      <c r="U124" s="39"/>
      <c r="V124" s="39"/>
      <c r="W124" s="39"/>
      <c r="X124" s="39"/>
      <c r="Y124" s="39"/>
      <c r="Z124" s="39"/>
    </row>
    <row r="125" spans="1:26" ht="31.5" hidden="1" customHeight="1" x14ac:dyDescent="0.25">
      <c r="A125" s="28">
        <v>124</v>
      </c>
      <c r="B125" s="30" t="s">
        <v>28</v>
      </c>
      <c r="C125" s="30" t="s">
        <v>41</v>
      </c>
      <c r="D125" s="32" t="s">
        <v>396</v>
      </c>
      <c r="E125" s="334" t="s">
        <v>21</v>
      </c>
      <c r="F125" s="321" t="s">
        <v>398</v>
      </c>
      <c r="G125" s="34" t="s">
        <v>66</v>
      </c>
      <c r="H125" s="41" t="s">
        <v>24</v>
      </c>
      <c r="I125" s="41"/>
      <c r="J125" s="42"/>
      <c r="K125" s="39"/>
      <c r="L125" s="39"/>
      <c r="M125" s="39"/>
      <c r="N125" s="39"/>
      <c r="O125" s="39"/>
      <c r="P125" s="39"/>
      <c r="Q125" s="39"/>
      <c r="R125" s="39"/>
      <c r="S125" s="39"/>
      <c r="T125" s="39"/>
      <c r="U125" s="39"/>
      <c r="V125" s="39"/>
      <c r="W125" s="39"/>
      <c r="X125" s="39"/>
      <c r="Y125" s="39"/>
      <c r="Z125" s="39"/>
    </row>
    <row r="126" spans="1:26" ht="78.75" hidden="1" customHeight="1" x14ac:dyDescent="0.25">
      <c r="A126" s="28">
        <v>125</v>
      </c>
      <c r="B126" s="30" t="s">
        <v>28</v>
      </c>
      <c r="C126" s="30" t="s">
        <v>41</v>
      </c>
      <c r="D126" s="32" t="s">
        <v>399</v>
      </c>
      <c r="E126" s="334" t="s">
        <v>167</v>
      </c>
      <c r="F126" s="321" t="s">
        <v>401</v>
      </c>
      <c r="G126" s="34" t="s">
        <v>402</v>
      </c>
      <c r="H126" s="35" t="s">
        <v>176</v>
      </c>
      <c r="I126" s="41"/>
      <c r="J126" s="42"/>
      <c r="K126" s="39"/>
      <c r="L126" s="39"/>
      <c r="M126" s="39"/>
      <c r="N126" s="39"/>
      <c r="O126" s="39"/>
      <c r="P126" s="39"/>
      <c r="Q126" s="39"/>
      <c r="R126" s="39"/>
      <c r="S126" s="39"/>
      <c r="T126" s="39"/>
      <c r="U126" s="39"/>
      <c r="V126" s="39"/>
      <c r="W126" s="39"/>
      <c r="X126" s="39"/>
      <c r="Y126" s="39"/>
      <c r="Z126" s="39"/>
    </row>
    <row r="127" spans="1:26" ht="78.75" hidden="1" customHeight="1" x14ac:dyDescent="0.25">
      <c r="A127" s="28">
        <v>126</v>
      </c>
      <c r="B127" s="30" t="s">
        <v>28</v>
      </c>
      <c r="C127" s="30" t="s">
        <v>41</v>
      </c>
      <c r="D127" s="32" t="s">
        <v>404</v>
      </c>
      <c r="E127" s="334" t="s">
        <v>167</v>
      </c>
      <c r="F127" s="321" t="s">
        <v>406</v>
      </c>
      <c r="G127" s="34" t="s">
        <v>408</v>
      </c>
      <c r="H127" s="41" t="s">
        <v>176</v>
      </c>
      <c r="I127" s="41"/>
      <c r="J127" s="42"/>
      <c r="K127" s="39"/>
      <c r="L127" s="39"/>
      <c r="M127" s="39"/>
      <c r="N127" s="39"/>
      <c r="O127" s="39"/>
      <c r="P127" s="39"/>
      <c r="Q127" s="39"/>
      <c r="R127" s="39"/>
      <c r="S127" s="39"/>
      <c r="T127" s="39"/>
      <c r="U127" s="39"/>
      <c r="V127" s="39"/>
      <c r="W127" s="39"/>
      <c r="X127" s="39"/>
      <c r="Y127" s="39"/>
      <c r="Z127" s="39"/>
    </row>
    <row r="128" spans="1:26" ht="94.5" hidden="1" customHeight="1" x14ac:dyDescent="0.25">
      <c r="A128" s="28">
        <v>127</v>
      </c>
      <c r="B128" s="30" t="s">
        <v>28</v>
      </c>
      <c r="C128" s="30" t="s">
        <v>41</v>
      </c>
      <c r="D128" s="32" t="s">
        <v>409</v>
      </c>
      <c r="E128" s="334" t="s">
        <v>167</v>
      </c>
      <c r="F128" s="321" t="s">
        <v>410</v>
      </c>
      <c r="G128" s="34" t="s">
        <v>411</v>
      </c>
      <c r="H128" s="35" t="s">
        <v>176</v>
      </c>
      <c r="I128" s="41"/>
      <c r="J128" s="42"/>
      <c r="K128" s="39"/>
      <c r="L128" s="39"/>
      <c r="M128" s="39"/>
      <c r="N128" s="39"/>
      <c r="O128" s="39"/>
      <c r="P128" s="39"/>
      <c r="Q128" s="39"/>
      <c r="R128" s="39"/>
      <c r="S128" s="39"/>
      <c r="T128" s="39"/>
      <c r="U128" s="39"/>
      <c r="V128" s="39"/>
      <c r="W128" s="39"/>
      <c r="X128" s="39"/>
      <c r="Y128" s="39"/>
      <c r="Z128" s="39"/>
    </row>
    <row r="129" spans="1:26" ht="94.5" hidden="1" customHeight="1" x14ac:dyDescent="0.25">
      <c r="A129" s="28">
        <v>128</v>
      </c>
      <c r="B129" s="30" t="s">
        <v>28</v>
      </c>
      <c r="C129" s="30" t="s">
        <v>41</v>
      </c>
      <c r="D129" s="32" t="s">
        <v>412</v>
      </c>
      <c r="E129" s="334" t="s">
        <v>167</v>
      </c>
      <c r="F129" s="321" t="s">
        <v>410</v>
      </c>
      <c r="G129" s="34" t="s">
        <v>411</v>
      </c>
      <c r="H129" s="35" t="s">
        <v>176</v>
      </c>
      <c r="I129" s="41"/>
      <c r="J129" s="42"/>
      <c r="K129" s="39"/>
      <c r="L129" s="39"/>
      <c r="M129" s="39"/>
      <c r="N129" s="39"/>
      <c r="O129" s="39"/>
      <c r="P129" s="39"/>
      <c r="Q129" s="39"/>
      <c r="R129" s="39"/>
      <c r="S129" s="39"/>
      <c r="T129" s="39"/>
      <c r="U129" s="39"/>
      <c r="V129" s="39"/>
      <c r="W129" s="39"/>
      <c r="X129" s="39"/>
      <c r="Y129" s="39"/>
      <c r="Z129" s="39"/>
    </row>
    <row r="130" spans="1:26" ht="141.75" hidden="1" customHeight="1" x14ac:dyDescent="0.25">
      <c r="A130" s="28">
        <v>129</v>
      </c>
      <c r="B130" s="30" t="s">
        <v>28</v>
      </c>
      <c r="C130" s="30" t="s">
        <v>41</v>
      </c>
      <c r="D130" s="32" t="s">
        <v>414</v>
      </c>
      <c r="E130" s="334" t="s">
        <v>58</v>
      </c>
      <c r="F130" s="278" t="s">
        <v>4876</v>
      </c>
      <c r="G130" s="34" t="s">
        <v>416</v>
      </c>
      <c r="H130" s="41" t="s">
        <v>24</v>
      </c>
      <c r="I130" s="41"/>
      <c r="J130" s="42"/>
      <c r="K130" s="39"/>
      <c r="L130" s="39"/>
      <c r="M130" s="39"/>
      <c r="N130" s="39"/>
      <c r="O130" s="39"/>
      <c r="P130" s="39"/>
      <c r="Q130" s="39"/>
      <c r="R130" s="39"/>
      <c r="S130" s="39"/>
      <c r="T130" s="39"/>
      <c r="U130" s="39"/>
      <c r="V130" s="39"/>
      <c r="W130" s="39"/>
      <c r="X130" s="39"/>
      <c r="Y130" s="39"/>
      <c r="Z130" s="39"/>
    </row>
    <row r="131" spans="1:26" ht="47.25" hidden="1" customHeight="1" x14ac:dyDescent="0.25">
      <c r="A131" s="28">
        <v>130</v>
      </c>
      <c r="B131" s="30" t="s">
        <v>28</v>
      </c>
      <c r="C131" s="30" t="s">
        <v>41</v>
      </c>
      <c r="D131" s="32" t="s">
        <v>417</v>
      </c>
      <c r="E131" s="334" t="s">
        <v>58</v>
      </c>
      <c r="F131" s="335" t="s">
        <v>59</v>
      </c>
      <c r="G131" s="34" t="s">
        <v>416</v>
      </c>
      <c r="H131" s="41" t="s">
        <v>24</v>
      </c>
      <c r="I131" s="41"/>
      <c r="J131" s="42"/>
      <c r="K131" s="39"/>
      <c r="L131" s="39"/>
      <c r="M131" s="39"/>
      <c r="N131" s="39"/>
      <c r="O131" s="39"/>
      <c r="P131" s="39"/>
      <c r="Q131" s="39"/>
      <c r="R131" s="39"/>
      <c r="S131" s="39"/>
      <c r="T131" s="39"/>
      <c r="U131" s="39"/>
      <c r="V131" s="39"/>
      <c r="W131" s="39"/>
      <c r="X131" s="39"/>
      <c r="Y131" s="39"/>
      <c r="Z131" s="39"/>
    </row>
    <row r="132" spans="1:26" ht="31.5" hidden="1" customHeight="1" x14ac:dyDescent="0.25">
      <c r="A132" s="28">
        <v>131</v>
      </c>
      <c r="B132" s="30" t="s">
        <v>28</v>
      </c>
      <c r="C132" s="30" t="s">
        <v>41</v>
      </c>
      <c r="D132" s="32" t="s">
        <v>419</v>
      </c>
      <c r="E132" s="334" t="s">
        <v>167</v>
      </c>
      <c r="F132" s="321" t="s">
        <v>420</v>
      </c>
      <c r="G132" s="34" t="s">
        <v>416</v>
      </c>
      <c r="H132" s="35" t="s">
        <v>46</v>
      </c>
      <c r="I132" s="41"/>
      <c r="J132" s="42"/>
      <c r="K132" s="39"/>
      <c r="L132" s="39"/>
      <c r="M132" s="39"/>
      <c r="N132" s="39"/>
      <c r="O132" s="39"/>
      <c r="P132" s="39"/>
      <c r="Q132" s="39"/>
      <c r="R132" s="39"/>
      <c r="S132" s="39"/>
      <c r="T132" s="39"/>
      <c r="U132" s="39"/>
      <c r="V132" s="39"/>
      <c r="W132" s="39"/>
      <c r="X132" s="39"/>
      <c r="Y132" s="39"/>
      <c r="Z132" s="39"/>
    </row>
    <row r="133" spans="1:26" ht="78.75" hidden="1" customHeight="1" x14ac:dyDescent="0.25">
      <c r="A133" s="28">
        <v>132</v>
      </c>
      <c r="B133" s="30" t="s">
        <v>28</v>
      </c>
      <c r="C133" s="30" t="s">
        <v>41</v>
      </c>
      <c r="D133" s="32" t="s">
        <v>421</v>
      </c>
      <c r="E133" s="334" t="s">
        <v>58</v>
      </c>
      <c r="F133" s="321" t="s">
        <v>424</v>
      </c>
      <c r="G133" s="34" t="s">
        <v>416</v>
      </c>
      <c r="H133" s="41" t="s">
        <v>24</v>
      </c>
      <c r="I133" s="41"/>
      <c r="J133" s="42"/>
      <c r="K133" s="39"/>
      <c r="L133" s="39"/>
      <c r="M133" s="39"/>
      <c r="N133" s="39"/>
      <c r="O133" s="39"/>
      <c r="P133" s="39"/>
      <c r="Q133" s="39"/>
      <c r="R133" s="39"/>
      <c r="S133" s="39"/>
      <c r="T133" s="39"/>
      <c r="U133" s="39"/>
      <c r="V133" s="39"/>
      <c r="W133" s="39"/>
      <c r="X133" s="39"/>
      <c r="Y133" s="39"/>
      <c r="Z133" s="39"/>
    </row>
    <row r="134" spans="1:26" ht="47.25" hidden="1" customHeight="1" x14ac:dyDescent="0.25">
      <c r="A134" s="28">
        <v>133</v>
      </c>
      <c r="B134" s="30" t="s">
        <v>28</v>
      </c>
      <c r="C134" s="30" t="s">
        <v>41</v>
      </c>
      <c r="D134" s="32" t="s">
        <v>427</v>
      </c>
      <c r="E134" s="334" t="s">
        <v>58</v>
      </c>
      <c r="F134" s="321" t="s">
        <v>428</v>
      </c>
      <c r="G134" s="34" t="s">
        <v>416</v>
      </c>
      <c r="H134" s="41" t="s">
        <v>24</v>
      </c>
      <c r="I134" s="41"/>
      <c r="J134" s="42"/>
      <c r="K134" s="39"/>
      <c r="L134" s="39"/>
      <c r="M134" s="39"/>
      <c r="N134" s="39"/>
      <c r="O134" s="39"/>
      <c r="P134" s="39"/>
      <c r="Q134" s="39"/>
      <c r="R134" s="39"/>
      <c r="S134" s="39"/>
      <c r="T134" s="39"/>
      <c r="U134" s="39"/>
      <c r="V134" s="39"/>
      <c r="W134" s="39"/>
      <c r="X134" s="39"/>
      <c r="Y134" s="39"/>
      <c r="Z134" s="39"/>
    </row>
    <row r="135" spans="1:26" ht="94.5" hidden="1" customHeight="1" x14ac:dyDescent="0.25">
      <c r="A135" s="28">
        <v>134</v>
      </c>
      <c r="B135" s="30" t="s">
        <v>28</v>
      </c>
      <c r="C135" s="30" t="s">
        <v>41</v>
      </c>
      <c r="D135" s="32" t="s">
        <v>430</v>
      </c>
      <c r="E135" s="334" t="s">
        <v>58</v>
      </c>
      <c r="F135" s="321" t="s">
        <v>431</v>
      </c>
      <c r="G135" s="34" t="s">
        <v>416</v>
      </c>
      <c r="H135" s="41" t="s">
        <v>24</v>
      </c>
      <c r="I135" s="41"/>
      <c r="J135" s="42"/>
      <c r="K135" s="39"/>
      <c r="L135" s="39"/>
      <c r="M135" s="39"/>
      <c r="N135" s="39"/>
      <c r="O135" s="39"/>
      <c r="P135" s="39"/>
      <c r="Q135" s="39"/>
      <c r="R135" s="39"/>
      <c r="S135" s="39"/>
      <c r="T135" s="39"/>
      <c r="U135" s="39"/>
      <c r="V135" s="39"/>
      <c r="W135" s="39"/>
      <c r="X135" s="39"/>
      <c r="Y135" s="39"/>
      <c r="Z135" s="39"/>
    </row>
    <row r="136" spans="1:26" ht="31.5" hidden="1" customHeight="1" x14ac:dyDescent="0.25">
      <c r="A136" s="28">
        <v>135</v>
      </c>
      <c r="B136" s="30" t="s">
        <v>28</v>
      </c>
      <c r="C136" s="30" t="s">
        <v>41</v>
      </c>
      <c r="D136" s="32" t="s">
        <v>433</v>
      </c>
      <c r="E136" s="334" t="s">
        <v>58</v>
      </c>
      <c r="F136" s="321" t="s">
        <v>434</v>
      </c>
      <c r="G136" s="34" t="s">
        <v>416</v>
      </c>
      <c r="H136" s="41" t="s">
        <v>24</v>
      </c>
      <c r="I136" s="41"/>
      <c r="J136" s="42"/>
      <c r="K136" s="39"/>
      <c r="L136" s="39"/>
      <c r="M136" s="39"/>
      <c r="N136" s="39"/>
      <c r="O136" s="39"/>
      <c r="P136" s="39"/>
      <c r="Q136" s="39"/>
      <c r="R136" s="39"/>
      <c r="S136" s="39"/>
      <c r="T136" s="39"/>
      <c r="U136" s="39"/>
      <c r="V136" s="39"/>
      <c r="W136" s="39"/>
      <c r="X136" s="39"/>
      <c r="Y136" s="39"/>
      <c r="Z136" s="39"/>
    </row>
    <row r="137" spans="1:26" ht="15.75" hidden="1" customHeight="1" x14ac:dyDescent="0.25">
      <c r="A137" s="28">
        <v>136</v>
      </c>
      <c r="B137" s="30" t="s">
        <v>28</v>
      </c>
      <c r="C137" s="30" t="s">
        <v>41</v>
      </c>
      <c r="D137" s="32" t="s">
        <v>436</v>
      </c>
      <c r="E137" s="334" t="s">
        <v>58</v>
      </c>
      <c r="F137" s="335" t="s">
        <v>59</v>
      </c>
      <c r="G137" s="34" t="s">
        <v>416</v>
      </c>
      <c r="H137" s="41" t="s">
        <v>24</v>
      </c>
      <c r="I137" s="41"/>
      <c r="J137" s="42"/>
      <c r="K137" s="39"/>
      <c r="L137" s="39"/>
      <c r="M137" s="39"/>
      <c r="N137" s="39"/>
      <c r="O137" s="39"/>
      <c r="P137" s="39"/>
      <c r="Q137" s="39"/>
      <c r="R137" s="39"/>
      <c r="S137" s="39"/>
      <c r="T137" s="39"/>
      <c r="U137" s="39"/>
      <c r="V137" s="39"/>
      <c r="W137" s="39"/>
      <c r="X137" s="39"/>
      <c r="Y137" s="39"/>
      <c r="Z137" s="39"/>
    </row>
    <row r="138" spans="1:26" ht="47.25" hidden="1" customHeight="1" x14ac:dyDescent="0.25">
      <c r="A138" s="28">
        <v>137</v>
      </c>
      <c r="B138" s="30" t="s">
        <v>28</v>
      </c>
      <c r="C138" s="30" t="s">
        <v>41</v>
      </c>
      <c r="D138" s="32" t="s">
        <v>438</v>
      </c>
      <c r="E138" s="334" t="s">
        <v>58</v>
      </c>
      <c r="F138" s="321" t="s">
        <v>439</v>
      </c>
      <c r="G138" s="34" t="s">
        <v>440</v>
      </c>
      <c r="H138" s="41" t="s">
        <v>24</v>
      </c>
      <c r="I138" s="41"/>
      <c r="J138" s="42"/>
      <c r="K138" s="39"/>
      <c r="L138" s="39"/>
      <c r="M138" s="39"/>
      <c r="N138" s="39"/>
      <c r="O138" s="39"/>
      <c r="P138" s="39"/>
      <c r="Q138" s="39"/>
      <c r="R138" s="39"/>
      <c r="S138" s="39"/>
      <c r="T138" s="39"/>
      <c r="U138" s="39"/>
      <c r="V138" s="39"/>
      <c r="W138" s="39"/>
      <c r="X138" s="39"/>
      <c r="Y138" s="39"/>
      <c r="Z138" s="39"/>
    </row>
    <row r="139" spans="1:26" ht="47.25" hidden="1" customHeight="1" x14ac:dyDescent="0.25">
      <c r="A139" s="28">
        <v>138</v>
      </c>
      <c r="B139" s="30" t="s">
        <v>28</v>
      </c>
      <c r="C139" s="30" t="s">
        <v>41</v>
      </c>
      <c r="D139" s="32" t="s">
        <v>442</v>
      </c>
      <c r="E139" s="334" t="s">
        <v>58</v>
      </c>
      <c r="F139" s="335" t="s">
        <v>59</v>
      </c>
      <c r="G139" s="34" t="s">
        <v>440</v>
      </c>
      <c r="H139" s="41" t="s">
        <v>24</v>
      </c>
      <c r="I139" s="41"/>
      <c r="J139" s="42"/>
      <c r="K139" s="39"/>
      <c r="L139" s="39"/>
      <c r="M139" s="39"/>
      <c r="N139" s="39"/>
      <c r="O139" s="39"/>
      <c r="P139" s="39"/>
      <c r="Q139" s="39"/>
      <c r="R139" s="39"/>
      <c r="S139" s="39"/>
      <c r="T139" s="39"/>
      <c r="U139" s="39"/>
      <c r="V139" s="39"/>
      <c r="W139" s="39"/>
      <c r="X139" s="39"/>
      <c r="Y139" s="39"/>
      <c r="Z139" s="39"/>
    </row>
    <row r="140" spans="1:26" ht="94.5" hidden="1" customHeight="1" x14ac:dyDescent="0.25">
      <c r="A140" s="28">
        <v>139</v>
      </c>
      <c r="B140" s="30" t="s">
        <v>28</v>
      </c>
      <c r="C140" s="30" t="s">
        <v>41</v>
      </c>
      <c r="D140" s="84" t="s">
        <v>443</v>
      </c>
      <c r="E140" s="334" t="s">
        <v>58</v>
      </c>
      <c r="F140" s="321" t="s">
        <v>445</v>
      </c>
      <c r="G140" s="34" t="s">
        <v>440</v>
      </c>
      <c r="H140" s="41" t="s">
        <v>24</v>
      </c>
      <c r="I140" s="41"/>
      <c r="J140" s="42"/>
      <c r="K140" s="39"/>
      <c r="L140" s="39"/>
      <c r="M140" s="39"/>
      <c r="N140" s="39"/>
      <c r="O140" s="39"/>
      <c r="P140" s="39"/>
      <c r="Q140" s="39"/>
      <c r="R140" s="39"/>
      <c r="S140" s="39"/>
      <c r="T140" s="39"/>
      <c r="U140" s="39"/>
      <c r="V140" s="39"/>
      <c r="W140" s="39"/>
      <c r="X140" s="39"/>
      <c r="Y140" s="39"/>
      <c r="Z140" s="39"/>
    </row>
    <row r="141" spans="1:26" ht="15.75" hidden="1" customHeight="1" x14ac:dyDescent="0.25">
      <c r="A141" s="28">
        <v>140</v>
      </c>
      <c r="B141" s="30" t="s">
        <v>28</v>
      </c>
      <c r="C141" s="30" t="s">
        <v>41</v>
      </c>
      <c r="D141" s="32" t="s">
        <v>447</v>
      </c>
      <c r="E141" s="334" t="s">
        <v>58</v>
      </c>
      <c r="F141" s="335" t="s">
        <v>59</v>
      </c>
      <c r="G141" s="34" t="s">
        <v>440</v>
      </c>
      <c r="H141" s="41" t="s">
        <v>24</v>
      </c>
      <c r="I141" s="41"/>
      <c r="J141" s="42"/>
      <c r="K141" s="39"/>
      <c r="L141" s="39"/>
      <c r="M141" s="39"/>
      <c r="N141" s="39"/>
      <c r="O141" s="39"/>
      <c r="P141" s="39"/>
      <c r="Q141" s="39"/>
      <c r="R141" s="39"/>
      <c r="S141" s="39"/>
      <c r="T141" s="39"/>
      <c r="U141" s="39"/>
      <c r="V141" s="39"/>
      <c r="W141" s="39"/>
      <c r="X141" s="39"/>
      <c r="Y141" s="39"/>
      <c r="Z141" s="39"/>
    </row>
    <row r="142" spans="1:26" ht="31.5" hidden="1" customHeight="1" x14ac:dyDescent="0.25">
      <c r="A142" s="28">
        <v>141</v>
      </c>
      <c r="B142" s="30" t="s">
        <v>28</v>
      </c>
      <c r="C142" s="30" t="s">
        <v>41</v>
      </c>
      <c r="D142" s="32" t="s">
        <v>452</v>
      </c>
      <c r="E142" s="334" t="s">
        <v>58</v>
      </c>
      <c r="F142" s="335" t="s">
        <v>59</v>
      </c>
      <c r="G142" s="34" t="s">
        <v>440</v>
      </c>
      <c r="H142" s="41" t="s">
        <v>24</v>
      </c>
      <c r="I142" s="41"/>
      <c r="J142" s="42"/>
      <c r="K142" s="39"/>
      <c r="L142" s="39"/>
      <c r="M142" s="39"/>
      <c r="N142" s="39"/>
      <c r="O142" s="39"/>
      <c r="P142" s="39"/>
      <c r="Q142" s="39"/>
      <c r="R142" s="39"/>
      <c r="S142" s="39"/>
      <c r="T142" s="39"/>
      <c r="U142" s="39"/>
      <c r="V142" s="39"/>
      <c r="W142" s="39"/>
      <c r="X142" s="39"/>
      <c r="Y142" s="39"/>
      <c r="Z142" s="39"/>
    </row>
    <row r="143" spans="1:26" ht="110.25" hidden="1" customHeight="1" x14ac:dyDescent="0.25">
      <c r="A143" s="28">
        <v>142</v>
      </c>
      <c r="B143" s="30" t="s">
        <v>28</v>
      </c>
      <c r="C143" s="30" t="s">
        <v>41</v>
      </c>
      <c r="D143" s="32" t="s">
        <v>453</v>
      </c>
      <c r="E143" s="334" t="s">
        <v>58</v>
      </c>
      <c r="F143" s="278" t="s">
        <v>4877</v>
      </c>
      <c r="G143" s="34" t="s">
        <v>440</v>
      </c>
      <c r="H143" s="41" t="s">
        <v>24</v>
      </c>
      <c r="I143" s="41"/>
      <c r="J143" s="42"/>
      <c r="K143" s="39"/>
      <c r="L143" s="39"/>
      <c r="M143" s="39"/>
      <c r="N143" s="39"/>
      <c r="O143" s="39"/>
      <c r="P143" s="39"/>
      <c r="Q143" s="39"/>
      <c r="R143" s="39"/>
      <c r="S143" s="39"/>
      <c r="T143" s="39"/>
      <c r="U143" s="39"/>
      <c r="V143" s="39"/>
      <c r="W143" s="39"/>
      <c r="X143" s="39"/>
      <c r="Y143" s="39"/>
      <c r="Z143" s="39"/>
    </row>
    <row r="144" spans="1:26" ht="47.25" hidden="1" customHeight="1" x14ac:dyDescent="0.25">
      <c r="A144" s="28">
        <v>143</v>
      </c>
      <c r="B144" s="30" t="s">
        <v>28</v>
      </c>
      <c r="C144" s="30" t="s">
        <v>41</v>
      </c>
      <c r="D144" s="32" t="s">
        <v>455</v>
      </c>
      <c r="E144" s="334" t="s">
        <v>58</v>
      </c>
      <c r="F144" s="321" t="s">
        <v>456</v>
      </c>
      <c r="G144" s="34" t="s">
        <v>440</v>
      </c>
      <c r="H144" s="41" t="s">
        <v>24</v>
      </c>
      <c r="I144" s="41"/>
      <c r="J144" s="42"/>
      <c r="K144" s="39"/>
      <c r="L144" s="39"/>
      <c r="M144" s="39"/>
      <c r="N144" s="39"/>
      <c r="O144" s="39"/>
      <c r="P144" s="39"/>
      <c r="Q144" s="39"/>
      <c r="R144" s="39"/>
      <c r="S144" s="39"/>
      <c r="T144" s="39"/>
      <c r="U144" s="39"/>
      <c r="V144" s="39"/>
      <c r="W144" s="39"/>
      <c r="X144" s="39"/>
      <c r="Y144" s="39"/>
      <c r="Z144" s="39"/>
    </row>
    <row r="145" spans="1:26" ht="47.25" hidden="1" customHeight="1" x14ac:dyDescent="0.25">
      <c r="A145" s="28">
        <v>144</v>
      </c>
      <c r="B145" s="30" t="s">
        <v>28</v>
      </c>
      <c r="C145" s="30" t="s">
        <v>41</v>
      </c>
      <c r="D145" s="32" t="s">
        <v>457</v>
      </c>
      <c r="E145" s="334" t="s">
        <v>58</v>
      </c>
      <c r="F145" s="335" t="s">
        <v>59</v>
      </c>
      <c r="G145" s="34" t="s">
        <v>440</v>
      </c>
      <c r="H145" s="41" t="s">
        <v>24</v>
      </c>
      <c r="I145" s="41"/>
      <c r="J145" s="42"/>
      <c r="K145" s="39"/>
      <c r="L145" s="39"/>
      <c r="M145" s="39"/>
      <c r="N145" s="39"/>
      <c r="O145" s="39"/>
      <c r="P145" s="39"/>
      <c r="Q145" s="39"/>
      <c r="R145" s="39"/>
      <c r="S145" s="39"/>
      <c r="T145" s="39"/>
      <c r="U145" s="39"/>
      <c r="V145" s="39"/>
      <c r="W145" s="39"/>
      <c r="X145" s="39"/>
      <c r="Y145" s="39"/>
      <c r="Z145" s="39"/>
    </row>
    <row r="146" spans="1:26" ht="15.75" hidden="1" customHeight="1" x14ac:dyDescent="0.25">
      <c r="A146" s="28">
        <v>145</v>
      </c>
      <c r="B146" s="30" t="s">
        <v>28</v>
      </c>
      <c r="C146" s="30" t="s">
        <v>41</v>
      </c>
      <c r="D146" s="32" t="s">
        <v>458</v>
      </c>
      <c r="E146" s="334" t="s">
        <v>58</v>
      </c>
      <c r="F146" s="335" t="s">
        <v>59</v>
      </c>
      <c r="G146" s="34" t="s">
        <v>440</v>
      </c>
      <c r="H146" s="41" t="s">
        <v>24</v>
      </c>
      <c r="I146" s="41"/>
      <c r="J146" s="42"/>
      <c r="K146" s="39"/>
      <c r="L146" s="39"/>
      <c r="M146" s="39"/>
      <c r="N146" s="39"/>
      <c r="O146" s="39"/>
      <c r="P146" s="39"/>
      <c r="Q146" s="39"/>
      <c r="R146" s="39"/>
      <c r="S146" s="39"/>
      <c r="T146" s="39"/>
      <c r="U146" s="39"/>
      <c r="V146" s="39"/>
      <c r="W146" s="39"/>
      <c r="X146" s="39"/>
      <c r="Y146" s="39"/>
      <c r="Z146" s="39"/>
    </row>
    <row r="147" spans="1:26" ht="15.75" hidden="1" customHeight="1" x14ac:dyDescent="0.25">
      <c r="A147" s="28">
        <v>146</v>
      </c>
      <c r="B147" s="30" t="s">
        <v>28</v>
      </c>
      <c r="C147" s="30" t="s">
        <v>41</v>
      </c>
      <c r="D147" s="32" t="s">
        <v>459</v>
      </c>
      <c r="E147" s="334" t="s">
        <v>58</v>
      </c>
      <c r="F147" s="335" t="s">
        <v>59</v>
      </c>
      <c r="G147" s="34" t="s">
        <v>440</v>
      </c>
      <c r="H147" s="41" t="s">
        <v>24</v>
      </c>
      <c r="I147" s="41"/>
      <c r="J147" s="42"/>
      <c r="K147" s="39"/>
      <c r="L147" s="39"/>
      <c r="M147" s="39"/>
      <c r="N147" s="39"/>
      <c r="O147" s="39"/>
      <c r="P147" s="39"/>
      <c r="Q147" s="39"/>
      <c r="R147" s="39"/>
      <c r="S147" s="39"/>
      <c r="T147" s="39"/>
      <c r="U147" s="39"/>
      <c r="V147" s="39"/>
      <c r="W147" s="39"/>
      <c r="X147" s="39"/>
      <c r="Y147" s="39"/>
      <c r="Z147" s="39"/>
    </row>
    <row r="148" spans="1:26" ht="63" hidden="1" customHeight="1" x14ac:dyDescent="0.25">
      <c r="A148" s="28">
        <v>147</v>
      </c>
      <c r="B148" s="30" t="s">
        <v>28</v>
      </c>
      <c r="C148" s="30" t="s">
        <v>41</v>
      </c>
      <c r="D148" s="32" t="s">
        <v>460</v>
      </c>
      <c r="E148" s="334" t="s">
        <v>58</v>
      </c>
      <c r="F148" s="335" t="s">
        <v>59</v>
      </c>
      <c r="G148" s="49" t="s">
        <v>440</v>
      </c>
      <c r="H148" s="41" t="s">
        <v>24</v>
      </c>
      <c r="I148" s="41"/>
      <c r="J148" s="42"/>
      <c r="K148" s="39"/>
      <c r="L148" s="39"/>
      <c r="M148" s="39"/>
      <c r="N148" s="39"/>
      <c r="O148" s="39"/>
      <c r="P148" s="39"/>
      <c r="Q148" s="39"/>
      <c r="R148" s="39"/>
      <c r="S148" s="39"/>
      <c r="T148" s="39"/>
      <c r="U148" s="39"/>
      <c r="V148" s="39"/>
      <c r="W148" s="39"/>
      <c r="X148" s="39"/>
      <c r="Y148" s="39"/>
      <c r="Z148" s="39"/>
    </row>
    <row r="149" spans="1:26" ht="141.75" hidden="1" customHeight="1" x14ac:dyDescent="0.25">
      <c r="A149" s="28">
        <v>148</v>
      </c>
      <c r="B149" s="30" t="s">
        <v>28</v>
      </c>
      <c r="C149" s="30" t="s">
        <v>41</v>
      </c>
      <c r="D149" s="32" t="s">
        <v>462</v>
      </c>
      <c r="E149" s="334" t="s">
        <v>58</v>
      </c>
      <c r="F149" s="321" t="s">
        <v>463</v>
      </c>
      <c r="G149" s="34" t="s">
        <v>440</v>
      </c>
      <c r="H149" s="41" t="s">
        <v>24</v>
      </c>
      <c r="I149" s="41"/>
      <c r="J149" s="42"/>
      <c r="K149" s="39"/>
      <c r="L149" s="39"/>
      <c r="M149" s="39"/>
      <c r="N149" s="39"/>
      <c r="O149" s="39"/>
      <c r="P149" s="39"/>
      <c r="Q149" s="39"/>
      <c r="R149" s="39"/>
      <c r="S149" s="39"/>
      <c r="T149" s="39"/>
      <c r="U149" s="39"/>
      <c r="V149" s="39"/>
      <c r="W149" s="39"/>
      <c r="X149" s="39"/>
      <c r="Y149" s="39"/>
      <c r="Z149" s="39"/>
    </row>
    <row r="150" spans="1:26" ht="15.75" hidden="1" customHeight="1" x14ac:dyDescent="0.25">
      <c r="A150" s="28">
        <v>149</v>
      </c>
      <c r="B150" s="30" t="s">
        <v>28</v>
      </c>
      <c r="C150" s="30" t="s">
        <v>41</v>
      </c>
      <c r="D150" s="32" t="s">
        <v>464</v>
      </c>
      <c r="E150" s="334" t="s">
        <v>58</v>
      </c>
      <c r="F150" s="335" t="s">
        <v>59</v>
      </c>
      <c r="G150" s="34" t="s">
        <v>440</v>
      </c>
      <c r="H150" s="41" t="s">
        <v>24</v>
      </c>
      <c r="I150" s="41"/>
      <c r="J150" s="42"/>
      <c r="K150" s="39"/>
      <c r="L150" s="39"/>
      <c r="M150" s="39"/>
      <c r="N150" s="39"/>
      <c r="O150" s="39"/>
      <c r="P150" s="39"/>
      <c r="Q150" s="39"/>
      <c r="R150" s="39"/>
      <c r="S150" s="39"/>
      <c r="T150" s="39"/>
      <c r="U150" s="39"/>
      <c r="V150" s="39"/>
      <c r="W150" s="39"/>
      <c r="X150" s="39"/>
      <c r="Y150" s="39"/>
      <c r="Z150" s="39"/>
    </row>
    <row r="151" spans="1:26" ht="94.5" hidden="1" customHeight="1" x14ac:dyDescent="0.25">
      <c r="A151" s="28">
        <v>150</v>
      </c>
      <c r="B151" s="30" t="s">
        <v>28</v>
      </c>
      <c r="C151" s="30" t="s">
        <v>41</v>
      </c>
      <c r="D151" s="32" t="s">
        <v>466</v>
      </c>
      <c r="E151" s="334" t="s">
        <v>58</v>
      </c>
      <c r="F151" s="335" t="s">
        <v>59</v>
      </c>
      <c r="G151" s="49" t="s">
        <v>440</v>
      </c>
      <c r="H151" s="41" t="s">
        <v>24</v>
      </c>
      <c r="I151" s="41"/>
      <c r="J151" s="42"/>
      <c r="K151" s="39"/>
      <c r="L151" s="39"/>
      <c r="M151" s="39"/>
      <c r="N151" s="39"/>
      <c r="O151" s="39"/>
      <c r="P151" s="39"/>
      <c r="Q151" s="39"/>
      <c r="R151" s="39"/>
      <c r="S151" s="39"/>
      <c r="T151" s="39"/>
      <c r="U151" s="39"/>
      <c r="V151" s="39"/>
      <c r="W151" s="39"/>
      <c r="X151" s="39"/>
      <c r="Y151" s="39"/>
      <c r="Z151" s="39"/>
    </row>
    <row r="152" spans="1:26" ht="31.5" hidden="1" customHeight="1" x14ac:dyDescent="0.25">
      <c r="A152" s="28">
        <v>151</v>
      </c>
      <c r="B152" s="30" t="s">
        <v>28</v>
      </c>
      <c r="C152" s="30" t="s">
        <v>41</v>
      </c>
      <c r="D152" s="32" t="s">
        <v>467</v>
      </c>
      <c r="E152" s="334" t="s">
        <v>167</v>
      </c>
      <c r="F152" s="335" t="s">
        <v>468</v>
      </c>
      <c r="G152" s="49" t="s">
        <v>440</v>
      </c>
      <c r="H152" s="35" t="s">
        <v>176</v>
      </c>
      <c r="I152" s="41"/>
      <c r="J152" s="42"/>
      <c r="K152" s="39"/>
      <c r="L152" s="39"/>
      <c r="M152" s="39"/>
      <c r="N152" s="39"/>
      <c r="O152" s="39"/>
      <c r="P152" s="39"/>
      <c r="Q152" s="39"/>
      <c r="R152" s="39"/>
      <c r="S152" s="39"/>
      <c r="T152" s="39"/>
      <c r="U152" s="39"/>
      <c r="V152" s="39"/>
      <c r="W152" s="39"/>
      <c r="X152" s="39"/>
      <c r="Y152" s="39"/>
      <c r="Z152" s="39"/>
    </row>
    <row r="153" spans="1:26" ht="15.75" hidden="1" customHeight="1" x14ac:dyDescent="0.25">
      <c r="A153" s="28">
        <v>152</v>
      </c>
      <c r="B153" s="30" t="s">
        <v>28</v>
      </c>
      <c r="C153" s="30" t="s">
        <v>41</v>
      </c>
      <c r="D153" s="32" t="s">
        <v>469</v>
      </c>
      <c r="E153" s="334" t="s">
        <v>58</v>
      </c>
      <c r="F153" s="335" t="s">
        <v>59</v>
      </c>
      <c r="G153" s="49" t="s">
        <v>440</v>
      </c>
      <c r="H153" s="41" t="s">
        <v>24</v>
      </c>
      <c r="I153" s="41"/>
      <c r="J153" s="42"/>
      <c r="K153" s="39"/>
      <c r="L153" s="39"/>
      <c r="M153" s="39"/>
      <c r="N153" s="39"/>
      <c r="O153" s="39"/>
      <c r="P153" s="39"/>
      <c r="Q153" s="39"/>
      <c r="R153" s="39"/>
      <c r="S153" s="39"/>
      <c r="T153" s="39"/>
      <c r="U153" s="39"/>
      <c r="V153" s="39"/>
      <c r="W153" s="39"/>
      <c r="X153" s="39"/>
      <c r="Y153" s="39"/>
      <c r="Z153" s="39"/>
    </row>
    <row r="154" spans="1:26" ht="31.5" hidden="1" customHeight="1" x14ac:dyDescent="0.25">
      <c r="A154" s="28">
        <v>153</v>
      </c>
      <c r="B154" s="30" t="s">
        <v>28</v>
      </c>
      <c r="C154" s="30" t="s">
        <v>41</v>
      </c>
      <c r="D154" s="32" t="s">
        <v>472</v>
      </c>
      <c r="E154" s="334" t="s">
        <v>167</v>
      </c>
      <c r="F154" s="335" t="s">
        <v>474</v>
      </c>
      <c r="G154" s="49" t="s">
        <v>440</v>
      </c>
      <c r="H154" s="35" t="s">
        <v>46</v>
      </c>
      <c r="I154" s="41"/>
      <c r="J154" s="42"/>
      <c r="K154" s="39"/>
      <c r="L154" s="39"/>
      <c r="M154" s="39"/>
      <c r="N154" s="39"/>
      <c r="O154" s="39"/>
      <c r="P154" s="39"/>
      <c r="Q154" s="39"/>
      <c r="R154" s="39"/>
      <c r="S154" s="39"/>
      <c r="T154" s="39"/>
      <c r="U154" s="39"/>
      <c r="V154" s="39"/>
      <c r="W154" s="39"/>
      <c r="X154" s="39"/>
      <c r="Y154" s="39"/>
      <c r="Z154" s="39"/>
    </row>
    <row r="155" spans="1:26" ht="15.75" hidden="1" customHeight="1" x14ac:dyDescent="0.25">
      <c r="A155" s="28">
        <v>154</v>
      </c>
      <c r="B155" s="30" t="s">
        <v>28</v>
      </c>
      <c r="C155" s="30" t="s">
        <v>41</v>
      </c>
      <c r="D155" s="32" t="s">
        <v>475</v>
      </c>
      <c r="E155" s="334" t="s">
        <v>58</v>
      </c>
      <c r="F155" s="335" t="s">
        <v>59</v>
      </c>
      <c r="G155" s="49" t="s">
        <v>440</v>
      </c>
      <c r="H155" s="41" t="s">
        <v>24</v>
      </c>
      <c r="I155" s="41"/>
      <c r="J155" s="42"/>
      <c r="K155" s="39"/>
      <c r="L155" s="39"/>
      <c r="M155" s="39"/>
      <c r="N155" s="39"/>
      <c r="O155" s="39"/>
      <c r="P155" s="39"/>
      <c r="Q155" s="39"/>
      <c r="R155" s="39"/>
      <c r="S155" s="39"/>
      <c r="T155" s="39"/>
      <c r="U155" s="39"/>
      <c r="V155" s="39"/>
      <c r="W155" s="39"/>
      <c r="X155" s="39"/>
      <c r="Y155" s="39"/>
      <c r="Z155" s="39"/>
    </row>
    <row r="156" spans="1:26" ht="15.75" hidden="1" customHeight="1" x14ac:dyDescent="0.25">
      <c r="A156" s="28">
        <v>155</v>
      </c>
      <c r="B156" s="30" t="s">
        <v>28</v>
      </c>
      <c r="C156" s="30" t="s">
        <v>41</v>
      </c>
      <c r="D156" s="32" t="s">
        <v>477</v>
      </c>
      <c r="E156" s="334" t="s">
        <v>58</v>
      </c>
      <c r="F156" s="335" t="s">
        <v>59</v>
      </c>
      <c r="G156" s="49" t="s">
        <v>440</v>
      </c>
      <c r="H156" s="41" t="s">
        <v>24</v>
      </c>
      <c r="I156" s="41"/>
      <c r="J156" s="42"/>
      <c r="K156" s="39"/>
      <c r="L156" s="39"/>
      <c r="M156" s="39"/>
      <c r="N156" s="39"/>
      <c r="O156" s="39"/>
      <c r="P156" s="39"/>
      <c r="Q156" s="39"/>
      <c r="R156" s="39"/>
      <c r="S156" s="39"/>
      <c r="T156" s="39"/>
      <c r="U156" s="39"/>
      <c r="V156" s="39"/>
      <c r="W156" s="39"/>
      <c r="X156" s="39"/>
      <c r="Y156" s="39"/>
      <c r="Z156" s="39"/>
    </row>
    <row r="157" spans="1:26" ht="47.25" hidden="1" customHeight="1" x14ac:dyDescent="0.25">
      <c r="A157" s="28">
        <v>156</v>
      </c>
      <c r="B157" s="30" t="s">
        <v>28</v>
      </c>
      <c r="C157" s="30" t="s">
        <v>41</v>
      </c>
      <c r="D157" s="32" t="s">
        <v>478</v>
      </c>
      <c r="E157" s="334" t="s">
        <v>58</v>
      </c>
      <c r="F157" s="335" t="s">
        <v>59</v>
      </c>
      <c r="G157" s="49" t="s">
        <v>440</v>
      </c>
      <c r="H157" s="41" t="s">
        <v>24</v>
      </c>
      <c r="I157" s="41"/>
      <c r="J157" s="42"/>
      <c r="K157" s="39"/>
      <c r="L157" s="39"/>
      <c r="M157" s="39"/>
      <c r="N157" s="39"/>
      <c r="O157" s="39"/>
      <c r="P157" s="39"/>
      <c r="Q157" s="39"/>
      <c r="R157" s="39"/>
      <c r="S157" s="39"/>
      <c r="T157" s="39"/>
      <c r="U157" s="39"/>
      <c r="V157" s="39"/>
      <c r="W157" s="39"/>
      <c r="X157" s="39"/>
      <c r="Y157" s="39"/>
      <c r="Z157" s="39"/>
    </row>
    <row r="158" spans="1:26" ht="15.75" hidden="1" customHeight="1" x14ac:dyDescent="0.25">
      <c r="A158" s="28">
        <v>157</v>
      </c>
      <c r="B158" s="30" t="s">
        <v>28</v>
      </c>
      <c r="C158" s="30" t="s">
        <v>41</v>
      </c>
      <c r="D158" s="32" t="s">
        <v>480</v>
      </c>
      <c r="E158" s="334" t="s">
        <v>58</v>
      </c>
      <c r="F158" s="335" t="s">
        <v>59</v>
      </c>
      <c r="G158" s="49" t="s">
        <v>440</v>
      </c>
      <c r="H158" s="41" t="s">
        <v>24</v>
      </c>
      <c r="I158" s="41"/>
      <c r="J158" s="42"/>
      <c r="K158" s="39"/>
      <c r="L158" s="39"/>
      <c r="M158" s="39"/>
      <c r="N158" s="39"/>
      <c r="O158" s="39"/>
      <c r="P158" s="39"/>
      <c r="Q158" s="39"/>
      <c r="R158" s="39"/>
      <c r="S158" s="39"/>
      <c r="T158" s="39"/>
      <c r="U158" s="39"/>
      <c r="V158" s="39"/>
      <c r="W158" s="39"/>
      <c r="X158" s="39"/>
      <c r="Y158" s="39"/>
      <c r="Z158" s="39"/>
    </row>
    <row r="159" spans="1:26" ht="189" hidden="1" customHeight="1" x14ac:dyDescent="0.25">
      <c r="A159" s="28">
        <v>158</v>
      </c>
      <c r="B159" s="30" t="s">
        <v>28</v>
      </c>
      <c r="C159" s="30" t="s">
        <v>41</v>
      </c>
      <c r="D159" s="32" t="s">
        <v>482</v>
      </c>
      <c r="E159" s="334" t="s">
        <v>58</v>
      </c>
      <c r="F159" s="321" t="s">
        <v>485</v>
      </c>
      <c r="G159" s="34" t="s">
        <v>486</v>
      </c>
      <c r="H159" s="41" t="s">
        <v>24</v>
      </c>
      <c r="I159" s="41"/>
      <c r="J159" s="42"/>
      <c r="K159" s="39"/>
      <c r="L159" s="39"/>
      <c r="M159" s="39"/>
      <c r="N159" s="39"/>
      <c r="O159" s="39"/>
      <c r="P159" s="39"/>
      <c r="Q159" s="39"/>
      <c r="R159" s="39"/>
      <c r="S159" s="39"/>
      <c r="T159" s="39"/>
      <c r="U159" s="39"/>
      <c r="V159" s="39"/>
      <c r="W159" s="39"/>
      <c r="X159" s="39"/>
      <c r="Y159" s="39"/>
      <c r="Z159" s="39"/>
    </row>
    <row r="160" spans="1:26" ht="126" hidden="1" customHeight="1" x14ac:dyDescent="0.25">
      <c r="A160" s="28">
        <v>159</v>
      </c>
      <c r="B160" s="30" t="s">
        <v>28</v>
      </c>
      <c r="C160" s="30" t="s">
        <v>41</v>
      </c>
      <c r="D160" s="32" t="s">
        <v>2758</v>
      </c>
      <c r="E160" s="334" t="s">
        <v>58</v>
      </c>
      <c r="F160" s="321" t="s">
        <v>489</v>
      </c>
      <c r="G160" s="34" t="s">
        <v>486</v>
      </c>
      <c r="H160" s="41" t="s">
        <v>24</v>
      </c>
      <c r="I160" s="41"/>
      <c r="J160" s="42"/>
      <c r="K160" s="39"/>
      <c r="L160" s="39"/>
      <c r="M160" s="39"/>
      <c r="N160" s="39"/>
      <c r="O160" s="39"/>
      <c r="P160" s="39"/>
      <c r="Q160" s="39"/>
      <c r="R160" s="39"/>
      <c r="S160" s="39"/>
      <c r="T160" s="39"/>
      <c r="U160" s="39"/>
      <c r="V160" s="39"/>
      <c r="W160" s="39"/>
      <c r="X160" s="39"/>
      <c r="Y160" s="39"/>
      <c r="Z160" s="39"/>
    </row>
    <row r="161" spans="1:26" ht="126" hidden="1" customHeight="1" x14ac:dyDescent="0.25">
      <c r="A161" s="28">
        <v>160</v>
      </c>
      <c r="B161" s="30" t="s">
        <v>28</v>
      </c>
      <c r="C161" s="30" t="s">
        <v>41</v>
      </c>
      <c r="D161" s="32" t="s">
        <v>2760</v>
      </c>
      <c r="E161" s="334" t="s">
        <v>58</v>
      </c>
      <c r="F161" s="321" t="s">
        <v>493</v>
      </c>
      <c r="G161" s="34" t="s">
        <v>486</v>
      </c>
      <c r="H161" s="41" t="s">
        <v>24</v>
      </c>
      <c r="I161" s="41"/>
      <c r="J161" s="42"/>
      <c r="K161" s="39"/>
      <c r="L161" s="39"/>
      <c r="M161" s="39"/>
      <c r="N161" s="39"/>
      <c r="O161" s="39"/>
      <c r="P161" s="39"/>
      <c r="Q161" s="39"/>
      <c r="R161" s="39"/>
      <c r="S161" s="39"/>
      <c r="T161" s="39"/>
      <c r="U161" s="39"/>
      <c r="V161" s="39"/>
      <c r="W161" s="39"/>
      <c r="X161" s="39"/>
      <c r="Y161" s="39"/>
      <c r="Z161" s="39"/>
    </row>
    <row r="162" spans="1:26" ht="30" hidden="1" customHeight="1" x14ac:dyDescent="0.25">
      <c r="A162" s="28">
        <v>161</v>
      </c>
      <c r="B162" s="30" t="s">
        <v>28</v>
      </c>
      <c r="C162" s="30" t="s">
        <v>41</v>
      </c>
      <c r="D162" s="32" t="s">
        <v>2761</v>
      </c>
      <c r="E162" s="334" t="s">
        <v>58</v>
      </c>
      <c r="F162" s="335" t="s">
        <v>59</v>
      </c>
      <c r="G162" s="34" t="s">
        <v>486</v>
      </c>
      <c r="H162" s="41" t="s">
        <v>24</v>
      </c>
      <c r="I162" s="41"/>
      <c r="J162" s="42"/>
      <c r="K162" s="39"/>
      <c r="L162" s="39"/>
      <c r="M162" s="39"/>
      <c r="N162" s="39"/>
      <c r="O162" s="39"/>
      <c r="P162" s="39"/>
      <c r="Q162" s="39"/>
      <c r="R162" s="39"/>
      <c r="S162" s="39"/>
      <c r="T162" s="39"/>
      <c r="U162" s="39"/>
      <c r="V162" s="39"/>
      <c r="W162" s="39"/>
      <c r="X162" s="39"/>
      <c r="Y162" s="39"/>
      <c r="Z162" s="39"/>
    </row>
    <row r="163" spans="1:26" ht="47.25" hidden="1" customHeight="1" x14ac:dyDescent="0.25">
      <c r="A163" s="28">
        <v>162</v>
      </c>
      <c r="B163" s="30" t="s">
        <v>28</v>
      </c>
      <c r="C163" s="30" t="s">
        <v>41</v>
      </c>
      <c r="D163" s="32" t="s">
        <v>2762</v>
      </c>
      <c r="E163" s="334" t="s">
        <v>167</v>
      </c>
      <c r="F163" s="335" t="s">
        <v>497</v>
      </c>
      <c r="G163" s="34" t="s">
        <v>498</v>
      </c>
      <c r="H163" s="41" t="s">
        <v>24</v>
      </c>
      <c r="I163" s="41"/>
      <c r="J163" s="42"/>
      <c r="K163" s="39"/>
      <c r="L163" s="39"/>
      <c r="M163" s="39"/>
      <c r="N163" s="39"/>
      <c r="O163" s="39"/>
      <c r="P163" s="39"/>
      <c r="Q163" s="39"/>
      <c r="R163" s="39"/>
      <c r="S163" s="39"/>
      <c r="T163" s="39"/>
      <c r="U163" s="39"/>
      <c r="V163" s="39"/>
      <c r="W163" s="39"/>
      <c r="X163" s="39"/>
      <c r="Y163" s="39"/>
      <c r="Z163" s="39"/>
    </row>
    <row r="164" spans="1:26" ht="47.25" hidden="1" customHeight="1" x14ac:dyDescent="0.25">
      <c r="A164" s="28">
        <v>163</v>
      </c>
      <c r="B164" s="30" t="s">
        <v>28</v>
      </c>
      <c r="C164" s="30" t="s">
        <v>41</v>
      </c>
      <c r="D164" s="32" t="s">
        <v>2763</v>
      </c>
      <c r="E164" s="334" t="s">
        <v>167</v>
      </c>
      <c r="F164" s="335" t="s">
        <v>503</v>
      </c>
      <c r="G164" s="34" t="s">
        <v>23</v>
      </c>
      <c r="H164" s="35" t="s">
        <v>24</v>
      </c>
      <c r="I164" s="41"/>
      <c r="J164" s="42"/>
      <c r="K164" s="39"/>
      <c r="L164" s="39"/>
      <c r="M164" s="39"/>
      <c r="N164" s="39"/>
      <c r="O164" s="39"/>
      <c r="P164" s="39"/>
      <c r="Q164" s="39"/>
      <c r="R164" s="39"/>
      <c r="S164" s="39"/>
      <c r="T164" s="39"/>
      <c r="U164" s="39"/>
      <c r="V164" s="39"/>
      <c r="W164" s="39"/>
      <c r="X164" s="39"/>
      <c r="Y164" s="39"/>
      <c r="Z164" s="39"/>
    </row>
    <row r="165" spans="1:26" ht="15.75" hidden="1" customHeight="1" x14ac:dyDescent="0.25">
      <c r="A165" s="28">
        <v>164</v>
      </c>
      <c r="B165" s="30" t="s">
        <v>28</v>
      </c>
      <c r="C165" s="30" t="s">
        <v>41</v>
      </c>
      <c r="D165" s="32" t="s">
        <v>2764</v>
      </c>
      <c r="E165" s="334" t="s">
        <v>58</v>
      </c>
      <c r="F165" s="335" t="s">
        <v>59</v>
      </c>
      <c r="G165" s="49" t="s">
        <v>486</v>
      </c>
      <c r="H165" s="41" t="s">
        <v>24</v>
      </c>
      <c r="I165" s="41"/>
      <c r="J165" s="42"/>
      <c r="K165" s="39"/>
      <c r="L165" s="39"/>
      <c r="M165" s="39"/>
      <c r="N165" s="39"/>
      <c r="O165" s="39"/>
      <c r="P165" s="39"/>
      <c r="Q165" s="39"/>
      <c r="R165" s="39"/>
      <c r="S165" s="39"/>
      <c r="T165" s="39"/>
      <c r="U165" s="39"/>
      <c r="V165" s="39"/>
      <c r="W165" s="39"/>
      <c r="X165" s="39"/>
      <c r="Y165" s="39"/>
      <c r="Z165" s="39"/>
    </row>
    <row r="166" spans="1:26" ht="126" hidden="1" customHeight="1" x14ac:dyDescent="0.25">
      <c r="A166" s="28">
        <v>165</v>
      </c>
      <c r="B166" s="30" t="s">
        <v>28</v>
      </c>
      <c r="C166" s="30" t="s">
        <v>41</v>
      </c>
      <c r="D166" s="32" t="s">
        <v>505</v>
      </c>
      <c r="E166" s="334" t="s">
        <v>58</v>
      </c>
      <c r="F166" s="321" t="s">
        <v>493</v>
      </c>
      <c r="G166" s="34" t="s">
        <v>486</v>
      </c>
      <c r="H166" s="41" t="s">
        <v>24</v>
      </c>
      <c r="I166" s="41"/>
      <c r="J166" s="42"/>
      <c r="K166" s="39"/>
      <c r="L166" s="39"/>
      <c r="M166" s="39"/>
      <c r="N166" s="39"/>
      <c r="O166" s="39"/>
      <c r="P166" s="39"/>
      <c r="Q166" s="39"/>
      <c r="R166" s="39"/>
      <c r="S166" s="39"/>
      <c r="T166" s="39"/>
      <c r="U166" s="39"/>
      <c r="V166" s="39"/>
      <c r="W166" s="39"/>
      <c r="X166" s="39"/>
      <c r="Y166" s="39"/>
      <c r="Z166" s="39"/>
    </row>
    <row r="167" spans="1:26" ht="94.5" hidden="1" customHeight="1" x14ac:dyDescent="0.25">
      <c r="A167" s="28">
        <v>166</v>
      </c>
      <c r="B167" s="30" t="s">
        <v>28</v>
      </c>
      <c r="C167" s="30" t="s">
        <v>41</v>
      </c>
      <c r="D167" s="32" t="s">
        <v>2769</v>
      </c>
      <c r="E167" s="334" t="s">
        <v>167</v>
      </c>
      <c r="F167" s="321" t="s">
        <v>507</v>
      </c>
      <c r="G167" s="34" t="s">
        <v>486</v>
      </c>
      <c r="H167" s="35" t="s">
        <v>176</v>
      </c>
      <c r="I167" s="41"/>
      <c r="J167" s="42"/>
      <c r="K167" s="39"/>
      <c r="L167" s="39"/>
      <c r="M167" s="39"/>
      <c r="N167" s="39"/>
      <c r="O167" s="39"/>
      <c r="P167" s="39"/>
      <c r="Q167" s="39"/>
      <c r="R167" s="39"/>
      <c r="S167" s="39"/>
      <c r="T167" s="39"/>
      <c r="U167" s="39"/>
      <c r="V167" s="39"/>
      <c r="W167" s="39"/>
      <c r="X167" s="39"/>
      <c r="Y167" s="39"/>
      <c r="Z167" s="39"/>
    </row>
    <row r="168" spans="1:26" ht="94.5" hidden="1" customHeight="1" x14ac:dyDescent="0.25">
      <c r="A168" s="28">
        <v>167</v>
      </c>
      <c r="B168" s="30" t="s">
        <v>28</v>
      </c>
      <c r="C168" s="30" t="s">
        <v>41</v>
      </c>
      <c r="D168" s="32" t="s">
        <v>508</v>
      </c>
      <c r="E168" s="334" t="s">
        <v>167</v>
      </c>
      <c r="F168" s="321" t="s">
        <v>507</v>
      </c>
      <c r="G168" s="34" t="s">
        <v>486</v>
      </c>
      <c r="H168" s="35" t="s">
        <v>176</v>
      </c>
      <c r="I168" s="41"/>
      <c r="J168" s="42"/>
      <c r="K168" s="39"/>
      <c r="L168" s="39"/>
      <c r="M168" s="39"/>
      <c r="N168" s="39"/>
      <c r="O168" s="39"/>
      <c r="P168" s="39"/>
      <c r="Q168" s="39"/>
      <c r="R168" s="39"/>
      <c r="S168" s="39"/>
      <c r="T168" s="39"/>
      <c r="U168" s="39"/>
      <c r="V168" s="39"/>
      <c r="W168" s="39"/>
      <c r="X168" s="39"/>
      <c r="Y168" s="39"/>
      <c r="Z168" s="39"/>
    </row>
    <row r="169" spans="1:26" ht="63" hidden="1" customHeight="1" x14ac:dyDescent="0.25">
      <c r="A169" s="28">
        <v>168</v>
      </c>
      <c r="B169" s="30" t="s">
        <v>28</v>
      </c>
      <c r="C169" s="30" t="s">
        <v>41</v>
      </c>
      <c r="D169" s="32" t="s">
        <v>509</v>
      </c>
      <c r="E169" s="334" t="s">
        <v>58</v>
      </c>
      <c r="F169" s="335" t="s">
        <v>59</v>
      </c>
      <c r="G169" s="34" t="s">
        <v>486</v>
      </c>
      <c r="H169" s="41" t="s">
        <v>24</v>
      </c>
      <c r="I169" s="41"/>
      <c r="J169" s="42"/>
      <c r="K169" s="39"/>
      <c r="L169" s="39"/>
      <c r="M169" s="39"/>
      <c r="N169" s="39"/>
      <c r="O169" s="39"/>
      <c r="P169" s="39"/>
      <c r="Q169" s="39"/>
      <c r="R169" s="39"/>
      <c r="S169" s="39"/>
      <c r="T169" s="39"/>
      <c r="U169" s="39"/>
      <c r="V169" s="39"/>
      <c r="W169" s="39"/>
      <c r="X169" s="39"/>
      <c r="Y169" s="39"/>
      <c r="Z169" s="39"/>
    </row>
    <row r="170" spans="1:26" ht="15.75" hidden="1" customHeight="1" x14ac:dyDescent="0.25">
      <c r="A170" s="28">
        <v>169</v>
      </c>
      <c r="B170" s="30" t="s">
        <v>28</v>
      </c>
      <c r="C170" s="30" t="s">
        <v>41</v>
      </c>
      <c r="D170" s="32" t="s">
        <v>510</v>
      </c>
      <c r="E170" s="334" t="s">
        <v>58</v>
      </c>
      <c r="F170" s="335" t="s">
        <v>59</v>
      </c>
      <c r="G170" s="34" t="s">
        <v>486</v>
      </c>
      <c r="H170" s="41" t="s">
        <v>24</v>
      </c>
      <c r="I170" s="41"/>
      <c r="J170" s="42"/>
      <c r="K170" s="39"/>
      <c r="L170" s="39"/>
      <c r="M170" s="39"/>
      <c r="N170" s="39"/>
      <c r="O170" s="39"/>
      <c r="P170" s="39"/>
      <c r="Q170" s="39"/>
      <c r="R170" s="39"/>
      <c r="S170" s="39"/>
      <c r="T170" s="39"/>
      <c r="U170" s="39"/>
      <c r="V170" s="39"/>
      <c r="W170" s="39"/>
      <c r="X170" s="39"/>
      <c r="Y170" s="39"/>
      <c r="Z170" s="39"/>
    </row>
    <row r="171" spans="1:26" ht="47.25" hidden="1" customHeight="1" x14ac:dyDescent="0.25">
      <c r="A171" s="28">
        <v>170</v>
      </c>
      <c r="B171" s="30" t="s">
        <v>28</v>
      </c>
      <c r="C171" s="30" t="s">
        <v>41</v>
      </c>
      <c r="D171" s="32" t="s">
        <v>512</v>
      </c>
      <c r="E171" s="334" t="s">
        <v>58</v>
      </c>
      <c r="F171" s="321" t="s">
        <v>513</v>
      </c>
      <c r="G171" s="34" t="s">
        <v>486</v>
      </c>
      <c r="H171" s="41" t="s">
        <v>24</v>
      </c>
      <c r="I171" s="41"/>
      <c r="J171" s="42"/>
      <c r="K171" s="39"/>
      <c r="L171" s="39"/>
      <c r="M171" s="39"/>
      <c r="N171" s="39"/>
      <c r="O171" s="39"/>
      <c r="P171" s="39"/>
      <c r="Q171" s="39"/>
      <c r="R171" s="39"/>
      <c r="S171" s="39"/>
      <c r="T171" s="39"/>
      <c r="U171" s="39"/>
      <c r="V171" s="39"/>
      <c r="W171" s="39"/>
      <c r="X171" s="39"/>
      <c r="Y171" s="39"/>
      <c r="Z171" s="39"/>
    </row>
    <row r="172" spans="1:26" ht="47.25" hidden="1" customHeight="1" x14ac:dyDescent="0.25">
      <c r="A172" s="28">
        <v>171</v>
      </c>
      <c r="B172" s="30" t="s">
        <v>28</v>
      </c>
      <c r="C172" s="30" t="s">
        <v>41</v>
      </c>
      <c r="D172" s="32" t="s">
        <v>514</v>
      </c>
      <c r="E172" s="334" t="s">
        <v>58</v>
      </c>
      <c r="F172" s="321" t="s">
        <v>515</v>
      </c>
      <c r="G172" s="34" t="s">
        <v>486</v>
      </c>
      <c r="H172" s="41" t="s">
        <v>24</v>
      </c>
      <c r="I172" s="41"/>
      <c r="J172" s="42"/>
      <c r="K172" s="39"/>
      <c r="L172" s="39"/>
      <c r="M172" s="39"/>
      <c r="N172" s="39"/>
      <c r="O172" s="39"/>
      <c r="P172" s="39"/>
      <c r="Q172" s="39"/>
      <c r="R172" s="39"/>
      <c r="S172" s="39"/>
      <c r="T172" s="39"/>
      <c r="U172" s="39"/>
      <c r="V172" s="39"/>
      <c r="W172" s="39"/>
      <c r="X172" s="39"/>
      <c r="Y172" s="39"/>
      <c r="Z172" s="39"/>
    </row>
    <row r="173" spans="1:26" ht="31.5" hidden="1" customHeight="1" x14ac:dyDescent="0.25">
      <c r="A173" s="28">
        <v>172</v>
      </c>
      <c r="B173" s="30" t="s">
        <v>28</v>
      </c>
      <c r="C173" s="30" t="s">
        <v>41</v>
      </c>
      <c r="D173" s="32" t="s">
        <v>516</v>
      </c>
      <c r="E173" s="334" t="s">
        <v>58</v>
      </c>
      <c r="F173" s="335" t="s">
        <v>59</v>
      </c>
      <c r="G173" s="34" t="s">
        <v>486</v>
      </c>
      <c r="H173" s="41" t="s">
        <v>24</v>
      </c>
      <c r="I173" s="41"/>
      <c r="J173" s="42"/>
      <c r="K173" s="39"/>
      <c r="L173" s="39"/>
      <c r="M173" s="39"/>
      <c r="N173" s="39"/>
      <c r="O173" s="39"/>
      <c r="P173" s="39"/>
      <c r="Q173" s="39"/>
      <c r="R173" s="39"/>
      <c r="S173" s="39"/>
      <c r="T173" s="39"/>
      <c r="U173" s="39"/>
      <c r="V173" s="39"/>
      <c r="W173" s="39"/>
      <c r="X173" s="39"/>
      <c r="Y173" s="39"/>
      <c r="Z173" s="39"/>
    </row>
    <row r="174" spans="1:26" ht="15.75" hidden="1" customHeight="1" x14ac:dyDescent="0.25">
      <c r="A174" s="28">
        <v>173</v>
      </c>
      <c r="B174" s="30" t="s">
        <v>28</v>
      </c>
      <c r="C174" s="30" t="s">
        <v>41</v>
      </c>
      <c r="D174" s="32" t="s">
        <v>517</v>
      </c>
      <c r="E174" s="334" t="s">
        <v>58</v>
      </c>
      <c r="F174" s="335" t="s">
        <v>59</v>
      </c>
      <c r="G174" s="34" t="s">
        <v>486</v>
      </c>
      <c r="H174" s="41" t="s">
        <v>24</v>
      </c>
      <c r="I174" s="41"/>
      <c r="J174" s="42"/>
      <c r="K174" s="39"/>
      <c r="L174" s="39"/>
      <c r="M174" s="39"/>
      <c r="N174" s="39"/>
      <c r="O174" s="39"/>
      <c r="P174" s="39"/>
      <c r="Q174" s="39"/>
      <c r="R174" s="39"/>
      <c r="S174" s="39"/>
      <c r="T174" s="39"/>
      <c r="U174" s="39"/>
      <c r="V174" s="39"/>
      <c r="W174" s="39"/>
      <c r="X174" s="39"/>
      <c r="Y174" s="39"/>
      <c r="Z174" s="39"/>
    </row>
    <row r="175" spans="1:26" ht="15.75" hidden="1" customHeight="1" x14ac:dyDescent="0.25">
      <c r="A175" s="28">
        <v>174</v>
      </c>
      <c r="B175" s="30" t="s">
        <v>28</v>
      </c>
      <c r="C175" s="30" t="s">
        <v>41</v>
      </c>
      <c r="D175" s="32" t="s">
        <v>2777</v>
      </c>
      <c r="E175" s="334" t="s">
        <v>58</v>
      </c>
      <c r="F175" s="335" t="s">
        <v>59</v>
      </c>
      <c r="G175" s="34" t="s">
        <v>486</v>
      </c>
      <c r="H175" s="41" t="s">
        <v>24</v>
      </c>
      <c r="I175" s="41"/>
      <c r="J175" s="42"/>
      <c r="K175" s="39"/>
      <c r="L175" s="39"/>
      <c r="M175" s="39"/>
      <c r="N175" s="39"/>
      <c r="O175" s="39"/>
      <c r="P175" s="39"/>
      <c r="Q175" s="39"/>
      <c r="R175" s="39"/>
      <c r="S175" s="39"/>
      <c r="T175" s="39"/>
      <c r="U175" s="39"/>
      <c r="V175" s="39"/>
      <c r="W175" s="39"/>
      <c r="X175" s="39"/>
      <c r="Y175" s="39"/>
      <c r="Z175" s="39"/>
    </row>
    <row r="176" spans="1:26" ht="15.75" hidden="1" customHeight="1" x14ac:dyDescent="0.25">
      <c r="A176" s="28">
        <v>175</v>
      </c>
      <c r="B176" s="30" t="s">
        <v>28</v>
      </c>
      <c r="C176" s="30" t="s">
        <v>41</v>
      </c>
      <c r="D176" s="32" t="s">
        <v>2778</v>
      </c>
      <c r="E176" s="334" t="s">
        <v>58</v>
      </c>
      <c r="F176" s="335" t="s">
        <v>59</v>
      </c>
      <c r="G176" s="34" t="s">
        <v>486</v>
      </c>
      <c r="H176" s="41" t="s">
        <v>24</v>
      </c>
      <c r="I176" s="41"/>
      <c r="J176" s="42"/>
      <c r="K176" s="39"/>
      <c r="L176" s="39"/>
      <c r="M176" s="39"/>
      <c r="N176" s="39"/>
      <c r="O176" s="39"/>
      <c r="P176" s="39"/>
      <c r="Q176" s="39"/>
      <c r="R176" s="39"/>
      <c r="S176" s="39"/>
      <c r="T176" s="39"/>
      <c r="U176" s="39"/>
      <c r="V176" s="39"/>
      <c r="W176" s="39"/>
      <c r="X176" s="39"/>
      <c r="Y176" s="39"/>
      <c r="Z176" s="39"/>
    </row>
    <row r="177" spans="1:26" ht="110.25" hidden="1" customHeight="1" x14ac:dyDescent="0.25">
      <c r="A177" s="28">
        <v>176</v>
      </c>
      <c r="B177" s="30" t="s">
        <v>28</v>
      </c>
      <c r="C177" s="30" t="s">
        <v>41</v>
      </c>
      <c r="D177" s="32" t="s">
        <v>2779</v>
      </c>
      <c r="E177" s="334" t="s">
        <v>58</v>
      </c>
      <c r="F177" s="321" t="s">
        <v>521</v>
      </c>
      <c r="G177" s="34" t="s">
        <v>486</v>
      </c>
      <c r="H177" s="41" t="s">
        <v>24</v>
      </c>
      <c r="I177" s="41"/>
      <c r="J177" s="42"/>
      <c r="K177" s="39"/>
      <c r="L177" s="39"/>
      <c r="M177" s="39"/>
      <c r="N177" s="39"/>
      <c r="O177" s="39"/>
      <c r="P177" s="39"/>
      <c r="Q177" s="39"/>
      <c r="R177" s="39"/>
      <c r="S177" s="39"/>
      <c r="T177" s="39"/>
      <c r="U177" s="39"/>
      <c r="V177" s="39"/>
      <c r="W177" s="39"/>
      <c r="X177" s="39"/>
      <c r="Y177" s="39"/>
      <c r="Z177" s="39"/>
    </row>
    <row r="178" spans="1:26" ht="47.25" hidden="1" customHeight="1" x14ac:dyDescent="0.25">
      <c r="A178" s="28">
        <v>177</v>
      </c>
      <c r="B178" s="30" t="s">
        <v>28</v>
      </c>
      <c r="C178" s="30" t="s">
        <v>41</v>
      </c>
      <c r="D178" s="32" t="s">
        <v>523</v>
      </c>
      <c r="E178" s="334" t="s">
        <v>58</v>
      </c>
      <c r="F178" s="335" t="s">
        <v>59</v>
      </c>
      <c r="G178" s="34" t="s">
        <v>486</v>
      </c>
      <c r="H178" s="41" t="s">
        <v>24</v>
      </c>
      <c r="I178" s="41"/>
      <c r="J178" s="42"/>
      <c r="K178" s="39"/>
      <c r="L178" s="39"/>
      <c r="M178" s="39"/>
      <c r="N178" s="39"/>
      <c r="O178" s="39"/>
      <c r="P178" s="39"/>
      <c r="Q178" s="39"/>
      <c r="R178" s="39"/>
      <c r="S178" s="39"/>
      <c r="T178" s="39"/>
      <c r="U178" s="39"/>
      <c r="V178" s="39"/>
      <c r="W178" s="39"/>
      <c r="X178" s="39"/>
      <c r="Y178" s="39"/>
      <c r="Z178" s="39"/>
    </row>
    <row r="179" spans="1:26" ht="31.5" hidden="1" customHeight="1" x14ac:dyDescent="0.25">
      <c r="A179" s="28">
        <v>178</v>
      </c>
      <c r="B179" s="30" t="s">
        <v>28</v>
      </c>
      <c r="C179" s="30" t="s">
        <v>41</v>
      </c>
      <c r="D179" s="32" t="s">
        <v>2784</v>
      </c>
      <c r="E179" s="334" t="s">
        <v>58</v>
      </c>
      <c r="F179" s="335" t="s">
        <v>59</v>
      </c>
      <c r="G179" s="34" t="s">
        <v>486</v>
      </c>
      <c r="H179" s="41" t="s">
        <v>24</v>
      </c>
      <c r="I179" s="41"/>
      <c r="J179" s="42"/>
      <c r="K179" s="39"/>
      <c r="L179" s="39"/>
      <c r="M179" s="39"/>
      <c r="N179" s="39"/>
      <c r="O179" s="39"/>
      <c r="P179" s="39"/>
      <c r="Q179" s="39"/>
      <c r="R179" s="39"/>
      <c r="S179" s="39"/>
      <c r="T179" s="39"/>
      <c r="U179" s="39"/>
      <c r="V179" s="39"/>
      <c r="W179" s="39"/>
      <c r="X179" s="39"/>
      <c r="Y179" s="39"/>
      <c r="Z179" s="39"/>
    </row>
    <row r="180" spans="1:26" ht="15.75" hidden="1" customHeight="1" x14ac:dyDescent="0.25">
      <c r="A180" s="28">
        <v>179</v>
      </c>
      <c r="B180" s="30" t="s">
        <v>28</v>
      </c>
      <c r="C180" s="30" t="s">
        <v>41</v>
      </c>
      <c r="D180" s="32" t="s">
        <v>2785</v>
      </c>
      <c r="E180" s="334" t="s">
        <v>58</v>
      </c>
      <c r="F180" s="335" t="s">
        <v>59</v>
      </c>
      <c r="G180" s="34" t="s">
        <v>486</v>
      </c>
      <c r="H180" s="41" t="s">
        <v>24</v>
      </c>
      <c r="I180" s="41"/>
      <c r="J180" s="42"/>
      <c r="K180" s="39"/>
      <c r="L180" s="39"/>
      <c r="M180" s="39"/>
      <c r="N180" s="39"/>
      <c r="O180" s="39"/>
      <c r="P180" s="39"/>
      <c r="Q180" s="39"/>
      <c r="R180" s="39"/>
      <c r="S180" s="39"/>
      <c r="T180" s="39"/>
      <c r="U180" s="39"/>
      <c r="V180" s="39"/>
      <c r="W180" s="39"/>
      <c r="X180" s="39"/>
      <c r="Y180" s="39"/>
      <c r="Z180" s="39"/>
    </row>
    <row r="181" spans="1:26" ht="15.75" hidden="1" customHeight="1" x14ac:dyDescent="0.25">
      <c r="A181" s="28">
        <v>180</v>
      </c>
      <c r="B181" s="30" t="s">
        <v>28</v>
      </c>
      <c r="C181" s="30" t="s">
        <v>41</v>
      </c>
      <c r="D181" s="32" t="s">
        <v>2786</v>
      </c>
      <c r="E181" s="334" t="s">
        <v>58</v>
      </c>
      <c r="F181" s="335" t="s">
        <v>59</v>
      </c>
      <c r="G181" s="34" t="s">
        <v>486</v>
      </c>
      <c r="H181" s="41" t="s">
        <v>24</v>
      </c>
      <c r="I181" s="41"/>
      <c r="J181" s="42"/>
      <c r="K181" s="39"/>
      <c r="L181" s="39"/>
      <c r="M181" s="39"/>
      <c r="N181" s="39"/>
      <c r="O181" s="39"/>
      <c r="P181" s="39"/>
      <c r="Q181" s="39"/>
      <c r="R181" s="39"/>
      <c r="S181" s="39"/>
      <c r="T181" s="39"/>
      <c r="U181" s="39"/>
      <c r="V181" s="39"/>
      <c r="W181" s="39"/>
      <c r="X181" s="39"/>
      <c r="Y181" s="39"/>
      <c r="Z181" s="39"/>
    </row>
    <row r="182" spans="1:26" ht="47.25" hidden="1" customHeight="1" x14ac:dyDescent="0.25">
      <c r="A182" s="28">
        <v>181</v>
      </c>
      <c r="B182" s="30" t="s">
        <v>28</v>
      </c>
      <c r="C182" s="30" t="s">
        <v>41</v>
      </c>
      <c r="D182" s="32" t="s">
        <v>531</v>
      </c>
      <c r="E182" s="334" t="s">
        <v>58</v>
      </c>
      <c r="F182" s="335" t="s">
        <v>59</v>
      </c>
      <c r="G182" s="34" t="s">
        <v>486</v>
      </c>
      <c r="H182" s="41" t="s">
        <v>24</v>
      </c>
      <c r="I182" s="41"/>
      <c r="J182" s="42"/>
      <c r="K182" s="39"/>
      <c r="L182" s="39"/>
      <c r="M182" s="39"/>
      <c r="N182" s="39"/>
      <c r="O182" s="39"/>
      <c r="P182" s="39"/>
      <c r="Q182" s="39"/>
      <c r="R182" s="39"/>
      <c r="S182" s="39"/>
      <c r="T182" s="39"/>
      <c r="U182" s="39"/>
      <c r="V182" s="39"/>
      <c r="W182" s="39"/>
      <c r="X182" s="39"/>
      <c r="Y182" s="39"/>
      <c r="Z182" s="39"/>
    </row>
    <row r="183" spans="1:26" ht="78.75" hidden="1" customHeight="1" x14ac:dyDescent="0.25">
      <c r="A183" s="28">
        <v>182</v>
      </c>
      <c r="B183" s="30" t="s">
        <v>28</v>
      </c>
      <c r="C183" s="30" t="s">
        <v>41</v>
      </c>
      <c r="D183" s="32" t="s">
        <v>533</v>
      </c>
      <c r="E183" s="334" t="s">
        <v>58</v>
      </c>
      <c r="F183" s="335" t="s">
        <v>59</v>
      </c>
      <c r="G183" s="34" t="s">
        <v>486</v>
      </c>
      <c r="H183" s="41" t="s">
        <v>24</v>
      </c>
      <c r="I183" s="41"/>
      <c r="J183" s="42"/>
      <c r="K183" s="39"/>
      <c r="L183" s="39"/>
      <c r="M183" s="39"/>
      <c r="N183" s="39"/>
      <c r="O183" s="39"/>
      <c r="P183" s="39"/>
      <c r="Q183" s="39"/>
      <c r="R183" s="39"/>
      <c r="S183" s="39"/>
      <c r="T183" s="39"/>
      <c r="U183" s="39"/>
      <c r="V183" s="39"/>
      <c r="W183" s="39"/>
      <c r="X183" s="39"/>
      <c r="Y183" s="39"/>
      <c r="Z183" s="39"/>
    </row>
    <row r="184" spans="1:26" ht="63" hidden="1" customHeight="1" x14ac:dyDescent="0.25">
      <c r="A184" s="28">
        <v>183</v>
      </c>
      <c r="B184" s="30" t="s">
        <v>28</v>
      </c>
      <c r="C184" s="30" t="s">
        <v>41</v>
      </c>
      <c r="D184" s="32" t="s">
        <v>535</v>
      </c>
      <c r="E184" s="334" t="s">
        <v>58</v>
      </c>
      <c r="F184" s="321" t="s">
        <v>537</v>
      </c>
      <c r="G184" s="34" t="s">
        <v>538</v>
      </c>
      <c r="H184" s="41" t="s">
        <v>24</v>
      </c>
      <c r="I184" s="41"/>
      <c r="J184" s="42"/>
      <c r="K184" s="39"/>
      <c r="L184" s="39"/>
      <c r="M184" s="39"/>
      <c r="N184" s="39"/>
      <c r="O184" s="39"/>
      <c r="P184" s="39"/>
      <c r="Q184" s="39"/>
      <c r="R184" s="39"/>
      <c r="S184" s="39"/>
      <c r="T184" s="39"/>
      <c r="U184" s="39"/>
      <c r="V184" s="39"/>
      <c r="W184" s="39"/>
      <c r="X184" s="39"/>
      <c r="Y184" s="39"/>
      <c r="Z184" s="39"/>
    </row>
    <row r="185" spans="1:26" ht="63" hidden="1" customHeight="1" x14ac:dyDescent="0.25">
      <c r="A185" s="28">
        <v>184</v>
      </c>
      <c r="B185" s="30" t="s">
        <v>28</v>
      </c>
      <c r="C185" s="30" t="s">
        <v>41</v>
      </c>
      <c r="D185" s="32" t="s">
        <v>539</v>
      </c>
      <c r="E185" s="334" t="s">
        <v>58</v>
      </c>
      <c r="F185" s="321" t="s">
        <v>540</v>
      </c>
      <c r="G185" s="34" t="s">
        <v>538</v>
      </c>
      <c r="H185" s="41" t="s">
        <v>24</v>
      </c>
      <c r="I185" s="41"/>
      <c r="J185" s="42"/>
      <c r="K185" s="39"/>
      <c r="L185" s="39"/>
      <c r="M185" s="39"/>
      <c r="N185" s="39"/>
      <c r="O185" s="39"/>
      <c r="P185" s="39"/>
      <c r="Q185" s="39"/>
      <c r="R185" s="39"/>
      <c r="S185" s="39"/>
      <c r="T185" s="39"/>
      <c r="U185" s="39"/>
      <c r="V185" s="39"/>
      <c r="W185" s="39"/>
      <c r="X185" s="39"/>
      <c r="Y185" s="39"/>
      <c r="Z185" s="39"/>
    </row>
    <row r="186" spans="1:26" ht="31.5" hidden="1" customHeight="1" x14ac:dyDescent="0.25">
      <c r="A186" s="28">
        <v>185</v>
      </c>
      <c r="B186" s="30" t="s">
        <v>28</v>
      </c>
      <c r="C186" s="30" t="s">
        <v>41</v>
      </c>
      <c r="D186" s="32" t="s">
        <v>541</v>
      </c>
      <c r="E186" s="334" t="s">
        <v>58</v>
      </c>
      <c r="F186" s="321" t="s">
        <v>542</v>
      </c>
      <c r="G186" s="34" t="s">
        <v>538</v>
      </c>
      <c r="H186" s="41" t="s">
        <v>24</v>
      </c>
      <c r="I186" s="41"/>
      <c r="J186" s="42"/>
      <c r="K186" s="39"/>
      <c r="L186" s="39"/>
      <c r="M186" s="39"/>
      <c r="N186" s="39"/>
      <c r="O186" s="39"/>
      <c r="P186" s="39"/>
      <c r="Q186" s="39"/>
      <c r="R186" s="39"/>
      <c r="S186" s="39"/>
      <c r="T186" s="39"/>
      <c r="U186" s="39"/>
      <c r="V186" s="39"/>
      <c r="W186" s="39"/>
      <c r="X186" s="39"/>
      <c r="Y186" s="39"/>
      <c r="Z186" s="39"/>
    </row>
    <row r="187" spans="1:26" ht="63" hidden="1" customHeight="1" x14ac:dyDescent="0.25">
      <c r="A187" s="28">
        <v>186</v>
      </c>
      <c r="B187" s="30" t="s">
        <v>28</v>
      </c>
      <c r="C187" s="30" t="s">
        <v>41</v>
      </c>
      <c r="D187" s="32" t="s">
        <v>2787</v>
      </c>
      <c r="E187" s="334" t="s">
        <v>58</v>
      </c>
      <c r="F187" s="321" t="s">
        <v>546</v>
      </c>
      <c r="G187" s="34" t="s">
        <v>538</v>
      </c>
      <c r="H187" s="41" t="s">
        <v>24</v>
      </c>
      <c r="I187" s="41"/>
      <c r="J187" s="42"/>
      <c r="K187" s="39"/>
      <c r="L187" s="39"/>
      <c r="M187" s="39"/>
      <c r="N187" s="39"/>
      <c r="O187" s="39"/>
      <c r="P187" s="39"/>
      <c r="Q187" s="39"/>
      <c r="R187" s="39"/>
      <c r="S187" s="39"/>
      <c r="T187" s="39"/>
      <c r="U187" s="39"/>
      <c r="V187" s="39"/>
      <c r="W187" s="39"/>
      <c r="X187" s="39"/>
      <c r="Y187" s="39"/>
      <c r="Z187" s="39"/>
    </row>
    <row r="188" spans="1:26" ht="15.75" hidden="1" customHeight="1" x14ac:dyDescent="0.25">
      <c r="A188" s="28">
        <v>187</v>
      </c>
      <c r="B188" s="30" t="s">
        <v>28</v>
      </c>
      <c r="C188" s="30" t="s">
        <v>41</v>
      </c>
      <c r="D188" s="32" t="s">
        <v>549</v>
      </c>
      <c r="E188" s="334" t="s">
        <v>167</v>
      </c>
      <c r="F188" s="321" t="s">
        <v>322</v>
      </c>
      <c r="G188" s="34" t="s">
        <v>538</v>
      </c>
      <c r="H188" s="35" t="s">
        <v>176</v>
      </c>
      <c r="I188" s="41"/>
      <c r="J188" s="42"/>
      <c r="K188" s="39"/>
      <c r="L188" s="39"/>
      <c r="M188" s="39"/>
      <c r="N188" s="39"/>
      <c r="O188" s="39"/>
      <c r="P188" s="39"/>
      <c r="Q188" s="39"/>
      <c r="R188" s="39"/>
      <c r="S188" s="39"/>
      <c r="T188" s="39"/>
      <c r="U188" s="39"/>
      <c r="V188" s="39"/>
      <c r="W188" s="39"/>
      <c r="X188" s="39"/>
      <c r="Y188" s="39"/>
      <c r="Z188" s="39"/>
    </row>
    <row r="189" spans="1:26" ht="15.75" hidden="1" customHeight="1" x14ac:dyDescent="0.25">
      <c r="A189" s="28">
        <v>188</v>
      </c>
      <c r="B189" s="30" t="s">
        <v>28</v>
      </c>
      <c r="C189" s="30" t="s">
        <v>41</v>
      </c>
      <c r="D189" s="32" t="s">
        <v>2794</v>
      </c>
      <c r="E189" s="334" t="s">
        <v>167</v>
      </c>
      <c r="F189" s="321" t="s">
        <v>322</v>
      </c>
      <c r="G189" s="34" t="s">
        <v>538</v>
      </c>
      <c r="H189" s="35" t="s">
        <v>176</v>
      </c>
      <c r="I189" s="41"/>
      <c r="J189" s="42"/>
      <c r="K189" s="39"/>
      <c r="L189" s="39"/>
      <c r="M189" s="39"/>
      <c r="N189" s="39"/>
      <c r="O189" s="39"/>
      <c r="P189" s="39"/>
      <c r="Q189" s="39"/>
      <c r="R189" s="39"/>
      <c r="S189" s="39"/>
      <c r="T189" s="39"/>
      <c r="U189" s="39"/>
      <c r="V189" s="39"/>
      <c r="W189" s="39"/>
      <c r="X189" s="39"/>
      <c r="Y189" s="39"/>
      <c r="Z189" s="39"/>
    </row>
    <row r="190" spans="1:26" ht="47.25" hidden="1" customHeight="1" x14ac:dyDescent="0.25">
      <c r="A190" s="28">
        <v>189</v>
      </c>
      <c r="B190" s="30" t="s">
        <v>28</v>
      </c>
      <c r="C190" s="30" t="s">
        <v>41</v>
      </c>
      <c r="D190" s="32" t="s">
        <v>552</v>
      </c>
      <c r="E190" s="334" t="s">
        <v>58</v>
      </c>
      <c r="F190" s="321" t="s">
        <v>553</v>
      </c>
      <c r="G190" s="34" t="s">
        <v>554</v>
      </c>
      <c r="H190" s="41" t="s">
        <v>24</v>
      </c>
      <c r="I190" s="41"/>
      <c r="J190" s="42"/>
      <c r="K190" s="39"/>
      <c r="L190" s="39"/>
      <c r="M190" s="39"/>
      <c r="N190" s="39"/>
      <c r="O190" s="39"/>
      <c r="P190" s="39"/>
      <c r="Q190" s="39"/>
      <c r="R190" s="39"/>
      <c r="S190" s="39"/>
      <c r="T190" s="39"/>
      <c r="U190" s="39"/>
      <c r="V190" s="39"/>
      <c r="W190" s="39"/>
      <c r="X190" s="39"/>
      <c r="Y190" s="39"/>
      <c r="Z190" s="39"/>
    </row>
    <row r="191" spans="1:26" ht="63" hidden="1" customHeight="1" x14ac:dyDescent="0.25">
      <c r="A191" s="28">
        <v>190</v>
      </c>
      <c r="B191" s="30" t="s">
        <v>28</v>
      </c>
      <c r="C191" s="30" t="s">
        <v>41</v>
      </c>
      <c r="D191" s="32" t="s">
        <v>555</v>
      </c>
      <c r="E191" s="334" t="s">
        <v>58</v>
      </c>
      <c r="F191" s="321" t="s">
        <v>556</v>
      </c>
      <c r="G191" s="34" t="s">
        <v>554</v>
      </c>
      <c r="H191" s="41" t="s">
        <v>24</v>
      </c>
      <c r="I191" s="41"/>
      <c r="J191" s="42"/>
      <c r="K191" s="39"/>
      <c r="L191" s="39"/>
      <c r="M191" s="39"/>
      <c r="N191" s="39"/>
      <c r="O191" s="39"/>
      <c r="P191" s="39"/>
      <c r="Q191" s="39"/>
      <c r="R191" s="39"/>
      <c r="S191" s="39"/>
      <c r="T191" s="39"/>
      <c r="U191" s="39"/>
      <c r="V191" s="39"/>
      <c r="W191" s="39"/>
      <c r="X191" s="39"/>
      <c r="Y191" s="39"/>
      <c r="Z191" s="39"/>
    </row>
    <row r="192" spans="1:26" ht="141.75" hidden="1" customHeight="1" x14ac:dyDescent="0.25">
      <c r="A192" s="28">
        <v>191</v>
      </c>
      <c r="B192" s="30" t="s">
        <v>28</v>
      </c>
      <c r="C192" s="30" t="s">
        <v>41</v>
      </c>
      <c r="D192" s="32" t="s">
        <v>557</v>
      </c>
      <c r="E192" s="334" t="s">
        <v>58</v>
      </c>
      <c r="F192" s="321" t="s">
        <v>558</v>
      </c>
      <c r="G192" s="34" t="s">
        <v>554</v>
      </c>
      <c r="H192" s="41" t="s">
        <v>24</v>
      </c>
      <c r="I192" s="41"/>
      <c r="J192" s="42"/>
      <c r="K192" s="39"/>
      <c r="L192" s="39"/>
      <c r="M192" s="39"/>
      <c r="N192" s="39"/>
      <c r="O192" s="39"/>
      <c r="P192" s="39"/>
      <c r="Q192" s="39"/>
      <c r="R192" s="39"/>
      <c r="S192" s="39"/>
      <c r="T192" s="39"/>
      <c r="U192" s="39"/>
      <c r="V192" s="39"/>
      <c r="W192" s="39"/>
      <c r="X192" s="39"/>
      <c r="Y192" s="39"/>
      <c r="Z192" s="39"/>
    </row>
    <row r="193" spans="1:26" ht="15.75" hidden="1" customHeight="1" x14ac:dyDescent="0.25">
      <c r="A193" s="28">
        <v>192</v>
      </c>
      <c r="B193" s="30" t="s">
        <v>28</v>
      </c>
      <c r="C193" s="30" t="s">
        <v>41</v>
      </c>
      <c r="D193" s="89" t="s">
        <v>2799</v>
      </c>
      <c r="E193" s="334" t="s">
        <v>58</v>
      </c>
      <c r="F193" s="335" t="s">
        <v>59</v>
      </c>
      <c r="G193" s="34" t="s">
        <v>554</v>
      </c>
      <c r="H193" s="41" t="s">
        <v>24</v>
      </c>
      <c r="I193" s="41"/>
      <c r="J193" s="42"/>
      <c r="K193" s="39"/>
      <c r="L193" s="39"/>
      <c r="M193" s="39"/>
      <c r="N193" s="39"/>
      <c r="O193" s="39"/>
      <c r="P193" s="39"/>
      <c r="Q193" s="39"/>
      <c r="R193" s="39"/>
      <c r="S193" s="39"/>
      <c r="T193" s="39"/>
      <c r="U193" s="39"/>
      <c r="V193" s="39"/>
      <c r="W193" s="39"/>
      <c r="X193" s="39"/>
      <c r="Y193" s="39"/>
      <c r="Z193" s="39"/>
    </row>
    <row r="194" spans="1:26" ht="47.25" hidden="1" customHeight="1" x14ac:dyDescent="0.25">
      <c r="A194" s="28">
        <v>193</v>
      </c>
      <c r="B194" s="30" t="s">
        <v>28</v>
      </c>
      <c r="C194" s="30" t="s">
        <v>41</v>
      </c>
      <c r="D194" s="32" t="s">
        <v>563</v>
      </c>
      <c r="E194" s="334" t="s">
        <v>58</v>
      </c>
      <c r="F194" s="335" t="s">
        <v>59</v>
      </c>
      <c r="G194" s="34" t="s">
        <v>554</v>
      </c>
      <c r="H194" s="41" t="s">
        <v>24</v>
      </c>
      <c r="I194" s="41"/>
      <c r="J194" s="42"/>
      <c r="K194" s="39"/>
      <c r="L194" s="39"/>
      <c r="M194" s="39"/>
      <c r="N194" s="39"/>
      <c r="O194" s="39"/>
      <c r="P194" s="39"/>
      <c r="Q194" s="39"/>
      <c r="R194" s="39"/>
      <c r="S194" s="39"/>
      <c r="T194" s="39"/>
      <c r="U194" s="39"/>
      <c r="V194" s="39"/>
      <c r="W194" s="39"/>
      <c r="X194" s="39"/>
      <c r="Y194" s="39"/>
      <c r="Z194" s="39"/>
    </row>
    <row r="195" spans="1:26" ht="31.5" hidden="1" customHeight="1" x14ac:dyDescent="0.25">
      <c r="A195" s="28">
        <v>194</v>
      </c>
      <c r="B195" s="30" t="s">
        <v>28</v>
      </c>
      <c r="C195" s="30" t="s">
        <v>41</v>
      </c>
      <c r="D195" s="32" t="s">
        <v>564</v>
      </c>
      <c r="E195" s="334" t="s">
        <v>167</v>
      </c>
      <c r="F195" s="321" t="s">
        <v>566</v>
      </c>
      <c r="G195" s="34" t="s">
        <v>554</v>
      </c>
      <c r="H195" s="35" t="s">
        <v>176</v>
      </c>
      <c r="I195" s="41"/>
      <c r="J195" s="42"/>
      <c r="K195" s="39"/>
      <c r="L195" s="39"/>
      <c r="M195" s="39"/>
      <c r="N195" s="39"/>
      <c r="O195" s="39"/>
      <c r="P195" s="39"/>
      <c r="Q195" s="39"/>
      <c r="R195" s="39"/>
      <c r="S195" s="39"/>
      <c r="T195" s="39"/>
      <c r="U195" s="39"/>
      <c r="V195" s="39"/>
      <c r="W195" s="39"/>
      <c r="X195" s="39"/>
      <c r="Y195" s="39"/>
      <c r="Z195" s="39"/>
    </row>
    <row r="196" spans="1:26" ht="141.75" hidden="1" customHeight="1" x14ac:dyDescent="0.25">
      <c r="A196" s="28">
        <v>195</v>
      </c>
      <c r="B196" s="30" t="s">
        <v>28</v>
      </c>
      <c r="C196" s="30" t="s">
        <v>41</v>
      </c>
      <c r="D196" s="32" t="s">
        <v>567</v>
      </c>
      <c r="E196" s="334" t="s">
        <v>58</v>
      </c>
      <c r="F196" s="321" t="s">
        <v>569</v>
      </c>
      <c r="G196" s="34" t="s">
        <v>554</v>
      </c>
      <c r="H196" s="41" t="s">
        <v>24</v>
      </c>
      <c r="I196" s="41"/>
      <c r="J196" s="42"/>
      <c r="K196" s="39"/>
      <c r="L196" s="39"/>
      <c r="M196" s="39"/>
      <c r="N196" s="39"/>
      <c r="O196" s="39"/>
      <c r="P196" s="39"/>
      <c r="Q196" s="39"/>
      <c r="R196" s="39"/>
      <c r="S196" s="39"/>
      <c r="T196" s="39"/>
      <c r="U196" s="39"/>
      <c r="V196" s="39"/>
      <c r="W196" s="39"/>
      <c r="X196" s="39"/>
      <c r="Y196" s="39"/>
      <c r="Z196" s="39"/>
    </row>
    <row r="197" spans="1:26" ht="47.25" hidden="1" customHeight="1" x14ac:dyDescent="0.25">
      <c r="A197" s="28">
        <v>196</v>
      </c>
      <c r="B197" s="30" t="s">
        <v>28</v>
      </c>
      <c r="C197" s="30" t="s">
        <v>41</v>
      </c>
      <c r="D197" s="32" t="s">
        <v>570</v>
      </c>
      <c r="E197" s="334" t="s">
        <v>58</v>
      </c>
      <c r="F197" s="321" t="s">
        <v>571</v>
      </c>
      <c r="G197" s="34" t="s">
        <v>554</v>
      </c>
      <c r="H197" s="41" t="s">
        <v>24</v>
      </c>
      <c r="I197" s="41"/>
      <c r="J197" s="42"/>
      <c r="K197" s="39"/>
      <c r="L197" s="39"/>
      <c r="M197" s="39"/>
      <c r="N197" s="39"/>
      <c r="O197" s="39"/>
      <c r="P197" s="39"/>
      <c r="Q197" s="39"/>
      <c r="R197" s="39"/>
      <c r="S197" s="39"/>
      <c r="T197" s="39"/>
      <c r="U197" s="39"/>
      <c r="V197" s="39"/>
      <c r="W197" s="39"/>
      <c r="X197" s="39"/>
      <c r="Y197" s="39"/>
      <c r="Z197" s="39"/>
    </row>
    <row r="198" spans="1:26" ht="47.25" hidden="1" customHeight="1" x14ac:dyDescent="0.25">
      <c r="A198" s="28">
        <v>197</v>
      </c>
      <c r="B198" s="30" t="s">
        <v>28</v>
      </c>
      <c r="C198" s="30" t="s">
        <v>41</v>
      </c>
      <c r="D198" s="32" t="s">
        <v>573</v>
      </c>
      <c r="E198" s="334" t="s">
        <v>58</v>
      </c>
      <c r="F198" s="335" t="s">
        <v>59</v>
      </c>
      <c r="G198" s="34" t="s">
        <v>554</v>
      </c>
      <c r="H198" s="41" t="s">
        <v>24</v>
      </c>
      <c r="I198" s="41"/>
      <c r="J198" s="42"/>
      <c r="K198" s="39"/>
      <c r="L198" s="39"/>
      <c r="M198" s="39"/>
      <c r="N198" s="39"/>
      <c r="O198" s="39"/>
      <c r="P198" s="39"/>
      <c r="Q198" s="39"/>
      <c r="R198" s="39"/>
      <c r="S198" s="39"/>
      <c r="T198" s="39"/>
      <c r="U198" s="39"/>
      <c r="V198" s="39"/>
      <c r="W198" s="39"/>
      <c r="X198" s="39"/>
      <c r="Y198" s="39"/>
      <c r="Z198" s="39"/>
    </row>
    <row r="199" spans="1:26" ht="31.5" hidden="1" customHeight="1" x14ac:dyDescent="0.25">
      <c r="A199" s="28">
        <v>198</v>
      </c>
      <c r="B199" s="30" t="s">
        <v>28</v>
      </c>
      <c r="C199" s="30" t="s">
        <v>41</v>
      </c>
      <c r="D199" s="32" t="s">
        <v>574</v>
      </c>
      <c r="E199" s="334" t="s">
        <v>167</v>
      </c>
      <c r="F199" s="321" t="s">
        <v>566</v>
      </c>
      <c r="G199" s="34" t="s">
        <v>554</v>
      </c>
      <c r="H199" s="35" t="s">
        <v>176</v>
      </c>
      <c r="I199" s="41"/>
      <c r="J199" s="42"/>
      <c r="K199" s="39"/>
      <c r="L199" s="39"/>
      <c r="M199" s="39"/>
      <c r="N199" s="39"/>
      <c r="O199" s="39"/>
      <c r="P199" s="39"/>
      <c r="Q199" s="39"/>
      <c r="R199" s="39"/>
      <c r="S199" s="39"/>
      <c r="T199" s="39"/>
      <c r="U199" s="39"/>
      <c r="V199" s="39"/>
      <c r="W199" s="39"/>
      <c r="X199" s="39"/>
      <c r="Y199" s="39"/>
      <c r="Z199" s="39"/>
    </row>
    <row r="200" spans="1:26" ht="157.5" hidden="1" customHeight="1" x14ac:dyDescent="0.25">
      <c r="A200" s="28">
        <v>199</v>
      </c>
      <c r="B200" s="30" t="s">
        <v>28</v>
      </c>
      <c r="C200" s="30" t="s">
        <v>41</v>
      </c>
      <c r="D200" s="32" t="s">
        <v>575</v>
      </c>
      <c r="E200" s="334" t="s">
        <v>58</v>
      </c>
      <c r="F200" s="321" t="s">
        <v>576</v>
      </c>
      <c r="G200" s="34" t="s">
        <v>554</v>
      </c>
      <c r="H200" s="41" t="s">
        <v>24</v>
      </c>
      <c r="I200" s="41"/>
      <c r="J200" s="42"/>
      <c r="K200" s="39"/>
      <c r="L200" s="39"/>
      <c r="M200" s="39"/>
      <c r="N200" s="39"/>
      <c r="O200" s="39"/>
      <c r="P200" s="39"/>
      <c r="Q200" s="39"/>
      <c r="R200" s="39"/>
      <c r="S200" s="39"/>
      <c r="T200" s="39"/>
      <c r="U200" s="39"/>
      <c r="V200" s="39"/>
      <c r="W200" s="39"/>
      <c r="X200" s="39"/>
      <c r="Y200" s="39"/>
      <c r="Z200" s="39"/>
    </row>
    <row r="201" spans="1:26" ht="15.75" hidden="1" customHeight="1" x14ac:dyDescent="0.25">
      <c r="A201" s="28">
        <v>200</v>
      </c>
      <c r="B201" s="30" t="s">
        <v>28</v>
      </c>
      <c r="C201" s="30" t="s">
        <v>41</v>
      </c>
      <c r="D201" s="32" t="s">
        <v>577</v>
      </c>
      <c r="E201" s="334" t="s">
        <v>58</v>
      </c>
      <c r="F201" s="335" t="s">
        <v>59</v>
      </c>
      <c r="G201" s="34" t="s">
        <v>554</v>
      </c>
      <c r="H201" s="41" t="s">
        <v>24</v>
      </c>
      <c r="I201" s="41"/>
      <c r="J201" s="42"/>
      <c r="K201" s="39"/>
      <c r="L201" s="39"/>
      <c r="M201" s="39"/>
      <c r="N201" s="39"/>
      <c r="O201" s="39"/>
      <c r="P201" s="39"/>
      <c r="Q201" s="39"/>
      <c r="R201" s="39"/>
      <c r="S201" s="39"/>
      <c r="T201" s="39"/>
      <c r="U201" s="39"/>
      <c r="V201" s="39"/>
      <c r="W201" s="39"/>
      <c r="X201" s="39"/>
      <c r="Y201" s="39"/>
      <c r="Z201" s="39"/>
    </row>
    <row r="202" spans="1:26" ht="31.5" hidden="1" customHeight="1" x14ac:dyDescent="0.25">
      <c r="A202" s="28">
        <v>201</v>
      </c>
      <c r="B202" s="30" t="s">
        <v>28</v>
      </c>
      <c r="C202" s="30" t="s">
        <v>41</v>
      </c>
      <c r="D202" s="32" t="s">
        <v>578</v>
      </c>
      <c r="E202" s="334" t="s">
        <v>167</v>
      </c>
      <c r="F202" s="321" t="s">
        <v>566</v>
      </c>
      <c r="G202" s="34" t="s">
        <v>554</v>
      </c>
      <c r="H202" s="35" t="s">
        <v>176</v>
      </c>
      <c r="I202" s="41"/>
      <c r="J202" s="42"/>
      <c r="K202" s="39"/>
      <c r="L202" s="39"/>
      <c r="M202" s="39"/>
      <c r="N202" s="39"/>
      <c r="O202" s="39"/>
      <c r="P202" s="39"/>
      <c r="Q202" s="39"/>
      <c r="R202" s="39"/>
      <c r="S202" s="39"/>
      <c r="T202" s="39"/>
      <c r="U202" s="39"/>
      <c r="V202" s="39"/>
      <c r="W202" s="39"/>
      <c r="X202" s="39"/>
      <c r="Y202" s="39"/>
      <c r="Z202" s="39"/>
    </row>
    <row r="203" spans="1:26" ht="31.5" hidden="1" customHeight="1" x14ac:dyDescent="0.25">
      <c r="A203" s="28">
        <v>202</v>
      </c>
      <c r="B203" s="30" t="s">
        <v>28</v>
      </c>
      <c r="C203" s="30" t="s">
        <v>41</v>
      </c>
      <c r="D203" s="32" t="s">
        <v>2807</v>
      </c>
      <c r="E203" s="334" t="s">
        <v>167</v>
      </c>
      <c r="F203" s="321" t="s">
        <v>581</v>
      </c>
      <c r="G203" s="34" t="s">
        <v>554</v>
      </c>
      <c r="H203" s="35" t="s">
        <v>176</v>
      </c>
      <c r="I203" s="41"/>
      <c r="J203" s="42"/>
      <c r="K203" s="39"/>
      <c r="L203" s="39"/>
      <c r="M203" s="39"/>
      <c r="N203" s="39"/>
      <c r="O203" s="39"/>
      <c r="P203" s="39"/>
      <c r="Q203" s="39"/>
      <c r="R203" s="39"/>
      <c r="S203" s="39"/>
      <c r="T203" s="39"/>
      <c r="U203" s="39"/>
      <c r="V203" s="39"/>
      <c r="W203" s="39"/>
      <c r="X203" s="39"/>
      <c r="Y203" s="39"/>
      <c r="Z203" s="39"/>
    </row>
    <row r="204" spans="1:26" ht="31.5" hidden="1" customHeight="1" x14ac:dyDescent="0.25">
      <c r="A204" s="28">
        <v>203</v>
      </c>
      <c r="B204" s="30" t="s">
        <v>28</v>
      </c>
      <c r="C204" s="30" t="s">
        <v>41</v>
      </c>
      <c r="D204" s="32" t="s">
        <v>582</v>
      </c>
      <c r="E204" s="334" t="s">
        <v>58</v>
      </c>
      <c r="F204" s="335" t="s">
        <v>59</v>
      </c>
      <c r="G204" s="34" t="s">
        <v>554</v>
      </c>
      <c r="H204" s="41" t="s">
        <v>24</v>
      </c>
      <c r="I204" s="41"/>
      <c r="J204" s="42"/>
      <c r="K204" s="39"/>
      <c r="L204" s="39"/>
      <c r="M204" s="39"/>
      <c r="N204" s="39"/>
      <c r="O204" s="39"/>
      <c r="P204" s="39"/>
      <c r="Q204" s="39"/>
      <c r="R204" s="39"/>
      <c r="S204" s="39"/>
      <c r="T204" s="39"/>
      <c r="U204" s="39"/>
      <c r="V204" s="39"/>
      <c r="W204" s="39"/>
      <c r="X204" s="39"/>
      <c r="Y204" s="39"/>
      <c r="Z204" s="39"/>
    </row>
    <row r="205" spans="1:26" ht="78.75" hidden="1" customHeight="1" x14ac:dyDescent="0.25">
      <c r="A205" s="28">
        <v>204</v>
      </c>
      <c r="B205" s="30" t="s">
        <v>28</v>
      </c>
      <c r="C205" s="30" t="s">
        <v>41</v>
      </c>
      <c r="D205" s="32" t="s">
        <v>585</v>
      </c>
      <c r="E205" s="334" t="s">
        <v>58</v>
      </c>
      <c r="F205" s="335" t="s">
        <v>59</v>
      </c>
      <c r="G205" s="34" t="s">
        <v>554</v>
      </c>
      <c r="H205" s="41" t="s">
        <v>24</v>
      </c>
      <c r="I205" s="41"/>
      <c r="J205" s="42"/>
      <c r="K205" s="39"/>
      <c r="L205" s="39"/>
      <c r="M205" s="39"/>
      <c r="N205" s="39"/>
      <c r="O205" s="39"/>
      <c r="P205" s="39"/>
      <c r="Q205" s="39"/>
      <c r="R205" s="39"/>
      <c r="S205" s="39"/>
      <c r="T205" s="39"/>
      <c r="U205" s="39"/>
      <c r="V205" s="39"/>
      <c r="W205" s="39"/>
      <c r="X205" s="39"/>
      <c r="Y205" s="39"/>
      <c r="Z205" s="39"/>
    </row>
    <row r="206" spans="1:26" ht="15.75" hidden="1" customHeight="1" x14ac:dyDescent="0.25">
      <c r="A206" s="28">
        <v>205</v>
      </c>
      <c r="B206" s="30" t="s">
        <v>28</v>
      </c>
      <c r="C206" s="30" t="s">
        <v>41</v>
      </c>
      <c r="D206" s="32" t="s">
        <v>2814</v>
      </c>
      <c r="E206" s="334" t="s">
        <v>58</v>
      </c>
      <c r="F206" s="335" t="s">
        <v>59</v>
      </c>
      <c r="G206" s="34" t="s">
        <v>554</v>
      </c>
      <c r="H206" s="41" t="s">
        <v>24</v>
      </c>
      <c r="I206" s="41"/>
      <c r="J206" s="42"/>
      <c r="K206" s="39"/>
      <c r="L206" s="39"/>
      <c r="M206" s="39"/>
      <c r="N206" s="39"/>
      <c r="O206" s="39"/>
      <c r="P206" s="39"/>
      <c r="Q206" s="39"/>
      <c r="R206" s="39"/>
      <c r="S206" s="39"/>
      <c r="T206" s="39"/>
      <c r="U206" s="39"/>
      <c r="V206" s="39"/>
      <c r="W206" s="39"/>
      <c r="X206" s="39"/>
      <c r="Y206" s="39"/>
      <c r="Z206" s="39"/>
    </row>
    <row r="207" spans="1:26" ht="15.75" hidden="1" customHeight="1" x14ac:dyDescent="0.25">
      <c r="A207" s="28">
        <v>206</v>
      </c>
      <c r="B207" s="30" t="s">
        <v>28</v>
      </c>
      <c r="C207" s="30" t="s">
        <v>41</v>
      </c>
      <c r="D207" s="32" t="s">
        <v>2815</v>
      </c>
      <c r="E207" s="334" t="s">
        <v>58</v>
      </c>
      <c r="F207" s="335" t="s">
        <v>59</v>
      </c>
      <c r="G207" s="34" t="s">
        <v>554</v>
      </c>
      <c r="H207" s="41" t="s">
        <v>24</v>
      </c>
      <c r="I207" s="41"/>
      <c r="J207" s="42"/>
      <c r="K207" s="39"/>
      <c r="L207" s="39"/>
      <c r="M207" s="39"/>
      <c r="N207" s="39"/>
      <c r="O207" s="39"/>
      <c r="P207" s="39"/>
      <c r="Q207" s="39"/>
      <c r="R207" s="39"/>
      <c r="S207" s="39"/>
      <c r="T207" s="39"/>
      <c r="U207" s="39"/>
      <c r="V207" s="39"/>
      <c r="W207" s="39"/>
      <c r="X207" s="39"/>
      <c r="Y207" s="39"/>
      <c r="Z207" s="39"/>
    </row>
    <row r="208" spans="1:26" ht="15.75" hidden="1" customHeight="1" x14ac:dyDescent="0.25">
      <c r="A208" s="28">
        <v>207</v>
      </c>
      <c r="B208" s="30" t="s">
        <v>28</v>
      </c>
      <c r="C208" s="30" t="s">
        <v>41</v>
      </c>
      <c r="D208" s="32" t="s">
        <v>2817</v>
      </c>
      <c r="E208" s="334" t="s">
        <v>58</v>
      </c>
      <c r="F208" s="335" t="s">
        <v>59</v>
      </c>
      <c r="G208" s="34" t="s">
        <v>554</v>
      </c>
      <c r="H208" s="41" t="s">
        <v>24</v>
      </c>
      <c r="I208" s="41"/>
      <c r="J208" s="42"/>
      <c r="K208" s="39"/>
      <c r="L208" s="39"/>
      <c r="M208" s="39"/>
      <c r="N208" s="39"/>
      <c r="O208" s="39"/>
      <c r="P208" s="39"/>
      <c r="Q208" s="39"/>
      <c r="R208" s="39"/>
      <c r="S208" s="39"/>
      <c r="T208" s="39"/>
      <c r="U208" s="39"/>
      <c r="V208" s="39"/>
      <c r="W208" s="39"/>
      <c r="X208" s="39"/>
      <c r="Y208" s="39"/>
      <c r="Z208" s="39"/>
    </row>
    <row r="209" spans="1:26" ht="31.5" hidden="1" customHeight="1" x14ac:dyDescent="0.25">
      <c r="A209" s="28">
        <v>208</v>
      </c>
      <c r="B209" s="30" t="s">
        <v>28</v>
      </c>
      <c r="C209" s="30" t="s">
        <v>41</v>
      </c>
      <c r="D209" s="32" t="s">
        <v>590</v>
      </c>
      <c r="E209" s="334" t="s">
        <v>58</v>
      </c>
      <c r="F209" s="335" t="s">
        <v>59</v>
      </c>
      <c r="G209" s="34" t="s">
        <v>554</v>
      </c>
      <c r="H209" s="41" t="s">
        <v>24</v>
      </c>
      <c r="I209" s="41"/>
      <c r="J209" s="42"/>
      <c r="K209" s="39"/>
      <c r="L209" s="39"/>
      <c r="M209" s="39"/>
      <c r="N209" s="39"/>
      <c r="O209" s="39"/>
      <c r="P209" s="39"/>
      <c r="Q209" s="39"/>
      <c r="R209" s="39"/>
      <c r="S209" s="39"/>
      <c r="T209" s="39"/>
      <c r="U209" s="39"/>
      <c r="V209" s="39"/>
      <c r="W209" s="39"/>
      <c r="X209" s="39"/>
      <c r="Y209" s="39"/>
      <c r="Z209" s="39"/>
    </row>
    <row r="210" spans="1:26" ht="63" hidden="1" customHeight="1" x14ac:dyDescent="0.25">
      <c r="A210" s="28">
        <v>209</v>
      </c>
      <c r="B210" s="30" t="s">
        <v>28</v>
      </c>
      <c r="C210" s="30" t="s">
        <v>41</v>
      </c>
      <c r="D210" s="32" t="s">
        <v>591</v>
      </c>
      <c r="E210" s="334" t="s">
        <v>58</v>
      </c>
      <c r="F210" s="335" t="s">
        <v>59</v>
      </c>
      <c r="G210" s="34" t="s">
        <v>554</v>
      </c>
      <c r="H210" s="41" t="s">
        <v>24</v>
      </c>
      <c r="I210" s="41"/>
      <c r="J210" s="42"/>
      <c r="K210" s="39"/>
      <c r="L210" s="39"/>
      <c r="M210" s="39"/>
      <c r="N210" s="39"/>
      <c r="O210" s="39"/>
      <c r="P210" s="39"/>
      <c r="Q210" s="39"/>
      <c r="R210" s="39"/>
      <c r="S210" s="39"/>
      <c r="T210" s="39"/>
      <c r="U210" s="39"/>
      <c r="V210" s="39"/>
      <c r="W210" s="39"/>
      <c r="X210" s="39"/>
      <c r="Y210" s="39"/>
      <c r="Z210" s="39"/>
    </row>
    <row r="211" spans="1:26" ht="47.25" hidden="1" customHeight="1" x14ac:dyDescent="0.25">
      <c r="A211" s="28">
        <v>210</v>
      </c>
      <c r="B211" s="30" t="s">
        <v>28</v>
      </c>
      <c r="C211" s="30" t="s">
        <v>41</v>
      </c>
      <c r="D211" s="32" t="s">
        <v>592</v>
      </c>
      <c r="E211" s="334" t="s">
        <v>58</v>
      </c>
      <c r="F211" s="335" t="s">
        <v>59</v>
      </c>
      <c r="G211" s="34" t="s">
        <v>554</v>
      </c>
      <c r="H211" s="41" t="s">
        <v>24</v>
      </c>
      <c r="I211" s="41"/>
      <c r="J211" s="42"/>
      <c r="K211" s="39"/>
      <c r="L211" s="39"/>
      <c r="M211" s="39"/>
      <c r="N211" s="39"/>
      <c r="O211" s="39"/>
      <c r="P211" s="39"/>
      <c r="Q211" s="39"/>
      <c r="R211" s="39"/>
      <c r="S211" s="39"/>
      <c r="T211" s="39"/>
      <c r="U211" s="39"/>
      <c r="V211" s="39"/>
      <c r="W211" s="39"/>
      <c r="X211" s="39"/>
      <c r="Y211" s="39"/>
      <c r="Z211" s="39"/>
    </row>
    <row r="212" spans="1:26" ht="15.75" hidden="1" customHeight="1" x14ac:dyDescent="0.25">
      <c r="A212" s="28">
        <v>211</v>
      </c>
      <c r="B212" s="30" t="s">
        <v>28</v>
      </c>
      <c r="C212" s="30" t="s">
        <v>41</v>
      </c>
      <c r="D212" s="32" t="s">
        <v>593</v>
      </c>
      <c r="E212" s="334" t="s">
        <v>58</v>
      </c>
      <c r="F212" s="335" t="s">
        <v>59</v>
      </c>
      <c r="G212" s="34" t="s">
        <v>554</v>
      </c>
      <c r="H212" s="41" t="s">
        <v>24</v>
      </c>
      <c r="I212" s="41"/>
      <c r="J212" s="42"/>
      <c r="K212" s="39"/>
      <c r="L212" s="39"/>
      <c r="M212" s="39"/>
      <c r="N212" s="39"/>
      <c r="O212" s="39"/>
      <c r="P212" s="39"/>
      <c r="Q212" s="39"/>
      <c r="R212" s="39"/>
      <c r="S212" s="39"/>
      <c r="T212" s="39"/>
      <c r="U212" s="39"/>
      <c r="V212" s="39"/>
      <c r="W212" s="39"/>
      <c r="X212" s="39"/>
      <c r="Y212" s="39"/>
      <c r="Z212" s="39"/>
    </row>
    <row r="213" spans="1:26" ht="31.5" hidden="1" customHeight="1" x14ac:dyDescent="0.25">
      <c r="A213" s="28">
        <v>212</v>
      </c>
      <c r="B213" s="30" t="s">
        <v>28</v>
      </c>
      <c r="C213" s="30" t="s">
        <v>41</v>
      </c>
      <c r="D213" s="32" t="s">
        <v>595</v>
      </c>
      <c r="E213" s="334" t="s">
        <v>58</v>
      </c>
      <c r="F213" s="335" t="s">
        <v>59</v>
      </c>
      <c r="G213" s="34" t="s">
        <v>554</v>
      </c>
      <c r="H213" s="41" t="s">
        <v>24</v>
      </c>
      <c r="I213" s="41"/>
      <c r="J213" s="42"/>
      <c r="K213" s="39"/>
      <c r="L213" s="39"/>
      <c r="M213" s="39"/>
      <c r="N213" s="39"/>
      <c r="O213" s="39"/>
      <c r="P213" s="39"/>
      <c r="Q213" s="39"/>
      <c r="R213" s="39"/>
      <c r="S213" s="39"/>
      <c r="T213" s="39"/>
      <c r="U213" s="39"/>
      <c r="V213" s="39"/>
      <c r="W213" s="39"/>
      <c r="X213" s="39"/>
      <c r="Y213" s="39"/>
      <c r="Z213" s="39"/>
    </row>
    <row r="214" spans="1:26" ht="31.5" hidden="1" customHeight="1" x14ac:dyDescent="0.25">
      <c r="A214" s="28">
        <v>213</v>
      </c>
      <c r="B214" s="30" t="s">
        <v>28</v>
      </c>
      <c r="C214" s="30" t="s">
        <v>41</v>
      </c>
      <c r="D214" s="32" t="s">
        <v>596</v>
      </c>
      <c r="E214" s="334" t="s">
        <v>21</v>
      </c>
      <c r="F214" s="321" t="s">
        <v>597</v>
      </c>
      <c r="G214" s="34" t="s">
        <v>554</v>
      </c>
      <c r="H214" s="41" t="s">
        <v>24</v>
      </c>
      <c r="I214" s="41"/>
      <c r="J214" s="42"/>
      <c r="K214" s="39"/>
      <c r="L214" s="39"/>
      <c r="M214" s="39"/>
      <c r="N214" s="39"/>
      <c r="O214" s="39"/>
      <c r="P214" s="39"/>
      <c r="Q214" s="39"/>
      <c r="R214" s="39"/>
      <c r="S214" s="39"/>
      <c r="T214" s="39"/>
      <c r="U214" s="39"/>
      <c r="V214" s="39"/>
      <c r="W214" s="39"/>
      <c r="X214" s="39"/>
      <c r="Y214" s="39"/>
      <c r="Z214" s="39"/>
    </row>
    <row r="215" spans="1:26" ht="47.25" hidden="1" customHeight="1" x14ac:dyDescent="0.25">
      <c r="A215" s="28">
        <v>214</v>
      </c>
      <c r="B215" s="30" t="s">
        <v>28</v>
      </c>
      <c r="C215" s="30" t="s">
        <v>41</v>
      </c>
      <c r="D215" s="32" t="s">
        <v>599</v>
      </c>
      <c r="E215" s="334" t="s">
        <v>58</v>
      </c>
      <c r="F215" s="335" t="s">
        <v>59</v>
      </c>
      <c r="G215" s="34" t="s">
        <v>554</v>
      </c>
      <c r="H215" s="41" t="s">
        <v>24</v>
      </c>
      <c r="I215" s="41"/>
      <c r="J215" s="42"/>
      <c r="K215" s="39"/>
      <c r="L215" s="39"/>
      <c r="M215" s="39"/>
      <c r="N215" s="39"/>
      <c r="O215" s="39"/>
      <c r="P215" s="39"/>
      <c r="Q215" s="39"/>
      <c r="R215" s="39"/>
      <c r="S215" s="39"/>
      <c r="T215" s="39"/>
      <c r="U215" s="39"/>
      <c r="V215" s="39"/>
      <c r="W215" s="39"/>
      <c r="X215" s="39"/>
      <c r="Y215" s="39"/>
      <c r="Z215" s="39"/>
    </row>
    <row r="216" spans="1:26" ht="15.75" hidden="1" customHeight="1" x14ac:dyDescent="0.25">
      <c r="A216" s="28">
        <v>215</v>
      </c>
      <c r="B216" s="30" t="s">
        <v>28</v>
      </c>
      <c r="C216" s="30" t="s">
        <v>41</v>
      </c>
      <c r="D216" s="32" t="s">
        <v>2824</v>
      </c>
      <c r="E216" s="334" t="s">
        <v>58</v>
      </c>
      <c r="F216" s="335" t="s">
        <v>59</v>
      </c>
      <c r="G216" s="34" t="s">
        <v>554</v>
      </c>
      <c r="H216" s="41" t="s">
        <v>24</v>
      </c>
      <c r="I216" s="41"/>
      <c r="J216" s="42"/>
      <c r="K216" s="39"/>
      <c r="L216" s="39"/>
      <c r="M216" s="39"/>
      <c r="N216" s="39"/>
      <c r="O216" s="39"/>
      <c r="P216" s="39"/>
      <c r="Q216" s="39"/>
      <c r="R216" s="39"/>
      <c r="S216" s="39"/>
      <c r="T216" s="39"/>
      <c r="U216" s="39"/>
      <c r="V216" s="39"/>
      <c r="W216" s="39"/>
      <c r="X216" s="39"/>
      <c r="Y216" s="39"/>
      <c r="Z216" s="39"/>
    </row>
    <row r="217" spans="1:26" ht="15.75" hidden="1" customHeight="1" x14ac:dyDescent="0.25">
      <c r="A217" s="28">
        <v>216</v>
      </c>
      <c r="B217" s="30" t="s">
        <v>28</v>
      </c>
      <c r="C217" s="30" t="s">
        <v>41</v>
      </c>
      <c r="D217" s="32" t="s">
        <v>2826</v>
      </c>
      <c r="E217" s="334" t="s">
        <v>58</v>
      </c>
      <c r="F217" s="335" t="s">
        <v>59</v>
      </c>
      <c r="G217" s="34" t="s">
        <v>554</v>
      </c>
      <c r="H217" s="41" t="s">
        <v>24</v>
      </c>
      <c r="I217" s="41"/>
      <c r="J217" s="42"/>
      <c r="K217" s="39"/>
      <c r="L217" s="39"/>
      <c r="M217" s="39"/>
      <c r="N217" s="39"/>
      <c r="O217" s="39"/>
      <c r="P217" s="39"/>
      <c r="Q217" s="39"/>
      <c r="R217" s="39"/>
      <c r="S217" s="39"/>
      <c r="T217" s="39"/>
      <c r="U217" s="39"/>
      <c r="V217" s="39"/>
      <c r="W217" s="39"/>
      <c r="X217" s="39"/>
      <c r="Y217" s="39"/>
      <c r="Z217" s="39"/>
    </row>
    <row r="218" spans="1:26" ht="47.25" hidden="1" customHeight="1" x14ac:dyDescent="0.25">
      <c r="A218" s="28">
        <v>217</v>
      </c>
      <c r="B218" s="30" t="s">
        <v>28</v>
      </c>
      <c r="C218" s="30" t="s">
        <v>41</v>
      </c>
      <c r="D218" s="32" t="s">
        <v>2827</v>
      </c>
      <c r="E218" s="334" t="s">
        <v>58</v>
      </c>
      <c r="F218" s="321" t="s">
        <v>603</v>
      </c>
      <c r="G218" s="34" t="s">
        <v>554</v>
      </c>
      <c r="H218" s="41" t="s">
        <v>24</v>
      </c>
      <c r="I218" s="41"/>
      <c r="J218" s="42"/>
      <c r="K218" s="39"/>
      <c r="L218" s="39"/>
      <c r="M218" s="39"/>
      <c r="N218" s="39"/>
      <c r="O218" s="39"/>
      <c r="P218" s="39"/>
      <c r="Q218" s="39"/>
      <c r="R218" s="39"/>
      <c r="S218" s="39"/>
      <c r="T218" s="39"/>
      <c r="U218" s="39"/>
      <c r="V218" s="39"/>
      <c r="W218" s="39"/>
      <c r="X218" s="39"/>
      <c r="Y218" s="39"/>
      <c r="Z218" s="39"/>
    </row>
    <row r="219" spans="1:26" ht="15.75" hidden="1" customHeight="1" x14ac:dyDescent="0.25">
      <c r="A219" s="28">
        <v>218</v>
      </c>
      <c r="B219" s="30" t="s">
        <v>28</v>
      </c>
      <c r="C219" s="30" t="s">
        <v>41</v>
      </c>
      <c r="D219" s="32" t="s">
        <v>2829</v>
      </c>
      <c r="E219" s="334" t="s">
        <v>58</v>
      </c>
      <c r="F219" s="335" t="s">
        <v>59</v>
      </c>
      <c r="G219" s="34" t="s">
        <v>554</v>
      </c>
      <c r="H219" s="41" t="s">
        <v>24</v>
      </c>
      <c r="I219" s="41"/>
      <c r="J219" s="42"/>
      <c r="K219" s="39"/>
      <c r="L219" s="39"/>
      <c r="M219" s="39"/>
      <c r="N219" s="39"/>
      <c r="O219" s="39"/>
      <c r="P219" s="39"/>
      <c r="Q219" s="39"/>
      <c r="R219" s="39"/>
      <c r="S219" s="39"/>
      <c r="T219" s="39"/>
      <c r="U219" s="39"/>
      <c r="V219" s="39"/>
      <c r="W219" s="39"/>
      <c r="X219" s="39"/>
      <c r="Y219" s="39"/>
      <c r="Z219" s="39"/>
    </row>
    <row r="220" spans="1:26" ht="31.5" hidden="1" customHeight="1" x14ac:dyDescent="0.25">
      <c r="A220" s="28">
        <v>219</v>
      </c>
      <c r="B220" s="30" t="s">
        <v>28</v>
      </c>
      <c r="C220" s="30" t="s">
        <v>41</v>
      </c>
      <c r="D220" s="32" t="s">
        <v>606</v>
      </c>
      <c r="E220" s="334" t="s">
        <v>58</v>
      </c>
      <c r="F220" s="335" t="s">
        <v>59</v>
      </c>
      <c r="G220" s="34" t="s">
        <v>554</v>
      </c>
      <c r="H220" s="41" t="s">
        <v>24</v>
      </c>
      <c r="I220" s="41"/>
      <c r="J220" s="42"/>
      <c r="K220" s="39"/>
      <c r="L220" s="39"/>
      <c r="M220" s="39"/>
      <c r="N220" s="39"/>
      <c r="O220" s="39"/>
      <c r="P220" s="39"/>
      <c r="Q220" s="39"/>
      <c r="R220" s="39"/>
      <c r="S220" s="39"/>
      <c r="T220" s="39"/>
      <c r="U220" s="39"/>
      <c r="V220" s="39"/>
      <c r="W220" s="39"/>
      <c r="X220" s="39"/>
      <c r="Y220" s="39"/>
      <c r="Z220" s="39"/>
    </row>
    <row r="221" spans="1:26" ht="31.5" hidden="1" customHeight="1" x14ac:dyDescent="0.25">
      <c r="A221" s="28">
        <v>220</v>
      </c>
      <c r="B221" s="30" t="s">
        <v>28</v>
      </c>
      <c r="C221" s="30" t="s">
        <v>41</v>
      </c>
      <c r="D221" s="32" t="s">
        <v>607</v>
      </c>
      <c r="E221" s="334" t="s">
        <v>58</v>
      </c>
      <c r="F221" s="335" t="s">
        <v>59</v>
      </c>
      <c r="G221" s="34" t="s">
        <v>554</v>
      </c>
      <c r="H221" s="41" t="s">
        <v>24</v>
      </c>
      <c r="I221" s="41"/>
      <c r="J221" s="42"/>
      <c r="K221" s="39"/>
      <c r="L221" s="39"/>
      <c r="M221" s="39"/>
      <c r="N221" s="39"/>
      <c r="O221" s="39"/>
      <c r="P221" s="39"/>
      <c r="Q221" s="39"/>
      <c r="R221" s="39"/>
      <c r="S221" s="39"/>
      <c r="T221" s="39"/>
      <c r="U221" s="39"/>
      <c r="V221" s="39"/>
      <c r="W221" s="39"/>
      <c r="X221" s="39"/>
      <c r="Y221" s="39"/>
      <c r="Z221" s="39"/>
    </row>
    <row r="222" spans="1:26" ht="15.75" hidden="1" customHeight="1" x14ac:dyDescent="0.25">
      <c r="A222" s="28">
        <v>221</v>
      </c>
      <c r="B222" s="30" t="s">
        <v>28</v>
      </c>
      <c r="C222" s="30" t="s">
        <v>41</v>
      </c>
      <c r="D222" s="32" t="s">
        <v>609</v>
      </c>
      <c r="E222" s="334" t="s">
        <v>58</v>
      </c>
      <c r="F222" s="335" t="s">
        <v>59</v>
      </c>
      <c r="G222" s="34" t="s">
        <v>554</v>
      </c>
      <c r="H222" s="41" t="s">
        <v>24</v>
      </c>
      <c r="I222" s="41"/>
      <c r="J222" s="42"/>
      <c r="K222" s="39"/>
      <c r="L222" s="39"/>
      <c r="M222" s="39"/>
      <c r="N222" s="39"/>
      <c r="O222" s="39"/>
      <c r="P222" s="39"/>
      <c r="Q222" s="39"/>
      <c r="R222" s="39"/>
      <c r="S222" s="39"/>
      <c r="T222" s="39"/>
      <c r="U222" s="39"/>
      <c r="V222" s="39"/>
      <c r="W222" s="39"/>
      <c r="X222" s="39"/>
      <c r="Y222" s="39"/>
      <c r="Z222" s="39"/>
    </row>
    <row r="223" spans="1:26" ht="47.25" hidden="1" customHeight="1" x14ac:dyDescent="0.25">
      <c r="A223" s="28">
        <v>222</v>
      </c>
      <c r="B223" s="30" t="s">
        <v>28</v>
      </c>
      <c r="C223" s="30" t="s">
        <v>41</v>
      </c>
      <c r="D223" s="32" t="s">
        <v>611</v>
      </c>
      <c r="E223" s="334" t="s">
        <v>58</v>
      </c>
      <c r="F223" s="336" t="s">
        <v>612</v>
      </c>
      <c r="G223" s="91" t="s">
        <v>618</v>
      </c>
      <c r="H223" s="41" t="s">
        <v>24</v>
      </c>
      <c r="I223" s="41"/>
      <c r="J223" s="42"/>
      <c r="K223" s="39"/>
      <c r="L223" s="39"/>
      <c r="M223" s="39"/>
      <c r="N223" s="39"/>
      <c r="O223" s="39"/>
      <c r="P223" s="39"/>
      <c r="Q223" s="39"/>
      <c r="R223" s="39"/>
      <c r="S223" s="39"/>
      <c r="T223" s="39"/>
      <c r="U223" s="39"/>
      <c r="V223" s="39"/>
      <c r="W223" s="39"/>
      <c r="X223" s="39"/>
      <c r="Y223" s="39"/>
      <c r="Z223" s="39"/>
    </row>
    <row r="224" spans="1:26" ht="110.25" hidden="1" customHeight="1" x14ac:dyDescent="0.25">
      <c r="A224" s="28">
        <v>223</v>
      </c>
      <c r="B224" s="30" t="s">
        <v>28</v>
      </c>
      <c r="C224" s="30" t="s">
        <v>41</v>
      </c>
      <c r="D224" s="32" t="s">
        <v>620</v>
      </c>
      <c r="E224" s="334" t="s">
        <v>58</v>
      </c>
      <c r="F224" s="321" t="s">
        <v>621</v>
      </c>
      <c r="G224" s="91" t="s">
        <v>618</v>
      </c>
      <c r="H224" s="41" t="s">
        <v>24</v>
      </c>
      <c r="I224" s="41"/>
      <c r="J224" s="42"/>
      <c r="K224" s="39"/>
      <c r="L224" s="39"/>
      <c r="M224" s="39"/>
      <c r="N224" s="39"/>
      <c r="O224" s="39"/>
      <c r="P224" s="39"/>
      <c r="Q224" s="39"/>
      <c r="R224" s="39"/>
      <c r="S224" s="39"/>
      <c r="T224" s="39"/>
      <c r="U224" s="39"/>
      <c r="V224" s="39"/>
      <c r="W224" s="39"/>
      <c r="X224" s="39"/>
      <c r="Y224" s="39"/>
      <c r="Z224" s="39"/>
    </row>
    <row r="225" spans="1:26" ht="47.25" hidden="1" customHeight="1" x14ac:dyDescent="0.25">
      <c r="A225" s="28">
        <v>224</v>
      </c>
      <c r="B225" s="30" t="s">
        <v>28</v>
      </c>
      <c r="C225" s="30" t="s">
        <v>41</v>
      </c>
      <c r="D225" s="32" t="s">
        <v>622</v>
      </c>
      <c r="E225" s="334" t="s">
        <v>58</v>
      </c>
      <c r="F225" s="335" t="s">
        <v>59</v>
      </c>
      <c r="G225" s="91" t="s">
        <v>618</v>
      </c>
      <c r="H225" s="41" t="s">
        <v>24</v>
      </c>
      <c r="I225" s="41"/>
      <c r="J225" s="42"/>
      <c r="K225" s="39"/>
      <c r="L225" s="39"/>
      <c r="M225" s="39"/>
      <c r="N225" s="39"/>
      <c r="O225" s="39"/>
      <c r="P225" s="39"/>
      <c r="Q225" s="39"/>
      <c r="R225" s="39"/>
      <c r="S225" s="39"/>
      <c r="T225" s="39"/>
      <c r="U225" s="39"/>
      <c r="V225" s="39"/>
      <c r="W225" s="39"/>
      <c r="X225" s="39"/>
      <c r="Y225" s="39"/>
      <c r="Z225" s="39"/>
    </row>
    <row r="226" spans="1:26" ht="15.75" hidden="1" customHeight="1" x14ac:dyDescent="0.25">
      <c r="A226" s="28">
        <v>225</v>
      </c>
      <c r="B226" s="30" t="s">
        <v>28</v>
      </c>
      <c r="C226" s="30" t="s">
        <v>41</v>
      </c>
      <c r="D226" s="32" t="s">
        <v>626</v>
      </c>
      <c r="E226" s="334" t="s">
        <v>58</v>
      </c>
      <c r="F226" s="335" t="s">
        <v>59</v>
      </c>
      <c r="G226" s="91" t="s">
        <v>618</v>
      </c>
      <c r="H226" s="41" t="s">
        <v>24</v>
      </c>
      <c r="I226" s="41"/>
      <c r="J226" s="42"/>
      <c r="K226" s="39"/>
      <c r="L226" s="39"/>
      <c r="M226" s="39"/>
      <c r="N226" s="39"/>
      <c r="O226" s="39"/>
      <c r="P226" s="39"/>
      <c r="Q226" s="39"/>
      <c r="R226" s="39"/>
      <c r="S226" s="39"/>
      <c r="T226" s="39"/>
      <c r="U226" s="39"/>
      <c r="V226" s="39"/>
      <c r="W226" s="39"/>
      <c r="X226" s="39"/>
      <c r="Y226" s="39"/>
      <c r="Z226" s="39"/>
    </row>
    <row r="227" spans="1:26" ht="63" hidden="1" customHeight="1" x14ac:dyDescent="0.25">
      <c r="A227" s="28">
        <v>226</v>
      </c>
      <c r="B227" s="30" t="s">
        <v>28</v>
      </c>
      <c r="C227" s="30" t="s">
        <v>41</v>
      </c>
      <c r="D227" s="32" t="s">
        <v>627</v>
      </c>
      <c r="E227" s="334" t="s">
        <v>58</v>
      </c>
      <c r="F227" s="335" t="s">
        <v>59</v>
      </c>
      <c r="G227" s="91" t="s">
        <v>618</v>
      </c>
      <c r="H227" s="41" t="s">
        <v>24</v>
      </c>
      <c r="I227" s="41"/>
      <c r="J227" s="42"/>
      <c r="K227" s="39"/>
      <c r="L227" s="39"/>
      <c r="M227" s="39"/>
      <c r="N227" s="39"/>
      <c r="O227" s="39"/>
      <c r="P227" s="39"/>
      <c r="Q227" s="39"/>
      <c r="R227" s="39"/>
      <c r="S227" s="39"/>
      <c r="T227" s="39"/>
      <c r="U227" s="39"/>
      <c r="V227" s="39"/>
      <c r="W227" s="39"/>
      <c r="X227" s="39"/>
      <c r="Y227" s="39"/>
      <c r="Z227" s="39"/>
    </row>
    <row r="228" spans="1:26" ht="31.5" hidden="1" customHeight="1" x14ac:dyDescent="0.25">
      <c r="A228" s="28">
        <v>227</v>
      </c>
      <c r="B228" s="30" t="s">
        <v>28</v>
      </c>
      <c r="C228" s="30" t="s">
        <v>41</v>
      </c>
      <c r="D228" s="32" t="s">
        <v>629</v>
      </c>
      <c r="E228" s="334" t="s">
        <v>58</v>
      </c>
      <c r="F228" s="335" t="s">
        <v>59</v>
      </c>
      <c r="G228" s="91" t="s">
        <v>618</v>
      </c>
      <c r="H228" s="41" t="s">
        <v>24</v>
      </c>
      <c r="I228" s="41"/>
      <c r="J228" s="42"/>
      <c r="K228" s="39"/>
      <c r="L228" s="39"/>
      <c r="M228" s="39"/>
      <c r="N228" s="39"/>
      <c r="O228" s="39"/>
      <c r="P228" s="39"/>
      <c r="Q228" s="39"/>
      <c r="R228" s="39"/>
      <c r="S228" s="39"/>
      <c r="T228" s="39"/>
      <c r="U228" s="39"/>
      <c r="V228" s="39"/>
      <c r="W228" s="39"/>
      <c r="X228" s="39"/>
      <c r="Y228" s="39"/>
      <c r="Z228" s="39"/>
    </row>
    <row r="229" spans="1:26" ht="15.75" hidden="1" customHeight="1" x14ac:dyDescent="0.25">
      <c r="A229" s="28">
        <v>228</v>
      </c>
      <c r="B229" s="30" t="s">
        <v>28</v>
      </c>
      <c r="C229" s="30" t="s">
        <v>41</v>
      </c>
      <c r="D229" s="32" t="s">
        <v>2840</v>
      </c>
      <c r="E229" s="334" t="s">
        <v>58</v>
      </c>
      <c r="F229" s="335" t="s">
        <v>59</v>
      </c>
      <c r="G229" s="91" t="s">
        <v>618</v>
      </c>
      <c r="H229" s="41" t="s">
        <v>24</v>
      </c>
      <c r="I229" s="41"/>
      <c r="J229" s="42"/>
      <c r="K229" s="39"/>
      <c r="L229" s="39"/>
      <c r="M229" s="39"/>
      <c r="N229" s="39"/>
      <c r="O229" s="39"/>
      <c r="P229" s="39"/>
      <c r="Q229" s="39"/>
      <c r="R229" s="39"/>
      <c r="S229" s="39"/>
      <c r="T229" s="39"/>
      <c r="U229" s="39"/>
      <c r="V229" s="39"/>
      <c r="W229" s="39"/>
      <c r="X229" s="39"/>
      <c r="Y229" s="39"/>
      <c r="Z229" s="39"/>
    </row>
    <row r="230" spans="1:26" ht="126" hidden="1" customHeight="1" x14ac:dyDescent="0.25">
      <c r="A230" s="28">
        <v>229</v>
      </c>
      <c r="B230" s="30" t="s">
        <v>28</v>
      </c>
      <c r="C230" s="30" t="s">
        <v>41</v>
      </c>
      <c r="D230" s="32" t="s">
        <v>2841</v>
      </c>
      <c r="E230" s="334" t="s">
        <v>58</v>
      </c>
      <c r="F230" s="321" t="s">
        <v>635</v>
      </c>
      <c r="G230" s="91" t="s">
        <v>618</v>
      </c>
      <c r="H230" s="41" t="s">
        <v>24</v>
      </c>
      <c r="I230" s="41"/>
      <c r="J230" s="42"/>
      <c r="K230" s="39"/>
      <c r="L230" s="39"/>
      <c r="M230" s="39"/>
      <c r="N230" s="39"/>
      <c r="O230" s="39"/>
      <c r="P230" s="39"/>
      <c r="Q230" s="39"/>
      <c r="R230" s="39"/>
      <c r="S230" s="39"/>
      <c r="T230" s="39"/>
      <c r="U230" s="39"/>
      <c r="V230" s="39"/>
      <c r="W230" s="39"/>
      <c r="X230" s="39"/>
      <c r="Y230" s="39"/>
      <c r="Z230" s="39"/>
    </row>
    <row r="231" spans="1:26" ht="15.75" hidden="1" customHeight="1" x14ac:dyDescent="0.25">
      <c r="A231" s="28">
        <v>230</v>
      </c>
      <c r="B231" s="30" t="s">
        <v>28</v>
      </c>
      <c r="C231" s="30" t="s">
        <v>41</v>
      </c>
      <c r="D231" s="32" t="s">
        <v>2842</v>
      </c>
      <c r="E231" s="334" t="s">
        <v>58</v>
      </c>
      <c r="F231" s="335" t="s">
        <v>59</v>
      </c>
      <c r="G231" s="91" t="s">
        <v>618</v>
      </c>
      <c r="H231" s="41" t="s">
        <v>24</v>
      </c>
      <c r="I231" s="41"/>
      <c r="J231" s="42"/>
      <c r="K231" s="39"/>
      <c r="L231" s="39"/>
      <c r="M231" s="39"/>
      <c r="N231" s="39"/>
      <c r="O231" s="39"/>
      <c r="P231" s="39"/>
      <c r="Q231" s="39"/>
      <c r="R231" s="39"/>
      <c r="S231" s="39"/>
      <c r="T231" s="39"/>
      <c r="U231" s="39"/>
      <c r="V231" s="39"/>
      <c r="W231" s="39"/>
      <c r="X231" s="39"/>
      <c r="Y231" s="39"/>
      <c r="Z231" s="39"/>
    </row>
    <row r="232" spans="1:26" ht="47.25" hidden="1" customHeight="1" x14ac:dyDescent="0.25">
      <c r="A232" s="28">
        <v>231</v>
      </c>
      <c r="B232" s="30" t="s">
        <v>28</v>
      </c>
      <c r="C232" s="30" t="s">
        <v>41</v>
      </c>
      <c r="D232" s="32" t="s">
        <v>639</v>
      </c>
      <c r="E232" s="334" t="s">
        <v>58</v>
      </c>
      <c r="F232" s="335" t="s">
        <v>59</v>
      </c>
      <c r="G232" s="91" t="s">
        <v>618</v>
      </c>
      <c r="H232" s="41" t="s">
        <v>24</v>
      </c>
      <c r="I232" s="41"/>
      <c r="J232" s="42"/>
      <c r="K232" s="39"/>
      <c r="L232" s="39"/>
      <c r="M232" s="39"/>
      <c r="N232" s="39"/>
      <c r="O232" s="39"/>
      <c r="P232" s="39"/>
      <c r="Q232" s="39"/>
      <c r="R232" s="39"/>
      <c r="S232" s="39"/>
      <c r="T232" s="39"/>
      <c r="U232" s="39"/>
      <c r="V232" s="39"/>
      <c r="W232" s="39"/>
      <c r="X232" s="39"/>
      <c r="Y232" s="39"/>
      <c r="Z232" s="39"/>
    </row>
    <row r="233" spans="1:26" ht="126" hidden="1" customHeight="1" x14ac:dyDescent="0.25">
      <c r="A233" s="28">
        <v>232</v>
      </c>
      <c r="B233" s="30" t="s">
        <v>28</v>
      </c>
      <c r="C233" s="30" t="s">
        <v>41</v>
      </c>
      <c r="D233" s="32" t="s">
        <v>2844</v>
      </c>
      <c r="E233" s="334" t="s">
        <v>58</v>
      </c>
      <c r="F233" s="321" t="s">
        <v>635</v>
      </c>
      <c r="G233" s="91" t="s">
        <v>618</v>
      </c>
      <c r="H233" s="41" t="s">
        <v>24</v>
      </c>
      <c r="I233" s="41"/>
      <c r="J233" s="42"/>
      <c r="K233" s="39"/>
      <c r="L233" s="39"/>
      <c r="M233" s="39"/>
      <c r="N233" s="39"/>
      <c r="O233" s="39"/>
      <c r="P233" s="39"/>
      <c r="Q233" s="39"/>
      <c r="R233" s="39"/>
      <c r="S233" s="39"/>
      <c r="T233" s="39"/>
      <c r="U233" s="39"/>
      <c r="V233" s="39"/>
      <c r="W233" s="39"/>
      <c r="X233" s="39"/>
      <c r="Y233" s="39"/>
      <c r="Z233" s="39"/>
    </row>
    <row r="234" spans="1:26" ht="15.75" hidden="1" customHeight="1" x14ac:dyDescent="0.25">
      <c r="A234" s="28">
        <v>233</v>
      </c>
      <c r="B234" s="30" t="s">
        <v>28</v>
      </c>
      <c r="C234" s="30" t="s">
        <v>41</v>
      </c>
      <c r="D234" s="32" t="s">
        <v>2848</v>
      </c>
      <c r="E234" s="334" t="s">
        <v>58</v>
      </c>
      <c r="F234" s="335" t="s">
        <v>59</v>
      </c>
      <c r="G234" s="91" t="s">
        <v>618</v>
      </c>
      <c r="H234" s="41" t="s">
        <v>24</v>
      </c>
      <c r="I234" s="41"/>
      <c r="J234" s="42"/>
      <c r="K234" s="39"/>
      <c r="L234" s="39"/>
      <c r="M234" s="39"/>
      <c r="N234" s="39"/>
      <c r="O234" s="39"/>
      <c r="P234" s="39"/>
      <c r="Q234" s="39"/>
      <c r="R234" s="39"/>
      <c r="S234" s="39"/>
      <c r="T234" s="39"/>
      <c r="U234" s="39"/>
      <c r="V234" s="39"/>
      <c r="W234" s="39"/>
      <c r="X234" s="39"/>
      <c r="Y234" s="39"/>
      <c r="Z234" s="39"/>
    </row>
    <row r="235" spans="1:26" ht="110.25" hidden="1" customHeight="1" x14ac:dyDescent="0.25">
      <c r="A235" s="28">
        <v>234</v>
      </c>
      <c r="B235" s="30" t="s">
        <v>28</v>
      </c>
      <c r="C235" s="30" t="s">
        <v>41</v>
      </c>
      <c r="D235" s="32" t="s">
        <v>2849</v>
      </c>
      <c r="E235" s="334" t="s">
        <v>58</v>
      </c>
      <c r="F235" s="321" t="s">
        <v>643</v>
      </c>
      <c r="G235" s="91" t="s">
        <v>618</v>
      </c>
      <c r="H235" s="41" t="s">
        <v>24</v>
      </c>
      <c r="I235" s="41"/>
      <c r="J235" s="42"/>
      <c r="K235" s="39"/>
      <c r="L235" s="39"/>
      <c r="M235" s="39"/>
      <c r="N235" s="39"/>
      <c r="O235" s="39"/>
      <c r="P235" s="39"/>
      <c r="Q235" s="39"/>
      <c r="R235" s="39"/>
      <c r="S235" s="39"/>
      <c r="T235" s="39"/>
      <c r="U235" s="39"/>
      <c r="V235" s="39"/>
      <c r="W235" s="39"/>
      <c r="X235" s="39"/>
      <c r="Y235" s="39"/>
      <c r="Z235" s="39"/>
    </row>
    <row r="236" spans="1:26" ht="63" hidden="1" customHeight="1" x14ac:dyDescent="0.25">
      <c r="A236" s="28">
        <v>235</v>
      </c>
      <c r="B236" s="30" t="s">
        <v>28</v>
      </c>
      <c r="C236" s="30" t="s">
        <v>41</v>
      </c>
      <c r="D236" s="32" t="s">
        <v>645</v>
      </c>
      <c r="E236" s="334" t="s">
        <v>58</v>
      </c>
      <c r="F236" s="321" t="s">
        <v>646</v>
      </c>
      <c r="G236" s="34" t="s">
        <v>647</v>
      </c>
      <c r="H236" s="41" t="s">
        <v>24</v>
      </c>
      <c r="I236" s="41"/>
      <c r="J236" s="42"/>
      <c r="K236" s="39"/>
      <c r="L236" s="39"/>
      <c r="M236" s="39"/>
      <c r="N236" s="39"/>
      <c r="O236" s="39"/>
      <c r="P236" s="39"/>
      <c r="Q236" s="39"/>
      <c r="R236" s="39"/>
      <c r="S236" s="39"/>
      <c r="T236" s="39"/>
      <c r="U236" s="39"/>
      <c r="V236" s="39"/>
      <c r="W236" s="39"/>
      <c r="X236" s="39"/>
      <c r="Y236" s="39"/>
      <c r="Z236" s="39"/>
    </row>
    <row r="237" spans="1:26" ht="15.75" hidden="1" customHeight="1" x14ac:dyDescent="0.25">
      <c r="A237" s="28">
        <v>236</v>
      </c>
      <c r="B237" s="30" t="s">
        <v>28</v>
      </c>
      <c r="C237" s="30" t="s">
        <v>41</v>
      </c>
      <c r="D237" s="32" t="s">
        <v>2852</v>
      </c>
      <c r="E237" s="334" t="s">
        <v>58</v>
      </c>
      <c r="F237" s="335" t="s">
        <v>59</v>
      </c>
      <c r="G237" s="34" t="s">
        <v>647</v>
      </c>
      <c r="H237" s="41" t="s">
        <v>24</v>
      </c>
      <c r="I237" s="41"/>
      <c r="J237" s="42"/>
      <c r="K237" s="39"/>
      <c r="L237" s="39"/>
      <c r="M237" s="39"/>
      <c r="N237" s="39"/>
      <c r="O237" s="39"/>
      <c r="P237" s="39"/>
      <c r="Q237" s="39"/>
      <c r="R237" s="39"/>
      <c r="S237" s="39"/>
      <c r="T237" s="39"/>
      <c r="U237" s="39"/>
      <c r="V237" s="39"/>
      <c r="W237" s="39"/>
      <c r="X237" s="39"/>
      <c r="Y237" s="39"/>
      <c r="Z237" s="39"/>
    </row>
    <row r="238" spans="1:26" ht="15.75" hidden="1" customHeight="1" x14ac:dyDescent="0.25">
      <c r="A238" s="28">
        <v>237</v>
      </c>
      <c r="B238" s="30" t="s">
        <v>28</v>
      </c>
      <c r="C238" s="30" t="s">
        <v>41</v>
      </c>
      <c r="D238" s="32" t="s">
        <v>2854</v>
      </c>
      <c r="E238" s="334" t="s">
        <v>58</v>
      </c>
      <c r="F238" s="335" t="s">
        <v>59</v>
      </c>
      <c r="G238" s="49" t="s">
        <v>647</v>
      </c>
      <c r="H238" s="41" t="s">
        <v>24</v>
      </c>
      <c r="I238" s="41"/>
      <c r="J238" s="42"/>
      <c r="K238" s="39"/>
      <c r="L238" s="39"/>
      <c r="M238" s="39"/>
      <c r="N238" s="39"/>
      <c r="O238" s="39"/>
      <c r="P238" s="39"/>
      <c r="Q238" s="39"/>
      <c r="R238" s="39"/>
      <c r="S238" s="39"/>
      <c r="T238" s="39"/>
      <c r="U238" s="39"/>
      <c r="V238" s="39"/>
      <c r="W238" s="39"/>
      <c r="X238" s="39"/>
      <c r="Y238" s="39"/>
      <c r="Z238" s="39"/>
    </row>
    <row r="239" spans="1:26" ht="126" hidden="1" customHeight="1" x14ac:dyDescent="0.25">
      <c r="A239" s="28">
        <v>238</v>
      </c>
      <c r="B239" s="30" t="s">
        <v>28</v>
      </c>
      <c r="C239" s="30" t="s">
        <v>41</v>
      </c>
      <c r="D239" s="32" t="s">
        <v>2855</v>
      </c>
      <c r="E239" s="334" t="s">
        <v>58</v>
      </c>
      <c r="F239" s="321" t="s">
        <v>635</v>
      </c>
      <c r="G239" s="34" t="s">
        <v>647</v>
      </c>
      <c r="H239" s="41" t="s">
        <v>24</v>
      </c>
      <c r="I239" s="41"/>
      <c r="J239" s="42"/>
      <c r="K239" s="39"/>
      <c r="L239" s="39"/>
      <c r="M239" s="39"/>
      <c r="N239" s="39"/>
      <c r="O239" s="39"/>
      <c r="P239" s="39"/>
      <c r="Q239" s="39"/>
      <c r="R239" s="39"/>
      <c r="S239" s="39"/>
      <c r="T239" s="39"/>
      <c r="U239" s="39"/>
      <c r="V239" s="39"/>
      <c r="W239" s="39"/>
      <c r="X239" s="39"/>
      <c r="Y239" s="39"/>
      <c r="Z239" s="39"/>
    </row>
    <row r="240" spans="1:26" ht="63" hidden="1" customHeight="1" x14ac:dyDescent="0.25">
      <c r="A240" s="28">
        <v>239</v>
      </c>
      <c r="B240" s="30" t="s">
        <v>28</v>
      </c>
      <c r="C240" s="30" t="s">
        <v>41</v>
      </c>
      <c r="D240" s="32" t="s">
        <v>655</v>
      </c>
      <c r="E240" s="334" t="s">
        <v>58</v>
      </c>
      <c r="F240" s="321" t="s">
        <v>656</v>
      </c>
      <c r="G240" s="34" t="s">
        <v>657</v>
      </c>
      <c r="H240" s="41" t="s">
        <v>24</v>
      </c>
      <c r="I240" s="41"/>
      <c r="J240" s="42"/>
      <c r="K240" s="39"/>
      <c r="L240" s="39"/>
      <c r="M240" s="39"/>
      <c r="N240" s="39"/>
      <c r="O240" s="39"/>
      <c r="P240" s="39"/>
      <c r="Q240" s="39"/>
      <c r="R240" s="39"/>
      <c r="S240" s="39"/>
      <c r="T240" s="39"/>
      <c r="U240" s="39"/>
      <c r="V240" s="39"/>
      <c r="W240" s="39"/>
      <c r="X240" s="39"/>
      <c r="Y240" s="39"/>
      <c r="Z240" s="39"/>
    </row>
    <row r="241" spans="1:26" ht="110.25" hidden="1" customHeight="1" x14ac:dyDescent="0.25">
      <c r="A241" s="28">
        <v>240</v>
      </c>
      <c r="B241" s="30" t="s">
        <v>28</v>
      </c>
      <c r="C241" s="30" t="s">
        <v>41</v>
      </c>
      <c r="D241" s="32" t="s">
        <v>658</v>
      </c>
      <c r="E241" s="334" t="s">
        <v>58</v>
      </c>
      <c r="F241" s="321" t="s">
        <v>621</v>
      </c>
      <c r="G241" s="34" t="s">
        <v>657</v>
      </c>
      <c r="H241" s="41" t="s">
        <v>24</v>
      </c>
      <c r="I241" s="41"/>
      <c r="J241" s="42"/>
      <c r="K241" s="39"/>
      <c r="L241" s="39"/>
      <c r="M241" s="39"/>
      <c r="N241" s="39"/>
      <c r="O241" s="39"/>
      <c r="P241" s="39"/>
      <c r="Q241" s="39"/>
      <c r="R241" s="39"/>
      <c r="S241" s="39"/>
      <c r="T241" s="39"/>
      <c r="U241" s="39"/>
      <c r="V241" s="39"/>
      <c r="W241" s="39"/>
      <c r="X241" s="39"/>
      <c r="Y241" s="39"/>
      <c r="Z241" s="39"/>
    </row>
    <row r="242" spans="1:26" ht="94.5" hidden="1" customHeight="1" x14ac:dyDescent="0.25">
      <c r="A242" s="28">
        <v>241</v>
      </c>
      <c r="B242" s="30" t="s">
        <v>28</v>
      </c>
      <c r="C242" s="30" t="s">
        <v>41</v>
      </c>
      <c r="D242" s="32" t="s">
        <v>661</v>
      </c>
      <c r="E242" s="334" t="s">
        <v>58</v>
      </c>
      <c r="F242" s="335" t="s">
        <v>59</v>
      </c>
      <c r="G242" s="34" t="s">
        <v>657</v>
      </c>
      <c r="H242" s="41" t="s">
        <v>24</v>
      </c>
      <c r="I242" s="41"/>
      <c r="J242" s="42"/>
      <c r="K242" s="39"/>
      <c r="L242" s="39"/>
      <c r="M242" s="39"/>
      <c r="N242" s="39"/>
      <c r="O242" s="39"/>
      <c r="P242" s="39"/>
      <c r="Q242" s="39"/>
      <c r="R242" s="39"/>
      <c r="S242" s="39"/>
      <c r="T242" s="39"/>
      <c r="U242" s="39"/>
      <c r="V242" s="39"/>
      <c r="W242" s="39"/>
      <c r="X242" s="39"/>
      <c r="Y242" s="39"/>
      <c r="Z242" s="39"/>
    </row>
    <row r="243" spans="1:26" ht="15.75" hidden="1" customHeight="1" x14ac:dyDescent="0.25">
      <c r="A243" s="28">
        <v>242</v>
      </c>
      <c r="B243" s="30" t="s">
        <v>28</v>
      </c>
      <c r="C243" s="30" t="s">
        <v>41</v>
      </c>
      <c r="D243" s="32" t="s">
        <v>664</v>
      </c>
      <c r="E243" s="334" t="s">
        <v>58</v>
      </c>
      <c r="F243" s="335" t="s">
        <v>59</v>
      </c>
      <c r="G243" s="34" t="s">
        <v>657</v>
      </c>
      <c r="H243" s="41" t="s">
        <v>24</v>
      </c>
      <c r="I243" s="41"/>
      <c r="J243" s="42"/>
      <c r="K243" s="39"/>
      <c r="L243" s="39"/>
      <c r="M243" s="39"/>
      <c r="N243" s="39"/>
      <c r="O243" s="39"/>
      <c r="P243" s="39"/>
      <c r="Q243" s="39"/>
      <c r="R243" s="39"/>
      <c r="S243" s="39"/>
      <c r="T243" s="39"/>
      <c r="U243" s="39"/>
      <c r="V243" s="39"/>
      <c r="W243" s="39"/>
      <c r="X243" s="39"/>
      <c r="Y243" s="39"/>
      <c r="Z243" s="39"/>
    </row>
    <row r="244" spans="1:26" ht="31.5" hidden="1" customHeight="1" x14ac:dyDescent="0.25">
      <c r="A244" s="28">
        <v>243</v>
      </c>
      <c r="B244" s="30" t="s">
        <v>28</v>
      </c>
      <c r="C244" s="30" t="s">
        <v>41</v>
      </c>
      <c r="D244" s="32" t="s">
        <v>665</v>
      </c>
      <c r="E244" s="334" t="s">
        <v>167</v>
      </c>
      <c r="F244" s="321" t="s">
        <v>322</v>
      </c>
      <c r="G244" s="34" t="s">
        <v>667</v>
      </c>
      <c r="H244" s="35" t="s">
        <v>176</v>
      </c>
      <c r="I244" s="41"/>
      <c r="J244" s="42"/>
      <c r="K244" s="39"/>
      <c r="L244" s="39"/>
      <c r="M244" s="39"/>
      <c r="N244" s="39"/>
      <c r="O244" s="39"/>
      <c r="P244" s="39"/>
      <c r="Q244" s="39"/>
      <c r="R244" s="39"/>
      <c r="S244" s="39"/>
      <c r="T244" s="39"/>
      <c r="U244" s="39"/>
      <c r="V244" s="39"/>
      <c r="W244" s="39"/>
      <c r="X244" s="39"/>
      <c r="Y244" s="39"/>
      <c r="Z244" s="39"/>
    </row>
    <row r="245" spans="1:26" ht="31.5" hidden="1" customHeight="1" x14ac:dyDescent="0.25">
      <c r="A245" s="28">
        <v>244</v>
      </c>
      <c r="B245" s="30" t="s">
        <v>28</v>
      </c>
      <c r="C245" s="30" t="s">
        <v>41</v>
      </c>
      <c r="D245" s="32" t="s">
        <v>2860</v>
      </c>
      <c r="E245" s="334" t="s">
        <v>167</v>
      </c>
      <c r="F245" s="321" t="s">
        <v>669</v>
      </c>
      <c r="G245" s="34" t="s">
        <v>667</v>
      </c>
      <c r="H245" s="41" t="s">
        <v>670</v>
      </c>
      <c r="I245" s="41"/>
      <c r="J245" s="42"/>
      <c r="K245" s="39"/>
      <c r="L245" s="39"/>
      <c r="M245" s="39"/>
      <c r="N245" s="39"/>
      <c r="O245" s="39"/>
      <c r="P245" s="39"/>
      <c r="Q245" s="39"/>
      <c r="R245" s="39"/>
      <c r="S245" s="39"/>
      <c r="T245" s="39"/>
      <c r="U245" s="39"/>
      <c r="V245" s="39"/>
      <c r="W245" s="39"/>
      <c r="X245" s="39"/>
      <c r="Y245" s="39"/>
      <c r="Z245" s="39"/>
    </row>
    <row r="246" spans="1:26" ht="31.5" hidden="1" customHeight="1" x14ac:dyDescent="0.25">
      <c r="A246" s="28">
        <v>245</v>
      </c>
      <c r="B246" s="30" t="s">
        <v>28</v>
      </c>
      <c r="C246" s="30" t="s">
        <v>41</v>
      </c>
      <c r="D246" s="32" t="s">
        <v>2861</v>
      </c>
      <c r="E246" s="334" t="s">
        <v>58</v>
      </c>
      <c r="F246" s="321" t="s">
        <v>672</v>
      </c>
      <c r="G246" s="34" t="s">
        <v>667</v>
      </c>
      <c r="H246" s="41" t="s">
        <v>24</v>
      </c>
      <c r="I246" s="41"/>
      <c r="J246" s="42"/>
      <c r="K246" s="39"/>
      <c r="L246" s="39"/>
      <c r="M246" s="39"/>
      <c r="N246" s="39"/>
      <c r="O246" s="39"/>
      <c r="P246" s="39"/>
      <c r="Q246" s="39"/>
      <c r="R246" s="39"/>
      <c r="S246" s="39"/>
      <c r="T246" s="39"/>
      <c r="U246" s="39"/>
      <c r="V246" s="39"/>
      <c r="W246" s="39"/>
      <c r="X246" s="39"/>
      <c r="Y246" s="39"/>
      <c r="Z246" s="39"/>
    </row>
    <row r="247" spans="1:26" ht="31.5" hidden="1" customHeight="1" x14ac:dyDescent="0.25">
      <c r="A247" s="28">
        <v>246</v>
      </c>
      <c r="B247" s="30" t="s">
        <v>28</v>
      </c>
      <c r="C247" s="30" t="s">
        <v>41</v>
      </c>
      <c r="D247" s="32" t="s">
        <v>673</v>
      </c>
      <c r="E247" s="334" t="s">
        <v>167</v>
      </c>
      <c r="F247" s="321" t="s">
        <v>322</v>
      </c>
      <c r="G247" s="34" t="s">
        <v>667</v>
      </c>
      <c r="H247" s="35" t="s">
        <v>176</v>
      </c>
      <c r="I247" s="41"/>
      <c r="J247" s="42"/>
      <c r="K247" s="39"/>
      <c r="L247" s="39"/>
      <c r="M247" s="39"/>
      <c r="N247" s="39"/>
      <c r="O247" s="39"/>
      <c r="P247" s="39"/>
      <c r="Q247" s="39"/>
      <c r="R247" s="39"/>
      <c r="S247" s="39"/>
      <c r="T247" s="39"/>
      <c r="U247" s="39"/>
      <c r="V247" s="39"/>
      <c r="W247" s="39"/>
      <c r="X247" s="39"/>
      <c r="Y247" s="39"/>
      <c r="Z247" s="39"/>
    </row>
    <row r="248" spans="1:26" ht="110.25" hidden="1" customHeight="1" x14ac:dyDescent="0.25">
      <c r="A248" s="28">
        <v>247</v>
      </c>
      <c r="B248" s="30" t="s">
        <v>28</v>
      </c>
      <c r="C248" s="30" t="s">
        <v>41</v>
      </c>
      <c r="D248" s="32" t="s">
        <v>2862</v>
      </c>
      <c r="E248" s="334" t="s">
        <v>58</v>
      </c>
      <c r="F248" s="321" t="s">
        <v>621</v>
      </c>
      <c r="G248" s="34" t="s">
        <v>667</v>
      </c>
      <c r="H248" s="41" t="s">
        <v>24</v>
      </c>
      <c r="I248" s="41"/>
      <c r="J248" s="42"/>
      <c r="K248" s="39"/>
      <c r="L248" s="39"/>
      <c r="M248" s="39"/>
      <c r="N248" s="39"/>
      <c r="O248" s="39"/>
      <c r="P248" s="39"/>
      <c r="Q248" s="39"/>
      <c r="R248" s="39"/>
      <c r="S248" s="39"/>
      <c r="T248" s="39"/>
      <c r="U248" s="39"/>
      <c r="V248" s="39"/>
      <c r="W248" s="39"/>
      <c r="X248" s="39"/>
      <c r="Y248" s="39"/>
      <c r="Z248" s="39"/>
    </row>
    <row r="249" spans="1:26" ht="15.75" hidden="1" customHeight="1" x14ac:dyDescent="0.25">
      <c r="A249" s="28">
        <v>248</v>
      </c>
      <c r="B249" s="30" t="s">
        <v>28</v>
      </c>
      <c r="C249" s="30" t="s">
        <v>41</v>
      </c>
      <c r="D249" s="32" t="s">
        <v>2869</v>
      </c>
      <c r="E249" s="334" t="s">
        <v>58</v>
      </c>
      <c r="F249" s="335" t="s">
        <v>59</v>
      </c>
      <c r="G249" s="34" t="s">
        <v>667</v>
      </c>
      <c r="H249" s="41" t="s">
        <v>24</v>
      </c>
      <c r="I249" s="41"/>
      <c r="J249" s="42"/>
      <c r="K249" s="39"/>
      <c r="L249" s="39"/>
      <c r="M249" s="39"/>
      <c r="N249" s="39"/>
      <c r="O249" s="39"/>
      <c r="P249" s="39"/>
      <c r="Q249" s="39"/>
      <c r="R249" s="39"/>
      <c r="S249" s="39"/>
      <c r="T249" s="39"/>
      <c r="U249" s="39"/>
      <c r="V249" s="39"/>
      <c r="W249" s="39"/>
      <c r="X249" s="39"/>
      <c r="Y249" s="39"/>
      <c r="Z249" s="39"/>
    </row>
    <row r="250" spans="1:26" ht="15.75" hidden="1" customHeight="1" x14ac:dyDescent="0.25">
      <c r="A250" s="28">
        <v>249</v>
      </c>
      <c r="B250" s="30" t="s">
        <v>28</v>
      </c>
      <c r="C250" s="30" t="s">
        <v>41</v>
      </c>
      <c r="D250" s="32" t="s">
        <v>2870</v>
      </c>
      <c r="E250" s="334" t="s">
        <v>58</v>
      </c>
      <c r="F250" s="335" t="s">
        <v>59</v>
      </c>
      <c r="G250" s="34" t="s">
        <v>667</v>
      </c>
      <c r="H250" s="41" t="s">
        <v>24</v>
      </c>
      <c r="I250" s="41"/>
      <c r="J250" s="42"/>
      <c r="K250" s="39"/>
      <c r="L250" s="39"/>
      <c r="M250" s="39"/>
      <c r="N250" s="39"/>
      <c r="O250" s="39"/>
      <c r="P250" s="39"/>
      <c r="Q250" s="39"/>
      <c r="R250" s="39"/>
      <c r="S250" s="39"/>
      <c r="T250" s="39"/>
      <c r="U250" s="39"/>
      <c r="V250" s="39"/>
      <c r="W250" s="39"/>
      <c r="X250" s="39"/>
      <c r="Y250" s="39"/>
      <c r="Z250" s="39"/>
    </row>
    <row r="251" spans="1:26" ht="15.75" hidden="1" customHeight="1" x14ac:dyDescent="0.25">
      <c r="A251" s="28">
        <v>250</v>
      </c>
      <c r="B251" s="30" t="s">
        <v>28</v>
      </c>
      <c r="C251" s="30" t="s">
        <v>41</v>
      </c>
      <c r="D251" s="32" t="s">
        <v>2872</v>
      </c>
      <c r="E251" s="334" t="s">
        <v>58</v>
      </c>
      <c r="F251" s="335" t="s">
        <v>59</v>
      </c>
      <c r="G251" s="34" t="s">
        <v>667</v>
      </c>
      <c r="H251" s="41" t="s">
        <v>24</v>
      </c>
      <c r="I251" s="41"/>
      <c r="J251" s="42"/>
      <c r="K251" s="39"/>
      <c r="L251" s="39"/>
      <c r="M251" s="39"/>
      <c r="N251" s="39"/>
      <c r="O251" s="39"/>
      <c r="P251" s="39"/>
      <c r="Q251" s="39"/>
      <c r="R251" s="39"/>
      <c r="S251" s="39"/>
      <c r="T251" s="39"/>
      <c r="U251" s="39"/>
      <c r="V251" s="39"/>
      <c r="W251" s="39"/>
      <c r="X251" s="39"/>
      <c r="Y251" s="39"/>
      <c r="Z251" s="39"/>
    </row>
    <row r="252" spans="1:26" ht="110.25" hidden="1" customHeight="1" x14ac:dyDescent="0.25">
      <c r="A252" s="28">
        <v>251</v>
      </c>
      <c r="B252" s="30" t="s">
        <v>28</v>
      </c>
      <c r="C252" s="30" t="s">
        <v>41</v>
      </c>
      <c r="D252" s="32" t="s">
        <v>2875</v>
      </c>
      <c r="E252" s="334" t="s">
        <v>58</v>
      </c>
      <c r="F252" s="321" t="s">
        <v>686</v>
      </c>
      <c r="G252" s="34" t="s">
        <v>667</v>
      </c>
      <c r="H252" s="41" t="s">
        <v>24</v>
      </c>
      <c r="I252" s="41"/>
      <c r="J252" s="42"/>
      <c r="K252" s="39"/>
      <c r="L252" s="39"/>
      <c r="M252" s="39"/>
      <c r="N252" s="39"/>
      <c r="O252" s="39"/>
      <c r="P252" s="39"/>
      <c r="Q252" s="39"/>
      <c r="R252" s="39"/>
      <c r="S252" s="39"/>
      <c r="T252" s="39"/>
      <c r="U252" s="39"/>
      <c r="V252" s="39"/>
      <c r="W252" s="39"/>
      <c r="X252" s="39"/>
      <c r="Y252" s="39"/>
      <c r="Z252" s="39"/>
    </row>
    <row r="253" spans="1:26" ht="15.75" hidden="1" customHeight="1" x14ac:dyDescent="0.25">
      <c r="A253" s="28">
        <v>252</v>
      </c>
      <c r="B253" s="30" t="s">
        <v>28</v>
      </c>
      <c r="C253" s="30" t="s">
        <v>41</v>
      </c>
      <c r="D253" s="32" t="s">
        <v>2879</v>
      </c>
      <c r="E253" s="334" t="s">
        <v>58</v>
      </c>
      <c r="F253" s="335" t="s">
        <v>59</v>
      </c>
      <c r="G253" s="34" t="s">
        <v>667</v>
      </c>
      <c r="H253" s="41" t="s">
        <v>24</v>
      </c>
      <c r="I253" s="41"/>
      <c r="J253" s="42"/>
      <c r="K253" s="39"/>
      <c r="L253" s="39"/>
      <c r="M253" s="39"/>
      <c r="N253" s="39"/>
      <c r="O253" s="39"/>
      <c r="P253" s="39"/>
      <c r="Q253" s="39"/>
      <c r="R253" s="39"/>
      <c r="S253" s="39"/>
      <c r="T253" s="39"/>
      <c r="U253" s="39"/>
      <c r="V253" s="39"/>
      <c r="W253" s="39"/>
      <c r="X253" s="39"/>
      <c r="Y253" s="39"/>
      <c r="Z253" s="39"/>
    </row>
    <row r="254" spans="1:26" ht="94.5" hidden="1" customHeight="1" x14ac:dyDescent="0.25">
      <c r="A254" s="28">
        <v>253</v>
      </c>
      <c r="B254" s="30" t="s">
        <v>28</v>
      </c>
      <c r="C254" s="30" t="s">
        <v>41</v>
      </c>
      <c r="D254" s="32" t="s">
        <v>2880</v>
      </c>
      <c r="E254" s="334" t="s">
        <v>58</v>
      </c>
      <c r="F254" s="321" t="s">
        <v>692</v>
      </c>
      <c r="G254" s="34" t="s">
        <v>667</v>
      </c>
      <c r="H254" s="41" t="s">
        <v>24</v>
      </c>
      <c r="I254" s="41"/>
      <c r="J254" s="42"/>
      <c r="K254" s="39"/>
      <c r="L254" s="39"/>
      <c r="M254" s="39"/>
      <c r="N254" s="39"/>
      <c r="O254" s="39"/>
      <c r="P254" s="39"/>
      <c r="Q254" s="39"/>
      <c r="R254" s="39"/>
      <c r="S254" s="39"/>
      <c r="T254" s="39"/>
      <c r="U254" s="39"/>
      <c r="V254" s="39"/>
      <c r="W254" s="39"/>
      <c r="X254" s="39"/>
      <c r="Y254" s="39"/>
      <c r="Z254" s="39"/>
    </row>
    <row r="255" spans="1:26" ht="15.75" hidden="1" customHeight="1" x14ac:dyDescent="0.25">
      <c r="A255" s="28">
        <v>254</v>
      </c>
      <c r="B255" s="30" t="s">
        <v>28</v>
      </c>
      <c r="C255" s="30" t="s">
        <v>41</v>
      </c>
      <c r="D255" s="32" t="s">
        <v>2881</v>
      </c>
      <c r="E255" s="334" t="s">
        <v>58</v>
      </c>
      <c r="F255" s="335" t="s">
        <v>59</v>
      </c>
      <c r="G255" s="34" t="s">
        <v>667</v>
      </c>
      <c r="H255" s="41" t="s">
        <v>24</v>
      </c>
      <c r="I255" s="41"/>
      <c r="J255" s="42"/>
      <c r="K255" s="39"/>
      <c r="L255" s="39"/>
      <c r="M255" s="39"/>
      <c r="N255" s="39"/>
      <c r="O255" s="39"/>
      <c r="P255" s="39"/>
      <c r="Q255" s="39"/>
      <c r="R255" s="39"/>
      <c r="S255" s="39"/>
      <c r="T255" s="39"/>
      <c r="U255" s="39"/>
      <c r="V255" s="39"/>
      <c r="W255" s="39"/>
      <c r="X255" s="39"/>
      <c r="Y255" s="39"/>
      <c r="Z255" s="39"/>
    </row>
    <row r="256" spans="1:26" ht="31.5" hidden="1" customHeight="1" x14ac:dyDescent="0.25">
      <c r="A256" s="28">
        <v>255</v>
      </c>
      <c r="B256" s="30" t="s">
        <v>28</v>
      </c>
      <c r="C256" s="30" t="s">
        <v>41</v>
      </c>
      <c r="D256" s="32" t="s">
        <v>2882</v>
      </c>
      <c r="E256" s="334" t="s">
        <v>21</v>
      </c>
      <c r="F256" s="335" t="s">
        <v>696</v>
      </c>
      <c r="G256" s="49" t="s">
        <v>697</v>
      </c>
      <c r="H256" s="41" t="s">
        <v>24</v>
      </c>
      <c r="I256" s="41"/>
      <c r="J256" s="42"/>
      <c r="K256" s="39"/>
      <c r="L256" s="39"/>
      <c r="M256" s="39"/>
      <c r="N256" s="39"/>
      <c r="O256" s="39"/>
      <c r="P256" s="39"/>
      <c r="Q256" s="39"/>
      <c r="R256" s="39"/>
      <c r="S256" s="39"/>
      <c r="T256" s="39"/>
      <c r="U256" s="39"/>
      <c r="V256" s="39"/>
      <c r="W256" s="39"/>
      <c r="X256" s="39"/>
      <c r="Y256" s="39"/>
      <c r="Z256" s="39"/>
    </row>
    <row r="257" spans="1:26" ht="31.5" hidden="1" customHeight="1" x14ac:dyDescent="0.25">
      <c r="A257" s="28">
        <v>256</v>
      </c>
      <c r="B257" s="30" t="s">
        <v>28</v>
      </c>
      <c r="C257" s="30" t="s">
        <v>41</v>
      </c>
      <c r="D257" s="32" t="s">
        <v>699</v>
      </c>
      <c r="E257" s="334" t="s">
        <v>58</v>
      </c>
      <c r="F257" s="335" t="s">
        <v>59</v>
      </c>
      <c r="G257" s="49" t="s">
        <v>697</v>
      </c>
      <c r="H257" s="41" t="s">
        <v>24</v>
      </c>
      <c r="I257" s="41"/>
      <c r="J257" s="42"/>
      <c r="K257" s="39"/>
      <c r="L257" s="39"/>
      <c r="M257" s="39"/>
      <c r="N257" s="39"/>
      <c r="O257" s="39"/>
      <c r="P257" s="39"/>
      <c r="Q257" s="39"/>
      <c r="R257" s="39"/>
      <c r="S257" s="39"/>
      <c r="T257" s="39"/>
      <c r="U257" s="39"/>
      <c r="V257" s="39"/>
      <c r="W257" s="39"/>
      <c r="X257" s="39"/>
      <c r="Y257" s="39"/>
      <c r="Z257" s="39"/>
    </row>
    <row r="258" spans="1:26" ht="15.75" hidden="1" customHeight="1" x14ac:dyDescent="0.25">
      <c r="A258" s="28">
        <v>257</v>
      </c>
      <c r="B258" s="30" t="s">
        <v>28</v>
      </c>
      <c r="C258" s="30" t="s">
        <v>41</v>
      </c>
      <c r="D258" s="32" t="s">
        <v>2888</v>
      </c>
      <c r="E258" s="334" t="s">
        <v>58</v>
      </c>
      <c r="F258" s="335" t="s">
        <v>59</v>
      </c>
      <c r="G258" s="49" t="s">
        <v>697</v>
      </c>
      <c r="H258" s="41" t="s">
        <v>24</v>
      </c>
      <c r="I258" s="41"/>
      <c r="J258" s="42"/>
      <c r="K258" s="39"/>
      <c r="L258" s="39"/>
      <c r="M258" s="39"/>
      <c r="N258" s="39"/>
      <c r="O258" s="39"/>
      <c r="P258" s="39"/>
      <c r="Q258" s="39"/>
      <c r="R258" s="39"/>
      <c r="S258" s="39"/>
      <c r="T258" s="39"/>
      <c r="U258" s="39"/>
      <c r="V258" s="39"/>
      <c r="W258" s="39"/>
      <c r="X258" s="39"/>
      <c r="Y258" s="39"/>
      <c r="Z258" s="39"/>
    </row>
    <row r="259" spans="1:26" ht="63" hidden="1" customHeight="1" x14ac:dyDescent="0.25">
      <c r="A259" s="28">
        <v>258</v>
      </c>
      <c r="B259" s="30" t="s">
        <v>28</v>
      </c>
      <c r="C259" s="30" t="s">
        <v>41</v>
      </c>
      <c r="D259" s="32" t="s">
        <v>701</v>
      </c>
      <c r="E259" s="334" t="s">
        <v>58</v>
      </c>
      <c r="F259" s="321" t="s">
        <v>702</v>
      </c>
      <c r="G259" s="34" t="s">
        <v>703</v>
      </c>
      <c r="H259" s="41" t="s">
        <v>24</v>
      </c>
      <c r="I259" s="41"/>
      <c r="J259" s="42"/>
      <c r="K259" s="39"/>
      <c r="L259" s="39"/>
      <c r="M259" s="39"/>
      <c r="N259" s="39"/>
      <c r="O259" s="39"/>
      <c r="P259" s="39"/>
      <c r="Q259" s="39"/>
      <c r="R259" s="39"/>
      <c r="S259" s="39"/>
      <c r="T259" s="39"/>
      <c r="U259" s="39"/>
      <c r="V259" s="39"/>
      <c r="W259" s="39"/>
      <c r="X259" s="39"/>
      <c r="Y259" s="39"/>
      <c r="Z259" s="39"/>
    </row>
    <row r="260" spans="1:26" ht="15.75" hidden="1" customHeight="1" x14ac:dyDescent="0.25">
      <c r="A260" s="28">
        <v>259</v>
      </c>
      <c r="B260" s="30" t="s">
        <v>28</v>
      </c>
      <c r="C260" s="30" t="s">
        <v>41</v>
      </c>
      <c r="D260" s="32" t="s">
        <v>704</v>
      </c>
      <c r="E260" s="334" t="s">
        <v>58</v>
      </c>
      <c r="F260" s="335" t="s">
        <v>59</v>
      </c>
      <c r="G260" s="49" t="s">
        <v>705</v>
      </c>
      <c r="H260" s="41" t="s">
        <v>24</v>
      </c>
      <c r="I260" s="41"/>
      <c r="J260" s="42"/>
      <c r="K260" s="39"/>
      <c r="L260" s="39"/>
      <c r="M260" s="39"/>
      <c r="N260" s="39"/>
      <c r="O260" s="39"/>
      <c r="P260" s="39"/>
      <c r="Q260" s="39"/>
      <c r="R260" s="39"/>
      <c r="S260" s="39"/>
      <c r="T260" s="39"/>
      <c r="U260" s="39"/>
      <c r="V260" s="39"/>
      <c r="W260" s="39"/>
      <c r="X260" s="39"/>
      <c r="Y260" s="39"/>
      <c r="Z260" s="39"/>
    </row>
    <row r="261" spans="1:26" ht="15.75" hidden="1" customHeight="1" x14ac:dyDescent="0.25">
      <c r="A261" s="28">
        <v>260</v>
      </c>
      <c r="B261" s="30" t="s">
        <v>28</v>
      </c>
      <c r="C261" s="30" t="s">
        <v>41</v>
      </c>
      <c r="D261" s="32" t="s">
        <v>704</v>
      </c>
      <c r="E261" s="334" t="s">
        <v>58</v>
      </c>
      <c r="F261" s="335" t="s">
        <v>59</v>
      </c>
      <c r="G261" s="49" t="s">
        <v>705</v>
      </c>
      <c r="H261" s="41" t="s">
        <v>24</v>
      </c>
      <c r="I261" s="41"/>
      <c r="J261" s="42"/>
      <c r="K261" s="39"/>
      <c r="L261" s="39"/>
      <c r="M261" s="39"/>
      <c r="N261" s="39"/>
      <c r="O261" s="39"/>
      <c r="P261" s="39"/>
      <c r="Q261" s="39"/>
      <c r="R261" s="39"/>
      <c r="S261" s="39"/>
      <c r="T261" s="39"/>
      <c r="U261" s="39"/>
      <c r="V261" s="39"/>
      <c r="W261" s="39"/>
      <c r="X261" s="39"/>
      <c r="Y261" s="39"/>
      <c r="Z261" s="39"/>
    </row>
    <row r="262" spans="1:26" ht="15.75" hidden="1" customHeight="1" x14ac:dyDescent="0.25">
      <c r="A262" s="28">
        <v>261</v>
      </c>
      <c r="B262" s="30" t="s">
        <v>28</v>
      </c>
      <c r="C262" s="30" t="s">
        <v>41</v>
      </c>
      <c r="D262" s="32" t="s">
        <v>704</v>
      </c>
      <c r="E262" s="334" t="s">
        <v>58</v>
      </c>
      <c r="F262" s="335" t="s">
        <v>59</v>
      </c>
      <c r="G262" s="49" t="s">
        <v>705</v>
      </c>
      <c r="H262" s="41" t="s">
        <v>24</v>
      </c>
      <c r="I262" s="41"/>
      <c r="J262" s="42"/>
      <c r="K262" s="39"/>
      <c r="L262" s="39"/>
      <c r="M262" s="39"/>
      <c r="N262" s="39"/>
      <c r="O262" s="39"/>
      <c r="P262" s="39"/>
      <c r="Q262" s="39"/>
      <c r="R262" s="39"/>
      <c r="S262" s="39"/>
      <c r="T262" s="39"/>
      <c r="U262" s="39"/>
      <c r="V262" s="39"/>
      <c r="W262" s="39"/>
      <c r="X262" s="39"/>
      <c r="Y262" s="39"/>
      <c r="Z262" s="39"/>
    </row>
    <row r="263" spans="1:26" ht="15.75" hidden="1" customHeight="1" x14ac:dyDescent="0.25">
      <c r="A263" s="28">
        <v>262</v>
      </c>
      <c r="B263" s="30" t="s">
        <v>28</v>
      </c>
      <c r="C263" s="30" t="s">
        <v>41</v>
      </c>
      <c r="D263" s="32" t="s">
        <v>706</v>
      </c>
      <c r="E263" s="334" t="s">
        <v>58</v>
      </c>
      <c r="F263" s="335" t="s">
        <v>59</v>
      </c>
      <c r="G263" s="49" t="s">
        <v>707</v>
      </c>
      <c r="H263" s="41" t="s">
        <v>24</v>
      </c>
      <c r="I263" s="41"/>
      <c r="J263" s="42"/>
      <c r="K263" s="39"/>
      <c r="L263" s="39"/>
      <c r="M263" s="39"/>
      <c r="N263" s="39"/>
      <c r="O263" s="39"/>
      <c r="P263" s="39"/>
      <c r="Q263" s="39"/>
      <c r="R263" s="39"/>
      <c r="S263" s="39"/>
      <c r="T263" s="39"/>
      <c r="U263" s="39"/>
      <c r="V263" s="39"/>
      <c r="W263" s="39"/>
      <c r="X263" s="39"/>
      <c r="Y263" s="39"/>
      <c r="Z263" s="39"/>
    </row>
    <row r="264" spans="1:26" ht="30" hidden="1" customHeight="1" x14ac:dyDescent="0.25">
      <c r="A264" s="28">
        <v>263</v>
      </c>
      <c r="B264" s="30" t="s">
        <v>28</v>
      </c>
      <c r="C264" s="30" t="s">
        <v>41</v>
      </c>
      <c r="D264" s="32" t="s">
        <v>2894</v>
      </c>
      <c r="E264" s="334" t="s">
        <v>58</v>
      </c>
      <c r="F264" s="335" t="s">
        <v>59</v>
      </c>
      <c r="G264" s="49" t="s">
        <v>707</v>
      </c>
      <c r="H264" s="41" t="s">
        <v>24</v>
      </c>
      <c r="I264" s="41"/>
      <c r="J264" s="42"/>
      <c r="K264" s="39"/>
      <c r="L264" s="39"/>
      <c r="M264" s="39"/>
      <c r="N264" s="39"/>
      <c r="O264" s="39"/>
      <c r="P264" s="39"/>
      <c r="Q264" s="39"/>
      <c r="R264" s="39"/>
      <c r="S264" s="39"/>
      <c r="T264" s="39"/>
      <c r="U264" s="39"/>
      <c r="V264" s="39"/>
      <c r="W264" s="39"/>
      <c r="X264" s="39"/>
      <c r="Y264" s="39"/>
      <c r="Z264" s="39"/>
    </row>
    <row r="265" spans="1:26" ht="31.5" hidden="1" customHeight="1" x14ac:dyDescent="0.25">
      <c r="A265" s="28">
        <v>264</v>
      </c>
      <c r="B265" s="30" t="s">
        <v>28</v>
      </c>
      <c r="C265" s="30" t="s">
        <v>41</v>
      </c>
      <c r="D265" s="32" t="s">
        <v>711</v>
      </c>
      <c r="E265" s="334" t="s">
        <v>58</v>
      </c>
      <c r="F265" s="335" t="s">
        <v>59</v>
      </c>
      <c r="G265" s="49" t="s">
        <v>712</v>
      </c>
      <c r="H265" s="41" t="s">
        <v>24</v>
      </c>
      <c r="I265" s="41"/>
      <c r="J265" s="42"/>
      <c r="K265" s="39"/>
      <c r="L265" s="39"/>
      <c r="M265" s="39"/>
      <c r="N265" s="39"/>
      <c r="O265" s="39"/>
      <c r="P265" s="39"/>
      <c r="Q265" s="39"/>
      <c r="R265" s="39"/>
      <c r="S265" s="39"/>
      <c r="T265" s="39"/>
      <c r="U265" s="39"/>
      <c r="V265" s="39"/>
      <c r="W265" s="39"/>
      <c r="X265" s="39"/>
      <c r="Y265" s="39"/>
      <c r="Z265" s="39"/>
    </row>
    <row r="266" spans="1:26" ht="31.5" hidden="1" customHeight="1" x14ac:dyDescent="0.25">
      <c r="A266" s="28">
        <v>265</v>
      </c>
      <c r="B266" s="30" t="s">
        <v>28</v>
      </c>
      <c r="C266" s="30" t="s">
        <v>41</v>
      </c>
      <c r="D266" s="32" t="s">
        <v>714</v>
      </c>
      <c r="E266" s="334" t="s">
        <v>58</v>
      </c>
      <c r="F266" s="335" t="s">
        <v>59</v>
      </c>
      <c r="G266" s="49" t="s">
        <v>712</v>
      </c>
      <c r="H266" s="41" t="s">
        <v>24</v>
      </c>
      <c r="I266" s="41"/>
      <c r="J266" s="42"/>
      <c r="K266" s="39"/>
      <c r="L266" s="39"/>
      <c r="M266" s="39"/>
      <c r="N266" s="39"/>
      <c r="O266" s="39"/>
      <c r="P266" s="39"/>
      <c r="Q266" s="39"/>
      <c r="R266" s="39"/>
      <c r="S266" s="39"/>
      <c r="T266" s="39"/>
      <c r="U266" s="39"/>
      <c r="V266" s="39"/>
      <c r="W266" s="39"/>
      <c r="X266" s="39"/>
      <c r="Y266" s="39"/>
      <c r="Z266" s="39"/>
    </row>
    <row r="267" spans="1:26" ht="47.25" hidden="1" customHeight="1" x14ac:dyDescent="0.25">
      <c r="A267" s="28">
        <v>266</v>
      </c>
      <c r="B267" s="30" t="s">
        <v>28</v>
      </c>
      <c r="C267" s="30" t="s">
        <v>41</v>
      </c>
      <c r="D267" s="32" t="s">
        <v>717</v>
      </c>
      <c r="E267" s="334" t="s">
        <v>58</v>
      </c>
      <c r="F267" s="321" t="s">
        <v>718</v>
      </c>
      <c r="G267" s="34" t="s">
        <v>719</v>
      </c>
      <c r="H267" s="41" t="s">
        <v>24</v>
      </c>
      <c r="I267" s="41"/>
      <c r="J267" s="42"/>
      <c r="K267" s="39"/>
      <c r="L267" s="39"/>
      <c r="M267" s="39"/>
      <c r="N267" s="39"/>
      <c r="O267" s="39"/>
      <c r="P267" s="39"/>
      <c r="Q267" s="39"/>
      <c r="R267" s="39"/>
      <c r="S267" s="39"/>
      <c r="T267" s="39"/>
      <c r="U267" s="39"/>
      <c r="V267" s="39"/>
      <c r="W267" s="39"/>
      <c r="X267" s="39"/>
      <c r="Y267" s="39"/>
      <c r="Z267" s="39"/>
    </row>
    <row r="268" spans="1:26" ht="110.25" hidden="1" customHeight="1" x14ac:dyDescent="0.25">
      <c r="A268" s="28">
        <v>267</v>
      </c>
      <c r="B268" s="30" t="s">
        <v>28</v>
      </c>
      <c r="C268" s="30" t="s">
        <v>41</v>
      </c>
      <c r="D268" s="32" t="s">
        <v>721</v>
      </c>
      <c r="E268" s="334" t="s">
        <v>58</v>
      </c>
      <c r="F268" s="321" t="s">
        <v>621</v>
      </c>
      <c r="G268" s="34" t="s">
        <v>719</v>
      </c>
      <c r="H268" s="41" t="s">
        <v>24</v>
      </c>
      <c r="I268" s="41"/>
      <c r="J268" s="42"/>
      <c r="K268" s="39"/>
      <c r="L268" s="39"/>
      <c r="M268" s="39"/>
      <c r="N268" s="39"/>
      <c r="O268" s="39"/>
      <c r="P268" s="39"/>
      <c r="Q268" s="39"/>
      <c r="R268" s="39"/>
      <c r="S268" s="39"/>
      <c r="T268" s="39"/>
      <c r="U268" s="39"/>
      <c r="V268" s="39"/>
      <c r="W268" s="39"/>
      <c r="X268" s="39"/>
      <c r="Y268" s="39"/>
      <c r="Z268" s="39"/>
    </row>
    <row r="269" spans="1:26" ht="47.25" hidden="1" customHeight="1" x14ac:dyDescent="0.25">
      <c r="A269" s="28">
        <v>268</v>
      </c>
      <c r="B269" s="30" t="s">
        <v>28</v>
      </c>
      <c r="C269" s="30" t="s">
        <v>41</v>
      </c>
      <c r="D269" s="32" t="s">
        <v>722</v>
      </c>
      <c r="E269" s="334" t="s">
        <v>58</v>
      </c>
      <c r="F269" s="335" t="s">
        <v>59</v>
      </c>
      <c r="G269" s="34" t="s">
        <v>719</v>
      </c>
      <c r="H269" s="41" t="s">
        <v>24</v>
      </c>
      <c r="I269" s="41"/>
      <c r="J269" s="42"/>
      <c r="K269" s="39"/>
      <c r="L269" s="39"/>
      <c r="M269" s="39"/>
      <c r="N269" s="39"/>
      <c r="O269" s="39"/>
      <c r="P269" s="39"/>
      <c r="Q269" s="39"/>
      <c r="R269" s="39"/>
      <c r="S269" s="39"/>
      <c r="T269" s="39"/>
      <c r="U269" s="39"/>
      <c r="V269" s="39"/>
      <c r="W269" s="39"/>
      <c r="X269" s="39"/>
      <c r="Y269" s="39"/>
      <c r="Z269" s="39"/>
    </row>
    <row r="270" spans="1:26" ht="63" hidden="1" customHeight="1" x14ac:dyDescent="0.25">
      <c r="A270" s="28">
        <v>269</v>
      </c>
      <c r="B270" s="30" t="s">
        <v>28</v>
      </c>
      <c r="C270" s="30" t="s">
        <v>41</v>
      </c>
      <c r="D270" s="32" t="s">
        <v>723</v>
      </c>
      <c r="E270" s="334" t="s">
        <v>58</v>
      </c>
      <c r="F270" s="335" t="s">
        <v>59</v>
      </c>
      <c r="G270" s="49" t="s">
        <v>725</v>
      </c>
      <c r="H270" s="41" t="s">
        <v>24</v>
      </c>
      <c r="I270" s="41"/>
      <c r="J270" s="42"/>
      <c r="K270" s="39"/>
      <c r="L270" s="39"/>
      <c r="M270" s="39"/>
      <c r="N270" s="39"/>
      <c r="O270" s="39"/>
      <c r="P270" s="39"/>
      <c r="Q270" s="39"/>
      <c r="R270" s="39"/>
      <c r="S270" s="39"/>
      <c r="T270" s="39"/>
      <c r="U270" s="39"/>
      <c r="V270" s="39"/>
      <c r="W270" s="39"/>
      <c r="X270" s="39"/>
      <c r="Y270" s="39"/>
      <c r="Z270" s="39"/>
    </row>
    <row r="271" spans="1:26" ht="110.25" hidden="1" customHeight="1" x14ac:dyDescent="0.25">
      <c r="A271" s="28">
        <v>270</v>
      </c>
      <c r="B271" s="30" t="s">
        <v>28</v>
      </c>
      <c r="C271" s="30" t="s">
        <v>41</v>
      </c>
      <c r="D271" s="32" t="s">
        <v>726</v>
      </c>
      <c r="E271" s="334" t="s">
        <v>58</v>
      </c>
      <c r="F271" s="321" t="s">
        <v>621</v>
      </c>
      <c r="G271" s="49" t="s">
        <v>725</v>
      </c>
      <c r="H271" s="41" t="s">
        <v>24</v>
      </c>
      <c r="I271" s="41"/>
      <c r="J271" s="42"/>
      <c r="K271" s="39"/>
      <c r="L271" s="39"/>
      <c r="M271" s="39"/>
      <c r="N271" s="39"/>
      <c r="O271" s="39"/>
      <c r="P271" s="39"/>
      <c r="Q271" s="39"/>
      <c r="R271" s="39"/>
      <c r="S271" s="39"/>
      <c r="T271" s="39"/>
      <c r="U271" s="39"/>
      <c r="V271" s="39"/>
      <c r="W271" s="39"/>
      <c r="X271" s="39"/>
      <c r="Y271" s="39"/>
      <c r="Z271" s="39"/>
    </row>
    <row r="272" spans="1:26" ht="15.75" hidden="1" customHeight="1" x14ac:dyDescent="0.25">
      <c r="A272" s="28">
        <v>271</v>
      </c>
      <c r="B272" s="30" t="s">
        <v>28</v>
      </c>
      <c r="C272" s="30" t="s">
        <v>41</v>
      </c>
      <c r="D272" s="32" t="s">
        <v>2903</v>
      </c>
      <c r="E272" s="334" t="s">
        <v>58</v>
      </c>
      <c r="F272" s="335" t="s">
        <v>59</v>
      </c>
      <c r="G272" s="49" t="s">
        <v>729</v>
      </c>
      <c r="H272" s="41" t="s">
        <v>24</v>
      </c>
      <c r="I272" s="41"/>
      <c r="J272" s="42"/>
      <c r="K272" s="39"/>
      <c r="L272" s="39"/>
      <c r="M272" s="39"/>
      <c r="N272" s="39"/>
      <c r="O272" s="39"/>
      <c r="P272" s="39"/>
      <c r="Q272" s="39"/>
      <c r="R272" s="39"/>
      <c r="S272" s="39"/>
      <c r="T272" s="39"/>
      <c r="U272" s="39"/>
      <c r="V272" s="39"/>
      <c r="W272" s="39"/>
      <c r="X272" s="39"/>
      <c r="Y272" s="39"/>
      <c r="Z272" s="39"/>
    </row>
    <row r="273" spans="1:26" ht="15.75" hidden="1" customHeight="1" x14ac:dyDescent="0.25">
      <c r="A273" s="28">
        <v>272</v>
      </c>
      <c r="B273" s="30" t="s">
        <v>28</v>
      </c>
      <c r="C273" s="30" t="s">
        <v>41</v>
      </c>
      <c r="D273" s="32" t="s">
        <v>2905</v>
      </c>
      <c r="E273" s="334" t="s">
        <v>21</v>
      </c>
      <c r="F273" s="321" t="s">
        <v>731</v>
      </c>
      <c r="G273" s="34" t="s">
        <v>729</v>
      </c>
      <c r="H273" s="41" t="s">
        <v>732</v>
      </c>
      <c r="I273" s="41" t="s">
        <v>734</v>
      </c>
      <c r="J273" s="42"/>
      <c r="K273" s="39"/>
      <c r="L273" s="39"/>
      <c r="M273" s="39"/>
      <c r="N273" s="39"/>
      <c r="O273" s="39"/>
      <c r="P273" s="39"/>
      <c r="Q273" s="39"/>
      <c r="R273" s="39"/>
      <c r="S273" s="39"/>
      <c r="T273" s="39"/>
      <c r="U273" s="39"/>
      <c r="V273" s="39"/>
      <c r="W273" s="39"/>
      <c r="X273" s="39"/>
      <c r="Y273" s="39"/>
      <c r="Z273" s="39"/>
    </row>
    <row r="274" spans="1:26" ht="31.5" hidden="1" customHeight="1" x14ac:dyDescent="0.25">
      <c r="A274" s="28">
        <v>273</v>
      </c>
      <c r="B274" s="30" t="s">
        <v>28</v>
      </c>
      <c r="C274" s="30" t="s">
        <v>41</v>
      </c>
      <c r="D274" s="32" t="s">
        <v>2907</v>
      </c>
      <c r="E274" s="334" t="s">
        <v>167</v>
      </c>
      <c r="F274" s="321" t="s">
        <v>738</v>
      </c>
      <c r="G274" s="34" t="s">
        <v>729</v>
      </c>
      <c r="H274" s="35" t="s">
        <v>176</v>
      </c>
      <c r="I274" s="41"/>
      <c r="J274" s="42"/>
      <c r="K274" s="39"/>
      <c r="L274" s="39"/>
      <c r="M274" s="39"/>
      <c r="N274" s="39"/>
      <c r="O274" s="39"/>
      <c r="P274" s="39"/>
      <c r="Q274" s="39"/>
      <c r="R274" s="39"/>
      <c r="S274" s="39"/>
      <c r="T274" s="39"/>
      <c r="U274" s="39"/>
      <c r="V274" s="39"/>
      <c r="W274" s="39"/>
      <c r="X274" s="39"/>
      <c r="Y274" s="39"/>
      <c r="Z274" s="39"/>
    </row>
    <row r="275" spans="1:26" ht="126" hidden="1" customHeight="1" x14ac:dyDescent="0.25">
      <c r="A275" s="28">
        <v>274</v>
      </c>
      <c r="B275" s="30" t="s">
        <v>28</v>
      </c>
      <c r="C275" s="30" t="s">
        <v>41</v>
      </c>
      <c r="D275" s="32" t="s">
        <v>2908</v>
      </c>
      <c r="E275" s="334" t="s">
        <v>58</v>
      </c>
      <c r="F275" s="321" t="s">
        <v>635</v>
      </c>
      <c r="G275" s="34" t="s">
        <v>729</v>
      </c>
      <c r="H275" s="41" t="s">
        <v>24</v>
      </c>
      <c r="I275" s="41"/>
      <c r="J275" s="42"/>
      <c r="K275" s="39"/>
      <c r="L275" s="39"/>
      <c r="M275" s="39"/>
      <c r="N275" s="39"/>
      <c r="O275" s="39"/>
      <c r="P275" s="39"/>
      <c r="Q275" s="39"/>
      <c r="R275" s="39"/>
      <c r="S275" s="39"/>
      <c r="T275" s="39"/>
      <c r="U275" s="39"/>
      <c r="V275" s="39"/>
      <c r="W275" s="39"/>
      <c r="X275" s="39"/>
      <c r="Y275" s="39"/>
      <c r="Z275" s="39"/>
    </row>
    <row r="276" spans="1:26" ht="31.5" hidden="1" customHeight="1" x14ac:dyDescent="0.25">
      <c r="A276" s="28">
        <v>275</v>
      </c>
      <c r="B276" s="30" t="s">
        <v>28</v>
      </c>
      <c r="C276" s="30" t="s">
        <v>41</v>
      </c>
      <c r="D276" s="32" t="s">
        <v>742</v>
      </c>
      <c r="E276" s="334" t="s">
        <v>58</v>
      </c>
      <c r="F276" s="335" t="s">
        <v>59</v>
      </c>
      <c r="G276" s="49" t="s">
        <v>743</v>
      </c>
      <c r="H276" s="41" t="s">
        <v>24</v>
      </c>
      <c r="I276" s="41"/>
      <c r="J276" s="42"/>
      <c r="K276" s="39"/>
      <c r="L276" s="39"/>
      <c r="M276" s="39"/>
      <c r="N276" s="39"/>
      <c r="O276" s="39"/>
      <c r="P276" s="39"/>
      <c r="Q276" s="39"/>
      <c r="R276" s="39"/>
      <c r="S276" s="39"/>
      <c r="T276" s="39"/>
      <c r="U276" s="39"/>
      <c r="V276" s="39"/>
      <c r="W276" s="39"/>
      <c r="X276" s="39"/>
      <c r="Y276" s="39"/>
      <c r="Z276" s="39"/>
    </row>
    <row r="277" spans="1:26" ht="31.5" hidden="1" customHeight="1" x14ac:dyDescent="0.25">
      <c r="A277" s="28">
        <v>276</v>
      </c>
      <c r="B277" s="30" t="s">
        <v>28</v>
      </c>
      <c r="C277" s="30" t="s">
        <v>41</v>
      </c>
      <c r="D277" s="32" t="s">
        <v>745</v>
      </c>
      <c r="E277" s="334" t="s">
        <v>58</v>
      </c>
      <c r="F277" s="335" t="s">
        <v>59</v>
      </c>
      <c r="G277" s="49" t="s">
        <v>747</v>
      </c>
      <c r="H277" s="41" t="s">
        <v>24</v>
      </c>
      <c r="I277" s="41"/>
      <c r="J277" s="42"/>
      <c r="K277" s="39"/>
      <c r="L277" s="39"/>
      <c r="M277" s="39"/>
      <c r="N277" s="39"/>
      <c r="O277" s="39"/>
      <c r="P277" s="39"/>
      <c r="Q277" s="39"/>
      <c r="R277" s="39"/>
      <c r="S277" s="39"/>
      <c r="T277" s="39"/>
      <c r="U277" s="39"/>
      <c r="V277" s="39"/>
      <c r="W277" s="39"/>
      <c r="X277" s="39"/>
      <c r="Y277" s="39"/>
      <c r="Z277" s="39"/>
    </row>
    <row r="278" spans="1:26" ht="31.5" hidden="1" customHeight="1" x14ac:dyDescent="0.25">
      <c r="A278" s="28">
        <v>277</v>
      </c>
      <c r="B278" s="30" t="s">
        <v>28</v>
      </c>
      <c r="C278" s="30" t="s">
        <v>41</v>
      </c>
      <c r="D278" s="32" t="s">
        <v>748</v>
      </c>
      <c r="E278" s="334" t="s">
        <v>58</v>
      </c>
      <c r="F278" s="335" t="s">
        <v>59</v>
      </c>
      <c r="G278" s="49" t="s">
        <v>749</v>
      </c>
      <c r="H278" s="41" t="s">
        <v>24</v>
      </c>
      <c r="I278" s="41"/>
      <c r="J278" s="42"/>
      <c r="K278" s="39"/>
      <c r="L278" s="39"/>
      <c r="M278" s="39"/>
      <c r="N278" s="39"/>
      <c r="O278" s="39"/>
      <c r="P278" s="39"/>
      <c r="Q278" s="39"/>
      <c r="R278" s="39"/>
      <c r="S278" s="39"/>
      <c r="T278" s="39"/>
      <c r="U278" s="39"/>
      <c r="V278" s="39"/>
      <c r="W278" s="39"/>
      <c r="X278" s="39"/>
      <c r="Y278" s="39"/>
      <c r="Z278" s="39"/>
    </row>
    <row r="279" spans="1:26" ht="31.5" hidden="1" customHeight="1" x14ac:dyDescent="0.25">
      <c r="A279" s="28">
        <v>278</v>
      </c>
      <c r="B279" s="30" t="s">
        <v>28</v>
      </c>
      <c r="C279" s="30" t="s">
        <v>41</v>
      </c>
      <c r="D279" s="32" t="s">
        <v>751</v>
      </c>
      <c r="E279" s="334" t="s">
        <v>58</v>
      </c>
      <c r="F279" s="335" t="s">
        <v>59</v>
      </c>
      <c r="G279" s="49" t="s">
        <v>752</v>
      </c>
      <c r="H279" s="41" t="s">
        <v>24</v>
      </c>
      <c r="I279" s="41"/>
      <c r="J279" s="42"/>
      <c r="K279" s="39"/>
      <c r="L279" s="39"/>
      <c r="M279" s="39"/>
      <c r="N279" s="39"/>
      <c r="O279" s="39"/>
      <c r="P279" s="39"/>
      <c r="Q279" s="39"/>
      <c r="R279" s="39"/>
      <c r="S279" s="39"/>
      <c r="T279" s="39"/>
      <c r="U279" s="39"/>
      <c r="V279" s="39"/>
      <c r="W279" s="39"/>
      <c r="X279" s="39"/>
      <c r="Y279" s="39"/>
      <c r="Z279" s="39"/>
    </row>
    <row r="280" spans="1:26" ht="15.75" hidden="1" customHeight="1" x14ac:dyDescent="0.25">
      <c r="A280" s="28">
        <v>279</v>
      </c>
      <c r="B280" s="30" t="s">
        <v>28</v>
      </c>
      <c r="C280" s="30" t="s">
        <v>41</v>
      </c>
      <c r="D280" s="32" t="s">
        <v>754</v>
      </c>
      <c r="E280" s="334" t="s">
        <v>58</v>
      </c>
      <c r="F280" s="335" t="s">
        <v>59</v>
      </c>
      <c r="G280" s="49" t="s">
        <v>755</v>
      </c>
      <c r="H280" s="41" t="s">
        <v>24</v>
      </c>
      <c r="I280" s="41"/>
      <c r="J280" s="42"/>
      <c r="K280" s="39"/>
      <c r="L280" s="39"/>
      <c r="M280" s="39"/>
      <c r="N280" s="39"/>
      <c r="O280" s="39"/>
      <c r="P280" s="39"/>
      <c r="Q280" s="39"/>
      <c r="R280" s="39"/>
      <c r="S280" s="39"/>
      <c r="T280" s="39"/>
      <c r="U280" s="39"/>
      <c r="V280" s="39"/>
      <c r="W280" s="39"/>
      <c r="X280" s="39"/>
      <c r="Y280" s="39"/>
      <c r="Z280" s="39"/>
    </row>
    <row r="281" spans="1:26" ht="31.5" hidden="1" customHeight="1" x14ac:dyDescent="0.25">
      <c r="A281" s="28">
        <v>280</v>
      </c>
      <c r="B281" s="30" t="s">
        <v>28</v>
      </c>
      <c r="C281" s="30" t="s">
        <v>41</v>
      </c>
      <c r="D281" s="32" t="s">
        <v>757</v>
      </c>
      <c r="E281" s="334" t="s">
        <v>58</v>
      </c>
      <c r="F281" s="335" t="s">
        <v>59</v>
      </c>
      <c r="G281" s="49" t="s">
        <v>758</v>
      </c>
      <c r="H281" s="41" t="s">
        <v>24</v>
      </c>
      <c r="I281" s="41"/>
      <c r="J281" s="42"/>
      <c r="K281" s="39"/>
      <c r="L281" s="39"/>
      <c r="M281" s="39"/>
      <c r="N281" s="39"/>
      <c r="O281" s="39"/>
      <c r="P281" s="39"/>
      <c r="Q281" s="39"/>
      <c r="R281" s="39"/>
      <c r="S281" s="39"/>
      <c r="T281" s="39"/>
      <c r="U281" s="39"/>
      <c r="V281" s="39"/>
      <c r="W281" s="39"/>
      <c r="X281" s="39"/>
      <c r="Y281" s="39"/>
      <c r="Z281" s="39"/>
    </row>
    <row r="282" spans="1:26" ht="15.75" hidden="1" customHeight="1" x14ac:dyDescent="0.25">
      <c r="A282" s="28">
        <v>281</v>
      </c>
      <c r="B282" s="30" t="s">
        <v>28</v>
      </c>
      <c r="C282" s="30" t="s">
        <v>41</v>
      </c>
      <c r="D282" s="32" t="s">
        <v>2918</v>
      </c>
      <c r="E282" s="334" t="s">
        <v>58</v>
      </c>
      <c r="F282" s="335" t="s">
        <v>59</v>
      </c>
      <c r="G282" s="49" t="s">
        <v>760</v>
      </c>
      <c r="H282" s="41" t="s">
        <v>24</v>
      </c>
      <c r="I282" s="41"/>
      <c r="J282" s="42"/>
      <c r="K282" s="39"/>
      <c r="L282" s="39"/>
      <c r="M282" s="39"/>
      <c r="N282" s="39"/>
      <c r="O282" s="39"/>
      <c r="P282" s="39"/>
      <c r="Q282" s="39"/>
      <c r="R282" s="39"/>
      <c r="S282" s="39"/>
      <c r="T282" s="39"/>
      <c r="U282" s="39"/>
      <c r="V282" s="39"/>
      <c r="W282" s="39"/>
      <c r="X282" s="39"/>
      <c r="Y282" s="39"/>
      <c r="Z282" s="39"/>
    </row>
    <row r="283" spans="1:26" ht="31.5" hidden="1" customHeight="1" x14ac:dyDescent="0.25">
      <c r="A283" s="28">
        <v>282</v>
      </c>
      <c r="B283" s="30" t="s">
        <v>28</v>
      </c>
      <c r="C283" s="30" t="s">
        <v>41</v>
      </c>
      <c r="D283" s="32" t="s">
        <v>2921</v>
      </c>
      <c r="E283" s="334" t="s">
        <v>21</v>
      </c>
      <c r="F283" s="321" t="s">
        <v>763</v>
      </c>
      <c r="G283" s="49" t="s">
        <v>760</v>
      </c>
      <c r="H283" s="41" t="s">
        <v>24</v>
      </c>
      <c r="I283" s="41"/>
      <c r="J283" s="42"/>
      <c r="K283" s="39"/>
      <c r="L283" s="39"/>
      <c r="M283" s="39"/>
      <c r="N283" s="39"/>
      <c r="O283" s="39"/>
      <c r="P283" s="39"/>
      <c r="Q283" s="39"/>
      <c r="R283" s="39"/>
      <c r="S283" s="39"/>
      <c r="T283" s="39"/>
      <c r="U283" s="39"/>
      <c r="V283" s="39"/>
      <c r="W283" s="39"/>
      <c r="X283" s="39"/>
      <c r="Y283" s="39"/>
      <c r="Z283" s="39"/>
    </row>
    <row r="284" spans="1:26" ht="15.75" hidden="1" customHeight="1" x14ac:dyDescent="0.25">
      <c r="A284" s="28">
        <v>283</v>
      </c>
      <c r="B284" s="30" t="s">
        <v>28</v>
      </c>
      <c r="C284" s="30" t="s">
        <v>41</v>
      </c>
      <c r="D284" s="32" t="s">
        <v>2924</v>
      </c>
      <c r="E284" s="334" t="s">
        <v>58</v>
      </c>
      <c r="F284" s="335" t="s">
        <v>59</v>
      </c>
      <c r="G284" s="49" t="s">
        <v>760</v>
      </c>
      <c r="H284" s="41" t="s">
        <v>24</v>
      </c>
      <c r="I284" s="41"/>
      <c r="J284" s="42"/>
      <c r="K284" s="39"/>
      <c r="L284" s="39"/>
      <c r="M284" s="39"/>
      <c r="N284" s="39"/>
      <c r="O284" s="39"/>
      <c r="P284" s="39"/>
      <c r="Q284" s="39"/>
      <c r="R284" s="39"/>
      <c r="S284" s="39"/>
      <c r="T284" s="39"/>
      <c r="U284" s="39"/>
      <c r="V284" s="39"/>
      <c r="W284" s="39"/>
      <c r="X284" s="39"/>
      <c r="Y284" s="39"/>
      <c r="Z284" s="39"/>
    </row>
    <row r="285" spans="1:26" ht="15.75" hidden="1" customHeight="1" x14ac:dyDescent="0.25">
      <c r="A285" s="28">
        <v>284</v>
      </c>
      <c r="B285" s="30" t="s">
        <v>28</v>
      </c>
      <c r="C285" s="30" t="s">
        <v>41</v>
      </c>
      <c r="D285" s="32" t="s">
        <v>2926</v>
      </c>
      <c r="E285" s="334" t="s">
        <v>58</v>
      </c>
      <c r="F285" s="335" t="s">
        <v>59</v>
      </c>
      <c r="G285" s="49" t="s">
        <v>760</v>
      </c>
      <c r="H285" s="41" t="s">
        <v>24</v>
      </c>
      <c r="I285" s="41"/>
      <c r="J285" s="42"/>
      <c r="K285" s="39"/>
      <c r="L285" s="39"/>
      <c r="M285" s="39"/>
      <c r="N285" s="39"/>
      <c r="O285" s="39"/>
      <c r="P285" s="39"/>
      <c r="Q285" s="39"/>
      <c r="R285" s="39"/>
      <c r="S285" s="39"/>
      <c r="T285" s="39"/>
      <c r="U285" s="39"/>
      <c r="V285" s="39"/>
      <c r="W285" s="39"/>
      <c r="X285" s="39"/>
      <c r="Y285" s="39"/>
      <c r="Z285" s="39"/>
    </row>
    <row r="286" spans="1:26" ht="47.25" hidden="1" customHeight="1" x14ac:dyDescent="0.25">
      <c r="A286" s="28">
        <v>285</v>
      </c>
      <c r="B286" s="30" t="s">
        <v>28</v>
      </c>
      <c r="C286" s="30" t="s">
        <v>41</v>
      </c>
      <c r="D286" s="32" t="s">
        <v>2927</v>
      </c>
      <c r="E286" s="334" t="s">
        <v>58</v>
      </c>
      <c r="F286" s="321" t="s">
        <v>768</v>
      </c>
      <c r="G286" s="49" t="s">
        <v>760</v>
      </c>
      <c r="H286" s="41" t="s">
        <v>24</v>
      </c>
      <c r="I286" s="41"/>
      <c r="J286" s="42"/>
      <c r="K286" s="39"/>
      <c r="L286" s="39"/>
      <c r="M286" s="39"/>
      <c r="N286" s="39"/>
      <c r="O286" s="39"/>
      <c r="P286" s="39"/>
      <c r="Q286" s="39"/>
      <c r="R286" s="39"/>
      <c r="S286" s="39"/>
      <c r="T286" s="39"/>
      <c r="U286" s="39"/>
      <c r="V286" s="39"/>
      <c r="W286" s="39"/>
      <c r="X286" s="39"/>
      <c r="Y286" s="39"/>
      <c r="Z286" s="39"/>
    </row>
    <row r="287" spans="1:26" ht="31.5" hidden="1" customHeight="1" x14ac:dyDescent="0.25">
      <c r="A287" s="28">
        <v>286</v>
      </c>
      <c r="B287" s="30" t="s">
        <v>28</v>
      </c>
      <c r="C287" s="30" t="s">
        <v>41</v>
      </c>
      <c r="D287" s="32" t="s">
        <v>2928</v>
      </c>
      <c r="E287" s="334" t="s">
        <v>58</v>
      </c>
      <c r="F287" s="321" t="s">
        <v>771</v>
      </c>
      <c r="G287" s="49" t="s">
        <v>760</v>
      </c>
      <c r="H287" s="41" t="s">
        <v>24</v>
      </c>
      <c r="I287" s="41"/>
      <c r="J287" s="42"/>
      <c r="K287" s="39"/>
      <c r="L287" s="39"/>
      <c r="M287" s="39"/>
      <c r="N287" s="39"/>
      <c r="O287" s="39"/>
      <c r="P287" s="39"/>
      <c r="Q287" s="39"/>
      <c r="R287" s="39"/>
      <c r="S287" s="39"/>
      <c r="T287" s="39"/>
      <c r="U287" s="39"/>
      <c r="V287" s="39"/>
      <c r="W287" s="39"/>
      <c r="X287" s="39"/>
      <c r="Y287" s="39"/>
      <c r="Z287" s="39"/>
    </row>
    <row r="288" spans="1:26" ht="409.5" customHeight="1" x14ac:dyDescent="0.25">
      <c r="A288" s="28">
        <v>287</v>
      </c>
      <c r="B288" s="30" t="s">
        <v>28</v>
      </c>
      <c r="C288" s="30" t="s">
        <v>19</v>
      </c>
      <c r="D288" s="32" t="s">
        <v>774</v>
      </c>
      <c r="E288" s="334" t="s">
        <v>58</v>
      </c>
      <c r="F288" s="321" t="s">
        <v>775</v>
      </c>
      <c r="G288" s="34" t="s">
        <v>23</v>
      </c>
      <c r="H288" s="35" t="s">
        <v>24</v>
      </c>
      <c r="I288" s="41"/>
      <c r="J288" s="42"/>
      <c r="K288" s="39"/>
      <c r="L288" s="39"/>
      <c r="M288" s="39"/>
      <c r="N288" s="39"/>
      <c r="O288" s="39"/>
      <c r="P288" s="39"/>
      <c r="Q288" s="39"/>
      <c r="R288" s="39"/>
      <c r="S288" s="39"/>
      <c r="T288" s="39"/>
      <c r="U288" s="39"/>
      <c r="V288" s="39"/>
      <c r="W288" s="39"/>
      <c r="X288" s="39"/>
      <c r="Y288" s="39"/>
      <c r="Z288" s="39"/>
    </row>
    <row r="289" spans="1:26" ht="63" customHeight="1" x14ac:dyDescent="0.25">
      <c r="A289" s="28">
        <v>288</v>
      </c>
      <c r="B289" s="30" t="s">
        <v>28</v>
      </c>
      <c r="C289" s="30" t="s">
        <v>19</v>
      </c>
      <c r="D289" s="32" t="s">
        <v>777</v>
      </c>
      <c r="E289" s="334" t="s">
        <v>21</v>
      </c>
      <c r="F289" s="321" t="s">
        <v>778</v>
      </c>
      <c r="G289" s="34" t="s">
        <v>23</v>
      </c>
      <c r="H289" s="83" t="s">
        <v>46</v>
      </c>
      <c r="I289" s="41"/>
      <c r="J289" s="42"/>
      <c r="K289" s="39"/>
      <c r="L289" s="39"/>
      <c r="M289" s="39"/>
      <c r="N289" s="39"/>
      <c r="O289" s="39"/>
      <c r="P289" s="39"/>
      <c r="Q289" s="39"/>
      <c r="R289" s="39"/>
      <c r="S289" s="39"/>
      <c r="T289" s="39"/>
      <c r="U289" s="39"/>
      <c r="V289" s="39"/>
      <c r="W289" s="39"/>
      <c r="X289" s="39"/>
      <c r="Y289" s="39"/>
      <c r="Z289" s="39"/>
    </row>
    <row r="290" spans="1:26" ht="63" customHeight="1" x14ac:dyDescent="0.25">
      <c r="A290" s="28">
        <v>289</v>
      </c>
      <c r="B290" s="30" t="s">
        <v>28</v>
      </c>
      <c r="C290" s="30" t="s">
        <v>19</v>
      </c>
      <c r="D290" s="32" t="s">
        <v>780</v>
      </c>
      <c r="E290" s="334" t="s">
        <v>21</v>
      </c>
      <c r="F290" s="321" t="s">
        <v>781</v>
      </c>
      <c r="G290" s="34" t="s">
        <v>782</v>
      </c>
      <c r="H290" s="83" t="s">
        <v>46</v>
      </c>
      <c r="I290" s="41"/>
      <c r="J290" s="42"/>
      <c r="K290" s="39"/>
      <c r="L290" s="39"/>
      <c r="M290" s="39"/>
      <c r="N290" s="39"/>
      <c r="O290" s="39"/>
      <c r="P290" s="39"/>
      <c r="Q290" s="39"/>
      <c r="R290" s="39"/>
      <c r="S290" s="39"/>
      <c r="T290" s="39"/>
      <c r="U290" s="39"/>
      <c r="V290" s="39"/>
      <c r="W290" s="39"/>
      <c r="X290" s="39"/>
      <c r="Y290" s="39"/>
      <c r="Z290" s="39"/>
    </row>
    <row r="291" spans="1:26" ht="63" customHeight="1" x14ac:dyDescent="0.25">
      <c r="A291" s="28">
        <v>290</v>
      </c>
      <c r="B291" s="30" t="s">
        <v>28</v>
      </c>
      <c r="C291" s="30" t="s">
        <v>19</v>
      </c>
      <c r="D291" s="32" t="s">
        <v>783</v>
      </c>
      <c r="E291" s="334" t="s">
        <v>21</v>
      </c>
      <c r="F291" s="321" t="s">
        <v>781</v>
      </c>
      <c r="G291" s="34" t="s">
        <v>782</v>
      </c>
      <c r="H291" s="83" t="s">
        <v>46</v>
      </c>
      <c r="I291" s="41"/>
      <c r="J291" s="42"/>
      <c r="K291" s="39"/>
      <c r="L291" s="39"/>
      <c r="M291" s="39"/>
      <c r="N291" s="39"/>
      <c r="O291" s="39"/>
      <c r="P291" s="39"/>
      <c r="Q291" s="39"/>
      <c r="R291" s="39"/>
      <c r="S291" s="39"/>
      <c r="T291" s="39"/>
      <c r="U291" s="39"/>
      <c r="V291" s="39"/>
      <c r="W291" s="39"/>
      <c r="X291" s="39"/>
      <c r="Y291" s="39"/>
      <c r="Z291" s="39"/>
    </row>
    <row r="292" spans="1:26" ht="63" customHeight="1" x14ac:dyDescent="0.25">
      <c r="A292" s="28">
        <v>291</v>
      </c>
      <c r="B292" s="30" t="s">
        <v>28</v>
      </c>
      <c r="C292" s="30" t="s">
        <v>19</v>
      </c>
      <c r="D292" s="32" t="s">
        <v>784</v>
      </c>
      <c r="E292" s="334" t="s">
        <v>21</v>
      </c>
      <c r="F292" s="321" t="s">
        <v>781</v>
      </c>
      <c r="G292" s="34" t="s">
        <v>782</v>
      </c>
      <c r="H292" s="83" t="s">
        <v>46</v>
      </c>
      <c r="I292" s="41"/>
      <c r="J292" s="42"/>
      <c r="K292" s="39"/>
      <c r="L292" s="39"/>
      <c r="M292" s="39"/>
      <c r="N292" s="39"/>
      <c r="O292" s="39"/>
      <c r="P292" s="39"/>
      <c r="Q292" s="39"/>
      <c r="R292" s="39"/>
      <c r="S292" s="39"/>
      <c r="T292" s="39"/>
      <c r="U292" s="39"/>
      <c r="V292" s="39"/>
      <c r="W292" s="39"/>
      <c r="X292" s="39"/>
      <c r="Y292" s="39"/>
      <c r="Z292" s="39"/>
    </row>
    <row r="293" spans="1:26" ht="31.5" customHeight="1" x14ac:dyDescent="0.25">
      <c r="A293" s="28">
        <v>292</v>
      </c>
      <c r="B293" s="30" t="s">
        <v>28</v>
      </c>
      <c r="C293" s="30" t="s">
        <v>19</v>
      </c>
      <c r="D293" s="94" t="s">
        <v>2940</v>
      </c>
      <c r="E293" s="334" t="s">
        <v>21</v>
      </c>
      <c r="F293" s="321" t="s">
        <v>789</v>
      </c>
      <c r="G293" s="34" t="s">
        <v>790</v>
      </c>
      <c r="H293" s="35" t="s">
        <v>791</v>
      </c>
      <c r="I293" s="41"/>
      <c r="J293" s="42"/>
      <c r="K293" s="39"/>
      <c r="L293" s="39"/>
      <c r="M293" s="39"/>
      <c r="N293" s="39"/>
      <c r="O293" s="39"/>
      <c r="P293" s="39"/>
      <c r="Q293" s="39"/>
      <c r="R293" s="39"/>
      <c r="S293" s="39"/>
      <c r="T293" s="39"/>
      <c r="U293" s="39"/>
      <c r="V293" s="39"/>
      <c r="W293" s="39"/>
      <c r="X293" s="39"/>
      <c r="Y293" s="39"/>
      <c r="Z293" s="39"/>
    </row>
    <row r="294" spans="1:26" ht="47.25" customHeight="1" x14ac:dyDescent="0.25">
      <c r="A294" s="28">
        <v>293</v>
      </c>
      <c r="B294" s="30" t="s">
        <v>28</v>
      </c>
      <c r="C294" s="30" t="s">
        <v>19</v>
      </c>
      <c r="D294" s="94" t="s">
        <v>2942</v>
      </c>
      <c r="E294" s="334" t="s">
        <v>106</v>
      </c>
      <c r="F294" s="321" t="s">
        <v>794</v>
      </c>
      <c r="G294" s="34" t="s">
        <v>795</v>
      </c>
      <c r="H294" s="35" t="s">
        <v>24</v>
      </c>
      <c r="I294" s="41"/>
      <c r="J294" s="53" t="s">
        <v>109</v>
      </c>
      <c r="K294" s="39"/>
      <c r="L294" s="39"/>
      <c r="M294" s="39"/>
      <c r="N294" s="39"/>
      <c r="O294" s="39"/>
      <c r="P294" s="39"/>
      <c r="Q294" s="39"/>
      <c r="R294" s="39"/>
      <c r="S294" s="39"/>
      <c r="T294" s="39"/>
      <c r="U294" s="39"/>
      <c r="V294" s="39"/>
      <c r="W294" s="39"/>
      <c r="X294" s="39"/>
      <c r="Y294" s="39"/>
      <c r="Z294" s="39"/>
    </row>
    <row r="295" spans="1:26" ht="47.25" customHeight="1" x14ac:dyDescent="0.25">
      <c r="A295" s="28">
        <v>294</v>
      </c>
      <c r="B295" s="30" t="s">
        <v>28</v>
      </c>
      <c r="C295" s="30" t="s">
        <v>19</v>
      </c>
      <c r="D295" s="32" t="s">
        <v>2948</v>
      </c>
      <c r="E295" s="334" t="s">
        <v>21</v>
      </c>
      <c r="F295" s="321" t="s">
        <v>797</v>
      </c>
      <c r="G295" s="34" t="s">
        <v>798</v>
      </c>
      <c r="H295" s="83" t="s">
        <v>46</v>
      </c>
      <c r="I295" s="41"/>
      <c r="J295" s="42"/>
      <c r="K295" s="39"/>
      <c r="L295" s="39"/>
      <c r="M295" s="39"/>
      <c r="N295" s="39"/>
      <c r="O295" s="39"/>
      <c r="P295" s="39"/>
      <c r="Q295" s="39"/>
      <c r="R295" s="39"/>
      <c r="S295" s="39"/>
      <c r="T295" s="39"/>
      <c r="U295" s="39"/>
      <c r="V295" s="39"/>
      <c r="W295" s="39"/>
      <c r="X295" s="39"/>
      <c r="Y295" s="39"/>
      <c r="Z295" s="39"/>
    </row>
    <row r="296" spans="1:26" ht="78.75" customHeight="1" x14ac:dyDescent="0.25">
      <c r="A296" s="28">
        <v>295</v>
      </c>
      <c r="B296" s="30" t="s">
        <v>28</v>
      </c>
      <c r="C296" s="30" t="s">
        <v>19</v>
      </c>
      <c r="D296" s="32" t="s">
        <v>2952</v>
      </c>
      <c r="E296" s="334" t="s">
        <v>21</v>
      </c>
      <c r="F296" s="321" t="s">
        <v>801</v>
      </c>
      <c r="G296" s="34" t="s">
        <v>802</v>
      </c>
      <c r="H296" s="35" t="s">
        <v>803</v>
      </c>
      <c r="I296" s="41"/>
      <c r="J296" s="42"/>
      <c r="K296" s="39"/>
      <c r="L296" s="39"/>
      <c r="M296" s="39"/>
      <c r="N296" s="39"/>
      <c r="O296" s="39"/>
      <c r="P296" s="39"/>
      <c r="Q296" s="39"/>
      <c r="R296" s="39"/>
      <c r="S296" s="39"/>
      <c r="T296" s="39"/>
      <c r="U296" s="39"/>
      <c r="V296" s="39"/>
      <c r="W296" s="39"/>
      <c r="X296" s="39"/>
      <c r="Y296" s="39"/>
      <c r="Z296" s="39"/>
    </row>
    <row r="297" spans="1:26" ht="47.25" customHeight="1" x14ac:dyDescent="0.25">
      <c r="A297" s="28">
        <v>296</v>
      </c>
      <c r="B297" s="30" t="s">
        <v>28</v>
      </c>
      <c r="C297" s="30" t="s">
        <v>19</v>
      </c>
      <c r="D297" s="32" t="s">
        <v>2954</v>
      </c>
      <c r="E297" s="334" t="s">
        <v>58</v>
      </c>
      <c r="F297" s="321" t="s">
        <v>806</v>
      </c>
      <c r="G297" s="34" t="s">
        <v>23</v>
      </c>
      <c r="H297" s="35" t="s">
        <v>807</v>
      </c>
      <c r="I297" s="41"/>
      <c r="J297" s="42"/>
      <c r="K297" s="39"/>
      <c r="L297" s="39"/>
      <c r="M297" s="39"/>
      <c r="N297" s="39"/>
      <c r="O297" s="39"/>
      <c r="P297" s="39"/>
      <c r="Q297" s="39"/>
      <c r="R297" s="39"/>
      <c r="S297" s="39"/>
      <c r="T297" s="39"/>
      <c r="U297" s="39"/>
      <c r="V297" s="39"/>
      <c r="W297" s="39"/>
      <c r="X297" s="39"/>
      <c r="Y297" s="39"/>
      <c r="Z297" s="39"/>
    </row>
    <row r="298" spans="1:26" ht="94.5" customHeight="1" x14ac:dyDescent="0.25">
      <c r="A298" s="28">
        <v>297</v>
      </c>
      <c r="B298" s="30" t="s">
        <v>28</v>
      </c>
      <c r="C298" s="30" t="s">
        <v>19</v>
      </c>
      <c r="D298" s="32" t="s">
        <v>808</v>
      </c>
      <c r="E298" s="334" t="s">
        <v>58</v>
      </c>
      <c r="F298" s="321" t="s">
        <v>810</v>
      </c>
      <c r="G298" s="34" t="s">
        <v>23</v>
      </c>
      <c r="H298" s="35" t="s">
        <v>24</v>
      </c>
      <c r="I298" s="41"/>
      <c r="J298" s="42"/>
      <c r="K298" s="39"/>
      <c r="L298" s="39"/>
      <c r="M298" s="39"/>
      <c r="N298" s="39"/>
      <c r="O298" s="39"/>
      <c r="P298" s="39"/>
      <c r="Q298" s="39"/>
      <c r="R298" s="39"/>
      <c r="S298" s="39"/>
      <c r="T298" s="39"/>
      <c r="U298" s="39"/>
      <c r="V298" s="39"/>
      <c r="W298" s="39"/>
      <c r="X298" s="39"/>
      <c r="Y298" s="39"/>
      <c r="Z298" s="39"/>
    </row>
    <row r="299" spans="1:26" ht="31.5" customHeight="1" x14ac:dyDescent="0.25">
      <c r="A299" s="28">
        <v>298</v>
      </c>
      <c r="B299" s="30" t="s">
        <v>28</v>
      </c>
      <c r="C299" s="30" t="s">
        <v>19</v>
      </c>
      <c r="D299" s="32" t="s">
        <v>2962</v>
      </c>
      <c r="E299" s="334" t="s">
        <v>21</v>
      </c>
      <c r="F299" s="321" t="s">
        <v>814</v>
      </c>
      <c r="G299" s="34" t="s">
        <v>815</v>
      </c>
      <c r="H299" s="35" t="s">
        <v>791</v>
      </c>
      <c r="I299" s="41"/>
      <c r="J299" s="42"/>
      <c r="K299" s="39"/>
      <c r="L299" s="39"/>
      <c r="M299" s="39"/>
      <c r="N299" s="39"/>
      <c r="O299" s="39"/>
      <c r="P299" s="39"/>
      <c r="Q299" s="39"/>
      <c r="R299" s="39"/>
      <c r="S299" s="39"/>
      <c r="T299" s="39"/>
      <c r="U299" s="39"/>
      <c r="V299" s="39"/>
      <c r="W299" s="39"/>
      <c r="X299" s="39"/>
      <c r="Y299" s="39"/>
      <c r="Z299" s="39"/>
    </row>
    <row r="300" spans="1:26" ht="63" customHeight="1" x14ac:dyDescent="0.25">
      <c r="A300" s="28">
        <v>299</v>
      </c>
      <c r="B300" s="30" t="s">
        <v>28</v>
      </c>
      <c r="C300" s="30" t="s">
        <v>19</v>
      </c>
      <c r="D300" s="32" t="s">
        <v>818</v>
      </c>
      <c r="E300" s="334" t="s">
        <v>58</v>
      </c>
      <c r="F300" s="321" t="s">
        <v>819</v>
      </c>
      <c r="G300" s="34" t="s">
        <v>23</v>
      </c>
      <c r="H300" s="35" t="s">
        <v>24</v>
      </c>
      <c r="I300" s="41"/>
      <c r="J300" s="42"/>
      <c r="K300" s="39"/>
      <c r="L300" s="39"/>
      <c r="M300" s="39"/>
      <c r="N300" s="39"/>
      <c r="O300" s="39"/>
      <c r="P300" s="39"/>
      <c r="Q300" s="39"/>
      <c r="R300" s="39"/>
      <c r="S300" s="39"/>
      <c r="T300" s="39"/>
      <c r="U300" s="39"/>
      <c r="V300" s="39"/>
      <c r="W300" s="39"/>
      <c r="X300" s="39"/>
      <c r="Y300" s="39"/>
      <c r="Z300" s="39"/>
    </row>
    <row r="301" spans="1:26" ht="47.25" customHeight="1" x14ac:dyDescent="0.25">
      <c r="A301" s="28">
        <v>300</v>
      </c>
      <c r="B301" s="30" t="s">
        <v>28</v>
      </c>
      <c r="C301" s="30" t="s">
        <v>19</v>
      </c>
      <c r="D301" s="32" t="s">
        <v>2964</v>
      </c>
      <c r="E301" s="334" t="s">
        <v>58</v>
      </c>
      <c r="F301" s="321" t="s">
        <v>824</v>
      </c>
      <c r="G301" s="34" t="s">
        <v>825</v>
      </c>
      <c r="H301" s="35" t="s">
        <v>24</v>
      </c>
      <c r="I301" s="41"/>
      <c r="J301" s="42"/>
      <c r="K301" s="39"/>
      <c r="L301" s="39"/>
      <c r="M301" s="39"/>
      <c r="N301" s="39"/>
      <c r="O301" s="39"/>
      <c r="P301" s="39"/>
      <c r="Q301" s="39"/>
      <c r="R301" s="39"/>
      <c r="S301" s="39"/>
      <c r="T301" s="39"/>
      <c r="U301" s="39"/>
      <c r="V301" s="39"/>
      <c r="W301" s="39"/>
      <c r="X301" s="39"/>
      <c r="Y301" s="39"/>
      <c r="Z301" s="39"/>
    </row>
    <row r="302" spans="1:26" ht="141.75" customHeight="1" x14ac:dyDescent="0.25">
      <c r="A302" s="28">
        <v>301</v>
      </c>
      <c r="B302" s="30" t="s">
        <v>28</v>
      </c>
      <c r="C302" s="30" t="s">
        <v>19</v>
      </c>
      <c r="D302" s="32" t="s">
        <v>828</v>
      </c>
      <c r="E302" s="334" t="s">
        <v>21</v>
      </c>
      <c r="F302" s="321" t="s">
        <v>829</v>
      </c>
      <c r="G302" s="34" t="s">
        <v>830</v>
      </c>
      <c r="H302" s="35" t="s">
        <v>24</v>
      </c>
      <c r="I302" s="41"/>
      <c r="J302" s="42"/>
      <c r="K302" s="39"/>
      <c r="L302" s="39"/>
      <c r="M302" s="39"/>
      <c r="N302" s="39"/>
      <c r="O302" s="39"/>
      <c r="P302" s="39"/>
      <c r="Q302" s="39"/>
      <c r="R302" s="39"/>
      <c r="S302" s="39"/>
      <c r="T302" s="39"/>
      <c r="U302" s="39"/>
      <c r="V302" s="39"/>
      <c r="W302" s="39"/>
      <c r="X302" s="39"/>
      <c r="Y302" s="39"/>
      <c r="Z302" s="39"/>
    </row>
    <row r="303" spans="1:26" ht="31.5" customHeight="1" x14ac:dyDescent="0.25">
      <c r="A303" s="28">
        <v>302</v>
      </c>
      <c r="B303" s="30" t="s">
        <v>28</v>
      </c>
      <c r="C303" s="30" t="s">
        <v>19</v>
      </c>
      <c r="D303" s="32" t="s">
        <v>831</v>
      </c>
      <c r="E303" s="334" t="s">
        <v>21</v>
      </c>
      <c r="F303" s="321" t="s">
        <v>832</v>
      </c>
      <c r="G303" s="34" t="s">
        <v>830</v>
      </c>
      <c r="H303" s="35" t="s">
        <v>24</v>
      </c>
      <c r="I303" s="41"/>
      <c r="J303" s="42"/>
      <c r="K303" s="39"/>
      <c r="L303" s="39"/>
      <c r="M303" s="39"/>
      <c r="N303" s="39"/>
      <c r="O303" s="39"/>
      <c r="P303" s="39"/>
      <c r="Q303" s="39"/>
      <c r="R303" s="39"/>
      <c r="S303" s="39"/>
      <c r="T303" s="39"/>
      <c r="U303" s="39"/>
      <c r="V303" s="39"/>
      <c r="W303" s="39"/>
      <c r="X303" s="39"/>
      <c r="Y303" s="39"/>
      <c r="Z303" s="39"/>
    </row>
    <row r="304" spans="1:26" ht="63" customHeight="1" x14ac:dyDescent="0.25">
      <c r="A304" s="28">
        <v>303</v>
      </c>
      <c r="B304" s="30" t="s">
        <v>28</v>
      </c>
      <c r="C304" s="30" t="s">
        <v>19</v>
      </c>
      <c r="D304" s="32" t="s">
        <v>2969</v>
      </c>
      <c r="E304" s="334" t="s">
        <v>58</v>
      </c>
      <c r="F304" s="321" t="s">
        <v>832</v>
      </c>
      <c r="G304" s="34" t="s">
        <v>836</v>
      </c>
      <c r="H304" s="35" t="s">
        <v>24</v>
      </c>
      <c r="I304" s="41"/>
      <c r="J304" s="42"/>
      <c r="K304" s="39"/>
      <c r="L304" s="39"/>
      <c r="M304" s="39"/>
      <c r="N304" s="39"/>
      <c r="O304" s="39"/>
      <c r="P304" s="39"/>
      <c r="Q304" s="39"/>
      <c r="R304" s="39"/>
      <c r="S304" s="39"/>
      <c r="T304" s="39"/>
      <c r="U304" s="39"/>
      <c r="V304" s="39"/>
      <c r="W304" s="39"/>
      <c r="X304" s="39"/>
      <c r="Y304" s="39"/>
      <c r="Z304" s="39"/>
    </row>
    <row r="305" spans="1:26" ht="267.75" customHeight="1" x14ac:dyDescent="0.25">
      <c r="A305" s="28">
        <v>304</v>
      </c>
      <c r="B305" s="30" t="s">
        <v>28</v>
      </c>
      <c r="C305" s="30" t="s">
        <v>19</v>
      </c>
      <c r="D305" s="32" t="s">
        <v>837</v>
      </c>
      <c r="E305" s="334" t="s">
        <v>21</v>
      </c>
      <c r="F305" s="321" t="s">
        <v>829</v>
      </c>
      <c r="G305" s="34" t="s">
        <v>23</v>
      </c>
      <c r="H305" s="35" t="s">
        <v>807</v>
      </c>
      <c r="I305" s="41"/>
      <c r="J305" s="42"/>
      <c r="K305" s="39"/>
      <c r="L305" s="39"/>
      <c r="M305" s="39"/>
      <c r="N305" s="39"/>
      <c r="O305" s="39"/>
      <c r="P305" s="39"/>
      <c r="Q305" s="39"/>
      <c r="R305" s="39"/>
      <c r="S305" s="39"/>
      <c r="T305" s="39"/>
      <c r="U305" s="39"/>
      <c r="V305" s="39"/>
      <c r="W305" s="39"/>
      <c r="X305" s="39"/>
      <c r="Y305" s="39"/>
      <c r="Z305" s="39"/>
    </row>
    <row r="306" spans="1:26" ht="267.75" customHeight="1" x14ac:dyDescent="0.25">
      <c r="A306" s="28">
        <v>305</v>
      </c>
      <c r="B306" s="30" t="s">
        <v>28</v>
      </c>
      <c r="C306" s="30" t="s">
        <v>19</v>
      </c>
      <c r="D306" s="32" t="s">
        <v>840</v>
      </c>
      <c r="E306" s="334" t="s">
        <v>21</v>
      </c>
      <c r="F306" s="321" t="s">
        <v>829</v>
      </c>
      <c r="G306" s="34" t="s">
        <v>23</v>
      </c>
      <c r="H306" s="35" t="s">
        <v>807</v>
      </c>
      <c r="I306" s="41"/>
      <c r="J306" s="42"/>
      <c r="K306" s="39"/>
      <c r="L306" s="39"/>
      <c r="M306" s="39"/>
      <c r="N306" s="39"/>
      <c r="O306" s="39"/>
      <c r="P306" s="39"/>
      <c r="Q306" s="39"/>
      <c r="R306" s="39"/>
      <c r="S306" s="39"/>
      <c r="T306" s="39"/>
      <c r="U306" s="39"/>
      <c r="V306" s="39"/>
      <c r="W306" s="39"/>
      <c r="X306" s="39"/>
      <c r="Y306" s="39"/>
      <c r="Z306" s="39"/>
    </row>
    <row r="307" spans="1:26" ht="95.25" customHeight="1" x14ac:dyDescent="0.25">
      <c r="A307" s="28">
        <v>306</v>
      </c>
      <c r="B307" s="30" t="s">
        <v>28</v>
      </c>
      <c r="C307" s="30" t="s">
        <v>19</v>
      </c>
      <c r="D307" s="32" t="s">
        <v>842</v>
      </c>
      <c r="E307" s="334" t="s">
        <v>167</v>
      </c>
      <c r="F307" s="321" t="s">
        <v>843</v>
      </c>
      <c r="G307" s="34" t="s">
        <v>23</v>
      </c>
      <c r="H307" s="35" t="s">
        <v>24</v>
      </c>
      <c r="I307" s="41"/>
      <c r="J307" s="167" t="s">
        <v>2974</v>
      </c>
      <c r="K307" s="76" t="s">
        <v>372</v>
      </c>
      <c r="L307" s="67" t="s">
        <v>451</v>
      </c>
      <c r="M307" s="55" t="s">
        <v>1207</v>
      </c>
      <c r="N307" s="55"/>
      <c r="O307" s="55"/>
      <c r="P307" s="39"/>
      <c r="Q307" s="39"/>
      <c r="R307" s="39"/>
      <c r="S307" s="39"/>
      <c r="T307" s="39"/>
      <c r="U307" s="39"/>
      <c r="V307" s="39"/>
      <c r="W307" s="39"/>
      <c r="X307" s="39"/>
      <c r="Y307" s="39"/>
      <c r="Z307" s="39"/>
    </row>
    <row r="308" spans="1:26" ht="47.25" customHeight="1" x14ac:dyDescent="0.25">
      <c r="A308" s="28">
        <v>307</v>
      </c>
      <c r="B308" s="30" t="s">
        <v>28</v>
      </c>
      <c r="C308" s="30" t="s">
        <v>19</v>
      </c>
      <c r="D308" s="32" t="s">
        <v>2982</v>
      </c>
      <c r="E308" s="334" t="s">
        <v>58</v>
      </c>
      <c r="F308" s="321" t="s">
        <v>846</v>
      </c>
      <c r="G308" s="34" t="s">
        <v>847</v>
      </c>
      <c r="H308" s="35" t="s">
        <v>24</v>
      </c>
      <c r="I308" s="41"/>
      <c r="J308" s="42"/>
      <c r="K308" s="39"/>
      <c r="L308" s="39"/>
      <c r="M308" s="39"/>
      <c r="N308" s="39"/>
      <c r="O308" s="39"/>
      <c r="P308" s="39"/>
      <c r="Q308" s="39"/>
      <c r="R308" s="39"/>
      <c r="S308" s="39"/>
      <c r="T308" s="39"/>
      <c r="U308" s="39"/>
      <c r="V308" s="39"/>
      <c r="W308" s="39"/>
      <c r="X308" s="39"/>
      <c r="Y308" s="39"/>
      <c r="Z308" s="39"/>
    </row>
    <row r="309" spans="1:26" ht="31.5" customHeight="1" x14ac:dyDescent="0.25">
      <c r="A309" s="28">
        <v>308</v>
      </c>
      <c r="B309" s="30" t="s">
        <v>28</v>
      </c>
      <c r="C309" s="30" t="s">
        <v>19</v>
      </c>
      <c r="D309" s="32" t="s">
        <v>2983</v>
      </c>
      <c r="E309" s="334" t="s">
        <v>58</v>
      </c>
      <c r="F309" s="321" t="s">
        <v>850</v>
      </c>
      <c r="G309" s="34" t="s">
        <v>23</v>
      </c>
      <c r="H309" s="35" t="s">
        <v>807</v>
      </c>
      <c r="I309" s="41"/>
      <c r="J309" s="42"/>
      <c r="K309" s="39"/>
      <c r="L309" s="39"/>
      <c r="M309" s="39"/>
      <c r="N309" s="39"/>
      <c r="O309" s="39"/>
      <c r="P309" s="39"/>
      <c r="Q309" s="39"/>
      <c r="R309" s="39"/>
      <c r="S309" s="39"/>
      <c r="T309" s="39"/>
      <c r="U309" s="39"/>
      <c r="V309" s="39"/>
      <c r="W309" s="39"/>
      <c r="X309" s="39"/>
      <c r="Y309" s="39"/>
      <c r="Z309" s="39"/>
    </row>
    <row r="310" spans="1:26" ht="18" customHeight="1" x14ac:dyDescent="0.25">
      <c r="A310" s="28">
        <v>309</v>
      </c>
      <c r="B310" s="30" t="s">
        <v>28</v>
      </c>
      <c r="C310" s="30" t="s">
        <v>19</v>
      </c>
      <c r="D310" s="32" t="s">
        <v>2985</v>
      </c>
      <c r="E310" s="334" t="s">
        <v>58</v>
      </c>
      <c r="F310" s="321" t="s">
        <v>853</v>
      </c>
      <c r="G310" s="34" t="s">
        <v>23</v>
      </c>
      <c r="H310" s="35" t="s">
        <v>24</v>
      </c>
      <c r="I310" s="41"/>
      <c r="J310" s="42"/>
      <c r="K310" s="39"/>
      <c r="L310" s="39"/>
      <c r="M310" s="39"/>
      <c r="N310" s="39"/>
      <c r="O310" s="39"/>
      <c r="P310" s="39"/>
      <c r="Q310" s="39"/>
      <c r="R310" s="39"/>
      <c r="S310" s="39"/>
      <c r="T310" s="39"/>
      <c r="U310" s="39"/>
      <c r="V310" s="39"/>
      <c r="W310" s="39"/>
      <c r="X310" s="39"/>
      <c r="Y310" s="39"/>
      <c r="Z310" s="39"/>
    </row>
    <row r="311" spans="1:26" ht="33.75" customHeight="1" x14ac:dyDescent="0.25">
      <c r="A311" s="28">
        <v>310</v>
      </c>
      <c r="B311" s="30" t="s">
        <v>28</v>
      </c>
      <c r="C311" s="30" t="s">
        <v>19</v>
      </c>
      <c r="D311" s="32" t="s">
        <v>2990</v>
      </c>
      <c r="E311" s="334" t="s">
        <v>21</v>
      </c>
      <c r="F311" s="321" t="s">
        <v>856</v>
      </c>
      <c r="G311" s="34" t="s">
        <v>23</v>
      </c>
      <c r="H311" s="35" t="s">
        <v>791</v>
      </c>
      <c r="I311" s="41"/>
      <c r="J311" s="42"/>
      <c r="K311" s="39"/>
      <c r="L311" s="39"/>
      <c r="M311" s="39"/>
      <c r="N311" s="39"/>
      <c r="O311" s="39"/>
      <c r="P311" s="39"/>
      <c r="Q311" s="39"/>
      <c r="R311" s="39"/>
      <c r="S311" s="39"/>
      <c r="T311" s="39"/>
      <c r="U311" s="39"/>
      <c r="V311" s="39"/>
      <c r="W311" s="39"/>
      <c r="X311" s="39"/>
      <c r="Y311" s="39"/>
      <c r="Z311" s="39"/>
    </row>
    <row r="312" spans="1:26" ht="31.5" customHeight="1" x14ac:dyDescent="0.25">
      <c r="A312" s="28">
        <v>311</v>
      </c>
      <c r="B312" s="30" t="s">
        <v>28</v>
      </c>
      <c r="C312" s="30" t="s">
        <v>19</v>
      </c>
      <c r="D312" s="32" t="s">
        <v>858</v>
      </c>
      <c r="E312" s="334" t="s">
        <v>58</v>
      </c>
      <c r="F312" s="321" t="s">
        <v>859</v>
      </c>
      <c r="G312" s="34" t="s">
        <v>23</v>
      </c>
      <c r="H312" s="35" t="s">
        <v>24</v>
      </c>
      <c r="I312" s="41"/>
      <c r="J312" s="42"/>
      <c r="K312" s="39"/>
      <c r="L312" s="39"/>
      <c r="M312" s="39"/>
      <c r="N312" s="39"/>
      <c r="O312" s="39"/>
      <c r="P312" s="39"/>
      <c r="Q312" s="39"/>
      <c r="R312" s="39"/>
      <c r="S312" s="39"/>
      <c r="T312" s="39"/>
      <c r="U312" s="39"/>
      <c r="V312" s="39"/>
      <c r="W312" s="39"/>
      <c r="X312" s="39"/>
      <c r="Y312" s="39"/>
      <c r="Z312" s="39"/>
    </row>
    <row r="313" spans="1:26" ht="126" customHeight="1" x14ac:dyDescent="0.25">
      <c r="A313" s="28">
        <v>312</v>
      </c>
      <c r="B313" s="30" t="s">
        <v>28</v>
      </c>
      <c r="C313" s="30" t="s">
        <v>19</v>
      </c>
      <c r="D313" s="32" t="s">
        <v>860</v>
      </c>
      <c r="E313" s="334" t="s">
        <v>58</v>
      </c>
      <c r="F313" s="321" t="s">
        <v>861</v>
      </c>
      <c r="G313" s="34" t="s">
        <v>862</v>
      </c>
      <c r="H313" s="35" t="s">
        <v>807</v>
      </c>
      <c r="I313" s="41"/>
      <c r="J313" s="42"/>
      <c r="K313" s="39"/>
      <c r="L313" s="39"/>
      <c r="M313" s="39"/>
      <c r="N313" s="39"/>
      <c r="O313" s="39"/>
      <c r="P313" s="39"/>
      <c r="Q313" s="39"/>
      <c r="R313" s="39"/>
      <c r="S313" s="39"/>
      <c r="T313" s="39"/>
      <c r="U313" s="39"/>
      <c r="V313" s="39"/>
      <c r="W313" s="39"/>
      <c r="X313" s="39"/>
      <c r="Y313" s="39"/>
      <c r="Z313" s="39"/>
    </row>
    <row r="314" spans="1:26" ht="126" customHeight="1" x14ac:dyDescent="0.25">
      <c r="A314" s="28">
        <v>313</v>
      </c>
      <c r="B314" s="30" t="s">
        <v>28</v>
      </c>
      <c r="C314" s="30" t="s">
        <v>19</v>
      </c>
      <c r="D314" s="32" t="s">
        <v>864</v>
      </c>
      <c r="E314" s="334" t="s">
        <v>21</v>
      </c>
      <c r="F314" s="321" t="s">
        <v>866</v>
      </c>
      <c r="G314" s="34" t="s">
        <v>798</v>
      </c>
      <c r="H314" s="35" t="s">
        <v>24</v>
      </c>
      <c r="I314" s="41"/>
      <c r="J314" s="42"/>
      <c r="K314" s="39"/>
      <c r="L314" s="39"/>
      <c r="M314" s="39"/>
      <c r="N314" s="39"/>
      <c r="O314" s="39"/>
      <c r="P314" s="39"/>
      <c r="Q314" s="39"/>
      <c r="R314" s="39"/>
      <c r="S314" s="39"/>
      <c r="T314" s="39"/>
      <c r="U314" s="39"/>
      <c r="V314" s="39"/>
      <c r="W314" s="39"/>
      <c r="X314" s="39"/>
      <c r="Y314" s="39"/>
      <c r="Z314" s="39"/>
    </row>
    <row r="315" spans="1:26" ht="94.5" customHeight="1" x14ac:dyDescent="0.25">
      <c r="A315" s="28">
        <v>314</v>
      </c>
      <c r="B315" s="30" t="s">
        <v>28</v>
      </c>
      <c r="C315" s="30" t="s">
        <v>19</v>
      </c>
      <c r="D315" s="32" t="s">
        <v>867</v>
      </c>
      <c r="E315" s="334" t="s">
        <v>58</v>
      </c>
      <c r="F315" s="321" t="s">
        <v>868</v>
      </c>
      <c r="G315" s="34" t="s">
        <v>869</v>
      </c>
      <c r="H315" s="35" t="s">
        <v>24</v>
      </c>
      <c r="I315" s="41"/>
      <c r="J315" s="42"/>
      <c r="K315" s="39"/>
      <c r="L315" s="39"/>
      <c r="M315" s="39"/>
      <c r="N315" s="39"/>
      <c r="O315" s="39"/>
      <c r="P315" s="39"/>
      <c r="Q315" s="39"/>
      <c r="R315" s="39"/>
      <c r="S315" s="39"/>
      <c r="T315" s="39"/>
      <c r="U315" s="39"/>
      <c r="V315" s="39"/>
      <c r="W315" s="39"/>
      <c r="X315" s="39"/>
      <c r="Y315" s="39"/>
      <c r="Z315" s="39"/>
    </row>
    <row r="316" spans="1:26" ht="94.5" customHeight="1" x14ac:dyDescent="0.25">
      <c r="A316" s="28">
        <v>315</v>
      </c>
      <c r="B316" s="30" t="s">
        <v>28</v>
      </c>
      <c r="C316" s="30" t="s">
        <v>19</v>
      </c>
      <c r="D316" s="32" t="s">
        <v>871</v>
      </c>
      <c r="E316" s="334" t="s">
        <v>58</v>
      </c>
      <c r="F316" s="321" t="s">
        <v>873</v>
      </c>
      <c r="G316" s="34" t="s">
        <v>869</v>
      </c>
      <c r="H316" s="35" t="s">
        <v>24</v>
      </c>
      <c r="I316" s="41"/>
      <c r="J316" s="42"/>
      <c r="K316" s="39"/>
      <c r="L316" s="39"/>
      <c r="M316" s="39"/>
      <c r="N316" s="39"/>
      <c r="O316" s="39"/>
      <c r="P316" s="39"/>
      <c r="Q316" s="39"/>
      <c r="R316" s="39"/>
      <c r="S316" s="39"/>
      <c r="T316" s="39"/>
      <c r="U316" s="39"/>
      <c r="V316" s="39"/>
      <c r="W316" s="39"/>
      <c r="X316" s="39"/>
      <c r="Y316" s="39"/>
      <c r="Z316" s="39"/>
    </row>
    <row r="317" spans="1:26" ht="47.25" customHeight="1" x14ac:dyDescent="0.25">
      <c r="A317" s="28">
        <v>316</v>
      </c>
      <c r="B317" s="30" t="s">
        <v>28</v>
      </c>
      <c r="C317" s="30" t="s">
        <v>19</v>
      </c>
      <c r="D317" s="32" t="s">
        <v>875</v>
      </c>
      <c r="E317" s="334" t="s">
        <v>58</v>
      </c>
      <c r="F317" s="321" t="s">
        <v>876</v>
      </c>
      <c r="G317" s="34" t="s">
        <v>877</v>
      </c>
      <c r="H317" s="35" t="s">
        <v>24</v>
      </c>
      <c r="I317" s="41"/>
      <c r="J317" s="42"/>
      <c r="K317" s="39"/>
      <c r="L317" s="39"/>
      <c r="M317" s="39"/>
      <c r="N317" s="39"/>
      <c r="O317" s="39"/>
      <c r="P317" s="39"/>
      <c r="Q317" s="39"/>
      <c r="R317" s="39"/>
      <c r="S317" s="39"/>
      <c r="T317" s="39"/>
      <c r="U317" s="39"/>
      <c r="V317" s="39"/>
      <c r="W317" s="39"/>
      <c r="X317" s="39"/>
      <c r="Y317" s="39"/>
      <c r="Z317" s="39"/>
    </row>
    <row r="318" spans="1:26" ht="63" customHeight="1" x14ac:dyDescent="0.25">
      <c r="A318" s="28">
        <v>317</v>
      </c>
      <c r="B318" s="30" t="s">
        <v>28</v>
      </c>
      <c r="C318" s="30" t="s">
        <v>19</v>
      </c>
      <c r="D318" s="32" t="s">
        <v>2998</v>
      </c>
      <c r="E318" s="334" t="s">
        <v>58</v>
      </c>
      <c r="F318" s="321" t="s">
        <v>880</v>
      </c>
      <c r="G318" s="34" t="s">
        <v>881</v>
      </c>
      <c r="H318" s="35" t="s">
        <v>24</v>
      </c>
      <c r="I318" s="41"/>
      <c r="J318" s="42"/>
      <c r="K318" s="39"/>
      <c r="L318" s="39"/>
      <c r="M318" s="39"/>
      <c r="N318" s="39"/>
      <c r="O318" s="39"/>
      <c r="P318" s="39"/>
      <c r="Q318" s="39"/>
      <c r="R318" s="39"/>
      <c r="S318" s="39"/>
      <c r="T318" s="39"/>
      <c r="U318" s="39"/>
      <c r="V318" s="39"/>
      <c r="W318" s="39"/>
      <c r="X318" s="39"/>
      <c r="Y318" s="39"/>
      <c r="Z318" s="39"/>
    </row>
    <row r="319" spans="1:26" ht="63" customHeight="1" x14ac:dyDescent="0.25">
      <c r="A319" s="28">
        <v>318</v>
      </c>
      <c r="B319" s="30" t="s">
        <v>28</v>
      </c>
      <c r="C319" s="30" t="s">
        <v>19</v>
      </c>
      <c r="D319" s="32" t="s">
        <v>882</v>
      </c>
      <c r="E319" s="334" t="s">
        <v>58</v>
      </c>
      <c r="F319" s="321" t="s">
        <v>883</v>
      </c>
      <c r="G319" s="34" t="s">
        <v>869</v>
      </c>
      <c r="H319" s="35" t="s">
        <v>24</v>
      </c>
      <c r="I319" s="41"/>
      <c r="J319" s="42"/>
      <c r="K319" s="39"/>
      <c r="L319" s="39"/>
      <c r="M319" s="39"/>
      <c r="N319" s="39"/>
      <c r="O319" s="39"/>
      <c r="P319" s="39"/>
      <c r="Q319" s="39"/>
      <c r="R319" s="39"/>
      <c r="S319" s="39"/>
      <c r="T319" s="39"/>
      <c r="U319" s="39"/>
      <c r="V319" s="39"/>
      <c r="W319" s="39"/>
      <c r="X319" s="39"/>
      <c r="Y319" s="39"/>
      <c r="Z319" s="39"/>
    </row>
    <row r="320" spans="1:26" ht="110.25" customHeight="1" x14ac:dyDescent="0.25">
      <c r="A320" s="28">
        <v>319</v>
      </c>
      <c r="B320" s="30" t="s">
        <v>28</v>
      </c>
      <c r="C320" s="30" t="s">
        <v>19</v>
      </c>
      <c r="D320" s="32" t="s">
        <v>886</v>
      </c>
      <c r="E320" s="334" t="s">
        <v>58</v>
      </c>
      <c r="F320" s="321" t="s">
        <v>887</v>
      </c>
      <c r="G320" s="34" t="s">
        <v>869</v>
      </c>
      <c r="H320" s="35" t="s">
        <v>24</v>
      </c>
      <c r="I320" s="41"/>
      <c r="J320" s="42"/>
      <c r="K320" s="39"/>
      <c r="L320" s="39"/>
      <c r="M320" s="39"/>
      <c r="N320" s="39"/>
      <c r="O320" s="39"/>
      <c r="P320" s="39"/>
      <c r="Q320" s="39"/>
      <c r="R320" s="39"/>
      <c r="S320" s="39"/>
      <c r="T320" s="39"/>
      <c r="U320" s="39"/>
      <c r="V320" s="39"/>
      <c r="W320" s="39"/>
      <c r="X320" s="39"/>
      <c r="Y320" s="39"/>
      <c r="Z320" s="39"/>
    </row>
    <row r="321" spans="1:26" ht="78.75" customHeight="1" x14ac:dyDescent="0.25">
      <c r="A321" s="28">
        <v>320</v>
      </c>
      <c r="B321" s="30" t="s">
        <v>28</v>
      </c>
      <c r="C321" s="30" t="s">
        <v>19</v>
      </c>
      <c r="D321" s="32" t="s">
        <v>889</v>
      </c>
      <c r="E321" s="334" t="s">
        <v>58</v>
      </c>
      <c r="F321" s="321" t="s">
        <v>890</v>
      </c>
      <c r="G321" s="34" t="s">
        <v>23</v>
      </c>
      <c r="H321" s="35" t="s">
        <v>24</v>
      </c>
      <c r="I321" s="41"/>
      <c r="J321" s="42"/>
      <c r="K321" s="39"/>
      <c r="L321" s="39"/>
      <c r="M321" s="39"/>
      <c r="N321" s="39"/>
      <c r="O321" s="39"/>
      <c r="P321" s="39"/>
      <c r="Q321" s="39"/>
      <c r="R321" s="39"/>
      <c r="S321" s="39"/>
      <c r="T321" s="39"/>
      <c r="U321" s="39"/>
      <c r="V321" s="39"/>
      <c r="W321" s="39"/>
      <c r="X321" s="39"/>
      <c r="Y321" s="39"/>
      <c r="Z321" s="39"/>
    </row>
    <row r="322" spans="1:26" ht="139.5" customHeight="1" x14ac:dyDescent="0.25">
      <c r="A322" s="28">
        <v>321</v>
      </c>
      <c r="B322" s="30" t="s">
        <v>28</v>
      </c>
      <c r="C322" s="30" t="s">
        <v>19</v>
      </c>
      <c r="D322" s="32" t="s">
        <v>891</v>
      </c>
      <c r="E322" s="334" t="s">
        <v>58</v>
      </c>
      <c r="F322" s="321" t="s">
        <v>892</v>
      </c>
      <c r="G322" s="34" t="s">
        <v>893</v>
      </c>
      <c r="H322" s="35" t="s">
        <v>894</v>
      </c>
      <c r="I322" s="41"/>
      <c r="J322" s="42"/>
      <c r="K322" s="39"/>
      <c r="L322" s="39"/>
      <c r="M322" s="39"/>
      <c r="N322" s="39"/>
      <c r="O322" s="39"/>
      <c r="P322" s="39"/>
      <c r="Q322" s="39"/>
      <c r="R322" s="39"/>
      <c r="S322" s="39"/>
      <c r="T322" s="39"/>
      <c r="U322" s="39"/>
      <c r="V322" s="39"/>
      <c r="W322" s="39"/>
      <c r="X322" s="39"/>
      <c r="Y322" s="39"/>
      <c r="Z322" s="39"/>
    </row>
    <row r="323" spans="1:26" ht="141.75" customHeight="1" x14ac:dyDescent="0.25">
      <c r="A323" s="28">
        <v>322</v>
      </c>
      <c r="B323" s="30" t="s">
        <v>28</v>
      </c>
      <c r="C323" s="30" t="s">
        <v>19</v>
      </c>
      <c r="D323" s="32" t="s">
        <v>896</v>
      </c>
      <c r="E323" s="334" t="s">
        <v>58</v>
      </c>
      <c r="F323" s="321" t="s">
        <v>897</v>
      </c>
      <c r="G323" s="34" t="s">
        <v>862</v>
      </c>
      <c r="H323" s="35" t="s">
        <v>24</v>
      </c>
      <c r="I323" s="41"/>
      <c r="J323" s="42"/>
      <c r="K323" s="39"/>
      <c r="L323" s="39"/>
      <c r="M323" s="39"/>
      <c r="N323" s="39"/>
      <c r="O323" s="39"/>
      <c r="P323" s="39"/>
      <c r="Q323" s="39"/>
      <c r="R323" s="39"/>
      <c r="S323" s="39"/>
      <c r="T323" s="39"/>
      <c r="U323" s="39"/>
      <c r="V323" s="39"/>
      <c r="W323" s="39"/>
      <c r="X323" s="39"/>
      <c r="Y323" s="39"/>
      <c r="Z323" s="39"/>
    </row>
    <row r="324" spans="1:26" ht="31.5" customHeight="1" x14ac:dyDescent="0.25">
      <c r="A324" s="28">
        <v>323</v>
      </c>
      <c r="B324" s="30" t="s">
        <v>28</v>
      </c>
      <c r="C324" s="30" t="s">
        <v>19</v>
      </c>
      <c r="D324" s="32" t="s">
        <v>899</v>
      </c>
      <c r="E324" s="334" t="s">
        <v>58</v>
      </c>
      <c r="F324" s="321" t="s">
        <v>900</v>
      </c>
      <c r="G324" s="34" t="s">
        <v>23</v>
      </c>
      <c r="H324" s="35" t="s">
        <v>24</v>
      </c>
      <c r="I324" s="41"/>
      <c r="J324" s="42"/>
      <c r="K324" s="39"/>
      <c r="L324" s="39"/>
      <c r="M324" s="39"/>
      <c r="N324" s="39"/>
      <c r="O324" s="39"/>
      <c r="P324" s="39"/>
      <c r="Q324" s="39"/>
      <c r="R324" s="39"/>
      <c r="S324" s="39"/>
      <c r="T324" s="39"/>
      <c r="U324" s="39"/>
      <c r="V324" s="39"/>
      <c r="W324" s="39"/>
      <c r="X324" s="39"/>
      <c r="Y324" s="39"/>
      <c r="Z324" s="39"/>
    </row>
    <row r="325" spans="1:26" ht="47.25" customHeight="1" x14ac:dyDescent="0.25">
      <c r="A325" s="28">
        <v>324</v>
      </c>
      <c r="B325" s="30" t="s">
        <v>28</v>
      </c>
      <c r="C325" s="30" t="s">
        <v>19</v>
      </c>
      <c r="D325" s="32" t="s">
        <v>903</v>
      </c>
      <c r="E325" s="334" t="s">
        <v>58</v>
      </c>
      <c r="F325" s="321" t="s">
        <v>904</v>
      </c>
      <c r="G325" s="34" t="s">
        <v>23</v>
      </c>
      <c r="H325" s="35" t="s">
        <v>24</v>
      </c>
      <c r="I325" s="41"/>
      <c r="J325" s="42"/>
      <c r="K325" s="39"/>
      <c r="L325" s="39"/>
      <c r="M325" s="39"/>
      <c r="N325" s="39"/>
      <c r="O325" s="39"/>
      <c r="P325" s="39"/>
      <c r="Q325" s="39"/>
      <c r="R325" s="39"/>
      <c r="S325" s="39"/>
      <c r="T325" s="39"/>
      <c r="U325" s="39"/>
      <c r="V325" s="39"/>
      <c r="W325" s="39"/>
      <c r="X325" s="39"/>
      <c r="Y325" s="39"/>
      <c r="Z325" s="39"/>
    </row>
    <row r="326" spans="1:26" ht="47.25" customHeight="1" x14ac:dyDescent="0.25">
      <c r="A326" s="28">
        <v>325</v>
      </c>
      <c r="B326" s="30" t="s">
        <v>28</v>
      </c>
      <c r="C326" s="30" t="s">
        <v>19</v>
      </c>
      <c r="D326" s="32" t="s">
        <v>3006</v>
      </c>
      <c r="E326" s="334" t="s">
        <v>21</v>
      </c>
      <c r="F326" s="321" t="s">
        <v>892</v>
      </c>
      <c r="G326" s="34" t="s">
        <v>907</v>
      </c>
      <c r="H326" s="35" t="s">
        <v>791</v>
      </c>
      <c r="I326" s="41"/>
      <c r="J326" s="42"/>
      <c r="K326" s="39"/>
      <c r="L326" s="39"/>
      <c r="M326" s="39"/>
      <c r="N326" s="39"/>
      <c r="O326" s="39"/>
      <c r="P326" s="39"/>
      <c r="Q326" s="39"/>
      <c r="R326" s="39"/>
      <c r="S326" s="39"/>
      <c r="T326" s="39"/>
      <c r="U326" s="39"/>
      <c r="V326" s="39"/>
      <c r="W326" s="39"/>
      <c r="X326" s="39"/>
      <c r="Y326" s="39"/>
      <c r="Z326" s="39"/>
    </row>
    <row r="327" spans="1:26" ht="63" customHeight="1" x14ac:dyDescent="0.25">
      <c r="A327" s="28">
        <v>326</v>
      </c>
      <c r="B327" s="30" t="s">
        <v>28</v>
      </c>
      <c r="C327" s="30" t="s">
        <v>19</v>
      </c>
      <c r="D327" s="32" t="s">
        <v>3007</v>
      </c>
      <c r="E327" s="334" t="s">
        <v>58</v>
      </c>
      <c r="F327" s="321" t="s">
        <v>911</v>
      </c>
      <c r="G327" s="34" t="s">
        <v>912</v>
      </c>
      <c r="H327" s="35" t="s">
        <v>913</v>
      </c>
      <c r="I327" s="41"/>
      <c r="J327" s="42"/>
      <c r="K327" s="39"/>
      <c r="L327" s="39"/>
      <c r="M327" s="39"/>
      <c r="N327" s="39"/>
      <c r="O327" s="39"/>
      <c r="P327" s="39"/>
      <c r="Q327" s="39"/>
      <c r="R327" s="39"/>
      <c r="S327" s="39"/>
      <c r="T327" s="39"/>
      <c r="U327" s="39"/>
      <c r="V327" s="39"/>
      <c r="W327" s="39"/>
      <c r="X327" s="39"/>
      <c r="Y327" s="39"/>
      <c r="Z327" s="39"/>
    </row>
    <row r="328" spans="1:26" ht="47.25" customHeight="1" x14ac:dyDescent="0.25">
      <c r="A328" s="28">
        <v>327</v>
      </c>
      <c r="B328" s="30" t="s">
        <v>28</v>
      </c>
      <c r="C328" s="30" t="s">
        <v>19</v>
      </c>
      <c r="D328" s="32" t="s">
        <v>3009</v>
      </c>
      <c r="E328" s="334" t="s">
        <v>58</v>
      </c>
      <c r="F328" s="321" t="s">
        <v>915</v>
      </c>
      <c r="G328" s="34" t="s">
        <v>23</v>
      </c>
      <c r="H328" s="35" t="s">
        <v>24</v>
      </c>
      <c r="I328" s="41"/>
      <c r="J328" s="42"/>
      <c r="K328" s="39"/>
      <c r="L328" s="39"/>
      <c r="M328" s="39"/>
      <c r="N328" s="39"/>
      <c r="O328" s="39"/>
      <c r="P328" s="39"/>
      <c r="Q328" s="39"/>
      <c r="R328" s="39"/>
      <c r="S328" s="39"/>
      <c r="T328" s="39"/>
      <c r="U328" s="39"/>
      <c r="V328" s="39"/>
      <c r="W328" s="39"/>
      <c r="X328" s="39"/>
      <c r="Y328" s="39"/>
      <c r="Z328" s="39"/>
    </row>
    <row r="329" spans="1:26" ht="78.75" customHeight="1" x14ac:dyDescent="0.25">
      <c r="A329" s="28">
        <v>328</v>
      </c>
      <c r="B329" s="30" t="s">
        <v>28</v>
      </c>
      <c r="C329" s="30" t="s">
        <v>19</v>
      </c>
      <c r="D329" s="32" t="s">
        <v>3011</v>
      </c>
      <c r="E329" s="334" t="s">
        <v>58</v>
      </c>
      <c r="F329" s="321" t="s">
        <v>918</v>
      </c>
      <c r="G329" s="34" t="s">
        <v>23</v>
      </c>
      <c r="H329" s="35" t="s">
        <v>24</v>
      </c>
      <c r="I329" s="41"/>
      <c r="J329" s="42"/>
      <c r="K329" s="39"/>
      <c r="L329" s="39"/>
      <c r="M329" s="39"/>
      <c r="N329" s="39"/>
      <c r="O329" s="39"/>
      <c r="P329" s="39"/>
      <c r="Q329" s="39"/>
      <c r="R329" s="39"/>
      <c r="S329" s="39"/>
      <c r="T329" s="39"/>
      <c r="U329" s="39"/>
      <c r="V329" s="39"/>
      <c r="W329" s="39"/>
      <c r="X329" s="39"/>
      <c r="Y329" s="39"/>
      <c r="Z329" s="39"/>
    </row>
    <row r="330" spans="1:26" ht="78.75" customHeight="1" x14ac:dyDescent="0.25">
      <c r="A330" s="28">
        <v>329</v>
      </c>
      <c r="B330" s="30" t="s">
        <v>28</v>
      </c>
      <c r="C330" s="30" t="s">
        <v>19</v>
      </c>
      <c r="D330" s="32" t="s">
        <v>3013</v>
      </c>
      <c r="E330" s="334" t="s">
        <v>58</v>
      </c>
      <c r="F330" s="321" t="s">
        <v>920</v>
      </c>
      <c r="G330" s="34" t="s">
        <v>23</v>
      </c>
      <c r="H330" s="35" t="s">
        <v>24</v>
      </c>
      <c r="I330" s="41"/>
      <c r="J330" s="42"/>
      <c r="K330" s="39"/>
      <c r="L330" s="39"/>
      <c r="M330" s="39"/>
      <c r="N330" s="39"/>
      <c r="O330" s="39"/>
      <c r="P330" s="39"/>
      <c r="Q330" s="39"/>
      <c r="R330" s="39"/>
      <c r="S330" s="39"/>
      <c r="T330" s="39"/>
      <c r="U330" s="39"/>
      <c r="V330" s="39"/>
      <c r="W330" s="39"/>
      <c r="X330" s="39"/>
      <c r="Y330" s="39"/>
      <c r="Z330" s="39"/>
    </row>
    <row r="331" spans="1:26" ht="157.5" customHeight="1" x14ac:dyDescent="0.25">
      <c r="A331" s="28">
        <v>330</v>
      </c>
      <c r="B331" s="30" t="s">
        <v>28</v>
      </c>
      <c r="C331" s="30" t="s">
        <v>19</v>
      </c>
      <c r="D331" s="32" t="s">
        <v>922</v>
      </c>
      <c r="E331" s="334" t="s">
        <v>58</v>
      </c>
      <c r="F331" s="321" t="s">
        <v>4878</v>
      </c>
      <c r="G331" s="34" t="s">
        <v>924</v>
      </c>
      <c r="H331" s="35" t="s">
        <v>24</v>
      </c>
      <c r="I331" s="41"/>
      <c r="J331" s="42"/>
      <c r="K331" s="39"/>
      <c r="L331" s="39"/>
      <c r="M331" s="39"/>
      <c r="N331" s="39"/>
      <c r="O331" s="39"/>
      <c r="P331" s="39"/>
      <c r="Q331" s="39"/>
      <c r="R331" s="39"/>
      <c r="S331" s="39"/>
      <c r="T331" s="39"/>
      <c r="U331" s="39"/>
      <c r="V331" s="39"/>
      <c r="W331" s="39"/>
      <c r="X331" s="39"/>
      <c r="Y331" s="39"/>
      <c r="Z331" s="39"/>
    </row>
    <row r="332" spans="1:26" ht="15.75" hidden="1" customHeight="1" x14ac:dyDescent="0.25">
      <c r="A332" s="28">
        <v>331</v>
      </c>
      <c r="B332" s="30" t="s">
        <v>18</v>
      </c>
      <c r="C332" s="30" t="s">
        <v>41</v>
      </c>
      <c r="D332" s="32" t="s">
        <v>925</v>
      </c>
      <c r="E332" s="334" t="s">
        <v>21</v>
      </c>
      <c r="F332" s="321" t="s">
        <v>1118</v>
      </c>
      <c r="G332" s="34" t="s">
        <v>45</v>
      </c>
      <c r="H332" s="35" t="s">
        <v>46</v>
      </c>
      <c r="I332" s="41"/>
      <c r="J332" s="42"/>
      <c r="K332" s="39"/>
      <c r="L332" s="39"/>
      <c r="M332" s="39"/>
      <c r="N332" s="39"/>
      <c r="O332" s="39"/>
      <c r="P332" s="39"/>
      <c r="Q332" s="39"/>
      <c r="R332" s="39"/>
      <c r="S332" s="39"/>
      <c r="T332" s="39"/>
      <c r="U332" s="39"/>
      <c r="V332" s="39"/>
      <c r="W332" s="39"/>
      <c r="X332" s="39"/>
      <c r="Y332" s="39"/>
      <c r="Z332" s="39"/>
    </row>
    <row r="333" spans="1:26" ht="31.5" hidden="1" customHeight="1" x14ac:dyDescent="0.25">
      <c r="A333" s="28">
        <v>332</v>
      </c>
      <c r="B333" s="30" t="s">
        <v>18</v>
      </c>
      <c r="C333" s="30" t="s">
        <v>41</v>
      </c>
      <c r="D333" s="32" t="s">
        <v>926</v>
      </c>
      <c r="E333" s="334" t="s">
        <v>58</v>
      </c>
      <c r="F333" s="278" t="s">
        <v>4879</v>
      </c>
      <c r="G333" s="34" t="s">
        <v>45</v>
      </c>
      <c r="H333" s="41" t="s">
        <v>24</v>
      </c>
      <c r="I333" s="41"/>
      <c r="J333" s="42"/>
      <c r="K333" s="39"/>
      <c r="L333" s="39"/>
      <c r="M333" s="39"/>
      <c r="N333" s="39"/>
      <c r="O333" s="39"/>
      <c r="P333" s="39"/>
      <c r="Q333" s="39"/>
      <c r="R333" s="39"/>
      <c r="S333" s="39"/>
      <c r="T333" s="39"/>
      <c r="U333" s="39"/>
      <c r="V333" s="39"/>
      <c r="W333" s="39"/>
      <c r="X333" s="39"/>
      <c r="Y333" s="39"/>
      <c r="Z333" s="39"/>
    </row>
    <row r="334" spans="1:26" ht="78.75" hidden="1" customHeight="1" x14ac:dyDescent="0.25">
      <c r="A334" s="28">
        <v>333</v>
      </c>
      <c r="B334" s="30" t="s">
        <v>18</v>
      </c>
      <c r="C334" s="30" t="s">
        <v>41</v>
      </c>
      <c r="D334" s="32" t="s">
        <v>927</v>
      </c>
      <c r="E334" s="334" t="s">
        <v>106</v>
      </c>
      <c r="F334" s="321" t="s">
        <v>928</v>
      </c>
      <c r="G334" s="34" t="s">
        <v>929</v>
      </c>
      <c r="H334" s="41" t="s">
        <v>24</v>
      </c>
      <c r="I334" s="41"/>
      <c r="J334" s="42"/>
      <c r="K334" s="39"/>
      <c r="L334" s="39"/>
      <c r="M334" s="39"/>
      <c r="N334" s="39"/>
      <c r="O334" s="39"/>
      <c r="P334" s="39"/>
      <c r="Q334" s="39"/>
      <c r="R334" s="39"/>
      <c r="S334" s="39"/>
      <c r="T334" s="39"/>
      <c r="U334" s="39"/>
      <c r="V334" s="39"/>
      <c r="W334" s="39"/>
      <c r="X334" s="39"/>
      <c r="Y334" s="39"/>
      <c r="Z334" s="39"/>
    </row>
    <row r="335" spans="1:26" ht="63" hidden="1" customHeight="1" x14ac:dyDescent="0.25">
      <c r="A335" s="28">
        <v>334</v>
      </c>
      <c r="B335" s="30" t="s">
        <v>18</v>
      </c>
      <c r="C335" s="30" t="s">
        <v>41</v>
      </c>
      <c r="D335" s="32" t="s">
        <v>930</v>
      </c>
      <c r="E335" s="334" t="s">
        <v>58</v>
      </c>
      <c r="F335" s="321" t="s">
        <v>931</v>
      </c>
      <c r="G335" s="34" t="s">
        <v>253</v>
      </c>
      <c r="H335" s="41" t="s">
        <v>24</v>
      </c>
      <c r="I335" s="41"/>
      <c r="J335" s="42"/>
      <c r="K335" s="39"/>
      <c r="L335" s="39"/>
      <c r="M335" s="39"/>
      <c r="N335" s="39"/>
      <c r="O335" s="39"/>
      <c r="P335" s="39"/>
      <c r="Q335" s="39"/>
      <c r="R335" s="39"/>
      <c r="S335" s="39"/>
      <c r="T335" s="39"/>
      <c r="U335" s="39"/>
      <c r="V335" s="39"/>
      <c r="W335" s="39"/>
      <c r="X335" s="39"/>
      <c r="Y335" s="39"/>
      <c r="Z335" s="39"/>
    </row>
    <row r="336" spans="1:26" ht="31.5" hidden="1" customHeight="1" x14ac:dyDescent="0.25">
      <c r="A336" s="28">
        <v>335</v>
      </c>
      <c r="B336" s="30" t="s">
        <v>18</v>
      </c>
      <c r="C336" s="30" t="s">
        <v>41</v>
      </c>
      <c r="D336" s="32" t="s">
        <v>932</v>
      </c>
      <c r="E336" s="334" t="s">
        <v>167</v>
      </c>
      <c r="F336" s="321" t="s">
        <v>933</v>
      </c>
      <c r="G336" s="34" t="s">
        <v>935</v>
      </c>
      <c r="H336" s="35" t="s">
        <v>176</v>
      </c>
      <c r="I336" s="41"/>
      <c r="J336" s="42"/>
      <c r="K336" s="39"/>
      <c r="L336" s="39"/>
      <c r="M336" s="39"/>
      <c r="N336" s="39"/>
      <c r="O336" s="39"/>
      <c r="P336" s="39"/>
      <c r="Q336" s="39"/>
      <c r="R336" s="39"/>
      <c r="S336" s="39"/>
      <c r="T336" s="39"/>
      <c r="U336" s="39"/>
      <c r="V336" s="39"/>
      <c r="W336" s="39"/>
      <c r="X336" s="39"/>
      <c r="Y336" s="39"/>
      <c r="Z336" s="39"/>
    </row>
    <row r="337" spans="1:26" ht="31.5" hidden="1" customHeight="1" x14ac:dyDescent="0.25">
      <c r="A337" s="28">
        <v>336</v>
      </c>
      <c r="B337" s="30" t="s">
        <v>18</v>
      </c>
      <c r="C337" s="30" t="s">
        <v>41</v>
      </c>
      <c r="D337" s="32" t="s">
        <v>936</v>
      </c>
      <c r="E337" s="334" t="s">
        <v>21</v>
      </c>
      <c r="F337" s="278" t="s">
        <v>937</v>
      </c>
      <c r="G337" s="34" t="s">
        <v>938</v>
      </c>
      <c r="H337" s="41" t="s">
        <v>46</v>
      </c>
      <c r="I337" s="41"/>
      <c r="J337" s="42"/>
      <c r="K337" s="39"/>
      <c r="L337" s="39"/>
      <c r="M337" s="39"/>
      <c r="N337" s="39"/>
      <c r="O337" s="39"/>
      <c r="P337" s="39"/>
      <c r="Q337" s="39"/>
      <c r="R337" s="39"/>
      <c r="S337" s="39"/>
      <c r="T337" s="39"/>
      <c r="U337" s="39"/>
      <c r="V337" s="39"/>
      <c r="W337" s="39"/>
      <c r="X337" s="39"/>
      <c r="Y337" s="39"/>
      <c r="Z337" s="39"/>
    </row>
    <row r="338" spans="1:26" ht="31.5" hidden="1" customHeight="1" x14ac:dyDescent="0.25">
      <c r="A338" s="28">
        <v>337</v>
      </c>
      <c r="B338" s="30" t="s">
        <v>18</v>
      </c>
      <c r="C338" s="30" t="s">
        <v>41</v>
      </c>
      <c r="D338" s="32" t="s">
        <v>939</v>
      </c>
      <c r="E338" s="334" t="s">
        <v>21</v>
      </c>
      <c r="F338" s="321" t="s">
        <v>1141</v>
      </c>
      <c r="G338" s="34" t="s">
        <v>938</v>
      </c>
      <c r="H338" s="41" t="s">
        <v>46</v>
      </c>
      <c r="I338" s="41"/>
      <c r="J338" s="42"/>
      <c r="K338" s="39"/>
      <c r="L338" s="39"/>
      <c r="M338" s="39"/>
      <c r="N338" s="39"/>
      <c r="O338" s="39"/>
      <c r="P338" s="39"/>
      <c r="Q338" s="39"/>
      <c r="R338" s="39"/>
      <c r="S338" s="39"/>
      <c r="T338" s="39"/>
      <c r="U338" s="39"/>
      <c r="V338" s="39"/>
      <c r="W338" s="39"/>
      <c r="X338" s="39"/>
      <c r="Y338" s="39"/>
      <c r="Z338" s="39"/>
    </row>
    <row r="339" spans="1:26" ht="31.5" hidden="1" customHeight="1" x14ac:dyDescent="0.25">
      <c r="A339" s="28">
        <v>338</v>
      </c>
      <c r="B339" s="30" t="s">
        <v>18</v>
      </c>
      <c r="C339" s="30" t="s">
        <v>41</v>
      </c>
      <c r="D339" s="32" t="s">
        <v>941</v>
      </c>
      <c r="E339" s="334" t="s">
        <v>58</v>
      </c>
      <c r="F339" s="321" t="s">
        <v>1144</v>
      </c>
      <c r="G339" s="34" t="s">
        <v>938</v>
      </c>
      <c r="H339" s="41" t="s">
        <v>24</v>
      </c>
      <c r="I339" s="41"/>
      <c r="J339" s="42"/>
      <c r="K339" s="39"/>
      <c r="L339" s="39"/>
      <c r="M339" s="39"/>
      <c r="N339" s="39"/>
      <c r="O339" s="39"/>
      <c r="P339" s="39"/>
      <c r="Q339" s="39"/>
      <c r="R339" s="39"/>
      <c r="S339" s="39"/>
      <c r="T339" s="39"/>
      <c r="U339" s="39"/>
      <c r="V339" s="39"/>
      <c r="W339" s="39"/>
      <c r="X339" s="39"/>
      <c r="Y339" s="39"/>
      <c r="Z339" s="39"/>
    </row>
    <row r="340" spans="1:26" ht="31.5" hidden="1" customHeight="1" x14ac:dyDescent="0.25">
      <c r="A340" s="28">
        <v>339</v>
      </c>
      <c r="B340" s="30" t="s">
        <v>18</v>
      </c>
      <c r="C340" s="30" t="s">
        <v>41</v>
      </c>
      <c r="D340" s="32" t="s">
        <v>942</v>
      </c>
      <c r="E340" s="334" t="s">
        <v>21</v>
      </c>
      <c r="F340" s="321" t="s">
        <v>1146</v>
      </c>
      <c r="G340" s="34" t="s">
        <v>943</v>
      </c>
      <c r="H340" s="41" t="s">
        <v>46</v>
      </c>
      <c r="I340" s="41"/>
      <c r="J340" s="42"/>
      <c r="K340" s="39"/>
      <c r="L340" s="39"/>
      <c r="M340" s="39"/>
      <c r="N340" s="39"/>
      <c r="O340" s="39"/>
      <c r="P340" s="39"/>
      <c r="Q340" s="39"/>
      <c r="R340" s="39"/>
      <c r="S340" s="39"/>
      <c r="T340" s="39"/>
      <c r="U340" s="39"/>
      <c r="V340" s="39"/>
      <c r="W340" s="39"/>
      <c r="X340" s="39"/>
      <c r="Y340" s="39"/>
      <c r="Z340" s="39"/>
    </row>
    <row r="341" spans="1:26" ht="110.25" hidden="1" customHeight="1" x14ac:dyDescent="0.25">
      <c r="A341" s="28">
        <v>340</v>
      </c>
      <c r="B341" s="30" t="s">
        <v>18</v>
      </c>
      <c r="C341" s="30" t="s">
        <v>41</v>
      </c>
      <c r="D341" s="32" t="s">
        <v>945</v>
      </c>
      <c r="E341" s="334" t="s">
        <v>167</v>
      </c>
      <c r="F341" s="321" t="s">
        <v>322</v>
      </c>
      <c r="G341" s="34" t="s">
        <v>946</v>
      </c>
      <c r="H341" s="35" t="s">
        <v>176</v>
      </c>
      <c r="I341" s="41"/>
      <c r="J341" s="42"/>
      <c r="K341" s="39"/>
      <c r="L341" s="39"/>
      <c r="M341" s="39"/>
      <c r="N341" s="39"/>
      <c r="O341" s="39"/>
      <c r="P341" s="39"/>
      <c r="Q341" s="39"/>
      <c r="R341" s="39"/>
      <c r="S341" s="39"/>
      <c r="T341" s="39"/>
      <c r="U341" s="39"/>
      <c r="V341" s="39"/>
      <c r="W341" s="39"/>
      <c r="X341" s="39"/>
      <c r="Y341" s="39"/>
      <c r="Z341" s="39"/>
    </row>
    <row r="342" spans="1:26" ht="31.5" hidden="1" customHeight="1" x14ac:dyDescent="0.25">
      <c r="A342" s="28">
        <v>341</v>
      </c>
      <c r="B342" s="30" t="s">
        <v>18</v>
      </c>
      <c r="C342" s="30" t="s">
        <v>41</v>
      </c>
      <c r="D342" s="32" t="s">
        <v>948</v>
      </c>
      <c r="E342" s="334" t="s">
        <v>167</v>
      </c>
      <c r="F342" s="321" t="s">
        <v>949</v>
      </c>
      <c r="G342" s="34" t="s">
        <v>224</v>
      </c>
      <c r="H342" s="35" t="s">
        <v>176</v>
      </c>
      <c r="I342" s="41"/>
      <c r="J342" s="42"/>
      <c r="K342" s="39"/>
      <c r="L342" s="39"/>
      <c r="M342" s="39"/>
      <c r="N342" s="39"/>
      <c r="O342" s="39"/>
      <c r="P342" s="39"/>
      <c r="Q342" s="39"/>
      <c r="R342" s="39"/>
      <c r="S342" s="39"/>
      <c r="T342" s="39"/>
      <c r="U342" s="39"/>
      <c r="V342" s="39"/>
      <c r="W342" s="39"/>
      <c r="X342" s="39"/>
      <c r="Y342" s="39"/>
      <c r="Z342" s="39"/>
    </row>
    <row r="343" spans="1:26" ht="47.25" hidden="1" customHeight="1" x14ac:dyDescent="0.25">
      <c r="A343" s="28">
        <v>342</v>
      </c>
      <c r="B343" s="30" t="s">
        <v>36</v>
      </c>
      <c r="C343" s="30" t="s">
        <v>41</v>
      </c>
      <c r="D343" s="32" t="s">
        <v>951</v>
      </c>
      <c r="E343" s="334" t="s">
        <v>58</v>
      </c>
      <c r="F343" s="335" t="s">
        <v>952</v>
      </c>
      <c r="G343" s="34" t="s">
        <v>228</v>
      </c>
      <c r="H343" s="41" t="s">
        <v>24</v>
      </c>
      <c r="I343" s="41"/>
      <c r="J343" s="42"/>
      <c r="K343" s="39"/>
      <c r="L343" s="39"/>
      <c r="M343" s="39"/>
      <c r="N343" s="39"/>
      <c r="O343" s="39"/>
      <c r="P343" s="39"/>
      <c r="Q343" s="39"/>
      <c r="R343" s="39"/>
      <c r="S343" s="39"/>
      <c r="T343" s="39"/>
      <c r="U343" s="39"/>
      <c r="V343" s="39"/>
      <c r="W343" s="39"/>
      <c r="X343" s="39"/>
      <c r="Y343" s="39"/>
      <c r="Z343" s="39"/>
    </row>
    <row r="344" spans="1:26" ht="189" hidden="1" customHeight="1" x14ac:dyDescent="0.25">
      <c r="A344" s="28">
        <v>343</v>
      </c>
      <c r="B344" s="30" t="s">
        <v>36</v>
      </c>
      <c r="C344" s="30" t="s">
        <v>41</v>
      </c>
      <c r="D344" s="32" t="s">
        <v>953</v>
      </c>
      <c r="E344" s="334" t="s">
        <v>58</v>
      </c>
      <c r="F344" s="335" t="s">
        <v>1155</v>
      </c>
      <c r="G344" s="49" t="s">
        <v>336</v>
      </c>
      <c r="H344" s="41" t="s">
        <v>24</v>
      </c>
      <c r="I344" s="41"/>
      <c r="J344" s="42"/>
      <c r="K344" s="39"/>
      <c r="L344" s="39"/>
      <c r="M344" s="39"/>
      <c r="N344" s="39"/>
      <c r="O344" s="39"/>
      <c r="P344" s="39"/>
      <c r="Q344" s="39"/>
      <c r="R344" s="39"/>
      <c r="S344" s="39"/>
      <c r="T344" s="39"/>
      <c r="U344" s="39"/>
      <c r="V344" s="39"/>
      <c r="W344" s="39"/>
      <c r="X344" s="39"/>
      <c r="Y344" s="39"/>
      <c r="Z344" s="39"/>
    </row>
    <row r="345" spans="1:26" ht="94.5" hidden="1" customHeight="1" x14ac:dyDescent="0.25">
      <c r="A345" s="28">
        <v>344</v>
      </c>
      <c r="B345" s="30" t="s">
        <v>36</v>
      </c>
      <c r="C345" s="30" t="s">
        <v>41</v>
      </c>
      <c r="D345" s="32" t="s">
        <v>955</v>
      </c>
      <c r="E345" s="334" t="s">
        <v>58</v>
      </c>
      <c r="F345" s="335" t="s">
        <v>956</v>
      </c>
      <c r="G345" s="49" t="s">
        <v>336</v>
      </c>
      <c r="H345" s="41" t="s">
        <v>24</v>
      </c>
      <c r="I345" s="41"/>
      <c r="J345" s="42"/>
      <c r="K345" s="39"/>
      <c r="L345" s="39"/>
      <c r="M345" s="39"/>
      <c r="N345" s="39"/>
      <c r="O345" s="39"/>
      <c r="P345" s="39"/>
      <c r="Q345" s="39"/>
      <c r="R345" s="39"/>
      <c r="S345" s="39"/>
      <c r="T345" s="39"/>
      <c r="U345" s="39"/>
      <c r="V345" s="39"/>
      <c r="W345" s="39"/>
      <c r="X345" s="39"/>
      <c r="Y345" s="39"/>
      <c r="Z345" s="39"/>
    </row>
    <row r="346" spans="1:26" ht="63" hidden="1" customHeight="1" x14ac:dyDescent="0.25">
      <c r="A346" s="28">
        <v>345</v>
      </c>
      <c r="B346" s="30" t="s">
        <v>36</v>
      </c>
      <c r="C346" s="30" t="s">
        <v>41</v>
      </c>
      <c r="D346" s="32" t="s">
        <v>958</v>
      </c>
      <c r="E346" s="334" t="s">
        <v>58</v>
      </c>
      <c r="F346" s="335" t="s">
        <v>59</v>
      </c>
      <c r="G346" s="49" t="s">
        <v>377</v>
      </c>
      <c r="H346" s="41" t="s">
        <v>24</v>
      </c>
      <c r="I346" s="41"/>
      <c r="J346" s="42"/>
      <c r="K346" s="39"/>
      <c r="L346" s="39"/>
      <c r="M346" s="39"/>
      <c r="N346" s="39"/>
      <c r="O346" s="39"/>
      <c r="P346" s="39"/>
      <c r="Q346" s="39"/>
      <c r="R346" s="39"/>
      <c r="S346" s="39"/>
      <c r="T346" s="39"/>
      <c r="U346" s="39"/>
      <c r="V346" s="39"/>
      <c r="W346" s="39"/>
      <c r="X346" s="39"/>
      <c r="Y346" s="39"/>
      <c r="Z346" s="39"/>
    </row>
    <row r="347" spans="1:26" ht="78.75" hidden="1" customHeight="1" x14ac:dyDescent="0.25">
      <c r="A347" s="28">
        <v>346</v>
      </c>
      <c r="B347" s="30" t="s">
        <v>36</v>
      </c>
      <c r="C347" s="30" t="s">
        <v>41</v>
      </c>
      <c r="D347" s="32" t="s">
        <v>960</v>
      </c>
      <c r="E347" s="334" t="s">
        <v>58</v>
      </c>
      <c r="F347" s="335" t="s">
        <v>961</v>
      </c>
      <c r="G347" s="49" t="s">
        <v>377</v>
      </c>
      <c r="H347" s="41" t="s">
        <v>24</v>
      </c>
      <c r="I347" s="41"/>
      <c r="J347" s="42"/>
      <c r="K347" s="39"/>
      <c r="L347" s="39"/>
      <c r="M347" s="39"/>
      <c r="N347" s="39"/>
      <c r="O347" s="39"/>
      <c r="P347" s="39"/>
      <c r="Q347" s="39"/>
      <c r="R347" s="39"/>
      <c r="S347" s="39"/>
      <c r="T347" s="39"/>
      <c r="U347" s="39"/>
      <c r="V347" s="39"/>
      <c r="W347" s="39"/>
      <c r="X347" s="39"/>
      <c r="Y347" s="39"/>
      <c r="Z347" s="39"/>
    </row>
    <row r="348" spans="1:26" ht="157.5" hidden="1" customHeight="1" x14ac:dyDescent="0.25">
      <c r="A348" s="28">
        <v>347</v>
      </c>
      <c r="B348" s="30" t="s">
        <v>36</v>
      </c>
      <c r="C348" s="30" t="s">
        <v>41</v>
      </c>
      <c r="D348" s="32" t="s">
        <v>963</v>
      </c>
      <c r="E348" s="334" t="s">
        <v>167</v>
      </c>
      <c r="F348" s="321" t="s">
        <v>965</v>
      </c>
      <c r="G348" s="34" t="s">
        <v>935</v>
      </c>
      <c r="H348" s="41" t="s">
        <v>176</v>
      </c>
      <c r="I348" s="41"/>
      <c r="J348" s="42"/>
      <c r="K348" s="39"/>
      <c r="L348" s="39"/>
      <c r="M348" s="39"/>
      <c r="N348" s="39"/>
      <c r="O348" s="39"/>
      <c r="P348" s="39"/>
      <c r="Q348" s="39"/>
      <c r="R348" s="39"/>
      <c r="S348" s="39"/>
      <c r="T348" s="39"/>
      <c r="U348" s="39"/>
      <c r="V348" s="39"/>
      <c r="W348" s="39"/>
      <c r="X348" s="39"/>
      <c r="Y348" s="39"/>
      <c r="Z348" s="39"/>
    </row>
    <row r="349" spans="1:26" ht="126" hidden="1" customHeight="1" x14ac:dyDescent="0.25">
      <c r="A349" s="28">
        <v>348</v>
      </c>
      <c r="B349" s="30" t="s">
        <v>36</v>
      </c>
      <c r="C349" s="30" t="s">
        <v>41</v>
      </c>
      <c r="D349" s="32" t="s">
        <v>967</v>
      </c>
      <c r="E349" s="334" t="s">
        <v>58</v>
      </c>
      <c r="F349" s="321" t="s">
        <v>968</v>
      </c>
      <c r="G349" s="34" t="s">
        <v>935</v>
      </c>
      <c r="H349" s="41" t="s">
        <v>24</v>
      </c>
      <c r="I349" s="41"/>
      <c r="J349" s="42"/>
      <c r="K349" s="39"/>
      <c r="L349" s="39"/>
      <c r="M349" s="39"/>
      <c r="N349" s="39"/>
      <c r="O349" s="39"/>
      <c r="P349" s="39"/>
      <c r="Q349" s="39"/>
      <c r="R349" s="39"/>
      <c r="S349" s="39"/>
      <c r="T349" s="39"/>
      <c r="U349" s="39"/>
      <c r="V349" s="39"/>
      <c r="W349" s="39"/>
      <c r="X349" s="39"/>
      <c r="Y349" s="39"/>
      <c r="Z349" s="39"/>
    </row>
    <row r="350" spans="1:26" ht="157.5" hidden="1" customHeight="1" x14ac:dyDescent="0.25">
      <c r="A350" s="28">
        <v>349</v>
      </c>
      <c r="B350" s="30" t="s">
        <v>36</v>
      </c>
      <c r="C350" s="30" t="s">
        <v>41</v>
      </c>
      <c r="D350" s="32" t="s">
        <v>970</v>
      </c>
      <c r="E350" s="334" t="s">
        <v>21</v>
      </c>
      <c r="F350" s="321" t="s">
        <v>972</v>
      </c>
      <c r="G350" s="34" t="s">
        <v>973</v>
      </c>
      <c r="H350" s="35" t="s">
        <v>46</v>
      </c>
      <c r="I350" s="41"/>
      <c r="J350" s="42"/>
      <c r="K350" s="39"/>
      <c r="L350" s="39"/>
      <c r="M350" s="39"/>
      <c r="N350" s="39"/>
      <c r="O350" s="39"/>
      <c r="P350" s="39"/>
      <c r="Q350" s="39"/>
      <c r="R350" s="39"/>
      <c r="S350" s="39"/>
      <c r="T350" s="39"/>
      <c r="U350" s="39"/>
      <c r="V350" s="39"/>
      <c r="W350" s="39"/>
      <c r="X350" s="39"/>
      <c r="Y350" s="39"/>
      <c r="Z350" s="39"/>
    </row>
    <row r="351" spans="1:26" ht="47.25" hidden="1" customHeight="1" x14ac:dyDescent="0.25">
      <c r="A351" s="28">
        <v>350</v>
      </c>
      <c r="B351" s="30" t="s">
        <v>36</v>
      </c>
      <c r="C351" s="30" t="s">
        <v>41</v>
      </c>
      <c r="D351" s="32" t="s">
        <v>975</v>
      </c>
      <c r="E351" s="334" t="s">
        <v>58</v>
      </c>
      <c r="F351" s="321" t="s">
        <v>976</v>
      </c>
      <c r="G351" s="34" t="s">
        <v>973</v>
      </c>
      <c r="H351" s="41" t="s">
        <v>24</v>
      </c>
      <c r="I351" s="41"/>
      <c r="J351" s="42"/>
      <c r="K351" s="39"/>
      <c r="L351" s="39"/>
      <c r="M351" s="39"/>
      <c r="N351" s="39"/>
      <c r="O351" s="39"/>
      <c r="P351" s="39"/>
      <c r="Q351" s="39"/>
      <c r="R351" s="39"/>
      <c r="S351" s="39"/>
      <c r="T351" s="39"/>
      <c r="U351" s="39"/>
      <c r="V351" s="39"/>
      <c r="W351" s="39"/>
      <c r="X351" s="39"/>
      <c r="Y351" s="39"/>
      <c r="Z351" s="39"/>
    </row>
    <row r="352" spans="1:26" ht="94.5" hidden="1" customHeight="1" x14ac:dyDescent="0.25">
      <c r="A352" s="28">
        <v>351</v>
      </c>
      <c r="B352" s="30" t="s">
        <v>36</v>
      </c>
      <c r="C352" s="30" t="s">
        <v>41</v>
      </c>
      <c r="D352" s="32" t="s">
        <v>977</v>
      </c>
      <c r="E352" s="334" t="s">
        <v>58</v>
      </c>
      <c r="F352" s="321" t="s">
        <v>976</v>
      </c>
      <c r="G352" s="34" t="s">
        <v>973</v>
      </c>
      <c r="H352" s="41" t="s">
        <v>24</v>
      </c>
      <c r="I352" s="41"/>
      <c r="J352" s="42"/>
      <c r="K352" s="39"/>
      <c r="L352" s="39"/>
      <c r="M352" s="39"/>
      <c r="N352" s="39"/>
      <c r="O352" s="39"/>
      <c r="P352" s="39"/>
      <c r="Q352" s="39"/>
      <c r="R352" s="39"/>
      <c r="S352" s="39"/>
      <c r="T352" s="39"/>
      <c r="U352" s="39"/>
      <c r="V352" s="39"/>
      <c r="W352" s="39"/>
      <c r="X352" s="39"/>
      <c r="Y352" s="39"/>
      <c r="Z352" s="39"/>
    </row>
    <row r="353" spans="1:26" ht="141.75" hidden="1" customHeight="1" x14ac:dyDescent="0.25">
      <c r="A353" s="28">
        <v>352</v>
      </c>
      <c r="B353" s="30" t="s">
        <v>36</v>
      </c>
      <c r="C353" s="30" t="s">
        <v>41</v>
      </c>
      <c r="D353" s="32" t="s">
        <v>980</v>
      </c>
      <c r="E353" s="334" t="s">
        <v>58</v>
      </c>
      <c r="F353" s="321" t="s">
        <v>981</v>
      </c>
      <c r="G353" s="34" t="s">
        <v>973</v>
      </c>
      <c r="H353" s="41" t="s">
        <v>24</v>
      </c>
      <c r="I353" s="41"/>
      <c r="J353" s="42"/>
      <c r="K353" s="39"/>
      <c r="L353" s="39"/>
      <c r="M353" s="39"/>
      <c r="N353" s="39"/>
      <c r="O353" s="39"/>
      <c r="P353" s="39"/>
      <c r="Q353" s="39"/>
      <c r="R353" s="39"/>
      <c r="S353" s="39"/>
      <c r="T353" s="39"/>
      <c r="U353" s="39"/>
      <c r="V353" s="39"/>
      <c r="W353" s="39"/>
      <c r="X353" s="39"/>
      <c r="Y353" s="39"/>
      <c r="Z353" s="39"/>
    </row>
    <row r="354" spans="1:26" ht="110.25" hidden="1" customHeight="1" x14ac:dyDescent="0.25">
      <c r="A354" s="28">
        <v>353</v>
      </c>
      <c r="B354" s="30" t="s">
        <v>36</v>
      </c>
      <c r="C354" s="30" t="s">
        <v>41</v>
      </c>
      <c r="D354" s="32" t="s">
        <v>983</v>
      </c>
      <c r="E354" s="334" t="s">
        <v>58</v>
      </c>
      <c r="F354" s="321" t="s">
        <v>984</v>
      </c>
      <c r="G354" s="34" t="s">
        <v>985</v>
      </c>
      <c r="H354" s="41" t="s">
        <v>24</v>
      </c>
      <c r="I354" s="41"/>
      <c r="J354" s="42"/>
      <c r="K354" s="39"/>
      <c r="L354" s="39"/>
      <c r="M354" s="39"/>
      <c r="N354" s="39"/>
      <c r="O354" s="39"/>
      <c r="P354" s="39"/>
      <c r="Q354" s="39"/>
      <c r="R354" s="39"/>
      <c r="S354" s="39"/>
      <c r="T354" s="39"/>
      <c r="U354" s="39"/>
      <c r="V354" s="39"/>
      <c r="W354" s="39"/>
      <c r="X354" s="39"/>
      <c r="Y354" s="39"/>
      <c r="Z354" s="39"/>
    </row>
    <row r="355" spans="1:26" ht="31.5" hidden="1" customHeight="1" x14ac:dyDescent="0.25">
      <c r="A355" s="28">
        <v>354</v>
      </c>
      <c r="B355" s="30" t="s">
        <v>36</v>
      </c>
      <c r="C355" s="30" t="s">
        <v>41</v>
      </c>
      <c r="D355" s="32" t="s">
        <v>986</v>
      </c>
      <c r="E355" s="334" t="s">
        <v>58</v>
      </c>
      <c r="F355" s="321" t="s">
        <v>987</v>
      </c>
      <c r="G355" s="34" t="s">
        <v>985</v>
      </c>
      <c r="H355" s="41" t="s">
        <v>24</v>
      </c>
      <c r="I355" s="41"/>
      <c r="J355" s="42"/>
      <c r="K355" s="39"/>
      <c r="L355" s="39"/>
      <c r="M355" s="39"/>
      <c r="N355" s="39"/>
      <c r="O355" s="39"/>
      <c r="P355" s="39"/>
      <c r="Q355" s="39"/>
      <c r="R355" s="39"/>
      <c r="S355" s="39"/>
      <c r="T355" s="39"/>
      <c r="U355" s="39"/>
      <c r="V355" s="39"/>
      <c r="W355" s="39"/>
      <c r="X355" s="39"/>
      <c r="Y355" s="39"/>
      <c r="Z355" s="39"/>
    </row>
    <row r="356" spans="1:26" ht="204.75" hidden="1" customHeight="1" x14ac:dyDescent="0.25">
      <c r="A356" s="28">
        <v>355</v>
      </c>
      <c r="B356" s="30" t="s">
        <v>36</v>
      </c>
      <c r="C356" s="30" t="s">
        <v>41</v>
      </c>
      <c r="D356" s="32" t="s">
        <v>988</v>
      </c>
      <c r="E356" s="334" t="s">
        <v>167</v>
      </c>
      <c r="F356" s="321" t="s">
        <v>989</v>
      </c>
      <c r="G356" s="34" t="s">
        <v>985</v>
      </c>
      <c r="H356" s="35" t="s">
        <v>176</v>
      </c>
      <c r="I356" s="41"/>
      <c r="J356" s="42"/>
      <c r="K356" s="39"/>
      <c r="L356" s="39"/>
      <c r="M356" s="39"/>
      <c r="N356" s="39"/>
      <c r="O356" s="39"/>
      <c r="P356" s="39"/>
      <c r="Q356" s="39"/>
      <c r="R356" s="39"/>
      <c r="S356" s="39"/>
      <c r="T356" s="39"/>
      <c r="U356" s="39"/>
      <c r="V356" s="39"/>
      <c r="W356" s="39"/>
      <c r="X356" s="39"/>
      <c r="Y356" s="39"/>
      <c r="Z356" s="39"/>
    </row>
    <row r="357" spans="1:26" ht="94.5" hidden="1" customHeight="1" x14ac:dyDescent="0.25">
      <c r="A357" s="28">
        <v>356</v>
      </c>
      <c r="B357" s="30" t="s">
        <v>36</v>
      </c>
      <c r="C357" s="30" t="s">
        <v>41</v>
      </c>
      <c r="D357" s="32" t="s">
        <v>990</v>
      </c>
      <c r="E357" s="334" t="s">
        <v>167</v>
      </c>
      <c r="F357" s="321" t="s">
        <v>991</v>
      </c>
      <c r="G357" s="49" t="s">
        <v>228</v>
      </c>
      <c r="H357" s="35" t="s">
        <v>176</v>
      </c>
      <c r="I357" s="41"/>
      <c r="J357" s="42"/>
      <c r="K357" s="39"/>
      <c r="L357" s="39"/>
      <c r="M357" s="39"/>
      <c r="N357" s="39"/>
      <c r="O357" s="39"/>
      <c r="P357" s="39"/>
      <c r="Q357" s="39"/>
      <c r="R357" s="39"/>
      <c r="S357" s="39"/>
      <c r="T357" s="39"/>
      <c r="U357" s="39"/>
      <c r="V357" s="39"/>
      <c r="W357" s="39"/>
      <c r="X357" s="39"/>
      <c r="Y357" s="39"/>
      <c r="Z357" s="39"/>
    </row>
    <row r="358" spans="1:26" ht="94.5" hidden="1" customHeight="1" x14ac:dyDescent="0.25">
      <c r="A358" s="28">
        <v>357</v>
      </c>
      <c r="B358" s="30" t="s">
        <v>36</v>
      </c>
      <c r="C358" s="30" t="s">
        <v>41</v>
      </c>
      <c r="D358" s="32" t="s">
        <v>992</v>
      </c>
      <c r="E358" s="334" t="s">
        <v>167</v>
      </c>
      <c r="F358" s="321" t="s">
        <v>994</v>
      </c>
      <c r="G358" s="49" t="s">
        <v>228</v>
      </c>
      <c r="H358" s="35" t="s">
        <v>176</v>
      </c>
      <c r="I358" s="41"/>
      <c r="J358" s="42"/>
      <c r="K358" s="39"/>
      <c r="L358" s="39"/>
      <c r="M358" s="39"/>
      <c r="N358" s="39"/>
      <c r="O358" s="39"/>
      <c r="P358" s="39"/>
      <c r="Q358" s="39"/>
      <c r="R358" s="39"/>
      <c r="S358" s="39"/>
      <c r="T358" s="39"/>
      <c r="U358" s="39"/>
      <c r="V358" s="39"/>
      <c r="W358" s="39"/>
      <c r="X358" s="39"/>
      <c r="Y358" s="39"/>
      <c r="Z358" s="39"/>
    </row>
    <row r="359" spans="1:26" ht="94.5" hidden="1" customHeight="1" x14ac:dyDescent="0.25">
      <c r="A359" s="28">
        <v>358</v>
      </c>
      <c r="B359" s="30" t="s">
        <v>36</v>
      </c>
      <c r="C359" s="30" t="s">
        <v>41</v>
      </c>
      <c r="D359" s="32" t="s">
        <v>995</v>
      </c>
      <c r="E359" s="334" t="s">
        <v>21</v>
      </c>
      <c r="F359" s="335" t="s">
        <v>996</v>
      </c>
      <c r="G359" s="49" t="s">
        <v>228</v>
      </c>
      <c r="H359" s="41" t="s">
        <v>24</v>
      </c>
      <c r="I359" s="41"/>
      <c r="J359" s="42"/>
      <c r="K359" s="39"/>
      <c r="L359" s="39"/>
      <c r="M359" s="39"/>
      <c r="N359" s="39"/>
      <c r="O359" s="39"/>
      <c r="P359" s="39"/>
      <c r="Q359" s="39"/>
      <c r="R359" s="39"/>
      <c r="S359" s="39"/>
      <c r="T359" s="39"/>
      <c r="U359" s="39"/>
      <c r="V359" s="39"/>
      <c r="W359" s="39"/>
      <c r="X359" s="39"/>
      <c r="Y359" s="39"/>
      <c r="Z359" s="39"/>
    </row>
    <row r="360" spans="1:26" ht="63" hidden="1" customHeight="1" x14ac:dyDescent="0.25">
      <c r="A360" s="28">
        <v>359</v>
      </c>
      <c r="B360" s="30" t="s">
        <v>36</v>
      </c>
      <c r="C360" s="30" t="s">
        <v>41</v>
      </c>
      <c r="D360" s="32" t="s">
        <v>997</v>
      </c>
      <c r="E360" s="334" t="s">
        <v>167</v>
      </c>
      <c r="F360" s="321" t="s">
        <v>998</v>
      </c>
      <c r="G360" s="49" t="s">
        <v>228</v>
      </c>
      <c r="H360" s="35" t="s">
        <v>176</v>
      </c>
      <c r="I360" s="41"/>
      <c r="J360" s="42"/>
      <c r="K360" s="39"/>
      <c r="L360" s="39"/>
      <c r="M360" s="39"/>
      <c r="N360" s="39"/>
      <c r="O360" s="39"/>
      <c r="P360" s="39"/>
      <c r="Q360" s="39"/>
      <c r="R360" s="39"/>
      <c r="S360" s="39"/>
      <c r="T360" s="39"/>
      <c r="U360" s="39"/>
      <c r="V360" s="39"/>
      <c r="W360" s="39"/>
      <c r="X360" s="39"/>
      <c r="Y360" s="39"/>
      <c r="Z360" s="39"/>
    </row>
    <row r="361" spans="1:26" ht="47.25" hidden="1" customHeight="1" x14ac:dyDescent="0.25">
      <c r="A361" s="28">
        <v>360</v>
      </c>
      <c r="B361" s="30" t="s">
        <v>36</v>
      </c>
      <c r="C361" s="30" t="s">
        <v>41</v>
      </c>
      <c r="D361" s="32" t="s">
        <v>999</v>
      </c>
      <c r="E361" s="334" t="s">
        <v>58</v>
      </c>
      <c r="F361" s="321" t="s">
        <v>1000</v>
      </c>
      <c r="G361" s="49" t="s">
        <v>228</v>
      </c>
      <c r="H361" s="41" t="s">
        <v>24</v>
      </c>
      <c r="I361" s="41"/>
      <c r="J361" s="42"/>
      <c r="K361" s="39"/>
      <c r="L361" s="39"/>
      <c r="M361" s="39"/>
      <c r="N361" s="39"/>
      <c r="O361" s="39"/>
      <c r="P361" s="39"/>
      <c r="Q361" s="39"/>
      <c r="R361" s="39"/>
      <c r="S361" s="39"/>
      <c r="T361" s="39"/>
      <c r="U361" s="39"/>
      <c r="V361" s="39"/>
      <c r="W361" s="39"/>
      <c r="X361" s="39"/>
      <c r="Y361" s="39"/>
      <c r="Z361" s="39"/>
    </row>
    <row r="362" spans="1:26" ht="31.5" hidden="1" customHeight="1" x14ac:dyDescent="0.25">
      <c r="A362" s="28">
        <v>361</v>
      </c>
      <c r="B362" s="30" t="s">
        <v>36</v>
      </c>
      <c r="C362" s="30" t="s">
        <v>41</v>
      </c>
      <c r="D362" s="32" t="s">
        <v>1002</v>
      </c>
      <c r="E362" s="334" t="s">
        <v>167</v>
      </c>
      <c r="F362" s="321" t="s">
        <v>998</v>
      </c>
      <c r="G362" s="49" t="s">
        <v>228</v>
      </c>
      <c r="H362" s="35" t="s">
        <v>176</v>
      </c>
      <c r="I362" s="41"/>
      <c r="J362" s="42"/>
      <c r="K362" s="39"/>
      <c r="L362" s="39"/>
      <c r="M362" s="39"/>
      <c r="N362" s="39"/>
      <c r="O362" s="39"/>
      <c r="P362" s="39"/>
      <c r="Q362" s="39"/>
      <c r="R362" s="39"/>
      <c r="S362" s="39"/>
      <c r="T362" s="39"/>
      <c r="U362" s="39"/>
      <c r="V362" s="39"/>
      <c r="W362" s="39"/>
      <c r="X362" s="39"/>
      <c r="Y362" s="39"/>
      <c r="Z362" s="39"/>
    </row>
    <row r="363" spans="1:26" ht="189" hidden="1" customHeight="1" x14ac:dyDescent="0.25">
      <c r="A363" s="28">
        <v>362</v>
      </c>
      <c r="B363" s="30" t="s">
        <v>36</v>
      </c>
      <c r="C363" s="30" t="s">
        <v>41</v>
      </c>
      <c r="D363" s="32" t="s">
        <v>1004</v>
      </c>
      <c r="E363" s="334" t="s">
        <v>21</v>
      </c>
      <c r="F363" s="321" t="s">
        <v>1005</v>
      </c>
      <c r="G363" s="49" t="s">
        <v>228</v>
      </c>
      <c r="H363" s="35" t="s">
        <v>46</v>
      </c>
      <c r="I363" s="41"/>
      <c r="J363" s="42"/>
      <c r="K363" s="39"/>
      <c r="L363" s="39"/>
      <c r="M363" s="39"/>
      <c r="N363" s="39"/>
      <c r="O363" s="39"/>
      <c r="P363" s="39"/>
      <c r="Q363" s="39"/>
      <c r="R363" s="39"/>
      <c r="S363" s="39"/>
      <c r="T363" s="39"/>
      <c r="U363" s="39"/>
      <c r="V363" s="39"/>
      <c r="W363" s="39"/>
      <c r="X363" s="39"/>
      <c r="Y363" s="39"/>
      <c r="Z363" s="39"/>
    </row>
    <row r="364" spans="1:26" ht="157.5" hidden="1" customHeight="1" x14ac:dyDescent="0.25">
      <c r="A364" s="28">
        <v>363</v>
      </c>
      <c r="B364" s="30" t="s">
        <v>36</v>
      </c>
      <c r="C364" s="30" t="s">
        <v>41</v>
      </c>
      <c r="D364" s="32" t="s">
        <v>1007</v>
      </c>
      <c r="E364" s="334" t="s">
        <v>167</v>
      </c>
      <c r="F364" s="321" t="s">
        <v>1008</v>
      </c>
      <c r="G364" s="49" t="s">
        <v>228</v>
      </c>
      <c r="H364" s="35" t="s">
        <v>176</v>
      </c>
      <c r="I364" s="41"/>
      <c r="J364" s="42"/>
      <c r="K364" s="39"/>
      <c r="L364" s="39"/>
      <c r="M364" s="39"/>
      <c r="N364" s="39"/>
      <c r="O364" s="39"/>
      <c r="P364" s="39"/>
      <c r="Q364" s="39"/>
      <c r="R364" s="39"/>
      <c r="S364" s="39"/>
      <c r="T364" s="39"/>
      <c r="U364" s="39"/>
      <c r="V364" s="39"/>
      <c r="W364" s="39"/>
      <c r="X364" s="39"/>
      <c r="Y364" s="39"/>
      <c r="Z364" s="39"/>
    </row>
    <row r="365" spans="1:26" ht="47.25" hidden="1" customHeight="1" x14ac:dyDescent="0.25">
      <c r="A365" s="28">
        <v>364</v>
      </c>
      <c r="B365" s="30" t="s">
        <v>36</v>
      </c>
      <c r="C365" s="30" t="s">
        <v>41</v>
      </c>
      <c r="D365" s="32" t="s">
        <v>1010</v>
      </c>
      <c r="E365" s="334" t="s">
        <v>58</v>
      </c>
      <c r="F365" s="321" t="s">
        <v>1011</v>
      </c>
      <c r="G365" s="49" t="s">
        <v>228</v>
      </c>
      <c r="H365" s="41" t="s">
        <v>24</v>
      </c>
      <c r="I365" s="41"/>
      <c r="J365" s="42"/>
      <c r="K365" s="39"/>
      <c r="L365" s="39"/>
      <c r="M365" s="39"/>
      <c r="N365" s="39"/>
      <c r="O365" s="39"/>
      <c r="P365" s="39"/>
      <c r="Q365" s="39"/>
      <c r="R365" s="39"/>
      <c r="S365" s="39"/>
      <c r="T365" s="39"/>
      <c r="U365" s="39"/>
      <c r="V365" s="39"/>
      <c r="W365" s="39"/>
      <c r="X365" s="39"/>
      <c r="Y365" s="39"/>
      <c r="Z365" s="39"/>
    </row>
    <row r="366" spans="1:26" ht="31.5" hidden="1" customHeight="1" x14ac:dyDescent="0.25">
      <c r="A366" s="28">
        <v>365</v>
      </c>
      <c r="B366" s="30" t="s">
        <v>36</v>
      </c>
      <c r="C366" s="30" t="s">
        <v>41</v>
      </c>
      <c r="D366" s="32" t="s">
        <v>1012</v>
      </c>
      <c r="E366" s="334" t="s">
        <v>58</v>
      </c>
      <c r="F366" s="335" t="s">
        <v>59</v>
      </c>
      <c r="G366" s="49" t="s">
        <v>66</v>
      </c>
      <c r="H366" s="41" t="s">
        <v>24</v>
      </c>
      <c r="I366" s="41"/>
      <c r="J366" s="42"/>
      <c r="K366" s="39"/>
      <c r="L366" s="39"/>
      <c r="M366" s="39"/>
      <c r="N366" s="39"/>
      <c r="O366" s="39"/>
      <c r="P366" s="39"/>
      <c r="Q366" s="39"/>
      <c r="R366" s="39"/>
      <c r="S366" s="39"/>
      <c r="T366" s="39"/>
      <c r="U366" s="39"/>
      <c r="V366" s="39"/>
      <c r="W366" s="39"/>
      <c r="X366" s="39"/>
      <c r="Y366" s="39"/>
      <c r="Z366" s="39"/>
    </row>
    <row r="367" spans="1:26" ht="63" hidden="1" customHeight="1" x14ac:dyDescent="0.25">
      <c r="A367" s="28">
        <v>366</v>
      </c>
      <c r="B367" s="30" t="s">
        <v>36</v>
      </c>
      <c r="C367" s="30" t="s">
        <v>41</v>
      </c>
      <c r="D367" s="32" t="s">
        <v>1013</v>
      </c>
      <c r="E367" s="334" t="s">
        <v>21</v>
      </c>
      <c r="F367" s="335" t="s">
        <v>1015</v>
      </c>
      <c r="G367" s="34" t="s">
        <v>118</v>
      </c>
      <c r="H367" s="35" t="s">
        <v>24</v>
      </c>
      <c r="I367" s="36" t="s">
        <v>25</v>
      </c>
      <c r="J367" s="37"/>
      <c r="K367" s="39"/>
      <c r="L367" s="39"/>
      <c r="M367" s="39"/>
      <c r="N367" s="39"/>
      <c r="O367" s="39"/>
      <c r="P367" s="39"/>
      <c r="Q367" s="39"/>
      <c r="R367" s="39"/>
      <c r="S367" s="39"/>
      <c r="T367" s="39"/>
      <c r="U367" s="39"/>
      <c r="V367" s="39"/>
      <c r="W367" s="39"/>
      <c r="X367" s="39"/>
      <c r="Y367" s="39"/>
      <c r="Z367" s="39"/>
    </row>
    <row r="368" spans="1:26" ht="78.75" hidden="1" customHeight="1" x14ac:dyDescent="0.25">
      <c r="A368" s="28">
        <v>367</v>
      </c>
      <c r="B368" s="30" t="s">
        <v>36</v>
      </c>
      <c r="C368" s="30" t="s">
        <v>41</v>
      </c>
      <c r="D368" s="32" t="s">
        <v>1016</v>
      </c>
      <c r="E368" s="334" t="s">
        <v>167</v>
      </c>
      <c r="F368" s="321" t="s">
        <v>1017</v>
      </c>
      <c r="G368" s="34" t="s">
        <v>228</v>
      </c>
      <c r="H368" s="35" t="s">
        <v>176</v>
      </c>
      <c r="I368" s="41"/>
      <c r="J368" s="42"/>
      <c r="K368" s="39"/>
      <c r="L368" s="39"/>
      <c r="M368" s="39"/>
      <c r="N368" s="39"/>
      <c r="O368" s="39"/>
      <c r="P368" s="39"/>
      <c r="Q368" s="39"/>
      <c r="R368" s="39"/>
      <c r="S368" s="39"/>
      <c r="T368" s="39"/>
      <c r="U368" s="39"/>
      <c r="V368" s="39"/>
      <c r="W368" s="39"/>
      <c r="X368" s="39"/>
      <c r="Y368" s="39"/>
      <c r="Z368" s="39"/>
    </row>
    <row r="369" spans="1:26" ht="236.25" hidden="1" customHeight="1" x14ac:dyDescent="0.25">
      <c r="A369" s="28">
        <v>368</v>
      </c>
      <c r="B369" s="30" t="s">
        <v>36</v>
      </c>
      <c r="C369" s="30" t="s">
        <v>41</v>
      </c>
      <c r="D369" s="32" t="s">
        <v>1019</v>
      </c>
      <c r="E369" s="334" t="s">
        <v>21</v>
      </c>
      <c r="F369" s="321" t="s">
        <v>4882</v>
      </c>
      <c r="G369" s="34" t="s">
        <v>228</v>
      </c>
      <c r="H369" s="41" t="s">
        <v>24</v>
      </c>
      <c r="I369" s="41"/>
      <c r="J369" s="42"/>
      <c r="K369" s="39"/>
      <c r="L369" s="39"/>
      <c r="M369" s="39"/>
      <c r="N369" s="39"/>
      <c r="O369" s="39"/>
      <c r="P369" s="39"/>
      <c r="Q369" s="39"/>
      <c r="R369" s="39"/>
      <c r="S369" s="39"/>
      <c r="T369" s="39"/>
      <c r="U369" s="39"/>
      <c r="V369" s="39"/>
      <c r="W369" s="39"/>
      <c r="X369" s="39"/>
      <c r="Y369" s="39"/>
      <c r="Z369" s="39"/>
    </row>
    <row r="370" spans="1:26" ht="157.5" hidden="1" customHeight="1" x14ac:dyDescent="0.25">
      <c r="A370" s="28">
        <v>369</v>
      </c>
      <c r="B370" s="30" t="s">
        <v>36</v>
      </c>
      <c r="C370" s="30" t="s">
        <v>41</v>
      </c>
      <c r="D370" s="32" t="s">
        <v>1021</v>
      </c>
      <c r="E370" s="334" t="s">
        <v>167</v>
      </c>
      <c r="F370" s="321" t="s">
        <v>1022</v>
      </c>
      <c r="G370" s="34" t="s">
        <v>228</v>
      </c>
      <c r="H370" s="35" t="s">
        <v>176</v>
      </c>
      <c r="I370" s="41"/>
      <c r="J370" s="42"/>
      <c r="K370" s="39"/>
      <c r="L370" s="39"/>
      <c r="M370" s="39"/>
      <c r="N370" s="39"/>
      <c r="O370" s="39"/>
      <c r="P370" s="39"/>
      <c r="Q370" s="39"/>
      <c r="R370" s="39"/>
      <c r="S370" s="39"/>
      <c r="T370" s="39"/>
      <c r="U370" s="39"/>
      <c r="V370" s="39"/>
      <c r="W370" s="39"/>
      <c r="X370" s="39"/>
      <c r="Y370" s="39"/>
      <c r="Z370" s="39"/>
    </row>
    <row r="371" spans="1:26" ht="126" hidden="1" customHeight="1" x14ac:dyDescent="0.25">
      <c r="A371" s="28">
        <v>370</v>
      </c>
      <c r="B371" s="30" t="s">
        <v>36</v>
      </c>
      <c r="C371" s="30" t="s">
        <v>41</v>
      </c>
      <c r="D371" s="32" t="s">
        <v>1023</v>
      </c>
      <c r="E371" s="334" t="s">
        <v>167</v>
      </c>
      <c r="F371" s="321" t="s">
        <v>1024</v>
      </c>
      <c r="G371" s="34" t="s">
        <v>66</v>
      </c>
      <c r="H371" s="35" t="s">
        <v>176</v>
      </c>
      <c r="I371" s="41"/>
      <c r="J371" s="42"/>
      <c r="K371" s="39"/>
      <c r="L371" s="39"/>
      <c r="M371" s="39"/>
      <c r="N371" s="39"/>
      <c r="O371" s="39"/>
      <c r="P371" s="39"/>
      <c r="Q371" s="39"/>
      <c r="R371" s="39"/>
      <c r="S371" s="39"/>
      <c r="T371" s="39"/>
      <c r="U371" s="39"/>
      <c r="V371" s="39"/>
      <c r="W371" s="39"/>
      <c r="X371" s="39"/>
      <c r="Y371" s="39"/>
      <c r="Z371" s="39"/>
    </row>
    <row r="372" spans="1:26" ht="267.75" hidden="1" customHeight="1" x14ac:dyDescent="0.25">
      <c r="A372" s="28">
        <v>371</v>
      </c>
      <c r="B372" s="30" t="s">
        <v>30</v>
      </c>
      <c r="C372" s="30" t="s">
        <v>63</v>
      </c>
      <c r="D372" s="32" t="s">
        <v>1026</v>
      </c>
      <c r="E372" s="334" t="s">
        <v>167</v>
      </c>
      <c r="F372" s="321" t="s">
        <v>1027</v>
      </c>
      <c r="G372" s="34" t="s">
        <v>66</v>
      </c>
      <c r="H372" s="35" t="s">
        <v>176</v>
      </c>
      <c r="I372" s="41"/>
      <c r="J372" s="42"/>
      <c r="K372" s="39"/>
      <c r="L372" s="39"/>
      <c r="M372" s="39"/>
      <c r="N372" s="39"/>
      <c r="O372" s="39"/>
      <c r="P372" s="39"/>
      <c r="Q372" s="39"/>
      <c r="R372" s="39"/>
      <c r="S372" s="39"/>
      <c r="T372" s="39"/>
      <c r="U372" s="39"/>
      <c r="V372" s="39"/>
      <c r="W372" s="39"/>
      <c r="X372" s="39"/>
      <c r="Y372" s="39"/>
      <c r="Z372" s="39"/>
    </row>
    <row r="373" spans="1:26" ht="31.5" customHeight="1" x14ac:dyDescent="0.25">
      <c r="A373" s="28">
        <v>372</v>
      </c>
      <c r="B373" s="66" t="s">
        <v>1030</v>
      </c>
      <c r="C373" s="30" t="s">
        <v>63</v>
      </c>
      <c r="D373" s="32" t="s">
        <v>1031</v>
      </c>
      <c r="E373" s="334" t="s">
        <v>58</v>
      </c>
      <c r="F373" s="321" t="s">
        <v>1032</v>
      </c>
      <c r="G373" s="34" t="s">
        <v>66</v>
      </c>
      <c r="H373" s="41" t="s">
        <v>24</v>
      </c>
      <c r="I373" s="41"/>
      <c r="J373" s="42"/>
      <c r="K373" s="39"/>
      <c r="L373" s="39"/>
      <c r="M373" s="39"/>
      <c r="N373" s="39"/>
      <c r="O373" s="39"/>
      <c r="P373" s="39"/>
      <c r="Q373" s="39"/>
      <c r="R373" s="39"/>
      <c r="S373" s="39"/>
      <c r="T373" s="39"/>
      <c r="U373" s="39"/>
      <c r="V373" s="39"/>
      <c r="W373" s="39"/>
      <c r="X373" s="39"/>
      <c r="Y373" s="39"/>
      <c r="Z373" s="39"/>
    </row>
    <row r="374" spans="1:26" ht="31.5" customHeight="1" x14ac:dyDescent="0.25">
      <c r="A374" s="28">
        <v>373</v>
      </c>
      <c r="B374" s="66" t="s">
        <v>1030</v>
      </c>
      <c r="C374" s="30" t="s">
        <v>63</v>
      </c>
      <c r="D374" s="32" t="s">
        <v>1033</v>
      </c>
      <c r="E374" s="334" t="s">
        <v>58</v>
      </c>
      <c r="F374" s="321" t="s">
        <v>1034</v>
      </c>
      <c r="G374" s="34" t="s">
        <v>451</v>
      </c>
      <c r="H374" s="41" t="s">
        <v>24</v>
      </c>
      <c r="I374" s="41"/>
      <c r="J374" s="42"/>
      <c r="K374" s="39"/>
      <c r="L374" s="39"/>
      <c r="M374" s="39"/>
      <c r="N374" s="39"/>
      <c r="O374" s="39"/>
      <c r="P374" s="39"/>
      <c r="Q374" s="39"/>
      <c r="R374" s="39"/>
      <c r="S374" s="39"/>
      <c r="T374" s="39"/>
      <c r="U374" s="39"/>
      <c r="V374" s="39"/>
      <c r="W374" s="39"/>
      <c r="X374" s="39"/>
      <c r="Y374" s="39"/>
      <c r="Z374" s="39"/>
    </row>
    <row r="375" spans="1:26" ht="63" customHeight="1" x14ac:dyDescent="0.25">
      <c r="A375" s="28">
        <v>374</v>
      </c>
      <c r="B375" s="66" t="s">
        <v>1030</v>
      </c>
      <c r="C375" s="30" t="s">
        <v>63</v>
      </c>
      <c r="D375" s="32" t="s">
        <v>1035</v>
      </c>
      <c r="E375" s="334" t="s">
        <v>21</v>
      </c>
      <c r="F375" s="321" t="s">
        <v>1245</v>
      </c>
      <c r="G375" s="34" t="s">
        <v>66</v>
      </c>
      <c r="H375" s="41" t="s">
        <v>176</v>
      </c>
      <c r="I375" s="41"/>
      <c r="J375" s="42"/>
      <c r="K375" s="39"/>
      <c r="L375" s="39"/>
      <c r="M375" s="39"/>
      <c r="N375" s="39"/>
      <c r="O375" s="39"/>
      <c r="P375" s="39"/>
      <c r="Q375" s="39"/>
      <c r="R375" s="39"/>
      <c r="S375" s="39"/>
      <c r="T375" s="39"/>
      <c r="U375" s="39"/>
      <c r="V375" s="39"/>
      <c r="W375" s="39"/>
      <c r="X375" s="39"/>
      <c r="Y375" s="39"/>
      <c r="Z375" s="39"/>
    </row>
    <row r="376" spans="1:26" ht="189" customHeight="1" x14ac:dyDescent="0.25">
      <c r="A376" s="28">
        <v>375</v>
      </c>
      <c r="B376" s="66" t="s">
        <v>1030</v>
      </c>
      <c r="C376" s="30" t="s">
        <v>63</v>
      </c>
      <c r="D376" s="32" t="s">
        <v>1037</v>
      </c>
      <c r="E376" s="334" t="s">
        <v>58</v>
      </c>
      <c r="F376" s="321" t="s">
        <v>1038</v>
      </c>
      <c r="G376" s="34" t="s">
        <v>66</v>
      </c>
      <c r="H376" s="41" t="s">
        <v>24</v>
      </c>
      <c r="I376" s="41"/>
      <c r="J376" s="42"/>
      <c r="K376" s="39"/>
      <c r="L376" s="39"/>
      <c r="M376" s="39"/>
      <c r="N376" s="39"/>
      <c r="O376" s="39"/>
      <c r="P376" s="39"/>
      <c r="Q376" s="39"/>
      <c r="R376" s="39"/>
      <c r="S376" s="39"/>
      <c r="T376" s="39"/>
      <c r="U376" s="39"/>
      <c r="V376" s="39"/>
      <c r="W376" s="39"/>
      <c r="X376" s="39"/>
      <c r="Y376" s="39"/>
      <c r="Z376" s="39"/>
    </row>
    <row r="377" spans="1:26" ht="94.5" customHeight="1" x14ac:dyDescent="0.25">
      <c r="A377" s="28">
        <v>376</v>
      </c>
      <c r="B377" s="66" t="s">
        <v>1030</v>
      </c>
      <c r="C377" s="30" t="s">
        <v>63</v>
      </c>
      <c r="D377" s="32" t="s">
        <v>1040</v>
      </c>
      <c r="E377" s="334" t="s">
        <v>58</v>
      </c>
      <c r="F377" s="321" t="s">
        <v>1041</v>
      </c>
      <c r="G377" s="34" t="s">
        <v>23</v>
      </c>
      <c r="H377" s="35" t="s">
        <v>1042</v>
      </c>
      <c r="I377" s="41"/>
      <c r="J377" s="42"/>
      <c r="K377" s="39"/>
      <c r="L377" s="39"/>
      <c r="M377" s="39"/>
      <c r="N377" s="39"/>
      <c r="O377" s="39"/>
      <c r="P377" s="39"/>
      <c r="Q377" s="39"/>
      <c r="R377" s="39"/>
      <c r="S377" s="39"/>
      <c r="T377" s="39"/>
      <c r="U377" s="39"/>
      <c r="V377" s="39"/>
      <c r="W377" s="39"/>
      <c r="X377" s="39"/>
      <c r="Y377" s="39"/>
      <c r="Z377" s="39"/>
    </row>
    <row r="378" spans="1:26" ht="47.25" customHeight="1" x14ac:dyDescent="0.25">
      <c r="A378" s="28">
        <v>377</v>
      </c>
      <c r="B378" s="66" t="s">
        <v>1030</v>
      </c>
      <c r="C378" s="30" t="s">
        <v>63</v>
      </c>
      <c r="D378" s="32" t="s">
        <v>1044</v>
      </c>
      <c r="E378" s="334" t="s">
        <v>58</v>
      </c>
      <c r="F378" s="321" t="s">
        <v>1045</v>
      </c>
      <c r="G378" s="34" t="s">
        <v>23</v>
      </c>
      <c r="H378" s="35" t="s">
        <v>24</v>
      </c>
      <c r="I378" s="41"/>
      <c r="J378" s="42"/>
      <c r="K378" s="39"/>
      <c r="L378" s="39"/>
      <c r="M378" s="39"/>
      <c r="N378" s="39"/>
      <c r="O378" s="39"/>
      <c r="P378" s="39"/>
      <c r="Q378" s="39"/>
      <c r="R378" s="39"/>
      <c r="S378" s="39"/>
      <c r="T378" s="39"/>
      <c r="U378" s="39"/>
      <c r="V378" s="39"/>
      <c r="W378" s="39"/>
      <c r="X378" s="39"/>
      <c r="Y378" s="39"/>
      <c r="Z378" s="39"/>
    </row>
    <row r="379" spans="1:26" ht="63" customHeight="1" x14ac:dyDescent="0.25">
      <c r="A379" s="28">
        <v>378</v>
      </c>
      <c r="B379" s="66" t="s">
        <v>1030</v>
      </c>
      <c r="C379" s="30" t="s">
        <v>63</v>
      </c>
      <c r="D379" s="32" t="s">
        <v>1047</v>
      </c>
      <c r="E379" s="334" t="s">
        <v>21</v>
      </c>
      <c r="F379" s="321" t="s">
        <v>1048</v>
      </c>
      <c r="G379" s="34" t="s">
        <v>87</v>
      </c>
      <c r="H379" s="35" t="s">
        <v>46</v>
      </c>
      <c r="I379" s="41"/>
      <c r="J379" s="42"/>
      <c r="K379" s="39"/>
      <c r="L379" s="39"/>
      <c r="M379" s="39"/>
      <c r="N379" s="39"/>
      <c r="O379" s="39"/>
      <c r="P379" s="39"/>
      <c r="Q379" s="39"/>
      <c r="R379" s="39"/>
      <c r="S379" s="39"/>
      <c r="T379" s="39"/>
      <c r="U379" s="39"/>
      <c r="V379" s="39"/>
      <c r="W379" s="39"/>
      <c r="X379" s="39"/>
      <c r="Y379" s="39"/>
      <c r="Z379" s="39"/>
    </row>
    <row r="380" spans="1:26" ht="31.5" customHeight="1" x14ac:dyDescent="0.25">
      <c r="A380" s="28">
        <v>379</v>
      </c>
      <c r="B380" s="66" t="s">
        <v>1030</v>
      </c>
      <c r="C380" s="30" t="s">
        <v>63</v>
      </c>
      <c r="D380" s="32" t="s">
        <v>1050</v>
      </c>
      <c r="E380" s="334" t="s">
        <v>58</v>
      </c>
      <c r="F380" s="321" t="s">
        <v>1051</v>
      </c>
      <c r="G380" s="34" t="s">
        <v>1052</v>
      </c>
      <c r="H380" s="41" t="s">
        <v>24</v>
      </c>
      <c r="I380" s="41"/>
      <c r="J380" s="42"/>
      <c r="K380" s="39"/>
      <c r="L380" s="39"/>
      <c r="M380" s="39"/>
      <c r="N380" s="39"/>
      <c r="O380" s="39"/>
      <c r="P380" s="39"/>
      <c r="Q380" s="39"/>
      <c r="R380" s="39"/>
      <c r="S380" s="39"/>
      <c r="T380" s="39"/>
      <c r="U380" s="39"/>
      <c r="V380" s="39"/>
      <c r="W380" s="39"/>
      <c r="X380" s="39"/>
      <c r="Y380" s="39"/>
      <c r="Z380" s="39"/>
    </row>
    <row r="381" spans="1:26" ht="31.5" customHeight="1" x14ac:dyDescent="0.25">
      <c r="A381" s="28">
        <v>380</v>
      </c>
      <c r="B381" s="66" t="s">
        <v>1030</v>
      </c>
      <c r="C381" s="30" t="s">
        <v>63</v>
      </c>
      <c r="D381" s="32" t="s">
        <v>1053</v>
      </c>
      <c r="E381" s="334" t="s">
        <v>58</v>
      </c>
      <c r="F381" s="321" t="s">
        <v>1054</v>
      </c>
      <c r="G381" s="34" t="s">
        <v>66</v>
      </c>
      <c r="H381" s="41" t="s">
        <v>24</v>
      </c>
      <c r="I381" s="41"/>
      <c r="J381" s="42"/>
      <c r="K381" s="39"/>
      <c r="L381" s="39"/>
      <c r="M381" s="39"/>
      <c r="N381" s="39"/>
      <c r="O381" s="39"/>
      <c r="P381" s="39"/>
      <c r="Q381" s="39"/>
      <c r="R381" s="39"/>
      <c r="S381" s="39"/>
      <c r="T381" s="39"/>
      <c r="U381" s="39"/>
      <c r="V381" s="39"/>
      <c r="W381" s="39"/>
      <c r="X381" s="39"/>
      <c r="Y381" s="39"/>
      <c r="Z381" s="39"/>
    </row>
    <row r="382" spans="1:26" ht="94.5" customHeight="1" x14ac:dyDescent="0.25">
      <c r="A382" s="28">
        <v>381</v>
      </c>
      <c r="B382" s="66" t="s">
        <v>1030</v>
      </c>
      <c r="C382" s="30" t="s">
        <v>63</v>
      </c>
      <c r="D382" s="32" t="s">
        <v>1055</v>
      </c>
      <c r="E382" s="334" t="s">
        <v>167</v>
      </c>
      <c r="F382" s="321" t="s">
        <v>1056</v>
      </c>
      <c r="G382" s="34" t="s">
        <v>199</v>
      </c>
      <c r="H382" s="35" t="s">
        <v>176</v>
      </c>
      <c r="I382" s="41"/>
      <c r="J382" s="167" t="s">
        <v>3075</v>
      </c>
      <c r="K382" s="44" t="s">
        <v>35</v>
      </c>
      <c r="L382" s="51"/>
      <c r="M382" s="55" t="s">
        <v>1824</v>
      </c>
      <c r="N382" s="55"/>
      <c r="O382" s="55"/>
      <c r="P382" s="39"/>
      <c r="Q382" s="39"/>
      <c r="R382" s="39"/>
      <c r="S382" s="39"/>
      <c r="T382" s="39"/>
      <c r="U382" s="39"/>
      <c r="V382" s="39"/>
      <c r="W382" s="39"/>
      <c r="X382" s="39"/>
      <c r="Y382" s="39"/>
      <c r="Z382" s="39"/>
    </row>
    <row r="383" spans="1:26" ht="94.5" customHeight="1" x14ac:dyDescent="0.25">
      <c r="A383" s="28">
        <v>382</v>
      </c>
      <c r="B383" s="66" t="s">
        <v>1030</v>
      </c>
      <c r="C383" s="30" t="s">
        <v>63</v>
      </c>
      <c r="D383" s="32" t="s">
        <v>1059</v>
      </c>
      <c r="E383" s="334" t="s">
        <v>21</v>
      </c>
      <c r="F383" s="321" t="s">
        <v>1060</v>
      </c>
      <c r="G383" s="34" t="s">
        <v>66</v>
      </c>
      <c r="H383" s="35" t="s">
        <v>46</v>
      </c>
      <c r="I383" s="41"/>
      <c r="J383" s="42"/>
      <c r="K383" s="39"/>
      <c r="L383" s="39"/>
      <c r="M383" s="39"/>
      <c r="N383" s="39"/>
      <c r="O383" s="39"/>
      <c r="P383" s="39"/>
      <c r="Q383" s="39"/>
      <c r="R383" s="39"/>
      <c r="S383" s="39"/>
      <c r="T383" s="39"/>
      <c r="U383" s="39"/>
      <c r="V383" s="39"/>
      <c r="W383" s="39"/>
      <c r="X383" s="39"/>
      <c r="Y383" s="39"/>
      <c r="Z383" s="39"/>
    </row>
    <row r="384" spans="1:26" ht="110.25" customHeight="1" x14ac:dyDescent="0.25">
      <c r="A384" s="28">
        <v>383</v>
      </c>
      <c r="B384" s="66" t="s">
        <v>1030</v>
      </c>
      <c r="C384" s="30" t="s">
        <v>63</v>
      </c>
      <c r="D384" s="32" t="s">
        <v>1061</v>
      </c>
      <c r="E384" s="334" t="s">
        <v>167</v>
      </c>
      <c r="F384" s="321" t="s">
        <v>1062</v>
      </c>
      <c r="G384" s="34" t="s">
        <v>943</v>
      </c>
      <c r="H384" s="41" t="s">
        <v>24</v>
      </c>
      <c r="I384" s="41"/>
      <c r="J384" s="167" t="s">
        <v>3075</v>
      </c>
      <c r="K384" s="44" t="s">
        <v>35</v>
      </c>
      <c r="L384" s="51"/>
      <c r="M384" s="55" t="s">
        <v>1207</v>
      </c>
      <c r="N384" s="55"/>
      <c r="O384" s="55"/>
      <c r="P384" s="39"/>
      <c r="Q384" s="39"/>
      <c r="R384" s="39"/>
      <c r="S384" s="39"/>
      <c r="T384" s="39"/>
      <c r="U384" s="39"/>
      <c r="V384" s="39"/>
      <c r="W384" s="39"/>
      <c r="X384" s="39"/>
      <c r="Y384" s="39"/>
      <c r="Z384" s="39"/>
    </row>
    <row r="385" spans="1:26" ht="31.5" customHeight="1" x14ac:dyDescent="0.25">
      <c r="A385" s="28">
        <v>384</v>
      </c>
      <c r="B385" s="66" t="s">
        <v>1030</v>
      </c>
      <c r="C385" s="30" t="s">
        <v>63</v>
      </c>
      <c r="D385" s="32" t="s">
        <v>1066</v>
      </c>
      <c r="E385" s="334" t="s">
        <v>21</v>
      </c>
      <c r="F385" s="321" t="s">
        <v>1267</v>
      </c>
      <c r="G385" s="34" t="s">
        <v>45</v>
      </c>
      <c r="H385" s="35" t="s">
        <v>46</v>
      </c>
      <c r="I385" s="41"/>
      <c r="J385" s="42"/>
      <c r="K385" s="39"/>
      <c r="L385" s="39"/>
      <c r="M385" s="39"/>
      <c r="N385" s="39"/>
      <c r="O385" s="39"/>
      <c r="P385" s="39"/>
      <c r="Q385" s="39"/>
      <c r="R385" s="39"/>
      <c r="S385" s="39"/>
      <c r="T385" s="39"/>
      <c r="U385" s="39"/>
      <c r="V385" s="39"/>
      <c r="W385" s="39"/>
      <c r="X385" s="39"/>
      <c r="Y385" s="39"/>
      <c r="Z385" s="39"/>
    </row>
    <row r="386" spans="1:26" ht="299.25" customHeight="1" x14ac:dyDescent="0.25">
      <c r="A386" s="28">
        <v>385</v>
      </c>
      <c r="B386" s="66" t="s">
        <v>1030</v>
      </c>
      <c r="C386" s="30" t="s">
        <v>63</v>
      </c>
      <c r="D386" s="32" t="s">
        <v>1068</v>
      </c>
      <c r="E386" s="334" t="s">
        <v>167</v>
      </c>
      <c r="F386" s="321" t="s">
        <v>1069</v>
      </c>
      <c r="G386" s="34" t="s">
        <v>66</v>
      </c>
      <c r="H386" s="41" t="s">
        <v>176</v>
      </c>
      <c r="I386" s="41"/>
      <c r="J386" s="167" t="s">
        <v>1070</v>
      </c>
      <c r="K386" s="82" t="s">
        <v>3079</v>
      </c>
      <c r="L386" s="67" t="s">
        <v>451</v>
      </c>
      <c r="M386" s="55" t="s">
        <v>3080</v>
      </c>
      <c r="N386" s="55"/>
      <c r="O386" s="55"/>
      <c r="P386" s="39"/>
      <c r="Q386" s="39"/>
      <c r="R386" s="39"/>
      <c r="S386" s="39"/>
      <c r="T386" s="39"/>
      <c r="U386" s="39"/>
      <c r="V386" s="39"/>
      <c r="W386" s="39"/>
      <c r="X386" s="39"/>
      <c r="Y386" s="39"/>
      <c r="Z386" s="39"/>
    </row>
    <row r="387" spans="1:26" ht="31.5" hidden="1" customHeight="1" x14ac:dyDescent="0.25">
      <c r="A387" s="28">
        <v>386</v>
      </c>
      <c r="B387" s="30" t="s">
        <v>36</v>
      </c>
      <c r="C387" s="30" t="s">
        <v>41</v>
      </c>
      <c r="D387" s="32" t="s">
        <v>1072</v>
      </c>
      <c r="E387" s="334" t="s">
        <v>58</v>
      </c>
      <c r="F387" s="335" t="s">
        <v>59</v>
      </c>
      <c r="G387" s="49" t="s">
        <v>66</v>
      </c>
      <c r="H387" s="41" t="s">
        <v>24</v>
      </c>
      <c r="I387" s="41"/>
      <c r="J387" s="42"/>
      <c r="K387" s="39"/>
      <c r="L387" s="39"/>
      <c r="M387" s="39"/>
      <c r="N387" s="39"/>
      <c r="O387" s="39"/>
      <c r="P387" s="39"/>
      <c r="Q387" s="39"/>
      <c r="R387" s="39"/>
      <c r="S387" s="39"/>
      <c r="T387" s="39"/>
      <c r="U387" s="39"/>
      <c r="V387" s="39"/>
      <c r="W387" s="39"/>
      <c r="X387" s="39"/>
      <c r="Y387" s="39"/>
      <c r="Z387" s="39"/>
    </row>
    <row r="388" spans="1:26" ht="31.5" hidden="1" customHeight="1" x14ac:dyDescent="0.25">
      <c r="A388" s="28">
        <v>387</v>
      </c>
      <c r="B388" s="30" t="s">
        <v>36</v>
      </c>
      <c r="C388" s="30" t="s">
        <v>41</v>
      </c>
      <c r="D388" s="32" t="s">
        <v>1074</v>
      </c>
      <c r="E388" s="334" t="s">
        <v>58</v>
      </c>
      <c r="F388" s="335" t="s">
        <v>59</v>
      </c>
      <c r="G388" s="49" t="s">
        <v>1075</v>
      </c>
      <c r="H388" s="41" t="s">
        <v>24</v>
      </c>
      <c r="I388" s="41"/>
      <c r="J388" s="42"/>
      <c r="K388" s="39"/>
      <c r="L388" s="39"/>
      <c r="M388" s="39"/>
      <c r="N388" s="39"/>
      <c r="O388" s="39"/>
      <c r="P388" s="39"/>
      <c r="Q388" s="39"/>
      <c r="R388" s="39"/>
      <c r="S388" s="39"/>
      <c r="T388" s="39"/>
      <c r="U388" s="39"/>
      <c r="V388" s="39"/>
      <c r="W388" s="39"/>
      <c r="X388" s="39"/>
      <c r="Y388" s="39"/>
      <c r="Z388" s="39"/>
    </row>
    <row r="389" spans="1:26" ht="78.75" hidden="1" customHeight="1" x14ac:dyDescent="0.25">
      <c r="A389" s="28">
        <v>388</v>
      </c>
      <c r="B389" s="30" t="s">
        <v>36</v>
      </c>
      <c r="C389" s="30" t="s">
        <v>41</v>
      </c>
      <c r="D389" s="32" t="s">
        <v>1076</v>
      </c>
      <c r="E389" s="334" t="s">
        <v>21</v>
      </c>
      <c r="F389" s="335" t="s">
        <v>1077</v>
      </c>
      <c r="G389" s="49" t="s">
        <v>1078</v>
      </c>
      <c r="H389" s="41" t="s">
        <v>791</v>
      </c>
      <c r="I389" s="41"/>
      <c r="J389" s="42"/>
      <c r="K389" s="39"/>
      <c r="L389" s="39"/>
      <c r="M389" s="39"/>
      <c r="N389" s="39"/>
      <c r="O389" s="39"/>
      <c r="P389" s="39"/>
      <c r="Q389" s="39"/>
      <c r="R389" s="39"/>
      <c r="S389" s="39"/>
      <c r="T389" s="39"/>
      <c r="U389" s="39"/>
      <c r="V389" s="39"/>
      <c r="W389" s="39"/>
      <c r="X389" s="39"/>
      <c r="Y389" s="39"/>
      <c r="Z389" s="39"/>
    </row>
    <row r="390" spans="1:26" ht="31.5" hidden="1" customHeight="1" x14ac:dyDescent="0.25">
      <c r="A390" s="28">
        <v>389</v>
      </c>
      <c r="B390" s="30" t="s">
        <v>18</v>
      </c>
      <c r="C390" s="30" t="s">
        <v>41</v>
      </c>
      <c r="D390" s="32" t="s">
        <v>1079</v>
      </c>
      <c r="E390" s="334" t="s">
        <v>167</v>
      </c>
      <c r="F390" s="321" t="s">
        <v>1080</v>
      </c>
      <c r="G390" s="34" t="s">
        <v>45</v>
      </c>
      <c r="H390" s="35" t="s">
        <v>176</v>
      </c>
      <c r="I390" s="41"/>
      <c r="J390" s="42"/>
      <c r="K390" s="39"/>
      <c r="L390" s="39"/>
      <c r="M390" s="39"/>
      <c r="N390" s="39"/>
      <c r="O390" s="39"/>
      <c r="P390" s="39"/>
      <c r="Q390" s="39"/>
      <c r="R390" s="39"/>
      <c r="S390" s="39"/>
      <c r="T390" s="39"/>
      <c r="U390" s="39"/>
      <c r="V390" s="39"/>
      <c r="W390" s="39"/>
      <c r="X390" s="39"/>
      <c r="Y390" s="39"/>
      <c r="Z390" s="39"/>
    </row>
    <row r="391" spans="1:26" ht="63" hidden="1" customHeight="1" x14ac:dyDescent="0.25">
      <c r="A391" s="28">
        <v>390</v>
      </c>
      <c r="B391" s="30" t="s">
        <v>18</v>
      </c>
      <c r="C391" s="30" t="s">
        <v>41</v>
      </c>
      <c r="D391" s="32" t="s">
        <v>1081</v>
      </c>
      <c r="E391" s="334" t="s">
        <v>58</v>
      </c>
      <c r="F391" s="321" t="s">
        <v>1082</v>
      </c>
      <c r="G391" s="49" t="s">
        <v>377</v>
      </c>
      <c r="H391" s="41" t="s">
        <v>24</v>
      </c>
      <c r="I391" s="41"/>
      <c r="J391" s="42"/>
      <c r="K391" s="39"/>
      <c r="L391" s="39"/>
      <c r="M391" s="39"/>
      <c r="N391" s="39"/>
      <c r="O391" s="39"/>
      <c r="P391" s="39"/>
      <c r="Q391" s="39"/>
      <c r="R391" s="39"/>
      <c r="S391" s="39"/>
      <c r="T391" s="39"/>
      <c r="U391" s="39"/>
      <c r="V391" s="39"/>
      <c r="W391" s="39"/>
      <c r="X391" s="39"/>
      <c r="Y391" s="39"/>
      <c r="Z391" s="39"/>
    </row>
    <row r="392" spans="1:26" ht="31.5" hidden="1" customHeight="1" x14ac:dyDescent="0.25">
      <c r="A392" s="28">
        <v>391</v>
      </c>
      <c r="B392" s="30" t="s">
        <v>18</v>
      </c>
      <c r="C392" s="30" t="s">
        <v>41</v>
      </c>
      <c r="D392" s="32" t="s">
        <v>1083</v>
      </c>
      <c r="E392" s="334" t="s">
        <v>21</v>
      </c>
      <c r="F392" s="321" t="s">
        <v>1084</v>
      </c>
      <c r="G392" s="34" t="s">
        <v>56</v>
      </c>
      <c r="H392" s="41" t="s">
        <v>46</v>
      </c>
      <c r="I392" s="41"/>
      <c r="J392" s="42"/>
      <c r="K392" s="39"/>
      <c r="L392" s="39"/>
      <c r="M392" s="39"/>
      <c r="N392" s="39"/>
      <c r="O392" s="39"/>
      <c r="P392" s="39"/>
      <c r="Q392" s="39"/>
      <c r="R392" s="39"/>
      <c r="S392" s="39"/>
      <c r="T392" s="39"/>
      <c r="U392" s="39"/>
      <c r="V392" s="39"/>
      <c r="W392" s="39"/>
      <c r="X392" s="39"/>
      <c r="Y392" s="39"/>
      <c r="Z392" s="39"/>
    </row>
    <row r="393" spans="1:26" ht="31.5" hidden="1" customHeight="1" x14ac:dyDescent="0.25">
      <c r="A393" s="28">
        <v>392</v>
      </c>
      <c r="B393" s="30" t="s">
        <v>18</v>
      </c>
      <c r="C393" s="30" t="s">
        <v>41</v>
      </c>
      <c r="D393" s="32" t="s">
        <v>1085</v>
      </c>
      <c r="E393" s="334" t="s">
        <v>58</v>
      </c>
      <c r="F393" s="321" t="s">
        <v>1086</v>
      </c>
      <c r="G393" s="34" t="s">
        <v>1087</v>
      </c>
      <c r="H393" s="41" t="s">
        <v>24</v>
      </c>
      <c r="I393" s="41"/>
      <c r="J393" s="42"/>
      <c r="K393" s="39"/>
      <c r="L393" s="39"/>
      <c r="M393" s="39"/>
      <c r="N393" s="39"/>
      <c r="O393" s="39"/>
      <c r="P393" s="39"/>
      <c r="Q393" s="39"/>
      <c r="R393" s="39"/>
      <c r="S393" s="39"/>
      <c r="T393" s="39"/>
      <c r="U393" s="39"/>
      <c r="V393" s="39"/>
      <c r="W393" s="39"/>
      <c r="X393" s="39"/>
      <c r="Y393" s="39"/>
      <c r="Z393" s="39"/>
    </row>
    <row r="394" spans="1:26" ht="47.25" hidden="1" customHeight="1" x14ac:dyDescent="0.25">
      <c r="A394" s="28">
        <v>393</v>
      </c>
      <c r="B394" s="30" t="s">
        <v>18</v>
      </c>
      <c r="C394" s="30" t="s">
        <v>41</v>
      </c>
      <c r="D394" s="32" t="s">
        <v>1088</v>
      </c>
      <c r="E394" s="334" t="s">
        <v>58</v>
      </c>
      <c r="F394" s="321" t="s">
        <v>1089</v>
      </c>
      <c r="G394" s="34" t="s">
        <v>1090</v>
      </c>
      <c r="H394" s="41" t="s">
        <v>24</v>
      </c>
      <c r="I394" s="41"/>
      <c r="J394" s="42"/>
      <c r="K394" s="39"/>
      <c r="L394" s="39"/>
      <c r="M394" s="39"/>
      <c r="N394" s="39"/>
      <c r="O394" s="39"/>
      <c r="P394" s="39"/>
      <c r="Q394" s="39"/>
      <c r="R394" s="39"/>
      <c r="S394" s="39"/>
      <c r="T394" s="39"/>
      <c r="U394" s="39"/>
      <c r="V394" s="39"/>
      <c r="W394" s="39"/>
      <c r="X394" s="39"/>
      <c r="Y394" s="39"/>
      <c r="Z394" s="39"/>
    </row>
    <row r="395" spans="1:26" ht="31.5" hidden="1" customHeight="1" x14ac:dyDescent="0.25">
      <c r="A395" s="28">
        <v>394</v>
      </c>
      <c r="B395" s="30" t="s">
        <v>18</v>
      </c>
      <c r="C395" s="30" t="s">
        <v>41</v>
      </c>
      <c r="D395" s="32" t="s">
        <v>1091</v>
      </c>
      <c r="E395" s="334" t="s">
        <v>167</v>
      </c>
      <c r="F395" s="321" t="s">
        <v>1092</v>
      </c>
      <c r="G395" s="34" t="s">
        <v>1090</v>
      </c>
      <c r="H395" s="35" t="s">
        <v>176</v>
      </c>
      <c r="I395" s="41"/>
      <c r="J395" s="42"/>
      <c r="K395" s="39"/>
      <c r="L395" s="39"/>
      <c r="M395" s="39"/>
      <c r="N395" s="39"/>
      <c r="O395" s="39"/>
      <c r="P395" s="39"/>
      <c r="Q395" s="39"/>
      <c r="R395" s="39"/>
      <c r="S395" s="39"/>
      <c r="T395" s="39"/>
      <c r="U395" s="39"/>
      <c r="V395" s="39"/>
      <c r="W395" s="39"/>
      <c r="X395" s="39"/>
      <c r="Y395" s="39"/>
      <c r="Z395" s="39"/>
    </row>
    <row r="396" spans="1:26" ht="47.25" hidden="1" customHeight="1" x14ac:dyDescent="0.25">
      <c r="A396" s="28">
        <v>395</v>
      </c>
      <c r="B396" s="30" t="s">
        <v>18</v>
      </c>
      <c r="C396" s="30" t="s">
        <v>41</v>
      </c>
      <c r="D396" s="32" t="s">
        <v>1093</v>
      </c>
      <c r="E396" s="334" t="s">
        <v>21</v>
      </c>
      <c r="F396" s="321" t="s">
        <v>1094</v>
      </c>
      <c r="G396" s="34" t="s">
        <v>228</v>
      </c>
      <c r="H396" s="41" t="s">
        <v>24</v>
      </c>
      <c r="I396" s="41"/>
      <c r="J396" s="42"/>
      <c r="K396" s="39"/>
      <c r="L396" s="39"/>
      <c r="M396" s="39"/>
      <c r="N396" s="39"/>
      <c r="O396" s="39"/>
      <c r="P396" s="39"/>
      <c r="Q396" s="39"/>
      <c r="R396" s="39"/>
      <c r="S396" s="39"/>
      <c r="T396" s="39"/>
      <c r="U396" s="39"/>
      <c r="V396" s="39"/>
      <c r="W396" s="39"/>
      <c r="X396" s="39"/>
      <c r="Y396" s="39"/>
      <c r="Z396" s="39"/>
    </row>
    <row r="397" spans="1:26" ht="15.75" hidden="1" customHeight="1" x14ac:dyDescent="0.25">
      <c r="A397" s="28">
        <v>396</v>
      </c>
      <c r="B397" s="30" t="s">
        <v>18</v>
      </c>
      <c r="C397" s="30" t="s">
        <v>41</v>
      </c>
      <c r="D397" s="32" t="s">
        <v>1095</v>
      </c>
      <c r="E397" s="334" t="s">
        <v>58</v>
      </c>
      <c r="F397" s="321" t="s">
        <v>1096</v>
      </c>
      <c r="G397" s="34" t="s">
        <v>1097</v>
      </c>
      <c r="H397" s="41" t="s">
        <v>24</v>
      </c>
      <c r="I397" s="41"/>
      <c r="J397" s="42"/>
      <c r="K397" s="39"/>
      <c r="L397" s="39"/>
      <c r="M397" s="39"/>
      <c r="N397" s="39"/>
      <c r="O397" s="39"/>
      <c r="P397" s="39"/>
      <c r="Q397" s="39"/>
      <c r="R397" s="39"/>
      <c r="S397" s="39"/>
      <c r="T397" s="39"/>
      <c r="U397" s="39"/>
      <c r="V397" s="39"/>
      <c r="W397" s="39"/>
      <c r="X397" s="39"/>
      <c r="Y397" s="39"/>
      <c r="Z397" s="39"/>
    </row>
    <row r="398" spans="1:26" ht="47.25" hidden="1" customHeight="1" x14ac:dyDescent="0.25">
      <c r="A398" s="28">
        <v>397</v>
      </c>
      <c r="B398" s="30" t="s">
        <v>18</v>
      </c>
      <c r="C398" s="30" t="s">
        <v>41</v>
      </c>
      <c r="D398" s="32" t="s">
        <v>1098</v>
      </c>
      <c r="E398" s="334" t="s">
        <v>21</v>
      </c>
      <c r="F398" s="321" t="s">
        <v>1099</v>
      </c>
      <c r="G398" s="34" t="s">
        <v>199</v>
      </c>
      <c r="H398" s="41" t="s">
        <v>24</v>
      </c>
      <c r="I398" s="41"/>
      <c r="J398" s="42"/>
      <c r="K398" s="39"/>
      <c r="L398" s="39"/>
      <c r="M398" s="39"/>
      <c r="N398" s="39"/>
      <c r="O398" s="39"/>
      <c r="P398" s="39"/>
      <c r="Q398" s="39"/>
      <c r="R398" s="39"/>
      <c r="S398" s="39"/>
      <c r="T398" s="39"/>
      <c r="U398" s="39"/>
      <c r="V398" s="39"/>
      <c r="W398" s="39"/>
      <c r="X398" s="39"/>
      <c r="Y398" s="39"/>
      <c r="Z398" s="39"/>
    </row>
    <row r="399" spans="1:26" ht="141.75" hidden="1" customHeight="1" x14ac:dyDescent="0.25">
      <c r="A399" s="28">
        <v>398</v>
      </c>
      <c r="B399" s="30" t="s">
        <v>62</v>
      </c>
      <c r="C399" s="30" t="s">
        <v>63</v>
      </c>
      <c r="D399" s="32" t="s">
        <v>1100</v>
      </c>
      <c r="E399" s="334" t="s">
        <v>21</v>
      </c>
      <c r="F399" s="321" t="s">
        <v>1101</v>
      </c>
      <c r="G399" s="34" t="s">
        <v>66</v>
      </c>
      <c r="H399" s="35" t="s">
        <v>46</v>
      </c>
      <c r="I399" s="41"/>
      <c r="J399" s="42"/>
      <c r="K399" s="39"/>
      <c r="L399" s="39"/>
      <c r="M399" s="39"/>
      <c r="N399" s="39"/>
      <c r="O399" s="39"/>
      <c r="P399" s="39"/>
      <c r="Q399" s="39"/>
      <c r="R399" s="39"/>
      <c r="S399" s="39"/>
      <c r="T399" s="39"/>
      <c r="U399" s="39"/>
      <c r="V399" s="39"/>
      <c r="W399" s="39"/>
      <c r="X399" s="39"/>
      <c r="Y399" s="39"/>
      <c r="Z399" s="39"/>
    </row>
    <row r="400" spans="1:26" ht="94.5" hidden="1" customHeight="1" x14ac:dyDescent="0.25">
      <c r="A400" s="28">
        <v>399</v>
      </c>
      <c r="B400" s="30" t="s">
        <v>62</v>
      </c>
      <c r="C400" s="30" t="s">
        <v>63</v>
      </c>
      <c r="D400" s="32" t="s">
        <v>1103</v>
      </c>
      <c r="E400" s="334" t="s">
        <v>21</v>
      </c>
      <c r="F400" s="321" t="s">
        <v>1101</v>
      </c>
      <c r="G400" s="34" t="s">
        <v>66</v>
      </c>
      <c r="H400" s="35" t="s">
        <v>46</v>
      </c>
      <c r="I400" s="41"/>
      <c r="J400" s="42"/>
      <c r="K400" s="39"/>
      <c r="L400" s="39"/>
      <c r="M400" s="39"/>
      <c r="N400" s="39"/>
      <c r="O400" s="39"/>
      <c r="P400" s="39"/>
      <c r="Q400" s="39"/>
      <c r="R400" s="39"/>
      <c r="S400" s="39"/>
      <c r="T400" s="39"/>
      <c r="U400" s="39"/>
      <c r="V400" s="39"/>
      <c r="W400" s="39"/>
      <c r="X400" s="39"/>
      <c r="Y400" s="39"/>
      <c r="Z400" s="39"/>
    </row>
    <row r="401" spans="1:26" ht="94.5" hidden="1" customHeight="1" x14ac:dyDescent="0.25">
      <c r="A401" s="28">
        <v>400</v>
      </c>
      <c r="B401" s="30" t="s">
        <v>62</v>
      </c>
      <c r="C401" s="30" t="s">
        <v>63</v>
      </c>
      <c r="D401" s="32" t="s">
        <v>1105</v>
      </c>
      <c r="E401" s="334" t="s">
        <v>58</v>
      </c>
      <c r="F401" s="321" t="s">
        <v>1106</v>
      </c>
      <c r="G401" s="34" t="s">
        <v>66</v>
      </c>
      <c r="H401" s="41" t="s">
        <v>24</v>
      </c>
      <c r="I401" s="41"/>
      <c r="J401" s="42"/>
      <c r="K401" s="39"/>
      <c r="L401" s="39"/>
      <c r="M401" s="39"/>
      <c r="N401" s="39"/>
      <c r="O401" s="39"/>
      <c r="P401" s="39"/>
      <c r="Q401" s="39"/>
      <c r="R401" s="39"/>
      <c r="S401" s="39"/>
      <c r="T401" s="39"/>
      <c r="U401" s="39"/>
      <c r="V401" s="39"/>
      <c r="W401" s="39"/>
      <c r="X401" s="39"/>
      <c r="Y401" s="39"/>
      <c r="Z401" s="39"/>
    </row>
    <row r="402" spans="1:26" ht="141.75" hidden="1" customHeight="1" x14ac:dyDescent="0.25">
      <c r="A402" s="28">
        <v>401</v>
      </c>
      <c r="B402" s="30" t="s">
        <v>62</v>
      </c>
      <c r="C402" s="30" t="s">
        <v>63</v>
      </c>
      <c r="D402" s="32" t="s">
        <v>1108</v>
      </c>
      <c r="E402" s="334" t="s">
        <v>58</v>
      </c>
      <c r="F402" s="321" t="s">
        <v>1109</v>
      </c>
      <c r="G402" s="34" t="s">
        <v>66</v>
      </c>
      <c r="H402" s="41" t="s">
        <v>24</v>
      </c>
      <c r="I402" s="41"/>
      <c r="J402" s="42"/>
      <c r="K402" s="39"/>
      <c r="L402" s="39"/>
      <c r="M402" s="39"/>
      <c r="N402" s="39"/>
      <c r="O402" s="39"/>
      <c r="P402" s="39"/>
      <c r="Q402" s="39"/>
      <c r="R402" s="39"/>
      <c r="S402" s="39"/>
      <c r="T402" s="39"/>
      <c r="U402" s="39"/>
      <c r="V402" s="39"/>
      <c r="W402" s="39"/>
      <c r="X402" s="39"/>
      <c r="Y402" s="39"/>
      <c r="Z402" s="39"/>
    </row>
    <row r="403" spans="1:26" ht="220.5" hidden="1" customHeight="1" x14ac:dyDescent="0.25">
      <c r="A403" s="28">
        <v>402</v>
      </c>
      <c r="B403" s="30" t="s">
        <v>62</v>
      </c>
      <c r="C403" s="30" t="s">
        <v>63</v>
      </c>
      <c r="D403" s="32" t="s">
        <v>1111</v>
      </c>
      <c r="E403" s="334" t="s">
        <v>21</v>
      </c>
      <c r="F403" s="321" t="s">
        <v>1101</v>
      </c>
      <c r="G403" s="34" t="s">
        <v>66</v>
      </c>
      <c r="H403" s="35" t="s">
        <v>46</v>
      </c>
      <c r="I403" s="41"/>
      <c r="J403" s="42"/>
      <c r="K403" s="39"/>
      <c r="L403" s="39"/>
      <c r="M403" s="39"/>
      <c r="N403" s="39"/>
      <c r="O403" s="39"/>
      <c r="P403" s="39"/>
      <c r="Q403" s="39"/>
      <c r="R403" s="39"/>
      <c r="S403" s="39"/>
      <c r="T403" s="39"/>
      <c r="U403" s="39"/>
      <c r="V403" s="39"/>
      <c r="W403" s="39"/>
      <c r="X403" s="39"/>
      <c r="Y403" s="39"/>
      <c r="Z403" s="39"/>
    </row>
    <row r="404" spans="1:26" ht="63" hidden="1" customHeight="1" x14ac:dyDescent="0.25">
      <c r="A404" s="28">
        <v>403</v>
      </c>
      <c r="B404" s="30" t="s">
        <v>62</v>
      </c>
      <c r="C404" s="30" t="s">
        <v>63</v>
      </c>
      <c r="D404" s="32" t="s">
        <v>1113</v>
      </c>
      <c r="E404" s="334" t="s">
        <v>58</v>
      </c>
      <c r="F404" s="321" t="s">
        <v>1114</v>
      </c>
      <c r="G404" s="34" t="s">
        <v>66</v>
      </c>
      <c r="H404" s="41" t="s">
        <v>24</v>
      </c>
      <c r="I404" s="41"/>
      <c r="J404" s="42"/>
      <c r="K404" s="39"/>
      <c r="L404" s="39"/>
      <c r="M404" s="39"/>
      <c r="N404" s="39"/>
      <c r="O404" s="39"/>
      <c r="P404" s="39"/>
      <c r="Q404" s="39"/>
      <c r="R404" s="39"/>
      <c r="S404" s="39"/>
      <c r="T404" s="39"/>
      <c r="U404" s="39"/>
      <c r="V404" s="39"/>
      <c r="W404" s="39"/>
      <c r="X404" s="39"/>
      <c r="Y404" s="39"/>
      <c r="Z404" s="39"/>
    </row>
    <row r="405" spans="1:26" ht="110.25" hidden="1" customHeight="1" x14ac:dyDescent="0.25">
      <c r="A405" s="28">
        <v>404</v>
      </c>
      <c r="B405" s="30" t="s">
        <v>62</v>
      </c>
      <c r="C405" s="30" t="s">
        <v>63</v>
      </c>
      <c r="D405" s="32" t="s">
        <v>1115</v>
      </c>
      <c r="E405" s="334" t="s">
        <v>58</v>
      </c>
      <c r="F405" s="321" t="s">
        <v>1309</v>
      </c>
      <c r="G405" s="34" t="s">
        <v>45</v>
      </c>
      <c r="H405" s="41" t="s">
        <v>24</v>
      </c>
      <c r="I405" s="41"/>
      <c r="J405" s="42"/>
      <c r="K405" s="39"/>
      <c r="L405" s="39"/>
      <c r="M405" s="39"/>
      <c r="N405" s="39"/>
      <c r="O405" s="39"/>
      <c r="P405" s="39"/>
      <c r="Q405" s="39"/>
      <c r="R405" s="39"/>
      <c r="S405" s="39"/>
      <c r="T405" s="39"/>
      <c r="U405" s="39"/>
      <c r="V405" s="39"/>
      <c r="W405" s="39"/>
      <c r="X405" s="39"/>
      <c r="Y405" s="39"/>
      <c r="Z405" s="39"/>
    </row>
    <row r="406" spans="1:26" ht="47.25" hidden="1" customHeight="1" x14ac:dyDescent="0.25">
      <c r="A406" s="28">
        <v>405</v>
      </c>
      <c r="B406" s="30" t="s">
        <v>62</v>
      </c>
      <c r="C406" s="30" t="s">
        <v>63</v>
      </c>
      <c r="D406" s="32" t="s">
        <v>1117</v>
      </c>
      <c r="E406" s="334" t="s">
        <v>58</v>
      </c>
      <c r="F406" s="321" t="s">
        <v>1119</v>
      </c>
      <c r="G406" s="34" t="s">
        <v>23</v>
      </c>
      <c r="H406" s="35" t="s">
        <v>24</v>
      </c>
      <c r="I406" s="36" t="s">
        <v>25</v>
      </c>
      <c r="J406" s="37"/>
      <c r="K406" s="39"/>
      <c r="L406" s="39"/>
      <c r="M406" s="39"/>
      <c r="N406" s="39"/>
      <c r="O406" s="39"/>
      <c r="P406" s="39"/>
      <c r="Q406" s="39"/>
      <c r="R406" s="39"/>
      <c r="S406" s="39"/>
      <c r="T406" s="39"/>
      <c r="U406" s="39"/>
      <c r="V406" s="39"/>
      <c r="W406" s="39"/>
      <c r="X406" s="39"/>
      <c r="Y406" s="39"/>
      <c r="Z406" s="39"/>
    </row>
    <row r="407" spans="1:26" ht="63" hidden="1" customHeight="1" x14ac:dyDescent="0.25">
      <c r="A407" s="28">
        <v>406</v>
      </c>
      <c r="B407" s="30" t="s">
        <v>62</v>
      </c>
      <c r="C407" s="30" t="s">
        <v>63</v>
      </c>
      <c r="D407" s="32" t="s">
        <v>1120</v>
      </c>
      <c r="E407" s="334" t="s">
        <v>58</v>
      </c>
      <c r="F407" s="321" t="s">
        <v>1121</v>
      </c>
      <c r="G407" s="34" t="s">
        <v>23</v>
      </c>
      <c r="H407" s="35" t="s">
        <v>24</v>
      </c>
      <c r="I407" s="36" t="s">
        <v>25</v>
      </c>
      <c r="J407" s="37"/>
      <c r="K407" s="39"/>
      <c r="L407" s="39"/>
      <c r="M407" s="39"/>
      <c r="N407" s="39"/>
      <c r="O407" s="39"/>
      <c r="P407" s="39"/>
      <c r="Q407" s="39"/>
      <c r="R407" s="39"/>
      <c r="S407" s="39"/>
      <c r="T407" s="39"/>
      <c r="U407" s="39"/>
      <c r="V407" s="39"/>
      <c r="W407" s="39"/>
      <c r="X407" s="39"/>
      <c r="Y407" s="39"/>
      <c r="Z407" s="39"/>
    </row>
    <row r="408" spans="1:26" ht="110.25" hidden="1" customHeight="1" x14ac:dyDescent="0.25">
      <c r="A408" s="28">
        <v>407</v>
      </c>
      <c r="B408" s="30" t="s">
        <v>62</v>
      </c>
      <c r="C408" s="30" t="s">
        <v>63</v>
      </c>
      <c r="D408" s="32" t="s">
        <v>1124</v>
      </c>
      <c r="E408" s="334" t="s">
        <v>58</v>
      </c>
      <c r="F408" s="321" t="s">
        <v>1314</v>
      </c>
      <c r="G408" s="34" t="s">
        <v>23</v>
      </c>
      <c r="H408" s="35" t="s">
        <v>24</v>
      </c>
      <c r="I408" s="36" t="s">
        <v>25</v>
      </c>
      <c r="J408" s="37"/>
      <c r="K408" s="39"/>
      <c r="L408" s="39"/>
      <c r="M408" s="39"/>
      <c r="N408" s="39"/>
      <c r="O408" s="39"/>
      <c r="P408" s="39"/>
      <c r="Q408" s="39"/>
      <c r="R408" s="39"/>
      <c r="S408" s="39"/>
      <c r="T408" s="39"/>
      <c r="U408" s="39"/>
      <c r="V408" s="39"/>
      <c r="W408" s="39"/>
      <c r="X408" s="39"/>
      <c r="Y408" s="39"/>
      <c r="Z408" s="39"/>
    </row>
    <row r="409" spans="1:26" ht="63" hidden="1" customHeight="1" x14ac:dyDescent="0.25">
      <c r="A409" s="28">
        <v>408</v>
      </c>
      <c r="B409" s="30" t="s">
        <v>62</v>
      </c>
      <c r="C409" s="30" t="s">
        <v>63</v>
      </c>
      <c r="D409" s="32" t="s">
        <v>1127</v>
      </c>
      <c r="E409" s="334" t="s">
        <v>58</v>
      </c>
      <c r="F409" s="321" t="s">
        <v>1315</v>
      </c>
      <c r="G409" s="34" t="s">
        <v>23</v>
      </c>
      <c r="H409" s="41" t="s">
        <v>24</v>
      </c>
      <c r="I409" s="41"/>
      <c r="J409" s="42"/>
      <c r="K409" s="39"/>
      <c r="L409" s="39"/>
      <c r="M409" s="39"/>
      <c r="N409" s="39"/>
      <c r="O409" s="39"/>
      <c r="P409" s="39"/>
      <c r="Q409" s="39"/>
      <c r="R409" s="39"/>
      <c r="S409" s="39"/>
      <c r="T409" s="39"/>
      <c r="U409" s="39"/>
      <c r="V409" s="39"/>
      <c r="W409" s="39"/>
      <c r="X409" s="39"/>
      <c r="Y409" s="39"/>
      <c r="Z409" s="39"/>
    </row>
    <row r="410" spans="1:26" ht="47.25" hidden="1" customHeight="1" x14ac:dyDescent="0.25">
      <c r="A410" s="28">
        <v>409</v>
      </c>
      <c r="B410" s="30" t="s">
        <v>62</v>
      </c>
      <c r="C410" s="30" t="s">
        <v>63</v>
      </c>
      <c r="D410" s="32" t="s">
        <v>1129</v>
      </c>
      <c r="E410" s="334" t="s">
        <v>106</v>
      </c>
      <c r="F410" s="321" t="s">
        <v>1128</v>
      </c>
      <c r="G410" s="34" t="s">
        <v>23</v>
      </c>
      <c r="H410" s="41" t="s">
        <v>24</v>
      </c>
      <c r="I410" s="41"/>
      <c r="J410" s="42"/>
      <c r="K410" s="39"/>
      <c r="L410" s="39"/>
      <c r="M410" s="39"/>
      <c r="N410" s="39"/>
      <c r="O410" s="39"/>
      <c r="P410" s="39"/>
      <c r="Q410" s="39"/>
      <c r="R410" s="39"/>
      <c r="S410" s="39"/>
      <c r="T410" s="39"/>
      <c r="U410" s="39"/>
      <c r="V410" s="39"/>
      <c r="W410" s="39"/>
      <c r="X410" s="39"/>
      <c r="Y410" s="39"/>
      <c r="Z410" s="39"/>
    </row>
    <row r="411" spans="1:26" ht="78.75" hidden="1" customHeight="1" x14ac:dyDescent="0.25">
      <c r="A411" s="28">
        <v>410</v>
      </c>
      <c r="B411" s="30" t="s">
        <v>62</v>
      </c>
      <c r="C411" s="30" t="s">
        <v>63</v>
      </c>
      <c r="D411" s="32" t="s">
        <v>1130</v>
      </c>
      <c r="E411" s="334" t="s">
        <v>21</v>
      </c>
      <c r="F411" s="321" t="s">
        <v>892</v>
      </c>
      <c r="G411" s="34" t="s">
        <v>1131</v>
      </c>
      <c r="H411" s="35" t="s">
        <v>24</v>
      </c>
      <c r="I411" s="36" t="s">
        <v>25</v>
      </c>
      <c r="J411" s="37"/>
      <c r="K411" s="39"/>
      <c r="L411" s="39"/>
      <c r="M411" s="39"/>
      <c r="N411" s="39"/>
      <c r="O411" s="39"/>
      <c r="P411" s="39"/>
      <c r="Q411" s="39"/>
      <c r="R411" s="39"/>
      <c r="S411" s="39"/>
      <c r="T411" s="39"/>
      <c r="U411" s="39"/>
      <c r="V411" s="39"/>
      <c r="W411" s="39"/>
      <c r="X411" s="39"/>
      <c r="Y411" s="39"/>
      <c r="Z411" s="39"/>
    </row>
    <row r="412" spans="1:26" ht="141.75" hidden="1" customHeight="1" x14ac:dyDescent="0.25">
      <c r="A412" s="28">
        <v>411</v>
      </c>
      <c r="B412" s="30" t="s">
        <v>62</v>
      </c>
      <c r="C412" s="30" t="s">
        <v>63</v>
      </c>
      <c r="D412" s="32" t="s">
        <v>1132</v>
      </c>
      <c r="E412" s="334" t="s">
        <v>21</v>
      </c>
      <c r="F412" s="321" t="s">
        <v>1133</v>
      </c>
      <c r="G412" s="34" t="s">
        <v>1134</v>
      </c>
      <c r="H412" s="35" t="s">
        <v>24</v>
      </c>
      <c r="I412" s="36" t="s">
        <v>25</v>
      </c>
      <c r="J412" s="37"/>
      <c r="K412" s="39"/>
      <c r="L412" s="39"/>
      <c r="M412" s="39"/>
      <c r="N412" s="39"/>
      <c r="O412" s="39"/>
      <c r="P412" s="39"/>
      <c r="Q412" s="39"/>
      <c r="R412" s="39"/>
      <c r="S412" s="39"/>
      <c r="T412" s="39"/>
      <c r="U412" s="39"/>
      <c r="V412" s="39"/>
      <c r="W412" s="39"/>
      <c r="X412" s="39"/>
      <c r="Y412" s="39"/>
      <c r="Z412" s="39"/>
    </row>
    <row r="413" spans="1:26" ht="141.75" hidden="1" customHeight="1" x14ac:dyDescent="0.25">
      <c r="A413" s="28">
        <v>412</v>
      </c>
      <c r="B413" s="30" t="s">
        <v>62</v>
      </c>
      <c r="C413" s="30" t="s">
        <v>63</v>
      </c>
      <c r="D413" s="32" t="s">
        <v>1135</v>
      </c>
      <c r="E413" s="334" t="s">
        <v>58</v>
      </c>
      <c r="F413" s="321" t="s">
        <v>1136</v>
      </c>
      <c r="G413" s="34" t="s">
        <v>23</v>
      </c>
      <c r="H413" s="35" t="s">
        <v>24</v>
      </c>
      <c r="I413" s="36" t="s">
        <v>25</v>
      </c>
      <c r="J413" s="37"/>
      <c r="K413" s="39"/>
      <c r="L413" s="39"/>
      <c r="M413" s="39"/>
      <c r="N413" s="39"/>
      <c r="O413" s="39"/>
      <c r="P413" s="39"/>
      <c r="Q413" s="39"/>
      <c r="R413" s="39"/>
      <c r="S413" s="39"/>
      <c r="T413" s="39"/>
      <c r="U413" s="39"/>
      <c r="V413" s="39"/>
      <c r="W413" s="39"/>
      <c r="X413" s="39"/>
      <c r="Y413" s="39"/>
      <c r="Z413" s="39"/>
    </row>
    <row r="414" spans="1:26" ht="173.25" hidden="1" customHeight="1" x14ac:dyDescent="0.25">
      <c r="A414" s="28">
        <v>413</v>
      </c>
      <c r="B414" s="30" t="s">
        <v>62</v>
      </c>
      <c r="C414" s="30" t="s">
        <v>63</v>
      </c>
      <c r="D414" s="32" t="s">
        <v>1139</v>
      </c>
      <c r="E414" s="334" t="s">
        <v>58</v>
      </c>
      <c r="F414" s="321" t="s">
        <v>4885</v>
      </c>
      <c r="G414" s="34" t="s">
        <v>66</v>
      </c>
      <c r="H414" s="41" t="s">
        <v>24</v>
      </c>
      <c r="I414" s="41"/>
      <c r="J414" s="42"/>
      <c r="K414" s="39"/>
      <c r="L414" s="39"/>
      <c r="M414" s="39"/>
      <c r="N414" s="39"/>
      <c r="O414" s="39"/>
      <c r="P414" s="39"/>
      <c r="Q414" s="39"/>
      <c r="R414" s="39"/>
      <c r="S414" s="39"/>
      <c r="T414" s="39"/>
      <c r="U414" s="39"/>
      <c r="V414" s="39"/>
      <c r="W414" s="39"/>
      <c r="X414" s="39"/>
      <c r="Y414" s="39"/>
      <c r="Z414" s="39"/>
    </row>
    <row r="415" spans="1:26" ht="63" hidden="1" customHeight="1" x14ac:dyDescent="0.25">
      <c r="A415" s="28">
        <v>414</v>
      </c>
      <c r="B415" s="30" t="s">
        <v>62</v>
      </c>
      <c r="C415" s="30" t="s">
        <v>63</v>
      </c>
      <c r="D415" s="32" t="s">
        <v>1142</v>
      </c>
      <c r="E415" s="334" t="s">
        <v>58</v>
      </c>
      <c r="F415" s="321" t="s">
        <v>1143</v>
      </c>
      <c r="G415" s="34" t="s">
        <v>66</v>
      </c>
      <c r="H415" s="41" t="s">
        <v>24</v>
      </c>
      <c r="I415" s="41"/>
      <c r="J415" s="42"/>
      <c r="K415" s="39"/>
      <c r="L415" s="39"/>
      <c r="M415" s="39"/>
      <c r="N415" s="39"/>
      <c r="O415" s="39"/>
      <c r="P415" s="39"/>
      <c r="Q415" s="39"/>
      <c r="R415" s="39"/>
      <c r="S415" s="39"/>
      <c r="T415" s="39"/>
      <c r="U415" s="39"/>
      <c r="V415" s="39"/>
      <c r="W415" s="39"/>
      <c r="X415" s="39"/>
      <c r="Y415" s="39"/>
      <c r="Z415" s="39"/>
    </row>
    <row r="416" spans="1:26" ht="94.5" hidden="1" customHeight="1" x14ac:dyDescent="0.25">
      <c r="A416" s="28">
        <v>415</v>
      </c>
      <c r="B416" s="30" t="s">
        <v>62</v>
      </c>
      <c r="C416" s="30" t="s">
        <v>63</v>
      </c>
      <c r="D416" s="32" t="s">
        <v>1145</v>
      </c>
      <c r="E416" s="334" t="s">
        <v>58</v>
      </c>
      <c r="F416" s="321" t="s">
        <v>1143</v>
      </c>
      <c r="G416" s="34" t="s">
        <v>66</v>
      </c>
      <c r="H416" s="41" t="s">
        <v>24</v>
      </c>
      <c r="I416" s="41"/>
      <c r="J416" s="42"/>
      <c r="K416" s="39"/>
      <c r="L416" s="39"/>
      <c r="M416" s="39"/>
      <c r="N416" s="39"/>
      <c r="O416" s="39"/>
      <c r="P416" s="39"/>
      <c r="Q416" s="39"/>
      <c r="R416" s="39"/>
      <c r="S416" s="39"/>
      <c r="T416" s="39"/>
      <c r="U416" s="39"/>
      <c r="V416" s="39"/>
      <c r="W416" s="39"/>
      <c r="X416" s="39"/>
      <c r="Y416" s="39"/>
      <c r="Z416" s="39"/>
    </row>
    <row r="417" spans="1:26" ht="126" hidden="1" customHeight="1" x14ac:dyDescent="0.25">
      <c r="A417" s="28">
        <v>416</v>
      </c>
      <c r="B417" s="30" t="s">
        <v>62</v>
      </c>
      <c r="C417" s="30" t="s">
        <v>63</v>
      </c>
      <c r="D417" s="32" t="s">
        <v>1147</v>
      </c>
      <c r="E417" s="334" t="s">
        <v>58</v>
      </c>
      <c r="F417" s="321" t="s">
        <v>1148</v>
      </c>
      <c r="G417" s="34" t="s">
        <v>66</v>
      </c>
      <c r="H417" s="41" t="s">
        <v>24</v>
      </c>
      <c r="I417" s="41"/>
      <c r="J417" s="42"/>
      <c r="K417" s="39"/>
      <c r="L417" s="39"/>
      <c r="M417" s="39"/>
      <c r="N417" s="39"/>
      <c r="O417" s="39"/>
      <c r="P417" s="39"/>
      <c r="Q417" s="39"/>
      <c r="R417" s="39"/>
      <c r="S417" s="39"/>
      <c r="T417" s="39"/>
      <c r="U417" s="39"/>
      <c r="V417" s="39"/>
      <c r="W417" s="39"/>
      <c r="X417" s="39"/>
      <c r="Y417" s="39"/>
      <c r="Z417" s="39"/>
    </row>
    <row r="418" spans="1:26" ht="173.25" hidden="1" customHeight="1" x14ac:dyDescent="0.25">
      <c r="A418" s="28">
        <v>417</v>
      </c>
      <c r="B418" s="30" t="s">
        <v>62</v>
      </c>
      <c r="C418" s="30" t="s">
        <v>63</v>
      </c>
      <c r="D418" s="32" t="s">
        <v>1150</v>
      </c>
      <c r="E418" s="334" t="s">
        <v>58</v>
      </c>
      <c r="F418" s="321" t="s">
        <v>1325</v>
      </c>
      <c r="G418" s="34" t="s">
        <v>66</v>
      </c>
      <c r="H418" s="41" t="s">
        <v>24</v>
      </c>
      <c r="I418" s="41"/>
      <c r="J418" s="42"/>
      <c r="K418" s="39"/>
      <c r="L418" s="39"/>
      <c r="M418" s="39"/>
      <c r="N418" s="39"/>
      <c r="O418" s="39"/>
      <c r="P418" s="39"/>
      <c r="Q418" s="39"/>
      <c r="R418" s="39"/>
      <c r="S418" s="39"/>
      <c r="T418" s="39"/>
      <c r="U418" s="39"/>
      <c r="V418" s="39"/>
      <c r="W418" s="39"/>
      <c r="X418" s="39"/>
      <c r="Y418" s="39"/>
      <c r="Z418" s="39"/>
    </row>
    <row r="419" spans="1:26" ht="94.5" hidden="1" customHeight="1" x14ac:dyDescent="0.25">
      <c r="A419" s="28">
        <v>418</v>
      </c>
      <c r="B419" s="30" t="s">
        <v>62</v>
      </c>
      <c r="C419" s="30" t="s">
        <v>63</v>
      </c>
      <c r="D419" s="32" t="s">
        <v>1152</v>
      </c>
      <c r="E419" s="334" t="s">
        <v>58</v>
      </c>
      <c r="F419" s="321" t="s">
        <v>1153</v>
      </c>
      <c r="G419" s="34" t="s">
        <v>66</v>
      </c>
      <c r="H419" s="41" t="s">
        <v>24</v>
      </c>
      <c r="I419" s="41"/>
      <c r="J419" s="42"/>
      <c r="K419" s="39"/>
      <c r="L419" s="39"/>
      <c r="M419" s="39"/>
      <c r="N419" s="39"/>
      <c r="O419" s="39"/>
      <c r="P419" s="39"/>
      <c r="Q419" s="39"/>
      <c r="R419" s="39"/>
      <c r="S419" s="39"/>
      <c r="T419" s="39"/>
      <c r="U419" s="39"/>
      <c r="V419" s="39"/>
      <c r="W419" s="39"/>
      <c r="X419" s="39"/>
      <c r="Y419" s="39"/>
      <c r="Z419" s="39"/>
    </row>
    <row r="420" spans="1:26" ht="173.25" hidden="1" customHeight="1" x14ac:dyDescent="0.25">
      <c r="A420" s="28">
        <v>419</v>
      </c>
      <c r="B420" s="30" t="s">
        <v>62</v>
      </c>
      <c r="C420" s="30" t="s">
        <v>63</v>
      </c>
      <c r="D420" s="32" t="s">
        <v>1154</v>
      </c>
      <c r="E420" s="334" t="s">
        <v>58</v>
      </c>
      <c r="F420" s="321" t="s">
        <v>1153</v>
      </c>
      <c r="G420" s="34" t="s">
        <v>66</v>
      </c>
      <c r="H420" s="41" t="s">
        <v>24</v>
      </c>
      <c r="I420" s="41"/>
      <c r="J420" s="42"/>
      <c r="K420" s="39"/>
      <c r="L420" s="39"/>
      <c r="M420" s="39"/>
      <c r="N420" s="39"/>
      <c r="O420" s="39"/>
      <c r="P420" s="39"/>
      <c r="Q420" s="39"/>
      <c r="R420" s="39"/>
      <c r="S420" s="39"/>
      <c r="T420" s="39"/>
      <c r="U420" s="39"/>
      <c r="V420" s="39"/>
      <c r="W420" s="39"/>
      <c r="X420" s="39"/>
      <c r="Y420" s="39"/>
      <c r="Z420" s="39"/>
    </row>
    <row r="421" spans="1:26" ht="157.5" hidden="1" customHeight="1" x14ac:dyDescent="0.25">
      <c r="A421" s="28">
        <v>420</v>
      </c>
      <c r="B421" s="30" t="s">
        <v>62</v>
      </c>
      <c r="C421" s="30" t="s">
        <v>63</v>
      </c>
      <c r="D421" s="32" t="s">
        <v>1156</v>
      </c>
      <c r="E421" s="334" t="s">
        <v>21</v>
      </c>
      <c r="F421" s="321" t="s">
        <v>1157</v>
      </c>
      <c r="G421" s="34" t="s">
        <v>377</v>
      </c>
      <c r="H421" s="41" t="s">
        <v>24</v>
      </c>
      <c r="I421" s="41"/>
      <c r="J421" s="42"/>
      <c r="K421" s="39"/>
      <c r="L421" s="39"/>
      <c r="M421" s="39"/>
      <c r="N421" s="39"/>
      <c r="O421" s="39"/>
      <c r="P421" s="39"/>
      <c r="Q421" s="39"/>
      <c r="R421" s="39"/>
      <c r="S421" s="39"/>
      <c r="T421" s="39"/>
      <c r="U421" s="39"/>
      <c r="V421" s="39"/>
      <c r="W421" s="39"/>
      <c r="X421" s="39"/>
      <c r="Y421" s="39"/>
      <c r="Z421" s="39"/>
    </row>
    <row r="422" spans="1:26" ht="126" hidden="1" customHeight="1" x14ac:dyDescent="0.25">
      <c r="A422" s="28">
        <v>421</v>
      </c>
      <c r="B422" s="30" t="s">
        <v>62</v>
      </c>
      <c r="C422" s="30" t="s">
        <v>63</v>
      </c>
      <c r="D422" s="32" t="s">
        <v>1159</v>
      </c>
      <c r="E422" s="334" t="s">
        <v>167</v>
      </c>
      <c r="F422" s="321" t="s">
        <v>322</v>
      </c>
      <c r="G422" s="34" t="s">
        <v>66</v>
      </c>
      <c r="H422" s="35" t="s">
        <v>176</v>
      </c>
      <c r="I422" s="41"/>
      <c r="J422" s="42"/>
      <c r="K422" s="39"/>
      <c r="L422" s="39"/>
      <c r="M422" s="39"/>
      <c r="N422" s="39"/>
      <c r="O422" s="39"/>
      <c r="P422" s="39"/>
      <c r="Q422" s="39"/>
      <c r="R422" s="39"/>
      <c r="S422" s="39"/>
      <c r="T422" s="39"/>
      <c r="U422" s="39"/>
      <c r="V422" s="39"/>
      <c r="W422" s="39"/>
      <c r="X422" s="39"/>
      <c r="Y422" s="39"/>
      <c r="Z422" s="39"/>
    </row>
    <row r="423" spans="1:26" ht="110.25" hidden="1" customHeight="1" x14ac:dyDescent="0.25">
      <c r="A423" s="28">
        <v>422</v>
      </c>
      <c r="B423" s="30" t="s">
        <v>62</v>
      </c>
      <c r="C423" s="30" t="s">
        <v>63</v>
      </c>
      <c r="D423" s="32" t="s">
        <v>1161</v>
      </c>
      <c r="E423" s="334" t="s">
        <v>58</v>
      </c>
      <c r="F423" s="321" t="s">
        <v>1133</v>
      </c>
      <c r="G423" s="34" t="s">
        <v>66</v>
      </c>
      <c r="H423" s="41" t="s">
        <v>24</v>
      </c>
      <c r="I423" s="41"/>
      <c r="J423" s="42"/>
      <c r="K423" s="39"/>
      <c r="L423" s="39"/>
      <c r="M423" s="39"/>
      <c r="N423" s="39"/>
      <c r="O423" s="39"/>
      <c r="P423" s="39"/>
      <c r="Q423" s="39"/>
      <c r="R423" s="39"/>
      <c r="S423" s="39"/>
      <c r="T423" s="39"/>
      <c r="U423" s="39"/>
      <c r="V423" s="39"/>
      <c r="W423" s="39"/>
      <c r="X423" s="39"/>
      <c r="Y423" s="39"/>
      <c r="Z423" s="39"/>
    </row>
    <row r="424" spans="1:26" ht="126" hidden="1" customHeight="1" x14ac:dyDescent="0.25">
      <c r="A424" s="28">
        <v>424</v>
      </c>
      <c r="B424" s="30" t="s">
        <v>62</v>
      </c>
      <c r="C424" s="30" t="s">
        <v>63</v>
      </c>
      <c r="D424" s="32" t="s">
        <v>1162</v>
      </c>
      <c r="E424" s="334" t="s">
        <v>58</v>
      </c>
      <c r="F424" s="321" t="s">
        <v>1163</v>
      </c>
      <c r="G424" s="34" t="s">
        <v>56</v>
      </c>
      <c r="H424" s="41" t="s">
        <v>24</v>
      </c>
      <c r="I424" s="41"/>
      <c r="J424" s="42"/>
      <c r="K424" s="39"/>
      <c r="L424" s="39"/>
      <c r="M424" s="39"/>
      <c r="N424" s="39"/>
      <c r="O424" s="39"/>
      <c r="P424" s="39"/>
      <c r="Q424" s="39"/>
      <c r="R424" s="39"/>
      <c r="S424" s="39"/>
      <c r="T424" s="39"/>
      <c r="U424" s="39"/>
      <c r="V424" s="39"/>
      <c r="W424" s="39"/>
      <c r="X424" s="39"/>
      <c r="Y424" s="39"/>
      <c r="Z424" s="39"/>
    </row>
    <row r="425" spans="1:26" ht="78.75" hidden="1" customHeight="1" x14ac:dyDescent="0.25">
      <c r="A425" s="28">
        <v>425</v>
      </c>
      <c r="B425" s="30" t="s">
        <v>62</v>
      </c>
      <c r="C425" s="30" t="s">
        <v>63</v>
      </c>
      <c r="D425" s="32" t="s">
        <v>1165</v>
      </c>
      <c r="E425" s="334" t="s">
        <v>21</v>
      </c>
      <c r="F425" s="321" t="s">
        <v>1133</v>
      </c>
      <c r="G425" s="34" t="s">
        <v>56</v>
      </c>
      <c r="H425" s="35" t="s">
        <v>46</v>
      </c>
      <c r="I425" s="41"/>
      <c r="J425" s="42"/>
      <c r="K425" s="39"/>
      <c r="L425" s="39"/>
      <c r="M425" s="39"/>
      <c r="N425" s="39"/>
      <c r="O425" s="39"/>
      <c r="P425" s="39"/>
      <c r="Q425" s="39"/>
      <c r="R425" s="39"/>
      <c r="S425" s="39"/>
      <c r="T425" s="39"/>
      <c r="U425" s="39"/>
      <c r="V425" s="39"/>
      <c r="W425" s="39"/>
      <c r="X425" s="39"/>
      <c r="Y425" s="39"/>
      <c r="Z425" s="39"/>
    </row>
    <row r="426" spans="1:26" ht="126" hidden="1" customHeight="1" x14ac:dyDescent="0.25">
      <c r="A426" s="28">
        <v>426</v>
      </c>
      <c r="B426" s="30" t="s">
        <v>62</v>
      </c>
      <c r="C426" s="30" t="s">
        <v>63</v>
      </c>
      <c r="D426" s="32" t="s">
        <v>1166</v>
      </c>
      <c r="E426" s="334" t="s">
        <v>21</v>
      </c>
      <c r="F426" s="321" t="s">
        <v>1167</v>
      </c>
      <c r="G426" s="34" t="s">
        <v>1168</v>
      </c>
      <c r="H426" s="41" t="s">
        <v>24</v>
      </c>
      <c r="I426" s="41"/>
      <c r="J426" s="42"/>
      <c r="K426" s="39"/>
      <c r="L426" s="39"/>
      <c r="M426" s="39"/>
      <c r="N426" s="39"/>
      <c r="O426" s="39"/>
      <c r="P426" s="39"/>
      <c r="Q426" s="39"/>
      <c r="R426" s="39"/>
      <c r="S426" s="39"/>
      <c r="T426" s="39"/>
      <c r="U426" s="39"/>
      <c r="V426" s="39"/>
      <c r="W426" s="39"/>
      <c r="X426" s="39"/>
      <c r="Y426" s="39"/>
      <c r="Z426" s="39"/>
    </row>
    <row r="427" spans="1:26" ht="267.75" hidden="1" customHeight="1" x14ac:dyDescent="0.25">
      <c r="A427" s="28">
        <v>427</v>
      </c>
      <c r="B427" s="30" t="s">
        <v>62</v>
      </c>
      <c r="C427" s="30" t="s">
        <v>63</v>
      </c>
      <c r="D427" s="32" t="s">
        <v>1169</v>
      </c>
      <c r="E427" s="334" t="s">
        <v>58</v>
      </c>
      <c r="F427" s="321" t="s">
        <v>1170</v>
      </c>
      <c r="G427" s="34" t="s">
        <v>336</v>
      </c>
      <c r="H427" s="41" t="s">
        <v>24</v>
      </c>
      <c r="I427" s="41"/>
      <c r="J427" s="42"/>
      <c r="K427" s="39"/>
      <c r="L427" s="39"/>
      <c r="M427" s="39"/>
      <c r="N427" s="39"/>
      <c r="O427" s="39"/>
      <c r="P427" s="39"/>
      <c r="Q427" s="39"/>
      <c r="R427" s="39"/>
      <c r="S427" s="39"/>
      <c r="T427" s="39"/>
      <c r="U427" s="39"/>
      <c r="V427" s="39"/>
      <c r="W427" s="39"/>
      <c r="X427" s="39"/>
      <c r="Y427" s="39"/>
      <c r="Z427" s="39"/>
    </row>
    <row r="428" spans="1:26" ht="204.75" hidden="1" customHeight="1" x14ac:dyDescent="0.25">
      <c r="A428" s="28">
        <v>428</v>
      </c>
      <c r="B428" s="30" t="s">
        <v>62</v>
      </c>
      <c r="C428" s="30" t="s">
        <v>63</v>
      </c>
      <c r="D428" s="32" t="s">
        <v>1171</v>
      </c>
      <c r="E428" s="334" t="s">
        <v>21</v>
      </c>
      <c r="F428" s="321" t="s">
        <v>1133</v>
      </c>
      <c r="G428" s="34" t="s">
        <v>1168</v>
      </c>
      <c r="H428" s="41" t="s">
        <v>24</v>
      </c>
      <c r="I428" s="41"/>
      <c r="J428" s="42"/>
      <c r="K428" s="39"/>
      <c r="L428" s="39"/>
      <c r="M428" s="39"/>
      <c r="N428" s="39"/>
      <c r="O428" s="39"/>
      <c r="P428" s="39"/>
      <c r="Q428" s="39"/>
      <c r="R428" s="39"/>
      <c r="S428" s="39"/>
      <c r="T428" s="39"/>
      <c r="U428" s="39"/>
      <c r="V428" s="39"/>
      <c r="W428" s="39"/>
      <c r="X428" s="39"/>
      <c r="Y428" s="39"/>
      <c r="Z428" s="39"/>
    </row>
    <row r="429" spans="1:26" ht="236.25" hidden="1" customHeight="1" x14ac:dyDescent="0.25">
      <c r="A429" s="28">
        <v>429</v>
      </c>
      <c r="B429" s="30" t="s">
        <v>62</v>
      </c>
      <c r="C429" s="30" t="s">
        <v>63</v>
      </c>
      <c r="D429" s="32" t="s">
        <v>1172</v>
      </c>
      <c r="E429" s="334" t="s">
        <v>21</v>
      </c>
      <c r="F429" s="321" t="s">
        <v>1173</v>
      </c>
      <c r="G429" s="34" t="s">
        <v>1168</v>
      </c>
      <c r="H429" s="41" t="s">
        <v>24</v>
      </c>
      <c r="I429" s="41"/>
      <c r="J429" s="42"/>
      <c r="K429" s="39"/>
      <c r="L429" s="39"/>
      <c r="M429" s="39"/>
      <c r="N429" s="39"/>
      <c r="O429" s="39"/>
      <c r="P429" s="39"/>
      <c r="Q429" s="39"/>
      <c r="R429" s="39"/>
      <c r="S429" s="39"/>
      <c r="T429" s="39"/>
      <c r="U429" s="39"/>
      <c r="V429" s="39"/>
      <c r="W429" s="39"/>
      <c r="X429" s="39"/>
      <c r="Y429" s="39"/>
      <c r="Z429" s="39"/>
    </row>
    <row r="430" spans="1:26" ht="315" hidden="1" customHeight="1" x14ac:dyDescent="0.25">
      <c r="A430" s="28">
        <v>430</v>
      </c>
      <c r="B430" s="30" t="s">
        <v>62</v>
      </c>
      <c r="C430" s="30" t="s">
        <v>63</v>
      </c>
      <c r="D430" s="32" t="s">
        <v>1175</v>
      </c>
      <c r="E430" s="334" t="s">
        <v>58</v>
      </c>
      <c r="F430" s="321" t="s">
        <v>1176</v>
      </c>
      <c r="G430" s="34" t="s">
        <v>66</v>
      </c>
      <c r="H430" s="41" t="s">
        <v>24</v>
      </c>
      <c r="I430" s="41"/>
      <c r="J430" s="42"/>
      <c r="K430" s="39"/>
      <c r="L430" s="39"/>
      <c r="M430" s="39"/>
      <c r="N430" s="39"/>
      <c r="O430" s="39"/>
      <c r="P430" s="39"/>
      <c r="Q430" s="39"/>
      <c r="R430" s="39"/>
      <c r="S430" s="39"/>
      <c r="T430" s="39"/>
      <c r="U430" s="39"/>
      <c r="V430" s="39"/>
      <c r="W430" s="39"/>
      <c r="X430" s="39"/>
      <c r="Y430" s="39"/>
      <c r="Z430" s="39"/>
    </row>
    <row r="431" spans="1:26" ht="173.25" hidden="1" customHeight="1" x14ac:dyDescent="0.25">
      <c r="A431" s="28">
        <v>431</v>
      </c>
      <c r="B431" s="30" t="s">
        <v>62</v>
      </c>
      <c r="C431" s="30" t="s">
        <v>63</v>
      </c>
      <c r="D431" s="32" t="s">
        <v>1177</v>
      </c>
      <c r="E431" s="334" t="s">
        <v>58</v>
      </c>
      <c r="F431" s="321" t="s">
        <v>1176</v>
      </c>
      <c r="G431" s="34" t="s">
        <v>23</v>
      </c>
      <c r="H431" s="35" t="s">
        <v>24</v>
      </c>
      <c r="I431" s="36" t="s">
        <v>25</v>
      </c>
      <c r="J431" s="37"/>
      <c r="K431" s="39"/>
      <c r="L431" s="39"/>
      <c r="M431" s="39"/>
      <c r="N431" s="39"/>
      <c r="O431" s="39"/>
      <c r="P431" s="39"/>
      <c r="Q431" s="39"/>
      <c r="R431" s="39"/>
      <c r="S431" s="39"/>
      <c r="T431" s="39"/>
      <c r="U431" s="39"/>
      <c r="V431" s="39"/>
      <c r="W431" s="39"/>
      <c r="X431" s="39"/>
      <c r="Y431" s="39"/>
      <c r="Z431" s="39"/>
    </row>
    <row r="432" spans="1:26" ht="141.75" hidden="1" customHeight="1" x14ac:dyDescent="0.25">
      <c r="A432" s="28">
        <v>432</v>
      </c>
      <c r="B432" s="30" t="s">
        <v>62</v>
      </c>
      <c r="C432" s="30" t="s">
        <v>63</v>
      </c>
      <c r="D432" s="32" t="s">
        <v>1178</v>
      </c>
      <c r="E432" s="334" t="s">
        <v>21</v>
      </c>
      <c r="F432" s="321" t="s">
        <v>1179</v>
      </c>
      <c r="G432" s="34" t="s">
        <v>1168</v>
      </c>
      <c r="H432" s="41" t="s">
        <v>24</v>
      </c>
      <c r="I432" s="41"/>
      <c r="J432" s="42"/>
      <c r="K432" s="39"/>
      <c r="L432" s="39"/>
      <c r="M432" s="39"/>
      <c r="N432" s="39"/>
      <c r="O432" s="39"/>
      <c r="P432" s="39"/>
      <c r="Q432" s="39"/>
      <c r="R432" s="39"/>
      <c r="S432" s="39"/>
      <c r="T432" s="39"/>
      <c r="U432" s="39"/>
      <c r="V432" s="39"/>
      <c r="W432" s="39"/>
      <c r="X432" s="39"/>
      <c r="Y432" s="39"/>
      <c r="Z432" s="39"/>
    </row>
    <row r="433" spans="1:26" ht="283.5" hidden="1" customHeight="1" x14ac:dyDescent="0.25">
      <c r="A433" s="28">
        <v>433</v>
      </c>
      <c r="B433" s="30" t="s">
        <v>62</v>
      </c>
      <c r="C433" s="30" t="s">
        <v>63</v>
      </c>
      <c r="D433" s="32" t="s">
        <v>1181</v>
      </c>
      <c r="E433" s="334" t="s">
        <v>58</v>
      </c>
      <c r="F433" s="321" t="s">
        <v>1184</v>
      </c>
      <c r="G433" s="34" t="s">
        <v>204</v>
      </c>
      <c r="H433" s="41" t="s">
        <v>24</v>
      </c>
      <c r="I433" s="41"/>
      <c r="J433" s="42"/>
      <c r="K433" s="39"/>
      <c r="L433" s="39"/>
      <c r="M433" s="39"/>
      <c r="N433" s="39"/>
      <c r="O433" s="39"/>
      <c r="P433" s="39"/>
      <c r="Q433" s="39"/>
      <c r="R433" s="39"/>
      <c r="S433" s="39"/>
      <c r="T433" s="39"/>
      <c r="U433" s="39"/>
      <c r="V433" s="39"/>
      <c r="W433" s="39"/>
      <c r="X433" s="39"/>
      <c r="Y433" s="39"/>
      <c r="Z433" s="39"/>
    </row>
    <row r="434" spans="1:26" ht="173.25" hidden="1" customHeight="1" x14ac:dyDescent="0.25">
      <c r="A434" s="28">
        <v>434</v>
      </c>
      <c r="B434" s="30" t="s">
        <v>62</v>
      </c>
      <c r="C434" s="30" t="s">
        <v>63</v>
      </c>
      <c r="D434" s="32" t="s">
        <v>1185</v>
      </c>
      <c r="E434" s="334" t="s">
        <v>167</v>
      </c>
      <c r="F434" s="321" t="s">
        <v>1186</v>
      </c>
      <c r="G434" s="34" t="s">
        <v>25</v>
      </c>
      <c r="H434" s="35" t="s">
        <v>176</v>
      </c>
      <c r="I434" s="41"/>
      <c r="J434" s="42"/>
      <c r="K434" s="175" t="s">
        <v>1189</v>
      </c>
      <c r="L434" s="106" t="s">
        <v>451</v>
      </c>
      <c r="M434" s="39"/>
      <c r="N434" s="39"/>
      <c r="O434" s="39"/>
      <c r="P434" s="39"/>
      <c r="Q434" s="39"/>
      <c r="R434" s="39"/>
      <c r="S434" s="39"/>
      <c r="T434" s="39"/>
      <c r="U434" s="39"/>
      <c r="V434" s="39"/>
      <c r="W434" s="39"/>
      <c r="X434" s="39"/>
      <c r="Y434" s="39"/>
      <c r="Z434" s="39"/>
    </row>
    <row r="435" spans="1:26" ht="220.5" hidden="1" customHeight="1" x14ac:dyDescent="0.25">
      <c r="A435" s="28">
        <v>435</v>
      </c>
      <c r="B435" s="30" t="s">
        <v>62</v>
      </c>
      <c r="C435" s="30" t="s">
        <v>63</v>
      </c>
      <c r="D435" s="32" t="s">
        <v>1192</v>
      </c>
      <c r="E435" s="334" t="s">
        <v>58</v>
      </c>
      <c r="F435" s="321" t="s">
        <v>1184</v>
      </c>
      <c r="G435" s="34" t="s">
        <v>1195</v>
      </c>
      <c r="H435" s="41" t="s">
        <v>24</v>
      </c>
      <c r="I435" s="41"/>
      <c r="J435" s="42"/>
      <c r="K435" s="39"/>
      <c r="L435" s="39"/>
      <c r="M435" s="39"/>
      <c r="N435" s="39"/>
      <c r="O435" s="39"/>
      <c r="P435" s="39"/>
      <c r="Q435" s="39"/>
      <c r="R435" s="39"/>
      <c r="S435" s="39"/>
      <c r="T435" s="39"/>
      <c r="U435" s="39"/>
      <c r="V435" s="39"/>
      <c r="W435" s="39"/>
      <c r="X435" s="39"/>
      <c r="Y435" s="39"/>
      <c r="Z435" s="39"/>
    </row>
    <row r="436" spans="1:26" ht="94.5" hidden="1" customHeight="1" x14ac:dyDescent="0.25">
      <c r="A436" s="28">
        <v>436</v>
      </c>
      <c r="B436" s="30" t="s">
        <v>62</v>
      </c>
      <c r="C436" s="30" t="s">
        <v>63</v>
      </c>
      <c r="D436" s="32" t="s">
        <v>1197</v>
      </c>
      <c r="E436" s="334" t="s">
        <v>58</v>
      </c>
      <c r="F436" s="321" t="s">
        <v>1184</v>
      </c>
      <c r="G436" s="34" t="s">
        <v>66</v>
      </c>
      <c r="H436" s="41" t="s">
        <v>24</v>
      </c>
      <c r="I436" s="41"/>
      <c r="J436" s="42"/>
      <c r="K436" s="39"/>
      <c r="L436" s="39"/>
      <c r="M436" s="39"/>
      <c r="N436" s="39"/>
      <c r="O436" s="39"/>
      <c r="P436" s="39"/>
      <c r="Q436" s="39"/>
      <c r="R436" s="39"/>
      <c r="S436" s="39"/>
      <c r="T436" s="39"/>
      <c r="U436" s="39"/>
      <c r="V436" s="39"/>
      <c r="W436" s="39"/>
      <c r="X436" s="39"/>
      <c r="Y436" s="39"/>
      <c r="Z436" s="39"/>
    </row>
    <row r="437" spans="1:26" ht="78.75" hidden="1" customHeight="1" x14ac:dyDescent="0.25">
      <c r="A437" s="28">
        <v>437</v>
      </c>
      <c r="B437" s="30" t="s">
        <v>62</v>
      </c>
      <c r="C437" s="30" t="s">
        <v>63</v>
      </c>
      <c r="D437" s="32" t="s">
        <v>1198</v>
      </c>
      <c r="E437" s="334" t="s">
        <v>58</v>
      </c>
      <c r="F437" s="321" t="s">
        <v>1199</v>
      </c>
      <c r="G437" s="34" t="s">
        <v>1200</v>
      </c>
      <c r="H437" s="41" t="s">
        <v>24</v>
      </c>
      <c r="I437" s="41"/>
      <c r="J437" s="42"/>
      <c r="K437" s="39"/>
      <c r="L437" s="39"/>
      <c r="M437" s="39"/>
      <c r="N437" s="39"/>
      <c r="O437" s="39"/>
      <c r="P437" s="39"/>
      <c r="Q437" s="39"/>
      <c r="R437" s="39"/>
      <c r="S437" s="39"/>
      <c r="T437" s="39"/>
      <c r="U437" s="39"/>
      <c r="V437" s="39"/>
      <c r="W437" s="39"/>
      <c r="X437" s="39"/>
      <c r="Y437" s="39"/>
      <c r="Z437" s="39"/>
    </row>
    <row r="438" spans="1:26" ht="94.5" hidden="1" customHeight="1" x14ac:dyDescent="0.25">
      <c r="A438" s="28">
        <v>438</v>
      </c>
      <c r="B438" s="30" t="s">
        <v>62</v>
      </c>
      <c r="C438" s="30" t="s">
        <v>63</v>
      </c>
      <c r="D438" s="32" t="s">
        <v>1201</v>
      </c>
      <c r="E438" s="334" t="s">
        <v>167</v>
      </c>
      <c r="F438" s="321" t="s">
        <v>322</v>
      </c>
      <c r="G438" s="34" t="s">
        <v>1200</v>
      </c>
      <c r="H438" s="35" t="s">
        <v>176</v>
      </c>
      <c r="I438" s="41"/>
      <c r="J438" s="42"/>
      <c r="K438" s="39"/>
      <c r="L438" s="39"/>
      <c r="M438" s="39"/>
      <c r="N438" s="39"/>
      <c r="O438" s="39"/>
      <c r="P438" s="39"/>
      <c r="Q438" s="39"/>
      <c r="R438" s="39"/>
      <c r="S438" s="39"/>
      <c r="T438" s="39"/>
      <c r="U438" s="39"/>
      <c r="V438" s="39"/>
      <c r="W438" s="39"/>
      <c r="X438" s="39"/>
      <c r="Y438" s="39"/>
      <c r="Z438" s="39"/>
    </row>
    <row r="439" spans="1:26" ht="393.75" hidden="1" customHeight="1" x14ac:dyDescent="0.25">
      <c r="A439" s="28">
        <v>439</v>
      </c>
      <c r="B439" s="30" t="s">
        <v>62</v>
      </c>
      <c r="C439" s="30" t="s">
        <v>63</v>
      </c>
      <c r="D439" s="32" t="s">
        <v>1205</v>
      </c>
      <c r="E439" s="334" t="s">
        <v>58</v>
      </c>
      <c r="F439" s="321" t="s">
        <v>1206</v>
      </c>
      <c r="G439" s="34" t="s">
        <v>336</v>
      </c>
      <c r="H439" s="41" t="s">
        <v>24</v>
      </c>
      <c r="I439" s="41"/>
      <c r="J439" s="42"/>
      <c r="K439" s="39"/>
      <c r="L439" s="39"/>
      <c r="M439" s="39"/>
      <c r="N439" s="39"/>
      <c r="O439" s="39"/>
      <c r="P439" s="39"/>
      <c r="Q439" s="39"/>
      <c r="R439" s="39"/>
      <c r="S439" s="39"/>
      <c r="T439" s="39"/>
      <c r="U439" s="39"/>
      <c r="V439" s="39"/>
      <c r="W439" s="39"/>
      <c r="X439" s="39"/>
      <c r="Y439" s="39"/>
      <c r="Z439" s="39"/>
    </row>
    <row r="440" spans="1:26" ht="63" hidden="1" customHeight="1" x14ac:dyDescent="0.25">
      <c r="A440" s="28">
        <v>440</v>
      </c>
      <c r="B440" s="30" t="s">
        <v>62</v>
      </c>
      <c r="C440" s="30" t="s">
        <v>63</v>
      </c>
      <c r="D440" s="32" t="s">
        <v>1208</v>
      </c>
      <c r="E440" s="334" t="s">
        <v>58</v>
      </c>
      <c r="F440" s="321" t="s">
        <v>1209</v>
      </c>
      <c r="G440" s="34" t="s">
        <v>66</v>
      </c>
      <c r="H440" s="41" t="s">
        <v>24</v>
      </c>
      <c r="I440" s="41"/>
      <c r="J440" s="42"/>
      <c r="K440" s="39"/>
      <c r="L440" s="39"/>
      <c r="M440" s="39"/>
      <c r="N440" s="39"/>
      <c r="O440" s="39"/>
      <c r="P440" s="39"/>
      <c r="Q440" s="39"/>
      <c r="R440" s="39"/>
      <c r="S440" s="39"/>
      <c r="T440" s="39"/>
      <c r="U440" s="39"/>
      <c r="V440" s="39"/>
      <c r="W440" s="39"/>
      <c r="X440" s="39"/>
      <c r="Y440" s="39"/>
      <c r="Z440" s="39"/>
    </row>
    <row r="441" spans="1:26" ht="126" hidden="1" customHeight="1" x14ac:dyDescent="0.25">
      <c r="A441" s="28">
        <v>441</v>
      </c>
      <c r="B441" s="30" t="s">
        <v>62</v>
      </c>
      <c r="C441" s="30" t="s">
        <v>63</v>
      </c>
      <c r="D441" s="32" t="s">
        <v>1210</v>
      </c>
      <c r="E441" s="334" t="s">
        <v>58</v>
      </c>
      <c r="F441" s="321" t="s">
        <v>1211</v>
      </c>
      <c r="G441" s="34" t="s">
        <v>66</v>
      </c>
      <c r="H441" s="41" t="s">
        <v>24</v>
      </c>
      <c r="I441" s="41"/>
      <c r="J441" s="42"/>
      <c r="K441" s="39"/>
      <c r="L441" s="39"/>
      <c r="M441" s="39"/>
      <c r="N441" s="39"/>
      <c r="O441" s="39"/>
      <c r="P441" s="39"/>
      <c r="Q441" s="39"/>
      <c r="R441" s="39"/>
      <c r="S441" s="39"/>
      <c r="T441" s="39"/>
      <c r="U441" s="39"/>
      <c r="V441" s="39"/>
      <c r="W441" s="39"/>
      <c r="X441" s="39"/>
      <c r="Y441" s="39"/>
      <c r="Z441" s="39"/>
    </row>
    <row r="442" spans="1:26" ht="47.25" hidden="1" customHeight="1" x14ac:dyDescent="0.25">
      <c r="A442" s="28">
        <v>442</v>
      </c>
      <c r="B442" s="30" t="s">
        <v>62</v>
      </c>
      <c r="C442" s="30" t="s">
        <v>63</v>
      </c>
      <c r="D442" s="32" t="s">
        <v>1212</v>
      </c>
      <c r="E442" s="334" t="s">
        <v>58</v>
      </c>
      <c r="F442" s="321" t="s">
        <v>1213</v>
      </c>
      <c r="G442" s="34" t="s">
        <v>336</v>
      </c>
      <c r="H442" s="41" t="s">
        <v>24</v>
      </c>
      <c r="I442" s="41"/>
      <c r="J442" s="42"/>
      <c r="K442" s="39"/>
      <c r="L442" s="39"/>
      <c r="M442" s="39"/>
      <c r="N442" s="39"/>
      <c r="O442" s="39"/>
      <c r="P442" s="39"/>
      <c r="Q442" s="39"/>
      <c r="R442" s="39"/>
      <c r="S442" s="39"/>
      <c r="T442" s="39"/>
      <c r="U442" s="39"/>
      <c r="V442" s="39"/>
      <c r="W442" s="39"/>
      <c r="X442" s="39"/>
      <c r="Y442" s="39"/>
      <c r="Z442" s="39"/>
    </row>
    <row r="443" spans="1:26" ht="78.75" hidden="1" customHeight="1" x14ac:dyDescent="0.25">
      <c r="A443" s="28">
        <v>443</v>
      </c>
      <c r="B443" s="30" t="s">
        <v>62</v>
      </c>
      <c r="C443" s="30" t="s">
        <v>63</v>
      </c>
      <c r="D443" s="32" t="s">
        <v>1215</v>
      </c>
      <c r="E443" s="334" t="s">
        <v>58</v>
      </c>
      <c r="F443" s="321" t="s">
        <v>1217</v>
      </c>
      <c r="G443" s="34" t="s">
        <v>1218</v>
      </c>
      <c r="H443" s="41" t="s">
        <v>24</v>
      </c>
      <c r="I443" s="41"/>
      <c r="J443" s="42"/>
      <c r="K443" s="39"/>
      <c r="L443" s="39"/>
      <c r="M443" s="39"/>
      <c r="N443" s="39"/>
      <c r="O443" s="39"/>
      <c r="P443" s="39"/>
      <c r="Q443" s="39"/>
      <c r="R443" s="39"/>
      <c r="S443" s="39"/>
      <c r="T443" s="39"/>
      <c r="U443" s="39"/>
      <c r="V443" s="39"/>
      <c r="W443" s="39"/>
      <c r="X443" s="39"/>
      <c r="Y443" s="39"/>
      <c r="Z443" s="39"/>
    </row>
    <row r="444" spans="1:26" ht="94.5" hidden="1" customHeight="1" x14ac:dyDescent="0.25">
      <c r="A444" s="28">
        <v>444</v>
      </c>
      <c r="B444" s="30" t="s">
        <v>62</v>
      </c>
      <c r="C444" s="30" t="s">
        <v>63</v>
      </c>
      <c r="D444" s="32" t="s">
        <v>1219</v>
      </c>
      <c r="E444" s="334" t="s">
        <v>58</v>
      </c>
      <c r="F444" s="321" t="s">
        <v>1220</v>
      </c>
      <c r="G444" s="34" t="s">
        <v>1221</v>
      </c>
      <c r="H444" s="41" t="s">
        <v>24</v>
      </c>
      <c r="I444" s="41"/>
      <c r="J444" s="42"/>
      <c r="K444" s="39"/>
      <c r="L444" s="39"/>
      <c r="M444" s="39"/>
      <c r="N444" s="39"/>
      <c r="O444" s="39"/>
      <c r="P444" s="39"/>
      <c r="Q444" s="39"/>
      <c r="R444" s="39"/>
      <c r="S444" s="39"/>
      <c r="T444" s="39"/>
      <c r="U444" s="39"/>
      <c r="V444" s="39"/>
      <c r="W444" s="39"/>
      <c r="X444" s="39"/>
      <c r="Y444" s="39"/>
      <c r="Z444" s="39"/>
    </row>
    <row r="445" spans="1:26" ht="141.75" hidden="1" customHeight="1" x14ac:dyDescent="0.25">
      <c r="A445" s="28">
        <v>445</v>
      </c>
      <c r="B445" s="30" t="s">
        <v>62</v>
      </c>
      <c r="C445" s="30" t="s">
        <v>63</v>
      </c>
      <c r="D445" s="32" t="s">
        <v>1222</v>
      </c>
      <c r="E445" s="334" t="s">
        <v>58</v>
      </c>
      <c r="F445" s="321" t="s">
        <v>1223</v>
      </c>
      <c r="G445" s="34" t="s">
        <v>66</v>
      </c>
      <c r="H445" s="41" t="s">
        <v>24</v>
      </c>
      <c r="I445" s="41"/>
      <c r="J445" s="42"/>
      <c r="K445" s="39"/>
      <c r="L445" s="39"/>
      <c r="M445" s="39"/>
      <c r="N445" s="39"/>
      <c r="O445" s="39"/>
      <c r="P445" s="39"/>
      <c r="Q445" s="39"/>
      <c r="R445" s="39"/>
      <c r="S445" s="39"/>
      <c r="T445" s="39"/>
      <c r="U445" s="39"/>
      <c r="V445" s="39"/>
      <c r="W445" s="39"/>
      <c r="X445" s="39"/>
      <c r="Y445" s="39"/>
      <c r="Z445" s="39"/>
    </row>
    <row r="446" spans="1:26" ht="63" hidden="1" customHeight="1" x14ac:dyDescent="0.25">
      <c r="A446" s="28">
        <v>446</v>
      </c>
      <c r="B446" s="30" t="s">
        <v>62</v>
      </c>
      <c r="C446" s="30" t="s">
        <v>63</v>
      </c>
      <c r="D446" s="32" t="s">
        <v>1224</v>
      </c>
      <c r="E446" s="334" t="s">
        <v>21</v>
      </c>
      <c r="F446" s="321" t="s">
        <v>1225</v>
      </c>
      <c r="G446" s="34" t="s">
        <v>23</v>
      </c>
      <c r="H446" s="35"/>
      <c r="I446" s="36" t="s">
        <v>25</v>
      </c>
      <c r="J446" s="37"/>
      <c r="K446" s="39"/>
      <c r="L446" s="39"/>
      <c r="M446" s="39"/>
      <c r="N446" s="39"/>
      <c r="O446" s="39"/>
      <c r="P446" s="39"/>
      <c r="Q446" s="39"/>
      <c r="R446" s="39"/>
      <c r="S446" s="39"/>
      <c r="T446" s="39"/>
      <c r="U446" s="39"/>
      <c r="V446" s="39"/>
      <c r="W446" s="39"/>
      <c r="X446" s="39"/>
      <c r="Y446" s="39"/>
      <c r="Z446" s="39"/>
    </row>
    <row r="447" spans="1:26" ht="63" hidden="1" customHeight="1" x14ac:dyDescent="0.25">
      <c r="A447" s="28">
        <v>447</v>
      </c>
      <c r="B447" s="30" t="s">
        <v>62</v>
      </c>
      <c r="C447" s="30" t="s">
        <v>63</v>
      </c>
      <c r="D447" s="32" t="s">
        <v>1227</v>
      </c>
      <c r="E447" s="334" t="s">
        <v>58</v>
      </c>
      <c r="F447" s="321" t="s">
        <v>1229</v>
      </c>
      <c r="G447" s="34" t="s">
        <v>1087</v>
      </c>
      <c r="H447" s="41" t="s">
        <v>24</v>
      </c>
      <c r="I447" s="41"/>
      <c r="J447" s="42"/>
      <c r="K447" s="39"/>
      <c r="L447" s="39"/>
      <c r="M447" s="39"/>
      <c r="N447" s="39"/>
      <c r="O447" s="39"/>
      <c r="P447" s="39"/>
      <c r="Q447" s="39"/>
      <c r="R447" s="39"/>
      <c r="S447" s="39"/>
      <c r="T447" s="39"/>
      <c r="U447" s="39"/>
      <c r="V447" s="39"/>
      <c r="W447" s="39"/>
      <c r="X447" s="39"/>
      <c r="Y447" s="39"/>
      <c r="Z447" s="39"/>
    </row>
    <row r="448" spans="1:26" ht="47.25" hidden="1" customHeight="1" x14ac:dyDescent="0.25">
      <c r="A448" s="28">
        <v>448</v>
      </c>
      <c r="B448" s="30" t="s">
        <v>62</v>
      </c>
      <c r="C448" s="30" t="s">
        <v>63</v>
      </c>
      <c r="D448" s="32" t="s">
        <v>1230</v>
      </c>
      <c r="E448" s="334" t="s">
        <v>106</v>
      </c>
      <c r="F448" s="321" t="s">
        <v>1231</v>
      </c>
      <c r="G448" s="34" t="s">
        <v>66</v>
      </c>
      <c r="H448" s="41" t="s">
        <v>24</v>
      </c>
      <c r="I448" s="41"/>
      <c r="J448" s="42"/>
      <c r="K448" s="39"/>
      <c r="L448" s="39"/>
      <c r="M448" s="39"/>
      <c r="N448" s="39"/>
      <c r="O448" s="39"/>
      <c r="P448" s="39"/>
      <c r="Q448" s="39"/>
      <c r="R448" s="39"/>
      <c r="S448" s="39"/>
      <c r="T448" s="39"/>
      <c r="U448" s="39"/>
      <c r="V448" s="39"/>
      <c r="W448" s="39"/>
      <c r="X448" s="39"/>
      <c r="Y448" s="39"/>
      <c r="Z448" s="39"/>
    </row>
    <row r="449" spans="1:26" ht="63" hidden="1" customHeight="1" x14ac:dyDescent="0.25">
      <c r="A449" s="28">
        <v>449</v>
      </c>
      <c r="B449" s="30" t="s">
        <v>62</v>
      </c>
      <c r="C449" s="30" t="s">
        <v>63</v>
      </c>
      <c r="D449" s="32" t="s">
        <v>1232</v>
      </c>
      <c r="E449" s="334" t="s">
        <v>58</v>
      </c>
      <c r="F449" s="321" t="s">
        <v>1231</v>
      </c>
      <c r="G449" s="34" t="s">
        <v>23</v>
      </c>
      <c r="H449" s="35" t="s">
        <v>24</v>
      </c>
      <c r="I449" s="36" t="s">
        <v>25</v>
      </c>
      <c r="J449" s="37"/>
      <c r="K449" s="175" t="s">
        <v>1234</v>
      </c>
      <c r="L449" s="106" t="s">
        <v>118</v>
      </c>
      <c r="M449" s="39"/>
      <c r="N449" s="39"/>
      <c r="O449" s="39"/>
      <c r="P449" s="39"/>
      <c r="Q449" s="39"/>
      <c r="R449" s="39"/>
      <c r="S449" s="39"/>
      <c r="T449" s="39"/>
      <c r="U449" s="39"/>
      <c r="V449" s="39"/>
      <c r="W449" s="39"/>
      <c r="X449" s="39"/>
      <c r="Y449" s="39"/>
      <c r="Z449" s="39"/>
    </row>
    <row r="450" spans="1:26" ht="78.75" hidden="1" customHeight="1" x14ac:dyDescent="0.25">
      <c r="A450" s="28">
        <v>450</v>
      </c>
      <c r="B450" s="30" t="s">
        <v>62</v>
      </c>
      <c r="C450" s="30" t="s">
        <v>63</v>
      </c>
      <c r="D450" s="32" t="s">
        <v>1235</v>
      </c>
      <c r="E450" s="334" t="s">
        <v>167</v>
      </c>
      <c r="F450" s="321" t="s">
        <v>322</v>
      </c>
      <c r="G450" s="34" t="s">
        <v>204</v>
      </c>
      <c r="H450" s="35" t="s">
        <v>176</v>
      </c>
      <c r="I450" s="41"/>
      <c r="J450" s="42"/>
      <c r="K450" s="39"/>
      <c r="L450" s="106"/>
      <c r="M450" s="39"/>
      <c r="N450" s="39"/>
      <c r="O450" s="39"/>
      <c r="P450" s="39"/>
      <c r="Q450" s="39"/>
      <c r="R450" s="39"/>
      <c r="S450" s="39"/>
      <c r="T450" s="39"/>
      <c r="U450" s="39"/>
      <c r="V450" s="39"/>
      <c r="W450" s="39"/>
      <c r="X450" s="39"/>
      <c r="Y450" s="39"/>
      <c r="Z450" s="39"/>
    </row>
    <row r="451" spans="1:26" ht="94.5" hidden="1" customHeight="1" x14ac:dyDescent="0.25">
      <c r="A451" s="28">
        <v>451</v>
      </c>
      <c r="B451" s="30" t="s">
        <v>62</v>
      </c>
      <c r="C451" s="30" t="s">
        <v>63</v>
      </c>
      <c r="D451" s="32" t="s">
        <v>1237</v>
      </c>
      <c r="E451" s="334" t="s">
        <v>58</v>
      </c>
      <c r="F451" s="321" t="s">
        <v>1408</v>
      </c>
      <c r="G451" s="34" t="s">
        <v>204</v>
      </c>
      <c r="H451" s="41" t="s">
        <v>24</v>
      </c>
      <c r="I451" s="41"/>
      <c r="J451" s="42"/>
      <c r="K451" s="39"/>
      <c r="L451" s="106"/>
      <c r="M451" s="39"/>
      <c r="N451" s="39"/>
      <c r="O451" s="39"/>
      <c r="P451" s="39"/>
      <c r="Q451" s="39"/>
      <c r="R451" s="39"/>
      <c r="S451" s="39"/>
      <c r="T451" s="39"/>
      <c r="U451" s="39"/>
      <c r="V451" s="39"/>
      <c r="W451" s="39"/>
      <c r="X451" s="39"/>
      <c r="Y451" s="39"/>
      <c r="Z451" s="39"/>
    </row>
    <row r="452" spans="1:26" ht="47.25" hidden="1" customHeight="1" x14ac:dyDescent="0.25">
      <c r="A452" s="28">
        <v>452</v>
      </c>
      <c r="B452" s="30" t="s">
        <v>62</v>
      </c>
      <c r="C452" s="30" t="s">
        <v>63</v>
      </c>
      <c r="D452" s="32" t="s">
        <v>1240</v>
      </c>
      <c r="E452" s="334" t="s">
        <v>21</v>
      </c>
      <c r="F452" s="321" t="s">
        <v>1410</v>
      </c>
      <c r="G452" s="34" t="s">
        <v>66</v>
      </c>
      <c r="H452" s="41" t="s">
        <v>46</v>
      </c>
      <c r="I452" s="41"/>
      <c r="J452" s="42"/>
      <c r="K452" s="39"/>
      <c r="L452" s="106"/>
      <c r="M452" s="39"/>
      <c r="N452" s="39"/>
      <c r="O452" s="39"/>
      <c r="P452" s="39"/>
      <c r="Q452" s="39"/>
      <c r="R452" s="39"/>
      <c r="S452" s="39"/>
      <c r="T452" s="39"/>
      <c r="U452" s="39"/>
      <c r="V452" s="39"/>
      <c r="W452" s="39"/>
      <c r="X452" s="39"/>
      <c r="Y452" s="39"/>
      <c r="Z452" s="39"/>
    </row>
    <row r="453" spans="1:26" ht="94.5" hidden="1" customHeight="1" x14ac:dyDescent="0.25">
      <c r="A453" s="28">
        <v>453</v>
      </c>
      <c r="B453" s="30" t="s">
        <v>62</v>
      </c>
      <c r="C453" s="30" t="s">
        <v>63</v>
      </c>
      <c r="D453" s="32" t="s">
        <v>1242</v>
      </c>
      <c r="E453" s="334" t="s">
        <v>58</v>
      </c>
      <c r="F453" s="321" t="s">
        <v>1413</v>
      </c>
      <c r="G453" s="34" t="s">
        <v>66</v>
      </c>
      <c r="H453" s="41" t="s">
        <v>24</v>
      </c>
      <c r="I453" s="41"/>
      <c r="J453" s="42"/>
      <c r="K453" s="39"/>
      <c r="L453" s="106"/>
      <c r="M453" s="39"/>
      <c r="N453" s="39"/>
      <c r="O453" s="39"/>
      <c r="P453" s="39"/>
      <c r="Q453" s="39"/>
      <c r="R453" s="39"/>
      <c r="S453" s="39"/>
      <c r="T453" s="39"/>
      <c r="U453" s="39"/>
      <c r="V453" s="39"/>
      <c r="W453" s="39"/>
      <c r="X453" s="39"/>
      <c r="Y453" s="39"/>
      <c r="Z453" s="39"/>
    </row>
    <row r="454" spans="1:26" ht="47.25" hidden="1" customHeight="1" x14ac:dyDescent="0.25">
      <c r="A454" s="28">
        <v>454</v>
      </c>
      <c r="B454" s="30" t="s">
        <v>62</v>
      </c>
      <c r="C454" s="30" t="s">
        <v>63</v>
      </c>
      <c r="D454" s="32" t="s">
        <v>1244</v>
      </c>
      <c r="E454" s="334" t="s">
        <v>58</v>
      </c>
      <c r="F454" s="321" t="s">
        <v>1246</v>
      </c>
      <c r="G454" s="34" t="s">
        <v>66</v>
      </c>
      <c r="H454" s="41" t="s">
        <v>24</v>
      </c>
      <c r="I454" s="41"/>
      <c r="J454" s="42"/>
      <c r="K454" s="39"/>
      <c r="L454" s="106"/>
      <c r="M454" s="39"/>
      <c r="N454" s="39"/>
      <c r="O454" s="39"/>
      <c r="P454" s="39"/>
      <c r="Q454" s="39"/>
      <c r="R454" s="39"/>
      <c r="S454" s="39"/>
      <c r="T454" s="39"/>
      <c r="U454" s="39"/>
      <c r="V454" s="39"/>
      <c r="W454" s="39"/>
      <c r="X454" s="39"/>
      <c r="Y454" s="39"/>
      <c r="Z454" s="39"/>
    </row>
    <row r="455" spans="1:26" ht="78.75" hidden="1" customHeight="1" x14ac:dyDescent="0.25">
      <c r="A455" s="28">
        <v>455</v>
      </c>
      <c r="B455" s="30" t="s">
        <v>62</v>
      </c>
      <c r="C455" s="30" t="s">
        <v>63</v>
      </c>
      <c r="D455" s="32" t="s">
        <v>1247</v>
      </c>
      <c r="E455" s="334" t="s">
        <v>58</v>
      </c>
      <c r="F455" s="321" t="s">
        <v>1248</v>
      </c>
      <c r="G455" s="34" t="s">
        <v>23</v>
      </c>
      <c r="H455" s="41" t="s">
        <v>24</v>
      </c>
      <c r="I455" s="41"/>
      <c r="J455" s="42"/>
      <c r="K455" s="39"/>
      <c r="L455" s="106"/>
      <c r="M455" s="39"/>
      <c r="N455" s="39"/>
      <c r="O455" s="39"/>
      <c r="P455" s="39"/>
      <c r="Q455" s="39"/>
      <c r="R455" s="39"/>
      <c r="S455" s="39"/>
      <c r="T455" s="39"/>
      <c r="U455" s="39"/>
      <c r="V455" s="39"/>
      <c r="W455" s="39"/>
      <c r="X455" s="39"/>
      <c r="Y455" s="39"/>
      <c r="Z455" s="39"/>
    </row>
    <row r="456" spans="1:26" ht="47.25" hidden="1" customHeight="1" x14ac:dyDescent="0.25">
      <c r="A456" s="28">
        <v>456</v>
      </c>
      <c r="B456" s="30" t="s">
        <v>62</v>
      </c>
      <c r="C456" s="30" t="s">
        <v>63</v>
      </c>
      <c r="D456" s="32" t="s">
        <v>1249</v>
      </c>
      <c r="E456" s="334" t="s">
        <v>58</v>
      </c>
      <c r="F456" s="321" t="s">
        <v>1250</v>
      </c>
      <c r="G456" s="34" t="s">
        <v>23</v>
      </c>
      <c r="H456" s="35" t="s">
        <v>24</v>
      </c>
      <c r="I456" s="36" t="s">
        <v>25</v>
      </c>
      <c r="J456" s="37"/>
      <c r="K456" s="39"/>
      <c r="L456" s="106"/>
      <c r="M456" s="39"/>
      <c r="N456" s="39"/>
      <c r="O456" s="39"/>
      <c r="P456" s="39"/>
      <c r="Q456" s="39"/>
      <c r="R456" s="39"/>
      <c r="S456" s="39"/>
      <c r="T456" s="39"/>
      <c r="U456" s="39"/>
      <c r="V456" s="39"/>
      <c r="W456" s="39"/>
      <c r="X456" s="39"/>
      <c r="Y456" s="39"/>
      <c r="Z456" s="39"/>
    </row>
    <row r="457" spans="1:26" ht="315" hidden="1" customHeight="1" x14ac:dyDescent="0.25">
      <c r="A457" s="28">
        <v>457</v>
      </c>
      <c r="B457" s="30" t="s">
        <v>62</v>
      </c>
      <c r="C457" s="30" t="s">
        <v>63</v>
      </c>
      <c r="D457" s="32" t="s">
        <v>1251</v>
      </c>
      <c r="E457" s="334" t="s">
        <v>58</v>
      </c>
      <c r="F457" s="321" t="s">
        <v>1423</v>
      </c>
      <c r="G457" s="34" t="s">
        <v>66</v>
      </c>
      <c r="H457" s="41" t="s">
        <v>24</v>
      </c>
      <c r="I457" s="41"/>
      <c r="J457" s="42"/>
      <c r="K457" s="39"/>
      <c r="L457" s="106"/>
      <c r="M457" s="39"/>
      <c r="N457" s="39"/>
      <c r="O457" s="39"/>
      <c r="P457" s="39"/>
      <c r="Q457" s="39"/>
      <c r="R457" s="39"/>
      <c r="S457" s="39"/>
      <c r="T457" s="39"/>
      <c r="U457" s="39"/>
      <c r="V457" s="39"/>
      <c r="W457" s="39"/>
      <c r="X457" s="39"/>
      <c r="Y457" s="39"/>
      <c r="Z457" s="39"/>
    </row>
    <row r="458" spans="1:26" ht="409.5" customHeight="1" x14ac:dyDescent="0.25">
      <c r="A458" s="28">
        <v>458</v>
      </c>
      <c r="B458" s="66" t="s">
        <v>1030</v>
      </c>
      <c r="C458" s="30" t="s">
        <v>63</v>
      </c>
      <c r="D458" s="32" t="s">
        <v>1254</v>
      </c>
      <c r="E458" s="334" t="s">
        <v>58</v>
      </c>
      <c r="F458" s="321" t="s">
        <v>1255</v>
      </c>
      <c r="G458" s="34" t="s">
        <v>66</v>
      </c>
      <c r="H458" s="41" t="s">
        <v>24</v>
      </c>
      <c r="I458" s="41"/>
      <c r="J458" s="42"/>
      <c r="K458" s="39"/>
      <c r="L458" s="106"/>
      <c r="M458" s="39"/>
      <c r="N458" s="39"/>
      <c r="O458" s="39"/>
      <c r="P458" s="39"/>
      <c r="Q458" s="39"/>
      <c r="R458" s="39"/>
      <c r="S458" s="39"/>
      <c r="T458" s="39"/>
      <c r="U458" s="39"/>
      <c r="V458" s="39"/>
      <c r="W458" s="39"/>
      <c r="X458" s="39"/>
      <c r="Y458" s="39"/>
      <c r="Z458" s="39"/>
    </row>
    <row r="459" spans="1:26" ht="236.25" customHeight="1" x14ac:dyDescent="0.25">
      <c r="A459" s="28">
        <v>459</v>
      </c>
      <c r="B459" s="66" t="s">
        <v>1030</v>
      </c>
      <c r="C459" s="30" t="s">
        <v>63</v>
      </c>
      <c r="D459" s="32" t="s">
        <v>1256</v>
      </c>
      <c r="E459" s="334" t="s">
        <v>58</v>
      </c>
      <c r="F459" s="321" t="s">
        <v>1257</v>
      </c>
      <c r="G459" s="34" t="s">
        <v>66</v>
      </c>
      <c r="H459" s="41" t="s">
        <v>24</v>
      </c>
      <c r="I459" s="41"/>
      <c r="J459" s="42"/>
      <c r="K459" s="39"/>
      <c r="L459" s="106"/>
      <c r="M459" s="39"/>
      <c r="N459" s="39"/>
      <c r="O459" s="39"/>
      <c r="P459" s="39"/>
      <c r="Q459" s="39"/>
      <c r="R459" s="39"/>
      <c r="S459" s="39"/>
      <c r="T459" s="39"/>
      <c r="U459" s="39"/>
      <c r="V459" s="39"/>
      <c r="W459" s="39"/>
      <c r="X459" s="39"/>
      <c r="Y459" s="39"/>
      <c r="Z459" s="39"/>
    </row>
    <row r="460" spans="1:26" ht="330.75" customHeight="1" x14ac:dyDescent="0.25">
      <c r="A460" s="28">
        <v>460</v>
      </c>
      <c r="B460" s="66" t="s">
        <v>1030</v>
      </c>
      <c r="C460" s="30" t="s">
        <v>63</v>
      </c>
      <c r="D460" s="32" t="s">
        <v>1258</v>
      </c>
      <c r="E460" s="334" t="s">
        <v>58</v>
      </c>
      <c r="F460" s="321" t="s">
        <v>1257</v>
      </c>
      <c r="G460" s="34" t="s">
        <v>66</v>
      </c>
      <c r="H460" s="41" t="s">
        <v>24</v>
      </c>
      <c r="I460" s="41"/>
      <c r="J460" s="42"/>
      <c r="K460" s="39"/>
      <c r="L460" s="106"/>
      <c r="M460" s="39"/>
      <c r="N460" s="39"/>
      <c r="O460" s="39"/>
      <c r="P460" s="39"/>
      <c r="Q460" s="39"/>
      <c r="R460" s="39"/>
      <c r="S460" s="39"/>
      <c r="T460" s="39"/>
      <c r="U460" s="39"/>
      <c r="V460" s="39"/>
      <c r="W460" s="39"/>
      <c r="X460" s="39"/>
      <c r="Y460" s="39"/>
      <c r="Z460" s="39"/>
    </row>
    <row r="461" spans="1:26" ht="409.5" customHeight="1" x14ac:dyDescent="0.25">
      <c r="A461" s="28">
        <v>461</v>
      </c>
      <c r="B461" s="66" t="s">
        <v>1030</v>
      </c>
      <c r="C461" s="30" t="s">
        <v>63</v>
      </c>
      <c r="D461" s="32" t="s">
        <v>1260</v>
      </c>
      <c r="E461" s="334" t="s">
        <v>58</v>
      </c>
      <c r="F461" s="321" t="s">
        <v>1257</v>
      </c>
      <c r="G461" s="34" t="s">
        <v>66</v>
      </c>
      <c r="H461" s="41" t="s">
        <v>24</v>
      </c>
      <c r="I461" s="41"/>
      <c r="J461" s="42"/>
      <c r="K461" s="39"/>
      <c r="L461" s="106"/>
      <c r="M461" s="39"/>
      <c r="N461" s="39"/>
      <c r="O461" s="39"/>
      <c r="P461" s="39"/>
      <c r="Q461" s="39"/>
      <c r="R461" s="39"/>
      <c r="S461" s="39"/>
      <c r="T461" s="39"/>
      <c r="U461" s="39"/>
      <c r="V461" s="39"/>
      <c r="W461" s="39"/>
      <c r="X461" s="39"/>
      <c r="Y461" s="39"/>
      <c r="Z461" s="39"/>
    </row>
    <row r="462" spans="1:26" ht="409.5" customHeight="1" x14ac:dyDescent="0.25">
      <c r="A462" s="28">
        <v>462</v>
      </c>
      <c r="B462" s="66" t="s">
        <v>1030</v>
      </c>
      <c r="C462" s="30" t="s">
        <v>63</v>
      </c>
      <c r="D462" s="32" t="s">
        <v>1261</v>
      </c>
      <c r="E462" s="334" t="s">
        <v>58</v>
      </c>
      <c r="F462" s="321" t="s">
        <v>1262</v>
      </c>
      <c r="G462" s="34" t="s">
        <v>66</v>
      </c>
      <c r="H462" s="41" t="s">
        <v>24</v>
      </c>
      <c r="I462" s="41"/>
      <c r="J462" s="42"/>
      <c r="K462" s="39"/>
      <c r="L462" s="106"/>
      <c r="M462" s="39"/>
      <c r="N462" s="39"/>
      <c r="O462" s="39"/>
      <c r="P462" s="39"/>
      <c r="Q462" s="39"/>
      <c r="R462" s="39"/>
      <c r="S462" s="39"/>
      <c r="T462" s="39"/>
      <c r="U462" s="39"/>
      <c r="V462" s="39"/>
      <c r="W462" s="39"/>
      <c r="X462" s="39"/>
      <c r="Y462" s="39"/>
      <c r="Z462" s="39"/>
    </row>
    <row r="463" spans="1:26" ht="220.5" hidden="1" customHeight="1" x14ac:dyDescent="0.25">
      <c r="A463" s="28">
        <v>463</v>
      </c>
      <c r="B463" s="30" t="s">
        <v>62</v>
      </c>
      <c r="C463" s="30" t="s">
        <v>63</v>
      </c>
      <c r="D463" s="32" t="s">
        <v>1263</v>
      </c>
      <c r="E463" s="334" t="s">
        <v>58</v>
      </c>
      <c r="F463" s="321" t="s">
        <v>1246</v>
      </c>
      <c r="G463" s="34" t="s">
        <v>66</v>
      </c>
      <c r="H463" s="41" t="s">
        <v>24</v>
      </c>
      <c r="I463" s="41"/>
      <c r="J463" s="42"/>
      <c r="K463" s="39"/>
      <c r="L463" s="106"/>
      <c r="M463" s="39"/>
      <c r="N463" s="39"/>
      <c r="O463" s="39"/>
      <c r="P463" s="39"/>
      <c r="Q463" s="39"/>
      <c r="R463" s="39"/>
      <c r="S463" s="39"/>
      <c r="T463" s="39"/>
      <c r="U463" s="39"/>
      <c r="V463" s="39"/>
      <c r="W463" s="39"/>
      <c r="X463" s="39"/>
      <c r="Y463" s="39"/>
      <c r="Z463" s="39"/>
    </row>
    <row r="464" spans="1:26" ht="283.5" hidden="1" customHeight="1" x14ac:dyDescent="0.25">
      <c r="A464" s="28">
        <v>464</v>
      </c>
      <c r="B464" s="30" t="s">
        <v>62</v>
      </c>
      <c r="C464" s="30" t="s">
        <v>63</v>
      </c>
      <c r="D464" s="32" t="s">
        <v>1265</v>
      </c>
      <c r="E464" s="334" t="s">
        <v>58</v>
      </c>
      <c r="F464" s="321" t="s">
        <v>1266</v>
      </c>
      <c r="G464" s="34" t="s">
        <v>66</v>
      </c>
      <c r="H464" s="41" t="s">
        <v>24</v>
      </c>
      <c r="I464" s="41"/>
      <c r="J464" s="42"/>
      <c r="K464" s="39"/>
      <c r="L464" s="106"/>
      <c r="M464" s="39"/>
      <c r="N464" s="39"/>
      <c r="O464" s="39"/>
      <c r="P464" s="39"/>
      <c r="Q464" s="39"/>
      <c r="R464" s="39"/>
      <c r="S464" s="39"/>
      <c r="T464" s="39"/>
      <c r="U464" s="39"/>
      <c r="V464" s="39"/>
      <c r="W464" s="39"/>
      <c r="X464" s="39"/>
      <c r="Y464" s="39"/>
      <c r="Z464" s="39"/>
    </row>
    <row r="465" spans="1:26" ht="236.25" hidden="1" customHeight="1" x14ac:dyDescent="0.25">
      <c r="A465" s="28">
        <v>465</v>
      </c>
      <c r="B465" s="30" t="s">
        <v>62</v>
      </c>
      <c r="C465" s="30" t="s">
        <v>63</v>
      </c>
      <c r="D465" s="32" t="s">
        <v>1268</v>
      </c>
      <c r="E465" s="334" t="s">
        <v>21</v>
      </c>
      <c r="F465" s="321" t="s">
        <v>1269</v>
      </c>
      <c r="G465" s="34" t="s">
        <v>66</v>
      </c>
      <c r="H465" s="41" t="s">
        <v>24</v>
      </c>
      <c r="I465" s="41"/>
      <c r="J465" s="42"/>
      <c r="K465" s="39"/>
      <c r="L465" s="106"/>
      <c r="M465" s="39"/>
      <c r="N465" s="39"/>
      <c r="O465" s="39"/>
      <c r="P465" s="39"/>
      <c r="Q465" s="39"/>
      <c r="R465" s="39"/>
      <c r="S465" s="39"/>
      <c r="T465" s="39"/>
      <c r="U465" s="39"/>
      <c r="V465" s="39"/>
      <c r="W465" s="39"/>
      <c r="X465" s="39"/>
      <c r="Y465" s="39"/>
      <c r="Z465" s="39"/>
    </row>
    <row r="466" spans="1:26" ht="173.25" hidden="1" customHeight="1" x14ac:dyDescent="0.25">
      <c r="A466" s="28">
        <v>466</v>
      </c>
      <c r="B466" s="30" t="s">
        <v>62</v>
      </c>
      <c r="C466" s="30" t="s">
        <v>63</v>
      </c>
      <c r="D466" s="32" t="s">
        <v>1271</v>
      </c>
      <c r="E466" s="334" t="s">
        <v>21</v>
      </c>
      <c r="F466" s="321" t="s">
        <v>1269</v>
      </c>
      <c r="G466" s="34" t="s">
        <v>66</v>
      </c>
      <c r="H466" s="41" t="s">
        <v>24</v>
      </c>
      <c r="I466" s="41"/>
      <c r="J466" s="42"/>
      <c r="K466" s="39"/>
      <c r="L466" s="106"/>
      <c r="M466" s="39"/>
      <c r="N466" s="39"/>
      <c r="O466" s="39"/>
      <c r="P466" s="39"/>
      <c r="Q466" s="39"/>
      <c r="R466" s="39"/>
      <c r="S466" s="39"/>
      <c r="T466" s="39"/>
      <c r="U466" s="39"/>
      <c r="V466" s="39"/>
      <c r="W466" s="39"/>
      <c r="X466" s="39"/>
      <c r="Y466" s="39"/>
      <c r="Z466" s="39"/>
    </row>
    <row r="467" spans="1:26" ht="126" hidden="1" customHeight="1" x14ac:dyDescent="0.25">
      <c r="A467" s="28">
        <v>467</v>
      </c>
      <c r="B467" s="30" t="s">
        <v>62</v>
      </c>
      <c r="C467" s="30" t="s">
        <v>63</v>
      </c>
      <c r="D467" s="32" t="s">
        <v>1272</v>
      </c>
      <c r="E467" s="334" t="s">
        <v>167</v>
      </c>
      <c r="F467" s="321" t="s">
        <v>1273</v>
      </c>
      <c r="G467" s="34" t="s">
        <v>23</v>
      </c>
      <c r="H467" s="35" t="s">
        <v>176</v>
      </c>
      <c r="I467" s="36" t="s">
        <v>25</v>
      </c>
      <c r="J467" s="37"/>
      <c r="K467" s="39"/>
      <c r="L467" s="106"/>
      <c r="M467" s="39"/>
      <c r="N467" s="39"/>
      <c r="O467" s="39"/>
      <c r="P467" s="39"/>
      <c r="Q467" s="39"/>
      <c r="R467" s="39"/>
      <c r="S467" s="39"/>
      <c r="T467" s="39"/>
      <c r="U467" s="39"/>
      <c r="V467" s="39"/>
      <c r="W467" s="39"/>
      <c r="X467" s="39"/>
      <c r="Y467" s="39"/>
      <c r="Z467" s="39"/>
    </row>
    <row r="468" spans="1:26" ht="110.25" hidden="1" customHeight="1" x14ac:dyDescent="0.25">
      <c r="A468" s="28">
        <v>468</v>
      </c>
      <c r="B468" s="30" t="s">
        <v>62</v>
      </c>
      <c r="C468" s="30" t="s">
        <v>63</v>
      </c>
      <c r="D468" s="32" t="s">
        <v>1278</v>
      </c>
      <c r="E468" s="334" t="s">
        <v>58</v>
      </c>
      <c r="F468" s="321" t="s">
        <v>4886</v>
      </c>
      <c r="G468" s="49" t="s">
        <v>315</v>
      </c>
      <c r="H468" s="41" t="s">
        <v>24</v>
      </c>
      <c r="I468" s="41"/>
      <c r="J468" s="42"/>
      <c r="K468" s="39"/>
      <c r="L468" s="106"/>
      <c r="M468" s="39"/>
      <c r="N468" s="39"/>
      <c r="O468" s="39"/>
      <c r="P468" s="39"/>
      <c r="Q468" s="39"/>
      <c r="R468" s="39"/>
      <c r="S468" s="39"/>
      <c r="T468" s="39"/>
      <c r="U468" s="39"/>
      <c r="V468" s="39"/>
      <c r="W468" s="39"/>
      <c r="X468" s="39"/>
      <c r="Y468" s="39"/>
      <c r="Z468" s="39"/>
    </row>
    <row r="469" spans="1:26" ht="78.75" hidden="1" customHeight="1" x14ac:dyDescent="0.25">
      <c r="A469" s="28">
        <v>469</v>
      </c>
      <c r="B469" s="30" t="s">
        <v>62</v>
      </c>
      <c r="C469" s="30" t="s">
        <v>63</v>
      </c>
      <c r="D469" s="32" t="s">
        <v>1282</v>
      </c>
      <c r="E469" s="334" t="s">
        <v>167</v>
      </c>
      <c r="F469" s="321" t="s">
        <v>1283</v>
      </c>
      <c r="G469" s="34" t="s">
        <v>23</v>
      </c>
      <c r="H469" s="35" t="s">
        <v>1284</v>
      </c>
      <c r="I469" s="41"/>
      <c r="J469" s="42"/>
      <c r="K469" s="39"/>
      <c r="L469" s="106"/>
      <c r="M469" s="39"/>
      <c r="N469" s="39"/>
      <c r="O469" s="39"/>
      <c r="P469" s="39"/>
      <c r="Q469" s="39"/>
      <c r="R469" s="39"/>
      <c r="S469" s="39"/>
      <c r="T469" s="39"/>
      <c r="U469" s="39"/>
      <c r="V469" s="39"/>
      <c r="W469" s="39"/>
      <c r="X469" s="39"/>
      <c r="Y469" s="39"/>
      <c r="Z469" s="39"/>
    </row>
    <row r="470" spans="1:26" ht="157.5" hidden="1" customHeight="1" x14ac:dyDescent="0.25">
      <c r="A470" s="28">
        <v>470</v>
      </c>
      <c r="B470" s="30" t="s">
        <v>62</v>
      </c>
      <c r="C470" s="30" t="s">
        <v>63</v>
      </c>
      <c r="D470" s="32" t="s">
        <v>1287</v>
      </c>
      <c r="E470" s="334" t="s">
        <v>58</v>
      </c>
      <c r="F470" s="321" t="s">
        <v>1288</v>
      </c>
      <c r="G470" s="49" t="s">
        <v>315</v>
      </c>
      <c r="H470" s="41" t="s">
        <v>24</v>
      </c>
      <c r="I470" s="41"/>
      <c r="J470" s="42"/>
      <c r="K470" s="39"/>
      <c r="L470" s="106"/>
      <c r="M470" s="39"/>
      <c r="N470" s="39"/>
      <c r="O470" s="39"/>
      <c r="P470" s="39"/>
      <c r="Q470" s="39"/>
      <c r="R470" s="39"/>
      <c r="S470" s="39"/>
      <c r="T470" s="39"/>
      <c r="U470" s="39"/>
      <c r="V470" s="39"/>
      <c r="W470" s="39"/>
      <c r="X470" s="39"/>
      <c r="Y470" s="39"/>
      <c r="Z470" s="39"/>
    </row>
    <row r="471" spans="1:26" ht="126" hidden="1" customHeight="1" x14ac:dyDescent="0.25">
      <c r="A471" s="28">
        <v>471</v>
      </c>
      <c r="B471" s="30" t="s">
        <v>62</v>
      </c>
      <c r="C471" s="30" t="s">
        <v>63</v>
      </c>
      <c r="D471" s="32" t="s">
        <v>1290</v>
      </c>
      <c r="E471" s="334" t="s">
        <v>21</v>
      </c>
      <c r="F471" s="321" t="s">
        <v>1292</v>
      </c>
      <c r="G471" s="49" t="s">
        <v>315</v>
      </c>
      <c r="H471" s="41" t="s">
        <v>24</v>
      </c>
      <c r="I471" s="41"/>
      <c r="J471" s="42"/>
      <c r="K471" s="39"/>
      <c r="L471" s="106"/>
      <c r="M471" s="39"/>
      <c r="N471" s="39"/>
      <c r="O471" s="39"/>
      <c r="P471" s="39"/>
      <c r="Q471" s="39"/>
      <c r="R471" s="39"/>
      <c r="S471" s="39"/>
      <c r="T471" s="39"/>
      <c r="U471" s="39"/>
      <c r="V471" s="39"/>
      <c r="W471" s="39"/>
      <c r="X471" s="39"/>
      <c r="Y471" s="39"/>
      <c r="Z471" s="39"/>
    </row>
    <row r="472" spans="1:26" ht="78.75" hidden="1" customHeight="1" x14ac:dyDescent="0.25">
      <c r="A472" s="28">
        <v>472</v>
      </c>
      <c r="B472" s="30" t="s">
        <v>62</v>
      </c>
      <c r="C472" s="30" t="s">
        <v>63</v>
      </c>
      <c r="D472" s="32" t="s">
        <v>1293</v>
      </c>
      <c r="E472" s="334" t="s">
        <v>21</v>
      </c>
      <c r="F472" s="321" t="s">
        <v>1292</v>
      </c>
      <c r="G472" s="49" t="s">
        <v>315</v>
      </c>
      <c r="H472" s="41" t="s">
        <v>24</v>
      </c>
      <c r="I472" s="41"/>
      <c r="J472" s="42"/>
      <c r="K472" s="39"/>
      <c r="L472" s="106"/>
      <c r="M472" s="39"/>
      <c r="N472" s="39"/>
      <c r="O472" s="39"/>
      <c r="P472" s="39"/>
      <c r="Q472" s="39"/>
      <c r="R472" s="39"/>
      <c r="S472" s="39"/>
      <c r="T472" s="39"/>
      <c r="U472" s="39"/>
      <c r="V472" s="39"/>
      <c r="W472" s="39"/>
      <c r="X472" s="39"/>
      <c r="Y472" s="39"/>
      <c r="Z472" s="39"/>
    </row>
    <row r="473" spans="1:26" ht="157.5" hidden="1" customHeight="1" x14ac:dyDescent="0.25">
      <c r="A473" s="28">
        <v>473</v>
      </c>
      <c r="B473" s="30" t="s">
        <v>62</v>
      </c>
      <c r="C473" s="30" t="s">
        <v>63</v>
      </c>
      <c r="D473" s="32" t="s">
        <v>1294</v>
      </c>
      <c r="E473" s="334" t="s">
        <v>21</v>
      </c>
      <c r="F473" s="321" t="s">
        <v>398</v>
      </c>
      <c r="G473" s="34" t="s">
        <v>66</v>
      </c>
      <c r="H473" s="41" t="s">
        <v>24</v>
      </c>
      <c r="I473" s="41"/>
      <c r="J473" s="42"/>
      <c r="K473" s="39"/>
      <c r="L473" s="106"/>
      <c r="M473" s="39"/>
      <c r="N473" s="39"/>
      <c r="O473" s="39"/>
      <c r="P473" s="39"/>
      <c r="Q473" s="39"/>
      <c r="R473" s="39"/>
      <c r="S473" s="39"/>
      <c r="T473" s="39"/>
      <c r="U473" s="39"/>
      <c r="V473" s="39"/>
      <c r="W473" s="39"/>
      <c r="X473" s="39"/>
      <c r="Y473" s="39"/>
      <c r="Z473" s="39"/>
    </row>
    <row r="474" spans="1:26" ht="283.5" hidden="1" customHeight="1" x14ac:dyDescent="0.25">
      <c r="A474" s="28">
        <v>474</v>
      </c>
      <c r="B474" s="30" t="s">
        <v>62</v>
      </c>
      <c r="C474" s="30" t="s">
        <v>63</v>
      </c>
      <c r="D474" s="32" t="s">
        <v>1296</v>
      </c>
      <c r="E474" s="334" t="s">
        <v>21</v>
      </c>
      <c r="F474" s="321" t="s">
        <v>1297</v>
      </c>
      <c r="G474" s="34" t="s">
        <v>66</v>
      </c>
      <c r="H474" s="41" t="s">
        <v>24</v>
      </c>
      <c r="I474" s="41"/>
      <c r="J474" s="42"/>
      <c r="K474" s="39"/>
      <c r="L474" s="106"/>
      <c r="M474" s="39"/>
      <c r="N474" s="39"/>
      <c r="O474" s="39"/>
      <c r="P474" s="39"/>
      <c r="Q474" s="39"/>
      <c r="R474" s="39"/>
      <c r="S474" s="39"/>
      <c r="T474" s="39"/>
      <c r="U474" s="39"/>
      <c r="V474" s="39"/>
      <c r="W474" s="39"/>
      <c r="X474" s="39"/>
      <c r="Y474" s="39"/>
      <c r="Z474" s="39"/>
    </row>
    <row r="475" spans="1:26" ht="141.75" hidden="1" customHeight="1" x14ac:dyDescent="0.25">
      <c r="A475" s="28">
        <v>475</v>
      </c>
      <c r="B475" s="30" t="s">
        <v>62</v>
      </c>
      <c r="C475" s="30" t="s">
        <v>63</v>
      </c>
      <c r="D475" s="32" t="s">
        <v>1298</v>
      </c>
      <c r="E475" s="334" t="s">
        <v>58</v>
      </c>
      <c r="F475" s="321" t="s">
        <v>1299</v>
      </c>
      <c r="G475" s="34" t="s">
        <v>23</v>
      </c>
      <c r="H475" s="41" t="s">
        <v>24</v>
      </c>
      <c r="I475" s="41"/>
      <c r="J475" s="42"/>
      <c r="K475" s="39"/>
      <c r="L475" s="106"/>
      <c r="M475" s="39"/>
      <c r="N475" s="39"/>
      <c r="O475" s="39"/>
      <c r="P475" s="39"/>
      <c r="Q475" s="39"/>
      <c r="R475" s="39"/>
      <c r="S475" s="39"/>
      <c r="T475" s="39"/>
      <c r="U475" s="39"/>
      <c r="V475" s="39"/>
      <c r="W475" s="39"/>
      <c r="X475" s="39"/>
      <c r="Y475" s="39"/>
      <c r="Z475" s="39"/>
    </row>
    <row r="476" spans="1:26" ht="110.25" hidden="1" customHeight="1" x14ac:dyDescent="0.25">
      <c r="A476" s="28">
        <v>476</v>
      </c>
      <c r="B476" s="30" t="s">
        <v>62</v>
      </c>
      <c r="C476" s="30" t="s">
        <v>63</v>
      </c>
      <c r="D476" s="32" t="s">
        <v>1300</v>
      </c>
      <c r="E476" s="334" t="s">
        <v>58</v>
      </c>
      <c r="F476" s="321" t="s">
        <v>1246</v>
      </c>
      <c r="G476" s="34" t="s">
        <v>23</v>
      </c>
      <c r="H476" s="41" t="s">
        <v>24</v>
      </c>
      <c r="I476" s="41"/>
      <c r="J476" s="42"/>
      <c r="K476" s="39"/>
      <c r="L476" s="106"/>
      <c r="M476" s="39"/>
      <c r="N476" s="39"/>
      <c r="O476" s="39"/>
      <c r="P476" s="39"/>
      <c r="Q476" s="39"/>
      <c r="R476" s="39"/>
      <c r="S476" s="39"/>
      <c r="T476" s="39"/>
      <c r="U476" s="39"/>
      <c r="V476" s="39"/>
      <c r="W476" s="39"/>
      <c r="X476" s="39"/>
      <c r="Y476" s="39"/>
      <c r="Z476" s="39"/>
    </row>
    <row r="477" spans="1:26" ht="204.75" hidden="1" customHeight="1" x14ac:dyDescent="0.25">
      <c r="A477" s="28">
        <v>477</v>
      </c>
      <c r="B477" s="30" t="s">
        <v>62</v>
      </c>
      <c r="C477" s="30" t="s">
        <v>63</v>
      </c>
      <c r="D477" s="32" t="s">
        <v>1301</v>
      </c>
      <c r="E477" s="334" t="s">
        <v>58</v>
      </c>
      <c r="F477" s="321" t="s">
        <v>1262</v>
      </c>
      <c r="G477" s="34" t="s">
        <v>23</v>
      </c>
      <c r="H477" s="41" t="s">
        <v>24</v>
      </c>
      <c r="I477" s="41"/>
      <c r="J477" s="42"/>
      <c r="K477" s="39"/>
      <c r="L477" s="106"/>
      <c r="M477" s="39"/>
      <c r="N477" s="39"/>
      <c r="O477" s="39"/>
      <c r="P477" s="39"/>
      <c r="Q477" s="39"/>
      <c r="R477" s="39"/>
      <c r="S477" s="39"/>
      <c r="T477" s="39"/>
      <c r="U477" s="39"/>
      <c r="V477" s="39"/>
      <c r="W477" s="39"/>
      <c r="X477" s="39"/>
      <c r="Y477" s="39"/>
      <c r="Z477" s="39"/>
    </row>
    <row r="478" spans="1:26" ht="110.25" hidden="1" customHeight="1" x14ac:dyDescent="0.25">
      <c r="A478" s="28">
        <v>478</v>
      </c>
      <c r="B478" s="30" t="s">
        <v>62</v>
      </c>
      <c r="C478" s="30" t="s">
        <v>63</v>
      </c>
      <c r="D478" s="32" t="s">
        <v>1302</v>
      </c>
      <c r="E478" s="334" t="s">
        <v>58</v>
      </c>
      <c r="F478" s="321" t="s">
        <v>1303</v>
      </c>
      <c r="G478" s="34" t="s">
        <v>23</v>
      </c>
      <c r="H478" s="41" t="s">
        <v>24</v>
      </c>
      <c r="I478" s="41"/>
      <c r="J478" s="42"/>
      <c r="K478" s="39"/>
      <c r="L478" s="106"/>
      <c r="M478" s="39"/>
      <c r="N478" s="39"/>
      <c r="O478" s="39"/>
      <c r="P478" s="39"/>
      <c r="Q478" s="39"/>
      <c r="R478" s="39"/>
      <c r="S478" s="39"/>
      <c r="T478" s="39"/>
      <c r="U478" s="39"/>
      <c r="V478" s="39"/>
      <c r="W478" s="39"/>
      <c r="X478" s="39"/>
      <c r="Y478" s="39"/>
      <c r="Z478" s="39"/>
    </row>
    <row r="479" spans="1:26" ht="110.25" hidden="1" customHeight="1" x14ac:dyDescent="0.25">
      <c r="A479" s="28">
        <v>479</v>
      </c>
      <c r="B479" s="30" t="s">
        <v>62</v>
      </c>
      <c r="C479" s="30" t="s">
        <v>63</v>
      </c>
      <c r="D479" s="32" t="s">
        <v>1304</v>
      </c>
      <c r="E479" s="334" t="s">
        <v>58</v>
      </c>
      <c r="F479" s="321" t="s">
        <v>1306</v>
      </c>
      <c r="G479" s="34" t="s">
        <v>23</v>
      </c>
      <c r="H479" s="41" t="s">
        <v>24</v>
      </c>
      <c r="I479" s="41"/>
      <c r="J479" s="42"/>
      <c r="K479" s="39"/>
      <c r="L479" s="106"/>
      <c r="M479" s="39"/>
      <c r="N479" s="39"/>
      <c r="O479" s="39"/>
      <c r="P479" s="39"/>
      <c r="Q479" s="39"/>
      <c r="R479" s="39"/>
      <c r="S479" s="39"/>
      <c r="T479" s="39"/>
      <c r="U479" s="39"/>
      <c r="V479" s="39"/>
      <c r="W479" s="39"/>
      <c r="X479" s="39"/>
      <c r="Y479" s="39"/>
      <c r="Z479" s="39"/>
    </row>
    <row r="480" spans="1:26" ht="94.5" hidden="1" customHeight="1" x14ac:dyDescent="0.25">
      <c r="A480" s="28">
        <v>480</v>
      </c>
      <c r="B480" s="30" t="s">
        <v>62</v>
      </c>
      <c r="C480" s="30" t="s">
        <v>63</v>
      </c>
      <c r="D480" s="32" t="s">
        <v>1307</v>
      </c>
      <c r="E480" s="334" t="s">
        <v>58</v>
      </c>
      <c r="F480" s="321" t="s">
        <v>1308</v>
      </c>
      <c r="G480" s="34" t="s">
        <v>23</v>
      </c>
      <c r="H480" s="41" t="s">
        <v>24</v>
      </c>
      <c r="I480" s="41"/>
      <c r="J480" s="42"/>
      <c r="K480" s="39"/>
      <c r="L480" s="106"/>
      <c r="M480" s="39"/>
      <c r="N480" s="39"/>
      <c r="O480" s="39"/>
      <c r="P480" s="39"/>
      <c r="Q480" s="39"/>
      <c r="R480" s="39"/>
      <c r="S480" s="39"/>
      <c r="T480" s="39"/>
      <c r="U480" s="39"/>
      <c r="V480" s="39"/>
      <c r="W480" s="39"/>
      <c r="X480" s="39"/>
      <c r="Y480" s="39"/>
      <c r="Z480" s="39"/>
    </row>
    <row r="481" spans="1:26" ht="157.5" hidden="1" customHeight="1" x14ac:dyDescent="0.25">
      <c r="A481" s="28">
        <v>481</v>
      </c>
      <c r="B481" s="30" t="s">
        <v>62</v>
      </c>
      <c r="C481" s="30" t="s">
        <v>63</v>
      </c>
      <c r="D481" s="32" t="s">
        <v>1310</v>
      </c>
      <c r="E481" s="334" t="s">
        <v>58</v>
      </c>
      <c r="F481" s="321" t="s">
        <v>1311</v>
      </c>
      <c r="G481" s="34" t="s">
        <v>23</v>
      </c>
      <c r="H481" s="41" t="s">
        <v>24</v>
      </c>
      <c r="I481" s="41"/>
      <c r="J481" s="42"/>
      <c r="K481" s="39"/>
      <c r="L481" s="106"/>
      <c r="M481" s="39"/>
      <c r="N481" s="39"/>
      <c r="O481" s="39"/>
      <c r="P481" s="39"/>
      <c r="Q481" s="39"/>
      <c r="R481" s="39"/>
      <c r="S481" s="39"/>
      <c r="T481" s="39"/>
      <c r="U481" s="39"/>
      <c r="V481" s="39"/>
      <c r="W481" s="39"/>
      <c r="X481" s="39"/>
      <c r="Y481" s="39"/>
      <c r="Z481" s="39"/>
    </row>
    <row r="482" spans="1:26" ht="393.75" hidden="1" customHeight="1" x14ac:dyDescent="0.25">
      <c r="A482" s="28">
        <v>482</v>
      </c>
      <c r="B482" s="30" t="s">
        <v>62</v>
      </c>
      <c r="C482" s="30" t="s">
        <v>63</v>
      </c>
      <c r="D482" s="32" t="s">
        <v>1312</v>
      </c>
      <c r="E482" s="334" t="s">
        <v>58</v>
      </c>
      <c r="F482" s="321" t="s">
        <v>1313</v>
      </c>
      <c r="G482" s="34" t="s">
        <v>23</v>
      </c>
      <c r="H482" s="41" t="s">
        <v>24</v>
      </c>
      <c r="I482" s="41"/>
      <c r="J482" s="42"/>
      <c r="K482" s="39"/>
      <c r="L482" s="106"/>
      <c r="M482" s="39"/>
      <c r="N482" s="39"/>
      <c r="O482" s="39"/>
      <c r="P482" s="39"/>
      <c r="Q482" s="39"/>
      <c r="R482" s="39"/>
      <c r="S482" s="39"/>
      <c r="T482" s="39"/>
      <c r="U482" s="39"/>
      <c r="V482" s="39"/>
      <c r="W482" s="39"/>
      <c r="X482" s="39"/>
      <c r="Y482" s="39"/>
      <c r="Z482" s="39"/>
    </row>
    <row r="483" spans="1:26" ht="252" hidden="1" customHeight="1" x14ac:dyDescent="0.25">
      <c r="A483" s="28">
        <v>483</v>
      </c>
      <c r="B483" s="30" t="s">
        <v>62</v>
      </c>
      <c r="C483" s="30" t="s">
        <v>63</v>
      </c>
      <c r="D483" s="32" t="s">
        <v>1316</v>
      </c>
      <c r="E483" s="334" t="s">
        <v>58</v>
      </c>
      <c r="F483" s="321" t="s">
        <v>1153</v>
      </c>
      <c r="G483" s="34" t="s">
        <v>23</v>
      </c>
      <c r="H483" s="41" t="s">
        <v>24</v>
      </c>
      <c r="I483" s="41"/>
      <c r="J483" s="42"/>
      <c r="K483" s="39"/>
      <c r="L483" s="106"/>
      <c r="M483" s="39"/>
      <c r="N483" s="39"/>
      <c r="O483" s="39"/>
      <c r="P483" s="39"/>
      <c r="Q483" s="39"/>
      <c r="R483" s="39"/>
      <c r="S483" s="39"/>
      <c r="T483" s="39"/>
      <c r="U483" s="39"/>
      <c r="V483" s="39"/>
      <c r="W483" s="39"/>
      <c r="X483" s="39"/>
      <c r="Y483" s="39"/>
      <c r="Z483" s="39"/>
    </row>
    <row r="484" spans="1:26" ht="94.5" hidden="1" customHeight="1" x14ac:dyDescent="0.25">
      <c r="A484" s="28">
        <v>484</v>
      </c>
      <c r="B484" s="30" t="s">
        <v>62</v>
      </c>
      <c r="C484" s="30" t="s">
        <v>63</v>
      </c>
      <c r="D484" s="32" t="s">
        <v>1317</v>
      </c>
      <c r="E484" s="334" t="s">
        <v>21</v>
      </c>
      <c r="F484" s="321" t="s">
        <v>1133</v>
      </c>
      <c r="G484" s="34" t="s">
        <v>66</v>
      </c>
      <c r="H484" s="41" t="s">
        <v>24</v>
      </c>
      <c r="I484" s="41"/>
      <c r="J484" s="42"/>
      <c r="K484" s="39"/>
      <c r="L484" s="106"/>
      <c r="M484" s="39"/>
      <c r="N484" s="39"/>
      <c r="O484" s="39"/>
      <c r="P484" s="39"/>
      <c r="Q484" s="39"/>
      <c r="R484" s="39"/>
      <c r="S484" s="39"/>
      <c r="T484" s="39"/>
      <c r="U484" s="39"/>
      <c r="V484" s="39"/>
      <c r="W484" s="39"/>
      <c r="X484" s="39"/>
      <c r="Y484" s="39"/>
      <c r="Z484" s="39"/>
    </row>
    <row r="485" spans="1:26" ht="78.75" hidden="1" customHeight="1" x14ac:dyDescent="0.25">
      <c r="A485" s="28">
        <v>485</v>
      </c>
      <c r="B485" s="30" t="s">
        <v>62</v>
      </c>
      <c r="C485" s="30" t="s">
        <v>63</v>
      </c>
      <c r="D485" s="32" t="s">
        <v>1318</v>
      </c>
      <c r="E485" s="334" t="s">
        <v>21</v>
      </c>
      <c r="F485" s="321" t="s">
        <v>1319</v>
      </c>
      <c r="G485" s="34" t="s">
        <v>66</v>
      </c>
      <c r="H485" s="41" t="s">
        <v>24</v>
      </c>
      <c r="I485" s="41"/>
      <c r="J485" s="42"/>
      <c r="K485" s="39"/>
      <c r="L485" s="106"/>
      <c r="M485" s="39"/>
      <c r="N485" s="39"/>
      <c r="O485" s="39"/>
      <c r="P485" s="39"/>
      <c r="Q485" s="39"/>
      <c r="R485" s="39"/>
      <c r="S485" s="39"/>
      <c r="T485" s="39"/>
      <c r="U485" s="39"/>
      <c r="V485" s="39"/>
      <c r="W485" s="39"/>
      <c r="X485" s="39"/>
      <c r="Y485" s="39"/>
      <c r="Z485" s="39"/>
    </row>
    <row r="486" spans="1:26" ht="31.5" hidden="1" customHeight="1" x14ac:dyDescent="0.25">
      <c r="A486" s="28">
        <v>486</v>
      </c>
      <c r="B486" s="30" t="s">
        <v>62</v>
      </c>
      <c r="C486" s="30" t="s">
        <v>63</v>
      </c>
      <c r="D486" s="32" t="s">
        <v>1320</v>
      </c>
      <c r="E486" s="334" t="s">
        <v>167</v>
      </c>
      <c r="F486" s="321" t="s">
        <v>1048</v>
      </c>
      <c r="G486" s="34" t="s">
        <v>66</v>
      </c>
      <c r="H486" s="35" t="s">
        <v>176</v>
      </c>
      <c r="I486" s="41"/>
      <c r="J486" s="42"/>
      <c r="K486" s="39"/>
      <c r="L486" s="106"/>
      <c r="M486" s="39"/>
      <c r="N486" s="39"/>
      <c r="O486" s="39"/>
      <c r="P486" s="39"/>
      <c r="Q486" s="39"/>
      <c r="R486" s="39"/>
      <c r="S486" s="39"/>
      <c r="T486" s="39"/>
      <c r="U486" s="39"/>
      <c r="V486" s="39"/>
      <c r="W486" s="39"/>
      <c r="X486" s="39"/>
      <c r="Y486" s="39"/>
      <c r="Z486" s="39"/>
    </row>
    <row r="487" spans="1:26" ht="78.75" hidden="1" customHeight="1" x14ac:dyDescent="0.25">
      <c r="A487" s="28">
        <v>487</v>
      </c>
      <c r="B487" s="30" t="s">
        <v>62</v>
      </c>
      <c r="C487" s="30" t="s">
        <v>63</v>
      </c>
      <c r="D487" s="32" t="s">
        <v>1322</v>
      </c>
      <c r="E487" s="334" t="s">
        <v>21</v>
      </c>
      <c r="F487" s="321" t="s">
        <v>1502</v>
      </c>
      <c r="G487" s="34" t="s">
        <v>23</v>
      </c>
      <c r="H487" s="35" t="s">
        <v>1324</v>
      </c>
      <c r="I487" s="36" t="s">
        <v>25</v>
      </c>
      <c r="J487" s="37"/>
      <c r="K487" s="39"/>
      <c r="L487" s="106"/>
      <c r="M487" s="39"/>
      <c r="N487" s="39"/>
      <c r="O487" s="39"/>
      <c r="P487" s="39"/>
      <c r="Q487" s="39"/>
      <c r="R487" s="39"/>
      <c r="S487" s="39"/>
      <c r="T487" s="39"/>
      <c r="U487" s="39"/>
      <c r="V487" s="39"/>
      <c r="W487" s="39"/>
      <c r="X487" s="39"/>
      <c r="Y487" s="39"/>
      <c r="Z487" s="39"/>
    </row>
    <row r="488" spans="1:26" ht="47.25" hidden="1" customHeight="1" x14ac:dyDescent="0.25">
      <c r="A488" s="28">
        <v>488</v>
      </c>
      <c r="B488" s="30" t="s">
        <v>62</v>
      </c>
      <c r="C488" s="30" t="s">
        <v>63</v>
      </c>
      <c r="D488" s="32" t="s">
        <v>1326</v>
      </c>
      <c r="E488" s="334" t="s">
        <v>21</v>
      </c>
      <c r="F488" s="321" t="s">
        <v>1133</v>
      </c>
      <c r="G488" s="34" t="s">
        <v>66</v>
      </c>
      <c r="H488" s="41" t="s">
        <v>141</v>
      </c>
      <c r="I488" s="41"/>
      <c r="J488" s="42"/>
      <c r="K488" s="39"/>
      <c r="L488" s="106"/>
      <c r="M488" s="39"/>
      <c r="N488" s="39"/>
      <c r="O488" s="39"/>
      <c r="P488" s="39"/>
      <c r="Q488" s="39"/>
      <c r="R488" s="39"/>
      <c r="S488" s="39"/>
      <c r="T488" s="39"/>
      <c r="U488" s="39"/>
      <c r="V488" s="39"/>
      <c r="W488" s="39"/>
      <c r="X488" s="39"/>
      <c r="Y488" s="39"/>
      <c r="Z488" s="39"/>
    </row>
    <row r="489" spans="1:26" ht="15.75" hidden="1" customHeight="1" x14ac:dyDescent="0.25">
      <c r="A489" s="28">
        <v>489</v>
      </c>
      <c r="B489" s="30" t="s">
        <v>18</v>
      </c>
      <c r="C489" s="30" t="s">
        <v>41</v>
      </c>
      <c r="D489" s="32" t="s">
        <v>1327</v>
      </c>
      <c r="E489" s="334" t="s">
        <v>21</v>
      </c>
      <c r="F489" s="321" t="s">
        <v>1328</v>
      </c>
      <c r="G489" s="34" t="s">
        <v>1078</v>
      </c>
      <c r="H489" s="35" t="s">
        <v>46</v>
      </c>
      <c r="I489" s="41"/>
      <c r="J489" s="42"/>
      <c r="K489" s="39"/>
      <c r="L489" s="106"/>
      <c r="M489" s="39"/>
      <c r="N489" s="39"/>
      <c r="O489" s="39"/>
      <c r="P489" s="39"/>
      <c r="Q489" s="39"/>
      <c r="R489" s="39"/>
      <c r="S489" s="39"/>
      <c r="T489" s="39"/>
      <c r="U489" s="39"/>
      <c r="V489" s="39"/>
      <c r="W489" s="39"/>
      <c r="X489" s="39"/>
      <c r="Y489" s="39"/>
      <c r="Z489" s="39"/>
    </row>
    <row r="490" spans="1:26" ht="63" hidden="1" customHeight="1" x14ac:dyDescent="0.25">
      <c r="A490" s="28">
        <v>490</v>
      </c>
      <c r="B490" s="30" t="s">
        <v>18</v>
      </c>
      <c r="C490" s="30" t="s">
        <v>41</v>
      </c>
      <c r="D490" s="32" t="s">
        <v>1329</v>
      </c>
      <c r="E490" s="334" t="s">
        <v>21</v>
      </c>
      <c r="F490" s="321" t="s">
        <v>1330</v>
      </c>
      <c r="G490" s="34" t="s">
        <v>1331</v>
      </c>
      <c r="H490" s="35" t="s">
        <v>46</v>
      </c>
      <c r="I490" s="41"/>
      <c r="J490" s="42"/>
      <c r="K490" s="39"/>
      <c r="L490" s="106"/>
      <c r="M490" s="39"/>
      <c r="N490" s="39"/>
      <c r="O490" s="39"/>
      <c r="P490" s="39"/>
      <c r="Q490" s="39"/>
      <c r="R490" s="39"/>
      <c r="S490" s="39"/>
      <c r="T490" s="39"/>
      <c r="U490" s="39"/>
      <c r="V490" s="39"/>
      <c r="W490" s="39"/>
      <c r="X490" s="39"/>
      <c r="Y490" s="39"/>
      <c r="Z490" s="39"/>
    </row>
    <row r="491" spans="1:26" ht="15.75" hidden="1" customHeight="1" x14ac:dyDescent="0.25">
      <c r="A491" s="28">
        <v>491</v>
      </c>
      <c r="B491" s="30" t="s">
        <v>18</v>
      </c>
      <c r="C491" s="30" t="s">
        <v>41</v>
      </c>
      <c r="D491" s="32" t="s">
        <v>1332</v>
      </c>
      <c r="E491" s="334" t="s">
        <v>21</v>
      </c>
      <c r="F491" s="321" t="s">
        <v>1333</v>
      </c>
      <c r="G491" s="34" t="s">
        <v>1334</v>
      </c>
      <c r="H491" s="35" t="s">
        <v>46</v>
      </c>
      <c r="I491" s="41"/>
      <c r="J491" s="42"/>
      <c r="K491" s="39"/>
      <c r="L491" s="106"/>
      <c r="M491" s="39"/>
      <c r="N491" s="39"/>
      <c r="O491" s="39"/>
      <c r="P491" s="39"/>
      <c r="Q491" s="39"/>
      <c r="R491" s="39"/>
      <c r="S491" s="39"/>
      <c r="T491" s="39"/>
      <c r="U491" s="39"/>
      <c r="V491" s="39"/>
      <c r="W491" s="39"/>
      <c r="X491" s="39"/>
      <c r="Y491" s="39"/>
      <c r="Z491" s="39"/>
    </row>
    <row r="492" spans="1:26" ht="31.5" hidden="1" customHeight="1" x14ac:dyDescent="0.25">
      <c r="A492" s="28">
        <v>492</v>
      </c>
      <c r="B492" s="30" t="s">
        <v>18</v>
      </c>
      <c r="C492" s="30" t="s">
        <v>41</v>
      </c>
      <c r="D492" s="32" t="s">
        <v>1335</v>
      </c>
      <c r="E492" s="334" t="s">
        <v>21</v>
      </c>
      <c r="F492" s="321" t="s">
        <v>1333</v>
      </c>
      <c r="G492" s="34" t="s">
        <v>1336</v>
      </c>
      <c r="H492" s="35" t="s">
        <v>46</v>
      </c>
      <c r="I492" s="41"/>
      <c r="J492" s="42"/>
      <c r="K492" s="39"/>
      <c r="L492" s="106"/>
      <c r="M492" s="39"/>
      <c r="N492" s="39"/>
      <c r="O492" s="39"/>
      <c r="P492" s="39"/>
      <c r="Q492" s="39"/>
      <c r="R492" s="39"/>
      <c r="S492" s="39"/>
      <c r="T492" s="39"/>
      <c r="U492" s="39"/>
      <c r="V492" s="39"/>
      <c r="W492" s="39"/>
      <c r="X492" s="39"/>
      <c r="Y492" s="39"/>
      <c r="Z492" s="39"/>
    </row>
    <row r="493" spans="1:26" ht="15.75" hidden="1" customHeight="1" x14ac:dyDescent="0.25">
      <c r="A493" s="28">
        <v>493</v>
      </c>
      <c r="B493" s="30" t="s">
        <v>18</v>
      </c>
      <c r="C493" s="30" t="s">
        <v>41</v>
      </c>
      <c r="D493" s="32" t="s">
        <v>1337</v>
      </c>
      <c r="E493" s="334" t="s">
        <v>58</v>
      </c>
      <c r="F493" s="321" t="s">
        <v>1338</v>
      </c>
      <c r="G493" s="34" t="s">
        <v>45</v>
      </c>
      <c r="H493" s="41" t="s">
        <v>24</v>
      </c>
      <c r="I493" s="41"/>
      <c r="J493" s="42"/>
      <c r="K493" s="39"/>
      <c r="L493" s="106"/>
      <c r="M493" s="39"/>
      <c r="N493" s="39"/>
      <c r="O493" s="39"/>
      <c r="P493" s="39"/>
      <c r="Q493" s="39"/>
      <c r="R493" s="39"/>
      <c r="S493" s="39"/>
      <c r="T493" s="39"/>
      <c r="U493" s="39"/>
      <c r="V493" s="39"/>
      <c r="W493" s="39"/>
      <c r="X493" s="39"/>
      <c r="Y493" s="39"/>
      <c r="Z493" s="39"/>
    </row>
    <row r="494" spans="1:26" ht="31.5" hidden="1" customHeight="1" x14ac:dyDescent="0.25">
      <c r="A494" s="28">
        <v>494</v>
      </c>
      <c r="B494" s="30" t="s">
        <v>18</v>
      </c>
      <c r="C494" s="30" t="s">
        <v>41</v>
      </c>
      <c r="D494" s="32" t="s">
        <v>1339</v>
      </c>
      <c r="E494" s="334" t="s">
        <v>58</v>
      </c>
      <c r="F494" s="321" t="s">
        <v>1340</v>
      </c>
      <c r="G494" s="34" t="s">
        <v>1341</v>
      </c>
      <c r="H494" s="41" t="s">
        <v>24</v>
      </c>
      <c r="I494" s="41"/>
      <c r="J494" s="42"/>
      <c r="K494" s="39"/>
      <c r="L494" s="106"/>
      <c r="M494" s="39"/>
      <c r="N494" s="39"/>
      <c r="O494" s="39"/>
      <c r="P494" s="39"/>
      <c r="Q494" s="39"/>
      <c r="R494" s="39"/>
      <c r="S494" s="39"/>
      <c r="T494" s="39"/>
      <c r="U494" s="39"/>
      <c r="V494" s="39"/>
      <c r="W494" s="39"/>
      <c r="X494" s="39"/>
      <c r="Y494" s="39"/>
      <c r="Z494" s="39"/>
    </row>
    <row r="495" spans="1:26" ht="63" hidden="1" customHeight="1" x14ac:dyDescent="0.25">
      <c r="A495" s="28">
        <v>495</v>
      </c>
      <c r="B495" s="30" t="s">
        <v>18</v>
      </c>
      <c r="C495" s="30" t="s">
        <v>41</v>
      </c>
      <c r="D495" s="32" t="s">
        <v>1342</v>
      </c>
      <c r="E495" s="334" t="s">
        <v>58</v>
      </c>
      <c r="F495" s="335" t="s">
        <v>1343</v>
      </c>
      <c r="G495" s="34" t="s">
        <v>23</v>
      </c>
      <c r="H495" s="41" t="s">
        <v>24</v>
      </c>
      <c r="I495" s="41"/>
      <c r="J495" s="42"/>
      <c r="K495" s="39"/>
      <c r="L495" s="106"/>
      <c r="M495" s="39"/>
      <c r="N495" s="39"/>
      <c r="O495" s="39"/>
      <c r="P495" s="39"/>
      <c r="Q495" s="39"/>
      <c r="R495" s="39"/>
      <c r="S495" s="39"/>
      <c r="T495" s="39"/>
      <c r="U495" s="39"/>
      <c r="V495" s="39"/>
      <c r="W495" s="39"/>
      <c r="X495" s="39"/>
      <c r="Y495" s="39"/>
      <c r="Z495" s="39"/>
    </row>
    <row r="496" spans="1:26" ht="31.5" hidden="1" customHeight="1" x14ac:dyDescent="0.25">
      <c r="A496" s="28">
        <v>496</v>
      </c>
      <c r="B496" s="30" t="s">
        <v>18</v>
      </c>
      <c r="C496" s="30" t="s">
        <v>41</v>
      </c>
      <c r="D496" s="32" t="s">
        <v>1344</v>
      </c>
      <c r="E496" s="334" t="s">
        <v>21</v>
      </c>
      <c r="F496" s="335" t="s">
        <v>1345</v>
      </c>
      <c r="G496" s="34" t="s">
        <v>66</v>
      </c>
      <c r="H496" s="41" t="s">
        <v>24</v>
      </c>
      <c r="I496" s="41"/>
      <c r="J496" s="42"/>
      <c r="K496" s="39"/>
      <c r="L496" s="106"/>
      <c r="M496" s="39"/>
      <c r="N496" s="39"/>
      <c r="O496" s="39"/>
      <c r="P496" s="39"/>
      <c r="Q496" s="39"/>
      <c r="R496" s="39"/>
      <c r="S496" s="39"/>
      <c r="T496" s="39"/>
      <c r="U496" s="39"/>
      <c r="V496" s="39"/>
      <c r="W496" s="39"/>
      <c r="X496" s="39"/>
      <c r="Y496" s="39"/>
      <c r="Z496" s="39"/>
    </row>
    <row r="497" spans="1:26" ht="31.5" hidden="1" customHeight="1" x14ac:dyDescent="0.25">
      <c r="A497" s="28">
        <v>497</v>
      </c>
      <c r="B497" s="30" t="s">
        <v>18</v>
      </c>
      <c r="C497" s="30" t="s">
        <v>41</v>
      </c>
      <c r="D497" s="32" t="s">
        <v>1346</v>
      </c>
      <c r="E497" s="334" t="s">
        <v>58</v>
      </c>
      <c r="F497" s="335" t="s">
        <v>1347</v>
      </c>
      <c r="G497" s="34" t="s">
        <v>23</v>
      </c>
      <c r="H497" s="41" t="s">
        <v>24</v>
      </c>
      <c r="I497" s="41"/>
      <c r="J497" s="42"/>
      <c r="K497" s="39"/>
      <c r="L497" s="106"/>
      <c r="M497" s="39"/>
      <c r="N497" s="39"/>
      <c r="O497" s="39"/>
      <c r="P497" s="39"/>
      <c r="Q497" s="39"/>
      <c r="R497" s="39"/>
      <c r="S497" s="39"/>
      <c r="T497" s="39"/>
      <c r="U497" s="39"/>
      <c r="V497" s="39"/>
      <c r="W497" s="39"/>
      <c r="X497" s="39"/>
      <c r="Y497" s="39"/>
      <c r="Z497" s="39"/>
    </row>
    <row r="498" spans="1:26" ht="15.75" hidden="1" customHeight="1" x14ac:dyDescent="0.25">
      <c r="A498" s="28">
        <v>498</v>
      </c>
      <c r="B498" s="30" t="s">
        <v>18</v>
      </c>
      <c r="C498" s="30" t="s">
        <v>41</v>
      </c>
      <c r="D498" s="32" t="s">
        <v>1348</v>
      </c>
      <c r="E498" s="334" t="s">
        <v>21</v>
      </c>
      <c r="F498" s="321" t="s">
        <v>1349</v>
      </c>
      <c r="G498" s="34" t="s">
        <v>336</v>
      </c>
      <c r="H498" s="41" t="s">
        <v>24</v>
      </c>
      <c r="I498" s="41"/>
      <c r="J498" s="42"/>
      <c r="K498" s="39"/>
      <c r="L498" s="106"/>
      <c r="M498" s="39"/>
      <c r="N498" s="39"/>
      <c r="O498" s="39"/>
      <c r="P498" s="39"/>
      <c r="Q498" s="39"/>
      <c r="R498" s="39"/>
      <c r="S498" s="39"/>
      <c r="T498" s="39"/>
      <c r="U498" s="39"/>
      <c r="V498" s="39"/>
      <c r="W498" s="39"/>
      <c r="X498" s="39"/>
      <c r="Y498" s="39"/>
      <c r="Z498" s="39"/>
    </row>
    <row r="499" spans="1:26" ht="15.75" hidden="1" customHeight="1" x14ac:dyDescent="0.25">
      <c r="A499" s="28">
        <v>499</v>
      </c>
      <c r="B499" s="30" t="s">
        <v>18</v>
      </c>
      <c r="C499" s="30" t="s">
        <v>41</v>
      </c>
      <c r="D499" s="32" t="s">
        <v>1350</v>
      </c>
      <c r="E499" s="334" t="s">
        <v>21</v>
      </c>
      <c r="F499" s="321" t="s">
        <v>1351</v>
      </c>
      <c r="G499" s="34" t="s">
        <v>339</v>
      </c>
      <c r="H499" s="35" t="s">
        <v>46</v>
      </c>
      <c r="I499" s="41"/>
      <c r="J499" s="42"/>
      <c r="K499" s="39"/>
      <c r="L499" s="106"/>
      <c r="M499" s="39"/>
      <c r="N499" s="39"/>
      <c r="O499" s="39"/>
      <c r="P499" s="39"/>
      <c r="Q499" s="39"/>
      <c r="R499" s="39"/>
      <c r="S499" s="39"/>
      <c r="T499" s="39"/>
      <c r="U499" s="39"/>
      <c r="V499" s="39"/>
      <c r="W499" s="39"/>
      <c r="X499" s="39"/>
      <c r="Y499" s="39"/>
      <c r="Z499" s="39"/>
    </row>
    <row r="500" spans="1:26" ht="63" hidden="1" customHeight="1" x14ac:dyDescent="0.25">
      <c r="A500" s="28">
        <v>500</v>
      </c>
      <c r="B500" s="30" t="s">
        <v>18</v>
      </c>
      <c r="C500" s="30" t="s">
        <v>41</v>
      </c>
      <c r="D500" s="32" t="s">
        <v>1352</v>
      </c>
      <c r="E500" s="334" t="s">
        <v>58</v>
      </c>
      <c r="F500" s="321" t="s">
        <v>1353</v>
      </c>
      <c r="G500" s="49" t="s">
        <v>377</v>
      </c>
      <c r="H500" s="41" t="s">
        <v>24</v>
      </c>
      <c r="I500" s="41"/>
      <c r="J500" s="42"/>
      <c r="K500" s="39"/>
      <c r="L500" s="106"/>
      <c r="M500" s="39"/>
      <c r="N500" s="39"/>
      <c r="O500" s="39"/>
      <c r="P500" s="39"/>
      <c r="Q500" s="39"/>
      <c r="R500" s="39"/>
      <c r="S500" s="39"/>
      <c r="T500" s="39"/>
      <c r="U500" s="39"/>
      <c r="V500" s="39"/>
      <c r="W500" s="39"/>
      <c r="X500" s="39"/>
      <c r="Y500" s="39"/>
      <c r="Z500" s="39"/>
    </row>
    <row r="501" spans="1:26" ht="47.25" hidden="1" customHeight="1" x14ac:dyDescent="0.25">
      <c r="A501" s="28">
        <v>501</v>
      </c>
      <c r="B501" s="30" t="s">
        <v>18</v>
      </c>
      <c r="C501" s="30" t="s">
        <v>41</v>
      </c>
      <c r="D501" s="32" t="s">
        <v>1354</v>
      </c>
      <c r="E501" s="334" t="s">
        <v>21</v>
      </c>
      <c r="F501" s="321" t="s">
        <v>1355</v>
      </c>
      <c r="G501" s="49" t="s">
        <v>377</v>
      </c>
      <c r="H501" s="35" t="s">
        <v>46</v>
      </c>
      <c r="I501" s="41"/>
      <c r="J501" s="42"/>
      <c r="K501" s="39"/>
      <c r="L501" s="106"/>
      <c r="M501" s="39"/>
      <c r="N501" s="39"/>
      <c r="O501" s="39"/>
      <c r="P501" s="39"/>
      <c r="Q501" s="39"/>
      <c r="R501" s="39"/>
      <c r="S501" s="39"/>
      <c r="T501" s="39"/>
      <c r="U501" s="39"/>
      <c r="V501" s="39"/>
      <c r="W501" s="39"/>
      <c r="X501" s="39"/>
      <c r="Y501" s="39"/>
      <c r="Z501" s="39"/>
    </row>
    <row r="502" spans="1:26" ht="47.25" hidden="1" customHeight="1" x14ac:dyDescent="0.25">
      <c r="A502" s="28">
        <v>502</v>
      </c>
      <c r="B502" s="30" t="s">
        <v>18</v>
      </c>
      <c r="C502" s="30" t="s">
        <v>41</v>
      </c>
      <c r="D502" s="32" t="s">
        <v>1356</v>
      </c>
      <c r="E502" s="334" t="s">
        <v>167</v>
      </c>
      <c r="F502" s="321" t="s">
        <v>1357</v>
      </c>
      <c r="G502" s="49" t="s">
        <v>377</v>
      </c>
      <c r="H502" s="35" t="s">
        <v>176</v>
      </c>
      <c r="I502" s="41"/>
      <c r="J502" s="42"/>
      <c r="K502" s="39"/>
      <c r="L502" s="106"/>
      <c r="M502" s="39"/>
      <c r="N502" s="39"/>
      <c r="O502" s="39"/>
      <c r="P502" s="39"/>
      <c r="Q502" s="39"/>
      <c r="R502" s="39"/>
      <c r="S502" s="39"/>
      <c r="T502" s="39"/>
      <c r="U502" s="39"/>
      <c r="V502" s="39"/>
      <c r="W502" s="39"/>
      <c r="X502" s="39"/>
      <c r="Y502" s="39"/>
      <c r="Z502" s="39"/>
    </row>
    <row r="503" spans="1:26" ht="31.5" hidden="1" customHeight="1" x14ac:dyDescent="0.25">
      <c r="A503" s="28">
        <v>503</v>
      </c>
      <c r="B503" s="30" t="s">
        <v>18</v>
      </c>
      <c r="C503" s="30" t="s">
        <v>41</v>
      </c>
      <c r="D503" s="32" t="s">
        <v>1358</v>
      </c>
      <c r="E503" s="334" t="s">
        <v>58</v>
      </c>
      <c r="F503" s="321" t="s">
        <v>1359</v>
      </c>
      <c r="G503" s="34" t="s">
        <v>253</v>
      </c>
      <c r="H503" s="41" t="s">
        <v>24</v>
      </c>
      <c r="I503" s="41"/>
      <c r="J503" s="42"/>
      <c r="K503" s="39"/>
      <c r="L503" s="106"/>
      <c r="M503" s="39"/>
      <c r="N503" s="39"/>
      <c r="O503" s="39"/>
      <c r="P503" s="39"/>
      <c r="Q503" s="39"/>
      <c r="R503" s="39"/>
      <c r="S503" s="39"/>
      <c r="T503" s="39"/>
      <c r="U503" s="39"/>
      <c r="V503" s="39"/>
      <c r="W503" s="39"/>
      <c r="X503" s="39"/>
      <c r="Y503" s="39"/>
      <c r="Z503" s="39"/>
    </row>
    <row r="504" spans="1:26" ht="15.75" hidden="1" customHeight="1" x14ac:dyDescent="0.25">
      <c r="A504" s="28">
        <v>504</v>
      </c>
      <c r="B504" s="30" t="s">
        <v>18</v>
      </c>
      <c r="C504" s="30" t="s">
        <v>41</v>
      </c>
      <c r="D504" s="32" t="s">
        <v>1360</v>
      </c>
      <c r="E504" s="334" t="s">
        <v>58</v>
      </c>
      <c r="F504" s="321" t="s">
        <v>1361</v>
      </c>
      <c r="G504" s="34" t="s">
        <v>943</v>
      </c>
      <c r="H504" s="41" t="s">
        <v>24</v>
      </c>
      <c r="I504" s="41"/>
      <c r="J504" s="42"/>
      <c r="K504" s="39"/>
      <c r="L504" s="106"/>
      <c r="M504" s="39"/>
      <c r="N504" s="39"/>
      <c r="O504" s="39"/>
      <c r="P504" s="39"/>
      <c r="Q504" s="39"/>
      <c r="R504" s="39"/>
      <c r="S504" s="39"/>
      <c r="T504" s="39"/>
      <c r="U504" s="39"/>
      <c r="V504" s="39"/>
      <c r="W504" s="39"/>
      <c r="X504" s="39"/>
      <c r="Y504" s="39"/>
      <c r="Z504" s="39"/>
    </row>
    <row r="505" spans="1:26" ht="15.75" hidden="1" customHeight="1" x14ac:dyDescent="0.25">
      <c r="A505" s="28">
        <v>505</v>
      </c>
      <c r="B505" s="30" t="s">
        <v>18</v>
      </c>
      <c r="C505" s="30" t="s">
        <v>41</v>
      </c>
      <c r="D505" s="32" t="s">
        <v>1362</v>
      </c>
      <c r="E505" s="334" t="s">
        <v>21</v>
      </c>
      <c r="F505" s="321" t="s">
        <v>1363</v>
      </c>
      <c r="G505" s="34" t="s">
        <v>274</v>
      </c>
      <c r="H505" s="35" t="s">
        <v>176</v>
      </c>
      <c r="I505" s="41"/>
      <c r="J505" s="42"/>
      <c r="K505" s="39"/>
      <c r="L505" s="106"/>
      <c r="M505" s="39"/>
      <c r="N505" s="39"/>
      <c r="O505" s="39"/>
      <c r="P505" s="39"/>
      <c r="Q505" s="39"/>
      <c r="R505" s="39"/>
      <c r="S505" s="39"/>
      <c r="T505" s="39"/>
      <c r="U505" s="39"/>
      <c r="V505" s="39"/>
      <c r="W505" s="39"/>
      <c r="X505" s="39"/>
      <c r="Y505" s="39"/>
      <c r="Z505" s="39"/>
    </row>
    <row r="506" spans="1:26" ht="15.75" hidden="1" customHeight="1" x14ac:dyDescent="0.25">
      <c r="A506" s="28">
        <v>506</v>
      </c>
      <c r="B506" s="30" t="s">
        <v>18</v>
      </c>
      <c r="C506" s="30" t="s">
        <v>41</v>
      </c>
      <c r="D506" s="32" t="s">
        <v>1364</v>
      </c>
      <c r="E506" s="334" t="s">
        <v>167</v>
      </c>
      <c r="F506" s="321" t="s">
        <v>1365</v>
      </c>
      <c r="G506" s="34" t="s">
        <v>1090</v>
      </c>
      <c r="H506" s="35" t="s">
        <v>176</v>
      </c>
      <c r="I506" s="41"/>
      <c r="J506" s="42"/>
      <c r="K506" s="39"/>
      <c r="L506" s="106"/>
      <c r="M506" s="39"/>
      <c r="N506" s="39"/>
      <c r="O506" s="39"/>
      <c r="P506" s="39"/>
      <c r="Q506" s="39"/>
      <c r="R506" s="39"/>
      <c r="S506" s="39"/>
      <c r="T506" s="39"/>
      <c r="U506" s="39"/>
      <c r="V506" s="39"/>
      <c r="W506" s="39"/>
      <c r="X506" s="39"/>
      <c r="Y506" s="39"/>
      <c r="Z506" s="39"/>
    </row>
    <row r="507" spans="1:26" ht="47.25" hidden="1" customHeight="1" x14ac:dyDescent="0.25">
      <c r="A507" s="28">
        <v>507</v>
      </c>
      <c r="B507" s="30" t="s">
        <v>18</v>
      </c>
      <c r="C507" s="30" t="s">
        <v>41</v>
      </c>
      <c r="D507" s="32" t="s">
        <v>1366</v>
      </c>
      <c r="E507" s="334" t="s">
        <v>21</v>
      </c>
      <c r="F507" s="321" t="s">
        <v>1094</v>
      </c>
      <c r="G507" s="34" t="s">
        <v>946</v>
      </c>
      <c r="H507" s="41" t="s">
        <v>24</v>
      </c>
      <c r="I507" s="41"/>
      <c r="J507" s="42"/>
      <c r="K507" s="39"/>
      <c r="L507" s="106"/>
      <c r="M507" s="39"/>
      <c r="N507" s="39"/>
      <c r="O507" s="39"/>
      <c r="P507" s="39"/>
      <c r="Q507" s="39"/>
      <c r="R507" s="39"/>
      <c r="S507" s="39"/>
      <c r="T507" s="39"/>
      <c r="U507" s="39"/>
      <c r="V507" s="39"/>
      <c r="W507" s="39"/>
      <c r="X507" s="39"/>
      <c r="Y507" s="39"/>
      <c r="Z507" s="39"/>
    </row>
    <row r="508" spans="1:26" ht="15.75" hidden="1" customHeight="1" x14ac:dyDescent="0.25">
      <c r="A508" s="28">
        <v>508</v>
      </c>
      <c r="B508" s="30" t="s">
        <v>18</v>
      </c>
      <c r="C508" s="30" t="s">
        <v>41</v>
      </c>
      <c r="D508" s="32" t="s">
        <v>1367</v>
      </c>
      <c r="E508" s="334" t="s">
        <v>167</v>
      </c>
      <c r="F508" s="321" t="s">
        <v>1368</v>
      </c>
      <c r="G508" s="34" t="s">
        <v>224</v>
      </c>
      <c r="H508" s="35" t="s">
        <v>176</v>
      </c>
      <c r="I508" s="41"/>
      <c r="J508" s="42"/>
      <c r="K508" s="39"/>
      <c r="L508" s="106"/>
      <c r="M508" s="39"/>
      <c r="N508" s="39"/>
      <c r="O508" s="39"/>
      <c r="P508" s="39"/>
      <c r="Q508" s="39"/>
      <c r="R508" s="39"/>
      <c r="S508" s="39"/>
      <c r="T508" s="39"/>
      <c r="U508" s="39"/>
      <c r="V508" s="39"/>
      <c r="W508" s="39"/>
      <c r="X508" s="39"/>
      <c r="Y508" s="39"/>
      <c r="Z508" s="39"/>
    </row>
    <row r="509" spans="1:26" ht="31.5" hidden="1" customHeight="1" x14ac:dyDescent="0.25">
      <c r="A509" s="28">
        <v>509</v>
      </c>
      <c r="B509" s="30" t="s">
        <v>18</v>
      </c>
      <c r="C509" s="30" t="s">
        <v>41</v>
      </c>
      <c r="D509" s="32" t="s">
        <v>1369</v>
      </c>
      <c r="E509" s="334" t="s">
        <v>58</v>
      </c>
      <c r="F509" s="321" t="s">
        <v>1370</v>
      </c>
      <c r="G509" s="34" t="s">
        <v>1371</v>
      </c>
      <c r="H509" s="41" t="s">
        <v>24</v>
      </c>
      <c r="I509" s="41"/>
      <c r="J509" s="42"/>
      <c r="K509" s="39"/>
      <c r="L509" s="106"/>
      <c r="M509" s="39"/>
      <c r="N509" s="39"/>
      <c r="O509" s="39"/>
      <c r="P509" s="39"/>
      <c r="Q509" s="39"/>
      <c r="R509" s="39"/>
      <c r="S509" s="39"/>
      <c r="T509" s="39"/>
      <c r="U509" s="39"/>
      <c r="V509" s="39"/>
      <c r="W509" s="39"/>
      <c r="X509" s="39"/>
      <c r="Y509" s="39"/>
      <c r="Z509" s="39"/>
    </row>
    <row r="510" spans="1:26" ht="31.5" hidden="1" customHeight="1" x14ac:dyDescent="0.25">
      <c r="A510" s="28">
        <v>510</v>
      </c>
      <c r="B510" s="30" t="s">
        <v>18</v>
      </c>
      <c r="C510" s="30" t="s">
        <v>41</v>
      </c>
      <c r="D510" s="32" t="s">
        <v>1372</v>
      </c>
      <c r="E510" s="334" t="s">
        <v>58</v>
      </c>
      <c r="F510" s="321" t="s">
        <v>1557</v>
      </c>
      <c r="G510" s="34" t="s">
        <v>61</v>
      </c>
      <c r="H510" s="41" t="s">
        <v>24</v>
      </c>
      <c r="I510" s="41"/>
      <c r="J510" s="42"/>
      <c r="K510" s="39"/>
      <c r="L510" s="106"/>
      <c r="M510" s="39"/>
      <c r="N510" s="39"/>
      <c r="O510" s="39"/>
      <c r="P510" s="39"/>
      <c r="Q510" s="39"/>
      <c r="R510" s="39"/>
      <c r="S510" s="39"/>
      <c r="T510" s="39"/>
      <c r="U510" s="39"/>
      <c r="V510" s="39"/>
      <c r="W510" s="39"/>
      <c r="X510" s="39"/>
      <c r="Y510" s="39"/>
      <c r="Z510" s="39"/>
    </row>
    <row r="511" spans="1:26" ht="204.75" hidden="1" customHeight="1" x14ac:dyDescent="0.25">
      <c r="A511" s="28">
        <v>511</v>
      </c>
      <c r="B511" s="30" t="s">
        <v>62</v>
      </c>
      <c r="C511" s="30" t="s">
        <v>63</v>
      </c>
      <c r="D511" s="32" t="s">
        <v>1374</v>
      </c>
      <c r="E511" s="334" t="s">
        <v>21</v>
      </c>
      <c r="F511" s="321" t="s">
        <v>1266</v>
      </c>
      <c r="G511" s="34" t="s">
        <v>66</v>
      </c>
      <c r="H511" s="41" t="s">
        <v>24</v>
      </c>
      <c r="I511" s="41"/>
      <c r="J511" s="42"/>
      <c r="K511" s="39"/>
      <c r="L511" s="106"/>
      <c r="M511" s="39"/>
      <c r="N511" s="39"/>
      <c r="O511" s="39"/>
      <c r="P511" s="39"/>
      <c r="Q511" s="39"/>
      <c r="R511" s="39"/>
      <c r="S511" s="39"/>
      <c r="T511" s="39"/>
      <c r="U511" s="39"/>
      <c r="V511" s="39"/>
      <c r="W511" s="39"/>
      <c r="X511" s="39"/>
      <c r="Y511" s="39"/>
      <c r="Z511" s="39"/>
    </row>
    <row r="512" spans="1:26" ht="252" hidden="1" customHeight="1" x14ac:dyDescent="0.25">
      <c r="A512" s="28">
        <v>512</v>
      </c>
      <c r="B512" s="30" t="s">
        <v>62</v>
      </c>
      <c r="C512" s="30" t="s">
        <v>63</v>
      </c>
      <c r="D512" s="32" t="s">
        <v>1376</v>
      </c>
      <c r="E512" s="334" t="s">
        <v>21</v>
      </c>
      <c r="F512" s="321" t="s">
        <v>1292</v>
      </c>
      <c r="G512" s="34" t="s">
        <v>66</v>
      </c>
      <c r="H512" s="41" t="s">
        <v>24</v>
      </c>
      <c r="I512" s="41"/>
      <c r="J512" s="42"/>
      <c r="K512" s="39"/>
      <c r="L512" s="106"/>
      <c r="M512" s="39"/>
      <c r="N512" s="39"/>
      <c r="O512" s="39"/>
      <c r="P512" s="39"/>
      <c r="Q512" s="39"/>
      <c r="R512" s="39"/>
      <c r="S512" s="39"/>
      <c r="T512" s="39"/>
      <c r="U512" s="39"/>
      <c r="V512" s="39"/>
      <c r="W512" s="39"/>
      <c r="X512" s="39"/>
      <c r="Y512" s="39"/>
      <c r="Z512" s="39"/>
    </row>
    <row r="513" spans="1:26" ht="409.5" hidden="1" customHeight="1" x14ac:dyDescent="0.25">
      <c r="A513" s="28">
        <v>513</v>
      </c>
      <c r="B513" s="30" t="s">
        <v>62</v>
      </c>
      <c r="C513" s="30" t="s">
        <v>63</v>
      </c>
      <c r="D513" s="32" t="s">
        <v>1377</v>
      </c>
      <c r="E513" s="334" t="s">
        <v>58</v>
      </c>
      <c r="F513" s="321" t="s">
        <v>1153</v>
      </c>
      <c r="G513" s="34" t="s">
        <v>23</v>
      </c>
      <c r="H513" s="41" t="s">
        <v>24</v>
      </c>
      <c r="I513" s="41"/>
      <c r="J513" s="42"/>
      <c r="K513" s="39"/>
      <c r="L513" s="106"/>
      <c r="M513" s="39"/>
      <c r="N513" s="39"/>
      <c r="O513" s="39"/>
      <c r="P513" s="39"/>
      <c r="Q513" s="39"/>
      <c r="R513" s="39"/>
      <c r="S513" s="39"/>
      <c r="T513" s="39"/>
      <c r="U513" s="39"/>
      <c r="V513" s="39"/>
      <c r="W513" s="39"/>
      <c r="X513" s="39"/>
      <c r="Y513" s="39"/>
      <c r="Z513" s="39"/>
    </row>
    <row r="514" spans="1:26" ht="220.5" hidden="1" customHeight="1" x14ac:dyDescent="0.25">
      <c r="A514" s="28">
        <v>514</v>
      </c>
      <c r="B514" s="30" t="s">
        <v>62</v>
      </c>
      <c r="C514" s="30" t="s">
        <v>63</v>
      </c>
      <c r="D514" s="32" t="s">
        <v>1378</v>
      </c>
      <c r="E514" s="334" t="s">
        <v>58</v>
      </c>
      <c r="F514" s="321" t="s">
        <v>1379</v>
      </c>
      <c r="G514" s="34" t="s">
        <v>23</v>
      </c>
      <c r="H514" s="35" t="s">
        <v>24</v>
      </c>
      <c r="I514" s="36" t="s">
        <v>25</v>
      </c>
      <c r="J514" s="37"/>
      <c r="K514" s="39"/>
      <c r="L514" s="106"/>
      <c r="M514" s="39"/>
      <c r="N514" s="39"/>
      <c r="O514" s="39"/>
      <c r="P514" s="39"/>
      <c r="Q514" s="39"/>
      <c r="R514" s="39"/>
      <c r="S514" s="39"/>
      <c r="T514" s="39"/>
      <c r="U514" s="39"/>
      <c r="V514" s="39"/>
      <c r="W514" s="39"/>
      <c r="X514" s="39"/>
      <c r="Y514" s="39"/>
      <c r="Z514" s="39"/>
    </row>
    <row r="515" spans="1:26" ht="157.5" hidden="1" customHeight="1" x14ac:dyDescent="0.25">
      <c r="A515" s="28">
        <v>515</v>
      </c>
      <c r="B515" s="30" t="s">
        <v>62</v>
      </c>
      <c r="C515" s="30" t="s">
        <v>63</v>
      </c>
      <c r="D515" s="32" t="s">
        <v>1382</v>
      </c>
      <c r="E515" s="334" t="s">
        <v>58</v>
      </c>
      <c r="F515" s="321" t="s">
        <v>1383</v>
      </c>
      <c r="G515" s="34" t="s">
        <v>66</v>
      </c>
      <c r="H515" s="41" t="s">
        <v>24</v>
      </c>
      <c r="I515" s="41"/>
      <c r="J515" s="42"/>
      <c r="K515" s="39"/>
      <c r="L515" s="106"/>
      <c r="M515" s="39"/>
      <c r="N515" s="39"/>
      <c r="O515" s="39"/>
      <c r="P515" s="39"/>
      <c r="Q515" s="39"/>
      <c r="R515" s="39"/>
      <c r="S515" s="39"/>
      <c r="T515" s="39"/>
      <c r="U515" s="39"/>
      <c r="V515" s="39"/>
      <c r="W515" s="39"/>
      <c r="X515" s="39"/>
      <c r="Y515" s="39"/>
      <c r="Z515" s="39"/>
    </row>
    <row r="516" spans="1:26" ht="346.5" hidden="1" customHeight="1" x14ac:dyDescent="0.25">
      <c r="A516" s="28">
        <v>516</v>
      </c>
      <c r="B516" s="30" t="s">
        <v>62</v>
      </c>
      <c r="C516" s="30" t="s">
        <v>63</v>
      </c>
      <c r="D516" s="32" t="s">
        <v>1384</v>
      </c>
      <c r="E516" s="334" t="s">
        <v>167</v>
      </c>
      <c r="F516" s="321" t="s">
        <v>1577</v>
      </c>
      <c r="G516" s="49" t="s">
        <v>315</v>
      </c>
      <c r="H516" s="35" t="s">
        <v>176</v>
      </c>
      <c r="I516" s="41"/>
      <c r="J516" s="42"/>
      <c r="K516" s="39"/>
      <c r="L516" s="106"/>
      <c r="M516" s="39"/>
      <c r="N516" s="39"/>
      <c r="O516" s="39"/>
      <c r="P516" s="39"/>
      <c r="Q516" s="39"/>
      <c r="R516" s="39"/>
      <c r="S516" s="39"/>
      <c r="T516" s="39"/>
      <c r="U516" s="39"/>
      <c r="V516" s="39"/>
      <c r="W516" s="39"/>
      <c r="X516" s="39"/>
      <c r="Y516" s="39"/>
      <c r="Z516" s="39"/>
    </row>
    <row r="517" spans="1:26" ht="110.25" hidden="1" customHeight="1" x14ac:dyDescent="0.25">
      <c r="A517" s="28">
        <v>517</v>
      </c>
      <c r="B517" s="30" t="s">
        <v>62</v>
      </c>
      <c r="C517" s="30" t="s">
        <v>63</v>
      </c>
      <c r="D517" s="32" t="s">
        <v>1385</v>
      </c>
      <c r="E517" s="334" t="s">
        <v>21</v>
      </c>
      <c r="F517" s="321" t="s">
        <v>1386</v>
      </c>
      <c r="G517" s="34" t="s">
        <v>66</v>
      </c>
      <c r="H517" s="41" t="s">
        <v>24</v>
      </c>
      <c r="I517" s="41"/>
      <c r="J517" s="42"/>
      <c r="K517" s="39"/>
      <c r="L517" s="106"/>
      <c r="M517" s="39"/>
      <c r="N517" s="39"/>
      <c r="O517" s="39"/>
      <c r="P517" s="39"/>
      <c r="Q517" s="39"/>
      <c r="R517" s="39"/>
      <c r="S517" s="39"/>
      <c r="T517" s="39"/>
      <c r="U517" s="39"/>
      <c r="V517" s="39"/>
      <c r="W517" s="39"/>
      <c r="X517" s="39"/>
      <c r="Y517" s="39"/>
      <c r="Z517" s="39"/>
    </row>
    <row r="518" spans="1:26" ht="157.5" hidden="1" customHeight="1" x14ac:dyDescent="0.25">
      <c r="A518" s="28">
        <v>518</v>
      </c>
      <c r="B518" s="30" t="s">
        <v>62</v>
      </c>
      <c r="C518" s="30" t="s">
        <v>63</v>
      </c>
      <c r="D518" s="32" t="s">
        <v>1387</v>
      </c>
      <c r="E518" s="334" t="s">
        <v>21</v>
      </c>
      <c r="F518" s="321" t="s">
        <v>1586</v>
      </c>
      <c r="G518" s="34" t="s">
        <v>66</v>
      </c>
      <c r="H518" s="41" t="s">
        <v>24</v>
      </c>
      <c r="I518" s="41"/>
      <c r="J518" s="42"/>
      <c r="K518" s="39"/>
      <c r="L518" s="106"/>
      <c r="M518" s="39"/>
      <c r="N518" s="39"/>
      <c r="O518" s="39"/>
      <c r="P518" s="39"/>
      <c r="Q518" s="39"/>
      <c r="R518" s="39"/>
      <c r="S518" s="39"/>
      <c r="T518" s="39"/>
      <c r="U518" s="39"/>
      <c r="V518" s="39"/>
      <c r="W518" s="39"/>
      <c r="X518" s="39"/>
      <c r="Y518" s="39"/>
      <c r="Z518" s="39"/>
    </row>
    <row r="519" spans="1:26" ht="409.5" hidden="1" customHeight="1" x14ac:dyDescent="0.25">
      <c r="A519" s="28">
        <v>519</v>
      </c>
      <c r="B519" s="30" t="s">
        <v>62</v>
      </c>
      <c r="C519" s="30" t="s">
        <v>63</v>
      </c>
      <c r="D519" s="32" t="s">
        <v>1388</v>
      </c>
      <c r="E519" s="334" t="s">
        <v>58</v>
      </c>
      <c r="F519" s="321" t="s">
        <v>1313</v>
      </c>
      <c r="G519" s="34" t="s">
        <v>23</v>
      </c>
      <c r="H519" s="41" t="s">
        <v>24</v>
      </c>
      <c r="I519" s="41"/>
      <c r="J519" s="42"/>
      <c r="K519" s="39"/>
      <c r="L519" s="106"/>
      <c r="M519" s="39"/>
      <c r="N519" s="39"/>
      <c r="O519" s="39"/>
      <c r="P519" s="39"/>
      <c r="Q519" s="39"/>
      <c r="R519" s="39"/>
      <c r="S519" s="39"/>
      <c r="T519" s="39"/>
      <c r="U519" s="39"/>
      <c r="V519" s="39"/>
      <c r="W519" s="39"/>
      <c r="X519" s="39"/>
      <c r="Y519" s="39"/>
      <c r="Z519" s="39"/>
    </row>
    <row r="520" spans="1:26" ht="173.25" hidden="1" customHeight="1" x14ac:dyDescent="0.25">
      <c r="A520" s="28">
        <v>520</v>
      </c>
      <c r="B520" s="30" t="s">
        <v>62</v>
      </c>
      <c r="C520" s="30" t="s">
        <v>63</v>
      </c>
      <c r="D520" s="32" t="s">
        <v>1390</v>
      </c>
      <c r="E520" s="334" t="s">
        <v>58</v>
      </c>
      <c r="F520" s="321" t="s">
        <v>1153</v>
      </c>
      <c r="G520" s="34" t="s">
        <v>23</v>
      </c>
      <c r="H520" s="41" t="s">
        <v>24</v>
      </c>
      <c r="I520" s="41"/>
      <c r="J520" s="42"/>
      <c r="K520" s="39"/>
      <c r="L520" s="106"/>
      <c r="M520" s="39"/>
      <c r="N520" s="39"/>
      <c r="O520" s="39"/>
      <c r="P520" s="39"/>
      <c r="Q520" s="39"/>
      <c r="R520" s="39"/>
      <c r="S520" s="39"/>
      <c r="T520" s="39"/>
      <c r="U520" s="39"/>
      <c r="V520" s="39"/>
      <c r="W520" s="39"/>
      <c r="X520" s="39"/>
      <c r="Y520" s="39"/>
      <c r="Z520" s="39"/>
    </row>
    <row r="521" spans="1:26" ht="267.75" hidden="1" customHeight="1" x14ac:dyDescent="0.25">
      <c r="A521" s="28">
        <v>521</v>
      </c>
      <c r="B521" s="30" t="s">
        <v>62</v>
      </c>
      <c r="C521" s="30" t="s">
        <v>41</v>
      </c>
      <c r="D521" s="32" t="s">
        <v>1391</v>
      </c>
      <c r="E521" s="334" t="s">
        <v>58</v>
      </c>
      <c r="F521" s="321" t="s">
        <v>1392</v>
      </c>
      <c r="G521" s="34" t="s">
        <v>66</v>
      </c>
      <c r="H521" s="41" t="s">
        <v>24</v>
      </c>
      <c r="I521" s="41"/>
      <c r="J521" s="42"/>
      <c r="K521" s="39"/>
      <c r="L521" s="106"/>
      <c r="M521" s="39"/>
      <c r="N521" s="39"/>
      <c r="O521" s="39"/>
      <c r="P521" s="39"/>
      <c r="Q521" s="39"/>
      <c r="R521" s="39"/>
      <c r="S521" s="39"/>
      <c r="T521" s="39"/>
      <c r="U521" s="39"/>
      <c r="V521" s="39"/>
      <c r="W521" s="39"/>
      <c r="X521" s="39"/>
      <c r="Y521" s="39"/>
      <c r="Z521" s="39"/>
    </row>
    <row r="522" spans="1:26" ht="157.5" hidden="1" customHeight="1" x14ac:dyDescent="0.25">
      <c r="A522" s="28">
        <v>522</v>
      </c>
      <c r="B522" s="30" t="s">
        <v>62</v>
      </c>
      <c r="C522" s="30" t="s">
        <v>41</v>
      </c>
      <c r="D522" s="32" t="s">
        <v>1393</v>
      </c>
      <c r="E522" s="334" t="s">
        <v>58</v>
      </c>
      <c r="F522" s="321" t="s">
        <v>1394</v>
      </c>
      <c r="G522" s="34" t="s">
        <v>66</v>
      </c>
      <c r="H522" s="41" t="s">
        <v>24</v>
      </c>
      <c r="I522" s="41"/>
      <c r="J522" s="42"/>
      <c r="K522" s="39"/>
      <c r="L522" s="106"/>
      <c r="M522" s="39"/>
      <c r="N522" s="39"/>
      <c r="O522" s="39"/>
      <c r="P522" s="39"/>
      <c r="Q522" s="39"/>
      <c r="R522" s="39"/>
      <c r="S522" s="39"/>
      <c r="T522" s="39"/>
      <c r="U522" s="39"/>
      <c r="V522" s="39"/>
      <c r="W522" s="39"/>
      <c r="X522" s="39"/>
      <c r="Y522" s="39"/>
      <c r="Z522" s="39"/>
    </row>
    <row r="523" spans="1:26" ht="157.5" hidden="1" customHeight="1" x14ac:dyDescent="0.25">
      <c r="A523" s="28">
        <v>523</v>
      </c>
      <c r="B523" s="30" t="s">
        <v>62</v>
      </c>
      <c r="C523" s="30" t="s">
        <v>41</v>
      </c>
      <c r="D523" s="32" t="s">
        <v>1395</v>
      </c>
      <c r="E523" s="334" t="s">
        <v>167</v>
      </c>
      <c r="F523" s="321" t="s">
        <v>1396</v>
      </c>
      <c r="G523" s="34" t="s">
        <v>204</v>
      </c>
      <c r="H523" s="35" t="s">
        <v>176</v>
      </c>
      <c r="I523" s="41"/>
      <c r="J523" s="42"/>
      <c r="K523" s="39"/>
      <c r="L523" s="106"/>
      <c r="M523" s="39"/>
      <c r="N523" s="39"/>
      <c r="O523" s="39"/>
      <c r="P523" s="39"/>
      <c r="Q523" s="39"/>
      <c r="R523" s="39"/>
      <c r="S523" s="39"/>
      <c r="T523" s="39"/>
      <c r="U523" s="39"/>
      <c r="V523" s="39"/>
      <c r="W523" s="39"/>
      <c r="X523" s="39"/>
      <c r="Y523" s="39"/>
      <c r="Z523" s="39"/>
    </row>
    <row r="524" spans="1:26" ht="141.75" hidden="1" customHeight="1" x14ac:dyDescent="0.25">
      <c r="A524" s="28">
        <v>524</v>
      </c>
      <c r="B524" s="30" t="s">
        <v>62</v>
      </c>
      <c r="C524" s="30" t="s">
        <v>41</v>
      </c>
      <c r="D524" s="32" t="s">
        <v>1397</v>
      </c>
      <c r="E524" s="334" t="s">
        <v>58</v>
      </c>
      <c r="F524" s="321" t="s">
        <v>1398</v>
      </c>
      <c r="G524" s="34" t="s">
        <v>66</v>
      </c>
      <c r="H524" s="41" t="s">
        <v>24</v>
      </c>
      <c r="I524" s="41"/>
      <c r="J524" s="42"/>
      <c r="K524" s="39"/>
      <c r="L524" s="106"/>
      <c r="M524" s="39"/>
      <c r="N524" s="39"/>
      <c r="O524" s="39"/>
      <c r="P524" s="39"/>
      <c r="Q524" s="39"/>
      <c r="R524" s="39"/>
      <c r="S524" s="39"/>
      <c r="T524" s="39"/>
      <c r="U524" s="39"/>
      <c r="V524" s="39"/>
      <c r="W524" s="39"/>
      <c r="X524" s="39"/>
      <c r="Y524" s="39"/>
      <c r="Z524" s="39"/>
    </row>
    <row r="525" spans="1:26" ht="78.75" hidden="1" customHeight="1" x14ac:dyDescent="0.25">
      <c r="A525" s="28">
        <v>525</v>
      </c>
      <c r="B525" s="30" t="s">
        <v>62</v>
      </c>
      <c r="C525" s="30" t="s">
        <v>41</v>
      </c>
      <c r="D525" s="32" t="s">
        <v>1399</v>
      </c>
      <c r="E525" s="334" t="s">
        <v>58</v>
      </c>
      <c r="F525" s="321" t="s">
        <v>1400</v>
      </c>
      <c r="G525" s="34" t="s">
        <v>66</v>
      </c>
      <c r="H525" s="41" t="s">
        <v>24</v>
      </c>
      <c r="I525" s="41"/>
      <c r="J525" s="42"/>
      <c r="K525" s="39"/>
      <c r="L525" s="106"/>
      <c r="M525" s="39"/>
      <c r="N525" s="39"/>
      <c r="O525" s="39"/>
      <c r="P525" s="39"/>
      <c r="Q525" s="39"/>
      <c r="R525" s="39"/>
      <c r="S525" s="39"/>
      <c r="T525" s="39"/>
      <c r="U525" s="39"/>
      <c r="V525" s="39"/>
      <c r="W525" s="39"/>
      <c r="X525" s="39"/>
      <c r="Y525" s="39"/>
      <c r="Z525" s="39"/>
    </row>
    <row r="526" spans="1:26" ht="141.75" hidden="1" customHeight="1" x14ac:dyDescent="0.25">
      <c r="A526" s="28">
        <v>526</v>
      </c>
      <c r="B526" s="30" t="s">
        <v>62</v>
      </c>
      <c r="C526" s="30" t="s">
        <v>41</v>
      </c>
      <c r="D526" s="32" t="s">
        <v>1404</v>
      </c>
      <c r="E526" s="334" t="s">
        <v>58</v>
      </c>
      <c r="F526" s="278" t="s">
        <v>1609</v>
      </c>
      <c r="G526" s="34" t="s">
        <v>66</v>
      </c>
      <c r="H526" s="41" t="s">
        <v>24</v>
      </c>
      <c r="I526" s="41"/>
      <c r="J526" s="42"/>
      <c r="K526" s="39"/>
      <c r="L526" s="106"/>
      <c r="M526" s="39"/>
      <c r="N526" s="39"/>
      <c r="O526" s="39"/>
      <c r="P526" s="39"/>
      <c r="Q526" s="39"/>
      <c r="R526" s="39"/>
      <c r="S526" s="39"/>
      <c r="T526" s="39"/>
      <c r="U526" s="39"/>
      <c r="V526" s="39"/>
      <c r="W526" s="39"/>
      <c r="X526" s="39"/>
      <c r="Y526" s="39"/>
      <c r="Z526" s="39"/>
    </row>
    <row r="527" spans="1:26" ht="126" hidden="1" customHeight="1" x14ac:dyDescent="0.25">
      <c r="A527" s="28">
        <v>527</v>
      </c>
      <c r="B527" s="30" t="s">
        <v>62</v>
      </c>
      <c r="C527" s="30" t="s">
        <v>41</v>
      </c>
      <c r="D527" s="32" t="s">
        <v>1406</v>
      </c>
      <c r="E527" s="334" t="s">
        <v>58</v>
      </c>
      <c r="F527" s="321" t="s">
        <v>1400</v>
      </c>
      <c r="G527" s="34" t="s">
        <v>1407</v>
      </c>
      <c r="H527" s="41" t="s">
        <v>24</v>
      </c>
      <c r="I527" s="41"/>
      <c r="J527" s="42"/>
      <c r="K527" s="39"/>
      <c r="L527" s="106"/>
      <c r="M527" s="39"/>
      <c r="N527" s="39"/>
      <c r="O527" s="39"/>
      <c r="P527" s="39"/>
      <c r="Q527" s="39"/>
      <c r="R527" s="39"/>
      <c r="S527" s="39"/>
      <c r="T527" s="39"/>
      <c r="U527" s="39"/>
      <c r="V527" s="39"/>
      <c r="W527" s="39"/>
      <c r="X527" s="39"/>
      <c r="Y527" s="39"/>
      <c r="Z527" s="39"/>
    </row>
    <row r="528" spans="1:26" ht="63" hidden="1" customHeight="1" x14ac:dyDescent="0.25">
      <c r="A528" s="28">
        <v>528</v>
      </c>
      <c r="B528" s="30" t="s">
        <v>62</v>
      </c>
      <c r="C528" s="30" t="s">
        <v>41</v>
      </c>
      <c r="D528" s="32" t="s">
        <v>1409</v>
      </c>
      <c r="E528" s="334" t="s">
        <v>167</v>
      </c>
      <c r="F528" s="321" t="s">
        <v>322</v>
      </c>
      <c r="G528" s="34" t="s">
        <v>204</v>
      </c>
      <c r="H528" s="35" t="s">
        <v>176</v>
      </c>
      <c r="I528" s="41"/>
      <c r="J528" s="42"/>
      <c r="K528" s="39"/>
      <c r="L528" s="106"/>
      <c r="M528" s="39"/>
      <c r="N528" s="39"/>
      <c r="O528" s="39"/>
      <c r="P528" s="39"/>
      <c r="Q528" s="39"/>
      <c r="R528" s="39"/>
      <c r="S528" s="39"/>
      <c r="T528" s="39"/>
      <c r="U528" s="39"/>
      <c r="V528" s="39"/>
      <c r="W528" s="39"/>
      <c r="X528" s="39"/>
      <c r="Y528" s="39"/>
      <c r="Z528" s="39"/>
    </row>
    <row r="529" spans="1:26" ht="47.25" hidden="1" customHeight="1" x14ac:dyDescent="0.25">
      <c r="A529" s="28">
        <v>529</v>
      </c>
      <c r="B529" s="30" t="s">
        <v>62</v>
      </c>
      <c r="C529" s="30" t="s">
        <v>41</v>
      </c>
      <c r="D529" s="32" t="s">
        <v>1411</v>
      </c>
      <c r="E529" s="334" t="s">
        <v>167</v>
      </c>
      <c r="F529" s="321" t="s">
        <v>322</v>
      </c>
      <c r="G529" s="34" t="s">
        <v>1412</v>
      </c>
      <c r="H529" s="35" t="s">
        <v>176</v>
      </c>
      <c r="I529" s="41"/>
      <c r="J529" s="42"/>
      <c r="K529" s="39"/>
      <c r="L529" s="106"/>
      <c r="M529" s="39"/>
      <c r="N529" s="39"/>
      <c r="O529" s="39"/>
      <c r="P529" s="39"/>
      <c r="Q529" s="39"/>
      <c r="R529" s="39"/>
      <c r="S529" s="39"/>
      <c r="T529" s="39"/>
      <c r="U529" s="39"/>
      <c r="V529" s="39"/>
      <c r="W529" s="39"/>
      <c r="X529" s="39"/>
      <c r="Y529" s="39"/>
      <c r="Z529" s="39"/>
    </row>
    <row r="530" spans="1:26" ht="94.5" hidden="1" customHeight="1" x14ac:dyDescent="0.25">
      <c r="A530" s="28">
        <v>530</v>
      </c>
      <c r="B530" s="30" t="s">
        <v>30</v>
      </c>
      <c r="C530" s="30" t="s">
        <v>41</v>
      </c>
      <c r="D530" s="32" t="s">
        <v>1414</v>
      </c>
      <c r="E530" s="334" t="s">
        <v>58</v>
      </c>
      <c r="F530" s="321" t="s">
        <v>1415</v>
      </c>
      <c r="G530" s="34" t="s">
        <v>66</v>
      </c>
      <c r="H530" s="41" t="s">
        <v>24</v>
      </c>
      <c r="I530" s="41"/>
      <c r="J530" s="42"/>
      <c r="K530" s="39"/>
      <c r="L530" s="106"/>
      <c r="M530" s="39"/>
      <c r="N530" s="39"/>
      <c r="O530" s="39"/>
      <c r="P530" s="39"/>
      <c r="Q530" s="39"/>
      <c r="R530" s="39"/>
      <c r="S530" s="39"/>
      <c r="T530" s="39"/>
      <c r="U530" s="39"/>
      <c r="V530" s="39"/>
      <c r="W530" s="39"/>
      <c r="X530" s="39"/>
      <c r="Y530" s="39"/>
      <c r="Z530" s="39"/>
    </row>
    <row r="531" spans="1:26" ht="47.25" hidden="1" customHeight="1" x14ac:dyDescent="0.25">
      <c r="A531" s="28">
        <v>531</v>
      </c>
      <c r="B531" s="30" t="s">
        <v>30</v>
      </c>
      <c r="C531" s="30" t="s">
        <v>41</v>
      </c>
      <c r="D531" s="32" t="s">
        <v>1416</v>
      </c>
      <c r="E531" s="334" t="s">
        <v>21</v>
      </c>
      <c r="F531" s="321" t="s">
        <v>1417</v>
      </c>
      <c r="G531" s="34" t="s">
        <v>66</v>
      </c>
      <c r="H531" s="41" t="s">
        <v>24</v>
      </c>
      <c r="I531" s="41"/>
      <c r="J531" s="42"/>
      <c r="K531" s="39"/>
      <c r="L531" s="106"/>
      <c r="M531" s="39"/>
      <c r="N531" s="39"/>
      <c r="O531" s="39"/>
      <c r="P531" s="39"/>
      <c r="Q531" s="39"/>
      <c r="R531" s="39"/>
      <c r="S531" s="39"/>
      <c r="T531" s="39"/>
      <c r="U531" s="39"/>
      <c r="V531" s="39"/>
      <c r="W531" s="39"/>
      <c r="X531" s="39"/>
      <c r="Y531" s="39"/>
      <c r="Z531" s="39"/>
    </row>
    <row r="532" spans="1:26" ht="110.25" hidden="1" customHeight="1" x14ac:dyDescent="0.25">
      <c r="A532" s="28">
        <v>532</v>
      </c>
      <c r="B532" s="30" t="s">
        <v>30</v>
      </c>
      <c r="C532" s="30" t="s">
        <v>41</v>
      </c>
      <c r="D532" s="32" t="s">
        <v>1419</v>
      </c>
      <c r="E532" s="334" t="s">
        <v>21</v>
      </c>
      <c r="F532" s="335" t="s">
        <v>1420</v>
      </c>
      <c r="G532" s="34" t="s">
        <v>66</v>
      </c>
      <c r="H532" s="41" t="s">
        <v>24</v>
      </c>
      <c r="I532" s="41"/>
      <c r="J532" s="42"/>
      <c r="K532" s="39"/>
      <c r="L532" s="106"/>
      <c r="M532" s="39"/>
      <c r="N532" s="39"/>
      <c r="O532" s="39"/>
      <c r="P532" s="39"/>
      <c r="Q532" s="39"/>
      <c r="R532" s="39"/>
      <c r="S532" s="39"/>
      <c r="T532" s="39"/>
      <c r="U532" s="39"/>
      <c r="V532" s="39"/>
      <c r="W532" s="39"/>
      <c r="X532" s="39"/>
      <c r="Y532" s="39"/>
      <c r="Z532" s="39"/>
    </row>
    <row r="533" spans="1:26" ht="141.75" hidden="1" customHeight="1" x14ac:dyDescent="0.25">
      <c r="A533" s="28">
        <v>533</v>
      </c>
      <c r="B533" s="30" t="s">
        <v>30</v>
      </c>
      <c r="C533" s="30" t="s">
        <v>41</v>
      </c>
      <c r="D533" s="32" t="s">
        <v>1421</v>
      </c>
      <c r="E533" s="334" t="s">
        <v>106</v>
      </c>
      <c r="F533" s="321" t="s">
        <v>1422</v>
      </c>
      <c r="G533" s="34" t="s">
        <v>66</v>
      </c>
      <c r="H533" s="41" t="s">
        <v>24</v>
      </c>
      <c r="I533" s="41"/>
      <c r="J533" s="42"/>
      <c r="K533" s="39"/>
      <c r="L533" s="106"/>
      <c r="M533" s="39"/>
      <c r="N533" s="39"/>
      <c r="O533" s="39"/>
      <c r="P533" s="39"/>
      <c r="Q533" s="39"/>
      <c r="R533" s="39"/>
      <c r="S533" s="39"/>
      <c r="T533" s="39"/>
      <c r="U533" s="39"/>
      <c r="V533" s="39"/>
      <c r="W533" s="39"/>
      <c r="X533" s="39"/>
      <c r="Y533" s="39"/>
      <c r="Z533" s="39"/>
    </row>
    <row r="534" spans="1:26" ht="126" hidden="1" customHeight="1" x14ac:dyDescent="0.25">
      <c r="A534" s="28">
        <v>534</v>
      </c>
      <c r="B534" s="30" t="s">
        <v>30</v>
      </c>
      <c r="C534" s="30" t="s">
        <v>41</v>
      </c>
      <c r="D534" s="32" t="s">
        <v>1424</v>
      </c>
      <c r="E534" s="334" t="s">
        <v>167</v>
      </c>
      <c r="F534" s="321" t="s">
        <v>1425</v>
      </c>
      <c r="G534" s="34" t="s">
        <v>66</v>
      </c>
      <c r="H534" s="35" t="s">
        <v>176</v>
      </c>
      <c r="I534" s="41"/>
      <c r="J534" s="42"/>
      <c r="K534" s="39"/>
      <c r="L534" s="106"/>
      <c r="M534" s="39"/>
      <c r="N534" s="39"/>
      <c r="O534" s="39"/>
      <c r="P534" s="39"/>
      <c r="Q534" s="39"/>
      <c r="R534" s="39"/>
      <c r="S534" s="39"/>
      <c r="T534" s="39"/>
      <c r="U534" s="39"/>
      <c r="V534" s="39"/>
      <c r="W534" s="39"/>
      <c r="X534" s="39"/>
      <c r="Y534" s="39"/>
      <c r="Z534" s="39"/>
    </row>
    <row r="535" spans="1:26" ht="47.25" hidden="1" customHeight="1" x14ac:dyDescent="0.25">
      <c r="A535" s="28">
        <v>535</v>
      </c>
      <c r="B535" s="30" t="s">
        <v>30</v>
      </c>
      <c r="C535" s="30" t="s">
        <v>41</v>
      </c>
      <c r="D535" s="32" t="s">
        <v>1426</v>
      </c>
      <c r="E535" s="334" t="s">
        <v>58</v>
      </c>
      <c r="F535" s="335" t="s">
        <v>59</v>
      </c>
      <c r="G535" s="49" t="s">
        <v>938</v>
      </c>
      <c r="H535" s="41" t="s">
        <v>24</v>
      </c>
      <c r="I535" s="41"/>
      <c r="J535" s="42"/>
      <c r="K535" s="39"/>
      <c r="L535" s="106"/>
      <c r="M535" s="39"/>
      <c r="N535" s="39"/>
      <c r="O535" s="39"/>
      <c r="P535" s="39"/>
      <c r="Q535" s="39"/>
      <c r="R535" s="39"/>
      <c r="S535" s="39"/>
      <c r="T535" s="39"/>
      <c r="U535" s="39"/>
      <c r="V535" s="39"/>
      <c r="W535" s="39"/>
      <c r="X535" s="39"/>
      <c r="Y535" s="39"/>
      <c r="Z535" s="39"/>
    </row>
    <row r="536" spans="1:26" ht="78.75" hidden="1" customHeight="1" x14ac:dyDescent="0.25">
      <c r="A536" s="28">
        <v>536</v>
      </c>
      <c r="B536" s="30" t="s">
        <v>30</v>
      </c>
      <c r="C536" s="30" t="s">
        <v>41</v>
      </c>
      <c r="D536" s="32" t="s">
        <v>1427</v>
      </c>
      <c r="E536" s="334" t="s">
        <v>21</v>
      </c>
      <c r="F536" s="321" t="s">
        <v>4889</v>
      </c>
      <c r="G536" s="49" t="s">
        <v>938</v>
      </c>
      <c r="H536" s="41" t="s">
        <v>24</v>
      </c>
      <c r="I536" s="41"/>
      <c r="J536" s="42"/>
      <c r="K536" s="39"/>
      <c r="L536" s="106"/>
      <c r="M536" s="39"/>
      <c r="N536" s="39"/>
      <c r="O536" s="39"/>
      <c r="P536" s="39"/>
      <c r="Q536" s="39"/>
      <c r="R536" s="39"/>
      <c r="S536" s="39"/>
      <c r="T536" s="39"/>
      <c r="U536" s="39"/>
      <c r="V536" s="39"/>
      <c r="W536" s="39"/>
      <c r="X536" s="39"/>
      <c r="Y536" s="39"/>
      <c r="Z536" s="39"/>
    </row>
    <row r="537" spans="1:26" ht="78.75" hidden="1" customHeight="1" x14ac:dyDescent="0.25">
      <c r="A537" s="28">
        <v>537</v>
      </c>
      <c r="B537" s="30" t="s">
        <v>30</v>
      </c>
      <c r="C537" s="30" t="s">
        <v>41</v>
      </c>
      <c r="D537" s="32" t="s">
        <v>1429</v>
      </c>
      <c r="E537" s="334" t="s">
        <v>58</v>
      </c>
      <c r="F537" s="321" t="s">
        <v>1430</v>
      </c>
      <c r="G537" s="34" t="s">
        <v>164</v>
      </c>
      <c r="H537" s="41" t="s">
        <v>24</v>
      </c>
      <c r="I537" s="41"/>
      <c r="J537" s="42"/>
      <c r="K537" s="39"/>
      <c r="L537" s="106"/>
      <c r="M537" s="39"/>
      <c r="N537" s="39"/>
      <c r="O537" s="39"/>
      <c r="P537" s="39"/>
      <c r="Q537" s="39"/>
      <c r="R537" s="39"/>
      <c r="S537" s="39"/>
      <c r="T537" s="39"/>
      <c r="U537" s="39"/>
      <c r="V537" s="39"/>
      <c r="W537" s="39"/>
      <c r="X537" s="39"/>
      <c r="Y537" s="39"/>
      <c r="Z537" s="39"/>
    </row>
    <row r="538" spans="1:26" ht="78.75" hidden="1" customHeight="1" x14ac:dyDescent="0.25">
      <c r="A538" s="28">
        <v>538</v>
      </c>
      <c r="B538" s="30" t="s">
        <v>30</v>
      </c>
      <c r="C538" s="30" t="s">
        <v>41</v>
      </c>
      <c r="D538" s="32" t="s">
        <v>1431</v>
      </c>
      <c r="E538" s="334" t="s">
        <v>58</v>
      </c>
      <c r="F538" s="335" t="s">
        <v>59</v>
      </c>
      <c r="G538" s="34" t="s">
        <v>164</v>
      </c>
      <c r="H538" s="41" t="s">
        <v>24</v>
      </c>
      <c r="I538" s="41"/>
      <c r="J538" s="42"/>
      <c r="K538" s="39"/>
      <c r="L538" s="106"/>
      <c r="M538" s="39"/>
      <c r="N538" s="39"/>
      <c r="O538" s="39"/>
      <c r="P538" s="39"/>
      <c r="Q538" s="39"/>
      <c r="R538" s="39"/>
      <c r="S538" s="39"/>
      <c r="T538" s="39"/>
      <c r="U538" s="39"/>
      <c r="V538" s="39"/>
      <c r="W538" s="39"/>
      <c r="X538" s="39"/>
      <c r="Y538" s="39"/>
      <c r="Z538" s="39"/>
    </row>
    <row r="539" spans="1:26" ht="47.25" hidden="1" customHeight="1" x14ac:dyDescent="0.25">
      <c r="A539" s="28">
        <v>539</v>
      </c>
      <c r="B539" s="30" t="s">
        <v>30</v>
      </c>
      <c r="C539" s="30" t="s">
        <v>41</v>
      </c>
      <c r="D539" s="32" t="s">
        <v>1432</v>
      </c>
      <c r="E539" s="334" t="s">
        <v>58</v>
      </c>
      <c r="F539" s="321" t="s">
        <v>1433</v>
      </c>
      <c r="G539" s="34" t="s">
        <v>164</v>
      </c>
      <c r="H539" s="41" t="s">
        <v>24</v>
      </c>
      <c r="I539" s="41"/>
      <c r="J539" s="42"/>
      <c r="K539" s="39"/>
      <c r="L539" s="106"/>
      <c r="M539" s="39"/>
      <c r="N539" s="39"/>
      <c r="O539" s="39"/>
      <c r="P539" s="39"/>
      <c r="Q539" s="39"/>
      <c r="R539" s="39"/>
      <c r="S539" s="39"/>
      <c r="T539" s="39"/>
      <c r="U539" s="39"/>
      <c r="V539" s="39"/>
      <c r="W539" s="39"/>
      <c r="X539" s="39"/>
      <c r="Y539" s="39"/>
      <c r="Z539" s="39"/>
    </row>
    <row r="540" spans="1:26" ht="189" hidden="1" customHeight="1" x14ac:dyDescent="0.25">
      <c r="A540" s="28">
        <v>540</v>
      </c>
      <c r="B540" s="30" t="s">
        <v>30</v>
      </c>
      <c r="C540" s="30" t="s">
        <v>41</v>
      </c>
      <c r="D540" s="32" t="s">
        <v>1434</v>
      </c>
      <c r="E540" s="334" t="s">
        <v>167</v>
      </c>
      <c r="F540" s="321" t="s">
        <v>1435</v>
      </c>
      <c r="G540" s="34" t="s">
        <v>164</v>
      </c>
      <c r="H540" s="35" t="s">
        <v>176</v>
      </c>
      <c r="I540" s="41"/>
      <c r="J540" s="42"/>
      <c r="K540" s="39"/>
      <c r="L540" s="106"/>
      <c r="M540" s="39"/>
      <c r="N540" s="39"/>
      <c r="O540" s="39"/>
      <c r="P540" s="39"/>
      <c r="Q540" s="39"/>
      <c r="R540" s="39"/>
      <c r="S540" s="39"/>
      <c r="T540" s="39"/>
      <c r="U540" s="39"/>
      <c r="V540" s="39"/>
      <c r="W540" s="39"/>
      <c r="X540" s="39"/>
      <c r="Y540" s="39"/>
      <c r="Z540" s="39"/>
    </row>
    <row r="541" spans="1:26" ht="47.25" hidden="1" customHeight="1" x14ac:dyDescent="0.25">
      <c r="A541" s="28">
        <v>541</v>
      </c>
      <c r="B541" s="30" t="s">
        <v>30</v>
      </c>
      <c r="C541" s="30" t="s">
        <v>41</v>
      </c>
      <c r="D541" s="32" t="s">
        <v>1436</v>
      </c>
      <c r="E541" s="334" t="s">
        <v>167</v>
      </c>
      <c r="F541" s="321" t="s">
        <v>322</v>
      </c>
      <c r="G541" s="34" t="s">
        <v>1437</v>
      </c>
      <c r="H541" s="35" t="s">
        <v>176</v>
      </c>
      <c r="I541" s="41"/>
      <c r="J541" s="42"/>
      <c r="K541" s="39"/>
      <c r="L541" s="106"/>
      <c r="M541" s="39"/>
      <c r="N541" s="39"/>
      <c r="O541" s="39"/>
      <c r="P541" s="39"/>
      <c r="Q541" s="39"/>
      <c r="R541" s="39"/>
      <c r="S541" s="39"/>
      <c r="T541" s="39"/>
      <c r="U541" s="39"/>
      <c r="V541" s="39"/>
      <c r="W541" s="39"/>
      <c r="X541" s="39"/>
      <c r="Y541" s="39"/>
      <c r="Z541" s="39"/>
    </row>
    <row r="542" spans="1:26" ht="63" hidden="1" customHeight="1" x14ac:dyDescent="0.25">
      <c r="A542" s="28">
        <v>542</v>
      </c>
      <c r="B542" s="30" t="s">
        <v>30</v>
      </c>
      <c r="C542" s="30" t="s">
        <v>41</v>
      </c>
      <c r="D542" s="32" t="s">
        <v>1438</v>
      </c>
      <c r="E542" s="334" t="s">
        <v>21</v>
      </c>
      <c r="F542" s="321" t="s">
        <v>1439</v>
      </c>
      <c r="G542" s="34" t="s">
        <v>1437</v>
      </c>
      <c r="H542" s="41" t="s">
        <v>24</v>
      </c>
      <c r="I542" s="41"/>
      <c r="J542" s="42"/>
      <c r="K542" s="39"/>
      <c r="L542" s="106"/>
      <c r="M542" s="39"/>
      <c r="N542" s="39"/>
      <c r="O542" s="39"/>
      <c r="P542" s="39"/>
      <c r="Q542" s="39"/>
      <c r="R542" s="39"/>
      <c r="S542" s="39"/>
      <c r="T542" s="39"/>
      <c r="U542" s="39"/>
      <c r="V542" s="39"/>
      <c r="W542" s="39"/>
      <c r="X542" s="39"/>
      <c r="Y542" s="39"/>
      <c r="Z542" s="39"/>
    </row>
    <row r="543" spans="1:26" ht="78.75" hidden="1" customHeight="1" x14ac:dyDescent="0.25">
      <c r="A543" s="28">
        <v>543</v>
      </c>
      <c r="B543" s="30" t="s">
        <v>30</v>
      </c>
      <c r="C543" s="30" t="s">
        <v>41</v>
      </c>
      <c r="D543" s="32" t="s">
        <v>1440</v>
      </c>
      <c r="E543" s="334" t="s">
        <v>167</v>
      </c>
      <c r="F543" s="321" t="s">
        <v>1441</v>
      </c>
      <c r="G543" s="34" t="s">
        <v>344</v>
      </c>
      <c r="H543" s="35" t="s">
        <v>176</v>
      </c>
      <c r="I543" s="41"/>
      <c r="J543" s="42"/>
      <c r="K543" s="39"/>
      <c r="L543" s="106"/>
      <c r="M543" s="39"/>
      <c r="N543" s="39"/>
      <c r="O543" s="39"/>
      <c r="P543" s="39"/>
      <c r="Q543" s="39"/>
      <c r="R543" s="39"/>
      <c r="S543" s="39"/>
      <c r="T543" s="39"/>
      <c r="U543" s="39"/>
      <c r="V543" s="39"/>
      <c r="W543" s="39"/>
      <c r="X543" s="39"/>
      <c r="Y543" s="39"/>
      <c r="Z543" s="39"/>
    </row>
    <row r="544" spans="1:26" ht="47.25" hidden="1" customHeight="1" x14ac:dyDescent="0.25">
      <c r="A544" s="28">
        <v>544</v>
      </c>
      <c r="B544" s="30" t="s">
        <v>30</v>
      </c>
      <c r="C544" s="30" t="s">
        <v>41</v>
      </c>
      <c r="D544" s="32" t="s">
        <v>1442</v>
      </c>
      <c r="E544" s="334" t="s">
        <v>58</v>
      </c>
      <c r="F544" s="335" t="s">
        <v>59</v>
      </c>
      <c r="G544" s="49" t="s">
        <v>261</v>
      </c>
      <c r="H544" s="41" t="s">
        <v>24</v>
      </c>
      <c r="I544" s="41"/>
      <c r="J544" s="42"/>
      <c r="K544" s="39"/>
      <c r="L544" s="106"/>
      <c r="M544" s="39"/>
      <c r="N544" s="39"/>
      <c r="O544" s="39"/>
      <c r="P544" s="39"/>
      <c r="Q544" s="39"/>
      <c r="R544" s="39"/>
      <c r="S544" s="39"/>
      <c r="T544" s="39"/>
      <c r="U544" s="39"/>
      <c r="V544" s="39"/>
      <c r="W544" s="39"/>
      <c r="X544" s="39"/>
      <c r="Y544" s="39"/>
      <c r="Z544" s="39"/>
    </row>
    <row r="545" spans="1:26" ht="78.75" hidden="1" customHeight="1" x14ac:dyDescent="0.25">
      <c r="A545" s="28">
        <v>545</v>
      </c>
      <c r="B545" s="30" t="s">
        <v>30</v>
      </c>
      <c r="C545" s="30" t="s">
        <v>41</v>
      </c>
      <c r="D545" s="32" t="s">
        <v>1443</v>
      </c>
      <c r="E545" s="334" t="s">
        <v>21</v>
      </c>
      <c r="F545" s="321" t="s">
        <v>1444</v>
      </c>
      <c r="G545" s="49" t="s">
        <v>261</v>
      </c>
      <c r="H545" s="35" t="s">
        <v>46</v>
      </c>
      <c r="I545" s="41"/>
      <c r="J545" s="42"/>
      <c r="K545" s="39"/>
      <c r="L545" s="106"/>
      <c r="M545" s="39"/>
      <c r="N545" s="39"/>
      <c r="O545" s="39"/>
      <c r="P545" s="39"/>
      <c r="Q545" s="39"/>
      <c r="R545" s="39"/>
      <c r="S545" s="39"/>
      <c r="T545" s="39"/>
      <c r="U545" s="39"/>
      <c r="V545" s="39"/>
      <c r="W545" s="39"/>
      <c r="X545" s="39"/>
      <c r="Y545" s="39"/>
      <c r="Z545" s="39"/>
    </row>
    <row r="546" spans="1:26" ht="78.75" hidden="1" customHeight="1" x14ac:dyDescent="0.25">
      <c r="A546" s="28">
        <v>546</v>
      </c>
      <c r="B546" s="30" t="s">
        <v>30</v>
      </c>
      <c r="C546" s="30" t="s">
        <v>41</v>
      </c>
      <c r="D546" s="32" t="s">
        <v>1445</v>
      </c>
      <c r="E546" s="334" t="s">
        <v>167</v>
      </c>
      <c r="F546" s="321" t="s">
        <v>1446</v>
      </c>
      <c r="G546" s="49" t="s">
        <v>261</v>
      </c>
      <c r="H546" s="35" t="s">
        <v>176</v>
      </c>
      <c r="I546" s="41"/>
      <c r="J546" s="42"/>
      <c r="K546" s="39"/>
      <c r="L546" s="106"/>
      <c r="M546" s="39"/>
      <c r="N546" s="39"/>
      <c r="O546" s="39"/>
      <c r="P546" s="39"/>
      <c r="Q546" s="39"/>
      <c r="R546" s="39"/>
      <c r="S546" s="39"/>
      <c r="T546" s="39"/>
      <c r="U546" s="39"/>
      <c r="V546" s="39"/>
      <c r="W546" s="39"/>
      <c r="X546" s="39"/>
      <c r="Y546" s="39"/>
      <c r="Z546" s="39"/>
    </row>
    <row r="547" spans="1:26" ht="63" hidden="1" customHeight="1" x14ac:dyDescent="0.25">
      <c r="A547" s="28">
        <v>547</v>
      </c>
      <c r="B547" s="30" t="s">
        <v>30</v>
      </c>
      <c r="C547" s="30" t="s">
        <v>41</v>
      </c>
      <c r="D547" s="32" t="s">
        <v>1447</v>
      </c>
      <c r="E547" s="334" t="s">
        <v>21</v>
      </c>
      <c r="F547" s="335" t="s">
        <v>1448</v>
      </c>
      <c r="G547" s="49" t="s">
        <v>261</v>
      </c>
      <c r="H547" s="41" t="s">
        <v>24</v>
      </c>
      <c r="I547" s="41"/>
      <c r="J547" s="42"/>
      <c r="K547" s="39"/>
      <c r="L547" s="106"/>
      <c r="M547" s="39"/>
      <c r="N547" s="39"/>
      <c r="O547" s="39"/>
      <c r="P547" s="39"/>
      <c r="Q547" s="39"/>
      <c r="R547" s="39"/>
      <c r="S547" s="39"/>
      <c r="T547" s="39"/>
      <c r="U547" s="39"/>
      <c r="V547" s="39"/>
      <c r="W547" s="39"/>
      <c r="X547" s="39"/>
      <c r="Y547" s="39"/>
      <c r="Z547" s="39"/>
    </row>
    <row r="548" spans="1:26" ht="78.75" hidden="1" customHeight="1" x14ac:dyDescent="0.25">
      <c r="A548" s="28">
        <v>548</v>
      </c>
      <c r="B548" s="30" t="s">
        <v>30</v>
      </c>
      <c r="C548" s="30" t="s">
        <v>41</v>
      </c>
      <c r="D548" s="32" t="s">
        <v>1449</v>
      </c>
      <c r="E548" s="334" t="s">
        <v>167</v>
      </c>
      <c r="F548" s="321" t="s">
        <v>1450</v>
      </c>
      <c r="G548" s="49" t="s">
        <v>261</v>
      </c>
      <c r="H548" s="35" t="s">
        <v>176</v>
      </c>
      <c r="I548" s="41"/>
      <c r="J548" s="42"/>
      <c r="K548" s="39"/>
      <c r="L548" s="106"/>
      <c r="M548" s="39"/>
      <c r="N548" s="39"/>
      <c r="O548" s="39"/>
      <c r="P548" s="39"/>
      <c r="Q548" s="39"/>
      <c r="R548" s="39"/>
      <c r="S548" s="39"/>
      <c r="T548" s="39"/>
      <c r="U548" s="39"/>
      <c r="V548" s="39"/>
      <c r="W548" s="39"/>
      <c r="X548" s="39"/>
      <c r="Y548" s="39"/>
      <c r="Z548" s="39"/>
    </row>
    <row r="549" spans="1:26" ht="47.25" hidden="1" customHeight="1" x14ac:dyDescent="0.25">
      <c r="A549" s="28">
        <v>549</v>
      </c>
      <c r="B549" s="30" t="s">
        <v>30</v>
      </c>
      <c r="C549" s="30" t="s">
        <v>41</v>
      </c>
      <c r="D549" s="32" t="s">
        <v>1451</v>
      </c>
      <c r="E549" s="334" t="s">
        <v>167</v>
      </c>
      <c r="F549" s="321" t="s">
        <v>965</v>
      </c>
      <c r="G549" s="49" t="s">
        <v>261</v>
      </c>
      <c r="H549" s="35" t="s">
        <v>176</v>
      </c>
      <c r="I549" s="41"/>
      <c r="J549" s="42"/>
      <c r="K549" s="39"/>
      <c r="L549" s="106"/>
      <c r="M549" s="39"/>
      <c r="N549" s="39"/>
      <c r="O549" s="39"/>
      <c r="P549" s="39"/>
      <c r="Q549" s="39"/>
      <c r="R549" s="39"/>
      <c r="S549" s="39"/>
      <c r="T549" s="39"/>
      <c r="U549" s="39"/>
      <c r="V549" s="39"/>
      <c r="W549" s="39"/>
      <c r="X549" s="39"/>
      <c r="Y549" s="39"/>
      <c r="Z549" s="39"/>
    </row>
    <row r="550" spans="1:26" ht="63" hidden="1" customHeight="1" x14ac:dyDescent="0.25">
      <c r="A550" s="28">
        <v>550</v>
      </c>
      <c r="B550" s="30" t="s">
        <v>30</v>
      </c>
      <c r="C550" s="30" t="s">
        <v>41</v>
      </c>
      <c r="D550" s="32" t="s">
        <v>1452</v>
      </c>
      <c r="E550" s="334" t="s">
        <v>167</v>
      </c>
      <c r="F550" s="321" t="s">
        <v>1453</v>
      </c>
      <c r="G550" s="49" t="s">
        <v>261</v>
      </c>
      <c r="H550" s="35" t="s">
        <v>176</v>
      </c>
      <c r="I550" s="41"/>
      <c r="J550" s="42"/>
      <c r="K550" s="39"/>
      <c r="L550" s="106"/>
      <c r="M550" s="39"/>
      <c r="N550" s="39"/>
      <c r="O550" s="39"/>
      <c r="P550" s="39"/>
      <c r="Q550" s="39"/>
      <c r="R550" s="39"/>
      <c r="S550" s="39"/>
      <c r="T550" s="39"/>
      <c r="U550" s="39"/>
      <c r="V550" s="39"/>
      <c r="W550" s="39"/>
      <c r="X550" s="39"/>
      <c r="Y550" s="39"/>
      <c r="Z550" s="39"/>
    </row>
    <row r="551" spans="1:26" ht="47.25" hidden="1" customHeight="1" x14ac:dyDescent="0.25">
      <c r="A551" s="28">
        <v>551</v>
      </c>
      <c r="B551" s="30" t="s">
        <v>30</v>
      </c>
      <c r="C551" s="30" t="s">
        <v>41</v>
      </c>
      <c r="D551" s="32" t="s">
        <v>1454</v>
      </c>
      <c r="E551" s="334" t="s">
        <v>167</v>
      </c>
      <c r="F551" s="321" t="s">
        <v>1455</v>
      </c>
      <c r="G551" s="34" t="s">
        <v>1456</v>
      </c>
      <c r="H551" s="35" t="s">
        <v>176</v>
      </c>
      <c r="I551" s="41"/>
      <c r="J551" s="42"/>
      <c r="K551" s="39"/>
      <c r="L551" s="106"/>
      <c r="M551" s="39"/>
      <c r="N551" s="39"/>
      <c r="O551" s="39"/>
      <c r="P551" s="39"/>
      <c r="Q551" s="39"/>
      <c r="R551" s="39"/>
      <c r="S551" s="39"/>
      <c r="T551" s="39"/>
      <c r="U551" s="39"/>
      <c r="V551" s="39"/>
      <c r="W551" s="39"/>
      <c r="X551" s="39"/>
      <c r="Y551" s="39"/>
      <c r="Z551" s="39"/>
    </row>
    <row r="552" spans="1:26" ht="47.25" hidden="1" customHeight="1" x14ac:dyDescent="0.25">
      <c r="A552" s="28">
        <v>552</v>
      </c>
      <c r="B552" s="30" t="s">
        <v>30</v>
      </c>
      <c r="C552" s="30" t="s">
        <v>41</v>
      </c>
      <c r="D552" s="32" t="s">
        <v>1457</v>
      </c>
      <c r="E552" s="334" t="s">
        <v>58</v>
      </c>
      <c r="F552" s="321" t="s">
        <v>1458</v>
      </c>
      <c r="G552" s="34" t="s">
        <v>1456</v>
      </c>
      <c r="H552" s="41" t="s">
        <v>24</v>
      </c>
      <c r="I552" s="41"/>
      <c r="J552" s="42"/>
      <c r="K552" s="39"/>
      <c r="L552" s="106"/>
      <c r="M552" s="39"/>
      <c r="N552" s="39"/>
      <c r="O552" s="39"/>
      <c r="P552" s="39"/>
      <c r="Q552" s="39"/>
      <c r="R552" s="39"/>
      <c r="S552" s="39"/>
      <c r="T552" s="39"/>
      <c r="U552" s="39"/>
      <c r="V552" s="39"/>
      <c r="W552" s="39"/>
      <c r="X552" s="39"/>
      <c r="Y552" s="39"/>
      <c r="Z552" s="39"/>
    </row>
    <row r="553" spans="1:26" ht="47.25" hidden="1" customHeight="1" x14ac:dyDescent="0.25">
      <c r="A553" s="28">
        <v>553</v>
      </c>
      <c r="B553" s="30" t="s">
        <v>30</v>
      </c>
      <c r="C553" s="30" t="s">
        <v>41</v>
      </c>
      <c r="D553" s="32" t="s">
        <v>1460</v>
      </c>
      <c r="E553" s="334" t="s">
        <v>167</v>
      </c>
      <c r="F553" s="321" t="s">
        <v>1461</v>
      </c>
      <c r="G553" s="49" t="s">
        <v>1456</v>
      </c>
      <c r="H553" s="41" t="s">
        <v>176</v>
      </c>
      <c r="I553" s="41"/>
      <c r="J553" s="42"/>
      <c r="K553" s="39"/>
      <c r="L553" s="106"/>
      <c r="M553" s="39"/>
      <c r="N553" s="39"/>
      <c r="O553" s="39"/>
      <c r="P553" s="39"/>
      <c r="Q553" s="39"/>
      <c r="R553" s="39"/>
      <c r="S553" s="39"/>
      <c r="T553" s="39"/>
      <c r="U553" s="39"/>
      <c r="V553" s="39"/>
      <c r="W553" s="39"/>
      <c r="X553" s="39"/>
      <c r="Y553" s="39"/>
      <c r="Z553" s="39"/>
    </row>
    <row r="554" spans="1:26" ht="63" hidden="1" customHeight="1" x14ac:dyDescent="0.25">
      <c r="A554" s="28">
        <v>554</v>
      </c>
      <c r="B554" s="30" t="s">
        <v>30</v>
      </c>
      <c r="C554" s="30" t="s">
        <v>41</v>
      </c>
      <c r="D554" s="32" t="s">
        <v>1462</v>
      </c>
      <c r="E554" s="334" t="s">
        <v>21</v>
      </c>
      <c r="F554" s="335" t="s">
        <v>1448</v>
      </c>
      <c r="G554" s="49" t="s">
        <v>1456</v>
      </c>
      <c r="H554" s="41" t="s">
        <v>24</v>
      </c>
      <c r="I554" s="41"/>
      <c r="J554" s="42"/>
      <c r="K554" s="39"/>
      <c r="L554" s="106"/>
      <c r="M554" s="39"/>
      <c r="N554" s="39"/>
      <c r="O554" s="39"/>
      <c r="P554" s="39"/>
      <c r="Q554" s="39"/>
      <c r="R554" s="39"/>
      <c r="S554" s="39"/>
      <c r="T554" s="39"/>
      <c r="U554" s="39"/>
      <c r="V554" s="39"/>
      <c r="W554" s="39"/>
      <c r="X554" s="39"/>
      <c r="Y554" s="39"/>
      <c r="Z554" s="39"/>
    </row>
    <row r="555" spans="1:26" ht="47.25" hidden="1" customHeight="1" x14ac:dyDescent="0.25">
      <c r="A555" s="28">
        <v>555</v>
      </c>
      <c r="B555" s="30" t="s">
        <v>30</v>
      </c>
      <c r="C555" s="30" t="s">
        <v>41</v>
      </c>
      <c r="D555" s="32" t="s">
        <v>1463</v>
      </c>
      <c r="E555" s="334" t="s">
        <v>58</v>
      </c>
      <c r="F555" s="335" t="s">
        <v>59</v>
      </c>
      <c r="G555" s="49" t="s">
        <v>279</v>
      </c>
      <c r="H555" s="41" t="s">
        <v>24</v>
      </c>
      <c r="I555" s="41"/>
      <c r="J555" s="42"/>
      <c r="K555" s="39"/>
      <c r="L555" s="106"/>
      <c r="M555" s="39"/>
      <c r="N555" s="39"/>
      <c r="O555" s="39"/>
      <c r="P555" s="39"/>
      <c r="Q555" s="39"/>
      <c r="R555" s="39"/>
      <c r="S555" s="39"/>
      <c r="T555" s="39"/>
      <c r="U555" s="39"/>
      <c r="V555" s="39"/>
      <c r="W555" s="39"/>
      <c r="X555" s="39"/>
      <c r="Y555" s="39"/>
      <c r="Z555" s="39"/>
    </row>
    <row r="556" spans="1:26" ht="63" hidden="1" customHeight="1" x14ac:dyDescent="0.25">
      <c r="A556" s="28">
        <v>556</v>
      </c>
      <c r="B556" s="30" t="s">
        <v>30</v>
      </c>
      <c r="C556" s="30" t="s">
        <v>41</v>
      </c>
      <c r="D556" s="32" t="s">
        <v>1464</v>
      </c>
      <c r="E556" s="334" t="s">
        <v>21</v>
      </c>
      <c r="F556" s="335" t="s">
        <v>1465</v>
      </c>
      <c r="G556" s="49" t="s">
        <v>279</v>
      </c>
      <c r="H556" s="41" t="s">
        <v>791</v>
      </c>
      <c r="I556" s="41"/>
      <c r="J556" s="42"/>
      <c r="K556" s="39"/>
      <c r="L556" s="106"/>
      <c r="M556" s="39"/>
      <c r="N556" s="39"/>
      <c r="O556" s="39"/>
      <c r="P556" s="39"/>
      <c r="Q556" s="39"/>
      <c r="R556" s="39"/>
      <c r="S556" s="39"/>
      <c r="T556" s="39"/>
      <c r="U556" s="39"/>
      <c r="V556" s="39"/>
      <c r="W556" s="39"/>
      <c r="X556" s="39"/>
      <c r="Y556" s="39"/>
      <c r="Z556" s="39"/>
    </row>
    <row r="557" spans="1:26" ht="47.25" hidden="1" customHeight="1" x14ac:dyDescent="0.25">
      <c r="A557" s="28">
        <v>557</v>
      </c>
      <c r="B557" s="30" t="s">
        <v>30</v>
      </c>
      <c r="C557" s="30" t="s">
        <v>41</v>
      </c>
      <c r="D557" s="32" t="s">
        <v>1466</v>
      </c>
      <c r="E557" s="334" t="s">
        <v>21</v>
      </c>
      <c r="F557" s="321" t="s">
        <v>1444</v>
      </c>
      <c r="G557" s="49" t="s">
        <v>279</v>
      </c>
      <c r="H557" s="41" t="s">
        <v>46</v>
      </c>
      <c r="I557" s="41"/>
      <c r="J557" s="42"/>
      <c r="K557" s="39"/>
      <c r="L557" s="106"/>
      <c r="M557" s="39"/>
      <c r="N557" s="39"/>
      <c r="O557" s="39"/>
      <c r="P557" s="39"/>
      <c r="Q557" s="39"/>
      <c r="R557" s="39"/>
      <c r="S557" s="39"/>
      <c r="T557" s="39"/>
      <c r="U557" s="39"/>
      <c r="V557" s="39"/>
      <c r="W557" s="39"/>
      <c r="X557" s="39"/>
      <c r="Y557" s="39"/>
      <c r="Z557" s="39"/>
    </row>
    <row r="558" spans="1:26" ht="78.75" hidden="1" customHeight="1" x14ac:dyDescent="0.25">
      <c r="A558" s="28">
        <v>558</v>
      </c>
      <c r="B558" s="30" t="s">
        <v>30</v>
      </c>
      <c r="C558" s="30" t="s">
        <v>41</v>
      </c>
      <c r="D558" s="32" t="s">
        <v>1467</v>
      </c>
      <c r="E558" s="334" t="s">
        <v>167</v>
      </c>
      <c r="F558" s="321" t="s">
        <v>1468</v>
      </c>
      <c r="G558" s="49" t="s">
        <v>279</v>
      </c>
      <c r="H558" s="35" t="s">
        <v>176</v>
      </c>
      <c r="I558" s="41"/>
      <c r="J558" s="42"/>
      <c r="K558" s="39"/>
      <c r="L558" s="106"/>
      <c r="M558" s="39"/>
      <c r="N558" s="39"/>
      <c r="O558" s="39"/>
      <c r="P558" s="39"/>
      <c r="Q558" s="39"/>
      <c r="R558" s="39"/>
      <c r="S558" s="39"/>
      <c r="T558" s="39"/>
      <c r="U558" s="39"/>
      <c r="V558" s="39"/>
      <c r="W558" s="39"/>
      <c r="X558" s="39"/>
      <c r="Y558" s="39"/>
      <c r="Z558" s="39"/>
    </row>
    <row r="559" spans="1:26" ht="47.25" hidden="1" customHeight="1" x14ac:dyDescent="0.25">
      <c r="A559" s="28">
        <v>559</v>
      </c>
      <c r="B559" s="30" t="s">
        <v>30</v>
      </c>
      <c r="C559" s="30" t="s">
        <v>41</v>
      </c>
      <c r="D559" s="32" t="s">
        <v>1469</v>
      </c>
      <c r="E559" s="334" t="s">
        <v>21</v>
      </c>
      <c r="F559" s="321" t="s">
        <v>1470</v>
      </c>
      <c r="G559" s="49" t="s">
        <v>279</v>
      </c>
      <c r="H559" s="41" t="s">
        <v>24</v>
      </c>
      <c r="I559" s="41"/>
      <c r="J559" s="42"/>
      <c r="K559" s="39"/>
      <c r="L559" s="106"/>
      <c r="M559" s="39"/>
      <c r="N559" s="39"/>
      <c r="O559" s="39"/>
      <c r="P559" s="39"/>
      <c r="Q559" s="39"/>
      <c r="R559" s="39"/>
      <c r="S559" s="39"/>
      <c r="T559" s="39"/>
      <c r="U559" s="39"/>
      <c r="V559" s="39"/>
      <c r="W559" s="39"/>
      <c r="X559" s="39"/>
      <c r="Y559" s="39"/>
      <c r="Z559" s="39"/>
    </row>
    <row r="560" spans="1:26" ht="47.25" hidden="1" customHeight="1" x14ac:dyDescent="0.25">
      <c r="A560" s="28">
        <v>560</v>
      </c>
      <c r="B560" s="30" t="s">
        <v>30</v>
      </c>
      <c r="C560" s="30" t="s">
        <v>41</v>
      </c>
      <c r="D560" s="32" t="s">
        <v>1471</v>
      </c>
      <c r="E560" s="334" t="s">
        <v>21</v>
      </c>
      <c r="F560" s="321" t="s">
        <v>1472</v>
      </c>
      <c r="G560" s="49" t="s">
        <v>279</v>
      </c>
      <c r="H560" s="41" t="s">
        <v>24</v>
      </c>
      <c r="I560" s="41"/>
      <c r="J560" s="42"/>
      <c r="K560" s="39"/>
      <c r="L560" s="106"/>
      <c r="M560" s="39"/>
      <c r="N560" s="39"/>
      <c r="O560" s="39"/>
      <c r="P560" s="39"/>
      <c r="Q560" s="39"/>
      <c r="R560" s="39"/>
      <c r="S560" s="39"/>
      <c r="T560" s="39"/>
      <c r="U560" s="39"/>
      <c r="V560" s="39"/>
      <c r="W560" s="39"/>
      <c r="X560" s="39"/>
      <c r="Y560" s="39"/>
      <c r="Z560" s="39"/>
    </row>
    <row r="561" spans="1:26" ht="47.25" hidden="1" customHeight="1" x14ac:dyDescent="0.25">
      <c r="A561" s="28">
        <v>561</v>
      </c>
      <c r="B561" s="30" t="s">
        <v>30</v>
      </c>
      <c r="C561" s="30" t="s">
        <v>41</v>
      </c>
      <c r="D561" s="32" t="s">
        <v>1473</v>
      </c>
      <c r="E561" s="334" t="s">
        <v>21</v>
      </c>
      <c r="F561" s="335" t="s">
        <v>1474</v>
      </c>
      <c r="G561" s="49" t="s">
        <v>279</v>
      </c>
      <c r="H561" s="41" t="s">
        <v>24</v>
      </c>
      <c r="I561" s="41"/>
      <c r="J561" s="42"/>
      <c r="K561" s="39"/>
      <c r="L561" s="106"/>
      <c r="M561" s="39"/>
      <c r="N561" s="39"/>
      <c r="O561" s="39"/>
      <c r="P561" s="39"/>
      <c r="Q561" s="39"/>
      <c r="R561" s="39"/>
      <c r="S561" s="39"/>
      <c r="T561" s="39"/>
      <c r="U561" s="39"/>
      <c r="V561" s="39"/>
      <c r="W561" s="39"/>
      <c r="X561" s="39"/>
      <c r="Y561" s="39"/>
      <c r="Z561" s="39"/>
    </row>
    <row r="562" spans="1:26" ht="126" hidden="1" customHeight="1" x14ac:dyDescent="0.25">
      <c r="A562" s="28">
        <v>562</v>
      </c>
      <c r="B562" s="30" t="s">
        <v>30</v>
      </c>
      <c r="C562" s="30" t="s">
        <v>41</v>
      </c>
      <c r="D562" s="32" t="s">
        <v>1475</v>
      </c>
      <c r="E562" s="334" t="s">
        <v>21</v>
      </c>
      <c r="F562" s="321" t="s">
        <v>1476</v>
      </c>
      <c r="G562" s="49" t="s">
        <v>279</v>
      </c>
      <c r="H562" s="41" t="s">
        <v>1477</v>
      </c>
      <c r="I562" s="41"/>
      <c r="J562" s="42"/>
      <c r="K562" s="39"/>
      <c r="L562" s="106"/>
      <c r="M562" s="39"/>
      <c r="N562" s="39"/>
      <c r="O562" s="39"/>
      <c r="P562" s="39"/>
      <c r="Q562" s="39"/>
      <c r="R562" s="39"/>
      <c r="S562" s="39"/>
      <c r="T562" s="39"/>
      <c r="U562" s="39"/>
      <c r="V562" s="39"/>
      <c r="W562" s="39"/>
      <c r="X562" s="39"/>
      <c r="Y562" s="39"/>
      <c r="Z562" s="39"/>
    </row>
    <row r="563" spans="1:26" ht="63" hidden="1" customHeight="1" x14ac:dyDescent="0.25">
      <c r="A563" s="28">
        <v>563</v>
      </c>
      <c r="B563" s="30" t="s">
        <v>30</v>
      </c>
      <c r="C563" s="30" t="s">
        <v>41</v>
      </c>
      <c r="D563" s="32" t="s">
        <v>1478</v>
      </c>
      <c r="E563" s="334" t="s">
        <v>167</v>
      </c>
      <c r="F563" s="321" t="s">
        <v>1479</v>
      </c>
      <c r="G563" s="49" t="s">
        <v>279</v>
      </c>
      <c r="H563" s="35" t="s">
        <v>176</v>
      </c>
      <c r="I563" s="41"/>
      <c r="J563" s="42"/>
      <c r="K563" s="39"/>
      <c r="L563" s="106"/>
      <c r="M563" s="39"/>
      <c r="N563" s="39"/>
      <c r="O563" s="39"/>
      <c r="P563" s="39"/>
      <c r="Q563" s="39"/>
      <c r="R563" s="39"/>
      <c r="S563" s="39"/>
      <c r="T563" s="39"/>
      <c r="U563" s="39"/>
      <c r="V563" s="39"/>
      <c r="W563" s="39"/>
      <c r="X563" s="39"/>
      <c r="Y563" s="39"/>
      <c r="Z563" s="39"/>
    </row>
    <row r="564" spans="1:26" ht="78.75" hidden="1" customHeight="1" x14ac:dyDescent="0.25">
      <c r="A564" s="28">
        <v>564</v>
      </c>
      <c r="B564" s="30" t="s">
        <v>30</v>
      </c>
      <c r="C564" s="30" t="s">
        <v>41</v>
      </c>
      <c r="D564" s="32" t="s">
        <v>1480</v>
      </c>
      <c r="E564" s="334" t="s">
        <v>58</v>
      </c>
      <c r="F564" s="335" t="s">
        <v>1481</v>
      </c>
      <c r="G564" s="49" t="s">
        <v>1482</v>
      </c>
      <c r="H564" s="41" t="s">
        <v>24</v>
      </c>
      <c r="I564" s="41"/>
      <c r="J564" s="42"/>
      <c r="K564" s="39"/>
      <c r="L564" s="106"/>
      <c r="M564" s="39"/>
      <c r="N564" s="39"/>
      <c r="O564" s="39"/>
      <c r="P564" s="39"/>
      <c r="Q564" s="39"/>
      <c r="R564" s="39"/>
      <c r="S564" s="39"/>
      <c r="T564" s="39"/>
      <c r="U564" s="39"/>
      <c r="V564" s="39"/>
      <c r="W564" s="39"/>
      <c r="X564" s="39"/>
      <c r="Y564" s="39"/>
      <c r="Z564" s="39"/>
    </row>
    <row r="565" spans="1:26" ht="31.5" hidden="1" customHeight="1" x14ac:dyDescent="0.25">
      <c r="A565" s="28">
        <v>565</v>
      </c>
      <c r="B565" s="30" t="s">
        <v>30</v>
      </c>
      <c r="C565" s="30" t="s">
        <v>41</v>
      </c>
      <c r="D565" s="32" t="s">
        <v>1483</v>
      </c>
      <c r="E565" s="334" t="s">
        <v>58</v>
      </c>
      <c r="F565" s="335" t="s">
        <v>59</v>
      </c>
      <c r="G565" s="49" t="s">
        <v>1482</v>
      </c>
      <c r="H565" s="41" t="s">
        <v>24</v>
      </c>
      <c r="I565" s="41"/>
      <c r="J565" s="42"/>
      <c r="K565" s="39"/>
      <c r="L565" s="106"/>
      <c r="M565" s="39"/>
      <c r="N565" s="39"/>
      <c r="O565" s="39"/>
      <c r="P565" s="39"/>
      <c r="Q565" s="39"/>
      <c r="R565" s="39"/>
      <c r="S565" s="39"/>
      <c r="T565" s="39"/>
      <c r="U565" s="39"/>
      <c r="V565" s="39"/>
      <c r="W565" s="39"/>
      <c r="X565" s="39"/>
      <c r="Y565" s="39"/>
      <c r="Z565" s="39"/>
    </row>
    <row r="566" spans="1:26" ht="63" hidden="1" customHeight="1" x14ac:dyDescent="0.25">
      <c r="A566" s="28">
        <v>566</v>
      </c>
      <c r="B566" s="30" t="s">
        <v>30</v>
      </c>
      <c r="C566" s="30" t="s">
        <v>41</v>
      </c>
      <c r="D566" s="32" t="s">
        <v>1484</v>
      </c>
      <c r="E566" s="334" t="s">
        <v>21</v>
      </c>
      <c r="F566" s="321" t="s">
        <v>1741</v>
      </c>
      <c r="G566" s="34" t="s">
        <v>1097</v>
      </c>
      <c r="H566" s="41" t="s">
        <v>24</v>
      </c>
      <c r="I566" s="41"/>
      <c r="J566" s="42"/>
      <c r="K566" s="39"/>
      <c r="L566" s="106"/>
      <c r="M566" s="39"/>
      <c r="N566" s="39"/>
      <c r="O566" s="39"/>
      <c r="P566" s="39"/>
      <c r="Q566" s="39"/>
      <c r="R566" s="39"/>
      <c r="S566" s="39"/>
      <c r="T566" s="39"/>
      <c r="U566" s="39"/>
      <c r="V566" s="39"/>
      <c r="W566" s="39"/>
      <c r="X566" s="39"/>
      <c r="Y566" s="39"/>
      <c r="Z566" s="39"/>
    </row>
    <row r="567" spans="1:26" ht="47.25" hidden="1" customHeight="1" x14ac:dyDescent="0.25">
      <c r="A567" s="28">
        <v>567</v>
      </c>
      <c r="B567" s="30" t="s">
        <v>30</v>
      </c>
      <c r="C567" s="30" t="s">
        <v>41</v>
      </c>
      <c r="D567" s="32" t="s">
        <v>1486</v>
      </c>
      <c r="E567" s="334" t="s">
        <v>21</v>
      </c>
      <c r="F567" s="321" t="s">
        <v>1487</v>
      </c>
      <c r="G567" s="34" t="s">
        <v>1097</v>
      </c>
      <c r="H567" s="41" t="s">
        <v>24</v>
      </c>
      <c r="I567" s="41"/>
      <c r="J567" s="42"/>
      <c r="K567" s="39"/>
      <c r="L567" s="106"/>
      <c r="M567" s="39"/>
      <c r="N567" s="39"/>
      <c r="O567" s="39"/>
      <c r="P567" s="39"/>
      <c r="Q567" s="39"/>
      <c r="R567" s="39"/>
      <c r="S567" s="39"/>
      <c r="T567" s="39"/>
      <c r="U567" s="39"/>
      <c r="V567" s="39"/>
      <c r="W567" s="39"/>
      <c r="X567" s="39"/>
      <c r="Y567" s="39"/>
      <c r="Z567" s="39"/>
    </row>
    <row r="568" spans="1:26" ht="47.25" hidden="1" customHeight="1" x14ac:dyDescent="0.25">
      <c r="A568" s="28">
        <v>568</v>
      </c>
      <c r="B568" s="30" t="s">
        <v>30</v>
      </c>
      <c r="C568" s="30" t="s">
        <v>41</v>
      </c>
      <c r="D568" s="32" t="s">
        <v>1488</v>
      </c>
      <c r="E568" s="334" t="s">
        <v>167</v>
      </c>
      <c r="F568" s="321" t="s">
        <v>1489</v>
      </c>
      <c r="G568" s="34" t="s">
        <v>1097</v>
      </c>
      <c r="H568" s="41" t="s">
        <v>192</v>
      </c>
      <c r="I568" s="41" t="s">
        <v>1490</v>
      </c>
      <c r="J568" s="42"/>
      <c r="K568" s="39"/>
      <c r="L568" s="106"/>
      <c r="M568" s="39"/>
      <c r="N568" s="39"/>
      <c r="O568" s="39"/>
      <c r="P568" s="39"/>
      <c r="Q568" s="39"/>
      <c r="R568" s="39"/>
      <c r="S568" s="39"/>
      <c r="T568" s="39"/>
      <c r="U568" s="39"/>
      <c r="V568" s="39"/>
      <c r="W568" s="39"/>
      <c r="X568" s="39"/>
      <c r="Y568" s="39"/>
      <c r="Z568" s="39"/>
    </row>
    <row r="569" spans="1:26" ht="63" hidden="1" customHeight="1" x14ac:dyDescent="0.25">
      <c r="A569" s="28">
        <v>569</v>
      </c>
      <c r="B569" s="30" t="s">
        <v>30</v>
      </c>
      <c r="C569" s="30" t="s">
        <v>41</v>
      </c>
      <c r="D569" s="32" t="s">
        <v>1491</v>
      </c>
      <c r="E569" s="334" t="s">
        <v>167</v>
      </c>
      <c r="F569" s="321" t="s">
        <v>1453</v>
      </c>
      <c r="G569" s="34" t="s">
        <v>1492</v>
      </c>
      <c r="H569" s="35" t="s">
        <v>176</v>
      </c>
      <c r="I569" s="41"/>
      <c r="J569" s="42"/>
      <c r="K569" s="39"/>
      <c r="L569" s="106"/>
      <c r="M569" s="39"/>
      <c r="N569" s="39"/>
      <c r="O569" s="39"/>
      <c r="P569" s="39"/>
      <c r="Q569" s="39"/>
      <c r="R569" s="39"/>
      <c r="S569" s="39"/>
      <c r="T569" s="39"/>
      <c r="U569" s="39"/>
      <c r="V569" s="39"/>
      <c r="W569" s="39"/>
      <c r="X569" s="39"/>
      <c r="Y569" s="39"/>
      <c r="Z569" s="39"/>
    </row>
    <row r="570" spans="1:26" ht="110.25" hidden="1" customHeight="1" x14ac:dyDescent="0.25">
      <c r="A570" s="28">
        <v>570</v>
      </c>
      <c r="B570" s="30" t="s">
        <v>30</v>
      </c>
      <c r="C570" s="30" t="s">
        <v>41</v>
      </c>
      <c r="D570" s="32" t="s">
        <v>1493</v>
      </c>
      <c r="E570" s="334" t="s">
        <v>21</v>
      </c>
      <c r="F570" s="321" t="s">
        <v>1494</v>
      </c>
      <c r="G570" s="34" t="s">
        <v>1492</v>
      </c>
      <c r="H570" s="41" t="s">
        <v>24</v>
      </c>
      <c r="I570" s="41"/>
      <c r="J570" s="42"/>
      <c r="K570" s="39"/>
      <c r="L570" s="106"/>
      <c r="M570" s="39"/>
      <c r="N570" s="39"/>
      <c r="O570" s="39"/>
      <c r="P570" s="39"/>
      <c r="Q570" s="39"/>
      <c r="R570" s="39"/>
      <c r="S570" s="39"/>
      <c r="T570" s="39"/>
      <c r="U570" s="39"/>
      <c r="V570" s="39"/>
      <c r="W570" s="39"/>
      <c r="X570" s="39"/>
      <c r="Y570" s="39"/>
      <c r="Z570" s="39"/>
    </row>
    <row r="571" spans="1:26" ht="31.5" hidden="1" customHeight="1" x14ac:dyDescent="0.25">
      <c r="A571" s="28">
        <v>571</v>
      </c>
      <c r="B571" s="30" t="s">
        <v>30</v>
      </c>
      <c r="C571" s="30" t="s">
        <v>41</v>
      </c>
      <c r="D571" s="32" t="s">
        <v>1495</v>
      </c>
      <c r="E571" s="334" t="s">
        <v>58</v>
      </c>
      <c r="F571" s="321" t="s">
        <v>1496</v>
      </c>
      <c r="G571" s="34" t="s">
        <v>1492</v>
      </c>
      <c r="H571" s="41" t="s">
        <v>24</v>
      </c>
      <c r="I571" s="41"/>
      <c r="J571" s="42"/>
      <c r="K571" s="39"/>
      <c r="L571" s="106"/>
      <c r="M571" s="39"/>
      <c r="N571" s="39"/>
      <c r="O571" s="39"/>
      <c r="P571" s="39"/>
      <c r="Q571" s="39"/>
      <c r="R571" s="39"/>
      <c r="S571" s="39"/>
      <c r="T571" s="39"/>
      <c r="U571" s="39"/>
      <c r="V571" s="39"/>
      <c r="W571" s="39"/>
      <c r="X571" s="39"/>
      <c r="Y571" s="39"/>
      <c r="Z571" s="39"/>
    </row>
    <row r="572" spans="1:26" ht="63" hidden="1" customHeight="1" x14ac:dyDescent="0.25">
      <c r="A572" s="28">
        <v>572</v>
      </c>
      <c r="B572" s="30" t="s">
        <v>30</v>
      </c>
      <c r="C572" s="30" t="s">
        <v>41</v>
      </c>
      <c r="D572" s="32" t="s">
        <v>1497</v>
      </c>
      <c r="E572" s="334" t="s">
        <v>58</v>
      </c>
      <c r="F572" s="335" t="s">
        <v>59</v>
      </c>
      <c r="G572" s="49" t="s">
        <v>224</v>
      </c>
      <c r="H572" s="41" t="s">
        <v>24</v>
      </c>
      <c r="I572" s="41"/>
      <c r="J572" s="42"/>
      <c r="K572" s="39"/>
      <c r="L572" s="106"/>
      <c r="M572" s="39"/>
      <c r="N572" s="39"/>
      <c r="O572" s="39"/>
      <c r="P572" s="39"/>
      <c r="Q572" s="39"/>
      <c r="R572" s="39"/>
      <c r="S572" s="39"/>
      <c r="T572" s="39"/>
      <c r="U572" s="39"/>
      <c r="V572" s="39"/>
      <c r="W572" s="39"/>
      <c r="X572" s="39"/>
      <c r="Y572" s="39"/>
      <c r="Z572" s="39"/>
    </row>
    <row r="573" spans="1:26" ht="47.25" hidden="1" customHeight="1" x14ac:dyDescent="0.25">
      <c r="A573" s="28">
        <v>573</v>
      </c>
      <c r="B573" s="30" t="s">
        <v>30</v>
      </c>
      <c r="C573" s="30" t="s">
        <v>41</v>
      </c>
      <c r="D573" s="32" t="s">
        <v>1498</v>
      </c>
      <c r="E573" s="334" t="s">
        <v>21</v>
      </c>
      <c r="F573" s="321" t="s">
        <v>1444</v>
      </c>
      <c r="G573" s="49" t="s">
        <v>224</v>
      </c>
      <c r="H573" s="41" t="s">
        <v>46</v>
      </c>
      <c r="I573" s="41"/>
      <c r="J573" s="42"/>
      <c r="K573" s="39"/>
      <c r="L573" s="106"/>
      <c r="M573" s="39"/>
      <c r="N573" s="39"/>
      <c r="O573" s="39"/>
      <c r="P573" s="39"/>
      <c r="Q573" s="39"/>
      <c r="R573" s="39"/>
      <c r="S573" s="39"/>
      <c r="T573" s="39"/>
      <c r="U573" s="39"/>
      <c r="V573" s="39"/>
      <c r="W573" s="39"/>
      <c r="X573" s="39"/>
      <c r="Y573" s="39"/>
      <c r="Z573" s="39"/>
    </row>
    <row r="574" spans="1:26" ht="78.75" hidden="1" customHeight="1" x14ac:dyDescent="0.25">
      <c r="A574" s="28">
        <v>574</v>
      </c>
      <c r="B574" s="30" t="s">
        <v>18</v>
      </c>
      <c r="C574" s="30" t="s">
        <v>41</v>
      </c>
      <c r="D574" s="32" t="s">
        <v>1499</v>
      </c>
      <c r="E574" s="334" t="s">
        <v>58</v>
      </c>
      <c r="F574" s="335" t="s">
        <v>59</v>
      </c>
      <c r="G574" s="49" t="s">
        <v>66</v>
      </c>
      <c r="H574" s="41" t="s">
        <v>24</v>
      </c>
      <c r="I574" s="41"/>
      <c r="J574" s="42"/>
      <c r="K574" s="39"/>
      <c r="L574" s="106"/>
      <c r="M574" s="39"/>
      <c r="N574" s="39"/>
      <c r="O574" s="39"/>
      <c r="P574" s="39"/>
      <c r="Q574" s="39"/>
      <c r="R574" s="39"/>
      <c r="S574" s="39"/>
      <c r="T574" s="39"/>
      <c r="U574" s="39"/>
      <c r="V574" s="39"/>
      <c r="W574" s="39"/>
      <c r="X574" s="39"/>
      <c r="Y574" s="39"/>
      <c r="Z574" s="39"/>
    </row>
    <row r="575" spans="1:26" ht="126" hidden="1" customHeight="1" x14ac:dyDescent="0.25">
      <c r="A575" s="28">
        <v>575</v>
      </c>
      <c r="B575" s="30" t="s">
        <v>18</v>
      </c>
      <c r="C575" s="30" t="s">
        <v>41</v>
      </c>
      <c r="D575" s="32" t="s">
        <v>1500</v>
      </c>
      <c r="E575" s="334" t="s">
        <v>167</v>
      </c>
      <c r="F575" s="321" t="s">
        <v>1501</v>
      </c>
      <c r="G575" s="34" t="s">
        <v>66</v>
      </c>
      <c r="H575" s="41" t="s">
        <v>146</v>
      </c>
      <c r="I575" s="41" t="s">
        <v>147</v>
      </c>
      <c r="J575" s="42"/>
      <c r="K575" s="39"/>
      <c r="L575" s="106"/>
      <c r="M575" s="39"/>
      <c r="N575" s="39"/>
      <c r="O575" s="39"/>
      <c r="P575" s="39"/>
      <c r="Q575" s="39"/>
      <c r="R575" s="39"/>
      <c r="S575" s="39"/>
      <c r="T575" s="39"/>
      <c r="U575" s="39"/>
      <c r="V575" s="39"/>
      <c r="W575" s="39"/>
      <c r="X575" s="39"/>
      <c r="Y575" s="39"/>
      <c r="Z575" s="39"/>
    </row>
    <row r="576" spans="1:26" ht="47.25" hidden="1" customHeight="1" x14ac:dyDescent="0.25">
      <c r="A576" s="28">
        <v>576</v>
      </c>
      <c r="B576" s="30" t="s">
        <v>18</v>
      </c>
      <c r="C576" s="30" t="s">
        <v>41</v>
      </c>
      <c r="D576" s="32" t="s">
        <v>1503</v>
      </c>
      <c r="E576" s="334" t="s">
        <v>167</v>
      </c>
      <c r="F576" s="321" t="s">
        <v>1504</v>
      </c>
      <c r="G576" s="34" t="s">
        <v>66</v>
      </c>
      <c r="H576" s="35" t="s">
        <v>176</v>
      </c>
      <c r="I576" s="41"/>
      <c r="J576" s="42"/>
      <c r="K576" s="39"/>
      <c r="L576" s="106"/>
      <c r="M576" s="39"/>
      <c r="N576" s="39"/>
      <c r="O576" s="39"/>
      <c r="P576" s="39"/>
      <c r="Q576" s="39"/>
      <c r="R576" s="39"/>
      <c r="S576" s="39"/>
      <c r="T576" s="39"/>
      <c r="U576" s="39"/>
      <c r="V576" s="39"/>
      <c r="W576" s="39"/>
      <c r="X576" s="39"/>
      <c r="Y576" s="39"/>
      <c r="Z576" s="39"/>
    </row>
    <row r="577" spans="1:26" ht="31.5" hidden="1" customHeight="1" x14ac:dyDescent="0.25">
      <c r="A577" s="28">
        <v>577</v>
      </c>
      <c r="B577" s="30" t="s">
        <v>18</v>
      </c>
      <c r="C577" s="30" t="s">
        <v>41</v>
      </c>
      <c r="D577" s="32" t="s">
        <v>1505</v>
      </c>
      <c r="E577" s="334" t="s">
        <v>58</v>
      </c>
      <c r="F577" s="321" t="s">
        <v>1506</v>
      </c>
      <c r="G577" s="34" t="s">
        <v>66</v>
      </c>
      <c r="H577" s="41" t="s">
        <v>24</v>
      </c>
      <c r="I577" s="41"/>
      <c r="J577" s="42"/>
      <c r="K577" s="39"/>
      <c r="L577" s="106"/>
      <c r="M577" s="39"/>
      <c r="N577" s="39"/>
      <c r="O577" s="39"/>
      <c r="P577" s="39"/>
      <c r="Q577" s="39"/>
      <c r="R577" s="39"/>
      <c r="S577" s="39"/>
      <c r="T577" s="39"/>
      <c r="U577" s="39"/>
      <c r="V577" s="39"/>
      <c r="W577" s="39"/>
      <c r="X577" s="39"/>
      <c r="Y577" s="39"/>
      <c r="Z577" s="39"/>
    </row>
    <row r="578" spans="1:26" ht="63" hidden="1" customHeight="1" x14ac:dyDescent="0.25">
      <c r="A578" s="28">
        <v>578</v>
      </c>
      <c r="B578" s="30" t="s">
        <v>18</v>
      </c>
      <c r="C578" s="30" t="s">
        <v>41</v>
      </c>
      <c r="D578" s="32" t="s">
        <v>1508</v>
      </c>
      <c r="E578" s="334" t="s">
        <v>167</v>
      </c>
      <c r="F578" s="321" t="s">
        <v>1509</v>
      </c>
      <c r="G578" s="34" t="s">
        <v>66</v>
      </c>
      <c r="H578" s="35" t="s">
        <v>176</v>
      </c>
      <c r="I578" s="41"/>
      <c r="J578" s="42"/>
      <c r="K578" s="39"/>
      <c r="L578" s="106"/>
      <c r="M578" s="39"/>
      <c r="N578" s="39"/>
      <c r="O578" s="39"/>
      <c r="P578" s="39"/>
      <c r="Q578" s="39"/>
      <c r="R578" s="39"/>
      <c r="S578" s="39"/>
      <c r="T578" s="39"/>
      <c r="U578" s="39"/>
      <c r="V578" s="39"/>
      <c r="W578" s="39"/>
      <c r="X578" s="39"/>
      <c r="Y578" s="39"/>
      <c r="Z578" s="39"/>
    </row>
    <row r="579" spans="1:26" ht="47.25" hidden="1" customHeight="1" x14ac:dyDescent="0.25">
      <c r="A579" s="28">
        <v>579</v>
      </c>
      <c r="B579" s="30" t="s">
        <v>18</v>
      </c>
      <c r="C579" s="30" t="s">
        <v>41</v>
      </c>
      <c r="D579" s="32" t="s">
        <v>1510</v>
      </c>
      <c r="E579" s="334" t="s">
        <v>167</v>
      </c>
      <c r="F579" s="321" t="s">
        <v>1365</v>
      </c>
      <c r="G579" s="34" t="s">
        <v>66</v>
      </c>
      <c r="H579" s="35" t="s">
        <v>176</v>
      </c>
      <c r="I579" s="41"/>
      <c r="J579" s="42"/>
      <c r="K579" s="39"/>
      <c r="L579" s="106"/>
      <c r="M579" s="39"/>
      <c r="N579" s="39"/>
      <c r="O579" s="39"/>
      <c r="P579" s="39"/>
      <c r="Q579" s="39"/>
      <c r="R579" s="39"/>
      <c r="S579" s="39"/>
      <c r="T579" s="39"/>
      <c r="U579" s="39"/>
      <c r="V579" s="39"/>
      <c r="W579" s="39"/>
      <c r="X579" s="39"/>
      <c r="Y579" s="39"/>
      <c r="Z579" s="39"/>
    </row>
    <row r="580" spans="1:26" ht="47.25" hidden="1" customHeight="1" x14ac:dyDescent="0.25">
      <c r="A580" s="28">
        <v>580</v>
      </c>
      <c r="B580" s="30" t="s">
        <v>18</v>
      </c>
      <c r="C580" s="30" t="s">
        <v>41</v>
      </c>
      <c r="D580" s="32" t="s">
        <v>1512</v>
      </c>
      <c r="E580" s="334" t="s">
        <v>167</v>
      </c>
      <c r="F580" s="321" t="s">
        <v>1365</v>
      </c>
      <c r="G580" s="34" t="s">
        <v>938</v>
      </c>
      <c r="H580" s="35" t="s">
        <v>176</v>
      </c>
      <c r="I580" s="41"/>
      <c r="J580" s="42"/>
      <c r="K580" s="39"/>
      <c r="L580" s="106"/>
      <c r="M580" s="39"/>
      <c r="N580" s="39"/>
      <c r="O580" s="39"/>
      <c r="P580" s="39"/>
      <c r="Q580" s="39"/>
      <c r="R580" s="39"/>
      <c r="S580" s="39"/>
      <c r="T580" s="39"/>
      <c r="U580" s="39"/>
      <c r="V580" s="39"/>
      <c r="W580" s="39"/>
      <c r="X580" s="39"/>
      <c r="Y580" s="39"/>
      <c r="Z580" s="39"/>
    </row>
    <row r="581" spans="1:26" ht="47.25" hidden="1" customHeight="1" x14ac:dyDescent="0.25">
      <c r="A581" s="28">
        <v>581</v>
      </c>
      <c r="B581" s="30" t="s">
        <v>18</v>
      </c>
      <c r="C581" s="30" t="s">
        <v>41</v>
      </c>
      <c r="D581" s="32" t="s">
        <v>1513</v>
      </c>
      <c r="E581" s="334" t="s">
        <v>167</v>
      </c>
      <c r="F581" s="321" t="s">
        <v>1515</v>
      </c>
      <c r="G581" s="34" t="s">
        <v>938</v>
      </c>
      <c r="H581" s="41" t="s">
        <v>176</v>
      </c>
      <c r="I581" s="41"/>
      <c r="J581" s="42"/>
      <c r="K581" s="39"/>
      <c r="L581" s="106"/>
      <c r="M581" s="39"/>
      <c r="N581" s="39"/>
      <c r="O581" s="39"/>
      <c r="P581" s="39"/>
      <c r="Q581" s="39"/>
      <c r="R581" s="39"/>
      <c r="S581" s="39"/>
      <c r="T581" s="39"/>
      <c r="U581" s="39"/>
      <c r="V581" s="39"/>
      <c r="W581" s="39"/>
      <c r="X581" s="39"/>
      <c r="Y581" s="39"/>
      <c r="Z581" s="39"/>
    </row>
    <row r="582" spans="1:26" ht="31.5" hidden="1" customHeight="1" x14ac:dyDescent="0.25">
      <c r="A582" s="28">
        <v>582</v>
      </c>
      <c r="B582" s="30" t="s">
        <v>18</v>
      </c>
      <c r="C582" s="30" t="s">
        <v>41</v>
      </c>
      <c r="D582" s="32" t="s">
        <v>1517</v>
      </c>
      <c r="E582" s="334" t="s">
        <v>21</v>
      </c>
      <c r="F582" s="321" t="s">
        <v>1518</v>
      </c>
      <c r="G582" s="34" t="s">
        <v>938</v>
      </c>
      <c r="H582" s="41" t="s">
        <v>24</v>
      </c>
      <c r="I582" s="41"/>
      <c r="J582" s="42"/>
      <c r="K582" s="39"/>
      <c r="L582" s="106"/>
      <c r="M582" s="39"/>
      <c r="N582" s="39"/>
      <c r="O582" s="39"/>
      <c r="P582" s="39"/>
      <c r="Q582" s="39"/>
      <c r="R582" s="39"/>
      <c r="S582" s="39"/>
      <c r="T582" s="39"/>
      <c r="U582" s="39"/>
      <c r="V582" s="39"/>
      <c r="W582" s="39"/>
      <c r="X582" s="39"/>
      <c r="Y582" s="39"/>
      <c r="Z582" s="39"/>
    </row>
    <row r="583" spans="1:26" ht="78.75" hidden="1" customHeight="1" x14ac:dyDescent="0.25">
      <c r="A583" s="28">
        <v>583</v>
      </c>
      <c r="B583" s="30" t="s">
        <v>18</v>
      </c>
      <c r="C583" s="30" t="s">
        <v>41</v>
      </c>
      <c r="D583" s="32" t="s">
        <v>1519</v>
      </c>
      <c r="E583" s="334" t="s">
        <v>167</v>
      </c>
      <c r="F583" s="321" t="s">
        <v>1515</v>
      </c>
      <c r="G583" s="34" t="s">
        <v>938</v>
      </c>
      <c r="H583" s="41" t="s">
        <v>146</v>
      </c>
      <c r="I583" s="35" t="s">
        <v>1520</v>
      </c>
      <c r="J583" s="55"/>
      <c r="K583" s="39"/>
      <c r="L583" s="106"/>
      <c r="M583" s="39"/>
      <c r="N583" s="39"/>
      <c r="O583" s="39"/>
      <c r="P583" s="39"/>
      <c r="Q583" s="39"/>
      <c r="R583" s="39"/>
      <c r="S583" s="39"/>
      <c r="T583" s="39"/>
      <c r="U583" s="39"/>
      <c r="V583" s="39"/>
      <c r="W583" s="39"/>
      <c r="X583" s="39"/>
      <c r="Y583" s="39"/>
      <c r="Z583" s="39"/>
    </row>
    <row r="584" spans="1:26" ht="94.5" hidden="1" customHeight="1" x14ac:dyDescent="0.25">
      <c r="A584" s="28">
        <v>584</v>
      </c>
      <c r="B584" s="30" t="s">
        <v>18</v>
      </c>
      <c r="C584" s="30" t="s">
        <v>41</v>
      </c>
      <c r="D584" s="32" t="s">
        <v>1521</v>
      </c>
      <c r="E584" s="334" t="s">
        <v>58</v>
      </c>
      <c r="F584" s="321" t="s">
        <v>1522</v>
      </c>
      <c r="G584" s="34" t="s">
        <v>938</v>
      </c>
      <c r="H584" s="41" t="s">
        <v>24</v>
      </c>
      <c r="I584" s="41"/>
      <c r="J584" s="42"/>
      <c r="K584" s="39"/>
      <c r="L584" s="106"/>
      <c r="M584" s="39"/>
      <c r="N584" s="39"/>
      <c r="O584" s="39"/>
      <c r="P584" s="39"/>
      <c r="Q584" s="39"/>
      <c r="R584" s="39"/>
      <c r="S584" s="39"/>
      <c r="T584" s="39"/>
      <c r="U584" s="39"/>
      <c r="V584" s="39"/>
      <c r="W584" s="39"/>
      <c r="X584" s="39"/>
      <c r="Y584" s="39"/>
      <c r="Z584" s="39"/>
    </row>
    <row r="585" spans="1:26" ht="47.25" hidden="1" customHeight="1" x14ac:dyDescent="0.25">
      <c r="A585" s="28">
        <v>585</v>
      </c>
      <c r="B585" s="30" t="s">
        <v>18</v>
      </c>
      <c r="C585" s="30" t="s">
        <v>41</v>
      </c>
      <c r="D585" s="32" t="s">
        <v>1523</v>
      </c>
      <c r="E585" s="334" t="s">
        <v>58</v>
      </c>
      <c r="F585" s="321" t="s">
        <v>1524</v>
      </c>
      <c r="G585" s="34" t="s">
        <v>938</v>
      </c>
      <c r="H585" s="41" t="s">
        <v>24</v>
      </c>
      <c r="I585" s="41"/>
      <c r="J585" s="42"/>
      <c r="K585" s="39"/>
      <c r="L585" s="106"/>
      <c r="M585" s="39"/>
      <c r="N585" s="39"/>
      <c r="O585" s="39"/>
      <c r="P585" s="39"/>
      <c r="Q585" s="39"/>
      <c r="R585" s="39"/>
      <c r="S585" s="39"/>
      <c r="T585" s="39"/>
      <c r="U585" s="39"/>
      <c r="V585" s="39"/>
      <c r="W585" s="39"/>
      <c r="X585" s="39"/>
      <c r="Y585" s="39"/>
      <c r="Z585" s="39"/>
    </row>
    <row r="586" spans="1:26" ht="47.25" hidden="1" customHeight="1" x14ac:dyDescent="0.25">
      <c r="A586" s="28">
        <v>586</v>
      </c>
      <c r="B586" s="30" t="s">
        <v>18</v>
      </c>
      <c r="C586" s="30" t="s">
        <v>41</v>
      </c>
      <c r="D586" s="32" t="s">
        <v>1525</v>
      </c>
      <c r="E586" s="334" t="s">
        <v>167</v>
      </c>
      <c r="F586" s="321" t="s">
        <v>1515</v>
      </c>
      <c r="G586" s="34" t="s">
        <v>938</v>
      </c>
      <c r="H586" s="35" t="s">
        <v>176</v>
      </c>
      <c r="I586" s="41"/>
      <c r="J586" s="42"/>
      <c r="K586" s="39"/>
      <c r="L586" s="106"/>
      <c r="M586" s="39"/>
      <c r="N586" s="39"/>
      <c r="O586" s="39"/>
      <c r="P586" s="39"/>
      <c r="Q586" s="39"/>
      <c r="R586" s="39"/>
      <c r="S586" s="39"/>
      <c r="T586" s="39"/>
      <c r="U586" s="39"/>
      <c r="V586" s="39"/>
      <c r="W586" s="39"/>
      <c r="X586" s="39"/>
      <c r="Y586" s="39"/>
      <c r="Z586" s="39"/>
    </row>
    <row r="587" spans="1:26" ht="31.5" hidden="1" customHeight="1" x14ac:dyDescent="0.25">
      <c r="A587" s="28">
        <v>587</v>
      </c>
      <c r="B587" s="30" t="s">
        <v>18</v>
      </c>
      <c r="C587" s="30" t="s">
        <v>41</v>
      </c>
      <c r="D587" s="32" t="s">
        <v>1526</v>
      </c>
      <c r="E587" s="334" t="s">
        <v>167</v>
      </c>
      <c r="F587" s="321" t="s">
        <v>1515</v>
      </c>
      <c r="G587" s="34" t="s">
        <v>938</v>
      </c>
      <c r="H587" s="35" t="s">
        <v>176</v>
      </c>
      <c r="I587" s="41"/>
      <c r="J587" s="42"/>
      <c r="K587" s="39"/>
      <c r="L587" s="106"/>
      <c r="M587" s="39"/>
      <c r="N587" s="39"/>
      <c r="O587" s="39"/>
      <c r="P587" s="39"/>
      <c r="Q587" s="39"/>
      <c r="R587" s="39"/>
      <c r="S587" s="39"/>
      <c r="T587" s="39"/>
      <c r="U587" s="39"/>
      <c r="V587" s="39"/>
      <c r="W587" s="39"/>
      <c r="X587" s="39"/>
      <c r="Y587" s="39"/>
      <c r="Z587" s="39"/>
    </row>
    <row r="588" spans="1:26" ht="63" hidden="1" customHeight="1" x14ac:dyDescent="0.25">
      <c r="A588" s="28">
        <v>588</v>
      </c>
      <c r="B588" s="30" t="s">
        <v>18</v>
      </c>
      <c r="C588" s="30" t="s">
        <v>41</v>
      </c>
      <c r="D588" s="32" t="s">
        <v>1529</v>
      </c>
      <c r="E588" s="334" t="s">
        <v>167</v>
      </c>
      <c r="F588" s="321" t="s">
        <v>1515</v>
      </c>
      <c r="G588" s="34" t="s">
        <v>938</v>
      </c>
      <c r="H588" s="35" t="s">
        <v>176</v>
      </c>
      <c r="I588" s="41"/>
      <c r="J588" s="42"/>
      <c r="K588" s="39"/>
      <c r="L588" s="106"/>
      <c r="M588" s="39"/>
      <c r="N588" s="39"/>
      <c r="O588" s="39"/>
      <c r="P588" s="39"/>
      <c r="Q588" s="39"/>
      <c r="R588" s="39"/>
      <c r="S588" s="39"/>
      <c r="T588" s="39"/>
      <c r="U588" s="39"/>
      <c r="V588" s="39"/>
      <c r="W588" s="39"/>
      <c r="X588" s="39"/>
      <c r="Y588" s="39"/>
      <c r="Z588" s="39"/>
    </row>
    <row r="589" spans="1:26" ht="47.25" hidden="1" customHeight="1" x14ac:dyDescent="0.25">
      <c r="A589" s="28">
        <v>589</v>
      </c>
      <c r="B589" s="30" t="s">
        <v>18</v>
      </c>
      <c r="C589" s="30" t="s">
        <v>41</v>
      </c>
      <c r="D589" s="32" t="s">
        <v>1531</v>
      </c>
      <c r="E589" s="334" t="s">
        <v>167</v>
      </c>
      <c r="F589" s="321" t="s">
        <v>1515</v>
      </c>
      <c r="G589" s="34" t="s">
        <v>938</v>
      </c>
      <c r="H589" s="35" t="s">
        <v>176</v>
      </c>
      <c r="I589" s="41"/>
      <c r="J589" s="42"/>
      <c r="K589" s="39"/>
      <c r="L589" s="106"/>
      <c r="M589" s="39"/>
      <c r="N589" s="39"/>
      <c r="O589" s="39"/>
      <c r="P589" s="39"/>
      <c r="Q589" s="39"/>
      <c r="R589" s="39"/>
      <c r="S589" s="39"/>
      <c r="T589" s="39"/>
      <c r="U589" s="39"/>
      <c r="V589" s="39"/>
      <c r="W589" s="39"/>
      <c r="X589" s="39"/>
      <c r="Y589" s="39"/>
      <c r="Z589" s="39"/>
    </row>
    <row r="590" spans="1:26" ht="110.25" hidden="1" customHeight="1" x14ac:dyDescent="0.25">
      <c r="A590" s="28">
        <v>590</v>
      </c>
      <c r="B590" s="30" t="s">
        <v>18</v>
      </c>
      <c r="C590" s="30" t="s">
        <v>41</v>
      </c>
      <c r="D590" s="32" t="s">
        <v>1534</v>
      </c>
      <c r="E590" s="334" t="s">
        <v>167</v>
      </c>
      <c r="F590" s="321" t="s">
        <v>1515</v>
      </c>
      <c r="G590" s="34" t="s">
        <v>261</v>
      </c>
      <c r="H590" s="35" t="s">
        <v>176</v>
      </c>
      <c r="I590" s="41"/>
      <c r="J590" s="42"/>
      <c r="K590" s="39"/>
      <c r="L590" s="106"/>
      <c r="M590" s="39"/>
      <c r="N590" s="39"/>
      <c r="O590" s="39"/>
      <c r="P590" s="39"/>
      <c r="Q590" s="39"/>
      <c r="R590" s="39"/>
      <c r="S590" s="39"/>
      <c r="T590" s="39"/>
      <c r="U590" s="39"/>
      <c r="V590" s="39"/>
      <c r="W590" s="39"/>
      <c r="X590" s="39"/>
      <c r="Y590" s="39"/>
      <c r="Z590" s="39"/>
    </row>
    <row r="591" spans="1:26" ht="94.5" hidden="1" customHeight="1" x14ac:dyDescent="0.25">
      <c r="A591" s="28">
        <v>591</v>
      </c>
      <c r="B591" s="30" t="s">
        <v>18</v>
      </c>
      <c r="C591" s="30" t="s">
        <v>41</v>
      </c>
      <c r="D591" s="32" t="s">
        <v>1536</v>
      </c>
      <c r="E591" s="334" t="s">
        <v>21</v>
      </c>
      <c r="F591" s="321" t="s">
        <v>1537</v>
      </c>
      <c r="G591" s="34" t="s">
        <v>261</v>
      </c>
      <c r="H591" s="41" t="s">
        <v>24</v>
      </c>
      <c r="I591" s="41"/>
      <c r="J591" s="42"/>
      <c r="K591" s="39"/>
      <c r="L591" s="106"/>
      <c r="M591" s="39"/>
      <c r="N591" s="39"/>
      <c r="O591" s="39"/>
      <c r="P591" s="39"/>
      <c r="Q591" s="39"/>
      <c r="R591" s="39"/>
      <c r="S591" s="39"/>
      <c r="T591" s="39"/>
      <c r="U591" s="39"/>
      <c r="V591" s="39"/>
      <c r="W591" s="39"/>
      <c r="X591" s="39"/>
      <c r="Y591" s="39"/>
      <c r="Z591" s="39"/>
    </row>
    <row r="592" spans="1:26" ht="78.75" hidden="1" customHeight="1" x14ac:dyDescent="0.25">
      <c r="A592" s="28">
        <v>592</v>
      </c>
      <c r="B592" s="30" t="s">
        <v>18</v>
      </c>
      <c r="C592" s="30" t="s">
        <v>41</v>
      </c>
      <c r="D592" s="32" t="s">
        <v>1538</v>
      </c>
      <c r="E592" s="334" t="s">
        <v>106</v>
      </c>
      <c r="F592" s="321" t="s">
        <v>1539</v>
      </c>
      <c r="G592" s="34" t="s">
        <v>344</v>
      </c>
      <c r="H592" s="41" t="s">
        <v>24</v>
      </c>
      <c r="I592" s="41"/>
      <c r="J592" s="42"/>
      <c r="K592" s="39"/>
      <c r="L592" s="106"/>
      <c r="M592" s="39"/>
      <c r="N592" s="39"/>
      <c r="O592" s="39"/>
      <c r="P592" s="39"/>
      <c r="Q592" s="39"/>
      <c r="R592" s="39"/>
      <c r="S592" s="39"/>
      <c r="T592" s="39"/>
      <c r="U592" s="39"/>
      <c r="V592" s="39"/>
      <c r="W592" s="39"/>
      <c r="X592" s="39"/>
      <c r="Y592" s="39"/>
      <c r="Z592" s="39"/>
    </row>
    <row r="593" spans="1:26" ht="31.5" hidden="1" customHeight="1" x14ac:dyDescent="0.25">
      <c r="A593" s="28">
        <v>593</v>
      </c>
      <c r="B593" s="30" t="s">
        <v>18</v>
      </c>
      <c r="C593" s="30" t="s">
        <v>41</v>
      </c>
      <c r="D593" s="32" t="s">
        <v>1541</v>
      </c>
      <c r="E593" s="334" t="s">
        <v>58</v>
      </c>
      <c r="F593" s="321" t="s">
        <v>1542</v>
      </c>
      <c r="G593" s="34" t="s">
        <v>943</v>
      </c>
      <c r="H593" s="41" t="s">
        <v>24</v>
      </c>
      <c r="I593" s="41"/>
      <c r="J593" s="42"/>
      <c r="K593" s="39"/>
      <c r="L593" s="106"/>
      <c r="M593" s="39"/>
      <c r="N593" s="39"/>
      <c r="O593" s="39"/>
      <c r="P593" s="39"/>
      <c r="Q593" s="39"/>
      <c r="R593" s="39"/>
      <c r="S593" s="39"/>
      <c r="T593" s="39"/>
      <c r="U593" s="39"/>
      <c r="V593" s="39"/>
      <c r="W593" s="39"/>
      <c r="X593" s="39"/>
      <c r="Y593" s="39"/>
      <c r="Z593" s="39"/>
    </row>
    <row r="594" spans="1:26" ht="31.5" hidden="1" customHeight="1" x14ac:dyDescent="0.25">
      <c r="A594" s="28">
        <v>594</v>
      </c>
      <c r="B594" s="30" t="s">
        <v>18</v>
      </c>
      <c r="C594" s="30" t="s">
        <v>41</v>
      </c>
      <c r="D594" s="32" t="s">
        <v>1543</v>
      </c>
      <c r="E594" s="334" t="s">
        <v>21</v>
      </c>
      <c r="F594" s="321" t="s">
        <v>1544</v>
      </c>
      <c r="G594" s="34" t="s">
        <v>943</v>
      </c>
      <c r="H594" s="41" t="s">
        <v>24</v>
      </c>
      <c r="I594" s="41"/>
      <c r="J594" s="42"/>
      <c r="K594" s="39"/>
      <c r="L594" s="106"/>
      <c r="M594" s="39"/>
      <c r="N594" s="39"/>
      <c r="O594" s="39"/>
      <c r="P594" s="39"/>
      <c r="Q594" s="39"/>
      <c r="R594" s="39"/>
      <c r="S594" s="39"/>
      <c r="T594" s="39"/>
      <c r="U594" s="39"/>
      <c r="V594" s="39"/>
      <c r="W594" s="39"/>
      <c r="X594" s="39"/>
      <c r="Y594" s="39"/>
      <c r="Z594" s="39"/>
    </row>
    <row r="595" spans="1:26" ht="31.5" hidden="1" customHeight="1" x14ac:dyDescent="0.25">
      <c r="A595" s="28">
        <v>595</v>
      </c>
      <c r="B595" s="30" t="s">
        <v>18</v>
      </c>
      <c r="C595" s="30" t="s">
        <v>41</v>
      </c>
      <c r="D595" s="32" t="s">
        <v>1546</v>
      </c>
      <c r="E595" s="334" t="s">
        <v>167</v>
      </c>
      <c r="F595" s="321" t="s">
        <v>1547</v>
      </c>
      <c r="G595" s="34" t="s">
        <v>943</v>
      </c>
      <c r="H595" s="35" t="s">
        <v>176</v>
      </c>
      <c r="I595" s="41"/>
      <c r="J595" s="42"/>
      <c r="K595" s="39"/>
      <c r="L595" s="106"/>
      <c r="M595" s="39"/>
      <c r="N595" s="39"/>
      <c r="O595" s="39"/>
      <c r="P595" s="39"/>
      <c r="Q595" s="39"/>
      <c r="R595" s="39"/>
      <c r="S595" s="39"/>
      <c r="T595" s="39"/>
      <c r="U595" s="39"/>
      <c r="V595" s="39"/>
      <c r="W595" s="39"/>
      <c r="X595" s="39"/>
      <c r="Y595" s="39"/>
      <c r="Z595" s="39"/>
    </row>
    <row r="596" spans="1:26" ht="94.5" hidden="1" customHeight="1" x14ac:dyDescent="0.25">
      <c r="A596" s="28">
        <v>596</v>
      </c>
      <c r="B596" s="30" t="s">
        <v>18</v>
      </c>
      <c r="C596" s="30" t="s">
        <v>41</v>
      </c>
      <c r="D596" s="32" t="s">
        <v>1548</v>
      </c>
      <c r="E596" s="334" t="s">
        <v>167</v>
      </c>
      <c r="F596" s="321" t="s">
        <v>1515</v>
      </c>
      <c r="G596" s="34" t="s">
        <v>274</v>
      </c>
      <c r="H596" s="35" t="s">
        <v>176</v>
      </c>
      <c r="I596" s="41"/>
      <c r="J596" s="42"/>
      <c r="K596" s="39"/>
      <c r="L596" s="106"/>
      <c r="M596" s="39"/>
      <c r="N596" s="39"/>
      <c r="O596" s="39"/>
      <c r="P596" s="39"/>
      <c r="Q596" s="39"/>
      <c r="R596" s="39"/>
      <c r="S596" s="39"/>
      <c r="T596" s="39"/>
      <c r="U596" s="39"/>
      <c r="V596" s="39"/>
      <c r="W596" s="39"/>
      <c r="X596" s="39"/>
      <c r="Y596" s="39"/>
      <c r="Z596" s="39"/>
    </row>
    <row r="597" spans="1:26" ht="47.25" hidden="1" customHeight="1" x14ac:dyDescent="0.25">
      <c r="A597" s="28">
        <v>597</v>
      </c>
      <c r="B597" s="30" t="s">
        <v>18</v>
      </c>
      <c r="C597" s="30" t="s">
        <v>41</v>
      </c>
      <c r="D597" s="32" t="s">
        <v>1551</v>
      </c>
      <c r="E597" s="334" t="s">
        <v>167</v>
      </c>
      <c r="F597" s="321" t="s">
        <v>1515</v>
      </c>
      <c r="G597" s="34" t="s">
        <v>274</v>
      </c>
      <c r="H597" s="41" t="s">
        <v>192</v>
      </c>
      <c r="I597" s="41" t="s">
        <v>1552</v>
      </c>
      <c r="J597" s="42"/>
      <c r="K597" s="39"/>
      <c r="L597" s="106"/>
      <c r="M597" s="39"/>
      <c r="N597" s="39"/>
      <c r="O597" s="39"/>
      <c r="P597" s="39"/>
      <c r="Q597" s="39"/>
      <c r="R597" s="39"/>
      <c r="S597" s="39"/>
      <c r="T597" s="39"/>
      <c r="U597" s="39"/>
      <c r="V597" s="39"/>
      <c r="W597" s="39"/>
      <c r="X597" s="39"/>
      <c r="Y597" s="39"/>
      <c r="Z597" s="39"/>
    </row>
    <row r="598" spans="1:26" ht="63" hidden="1" customHeight="1" x14ac:dyDescent="0.25">
      <c r="A598" s="28">
        <v>598</v>
      </c>
      <c r="B598" s="30" t="s">
        <v>18</v>
      </c>
      <c r="C598" s="30" t="s">
        <v>41</v>
      </c>
      <c r="D598" s="32" t="s">
        <v>1553</v>
      </c>
      <c r="E598" s="334" t="s">
        <v>21</v>
      </c>
      <c r="F598" s="321" t="s">
        <v>1555</v>
      </c>
      <c r="G598" s="34" t="s">
        <v>274</v>
      </c>
      <c r="H598" s="41" t="s">
        <v>24</v>
      </c>
      <c r="I598" s="41"/>
      <c r="J598" s="42"/>
      <c r="K598" s="39"/>
      <c r="L598" s="106"/>
      <c r="M598" s="39"/>
      <c r="N598" s="39"/>
      <c r="O598" s="39"/>
      <c r="P598" s="39"/>
      <c r="Q598" s="39"/>
      <c r="R598" s="39"/>
      <c r="S598" s="39"/>
      <c r="T598" s="39"/>
      <c r="U598" s="39"/>
      <c r="V598" s="39"/>
      <c r="W598" s="39"/>
      <c r="X598" s="39"/>
      <c r="Y598" s="39"/>
      <c r="Z598" s="39"/>
    </row>
    <row r="599" spans="1:26" ht="63" hidden="1" customHeight="1" x14ac:dyDescent="0.25">
      <c r="A599" s="28">
        <v>599</v>
      </c>
      <c r="B599" s="30" t="s">
        <v>18</v>
      </c>
      <c r="C599" s="30" t="s">
        <v>41</v>
      </c>
      <c r="D599" s="32" t="s">
        <v>1556</v>
      </c>
      <c r="E599" s="334" t="s">
        <v>21</v>
      </c>
      <c r="F599" s="321" t="s">
        <v>1558</v>
      </c>
      <c r="G599" s="34" t="s">
        <v>274</v>
      </c>
      <c r="H599" s="41" t="s">
        <v>46</v>
      </c>
      <c r="I599" s="41"/>
      <c r="J599" s="42"/>
      <c r="K599" s="39"/>
      <c r="L599" s="106"/>
      <c r="M599" s="39"/>
      <c r="N599" s="39"/>
      <c r="O599" s="39"/>
      <c r="P599" s="39"/>
      <c r="Q599" s="39"/>
      <c r="R599" s="39"/>
      <c r="S599" s="39"/>
      <c r="T599" s="39"/>
      <c r="U599" s="39"/>
      <c r="V599" s="39"/>
      <c r="W599" s="39"/>
      <c r="X599" s="39"/>
      <c r="Y599" s="39"/>
      <c r="Z599" s="39"/>
    </row>
    <row r="600" spans="1:26" ht="63" hidden="1" customHeight="1" x14ac:dyDescent="0.25">
      <c r="A600" s="28">
        <v>600</v>
      </c>
      <c r="B600" s="30" t="s">
        <v>18</v>
      </c>
      <c r="C600" s="30" t="s">
        <v>41</v>
      </c>
      <c r="D600" s="32" t="s">
        <v>1559</v>
      </c>
      <c r="E600" s="334" t="s">
        <v>167</v>
      </c>
      <c r="F600" s="321" t="s">
        <v>1560</v>
      </c>
      <c r="G600" s="34" t="s">
        <v>274</v>
      </c>
      <c r="H600" s="35" t="s">
        <v>176</v>
      </c>
      <c r="I600" s="41"/>
      <c r="J600" s="42"/>
      <c r="K600" s="39"/>
      <c r="L600" s="106"/>
      <c r="M600" s="39"/>
      <c r="N600" s="39"/>
      <c r="O600" s="39"/>
      <c r="P600" s="39"/>
      <c r="Q600" s="39"/>
      <c r="R600" s="39"/>
      <c r="S600" s="39"/>
      <c r="T600" s="39"/>
      <c r="U600" s="39"/>
      <c r="V600" s="39"/>
      <c r="W600" s="39"/>
      <c r="X600" s="39"/>
      <c r="Y600" s="39"/>
      <c r="Z600" s="39"/>
    </row>
    <row r="601" spans="1:26" ht="63" hidden="1" customHeight="1" x14ac:dyDescent="0.25">
      <c r="A601" s="28">
        <v>601</v>
      </c>
      <c r="B601" s="30" t="s">
        <v>18</v>
      </c>
      <c r="C601" s="30" t="s">
        <v>41</v>
      </c>
      <c r="D601" s="32" t="s">
        <v>1561</v>
      </c>
      <c r="E601" s="334" t="s">
        <v>167</v>
      </c>
      <c r="F601" s="321" t="s">
        <v>1562</v>
      </c>
      <c r="G601" s="34" t="s">
        <v>1090</v>
      </c>
      <c r="H601" s="35" t="s">
        <v>1563</v>
      </c>
      <c r="I601" s="41" t="s">
        <v>1564</v>
      </c>
      <c r="J601" s="42"/>
      <c r="K601" s="39"/>
      <c r="L601" s="106"/>
      <c r="M601" s="39"/>
      <c r="N601" s="39"/>
      <c r="O601" s="39"/>
      <c r="P601" s="39"/>
      <c r="Q601" s="39"/>
      <c r="R601" s="39"/>
      <c r="S601" s="39"/>
      <c r="T601" s="39"/>
      <c r="U601" s="39"/>
      <c r="V601" s="39"/>
      <c r="W601" s="39"/>
      <c r="X601" s="39"/>
      <c r="Y601" s="39"/>
      <c r="Z601" s="39"/>
    </row>
    <row r="602" spans="1:26" ht="78.75" hidden="1" customHeight="1" x14ac:dyDescent="0.25">
      <c r="A602" s="28">
        <v>602</v>
      </c>
      <c r="B602" s="30" t="s">
        <v>18</v>
      </c>
      <c r="C602" s="30" t="s">
        <v>41</v>
      </c>
      <c r="D602" s="32" t="s">
        <v>1565</v>
      </c>
      <c r="E602" s="334" t="s">
        <v>21</v>
      </c>
      <c r="F602" s="321" t="s">
        <v>1884</v>
      </c>
      <c r="G602" s="34" t="s">
        <v>1090</v>
      </c>
      <c r="H602" s="41" t="s">
        <v>24</v>
      </c>
      <c r="I602" s="35"/>
      <c r="J602" s="55"/>
      <c r="K602" s="39"/>
      <c r="L602" s="106"/>
      <c r="M602" s="39"/>
      <c r="N602" s="39"/>
      <c r="O602" s="39"/>
      <c r="P602" s="39"/>
      <c r="Q602" s="39"/>
      <c r="R602" s="39"/>
      <c r="S602" s="39"/>
      <c r="T602" s="39"/>
      <c r="U602" s="39"/>
      <c r="V602" s="39"/>
      <c r="W602" s="39"/>
      <c r="X602" s="39"/>
      <c r="Y602" s="39"/>
      <c r="Z602" s="39"/>
    </row>
    <row r="603" spans="1:26" ht="31.5" hidden="1" customHeight="1" x14ac:dyDescent="0.25">
      <c r="A603" s="28">
        <v>603</v>
      </c>
      <c r="B603" s="30" t="s">
        <v>18</v>
      </c>
      <c r="C603" s="30" t="s">
        <v>41</v>
      </c>
      <c r="D603" s="32" t="s">
        <v>1568</v>
      </c>
      <c r="E603" s="334" t="s">
        <v>21</v>
      </c>
      <c r="F603" s="321" t="s">
        <v>1569</v>
      </c>
      <c r="G603" s="34" t="s">
        <v>1090</v>
      </c>
      <c r="H603" s="41" t="s">
        <v>24</v>
      </c>
      <c r="I603" s="41"/>
      <c r="J603" s="42"/>
      <c r="K603" s="39"/>
      <c r="L603" s="106"/>
      <c r="M603" s="39"/>
      <c r="N603" s="39"/>
      <c r="O603" s="39"/>
      <c r="P603" s="39"/>
      <c r="Q603" s="39"/>
      <c r="R603" s="39"/>
      <c r="S603" s="39"/>
      <c r="T603" s="39"/>
      <c r="U603" s="39"/>
      <c r="V603" s="39"/>
      <c r="W603" s="39"/>
      <c r="X603" s="39"/>
      <c r="Y603" s="39"/>
      <c r="Z603" s="39"/>
    </row>
    <row r="604" spans="1:26" ht="47.25" hidden="1" customHeight="1" x14ac:dyDescent="0.25">
      <c r="A604" s="28">
        <v>604</v>
      </c>
      <c r="B604" s="30" t="s">
        <v>18</v>
      </c>
      <c r="C604" s="30" t="s">
        <v>41</v>
      </c>
      <c r="D604" s="32" t="s">
        <v>1570</v>
      </c>
      <c r="E604" s="334" t="s">
        <v>21</v>
      </c>
      <c r="F604" s="321" t="s">
        <v>1571</v>
      </c>
      <c r="G604" s="34" t="s">
        <v>1090</v>
      </c>
      <c r="H604" s="41" t="s">
        <v>24</v>
      </c>
      <c r="I604" s="41"/>
      <c r="J604" s="42"/>
      <c r="K604" s="39"/>
      <c r="L604" s="106"/>
      <c r="M604" s="39"/>
      <c r="N604" s="39"/>
      <c r="O604" s="39"/>
      <c r="P604" s="39"/>
      <c r="Q604" s="39"/>
      <c r="R604" s="39"/>
      <c r="S604" s="39"/>
      <c r="T604" s="39"/>
      <c r="U604" s="39"/>
      <c r="V604" s="39"/>
      <c r="W604" s="39"/>
      <c r="X604" s="39"/>
      <c r="Y604" s="39"/>
      <c r="Z604" s="39"/>
    </row>
    <row r="605" spans="1:26" ht="47.25" hidden="1" customHeight="1" x14ac:dyDescent="0.25">
      <c r="A605" s="28">
        <v>605</v>
      </c>
      <c r="B605" s="30" t="s">
        <v>18</v>
      </c>
      <c r="C605" s="30" t="s">
        <v>41</v>
      </c>
      <c r="D605" s="32" t="s">
        <v>1572</v>
      </c>
      <c r="E605" s="334" t="s">
        <v>21</v>
      </c>
      <c r="F605" s="321" t="s">
        <v>1573</v>
      </c>
      <c r="G605" s="34" t="s">
        <v>1090</v>
      </c>
      <c r="H605" s="41" t="s">
        <v>24</v>
      </c>
      <c r="I605" s="41"/>
      <c r="J605" s="42"/>
      <c r="K605" s="39"/>
      <c r="L605" s="106"/>
      <c r="M605" s="39"/>
      <c r="N605" s="39"/>
      <c r="O605" s="39"/>
      <c r="P605" s="39"/>
      <c r="Q605" s="39"/>
      <c r="R605" s="39"/>
      <c r="S605" s="39"/>
      <c r="T605" s="39"/>
      <c r="U605" s="39"/>
      <c r="V605" s="39"/>
      <c r="W605" s="39"/>
      <c r="X605" s="39"/>
      <c r="Y605" s="39"/>
      <c r="Z605" s="39"/>
    </row>
    <row r="606" spans="1:26" ht="47.25" hidden="1" customHeight="1" x14ac:dyDescent="0.25">
      <c r="A606" s="28">
        <v>606</v>
      </c>
      <c r="B606" s="30" t="s">
        <v>18</v>
      </c>
      <c r="C606" s="30" t="s">
        <v>41</v>
      </c>
      <c r="D606" s="32" t="s">
        <v>1574</v>
      </c>
      <c r="E606" s="334" t="s">
        <v>58</v>
      </c>
      <c r="F606" s="321" t="s">
        <v>1575</v>
      </c>
      <c r="G606" s="34" t="s">
        <v>1090</v>
      </c>
      <c r="H606" s="41" t="s">
        <v>24</v>
      </c>
      <c r="I606" s="41"/>
      <c r="J606" s="42"/>
      <c r="K606" s="39"/>
      <c r="L606" s="106"/>
      <c r="M606" s="39"/>
      <c r="N606" s="39"/>
      <c r="O606" s="39"/>
      <c r="P606" s="39"/>
      <c r="Q606" s="39"/>
      <c r="R606" s="39"/>
      <c r="S606" s="39"/>
      <c r="T606" s="39"/>
      <c r="U606" s="39"/>
      <c r="V606" s="39"/>
      <c r="W606" s="39"/>
      <c r="X606" s="39"/>
      <c r="Y606" s="39"/>
      <c r="Z606" s="39"/>
    </row>
    <row r="607" spans="1:26" ht="47.25" hidden="1" customHeight="1" x14ac:dyDescent="0.25">
      <c r="A607" s="28">
        <v>607</v>
      </c>
      <c r="B607" s="30" t="s">
        <v>18</v>
      </c>
      <c r="C607" s="30" t="s">
        <v>41</v>
      </c>
      <c r="D607" s="32" t="s">
        <v>1576</v>
      </c>
      <c r="E607" s="334" t="s">
        <v>21</v>
      </c>
      <c r="F607" s="321" t="s">
        <v>1578</v>
      </c>
      <c r="G607" s="34" t="s">
        <v>1090</v>
      </c>
      <c r="H607" s="41" t="s">
        <v>24</v>
      </c>
      <c r="I607" s="41"/>
      <c r="J607" s="42"/>
      <c r="K607" s="39"/>
      <c r="L607" s="106"/>
      <c r="M607" s="39"/>
      <c r="N607" s="39"/>
      <c r="O607" s="39"/>
      <c r="P607" s="39"/>
      <c r="Q607" s="39"/>
      <c r="R607" s="39"/>
      <c r="S607" s="39"/>
      <c r="T607" s="39"/>
      <c r="U607" s="39"/>
      <c r="V607" s="39"/>
      <c r="W607" s="39"/>
      <c r="X607" s="39"/>
      <c r="Y607" s="39"/>
      <c r="Z607" s="39"/>
    </row>
    <row r="608" spans="1:26" ht="47.25" hidden="1" customHeight="1" x14ac:dyDescent="0.25">
      <c r="A608" s="28">
        <v>608</v>
      </c>
      <c r="B608" s="30" t="s">
        <v>18</v>
      </c>
      <c r="C608" s="30" t="s">
        <v>41</v>
      </c>
      <c r="D608" s="32" t="s">
        <v>1581</v>
      </c>
      <c r="E608" s="334" t="s">
        <v>21</v>
      </c>
      <c r="F608" s="321" t="s">
        <v>1582</v>
      </c>
      <c r="G608" s="34" t="s">
        <v>1090</v>
      </c>
      <c r="H608" s="35" t="s">
        <v>46</v>
      </c>
      <c r="I608" s="41"/>
      <c r="J608" s="42"/>
      <c r="K608" s="39"/>
      <c r="L608" s="106"/>
      <c r="M608" s="39"/>
      <c r="N608" s="39"/>
      <c r="O608" s="39"/>
      <c r="P608" s="39"/>
      <c r="Q608" s="39"/>
      <c r="R608" s="39"/>
      <c r="S608" s="39"/>
      <c r="T608" s="39"/>
      <c r="U608" s="39"/>
      <c r="V608" s="39"/>
      <c r="W608" s="39"/>
      <c r="X608" s="39"/>
      <c r="Y608" s="39"/>
      <c r="Z608" s="39"/>
    </row>
    <row r="609" spans="1:26" ht="47.25" hidden="1" customHeight="1" x14ac:dyDescent="0.25">
      <c r="A609" s="28">
        <v>609</v>
      </c>
      <c r="B609" s="30" t="s">
        <v>18</v>
      </c>
      <c r="C609" s="30" t="s">
        <v>41</v>
      </c>
      <c r="D609" s="32" t="s">
        <v>1583</v>
      </c>
      <c r="E609" s="334" t="s">
        <v>21</v>
      </c>
      <c r="F609" s="321" t="s">
        <v>1584</v>
      </c>
      <c r="G609" s="34" t="s">
        <v>1090</v>
      </c>
      <c r="H609" s="35" t="s">
        <v>1585</v>
      </c>
      <c r="I609" s="41"/>
      <c r="J609" s="42"/>
      <c r="K609" s="39"/>
      <c r="L609" s="106"/>
      <c r="M609" s="39"/>
      <c r="N609" s="39"/>
      <c r="O609" s="39"/>
      <c r="P609" s="39"/>
      <c r="Q609" s="39"/>
      <c r="R609" s="39"/>
      <c r="S609" s="39"/>
      <c r="T609" s="39"/>
      <c r="U609" s="39"/>
      <c r="V609" s="39"/>
      <c r="W609" s="39"/>
      <c r="X609" s="39"/>
      <c r="Y609" s="39"/>
      <c r="Z609" s="39"/>
    </row>
    <row r="610" spans="1:26" ht="47.25" hidden="1" customHeight="1" x14ac:dyDescent="0.25">
      <c r="A610" s="28">
        <v>610</v>
      </c>
      <c r="B610" s="30" t="s">
        <v>18</v>
      </c>
      <c r="C610" s="30" t="s">
        <v>41</v>
      </c>
      <c r="D610" s="32" t="s">
        <v>1587</v>
      </c>
      <c r="E610" s="334" t="s">
        <v>167</v>
      </c>
      <c r="F610" s="321" t="s">
        <v>1515</v>
      </c>
      <c r="G610" s="34" t="s">
        <v>1090</v>
      </c>
      <c r="H610" s="35" t="s">
        <v>176</v>
      </c>
      <c r="I610" s="41"/>
      <c r="J610" s="42"/>
      <c r="K610" s="39"/>
      <c r="L610" s="106"/>
      <c r="M610" s="39"/>
      <c r="N610" s="39"/>
      <c r="O610" s="39"/>
      <c r="P610" s="39"/>
      <c r="Q610" s="39"/>
      <c r="R610" s="39"/>
      <c r="S610" s="39"/>
      <c r="T610" s="39"/>
      <c r="U610" s="39"/>
      <c r="V610" s="39"/>
      <c r="W610" s="39"/>
      <c r="X610" s="39"/>
      <c r="Y610" s="39"/>
      <c r="Z610" s="39"/>
    </row>
    <row r="611" spans="1:26" ht="63" hidden="1" customHeight="1" x14ac:dyDescent="0.25">
      <c r="A611" s="28">
        <v>611</v>
      </c>
      <c r="B611" s="30" t="s">
        <v>18</v>
      </c>
      <c r="C611" s="30" t="s">
        <v>41</v>
      </c>
      <c r="D611" s="32" t="s">
        <v>1588</v>
      </c>
      <c r="E611" s="334" t="s">
        <v>167</v>
      </c>
      <c r="F611" s="321" t="s">
        <v>1589</v>
      </c>
      <c r="G611" s="34" t="s">
        <v>1090</v>
      </c>
      <c r="H611" s="35" t="s">
        <v>176</v>
      </c>
      <c r="I611" s="41"/>
      <c r="J611" s="42"/>
      <c r="K611" s="39"/>
      <c r="L611" s="106"/>
      <c r="M611" s="39"/>
      <c r="N611" s="39"/>
      <c r="O611" s="39"/>
      <c r="P611" s="39"/>
      <c r="Q611" s="39"/>
      <c r="R611" s="39"/>
      <c r="S611" s="39"/>
      <c r="T611" s="39"/>
      <c r="U611" s="39"/>
      <c r="V611" s="39"/>
      <c r="W611" s="39"/>
      <c r="X611" s="39"/>
      <c r="Y611" s="39"/>
      <c r="Z611" s="39"/>
    </row>
    <row r="612" spans="1:26" ht="47.25" hidden="1" customHeight="1" x14ac:dyDescent="0.25">
      <c r="A612" s="28">
        <v>612</v>
      </c>
      <c r="B612" s="30" t="s">
        <v>18</v>
      </c>
      <c r="C612" s="30" t="s">
        <v>41</v>
      </c>
      <c r="D612" s="32" t="s">
        <v>1590</v>
      </c>
      <c r="E612" s="334" t="s">
        <v>167</v>
      </c>
      <c r="F612" s="321" t="s">
        <v>1591</v>
      </c>
      <c r="G612" s="34" t="s">
        <v>261</v>
      </c>
      <c r="H612" s="35" t="s">
        <v>176</v>
      </c>
      <c r="I612" s="41"/>
      <c r="J612" s="42"/>
      <c r="K612" s="39"/>
      <c r="L612" s="106"/>
      <c r="M612" s="39"/>
      <c r="N612" s="39"/>
      <c r="O612" s="39"/>
      <c r="P612" s="39"/>
      <c r="Q612" s="39"/>
      <c r="R612" s="39"/>
      <c r="S612" s="39"/>
      <c r="T612" s="39"/>
      <c r="U612" s="39"/>
      <c r="V612" s="39"/>
      <c r="W612" s="39"/>
      <c r="X612" s="39"/>
      <c r="Y612" s="39"/>
      <c r="Z612" s="39"/>
    </row>
    <row r="613" spans="1:26" ht="47.25" hidden="1" customHeight="1" x14ac:dyDescent="0.25">
      <c r="A613" s="28">
        <v>613</v>
      </c>
      <c r="B613" s="30" t="s">
        <v>18</v>
      </c>
      <c r="C613" s="30" t="s">
        <v>41</v>
      </c>
      <c r="D613" s="32" t="s">
        <v>1592</v>
      </c>
      <c r="E613" s="334" t="s">
        <v>167</v>
      </c>
      <c r="F613" s="321" t="s">
        <v>1515</v>
      </c>
      <c r="G613" s="34" t="s">
        <v>261</v>
      </c>
      <c r="H613" s="41" t="s">
        <v>176</v>
      </c>
      <c r="I613" s="41"/>
      <c r="J613" s="42"/>
      <c r="K613" s="39"/>
      <c r="L613" s="106"/>
      <c r="M613" s="39"/>
      <c r="N613" s="39"/>
      <c r="O613" s="39"/>
      <c r="P613" s="39"/>
      <c r="Q613" s="39"/>
      <c r="R613" s="39"/>
      <c r="S613" s="39"/>
      <c r="T613" s="39"/>
      <c r="U613" s="39"/>
      <c r="V613" s="39"/>
      <c r="W613" s="39"/>
      <c r="X613" s="39"/>
      <c r="Y613" s="39"/>
      <c r="Z613" s="39"/>
    </row>
    <row r="614" spans="1:26" ht="47.25" hidden="1" customHeight="1" x14ac:dyDescent="0.25">
      <c r="A614" s="28">
        <v>614</v>
      </c>
      <c r="B614" s="30" t="s">
        <v>18</v>
      </c>
      <c r="C614" s="30" t="s">
        <v>41</v>
      </c>
      <c r="D614" s="32" t="s">
        <v>1593</v>
      </c>
      <c r="E614" s="334" t="s">
        <v>167</v>
      </c>
      <c r="F614" s="321" t="s">
        <v>1594</v>
      </c>
      <c r="G614" s="34" t="s">
        <v>261</v>
      </c>
      <c r="H614" s="35" t="s">
        <v>176</v>
      </c>
      <c r="I614" s="41"/>
      <c r="J614" s="42"/>
      <c r="K614" s="39"/>
      <c r="L614" s="106"/>
      <c r="M614" s="39"/>
      <c r="N614" s="39"/>
      <c r="O614" s="39"/>
      <c r="P614" s="39"/>
      <c r="Q614" s="39"/>
      <c r="R614" s="39"/>
      <c r="S614" s="39"/>
      <c r="T614" s="39"/>
      <c r="U614" s="39"/>
      <c r="V614" s="39"/>
      <c r="W614" s="39"/>
      <c r="X614" s="39"/>
      <c r="Y614" s="39"/>
      <c r="Z614" s="39"/>
    </row>
    <row r="615" spans="1:26" ht="31.5" hidden="1" customHeight="1" x14ac:dyDescent="0.25">
      <c r="A615" s="28">
        <v>615</v>
      </c>
      <c r="B615" s="30" t="s">
        <v>18</v>
      </c>
      <c r="C615" s="30" t="s">
        <v>41</v>
      </c>
      <c r="D615" s="32" t="s">
        <v>1595</v>
      </c>
      <c r="E615" s="334" t="s">
        <v>167</v>
      </c>
      <c r="F615" s="321" t="s">
        <v>1596</v>
      </c>
      <c r="G615" s="34" t="s">
        <v>261</v>
      </c>
      <c r="H615" s="35" t="s">
        <v>176</v>
      </c>
      <c r="I615" s="41"/>
      <c r="J615" s="42"/>
      <c r="K615" s="39"/>
      <c r="L615" s="106"/>
      <c r="M615" s="39"/>
      <c r="N615" s="39"/>
      <c r="O615" s="39"/>
      <c r="P615" s="39"/>
      <c r="Q615" s="39"/>
      <c r="R615" s="39"/>
      <c r="S615" s="39"/>
      <c r="T615" s="39"/>
      <c r="U615" s="39"/>
      <c r="V615" s="39"/>
      <c r="W615" s="39"/>
      <c r="X615" s="39"/>
      <c r="Y615" s="39"/>
      <c r="Z615" s="39"/>
    </row>
    <row r="616" spans="1:26" ht="94.5" hidden="1" customHeight="1" x14ac:dyDescent="0.25">
      <c r="A616" s="28">
        <v>616</v>
      </c>
      <c r="B616" s="30" t="s">
        <v>18</v>
      </c>
      <c r="C616" s="30" t="s">
        <v>41</v>
      </c>
      <c r="D616" s="32" t="s">
        <v>1597</v>
      </c>
      <c r="E616" s="334" t="s">
        <v>167</v>
      </c>
      <c r="F616" s="321" t="s">
        <v>1515</v>
      </c>
      <c r="G616" s="34" t="s">
        <v>946</v>
      </c>
      <c r="H616" s="35" t="s">
        <v>176</v>
      </c>
      <c r="I616" s="41"/>
      <c r="J616" s="42"/>
      <c r="K616" s="39"/>
      <c r="L616" s="106"/>
      <c r="M616" s="39"/>
      <c r="N616" s="39"/>
      <c r="O616" s="39"/>
      <c r="P616" s="39"/>
      <c r="Q616" s="39"/>
      <c r="R616" s="39"/>
      <c r="S616" s="39"/>
      <c r="T616" s="39"/>
      <c r="U616" s="39"/>
      <c r="V616" s="39"/>
      <c r="W616" s="39"/>
      <c r="X616" s="39"/>
      <c r="Y616" s="39"/>
      <c r="Z616" s="39"/>
    </row>
    <row r="617" spans="1:26" ht="47.25" hidden="1" customHeight="1" x14ac:dyDescent="0.25">
      <c r="A617" s="28">
        <v>617</v>
      </c>
      <c r="B617" s="30" t="s">
        <v>18</v>
      </c>
      <c r="C617" s="30" t="s">
        <v>41</v>
      </c>
      <c r="D617" s="32" t="s">
        <v>1598</v>
      </c>
      <c r="E617" s="334" t="s">
        <v>167</v>
      </c>
      <c r="F617" s="321" t="s">
        <v>1515</v>
      </c>
      <c r="G617" s="34" t="s">
        <v>946</v>
      </c>
      <c r="H617" s="41" t="s">
        <v>192</v>
      </c>
      <c r="I617" s="41" t="s">
        <v>1599</v>
      </c>
      <c r="J617" s="42"/>
      <c r="K617" s="39"/>
      <c r="L617" s="106"/>
      <c r="M617" s="39"/>
      <c r="N617" s="39"/>
      <c r="O617" s="39"/>
      <c r="P617" s="39"/>
      <c r="Q617" s="39"/>
      <c r="R617" s="39"/>
      <c r="S617" s="39"/>
      <c r="T617" s="39"/>
      <c r="U617" s="39"/>
      <c r="V617" s="39"/>
      <c r="W617" s="39"/>
      <c r="X617" s="39"/>
      <c r="Y617" s="39"/>
      <c r="Z617" s="39"/>
    </row>
    <row r="618" spans="1:26" ht="110.25" hidden="1" customHeight="1" x14ac:dyDescent="0.25">
      <c r="A618" s="28">
        <v>618</v>
      </c>
      <c r="B618" s="30" t="s">
        <v>18</v>
      </c>
      <c r="C618" s="30" t="s">
        <v>41</v>
      </c>
      <c r="D618" s="32" t="s">
        <v>1601</v>
      </c>
      <c r="E618" s="334" t="s">
        <v>21</v>
      </c>
      <c r="F618" s="335" t="s">
        <v>1602</v>
      </c>
      <c r="G618" s="34" t="s">
        <v>946</v>
      </c>
      <c r="H618" s="41" t="s">
        <v>192</v>
      </c>
      <c r="I618" s="41" t="s">
        <v>1603</v>
      </c>
      <c r="J618" s="42"/>
      <c r="K618" s="39"/>
      <c r="L618" s="106"/>
      <c r="M618" s="39"/>
      <c r="N618" s="39"/>
      <c r="O618" s="39"/>
      <c r="P618" s="39"/>
      <c r="Q618" s="39"/>
      <c r="R618" s="39"/>
      <c r="S618" s="39"/>
      <c r="T618" s="39"/>
      <c r="U618" s="39"/>
      <c r="V618" s="39"/>
      <c r="W618" s="39"/>
      <c r="X618" s="39"/>
      <c r="Y618" s="39"/>
      <c r="Z618" s="39"/>
    </row>
    <row r="619" spans="1:26" ht="47.25" hidden="1" customHeight="1" x14ac:dyDescent="0.25">
      <c r="A619" s="28">
        <v>619</v>
      </c>
      <c r="B619" s="30" t="s">
        <v>18</v>
      </c>
      <c r="C619" s="30" t="s">
        <v>41</v>
      </c>
      <c r="D619" s="32" t="s">
        <v>1604</v>
      </c>
      <c r="E619" s="334" t="s">
        <v>167</v>
      </c>
      <c r="F619" s="321" t="s">
        <v>1605</v>
      </c>
      <c r="G619" s="34" t="s">
        <v>1492</v>
      </c>
      <c r="H619" s="35" t="s">
        <v>176</v>
      </c>
      <c r="I619" s="41"/>
      <c r="J619" s="42"/>
      <c r="K619" s="39"/>
      <c r="L619" s="106"/>
      <c r="M619" s="39"/>
      <c r="N619" s="39"/>
      <c r="O619" s="39"/>
      <c r="P619" s="39"/>
      <c r="Q619" s="39"/>
      <c r="R619" s="39"/>
      <c r="S619" s="39"/>
      <c r="T619" s="39"/>
      <c r="U619" s="39"/>
      <c r="V619" s="39"/>
      <c r="W619" s="39"/>
      <c r="X619" s="39"/>
      <c r="Y619" s="39"/>
      <c r="Z619" s="39"/>
    </row>
    <row r="620" spans="1:26" ht="63" hidden="1" customHeight="1" x14ac:dyDescent="0.25">
      <c r="A620" s="28">
        <v>620</v>
      </c>
      <c r="B620" s="30" t="s">
        <v>18</v>
      </c>
      <c r="C620" s="30" t="s">
        <v>41</v>
      </c>
      <c r="D620" s="32" t="s">
        <v>1606</v>
      </c>
      <c r="E620" s="334" t="s">
        <v>167</v>
      </c>
      <c r="F620" s="321" t="s">
        <v>1607</v>
      </c>
      <c r="G620" s="34" t="s">
        <v>1492</v>
      </c>
      <c r="H620" s="41" t="s">
        <v>146</v>
      </c>
      <c r="I620" s="41" t="s">
        <v>1608</v>
      </c>
      <c r="J620" s="42"/>
      <c r="K620" s="39"/>
      <c r="L620" s="106"/>
      <c r="M620" s="39"/>
      <c r="N620" s="39"/>
      <c r="O620" s="39"/>
      <c r="P620" s="39"/>
      <c r="Q620" s="39"/>
      <c r="R620" s="39"/>
      <c r="S620" s="39"/>
      <c r="T620" s="39"/>
      <c r="U620" s="39"/>
      <c r="V620" s="39"/>
      <c r="W620" s="39"/>
      <c r="X620" s="39"/>
      <c r="Y620" s="39"/>
      <c r="Z620" s="39"/>
    </row>
    <row r="621" spans="1:26" ht="47.25" hidden="1" customHeight="1" x14ac:dyDescent="0.25">
      <c r="A621" s="28">
        <v>621</v>
      </c>
      <c r="B621" s="30" t="s">
        <v>18</v>
      </c>
      <c r="C621" s="30" t="s">
        <v>41</v>
      </c>
      <c r="D621" s="32" t="s">
        <v>1610</v>
      </c>
      <c r="E621" s="334" t="s">
        <v>167</v>
      </c>
      <c r="F621" s="321" t="s">
        <v>1611</v>
      </c>
      <c r="G621" s="34" t="s">
        <v>1492</v>
      </c>
      <c r="H621" s="41" t="s">
        <v>146</v>
      </c>
      <c r="I621" s="41" t="s">
        <v>1612</v>
      </c>
      <c r="J621" s="42"/>
      <c r="K621" s="39"/>
      <c r="L621" s="106"/>
      <c r="M621" s="39"/>
      <c r="N621" s="39"/>
      <c r="O621" s="39"/>
      <c r="P621" s="39"/>
      <c r="Q621" s="39"/>
      <c r="R621" s="39"/>
      <c r="S621" s="39"/>
      <c r="T621" s="39"/>
      <c r="U621" s="39"/>
      <c r="V621" s="39"/>
      <c r="W621" s="39"/>
      <c r="X621" s="39"/>
      <c r="Y621" s="39"/>
      <c r="Z621" s="39"/>
    </row>
    <row r="622" spans="1:26" ht="110.25" hidden="1" customHeight="1" x14ac:dyDescent="0.25">
      <c r="A622" s="28">
        <v>622</v>
      </c>
      <c r="B622" s="30" t="s">
        <v>18</v>
      </c>
      <c r="C622" s="30" t="s">
        <v>41</v>
      </c>
      <c r="D622" s="32" t="s">
        <v>1613</v>
      </c>
      <c r="E622" s="334" t="s">
        <v>58</v>
      </c>
      <c r="F622" s="321" t="s">
        <v>1614</v>
      </c>
      <c r="G622" s="34" t="s">
        <v>1492</v>
      </c>
      <c r="H622" s="41" t="s">
        <v>24</v>
      </c>
      <c r="I622" s="41"/>
      <c r="J622" s="42"/>
      <c r="K622" s="39"/>
      <c r="L622" s="106"/>
      <c r="M622" s="39"/>
      <c r="N622" s="39"/>
      <c r="O622" s="39"/>
      <c r="P622" s="39"/>
      <c r="Q622" s="39"/>
      <c r="R622" s="39"/>
      <c r="S622" s="39"/>
      <c r="T622" s="39"/>
      <c r="U622" s="39"/>
      <c r="V622" s="39"/>
      <c r="W622" s="39"/>
      <c r="X622" s="39"/>
      <c r="Y622" s="39"/>
      <c r="Z622" s="39"/>
    </row>
    <row r="623" spans="1:26" ht="78.75" hidden="1" customHeight="1" x14ac:dyDescent="0.25">
      <c r="A623" s="28">
        <v>623</v>
      </c>
      <c r="B623" s="30" t="s">
        <v>18</v>
      </c>
      <c r="C623" s="30" t="s">
        <v>41</v>
      </c>
      <c r="D623" s="32" t="s">
        <v>1615</v>
      </c>
      <c r="E623" s="334" t="s">
        <v>167</v>
      </c>
      <c r="F623" s="321" t="s">
        <v>1616</v>
      </c>
      <c r="G623" s="34" t="s">
        <v>1492</v>
      </c>
      <c r="H623" s="35" t="s">
        <v>176</v>
      </c>
      <c r="I623" s="41"/>
      <c r="J623" s="42"/>
      <c r="K623" s="39"/>
      <c r="L623" s="106"/>
      <c r="M623" s="39"/>
      <c r="N623" s="39"/>
      <c r="O623" s="39"/>
      <c r="P623" s="39"/>
      <c r="Q623" s="39"/>
      <c r="R623" s="39"/>
      <c r="S623" s="39"/>
      <c r="T623" s="39"/>
      <c r="U623" s="39"/>
      <c r="V623" s="39"/>
      <c r="W623" s="39"/>
      <c r="X623" s="39"/>
      <c r="Y623" s="39"/>
      <c r="Z623" s="39"/>
    </row>
    <row r="624" spans="1:26" ht="78.75" hidden="1" customHeight="1" x14ac:dyDescent="0.25">
      <c r="A624" s="28">
        <v>624</v>
      </c>
      <c r="B624" s="30" t="s">
        <v>18</v>
      </c>
      <c r="C624" s="30" t="s">
        <v>41</v>
      </c>
      <c r="D624" s="32" t="s">
        <v>1617</v>
      </c>
      <c r="E624" s="334" t="s">
        <v>21</v>
      </c>
      <c r="F624" s="321" t="s">
        <v>1618</v>
      </c>
      <c r="G624" s="34" t="s">
        <v>1492</v>
      </c>
      <c r="H624" s="41" t="s">
        <v>24</v>
      </c>
      <c r="I624" s="41"/>
      <c r="J624" s="42"/>
      <c r="K624" s="39"/>
      <c r="L624" s="106"/>
      <c r="M624" s="39"/>
      <c r="N624" s="39"/>
      <c r="O624" s="39"/>
      <c r="P624" s="39"/>
      <c r="Q624" s="39"/>
      <c r="R624" s="39"/>
      <c r="S624" s="39"/>
      <c r="T624" s="39"/>
      <c r="U624" s="39"/>
      <c r="V624" s="39"/>
      <c r="W624" s="39"/>
      <c r="X624" s="39"/>
      <c r="Y624" s="39"/>
      <c r="Z624" s="39"/>
    </row>
    <row r="625" spans="1:26" ht="94.5" hidden="1" customHeight="1" x14ac:dyDescent="0.25">
      <c r="A625" s="28">
        <v>625</v>
      </c>
      <c r="B625" s="30" t="s">
        <v>18</v>
      </c>
      <c r="C625" s="30" t="s">
        <v>41</v>
      </c>
      <c r="D625" s="32" t="s">
        <v>1619</v>
      </c>
      <c r="E625" s="334" t="s">
        <v>21</v>
      </c>
      <c r="F625" s="335" t="s">
        <v>57</v>
      </c>
      <c r="G625" s="34" t="s">
        <v>1492</v>
      </c>
      <c r="H625" s="41" t="s">
        <v>300</v>
      </c>
      <c r="I625" s="35" t="s">
        <v>1621</v>
      </c>
      <c r="J625" s="55"/>
      <c r="K625" s="39"/>
      <c r="L625" s="106"/>
      <c r="M625" s="39"/>
      <c r="N625" s="39"/>
      <c r="O625" s="39"/>
      <c r="P625" s="39"/>
      <c r="Q625" s="39"/>
      <c r="R625" s="39"/>
      <c r="S625" s="39"/>
      <c r="T625" s="39"/>
      <c r="U625" s="39"/>
      <c r="V625" s="39"/>
      <c r="W625" s="39"/>
      <c r="X625" s="39"/>
      <c r="Y625" s="39"/>
      <c r="Z625" s="39"/>
    </row>
    <row r="626" spans="1:26" ht="63" hidden="1" customHeight="1" x14ac:dyDescent="0.25">
      <c r="A626" s="28">
        <v>626</v>
      </c>
      <c r="B626" s="30" t="s">
        <v>18</v>
      </c>
      <c r="C626" s="30" t="s">
        <v>41</v>
      </c>
      <c r="D626" s="32" t="s">
        <v>1622</v>
      </c>
      <c r="E626" s="334" t="s">
        <v>58</v>
      </c>
      <c r="F626" s="321" t="s">
        <v>1614</v>
      </c>
      <c r="G626" s="34" t="s">
        <v>1492</v>
      </c>
      <c r="H626" s="41" t="s">
        <v>24</v>
      </c>
      <c r="I626" s="41"/>
      <c r="J626" s="42"/>
      <c r="K626" s="39"/>
      <c r="L626" s="106"/>
      <c r="M626" s="39"/>
      <c r="N626" s="39"/>
      <c r="O626" s="39"/>
      <c r="P626" s="39"/>
      <c r="Q626" s="39"/>
      <c r="R626" s="39"/>
      <c r="S626" s="39"/>
      <c r="T626" s="39"/>
      <c r="U626" s="39"/>
      <c r="V626" s="39"/>
      <c r="W626" s="39"/>
      <c r="X626" s="39"/>
      <c r="Y626" s="39"/>
      <c r="Z626" s="39"/>
    </row>
    <row r="627" spans="1:26" ht="63" hidden="1" customHeight="1" x14ac:dyDescent="0.25">
      <c r="A627" s="28">
        <v>627</v>
      </c>
      <c r="B627" s="30" t="s">
        <v>18</v>
      </c>
      <c r="C627" s="30" t="s">
        <v>41</v>
      </c>
      <c r="D627" s="32" t="s">
        <v>1623</v>
      </c>
      <c r="E627" s="334" t="s">
        <v>21</v>
      </c>
      <c r="F627" s="321" t="s">
        <v>1624</v>
      </c>
      <c r="G627" s="34" t="s">
        <v>1492</v>
      </c>
      <c r="H627" s="41" t="s">
        <v>192</v>
      </c>
      <c r="I627" s="41" t="s">
        <v>1625</v>
      </c>
      <c r="J627" s="42"/>
      <c r="K627" s="39"/>
      <c r="L627" s="106"/>
      <c r="M627" s="39"/>
      <c r="N627" s="39"/>
      <c r="O627" s="39"/>
      <c r="P627" s="39"/>
      <c r="Q627" s="39"/>
      <c r="R627" s="39"/>
      <c r="S627" s="39"/>
      <c r="T627" s="39"/>
      <c r="U627" s="39"/>
      <c r="V627" s="39"/>
      <c r="W627" s="39"/>
      <c r="X627" s="39"/>
      <c r="Y627" s="39"/>
      <c r="Z627" s="39"/>
    </row>
    <row r="628" spans="1:26" ht="63" hidden="1" customHeight="1" x14ac:dyDescent="0.25">
      <c r="A628" s="28">
        <v>628</v>
      </c>
      <c r="B628" s="30" t="s">
        <v>18</v>
      </c>
      <c r="C628" s="30" t="s">
        <v>41</v>
      </c>
      <c r="D628" s="32" t="s">
        <v>1626</v>
      </c>
      <c r="E628" s="334" t="s">
        <v>21</v>
      </c>
      <c r="F628" s="321" t="s">
        <v>1624</v>
      </c>
      <c r="G628" s="34" t="s">
        <v>1492</v>
      </c>
      <c r="H628" s="41" t="s">
        <v>192</v>
      </c>
      <c r="I628" s="41" t="s">
        <v>1627</v>
      </c>
      <c r="J628" s="42"/>
      <c r="K628" s="39"/>
      <c r="L628" s="106"/>
      <c r="M628" s="39"/>
      <c r="N628" s="39"/>
      <c r="O628" s="39"/>
      <c r="P628" s="39"/>
      <c r="Q628" s="39"/>
      <c r="R628" s="39"/>
      <c r="S628" s="39"/>
      <c r="T628" s="39"/>
      <c r="U628" s="39"/>
      <c r="V628" s="39"/>
      <c r="W628" s="39"/>
      <c r="X628" s="39"/>
      <c r="Y628" s="39"/>
      <c r="Z628" s="39"/>
    </row>
    <row r="629" spans="1:26" ht="63" hidden="1" customHeight="1" x14ac:dyDescent="0.25">
      <c r="A629" s="28">
        <v>629</v>
      </c>
      <c r="B629" s="30" t="s">
        <v>18</v>
      </c>
      <c r="C629" s="30" t="s">
        <v>41</v>
      </c>
      <c r="D629" s="32" t="s">
        <v>1628</v>
      </c>
      <c r="E629" s="334" t="s">
        <v>21</v>
      </c>
      <c r="F629" s="321" t="s">
        <v>1624</v>
      </c>
      <c r="G629" s="34" t="s">
        <v>1492</v>
      </c>
      <c r="H629" s="41" t="s">
        <v>192</v>
      </c>
      <c r="I629" s="41" t="s">
        <v>1629</v>
      </c>
      <c r="J629" s="42"/>
      <c r="K629" s="39"/>
      <c r="L629" s="106"/>
      <c r="M629" s="39"/>
      <c r="N629" s="39"/>
      <c r="O629" s="39"/>
      <c r="P629" s="39"/>
      <c r="Q629" s="39"/>
      <c r="R629" s="39"/>
      <c r="S629" s="39"/>
      <c r="T629" s="39"/>
      <c r="U629" s="39"/>
      <c r="V629" s="39"/>
      <c r="W629" s="39"/>
      <c r="X629" s="39"/>
      <c r="Y629" s="39"/>
      <c r="Z629" s="39"/>
    </row>
    <row r="630" spans="1:26" ht="252" hidden="1" customHeight="1" x14ac:dyDescent="0.25">
      <c r="A630" s="28">
        <v>630</v>
      </c>
      <c r="B630" s="30" t="s">
        <v>18</v>
      </c>
      <c r="C630" s="30" t="s">
        <v>41</v>
      </c>
      <c r="D630" s="32" t="s">
        <v>1631</v>
      </c>
      <c r="E630" s="334" t="s">
        <v>167</v>
      </c>
      <c r="F630" s="321" t="s">
        <v>1632</v>
      </c>
      <c r="G630" s="34" t="s">
        <v>1492</v>
      </c>
      <c r="H630" s="41" t="s">
        <v>1633</v>
      </c>
      <c r="I630" s="109" t="s">
        <v>1634</v>
      </c>
      <c r="J630" s="110"/>
      <c r="K630" s="39"/>
      <c r="L630" s="106"/>
      <c r="M630" s="39"/>
      <c r="N630" s="39"/>
      <c r="O630" s="39"/>
      <c r="P630" s="39"/>
      <c r="Q630" s="39"/>
      <c r="R630" s="39"/>
      <c r="S630" s="39"/>
      <c r="T630" s="39"/>
      <c r="U630" s="39"/>
      <c r="V630" s="39"/>
      <c r="W630" s="39"/>
      <c r="X630" s="39"/>
      <c r="Y630" s="39"/>
      <c r="Z630" s="39"/>
    </row>
    <row r="631" spans="1:26" ht="330.75" hidden="1" customHeight="1" x14ac:dyDescent="0.25">
      <c r="A631" s="28">
        <v>631</v>
      </c>
      <c r="B631" s="30" t="s">
        <v>18</v>
      </c>
      <c r="C631" s="30" t="s">
        <v>41</v>
      </c>
      <c r="D631" s="32" t="s">
        <v>1635</v>
      </c>
      <c r="E631" s="334" t="s">
        <v>167</v>
      </c>
      <c r="F631" s="321" t="s">
        <v>1636</v>
      </c>
      <c r="G631" s="34" t="s">
        <v>1492</v>
      </c>
      <c r="H631" s="41" t="s">
        <v>1633</v>
      </c>
      <c r="I631" s="34" t="s">
        <v>1637</v>
      </c>
      <c r="J631" s="64"/>
      <c r="K631" s="39"/>
      <c r="L631" s="106"/>
      <c r="M631" s="39"/>
      <c r="N631" s="39"/>
      <c r="O631" s="39"/>
      <c r="P631" s="39"/>
      <c r="Q631" s="39"/>
      <c r="R631" s="39"/>
      <c r="S631" s="39"/>
      <c r="T631" s="39"/>
      <c r="U631" s="39"/>
      <c r="V631" s="39"/>
      <c r="W631" s="39"/>
      <c r="X631" s="39"/>
      <c r="Y631" s="39"/>
      <c r="Z631" s="39"/>
    </row>
    <row r="632" spans="1:26" ht="47.25" hidden="1" customHeight="1" x14ac:dyDescent="0.25">
      <c r="A632" s="28">
        <v>632</v>
      </c>
      <c r="B632" s="30" t="s">
        <v>18</v>
      </c>
      <c r="C632" s="30" t="s">
        <v>41</v>
      </c>
      <c r="D632" s="32" t="s">
        <v>1638</v>
      </c>
      <c r="E632" s="334" t="s">
        <v>167</v>
      </c>
      <c r="F632" s="321" t="s">
        <v>1639</v>
      </c>
      <c r="G632" s="34" t="s">
        <v>1097</v>
      </c>
      <c r="H632" s="41" t="s">
        <v>176</v>
      </c>
      <c r="I632" s="41"/>
      <c r="J632" s="42"/>
      <c r="K632" s="39"/>
      <c r="L632" s="106"/>
      <c r="M632" s="39"/>
      <c r="N632" s="39"/>
      <c r="O632" s="39"/>
      <c r="P632" s="39"/>
      <c r="Q632" s="39"/>
      <c r="R632" s="39"/>
      <c r="S632" s="39"/>
      <c r="T632" s="39"/>
      <c r="U632" s="39"/>
      <c r="V632" s="39"/>
      <c r="W632" s="39"/>
      <c r="X632" s="39"/>
      <c r="Y632" s="39"/>
      <c r="Z632" s="39"/>
    </row>
    <row r="633" spans="1:26" ht="47.25" hidden="1" customHeight="1" x14ac:dyDescent="0.25">
      <c r="A633" s="28">
        <v>633</v>
      </c>
      <c r="B633" s="30" t="s">
        <v>18</v>
      </c>
      <c r="C633" s="30" t="s">
        <v>41</v>
      </c>
      <c r="D633" s="32" t="s">
        <v>1641</v>
      </c>
      <c r="E633" s="334" t="s">
        <v>167</v>
      </c>
      <c r="F633" s="321" t="s">
        <v>1515</v>
      </c>
      <c r="G633" s="34" t="s">
        <v>1097</v>
      </c>
      <c r="H633" s="41" t="s">
        <v>192</v>
      </c>
      <c r="I633" s="41" t="s">
        <v>1644</v>
      </c>
      <c r="J633" s="42"/>
      <c r="K633" s="39"/>
      <c r="L633" s="106"/>
      <c r="M633" s="39"/>
      <c r="N633" s="39"/>
      <c r="O633" s="39"/>
      <c r="P633" s="39"/>
      <c r="Q633" s="39"/>
      <c r="R633" s="39"/>
      <c r="S633" s="39"/>
      <c r="T633" s="39"/>
      <c r="U633" s="39"/>
      <c r="V633" s="39"/>
      <c r="W633" s="39"/>
      <c r="X633" s="39"/>
      <c r="Y633" s="39"/>
      <c r="Z633" s="39"/>
    </row>
    <row r="634" spans="1:26" ht="78.75" hidden="1" customHeight="1" x14ac:dyDescent="0.25">
      <c r="A634" s="28">
        <v>634</v>
      </c>
      <c r="B634" s="30" t="s">
        <v>18</v>
      </c>
      <c r="C634" s="30" t="s">
        <v>41</v>
      </c>
      <c r="D634" s="32" t="s">
        <v>1646</v>
      </c>
      <c r="E634" s="334" t="s">
        <v>58</v>
      </c>
      <c r="F634" s="335" t="s">
        <v>59</v>
      </c>
      <c r="G634" s="34" t="s">
        <v>1097</v>
      </c>
      <c r="H634" s="41" t="s">
        <v>24</v>
      </c>
      <c r="I634" s="41"/>
      <c r="J634" s="42"/>
      <c r="K634" s="39"/>
      <c r="L634" s="106"/>
      <c r="M634" s="39"/>
      <c r="N634" s="39"/>
      <c r="O634" s="39"/>
      <c r="P634" s="39"/>
      <c r="Q634" s="39"/>
      <c r="R634" s="39"/>
      <c r="S634" s="39"/>
      <c r="T634" s="39"/>
      <c r="U634" s="39"/>
      <c r="V634" s="39"/>
      <c r="W634" s="39"/>
      <c r="X634" s="39"/>
      <c r="Y634" s="39"/>
      <c r="Z634" s="39"/>
    </row>
    <row r="635" spans="1:26" ht="31.5" hidden="1" customHeight="1" x14ac:dyDescent="0.25">
      <c r="A635" s="28">
        <v>635</v>
      </c>
      <c r="B635" s="30" t="s">
        <v>18</v>
      </c>
      <c r="C635" s="30" t="s">
        <v>41</v>
      </c>
      <c r="D635" s="32" t="s">
        <v>1648</v>
      </c>
      <c r="E635" s="334" t="s">
        <v>167</v>
      </c>
      <c r="F635" s="321" t="s">
        <v>4787</v>
      </c>
      <c r="G635" s="34" t="s">
        <v>224</v>
      </c>
      <c r="H635" s="35" t="s">
        <v>176</v>
      </c>
      <c r="I635" s="41"/>
      <c r="J635" s="42"/>
      <c r="K635" s="39"/>
      <c r="L635" s="106"/>
      <c r="M635" s="39"/>
      <c r="N635" s="39"/>
      <c r="O635" s="39"/>
      <c r="P635" s="39"/>
      <c r="Q635" s="39"/>
      <c r="R635" s="39"/>
      <c r="S635" s="39"/>
      <c r="T635" s="39"/>
      <c r="U635" s="39"/>
      <c r="V635" s="39"/>
      <c r="W635" s="39"/>
      <c r="X635" s="39"/>
      <c r="Y635" s="39"/>
      <c r="Z635" s="39"/>
    </row>
    <row r="636" spans="1:26" ht="31.5" hidden="1" customHeight="1" x14ac:dyDescent="0.25">
      <c r="A636" s="28">
        <v>636</v>
      </c>
      <c r="B636" s="30" t="s">
        <v>18</v>
      </c>
      <c r="C636" s="30" t="s">
        <v>41</v>
      </c>
      <c r="D636" s="32" t="s">
        <v>1650</v>
      </c>
      <c r="E636" s="334" t="s">
        <v>21</v>
      </c>
      <c r="F636" s="335" t="s">
        <v>1015</v>
      </c>
      <c r="G636" s="34" t="s">
        <v>224</v>
      </c>
      <c r="H636" s="41" t="s">
        <v>24</v>
      </c>
      <c r="I636" s="41"/>
      <c r="J636" s="42"/>
      <c r="K636" s="39"/>
      <c r="L636" s="106"/>
      <c r="M636" s="39"/>
      <c r="N636" s="39"/>
      <c r="O636" s="39"/>
      <c r="P636" s="39"/>
      <c r="Q636" s="39"/>
      <c r="R636" s="39"/>
      <c r="S636" s="39"/>
      <c r="T636" s="39"/>
      <c r="U636" s="39"/>
      <c r="V636" s="39"/>
      <c r="W636" s="39"/>
      <c r="X636" s="39"/>
      <c r="Y636" s="39"/>
      <c r="Z636" s="39"/>
    </row>
    <row r="637" spans="1:26" ht="63" hidden="1" customHeight="1" x14ac:dyDescent="0.25">
      <c r="A637" s="28">
        <v>637</v>
      </c>
      <c r="B637" s="30" t="s">
        <v>18</v>
      </c>
      <c r="C637" s="30" t="s">
        <v>41</v>
      </c>
      <c r="D637" s="32" t="s">
        <v>1652</v>
      </c>
      <c r="E637" s="334" t="s">
        <v>58</v>
      </c>
      <c r="F637" s="335" t="s">
        <v>320</v>
      </c>
      <c r="G637" s="34" t="s">
        <v>224</v>
      </c>
      <c r="H637" s="41" t="s">
        <v>24</v>
      </c>
      <c r="I637" s="41"/>
      <c r="J637" s="42"/>
      <c r="K637" s="39"/>
      <c r="L637" s="106"/>
      <c r="M637" s="39"/>
      <c r="N637" s="39"/>
      <c r="O637" s="39"/>
      <c r="P637" s="39"/>
      <c r="Q637" s="39"/>
      <c r="R637" s="39"/>
      <c r="S637" s="39"/>
      <c r="T637" s="39"/>
      <c r="U637" s="39"/>
      <c r="V637" s="39"/>
      <c r="W637" s="39"/>
      <c r="X637" s="39"/>
      <c r="Y637" s="39"/>
      <c r="Z637" s="39"/>
    </row>
    <row r="638" spans="1:26" ht="47.25" hidden="1" customHeight="1" x14ac:dyDescent="0.25">
      <c r="A638" s="28">
        <v>638</v>
      </c>
      <c r="B638" s="30" t="s">
        <v>18</v>
      </c>
      <c r="C638" s="30" t="s">
        <v>41</v>
      </c>
      <c r="D638" s="32" t="s">
        <v>1655</v>
      </c>
      <c r="E638" s="334" t="s">
        <v>58</v>
      </c>
      <c r="F638" s="321" t="s">
        <v>1656</v>
      </c>
      <c r="G638" s="34" t="s">
        <v>224</v>
      </c>
      <c r="H638" s="41" t="s">
        <v>24</v>
      </c>
      <c r="I638" s="41"/>
      <c r="J638" s="42"/>
      <c r="K638" s="39"/>
      <c r="L638" s="106"/>
      <c r="M638" s="39"/>
      <c r="N638" s="39"/>
      <c r="O638" s="39"/>
      <c r="P638" s="39"/>
      <c r="Q638" s="39"/>
      <c r="R638" s="39"/>
      <c r="S638" s="39"/>
      <c r="T638" s="39"/>
      <c r="U638" s="39"/>
      <c r="V638" s="39"/>
      <c r="W638" s="39"/>
      <c r="X638" s="39"/>
      <c r="Y638" s="39"/>
      <c r="Z638" s="39"/>
    </row>
    <row r="639" spans="1:26" ht="78.75" hidden="1" customHeight="1" x14ac:dyDescent="0.25">
      <c r="A639" s="28">
        <v>639</v>
      </c>
      <c r="B639" s="30" t="s">
        <v>18</v>
      </c>
      <c r="C639" s="30" t="s">
        <v>41</v>
      </c>
      <c r="D639" s="32" t="s">
        <v>1658</v>
      </c>
      <c r="E639" s="334" t="s">
        <v>167</v>
      </c>
      <c r="F639" s="321" t="s">
        <v>1515</v>
      </c>
      <c r="G639" s="34" t="s">
        <v>1659</v>
      </c>
      <c r="H639" s="35" t="s">
        <v>176</v>
      </c>
      <c r="I639" s="41"/>
      <c r="J639" s="42"/>
      <c r="K639" s="39"/>
      <c r="L639" s="106"/>
      <c r="M639" s="39"/>
      <c r="N639" s="39"/>
      <c r="O639" s="39"/>
      <c r="P639" s="39"/>
      <c r="Q639" s="39"/>
      <c r="R639" s="39"/>
      <c r="S639" s="39"/>
      <c r="T639" s="39"/>
      <c r="U639" s="39"/>
      <c r="V639" s="39"/>
      <c r="W639" s="39"/>
      <c r="X639" s="39"/>
      <c r="Y639" s="39"/>
      <c r="Z639" s="39"/>
    </row>
    <row r="640" spans="1:26" ht="63" hidden="1" customHeight="1" x14ac:dyDescent="0.25">
      <c r="A640" s="28">
        <v>640</v>
      </c>
      <c r="B640" s="30" t="s">
        <v>18</v>
      </c>
      <c r="C640" s="30" t="s">
        <v>41</v>
      </c>
      <c r="D640" s="32" t="s">
        <v>1660</v>
      </c>
      <c r="E640" s="334" t="s">
        <v>21</v>
      </c>
      <c r="F640" s="335" t="s">
        <v>57</v>
      </c>
      <c r="G640" s="49" t="s">
        <v>199</v>
      </c>
      <c r="H640" s="41" t="s">
        <v>46</v>
      </c>
      <c r="I640" s="41"/>
      <c r="J640" s="42"/>
      <c r="K640" s="39"/>
      <c r="L640" s="106"/>
      <c r="M640" s="39"/>
      <c r="N640" s="39"/>
      <c r="O640" s="39"/>
      <c r="P640" s="39"/>
      <c r="Q640" s="39"/>
      <c r="R640" s="39"/>
      <c r="S640" s="39"/>
      <c r="T640" s="39"/>
      <c r="U640" s="39"/>
      <c r="V640" s="39"/>
      <c r="W640" s="39"/>
      <c r="X640" s="39"/>
      <c r="Y640" s="39"/>
      <c r="Z640" s="39"/>
    </row>
    <row r="641" spans="1:26" ht="47.25" hidden="1" customHeight="1" x14ac:dyDescent="0.25">
      <c r="A641" s="28">
        <v>641</v>
      </c>
      <c r="B641" s="30" t="s">
        <v>36</v>
      </c>
      <c r="C641" s="30" t="s">
        <v>41</v>
      </c>
      <c r="D641" s="32" t="s">
        <v>1661</v>
      </c>
      <c r="E641" s="334" t="s">
        <v>21</v>
      </c>
      <c r="F641" s="321" t="s">
        <v>1662</v>
      </c>
      <c r="G641" s="34" t="s">
        <v>66</v>
      </c>
      <c r="H641" s="35" t="s">
        <v>46</v>
      </c>
      <c r="I641" s="41"/>
      <c r="J641" s="42"/>
      <c r="K641" s="39"/>
      <c r="L641" s="106"/>
      <c r="M641" s="39"/>
      <c r="N641" s="39"/>
      <c r="O641" s="39"/>
      <c r="P641" s="39"/>
      <c r="Q641" s="39"/>
      <c r="R641" s="39"/>
      <c r="S641" s="39"/>
      <c r="T641" s="39"/>
      <c r="U641" s="39"/>
      <c r="V641" s="39"/>
      <c r="W641" s="39"/>
      <c r="X641" s="39"/>
      <c r="Y641" s="39"/>
      <c r="Z641" s="39"/>
    </row>
    <row r="642" spans="1:26" ht="94.5" hidden="1" customHeight="1" x14ac:dyDescent="0.25">
      <c r="A642" s="28">
        <v>642</v>
      </c>
      <c r="B642" s="30" t="s">
        <v>36</v>
      </c>
      <c r="C642" s="30" t="s">
        <v>41</v>
      </c>
      <c r="D642" s="32" t="s">
        <v>1663</v>
      </c>
      <c r="E642" s="334" t="s">
        <v>167</v>
      </c>
      <c r="F642" s="321" t="s">
        <v>1664</v>
      </c>
      <c r="G642" s="34" t="s">
        <v>66</v>
      </c>
      <c r="H642" s="35" t="s">
        <v>176</v>
      </c>
      <c r="I642" s="41"/>
      <c r="J642" s="42"/>
      <c r="K642" s="39"/>
      <c r="L642" s="106"/>
      <c r="M642" s="39"/>
      <c r="N642" s="39"/>
      <c r="O642" s="39"/>
      <c r="P642" s="39"/>
      <c r="Q642" s="39"/>
      <c r="R642" s="39"/>
      <c r="S642" s="39"/>
      <c r="T642" s="39"/>
      <c r="U642" s="39"/>
      <c r="V642" s="39"/>
      <c r="W642" s="39"/>
      <c r="X642" s="39"/>
      <c r="Y642" s="39"/>
      <c r="Z642" s="39"/>
    </row>
    <row r="643" spans="1:26" ht="63" hidden="1" customHeight="1" x14ac:dyDescent="0.25">
      <c r="A643" s="28">
        <v>643</v>
      </c>
      <c r="B643" s="30" t="s">
        <v>36</v>
      </c>
      <c r="C643" s="30" t="s">
        <v>41</v>
      </c>
      <c r="D643" s="32" t="s">
        <v>1665</v>
      </c>
      <c r="E643" s="334" t="s">
        <v>58</v>
      </c>
      <c r="F643" s="321" t="s">
        <v>1666</v>
      </c>
      <c r="G643" s="34" t="s">
        <v>66</v>
      </c>
      <c r="H643" s="41" t="s">
        <v>24</v>
      </c>
      <c r="I643" s="41"/>
      <c r="J643" s="42"/>
      <c r="K643" s="39"/>
      <c r="L643" s="106"/>
      <c r="M643" s="39"/>
      <c r="N643" s="39"/>
      <c r="O643" s="39"/>
      <c r="P643" s="39"/>
      <c r="Q643" s="39"/>
      <c r="R643" s="39"/>
      <c r="S643" s="39"/>
      <c r="T643" s="39"/>
      <c r="U643" s="39"/>
      <c r="V643" s="39"/>
      <c r="W643" s="39"/>
      <c r="X643" s="39"/>
      <c r="Y643" s="39"/>
      <c r="Z643" s="39"/>
    </row>
    <row r="644" spans="1:26" ht="110.25" hidden="1" customHeight="1" x14ac:dyDescent="0.25">
      <c r="A644" s="28">
        <v>644</v>
      </c>
      <c r="B644" s="30" t="s">
        <v>36</v>
      </c>
      <c r="C644" s="30" t="s">
        <v>41</v>
      </c>
      <c r="D644" s="32" t="s">
        <v>1667</v>
      </c>
      <c r="E644" s="334" t="s">
        <v>21</v>
      </c>
      <c r="F644" s="335" t="s">
        <v>1668</v>
      </c>
      <c r="G644" s="49" t="s">
        <v>973</v>
      </c>
      <c r="H644" s="41" t="s">
        <v>791</v>
      </c>
      <c r="I644" s="41"/>
      <c r="J644" s="42"/>
      <c r="K644" s="39"/>
      <c r="L644" s="106"/>
      <c r="M644" s="39"/>
      <c r="N644" s="39"/>
      <c r="O644" s="39"/>
      <c r="P644" s="39"/>
      <c r="Q644" s="39"/>
      <c r="R644" s="39"/>
      <c r="S644" s="39"/>
      <c r="T644" s="39"/>
      <c r="U644" s="39"/>
      <c r="V644" s="39"/>
      <c r="W644" s="39"/>
      <c r="X644" s="39"/>
      <c r="Y644" s="39"/>
      <c r="Z644" s="39"/>
    </row>
    <row r="645" spans="1:26" ht="47.25" hidden="1" customHeight="1" x14ac:dyDescent="0.25">
      <c r="A645" s="28">
        <v>645</v>
      </c>
      <c r="B645" s="30" t="s">
        <v>36</v>
      </c>
      <c r="C645" s="30" t="s">
        <v>41</v>
      </c>
      <c r="D645" s="32" t="s">
        <v>1669</v>
      </c>
      <c r="E645" s="334" t="s">
        <v>167</v>
      </c>
      <c r="F645" s="321" t="s">
        <v>1515</v>
      </c>
      <c r="G645" s="34" t="s">
        <v>1670</v>
      </c>
      <c r="H645" s="35" t="s">
        <v>176</v>
      </c>
      <c r="I645" s="41"/>
      <c r="J645" s="42"/>
      <c r="K645" s="39"/>
      <c r="L645" s="106"/>
      <c r="M645" s="39"/>
      <c r="N645" s="39"/>
      <c r="O645" s="39"/>
      <c r="P645" s="39"/>
      <c r="Q645" s="39"/>
      <c r="R645" s="39"/>
      <c r="S645" s="39"/>
      <c r="T645" s="39"/>
      <c r="U645" s="39"/>
      <c r="V645" s="39"/>
      <c r="W645" s="39"/>
      <c r="X645" s="39"/>
      <c r="Y645" s="39"/>
      <c r="Z645" s="39"/>
    </row>
    <row r="646" spans="1:26" ht="31.5" hidden="1" customHeight="1" x14ac:dyDescent="0.25">
      <c r="A646" s="28">
        <v>646</v>
      </c>
      <c r="B646" s="30" t="s">
        <v>36</v>
      </c>
      <c r="C646" s="30" t="s">
        <v>41</v>
      </c>
      <c r="D646" s="32" t="s">
        <v>1671</v>
      </c>
      <c r="E646" s="334" t="s">
        <v>58</v>
      </c>
      <c r="F646" s="321" t="s">
        <v>1672</v>
      </c>
      <c r="G646" s="34" t="s">
        <v>1670</v>
      </c>
      <c r="H646" s="41" t="s">
        <v>24</v>
      </c>
      <c r="I646" s="41"/>
      <c r="J646" s="42"/>
      <c r="K646" s="39"/>
      <c r="L646" s="106"/>
      <c r="M646" s="39"/>
      <c r="N646" s="39"/>
      <c r="O646" s="39"/>
      <c r="P646" s="39"/>
      <c r="Q646" s="39"/>
      <c r="R646" s="39"/>
      <c r="S646" s="39"/>
      <c r="T646" s="39"/>
      <c r="U646" s="39"/>
      <c r="V646" s="39"/>
      <c r="W646" s="39"/>
      <c r="X646" s="39"/>
      <c r="Y646" s="39"/>
      <c r="Z646" s="39"/>
    </row>
    <row r="647" spans="1:26" ht="47.25" hidden="1" customHeight="1" x14ac:dyDescent="0.25">
      <c r="A647" s="28">
        <v>647</v>
      </c>
      <c r="B647" s="30" t="s">
        <v>36</v>
      </c>
      <c r="C647" s="30" t="s">
        <v>41</v>
      </c>
      <c r="D647" s="32" t="s">
        <v>1675</v>
      </c>
      <c r="E647" s="334" t="s">
        <v>58</v>
      </c>
      <c r="F647" s="335" t="s">
        <v>59</v>
      </c>
      <c r="G647" s="49" t="s">
        <v>228</v>
      </c>
      <c r="H647" s="41" t="s">
        <v>24</v>
      </c>
      <c r="I647" s="41"/>
      <c r="J647" s="42"/>
      <c r="K647" s="39"/>
      <c r="L647" s="106"/>
      <c r="M647" s="39"/>
      <c r="N647" s="39"/>
      <c r="O647" s="39"/>
      <c r="P647" s="39"/>
      <c r="Q647" s="39"/>
      <c r="R647" s="39"/>
      <c r="S647" s="39"/>
      <c r="T647" s="39"/>
      <c r="U647" s="39"/>
      <c r="V647" s="39"/>
      <c r="W647" s="39"/>
      <c r="X647" s="39"/>
      <c r="Y647" s="39"/>
      <c r="Z647" s="39"/>
    </row>
    <row r="648" spans="1:26" ht="47.25" hidden="1" customHeight="1" x14ac:dyDescent="0.25">
      <c r="A648" s="28">
        <v>648</v>
      </c>
      <c r="B648" s="30" t="s">
        <v>36</v>
      </c>
      <c r="C648" s="30" t="s">
        <v>41</v>
      </c>
      <c r="D648" s="32" t="s">
        <v>1676</v>
      </c>
      <c r="E648" s="334" t="s">
        <v>21</v>
      </c>
      <c r="F648" s="326" t="s">
        <v>2035</v>
      </c>
      <c r="G648" s="49" t="s">
        <v>228</v>
      </c>
      <c r="H648" s="41" t="s">
        <v>791</v>
      </c>
      <c r="I648" s="41"/>
      <c r="J648" s="42"/>
      <c r="K648" s="39"/>
      <c r="L648" s="106"/>
      <c r="M648" s="39"/>
      <c r="N648" s="39"/>
      <c r="O648" s="39"/>
      <c r="P648" s="39"/>
      <c r="Q648" s="39"/>
      <c r="R648" s="39"/>
      <c r="S648" s="39"/>
      <c r="T648" s="39"/>
      <c r="U648" s="39"/>
      <c r="V648" s="39"/>
      <c r="W648" s="39"/>
      <c r="X648" s="39"/>
      <c r="Y648" s="39"/>
      <c r="Z648" s="39"/>
    </row>
    <row r="649" spans="1:26" ht="31.5" hidden="1" customHeight="1" x14ac:dyDescent="0.25">
      <c r="A649" s="28">
        <v>649</v>
      </c>
      <c r="B649" s="30" t="s">
        <v>36</v>
      </c>
      <c r="C649" s="30" t="s">
        <v>41</v>
      </c>
      <c r="D649" s="32" t="s">
        <v>1679</v>
      </c>
      <c r="E649" s="334" t="s">
        <v>167</v>
      </c>
      <c r="F649" s="321" t="s">
        <v>1680</v>
      </c>
      <c r="G649" s="49" t="s">
        <v>228</v>
      </c>
      <c r="H649" s="35" t="s">
        <v>176</v>
      </c>
      <c r="I649" s="41"/>
      <c r="J649" s="42"/>
      <c r="K649" s="39"/>
      <c r="L649" s="106"/>
      <c r="M649" s="39"/>
      <c r="N649" s="39"/>
      <c r="O649" s="39"/>
      <c r="P649" s="39"/>
      <c r="Q649" s="39"/>
      <c r="R649" s="39"/>
      <c r="S649" s="39"/>
      <c r="T649" s="39"/>
      <c r="U649" s="39"/>
      <c r="V649" s="39"/>
      <c r="W649" s="39"/>
      <c r="X649" s="39"/>
      <c r="Y649" s="39"/>
      <c r="Z649" s="39"/>
    </row>
    <row r="650" spans="1:26" ht="78.75" hidden="1" customHeight="1" x14ac:dyDescent="0.25">
      <c r="A650" s="28">
        <v>650</v>
      </c>
      <c r="B650" s="30" t="s">
        <v>36</v>
      </c>
      <c r="C650" s="30" t="s">
        <v>41</v>
      </c>
      <c r="D650" s="32" t="s">
        <v>1682</v>
      </c>
      <c r="E650" s="334" t="s">
        <v>21</v>
      </c>
      <c r="F650" s="321" t="s">
        <v>1683</v>
      </c>
      <c r="G650" s="49" t="s">
        <v>228</v>
      </c>
      <c r="H650" s="41" t="s">
        <v>24</v>
      </c>
      <c r="I650" s="41"/>
      <c r="J650" s="42"/>
      <c r="K650" s="39"/>
      <c r="L650" s="106"/>
      <c r="M650" s="39"/>
      <c r="N650" s="39"/>
      <c r="O650" s="39"/>
      <c r="P650" s="39"/>
      <c r="Q650" s="39"/>
      <c r="R650" s="39"/>
      <c r="S650" s="39"/>
      <c r="T650" s="39"/>
      <c r="U650" s="39"/>
      <c r="V650" s="39"/>
      <c r="W650" s="39"/>
      <c r="X650" s="39"/>
      <c r="Y650" s="39"/>
      <c r="Z650" s="39"/>
    </row>
    <row r="651" spans="1:26" ht="78.75" hidden="1" customHeight="1" x14ac:dyDescent="0.25">
      <c r="A651" s="28">
        <v>651</v>
      </c>
      <c r="B651" s="30" t="s">
        <v>36</v>
      </c>
      <c r="C651" s="30" t="s">
        <v>41</v>
      </c>
      <c r="D651" s="32" t="s">
        <v>1685</v>
      </c>
      <c r="E651" s="334" t="s">
        <v>167</v>
      </c>
      <c r="F651" s="321" t="s">
        <v>1686</v>
      </c>
      <c r="G651" s="49" t="s">
        <v>228</v>
      </c>
      <c r="H651" s="35" t="s">
        <v>46</v>
      </c>
      <c r="I651" s="41"/>
      <c r="J651" s="42"/>
      <c r="K651" s="39"/>
      <c r="L651" s="106"/>
      <c r="M651" s="39"/>
      <c r="N651" s="39"/>
      <c r="O651" s="39"/>
      <c r="P651" s="39"/>
      <c r="Q651" s="39"/>
      <c r="R651" s="39"/>
      <c r="S651" s="39"/>
      <c r="T651" s="39"/>
      <c r="U651" s="39"/>
      <c r="V651" s="39"/>
      <c r="W651" s="39"/>
      <c r="X651" s="39"/>
      <c r="Y651" s="39"/>
      <c r="Z651" s="39"/>
    </row>
    <row r="652" spans="1:26" ht="94.5" hidden="1" customHeight="1" x14ac:dyDescent="0.25">
      <c r="A652" s="28">
        <v>652</v>
      </c>
      <c r="B652" s="30" t="s">
        <v>36</v>
      </c>
      <c r="C652" s="30" t="s">
        <v>41</v>
      </c>
      <c r="D652" s="32" t="s">
        <v>1687</v>
      </c>
      <c r="E652" s="334" t="s">
        <v>21</v>
      </c>
      <c r="F652" s="335" t="s">
        <v>1688</v>
      </c>
      <c r="G652" s="49" t="s">
        <v>228</v>
      </c>
      <c r="H652" s="41" t="s">
        <v>300</v>
      </c>
      <c r="I652" s="35" t="s">
        <v>1690</v>
      </c>
      <c r="J652" s="55"/>
      <c r="K652" s="39"/>
      <c r="L652" s="106"/>
      <c r="M652" s="39"/>
      <c r="N652" s="39"/>
      <c r="O652" s="39"/>
      <c r="P652" s="39"/>
      <c r="Q652" s="39"/>
      <c r="R652" s="39"/>
      <c r="S652" s="39"/>
      <c r="T652" s="39"/>
      <c r="U652" s="39"/>
      <c r="V652" s="39"/>
      <c r="W652" s="39"/>
      <c r="X652" s="39"/>
      <c r="Y652" s="39"/>
      <c r="Z652" s="39"/>
    </row>
    <row r="653" spans="1:26" ht="63" hidden="1" customHeight="1" x14ac:dyDescent="0.25">
      <c r="A653" s="28">
        <v>653</v>
      </c>
      <c r="B653" s="30" t="s">
        <v>36</v>
      </c>
      <c r="C653" s="30" t="s">
        <v>41</v>
      </c>
      <c r="D653" s="32" t="s">
        <v>1691</v>
      </c>
      <c r="E653" s="334" t="s">
        <v>21</v>
      </c>
      <c r="F653" s="335" t="s">
        <v>1692</v>
      </c>
      <c r="G653" s="49" t="s">
        <v>228</v>
      </c>
      <c r="H653" s="41" t="s">
        <v>24</v>
      </c>
      <c r="I653" s="41"/>
      <c r="J653" s="42"/>
      <c r="K653" s="39"/>
      <c r="L653" s="106"/>
      <c r="M653" s="39"/>
      <c r="N653" s="39"/>
      <c r="O653" s="39"/>
      <c r="P653" s="39"/>
      <c r="Q653" s="39"/>
      <c r="R653" s="39"/>
      <c r="S653" s="39"/>
      <c r="T653" s="39"/>
      <c r="U653" s="39"/>
      <c r="V653" s="39"/>
      <c r="W653" s="39"/>
      <c r="X653" s="39"/>
      <c r="Y653" s="39"/>
      <c r="Z653" s="39"/>
    </row>
    <row r="654" spans="1:26" ht="47.25" hidden="1" customHeight="1" x14ac:dyDescent="0.25">
      <c r="A654" s="28">
        <v>654</v>
      </c>
      <c r="B654" s="30" t="s">
        <v>36</v>
      </c>
      <c r="C654" s="30" t="s">
        <v>41</v>
      </c>
      <c r="D654" s="32" t="s">
        <v>1693</v>
      </c>
      <c r="E654" s="334" t="s">
        <v>58</v>
      </c>
      <c r="F654" s="335" t="s">
        <v>59</v>
      </c>
      <c r="G654" s="49" t="s">
        <v>1694</v>
      </c>
      <c r="H654" s="41" t="s">
        <v>24</v>
      </c>
      <c r="I654" s="41"/>
      <c r="J654" s="42"/>
      <c r="K654" s="39"/>
      <c r="L654" s="106"/>
      <c r="M654" s="39"/>
      <c r="N654" s="39"/>
      <c r="O654" s="39"/>
      <c r="P654" s="39"/>
      <c r="Q654" s="39"/>
      <c r="R654" s="39"/>
      <c r="S654" s="39"/>
      <c r="T654" s="39"/>
      <c r="U654" s="39"/>
      <c r="V654" s="39"/>
      <c r="W654" s="39"/>
      <c r="X654" s="39"/>
      <c r="Y654" s="39"/>
      <c r="Z654" s="39"/>
    </row>
    <row r="655" spans="1:26" ht="94.5" hidden="1" customHeight="1" x14ac:dyDescent="0.25">
      <c r="A655" s="28">
        <v>655</v>
      </c>
      <c r="B655" s="30" t="s">
        <v>36</v>
      </c>
      <c r="C655" s="30" t="s">
        <v>41</v>
      </c>
      <c r="D655" s="32" t="s">
        <v>1695</v>
      </c>
      <c r="E655" s="334" t="s">
        <v>21</v>
      </c>
      <c r="F655" s="321" t="s">
        <v>1697</v>
      </c>
      <c r="G655" s="49" t="s">
        <v>1694</v>
      </c>
      <c r="H655" s="41" t="s">
        <v>24</v>
      </c>
      <c r="I655" s="41"/>
      <c r="J655" s="42"/>
      <c r="K655" s="39"/>
      <c r="L655" s="106"/>
      <c r="M655" s="39"/>
      <c r="N655" s="39"/>
      <c r="O655" s="39"/>
      <c r="P655" s="39"/>
      <c r="Q655" s="39"/>
      <c r="R655" s="39"/>
      <c r="S655" s="39"/>
      <c r="T655" s="39"/>
      <c r="U655" s="39"/>
      <c r="V655" s="39"/>
      <c r="W655" s="39"/>
      <c r="X655" s="39"/>
      <c r="Y655" s="39"/>
      <c r="Z655" s="39"/>
    </row>
    <row r="656" spans="1:26" ht="47.25" hidden="1" customHeight="1" x14ac:dyDescent="0.25">
      <c r="A656" s="28">
        <v>656</v>
      </c>
      <c r="B656" s="30" t="s">
        <v>36</v>
      </c>
      <c r="C656" s="30" t="s">
        <v>41</v>
      </c>
      <c r="D656" s="32" t="s">
        <v>1699</v>
      </c>
      <c r="E656" s="334" t="s">
        <v>58</v>
      </c>
      <c r="F656" s="321" t="s">
        <v>1701</v>
      </c>
      <c r="G656" s="49" t="s">
        <v>1694</v>
      </c>
      <c r="H656" s="41" t="s">
        <v>24</v>
      </c>
      <c r="I656" s="41"/>
      <c r="J656" s="42"/>
      <c r="K656" s="39"/>
      <c r="L656" s="106"/>
      <c r="M656" s="39"/>
      <c r="N656" s="39"/>
      <c r="O656" s="39"/>
      <c r="P656" s="39"/>
      <c r="Q656" s="39"/>
      <c r="R656" s="39"/>
      <c r="S656" s="39"/>
      <c r="T656" s="39"/>
      <c r="U656" s="39"/>
      <c r="V656" s="39"/>
      <c r="W656" s="39"/>
      <c r="X656" s="39"/>
      <c r="Y656" s="39"/>
      <c r="Z656" s="39"/>
    </row>
    <row r="657" spans="1:26" ht="47.25" hidden="1" customHeight="1" x14ac:dyDescent="0.25">
      <c r="A657" s="28">
        <v>657</v>
      </c>
      <c r="B657" s="30" t="s">
        <v>36</v>
      </c>
      <c r="C657" s="30" t="s">
        <v>41</v>
      </c>
      <c r="D657" s="32" t="s">
        <v>1702</v>
      </c>
      <c r="E657" s="334" t="s">
        <v>167</v>
      </c>
      <c r="F657" s="321" t="s">
        <v>1515</v>
      </c>
      <c r="G657" s="49" t="s">
        <v>1694</v>
      </c>
      <c r="H657" s="35" t="s">
        <v>176</v>
      </c>
      <c r="I657" s="41"/>
      <c r="J657" s="42"/>
      <c r="K657" s="39"/>
      <c r="L657" s="106"/>
      <c r="M657" s="39"/>
      <c r="N657" s="39"/>
      <c r="O657" s="39"/>
      <c r="P657" s="39"/>
      <c r="Q657" s="39"/>
      <c r="R657" s="39"/>
      <c r="S657" s="39"/>
      <c r="T657" s="39"/>
      <c r="U657" s="39"/>
      <c r="V657" s="39"/>
      <c r="W657" s="39"/>
      <c r="X657" s="39"/>
      <c r="Y657" s="39"/>
      <c r="Z657" s="39"/>
    </row>
    <row r="658" spans="1:26" ht="78.75" hidden="1" customHeight="1" x14ac:dyDescent="0.25">
      <c r="A658" s="28">
        <v>658</v>
      </c>
      <c r="B658" s="30" t="s">
        <v>36</v>
      </c>
      <c r="C658" s="30" t="s">
        <v>41</v>
      </c>
      <c r="D658" s="32" t="s">
        <v>1703</v>
      </c>
      <c r="E658" s="334" t="s">
        <v>21</v>
      </c>
      <c r="F658" s="335" t="s">
        <v>1015</v>
      </c>
      <c r="G658" s="49" t="s">
        <v>1694</v>
      </c>
      <c r="H658" s="41" t="s">
        <v>24</v>
      </c>
      <c r="I658" s="41"/>
      <c r="J658" s="42"/>
      <c r="K658" s="39"/>
      <c r="L658" s="106"/>
      <c r="M658" s="39"/>
      <c r="N658" s="39"/>
      <c r="O658" s="39"/>
      <c r="P658" s="39"/>
      <c r="Q658" s="39"/>
      <c r="R658" s="39"/>
      <c r="S658" s="39"/>
      <c r="T658" s="39"/>
      <c r="U658" s="39"/>
      <c r="V658" s="39"/>
      <c r="W658" s="39"/>
      <c r="X658" s="39"/>
      <c r="Y658" s="39"/>
      <c r="Z658" s="39"/>
    </row>
    <row r="659" spans="1:26" ht="47.25" hidden="1" customHeight="1" x14ac:dyDescent="0.25">
      <c r="A659" s="28">
        <v>659</v>
      </c>
      <c r="B659" s="30" t="s">
        <v>36</v>
      </c>
      <c r="C659" s="30" t="s">
        <v>41</v>
      </c>
      <c r="D659" s="32" t="s">
        <v>1704</v>
      </c>
      <c r="E659" s="334" t="s">
        <v>21</v>
      </c>
      <c r="F659" s="335" t="s">
        <v>1705</v>
      </c>
      <c r="G659" s="49" t="s">
        <v>1694</v>
      </c>
      <c r="H659" s="41" t="s">
        <v>24</v>
      </c>
      <c r="I659" s="41"/>
      <c r="J659" s="42"/>
      <c r="K659" s="39"/>
      <c r="L659" s="106"/>
      <c r="M659" s="39"/>
      <c r="N659" s="39"/>
      <c r="O659" s="39"/>
      <c r="P659" s="39"/>
      <c r="Q659" s="39"/>
      <c r="R659" s="39"/>
      <c r="S659" s="39"/>
      <c r="T659" s="39"/>
      <c r="U659" s="39"/>
      <c r="V659" s="39"/>
      <c r="W659" s="39"/>
      <c r="X659" s="39"/>
      <c r="Y659" s="39"/>
      <c r="Z659" s="39"/>
    </row>
    <row r="660" spans="1:26" ht="78.75" hidden="1" customHeight="1" x14ac:dyDescent="0.25">
      <c r="A660" s="28">
        <v>660</v>
      </c>
      <c r="B660" s="30" t="s">
        <v>36</v>
      </c>
      <c r="C660" s="30" t="s">
        <v>41</v>
      </c>
      <c r="D660" s="32" t="s">
        <v>1707</v>
      </c>
      <c r="E660" s="334" t="s">
        <v>21</v>
      </c>
      <c r="F660" s="321" t="s">
        <v>1708</v>
      </c>
      <c r="G660" s="49" t="s">
        <v>1694</v>
      </c>
      <c r="H660" s="35" t="s">
        <v>176</v>
      </c>
      <c r="I660" s="41"/>
      <c r="J660" s="42"/>
      <c r="K660" s="39"/>
      <c r="L660" s="106"/>
      <c r="M660" s="39"/>
      <c r="N660" s="39"/>
      <c r="O660" s="39"/>
      <c r="P660" s="39"/>
      <c r="Q660" s="39"/>
      <c r="R660" s="39"/>
      <c r="S660" s="39"/>
      <c r="T660" s="39"/>
      <c r="U660" s="39"/>
      <c r="V660" s="39"/>
      <c r="W660" s="39"/>
      <c r="X660" s="39"/>
      <c r="Y660" s="39"/>
      <c r="Z660" s="39"/>
    </row>
    <row r="661" spans="1:26" ht="78.75" hidden="1" customHeight="1" x14ac:dyDescent="0.25">
      <c r="A661" s="28">
        <v>661</v>
      </c>
      <c r="B661" s="30" t="s">
        <v>36</v>
      </c>
      <c r="C661" s="30" t="s">
        <v>41</v>
      </c>
      <c r="D661" s="32" t="s">
        <v>1709</v>
      </c>
      <c r="E661" s="334" t="s">
        <v>106</v>
      </c>
      <c r="F661" s="321" t="s">
        <v>1710</v>
      </c>
      <c r="G661" s="34" t="s">
        <v>1711</v>
      </c>
      <c r="H661" s="41" t="s">
        <v>24</v>
      </c>
      <c r="I661" s="41"/>
      <c r="J661" s="42"/>
      <c r="K661" s="39"/>
      <c r="L661" s="106"/>
      <c r="M661" s="39"/>
      <c r="N661" s="39"/>
      <c r="O661" s="39"/>
      <c r="P661" s="39"/>
      <c r="Q661" s="39"/>
      <c r="R661" s="39"/>
      <c r="S661" s="39"/>
      <c r="T661" s="39"/>
      <c r="U661" s="39"/>
      <c r="V661" s="39"/>
      <c r="W661" s="39"/>
      <c r="X661" s="39"/>
      <c r="Y661" s="39"/>
      <c r="Z661" s="39"/>
    </row>
    <row r="662" spans="1:26" ht="94.5" hidden="1" customHeight="1" x14ac:dyDescent="0.25">
      <c r="A662" s="28">
        <v>662</v>
      </c>
      <c r="B662" s="30" t="s">
        <v>36</v>
      </c>
      <c r="C662" s="30" t="s">
        <v>41</v>
      </c>
      <c r="D662" s="32" t="s">
        <v>1712</v>
      </c>
      <c r="E662" s="334" t="s">
        <v>167</v>
      </c>
      <c r="F662" s="321" t="s">
        <v>1713</v>
      </c>
      <c r="G662" s="34" t="s">
        <v>1711</v>
      </c>
      <c r="H662" s="35" t="s">
        <v>46</v>
      </c>
      <c r="I662" s="41"/>
      <c r="J662" s="42"/>
      <c r="K662" s="39"/>
      <c r="L662" s="106"/>
      <c r="M662" s="39"/>
      <c r="N662" s="39"/>
      <c r="O662" s="39"/>
      <c r="P662" s="39"/>
      <c r="Q662" s="39"/>
      <c r="R662" s="39"/>
      <c r="S662" s="39"/>
      <c r="T662" s="39"/>
      <c r="U662" s="39"/>
      <c r="V662" s="39"/>
      <c r="W662" s="39"/>
      <c r="X662" s="39"/>
      <c r="Y662" s="39"/>
      <c r="Z662" s="39"/>
    </row>
    <row r="663" spans="1:26" ht="78.75" hidden="1" customHeight="1" x14ac:dyDescent="0.25">
      <c r="A663" s="28">
        <v>663</v>
      </c>
      <c r="B663" s="30" t="s">
        <v>36</v>
      </c>
      <c r="C663" s="30" t="s">
        <v>41</v>
      </c>
      <c r="D663" s="32" t="s">
        <v>1715</v>
      </c>
      <c r="E663" s="334" t="s">
        <v>21</v>
      </c>
      <c r="F663" s="321" t="s">
        <v>1716</v>
      </c>
      <c r="G663" s="34" t="s">
        <v>1717</v>
      </c>
      <c r="H663" s="35" t="s">
        <v>176</v>
      </c>
      <c r="I663" s="41"/>
      <c r="J663" s="42"/>
      <c r="K663" s="39"/>
      <c r="L663" s="106"/>
      <c r="M663" s="39"/>
      <c r="N663" s="39"/>
      <c r="O663" s="39"/>
      <c r="P663" s="39"/>
      <c r="Q663" s="39"/>
      <c r="R663" s="39"/>
      <c r="S663" s="39"/>
      <c r="T663" s="39"/>
      <c r="U663" s="39"/>
      <c r="V663" s="39"/>
      <c r="W663" s="39"/>
      <c r="X663" s="39"/>
      <c r="Y663" s="39"/>
      <c r="Z663" s="39"/>
    </row>
    <row r="664" spans="1:26" ht="63" hidden="1" customHeight="1" x14ac:dyDescent="0.25">
      <c r="A664" s="28">
        <v>664</v>
      </c>
      <c r="B664" s="30" t="s">
        <v>36</v>
      </c>
      <c r="C664" s="30" t="s">
        <v>41</v>
      </c>
      <c r="D664" s="32" t="s">
        <v>1718</v>
      </c>
      <c r="E664" s="334" t="s">
        <v>58</v>
      </c>
      <c r="F664" s="335" t="s">
        <v>1719</v>
      </c>
      <c r="G664" s="34" t="s">
        <v>1717</v>
      </c>
      <c r="H664" s="41" t="s">
        <v>24</v>
      </c>
      <c r="I664" s="41"/>
      <c r="J664" s="42"/>
      <c r="K664" s="39"/>
      <c r="L664" s="106"/>
      <c r="M664" s="39"/>
      <c r="N664" s="39"/>
      <c r="O664" s="39"/>
      <c r="P664" s="39"/>
      <c r="Q664" s="39"/>
      <c r="R664" s="39"/>
      <c r="S664" s="39"/>
      <c r="T664" s="39"/>
      <c r="U664" s="39"/>
      <c r="V664" s="39"/>
      <c r="W664" s="39"/>
      <c r="X664" s="39"/>
      <c r="Y664" s="39"/>
      <c r="Z664" s="39"/>
    </row>
    <row r="665" spans="1:26" ht="173.25" hidden="1" customHeight="1" x14ac:dyDescent="0.25">
      <c r="A665" s="28">
        <v>665</v>
      </c>
      <c r="B665" s="30" t="s">
        <v>62</v>
      </c>
      <c r="C665" s="30" t="s">
        <v>19</v>
      </c>
      <c r="D665" s="32" t="s">
        <v>1720</v>
      </c>
      <c r="E665" s="334" t="s">
        <v>167</v>
      </c>
      <c r="F665" s="321" t="s">
        <v>1721</v>
      </c>
      <c r="G665" s="34" t="s">
        <v>23</v>
      </c>
      <c r="H665" s="35" t="s">
        <v>24</v>
      </c>
      <c r="I665" s="36" t="s">
        <v>25</v>
      </c>
      <c r="J665" s="37"/>
      <c r="K665" s="39"/>
      <c r="L665" s="106"/>
      <c r="M665" s="39"/>
      <c r="N665" s="39"/>
      <c r="O665" s="39"/>
      <c r="P665" s="39"/>
      <c r="Q665" s="39"/>
      <c r="R665" s="39"/>
      <c r="S665" s="39"/>
      <c r="T665" s="39"/>
      <c r="U665" s="39"/>
      <c r="V665" s="39"/>
      <c r="W665" s="39"/>
      <c r="X665" s="39"/>
      <c r="Y665" s="39"/>
      <c r="Z665" s="39"/>
    </row>
    <row r="666" spans="1:26" ht="126" hidden="1" customHeight="1" x14ac:dyDescent="0.25">
      <c r="A666" s="28">
        <v>666</v>
      </c>
      <c r="B666" s="30" t="s">
        <v>62</v>
      </c>
      <c r="C666" s="30" t="s">
        <v>19</v>
      </c>
      <c r="D666" s="32" t="s">
        <v>1723</v>
      </c>
      <c r="E666" s="334" t="s">
        <v>58</v>
      </c>
      <c r="F666" s="321" t="s">
        <v>1724</v>
      </c>
      <c r="G666" s="34" t="s">
        <v>23</v>
      </c>
      <c r="H666" s="35" t="s">
        <v>24</v>
      </c>
      <c r="I666" s="36" t="s">
        <v>25</v>
      </c>
      <c r="J666" s="37"/>
      <c r="K666" s="39"/>
      <c r="L666" s="106"/>
      <c r="M666" s="39"/>
      <c r="N666" s="39"/>
      <c r="O666" s="39"/>
      <c r="P666" s="39"/>
      <c r="Q666" s="39"/>
      <c r="R666" s="39"/>
      <c r="S666" s="39"/>
      <c r="T666" s="39"/>
      <c r="U666" s="39"/>
      <c r="V666" s="39"/>
      <c r="W666" s="39"/>
      <c r="X666" s="39"/>
      <c r="Y666" s="39"/>
      <c r="Z666" s="39"/>
    </row>
    <row r="667" spans="1:26" ht="78.75" hidden="1" customHeight="1" x14ac:dyDescent="0.25">
      <c r="A667" s="28">
        <v>667</v>
      </c>
      <c r="B667" s="30" t="s">
        <v>62</v>
      </c>
      <c r="C667" s="30" t="s">
        <v>19</v>
      </c>
      <c r="D667" s="32" t="s">
        <v>1725</v>
      </c>
      <c r="E667" s="334" t="s">
        <v>58</v>
      </c>
      <c r="F667" s="321" t="s">
        <v>1726</v>
      </c>
      <c r="G667" s="34" t="s">
        <v>1727</v>
      </c>
      <c r="H667" s="35" t="s">
        <v>24</v>
      </c>
      <c r="I667" s="36" t="s">
        <v>25</v>
      </c>
      <c r="J667" s="37"/>
      <c r="K667" s="39"/>
      <c r="L667" s="106"/>
      <c r="M667" s="39"/>
      <c r="N667" s="39"/>
      <c r="O667" s="39"/>
      <c r="P667" s="39"/>
      <c r="Q667" s="39"/>
      <c r="R667" s="39"/>
      <c r="S667" s="39"/>
      <c r="T667" s="39"/>
      <c r="U667" s="39"/>
      <c r="V667" s="39"/>
      <c r="W667" s="39"/>
      <c r="X667" s="39"/>
      <c r="Y667" s="39"/>
      <c r="Z667" s="39"/>
    </row>
    <row r="668" spans="1:26" ht="78.75" hidden="1" customHeight="1" x14ac:dyDescent="0.25">
      <c r="A668" s="28">
        <v>668</v>
      </c>
      <c r="B668" s="30" t="s">
        <v>62</v>
      </c>
      <c r="C668" s="30" t="s">
        <v>19</v>
      </c>
      <c r="D668" s="32" t="s">
        <v>1728</v>
      </c>
      <c r="E668" s="334" t="s">
        <v>21</v>
      </c>
      <c r="F668" s="321" t="s">
        <v>1729</v>
      </c>
      <c r="G668" s="34" t="s">
        <v>1730</v>
      </c>
      <c r="H668" s="35" t="s">
        <v>24</v>
      </c>
      <c r="I668" s="36" t="s">
        <v>25</v>
      </c>
      <c r="J668" s="37"/>
      <c r="K668" s="39"/>
      <c r="L668" s="106"/>
      <c r="M668" s="39"/>
      <c r="N668" s="39"/>
      <c r="O668" s="39"/>
      <c r="P668" s="39"/>
      <c r="Q668" s="39"/>
      <c r="R668" s="39"/>
      <c r="S668" s="39"/>
      <c r="T668" s="39"/>
      <c r="U668" s="39"/>
      <c r="V668" s="39"/>
      <c r="W668" s="39"/>
      <c r="X668" s="39"/>
      <c r="Y668" s="39"/>
      <c r="Z668" s="39"/>
    </row>
    <row r="669" spans="1:26" ht="141.75" hidden="1" customHeight="1" x14ac:dyDescent="0.25">
      <c r="A669" s="28">
        <v>669</v>
      </c>
      <c r="B669" s="30" t="s">
        <v>62</v>
      </c>
      <c r="C669" s="30" t="s">
        <v>19</v>
      </c>
      <c r="D669" s="32" t="s">
        <v>1731</v>
      </c>
      <c r="E669" s="334" t="s">
        <v>167</v>
      </c>
      <c r="F669" s="321" t="s">
        <v>1732</v>
      </c>
      <c r="G669" s="34" t="s">
        <v>23</v>
      </c>
      <c r="H669" s="35" t="s">
        <v>176</v>
      </c>
      <c r="I669" s="36" t="s">
        <v>25</v>
      </c>
      <c r="J669" s="37"/>
      <c r="K669" s="175" t="s">
        <v>1734</v>
      </c>
      <c r="L669" s="106" t="s">
        <v>451</v>
      </c>
      <c r="M669" s="39"/>
      <c r="N669" s="39"/>
      <c r="O669" s="39"/>
      <c r="P669" s="39"/>
      <c r="Q669" s="39"/>
      <c r="R669" s="39"/>
      <c r="S669" s="39"/>
      <c r="T669" s="39"/>
      <c r="U669" s="39"/>
      <c r="V669" s="39"/>
      <c r="W669" s="39"/>
      <c r="X669" s="39"/>
      <c r="Y669" s="39"/>
      <c r="Z669" s="39"/>
    </row>
    <row r="670" spans="1:26" ht="47.25" hidden="1" customHeight="1" x14ac:dyDescent="0.25">
      <c r="A670" s="28">
        <v>670</v>
      </c>
      <c r="B670" s="30" t="s">
        <v>62</v>
      </c>
      <c r="C670" s="30" t="s">
        <v>19</v>
      </c>
      <c r="D670" s="32" t="s">
        <v>1736</v>
      </c>
      <c r="E670" s="334" t="s">
        <v>21</v>
      </c>
      <c r="F670" s="321" t="s">
        <v>1737</v>
      </c>
      <c r="G670" s="34" t="s">
        <v>1738</v>
      </c>
      <c r="H670" s="35" t="s">
        <v>24</v>
      </c>
      <c r="I670" s="36" t="s">
        <v>25</v>
      </c>
      <c r="J670" s="37"/>
      <c r="K670" s="39"/>
      <c r="L670" s="106"/>
      <c r="M670" s="39"/>
      <c r="N670" s="39"/>
      <c r="O670" s="39"/>
      <c r="P670" s="39"/>
      <c r="Q670" s="39"/>
      <c r="R670" s="39"/>
      <c r="S670" s="39"/>
      <c r="T670" s="39"/>
      <c r="U670" s="39"/>
      <c r="V670" s="39"/>
      <c r="W670" s="39"/>
      <c r="X670" s="39"/>
      <c r="Y670" s="39"/>
      <c r="Z670" s="39"/>
    </row>
    <row r="671" spans="1:26" ht="110.25" hidden="1" customHeight="1" x14ac:dyDescent="0.25">
      <c r="A671" s="28">
        <v>671</v>
      </c>
      <c r="B671" s="30" t="s">
        <v>62</v>
      </c>
      <c r="C671" s="30" t="s">
        <v>19</v>
      </c>
      <c r="D671" s="32" t="s">
        <v>1739</v>
      </c>
      <c r="E671" s="334" t="s">
        <v>58</v>
      </c>
      <c r="F671" s="321" t="s">
        <v>1740</v>
      </c>
      <c r="G671" s="34" t="s">
        <v>118</v>
      </c>
      <c r="H671" s="35" t="s">
        <v>24</v>
      </c>
      <c r="I671" s="36" t="s">
        <v>25</v>
      </c>
      <c r="J671" s="37"/>
      <c r="K671" s="39"/>
      <c r="L671" s="106"/>
      <c r="M671" s="39"/>
      <c r="N671" s="39"/>
      <c r="O671" s="39"/>
      <c r="P671" s="39"/>
      <c r="Q671" s="39"/>
      <c r="R671" s="39"/>
      <c r="S671" s="39"/>
      <c r="T671" s="39"/>
      <c r="U671" s="39"/>
      <c r="V671" s="39"/>
      <c r="W671" s="39"/>
      <c r="X671" s="39"/>
      <c r="Y671" s="39"/>
      <c r="Z671" s="39"/>
    </row>
    <row r="672" spans="1:26" ht="63" hidden="1" customHeight="1" x14ac:dyDescent="0.25">
      <c r="A672" s="28">
        <v>672</v>
      </c>
      <c r="B672" s="30" t="s">
        <v>62</v>
      </c>
      <c r="C672" s="30" t="s">
        <v>19</v>
      </c>
      <c r="D672" s="32" t="s">
        <v>1742</v>
      </c>
      <c r="E672" s="334" t="s">
        <v>58</v>
      </c>
      <c r="F672" s="321" t="s">
        <v>1743</v>
      </c>
      <c r="G672" s="34" t="s">
        <v>1744</v>
      </c>
      <c r="H672" s="35" t="s">
        <v>24</v>
      </c>
      <c r="I672" s="36" t="s">
        <v>25</v>
      </c>
      <c r="J672" s="37"/>
      <c r="K672" s="39"/>
      <c r="L672" s="106"/>
      <c r="M672" s="39"/>
      <c r="N672" s="39"/>
      <c r="O672" s="39"/>
      <c r="P672" s="39"/>
      <c r="Q672" s="39"/>
      <c r="R672" s="39"/>
      <c r="S672" s="39"/>
      <c r="T672" s="39"/>
      <c r="U672" s="39"/>
      <c r="V672" s="39"/>
      <c r="W672" s="39"/>
      <c r="X672" s="39"/>
      <c r="Y672" s="39"/>
      <c r="Z672" s="39"/>
    </row>
    <row r="673" spans="1:26" ht="78.75" hidden="1" customHeight="1" x14ac:dyDescent="0.25">
      <c r="A673" s="28">
        <v>673</v>
      </c>
      <c r="B673" s="30" t="s">
        <v>62</v>
      </c>
      <c r="C673" s="30" t="s">
        <v>19</v>
      </c>
      <c r="D673" s="32" t="s">
        <v>1745</v>
      </c>
      <c r="E673" s="334" t="s">
        <v>21</v>
      </c>
      <c r="F673" s="321" t="s">
        <v>1746</v>
      </c>
      <c r="G673" s="34" t="s">
        <v>1747</v>
      </c>
      <c r="H673" s="35" t="s">
        <v>176</v>
      </c>
      <c r="I673" s="36" t="s">
        <v>25</v>
      </c>
      <c r="J673" s="37"/>
      <c r="K673" s="39"/>
      <c r="L673" s="106"/>
      <c r="M673" s="39"/>
      <c r="N673" s="39"/>
      <c r="O673" s="39"/>
      <c r="P673" s="39"/>
      <c r="Q673" s="39"/>
      <c r="R673" s="39"/>
      <c r="S673" s="39"/>
      <c r="T673" s="39"/>
      <c r="U673" s="39"/>
      <c r="V673" s="39"/>
      <c r="W673" s="39"/>
      <c r="X673" s="39"/>
      <c r="Y673" s="39"/>
      <c r="Z673" s="39"/>
    </row>
    <row r="674" spans="1:26" ht="94.5" hidden="1" customHeight="1" x14ac:dyDescent="0.25">
      <c r="A674" s="28">
        <v>674</v>
      </c>
      <c r="B674" s="30" t="s">
        <v>62</v>
      </c>
      <c r="C674" s="30" t="s">
        <v>19</v>
      </c>
      <c r="D674" s="32" t="s">
        <v>1749</v>
      </c>
      <c r="E674" s="334" t="s">
        <v>21</v>
      </c>
      <c r="F674" s="321" t="s">
        <v>1246</v>
      </c>
      <c r="G674" s="34" t="s">
        <v>1750</v>
      </c>
      <c r="H674" s="35"/>
      <c r="I674" s="36" t="s">
        <v>25</v>
      </c>
      <c r="J674" s="37"/>
      <c r="K674" s="39"/>
      <c r="L674" s="106"/>
      <c r="M674" s="39"/>
      <c r="N674" s="39"/>
      <c r="O674" s="39"/>
      <c r="P674" s="39"/>
      <c r="Q674" s="39"/>
      <c r="R674" s="39"/>
      <c r="S674" s="39"/>
      <c r="T674" s="39"/>
      <c r="U674" s="39"/>
      <c r="V674" s="39"/>
      <c r="W674" s="39"/>
      <c r="X674" s="39"/>
      <c r="Y674" s="39"/>
      <c r="Z674" s="39"/>
    </row>
    <row r="675" spans="1:26" ht="173.25" hidden="1" customHeight="1" x14ac:dyDescent="0.25">
      <c r="A675" s="28">
        <v>675</v>
      </c>
      <c r="B675" s="30" t="s">
        <v>62</v>
      </c>
      <c r="C675" s="30" t="s">
        <v>19</v>
      </c>
      <c r="D675" s="32" t="s">
        <v>1751</v>
      </c>
      <c r="E675" s="334" t="s">
        <v>167</v>
      </c>
      <c r="F675" s="321" t="s">
        <v>1752</v>
      </c>
      <c r="G675" s="34" t="s">
        <v>1750</v>
      </c>
      <c r="H675" s="35" t="s">
        <v>176</v>
      </c>
      <c r="I675" s="36" t="s">
        <v>25</v>
      </c>
      <c r="J675" s="37"/>
      <c r="K675" s="175" t="s">
        <v>1754</v>
      </c>
      <c r="L675" s="106" t="s">
        <v>451</v>
      </c>
      <c r="M675" s="39"/>
      <c r="N675" s="39"/>
      <c r="O675" s="39"/>
      <c r="P675" s="39"/>
      <c r="Q675" s="39"/>
      <c r="R675" s="39"/>
      <c r="S675" s="39"/>
      <c r="T675" s="39"/>
      <c r="U675" s="39"/>
      <c r="V675" s="39"/>
      <c r="W675" s="39"/>
      <c r="X675" s="39"/>
      <c r="Y675" s="39"/>
      <c r="Z675" s="39"/>
    </row>
    <row r="676" spans="1:26" ht="157.5" hidden="1" customHeight="1" x14ac:dyDescent="0.25">
      <c r="A676" s="28">
        <v>676</v>
      </c>
      <c r="B676" s="30" t="s">
        <v>62</v>
      </c>
      <c r="C676" s="30" t="s">
        <v>19</v>
      </c>
      <c r="D676" s="32" t="s">
        <v>1756</v>
      </c>
      <c r="E676" s="334" t="s">
        <v>58</v>
      </c>
      <c r="F676" s="321" t="s">
        <v>1757</v>
      </c>
      <c r="G676" s="34" t="s">
        <v>23</v>
      </c>
      <c r="H676" s="35" t="s">
        <v>24</v>
      </c>
      <c r="I676" s="36" t="s">
        <v>25</v>
      </c>
      <c r="J676" s="37"/>
      <c r="K676" s="39"/>
      <c r="L676" s="106"/>
      <c r="M676" s="39"/>
      <c r="N676" s="39"/>
      <c r="O676" s="39"/>
      <c r="P676" s="39"/>
      <c r="Q676" s="39"/>
      <c r="R676" s="39"/>
      <c r="S676" s="39"/>
      <c r="T676" s="39"/>
      <c r="U676" s="39"/>
      <c r="V676" s="39"/>
      <c r="W676" s="39"/>
      <c r="X676" s="39"/>
      <c r="Y676" s="39"/>
      <c r="Z676" s="39"/>
    </row>
    <row r="677" spans="1:26" ht="189" hidden="1" customHeight="1" x14ac:dyDescent="0.25">
      <c r="A677" s="28">
        <v>677</v>
      </c>
      <c r="B677" s="30" t="s">
        <v>62</v>
      </c>
      <c r="C677" s="30" t="s">
        <v>19</v>
      </c>
      <c r="D677" s="32" t="s">
        <v>1758</v>
      </c>
      <c r="E677" s="334" t="s">
        <v>58</v>
      </c>
      <c r="F677" s="321" t="s">
        <v>1759</v>
      </c>
      <c r="G677" s="34" t="s">
        <v>23</v>
      </c>
      <c r="H677" s="35" t="s">
        <v>24</v>
      </c>
      <c r="I677" s="36" t="s">
        <v>25</v>
      </c>
      <c r="J677" s="37"/>
      <c r="K677" s="39"/>
      <c r="L677" s="106"/>
      <c r="M677" s="39"/>
      <c r="N677" s="39"/>
      <c r="O677" s="39"/>
      <c r="P677" s="39"/>
      <c r="Q677" s="39"/>
      <c r="R677" s="39"/>
      <c r="S677" s="39"/>
      <c r="T677" s="39"/>
      <c r="U677" s="39"/>
      <c r="V677" s="39"/>
      <c r="W677" s="39"/>
      <c r="X677" s="39"/>
      <c r="Y677" s="39"/>
      <c r="Z677" s="39"/>
    </row>
    <row r="678" spans="1:26" ht="157.5" hidden="1" customHeight="1" x14ac:dyDescent="0.25">
      <c r="A678" s="28">
        <v>678</v>
      </c>
      <c r="B678" s="30" t="s">
        <v>62</v>
      </c>
      <c r="C678" s="30" t="s">
        <v>19</v>
      </c>
      <c r="D678" s="32" t="s">
        <v>1760</v>
      </c>
      <c r="E678" s="334" t="s">
        <v>167</v>
      </c>
      <c r="F678" s="321" t="s">
        <v>1761</v>
      </c>
      <c r="G678" s="34" t="s">
        <v>1744</v>
      </c>
      <c r="H678" s="35" t="s">
        <v>176</v>
      </c>
      <c r="I678" s="36" t="s">
        <v>25</v>
      </c>
      <c r="J678" s="37"/>
      <c r="K678" s="175" t="s">
        <v>1764</v>
      </c>
      <c r="L678" s="106" t="s">
        <v>451</v>
      </c>
      <c r="M678" s="39"/>
      <c r="N678" s="39"/>
      <c r="O678" s="39"/>
      <c r="P678" s="39"/>
      <c r="Q678" s="39"/>
      <c r="R678" s="39"/>
      <c r="S678" s="39"/>
      <c r="T678" s="39"/>
      <c r="U678" s="39"/>
      <c r="V678" s="39"/>
      <c r="W678" s="39"/>
      <c r="X678" s="39"/>
      <c r="Y678" s="39"/>
      <c r="Z678" s="39"/>
    </row>
    <row r="679" spans="1:26" ht="110.25" hidden="1" customHeight="1" x14ac:dyDescent="0.25">
      <c r="A679" s="28">
        <v>679</v>
      </c>
      <c r="B679" s="30" t="s">
        <v>62</v>
      </c>
      <c r="C679" s="30" t="s">
        <v>19</v>
      </c>
      <c r="D679" s="32" t="s">
        <v>1768</v>
      </c>
      <c r="E679" s="334" t="s">
        <v>21</v>
      </c>
      <c r="F679" s="321" t="s">
        <v>1769</v>
      </c>
      <c r="G679" s="34" t="s">
        <v>1770</v>
      </c>
      <c r="H679" s="35" t="s">
        <v>24</v>
      </c>
      <c r="I679" s="36" t="s">
        <v>25</v>
      </c>
      <c r="J679" s="37"/>
      <c r="K679" s="39"/>
      <c r="L679" s="106"/>
      <c r="M679" s="39"/>
      <c r="N679" s="39"/>
      <c r="O679" s="39"/>
      <c r="P679" s="39"/>
      <c r="Q679" s="39"/>
      <c r="R679" s="39"/>
      <c r="S679" s="39"/>
      <c r="T679" s="39"/>
      <c r="U679" s="39"/>
      <c r="V679" s="39"/>
      <c r="W679" s="39"/>
      <c r="X679" s="39"/>
      <c r="Y679" s="39"/>
      <c r="Z679" s="39"/>
    </row>
    <row r="680" spans="1:26" ht="63" hidden="1" customHeight="1" x14ac:dyDescent="0.25">
      <c r="A680" s="28">
        <v>680</v>
      </c>
      <c r="B680" s="30" t="s">
        <v>62</v>
      </c>
      <c r="C680" s="30" t="s">
        <v>19</v>
      </c>
      <c r="D680" s="32" t="s">
        <v>1771</v>
      </c>
      <c r="E680" s="334" t="s">
        <v>21</v>
      </c>
      <c r="F680" s="321" t="s">
        <v>1772</v>
      </c>
      <c r="G680" s="34" t="s">
        <v>1770</v>
      </c>
      <c r="H680" s="35" t="s">
        <v>24</v>
      </c>
      <c r="I680" s="36" t="s">
        <v>25</v>
      </c>
      <c r="J680" s="37"/>
      <c r="K680" s="39"/>
      <c r="L680" s="106"/>
      <c r="M680" s="39"/>
      <c r="N680" s="39"/>
      <c r="O680" s="39"/>
      <c r="P680" s="39"/>
      <c r="Q680" s="39"/>
      <c r="R680" s="39"/>
      <c r="S680" s="39"/>
      <c r="T680" s="39"/>
      <c r="U680" s="39"/>
      <c r="V680" s="39"/>
      <c r="W680" s="39"/>
      <c r="X680" s="39"/>
      <c r="Y680" s="39"/>
      <c r="Z680" s="39"/>
    </row>
    <row r="681" spans="1:26" ht="157.5" hidden="1" customHeight="1" x14ac:dyDescent="0.25">
      <c r="A681" s="28">
        <v>681</v>
      </c>
      <c r="B681" s="30" t="s">
        <v>62</v>
      </c>
      <c r="C681" s="30" t="s">
        <v>19</v>
      </c>
      <c r="D681" s="32" t="s">
        <v>1773</v>
      </c>
      <c r="E681" s="334" t="s">
        <v>167</v>
      </c>
      <c r="F681" s="321" t="s">
        <v>1774</v>
      </c>
      <c r="G681" s="34" t="s">
        <v>1775</v>
      </c>
      <c r="H681" s="35" t="s">
        <v>176</v>
      </c>
      <c r="I681" s="36" t="s">
        <v>25</v>
      </c>
      <c r="J681" s="37"/>
      <c r="K681" s="175" t="s">
        <v>1777</v>
      </c>
      <c r="L681" s="106" t="s">
        <v>451</v>
      </c>
      <c r="M681" s="39"/>
      <c r="N681" s="39"/>
      <c r="O681" s="39"/>
      <c r="P681" s="39"/>
      <c r="Q681" s="39"/>
      <c r="R681" s="39"/>
      <c r="S681" s="39"/>
      <c r="T681" s="39"/>
      <c r="U681" s="39"/>
      <c r="V681" s="39"/>
      <c r="W681" s="39"/>
      <c r="X681" s="39"/>
      <c r="Y681" s="39"/>
      <c r="Z681" s="39"/>
    </row>
    <row r="682" spans="1:26" ht="126" hidden="1" customHeight="1" x14ac:dyDescent="0.25">
      <c r="A682" s="28">
        <v>682</v>
      </c>
      <c r="B682" s="30" t="s">
        <v>62</v>
      </c>
      <c r="C682" s="30" t="s">
        <v>19</v>
      </c>
      <c r="D682" s="32" t="s">
        <v>1779</v>
      </c>
      <c r="E682" s="334" t="s">
        <v>58</v>
      </c>
      <c r="F682" s="321" t="s">
        <v>1774</v>
      </c>
      <c r="G682" s="34" t="s">
        <v>1780</v>
      </c>
      <c r="H682" s="35" t="s">
        <v>24</v>
      </c>
      <c r="I682" s="36" t="s">
        <v>25</v>
      </c>
      <c r="J682" s="37"/>
      <c r="K682" s="39"/>
      <c r="L682" s="106"/>
      <c r="M682" s="39"/>
      <c r="N682" s="39"/>
      <c r="O682" s="39"/>
      <c r="P682" s="39"/>
      <c r="Q682" s="39"/>
      <c r="R682" s="39"/>
      <c r="S682" s="39"/>
      <c r="T682" s="39"/>
      <c r="U682" s="39"/>
      <c r="V682" s="39"/>
      <c r="W682" s="39"/>
      <c r="X682" s="39"/>
      <c r="Y682" s="39"/>
      <c r="Z682" s="39"/>
    </row>
    <row r="683" spans="1:26" ht="110.25" hidden="1" customHeight="1" x14ac:dyDescent="0.25">
      <c r="A683" s="28">
        <v>683</v>
      </c>
      <c r="B683" s="30" t="s">
        <v>62</v>
      </c>
      <c r="C683" s="30" t="s">
        <v>19</v>
      </c>
      <c r="D683" s="32" t="s">
        <v>1781</v>
      </c>
      <c r="E683" s="334" t="s">
        <v>58</v>
      </c>
      <c r="F683" s="321" t="s">
        <v>1782</v>
      </c>
      <c r="G683" s="34" t="s">
        <v>23</v>
      </c>
      <c r="H683" s="35" t="s">
        <v>24</v>
      </c>
      <c r="I683" s="36" t="s">
        <v>25</v>
      </c>
      <c r="J683" s="37"/>
      <c r="K683" s="39"/>
      <c r="L683" s="106"/>
      <c r="M683" s="39"/>
      <c r="N683" s="39"/>
      <c r="O683" s="39"/>
      <c r="P683" s="39"/>
      <c r="Q683" s="39"/>
      <c r="R683" s="39"/>
      <c r="S683" s="39"/>
      <c r="T683" s="39"/>
      <c r="U683" s="39"/>
      <c r="V683" s="39"/>
      <c r="W683" s="39"/>
      <c r="X683" s="39"/>
      <c r="Y683" s="39"/>
      <c r="Z683" s="39"/>
    </row>
    <row r="684" spans="1:26" ht="78.75" hidden="1" customHeight="1" x14ac:dyDescent="0.25">
      <c r="A684" s="28">
        <v>684</v>
      </c>
      <c r="B684" s="30" t="s">
        <v>62</v>
      </c>
      <c r="C684" s="30" t="s">
        <v>19</v>
      </c>
      <c r="D684" s="32" t="s">
        <v>1783</v>
      </c>
      <c r="E684" s="334" t="s">
        <v>58</v>
      </c>
      <c r="F684" s="321" t="s">
        <v>1784</v>
      </c>
      <c r="G684" s="34" t="s">
        <v>23</v>
      </c>
      <c r="H684" s="35" t="s">
        <v>24</v>
      </c>
      <c r="I684" s="36" t="s">
        <v>25</v>
      </c>
      <c r="J684" s="37"/>
      <c r="K684" s="39"/>
      <c r="L684" s="106"/>
      <c r="M684" s="39"/>
      <c r="N684" s="39"/>
      <c r="O684" s="39"/>
      <c r="P684" s="39"/>
      <c r="Q684" s="39"/>
      <c r="R684" s="39"/>
      <c r="S684" s="39"/>
      <c r="T684" s="39"/>
      <c r="U684" s="39"/>
      <c r="V684" s="39"/>
      <c r="W684" s="39"/>
      <c r="X684" s="39"/>
      <c r="Y684" s="39"/>
      <c r="Z684" s="39"/>
    </row>
    <row r="685" spans="1:26" ht="63" hidden="1" customHeight="1" x14ac:dyDescent="0.25">
      <c r="A685" s="28">
        <v>685</v>
      </c>
      <c r="B685" s="30" t="s">
        <v>62</v>
      </c>
      <c r="C685" s="30" t="s">
        <v>19</v>
      </c>
      <c r="D685" s="32" t="s">
        <v>1785</v>
      </c>
      <c r="E685" s="334" t="s">
        <v>58</v>
      </c>
      <c r="F685" s="321" t="s">
        <v>1787</v>
      </c>
      <c r="G685" s="34" t="s">
        <v>23</v>
      </c>
      <c r="H685" s="35" t="s">
        <v>24</v>
      </c>
      <c r="I685" s="36" t="s">
        <v>25</v>
      </c>
      <c r="J685" s="37"/>
      <c r="K685" s="39"/>
      <c r="L685" s="106"/>
      <c r="M685" s="39"/>
      <c r="N685" s="39"/>
      <c r="O685" s="39"/>
      <c r="P685" s="39"/>
      <c r="Q685" s="39"/>
      <c r="R685" s="39"/>
      <c r="S685" s="39"/>
      <c r="T685" s="39"/>
      <c r="U685" s="39"/>
      <c r="V685" s="39"/>
      <c r="W685" s="39"/>
      <c r="X685" s="39"/>
      <c r="Y685" s="39"/>
      <c r="Z685" s="39"/>
    </row>
    <row r="686" spans="1:26" ht="47.25" hidden="1" customHeight="1" x14ac:dyDescent="0.25">
      <c r="A686" s="28">
        <v>686</v>
      </c>
      <c r="B686" s="30" t="s">
        <v>62</v>
      </c>
      <c r="C686" s="30" t="s">
        <v>19</v>
      </c>
      <c r="D686" s="32" t="s">
        <v>1788</v>
      </c>
      <c r="E686" s="334" t="s">
        <v>58</v>
      </c>
      <c r="F686" s="321" t="s">
        <v>1789</v>
      </c>
      <c r="G686" s="34" t="s">
        <v>23</v>
      </c>
      <c r="H686" s="35" t="s">
        <v>24</v>
      </c>
      <c r="I686" s="36" t="s">
        <v>25</v>
      </c>
      <c r="J686" s="37"/>
      <c r="K686" s="39"/>
      <c r="L686" s="106"/>
      <c r="M686" s="39"/>
      <c r="N686" s="39"/>
      <c r="O686" s="39"/>
      <c r="P686" s="39"/>
      <c r="Q686" s="39"/>
      <c r="R686" s="39"/>
      <c r="S686" s="39"/>
      <c r="T686" s="39"/>
      <c r="U686" s="39"/>
      <c r="V686" s="39"/>
      <c r="W686" s="39"/>
      <c r="X686" s="39"/>
      <c r="Y686" s="39"/>
      <c r="Z686" s="39"/>
    </row>
    <row r="687" spans="1:26" ht="78.75" hidden="1" customHeight="1" x14ac:dyDescent="0.25">
      <c r="A687" s="28">
        <v>687</v>
      </c>
      <c r="B687" s="30" t="s">
        <v>62</v>
      </c>
      <c r="C687" s="30" t="s">
        <v>19</v>
      </c>
      <c r="D687" s="32" t="s">
        <v>1790</v>
      </c>
      <c r="E687" s="334" t="s">
        <v>21</v>
      </c>
      <c r="F687" s="321" t="s">
        <v>1791</v>
      </c>
      <c r="G687" s="34" t="s">
        <v>23</v>
      </c>
      <c r="H687" s="35" t="s">
        <v>24</v>
      </c>
      <c r="I687" s="36" t="s">
        <v>25</v>
      </c>
      <c r="J687" s="37"/>
      <c r="K687" s="39"/>
      <c r="L687" s="106"/>
      <c r="M687" s="39"/>
      <c r="N687" s="39"/>
      <c r="O687" s="39"/>
      <c r="P687" s="39"/>
      <c r="Q687" s="39"/>
      <c r="R687" s="39"/>
      <c r="S687" s="39"/>
      <c r="T687" s="39"/>
      <c r="U687" s="39"/>
      <c r="V687" s="39"/>
      <c r="W687" s="39"/>
      <c r="X687" s="39"/>
      <c r="Y687" s="39"/>
      <c r="Z687" s="39"/>
    </row>
    <row r="688" spans="1:26" ht="78.75" hidden="1" customHeight="1" x14ac:dyDescent="0.25">
      <c r="A688" s="28">
        <v>688</v>
      </c>
      <c r="B688" s="30" t="s">
        <v>62</v>
      </c>
      <c r="C688" s="30" t="s">
        <v>19</v>
      </c>
      <c r="D688" s="32" t="s">
        <v>1793</v>
      </c>
      <c r="E688" s="334" t="s">
        <v>58</v>
      </c>
      <c r="F688" s="321" t="s">
        <v>1795</v>
      </c>
      <c r="G688" s="34" t="s">
        <v>1796</v>
      </c>
      <c r="H688" s="35" t="s">
        <v>24</v>
      </c>
      <c r="I688" s="36" t="s">
        <v>25</v>
      </c>
      <c r="J688" s="37"/>
      <c r="K688" s="39"/>
      <c r="L688" s="106"/>
      <c r="M688" s="39"/>
      <c r="N688" s="39"/>
      <c r="O688" s="39"/>
      <c r="P688" s="39"/>
      <c r="Q688" s="39"/>
      <c r="R688" s="39"/>
      <c r="S688" s="39"/>
      <c r="T688" s="39"/>
      <c r="U688" s="39"/>
      <c r="V688" s="39"/>
      <c r="W688" s="39"/>
      <c r="X688" s="39"/>
      <c r="Y688" s="39"/>
      <c r="Z688" s="39"/>
    </row>
    <row r="689" spans="1:26" ht="63" hidden="1" customHeight="1" x14ac:dyDescent="0.25">
      <c r="A689" s="28">
        <v>689</v>
      </c>
      <c r="B689" s="30" t="s">
        <v>62</v>
      </c>
      <c r="C689" s="30" t="s">
        <v>19</v>
      </c>
      <c r="D689" s="32" t="s">
        <v>1797</v>
      </c>
      <c r="E689" s="334" t="s">
        <v>58</v>
      </c>
      <c r="F689" s="321" t="s">
        <v>1798</v>
      </c>
      <c r="G689" s="34" t="s">
        <v>1799</v>
      </c>
      <c r="H689" s="35" t="s">
        <v>1800</v>
      </c>
      <c r="I689" s="36" t="s">
        <v>25</v>
      </c>
      <c r="J689" s="37"/>
      <c r="K689" s="39"/>
      <c r="L689" s="106"/>
      <c r="M689" s="39"/>
      <c r="N689" s="39"/>
      <c r="O689" s="39"/>
      <c r="P689" s="39"/>
      <c r="Q689" s="39"/>
      <c r="R689" s="39"/>
      <c r="S689" s="39"/>
      <c r="T689" s="39"/>
      <c r="U689" s="39"/>
      <c r="V689" s="39"/>
      <c r="W689" s="39"/>
      <c r="X689" s="39"/>
      <c r="Y689" s="39"/>
      <c r="Z689" s="39"/>
    </row>
    <row r="690" spans="1:26" ht="78.75" hidden="1" customHeight="1" x14ac:dyDescent="0.25">
      <c r="A690" s="28">
        <v>690</v>
      </c>
      <c r="B690" s="30" t="s">
        <v>62</v>
      </c>
      <c r="C690" s="30" t="s">
        <v>19</v>
      </c>
      <c r="D690" s="32" t="s">
        <v>1801</v>
      </c>
      <c r="E690" s="334" t="s">
        <v>58</v>
      </c>
      <c r="F690" s="321" t="s">
        <v>1802</v>
      </c>
      <c r="G690" s="34" t="s">
        <v>1780</v>
      </c>
      <c r="H690" s="35" t="s">
        <v>24</v>
      </c>
      <c r="I690" s="36" t="s">
        <v>25</v>
      </c>
      <c r="J690" s="37"/>
      <c r="K690" s="39"/>
      <c r="L690" s="106"/>
      <c r="M690" s="39"/>
      <c r="N690" s="39"/>
      <c r="O690" s="39"/>
      <c r="P690" s="39"/>
      <c r="Q690" s="39"/>
      <c r="R690" s="39"/>
      <c r="S690" s="39"/>
      <c r="T690" s="39"/>
      <c r="U690" s="39"/>
      <c r="V690" s="39"/>
      <c r="W690" s="39"/>
      <c r="X690" s="39"/>
      <c r="Y690" s="39"/>
      <c r="Z690" s="39"/>
    </row>
    <row r="691" spans="1:26" ht="110.25" hidden="1" customHeight="1" x14ac:dyDescent="0.25">
      <c r="A691" s="28">
        <v>691</v>
      </c>
      <c r="B691" s="30" t="s">
        <v>62</v>
      </c>
      <c r="C691" s="30" t="s">
        <v>19</v>
      </c>
      <c r="D691" s="32" t="s">
        <v>1805</v>
      </c>
      <c r="E691" s="334" t="s">
        <v>58</v>
      </c>
      <c r="F691" s="321" t="s">
        <v>1806</v>
      </c>
      <c r="G691" s="34" t="s">
        <v>1807</v>
      </c>
      <c r="H691" s="35" t="s">
        <v>24</v>
      </c>
      <c r="I691" s="36" t="s">
        <v>25</v>
      </c>
      <c r="J691" s="37"/>
      <c r="K691" s="39"/>
      <c r="L691" s="106"/>
      <c r="M691" s="39"/>
      <c r="N691" s="39"/>
      <c r="O691" s="39"/>
      <c r="P691" s="39"/>
      <c r="Q691" s="39"/>
      <c r="R691" s="39"/>
      <c r="S691" s="39"/>
      <c r="T691" s="39"/>
      <c r="U691" s="39"/>
      <c r="V691" s="39"/>
      <c r="W691" s="39"/>
      <c r="X691" s="39"/>
      <c r="Y691" s="39"/>
      <c r="Z691" s="39"/>
    </row>
    <row r="692" spans="1:26" ht="94.5" hidden="1" customHeight="1" x14ac:dyDescent="0.25">
      <c r="A692" s="28">
        <v>692</v>
      </c>
      <c r="B692" s="30" t="s">
        <v>62</v>
      </c>
      <c r="C692" s="30" t="s">
        <v>19</v>
      </c>
      <c r="D692" s="32" t="s">
        <v>1809</v>
      </c>
      <c r="E692" s="334" t="s">
        <v>21</v>
      </c>
      <c r="F692" s="321" t="s">
        <v>1810</v>
      </c>
      <c r="G692" s="34" t="s">
        <v>1811</v>
      </c>
      <c r="H692" s="35" t="s">
        <v>24</v>
      </c>
      <c r="I692" s="36" t="s">
        <v>25</v>
      </c>
      <c r="J692" s="37"/>
      <c r="K692" s="39"/>
      <c r="L692" s="106"/>
      <c r="M692" s="39"/>
      <c r="N692" s="39"/>
      <c r="O692" s="39"/>
      <c r="P692" s="39"/>
      <c r="Q692" s="39"/>
      <c r="R692" s="39"/>
      <c r="S692" s="39"/>
      <c r="T692" s="39"/>
      <c r="U692" s="39"/>
      <c r="V692" s="39"/>
      <c r="W692" s="39"/>
      <c r="X692" s="39"/>
      <c r="Y692" s="39"/>
      <c r="Z692" s="39"/>
    </row>
    <row r="693" spans="1:26" ht="78.75" hidden="1" customHeight="1" x14ac:dyDescent="0.25">
      <c r="A693" s="28">
        <v>693</v>
      </c>
      <c r="B693" s="30" t="s">
        <v>62</v>
      </c>
      <c r="C693" s="30" t="s">
        <v>19</v>
      </c>
      <c r="D693" s="32" t="s">
        <v>1813</v>
      </c>
      <c r="E693" s="334" t="s">
        <v>58</v>
      </c>
      <c r="F693" s="321" t="s">
        <v>1814</v>
      </c>
      <c r="G693" s="34" t="s">
        <v>23</v>
      </c>
      <c r="H693" s="35" t="s">
        <v>24</v>
      </c>
      <c r="I693" s="36" t="s">
        <v>25</v>
      </c>
      <c r="J693" s="37"/>
      <c r="K693" s="39"/>
      <c r="L693" s="106"/>
      <c r="M693" s="39"/>
      <c r="N693" s="39"/>
      <c r="O693" s="39"/>
      <c r="P693" s="39"/>
      <c r="Q693" s="39"/>
      <c r="R693" s="39"/>
      <c r="S693" s="39"/>
      <c r="T693" s="39"/>
      <c r="U693" s="39"/>
      <c r="V693" s="39"/>
      <c r="W693" s="39"/>
      <c r="X693" s="39"/>
      <c r="Y693" s="39"/>
      <c r="Z693" s="39"/>
    </row>
    <row r="694" spans="1:26" ht="63" hidden="1" customHeight="1" x14ac:dyDescent="0.25">
      <c r="A694" s="28">
        <v>694</v>
      </c>
      <c r="B694" s="30" t="s">
        <v>62</v>
      </c>
      <c r="C694" s="30" t="s">
        <v>19</v>
      </c>
      <c r="D694" s="32" t="s">
        <v>1815</v>
      </c>
      <c r="E694" s="334" t="s">
        <v>21</v>
      </c>
      <c r="F694" s="321" t="s">
        <v>1816</v>
      </c>
      <c r="G694" s="34" t="s">
        <v>1775</v>
      </c>
      <c r="H694" s="35" t="s">
        <v>24</v>
      </c>
      <c r="I694" s="36" t="s">
        <v>25</v>
      </c>
      <c r="J694" s="37"/>
      <c r="K694" s="39"/>
      <c r="L694" s="106"/>
      <c r="M694" s="39"/>
      <c r="N694" s="39"/>
      <c r="O694" s="39"/>
      <c r="P694" s="39"/>
      <c r="Q694" s="39"/>
      <c r="R694" s="39"/>
      <c r="S694" s="39"/>
      <c r="T694" s="39"/>
      <c r="U694" s="39"/>
      <c r="V694" s="39"/>
      <c r="W694" s="39"/>
      <c r="X694" s="39"/>
      <c r="Y694" s="39"/>
      <c r="Z694" s="39"/>
    </row>
    <row r="695" spans="1:26" ht="47.25" hidden="1" customHeight="1" x14ac:dyDescent="0.25">
      <c r="A695" s="28">
        <v>695</v>
      </c>
      <c r="B695" s="30" t="s">
        <v>62</v>
      </c>
      <c r="C695" s="30" t="s">
        <v>19</v>
      </c>
      <c r="D695" s="32" t="s">
        <v>1817</v>
      </c>
      <c r="E695" s="334" t="s">
        <v>21</v>
      </c>
      <c r="F695" s="321" t="s">
        <v>1818</v>
      </c>
      <c r="G695" s="34" t="s">
        <v>23</v>
      </c>
      <c r="H695" s="35" t="s">
        <v>24</v>
      </c>
      <c r="I695" s="36" t="s">
        <v>25</v>
      </c>
      <c r="J695" s="37"/>
      <c r="K695" s="39"/>
      <c r="L695" s="106"/>
      <c r="M695" s="39"/>
      <c r="N695" s="39"/>
      <c r="O695" s="39"/>
      <c r="P695" s="39"/>
      <c r="Q695" s="39"/>
      <c r="R695" s="39"/>
      <c r="S695" s="39"/>
      <c r="T695" s="39"/>
      <c r="U695" s="39"/>
      <c r="V695" s="39"/>
      <c r="W695" s="39"/>
      <c r="X695" s="39"/>
      <c r="Y695" s="39"/>
      <c r="Z695" s="39"/>
    </row>
    <row r="696" spans="1:26" ht="63" hidden="1" customHeight="1" x14ac:dyDescent="0.25">
      <c r="A696" s="28">
        <v>696</v>
      </c>
      <c r="B696" s="30" t="s">
        <v>62</v>
      </c>
      <c r="C696" s="30" t="s">
        <v>19</v>
      </c>
      <c r="D696" s="32" t="s">
        <v>1820</v>
      </c>
      <c r="E696" s="334" t="s">
        <v>167</v>
      </c>
      <c r="F696" s="321" t="s">
        <v>1821</v>
      </c>
      <c r="G696" s="34" t="s">
        <v>23</v>
      </c>
      <c r="H696" s="35" t="s">
        <v>176</v>
      </c>
      <c r="I696" s="36" t="s">
        <v>25</v>
      </c>
      <c r="J696" s="37"/>
      <c r="K696" s="39"/>
      <c r="L696" s="106"/>
      <c r="M696" s="39"/>
      <c r="N696" s="39"/>
      <c r="O696" s="39"/>
      <c r="P696" s="39"/>
      <c r="Q696" s="39"/>
      <c r="R696" s="39"/>
      <c r="S696" s="39"/>
      <c r="T696" s="39"/>
      <c r="U696" s="39"/>
      <c r="V696" s="39"/>
      <c r="W696" s="39"/>
      <c r="X696" s="39"/>
      <c r="Y696" s="39"/>
      <c r="Z696" s="39"/>
    </row>
    <row r="697" spans="1:26" ht="47.25" hidden="1" customHeight="1" x14ac:dyDescent="0.25">
      <c r="A697" s="28">
        <v>697</v>
      </c>
      <c r="B697" s="30" t="s">
        <v>62</v>
      </c>
      <c r="C697" s="30" t="s">
        <v>19</v>
      </c>
      <c r="D697" s="32" t="s">
        <v>1826</v>
      </c>
      <c r="E697" s="334" t="s">
        <v>167</v>
      </c>
      <c r="F697" s="321" t="s">
        <v>1827</v>
      </c>
      <c r="G697" s="34" t="s">
        <v>1828</v>
      </c>
      <c r="H697" s="35" t="s">
        <v>176</v>
      </c>
      <c r="I697" s="36" t="s">
        <v>25</v>
      </c>
      <c r="J697" s="37"/>
      <c r="K697" s="39"/>
      <c r="L697" s="106"/>
      <c r="M697" s="39"/>
      <c r="N697" s="39"/>
      <c r="O697" s="39"/>
      <c r="P697" s="39"/>
      <c r="Q697" s="39"/>
      <c r="R697" s="39"/>
      <c r="S697" s="39"/>
      <c r="T697" s="39"/>
      <c r="U697" s="39"/>
      <c r="V697" s="39"/>
      <c r="W697" s="39"/>
      <c r="X697" s="39"/>
      <c r="Y697" s="39"/>
      <c r="Z697" s="39"/>
    </row>
    <row r="698" spans="1:26" ht="47.25" hidden="1" customHeight="1" x14ac:dyDescent="0.25">
      <c r="A698" s="28">
        <v>698</v>
      </c>
      <c r="B698" s="30" t="s">
        <v>62</v>
      </c>
      <c r="C698" s="30" t="s">
        <v>19</v>
      </c>
      <c r="D698" s="32" t="s">
        <v>1830</v>
      </c>
      <c r="E698" s="334" t="s">
        <v>58</v>
      </c>
      <c r="F698" s="321" t="s">
        <v>1831</v>
      </c>
      <c r="G698" s="34" t="s">
        <v>1832</v>
      </c>
      <c r="H698" s="35" t="s">
        <v>24</v>
      </c>
      <c r="I698" s="36" t="s">
        <v>25</v>
      </c>
      <c r="J698" s="37"/>
      <c r="K698" s="39"/>
      <c r="L698" s="106"/>
      <c r="M698" s="39"/>
      <c r="N698" s="39"/>
      <c r="O698" s="39"/>
      <c r="P698" s="39"/>
      <c r="Q698" s="39"/>
      <c r="R698" s="39"/>
      <c r="S698" s="39"/>
      <c r="T698" s="39"/>
      <c r="U698" s="39"/>
      <c r="V698" s="39"/>
      <c r="W698" s="39"/>
      <c r="X698" s="39"/>
      <c r="Y698" s="39"/>
      <c r="Z698" s="39"/>
    </row>
    <row r="699" spans="1:26" ht="63" hidden="1" customHeight="1" x14ac:dyDescent="0.25">
      <c r="A699" s="28">
        <v>699</v>
      </c>
      <c r="B699" s="30" t="s">
        <v>62</v>
      </c>
      <c r="C699" s="30" t="s">
        <v>19</v>
      </c>
      <c r="D699" s="32" t="s">
        <v>1833</v>
      </c>
      <c r="E699" s="334" t="s">
        <v>58</v>
      </c>
      <c r="F699" s="321" t="s">
        <v>1834</v>
      </c>
      <c r="G699" s="34" t="s">
        <v>23</v>
      </c>
      <c r="H699" s="35" t="s">
        <v>24</v>
      </c>
      <c r="I699" s="36" t="s">
        <v>25</v>
      </c>
      <c r="J699" s="37"/>
      <c r="K699" s="39"/>
      <c r="L699" s="106"/>
      <c r="M699" s="39"/>
      <c r="N699" s="39"/>
      <c r="O699" s="39"/>
      <c r="P699" s="39"/>
      <c r="Q699" s="39"/>
      <c r="R699" s="39"/>
      <c r="S699" s="39"/>
      <c r="T699" s="39"/>
      <c r="U699" s="39"/>
      <c r="V699" s="39"/>
      <c r="W699" s="39"/>
      <c r="X699" s="39"/>
      <c r="Y699" s="39"/>
      <c r="Z699" s="39"/>
    </row>
    <row r="700" spans="1:26" ht="110.25" hidden="1" customHeight="1" x14ac:dyDescent="0.25">
      <c r="A700" s="28">
        <v>700</v>
      </c>
      <c r="B700" s="30" t="s">
        <v>62</v>
      </c>
      <c r="C700" s="30" t="s">
        <v>19</v>
      </c>
      <c r="D700" s="32" t="s">
        <v>1836</v>
      </c>
      <c r="E700" s="334" t="s">
        <v>58</v>
      </c>
      <c r="F700" s="321" t="s">
        <v>1837</v>
      </c>
      <c r="G700" s="34" t="s">
        <v>23</v>
      </c>
      <c r="H700" s="35" t="s">
        <v>24</v>
      </c>
      <c r="I700" s="36" t="s">
        <v>25</v>
      </c>
      <c r="J700" s="37"/>
      <c r="K700" s="39"/>
      <c r="L700" s="106"/>
      <c r="M700" s="39"/>
      <c r="N700" s="39"/>
      <c r="O700" s="39"/>
      <c r="P700" s="39"/>
      <c r="Q700" s="39"/>
      <c r="R700" s="39"/>
      <c r="S700" s="39"/>
      <c r="T700" s="39"/>
      <c r="U700" s="39"/>
      <c r="V700" s="39"/>
      <c r="W700" s="39"/>
      <c r="X700" s="39"/>
      <c r="Y700" s="39"/>
      <c r="Z700" s="39"/>
    </row>
    <row r="701" spans="1:26" ht="63" hidden="1" customHeight="1" x14ac:dyDescent="0.25">
      <c r="A701" s="28">
        <v>701</v>
      </c>
      <c r="B701" s="30" t="s">
        <v>62</v>
      </c>
      <c r="C701" s="30" t="s">
        <v>19</v>
      </c>
      <c r="D701" s="32" t="s">
        <v>1838</v>
      </c>
      <c r="E701" s="334" t="s">
        <v>21</v>
      </c>
      <c r="F701" s="321" t="s">
        <v>1839</v>
      </c>
      <c r="G701" s="34" t="s">
        <v>881</v>
      </c>
      <c r="H701" s="35" t="s">
        <v>24</v>
      </c>
      <c r="I701" s="36" t="s">
        <v>25</v>
      </c>
      <c r="J701" s="37"/>
      <c r="K701" s="39"/>
      <c r="L701" s="106"/>
      <c r="M701" s="39"/>
      <c r="N701" s="39"/>
      <c r="O701" s="39"/>
      <c r="P701" s="39"/>
      <c r="Q701" s="39"/>
      <c r="R701" s="39"/>
      <c r="S701" s="39"/>
      <c r="T701" s="39"/>
      <c r="U701" s="39"/>
      <c r="V701" s="39"/>
      <c r="W701" s="39"/>
      <c r="X701" s="39"/>
      <c r="Y701" s="39"/>
      <c r="Z701" s="39"/>
    </row>
    <row r="702" spans="1:26" ht="110.25" hidden="1" customHeight="1" x14ac:dyDescent="0.25">
      <c r="A702" s="28">
        <v>702</v>
      </c>
      <c r="B702" s="30" t="s">
        <v>62</v>
      </c>
      <c r="C702" s="30" t="s">
        <v>19</v>
      </c>
      <c r="D702" s="32" t="s">
        <v>1840</v>
      </c>
      <c r="E702" s="334" t="s">
        <v>167</v>
      </c>
      <c r="F702" s="321" t="s">
        <v>1841</v>
      </c>
      <c r="G702" s="34" t="s">
        <v>23</v>
      </c>
      <c r="H702" s="35" t="s">
        <v>176</v>
      </c>
      <c r="I702" s="36" t="s">
        <v>25</v>
      </c>
      <c r="J702" s="37"/>
      <c r="K702" s="39"/>
      <c r="L702" s="106"/>
      <c r="M702" s="39"/>
      <c r="N702" s="39"/>
      <c r="O702" s="39"/>
      <c r="P702" s="39"/>
      <c r="Q702" s="39"/>
      <c r="R702" s="39"/>
      <c r="S702" s="39"/>
      <c r="T702" s="39"/>
      <c r="U702" s="39"/>
      <c r="V702" s="39"/>
      <c r="W702" s="39"/>
      <c r="X702" s="39"/>
      <c r="Y702" s="39"/>
      <c r="Z702" s="39"/>
    </row>
    <row r="703" spans="1:26" ht="47.25" hidden="1" customHeight="1" x14ac:dyDescent="0.25">
      <c r="A703" s="28">
        <v>703</v>
      </c>
      <c r="B703" s="30" t="s">
        <v>62</v>
      </c>
      <c r="C703" s="30" t="s">
        <v>19</v>
      </c>
      <c r="D703" s="32" t="s">
        <v>1843</v>
      </c>
      <c r="E703" s="334" t="s">
        <v>21</v>
      </c>
      <c r="F703" s="321" t="s">
        <v>1844</v>
      </c>
      <c r="G703" s="34" t="s">
        <v>23</v>
      </c>
      <c r="H703" s="35" t="s">
        <v>24</v>
      </c>
      <c r="I703" s="36" t="s">
        <v>25</v>
      </c>
      <c r="J703" s="37"/>
      <c r="K703" s="39"/>
      <c r="L703" s="106"/>
      <c r="M703" s="39"/>
      <c r="N703" s="39"/>
      <c r="O703" s="39"/>
      <c r="P703" s="39"/>
      <c r="Q703" s="39"/>
      <c r="R703" s="39"/>
      <c r="S703" s="39"/>
      <c r="T703" s="39"/>
      <c r="U703" s="39"/>
      <c r="V703" s="39"/>
      <c r="W703" s="39"/>
      <c r="X703" s="39"/>
      <c r="Y703" s="39"/>
      <c r="Z703" s="39"/>
    </row>
    <row r="704" spans="1:26" ht="141.75" hidden="1" customHeight="1" x14ac:dyDescent="0.25">
      <c r="A704" s="28">
        <v>704</v>
      </c>
      <c r="B704" s="30" t="s">
        <v>62</v>
      </c>
      <c r="C704" s="30" t="s">
        <v>19</v>
      </c>
      <c r="D704" s="32" t="s">
        <v>1845</v>
      </c>
      <c r="E704" s="334" t="s">
        <v>21</v>
      </c>
      <c r="F704" s="321" t="s">
        <v>1847</v>
      </c>
      <c r="G704" s="34" t="s">
        <v>23</v>
      </c>
      <c r="H704" s="35" t="s">
        <v>24</v>
      </c>
      <c r="I704" s="36" t="s">
        <v>25</v>
      </c>
      <c r="J704" s="37"/>
      <c r="K704" s="39"/>
      <c r="L704" s="106"/>
      <c r="M704" s="39"/>
      <c r="N704" s="39"/>
      <c r="O704" s="39"/>
      <c r="P704" s="39"/>
      <c r="Q704" s="39"/>
      <c r="R704" s="39"/>
      <c r="S704" s="39"/>
      <c r="T704" s="39"/>
      <c r="U704" s="39"/>
      <c r="V704" s="39"/>
      <c r="W704" s="39"/>
      <c r="X704" s="39"/>
      <c r="Y704" s="39"/>
      <c r="Z704" s="39"/>
    </row>
    <row r="705" spans="1:26" ht="94.5" hidden="1" customHeight="1" x14ac:dyDescent="0.25">
      <c r="A705" s="28">
        <v>705</v>
      </c>
      <c r="B705" s="30" t="s">
        <v>62</v>
      </c>
      <c r="C705" s="30" t="s">
        <v>19</v>
      </c>
      <c r="D705" s="32" t="s">
        <v>1849</v>
      </c>
      <c r="E705" s="334" t="s">
        <v>21</v>
      </c>
      <c r="F705" s="321" t="s">
        <v>1850</v>
      </c>
      <c r="G705" s="34" t="s">
        <v>1851</v>
      </c>
      <c r="H705" s="35" t="s">
        <v>24</v>
      </c>
      <c r="I705" s="36" t="s">
        <v>25</v>
      </c>
      <c r="J705" s="37"/>
      <c r="K705" s="39"/>
      <c r="L705" s="106"/>
      <c r="M705" s="39"/>
      <c r="N705" s="39"/>
      <c r="O705" s="39"/>
      <c r="P705" s="39"/>
      <c r="Q705" s="39"/>
      <c r="R705" s="39"/>
      <c r="S705" s="39"/>
      <c r="T705" s="39"/>
      <c r="U705" s="39"/>
      <c r="V705" s="39"/>
      <c r="W705" s="39"/>
      <c r="X705" s="39"/>
      <c r="Y705" s="39"/>
      <c r="Z705" s="39"/>
    </row>
    <row r="706" spans="1:26" ht="63" hidden="1" customHeight="1" x14ac:dyDescent="0.25">
      <c r="A706" s="28">
        <v>706</v>
      </c>
      <c r="B706" s="30" t="s">
        <v>62</v>
      </c>
      <c r="C706" s="30" t="s">
        <v>19</v>
      </c>
      <c r="D706" s="32" t="s">
        <v>1853</v>
      </c>
      <c r="E706" s="334" t="s">
        <v>58</v>
      </c>
      <c r="F706" s="321" t="s">
        <v>1246</v>
      </c>
      <c r="G706" s="34" t="s">
        <v>1854</v>
      </c>
      <c r="H706" s="35"/>
      <c r="I706" s="36" t="s">
        <v>25</v>
      </c>
      <c r="J706" s="37"/>
      <c r="K706" s="39"/>
      <c r="L706" s="106"/>
      <c r="M706" s="39"/>
      <c r="N706" s="39"/>
      <c r="O706" s="39"/>
      <c r="P706" s="39"/>
      <c r="Q706" s="39"/>
      <c r="R706" s="39"/>
      <c r="S706" s="39"/>
      <c r="T706" s="39"/>
      <c r="U706" s="39"/>
      <c r="V706" s="39"/>
      <c r="W706" s="39"/>
      <c r="X706" s="39"/>
      <c r="Y706" s="39"/>
      <c r="Z706" s="39"/>
    </row>
    <row r="707" spans="1:26" ht="63" hidden="1" customHeight="1" x14ac:dyDescent="0.25">
      <c r="A707" s="28">
        <v>707</v>
      </c>
      <c r="B707" s="30" t="s">
        <v>62</v>
      </c>
      <c r="C707" s="30" t="s">
        <v>19</v>
      </c>
      <c r="D707" s="32" t="s">
        <v>1855</v>
      </c>
      <c r="E707" s="334" t="s">
        <v>21</v>
      </c>
      <c r="F707" s="321" t="s">
        <v>1856</v>
      </c>
      <c r="G707" s="34" t="s">
        <v>23</v>
      </c>
      <c r="H707" s="35"/>
      <c r="I707" s="36" t="s">
        <v>25</v>
      </c>
      <c r="J707" s="37"/>
      <c r="K707" s="39"/>
      <c r="L707" s="106"/>
      <c r="M707" s="39"/>
      <c r="N707" s="39"/>
      <c r="O707" s="39"/>
      <c r="P707" s="39"/>
      <c r="Q707" s="39"/>
      <c r="R707" s="39"/>
      <c r="S707" s="39"/>
      <c r="T707" s="39"/>
      <c r="U707" s="39"/>
      <c r="V707" s="39"/>
      <c r="W707" s="39"/>
      <c r="X707" s="39"/>
      <c r="Y707" s="39"/>
      <c r="Z707" s="39"/>
    </row>
    <row r="708" spans="1:26" ht="47.25" hidden="1" customHeight="1" x14ac:dyDescent="0.25">
      <c r="A708" s="28">
        <v>708</v>
      </c>
      <c r="B708" s="30" t="s">
        <v>62</v>
      </c>
      <c r="C708" s="30" t="s">
        <v>19</v>
      </c>
      <c r="D708" s="32" t="s">
        <v>1857</v>
      </c>
      <c r="E708" s="334" t="s">
        <v>58</v>
      </c>
      <c r="F708" s="321" t="s">
        <v>1858</v>
      </c>
      <c r="G708" s="34" t="s">
        <v>1859</v>
      </c>
      <c r="H708" s="35"/>
      <c r="I708" s="36" t="s">
        <v>25</v>
      </c>
      <c r="J708" s="37"/>
      <c r="K708" s="39"/>
      <c r="L708" s="106"/>
      <c r="M708" s="39"/>
      <c r="N708" s="39"/>
      <c r="O708" s="39"/>
      <c r="P708" s="39"/>
      <c r="Q708" s="39"/>
      <c r="R708" s="39"/>
      <c r="S708" s="39"/>
      <c r="T708" s="39"/>
      <c r="U708" s="39"/>
      <c r="V708" s="39"/>
      <c r="W708" s="39"/>
      <c r="X708" s="39"/>
      <c r="Y708" s="39"/>
      <c r="Z708" s="39"/>
    </row>
    <row r="709" spans="1:26" ht="78.75" hidden="1" customHeight="1" x14ac:dyDescent="0.25">
      <c r="A709" s="28">
        <v>709</v>
      </c>
      <c r="B709" s="30" t="s">
        <v>62</v>
      </c>
      <c r="C709" s="30" t="s">
        <v>19</v>
      </c>
      <c r="D709" s="32" t="s">
        <v>1860</v>
      </c>
      <c r="E709" s="334" t="s">
        <v>58</v>
      </c>
      <c r="F709" s="321" t="s">
        <v>1861</v>
      </c>
      <c r="G709" s="34" t="s">
        <v>1862</v>
      </c>
      <c r="H709" s="35" t="s">
        <v>24</v>
      </c>
      <c r="I709" s="36" t="s">
        <v>25</v>
      </c>
      <c r="J709" s="37"/>
      <c r="K709" s="39"/>
      <c r="L709" s="106"/>
      <c r="M709" s="39"/>
      <c r="N709" s="39"/>
      <c r="O709" s="39"/>
      <c r="P709" s="39"/>
      <c r="Q709" s="39"/>
      <c r="R709" s="39"/>
      <c r="S709" s="39"/>
      <c r="T709" s="39"/>
      <c r="U709" s="39"/>
      <c r="V709" s="39"/>
      <c r="W709" s="39"/>
      <c r="X709" s="39"/>
      <c r="Y709" s="39"/>
      <c r="Z709" s="39"/>
    </row>
    <row r="710" spans="1:26" ht="31.5" hidden="1" customHeight="1" x14ac:dyDescent="0.25">
      <c r="A710" s="28">
        <v>710</v>
      </c>
      <c r="B710" s="30" t="s">
        <v>62</v>
      </c>
      <c r="C710" s="30" t="s">
        <v>19</v>
      </c>
      <c r="D710" s="32" t="s">
        <v>1863</v>
      </c>
      <c r="E710" s="334" t="s">
        <v>58</v>
      </c>
      <c r="F710" s="321" t="s">
        <v>1864</v>
      </c>
      <c r="G710" s="34" t="s">
        <v>1865</v>
      </c>
      <c r="H710" s="35" t="s">
        <v>24</v>
      </c>
      <c r="I710" s="36" t="s">
        <v>25</v>
      </c>
      <c r="J710" s="37"/>
      <c r="K710" s="39"/>
      <c r="L710" s="106"/>
      <c r="M710" s="39"/>
      <c r="N710" s="39"/>
      <c r="O710" s="39"/>
      <c r="P710" s="39"/>
      <c r="Q710" s="39"/>
      <c r="R710" s="39"/>
      <c r="S710" s="39"/>
      <c r="T710" s="39"/>
      <c r="U710" s="39"/>
      <c r="V710" s="39"/>
      <c r="W710" s="39"/>
      <c r="X710" s="39"/>
      <c r="Y710" s="39"/>
      <c r="Z710" s="39"/>
    </row>
    <row r="711" spans="1:26" ht="31.5" hidden="1" customHeight="1" x14ac:dyDescent="0.25">
      <c r="A711" s="28">
        <v>711</v>
      </c>
      <c r="B711" s="30" t="s">
        <v>62</v>
      </c>
      <c r="C711" s="30" t="s">
        <v>19</v>
      </c>
      <c r="D711" s="32" t="s">
        <v>1868</v>
      </c>
      <c r="E711" s="334" t="s">
        <v>58</v>
      </c>
      <c r="F711" s="321" t="s">
        <v>1869</v>
      </c>
      <c r="G711" s="34" t="s">
        <v>1859</v>
      </c>
      <c r="H711" s="35" t="s">
        <v>24</v>
      </c>
      <c r="I711" s="36" t="s">
        <v>25</v>
      </c>
      <c r="J711" s="37"/>
      <c r="K711" s="39"/>
      <c r="L711" s="106"/>
      <c r="M711" s="39"/>
      <c r="N711" s="39"/>
      <c r="O711" s="39"/>
      <c r="P711" s="39"/>
      <c r="Q711" s="39"/>
      <c r="R711" s="39"/>
      <c r="S711" s="39"/>
      <c r="T711" s="39"/>
      <c r="U711" s="39"/>
      <c r="V711" s="39"/>
      <c r="W711" s="39"/>
      <c r="X711" s="39"/>
      <c r="Y711" s="39"/>
      <c r="Z711" s="39"/>
    </row>
    <row r="712" spans="1:26" ht="252" hidden="1" customHeight="1" x14ac:dyDescent="0.25">
      <c r="A712" s="28">
        <v>712</v>
      </c>
      <c r="B712" s="30" t="s">
        <v>62</v>
      </c>
      <c r="C712" s="30" t="s">
        <v>19</v>
      </c>
      <c r="D712" s="32" t="s">
        <v>1870</v>
      </c>
      <c r="E712" s="334" t="s">
        <v>58</v>
      </c>
      <c r="F712" s="321" t="s">
        <v>1871</v>
      </c>
      <c r="G712" s="34" t="s">
        <v>1872</v>
      </c>
      <c r="H712" s="35" t="s">
        <v>24</v>
      </c>
      <c r="I712" s="36" t="s">
        <v>25</v>
      </c>
      <c r="J712" s="37"/>
      <c r="K712" s="39"/>
      <c r="L712" s="106"/>
      <c r="M712" s="39"/>
      <c r="N712" s="39"/>
      <c r="O712" s="39"/>
      <c r="P712" s="39"/>
      <c r="Q712" s="39"/>
      <c r="R712" s="39"/>
      <c r="S712" s="39"/>
      <c r="T712" s="39"/>
      <c r="U712" s="39"/>
      <c r="V712" s="39"/>
      <c r="W712" s="39"/>
      <c r="X712" s="39"/>
      <c r="Y712" s="39"/>
      <c r="Z712" s="39"/>
    </row>
    <row r="713" spans="1:26" ht="173.25" hidden="1" customHeight="1" x14ac:dyDescent="0.25">
      <c r="A713" s="28">
        <v>713</v>
      </c>
      <c r="B713" s="30" t="s">
        <v>62</v>
      </c>
      <c r="C713" s="30" t="s">
        <v>19</v>
      </c>
      <c r="D713" s="32" t="s">
        <v>1875</v>
      </c>
      <c r="E713" s="334" t="s">
        <v>58</v>
      </c>
      <c r="F713" s="321" t="s">
        <v>1877</v>
      </c>
      <c r="G713" s="34" t="s">
        <v>1872</v>
      </c>
      <c r="H713" s="35" t="s">
        <v>24</v>
      </c>
      <c r="I713" s="36" t="s">
        <v>25</v>
      </c>
      <c r="J713" s="37"/>
      <c r="K713" s="39"/>
      <c r="L713" s="106"/>
      <c r="M713" s="39"/>
      <c r="N713" s="39"/>
      <c r="O713" s="39"/>
      <c r="P713" s="39"/>
      <c r="Q713" s="39"/>
      <c r="R713" s="39"/>
      <c r="S713" s="39"/>
      <c r="T713" s="39"/>
      <c r="U713" s="39"/>
      <c r="V713" s="39"/>
      <c r="W713" s="39"/>
      <c r="X713" s="39"/>
      <c r="Y713" s="39"/>
      <c r="Z713" s="39"/>
    </row>
    <row r="714" spans="1:26" ht="94.5" hidden="1" customHeight="1" x14ac:dyDescent="0.25">
      <c r="A714" s="28">
        <v>714</v>
      </c>
      <c r="B714" s="30" t="s">
        <v>62</v>
      </c>
      <c r="C714" s="30" t="s">
        <v>19</v>
      </c>
      <c r="D714" s="32" t="s">
        <v>1879</v>
      </c>
      <c r="E714" s="334" t="s">
        <v>58</v>
      </c>
      <c r="F714" s="321" t="s">
        <v>1880</v>
      </c>
      <c r="G714" s="34" t="s">
        <v>23</v>
      </c>
      <c r="H714" s="35" t="s">
        <v>24</v>
      </c>
      <c r="I714" s="36" t="s">
        <v>25</v>
      </c>
      <c r="J714" s="37"/>
      <c r="K714" s="39"/>
      <c r="L714" s="106"/>
      <c r="M714" s="39"/>
      <c r="N714" s="39"/>
      <c r="O714" s="39"/>
      <c r="P714" s="39"/>
      <c r="Q714" s="39"/>
      <c r="R714" s="39"/>
      <c r="S714" s="39"/>
      <c r="T714" s="39"/>
      <c r="U714" s="39"/>
      <c r="V714" s="39"/>
      <c r="W714" s="39"/>
      <c r="X714" s="39"/>
      <c r="Y714" s="39"/>
      <c r="Z714" s="39"/>
    </row>
    <row r="715" spans="1:26" ht="78.75" hidden="1" customHeight="1" x14ac:dyDescent="0.25">
      <c r="A715" s="28">
        <v>715</v>
      </c>
      <c r="B715" s="30" t="s">
        <v>62</v>
      </c>
      <c r="C715" s="30" t="s">
        <v>19</v>
      </c>
      <c r="D715" s="32" t="s">
        <v>1881</v>
      </c>
      <c r="E715" s="334" t="s">
        <v>58</v>
      </c>
      <c r="F715" s="321" t="s">
        <v>1882</v>
      </c>
      <c r="G715" s="34" t="s">
        <v>1872</v>
      </c>
      <c r="H715" s="35" t="s">
        <v>24</v>
      </c>
      <c r="I715" s="36" t="s">
        <v>25</v>
      </c>
      <c r="J715" s="37"/>
      <c r="K715" s="39"/>
      <c r="L715" s="106"/>
      <c r="M715" s="39"/>
      <c r="N715" s="39"/>
      <c r="O715" s="39"/>
      <c r="P715" s="39"/>
      <c r="Q715" s="39"/>
      <c r="R715" s="39"/>
      <c r="S715" s="39"/>
      <c r="T715" s="39"/>
      <c r="U715" s="39"/>
      <c r="V715" s="39"/>
      <c r="W715" s="39"/>
      <c r="X715" s="39"/>
      <c r="Y715" s="39"/>
      <c r="Z715" s="39"/>
    </row>
    <row r="716" spans="1:26" ht="299.25" hidden="1" customHeight="1" x14ac:dyDescent="0.25">
      <c r="A716" s="28">
        <v>716</v>
      </c>
      <c r="B716" s="30" t="s">
        <v>62</v>
      </c>
      <c r="C716" s="30" t="s">
        <v>19</v>
      </c>
      <c r="D716" s="32" t="s">
        <v>1885</v>
      </c>
      <c r="E716" s="334" t="s">
        <v>58</v>
      </c>
      <c r="F716" s="321" t="s">
        <v>1886</v>
      </c>
      <c r="G716" s="34" t="s">
        <v>23</v>
      </c>
      <c r="H716" s="35" t="s">
        <v>24</v>
      </c>
      <c r="I716" s="36" t="s">
        <v>25</v>
      </c>
      <c r="J716" s="37"/>
      <c r="K716" s="39"/>
      <c r="L716" s="106"/>
      <c r="M716" s="39"/>
      <c r="N716" s="39"/>
      <c r="O716" s="39"/>
      <c r="P716" s="39"/>
      <c r="Q716" s="39"/>
      <c r="R716" s="39"/>
      <c r="S716" s="39"/>
      <c r="T716" s="39"/>
      <c r="U716" s="39"/>
      <c r="V716" s="39"/>
      <c r="W716" s="39"/>
      <c r="X716" s="39"/>
      <c r="Y716" s="39"/>
      <c r="Z716" s="39"/>
    </row>
    <row r="717" spans="1:26" ht="252" hidden="1" customHeight="1" x14ac:dyDescent="0.25">
      <c r="A717" s="28">
        <v>717</v>
      </c>
      <c r="B717" s="30" t="s">
        <v>62</v>
      </c>
      <c r="C717" s="30" t="s">
        <v>19</v>
      </c>
      <c r="D717" s="32" t="s">
        <v>1887</v>
      </c>
      <c r="E717" s="334" t="s">
        <v>58</v>
      </c>
      <c r="F717" s="321" t="s">
        <v>1246</v>
      </c>
      <c r="G717" s="34" t="s">
        <v>23</v>
      </c>
      <c r="H717" s="35" t="s">
        <v>24</v>
      </c>
      <c r="I717" s="36" t="s">
        <v>25</v>
      </c>
      <c r="J717" s="37"/>
      <c r="K717" s="39"/>
      <c r="L717" s="106"/>
      <c r="M717" s="39"/>
      <c r="N717" s="39"/>
      <c r="O717" s="39"/>
      <c r="P717" s="39"/>
      <c r="Q717" s="39"/>
      <c r="R717" s="39"/>
      <c r="S717" s="39"/>
      <c r="T717" s="39"/>
      <c r="U717" s="39"/>
      <c r="V717" s="39"/>
      <c r="W717" s="39"/>
      <c r="X717" s="39"/>
      <c r="Y717" s="39"/>
      <c r="Z717" s="39"/>
    </row>
    <row r="718" spans="1:26" ht="47.25" hidden="1" customHeight="1" x14ac:dyDescent="0.25">
      <c r="A718" s="28">
        <v>718</v>
      </c>
      <c r="B718" s="30" t="s">
        <v>62</v>
      </c>
      <c r="C718" s="30" t="s">
        <v>19</v>
      </c>
      <c r="D718" s="32" t="s">
        <v>1888</v>
      </c>
      <c r="E718" s="334" t="s">
        <v>58</v>
      </c>
      <c r="F718" s="321" t="s">
        <v>1889</v>
      </c>
      <c r="G718" s="34" t="s">
        <v>862</v>
      </c>
      <c r="H718" s="35" t="s">
        <v>24</v>
      </c>
      <c r="I718" s="36" t="s">
        <v>25</v>
      </c>
      <c r="J718" s="37"/>
      <c r="K718" s="39"/>
      <c r="L718" s="106"/>
      <c r="M718" s="39"/>
      <c r="N718" s="39"/>
      <c r="O718" s="39"/>
      <c r="P718" s="39"/>
      <c r="Q718" s="39"/>
      <c r="R718" s="39"/>
      <c r="S718" s="39"/>
      <c r="T718" s="39"/>
      <c r="U718" s="39"/>
      <c r="V718" s="39"/>
      <c r="W718" s="39"/>
      <c r="X718" s="39"/>
      <c r="Y718" s="39"/>
      <c r="Z718" s="39"/>
    </row>
    <row r="719" spans="1:26" ht="63" hidden="1" customHeight="1" x14ac:dyDescent="0.25">
      <c r="A719" s="28">
        <v>719</v>
      </c>
      <c r="B719" s="30" t="s">
        <v>62</v>
      </c>
      <c r="C719" s="30" t="s">
        <v>19</v>
      </c>
      <c r="D719" s="32" t="s">
        <v>1890</v>
      </c>
      <c r="E719" s="334" t="s">
        <v>58</v>
      </c>
      <c r="F719" s="321" t="s">
        <v>391</v>
      </c>
      <c r="G719" s="34" t="s">
        <v>862</v>
      </c>
      <c r="H719" s="35" t="s">
        <v>24</v>
      </c>
      <c r="I719" s="36" t="s">
        <v>25</v>
      </c>
      <c r="J719" s="37"/>
      <c r="K719" s="39"/>
      <c r="L719" s="106"/>
      <c r="M719" s="39"/>
      <c r="N719" s="39"/>
      <c r="O719" s="39"/>
      <c r="P719" s="39"/>
      <c r="Q719" s="39"/>
      <c r="R719" s="39"/>
      <c r="S719" s="39"/>
      <c r="T719" s="39"/>
      <c r="U719" s="39"/>
      <c r="V719" s="39"/>
      <c r="W719" s="39"/>
      <c r="X719" s="39"/>
      <c r="Y719" s="39"/>
      <c r="Z719" s="39"/>
    </row>
    <row r="720" spans="1:26" ht="47.25" hidden="1" customHeight="1" x14ac:dyDescent="0.25">
      <c r="A720" s="28">
        <v>720</v>
      </c>
      <c r="B720" s="30" t="s">
        <v>62</v>
      </c>
      <c r="C720" s="30" t="s">
        <v>19</v>
      </c>
      <c r="D720" s="32" t="s">
        <v>1891</v>
      </c>
      <c r="E720" s="334" t="s">
        <v>58</v>
      </c>
      <c r="F720" s="321" t="s">
        <v>391</v>
      </c>
      <c r="G720" s="34" t="s">
        <v>862</v>
      </c>
      <c r="H720" s="35" t="s">
        <v>24</v>
      </c>
      <c r="I720" s="36" t="s">
        <v>25</v>
      </c>
      <c r="J720" s="37"/>
      <c r="K720" s="39"/>
      <c r="L720" s="106"/>
      <c r="M720" s="39"/>
      <c r="N720" s="39"/>
      <c r="O720" s="39"/>
      <c r="P720" s="39"/>
      <c r="Q720" s="39"/>
      <c r="R720" s="39"/>
      <c r="S720" s="39"/>
      <c r="T720" s="39"/>
      <c r="U720" s="39"/>
      <c r="V720" s="39"/>
      <c r="W720" s="39"/>
      <c r="X720" s="39"/>
      <c r="Y720" s="39"/>
      <c r="Z720" s="39"/>
    </row>
    <row r="721" spans="1:26" ht="47.25" hidden="1" customHeight="1" x14ac:dyDescent="0.25">
      <c r="A721" s="28">
        <v>721</v>
      </c>
      <c r="B721" s="30" t="s">
        <v>62</v>
      </c>
      <c r="C721" s="30" t="s">
        <v>19</v>
      </c>
      <c r="D721" s="32" t="s">
        <v>1892</v>
      </c>
      <c r="E721" s="334" t="s">
        <v>167</v>
      </c>
      <c r="F721" s="321" t="s">
        <v>1893</v>
      </c>
      <c r="G721" s="34" t="s">
        <v>862</v>
      </c>
      <c r="H721" s="35" t="s">
        <v>1894</v>
      </c>
      <c r="I721" s="36" t="s">
        <v>25</v>
      </c>
      <c r="J721" s="37"/>
      <c r="K721" s="39"/>
      <c r="L721" s="106"/>
      <c r="M721" s="39"/>
      <c r="N721" s="39"/>
      <c r="O721" s="39"/>
      <c r="P721" s="39"/>
      <c r="Q721" s="39"/>
      <c r="R721" s="39"/>
      <c r="S721" s="39"/>
      <c r="T721" s="39"/>
      <c r="U721" s="39"/>
      <c r="V721" s="39"/>
      <c r="W721" s="39"/>
      <c r="X721" s="39"/>
      <c r="Y721" s="39"/>
      <c r="Z721" s="39"/>
    </row>
    <row r="722" spans="1:26" ht="63" hidden="1" customHeight="1" x14ac:dyDescent="0.25">
      <c r="A722" s="28">
        <v>722</v>
      </c>
      <c r="B722" s="30" t="s">
        <v>62</v>
      </c>
      <c r="C722" s="30" t="s">
        <v>19</v>
      </c>
      <c r="D722" s="32" t="s">
        <v>1896</v>
      </c>
      <c r="E722" s="334" t="s">
        <v>58</v>
      </c>
      <c r="F722" s="321" t="s">
        <v>1893</v>
      </c>
      <c r="G722" s="34" t="s">
        <v>862</v>
      </c>
      <c r="H722" s="35" t="s">
        <v>1894</v>
      </c>
      <c r="I722" s="36" t="s">
        <v>25</v>
      </c>
      <c r="J722" s="37"/>
      <c r="K722" s="39"/>
      <c r="L722" s="106"/>
      <c r="M722" s="39"/>
      <c r="N722" s="39"/>
      <c r="O722" s="39"/>
      <c r="P722" s="39"/>
      <c r="Q722" s="39"/>
      <c r="R722" s="39"/>
      <c r="S722" s="39"/>
      <c r="T722" s="39"/>
      <c r="U722" s="39"/>
      <c r="V722" s="39"/>
      <c r="W722" s="39"/>
      <c r="X722" s="39"/>
      <c r="Y722" s="39"/>
      <c r="Z722" s="39"/>
    </row>
    <row r="723" spans="1:26" ht="78.75" hidden="1" customHeight="1" x14ac:dyDescent="0.25">
      <c r="A723" s="28">
        <v>723</v>
      </c>
      <c r="B723" s="30" t="s">
        <v>62</v>
      </c>
      <c r="C723" s="30" t="s">
        <v>19</v>
      </c>
      <c r="D723" s="32" t="s">
        <v>1897</v>
      </c>
      <c r="E723" s="334" t="s">
        <v>58</v>
      </c>
      <c r="F723" s="321" t="s">
        <v>1893</v>
      </c>
      <c r="G723" s="34" t="s">
        <v>862</v>
      </c>
      <c r="H723" s="35" t="s">
        <v>1894</v>
      </c>
      <c r="I723" s="36" t="s">
        <v>25</v>
      </c>
      <c r="J723" s="37"/>
      <c r="K723" s="39"/>
      <c r="L723" s="106"/>
      <c r="M723" s="39"/>
      <c r="N723" s="39"/>
      <c r="O723" s="39"/>
      <c r="P723" s="39"/>
      <c r="Q723" s="39"/>
      <c r="R723" s="39"/>
      <c r="S723" s="39"/>
      <c r="T723" s="39"/>
      <c r="U723" s="39"/>
      <c r="V723" s="39"/>
      <c r="W723" s="39"/>
      <c r="X723" s="39"/>
      <c r="Y723" s="39"/>
      <c r="Z723" s="39"/>
    </row>
    <row r="724" spans="1:26" ht="78.75" hidden="1" customHeight="1" x14ac:dyDescent="0.25">
      <c r="A724" s="28">
        <v>724</v>
      </c>
      <c r="B724" s="30" t="s">
        <v>62</v>
      </c>
      <c r="C724" s="30" t="s">
        <v>19</v>
      </c>
      <c r="D724" s="32" t="s">
        <v>1898</v>
      </c>
      <c r="E724" s="334" t="s">
        <v>58</v>
      </c>
      <c r="F724" s="321" t="s">
        <v>1899</v>
      </c>
      <c r="G724" s="34" t="s">
        <v>862</v>
      </c>
      <c r="H724" s="35" t="s">
        <v>1894</v>
      </c>
      <c r="I724" s="36" t="s">
        <v>25</v>
      </c>
      <c r="J724" s="37"/>
      <c r="K724" s="39"/>
      <c r="L724" s="106"/>
      <c r="M724" s="39"/>
      <c r="N724" s="39"/>
      <c r="O724" s="39"/>
      <c r="P724" s="39"/>
      <c r="Q724" s="39"/>
      <c r="R724" s="39"/>
      <c r="S724" s="39"/>
      <c r="T724" s="39"/>
      <c r="U724" s="39"/>
      <c r="V724" s="39"/>
      <c r="W724" s="39"/>
      <c r="X724" s="39"/>
      <c r="Y724" s="39"/>
      <c r="Z724" s="39"/>
    </row>
    <row r="725" spans="1:26" ht="94.5" hidden="1" customHeight="1" x14ac:dyDescent="0.25">
      <c r="A725" s="28">
        <v>725</v>
      </c>
      <c r="B725" s="30" t="s">
        <v>62</v>
      </c>
      <c r="C725" s="30" t="s">
        <v>19</v>
      </c>
      <c r="D725" s="32" t="s">
        <v>1901</v>
      </c>
      <c r="E725" s="334" t="s">
        <v>58</v>
      </c>
      <c r="F725" s="321" t="s">
        <v>1902</v>
      </c>
      <c r="G725" s="34" t="s">
        <v>862</v>
      </c>
      <c r="H725" s="35" t="s">
        <v>1894</v>
      </c>
      <c r="I725" s="36" t="s">
        <v>25</v>
      </c>
      <c r="J725" s="37"/>
      <c r="K725" s="39"/>
      <c r="L725" s="106"/>
      <c r="M725" s="39"/>
      <c r="N725" s="39"/>
      <c r="O725" s="39"/>
      <c r="P725" s="39"/>
      <c r="Q725" s="39"/>
      <c r="R725" s="39"/>
      <c r="S725" s="39"/>
      <c r="T725" s="39"/>
      <c r="U725" s="39"/>
      <c r="V725" s="39"/>
      <c r="W725" s="39"/>
      <c r="X725" s="39"/>
      <c r="Y725" s="39"/>
      <c r="Z725" s="39"/>
    </row>
    <row r="726" spans="1:26" ht="94.5" hidden="1" customHeight="1" x14ac:dyDescent="0.25">
      <c r="A726" s="28">
        <v>726</v>
      </c>
      <c r="B726" s="30" t="s">
        <v>62</v>
      </c>
      <c r="C726" s="30" t="s">
        <v>19</v>
      </c>
      <c r="D726" s="32" t="s">
        <v>1905</v>
      </c>
      <c r="E726" s="334" t="s">
        <v>58</v>
      </c>
      <c r="F726" s="321" t="s">
        <v>1906</v>
      </c>
      <c r="G726" s="34" t="s">
        <v>862</v>
      </c>
      <c r="H726" s="35" t="s">
        <v>1894</v>
      </c>
      <c r="I726" s="36" t="s">
        <v>25</v>
      </c>
      <c r="J726" s="37"/>
      <c r="K726" s="39"/>
      <c r="L726" s="106"/>
      <c r="M726" s="39"/>
      <c r="N726" s="39"/>
      <c r="O726" s="39"/>
      <c r="P726" s="39"/>
      <c r="Q726" s="39"/>
      <c r="R726" s="39"/>
      <c r="S726" s="39"/>
      <c r="T726" s="39"/>
      <c r="U726" s="39"/>
      <c r="V726" s="39"/>
      <c r="W726" s="39"/>
      <c r="X726" s="39"/>
      <c r="Y726" s="39"/>
      <c r="Z726" s="39"/>
    </row>
    <row r="727" spans="1:26" ht="94.5" hidden="1" customHeight="1" x14ac:dyDescent="0.25">
      <c r="A727" s="28">
        <v>727</v>
      </c>
      <c r="B727" s="30" t="s">
        <v>62</v>
      </c>
      <c r="C727" s="30" t="s">
        <v>19</v>
      </c>
      <c r="D727" s="32" t="s">
        <v>1908</v>
      </c>
      <c r="E727" s="334" t="s">
        <v>58</v>
      </c>
      <c r="F727" s="321" t="s">
        <v>1909</v>
      </c>
      <c r="G727" s="34" t="s">
        <v>893</v>
      </c>
      <c r="H727" s="35" t="s">
        <v>894</v>
      </c>
      <c r="I727" s="36" t="s">
        <v>25</v>
      </c>
      <c r="J727" s="37"/>
      <c r="K727" s="39"/>
      <c r="L727" s="106"/>
      <c r="M727" s="39"/>
      <c r="N727" s="39"/>
      <c r="O727" s="39"/>
      <c r="P727" s="39"/>
      <c r="Q727" s="39"/>
      <c r="R727" s="39"/>
      <c r="S727" s="39"/>
      <c r="T727" s="39"/>
      <c r="U727" s="39"/>
      <c r="V727" s="39"/>
      <c r="W727" s="39"/>
      <c r="X727" s="39"/>
      <c r="Y727" s="39"/>
      <c r="Z727" s="39"/>
    </row>
    <row r="728" spans="1:26" ht="110.25" hidden="1" customHeight="1" x14ac:dyDescent="0.25">
      <c r="A728" s="28">
        <v>728</v>
      </c>
      <c r="B728" s="30" t="s">
        <v>62</v>
      </c>
      <c r="C728" s="30" t="s">
        <v>19</v>
      </c>
      <c r="D728" s="32" t="s">
        <v>1910</v>
      </c>
      <c r="E728" s="334" t="s">
        <v>58</v>
      </c>
      <c r="F728" s="321" t="s">
        <v>1911</v>
      </c>
      <c r="G728" s="34" t="s">
        <v>1912</v>
      </c>
      <c r="H728" s="35" t="s">
        <v>176</v>
      </c>
      <c r="I728" s="36" t="s">
        <v>25</v>
      </c>
      <c r="J728" s="37"/>
      <c r="K728" s="39"/>
      <c r="L728" s="106"/>
      <c r="M728" s="39"/>
      <c r="N728" s="39"/>
      <c r="O728" s="39"/>
      <c r="P728" s="39"/>
      <c r="Q728" s="39"/>
      <c r="R728" s="39"/>
      <c r="S728" s="39"/>
      <c r="T728" s="39"/>
      <c r="U728" s="39"/>
      <c r="V728" s="39"/>
      <c r="W728" s="39"/>
      <c r="X728" s="39"/>
      <c r="Y728" s="39"/>
      <c r="Z728" s="39"/>
    </row>
    <row r="729" spans="1:26" ht="173.25" hidden="1" customHeight="1" x14ac:dyDescent="0.25">
      <c r="A729" s="28">
        <v>729</v>
      </c>
      <c r="B729" s="30" t="s">
        <v>62</v>
      </c>
      <c r="C729" s="30" t="s">
        <v>19</v>
      </c>
      <c r="D729" s="32" t="s">
        <v>1914</v>
      </c>
      <c r="E729" s="334" t="s">
        <v>21</v>
      </c>
      <c r="F729" s="321" t="s">
        <v>1916</v>
      </c>
      <c r="G729" s="34" t="s">
        <v>1917</v>
      </c>
      <c r="H729" s="35" t="s">
        <v>24</v>
      </c>
      <c r="I729" s="36" t="s">
        <v>25</v>
      </c>
      <c r="J729" s="37"/>
      <c r="K729" s="39"/>
      <c r="L729" s="106"/>
      <c r="M729" s="39"/>
      <c r="N729" s="39"/>
      <c r="O729" s="39"/>
      <c r="P729" s="39"/>
      <c r="Q729" s="39"/>
      <c r="R729" s="39"/>
      <c r="S729" s="39"/>
      <c r="T729" s="39"/>
      <c r="U729" s="39"/>
      <c r="V729" s="39"/>
      <c r="W729" s="39"/>
      <c r="X729" s="39"/>
      <c r="Y729" s="39"/>
      <c r="Z729" s="39"/>
    </row>
    <row r="730" spans="1:26" ht="94.5" hidden="1" customHeight="1" x14ac:dyDescent="0.25">
      <c r="A730" s="28">
        <v>730</v>
      </c>
      <c r="B730" s="30" t="s">
        <v>62</v>
      </c>
      <c r="C730" s="30" t="s">
        <v>19</v>
      </c>
      <c r="D730" s="32" t="s">
        <v>1921</v>
      </c>
      <c r="E730" s="334" t="s">
        <v>58</v>
      </c>
      <c r="F730" s="321" t="s">
        <v>1922</v>
      </c>
      <c r="G730" s="34" t="s">
        <v>1923</v>
      </c>
      <c r="H730" s="35" t="s">
        <v>176</v>
      </c>
      <c r="I730" s="36" t="s">
        <v>25</v>
      </c>
      <c r="J730" s="37"/>
      <c r="K730" s="39"/>
      <c r="L730" s="106"/>
      <c r="M730" s="39"/>
      <c r="N730" s="39"/>
      <c r="O730" s="39"/>
      <c r="P730" s="39"/>
      <c r="Q730" s="39"/>
      <c r="R730" s="39"/>
      <c r="S730" s="39"/>
      <c r="T730" s="39"/>
      <c r="U730" s="39"/>
      <c r="V730" s="39"/>
      <c r="W730" s="39"/>
      <c r="X730" s="39"/>
      <c r="Y730" s="39"/>
      <c r="Z730" s="39"/>
    </row>
    <row r="731" spans="1:26" ht="94.5" hidden="1" customHeight="1" x14ac:dyDescent="0.25">
      <c r="A731" s="28">
        <v>731</v>
      </c>
      <c r="B731" s="30" t="s">
        <v>62</v>
      </c>
      <c r="C731" s="30" t="s">
        <v>19</v>
      </c>
      <c r="D731" s="32" t="s">
        <v>1925</v>
      </c>
      <c r="E731" s="334" t="s">
        <v>58</v>
      </c>
      <c r="F731" s="321" t="s">
        <v>1184</v>
      </c>
      <c r="G731" s="34" t="s">
        <v>1926</v>
      </c>
      <c r="H731" s="35" t="s">
        <v>24</v>
      </c>
      <c r="I731" s="36" t="s">
        <v>25</v>
      </c>
      <c r="J731" s="37"/>
      <c r="K731" s="39"/>
      <c r="L731" s="106"/>
      <c r="M731" s="39"/>
      <c r="N731" s="39"/>
      <c r="O731" s="39"/>
      <c r="P731" s="39"/>
      <c r="Q731" s="39"/>
      <c r="R731" s="39"/>
      <c r="S731" s="39"/>
      <c r="T731" s="39"/>
      <c r="U731" s="39"/>
      <c r="V731" s="39"/>
      <c r="W731" s="39"/>
      <c r="X731" s="39"/>
      <c r="Y731" s="39"/>
      <c r="Z731" s="39"/>
    </row>
    <row r="732" spans="1:26" ht="47.25" hidden="1" customHeight="1" x14ac:dyDescent="0.25">
      <c r="A732" s="28">
        <v>732</v>
      </c>
      <c r="B732" s="30" t="s">
        <v>62</v>
      </c>
      <c r="C732" s="30" t="s">
        <v>19</v>
      </c>
      <c r="D732" s="32" t="s">
        <v>1928</v>
      </c>
      <c r="E732" s="334" t="s">
        <v>58</v>
      </c>
      <c r="F732" s="321" t="s">
        <v>1929</v>
      </c>
      <c r="G732" s="34" t="s">
        <v>1926</v>
      </c>
      <c r="H732" s="35" t="s">
        <v>24</v>
      </c>
      <c r="I732" s="36" t="s">
        <v>25</v>
      </c>
      <c r="J732" s="37"/>
      <c r="K732" s="39"/>
      <c r="L732" s="106"/>
      <c r="M732" s="39"/>
      <c r="N732" s="39"/>
      <c r="O732" s="39"/>
      <c r="P732" s="39"/>
      <c r="Q732" s="39"/>
      <c r="R732" s="39"/>
      <c r="S732" s="39"/>
      <c r="T732" s="39"/>
      <c r="U732" s="39"/>
      <c r="V732" s="39"/>
      <c r="W732" s="39"/>
      <c r="X732" s="39"/>
      <c r="Y732" s="39"/>
      <c r="Z732" s="39"/>
    </row>
    <row r="733" spans="1:26" ht="47.25" hidden="1" customHeight="1" x14ac:dyDescent="0.25">
      <c r="A733" s="28">
        <v>733</v>
      </c>
      <c r="B733" s="30" t="s">
        <v>62</v>
      </c>
      <c r="C733" s="30" t="s">
        <v>19</v>
      </c>
      <c r="D733" s="32" t="s">
        <v>1928</v>
      </c>
      <c r="E733" s="334" t="s">
        <v>58</v>
      </c>
      <c r="F733" s="321" t="s">
        <v>1929</v>
      </c>
      <c r="G733" s="34" t="s">
        <v>1926</v>
      </c>
      <c r="H733" s="35" t="s">
        <v>24</v>
      </c>
      <c r="I733" s="36" t="s">
        <v>25</v>
      </c>
      <c r="J733" s="37"/>
      <c r="K733" s="39"/>
      <c r="L733" s="106"/>
      <c r="M733" s="39"/>
      <c r="N733" s="39"/>
      <c r="O733" s="39"/>
      <c r="P733" s="39"/>
      <c r="Q733" s="39"/>
      <c r="R733" s="39"/>
      <c r="S733" s="39"/>
      <c r="T733" s="39"/>
      <c r="U733" s="39"/>
      <c r="V733" s="39"/>
      <c r="W733" s="39"/>
      <c r="X733" s="39"/>
      <c r="Y733" s="39"/>
      <c r="Z733" s="39"/>
    </row>
    <row r="734" spans="1:26" ht="63" hidden="1" customHeight="1" x14ac:dyDescent="0.25">
      <c r="A734" s="28">
        <v>734</v>
      </c>
      <c r="B734" s="30" t="s">
        <v>62</v>
      </c>
      <c r="C734" s="30" t="s">
        <v>19</v>
      </c>
      <c r="D734" s="32" t="s">
        <v>1931</v>
      </c>
      <c r="E734" s="334" t="s">
        <v>58</v>
      </c>
      <c r="F734" s="321" t="s">
        <v>1932</v>
      </c>
      <c r="G734" s="34" t="s">
        <v>1933</v>
      </c>
      <c r="H734" s="35" t="s">
        <v>24</v>
      </c>
      <c r="I734" s="36" t="s">
        <v>25</v>
      </c>
      <c r="J734" s="37"/>
      <c r="K734" s="39"/>
      <c r="L734" s="106"/>
      <c r="M734" s="39"/>
      <c r="N734" s="39"/>
      <c r="O734" s="39"/>
      <c r="P734" s="39"/>
      <c r="Q734" s="39"/>
      <c r="R734" s="39"/>
      <c r="S734" s="39"/>
      <c r="T734" s="39"/>
      <c r="U734" s="39"/>
      <c r="V734" s="39"/>
      <c r="W734" s="39"/>
      <c r="X734" s="39"/>
      <c r="Y734" s="39"/>
      <c r="Z734" s="39"/>
    </row>
    <row r="735" spans="1:26" ht="47.25" hidden="1" customHeight="1" x14ac:dyDescent="0.25">
      <c r="A735" s="28">
        <v>735</v>
      </c>
      <c r="B735" s="30" t="s">
        <v>62</v>
      </c>
      <c r="C735" s="30" t="s">
        <v>19</v>
      </c>
      <c r="D735" s="32" t="s">
        <v>1934</v>
      </c>
      <c r="E735" s="334" t="s">
        <v>58</v>
      </c>
      <c r="F735" s="321" t="s">
        <v>1935</v>
      </c>
      <c r="G735" s="34" t="s">
        <v>23</v>
      </c>
      <c r="H735" s="35" t="s">
        <v>24</v>
      </c>
      <c r="I735" s="36" t="s">
        <v>25</v>
      </c>
      <c r="J735" s="37"/>
      <c r="K735" s="39"/>
      <c r="L735" s="106"/>
      <c r="M735" s="39"/>
      <c r="N735" s="39"/>
      <c r="O735" s="39"/>
      <c r="P735" s="39"/>
      <c r="Q735" s="39"/>
      <c r="R735" s="39"/>
      <c r="S735" s="39"/>
      <c r="T735" s="39"/>
      <c r="U735" s="39"/>
      <c r="V735" s="39"/>
      <c r="W735" s="39"/>
      <c r="X735" s="39"/>
      <c r="Y735" s="39"/>
      <c r="Z735" s="39"/>
    </row>
    <row r="736" spans="1:26" ht="78.75" hidden="1" customHeight="1" x14ac:dyDescent="0.25">
      <c r="A736" s="28">
        <v>736</v>
      </c>
      <c r="B736" s="30" t="s">
        <v>62</v>
      </c>
      <c r="C736" s="30" t="s">
        <v>19</v>
      </c>
      <c r="D736" s="32" t="s">
        <v>1937</v>
      </c>
      <c r="E736" s="334" t="s">
        <v>58</v>
      </c>
      <c r="F736" s="321" t="s">
        <v>1938</v>
      </c>
      <c r="G736" s="34" t="s">
        <v>1780</v>
      </c>
      <c r="H736" s="35" t="s">
        <v>24</v>
      </c>
      <c r="I736" s="36" t="s">
        <v>25</v>
      </c>
      <c r="J736" s="37"/>
      <c r="K736" s="39"/>
      <c r="L736" s="106"/>
      <c r="M736" s="39"/>
      <c r="N736" s="39"/>
      <c r="O736" s="39"/>
      <c r="P736" s="39"/>
      <c r="Q736" s="39"/>
      <c r="R736" s="39"/>
      <c r="S736" s="39"/>
      <c r="T736" s="39"/>
      <c r="U736" s="39"/>
      <c r="V736" s="39"/>
      <c r="W736" s="39"/>
      <c r="X736" s="39"/>
      <c r="Y736" s="39"/>
      <c r="Z736" s="39"/>
    </row>
    <row r="737" spans="1:26" ht="157.5" hidden="1" customHeight="1" x14ac:dyDescent="0.25">
      <c r="A737" s="28">
        <v>737</v>
      </c>
      <c r="B737" s="30" t="s">
        <v>62</v>
      </c>
      <c r="C737" s="30" t="s">
        <v>19</v>
      </c>
      <c r="D737" s="32" t="s">
        <v>1939</v>
      </c>
      <c r="E737" s="334" t="s">
        <v>58</v>
      </c>
      <c r="F737" s="321" t="s">
        <v>1941</v>
      </c>
      <c r="G737" s="34" t="s">
        <v>23</v>
      </c>
      <c r="H737" s="35" t="s">
        <v>24</v>
      </c>
      <c r="I737" s="36" t="s">
        <v>25</v>
      </c>
      <c r="J737" s="37"/>
      <c r="K737" s="39"/>
      <c r="L737" s="106"/>
      <c r="M737" s="39"/>
      <c r="N737" s="39"/>
      <c r="O737" s="39"/>
      <c r="P737" s="39"/>
      <c r="Q737" s="39"/>
      <c r="R737" s="39"/>
      <c r="S737" s="39"/>
      <c r="T737" s="39"/>
      <c r="U737" s="39"/>
      <c r="V737" s="39"/>
      <c r="W737" s="39"/>
      <c r="X737" s="39"/>
      <c r="Y737" s="39"/>
      <c r="Z737" s="39"/>
    </row>
    <row r="738" spans="1:26" ht="141.75" hidden="1" customHeight="1" x14ac:dyDescent="0.25">
      <c r="A738" s="28">
        <v>738</v>
      </c>
      <c r="B738" s="30" t="s">
        <v>62</v>
      </c>
      <c r="C738" s="30" t="s">
        <v>19</v>
      </c>
      <c r="D738" s="32" t="s">
        <v>1943</v>
      </c>
      <c r="E738" s="334" t="s">
        <v>58</v>
      </c>
      <c r="F738" s="321" t="s">
        <v>1944</v>
      </c>
      <c r="G738" s="34" t="s">
        <v>23</v>
      </c>
      <c r="H738" s="35" t="s">
        <v>24</v>
      </c>
      <c r="I738" s="36" t="s">
        <v>25</v>
      </c>
      <c r="J738" s="37"/>
      <c r="K738" s="39"/>
      <c r="L738" s="106"/>
      <c r="M738" s="39"/>
      <c r="N738" s="39"/>
      <c r="O738" s="39"/>
      <c r="P738" s="39"/>
      <c r="Q738" s="39"/>
      <c r="R738" s="39"/>
      <c r="S738" s="39"/>
      <c r="T738" s="39"/>
      <c r="U738" s="39"/>
      <c r="V738" s="39"/>
      <c r="W738" s="39"/>
      <c r="X738" s="39"/>
      <c r="Y738" s="39"/>
      <c r="Z738" s="39"/>
    </row>
    <row r="739" spans="1:26" ht="47.25" hidden="1" customHeight="1" x14ac:dyDescent="0.25">
      <c r="A739" s="28">
        <v>739</v>
      </c>
      <c r="B739" s="30" t="s">
        <v>62</v>
      </c>
      <c r="C739" s="30" t="s">
        <v>19</v>
      </c>
      <c r="D739" s="32" t="s">
        <v>1946</v>
      </c>
      <c r="E739" s="334" t="s">
        <v>58</v>
      </c>
      <c r="F739" s="321" t="s">
        <v>1947</v>
      </c>
      <c r="G739" s="34" t="s">
        <v>23</v>
      </c>
      <c r="H739" s="35" t="s">
        <v>24</v>
      </c>
      <c r="I739" s="36" t="s">
        <v>25</v>
      </c>
      <c r="J739" s="37"/>
      <c r="K739" s="39"/>
      <c r="L739" s="106"/>
      <c r="M739" s="39"/>
      <c r="N739" s="39"/>
      <c r="O739" s="39"/>
      <c r="P739" s="39"/>
      <c r="Q739" s="39"/>
      <c r="R739" s="39"/>
      <c r="S739" s="39"/>
      <c r="T739" s="39"/>
      <c r="U739" s="39"/>
      <c r="V739" s="39"/>
      <c r="W739" s="39"/>
      <c r="X739" s="39"/>
      <c r="Y739" s="39"/>
      <c r="Z739" s="39"/>
    </row>
    <row r="740" spans="1:26" ht="63" hidden="1" customHeight="1" x14ac:dyDescent="0.25">
      <c r="A740" s="28">
        <v>740</v>
      </c>
      <c r="B740" s="30" t="s">
        <v>62</v>
      </c>
      <c r="C740" s="30" t="s">
        <v>19</v>
      </c>
      <c r="D740" s="32" t="s">
        <v>1948</v>
      </c>
      <c r="E740" s="334" t="s">
        <v>58</v>
      </c>
      <c r="F740" s="321" t="s">
        <v>1949</v>
      </c>
      <c r="G740" s="34" t="s">
        <v>23</v>
      </c>
      <c r="H740" s="35" t="s">
        <v>24</v>
      </c>
      <c r="I740" s="36" t="s">
        <v>25</v>
      </c>
      <c r="J740" s="37"/>
      <c r="K740" s="39"/>
      <c r="L740" s="106"/>
      <c r="M740" s="39"/>
      <c r="N740" s="39"/>
      <c r="O740" s="39"/>
      <c r="P740" s="39"/>
      <c r="Q740" s="39"/>
      <c r="R740" s="39"/>
      <c r="S740" s="39"/>
      <c r="T740" s="39"/>
      <c r="U740" s="39"/>
      <c r="V740" s="39"/>
      <c r="W740" s="39"/>
      <c r="X740" s="39"/>
      <c r="Y740" s="39"/>
      <c r="Z740" s="39"/>
    </row>
    <row r="741" spans="1:26" ht="94.5" hidden="1" customHeight="1" x14ac:dyDescent="0.25">
      <c r="A741" s="28">
        <v>741</v>
      </c>
      <c r="B741" s="30" t="s">
        <v>62</v>
      </c>
      <c r="C741" s="30" t="s">
        <v>19</v>
      </c>
      <c r="D741" s="32" t="s">
        <v>1950</v>
      </c>
      <c r="E741" s="334" t="s">
        <v>58</v>
      </c>
      <c r="F741" s="321" t="s">
        <v>4875</v>
      </c>
      <c r="G741" s="34" t="s">
        <v>23</v>
      </c>
      <c r="H741" s="35" t="s">
        <v>24</v>
      </c>
      <c r="I741" s="36" t="s">
        <v>25</v>
      </c>
      <c r="J741" s="37"/>
      <c r="K741" s="39"/>
      <c r="L741" s="106"/>
      <c r="M741" s="39"/>
      <c r="N741" s="39"/>
      <c r="O741" s="39"/>
      <c r="P741" s="39"/>
      <c r="Q741" s="39"/>
      <c r="R741" s="39"/>
      <c r="S741" s="39"/>
      <c r="T741" s="39"/>
      <c r="U741" s="39"/>
      <c r="V741" s="39"/>
      <c r="W741" s="39"/>
      <c r="X741" s="39"/>
      <c r="Y741" s="39"/>
      <c r="Z741" s="39"/>
    </row>
    <row r="742" spans="1:26" ht="78.75" hidden="1" customHeight="1" x14ac:dyDescent="0.25">
      <c r="A742" s="28">
        <v>742</v>
      </c>
      <c r="B742" s="30" t="s">
        <v>62</v>
      </c>
      <c r="C742" s="30" t="s">
        <v>19</v>
      </c>
      <c r="D742" s="32" t="s">
        <v>1952</v>
      </c>
      <c r="E742" s="334" t="s">
        <v>58</v>
      </c>
      <c r="F742" s="321" t="s">
        <v>1954</v>
      </c>
      <c r="G742" s="34" t="s">
        <v>881</v>
      </c>
      <c r="H742" s="35" t="s">
        <v>24</v>
      </c>
      <c r="I742" s="36" t="s">
        <v>25</v>
      </c>
      <c r="J742" s="37"/>
      <c r="K742" s="39"/>
      <c r="L742" s="106"/>
      <c r="M742" s="39"/>
      <c r="N742" s="39"/>
      <c r="O742" s="39"/>
      <c r="P742" s="39"/>
      <c r="Q742" s="39"/>
      <c r="R742" s="39"/>
      <c r="S742" s="39"/>
      <c r="T742" s="39"/>
      <c r="U742" s="39"/>
      <c r="V742" s="39"/>
      <c r="W742" s="39"/>
      <c r="X742" s="39"/>
      <c r="Y742" s="39"/>
      <c r="Z742" s="39"/>
    </row>
    <row r="743" spans="1:26" ht="78.75" hidden="1" customHeight="1" x14ac:dyDescent="0.25">
      <c r="A743" s="28">
        <v>743</v>
      </c>
      <c r="B743" s="30" t="s">
        <v>62</v>
      </c>
      <c r="C743" s="30" t="s">
        <v>19</v>
      </c>
      <c r="D743" s="32" t="s">
        <v>1955</v>
      </c>
      <c r="E743" s="334" t="s">
        <v>58</v>
      </c>
      <c r="F743" s="321" t="s">
        <v>1954</v>
      </c>
      <c r="G743" s="34" t="s">
        <v>1956</v>
      </c>
      <c r="H743" s="35" t="s">
        <v>24</v>
      </c>
      <c r="I743" s="36" t="s">
        <v>25</v>
      </c>
      <c r="J743" s="37"/>
      <c r="K743" s="39"/>
      <c r="L743" s="106"/>
      <c r="M743" s="39"/>
      <c r="N743" s="39"/>
      <c r="O743" s="39"/>
      <c r="P743" s="39"/>
      <c r="Q743" s="39"/>
      <c r="R743" s="39"/>
      <c r="S743" s="39"/>
      <c r="T743" s="39"/>
      <c r="U743" s="39"/>
      <c r="V743" s="39"/>
      <c r="W743" s="39"/>
      <c r="X743" s="39"/>
      <c r="Y743" s="39"/>
      <c r="Z743" s="39"/>
    </row>
    <row r="744" spans="1:26" ht="78.75" hidden="1" customHeight="1" x14ac:dyDescent="0.25">
      <c r="A744" s="28">
        <v>744</v>
      </c>
      <c r="B744" s="30" t="s">
        <v>62</v>
      </c>
      <c r="C744" s="30" t="s">
        <v>19</v>
      </c>
      <c r="D744" s="32" t="s">
        <v>1957</v>
      </c>
      <c r="E744" s="334" t="s">
        <v>58</v>
      </c>
      <c r="F744" s="321" t="s">
        <v>1954</v>
      </c>
      <c r="G744" s="34" t="s">
        <v>1958</v>
      </c>
      <c r="H744" s="35" t="s">
        <v>24</v>
      </c>
      <c r="I744" s="36" t="s">
        <v>25</v>
      </c>
      <c r="J744" s="37"/>
      <c r="K744" s="39"/>
      <c r="L744" s="106"/>
      <c r="M744" s="39"/>
      <c r="N744" s="39"/>
      <c r="O744" s="39"/>
      <c r="P744" s="39"/>
      <c r="Q744" s="39"/>
      <c r="R744" s="39"/>
      <c r="S744" s="39"/>
      <c r="T744" s="39"/>
      <c r="U744" s="39"/>
      <c r="V744" s="39"/>
      <c r="W744" s="39"/>
      <c r="X744" s="39"/>
      <c r="Y744" s="39"/>
      <c r="Z744" s="39"/>
    </row>
    <row r="745" spans="1:26" ht="47.25" hidden="1" customHeight="1" x14ac:dyDescent="0.25">
      <c r="A745" s="28">
        <v>745</v>
      </c>
      <c r="B745" s="30" t="s">
        <v>62</v>
      </c>
      <c r="C745" s="30" t="s">
        <v>19</v>
      </c>
      <c r="D745" s="32" t="s">
        <v>1959</v>
      </c>
      <c r="E745" s="334" t="s">
        <v>21</v>
      </c>
      <c r="F745" s="321" t="s">
        <v>1960</v>
      </c>
      <c r="G745" s="34" t="s">
        <v>23</v>
      </c>
      <c r="H745" s="35" t="s">
        <v>24</v>
      </c>
      <c r="I745" s="36" t="s">
        <v>25</v>
      </c>
      <c r="J745" s="37"/>
      <c r="K745" s="39"/>
      <c r="L745" s="106"/>
      <c r="M745" s="39"/>
      <c r="N745" s="39"/>
      <c r="O745" s="39"/>
      <c r="P745" s="39"/>
      <c r="Q745" s="39"/>
      <c r="R745" s="39"/>
      <c r="S745" s="39"/>
      <c r="T745" s="39"/>
      <c r="U745" s="39"/>
      <c r="V745" s="39"/>
      <c r="W745" s="39"/>
      <c r="X745" s="39"/>
      <c r="Y745" s="39"/>
      <c r="Z745" s="39"/>
    </row>
    <row r="746" spans="1:26" ht="78.75" hidden="1" customHeight="1" x14ac:dyDescent="0.25">
      <c r="A746" s="28">
        <v>746</v>
      </c>
      <c r="B746" s="30" t="s">
        <v>62</v>
      </c>
      <c r="C746" s="30" t="s">
        <v>19</v>
      </c>
      <c r="D746" s="32" t="s">
        <v>1961</v>
      </c>
      <c r="E746" s="334" t="s">
        <v>21</v>
      </c>
      <c r="F746" s="321" t="s">
        <v>1962</v>
      </c>
      <c r="G746" s="34" t="s">
        <v>23</v>
      </c>
      <c r="H746" s="35" t="s">
        <v>24</v>
      </c>
      <c r="I746" s="36" t="s">
        <v>25</v>
      </c>
      <c r="J746" s="37"/>
      <c r="K746" s="39"/>
      <c r="L746" s="106"/>
      <c r="M746" s="39"/>
      <c r="N746" s="39"/>
      <c r="O746" s="39"/>
      <c r="P746" s="39"/>
      <c r="Q746" s="39"/>
      <c r="R746" s="39"/>
      <c r="S746" s="39"/>
      <c r="T746" s="39"/>
      <c r="U746" s="39"/>
      <c r="V746" s="39"/>
      <c r="W746" s="39"/>
      <c r="X746" s="39"/>
      <c r="Y746" s="39"/>
      <c r="Z746" s="39"/>
    </row>
    <row r="747" spans="1:26" ht="63" hidden="1" customHeight="1" x14ac:dyDescent="0.25">
      <c r="A747" s="28">
        <v>747</v>
      </c>
      <c r="B747" s="30" t="s">
        <v>62</v>
      </c>
      <c r="C747" s="30" t="s">
        <v>19</v>
      </c>
      <c r="D747" s="32" t="s">
        <v>1963</v>
      </c>
      <c r="E747" s="334" t="s">
        <v>21</v>
      </c>
      <c r="F747" s="321" t="s">
        <v>1964</v>
      </c>
      <c r="G747" s="34" t="s">
        <v>1965</v>
      </c>
      <c r="H747" s="35" t="s">
        <v>24</v>
      </c>
      <c r="I747" s="36" t="s">
        <v>25</v>
      </c>
      <c r="J747" s="37"/>
      <c r="K747" s="39"/>
      <c r="L747" s="106"/>
      <c r="M747" s="39"/>
      <c r="N747" s="39"/>
      <c r="O747" s="39"/>
      <c r="P747" s="39"/>
      <c r="Q747" s="39"/>
      <c r="R747" s="39"/>
      <c r="S747" s="39"/>
      <c r="T747" s="39"/>
      <c r="U747" s="39"/>
      <c r="V747" s="39"/>
      <c r="W747" s="39"/>
      <c r="X747" s="39"/>
      <c r="Y747" s="39"/>
      <c r="Z747" s="39"/>
    </row>
    <row r="748" spans="1:26" ht="78.75" hidden="1" customHeight="1" x14ac:dyDescent="0.25">
      <c r="A748" s="28">
        <v>748</v>
      </c>
      <c r="B748" s="30" t="s">
        <v>62</v>
      </c>
      <c r="C748" s="30" t="s">
        <v>19</v>
      </c>
      <c r="D748" s="32" t="s">
        <v>1966</v>
      </c>
      <c r="E748" s="334" t="s">
        <v>58</v>
      </c>
      <c r="F748" s="321" t="s">
        <v>1967</v>
      </c>
      <c r="G748" s="34" t="s">
        <v>23</v>
      </c>
      <c r="H748" s="35" t="s">
        <v>24</v>
      </c>
      <c r="I748" s="36" t="s">
        <v>25</v>
      </c>
      <c r="J748" s="37"/>
      <c r="K748" s="39"/>
      <c r="L748" s="106"/>
      <c r="M748" s="39"/>
      <c r="N748" s="39"/>
      <c r="O748" s="39"/>
      <c r="P748" s="39"/>
      <c r="Q748" s="39"/>
      <c r="R748" s="39"/>
      <c r="S748" s="39"/>
      <c r="T748" s="39"/>
      <c r="U748" s="39"/>
      <c r="V748" s="39"/>
      <c r="W748" s="39"/>
      <c r="X748" s="39"/>
      <c r="Y748" s="39"/>
      <c r="Z748" s="39"/>
    </row>
    <row r="749" spans="1:26" ht="63" hidden="1" customHeight="1" x14ac:dyDescent="0.25">
      <c r="A749" s="28">
        <v>749</v>
      </c>
      <c r="B749" s="30" t="s">
        <v>62</v>
      </c>
      <c r="C749" s="30" t="s">
        <v>19</v>
      </c>
      <c r="D749" s="32" t="s">
        <v>1968</v>
      </c>
      <c r="E749" s="334" t="s">
        <v>58</v>
      </c>
      <c r="F749" s="321" t="s">
        <v>1969</v>
      </c>
      <c r="G749" s="34" t="s">
        <v>118</v>
      </c>
      <c r="H749" s="35" t="s">
        <v>24</v>
      </c>
      <c r="I749" s="36" t="s">
        <v>25</v>
      </c>
      <c r="J749" s="37"/>
      <c r="K749" s="39"/>
      <c r="L749" s="106"/>
      <c r="M749" s="39"/>
      <c r="N749" s="39"/>
      <c r="O749" s="39"/>
      <c r="P749" s="39"/>
      <c r="Q749" s="39"/>
      <c r="R749" s="39"/>
      <c r="S749" s="39"/>
      <c r="T749" s="39"/>
      <c r="U749" s="39"/>
      <c r="V749" s="39"/>
      <c r="W749" s="39"/>
      <c r="X749" s="39"/>
      <c r="Y749" s="39"/>
      <c r="Z749" s="39"/>
    </row>
    <row r="750" spans="1:26" ht="78.75" hidden="1" customHeight="1" x14ac:dyDescent="0.25">
      <c r="A750" s="28">
        <v>750</v>
      </c>
      <c r="B750" s="30" t="s">
        <v>62</v>
      </c>
      <c r="C750" s="30" t="s">
        <v>19</v>
      </c>
      <c r="D750" s="32" t="s">
        <v>1972</v>
      </c>
      <c r="E750" s="334" t="s">
        <v>21</v>
      </c>
      <c r="F750" s="321" t="s">
        <v>1973</v>
      </c>
      <c r="G750" s="34" t="s">
        <v>23</v>
      </c>
      <c r="H750" s="35" t="s">
        <v>1974</v>
      </c>
      <c r="I750" s="36" t="s">
        <v>25</v>
      </c>
      <c r="J750" s="37"/>
      <c r="K750" s="39"/>
      <c r="L750" s="106"/>
      <c r="M750" s="39"/>
      <c r="N750" s="39"/>
      <c r="O750" s="39"/>
      <c r="P750" s="39"/>
      <c r="Q750" s="39"/>
      <c r="R750" s="39"/>
      <c r="S750" s="39"/>
      <c r="T750" s="39"/>
      <c r="U750" s="39"/>
      <c r="V750" s="39"/>
      <c r="W750" s="39"/>
      <c r="X750" s="39"/>
      <c r="Y750" s="39"/>
      <c r="Z750" s="39"/>
    </row>
    <row r="751" spans="1:26" ht="47.25" hidden="1" customHeight="1" x14ac:dyDescent="0.25">
      <c r="A751" s="28">
        <v>751</v>
      </c>
      <c r="B751" s="30" t="s">
        <v>62</v>
      </c>
      <c r="C751" s="30" t="s">
        <v>19</v>
      </c>
      <c r="D751" s="32" t="s">
        <v>1975</v>
      </c>
      <c r="E751" s="334" t="s">
        <v>58</v>
      </c>
      <c r="F751" s="321" t="s">
        <v>1976</v>
      </c>
      <c r="G751" s="34" t="s">
        <v>23</v>
      </c>
      <c r="H751" s="35" t="s">
        <v>24</v>
      </c>
      <c r="I751" s="36" t="s">
        <v>25</v>
      </c>
      <c r="J751" s="37"/>
      <c r="K751" s="39"/>
      <c r="L751" s="106"/>
      <c r="M751" s="39"/>
      <c r="N751" s="39"/>
      <c r="O751" s="39"/>
      <c r="P751" s="39"/>
      <c r="Q751" s="39"/>
      <c r="R751" s="39"/>
      <c r="S751" s="39"/>
      <c r="T751" s="39"/>
      <c r="U751" s="39"/>
      <c r="V751" s="39"/>
      <c r="W751" s="39"/>
      <c r="X751" s="39"/>
      <c r="Y751" s="39"/>
      <c r="Z751" s="39"/>
    </row>
    <row r="752" spans="1:26" ht="47.25" hidden="1" customHeight="1" x14ac:dyDescent="0.25">
      <c r="A752" s="28">
        <v>752</v>
      </c>
      <c r="B752" s="30" t="s">
        <v>36</v>
      </c>
      <c r="C752" s="30" t="s">
        <v>41</v>
      </c>
      <c r="D752" s="32" t="s">
        <v>1978</v>
      </c>
      <c r="E752" s="334" t="s">
        <v>167</v>
      </c>
      <c r="F752" s="321" t="s">
        <v>1979</v>
      </c>
      <c r="G752" s="34" t="s">
        <v>23</v>
      </c>
      <c r="H752" s="35" t="s">
        <v>24</v>
      </c>
      <c r="I752" s="36" t="s">
        <v>25</v>
      </c>
      <c r="J752" s="37"/>
      <c r="K752" s="39"/>
      <c r="L752" s="106"/>
      <c r="M752" s="39"/>
      <c r="N752" s="39"/>
      <c r="O752" s="39"/>
      <c r="P752" s="39"/>
      <c r="Q752" s="39"/>
      <c r="R752" s="39"/>
      <c r="S752" s="39"/>
      <c r="T752" s="39"/>
      <c r="U752" s="39"/>
      <c r="V752" s="39"/>
      <c r="W752" s="39"/>
      <c r="X752" s="39"/>
      <c r="Y752" s="39"/>
      <c r="Z752" s="39"/>
    </row>
    <row r="753" spans="1:26" ht="63" hidden="1" customHeight="1" x14ac:dyDescent="0.25">
      <c r="A753" s="28">
        <v>753</v>
      </c>
      <c r="B753" s="30" t="s">
        <v>36</v>
      </c>
      <c r="C753" s="30" t="s">
        <v>41</v>
      </c>
      <c r="D753" s="32" t="s">
        <v>1980</v>
      </c>
      <c r="E753" s="334" t="s">
        <v>21</v>
      </c>
      <c r="F753" s="321" t="s">
        <v>2219</v>
      </c>
      <c r="G753" s="34" t="s">
        <v>45</v>
      </c>
      <c r="H753" s="35" t="s">
        <v>176</v>
      </c>
      <c r="I753" s="41"/>
      <c r="J753" s="42"/>
      <c r="K753" s="39"/>
      <c r="L753" s="106"/>
      <c r="M753" s="39"/>
      <c r="N753" s="39"/>
      <c r="O753" s="39"/>
      <c r="P753" s="39"/>
      <c r="Q753" s="39"/>
      <c r="R753" s="39"/>
      <c r="S753" s="39"/>
      <c r="T753" s="39"/>
      <c r="U753" s="39"/>
      <c r="V753" s="39"/>
      <c r="W753" s="39"/>
      <c r="X753" s="39"/>
      <c r="Y753" s="39"/>
      <c r="Z753" s="39"/>
    </row>
    <row r="754" spans="1:26" ht="63" hidden="1" customHeight="1" x14ac:dyDescent="0.25">
      <c r="A754" s="28">
        <v>754</v>
      </c>
      <c r="B754" s="30" t="s">
        <v>36</v>
      </c>
      <c r="C754" s="30" t="s">
        <v>41</v>
      </c>
      <c r="D754" s="32" t="s">
        <v>1984</v>
      </c>
      <c r="E754" s="334" t="s">
        <v>21</v>
      </c>
      <c r="F754" s="321" t="s">
        <v>1985</v>
      </c>
      <c r="G754" s="34" t="s">
        <v>45</v>
      </c>
      <c r="H754" s="41" t="s">
        <v>24</v>
      </c>
      <c r="I754" s="41"/>
      <c r="J754" s="42"/>
      <c r="K754" s="39"/>
      <c r="L754" s="106"/>
      <c r="M754" s="39"/>
      <c r="N754" s="39"/>
      <c r="O754" s="39"/>
      <c r="P754" s="39"/>
      <c r="Q754" s="39"/>
      <c r="R754" s="39"/>
      <c r="S754" s="39"/>
      <c r="T754" s="39"/>
      <c r="U754" s="39"/>
      <c r="V754" s="39"/>
      <c r="W754" s="39"/>
      <c r="X754" s="39"/>
      <c r="Y754" s="39"/>
      <c r="Z754" s="39"/>
    </row>
    <row r="755" spans="1:26" ht="47.25" hidden="1" customHeight="1" x14ac:dyDescent="0.25">
      <c r="A755" s="28">
        <v>755</v>
      </c>
      <c r="B755" s="30" t="s">
        <v>36</v>
      </c>
      <c r="C755" s="30" t="s">
        <v>41</v>
      </c>
      <c r="D755" s="32" t="s">
        <v>1986</v>
      </c>
      <c r="E755" s="334" t="s">
        <v>58</v>
      </c>
      <c r="F755" s="335" t="s">
        <v>1987</v>
      </c>
      <c r="G755" s="49" t="s">
        <v>339</v>
      </c>
      <c r="H755" s="41" t="s">
        <v>24</v>
      </c>
      <c r="I755" s="41"/>
      <c r="J755" s="42"/>
      <c r="K755" s="39"/>
      <c r="L755" s="106"/>
      <c r="M755" s="39"/>
      <c r="N755" s="39"/>
      <c r="O755" s="39"/>
      <c r="P755" s="39"/>
      <c r="Q755" s="39"/>
      <c r="R755" s="39"/>
      <c r="S755" s="39"/>
      <c r="T755" s="39"/>
      <c r="U755" s="39"/>
      <c r="V755" s="39"/>
      <c r="W755" s="39"/>
      <c r="X755" s="39"/>
      <c r="Y755" s="39"/>
      <c r="Z755" s="39"/>
    </row>
    <row r="756" spans="1:26" ht="94.5" hidden="1" customHeight="1" x14ac:dyDescent="0.25">
      <c r="A756" s="28">
        <v>756</v>
      </c>
      <c r="B756" s="30" t="s">
        <v>36</v>
      </c>
      <c r="C756" s="30" t="s">
        <v>41</v>
      </c>
      <c r="D756" s="32" t="s">
        <v>1989</v>
      </c>
      <c r="E756" s="334" t="s">
        <v>167</v>
      </c>
      <c r="F756" s="321" t="s">
        <v>1990</v>
      </c>
      <c r="G756" s="34" t="s">
        <v>1991</v>
      </c>
      <c r="H756" s="35" t="s">
        <v>176</v>
      </c>
      <c r="I756" s="41"/>
      <c r="J756" s="42"/>
      <c r="K756" s="39"/>
      <c r="L756" s="106"/>
      <c r="M756" s="39"/>
      <c r="N756" s="39"/>
      <c r="O756" s="39"/>
      <c r="P756" s="39"/>
      <c r="Q756" s="39"/>
      <c r="R756" s="39"/>
      <c r="S756" s="39"/>
      <c r="T756" s="39"/>
      <c r="U756" s="39"/>
      <c r="V756" s="39"/>
      <c r="W756" s="39"/>
      <c r="X756" s="39"/>
      <c r="Y756" s="39"/>
      <c r="Z756" s="39"/>
    </row>
    <row r="757" spans="1:26" ht="63" hidden="1" customHeight="1" x14ac:dyDescent="0.25">
      <c r="A757" s="28">
        <v>757</v>
      </c>
      <c r="B757" s="30" t="s">
        <v>36</v>
      </c>
      <c r="C757" s="30" t="s">
        <v>41</v>
      </c>
      <c r="D757" s="32" t="s">
        <v>1992</v>
      </c>
      <c r="E757" s="334" t="s">
        <v>58</v>
      </c>
      <c r="F757" s="321" t="s">
        <v>1993</v>
      </c>
      <c r="G757" s="34" t="s">
        <v>56</v>
      </c>
      <c r="H757" s="41" t="s">
        <v>24</v>
      </c>
      <c r="I757" s="41"/>
      <c r="J757" s="42"/>
      <c r="K757" s="39"/>
      <c r="L757" s="106"/>
      <c r="M757" s="39"/>
      <c r="N757" s="39"/>
      <c r="O757" s="39"/>
      <c r="P757" s="39"/>
      <c r="Q757" s="39"/>
      <c r="R757" s="39"/>
      <c r="S757" s="39"/>
      <c r="T757" s="39"/>
      <c r="U757" s="39"/>
      <c r="V757" s="39"/>
      <c r="W757" s="39"/>
      <c r="X757" s="39"/>
      <c r="Y757" s="39"/>
      <c r="Z757" s="39"/>
    </row>
    <row r="758" spans="1:26" ht="63" hidden="1" customHeight="1" x14ac:dyDescent="0.25">
      <c r="A758" s="28">
        <v>758</v>
      </c>
      <c r="B758" s="30" t="s">
        <v>36</v>
      </c>
      <c r="C758" s="30" t="s">
        <v>41</v>
      </c>
      <c r="D758" s="32" t="s">
        <v>1997</v>
      </c>
      <c r="E758" s="334" t="s">
        <v>58</v>
      </c>
      <c r="F758" s="321" t="s">
        <v>1998</v>
      </c>
      <c r="G758" s="34" t="s">
        <v>1999</v>
      </c>
      <c r="H758" s="41" t="s">
        <v>24</v>
      </c>
      <c r="I758" s="41"/>
      <c r="J758" s="42"/>
      <c r="K758" s="39"/>
      <c r="L758" s="106"/>
      <c r="M758" s="39"/>
      <c r="N758" s="39"/>
      <c r="O758" s="39"/>
      <c r="P758" s="39"/>
      <c r="Q758" s="39"/>
      <c r="R758" s="39"/>
      <c r="S758" s="39"/>
      <c r="T758" s="39"/>
      <c r="U758" s="39"/>
      <c r="V758" s="39"/>
      <c r="W758" s="39"/>
      <c r="X758" s="39"/>
      <c r="Y758" s="39"/>
      <c r="Z758" s="39"/>
    </row>
    <row r="759" spans="1:26" ht="47.25" hidden="1" customHeight="1" x14ac:dyDescent="0.25">
      <c r="A759" s="28">
        <v>759</v>
      </c>
      <c r="B759" s="30" t="s">
        <v>36</v>
      </c>
      <c r="C759" s="30" t="s">
        <v>41</v>
      </c>
      <c r="D759" s="32" t="s">
        <v>2001</v>
      </c>
      <c r="E759" s="334" t="s">
        <v>58</v>
      </c>
      <c r="F759" s="335" t="s">
        <v>2002</v>
      </c>
      <c r="G759" s="49" t="s">
        <v>253</v>
      </c>
      <c r="H759" s="41" t="s">
        <v>24</v>
      </c>
      <c r="I759" s="41"/>
      <c r="J759" s="42"/>
      <c r="K759" s="39"/>
      <c r="L759" s="106"/>
      <c r="M759" s="39"/>
      <c r="N759" s="39"/>
      <c r="O759" s="39"/>
      <c r="P759" s="39"/>
      <c r="Q759" s="39"/>
      <c r="R759" s="39"/>
      <c r="S759" s="39"/>
      <c r="T759" s="39"/>
      <c r="U759" s="39"/>
      <c r="V759" s="39"/>
      <c r="W759" s="39"/>
      <c r="X759" s="39"/>
      <c r="Y759" s="39"/>
      <c r="Z759" s="39"/>
    </row>
    <row r="760" spans="1:26" ht="78.75" hidden="1" customHeight="1" x14ac:dyDescent="0.25">
      <c r="A760" s="28">
        <v>760</v>
      </c>
      <c r="B760" s="30" t="s">
        <v>36</v>
      </c>
      <c r="C760" s="30" t="s">
        <v>41</v>
      </c>
      <c r="D760" s="32" t="s">
        <v>2003</v>
      </c>
      <c r="E760" s="334" t="s">
        <v>21</v>
      </c>
      <c r="F760" s="321" t="s">
        <v>2004</v>
      </c>
      <c r="G760" s="34" t="s">
        <v>973</v>
      </c>
      <c r="H760" s="35" t="s">
        <v>46</v>
      </c>
      <c r="I760" s="41"/>
      <c r="J760" s="42"/>
      <c r="K760" s="39"/>
      <c r="L760" s="106"/>
      <c r="M760" s="39"/>
      <c r="N760" s="39"/>
      <c r="O760" s="39"/>
      <c r="P760" s="39"/>
      <c r="Q760" s="39"/>
      <c r="R760" s="39"/>
      <c r="S760" s="39"/>
      <c r="T760" s="39"/>
      <c r="U760" s="39"/>
      <c r="V760" s="39"/>
      <c r="W760" s="39"/>
      <c r="X760" s="39"/>
      <c r="Y760" s="39"/>
      <c r="Z760" s="39"/>
    </row>
    <row r="761" spans="1:26" ht="63" hidden="1" customHeight="1" x14ac:dyDescent="0.25">
      <c r="A761" s="28">
        <v>761</v>
      </c>
      <c r="B761" s="30" t="s">
        <v>36</v>
      </c>
      <c r="C761" s="30" t="s">
        <v>41</v>
      </c>
      <c r="D761" s="32" t="s">
        <v>2005</v>
      </c>
      <c r="E761" s="334" t="s">
        <v>167</v>
      </c>
      <c r="F761" s="335" t="s">
        <v>2006</v>
      </c>
      <c r="G761" s="34" t="s">
        <v>973</v>
      </c>
      <c r="H761" s="35" t="s">
        <v>176</v>
      </c>
      <c r="I761" s="41"/>
      <c r="J761" s="42"/>
      <c r="K761" s="39"/>
      <c r="L761" s="106"/>
      <c r="M761" s="39"/>
      <c r="N761" s="39"/>
      <c r="O761" s="39"/>
      <c r="P761" s="39"/>
      <c r="Q761" s="39"/>
      <c r="R761" s="39"/>
      <c r="S761" s="39"/>
      <c r="T761" s="39"/>
      <c r="U761" s="39"/>
      <c r="V761" s="39"/>
      <c r="W761" s="39"/>
      <c r="X761" s="39"/>
      <c r="Y761" s="39"/>
      <c r="Z761" s="39"/>
    </row>
    <row r="762" spans="1:26" ht="31.5" hidden="1" customHeight="1" x14ac:dyDescent="0.25">
      <c r="A762" s="28">
        <v>762</v>
      </c>
      <c r="B762" s="30" t="s">
        <v>36</v>
      </c>
      <c r="C762" s="30" t="s">
        <v>41</v>
      </c>
      <c r="D762" s="32" t="s">
        <v>2008</v>
      </c>
      <c r="E762" s="334" t="s">
        <v>58</v>
      </c>
      <c r="F762" s="321" t="s">
        <v>2010</v>
      </c>
      <c r="G762" s="34" t="s">
        <v>985</v>
      </c>
      <c r="H762" s="41" t="s">
        <v>24</v>
      </c>
      <c r="I762" s="41"/>
      <c r="J762" s="42"/>
      <c r="K762" s="39"/>
      <c r="L762" s="106"/>
      <c r="M762" s="39"/>
      <c r="N762" s="39"/>
      <c r="O762" s="39"/>
      <c r="P762" s="39"/>
      <c r="Q762" s="39"/>
      <c r="R762" s="39"/>
      <c r="S762" s="39"/>
      <c r="T762" s="39"/>
      <c r="U762" s="39"/>
      <c r="V762" s="39"/>
      <c r="W762" s="39"/>
      <c r="X762" s="39"/>
      <c r="Y762" s="39"/>
      <c r="Z762" s="39"/>
    </row>
    <row r="763" spans="1:26" ht="141.75" hidden="1" customHeight="1" x14ac:dyDescent="0.25">
      <c r="A763" s="28">
        <v>763</v>
      </c>
      <c r="B763" s="30" t="s">
        <v>36</v>
      </c>
      <c r="C763" s="30" t="s">
        <v>41</v>
      </c>
      <c r="D763" s="32" t="s">
        <v>2012</v>
      </c>
      <c r="E763" s="334" t="s">
        <v>58</v>
      </c>
      <c r="F763" s="321" t="s">
        <v>2014</v>
      </c>
      <c r="G763" s="49" t="s">
        <v>228</v>
      </c>
      <c r="H763" s="41" t="s">
        <v>24</v>
      </c>
      <c r="I763" s="41"/>
      <c r="J763" s="42"/>
      <c r="K763" s="39"/>
      <c r="L763" s="106"/>
      <c r="M763" s="39"/>
      <c r="N763" s="39"/>
      <c r="O763" s="39"/>
      <c r="P763" s="39"/>
      <c r="Q763" s="39"/>
      <c r="R763" s="39"/>
      <c r="S763" s="39"/>
      <c r="T763" s="39"/>
      <c r="U763" s="39"/>
      <c r="V763" s="39"/>
      <c r="W763" s="39"/>
      <c r="X763" s="39"/>
      <c r="Y763" s="39"/>
      <c r="Z763" s="39"/>
    </row>
    <row r="764" spans="1:26" ht="47.25" hidden="1" customHeight="1" x14ac:dyDescent="0.25">
      <c r="A764" s="28">
        <v>764</v>
      </c>
      <c r="B764" s="30" t="s">
        <v>36</v>
      </c>
      <c r="C764" s="30" t="s">
        <v>41</v>
      </c>
      <c r="D764" s="32" t="s">
        <v>2016</v>
      </c>
      <c r="E764" s="334" t="s">
        <v>21</v>
      </c>
      <c r="F764" s="321" t="s">
        <v>2017</v>
      </c>
      <c r="G764" s="49" t="s">
        <v>228</v>
      </c>
      <c r="H764" s="41" t="s">
        <v>24</v>
      </c>
      <c r="I764" s="41"/>
      <c r="J764" s="42"/>
      <c r="K764" s="39"/>
      <c r="L764" s="106"/>
      <c r="M764" s="39"/>
      <c r="N764" s="39"/>
      <c r="O764" s="39"/>
      <c r="P764" s="39"/>
      <c r="Q764" s="39"/>
      <c r="R764" s="39"/>
      <c r="S764" s="39"/>
      <c r="T764" s="39"/>
      <c r="U764" s="39"/>
      <c r="V764" s="39"/>
      <c r="W764" s="39"/>
      <c r="X764" s="39"/>
      <c r="Y764" s="39"/>
      <c r="Z764" s="39"/>
    </row>
    <row r="765" spans="1:26" ht="31.5" hidden="1" customHeight="1" x14ac:dyDescent="0.25">
      <c r="A765" s="28">
        <v>765</v>
      </c>
      <c r="B765" s="30" t="s">
        <v>36</v>
      </c>
      <c r="C765" s="30" t="s">
        <v>41</v>
      </c>
      <c r="D765" s="32" t="s">
        <v>2018</v>
      </c>
      <c r="E765" s="334" t="s">
        <v>21</v>
      </c>
      <c r="F765" s="321" t="s">
        <v>2019</v>
      </c>
      <c r="G765" s="34" t="s">
        <v>2020</v>
      </c>
      <c r="H765" s="41" t="s">
        <v>46</v>
      </c>
      <c r="I765" s="41"/>
      <c r="J765" s="42"/>
      <c r="K765" s="39"/>
      <c r="L765" s="106"/>
      <c r="M765" s="39"/>
      <c r="N765" s="39"/>
      <c r="O765" s="39"/>
      <c r="P765" s="39"/>
      <c r="Q765" s="39"/>
      <c r="R765" s="39"/>
      <c r="S765" s="39"/>
      <c r="T765" s="39"/>
      <c r="U765" s="39"/>
      <c r="V765" s="39"/>
      <c r="W765" s="39"/>
      <c r="X765" s="39"/>
      <c r="Y765" s="39"/>
      <c r="Z765" s="39"/>
    </row>
    <row r="766" spans="1:26" ht="47.25" hidden="1" customHeight="1" x14ac:dyDescent="0.25">
      <c r="A766" s="28">
        <v>766</v>
      </c>
      <c r="B766" s="30" t="s">
        <v>18</v>
      </c>
      <c r="C766" s="30" t="s">
        <v>41</v>
      </c>
      <c r="D766" s="32" t="s">
        <v>2021</v>
      </c>
      <c r="E766" s="334" t="s">
        <v>21</v>
      </c>
      <c r="F766" s="321" t="s">
        <v>2234</v>
      </c>
      <c r="G766" s="49" t="s">
        <v>315</v>
      </c>
      <c r="H766" s="41" t="s">
        <v>46</v>
      </c>
      <c r="I766" s="41"/>
      <c r="J766" s="42"/>
      <c r="K766" s="39"/>
      <c r="L766" s="106"/>
      <c r="M766" s="39"/>
      <c r="N766" s="39"/>
      <c r="O766" s="39"/>
      <c r="P766" s="39"/>
      <c r="Q766" s="39"/>
      <c r="R766" s="39"/>
      <c r="S766" s="39"/>
      <c r="T766" s="39"/>
      <c r="U766" s="39"/>
      <c r="V766" s="39"/>
      <c r="W766" s="39"/>
      <c r="X766" s="39"/>
      <c r="Y766" s="39"/>
      <c r="Z766" s="39"/>
    </row>
    <row r="767" spans="1:26" ht="31.5" hidden="1" customHeight="1" x14ac:dyDescent="0.25">
      <c r="A767" s="28">
        <v>767</v>
      </c>
      <c r="B767" s="30" t="s">
        <v>18</v>
      </c>
      <c r="C767" s="30" t="s">
        <v>41</v>
      </c>
      <c r="D767" s="32" t="s">
        <v>2023</v>
      </c>
      <c r="E767" s="334" t="s">
        <v>21</v>
      </c>
      <c r="F767" s="321" t="s">
        <v>2024</v>
      </c>
      <c r="G767" s="49" t="s">
        <v>315</v>
      </c>
      <c r="H767" s="41" t="s">
        <v>46</v>
      </c>
      <c r="I767" s="41"/>
      <c r="J767" s="42"/>
      <c r="K767" s="39"/>
      <c r="L767" s="106"/>
      <c r="M767" s="39"/>
      <c r="N767" s="39"/>
      <c r="O767" s="39"/>
      <c r="P767" s="39"/>
      <c r="Q767" s="39"/>
      <c r="R767" s="39"/>
      <c r="S767" s="39"/>
      <c r="T767" s="39"/>
      <c r="U767" s="39"/>
      <c r="V767" s="39"/>
      <c r="W767" s="39"/>
      <c r="X767" s="39"/>
      <c r="Y767" s="39"/>
      <c r="Z767" s="39"/>
    </row>
    <row r="768" spans="1:26" ht="78.75" hidden="1" customHeight="1" x14ac:dyDescent="0.25">
      <c r="A768" s="28">
        <v>768</v>
      </c>
      <c r="B768" s="30" t="s">
        <v>18</v>
      </c>
      <c r="C768" s="30" t="s">
        <v>41</v>
      </c>
      <c r="D768" s="32" t="s">
        <v>2025</v>
      </c>
      <c r="E768" s="334" t="s">
        <v>21</v>
      </c>
      <c r="F768" s="321" t="s">
        <v>2024</v>
      </c>
      <c r="G768" s="34" t="s">
        <v>336</v>
      </c>
      <c r="H768" s="41" t="s">
        <v>46</v>
      </c>
      <c r="I768" s="41"/>
      <c r="J768" s="42"/>
      <c r="K768" s="39"/>
      <c r="L768" s="106"/>
      <c r="M768" s="39"/>
      <c r="N768" s="39"/>
      <c r="O768" s="39"/>
      <c r="P768" s="39"/>
      <c r="Q768" s="39"/>
      <c r="R768" s="39"/>
      <c r="S768" s="39"/>
      <c r="T768" s="39"/>
      <c r="U768" s="39"/>
      <c r="V768" s="39"/>
      <c r="W768" s="39"/>
      <c r="X768" s="39"/>
      <c r="Y768" s="39"/>
      <c r="Z768" s="39"/>
    </row>
    <row r="769" spans="1:26" ht="47.25" hidden="1" customHeight="1" x14ac:dyDescent="0.25">
      <c r="A769" s="28">
        <v>769</v>
      </c>
      <c r="B769" s="30" t="s">
        <v>18</v>
      </c>
      <c r="C769" s="30" t="s">
        <v>41</v>
      </c>
      <c r="D769" s="32" t="s">
        <v>2027</v>
      </c>
      <c r="E769" s="334" t="s">
        <v>21</v>
      </c>
      <c r="F769" s="321" t="s">
        <v>2024</v>
      </c>
      <c r="G769" s="34" t="s">
        <v>336</v>
      </c>
      <c r="H769" s="41" t="s">
        <v>46</v>
      </c>
      <c r="I769" s="41"/>
      <c r="J769" s="42"/>
      <c r="K769" s="39"/>
      <c r="L769" s="106"/>
      <c r="M769" s="39"/>
      <c r="N769" s="39"/>
      <c r="O769" s="39"/>
      <c r="P769" s="39"/>
      <c r="Q769" s="39"/>
      <c r="R769" s="39"/>
      <c r="S769" s="39"/>
      <c r="T769" s="39"/>
      <c r="U769" s="39"/>
      <c r="V769" s="39"/>
      <c r="W769" s="39"/>
      <c r="X769" s="39"/>
      <c r="Y769" s="39"/>
      <c r="Z769" s="39"/>
    </row>
    <row r="770" spans="1:26" ht="47.25" hidden="1" customHeight="1" x14ac:dyDescent="0.25">
      <c r="A770" s="28">
        <v>770</v>
      </c>
      <c r="B770" s="30" t="s">
        <v>18</v>
      </c>
      <c r="C770" s="30" t="s">
        <v>41</v>
      </c>
      <c r="D770" s="32" t="s">
        <v>2028</v>
      </c>
      <c r="E770" s="334" t="s">
        <v>21</v>
      </c>
      <c r="F770" s="321" t="s">
        <v>2024</v>
      </c>
      <c r="G770" s="34" t="s">
        <v>336</v>
      </c>
      <c r="H770" s="41" t="s">
        <v>46</v>
      </c>
      <c r="I770" s="41"/>
      <c r="J770" s="42"/>
      <c r="K770" s="39"/>
      <c r="L770" s="106"/>
      <c r="M770" s="39"/>
      <c r="N770" s="39"/>
      <c r="O770" s="39"/>
      <c r="P770" s="39"/>
      <c r="Q770" s="39"/>
      <c r="R770" s="39"/>
      <c r="S770" s="39"/>
      <c r="T770" s="39"/>
      <c r="U770" s="39"/>
      <c r="V770" s="39"/>
      <c r="W770" s="39"/>
      <c r="X770" s="39"/>
      <c r="Y770" s="39"/>
      <c r="Z770" s="39"/>
    </row>
    <row r="771" spans="1:26" ht="31.5" hidden="1" customHeight="1" x14ac:dyDescent="0.25">
      <c r="A771" s="28">
        <v>771</v>
      </c>
      <c r="B771" s="30" t="s">
        <v>18</v>
      </c>
      <c r="C771" s="30" t="s">
        <v>41</v>
      </c>
      <c r="D771" s="32" t="s">
        <v>2029</v>
      </c>
      <c r="E771" s="334" t="s">
        <v>21</v>
      </c>
      <c r="F771" s="321" t="s">
        <v>2030</v>
      </c>
      <c r="G771" s="34" t="s">
        <v>336</v>
      </c>
      <c r="H771" s="41" t="s">
        <v>46</v>
      </c>
      <c r="I771" s="41"/>
      <c r="J771" s="42"/>
      <c r="K771" s="39"/>
      <c r="L771" s="106"/>
      <c r="M771" s="39"/>
      <c r="N771" s="39"/>
      <c r="O771" s="39"/>
      <c r="P771" s="39"/>
      <c r="Q771" s="39"/>
      <c r="R771" s="39"/>
      <c r="S771" s="39"/>
      <c r="T771" s="39"/>
      <c r="U771" s="39"/>
      <c r="V771" s="39"/>
      <c r="W771" s="39"/>
      <c r="X771" s="39"/>
      <c r="Y771" s="39"/>
      <c r="Z771" s="39"/>
    </row>
    <row r="772" spans="1:26" ht="63" hidden="1" customHeight="1" x14ac:dyDescent="0.25">
      <c r="A772" s="28">
        <v>772</v>
      </c>
      <c r="B772" s="30" t="s">
        <v>18</v>
      </c>
      <c r="C772" s="30" t="s">
        <v>41</v>
      </c>
      <c r="D772" s="32" t="s">
        <v>2031</v>
      </c>
      <c r="E772" s="334" t="s">
        <v>167</v>
      </c>
      <c r="F772" s="321" t="s">
        <v>2032</v>
      </c>
      <c r="G772" s="34" t="s">
        <v>339</v>
      </c>
      <c r="H772" s="35" t="s">
        <v>176</v>
      </c>
      <c r="I772" s="41"/>
      <c r="J772" s="42"/>
      <c r="K772" s="39"/>
      <c r="L772" s="106"/>
      <c r="M772" s="39"/>
      <c r="N772" s="39"/>
      <c r="O772" s="39"/>
      <c r="P772" s="39"/>
      <c r="Q772" s="39"/>
      <c r="R772" s="39"/>
      <c r="S772" s="39"/>
      <c r="T772" s="39"/>
      <c r="U772" s="39"/>
      <c r="V772" s="39"/>
      <c r="W772" s="39"/>
      <c r="X772" s="39"/>
      <c r="Y772" s="39"/>
      <c r="Z772" s="39"/>
    </row>
    <row r="773" spans="1:26" ht="63" hidden="1" customHeight="1" x14ac:dyDescent="0.25">
      <c r="A773" s="28">
        <v>773</v>
      </c>
      <c r="B773" s="30" t="s">
        <v>18</v>
      </c>
      <c r="C773" s="30" t="s">
        <v>41</v>
      </c>
      <c r="D773" s="32" t="s">
        <v>2033</v>
      </c>
      <c r="E773" s="334" t="s">
        <v>21</v>
      </c>
      <c r="F773" s="321" t="s">
        <v>2034</v>
      </c>
      <c r="G773" s="34" t="s">
        <v>253</v>
      </c>
      <c r="H773" s="41" t="s">
        <v>24</v>
      </c>
      <c r="I773" s="41"/>
      <c r="J773" s="42"/>
      <c r="K773" s="39"/>
      <c r="L773" s="106"/>
      <c r="M773" s="39"/>
      <c r="N773" s="39"/>
      <c r="O773" s="39"/>
      <c r="P773" s="39"/>
      <c r="Q773" s="39"/>
      <c r="R773" s="39"/>
      <c r="S773" s="39"/>
      <c r="T773" s="39"/>
      <c r="U773" s="39"/>
      <c r="V773" s="39"/>
      <c r="W773" s="39"/>
      <c r="X773" s="39"/>
      <c r="Y773" s="39"/>
      <c r="Z773" s="39"/>
    </row>
    <row r="774" spans="1:26" ht="31.5" hidden="1" customHeight="1" x14ac:dyDescent="0.25">
      <c r="A774" s="28">
        <v>774</v>
      </c>
      <c r="B774" s="30" t="s">
        <v>18</v>
      </c>
      <c r="C774" s="30" t="s">
        <v>41</v>
      </c>
      <c r="D774" s="32" t="s">
        <v>2036</v>
      </c>
      <c r="E774" s="334" t="s">
        <v>58</v>
      </c>
      <c r="F774" s="321" t="s">
        <v>2037</v>
      </c>
      <c r="G774" s="34" t="s">
        <v>253</v>
      </c>
      <c r="H774" s="41" t="s">
        <v>24</v>
      </c>
      <c r="I774" s="41"/>
      <c r="J774" s="42"/>
      <c r="K774" s="39"/>
      <c r="L774" s="106"/>
      <c r="M774" s="39"/>
      <c r="N774" s="39"/>
      <c r="O774" s="39"/>
      <c r="P774" s="39"/>
      <c r="Q774" s="39"/>
      <c r="R774" s="39"/>
      <c r="S774" s="39"/>
      <c r="T774" s="39"/>
      <c r="U774" s="39"/>
      <c r="V774" s="39"/>
      <c r="W774" s="39"/>
      <c r="X774" s="39"/>
      <c r="Y774" s="39"/>
      <c r="Z774" s="39"/>
    </row>
    <row r="775" spans="1:26" ht="141.75" hidden="1" customHeight="1" x14ac:dyDescent="0.25">
      <c r="A775" s="28">
        <v>775</v>
      </c>
      <c r="B775" s="30" t="s">
        <v>18</v>
      </c>
      <c r="C775" s="30" t="s">
        <v>41</v>
      </c>
      <c r="D775" s="32" t="s">
        <v>2038</v>
      </c>
      <c r="E775" s="334" t="s">
        <v>167</v>
      </c>
      <c r="F775" s="321" t="s">
        <v>1515</v>
      </c>
      <c r="G775" s="34" t="s">
        <v>253</v>
      </c>
      <c r="H775" s="35" t="s">
        <v>176</v>
      </c>
      <c r="I775" s="41"/>
      <c r="J775" s="42"/>
      <c r="K775" s="39"/>
      <c r="L775" s="106"/>
      <c r="M775" s="39"/>
      <c r="N775" s="39"/>
      <c r="O775" s="39"/>
      <c r="P775" s="39"/>
      <c r="Q775" s="39"/>
      <c r="R775" s="39"/>
      <c r="S775" s="39"/>
      <c r="T775" s="39"/>
      <c r="U775" s="39"/>
      <c r="V775" s="39"/>
      <c r="W775" s="39"/>
      <c r="X775" s="39"/>
      <c r="Y775" s="39"/>
      <c r="Z775" s="39"/>
    </row>
    <row r="776" spans="1:26" ht="47.25" hidden="1" customHeight="1" x14ac:dyDescent="0.25">
      <c r="A776" s="28">
        <v>776</v>
      </c>
      <c r="B776" s="30" t="s">
        <v>18</v>
      </c>
      <c r="C776" s="30" t="s">
        <v>41</v>
      </c>
      <c r="D776" s="32" t="s">
        <v>2039</v>
      </c>
      <c r="E776" s="334" t="s">
        <v>167</v>
      </c>
      <c r="F776" s="321" t="s">
        <v>2040</v>
      </c>
      <c r="G776" s="34" t="s">
        <v>253</v>
      </c>
      <c r="H776" s="41" t="s">
        <v>176</v>
      </c>
      <c r="I776" s="41"/>
      <c r="J776" s="42"/>
      <c r="K776" s="39"/>
      <c r="L776" s="106"/>
      <c r="M776" s="39"/>
      <c r="N776" s="39"/>
      <c r="O776" s="39"/>
      <c r="P776" s="39"/>
      <c r="Q776" s="39"/>
      <c r="R776" s="39"/>
      <c r="S776" s="39"/>
      <c r="T776" s="39"/>
      <c r="U776" s="39"/>
      <c r="V776" s="39"/>
      <c r="W776" s="39"/>
      <c r="X776" s="39"/>
      <c r="Y776" s="39"/>
      <c r="Z776" s="39"/>
    </row>
    <row r="777" spans="1:26" ht="15.75" hidden="1" customHeight="1" x14ac:dyDescent="0.25">
      <c r="A777" s="28">
        <v>777</v>
      </c>
      <c r="B777" s="30" t="s">
        <v>18</v>
      </c>
      <c r="C777" s="30" t="s">
        <v>41</v>
      </c>
      <c r="D777" s="32" t="s">
        <v>2041</v>
      </c>
      <c r="E777" s="334" t="s">
        <v>21</v>
      </c>
      <c r="F777" s="335" t="s">
        <v>1048</v>
      </c>
      <c r="G777" s="49" t="s">
        <v>2042</v>
      </c>
      <c r="H777" s="41" t="s">
        <v>24</v>
      </c>
      <c r="I777" s="41"/>
      <c r="J777" s="42"/>
      <c r="K777" s="39"/>
      <c r="L777" s="106"/>
      <c r="M777" s="39"/>
      <c r="N777" s="39"/>
      <c r="O777" s="39"/>
      <c r="P777" s="39"/>
      <c r="Q777" s="39"/>
      <c r="R777" s="39"/>
      <c r="S777" s="39"/>
      <c r="T777" s="39"/>
      <c r="U777" s="39"/>
      <c r="V777" s="39"/>
      <c r="W777" s="39"/>
      <c r="X777" s="39"/>
      <c r="Y777" s="39"/>
      <c r="Z777" s="39"/>
    </row>
    <row r="778" spans="1:26" ht="47.25" hidden="1" customHeight="1" x14ac:dyDescent="0.25">
      <c r="A778" s="28">
        <v>778</v>
      </c>
      <c r="B778" s="30" t="s">
        <v>18</v>
      </c>
      <c r="C778" s="30" t="s">
        <v>41</v>
      </c>
      <c r="D778" s="32" t="s">
        <v>2043</v>
      </c>
      <c r="E778" s="334" t="s">
        <v>21</v>
      </c>
      <c r="F778" s="321" t="s">
        <v>2044</v>
      </c>
      <c r="G778" s="34" t="s">
        <v>2045</v>
      </c>
      <c r="H778" s="41" t="s">
        <v>46</v>
      </c>
      <c r="I778" s="41"/>
      <c r="J778" s="42"/>
      <c r="K778" s="39"/>
      <c r="L778" s="106"/>
      <c r="M778" s="39"/>
      <c r="N778" s="39"/>
      <c r="O778" s="39"/>
      <c r="P778" s="39"/>
      <c r="Q778" s="39"/>
      <c r="R778" s="39"/>
      <c r="S778" s="39"/>
      <c r="T778" s="39"/>
      <c r="U778" s="39"/>
      <c r="V778" s="39"/>
      <c r="W778" s="39"/>
      <c r="X778" s="39"/>
      <c r="Y778" s="39"/>
      <c r="Z778" s="39"/>
    </row>
    <row r="779" spans="1:26" ht="31.5" hidden="1" customHeight="1" x14ac:dyDescent="0.25">
      <c r="A779" s="28">
        <v>779</v>
      </c>
      <c r="B779" s="30" t="s">
        <v>18</v>
      </c>
      <c r="C779" s="30" t="s">
        <v>41</v>
      </c>
      <c r="D779" s="32" t="s">
        <v>2046</v>
      </c>
      <c r="E779" s="334" t="s">
        <v>167</v>
      </c>
      <c r="F779" s="321" t="s">
        <v>1515</v>
      </c>
      <c r="G779" s="34" t="s">
        <v>943</v>
      </c>
      <c r="H779" s="35" t="s">
        <v>176</v>
      </c>
      <c r="I779" s="41"/>
      <c r="J779" s="42"/>
      <c r="K779" s="39"/>
      <c r="L779" s="106"/>
      <c r="M779" s="39"/>
      <c r="N779" s="39"/>
      <c r="O779" s="39"/>
      <c r="P779" s="39"/>
      <c r="Q779" s="39"/>
      <c r="R779" s="39"/>
      <c r="S779" s="39"/>
      <c r="T779" s="39"/>
      <c r="U779" s="39"/>
      <c r="V779" s="39"/>
      <c r="W779" s="39"/>
      <c r="X779" s="39"/>
      <c r="Y779" s="39"/>
      <c r="Z779" s="39"/>
    </row>
    <row r="780" spans="1:26" ht="47.25" hidden="1" customHeight="1" x14ac:dyDescent="0.25">
      <c r="A780" s="28">
        <v>780</v>
      </c>
      <c r="B780" s="30" t="s">
        <v>18</v>
      </c>
      <c r="C780" s="30" t="s">
        <v>41</v>
      </c>
      <c r="D780" s="32" t="s">
        <v>2047</v>
      </c>
      <c r="E780" s="334" t="s">
        <v>167</v>
      </c>
      <c r="F780" s="321" t="s">
        <v>1515</v>
      </c>
      <c r="G780" s="34" t="s">
        <v>943</v>
      </c>
      <c r="H780" s="35" t="s">
        <v>176</v>
      </c>
      <c r="I780" s="41"/>
      <c r="J780" s="42"/>
      <c r="K780" s="39"/>
      <c r="L780" s="106"/>
      <c r="M780" s="39"/>
      <c r="N780" s="39"/>
      <c r="O780" s="39"/>
      <c r="P780" s="39"/>
      <c r="Q780" s="39"/>
      <c r="R780" s="39"/>
      <c r="S780" s="39"/>
      <c r="T780" s="39"/>
      <c r="U780" s="39"/>
      <c r="V780" s="39"/>
      <c r="W780" s="39"/>
      <c r="X780" s="39"/>
      <c r="Y780" s="39"/>
      <c r="Z780" s="39"/>
    </row>
    <row r="781" spans="1:26" ht="63" hidden="1" customHeight="1" x14ac:dyDescent="0.25">
      <c r="A781" s="28">
        <v>781</v>
      </c>
      <c r="B781" s="30" t="s">
        <v>18</v>
      </c>
      <c r="C781" s="30" t="s">
        <v>41</v>
      </c>
      <c r="D781" s="32" t="s">
        <v>2048</v>
      </c>
      <c r="E781" s="334" t="s">
        <v>167</v>
      </c>
      <c r="F781" s="321" t="s">
        <v>2049</v>
      </c>
      <c r="G781" s="34" t="s">
        <v>261</v>
      </c>
      <c r="H781" s="35" t="s">
        <v>176</v>
      </c>
      <c r="I781" s="41"/>
      <c r="J781" s="42"/>
      <c r="K781" s="39"/>
      <c r="L781" s="106"/>
      <c r="M781" s="39"/>
      <c r="N781" s="39"/>
      <c r="O781" s="39"/>
      <c r="P781" s="39"/>
      <c r="Q781" s="39"/>
      <c r="R781" s="39"/>
      <c r="S781" s="39"/>
      <c r="T781" s="39"/>
      <c r="U781" s="39"/>
      <c r="V781" s="39"/>
      <c r="W781" s="39"/>
      <c r="X781" s="39"/>
      <c r="Y781" s="39"/>
      <c r="Z781" s="39"/>
    </row>
    <row r="782" spans="1:26" ht="15.75" hidden="1" customHeight="1" x14ac:dyDescent="0.25">
      <c r="A782" s="28">
        <v>782</v>
      </c>
      <c r="B782" s="30" t="s">
        <v>18</v>
      </c>
      <c r="C782" s="30" t="s">
        <v>41</v>
      </c>
      <c r="D782" s="32" t="s">
        <v>2050</v>
      </c>
      <c r="E782" s="334" t="s">
        <v>21</v>
      </c>
      <c r="F782" s="321" t="s">
        <v>2051</v>
      </c>
      <c r="G782" s="34" t="s">
        <v>274</v>
      </c>
      <c r="H782" s="41" t="s">
        <v>192</v>
      </c>
      <c r="I782" s="41" t="s">
        <v>1552</v>
      </c>
      <c r="J782" s="42"/>
      <c r="K782" s="39"/>
      <c r="L782" s="106"/>
      <c r="M782" s="39"/>
      <c r="N782" s="39"/>
      <c r="O782" s="39"/>
      <c r="P782" s="39"/>
      <c r="Q782" s="39"/>
      <c r="R782" s="39"/>
      <c r="S782" s="39"/>
      <c r="T782" s="39"/>
      <c r="U782" s="39"/>
      <c r="V782" s="39"/>
      <c r="W782" s="39"/>
      <c r="X782" s="39"/>
      <c r="Y782" s="39"/>
      <c r="Z782" s="39"/>
    </row>
    <row r="783" spans="1:26" ht="31.5" hidden="1" customHeight="1" x14ac:dyDescent="0.25">
      <c r="A783" s="28">
        <v>783</v>
      </c>
      <c r="B783" s="30" t="s">
        <v>18</v>
      </c>
      <c r="C783" s="30" t="s">
        <v>41</v>
      </c>
      <c r="D783" s="32" t="s">
        <v>2052</v>
      </c>
      <c r="E783" s="334" t="s">
        <v>21</v>
      </c>
      <c r="F783" s="321" t="s">
        <v>2053</v>
      </c>
      <c r="G783" s="34" t="s">
        <v>1090</v>
      </c>
      <c r="H783" s="41" t="s">
        <v>24</v>
      </c>
      <c r="I783" s="41"/>
      <c r="J783" s="42"/>
      <c r="K783" s="39"/>
      <c r="L783" s="106"/>
      <c r="M783" s="39"/>
      <c r="N783" s="39"/>
      <c r="O783" s="39"/>
      <c r="P783" s="39"/>
      <c r="Q783" s="39"/>
      <c r="R783" s="39"/>
      <c r="S783" s="39"/>
      <c r="T783" s="39"/>
      <c r="U783" s="39"/>
      <c r="V783" s="39"/>
      <c r="W783" s="39"/>
      <c r="X783" s="39"/>
      <c r="Y783" s="39"/>
      <c r="Z783" s="39"/>
    </row>
    <row r="784" spans="1:26" ht="47.25" hidden="1" customHeight="1" x14ac:dyDescent="0.25">
      <c r="A784" s="28">
        <v>784</v>
      </c>
      <c r="B784" s="30" t="s">
        <v>18</v>
      </c>
      <c r="C784" s="30" t="s">
        <v>41</v>
      </c>
      <c r="D784" s="32" t="s">
        <v>2055</v>
      </c>
      <c r="E784" s="334" t="s">
        <v>167</v>
      </c>
      <c r="F784" s="321" t="s">
        <v>1580</v>
      </c>
      <c r="G784" s="34" t="s">
        <v>946</v>
      </c>
      <c r="H784" s="35" t="s">
        <v>46</v>
      </c>
      <c r="I784" s="41"/>
      <c r="J784" s="42"/>
      <c r="K784" s="39"/>
      <c r="L784" s="106"/>
      <c r="M784" s="39"/>
      <c r="N784" s="39"/>
      <c r="O784" s="39"/>
      <c r="P784" s="39"/>
      <c r="Q784" s="39"/>
      <c r="R784" s="39"/>
      <c r="S784" s="39"/>
      <c r="T784" s="39"/>
      <c r="U784" s="39"/>
      <c r="V784" s="39"/>
      <c r="W784" s="39"/>
      <c r="X784" s="39"/>
      <c r="Y784" s="39"/>
      <c r="Z784" s="39"/>
    </row>
    <row r="785" spans="1:26" ht="63" hidden="1" customHeight="1" x14ac:dyDescent="0.25">
      <c r="A785" s="28">
        <v>785</v>
      </c>
      <c r="B785" s="30" t="s">
        <v>18</v>
      </c>
      <c r="C785" s="30" t="s">
        <v>41</v>
      </c>
      <c r="D785" s="32" t="s">
        <v>2057</v>
      </c>
      <c r="E785" s="334" t="s">
        <v>21</v>
      </c>
      <c r="F785" s="321" t="s">
        <v>2058</v>
      </c>
      <c r="G785" s="34" t="s">
        <v>224</v>
      </c>
      <c r="H785" s="35" t="s">
        <v>46</v>
      </c>
      <c r="I785" s="41"/>
      <c r="J785" s="42"/>
      <c r="K785" s="39"/>
      <c r="L785" s="106"/>
      <c r="M785" s="39"/>
      <c r="N785" s="39"/>
      <c r="O785" s="39"/>
      <c r="P785" s="39"/>
      <c r="Q785" s="39"/>
      <c r="R785" s="39"/>
      <c r="S785" s="39"/>
      <c r="T785" s="39"/>
      <c r="U785" s="39"/>
      <c r="V785" s="39"/>
      <c r="W785" s="39"/>
      <c r="X785" s="39"/>
      <c r="Y785" s="39"/>
      <c r="Z785" s="39"/>
    </row>
    <row r="786" spans="1:26" ht="15.75" hidden="1" customHeight="1" x14ac:dyDescent="0.25">
      <c r="A786" s="28">
        <v>786</v>
      </c>
      <c r="B786" s="30" t="s">
        <v>18</v>
      </c>
      <c r="C786" s="30" t="s">
        <v>41</v>
      </c>
      <c r="D786" s="32" t="s">
        <v>2059</v>
      </c>
      <c r="E786" s="334" t="s">
        <v>21</v>
      </c>
      <c r="F786" s="321" t="s">
        <v>2060</v>
      </c>
      <c r="G786" s="34" t="s">
        <v>224</v>
      </c>
      <c r="H786" s="35" t="s">
        <v>46</v>
      </c>
      <c r="I786" s="41"/>
      <c r="J786" s="42"/>
      <c r="K786" s="39"/>
      <c r="L786" s="106"/>
      <c r="M786" s="39"/>
      <c r="N786" s="39"/>
      <c r="O786" s="39"/>
      <c r="P786" s="39"/>
      <c r="Q786" s="39"/>
      <c r="R786" s="39"/>
      <c r="S786" s="39"/>
      <c r="T786" s="39"/>
      <c r="U786" s="39"/>
      <c r="V786" s="39"/>
      <c r="W786" s="39"/>
      <c r="X786" s="39"/>
      <c r="Y786" s="39"/>
      <c r="Z786" s="39"/>
    </row>
    <row r="787" spans="1:26" ht="94.5" hidden="1" customHeight="1" x14ac:dyDescent="0.25">
      <c r="A787" s="28">
        <v>787</v>
      </c>
      <c r="B787" s="30" t="s">
        <v>18</v>
      </c>
      <c r="C787" s="30" t="s">
        <v>41</v>
      </c>
      <c r="D787" s="32" t="s">
        <v>2061</v>
      </c>
      <c r="E787" s="334" t="s">
        <v>167</v>
      </c>
      <c r="F787" s="321" t="s">
        <v>2062</v>
      </c>
      <c r="G787" s="34" t="s">
        <v>1492</v>
      </c>
      <c r="H787" s="35" t="s">
        <v>176</v>
      </c>
      <c r="I787" s="41"/>
      <c r="J787" s="42"/>
      <c r="K787" s="39"/>
      <c r="L787" s="106"/>
      <c r="M787" s="39"/>
      <c r="N787" s="39"/>
      <c r="O787" s="39"/>
      <c r="P787" s="39"/>
      <c r="Q787" s="39"/>
      <c r="R787" s="39"/>
      <c r="S787" s="39"/>
      <c r="T787" s="39"/>
      <c r="U787" s="39"/>
      <c r="V787" s="39"/>
      <c r="W787" s="39"/>
      <c r="X787" s="39"/>
      <c r="Y787" s="39"/>
      <c r="Z787" s="39"/>
    </row>
    <row r="788" spans="1:26" ht="31.5" hidden="1" customHeight="1" x14ac:dyDescent="0.25">
      <c r="A788" s="28">
        <v>788</v>
      </c>
      <c r="B788" s="30" t="s">
        <v>18</v>
      </c>
      <c r="C788" s="30" t="s">
        <v>41</v>
      </c>
      <c r="D788" s="32" t="s">
        <v>2063</v>
      </c>
      <c r="E788" s="334" t="s">
        <v>58</v>
      </c>
      <c r="F788" s="321" t="s">
        <v>2065</v>
      </c>
      <c r="G788" s="34" t="s">
        <v>199</v>
      </c>
      <c r="H788" s="41" t="s">
        <v>24</v>
      </c>
      <c r="I788" s="41"/>
      <c r="J788" s="42"/>
      <c r="K788" s="39"/>
      <c r="L788" s="106"/>
      <c r="M788" s="39"/>
      <c r="N788" s="39"/>
      <c r="O788" s="39"/>
      <c r="P788" s="39"/>
      <c r="Q788" s="39"/>
      <c r="R788" s="39"/>
      <c r="S788" s="39"/>
      <c r="T788" s="39"/>
      <c r="U788" s="39"/>
      <c r="V788" s="39"/>
      <c r="W788" s="39"/>
      <c r="X788" s="39"/>
      <c r="Y788" s="39"/>
      <c r="Z788" s="39"/>
    </row>
    <row r="789" spans="1:26" ht="31.5" hidden="1" customHeight="1" x14ac:dyDescent="0.25">
      <c r="A789" s="28">
        <v>789</v>
      </c>
      <c r="B789" s="30" t="s">
        <v>18</v>
      </c>
      <c r="C789" s="30" t="s">
        <v>41</v>
      </c>
      <c r="D789" s="32" t="s">
        <v>2066</v>
      </c>
      <c r="E789" s="334" t="s">
        <v>21</v>
      </c>
      <c r="F789" s="321" t="s">
        <v>2058</v>
      </c>
      <c r="G789" s="34" t="s">
        <v>1371</v>
      </c>
      <c r="H789" s="41" t="s">
        <v>46</v>
      </c>
      <c r="I789" s="41"/>
      <c r="J789" s="42"/>
      <c r="K789" s="39"/>
      <c r="L789" s="106"/>
      <c r="M789" s="39"/>
      <c r="N789" s="39"/>
      <c r="O789" s="39"/>
      <c r="P789" s="39"/>
      <c r="Q789" s="39"/>
      <c r="R789" s="39"/>
      <c r="S789" s="39"/>
      <c r="T789" s="39"/>
      <c r="U789" s="39"/>
      <c r="V789" s="39"/>
      <c r="W789" s="39"/>
      <c r="X789" s="39"/>
      <c r="Y789" s="39"/>
      <c r="Z789" s="39"/>
    </row>
    <row r="790" spans="1:26" ht="78.75" hidden="1" customHeight="1" x14ac:dyDescent="0.25">
      <c r="A790" s="28">
        <v>790</v>
      </c>
      <c r="B790" s="30" t="s">
        <v>18</v>
      </c>
      <c r="C790" s="30" t="s">
        <v>19</v>
      </c>
      <c r="D790" s="32" t="s">
        <v>2067</v>
      </c>
      <c r="E790" s="334" t="s">
        <v>58</v>
      </c>
      <c r="F790" s="321" t="s">
        <v>2068</v>
      </c>
      <c r="G790" s="34" t="s">
        <v>2069</v>
      </c>
      <c r="H790" s="35" t="s">
        <v>24</v>
      </c>
      <c r="I790" s="36" t="s">
        <v>25</v>
      </c>
      <c r="J790" s="37"/>
      <c r="K790" s="39"/>
      <c r="L790" s="106"/>
      <c r="M790" s="39"/>
      <c r="N790" s="39"/>
      <c r="O790" s="39"/>
      <c r="P790" s="39"/>
      <c r="Q790" s="39"/>
      <c r="R790" s="39"/>
      <c r="S790" s="39"/>
      <c r="T790" s="39"/>
      <c r="U790" s="39"/>
      <c r="V790" s="39"/>
      <c r="W790" s="39"/>
      <c r="X790" s="39"/>
      <c r="Y790" s="39"/>
      <c r="Z790" s="39"/>
    </row>
    <row r="791" spans="1:26" ht="31.5" hidden="1" customHeight="1" x14ac:dyDescent="0.25">
      <c r="A791" s="28">
        <v>791</v>
      </c>
      <c r="B791" s="30" t="s">
        <v>18</v>
      </c>
      <c r="C791" s="30" t="s">
        <v>19</v>
      </c>
      <c r="D791" s="32" t="s">
        <v>2070</v>
      </c>
      <c r="E791" s="334" t="s">
        <v>58</v>
      </c>
      <c r="F791" s="321" t="s">
        <v>2071</v>
      </c>
      <c r="G791" s="34" t="s">
        <v>2072</v>
      </c>
      <c r="H791" s="35" t="s">
        <v>24</v>
      </c>
      <c r="I791" s="36" t="s">
        <v>25</v>
      </c>
      <c r="J791" s="37"/>
      <c r="K791" s="39"/>
      <c r="L791" s="106"/>
      <c r="M791" s="39"/>
      <c r="N791" s="39"/>
      <c r="O791" s="39"/>
      <c r="P791" s="39"/>
      <c r="Q791" s="39"/>
      <c r="R791" s="39"/>
      <c r="S791" s="39"/>
      <c r="T791" s="39"/>
      <c r="U791" s="39"/>
      <c r="V791" s="39"/>
      <c r="W791" s="39"/>
      <c r="X791" s="39"/>
      <c r="Y791" s="39"/>
      <c r="Z791" s="39"/>
    </row>
    <row r="792" spans="1:26" ht="31.5" hidden="1" customHeight="1" x14ac:dyDescent="0.25">
      <c r="A792" s="28">
        <v>792</v>
      </c>
      <c r="B792" s="30" t="s">
        <v>18</v>
      </c>
      <c r="C792" s="30" t="s">
        <v>19</v>
      </c>
      <c r="D792" s="32" t="s">
        <v>2073</v>
      </c>
      <c r="E792" s="334" t="s">
        <v>58</v>
      </c>
      <c r="F792" s="321" t="s">
        <v>2071</v>
      </c>
      <c r="G792" s="34" t="s">
        <v>2072</v>
      </c>
      <c r="H792" s="35" t="s">
        <v>24</v>
      </c>
      <c r="I792" s="36" t="s">
        <v>25</v>
      </c>
      <c r="J792" s="37"/>
      <c r="K792" s="39"/>
      <c r="L792" s="106"/>
      <c r="M792" s="39"/>
      <c r="N792" s="39"/>
      <c r="O792" s="39"/>
      <c r="P792" s="39"/>
      <c r="Q792" s="39"/>
      <c r="R792" s="39"/>
      <c r="S792" s="39"/>
      <c r="T792" s="39"/>
      <c r="U792" s="39"/>
      <c r="V792" s="39"/>
      <c r="W792" s="39"/>
      <c r="X792" s="39"/>
      <c r="Y792" s="39"/>
      <c r="Z792" s="39"/>
    </row>
    <row r="793" spans="1:26" ht="94.5" hidden="1" customHeight="1" x14ac:dyDescent="0.25">
      <c r="A793" s="28">
        <v>793</v>
      </c>
      <c r="B793" s="30" t="s">
        <v>18</v>
      </c>
      <c r="C793" s="30" t="s">
        <v>19</v>
      </c>
      <c r="D793" s="32" t="s">
        <v>2074</v>
      </c>
      <c r="E793" s="334" t="s">
        <v>167</v>
      </c>
      <c r="F793" s="321" t="s">
        <v>2075</v>
      </c>
      <c r="G793" s="34" t="s">
        <v>23</v>
      </c>
      <c r="H793" s="35" t="s">
        <v>176</v>
      </c>
      <c r="I793" s="36" t="s">
        <v>25</v>
      </c>
      <c r="J793" s="37"/>
      <c r="K793" s="39"/>
      <c r="L793" s="106"/>
      <c r="M793" s="39"/>
      <c r="N793" s="39"/>
      <c r="O793" s="39"/>
      <c r="P793" s="39"/>
      <c r="Q793" s="39"/>
      <c r="R793" s="39"/>
      <c r="S793" s="39"/>
      <c r="T793" s="39"/>
      <c r="U793" s="39"/>
      <c r="V793" s="39"/>
      <c r="W793" s="39"/>
      <c r="X793" s="39"/>
      <c r="Y793" s="39"/>
      <c r="Z793" s="39"/>
    </row>
    <row r="794" spans="1:26" ht="15.75" hidden="1" customHeight="1" x14ac:dyDescent="0.25">
      <c r="A794" s="28">
        <v>794</v>
      </c>
      <c r="B794" s="30" t="s">
        <v>18</v>
      </c>
      <c r="C794" s="30" t="s">
        <v>41</v>
      </c>
      <c r="D794" s="32" t="s">
        <v>2076</v>
      </c>
      <c r="E794" s="334" t="s">
        <v>167</v>
      </c>
      <c r="F794" s="321" t="s">
        <v>2077</v>
      </c>
      <c r="G794" s="109" t="s">
        <v>1078</v>
      </c>
      <c r="H794" s="35" t="s">
        <v>176</v>
      </c>
      <c r="I794" s="41"/>
      <c r="J794" s="42"/>
      <c r="K794" s="39"/>
      <c r="L794" s="106"/>
      <c r="M794" s="39"/>
      <c r="N794" s="39"/>
      <c r="O794" s="39"/>
      <c r="P794" s="39"/>
      <c r="Q794" s="39"/>
      <c r="R794" s="39"/>
      <c r="S794" s="39"/>
      <c r="T794" s="39"/>
      <c r="U794" s="39"/>
      <c r="V794" s="39"/>
      <c r="W794" s="39"/>
      <c r="X794" s="39"/>
      <c r="Y794" s="39"/>
      <c r="Z794" s="39"/>
    </row>
    <row r="795" spans="1:26" ht="15.75" hidden="1" customHeight="1" x14ac:dyDescent="0.25">
      <c r="A795" s="28">
        <v>795</v>
      </c>
      <c r="B795" s="30" t="s">
        <v>18</v>
      </c>
      <c r="C795" s="30" t="s">
        <v>41</v>
      </c>
      <c r="D795" s="32" t="s">
        <v>2078</v>
      </c>
      <c r="E795" s="334" t="s">
        <v>21</v>
      </c>
      <c r="F795" s="321" t="s">
        <v>2079</v>
      </c>
      <c r="G795" s="49" t="s">
        <v>315</v>
      </c>
      <c r="H795" s="41" t="s">
        <v>46</v>
      </c>
      <c r="I795" s="41"/>
      <c r="J795" s="42"/>
      <c r="K795" s="39"/>
      <c r="L795" s="106"/>
      <c r="M795" s="39"/>
      <c r="N795" s="39"/>
      <c r="O795" s="39"/>
      <c r="P795" s="39"/>
      <c r="Q795" s="39"/>
      <c r="R795" s="39"/>
      <c r="S795" s="39"/>
      <c r="T795" s="39"/>
      <c r="U795" s="39"/>
      <c r="V795" s="39"/>
      <c r="W795" s="39"/>
      <c r="X795" s="39"/>
      <c r="Y795" s="39"/>
      <c r="Z795" s="39"/>
    </row>
    <row r="796" spans="1:26" ht="47.25" hidden="1" customHeight="1" x14ac:dyDescent="0.25">
      <c r="A796" s="28">
        <v>796</v>
      </c>
      <c r="B796" s="30" t="s">
        <v>18</v>
      </c>
      <c r="C796" s="30" t="s">
        <v>41</v>
      </c>
      <c r="D796" s="32" t="s">
        <v>2080</v>
      </c>
      <c r="E796" s="334" t="s">
        <v>167</v>
      </c>
      <c r="F796" s="321" t="s">
        <v>2081</v>
      </c>
      <c r="G796" s="49" t="s">
        <v>315</v>
      </c>
      <c r="H796" s="35" t="s">
        <v>176</v>
      </c>
      <c r="I796" s="41"/>
      <c r="J796" s="42"/>
      <c r="K796" s="39"/>
      <c r="L796" s="106"/>
      <c r="M796" s="39"/>
      <c r="N796" s="39"/>
      <c r="O796" s="39"/>
      <c r="P796" s="39"/>
      <c r="Q796" s="39"/>
      <c r="R796" s="39"/>
      <c r="S796" s="39"/>
      <c r="T796" s="39"/>
      <c r="U796" s="39"/>
      <c r="V796" s="39"/>
      <c r="W796" s="39"/>
      <c r="X796" s="39"/>
      <c r="Y796" s="39"/>
      <c r="Z796" s="39"/>
    </row>
    <row r="797" spans="1:26" ht="15.75" hidden="1" customHeight="1" x14ac:dyDescent="0.25">
      <c r="A797" s="28">
        <v>797</v>
      </c>
      <c r="B797" s="30" t="s">
        <v>18</v>
      </c>
      <c r="C797" s="30" t="s">
        <v>41</v>
      </c>
      <c r="D797" s="32" t="s">
        <v>2082</v>
      </c>
      <c r="E797" s="334" t="s">
        <v>21</v>
      </c>
      <c r="F797" s="321" t="s">
        <v>2058</v>
      </c>
      <c r="G797" s="34" t="s">
        <v>336</v>
      </c>
      <c r="H797" s="41" t="s">
        <v>46</v>
      </c>
      <c r="I797" s="41"/>
      <c r="J797" s="42"/>
      <c r="K797" s="39"/>
      <c r="L797" s="106"/>
      <c r="M797" s="39"/>
      <c r="N797" s="39"/>
      <c r="O797" s="39"/>
      <c r="P797" s="39"/>
      <c r="Q797" s="39"/>
      <c r="R797" s="39"/>
      <c r="S797" s="39"/>
      <c r="T797" s="39"/>
      <c r="U797" s="39"/>
      <c r="V797" s="39"/>
      <c r="W797" s="39"/>
      <c r="X797" s="39"/>
      <c r="Y797" s="39"/>
      <c r="Z797" s="39"/>
    </row>
    <row r="798" spans="1:26" ht="15.75" hidden="1" customHeight="1" x14ac:dyDescent="0.25">
      <c r="A798" s="28">
        <v>798</v>
      </c>
      <c r="B798" s="30" t="s">
        <v>18</v>
      </c>
      <c r="C798" s="30" t="s">
        <v>41</v>
      </c>
      <c r="D798" s="32" t="s">
        <v>2078</v>
      </c>
      <c r="E798" s="334" t="s">
        <v>21</v>
      </c>
      <c r="F798" s="321" t="s">
        <v>2058</v>
      </c>
      <c r="G798" s="34" t="s">
        <v>336</v>
      </c>
      <c r="H798" s="41" t="s">
        <v>46</v>
      </c>
      <c r="I798" s="41"/>
      <c r="J798" s="42"/>
      <c r="K798" s="39"/>
      <c r="L798" s="106"/>
      <c r="M798" s="39"/>
      <c r="N798" s="39"/>
      <c r="O798" s="39"/>
      <c r="P798" s="39"/>
      <c r="Q798" s="39"/>
      <c r="R798" s="39"/>
      <c r="S798" s="39"/>
      <c r="T798" s="39"/>
      <c r="U798" s="39"/>
      <c r="V798" s="39"/>
      <c r="W798" s="39"/>
      <c r="X798" s="39"/>
      <c r="Y798" s="39"/>
      <c r="Z798" s="39"/>
    </row>
    <row r="799" spans="1:26" ht="47.25" hidden="1" customHeight="1" x14ac:dyDescent="0.25">
      <c r="A799" s="28">
        <v>799</v>
      </c>
      <c r="B799" s="30" t="s">
        <v>18</v>
      </c>
      <c r="C799" s="30" t="s">
        <v>41</v>
      </c>
      <c r="D799" s="32" t="s">
        <v>2083</v>
      </c>
      <c r="E799" s="334" t="s">
        <v>58</v>
      </c>
      <c r="F799" s="321" t="s">
        <v>2084</v>
      </c>
      <c r="G799" s="34" t="s">
        <v>336</v>
      </c>
      <c r="H799" s="41" t="s">
        <v>24</v>
      </c>
      <c r="I799" s="41"/>
      <c r="J799" s="42"/>
      <c r="K799" s="39"/>
      <c r="L799" s="106"/>
      <c r="M799" s="39"/>
      <c r="N799" s="39"/>
      <c r="O799" s="39"/>
      <c r="P799" s="39"/>
      <c r="Q799" s="39"/>
      <c r="R799" s="39"/>
      <c r="S799" s="39"/>
      <c r="T799" s="39"/>
      <c r="U799" s="39"/>
      <c r="V799" s="39"/>
      <c r="W799" s="39"/>
      <c r="X799" s="39"/>
      <c r="Y799" s="39"/>
      <c r="Z799" s="39"/>
    </row>
    <row r="800" spans="1:26" ht="47.25" hidden="1" customHeight="1" x14ac:dyDescent="0.25">
      <c r="A800" s="28">
        <v>800</v>
      </c>
      <c r="B800" s="30" t="s">
        <v>18</v>
      </c>
      <c r="C800" s="30" t="s">
        <v>41</v>
      </c>
      <c r="D800" s="32" t="s">
        <v>2085</v>
      </c>
      <c r="E800" s="334" t="s">
        <v>58</v>
      </c>
      <c r="F800" s="321" t="s">
        <v>2086</v>
      </c>
      <c r="G800" s="34" t="s">
        <v>2087</v>
      </c>
      <c r="H800" s="41" t="s">
        <v>24</v>
      </c>
      <c r="I800" s="41"/>
      <c r="J800" s="42"/>
      <c r="K800" s="39"/>
      <c r="L800" s="106"/>
      <c r="M800" s="39"/>
      <c r="N800" s="39"/>
      <c r="O800" s="39"/>
      <c r="P800" s="39"/>
      <c r="Q800" s="39"/>
      <c r="R800" s="39"/>
      <c r="S800" s="39"/>
      <c r="T800" s="39"/>
      <c r="U800" s="39"/>
      <c r="V800" s="39"/>
      <c r="W800" s="39"/>
      <c r="X800" s="39"/>
      <c r="Y800" s="39"/>
      <c r="Z800" s="39"/>
    </row>
    <row r="801" spans="1:26" ht="63" hidden="1" customHeight="1" x14ac:dyDescent="0.25">
      <c r="A801" s="28">
        <v>801</v>
      </c>
      <c r="B801" s="30" t="s">
        <v>18</v>
      </c>
      <c r="C801" s="30" t="s">
        <v>41</v>
      </c>
      <c r="D801" s="32" t="s">
        <v>2088</v>
      </c>
      <c r="E801" s="334" t="s">
        <v>167</v>
      </c>
      <c r="F801" s="335" t="s">
        <v>322</v>
      </c>
      <c r="G801" s="49" t="s">
        <v>339</v>
      </c>
      <c r="H801" s="35" t="s">
        <v>176</v>
      </c>
      <c r="I801" s="41"/>
      <c r="J801" s="42"/>
      <c r="K801" s="39"/>
      <c r="L801" s="106"/>
      <c r="M801" s="39"/>
      <c r="N801" s="39"/>
      <c r="O801" s="39"/>
      <c r="P801" s="39"/>
      <c r="Q801" s="39"/>
      <c r="R801" s="39"/>
      <c r="S801" s="39"/>
      <c r="T801" s="39"/>
      <c r="U801" s="39"/>
      <c r="V801" s="39"/>
      <c r="W801" s="39"/>
      <c r="X801" s="39"/>
      <c r="Y801" s="39"/>
      <c r="Z801" s="39"/>
    </row>
    <row r="802" spans="1:26" ht="47.25" hidden="1" customHeight="1" x14ac:dyDescent="0.25">
      <c r="A802" s="28">
        <v>802</v>
      </c>
      <c r="B802" s="30" t="s">
        <v>18</v>
      </c>
      <c r="C802" s="30" t="s">
        <v>41</v>
      </c>
      <c r="D802" s="32" t="s">
        <v>2089</v>
      </c>
      <c r="E802" s="334" t="s">
        <v>21</v>
      </c>
      <c r="F802" s="321" t="s">
        <v>2090</v>
      </c>
      <c r="G802" s="49" t="s">
        <v>377</v>
      </c>
      <c r="H802" s="41" t="s">
        <v>46</v>
      </c>
      <c r="I802" s="41"/>
      <c r="J802" s="42"/>
      <c r="K802" s="39"/>
      <c r="L802" s="106"/>
      <c r="M802" s="39"/>
      <c r="N802" s="39"/>
      <c r="O802" s="39"/>
      <c r="P802" s="39"/>
      <c r="Q802" s="39"/>
      <c r="R802" s="39"/>
      <c r="S802" s="39"/>
      <c r="T802" s="39"/>
      <c r="U802" s="39"/>
      <c r="V802" s="39"/>
      <c r="W802" s="39"/>
      <c r="X802" s="39"/>
      <c r="Y802" s="39"/>
      <c r="Z802" s="39"/>
    </row>
    <row r="803" spans="1:26" ht="31.5" hidden="1" customHeight="1" x14ac:dyDescent="0.25">
      <c r="A803" s="28">
        <v>803</v>
      </c>
      <c r="B803" s="30" t="s">
        <v>18</v>
      </c>
      <c r="C803" s="30" t="s">
        <v>41</v>
      </c>
      <c r="D803" s="32" t="s">
        <v>2091</v>
      </c>
      <c r="E803" s="334" t="s">
        <v>21</v>
      </c>
      <c r="F803" s="321" t="s">
        <v>2092</v>
      </c>
      <c r="G803" s="34" t="s">
        <v>929</v>
      </c>
      <c r="H803" s="41" t="s">
        <v>46</v>
      </c>
      <c r="I803" s="41"/>
      <c r="J803" s="42"/>
      <c r="K803" s="39"/>
      <c r="L803" s="106"/>
      <c r="M803" s="39"/>
      <c r="N803" s="39"/>
      <c r="O803" s="39"/>
      <c r="P803" s="39"/>
      <c r="Q803" s="39"/>
      <c r="R803" s="39"/>
      <c r="S803" s="39"/>
      <c r="T803" s="39"/>
      <c r="U803" s="39"/>
      <c r="V803" s="39"/>
      <c r="W803" s="39"/>
      <c r="X803" s="39"/>
      <c r="Y803" s="39"/>
      <c r="Z803" s="39"/>
    </row>
    <row r="804" spans="1:26" ht="31.5" hidden="1" customHeight="1" x14ac:dyDescent="0.25">
      <c r="A804" s="28">
        <v>804</v>
      </c>
      <c r="B804" s="30" t="s">
        <v>18</v>
      </c>
      <c r="C804" s="30" t="s">
        <v>41</v>
      </c>
      <c r="D804" s="32" t="s">
        <v>2093</v>
      </c>
      <c r="E804" s="334" t="s">
        <v>21</v>
      </c>
      <c r="F804" s="321" t="s">
        <v>2094</v>
      </c>
      <c r="G804" s="34" t="s">
        <v>2095</v>
      </c>
      <c r="H804" s="41" t="s">
        <v>46</v>
      </c>
      <c r="I804" s="41"/>
      <c r="J804" s="42"/>
      <c r="K804" s="39"/>
      <c r="L804" s="106"/>
      <c r="M804" s="39"/>
      <c r="N804" s="39"/>
      <c r="O804" s="39"/>
      <c r="P804" s="39"/>
      <c r="Q804" s="39"/>
      <c r="R804" s="39"/>
      <c r="S804" s="39"/>
      <c r="T804" s="39"/>
      <c r="U804" s="39"/>
      <c r="V804" s="39"/>
      <c r="W804" s="39"/>
      <c r="X804" s="39"/>
      <c r="Y804" s="39"/>
      <c r="Z804" s="39"/>
    </row>
    <row r="805" spans="1:26" ht="47.25" hidden="1" customHeight="1" x14ac:dyDescent="0.25">
      <c r="A805" s="28">
        <v>805</v>
      </c>
      <c r="B805" s="30" t="s">
        <v>18</v>
      </c>
      <c r="C805" s="30" t="s">
        <v>41</v>
      </c>
      <c r="D805" s="32" t="s">
        <v>2096</v>
      </c>
      <c r="E805" s="334" t="s">
        <v>58</v>
      </c>
      <c r="F805" s="321" t="s">
        <v>2097</v>
      </c>
      <c r="G805" s="34" t="s">
        <v>1999</v>
      </c>
      <c r="H805" s="41" t="s">
        <v>24</v>
      </c>
      <c r="I805" s="41"/>
      <c r="J805" s="42"/>
      <c r="K805" s="39"/>
      <c r="L805" s="106"/>
      <c r="M805" s="39"/>
      <c r="N805" s="39"/>
      <c r="O805" s="39"/>
      <c r="P805" s="39"/>
      <c r="Q805" s="39"/>
      <c r="R805" s="39"/>
      <c r="S805" s="39"/>
      <c r="T805" s="39"/>
      <c r="U805" s="39"/>
      <c r="V805" s="39"/>
      <c r="W805" s="39"/>
      <c r="X805" s="39"/>
      <c r="Y805" s="39"/>
      <c r="Z805" s="39"/>
    </row>
    <row r="806" spans="1:26" ht="31.5" hidden="1" customHeight="1" x14ac:dyDescent="0.25">
      <c r="A806" s="28">
        <v>806</v>
      </c>
      <c r="B806" s="30" t="s">
        <v>18</v>
      </c>
      <c r="C806" s="30" t="s">
        <v>41</v>
      </c>
      <c r="D806" s="32" t="s">
        <v>2098</v>
      </c>
      <c r="E806" s="334" t="s">
        <v>21</v>
      </c>
      <c r="F806" s="321" t="s">
        <v>2094</v>
      </c>
      <c r="G806" s="34" t="s">
        <v>1999</v>
      </c>
      <c r="H806" s="41" t="s">
        <v>46</v>
      </c>
      <c r="I806" s="41"/>
      <c r="J806" s="42"/>
      <c r="K806" s="39"/>
      <c r="L806" s="106"/>
      <c r="M806" s="39"/>
      <c r="N806" s="39"/>
      <c r="O806" s="39"/>
      <c r="P806" s="39"/>
      <c r="Q806" s="39"/>
      <c r="R806" s="39"/>
      <c r="S806" s="39"/>
      <c r="T806" s="39"/>
      <c r="U806" s="39"/>
      <c r="V806" s="39"/>
      <c r="W806" s="39"/>
      <c r="X806" s="39"/>
      <c r="Y806" s="39"/>
      <c r="Z806" s="39"/>
    </row>
    <row r="807" spans="1:26" ht="47.25" hidden="1" customHeight="1" x14ac:dyDescent="0.25">
      <c r="A807" s="28">
        <v>807</v>
      </c>
      <c r="B807" s="30" t="s">
        <v>18</v>
      </c>
      <c r="C807" s="30" t="s">
        <v>41</v>
      </c>
      <c r="D807" s="32" t="s">
        <v>2099</v>
      </c>
      <c r="E807" s="334" t="s">
        <v>21</v>
      </c>
      <c r="F807" s="335" t="s">
        <v>2100</v>
      </c>
      <c r="G807" s="49" t="s">
        <v>2101</v>
      </c>
      <c r="H807" s="35" t="s">
        <v>46</v>
      </c>
      <c r="I807" s="41"/>
      <c r="J807" s="42"/>
      <c r="K807" s="39"/>
      <c r="L807" s="106"/>
      <c r="M807" s="39"/>
      <c r="N807" s="39"/>
      <c r="O807" s="39"/>
      <c r="P807" s="39"/>
      <c r="Q807" s="39"/>
      <c r="R807" s="39"/>
      <c r="S807" s="39"/>
      <c r="T807" s="39"/>
      <c r="U807" s="39"/>
      <c r="V807" s="39"/>
      <c r="W807" s="39"/>
      <c r="X807" s="39"/>
      <c r="Y807" s="39"/>
      <c r="Z807" s="39"/>
    </row>
    <row r="808" spans="1:26" ht="31.5" hidden="1" customHeight="1" x14ac:dyDescent="0.25">
      <c r="A808" s="28">
        <v>808</v>
      </c>
      <c r="B808" s="30" t="s">
        <v>18</v>
      </c>
      <c r="C808" s="30" t="s">
        <v>41</v>
      </c>
      <c r="D808" s="32" t="s">
        <v>2102</v>
      </c>
      <c r="E808" s="334" t="s">
        <v>21</v>
      </c>
      <c r="F808" s="321" t="s">
        <v>2103</v>
      </c>
      <c r="G808" s="49" t="s">
        <v>2101</v>
      </c>
      <c r="H808" s="35" t="s">
        <v>46</v>
      </c>
      <c r="I808" s="41"/>
      <c r="J808" s="42"/>
      <c r="K808" s="39"/>
      <c r="L808" s="106"/>
      <c r="M808" s="39"/>
      <c r="N808" s="39"/>
      <c r="O808" s="39"/>
      <c r="P808" s="39"/>
      <c r="Q808" s="39"/>
      <c r="R808" s="39"/>
      <c r="S808" s="39"/>
      <c r="T808" s="39"/>
      <c r="U808" s="39"/>
      <c r="V808" s="39"/>
      <c r="W808" s="39"/>
      <c r="X808" s="39"/>
      <c r="Y808" s="39"/>
      <c r="Z808" s="39"/>
    </row>
    <row r="809" spans="1:26" ht="15.75" hidden="1" customHeight="1" x14ac:dyDescent="0.25">
      <c r="A809" s="28">
        <v>809</v>
      </c>
      <c r="B809" s="30" t="s">
        <v>18</v>
      </c>
      <c r="C809" s="30" t="s">
        <v>41</v>
      </c>
      <c r="D809" s="32" t="s">
        <v>2104</v>
      </c>
      <c r="E809" s="334" t="s">
        <v>21</v>
      </c>
      <c r="F809" s="321" t="s">
        <v>2103</v>
      </c>
      <c r="G809" s="49" t="s">
        <v>2101</v>
      </c>
      <c r="H809" s="35" t="s">
        <v>46</v>
      </c>
      <c r="I809" s="41"/>
      <c r="J809" s="42"/>
      <c r="K809" s="39"/>
      <c r="L809" s="106"/>
      <c r="M809" s="39"/>
      <c r="N809" s="39"/>
      <c r="O809" s="39"/>
      <c r="P809" s="39"/>
      <c r="Q809" s="39"/>
      <c r="R809" s="39"/>
      <c r="S809" s="39"/>
      <c r="T809" s="39"/>
      <c r="U809" s="39"/>
      <c r="V809" s="39"/>
      <c r="W809" s="39"/>
      <c r="X809" s="39"/>
      <c r="Y809" s="39"/>
      <c r="Z809" s="39"/>
    </row>
    <row r="810" spans="1:26" ht="31.5" hidden="1" customHeight="1" x14ac:dyDescent="0.25">
      <c r="A810" s="28">
        <v>810</v>
      </c>
      <c r="B810" s="30" t="s">
        <v>18</v>
      </c>
      <c r="C810" s="30" t="s">
        <v>41</v>
      </c>
      <c r="D810" s="32" t="s">
        <v>2105</v>
      </c>
      <c r="E810" s="334" t="s">
        <v>167</v>
      </c>
      <c r="F810" s="321" t="s">
        <v>1515</v>
      </c>
      <c r="G810" s="34" t="s">
        <v>253</v>
      </c>
      <c r="H810" s="35" t="s">
        <v>176</v>
      </c>
      <c r="I810" s="41"/>
      <c r="J810" s="42"/>
      <c r="K810" s="39"/>
      <c r="L810" s="106"/>
      <c r="M810" s="39"/>
      <c r="N810" s="39"/>
      <c r="O810" s="39"/>
      <c r="P810" s="39"/>
      <c r="Q810" s="39"/>
      <c r="R810" s="39"/>
      <c r="S810" s="39"/>
      <c r="T810" s="39"/>
      <c r="U810" s="39"/>
      <c r="V810" s="39"/>
      <c r="W810" s="39"/>
      <c r="X810" s="39"/>
      <c r="Y810" s="39"/>
      <c r="Z810" s="39"/>
    </row>
    <row r="811" spans="1:26" ht="47.25" hidden="1" customHeight="1" x14ac:dyDescent="0.25">
      <c r="A811" s="28">
        <v>811</v>
      </c>
      <c r="B811" s="30" t="s">
        <v>18</v>
      </c>
      <c r="C811" s="30" t="s">
        <v>41</v>
      </c>
      <c r="D811" s="32" t="s">
        <v>2106</v>
      </c>
      <c r="E811" s="334" t="s">
        <v>21</v>
      </c>
      <c r="F811" s="335" t="s">
        <v>2107</v>
      </c>
      <c r="G811" s="34" t="s">
        <v>253</v>
      </c>
      <c r="H811" s="41" t="s">
        <v>499</v>
      </c>
      <c r="I811" s="41"/>
      <c r="J811" s="42"/>
      <c r="K811" s="39"/>
      <c r="L811" s="106"/>
      <c r="M811" s="39"/>
      <c r="N811" s="39"/>
      <c r="O811" s="39"/>
      <c r="P811" s="39"/>
      <c r="Q811" s="39"/>
      <c r="R811" s="39"/>
      <c r="S811" s="39"/>
      <c r="T811" s="39"/>
      <c r="U811" s="39"/>
      <c r="V811" s="39"/>
      <c r="W811" s="39"/>
      <c r="X811" s="39"/>
      <c r="Y811" s="39"/>
      <c r="Z811" s="39"/>
    </row>
    <row r="812" spans="1:26" ht="63" hidden="1" customHeight="1" x14ac:dyDescent="0.25">
      <c r="A812" s="28">
        <v>812</v>
      </c>
      <c r="B812" s="30" t="s">
        <v>18</v>
      </c>
      <c r="C812" s="30" t="s">
        <v>41</v>
      </c>
      <c r="D812" s="32" t="s">
        <v>2108</v>
      </c>
      <c r="E812" s="334" t="s">
        <v>167</v>
      </c>
      <c r="F812" s="321" t="s">
        <v>1515</v>
      </c>
      <c r="G812" s="34" t="s">
        <v>253</v>
      </c>
      <c r="H812" s="35" t="s">
        <v>176</v>
      </c>
      <c r="I812" s="41"/>
      <c r="J812" s="42"/>
      <c r="K812" s="39"/>
      <c r="L812" s="106"/>
      <c r="M812" s="39"/>
      <c r="N812" s="39"/>
      <c r="O812" s="39"/>
      <c r="P812" s="39"/>
      <c r="Q812" s="39"/>
      <c r="R812" s="39"/>
      <c r="S812" s="39"/>
      <c r="T812" s="39"/>
      <c r="U812" s="39"/>
      <c r="V812" s="39"/>
      <c r="W812" s="39"/>
      <c r="X812" s="39"/>
      <c r="Y812" s="39"/>
      <c r="Z812" s="39"/>
    </row>
    <row r="813" spans="1:26" ht="63" hidden="1" customHeight="1" x14ac:dyDescent="0.25">
      <c r="A813" s="28">
        <v>813</v>
      </c>
      <c r="B813" s="30" t="s">
        <v>18</v>
      </c>
      <c r="C813" s="30" t="s">
        <v>41</v>
      </c>
      <c r="D813" s="32" t="s">
        <v>2109</v>
      </c>
      <c r="E813" s="334" t="s">
        <v>167</v>
      </c>
      <c r="F813" s="321" t="s">
        <v>1515</v>
      </c>
      <c r="G813" s="34" t="s">
        <v>253</v>
      </c>
      <c r="H813" s="35" t="s">
        <v>176</v>
      </c>
      <c r="I813" s="41"/>
      <c r="J813" s="42"/>
      <c r="K813" s="39"/>
      <c r="L813" s="106"/>
      <c r="M813" s="39"/>
      <c r="N813" s="39"/>
      <c r="O813" s="39"/>
      <c r="P813" s="39"/>
      <c r="Q813" s="39"/>
      <c r="R813" s="39"/>
      <c r="S813" s="39"/>
      <c r="T813" s="39"/>
      <c r="U813" s="39"/>
      <c r="V813" s="39"/>
      <c r="W813" s="39"/>
      <c r="X813" s="39"/>
      <c r="Y813" s="39"/>
      <c r="Z813" s="39"/>
    </row>
    <row r="814" spans="1:26" ht="31.5" hidden="1" customHeight="1" x14ac:dyDescent="0.25">
      <c r="A814" s="28">
        <v>814</v>
      </c>
      <c r="B814" s="30" t="s">
        <v>18</v>
      </c>
      <c r="C814" s="30" t="s">
        <v>41</v>
      </c>
      <c r="D814" s="32" t="s">
        <v>2110</v>
      </c>
      <c r="E814" s="334" t="s">
        <v>21</v>
      </c>
      <c r="F814" s="321" t="s">
        <v>2103</v>
      </c>
      <c r="G814" s="34" t="s">
        <v>935</v>
      </c>
      <c r="H814" s="41" t="s">
        <v>46</v>
      </c>
      <c r="I814" s="41"/>
      <c r="J814" s="42"/>
      <c r="K814" s="39"/>
      <c r="L814" s="106"/>
      <c r="M814" s="39"/>
      <c r="N814" s="39"/>
      <c r="O814" s="39"/>
      <c r="P814" s="39"/>
      <c r="Q814" s="39"/>
      <c r="R814" s="39"/>
      <c r="S814" s="39"/>
      <c r="T814" s="39"/>
      <c r="U814" s="39"/>
      <c r="V814" s="39"/>
      <c r="W814" s="39"/>
      <c r="X814" s="39"/>
      <c r="Y814" s="39"/>
      <c r="Z814" s="39"/>
    </row>
    <row r="815" spans="1:26" ht="31.5" hidden="1" customHeight="1" x14ac:dyDescent="0.25">
      <c r="A815" s="28">
        <v>815</v>
      </c>
      <c r="B815" s="30" t="s">
        <v>18</v>
      </c>
      <c r="C815" s="30" t="s">
        <v>41</v>
      </c>
      <c r="D815" s="32" t="s">
        <v>2111</v>
      </c>
      <c r="E815" s="334" t="s">
        <v>21</v>
      </c>
      <c r="F815" s="321" t="s">
        <v>2103</v>
      </c>
      <c r="G815" s="34" t="s">
        <v>935</v>
      </c>
      <c r="H815" s="41" t="s">
        <v>46</v>
      </c>
      <c r="I815" s="41"/>
      <c r="J815" s="42"/>
      <c r="K815" s="39"/>
      <c r="L815" s="106"/>
      <c r="M815" s="39"/>
      <c r="N815" s="39"/>
      <c r="O815" s="39"/>
      <c r="P815" s="39"/>
      <c r="Q815" s="39"/>
      <c r="R815" s="39"/>
      <c r="S815" s="39"/>
      <c r="T815" s="39"/>
      <c r="U815" s="39"/>
      <c r="V815" s="39"/>
      <c r="W815" s="39"/>
      <c r="X815" s="39"/>
      <c r="Y815" s="39"/>
      <c r="Z815" s="39"/>
    </row>
    <row r="816" spans="1:26" ht="15.75" hidden="1" customHeight="1" x14ac:dyDescent="0.25">
      <c r="A816" s="28">
        <v>816</v>
      </c>
      <c r="B816" s="30" t="s">
        <v>18</v>
      </c>
      <c r="C816" s="30" t="s">
        <v>41</v>
      </c>
      <c r="D816" s="32" t="s">
        <v>2112</v>
      </c>
      <c r="E816" s="334" t="s">
        <v>58</v>
      </c>
      <c r="F816" s="321" t="s">
        <v>2113</v>
      </c>
      <c r="G816" s="34" t="s">
        <v>1087</v>
      </c>
      <c r="H816" s="41" t="s">
        <v>24</v>
      </c>
      <c r="I816" s="41"/>
      <c r="J816" s="42"/>
      <c r="K816" s="39"/>
      <c r="L816" s="106"/>
      <c r="M816" s="39"/>
      <c r="N816" s="39"/>
      <c r="O816" s="39"/>
      <c r="P816" s="39"/>
      <c r="Q816" s="39"/>
      <c r="R816" s="39"/>
      <c r="S816" s="39"/>
      <c r="T816" s="39"/>
      <c r="U816" s="39"/>
      <c r="V816" s="39"/>
      <c r="W816" s="39"/>
      <c r="X816" s="39"/>
      <c r="Y816" s="39"/>
      <c r="Z816" s="39"/>
    </row>
    <row r="817" spans="1:26" ht="110.25" hidden="1" customHeight="1" x14ac:dyDescent="0.25">
      <c r="A817" s="28">
        <v>817</v>
      </c>
      <c r="B817" s="30" t="s">
        <v>18</v>
      </c>
      <c r="C817" s="30" t="s">
        <v>41</v>
      </c>
      <c r="D817" s="32" t="s">
        <v>2114</v>
      </c>
      <c r="E817" s="334" t="s">
        <v>58</v>
      </c>
      <c r="F817" s="321" t="s">
        <v>2115</v>
      </c>
      <c r="G817" s="34" t="s">
        <v>1090</v>
      </c>
      <c r="H817" s="41" t="s">
        <v>24</v>
      </c>
      <c r="I817" s="41"/>
      <c r="J817" s="42"/>
      <c r="K817" s="39"/>
      <c r="L817" s="106"/>
      <c r="M817" s="39"/>
      <c r="N817" s="39"/>
      <c r="O817" s="39"/>
      <c r="P817" s="39"/>
      <c r="Q817" s="39"/>
      <c r="R817" s="39"/>
      <c r="S817" s="39"/>
      <c r="T817" s="39"/>
      <c r="U817" s="39"/>
      <c r="V817" s="39"/>
      <c r="W817" s="39"/>
      <c r="X817" s="39"/>
      <c r="Y817" s="39"/>
      <c r="Z817" s="39"/>
    </row>
    <row r="818" spans="1:26" ht="47.25" hidden="1" customHeight="1" x14ac:dyDescent="0.25">
      <c r="A818" s="28">
        <v>818</v>
      </c>
      <c r="B818" s="30" t="s">
        <v>18</v>
      </c>
      <c r="C818" s="30" t="s">
        <v>41</v>
      </c>
      <c r="D818" s="32" t="s">
        <v>2116</v>
      </c>
      <c r="E818" s="334" t="s">
        <v>167</v>
      </c>
      <c r="F818" s="321" t="s">
        <v>2117</v>
      </c>
      <c r="G818" s="34" t="s">
        <v>2118</v>
      </c>
      <c r="H818" s="41" t="s">
        <v>670</v>
      </c>
      <c r="I818" s="41"/>
      <c r="J818" s="42"/>
      <c r="K818" s="39"/>
      <c r="L818" s="106"/>
      <c r="M818" s="39"/>
      <c r="N818" s="39"/>
      <c r="O818" s="39"/>
      <c r="P818" s="39"/>
      <c r="Q818" s="39"/>
      <c r="R818" s="39"/>
      <c r="S818" s="39"/>
      <c r="T818" s="39"/>
      <c r="U818" s="39"/>
      <c r="V818" s="39"/>
      <c r="W818" s="39"/>
      <c r="X818" s="39"/>
      <c r="Y818" s="39"/>
      <c r="Z818" s="39"/>
    </row>
    <row r="819" spans="1:26" ht="47.25" hidden="1" customHeight="1" x14ac:dyDescent="0.25">
      <c r="A819" s="28">
        <v>819</v>
      </c>
      <c r="B819" s="30" t="s">
        <v>18</v>
      </c>
      <c r="C819" s="30" t="s">
        <v>41</v>
      </c>
      <c r="D819" s="32" t="s">
        <v>2116</v>
      </c>
      <c r="E819" s="334" t="s">
        <v>167</v>
      </c>
      <c r="F819" s="321" t="s">
        <v>2117</v>
      </c>
      <c r="G819" s="34" t="s">
        <v>2118</v>
      </c>
      <c r="H819" s="41" t="s">
        <v>670</v>
      </c>
      <c r="I819" s="41"/>
      <c r="J819" s="42"/>
      <c r="K819" s="39"/>
      <c r="L819" s="106"/>
      <c r="M819" s="39"/>
      <c r="N819" s="39"/>
      <c r="O819" s="39"/>
      <c r="P819" s="39"/>
      <c r="Q819" s="39"/>
      <c r="R819" s="39"/>
      <c r="S819" s="39"/>
      <c r="T819" s="39"/>
      <c r="U819" s="39"/>
      <c r="V819" s="39"/>
      <c r="W819" s="39"/>
      <c r="X819" s="39"/>
      <c r="Y819" s="39"/>
      <c r="Z819" s="39"/>
    </row>
    <row r="820" spans="1:26" ht="47.25" hidden="1" customHeight="1" x14ac:dyDescent="0.25">
      <c r="A820" s="28">
        <v>820</v>
      </c>
      <c r="B820" s="30" t="s">
        <v>18</v>
      </c>
      <c r="C820" s="30" t="s">
        <v>41</v>
      </c>
      <c r="D820" s="32" t="s">
        <v>2119</v>
      </c>
      <c r="E820" s="334" t="s">
        <v>167</v>
      </c>
      <c r="F820" s="321" t="s">
        <v>2120</v>
      </c>
      <c r="G820" s="34" t="s">
        <v>1090</v>
      </c>
      <c r="H820" s="35" t="s">
        <v>176</v>
      </c>
      <c r="I820" s="41"/>
      <c r="J820" s="42"/>
      <c r="K820" s="39"/>
      <c r="L820" s="106"/>
      <c r="M820" s="39"/>
      <c r="N820" s="39"/>
      <c r="O820" s="39"/>
      <c r="P820" s="39"/>
      <c r="Q820" s="39"/>
      <c r="R820" s="39"/>
      <c r="S820" s="39"/>
      <c r="T820" s="39"/>
      <c r="U820" s="39"/>
      <c r="V820" s="39"/>
      <c r="W820" s="39"/>
      <c r="X820" s="39"/>
      <c r="Y820" s="39"/>
      <c r="Z820" s="39"/>
    </row>
    <row r="821" spans="1:26" ht="47.25" hidden="1" customHeight="1" x14ac:dyDescent="0.25">
      <c r="A821" s="28">
        <v>821</v>
      </c>
      <c r="B821" s="30" t="s">
        <v>18</v>
      </c>
      <c r="C821" s="30" t="s">
        <v>41</v>
      </c>
      <c r="D821" s="32" t="s">
        <v>2121</v>
      </c>
      <c r="E821" s="334" t="s">
        <v>21</v>
      </c>
      <c r="F821" s="321" t="s">
        <v>2122</v>
      </c>
      <c r="G821" s="34" t="s">
        <v>2123</v>
      </c>
      <c r="H821" s="35" t="s">
        <v>2124</v>
      </c>
      <c r="I821" s="41"/>
      <c r="J821" s="42"/>
      <c r="K821" s="39"/>
      <c r="L821" s="106"/>
      <c r="M821" s="39"/>
      <c r="N821" s="39"/>
      <c r="O821" s="39"/>
      <c r="P821" s="39"/>
      <c r="Q821" s="39"/>
      <c r="R821" s="39"/>
      <c r="S821" s="39"/>
      <c r="T821" s="39"/>
      <c r="U821" s="39"/>
      <c r="V821" s="39"/>
      <c r="W821" s="39"/>
      <c r="X821" s="39"/>
      <c r="Y821" s="39"/>
      <c r="Z821" s="39"/>
    </row>
    <row r="822" spans="1:26" ht="31.5" hidden="1" customHeight="1" x14ac:dyDescent="0.25">
      <c r="A822" s="28">
        <v>822</v>
      </c>
      <c r="B822" s="30" t="s">
        <v>18</v>
      </c>
      <c r="C822" s="30" t="s">
        <v>41</v>
      </c>
      <c r="D822" s="32" t="s">
        <v>2125</v>
      </c>
      <c r="E822" s="334" t="s">
        <v>167</v>
      </c>
      <c r="F822" s="321" t="s">
        <v>1515</v>
      </c>
      <c r="G822" s="34" t="s">
        <v>1659</v>
      </c>
      <c r="H822" s="35" t="s">
        <v>176</v>
      </c>
      <c r="I822" s="41"/>
      <c r="J822" s="42"/>
      <c r="K822" s="39"/>
      <c r="L822" s="106"/>
      <c r="M822" s="39"/>
      <c r="N822" s="39"/>
      <c r="O822" s="39"/>
      <c r="P822" s="39"/>
      <c r="Q822" s="39"/>
      <c r="R822" s="39"/>
      <c r="S822" s="39"/>
      <c r="T822" s="39"/>
      <c r="U822" s="39"/>
      <c r="V822" s="39"/>
      <c r="W822" s="39"/>
      <c r="X822" s="39"/>
      <c r="Y822" s="39"/>
      <c r="Z822" s="39"/>
    </row>
    <row r="823" spans="1:26" ht="15.75" hidden="1" customHeight="1" x14ac:dyDescent="0.25">
      <c r="A823" s="28">
        <v>823</v>
      </c>
      <c r="B823" s="30" t="s">
        <v>18</v>
      </c>
      <c r="C823" s="30" t="s">
        <v>19</v>
      </c>
      <c r="D823" s="32" t="s">
        <v>2126</v>
      </c>
      <c r="E823" s="334" t="s">
        <v>21</v>
      </c>
      <c r="F823" s="321" t="s">
        <v>2127</v>
      </c>
      <c r="G823" s="34" t="s">
        <v>23</v>
      </c>
      <c r="H823" s="35" t="s">
        <v>24</v>
      </c>
      <c r="I823" s="36" t="s">
        <v>25</v>
      </c>
      <c r="J823" s="37"/>
      <c r="K823" s="39"/>
      <c r="L823" s="106"/>
      <c r="M823" s="39"/>
      <c r="N823" s="39"/>
      <c r="O823" s="39"/>
      <c r="P823" s="39"/>
      <c r="Q823" s="39"/>
      <c r="R823" s="39"/>
      <c r="S823" s="39"/>
      <c r="T823" s="39"/>
      <c r="U823" s="39"/>
      <c r="V823" s="39"/>
      <c r="W823" s="39"/>
      <c r="X823" s="39"/>
      <c r="Y823" s="39"/>
      <c r="Z823" s="39"/>
    </row>
    <row r="824" spans="1:26" ht="110.25" hidden="1" customHeight="1" x14ac:dyDescent="0.25">
      <c r="A824" s="28">
        <v>824</v>
      </c>
      <c r="B824" s="30" t="s">
        <v>18</v>
      </c>
      <c r="C824" s="30" t="s">
        <v>19</v>
      </c>
      <c r="D824" s="32" t="s">
        <v>2128</v>
      </c>
      <c r="E824" s="334" t="s">
        <v>58</v>
      </c>
      <c r="F824" s="321" t="s">
        <v>2129</v>
      </c>
      <c r="G824" s="34" t="s">
        <v>23</v>
      </c>
      <c r="H824" s="35" t="s">
        <v>24</v>
      </c>
      <c r="I824" s="36" t="s">
        <v>25</v>
      </c>
      <c r="J824" s="37"/>
      <c r="K824" s="39"/>
      <c r="L824" s="106"/>
      <c r="M824" s="39"/>
      <c r="N824" s="39"/>
      <c r="O824" s="39"/>
      <c r="P824" s="39"/>
      <c r="Q824" s="39"/>
      <c r="R824" s="39"/>
      <c r="S824" s="39"/>
      <c r="T824" s="39"/>
      <c r="U824" s="39"/>
      <c r="V824" s="39"/>
      <c r="W824" s="39"/>
      <c r="X824" s="39"/>
      <c r="Y824" s="39"/>
      <c r="Z824" s="39"/>
    </row>
    <row r="825" spans="1:26" ht="63" hidden="1" customHeight="1" x14ac:dyDescent="0.25">
      <c r="A825" s="28">
        <v>825</v>
      </c>
      <c r="B825" s="30" t="s">
        <v>18</v>
      </c>
      <c r="C825" s="30" t="s">
        <v>19</v>
      </c>
      <c r="D825" s="32" t="s">
        <v>2130</v>
      </c>
      <c r="E825" s="334" t="s">
        <v>58</v>
      </c>
      <c r="F825" s="321" t="s">
        <v>2131</v>
      </c>
      <c r="G825" s="34" t="s">
        <v>23</v>
      </c>
      <c r="H825" s="35" t="s">
        <v>24</v>
      </c>
      <c r="I825" s="36" t="s">
        <v>25</v>
      </c>
      <c r="J825" s="37"/>
      <c r="K825" s="39"/>
      <c r="L825" s="106"/>
      <c r="M825" s="39"/>
      <c r="N825" s="39"/>
      <c r="O825" s="39"/>
      <c r="P825" s="39"/>
      <c r="Q825" s="39"/>
      <c r="R825" s="39"/>
      <c r="S825" s="39"/>
      <c r="T825" s="39"/>
      <c r="U825" s="39"/>
      <c r="V825" s="39"/>
      <c r="W825" s="39"/>
      <c r="X825" s="39"/>
      <c r="Y825" s="39"/>
      <c r="Z825" s="39"/>
    </row>
    <row r="826" spans="1:26" ht="15.75" hidden="1" customHeight="1" x14ac:dyDescent="0.25">
      <c r="A826" s="28">
        <v>826</v>
      </c>
      <c r="B826" s="30" t="s">
        <v>18</v>
      </c>
      <c r="C826" s="30" t="s">
        <v>19</v>
      </c>
      <c r="D826" s="32" t="s">
        <v>2132</v>
      </c>
      <c r="E826" s="334" t="s">
        <v>21</v>
      </c>
      <c r="F826" s="321" t="s">
        <v>2127</v>
      </c>
      <c r="G826" s="34" t="s">
        <v>23</v>
      </c>
      <c r="H826" s="35" t="s">
        <v>24</v>
      </c>
      <c r="I826" s="36" t="s">
        <v>25</v>
      </c>
      <c r="J826" s="37"/>
      <c r="K826" s="39"/>
      <c r="L826" s="106"/>
      <c r="M826" s="39"/>
      <c r="N826" s="39"/>
      <c r="O826" s="39"/>
      <c r="P826" s="39"/>
      <c r="Q826" s="39"/>
      <c r="R826" s="39"/>
      <c r="S826" s="39"/>
      <c r="T826" s="39"/>
      <c r="U826" s="39"/>
      <c r="V826" s="39"/>
      <c r="W826" s="39"/>
      <c r="X826" s="39"/>
      <c r="Y826" s="39"/>
      <c r="Z826" s="39"/>
    </row>
    <row r="827" spans="1:26" ht="15.75" hidden="1" customHeight="1" x14ac:dyDescent="0.25">
      <c r="A827" s="28">
        <v>827</v>
      </c>
      <c r="B827" s="30" t="s">
        <v>18</v>
      </c>
      <c r="C827" s="30" t="s">
        <v>19</v>
      </c>
      <c r="D827" s="32" t="s">
        <v>2133</v>
      </c>
      <c r="E827" s="334" t="s">
        <v>21</v>
      </c>
      <c r="F827" s="321" t="s">
        <v>2127</v>
      </c>
      <c r="G827" s="34" t="s">
        <v>23</v>
      </c>
      <c r="H827" s="35" t="s">
        <v>24</v>
      </c>
      <c r="I827" s="36" t="s">
        <v>25</v>
      </c>
      <c r="J827" s="37"/>
      <c r="K827" s="39"/>
      <c r="L827" s="106"/>
      <c r="M827" s="39"/>
      <c r="N827" s="39"/>
      <c r="O827" s="39"/>
      <c r="P827" s="39"/>
      <c r="Q827" s="39"/>
      <c r="R827" s="39"/>
      <c r="S827" s="39"/>
      <c r="T827" s="39"/>
      <c r="U827" s="39"/>
      <c r="V827" s="39"/>
      <c r="W827" s="39"/>
      <c r="X827" s="39"/>
      <c r="Y827" s="39"/>
      <c r="Z827" s="39"/>
    </row>
    <row r="828" spans="1:26" ht="15.75" hidden="1" customHeight="1" x14ac:dyDescent="0.25">
      <c r="A828" s="28">
        <v>828</v>
      </c>
      <c r="B828" s="30" t="s">
        <v>18</v>
      </c>
      <c r="C828" s="30" t="s">
        <v>19</v>
      </c>
      <c r="D828" s="32" t="s">
        <v>2134</v>
      </c>
      <c r="E828" s="334" t="s">
        <v>21</v>
      </c>
      <c r="F828" s="321" t="s">
        <v>2127</v>
      </c>
      <c r="G828" s="34" t="s">
        <v>23</v>
      </c>
      <c r="H828" s="35" t="s">
        <v>24</v>
      </c>
      <c r="I828" s="36" t="s">
        <v>25</v>
      </c>
      <c r="J828" s="37"/>
      <c r="K828" s="39"/>
      <c r="L828" s="106"/>
      <c r="M828" s="39"/>
      <c r="N828" s="39"/>
      <c r="O828" s="39"/>
      <c r="P828" s="39"/>
      <c r="Q828" s="39"/>
      <c r="R828" s="39"/>
      <c r="S828" s="39"/>
      <c r="T828" s="39"/>
      <c r="U828" s="39"/>
      <c r="V828" s="39"/>
      <c r="W828" s="39"/>
      <c r="X828" s="39"/>
      <c r="Y828" s="39"/>
      <c r="Z828" s="39"/>
    </row>
    <row r="829" spans="1:26" ht="15.75" hidden="1" customHeight="1" x14ac:dyDescent="0.25">
      <c r="A829" s="28">
        <v>829</v>
      </c>
      <c r="B829" s="30" t="s">
        <v>18</v>
      </c>
      <c r="C829" s="30" t="s">
        <v>19</v>
      </c>
      <c r="D829" s="32" t="s">
        <v>2135</v>
      </c>
      <c r="E829" s="334" t="s">
        <v>21</v>
      </c>
      <c r="F829" s="321" t="s">
        <v>2127</v>
      </c>
      <c r="G829" s="34" t="s">
        <v>23</v>
      </c>
      <c r="H829" s="35" t="s">
        <v>24</v>
      </c>
      <c r="I829" s="36" t="s">
        <v>25</v>
      </c>
      <c r="J829" s="37"/>
      <c r="K829" s="39"/>
      <c r="L829" s="106"/>
      <c r="M829" s="39"/>
      <c r="N829" s="39"/>
      <c r="O829" s="39"/>
      <c r="P829" s="39"/>
      <c r="Q829" s="39"/>
      <c r="R829" s="39"/>
      <c r="S829" s="39"/>
      <c r="T829" s="39"/>
      <c r="U829" s="39"/>
      <c r="V829" s="39"/>
      <c r="W829" s="39"/>
      <c r="X829" s="39"/>
      <c r="Y829" s="39"/>
      <c r="Z829" s="39"/>
    </row>
    <row r="830" spans="1:26" ht="15.75" hidden="1" customHeight="1" x14ac:dyDescent="0.25">
      <c r="A830" s="28">
        <v>830</v>
      </c>
      <c r="B830" s="30" t="s">
        <v>18</v>
      </c>
      <c r="C830" s="30" t="s">
        <v>19</v>
      </c>
      <c r="D830" s="32" t="s">
        <v>2136</v>
      </c>
      <c r="E830" s="334" t="s">
        <v>21</v>
      </c>
      <c r="F830" s="321" t="s">
        <v>2127</v>
      </c>
      <c r="G830" s="34" t="s">
        <v>23</v>
      </c>
      <c r="H830" s="35" t="s">
        <v>24</v>
      </c>
      <c r="I830" s="36" t="s">
        <v>25</v>
      </c>
      <c r="J830" s="37"/>
      <c r="K830" s="39"/>
      <c r="L830" s="106"/>
      <c r="M830" s="39"/>
      <c r="N830" s="39"/>
      <c r="O830" s="39"/>
      <c r="P830" s="39"/>
      <c r="Q830" s="39"/>
      <c r="R830" s="39"/>
      <c r="S830" s="39"/>
      <c r="T830" s="39"/>
      <c r="U830" s="39"/>
      <c r="V830" s="39"/>
      <c r="W830" s="39"/>
      <c r="X830" s="39"/>
      <c r="Y830" s="39"/>
      <c r="Z830" s="39"/>
    </row>
    <row r="831" spans="1:26" ht="15.75" hidden="1" customHeight="1" x14ac:dyDescent="0.25">
      <c r="A831" s="28">
        <v>831</v>
      </c>
      <c r="B831" s="30" t="s">
        <v>18</v>
      </c>
      <c r="C831" s="30" t="s">
        <v>19</v>
      </c>
      <c r="D831" s="32" t="s">
        <v>2137</v>
      </c>
      <c r="E831" s="334" t="s">
        <v>21</v>
      </c>
      <c r="F831" s="321" t="s">
        <v>2127</v>
      </c>
      <c r="G831" s="34" t="s">
        <v>23</v>
      </c>
      <c r="H831" s="35" t="s">
        <v>24</v>
      </c>
      <c r="I831" s="36" t="s">
        <v>25</v>
      </c>
      <c r="J831" s="37"/>
      <c r="K831" s="39"/>
      <c r="L831" s="106"/>
      <c r="M831" s="39"/>
      <c r="N831" s="39"/>
      <c r="O831" s="39"/>
      <c r="P831" s="39"/>
      <c r="Q831" s="39"/>
      <c r="R831" s="39"/>
      <c r="S831" s="39"/>
      <c r="T831" s="39"/>
      <c r="U831" s="39"/>
      <c r="V831" s="39"/>
      <c r="W831" s="39"/>
      <c r="X831" s="39"/>
      <c r="Y831" s="39"/>
      <c r="Z831" s="39"/>
    </row>
    <row r="832" spans="1:26" ht="31.5" hidden="1" customHeight="1" x14ac:dyDescent="0.25">
      <c r="A832" s="28">
        <v>832</v>
      </c>
      <c r="B832" s="30" t="s">
        <v>18</v>
      </c>
      <c r="C832" s="30" t="s">
        <v>19</v>
      </c>
      <c r="D832" s="32" t="s">
        <v>2138</v>
      </c>
      <c r="E832" s="334" t="s">
        <v>58</v>
      </c>
      <c r="F832" s="321" t="s">
        <v>2139</v>
      </c>
      <c r="G832" s="34" t="s">
        <v>23</v>
      </c>
      <c r="H832" s="35" t="s">
        <v>24</v>
      </c>
      <c r="I832" s="36" t="s">
        <v>25</v>
      </c>
      <c r="J832" s="37"/>
      <c r="K832" s="39"/>
      <c r="L832" s="106"/>
      <c r="M832" s="39"/>
      <c r="N832" s="39"/>
      <c r="O832" s="39"/>
      <c r="P832" s="39"/>
      <c r="Q832" s="39"/>
      <c r="R832" s="39"/>
      <c r="S832" s="39"/>
      <c r="T832" s="39"/>
      <c r="U832" s="39"/>
      <c r="V832" s="39"/>
      <c r="W832" s="39"/>
      <c r="X832" s="39"/>
      <c r="Y832" s="39"/>
      <c r="Z832" s="39"/>
    </row>
    <row r="833" spans="1:26" ht="15.75" hidden="1" customHeight="1" x14ac:dyDescent="0.25">
      <c r="A833" s="28">
        <v>833</v>
      </c>
      <c r="B833" s="30" t="s">
        <v>18</v>
      </c>
      <c r="C833" s="30" t="s">
        <v>19</v>
      </c>
      <c r="D833" s="32" t="s">
        <v>2140</v>
      </c>
      <c r="E833" s="334" t="s">
        <v>21</v>
      </c>
      <c r="F833" s="321" t="s">
        <v>2127</v>
      </c>
      <c r="G833" s="34" t="s">
        <v>23</v>
      </c>
      <c r="H833" s="35" t="s">
        <v>24</v>
      </c>
      <c r="I833" s="36" t="s">
        <v>25</v>
      </c>
      <c r="J833" s="37"/>
      <c r="K833" s="39"/>
      <c r="L833" s="106"/>
      <c r="M833" s="39"/>
      <c r="N833" s="39"/>
      <c r="O833" s="39"/>
      <c r="P833" s="39"/>
      <c r="Q833" s="39"/>
      <c r="R833" s="39"/>
      <c r="S833" s="39"/>
      <c r="T833" s="39"/>
      <c r="U833" s="39"/>
      <c r="V833" s="39"/>
      <c r="W833" s="39"/>
      <c r="X833" s="39"/>
      <c r="Y833" s="39"/>
      <c r="Z833" s="39"/>
    </row>
    <row r="834" spans="1:26" ht="47.25" hidden="1" customHeight="1" x14ac:dyDescent="0.25">
      <c r="A834" s="28">
        <v>834</v>
      </c>
      <c r="B834" s="30" t="s">
        <v>18</v>
      </c>
      <c r="C834" s="30" t="s">
        <v>19</v>
      </c>
      <c r="D834" s="32" t="s">
        <v>2141</v>
      </c>
      <c r="E834" s="334" t="s">
        <v>21</v>
      </c>
      <c r="F834" s="321" t="s">
        <v>2127</v>
      </c>
      <c r="G834" s="34" t="s">
        <v>23</v>
      </c>
      <c r="H834" s="35" t="s">
        <v>24</v>
      </c>
      <c r="I834" s="36" t="s">
        <v>25</v>
      </c>
      <c r="J834" s="37"/>
      <c r="K834" s="39"/>
      <c r="L834" s="106"/>
      <c r="M834" s="39"/>
      <c r="N834" s="39"/>
      <c r="O834" s="39"/>
      <c r="P834" s="39"/>
      <c r="Q834" s="39"/>
      <c r="R834" s="39"/>
      <c r="S834" s="39"/>
      <c r="T834" s="39"/>
      <c r="U834" s="39"/>
      <c r="V834" s="39"/>
      <c r="W834" s="39"/>
      <c r="X834" s="39"/>
      <c r="Y834" s="39"/>
      <c r="Z834" s="39"/>
    </row>
    <row r="835" spans="1:26" ht="31.5" hidden="1" customHeight="1" x14ac:dyDescent="0.25">
      <c r="A835" s="28">
        <v>835</v>
      </c>
      <c r="B835" s="30" t="s">
        <v>18</v>
      </c>
      <c r="C835" s="30" t="s">
        <v>19</v>
      </c>
      <c r="D835" s="32" t="s">
        <v>2142</v>
      </c>
      <c r="E835" s="334" t="s">
        <v>21</v>
      </c>
      <c r="F835" s="321" t="s">
        <v>2127</v>
      </c>
      <c r="G835" s="34" t="s">
        <v>23</v>
      </c>
      <c r="H835" s="35" t="s">
        <v>24</v>
      </c>
      <c r="I835" s="36" t="s">
        <v>25</v>
      </c>
      <c r="J835" s="37"/>
      <c r="K835" s="39"/>
      <c r="L835" s="106"/>
      <c r="M835" s="39"/>
      <c r="N835" s="39"/>
      <c r="O835" s="39"/>
      <c r="P835" s="39"/>
      <c r="Q835" s="39"/>
      <c r="R835" s="39"/>
      <c r="S835" s="39"/>
      <c r="T835" s="39"/>
      <c r="U835" s="39"/>
      <c r="V835" s="39"/>
      <c r="W835" s="39"/>
      <c r="X835" s="39"/>
      <c r="Y835" s="39"/>
      <c r="Z835" s="39"/>
    </row>
    <row r="836" spans="1:26" ht="31.5" hidden="1" customHeight="1" x14ac:dyDescent="0.25">
      <c r="A836" s="28">
        <v>836</v>
      </c>
      <c r="B836" s="30" t="s">
        <v>18</v>
      </c>
      <c r="C836" s="30" t="s">
        <v>19</v>
      </c>
      <c r="D836" s="32" t="s">
        <v>2143</v>
      </c>
      <c r="E836" s="334" t="s">
        <v>21</v>
      </c>
      <c r="F836" s="321" t="s">
        <v>2127</v>
      </c>
      <c r="G836" s="34" t="s">
        <v>23</v>
      </c>
      <c r="H836" s="35" t="s">
        <v>24</v>
      </c>
      <c r="I836" s="36" t="s">
        <v>25</v>
      </c>
      <c r="J836" s="37"/>
      <c r="K836" s="39"/>
      <c r="L836" s="106"/>
      <c r="M836" s="39"/>
      <c r="N836" s="39"/>
      <c r="O836" s="39"/>
      <c r="P836" s="39"/>
      <c r="Q836" s="39"/>
      <c r="R836" s="39"/>
      <c r="S836" s="39"/>
      <c r="T836" s="39"/>
      <c r="U836" s="39"/>
      <c r="V836" s="39"/>
      <c r="W836" s="39"/>
      <c r="X836" s="39"/>
      <c r="Y836" s="39"/>
      <c r="Z836" s="39"/>
    </row>
    <row r="837" spans="1:26" ht="47.25" hidden="1" customHeight="1" x14ac:dyDescent="0.25">
      <c r="A837" s="28">
        <v>837</v>
      </c>
      <c r="B837" s="30" t="s">
        <v>18</v>
      </c>
      <c r="C837" s="30" t="s">
        <v>19</v>
      </c>
      <c r="D837" s="32" t="s">
        <v>2144</v>
      </c>
      <c r="E837" s="334" t="s">
        <v>21</v>
      </c>
      <c r="F837" s="321" t="s">
        <v>2127</v>
      </c>
      <c r="G837" s="34" t="s">
        <v>23</v>
      </c>
      <c r="H837" s="35" t="s">
        <v>24</v>
      </c>
      <c r="I837" s="36" t="s">
        <v>25</v>
      </c>
      <c r="J837" s="37"/>
      <c r="K837" s="39"/>
      <c r="L837" s="106"/>
      <c r="M837" s="39"/>
      <c r="N837" s="39"/>
      <c r="O837" s="39"/>
      <c r="P837" s="39"/>
      <c r="Q837" s="39"/>
      <c r="R837" s="39"/>
      <c r="S837" s="39"/>
      <c r="T837" s="39"/>
      <c r="U837" s="39"/>
      <c r="V837" s="39"/>
      <c r="W837" s="39"/>
      <c r="X837" s="39"/>
      <c r="Y837" s="39"/>
      <c r="Z837" s="39"/>
    </row>
    <row r="838" spans="1:26" ht="31.5" hidden="1" customHeight="1" x14ac:dyDescent="0.25">
      <c r="A838" s="28">
        <v>838</v>
      </c>
      <c r="B838" s="30" t="s">
        <v>18</v>
      </c>
      <c r="C838" s="30" t="s">
        <v>19</v>
      </c>
      <c r="D838" s="32" t="s">
        <v>2145</v>
      </c>
      <c r="E838" s="334" t="s">
        <v>58</v>
      </c>
      <c r="F838" s="321" t="s">
        <v>2146</v>
      </c>
      <c r="G838" s="34" t="s">
        <v>23</v>
      </c>
      <c r="H838" s="35" t="s">
        <v>24</v>
      </c>
      <c r="I838" s="36" t="s">
        <v>25</v>
      </c>
      <c r="J838" s="37"/>
      <c r="K838" s="39"/>
      <c r="L838" s="106"/>
      <c r="M838" s="39"/>
      <c r="N838" s="39"/>
      <c r="O838" s="39"/>
      <c r="P838" s="39"/>
      <c r="Q838" s="39"/>
      <c r="R838" s="39"/>
      <c r="S838" s="39"/>
      <c r="T838" s="39"/>
      <c r="U838" s="39"/>
      <c r="V838" s="39"/>
      <c r="W838" s="39"/>
      <c r="X838" s="39"/>
      <c r="Y838" s="39"/>
      <c r="Z838" s="39"/>
    </row>
    <row r="839" spans="1:26" ht="47.25" hidden="1" customHeight="1" x14ac:dyDescent="0.25">
      <c r="A839" s="28">
        <v>839</v>
      </c>
      <c r="B839" s="30" t="s">
        <v>18</v>
      </c>
      <c r="C839" s="30" t="s">
        <v>19</v>
      </c>
      <c r="D839" s="32" t="s">
        <v>2147</v>
      </c>
      <c r="E839" s="334" t="s">
        <v>58</v>
      </c>
      <c r="F839" s="321" t="s">
        <v>2148</v>
      </c>
      <c r="G839" s="34" t="s">
        <v>23</v>
      </c>
      <c r="H839" s="35" t="s">
        <v>24</v>
      </c>
      <c r="I839" s="36" t="s">
        <v>25</v>
      </c>
      <c r="J839" s="37"/>
      <c r="K839" s="39"/>
      <c r="L839" s="106"/>
      <c r="M839" s="39"/>
      <c r="N839" s="39"/>
      <c r="O839" s="39"/>
      <c r="P839" s="39"/>
      <c r="Q839" s="39"/>
      <c r="R839" s="39"/>
      <c r="S839" s="39"/>
      <c r="T839" s="39"/>
      <c r="U839" s="39"/>
      <c r="V839" s="39"/>
      <c r="W839" s="39"/>
      <c r="X839" s="39"/>
      <c r="Y839" s="39"/>
      <c r="Z839" s="39"/>
    </row>
    <row r="840" spans="1:26" ht="15.75" hidden="1" customHeight="1" x14ac:dyDescent="0.25">
      <c r="A840" s="28">
        <v>840</v>
      </c>
      <c r="B840" s="30" t="s">
        <v>18</v>
      </c>
      <c r="C840" s="30" t="s">
        <v>19</v>
      </c>
      <c r="D840" s="32" t="s">
        <v>2149</v>
      </c>
      <c r="E840" s="334" t="s">
        <v>21</v>
      </c>
      <c r="F840" s="321" t="s">
        <v>2127</v>
      </c>
      <c r="G840" s="34" t="s">
        <v>791</v>
      </c>
      <c r="H840" s="35" t="s">
        <v>24</v>
      </c>
      <c r="I840" s="36" t="s">
        <v>25</v>
      </c>
      <c r="J840" s="37"/>
      <c r="K840" s="39"/>
      <c r="L840" s="106"/>
      <c r="M840" s="39"/>
      <c r="N840" s="39"/>
      <c r="O840" s="39"/>
      <c r="P840" s="39"/>
      <c r="Q840" s="39"/>
      <c r="R840" s="39"/>
      <c r="S840" s="39"/>
      <c r="T840" s="39"/>
      <c r="U840" s="39"/>
      <c r="V840" s="39"/>
      <c r="W840" s="39"/>
      <c r="X840" s="39"/>
      <c r="Y840" s="39"/>
      <c r="Z840" s="39"/>
    </row>
    <row r="841" spans="1:26" ht="31.5" hidden="1" customHeight="1" x14ac:dyDescent="0.25">
      <c r="A841" s="28">
        <v>841</v>
      </c>
      <c r="B841" s="30" t="s">
        <v>18</v>
      </c>
      <c r="C841" s="30" t="s">
        <v>19</v>
      </c>
      <c r="D841" s="32" t="s">
        <v>2150</v>
      </c>
      <c r="E841" s="334" t="s">
        <v>58</v>
      </c>
      <c r="F841" s="321" t="s">
        <v>2151</v>
      </c>
      <c r="G841" s="34" t="s">
        <v>1738</v>
      </c>
      <c r="H841" s="35" t="s">
        <v>24</v>
      </c>
      <c r="I841" s="36" t="s">
        <v>25</v>
      </c>
      <c r="J841" s="37"/>
      <c r="K841" s="39"/>
      <c r="L841" s="106"/>
      <c r="M841" s="39"/>
      <c r="N841" s="39"/>
      <c r="O841" s="39"/>
      <c r="P841" s="39"/>
      <c r="Q841" s="39"/>
      <c r="R841" s="39"/>
      <c r="S841" s="39"/>
      <c r="T841" s="39"/>
      <c r="U841" s="39"/>
      <c r="V841" s="39"/>
      <c r="W841" s="39"/>
      <c r="X841" s="39"/>
      <c r="Y841" s="39"/>
      <c r="Z841" s="39"/>
    </row>
    <row r="842" spans="1:26" ht="47.25" hidden="1" customHeight="1" x14ac:dyDescent="0.25">
      <c r="A842" s="28">
        <v>842</v>
      </c>
      <c r="B842" s="30" t="s">
        <v>18</v>
      </c>
      <c r="C842" s="30" t="s">
        <v>19</v>
      </c>
      <c r="D842" s="32" t="s">
        <v>2152</v>
      </c>
      <c r="E842" s="334" t="s">
        <v>58</v>
      </c>
      <c r="F842" s="321" t="s">
        <v>2153</v>
      </c>
      <c r="G842" s="34" t="s">
        <v>2154</v>
      </c>
      <c r="H842" s="35" t="s">
        <v>24</v>
      </c>
      <c r="I842" s="36" t="s">
        <v>25</v>
      </c>
      <c r="J842" s="37"/>
      <c r="K842" s="39"/>
      <c r="L842" s="106"/>
      <c r="M842" s="39"/>
      <c r="N842" s="39"/>
      <c r="O842" s="39"/>
      <c r="P842" s="39"/>
      <c r="Q842" s="39"/>
      <c r="R842" s="39"/>
      <c r="S842" s="39"/>
      <c r="T842" s="39"/>
      <c r="U842" s="39"/>
      <c r="V842" s="39"/>
      <c r="W842" s="39"/>
      <c r="X842" s="39"/>
      <c r="Y842" s="39"/>
      <c r="Z842" s="39"/>
    </row>
    <row r="843" spans="1:26" ht="47.25" hidden="1" customHeight="1" x14ac:dyDescent="0.25">
      <c r="A843" s="28">
        <v>843</v>
      </c>
      <c r="B843" s="30" t="s">
        <v>18</v>
      </c>
      <c r="C843" s="30" t="s">
        <v>19</v>
      </c>
      <c r="D843" s="32" t="s">
        <v>2155</v>
      </c>
      <c r="E843" s="334" t="s">
        <v>21</v>
      </c>
      <c r="F843" s="321" t="s">
        <v>2127</v>
      </c>
      <c r="G843" s="34" t="s">
        <v>23</v>
      </c>
      <c r="H843" s="35" t="s">
        <v>24</v>
      </c>
      <c r="I843" s="36" t="s">
        <v>25</v>
      </c>
      <c r="J843" s="37"/>
      <c r="K843" s="39"/>
      <c r="L843" s="106"/>
      <c r="M843" s="39"/>
      <c r="N843" s="39"/>
      <c r="O843" s="39"/>
      <c r="P843" s="39"/>
      <c r="Q843" s="39"/>
      <c r="R843" s="39"/>
      <c r="S843" s="39"/>
      <c r="T843" s="39"/>
      <c r="U843" s="39"/>
      <c r="V843" s="39"/>
      <c r="W843" s="39"/>
      <c r="X843" s="39"/>
      <c r="Y843" s="39"/>
      <c r="Z843" s="39"/>
    </row>
    <row r="844" spans="1:26" ht="63" hidden="1" customHeight="1" x14ac:dyDescent="0.25">
      <c r="A844" s="28">
        <v>844</v>
      </c>
      <c r="B844" s="30" t="s">
        <v>18</v>
      </c>
      <c r="C844" s="30" t="s">
        <v>19</v>
      </c>
      <c r="D844" s="32" t="s">
        <v>2156</v>
      </c>
      <c r="E844" s="334" t="s">
        <v>21</v>
      </c>
      <c r="F844" s="321" t="s">
        <v>2157</v>
      </c>
      <c r="G844" s="34" t="s">
        <v>907</v>
      </c>
      <c r="H844" s="35" t="s">
        <v>807</v>
      </c>
      <c r="I844" s="36" t="s">
        <v>25</v>
      </c>
      <c r="J844" s="37"/>
      <c r="K844" s="39"/>
      <c r="L844" s="106"/>
      <c r="M844" s="39"/>
      <c r="N844" s="39"/>
      <c r="O844" s="39"/>
      <c r="P844" s="39"/>
      <c r="Q844" s="39"/>
      <c r="R844" s="39"/>
      <c r="S844" s="39"/>
      <c r="T844" s="39"/>
      <c r="U844" s="39"/>
      <c r="V844" s="39"/>
      <c r="W844" s="39"/>
      <c r="X844" s="39"/>
      <c r="Y844" s="39"/>
      <c r="Z844" s="39"/>
    </row>
    <row r="845" spans="1:26" ht="47.25" hidden="1" customHeight="1" x14ac:dyDescent="0.25">
      <c r="A845" s="28">
        <v>845</v>
      </c>
      <c r="B845" s="30" t="s">
        <v>18</v>
      </c>
      <c r="C845" s="30" t="s">
        <v>19</v>
      </c>
      <c r="D845" s="32" t="s">
        <v>2158</v>
      </c>
      <c r="E845" s="334" t="s">
        <v>21</v>
      </c>
      <c r="F845" s="321" t="s">
        <v>2159</v>
      </c>
      <c r="G845" s="34" t="s">
        <v>23</v>
      </c>
      <c r="H845" s="35" t="s">
        <v>807</v>
      </c>
      <c r="I845" s="36" t="s">
        <v>25</v>
      </c>
      <c r="J845" s="37"/>
      <c r="K845" s="39"/>
      <c r="L845" s="106"/>
      <c r="M845" s="39"/>
      <c r="N845" s="39"/>
      <c r="O845" s="39"/>
      <c r="P845" s="39"/>
      <c r="Q845" s="39"/>
      <c r="R845" s="39"/>
      <c r="S845" s="39"/>
      <c r="T845" s="39"/>
      <c r="U845" s="39"/>
      <c r="V845" s="39"/>
      <c r="W845" s="39"/>
      <c r="X845" s="39"/>
      <c r="Y845" s="39"/>
      <c r="Z845" s="39"/>
    </row>
    <row r="846" spans="1:26" ht="47.25" hidden="1" customHeight="1" x14ac:dyDescent="0.25">
      <c r="A846" s="28">
        <v>846</v>
      </c>
      <c r="B846" s="30" t="s">
        <v>18</v>
      </c>
      <c r="C846" s="30" t="s">
        <v>19</v>
      </c>
      <c r="D846" s="32" t="s">
        <v>2160</v>
      </c>
      <c r="E846" s="334" t="s">
        <v>21</v>
      </c>
      <c r="F846" s="321" t="s">
        <v>2159</v>
      </c>
      <c r="G846" s="34" t="s">
        <v>23</v>
      </c>
      <c r="H846" s="35" t="s">
        <v>807</v>
      </c>
      <c r="I846" s="36" t="s">
        <v>25</v>
      </c>
      <c r="J846" s="37"/>
      <c r="K846" s="39"/>
      <c r="L846" s="106"/>
      <c r="M846" s="39"/>
      <c r="N846" s="39"/>
      <c r="O846" s="39"/>
      <c r="P846" s="39"/>
      <c r="Q846" s="39"/>
      <c r="R846" s="39"/>
      <c r="S846" s="39"/>
      <c r="T846" s="39"/>
      <c r="U846" s="39"/>
      <c r="V846" s="39"/>
      <c r="W846" s="39"/>
      <c r="X846" s="39"/>
      <c r="Y846" s="39"/>
      <c r="Z846" s="39"/>
    </row>
    <row r="847" spans="1:26" ht="47.25" hidden="1" customHeight="1" x14ac:dyDescent="0.25">
      <c r="A847" s="28">
        <v>847</v>
      </c>
      <c r="B847" s="30" t="s">
        <v>18</v>
      </c>
      <c r="C847" s="30" t="s">
        <v>19</v>
      </c>
      <c r="D847" s="32" t="s">
        <v>2161</v>
      </c>
      <c r="E847" s="334" t="s">
        <v>21</v>
      </c>
      <c r="F847" s="321" t="s">
        <v>2162</v>
      </c>
      <c r="G847" s="34" t="s">
        <v>23</v>
      </c>
      <c r="H847" s="35" t="s">
        <v>807</v>
      </c>
      <c r="I847" s="36" t="s">
        <v>25</v>
      </c>
      <c r="J847" s="37"/>
      <c r="K847" s="39"/>
      <c r="L847" s="106"/>
      <c r="M847" s="39"/>
      <c r="N847" s="39"/>
      <c r="O847" s="39"/>
      <c r="P847" s="39"/>
      <c r="Q847" s="39"/>
      <c r="R847" s="39"/>
      <c r="S847" s="39"/>
      <c r="T847" s="39"/>
      <c r="U847" s="39"/>
      <c r="V847" s="39"/>
      <c r="W847" s="39"/>
      <c r="X847" s="39"/>
      <c r="Y847" s="39"/>
      <c r="Z847" s="39"/>
    </row>
    <row r="848" spans="1:26" ht="47.25" hidden="1" customHeight="1" x14ac:dyDescent="0.25">
      <c r="A848" s="28">
        <v>848</v>
      </c>
      <c r="B848" s="30" t="s">
        <v>18</v>
      </c>
      <c r="C848" s="30" t="s">
        <v>19</v>
      </c>
      <c r="D848" s="32" t="s">
        <v>2163</v>
      </c>
      <c r="E848" s="334" t="s">
        <v>21</v>
      </c>
      <c r="F848" s="321" t="s">
        <v>2162</v>
      </c>
      <c r="G848" s="34" t="s">
        <v>23</v>
      </c>
      <c r="H848" s="35" t="s">
        <v>807</v>
      </c>
      <c r="I848" s="36" t="s">
        <v>25</v>
      </c>
      <c r="J848" s="37"/>
      <c r="K848" s="39"/>
      <c r="L848" s="106"/>
      <c r="M848" s="39"/>
      <c r="N848" s="39"/>
      <c r="O848" s="39"/>
      <c r="P848" s="39"/>
      <c r="Q848" s="39"/>
      <c r="R848" s="39"/>
      <c r="S848" s="39"/>
      <c r="T848" s="39"/>
      <c r="U848" s="39"/>
      <c r="V848" s="39"/>
      <c r="W848" s="39"/>
      <c r="X848" s="39"/>
      <c r="Y848" s="39"/>
      <c r="Z848" s="39"/>
    </row>
    <row r="849" spans="1:26" ht="31.5" hidden="1" customHeight="1" x14ac:dyDescent="0.25">
      <c r="A849" s="28">
        <v>849</v>
      </c>
      <c r="B849" s="30" t="s">
        <v>18</v>
      </c>
      <c r="C849" s="30" t="s">
        <v>19</v>
      </c>
      <c r="D849" s="32" t="s">
        <v>2164</v>
      </c>
      <c r="E849" s="334" t="s">
        <v>21</v>
      </c>
      <c r="F849" s="321" t="s">
        <v>2165</v>
      </c>
      <c r="G849" s="34" t="s">
        <v>1859</v>
      </c>
      <c r="H849" s="35" t="s">
        <v>24</v>
      </c>
      <c r="I849" s="36" t="s">
        <v>25</v>
      </c>
      <c r="J849" s="37"/>
      <c r="K849" s="39"/>
      <c r="L849" s="106"/>
      <c r="M849" s="39"/>
      <c r="N849" s="39"/>
      <c r="O849" s="39"/>
      <c r="P849" s="39"/>
      <c r="Q849" s="39"/>
      <c r="R849" s="39"/>
      <c r="S849" s="39"/>
      <c r="T849" s="39"/>
      <c r="U849" s="39"/>
      <c r="V849" s="39"/>
      <c r="W849" s="39"/>
      <c r="X849" s="39"/>
      <c r="Y849" s="39"/>
      <c r="Z849" s="39"/>
    </row>
    <row r="850" spans="1:26" ht="47.25" hidden="1" customHeight="1" x14ac:dyDescent="0.25">
      <c r="A850" s="28">
        <v>850</v>
      </c>
      <c r="B850" s="30" t="s">
        <v>18</v>
      </c>
      <c r="C850" s="30" t="s">
        <v>19</v>
      </c>
      <c r="D850" s="32" t="s">
        <v>2166</v>
      </c>
      <c r="E850" s="334" t="s">
        <v>21</v>
      </c>
      <c r="F850" s="321" t="s">
        <v>2167</v>
      </c>
      <c r="G850" s="34" t="s">
        <v>23</v>
      </c>
      <c r="H850" s="35" t="s">
        <v>24</v>
      </c>
      <c r="I850" s="36" t="s">
        <v>25</v>
      </c>
      <c r="J850" s="37"/>
      <c r="K850" s="39"/>
      <c r="L850" s="106"/>
      <c r="M850" s="39"/>
      <c r="N850" s="39"/>
      <c r="O850" s="39"/>
      <c r="P850" s="39"/>
      <c r="Q850" s="39"/>
      <c r="R850" s="39"/>
      <c r="S850" s="39"/>
      <c r="T850" s="39"/>
      <c r="U850" s="39"/>
      <c r="V850" s="39"/>
      <c r="W850" s="39"/>
      <c r="X850" s="39"/>
      <c r="Y850" s="39"/>
      <c r="Z850" s="39"/>
    </row>
    <row r="851" spans="1:26" ht="63" hidden="1" customHeight="1" x14ac:dyDescent="0.25">
      <c r="A851" s="28">
        <v>851</v>
      </c>
      <c r="B851" s="30" t="s">
        <v>18</v>
      </c>
      <c r="C851" s="30" t="s">
        <v>19</v>
      </c>
      <c r="D851" s="32" t="s">
        <v>2168</v>
      </c>
      <c r="E851" s="334" t="s">
        <v>58</v>
      </c>
      <c r="F851" s="321" t="s">
        <v>2169</v>
      </c>
      <c r="G851" s="34" t="s">
        <v>23</v>
      </c>
      <c r="H851" s="35" t="s">
        <v>24</v>
      </c>
      <c r="I851" s="36" t="s">
        <v>25</v>
      </c>
      <c r="J851" s="37"/>
      <c r="K851" s="39"/>
      <c r="L851" s="106"/>
      <c r="M851" s="39"/>
      <c r="N851" s="39"/>
      <c r="O851" s="39"/>
      <c r="P851" s="39"/>
      <c r="Q851" s="39"/>
      <c r="R851" s="39"/>
      <c r="S851" s="39"/>
      <c r="T851" s="39"/>
      <c r="U851" s="39"/>
      <c r="V851" s="39"/>
      <c r="W851" s="39"/>
      <c r="X851" s="39"/>
      <c r="Y851" s="39"/>
      <c r="Z851" s="39"/>
    </row>
    <row r="852" spans="1:26" ht="15.75" hidden="1" customHeight="1" x14ac:dyDescent="0.25">
      <c r="A852" s="28">
        <v>852</v>
      </c>
      <c r="B852" s="30" t="s">
        <v>18</v>
      </c>
      <c r="C852" s="30" t="s">
        <v>19</v>
      </c>
      <c r="D852" s="32" t="s">
        <v>2170</v>
      </c>
      <c r="E852" s="334" t="s">
        <v>21</v>
      </c>
      <c r="F852" s="321" t="s">
        <v>1580</v>
      </c>
      <c r="G852" s="34" t="s">
        <v>23</v>
      </c>
      <c r="H852" s="35" t="s">
        <v>24</v>
      </c>
      <c r="I852" s="36" t="s">
        <v>25</v>
      </c>
      <c r="J852" s="37"/>
      <c r="K852" s="39"/>
      <c r="L852" s="106"/>
      <c r="M852" s="39"/>
      <c r="N852" s="39"/>
      <c r="O852" s="39"/>
      <c r="P852" s="39"/>
      <c r="Q852" s="39"/>
      <c r="R852" s="39"/>
      <c r="S852" s="39"/>
      <c r="T852" s="39"/>
      <c r="U852" s="39"/>
      <c r="V852" s="39"/>
      <c r="W852" s="39"/>
      <c r="X852" s="39"/>
      <c r="Y852" s="39"/>
      <c r="Z852" s="39"/>
    </row>
    <row r="853" spans="1:26" ht="78.75" hidden="1" customHeight="1" x14ac:dyDescent="0.25">
      <c r="A853" s="28">
        <v>853</v>
      </c>
      <c r="B853" s="30" t="s">
        <v>18</v>
      </c>
      <c r="C853" s="30" t="s">
        <v>19</v>
      </c>
      <c r="D853" s="32" t="s">
        <v>2171</v>
      </c>
      <c r="E853" s="334" t="s">
        <v>58</v>
      </c>
      <c r="F853" s="321" t="s">
        <v>2172</v>
      </c>
      <c r="G853" s="34" t="s">
        <v>893</v>
      </c>
      <c r="H853" s="35" t="s">
        <v>894</v>
      </c>
      <c r="I853" s="36" t="s">
        <v>25</v>
      </c>
      <c r="J853" s="37"/>
      <c r="K853" s="39"/>
      <c r="L853" s="106"/>
      <c r="M853" s="39"/>
      <c r="N853" s="39"/>
      <c r="O853" s="39"/>
      <c r="P853" s="39"/>
      <c r="Q853" s="39"/>
      <c r="R853" s="39"/>
      <c r="S853" s="39"/>
      <c r="T853" s="39"/>
      <c r="U853" s="39"/>
      <c r="V853" s="39"/>
      <c r="W853" s="39"/>
      <c r="X853" s="39"/>
      <c r="Y853" s="39"/>
      <c r="Z853" s="39"/>
    </row>
    <row r="854" spans="1:26" ht="78.75" hidden="1" customHeight="1" x14ac:dyDescent="0.25">
      <c r="A854" s="28">
        <v>854</v>
      </c>
      <c r="B854" s="30" t="s">
        <v>18</v>
      </c>
      <c r="C854" s="30" t="s">
        <v>19</v>
      </c>
      <c r="D854" s="32" t="s">
        <v>2173</v>
      </c>
      <c r="E854" s="334" t="s">
        <v>58</v>
      </c>
      <c r="F854" s="321" t="s">
        <v>2172</v>
      </c>
      <c r="G854" s="34" t="s">
        <v>893</v>
      </c>
      <c r="H854" s="35" t="s">
        <v>894</v>
      </c>
      <c r="I854" s="36" t="s">
        <v>25</v>
      </c>
      <c r="J854" s="37"/>
      <c r="K854" s="39"/>
      <c r="L854" s="106"/>
      <c r="M854" s="39"/>
      <c r="N854" s="39"/>
      <c r="O854" s="39"/>
      <c r="P854" s="39"/>
      <c r="Q854" s="39"/>
      <c r="R854" s="39"/>
      <c r="S854" s="39"/>
      <c r="T854" s="39"/>
      <c r="U854" s="39"/>
      <c r="V854" s="39"/>
      <c r="W854" s="39"/>
      <c r="X854" s="39"/>
      <c r="Y854" s="39"/>
      <c r="Z854" s="39"/>
    </row>
    <row r="855" spans="1:26" ht="78.75" hidden="1" customHeight="1" x14ac:dyDescent="0.25">
      <c r="A855" s="28">
        <v>855</v>
      </c>
      <c r="B855" s="30" t="s">
        <v>18</v>
      </c>
      <c r="C855" s="30" t="s">
        <v>19</v>
      </c>
      <c r="D855" s="32" t="s">
        <v>2174</v>
      </c>
      <c r="E855" s="334" t="s">
        <v>58</v>
      </c>
      <c r="F855" s="321" t="s">
        <v>2172</v>
      </c>
      <c r="G855" s="34" t="s">
        <v>893</v>
      </c>
      <c r="H855" s="35" t="s">
        <v>894</v>
      </c>
      <c r="I855" s="36" t="s">
        <v>25</v>
      </c>
      <c r="J855" s="37"/>
      <c r="K855" s="39"/>
      <c r="L855" s="106"/>
      <c r="M855" s="39"/>
      <c r="N855" s="39"/>
      <c r="O855" s="39"/>
      <c r="P855" s="39"/>
      <c r="Q855" s="39"/>
      <c r="R855" s="39"/>
      <c r="S855" s="39"/>
      <c r="T855" s="39"/>
      <c r="U855" s="39"/>
      <c r="V855" s="39"/>
      <c r="W855" s="39"/>
      <c r="X855" s="39"/>
      <c r="Y855" s="39"/>
      <c r="Z855" s="39"/>
    </row>
    <row r="856" spans="1:26" ht="78.75" hidden="1" customHeight="1" x14ac:dyDescent="0.25">
      <c r="A856" s="28">
        <v>856</v>
      </c>
      <c r="B856" s="30" t="s">
        <v>18</v>
      </c>
      <c r="C856" s="30" t="s">
        <v>19</v>
      </c>
      <c r="D856" s="32" t="s">
        <v>2175</v>
      </c>
      <c r="E856" s="334" t="s">
        <v>58</v>
      </c>
      <c r="F856" s="321" t="s">
        <v>2172</v>
      </c>
      <c r="G856" s="34" t="s">
        <v>893</v>
      </c>
      <c r="H856" s="35" t="s">
        <v>894</v>
      </c>
      <c r="I856" s="36" t="s">
        <v>25</v>
      </c>
      <c r="J856" s="37"/>
      <c r="K856" s="39"/>
      <c r="L856" s="106"/>
      <c r="M856" s="39"/>
      <c r="N856" s="39"/>
      <c r="O856" s="39"/>
      <c r="P856" s="39"/>
      <c r="Q856" s="39"/>
      <c r="R856" s="39"/>
      <c r="S856" s="39"/>
      <c r="T856" s="39"/>
      <c r="U856" s="39"/>
      <c r="V856" s="39"/>
      <c r="W856" s="39"/>
      <c r="X856" s="39"/>
      <c r="Y856" s="39"/>
      <c r="Z856" s="39"/>
    </row>
    <row r="857" spans="1:26" ht="47.25" hidden="1" customHeight="1" x14ac:dyDescent="0.25">
      <c r="A857" s="28">
        <v>857</v>
      </c>
      <c r="B857" s="30" t="s">
        <v>18</v>
      </c>
      <c r="C857" s="30" t="s">
        <v>19</v>
      </c>
      <c r="D857" s="32" t="s">
        <v>2176</v>
      </c>
      <c r="E857" s="334" t="s">
        <v>58</v>
      </c>
      <c r="F857" s="321" t="s">
        <v>2177</v>
      </c>
      <c r="G857" s="34" t="s">
        <v>23</v>
      </c>
      <c r="H857" s="35" t="s">
        <v>24</v>
      </c>
      <c r="I857" s="36" t="s">
        <v>25</v>
      </c>
      <c r="J857" s="37"/>
      <c r="K857" s="39"/>
      <c r="L857" s="106"/>
      <c r="M857" s="39"/>
      <c r="N857" s="39"/>
      <c r="O857" s="39"/>
      <c r="P857" s="39"/>
      <c r="Q857" s="39"/>
      <c r="R857" s="39"/>
      <c r="S857" s="39"/>
      <c r="T857" s="39"/>
      <c r="U857" s="39"/>
      <c r="V857" s="39"/>
      <c r="W857" s="39"/>
      <c r="X857" s="39"/>
      <c r="Y857" s="39"/>
      <c r="Z857" s="39"/>
    </row>
    <row r="858" spans="1:26" ht="31.5" hidden="1" customHeight="1" x14ac:dyDescent="0.25">
      <c r="A858" s="28">
        <v>858</v>
      </c>
      <c r="B858" s="30" t="s">
        <v>18</v>
      </c>
      <c r="C858" s="30" t="s">
        <v>19</v>
      </c>
      <c r="D858" s="32" t="s">
        <v>2178</v>
      </c>
      <c r="E858" s="334" t="s">
        <v>21</v>
      </c>
      <c r="F858" s="321" t="s">
        <v>2179</v>
      </c>
      <c r="G858" s="34" t="s">
        <v>1799</v>
      </c>
      <c r="H858" s="35" t="s">
        <v>24</v>
      </c>
      <c r="I858" s="36" t="s">
        <v>25</v>
      </c>
      <c r="J858" s="37"/>
      <c r="K858" s="39"/>
      <c r="L858" s="106"/>
      <c r="M858" s="39"/>
      <c r="N858" s="39"/>
      <c r="O858" s="39"/>
      <c r="P858" s="39"/>
      <c r="Q858" s="39"/>
      <c r="R858" s="39"/>
      <c r="S858" s="39"/>
      <c r="T858" s="39"/>
      <c r="U858" s="39"/>
      <c r="V858" s="39"/>
      <c r="W858" s="39"/>
      <c r="X858" s="39"/>
      <c r="Y858" s="39"/>
      <c r="Z858" s="39"/>
    </row>
    <row r="859" spans="1:26" ht="15.75" hidden="1" customHeight="1" x14ac:dyDescent="0.25">
      <c r="A859" s="28">
        <v>859</v>
      </c>
      <c r="B859" s="30" t="s">
        <v>18</v>
      </c>
      <c r="C859" s="30" t="s">
        <v>19</v>
      </c>
      <c r="D859" s="32" t="s">
        <v>2180</v>
      </c>
      <c r="E859" s="334" t="s">
        <v>21</v>
      </c>
      <c r="F859" s="321" t="s">
        <v>2181</v>
      </c>
      <c r="G859" s="34" t="s">
        <v>23</v>
      </c>
      <c r="H859" s="35" t="s">
        <v>24</v>
      </c>
      <c r="I859" s="36" t="s">
        <v>25</v>
      </c>
      <c r="J859" s="37"/>
      <c r="K859" s="39"/>
      <c r="L859" s="106"/>
      <c r="M859" s="39"/>
      <c r="N859" s="39"/>
      <c r="O859" s="39"/>
      <c r="P859" s="39"/>
      <c r="Q859" s="39"/>
      <c r="R859" s="39"/>
      <c r="S859" s="39"/>
      <c r="T859" s="39"/>
      <c r="U859" s="39"/>
      <c r="V859" s="39"/>
      <c r="W859" s="39"/>
      <c r="X859" s="39"/>
      <c r="Y859" s="39"/>
      <c r="Z859" s="39"/>
    </row>
    <row r="860" spans="1:26" ht="47.25" hidden="1" customHeight="1" x14ac:dyDescent="0.25">
      <c r="A860" s="28">
        <v>860</v>
      </c>
      <c r="B860" s="30" t="s">
        <v>18</v>
      </c>
      <c r="C860" s="30" t="s">
        <v>19</v>
      </c>
      <c r="D860" s="32" t="s">
        <v>2182</v>
      </c>
      <c r="E860" s="334" t="s">
        <v>21</v>
      </c>
      <c r="F860" s="321" t="s">
        <v>2183</v>
      </c>
      <c r="G860" s="34" t="s">
        <v>23</v>
      </c>
      <c r="H860" s="35" t="s">
        <v>24</v>
      </c>
      <c r="I860" s="36" t="s">
        <v>25</v>
      </c>
      <c r="J860" s="37"/>
      <c r="K860" s="39"/>
      <c r="L860" s="106"/>
      <c r="M860" s="39"/>
      <c r="N860" s="39"/>
      <c r="O860" s="39"/>
      <c r="P860" s="39"/>
      <c r="Q860" s="39"/>
      <c r="R860" s="39"/>
      <c r="S860" s="39"/>
      <c r="T860" s="39"/>
      <c r="U860" s="39"/>
      <c r="V860" s="39"/>
      <c r="W860" s="39"/>
      <c r="X860" s="39"/>
      <c r="Y860" s="39"/>
      <c r="Z860" s="39"/>
    </row>
    <row r="861" spans="1:26" ht="47.25" hidden="1" customHeight="1" x14ac:dyDescent="0.25">
      <c r="A861" s="28">
        <v>861</v>
      </c>
      <c r="B861" s="30" t="s">
        <v>18</v>
      </c>
      <c r="C861" s="30" t="s">
        <v>19</v>
      </c>
      <c r="D861" s="32" t="s">
        <v>2184</v>
      </c>
      <c r="E861" s="334" t="s">
        <v>21</v>
      </c>
      <c r="F861" s="321" t="s">
        <v>2185</v>
      </c>
      <c r="G861" s="34" t="s">
        <v>23</v>
      </c>
      <c r="H861" s="35" t="s">
        <v>24</v>
      </c>
      <c r="I861" s="36" t="s">
        <v>25</v>
      </c>
      <c r="J861" s="37"/>
      <c r="K861" s="39"/>
      <c r="L861" s="106"/>
      <c r="M861" s="39"/>
      <c r="N861" s="39"/>
      <c r="O861" s="39"/>
      <c r="P861" s="39"/>
      <c r="Q861" s="39"/>
      <c r="R861" s="39"/>
      <c r="S861" s="39"/>
      <c r="T861" s="39"/>
      <c r="U861" s="39"/>
      <c r="V861" s="39"/>
      <c r="W861" s="39"/>
      <c r="X861" s="39"/>
      <c r="Y861" s="39"/>
      <c r="Z861" s="39"/>
    </row>
    <row r="862" spans="1:26" ht="141.75" hidden="1" customHeight="1" x14ac:dyDescent="0.25">
      <c r="A862" s="28">
        <v>862</v>
      </c>
      <c r="B862" s="30" t="s">
        <v>18</v>
      </c>
      <c r="C862" s="30" t="s">
        <v>19</v>
      </c>
      <c r="D862" s="32" t="s">
        <v>2186</v>
      </c>
      <c r="E862" s="334" t="s">
        <v>21</v>
      </c>
      <c r="F862" s="321" t="s">
        <v>2187</v>
      </c>
      <c r="G862" s="34" t="s">
        <v>23</v>
      </c>
      <c r="H862" s="35" t="s">
        <v>24</v>
      </c>
      <c r="I862" s="36" t="s">
        <v>25</v>
      </c>
      <c r="J862" s="37"/>
      <c r="K862" s="39"/>
      <c r="L862" s="106"/>
      <c r="M862" s="39"/>
      <c r="N862" s="39"/>
      <c r="O862" s="39"/>
      <c r="P862" s="39"/>
      <c r="Q862" s="39"/>
      <c r="R862" s="39"/>
      <c r="S862" s="39"/>
      <c r="T862" s="39"/>
      <c r="U862" s="39"/>
      <c r="V862" s="39"/>
      <c r="W862" s="39"/>
      <c r="X862" s="39"/>
      <c r="Y862" s="39"/>
      <c r="Z862" s="39"/>
    </row>
    <row r="863" spans="1:26" ht="63" hidden="1" customHeight="1" x14ac:dyDescent="0.25">
      <c r="A863" s="28">
        <v>863</v>
      </c>
      <c r="B863" s="30" t="s">
        <v>18</v>
      </c>
      <c r="C863" s="30" t="s">
        <v>19</v>
      </c>
      <c r="D863" s="32" t="s">
        <v>2188</v>
      </c>
      <c r="E863" s="334" t="s">
        <v>21</v>
      </c>
      <c r="F863" s="321" t="s">
        <v>2189</v>
      </c>
      <c r="G863" s="34" t="s">
        <v>23</v>
      </c>
      <c r="H863" s="35" t="s">
        <v>24</v>
      </c>
      <c r="I863" s="36" t="s">
        <v>25</v>
      </c>
      <c r="J863" s="37"/>
      <c r="K863" s="39"/>
      <c r="L863" s="106"/>
      <c r="M863" s="39"/>
      <c r="N863" s="39"/>
      <c r="O863" s="39"/>
      <c r="P863" s="39"/>
      <c r="Q863" s="39"/>
      <c r="R863" s="39"/>
      <c r="S863" s="39"/>
      <c r="T863" s="39"/>
      <c r="U863" s="39"/>
      <c r="V863" s="39"/>
      <c r="W863" s="39"/>
      <c r="X863" s="39"/>
      <c r="Y863" s="39"/>
      <c r="Z863" s="39"/>
    </row>
    <row r="864" spans="1:26" ht="78.75" hidden="1" customHeight="1" x14ac:dyDescent="0.25">
      <c r="A864" s="28">
        <v>864</v>
      </c>
      <c r="B864" s="30" t="s">
        <v>18</v>
      </c>
      <c r="C864" s="30" t="s">
        <v>19</v>
      </c>
      <c r="D864" s="32" t="s">
        <v>2190</v>
      </c>
      <c r="E864" s="334" t="s">
        <v>21</v>
      </c>
      <c r="F864" s="321" t="s">
        <v>2189</v>
      </c>
      <c r="G864" s="34" t="s">
        <v>23</v>
      </c>
      <c r="H864" s="35" t="s">
        <v>24</v>
      </c>
      <c r="I864" s="36" t="s">
        <v>25</v>
      </c>
      <c r="J864" s="37"/>
      <c r="K864" s="39"/>
      <c r="L864" s="106"/>
      <c r="M864" s="39"/>
      <c r="N864" s="39"/>
      <c r="O864" s="39"/>
      <c r="P864" s="39"/>
      <c r="Q864" s="39"/>
      <c r="R864" s="39"/>
      <c r="S864" s="39"/>
      <c r="T864" s="39"/>
      <c r="U864" s="39"/>
      <c r="V864" s="39"/>
      <c r="W864" s="39"/>
      <c r="X864" s="39"/>
      <c r="Y864" s="39"/>
      <c r="Z864" s="39"/>
    </row>
    <row r="865" spans="1:26" ht="31.5" hidden="1" customHeight="1" x14ac:dyDescent="0.25">
      <c r="A865" s="28">
        <v>865</v>
      </c>
      <c r="B865" s="30" t="s">
        <v>18</v>
      </c>
      <c r="C865" s="30" t="s">
        <v>19</v>
      </c>
      <c r="D865" s="32" t="s">
        <v>2191</v>
      </c>
      <c r="E865" s="334" t="s">
        <v>21</v>
      </c>
      <c r="F865" s="321" t="s">
        <v>2192</v>
      </c>
      <c r="G865" s="34" t="s">
        <v>23</v>
      </c>
      <c r="H865" s="263" t="s">
        <v>46</v>
      </c>
      <c r="I865" s="36" t="s">
        <v>25</v>
      </c>
      <c r="J865" s="37"/>
      <c r="K865" s="39"/>
      <c r="L865" s="106"/>
      <c r="M865" s="39"/>
      <c r="N865" s="39"/>
      <c r="O865" s="39"/>
      <c r="P865" s="39"/>
      <c r="Q865" s="39"/>
      <c r="R865" s="39"/>
      <c r="S865" s="39"/>
      <c r="T865" s="39"/>
      <c r="U865" s="39"/>
      <c r="V865" s="39"/>
      <c r="W865" s="39"/>
      <c r="X865" s="39"/>
      <c r="Y865" s="39"/>
      <c r="Z865" s="39"/>
    </row>
    <row r="866" spans="1:26" ht="78.75" hidden="1" customHeight="1" x14ac:dyDescent="0.25">
      <c r="A866" s="28">
        <v>866</v>
      </c>
      <c r="B866" s="30" t="s">
        <v>18</v>
      </c>
      <c r="C866" s="30" t="s">
        <v>19</v>
      </c>
      <c r="D866" s="32" t="s">
        <v>2193</v>
      </c>
      <c r="E866" s="334" t="s">
        <v>21</v>
      </c>
      <c r="F866" s="321" t="s">
        <v>2194</v>
      </c>
      <c r="G866" s="34" t="s">
        <v>2195</v>
      </c>
      <c r="H866" s="35" t="s">
        <v>2196</v>
      </c>
      <c r="I866" s="36" t="s">
        <v>25</v>
      </c>
      <c r="J866" s="37"/>
      <c r="K866" s="39"/>
      <c r="L866" s="106"/>
      <c r="M866" s="39"/>
      <c r="N866" s="39"/>
      <c r="O866" s="39"/>
      <c r="P866" s="39"/>
      <c r="Q866" s="39"/>
      <c r="R866" s="39"/>
      <c r="S866" s="39"/>
      <c r="T866" s="39"/>
      <c r="U866" s="39"/>
      <c r="V866" s="39"/>
      <c r="W866" s="39"/>
      <c r="X866" s="39"/>
      <c r="Y866" s="39"/>
      <c r="Z866" s="39"/>
    </row>
    <row r="867" spans="1:26" ht="47.25" hidden="1" customHeight="1" x14ac:dyDescent="0.25">
      <c r="A867" s="28">
        <v>867</v>
      </c>
      <c r="B867" s="30" t="s">
        <v>18</v>
      </c>
      <c r="C867" s="30" t="s">
        <v>19</v>
      </c>
      <c r="D867" s="32" t="s">
        <v>2197</v>
      </c>
      <c r="E867" s="334" t="s">
        <v>21</v>
      </c>
      <c r="F867" s="321" t="s">
        <v>2198</v>
      </c>
      <c r="G867" s="34" t="s">
        <v>23</v>
      </c>
      <c r="H867" s="35" t="s">
        <v>24</v>
      </c>
      <c r="I867" s="36" t="s">
        <v>25</v>
      </c>
      <c r="J867" s="37"/>
      <c r="K867" s="39"/>
      <c r="L867" s="106"/>
      <c r="M867" s="39"/>
      <c r="N867" s="39"/>
      <c r="O867" s="39"/>
      <c r="P867" s="39"/>
      <c r="Q867" s="39"/>
      <c r="R867" s="39"/>
      <c r="S867" s="39"/>
      <c r="T867" s="39"/>
      <c r="U867" s="39"/>
      <c r="V867" s="39"/>
      <c r="W867" s="39"/>
      <c r="X867" s="39"/>
      <c r="Y867" s="39"/>
      <c r="Z867" s="39"/>
    </row>
    <row r="868" spans="1:26" ht="47.25" hidden="1" customHeight="1" x14ac:dyDescent="0.25">
      <c r="A868" s="28">
        <v>868</v>
      </c>
      <c r="B868" s="30" t="s">
        <v>18</v>
      </c>
      <c r="C868" s="30" t="s">
        <v>19</v>
      </c>
      <c r="D868" s="32" t="s">
        <v>2199</v>
      </c>
      <c r="E868" s="334" t="s">
        <v>58</v>
      </c>
      <c r="F868" s="321" t="s">
        <v>2200</v>
      </c>
      <c r="G868" s="34" t="s">
        <v>1956</v>
      </c>
      <c r="H868" s="35" t="s">
        <v>24</v>
      </c>
      <c r="I868" s="36" t="s">
        <v>25</v>
      </c>
      <c r="J868" s="37"/>
      <c r="K868" s="39"/>
      <c r="L868" s="106"/>
      <c r="M868" s="39"/>
      <c r="N868" s="39"/>
      <c r="O868" s="39"/>
      <c r="P868" s="39"/>
      <c r="Q868" s="39"/>
      <c r="R868" s="39"/>
      <c r="S868" s="39"/>
      <c r="T868" s="39"/>
      <c r="U868" s="39"/>
      <c r="V868" s="39"/>
      <c r="W868" s="39"/>
      <c r="X868" s="39"/>
      <c r="Y868" s="39"/>
      <c r="Z868" s="39"/>
    </row>
    <row r="869" spans="1:26" ht="47.25" hidden="1" customHeight="1" x14ac:dyDescent="0.25">
      <c r="A869" s="28">
        <v>869</v>
      </c>
      <c r="B869" s="30" t="s">
        <v>18</v>
      </c>
      <c r="C869" s="30" t="s">
        <v>19</v>
      </c>
      <c r="D869" s="32" t="s">
        <v>2201</v>
      </c>
      <c r="E869" s="334" t="s">
        <v>21</v>
      </c>
      <c r="F869" s="321" t="s">
        <v>2202</v>
      </c>
      <c r="G869" s="34" t="s">
        <v>23</v>
      </c>
      <c r="H869" s="35" t="s">
        <v>807</v>
      </c>
      <c r="I869" s="36" t="s">
        <v>25</v>
      </c>
      <c r="J869" s="37"/>
      <c r="K869" s="39"/>
      <c r="L869" s="106"/>
      <c r="M869" s="39"/>
      <c r="N869" s="39"/>
      <c r="O869" s="39"/>
      <c r="P869" s="39"/>
      <c r="Q869" s="39"/>
      <c r="R869" s="39"/>
      <c r="S869" s="39"/>
      <c r="T869" s="39"/>
      <c r="U869" s="39"/>
      <c r="V869" s="39"/>
      <c r="W869" s="39"/>
      <c r="X869" s="39"/>
      <c r="Y869" s="39"/>
      <c r="Z869" s="39"/>
    </row>
    <row r="870" spans="1:26" ht="63" hidden="1" customHeight="1" x14ac:dyDescent="0.25">
      <c r="A870" s="28">
        <v>870</v>
      </c>
      <c r="B870" s="30" t="s">
        <v>18</v>
      </c>
      <c r="C870" s="30" t="s">
        <v>19</v>
      </c>
      <c r="D870" s="32" t="s">
        <v>2203</v>
      </c>
      <c r="E870" s="334" t="s">
        <v>21</v>
      </c>
      <c r="F870" s="321" t="s">
        <v>2202</v>
      </c>
      <c r="G870" s="34" t="s">
        <v>23</v>
      </c>
      <c r="H870" s="35" t="s">
        <v>807</v>
      </c>
      <c r="I870" s="36" t="s">
        <v>25</v>
      </c>
      <c r="J870" s="37"/>
      <c r="K870" s="39"/>
      <c r="L870" s="106"/>
      <c r="M870" s="39"/>
      <c r="N870" s="39"/>
      <c r="O870" s="39"/>
      <c r="P870" s="39"/>
      <c r="Q870" s="39"/>
      <c r="R870" s="39"/>
      <c r="S870" s="39"/>
      <c r="T870" s="39"/>
      <c r="U870" s="39"/>
      <c r="V870" s="39"/>
      <c r="W870" s="39"/>
      <c r="X870" s="39"/>
      <c r="Y870" s="39"/>
      <c r="Z870" s="39"/>
    </row>
    <row r="871" spans="1:26" ht="47.25" hidden="1" customHeight="1" x14ac:dyDescent="0.25">
      <c r="A871" s="28">
        <v>871</v>
      </c>
      <c r="B871" s="30" t="s">
        <v>18</v>
      </c>
      <c r="C871" s="30" t="s">
        <v>19</v>
      </c>
      <c r="D871" s="32" t="s">
        <v>2204</v>
      </c>
      <c r="E871" s="334" t="s">
        <v>21</v>
      </c>
      <c r="F871" s="321" t="s">
        <v>2202</v>
      </c>
      <c r="G871" s="34" t="s">
        <v>23</v>
      </c>
      <c r="H871" s="35" t="s">
        <v>807</v>
      </c>
      <c r="I871" s="36" t="s">
        <v>25</v>
      </c>
      <c r="J871" s="37"/>
      <c r="K871" s="39"/>
      <c r="L871" s="106"/>
      <c r="M871" s="39"/>
      <c r="N871" s="39"/>
      <c r="O871" s="39"/>
      <c r="P871" s="39"/>
      <c r="Q871" s="39"/>
      <c r="R871" s="39"/>
      <c r="S871" s="39"/>
      <c r="T871" s="39"/>
      <c r="U871" s="39"/>
      <c r="V871" s="39"/>
      <c r="W871" s="39"/>
      <c r="X871" s="39"/>
      <c r="Y871" s="39"/>
      <c r="Z871" s="39"/>
    </row>
    <row r="872" spans="1:26" ht="47.25" hidden="1" customHeight="1" x14ac:dyDescent="0.25">
      <c r="A872" s="28">
        <v>872</v>
      </c>
      <c r="B872" s="30" t="s">
        <v>18</v>
      </c>
      <c r="C872" s="30" t="s">
        <v>19</v>
      </c>
      <c r="D872" s="32" t="s">
        <v>2205</v>
      </c>
      <c r="E872" s="334" t="s">
        <v>21</v>
      </c>
      <c r="F872" s="321" t="s">
        <v>2202</v>
      </c>
      <c r="G872" s="34" t="s">
        <v>23</v>
      </c>
      <c r="H872" s="35" t="s">
        <v>807</v>
      </c>
      <c r="I872" s="36" t="s">
        <v>25</v>
      </c>
      <c r="J872" s="37"/>
      <c r="K872" s="39"/>
      <c r="L872" s="106"/>
      <c r="M872" s="39"/>
      <c r="N872" s="39"/>
      <c r="O872" s="39"/>
      <c r="P872" s="39"/>
      <c r="Q872" s="39"/>
      <c r="R872" s="39"/>
      <c r="S872" s="39"/>
      <c r="T872" s="39"/>
      <c r="U872" s="39"/>
      <c r="V872" s="39"/>
      <c r="W872" s="39"/>
      <c r="X872" s="39"/>
      <c r="Y872" s="39"/>
      <c r="Z872" s="39"/>
    </row>
    <row r="873" spans="1:26" ht="47.25" hidden="1" customHeight="1" x14ac:dyDescent="0.25">
      <c r="A873" s="28">
        <v>873</v>
      </c>
      <c r="B873" s="30" t="s">
        <v>18</v>
      </c>
      <c r="C873" s="30" t="s">
        <v>19</v>
      </c>
      <c r="D873" s="32" t="s">
        <v>2205</v>
      </c>
      <c r="E873" s="334" t="s">
        <v>21</v>
      </c>
      <c r="F873" s="321" t="s">
        <v>2202</v>
      </c>
      <c r="G873" s="34" t="s">
        <v>23</v>
      </c>
      <c r="H873" s="35" t="s">
        <v>807</v>
      </c>
      <c r="I873" s="36" t="s">
        <v>25</v>
      </c>
      <c r="J873" s="37"/>
      <c r="K873" s="39"/>
      <c r="L873" s="106"/>
      <c r="M873" s="39"/>
      <c r="N873" s="39"/>
      <c r="O873" s="39"/>
      <c r="P873" s="39"/>
      <c r="Q873" s="39"/>
      <c r="R873" s="39"/>
      <c r="S873" s="39"/>
      <c r="T873" s="39"/>
      <c r="U873" s="39"/>
      <c r="V873" s="39"/>
      <c r="W873" s="39"/>
      <c r="X873" s="39"/>
      <c r="Y873" s="39"/>
      <c r="Z873" s="39"/>
    </row>
    <row r="874" spans="1:26" ht="47.25" hidden="1" customHeight="1" x14ac:dyDescent="0.25">
      <c r="A874" s="28">
        <v>874</v>
      </c>
      <c r="B874" s="30" t="s">
        <v>18</v>
      </c>
      <c r="C874" s="30" t="s">
        <v>19</v>
      </c>
      <c r="D874" s="32" t="s">
        <v>2205</v>
      </c>
      <c r="E874" s="334" t="s">
        <v>21</v>
      </c>
      <c r="F874" s="321" t="s">
        <v>2202</v>
      </c>
      <c r="G874" s="34" t="s">
        <v>23</v>
      </c>
      <c r="H874" s="35" t="s">
        <v>807</v>
      </c>
      <c r="I874" s="36" t="s">
        <v>25</v>
      </c>
      <c r="J874" s="37"/>
      <c r="K874" s="39"/>
      <c r="L874" s="106"/>
      <c r="M874" s="39"/>
      <c r="N874" s="39"/>
      <c r="O874" s="39"/>
      <c r="P874" s="39"/>
      <c r="Q874" s="39"/>
      <c r="R874" s="39"/>
      <c r="S874" s="39"/>
      <c r="T874" s="39"/>
      <c r="U874" s="39"/>
      <c r="V874" s="39"/>
      <c r="W874" s="39"/>
      <c r="X874" s="39"/>
      <c r="Y874" s="39"/>
      <c r="Z874" s="39"/>
    </row>
    <row r="875" spans="1:26" ht="47.25" hidden="1" customHeight="1" x14ac:dyDescent="0.25">
      <c r="A875" s="28">
        <v>875</v>
      </c>
      <c r="B875" s="30" t="s">
        <v>18</v>
      </c>
      <c r="C875" s="30" t="s">
        <v>19</v>
      </c>
      <c r="D875" s="32" t="s">
        <v>2205</v>
      </c>
      <c r="E875" s="334" t="s">
        <v>21</v>
      </c>
      <c r="F875" s="321" t="s">
        <v>2202</v>
      </c>
      <c r="G875" s="34" t="s">
        <v>23</v>
      </c>
      <c r="H875" s="35" t="s">
        <v>807</v>
      </c>
      <c r="I875" s="36" t="s">
        <v>25</v>
      </c>
      <c r="J875" s="37"/>
      <c r="K875" s="39"/>
      <c r="L875" s="106"/>
      <c r="M875" s="39"/>
      <c r="N875" s="39"/>
      <c r="O875" s="39"/>
      <c r="P875" s="39"/>
      <c r="Q875" s="39"/>
      <c r="R875" s="39"/>
      <c r="S875" s="39"/>
      <c r="T875" s="39"/>
      <c r="U875" s="39"/>
      <c r="V875" s="39"/>
      <c r="W875" s="39"/>
      <c r="X875" s="39"/>
      <c r="Y875" s="39"/>
      <c r="Z875" s="39"/>
    </row>
    <row r="876" spans="1:26" ht="63" hidden="1" customHeight="1" x14ac:dyDescent="0.25">
      <c r="A876" s="28">
        <v>876</v>
      </c>
      <c r="B876" s="30" t="s">
        <v>18</v>
      </c>
      <c r="C876" s="30" t="s">
        <v>19</v>
      </c>
      <c r="D876" s="32" t="s">
        <v>2206</v>
      </c>
      <c r="E876" s="334" t="s">
        <v>58</v>
      </c>
      <c r="F876" s="321" t="s">
        <v>2207</v>
      </c>
      <c r="G876" s="34" t="s">
        <v>23</v>
      </c>
      <c r="H876" s="35" t="s">
        <v>24</v>
      </c>
      <c r="I876" s="36" t="s">
        <v>25</v>
      </c>
      <c r="J876" s="37"/>
      <c r="K876" s="39"/>
      <c r="L876" s="106"/>
      <c r="M876" s="39"/>
      <c r="N876" s="39"/>
      <c r="O876" s="39"/>
      <c r="P876" s="39"/>
      <c r="Q876" s="39"/>
      <c r="R876" s="39"/>
      <c r="S876" s="39"/>
      <c r="T876" s="39"/>
      <c r="U876" s="39"/>
      <c r="V876" s="39"/>
      <c r="W876" s="39"/>
      <c r="X876" s="39"/>
      <c r="Y876" s="39"/>
      <c r="Z876" s="39"/>
    </row>
    <row r="877" spans="1:26" ht="47.25" hidden="1" customHeight="1" x14ac:dyDescent="0.25">
      <c r="A877" s="28">
        <v>877</v>
      </c>
      <c r="B877" s="30" t="s">
        <v>18</v>
      </c>
      <c r="C877" s="30" t="s">
        <v>19</v>
      </c>
      <c r="D877" s="32" t="s">
        <v>2208</v>
      </c>
      <c r="E877" s="334" t="s">
        <v>21</v>
      </c>
      <c r="F877" s="321" t="s">
        <v>2202</v>
      </c>
      <c r="G877" s="34" t="s">
        <v>23</v>
      </c>
      <c r="H877" s="35" t="s">
        <v>807</v>
      </c>
      <c r="I877" s="36" t="s">
        <v>25</v>
      </c>
      <c r="J877" s="37"/>
      <c r="K877" s="39"/>
      <c r="L877" s="106"/>
      <c r="M877" s="39"/>
      <c r="N877" s="39"/>
      <c r="O877" s="39"/>
      <c r="P877" s="39"/>
      <c r="Q877" s="39"/>
      <c r="R877" s="39"/>
      <c r="S877" s="39"/>
      <c r="T877" s="39"/>
      <c r="U877" s="39"/>
      <c r="V877" s="39"/>
      <c r="W877" s="39"/>
      <c r="X877" s="39"/>
      <c r="Y877" s="39"/>
      <c r="Z877" s="39"/>
    </row>
    <row r="878" spans="1:26" ht="47.25" hidden="1" customHeight="1" x14ac:dyDescent="0.25">
      <c r="A878" s="28">
        <v>878</v>
      </c>
      <c r="B878" s="30" t="s">
        <v>18</v>
      </c>
      <c r="C878" s="30" t="s">
        <v>19</v>
      </c>
      <c r="D878" s="32" t="s">
        <v>2205</v>
      </c>
      <c r="E878" s="334" t="s">
        <v>21</v>
      </c>
      <c r="F878" s="321" t="s">
        <v>2202</v>
      </c>
      <c r="G878" s="34" t="s">
        <v>23</v>
      </c>
      <c r="H878" s="35" t="s">
        <v>807</v>
      </c>
      <c r="I878" s="36" t="s">
        <v>25</v>
      </c>
      <c r="J878" s="37"/>
      <c r="K878" s="39"/>
      <c r="L878" s="106"/>
      <c r="M878" s="39"/>
      <c r="N878" s="39"/>
      <c r="O878" s="39"/>
      <c r="P878" s="39"/>
      <c r="Q878" s="39"/>
      <c r="R878" s="39"/>
      <c r="S878" s="39"/>
      <c r="T878" s="39"/>
      <c r="U878" s="39"/>
      <c r="V878" s="39"/>
      <c r="W878" s="39"/>
      <c r="X878" s="39"/>
      <c r="Y878" s="39"/>
      <c r="Z878" s="39"/>
    </row>
    <row r="879" spans="1:26" ht="78.75" hidden="1" customHeight="1" x14ac:dyDescent="0.25">
      <c r="A879" s="28">
        <v>879</v>
      </c>
      <c r="B879" s="30" t="s">
        <v>18</v>
      </c>
      <c r="C879" s="30" t="s">
        <v>19</v>
      </c>
      <c r="D879" s="32" t="s">
        <v>2209</v>
      </c>
      <c r="E879" s="334" t="s">
        <v>58</v>
      </c>
      <c r="F879" s="321" t="s">
        <v>2172</v>
      </c>
      <c r="G879" s="34" t="s">
        <v>893</v>
      </c>
      <c r="H879" s="35" t="s">
        <v>894</v>
      </c>
      <c r="I879" s="36" t="s">
        <v>25</v>
      </c>
      <c r="J879" s="37"/>
      <c r="K879" s="39"/>
      <c r="L879" s="106"/>
      <c r="M879" s="39"/>
      <c r="N879" s="39"/>
      <c r="O879" s="39"/>
      <c r="P879" s="39"/>
      <c r="Q879" s="39"/>
      <c r="R879" s="39"/>
      <c r="S879" s="39"/>
      <c r="T879" s="39"/>
      <c r="U879" s="39"/>
      <c r="V879" s="39"/>
      <c r="W879" s="39"/>
      <c r="X879" s="39"/>
      <c r="Y879" s="39"/>
      <c r="Z879" s="39"/>
    </row>
    <row r="880" spans="1:26" ht="47.25" hidden="1" customHeight="1" x14ac:dyDescent="0.25">
      <c r="A880" s="28">
        <v>880</v>
      </c>
      <c r="B880" s="30" t="s">
        <v>18</v>
      </c>
      <c r="C880" s="30" t="s">
        <v>19</v>
      </c>
      <c r="D880" s="32" t="s">
        <v>2210</v>
      </c>
      <c r="E880" s="334" t="s">
        <v>21</v>
      </c>
      <c r="F880" s="321" t="s">
        <v>2202</v>
      </c>
      <c r="G880" s="34" t="s">
        <v>23</v>
      </c>
      <c r="H880" s="35" t="s">
        <v>807</v>
      </c>
      <c r="I880" s="36" t="s">
        <v>25</v>
      </c>
      <c r="J880" s="37"/>
      <c r="K880" s="39"/>
      <c r="L880" s="106"/>
      <c r="M880" s="39"/>
      <c r="N880" s="39"/>
      <c r="O880" s="39"/>
      <c r="P880" s="39"/>
      <c r="Q880" s="39"/>
      <c r="R880" s="39"/>
      <c r="S880" s="39"/>
      <c r="T880" s="39"/>
      <c r="U880" s="39"/>
      <c r="V880" s="39"/>
      <c r="W880" s="39"/>
      <c r="X880" s="39"/>
      <c r="Y880" s="39"/>
      <c r="Z880" s="39"/>
    </row>
    <row r="881" spans="1:26" ht="47.25" hidden="1" customHeight="1" x14ac:dyDescent="0.25">
      <c r="A881" s="28">
        <v>881</v>
      </c>
      <c r="B881" s="30" t="s">
        <v>18</v>
      </c>
      <c r="C881" s="30" t="s">
        <v>19</v>
      </c>
      <c r="D881" s="32" t="s">
        <v>2208</v>
      </c>
      <c r="E881" s="334" t="s">
        <v>21</v>
      </c>
      <c r="F881" s="321" t="s">
        <v>2202</v>
      </c>
      <c r="G881" s="34" t="s">
        <v>23</v>
      </c>
      <c r="H881" s="35" t="s">
        <v>807</v>
      </c>
      <c r="I881" s="36" t="s">
        <v>25</v>
      </c>
      <c r="J881" s="37"/>
      <c r="K881" s="39"/>
      <c r="L881" s="106"/>
      <c r="M881" s="39"/>
      <c r="N881" s="39"/>
      <c r="O881" s="39"/>
      <c r="P881" s="39"/>
      <c r="Q881" s="39"/>
      <c r="R881" s="39"/>
      <c r="S881" s="39"/>
      <c r="T881" s="39"/>
      <c r="U881" s="39"/>
      <c r="V881" s="39"/>
      <c r="W881" s="39"/>
      <c r="X881" s="39"/>
      <c r="Y881" s="39"/>
      <c r="Z881" s="39"/>
    </row>
    <row r="882" spans="1:26" ht="94.5" hidden="1" customHeight="1" x14ac:dyDescent="0.25">
      <c r="A882" s="28">
        <v>882</v>
      </c>
      <c r="B882" s="30" t="s">
        <v>18</v>
      </c>
      <c r="C882" s="30" t="s">
        <v>19</v>
      </c>
      <c r="D882" s="32" t="s">
        <v>2211</v>
      </c>
      <c r="E882" s="334" t="s">
        <v>58</v>
      </c>
      <c r="F882" s="321" t="s">
        <v>2212</v>
      </c>
      <c r="G882" s="34" t="s">
        <v>23</v>
      </c>
      <c r="H882" s="35" t="s">
        <v>24</v>
      </c>
      <c r="I882" s="36" t="s">
        <v>25</v>
      </c>
      <c r="J882" s="37"/>
      <c r="K882" s="39"/>
      <c r="L882" s="106"/>
      <c r="M882" s="39"/>
      <c r="N882" s="39"/>
      <c r="O882" s="39"/>
      <c r="P882" s="39"/>
      <c r="Q882" s="39"/>
      <c r="R882" s="39"/>
      <c r="S882" s="39"/>
      <c r="T882" s="39"/>
      <c r="U882" s="39"/>
      <c r="V882" s="39"/>
      <c r="W882" s="39"/>
      <c r="X882" s="39"/>
      <c r="Y882" s="39"/>
      <c r="Z882" s="39"/>
    </row>
    <row r="883" spans="1:26" ht="47.25" hidden="1" customHeight="1" x14ac:dyDescent="0.25">
      <c r="A883" s="28">
        <v>883</v>
      </c>
      <c r="B883" s="30" t="s">
        <v>18</v>
      </c>
      <c r="C883" s="30" t="s">
        <v>19</v>
      </c>
      <c r="D883" s="32" t="s">
        <v>2205</v>
      </c>
      <c r="E883" s="334" t="s">
        <v>21</v>
      </c>
      <c r="F883" s="321" t="s">
        <v>2202</v>
      </c>
      <c r="G883" s="34" t="s">
        <v>23</v>
      </c>
      <c r="H883" s="35" t="s">
        <v>807</v>
      </c>
      <c r="I883" s="36" t="s">
        <v>25</v>
      </c>
      <c r="J883" s="37"/>
      <c r="K883" s="39"/>
      <c r="L883" s="106"/>
      <c r="M883" s="39"/>
      <c r="N883" s="39"/>
      <c r="O883" s="39"/>
      <c r="P883" s="39"/>
      <c r="Q883" s="39"/>
      <c r="R883" s="39"/>
      <c r="S883" s="39"/>
      <c r="T883" s="39"/>
      <c r="U883" s="39"/>
      <c r="V883" s="39"/>
      <c r="W883" s="39"/>
      <c r="X883" s="39"/>
      <c r="Y883" s="39"/>
      <c r="Z883" s="39"/>
    </row>
    <row r="884" spans="1:26" ht="15.75" hidden="1" customHeight="1" x14ac:dyDescent="0.25">
      <c r="A884" s="28">
        <v>884</v>
      </c>
      <c r="B884" s="30" t="s">
        <v>30</v>
      </c>
      <c r="C884" s="30" t="s">
        <v>41</v>
      </c>
      <c r="D884" s="32" t="s">
        <v>2078</v>
      </c>
      <c r="E884" s="334" t="s">
        <v>21</v>
      </c>
      <c r="F884" s="321" t="s">
        <v>222</v>
      </c>
      <c r="G884" s="49" t="s">
        <v>66</v>
      </c>
      <c r="H884" s="41" t="s">
        <v>46</v>
      </c>
      <c r="I884" s="41"/>
      <c r="J884" s="42"/>
      <c r="K884" s="39"/>
      <c r="L884" s="106"/>
      <c r="M884" s="39"/>
      <c r="N884" s="39"/>
      <c r="O884" s="39"/>
      <c r="P884" s="39"/>
      <c r="Q884" s="39"/>
      <c r="R884" s="39"/>
      <c r="S884" s="39"/>
      <c r="T884" s="39"/>
      <c r="U884" s="39"/>
      <c r="V884" s="39"/>
      <c r="W884" s="39"/>
      <c r="X884" s="39"/>
      <c r="Y884" s="39"/>
      <c r="Z884" s="39"/>
    </row>
    <row r="885" spans="1:26" ht="15.75" hidden="1" customHeight="1" x14ac:dyDescent="0.25">
      <c r="A885" s="28">
        <v>885</v>
      </c>
      <c r="B885" s="30" t="s">
        <v>30</v>
      </c>
      <c r="C885" s="30" t="s">
        <v>41</v>
      </c>
      <c r="D885" s="32" t="s">
        <v>2078</v>
      </c>
      <c r="E885" s="334" t="s">
        <v>21</v>
      </c>
      <c r="F885" s="321" t="s">
        <v>222</v>
      </c>
      <c r="G885" s="49" t="s">
        <v>315</v>
      </c>
      <c r="H885" s="41" t="s">
        <v>46</v>
      </c>
      <c r="I885" s="41"/>
      <c r="J885" s="42"/>
      <c r="K885" s="39"/>
      <c r="L885" s="106"/>
      <c r="M885" s="39"/>
      <c r="N885" s="39"/>
      <c r="O885" s="39"/>
      <c r="P885" s="39"/>
      <c r="Q885" s="39"/>
      <c r="R885" s="39"/>
      <c r="S885" s="39"/>
      <c r="T885" s="39"/>
      <c r="U885" s="39"/>
      <c r="V885" s="39"/>
      <c r="W885" s="39"/>
      <c r="X885" s="39"/>
      <c r="Y885" s="39"/>
      <c r="Z885" s="39"/>
    </row>
    <row r="886" spans="1:26" ht="15.75" hidden="1" customHeight="1" x14ac:dyDescent="0.25">
      <c r="A886" s="28">
        <v>886</v>
      </c>
      <c r="B886" s="30" t="s">
        <v>30</v>
      </c>
      <c r="C886" s="30" t="s">
        <v>41</v>
      </c>
      <c r="D886" s="32" t="s">
        <v>2078</v>
      </c>
      <c r="E886" s="334" t="s">
        <v>21</v>
      </c>
      <c r="F886" s="321" t="s">
        <v>222</v>
      </c>
      <c r="G886" s="49" t="s">
        <v>315</v>
      </c>
      <c r="H886" s="41" t="s">
        <v>46</v>
      </c>
      <c r="I886" s="41"/>
      <c r="J886" s="42"/>
      <c r="K886" s="39"/>
      <c r="L886" s="106"/>
      <c r="M886" s="39"/>
      <c r="N886" s="39"/>
      <c r="O886" s="39"/>
      <c r="P886" s="39"/>
      <c r="Q886" s="39"/>
      <c r="R886" s="39"/>
      <c r="S886" s="39"/>
      <c r="T886" s="39"/>
      <c r="U886" s="39"/>
      <c r="V886" s="39"/>
      <c r="W886" s="39"/>
      <c r="X886" s="39"/>
      <c r="Y886" s="39"/>
      <c r="Z886" s="39"/>
    </row>
    <row r="887" spans="1:26" ht="47.25" hidden="1" customHeight="1" x14ac:dyDescent="0.25">
      <c r="A887" s="28">
        <v>887</v>
      </c>
      <c r="B887" s="30" t="s">
        <v>30</v>
      </c>
      <c r="C887" s="30" t="s">
        <v>41</v>
      </c>
      <c r="D887" s="32" t="s">
        <v>2213</v>
      </c>
      <c r="E887" s="334" t="s">
        <v>21</v>
      </c>
      <c r="F887" s="335" t="s">
        <v>57</v>
      </c>
      <c r="G887" s="49" t="s">
        <v>1999</v>
      </c>
      <c r="H887" s="41" t="s">
        <v>46</v>
      </c>
      <c r="I887" s="41"/>
      <c r="J887" s="42"/>
      <c r="K887" s="39"/>
      <c r="L887" s="106"/>
      <c r="M887" s="39"/>
      <c r="N887" s="39"/>
      <c r="O887" s="39"/>
      <c r="P887" s="39"/>
      <c r="Q887" s="39"/>
      <c r="R887" s="39"/>
      <c r="S887" s="39"/>
      <c r="T887" s="39"/>
      <c r="U887" s="39"/>
      <c r="V887" s="39"/>
      <c r="W887" s="39"/>
      <c r="X887" s="39"/>
      <c r="Y887" s="39"/>
      <c r="Z887" s="39"/>
    </row>
    <row r="888" spans="1:26" ht="63" hidden="1" customHeight="1" x14ac:dyDescent="0.25">
      <c r="A888" s="28">
        <v>888</v>
      </c>
      <c r="B888" s="30" t="s">
        <v>30</v>
      </c>
      <c r="C888" s="30" t="s">
        <v>41</v>
      </c>
      <c r="D888" s="32" t="s">
        <v>2214</v>
      </c>
      <c r="E888" s="334" t="s">
        <v>21</v>
      </c>
      <c r="F888" s="335" t="s">
        <v>57</v>
      </c>
      <c r="G888" s="49" t="s">
        <v>2215</v>
      </c>
      <c r="H888" s="41" t="s">
        <v>46</v>
      </c>
      <c r="I888" s="41"/>
      <c r="J888" s="42"/>
      <c r="K888" s="39"/>
      <c r="L888" s="106"/>
      <c r="M888" s="39"/>
      <c r="N888" s="39"/>
      <c r="O888" s="39"/>
      <c r="P888" s="39"/>
      <c r="Q888" s="39"/>
      <c r="R888" s="39"/>
      <c r="S888" s="39"/>
      <c r="T888" s="39"/>
      <c r="U888" s="39"/>
      <c r="V888" s="39"/>
      <c r="W888" s="39"/>
      <c r="X888" s="39"/>
      <c r="Y888" s="39"/>
      <c r="Z888" s="39"/>
    </row>
    <row r="889" spans="1:26" ht="31.5" hidden="1" customHeight="1" x14ac:dyDescent="0.25">
      <c r="A889" s="28">
        <v>889</v>
      </c>
      <c r="B889" s="30" t="s">
        <v>30</v>
      </c>
      <c r="C889" s="30" t="s">
        <v>41</v>
      </c>
      <c r="D889" s="32" t="s">
        <v>2216</v>
      </c>
      <c r="E889" s="334" t="s">
        <v>58</v>
      </c>
      <c r="F889" s="335" t="s">
        <v>2217</v>
      </c>
      <c r="G889" s="49" t="s">
        <v>2101</v>
      </c>
      <c r="H889" s="41" t="s">
        <v>24</v>
      </c>
      <c r="I889" s="41"/>
      <c r="J889" s="42"/>
      <c r="K889" s="39"/>
      <c r="L889" s="106"/>
      <c r="M889" s="39"/>
      <c r="N889" s="39"/>
      <c r="O889" s="39"/>
      <c r="P889" s="39"/>
      <c r="Q889" s="39"/>
      <c r="R889" s="39"/>
      <c r="S889" s="39"/>
      <c r="T889" s="39"/>
      <c r="U889" s="39"/>
      <c r="V889" s="39"/>
      <c r="W889" s="39"/>
      <c r="X889" s="39"/>
      <c r="Y889" s="39"/>
      <c r="Z889" s="39"/>
    </row>
    <row r="890" spans="1:26" ht="31.5" hidden="1" customHeight="1" x14ac:dyDescent="0.25">
      <c r="A890" s="28">
        <v>890</v>
      </c>
      <c r="B890" s="30" t="s">
        <v>30</v>
      </c>
      <c r="C890" s="30" t="s">
        <v>41</v>
      </c>
      <c r="D890" s="32" t="s">
        <v>2102</v>
      </c>
      <c r="E890" s="334" t="s">
        <v>21</v>
      </c>
      <c r="F890" s="335" t="s">
        <v>57</v>
      </c>
      <c r="G890" s="49" t="s">
        <v>2101</v>
      </c>
      <c r="H890" s="41" t="s">
        <v>46</v>
      </c>
      <c r="I890" s="41"/>
      <c r="J890" s="42"/>
      <c r="K890" s="39"/>
      <c r="L890" s="106"/>
      <c r="M890" s="39"/>
      <c r="N890" s="39"/>
      <c r="O890" s="39"/>
      <c r="P890" s="39"/>
      <c r="Q890" s="39"/>
      <c r="R890" s="39"/>
      <c r="S890" s="39"/>
      <c r="T890" s="39"/>
      <c r="U890" s="39"/>
      <c r="V890" s="39"/>
      <c r="W890" s="39"/>
      <c r="X890" s="39"/>
      <c r="Y890" s="39"/>
      <c r="Z890" s="39"/>
    </row>
    <row r="891" spans="1:26" ht="15.75" hidden="1" customHeight="1" x14ac:dyDescent="0.25">
      <c r="A891" s="28">
        <v>891</v>
      </c>
      <c r="B891" s="30" t="s">
        <v>30</v>
      </c>
      <c r="C891" s="30" t="s">
        <v>41</v>
      </c>
      <c r="D891" s="32" t="s">
        <v>2104</v>
      </c>
      <c r="E891" s="334" t="s">
        <v>21</v>
      </c>
      <c r="F891" s="335" t="s">
        <v>57</v>
      </c>
      <c r="G891" s="49" t="s">
        <v>2101</v>
      </c>
      <c r="H891" s="41" t="s">
        <v>46</v>
      </c>
      <c r="I891" s="41"/>
      <c r="J891" s="42"/>
      <c r="K891" s="39"/>
      <c r="L891" s="106"/>
      <c r="M891" s="39"/>
      <c r="N891" s="39"/>
      <c r="O891" s="39"/>
      <c r="P891" s="39"/>
      <c r="Q891" s="39"/>
      <c r="R891" s="39"/>
      <c r="S891" s="39"/>
      <c r="T891" s="39"/>
      <c r="U891" s="39"/>
      <c r="V891" s="39"/>
      <c r="W891" s="39"/>
      <c r="X891" s="39"/>
      <c r="Y891" s="39"/>
      <c r="Z891" s="39"/>
    </row>
    <row r="892" spans="1:26" ht="31.5" hidden="1" customHeight="1" x14ac:dyDescent="0.25">
      <c r="A892" s="28">
        <v>892</v>
      </c>
      <c r="B892" s="30" t="s">
        <v>30</v>
      </c>
      <c r="C892" s="30" t="s">
        <v>41</v>
      </c>
      <c r="D892" s="32" t="s">
        <v>2105</v>
      </c>
      <c r="E892" s="334" t="s">
        <v>21</v>
      </c>
      <c r="F892" s="335" t="s">
        <v>2032</v>
      </c>
      <c r="G892" s="49" t="s">
        <v>253</v>
      </c>
      <c r="H892" s="41" t="s">
        <v>176</v>
      </c>
      <c r="I892" s="41"/>
      <c r="J892" s="42"/>
      <c r="K892" s="39"/>
      <c r="L892" s="106"/>
      <c r="M892" s="39"/>
      <c r="N892" s="39"/>
      <c r="O892" s="39"/>
      <c r="P892" s="39"/>
      <c r="Q892" s="39"/>
      <c r="R892" s="39"/>
      <c r="S892" s="39"/>
      <c r="T892" s="39"/>
      <c r="U892" s="39"/>
      <c r="V892" s="39"/>
      <c r="W892" s="39"/>
      <c r="X892" s="39"/>
      <c r="Y892" s="39"/>
      <c r="Z892" s="39"/>
    </row>
    <row r="893" spans="1:26" ht="15.75" hidden="1" customHeight="1" x14ac:dyDescent="0.25">
      <c r="A893" s="28">
        <v>893</v>
      </c>
      <c r="B893" s="30" t="s">
        <v>30</v>
      </c>
      <c r="C893" s="30" t="s">
        <v>19</v>
      </c>
      <c r="D893" s="32" t="s">
        <v>2220</v>
      </c>
      <c r="E893" s="334" t="s">
        <v>21</v>
      </c>
      <c r="F893" s="321" t="s">
        <v>2127</v>
      </c>
      <c r="G893" s="34" t="s">
        <v>23</v>
      </c>
      <c r="H893" s="35" t="s">
        <v>24</v>
      </c>
      <c r="I893" s="36" t="s">
        <v>25</v>
      </c>
      <c r="J893" s="37"/>
      <c r="K893" s="39"/>
      <c r="L893" s="106"/>
      <c r="M893" s="39"/>
      <c r="N893" s="39"/>
      <c r="O893" s="39"/>
      <c r="P893" s="39"/>
      <c r="Q893" s="39"/>
      <c r="R893" s="39"/>
      <c r="S893" s="39"/>
      <c r="T893" s="39"/>
      <c r="U893" s="39"/>
      <c r="V893" s="39"/>
      <c r="W893" s="39"/>
      <c r="X893" s="39"/>
      <c r="Y893" s="39"/>
      <c r="Z893" s="39"/>
    </row>
    <row r="894" spans="1:26" ht="47.25" hidden="1" customHeight="1" x14ac:dyDescent="0.25">
      <c r="A894" s="28">
        <v>894</v>
      </c>
      <c r="B894" s="30" t="s">
        <v>30</v>
      </c>
      <c r="C894" s="30" t="s">
        <v>19</v>
      </c>
      <c r="D894" s="32" t="s">
        <v>2221</v>
      </c>
      <c r="E894" s="334" t="s">
        <v>21</v>
      </c>
      <c r="F894" s="321" t="s">
        <v>4887</v>
      </c>
      <c r="G894" s="34" t="s">
        <v>23</v>
      </c>
      <c r="H894" s="35" t="s">
        <v>24</v>
      </c>
      <c r="I894" s="36" t="s">
        <v>25</v>
      </c>
      <c r="J894" s="37"/>
      <c r="K894" s="39"/>
      <c r="L894" s="106"/>
      <c r="M894" s="39"/>
      <c r="N894" s="39"/>
      <c r="O894" s="39"/>
      <c r="P894" s="39"/>
      <c r="Q894" s="39"/>
      <c r="R894" s="39"/>
      <c r="S894" s="39"/>
      <c r="T894" s="39"/>
      <c r="U894" s="39"/>
      <c r="V894" s="39"/>
      <c r="W894" s="39"/>
      <c r="X894" s="39"/>
      <c r="Y894" s="39"/>
      <c r="Z894" s="39"/>
    </row>
    <row r="895" spans="1:26" ht="31.5" hidden="1" customHeight="1" x14ac:dyDescent="0.25">
      <c r="A895" s="28">
        <v>895</v>
      </c>
      <c r="B895" s="30" t="s">
        <v>30</v>
      </c>
      <c r="C895" s="30" t="s">
        <v>19</v>
      </c>
      <c r="D895" s="32" t="s">
        <v>2223</v>
      </c>
      <c r="E895" s="334" t="s">
        <v>58</v>
      </c>
      <c r="F895" s="321" t="s">
        <v>4887</v>
      </c>
      <c r="G895" s="34" t="s">
        <v>23</v>
      </c>
      <c r="H895" s="35" t="s">
        <v>24</v>
      </c>
      <c r="I895" s="36" t="s">
        <v>25</v>
      </c>
      <c r="J895" s="37"/>
      <c r="K895" s="39"/>
      <c r="L895" s="106"/>
      <c r="M895" s="39"/>
      <c r="N895" s="39"/>
      <c r="O895" s="39"/>
      <c r="P895" s="39"/>
      <c r="Q895" s="39"/>
      <c r="R895" s="39"/>
      <c r="S895" s="39"/>
      <c r="T895" s="39"/>
      <c r="U895" s="39"/>
      <c r="V895" s="39"/>
      <c r="W895" s="39"/>
      <c r="X895" s="39"/>
      <c r="Y895" s="39"/>
      <c r="Z895" s="39"/>
    </row>
    <row r="896" spans="1:26" ht="15.75" hidden="1" customHeight="1" x14ac:dyDescent="0.25">
      <c r="A896" s="28">
        <v>896</v>
      </c>
      <c r="B896" s="30" t="s">
        <v>36</v>
      </c>
      <c r="C896" s="30" t="s">
        <v>41</v>
      </c>
      <c r="D896" s="32" t="s">
        <v>2078</v>
      </c>
      <c r="E896" s="334" t="s">
        <v>21</v>
      </c>
      <c r="F896" s="321" t="s">
        <v>222</v>
      </c>
      <c r="G896" s="34" t="s">
        <v>66</v>
      </c>
      <c r="H896" s="41" t="s">
        <v>46</v>
      </c>
      <c r="I896" s="41"/>
      <c r="J896" s="42"/>
      <c r="K896" s="39"/>
      <c r="L896" s="106"/>
      <c r="M896" s="39"/>
      <c r="N896" s="39"/>
      <c r="O896" s="39"/>
      <c r="P896" s="39"/>
      <c r="Q896" s="39"/>
      <c r="R896" s="39"/>
      <c r="S896" s="39"/>
      <c r="T896" s="39"/>
      <c r="U896" s="39"/>
      <c r="V896" s="39"/>
      <c r="W896" s="39"/>
      <c r="X896" s="39"/>
      <c r="Y896" s="39"/>
      <c r="Z896" s="39"/>
    </row>
    <row r="897" spans="1:26" ht="15.75" hidden="1" customHeight="1" x14ac:dyDescent="0.25">
      <c r="A897" s="28">
        <v>897</v>
      </c>
      <c r="B897" s="30" t="s">
        <v>36</v>
      </c>
      <c r="C897" s="30" t="s">
        <v>41</v>
      </c>
      <c r="D897" s="32" t="s">
        <v>2078</v>
      </c>
      <c r="E897" s="334" t="s">
        <v>21</v>
      </c>
      <c r="F897" s="321" t="s">
        <v>222</v>
      </c>
      <c r="G897" s="49" t="s">
        <v>315</v>
      </c>
      <c r="H897" s="41" t="s">
        <v>46</v>
      </c>
      <c r="I897" s="41"/>
      <c r="J897" s="42"/>
      <c r="K897" s="39"/>
      <c r="L897" s="106"/>
      <c r="M897" s="39"/>
      <c r="N897" s="39"/>
      <c r="O897" s="39"/>
      <c r="P897" s="39"/>
      <c r="Q897" s="39"/>
      <c r="R897" s="39"/>
      <c r="S897" s="39"/>
      <c r="T897" s="39"/>
      <c r="U897" s="39"/>
      <c r="V897" s="39"/>
      <c r="W897" s="39"/>
      <c r="X897" s="39"/>
      <c r="Y897" s="39"/>
      <c r="Z897" s="39"/>
    </row>
    <row r="898" spans="1:26" ht="15.75" hidden="1" customHeight="1" x14ac:dyDescent="0.25">
      <c r="A898" s="28">
        <v>898</v>
      </c>
      <c r="B898" s="30" t="s">
        <v>36</v>
      </c>
      <c r="C898" s="30" t="s">
        <v>41</v>
      </c>
      <c r="D898" s="32" t="s">
        <v>2078</v>
      </c>
      <c r="E898" s="334" t="s">
        <v>21</v>
      </c>
      <c r="F898" s="321" t="s">
        <v>222</v>
      </c>
      <c r="G898" s="34" t="s">
        <v>336</v>
      </c>
      <c r="H898" s="41" t="s">
        <v>46</v>
      </c>
      <c r="I898" s="41"/>
      <c r="J898" s="42"/>
      <c r="K898" s="39"/>
      <c r="L898" s="106"/>
      <c r="M898" s="39"/>
      <c r="N898" s="39"/>
      <c r="O898" s="39"/>
      <c r="P898" s="39"/>
      <c r="Q898" s="39"/>
      <c r="R898" s="39"/>
      <c r="S898" s="39"/>
      <c r="T898" s="39"/>
      <c r="U898" s="39"/>
      <c r="V898" s="39"/>
      <c r="W898" s="39"/>
      <c r="X898" s="39"/>
      <c r="Y898" s="39"/>
      <c r="Z898" s="39"/>
    </row>
    <row r="899" spans="1:26" ht="47.25" hidden="1" customHeight="1" x14ac:dyDescent="0.25">
      <c r="A899" s="28">
        <v>899</v>
      </c>
      <c r="B899" s="30" t="s">
        <v>36</v>
      </c>
      <c r="C899" s="30" t="s">
        <v>41</v>
      </c>
      <c r="D899" s="32" t="s">
        <v>2213</v>
      </c>
      <c r="E899" s="334" t="s">
        <v>58</v>
      </c>
      <c r="F899" s="321" t="s">
        <v>2224</v>
      </c>
      <c r="G899" s="34" t="s">
        <v>1999</v>
      </c>
      <c r="H899" s="41" t="s">
        <v>24</v>
      </c>
      <c r="I899" s="41"/>
      <c r="J899" s="42"/>
      <c r="K899" s="39"/>
      <c r="L899" s="106"/>
      <c r="M899" s="39"/>
      <c r="N899" s="39"/>
      <c r="O899" s="39"/>
      <c r="P899" s="39"/>
      <c r="Q899" s="39"/>
      <c r="R899" s="39"/>
      <c r="S899" s="39"/>
      <c r="T899" s="39"/>
      <c r="U899" s="39"/>
      <c r="V899" s="39"/>
      <c r="W899" s="39"/>
      <c r="X899" s="39"/>
      <c r="Y899" s="39"/>
      <c r="Z899" s="39"/>
    </row>
    <row r="900" spans="1:26" ht="78.75" hidden="1" customHeight="1" x14ac:dyDescent="0.25">
      <c r="A900" s="28">
        <v>900</v>
      </c>
      <c r="B900" s="30" t="s">
        <v>36</v>
      </c>
      <c r="C900" s="30" t="s">
        <v>41</v>
      </c>
      <c r="D900" s="32" t="s">
        <v>2214</v>
      </c>
      <c r="E900" s="334" t="s">
        <v>21</v>
      </c>
      <c r="F900" s="321" t="s">
        <v>2225</v>
      </c>
      <c r="G900" s="34" t="s">
        <v>1999</v>
      </c>
      <c r="H900" s="41" t="s">
        <v>46</v>
      </c>
      <c r="I900" s="41"/>
      <c r="J900" s="42"/>
      <c r="K900" s="39"/>
      <c r="L900" s="106"/>
      <c r="M900" s="39"/>
      <c r="N900" s="39"/>
      <c r="O900" s="39"/>
      <c r="P900" s="39"/>
      <c r="Q900" s="39"/>
      <c r="R900" s="39"/>
      <c r="S900" s="39"/>
      <c r="T900" s="39"/>
      <c r="U900" s="39"/>
      <c r="V900" s="39"/>
      <c r="W900" s="39"/>
      <c r="X900" s="39"/>
      <c r="Y900" s="39"/>
      <c r="Z900" s="39"/>
    </row>
    <row r="901" spans="1:26" ht="63" hidden="1" customHeight="1" x14ac:dyDescent="0.25">
      <c r="A901" s="28">
        <v>901</v>
      </c>
      <c r="B901" s="30" t="s">
        <v>36</v>
      </c>
      <c r="C901" s="30" t="s">
        <v>41</v>
      </c>
      <c r="D901" s="32" t="s">
        <v>2226</v>
      </c>
      <c r="E901" s="334" t="s">
        <v>167</v>
      </c>
      <c r="F901" s="321" t="s">
        <v>2227</v>
      </c>
      <c r="G901" s="49" t="s">
        <v>2101</v>
      </c>
      <c r="H901" s="35" t="s">
        <v>176</v>
      </c>
      <c r="I901" s="41"/>
      <c r="J901" s="42"/>
      <c r="K901" s="39"/>
      <c r="L901" s="106"/>
      <c r="M901" s="39"/>
      <c r="N901" s="39"/>
      <c r="O901" s="39"/>
      <c r="P901" s="39"/>
      <c r="Q901" s="39"/>
      <c r="R901" s="39"/>
      <c r="S901" s="39"/>
      <c r="T901" s="39"/>
      <c r="U901" s="39"/>
      <c r="V901" s="39"/>
      <c r="W901" s="39"/>
      <c r="X901" s="39"/>
      <c r="Y901" s="39"/>
      <c r="Z901" s="39"/>
    </row>
    <row r="902" spans="1:26" ht="31.5" hidden="1" customHeight="1" x14ac:dyDescent="0.25">
      <c r="A902" s="28">
        <v>902</v>
      </c>
      <c r="B902" s="30" t="s">
        <v>36</v>
      </c>
      <c r="C902" s="30" t="s">
        <v>41</v>
      </c>
      <c r="D902" s="32" t="s">
        <v>2102</v>
      </c>
      <c r="E902" s="334" t="s">
        <v>21</v>
      </c>
      <c r="F902" s="321" t="s">
        <v>2229</v>
      </c>
      <c r="G902" s="49" t="s">
        <v>2101</v>
      </c>
      <c r="H902" s="41" t="s">
        <v>46</v>
      </c>
      <c r="I902" s="41"/>
      <c r="J902" s="42"/>
      <c r="K902" s="39"/>
      <c r="L902" s="106"/>
      <c r="M902" s="39"/>
      <c r="N902" s="39"/>
      <c r="O902" s="39"/>
      <c r="P902" s="39"/>
      <c r="Q902" s="39"/>
      <c r="R902" s="39"/>
      <c r="S902" s="39"/>
      <c r="T902" s="39"/>
      <c r="U902" s="39"/>
      <c r="V902" s="39"/>
      <c r="W902" s="39"/>
      <c r="X902" s="39"/>
      <c r="Y902" s="39"/>
      <c r="Z902" s="39"/>
    </row>
    <row r="903" spans="1:26" ht="31.5" hidden="1" customHeight="1" x14ac:dyDescent="0.25">
      <c r="A903" s="28">
        <v>903</v>
      </c>
      <c r="B903" s="30" t="s">
        <v>36</v>
      </c>
      <c r="C903" s="30" t="s">
        <v>41</v>
      </c>
      <c r="D903" s="32" t="s">
        <v>2104</v>
      </c>
      <c r="E903" s="334" t="s">
        <v>21</v>
      </c>
      <c r="F903" s="321" t="s">
        <v>2229</v>
      </c>
      <c r="G903" s="49" t="s">
        <v>2101</v>
      </c>
      <c r="H903" s="41" t="s">
        <v>46</v>
      </c>
      <c r="I903" s="41"/>
      <c r="J903" s="42"/>
      <c r="K903" s="39"/>
      <c r="L903" s="106"/>
      <c r="M903" s="39"/>
      <c r="N903" s="39"/>
      <c r="O903" s="39"/>
      <c r="P903" s="39"/>
      <c r="Q903" s="39"/>
      <c r="R903" s="39"/>
      <c r="S903" s="39"/>
      <c r="T903" s="39"/>
      <c r="U903" s="39"/>
      <c r="V903" s="39"/>
      <c r="W903" s="39"/>
      <c r="X903" s="39"/>
      <c r="Y903" s="39"/>
      <c r="Z903" s="39"/>
    </row>
    <row r="904" spans="1:26" ht="31.5" hidden="1" customHeight="1" x14ac:dyDescent="0.25">
      <c r="A904" s="28">
        <v>904</v>
      </c>
      <c r="B904" s="30" t="s">
        <v>36</v>
      </c>
      <c r="C904" s="30" t="s">
        <v>41</v>
      </c>
      <c r="D904" s="32" t="s">
        <v>2105</v>
      </c>
      <c r="E904" s="334" t="s">
        <v>21</v>
      </c>
      <c r="F904" s="335" t="s">
        <v>2032</v>
      </c>
      <c r="G904" s="49" t="s">
        <v>253</v>
      </c>
      <c r="H904" s="41" t="s">
        <v>176</v>
      </c>
      <c r="I904" s="41"/>
      <c r="J904" s="42"/>
      <c r="K904" s="39"/>
      <c r="L904" s="106"/>
      <c r="M904" s="39"/>
      <c r="N904" s="39"/>
      <c r="O904" s="39"/>
      <c r="P904" s="39"/>
      <c r="Q904" s="39"/>
      <c r="R904" s="39"/>
      <c r="S904" s="39"/>
      <c r="T904" s="39"/>
      <c r="U904" s="39"/>
      <c r="V904" s="39"/>
      <c r="W904" s="39"/>
      <c r="X904" s="39"/>
      <c r="Y904" s="39"/>
      <c r="Z904" s="39"/>
    </row>
    <row r="905" spans="1:26" ht="15.75" hidden="1" customHeight="1" x14ac:dyDescent="0.25">
      <c r="A905" s="28">
        <v>905</v>
      </c>
      <c r="B905" s="30" t="s">
        <v>36</v>
      </c>
      <c r="C905" s="30" t="s">
        <v>19</v>
      </c>
      <c r="D905" s="32" t="s">
        <v>2230</v>
      </c>
      <c r="E905" s="334" t="s">
        <v>21</v>
      </c>
      <c r="F905" s="321" t="s">
        <v>1101</v>
      </c>
      <c r="G905" s="34" t="s">
        <v>23</v>
      </c>
      <c r="H905" s="35" t="s">
        <v>24</v>
      </c>
      <c r="I905" s="36" t="s">
        <v>25</v>
      </c>
      <c r="J905" s="37"/>
      <c r="K905" s="39"/>
      <c r="L905" s="106"/>
      <c r="M905" s="39"/>
      <c r="N905" s="39"/>
      <c r="O905" s="39"/>
      <c r="P905" s="39"/>
      <c r="Q905" s="39"/>
      <c r="R905" s="39"/>
      <c r="S905" s="39"/>
      <c r="T905" s="39"/>
      <c r="U905" s="39"/>
      <c r="V905" s="39"/>
      <c r="W905" s="39"/>
      <c r="X905" s="39"/>
      <c r="Y905" s="39"/>
      <c r="Z905" s="39"/>
    </row>
    <row r="906" spans="1:26" ht="47.25" hidden="1" customHeight="1" x14ac:dyDescent="0.25">
      <c r="A906" s="28">
        <v>906</v>
      </c>
      <c r="B906" s="30" t="s">
        <v>36</v>
      </c>
      <c r="C906" s="30" t="s">
        <v>19</v>
      </c>
      <c r="D906" s="32" t="s">
        <v>2231</v>
      </c>
      <c r="E906" s="334" t="s">
        <v>58</v>
      </c>
      <c r="F906" s="321" t="s">
        <v>2232</v>
      </c>
      <c r="G906" s="34" t="s">
        <v>2233</v>
      </c>
      <c r="H906" s="35"/>
      <c r="I906" s="36" t="s">
        <v>25</v>
      </c>
      <c r="J906" s="37"/>
      <c r="K906" s="39"/>
      <c r="L906" s="106"/>
      <c r="M906" s="39"/>
      <c r="N906" s="39"/>
      <c r="O906" s="39"/>
      <c r="P906" s="39"/>
      <c r="Q906" s="39"/>
      <c r="R906" s="39"/>
      <c r="S906" s="39"/>
      <c r="T906" s="39"/>
      <c r="U906" s="39"/>
      <c r="V906" s="39"/>
      <c r="W906" s="39"/>
      <c r="X906" s="39"/>
      <c r="Y906" s="39"/>
      <c r="Z906" s="39"/>
    </row>
    <row r="907" spans="1:26" ht="31.5" hidden="1" customHeight="1" x14ac:dyDescent="0.25">
      <c r="A907" s="28">
        <v>907</v>
      </c>
      <c r="B907" s="30" t="s">
        <v>36</v>
      </c>
      <c r="C907" s="30" t="s">
        <v>19</v>
      </c>
      <c r="D907" s="32" t="s">
        <v>2235</v>
      </c>
      <c r="E907" s="334" t="s">
        <v>21</v>
      </c>
      <c r="F907" s="321" t="s">
        <v>2127</v>
      </c>
      <c r="G907" s="34" t="s">
        <v>23</v>
      </c>
      <c r="H907" s="35" t="s">
        <v>24</v>
      </c>
      <c r="I907" s="36" t="s">
        <v>25</v>
      </c>
      <c r="J907" s="37"/>
      <c r="K907" s="39"/>
      <c r="L907" s="106"/>
      <c r="M907" s="39"/>
      <c r="N907" s="39"/>
      <c r="O907" s="39"/>
      <c r="P907" s="39"/>
      <c r="Q907" s="39"/>
      <c r="R907" s="39"/>
      <c r="S907" s="39"/>
      <c r="T907" s="39"/>
      <c r="U907" s="39"/>
      <c r="V907" s="39"/>
      <c r="W907" s="39"/>
      <c r="X907" s="39"/>
      <c r="Y907" s="39"/>
      <c r="Z907" s="39"/>
    </row>
    <row r="908" spans="1:26" ht="47.25" hidden="1" customHeight="1" x14ac:dyDescent="0.25">
      <c r="A908" s="28">
        <v>908</v>
      </c>
      <c r="B908" s="30" t="s">
        <v>36</v>
      </c>
      <c r="C908" s="30" t="s">
        <v>19</v>
      </c>
      <c r="D908" s="32" t="s">
        <v>2236</v>
      </c>
      <c r="E908" s="334" t="s">
        <v>21</v>
      </c>
      <c r="F908" s="321" t="s">
        <v>2127</v>
      </c>
      <c r="G908" s="34" t="s">
        <v>23</v>
      </c>
      <c r="H908" s="35" t="s">
        <v>24</v>
      </c>
      <c r="I908" s="36" t="s">
        <v>25</v>
      </c>
      <c r="J908" s="37"/>
      <c r="K908" s="39"/>
      <c r="L908" s="106"/>
      <c r="M908" s="39"/>
      <c r="N908" s="39"/>
      <c r="O908" s="39"/>
      <c r="P908" s="39"/>
      <c r="Q908" s="39"/>
      <c r="R908" s="39"/>
      <c r="S908" s="39"/>
      <c r="T908" s="39"/>
      <c r="U908" s="39"/>
      <c r="V908" s="39"/>
      <c r="W908" s="39"/>
      <c r="X908" s="39"/>
      <c r="Y908" s="39"/>
      <c r="Z908" s="39"/>
    </row>
    <row r="909" spans="1:26" ht="47.25" hidden="1" customHeight="1" x14ac:dyDescent="0.25">
      <c r="A909" s="28">
        <v>909</v>
      </c>
      <c r="B909" s="30" t="s">
        <v>36</v>
      </c>
      <c r="C909" s="30" t="s">
        <v>19</v>
      </c>
      <c r="D909" s="32" t="s">
        <v>2237</v>
      </c>
      <c r="E909" s="334" t="s">
        <v>58</v>
      </c>
      <c r="F909" s="321" t="s">
        <v>4887</v>
      </c>
      <c r="G909" s="34" t="s">
        <v>23</v>
      </c>
      <c r="H909" s="35" t="s">
        <v>24</v>
      </c>
      <c r="I909" s="36" t="s">
        <v>25</v>
      </c>
      <c r="J909" s="37"/>
      <c r="K909" s="39"/>
      <c r="L909" s="106"/>
      <c r="M909" s="39"/>
      <c r="N909" s="39"/>
      <c r="O909" s="39"/>
      <c r="P909" s="39"/>
      <c r="Q909" s="39"/>
      <c r="R909" s="39"/>
      <c r="S909" s="39"/>
      <c r="T909" s="39"/>
      <c r="U909" s="39"/>
      <c r="V909" s="39"/>
      <c r="W909" s="39"/>
      <c r="X909" s="39"/>
      <c r="Y909" s="39"/>
      <c r="Z909" s="39"/>
    </row>
    <row r="910" spans="1:26" ht="31.5" customHeight="1" x14ac:dyDescent="0.25">
      <c r="A910" s="28">
        <v>910</v>
      </c>
      <c r="B910" s="66" t="s">
        <v>1030</v>
      </c>
      <c r="C910" s="30" t="s">
        <v>63</v>
      </c>
      <c r="D910" s="32" t="s">
        <v>2238</v>
      </c>
      <c r="E910" s="334" t="s">
        <v>21</v>
      </c>
      <c r="F910" s="321" t="s">
        <v>1133</v>
      </c>
      <c r="G910" s="34" t="s">
        <v>1078</v>
      </c>
      <c r="H910" s="41" t="s">
        <v>46</v>
      </c>
      <c r="I910" s="41"/>
      <c r="J910" s="42"/>
      <c r="K910" s="39"/>
      <c r="L910" s="106"/>
      <c r="M910" s="39"/>
      <c r="N910" s="39"/>
      <c r="O910" s="39"/>
      <c r="P910" s="39"/>
      <c r="Q910" s="39"/>
      <c r="R910" s="39"/>
      <c r="S910" s="39"/>
      <c r="T910" s="39"/>
      <c r="U910" s="39"/>
      <c r="V910" s="39"/>
      <c r="W910" s="39"/>
      <c r="X910" s="39"/>
      <c r="Y910" s="39"/>
      <c r="Z910" s="39"/>
    </row>
    <row r="911" spans="1:26" ht="236.25" customHeight="1" x14ac:dyDescent="0.25">
      <c r="A911" s="28">
        <v>911</v>
      </c>
      <c r="B911" s="66" t="s">
        <v>1030</v>
      </c>
      <c r="C911" s="30" t="s">
        <v>63</v>
      </c>
      <c r="D911" s="32" t="s">
        <v>2239</v>
      </c>
      <c r="E911" s="334" t="s">
        <v>21</v>
      </c>
      <c r="F911" s="321" t="s">
        <v>2240</v>
      </c>
      <c r="G911" s="34" t="s">
        <v>66</v>
      </c>
      <c r="H911" s="41" t="s">
        <v>24</v>
      </c>
      <c r="I911" s="41"/>
      <c r="J911" s="42"/>
      <c r="K911" s="39"/>
      <c r="L911" s="106"/>
      <c r="M911" s="39"/>
      <c r="N911" s="39"/>
      <c r="O911" s="39"/>
      <c r="P911" s="39"/>
      <c r="Q911" s="39"/>
      <c r="R911" s="39"/>
      <c r="S911" s="39"/>
      <c r="T911" s="39"/>
      <c r="U911" s="39"/>
      <c r="V911" s="39"/>
      <c r="W911" s="39"/>
      <c r="X911" s="39"/>
      <c r="Y911" s="39"/>
      <c r="Z911" s="39"/>
    </row>
    <row r="912" spans="1:26" ht="393.75" customHeight="1" x14ac:dyDescent="0.25">
      <c r="A912" s="28">
        <v>912</v>
      </c>
      <c r="B912" s="66" t="s">
        <v>1030</v>
      </c>
      <c r="C912" s="30" t="s">
        <v>63</v>
      </c>
      <c r="D912" s="32" t="s">
        <v>2242</v>
      </c>
      <c r="E912" s="334" t="s">
        <v>58</v>
      </c>
      <c r="F912" s="321" t="s">
        <v>2243</v>
      </c>
      <c r="G912" s="34" t="s">
        <v>451</v>
      </c>
      <c r="H912" s="41" t="s">
        <v>24</v>
      </c>
      <c r="I912" s="41"/>
      <c r="J912" s="42"/>
      <c r="K912" s="39"/>
      <c r="L912" s="106"/>
      <c r="M912" s="39"/>
      <c r="N912" s="39"/>
      <c r="O912" s="39"/>
      <c r="P912" s="39"/>
      <c r="Q912" s="39"/>
      <c r="R912" s="39"/>
      <c r="S912" s="39"/>
      <c r="T912" s="39"/>
      <c r="U912" s="39"/>
      <c r="V912" s="39"/>
      <c r="W912" s="39"/>
      <c r="X912" s="39"/>
      <c r="Y912" s="39"/>
      <c r="Z912" s="39"/>
    </row>
    <row r="913" spans="1:26" ht="78.75" customHeight="1" x14ac:dyDescent="0.25">
      <c r="A913" s="28">
        <v>913</v>
      </c>
      <c r="B913" s="66" t="s">
        <v>1030</v>
      </c>
      <c r="C913" s="30" t="s">
        <v>63</v>
      </c>
      <c r="D913" s="32" t="s">
        <v>2244</v>
      </c>
      <c r="E913" s="334" t="s">
        <v>21</v>
      </c>
      <c r="F913" s="321" t="s">
        <v>1396</v>
      </c>
      <c r="G913" s="34" t="s">
        <v>66</v>
      </c>
      <c r="H913" s="35" t="s">
        <v>186</v>
      </c>
      <c r="I913" s="41"/>
      <c r="J913" s="42"/>
      <c r="K913" s="39"/>
      <c r="L913" s="106"/>
      <c r="M913" s="39"/>
      <c r="N913" s="35" t="s">
        <v>3349</v>
      </c>
      <c r="O913" s="290"/>
      <c r="P913" s="39"/>
      <c r="Q913" s="39"/>
      <c r="R913" s="39"/>
      <c r="S913" s="39"/>
      <c r="T913" s="39"/>
      <c r="U913" s="39"/>
      <c r="V913" s="39"/>
      <c r="W913" s="39"/>
      <c r="X913" s="39"/>
      <c r="Y913" s="39"/>
      <c r="Z913" s="39"/>
    </row>
    <row r="914" spans="1:26" ht="141.75" customHeight="1" x14ac:dyDescent="0.25">
      <c r="A914" s="28">
        <v>914</v>
      </c>
      <c r="B914" s="66" t="s">
        <v>1030</v>
      </c>
      <c r="C914" s="30" t="s">
        <v>63</v>
      </c>
      <c r="D914" s="32" t="s">
        <v>2245</v>
      </c>
      <c r="E914" s="334" t="s">
        <v>58</v>
      </c>
      <c r="F914" s="321" t="s">
        <v>3350</v>
      </c>
      <c r="G914" s="34" t="s">
        <v>451</v>
      </c>
      <c r="H914" s="41" t="s">
        <v>24</v>
      </c>
      <c r="I914" s="41"/>
      <c r="J914" s="42"/>
      <c r="K914" s="39"/>
      <c r="L914" s="106"/>
      <c r="M914" s="39"/>
      <c r="N914" s="39"/>
      <c r="O914" s="39"/>
      <c r="P914" s="39"/>
      <c r="Q914" s="39"/>
      <c r="R914" s="39"/>
      <c r="S914" s="39"/>
      <c r="T914" s="39"/>
      <c r="U914" s="39"/>
      <c r="V914" s="39"/>
      <c r="W914" s="39"/>
      <c r="X914" s="39"/>
      <c r="Y914" s="39"/>
      <c r="Z914" s="39"/>
    </row>
    <row r="915" spans="1:26" ht="299.25" customHeight="1" x14ac:dyDescent="0.25">
      <c r="A915" s="28">
        <v>915</v>
      </c>
      <c r="B915" s="66" t="s">
        <v>1030</v>
      </c>
      <c r="C915" s="30" t="s">
        <v>63</v>
      </c>
      <c r="D915" s="32" t="s">
        <v>2249</v>
      </c>
      <c r="E915" s="334" t="s">
        <v>58</v>
      </c>
      <c r="F915" s="321" t="s">
        <v>1266</v>
      </c>
      <c r="G915" s="34" t="s">
        <v>66</v>
      </c>
      <c r="H915" s="41" t="s">
        <v>24</v>
      </c>
      <c r="I915" s="41"/>
      <c r="J915" s="42"/>
      <c r="K915" s="39"/>
      <c r="L915" s="106"/>
      <c r="M915" s="39"/>
      <c r="N915" s="39"/>
      <c r="O915" s="39"/>
      <c r="P915" s="39"/>
      <c r="Q915" s="39"/>
      <c r="R915" s="39"/>
      <c r="S915" s="39"/>
      <c r="T915" s="39"/>
      <c r="U915" s="39"/>
      <c r="V915" s="39"/>
      <c r="W915" s="39"/>
      <c r="X915" s="39"/>
      <c r="Y915" s="39"/>
      <c r="Z915" s="39"/>
    </row>
    <row r="916" spans="1:26" ht="236.25" customHeight="1" x14ac:dyDescent="0.25">
      <c r="A916" s="28">
        <v>916</v>
      </c>
      <c r="B916" s="66" t="s">
        <v>1030</v>
      </c>
      <c r="C916" s="30" t="s">
        <v>63</v>
      </c>
      <c r="D916" s="32" t="s">
        <v>2251</v>
      </c>
      <c r="E916" s="334" t="s">
        <v>58</v>
      </c>
      <c r="F916" s="321" t="s">
        <v>2253</v>
      </c>
      <c r="G916" s="34" t="s">
        <v>66</v>
      </c>
      <c r="H916" s="41" t="s">
        <v>24</v>
      </c>
      <c r="I916" s="41"/>
      <c r="J916" s="42"/>
      <c r="K916" s="39"/>
      <c r="L916" s="106"/>
      <c r="M916" s="39"/>
      <c r="N916" s="39"/>
      <c r="O916" s="39"/>
      <c r="P916" s="39"/>
      <c r="Q916" s="39"/>
      <c r="R916" s="39"/>
      <c r="S916" s="39"/>
      <c r="T916" s="39"/>
      <c r="U916" s="39"/>
      <c r="V916" s="39"/>
      <c r="W916" s="39"/>
      <c r="X916" s="39"/>
      <c r="Y916" s="39"/>
      <c r="Z916" s="39"/>
    </row>
    <row r="917" spans="1:26" ht="409.5" customHeight="1" x14ac:dyDescent="0.25">
      <c r="A917" s="28">
        <v>917</v>
      </c>
      <c r="B917" s="66" t="s">
        <v>1030</v>
      </c>
      <c r="C917" s="30" t="s">
        <v>63</v>
      </c>
      <c r="D917" s="32" t="s">
        <v>2254</v>
      </c>
      <c r="E917" s="334" t="s">
        <v>21</v>
      </c>
      <c r="F917" s="321" t="s">
        <v>2255</v>
      </c>
      <c r="G917" s="34" t="s">
        <v>23</v>
      </c>
      <c r="H917" s="35" t="s">
        <v>1042</v>
      </c>
      <c r="I917" s="41" t="s">
        <v>25</v>
      </c>
      <c r="J917" s="42"/>
      <c r="K917" s="39"/>
      <c r="L917" s="106"/>
      <c r="M917" s="39"/>
      <c r="N917" s="107" t="s">
        <v>1063</v>
      </c>
      <c r="O917" s="107"/>
      <c r="P917" s="39"/>
      <c r="Q917" s="39"/>
      <c r="R917" s="39"/>
      <c r="S917" s="39"/>
      <c r="T917" s="39"/>
      <c r="U917" s="39"/>
      <c r="V917" s="39"/>
      <c r="W917" s="39"/>
      <c r="X917" s="39"/>
      <c r="Y917" s="39"/>
      <c r="Z917" s="39"/>
    </row>
    <row r="918" spans="1:26" ht="78.75" customHeight="1" x14ac:dyDescent="0.25">
      <c r="A918" s="28">
        <v>918</v>
      </c>
      <c r="B918" s="66" t="s">
        <v>1030</v>
      </c>
      <c r="C918" s="30" t="s">
        <v>63</v>
      </c>
      <c r="D918" s="32" t="s">
        <v>2256</v>
      </c>
      <c r="E918" s="334" t="s">
        <v>21</v>
      </c>
      <c r="F918" s="321" t="s">
        <v>1292</v>
      </c>
      <c r="G918" s="34" t="s">
        <v>66</v>
      </c>
      <c r="H918" s="41" t="s">
        <v>24</v>
      </c>
      <c r="I918" s="41"/>
      <c r="J918" s="42"/>
      <c r="K918" s="39"/>
      <c r="L918" s="106"/>
      <c r="M918" s="39"/>
      <c r="N918" s="39"/>
      <c r="O918" s="39"/>
      <c r="P918" s="39"/>
      <c r="Q918" s="39"/>
      <c r="R918" s="39"/>
      <c r="S918" s="39"/>
      <c r="T918" s="39"/>
      <c r="U918" s="39"/>
      <c r="V918" s="39"/>
      <c r="W918" s="39"/>
      <c r="X918" s="39"/>
      <c r="Y918" s="39"/>
      <c r="Z918" s="39"/>
    </row>
    <row r="919" spans="1:26" ht="173.25" customHeight="1" x14ac:dyDescent="0.25">
      <c r="A919" s="28">
        <v>919</v>
      </c>
      <c r="B919" s="66" t="s">
        <v>1030</v>
      </c>
      <c r="C919" s="30" t="s">
        <v>63</v>
      </c>
      <c r="D919" s="32" t="s">
        <v>2258</v>
      </c>
      <c r="E919" s="334" t="s">
        <v>21</v>
      </c>
      <c r="F919" s="321" t="s">
        <v>2259</v>
      </c>
      <c r="G919" s="34" t="s">
        <v>66</v>
      </c>
      <c r="H919" s="41" t="s">
        <v>24</v>
      </c>
      <c r="I919" s="41"/>
      <c r="J919" s="42"/>
      <c r="K919" s="39"/>
      <c r="L919" s="106"/>
      <c r="M919" s="39"/>
      <c r="N919" s="39"/>
      <c r="O919" s="39"/>
      <c r="P919" s="39"/>
      <c r="Q919" s="39"/>
      <c r="R919" s="39"/>
      <c r="S919" s="39"/>
      <c r="T919" s="39"/>
      <c r="U919" s="39"/>
      <c r="V919" s="39"/>
      <c r="W919" s="39"/>
      <c r="X919" s="39"/>
      <c r="Y919" s="39"/>
      <c r="Z919" s="39"/>
    </row>
    <row r="920" spans="1:26" ht="378" customHeight="1" x14ac:dyDescent="0.25">
      <c r="A920" s="28">
        <v>920</v>
      </c>
      <c r="B920" s="66" t="s">
        <v>1030</v>
      </c>
      <c r="C920" s="30" t="s">
        <v>63</v>
      </c>
      <c r="D920" s="32" t="s">
        <v>2262</v>
      </c>
      <c r="E920" s="334" t="s">
        <v>21</v>
      </c>
      <c r="F920" s="321" t="s">
        <v>2263</v>
      </c>
      <c r="G920" s="34" t="s">
        <v>66</v>
      </c>
      <c r="H920" s="41" t="s">
        <v>24</v>
      </c>
      <c r="I920" s="41"/>
      <c r="J920" s="42"/>
      <c r="K920" s="39"/>
      <c r="L920" s="106"/>
      <c r="M920" s="39"/>
      <c r="N920" s="39"/>
      <c r="O920" s="39"/>
      <c r="P920" s="39"/>
      <c r="Q920" s="39"/>
      <c r="R920" s="39"/>
      <c r="S920" s="39"/>
      <c r="T920" s="39"/>
      <c r="U920" s="39"/>
      <c r="V920" s="39"/>
      <c r="W920" s="39"/>
      <c r="X920" s="39"/>
      <c r="Y920" s="39"/>
      <c r="Z920" s="39"/>
    </row>
    <row r="921" spans="1:26" ht="362.25" customHeight="1" x14ac:dyDescent="0.25">
      <c r="A921" s="28">
        <v>921</v>
      </c>
      <c r="B921" s="66" t="s">
        <v>1030</v>
      </c>
      <c r="C921" s="30" t="s">
        <v>63</v>
      </c>
      <c r="D921" s="32" t="s">
        <v>2266</v>
      </c>
      <c r="E921" s="334" t="s">
        <v>58</v>
      </c>
      <c r="F921" s="321" t="s">
        <v>1153</v>
      </c>
      <c r="G921" s="34" t="s">
        <v>451</v>
      </c>
      <c r="H921" s="41" t="s">
        <v>24</v>
      </c>
      <c r="I921" s="41"/>
      <c r="J921" s="42"/>
      <c r="K921" s="39"/>
      <c r="L921" s="106"/>
      <c r="M921" s="39"/>
      <c r="N921" s="39"/>
      <c r="O921" s="39"/>
      <c r="P921" s="39"/>
      <c r="Q921" s="39"/>
      <c r="R921" s="39"/>
      <c r="S921" s="39"/>
      <c r="T921" s="39"/>
      <c r="U921" s="39"/>
      <c r="V921" s="39"/>
      <c r="W921" s="39"/>
      <c r="X921" s="39"/>
      <c r="Y921" s="39"/>
      <c r="Z921" s="39"/>
    </row>
    <row r="922" spans="1:26" ht="78.75" customHeight="1" x14ac:dyDescent="0.25">
      <c r="A922" s="28">
        <v>922</v>
      </c>
      <c r="B922" s="66" t="s">
        <v>1030</v>
      </c>
      <c r="C922" s="30" t="s">
        <v>63</v>
      </c>
      <c r="D922" s="32" t="s">
        <v>2271</v>
      </c>
      <c r="E922" s="334" t="s">
        <v>58</v>
      </c>
      <c r="F922" s="321" t="s">
        <v>2272</v>
      </c>
      <c r="G922" s="34" t="s">
        <v>23</v>
      </c>
      <c r="H922" s="35" t="s">
        <v>24</v>
      </c>
      <c r="I922" s="41"/>
      <c r="J922" s="42"/>
      <c r="K922" s="39"/>
      <c r="L922" s="106"/>
      <c r="M922" s="39"/>
      <c r="N922" s="39"/>
      <c r="O922" s="39"/>
      <c r="P922" s="39"/>
      <c r="Q922" s="39"/>
      <c r="R922" s="39"/>
      <c r="S922" s="39"/>
      <c r="T922" s="39"/>
      <c r="U922" s="39"/>
      <c r="V922" s="39"/>
      <c r="W922" s="39"/>
      <c r="X922" s="39"/>
      <c r="Y922" s="39"/>
      <c r="Z922" s="39"/>
    </row>
    <row r="923" spans="1:26" ht="110.25" hidden="1" customHeight="1" x14ac:dyDescent="0.25">
      <c r="A923" s="28">
        <v>923</v>
      </c>
      <c r="B923" s="30" t="s">
        <v>62</v>
      </c>
      <c r="C923" s="30" t="s">
        <v>63</v>
      </c>
      <c r="D923" s="32" t="s">
        <v>2274</v>
      </c>
      <c r="E923" s="334" t="s">
        <v>21</v>
      </c>
      <c r="F923" s="321" t="s">
        <v>2275</v>
      </c>
      <c r="G923" s="34" t="s">
        <v>66</v>
      </c>
      <c r="H923" s="35" t="s">
        <v>46</v>
      </c>
      <c r="I923" s="41"/>
      <c r="J923" s="42"/>
      <c r="K923" s="39"/>
      <c r="L923" s="106"/>
      <c r="M923" s="39"/>
      <c r="N923" s="39"/>
      <c r="O923" s="39"/>
      <c r="P923" s="39"/>
      <c r="Q923" s="39"/>
      <c r="R923" s="39"/>
      <c r="S923" s="39"/>
      <c r="T923" s="39"/>
      <c r="U923" s="39"/>
      <c r="V923" s="39"/>
      <c r="W923" s="39"/>
      <c r="X923" s="39"/>
      <c r="Y923" s="39"/>
      <c r="Z923" s="39"/>
    </row>
    <row r="924" spans="1:26" ht="409.5" hidden="1" customHeight="1" x14ac:dyDescent="0.25">
      <c r="A924" s="28">
        <v>924</v>
      </c>
      <c r="B924" s="30" t="s">
        <v>62</v>
      </c>
      <c r="C924" s="30" t="s">
        <v>63</v>
      </c>
      <c r="D924" s="32" t="s">
        <v>2276</v>
      </c>
      <c r="E924" s="334" t="s">
        <v>58</v>
      </c>
      <c r="F924" s="321" t="s">
        <v>1266</v>
      </c>
      <c r="G924" s="34" t="s">
        <v>66</v>
      </c>
      <c r="H924" s="41" t="s">
        <v>24</v>
      </c>
      <c r="I924" s="41"/>
      <c r="J924" s="42"/>
      <c r="K924" s="39"/>
      <c r="L924" s="106"/>
      <c r="M924" s="39"/>
      <c r="N924" s="39"/>
      <c r="O924" s="39"/>
      <c r="P924" s="39"/>
      <c r="Q924" s="39"/>
      <c r="R924" s="39"/>
      <c r="S924" s="39"/>
      <c r="T924" s="39"/>
      <c r="U924" s="39"/>
      <c r="V924" s="39"/>
      <c r="W924" s="39"/>
      <c r="X924" s="39"/>
      <c r="Y924" s="39"/>
      <c r="Z924" s="39"/>
    </row>
    <row r="925" spans="1:26" ht="315" hidden="1" customHeight="1" x14ac:dyDescent="0.25">
      <c r="A925" s="28">
        <v>925</v>
      </c>
      <c r="B925" s="30" t="s">
        <v>62</v>
      </c>
      <c r="C925" s="30" t="s">
        <v>63</v>
      </c>
      <c r="D925" s="32" t="s">
        <v>2277</v>
      </c>
      <c r="E925" s="334" t="s">
        <v>58</v>
      </c>
      <c r="F925" s="321" t="s">
        <v>2278</v>
      </c>
      <c r="G925" s="34" t="s">
        <v>23</v>
      </c>
      <c r="H925" s="41" t="s">
        <v>24</v>
      </c>
      <c r="I925" s="41"/>
      <c r="J925" s="42"/>
      <c r="K925" s="39"/>
      <c r="L925" s="106"/>
      <c r="M925" s="39"/>
      <c r="N925" s="39"/>
      <c r="O925" s="39"/>
      <c r="P925" s="39"/>
      <c r="Q925" s="39"/>
      <c r="R925" s="39"/>
      <c r="S925" s="39"/>
      <c r="T925" s="39"/>
      <c r="U925" s="39"/>
      <c r="V925" s="39"/>
      <c r="W925" s="39"/>
      <c r="X925" s="39"/>
      <c r="Y925" s="39"/>
      <c r="Z925" s="39"/>
    </row>
    <row r="926" spans="1:26" ht="173.25" hidden="1" customHeight="1" x14ac:dyDescent="0.25">
      <c r="A926" s="28">
        <v>926</v>
      </c>
      <c r="B926" s="30" t="s">
        <v>62</v>
      </c>
      <c r="C926" s="30" t="s">
        <v>63</v>
      </c>
      <c r="D926" s="32" t="s">
        <v>2282</v>
      </c>
      <c r="E926" s="334" t="s">
        <v>21</v>
      </c>
      <c r="F926" s="321" t="s">
        <v>1133</v>
      </c>
      <c r="G926" s="34" t="s">
        <v>66</v>
      </c>
      <c r="H926" s="41" t="s">
        <v>24</v>
      </c>
      <c r="I926" s="41"/>
      <c r="J926" s="42"/>
      <c r="K926" s="39"/>
      <c r="L926" s="106"/>
      <c r="M926" s="39"/>
      <c r="N926" s="39"/>
      <c r="O926" s="39"/>
      <c r="P926" s="39"/>
      <c r="Q926" s="39"/>
      <c r="R926" s="39"/>
      <c r="S926" s="39"/>
      <c r="T926" s="39"/>
      <c r="U926" s="39"/>
      <c r="V926" s="39"/>
      <c r="W926" s="39"/>
      <c r="X926" s="39"/>
      <c r="Y926" s="39"/>
      <c r="Z926" s="39"/>
    </row>
    <row r="927" spans="1:26" ht="393.75" hidden="1" customHeight="1" x14ac:dyDescent="0.25">
      <c r="A927" s="28">
        <v>927</v>
      </c>
      <c r="B927" s="30" t="s">
        <v>62</v>
      </c>
      <c r="C927" s="30" t="s">
        <v>63</v>
      </c>
      <c r="D927" s="32" t="s">
        <v>2284</v>
      </c>
      <c r="E927" s="334" t="s">
        <v>21</v>
      </c>
      <c r="F927" s="321" t="s">
        <v>1133</v>
      </c>
      <c r="G927" s="34" t="s">
        <v>798</v>
      </c>
      <c r="H927" s="35" t="s">
        <v>24</v>
      </c>
      <c r="I927" s="36" t="s">
        <v>25</v>
      </c>
      <c r="J927" s="37"/>
      <c r="K927" s="39"/>
      <c r="L927" s="106"/>
      <c r="M927" s="39"/>
      <c r="N927" s="39"/>
      <c r="O927" s="39"/>
      <c r="P927" s="39"/>
      <c r="Q927" s="39"/>
      <c r="R927" s="39"/>
      <c r="S927" s="39"/>
      <c r="T927" s="39"/>
      <c r="U927" s="39"/>
      <c r="V927" s="39"/>
      <c r="W927" s="39"/>
      <c r="X927" s="39"/>
      <c r="Y927" s="39"/>
      <c r="Z927" s="39"/>
    </row>
    <row r="928" spans="1:26" ht="110.25" hidden="1" customHeight="1" x14ac:dyDescent="0.25">
      <c r="A928" s="28">
        <v>928</v>
      </c>
      <c r="B928" s="30" t="s">
        <v>62</v>
      </c>
      <c r="C928" s="30" t="s">
        <v>63</v>
      </c>
      <c r="D928" s="32" t="s">
        <v>2285</v>
      </c>
      <c r="E928" s="334" t="s">
        <v>21</v>
      </c>
      <c r="F928" s="321" t="s">
        <v>2286</v>
      </c>
      <c r="G928" s="34" t="s">
        <v>1917</v>
      </c>
      <c r="H928" s="35" t="s">
        <v>24</v>
      </c>
      <c r="I928" s="36" t="s">
        <v>25</v>
      </c>
      <c r="J928" s="37"/>
      <c r="K928" s="39"/>
      <c r="L928" s="106"/>
      <c r="M928" s="39"/>
      <c r="N928" s="39"/>
      <c r="O928" s="39"/>
      <c r="P928" s="39"/>
      <c r="Q928" s="39"/>
      <c r="R928" s="39"/>
      <c r="S928" s="39"/>
      <c r="T928" s="39"/>
      <c r="U928" s="39"/>
      <c r="V928" s="39"/>
      <c r="W928" s="39"/>
      <c r="X928" s="39"/>
      <c r="Y928" s="39"/>
      <c r="Z928" s="39"/>
    </row>
    <row r="929" spans="1:26" ht="409.5" hidden="1" customHeight="1" x14ac:dyDescent="0.25">
      <c r="A929" s="28">
        <v>929</v>
      </c>
      <c r="B929" s="30" t="s">
        <v>62</v>
      </c>
      <c r="C929" s="30" t="s">
        <v>63</v>
      </c>
      <c r="D929" s="32" t="s">
        <v>2287</v>
      </c>
      <c r="E929" s="334" t="s">
        <v>58</v>
      </c>
      <c r="F929" s="321" t="s">
        <v>2288</v>
      </c>
      <c r="G929" s="34" t="s">
        <v>23</v>
      </c>
      <c r="H929" s="41" t="s">
        <v>24</v>
      </c>
      <c r="I929" s="41"/>
      <c r="J929" s="42"/>
      <c r="K929" s="39"/>
      <c r="L929" s="106"/>
      <c r="M929" s="39"/>
      <c r="N929" s="39"/>
      <c r="O929" s="39"/>
      <c r="P929" s="39"/>
      <c r="Q929" s="39"/>
      <c r="R929" s="39"/>
      <c r="S929" s="39"/>
      <c r="T929" s="39"/>
      <c r="U929" s="39"/>
      <c r="V929" s="39"/>
      <c r="W929" s="39"/>
      <c r="X929" s="39"/>
      <c r="Y929" s="39"/>
      <c r="Z929" s="39"/>
    </row>
    <row r="930" spans="1:26" ht="110.25" hidden="1" customHeight="1" x14ac:dyDescent="0.25">
      <c r="A930" s="28">
        <v>930</v>
      </c>
      <c r="B930" s="30" t="s">
        <v>62</v>
      </c>
      <c r="C930" s="30" t="s">
        <v>63</v>
      </c>
      <c r="D930" s="32" t="s">
        <v>2290</v>
      </c>
      <c r="E930" s="334" t="s">
        <v>58</v>
      </c>
      <c r="F930" s="321" t="s">
        <v>1184</v>
      </c>
      <c r="G930" s="34" t="s">
        <v>23</v>
      </c>
      <c r="H930" s="41" t="s">
        <v>24</v>
      </c>
      <c r="I930" s="41"/>
      <c r="J930" s="42"/>
      <c r="K930" s="39"/>
      <c r="L930" s="106"/>
      <c r="M930" s="39"/>
      <c r="N930" s="39"/>
      <c r="O930" s="39"/>
      <c r="P930" s="39"/>
      <c r="Q930" s="39"/>
      <c r="R930" s="39"/>
      <c r="S930" s="39"/>
      <c r="T930" s="39"/>
      <c r="U930" s="39"/>
      <c r="V930" s="39"/>
      <c r="W930" s="39"/>
      <c r="X930" s="39"/>
      <c r="Y930" s="39"/>
      <c r="Z930" s="39"/>
    </row>
    <row r="931" spans="1:26" ht="220.5" hidden="1" customHeight="1" x14ac:dyDescent="0.25">
      <c r="A931" s="28">
        <v>931</v>
      </c>
      <c r="B931" s="30" t="s">
        <v>62</v>
      </c>
      <c r="C931" s="30" t="s">
        <v>63</v>
      </c>
      <c r="D931" s="32" t="s">
        <v>2291</v>
      </c>
      <c r="E931" s="334" t="s">
        <v>21</v>
      </c>
      <c r="F931" s="321" t="s">
        <v>2292</v>
      </c>
      <c r="G931" s="34" t="s">
        <v>1780</v>
      </c>
      <c r="H931" s="35" t="s">
        <v>24</v>
      </c>
      <c r="I931" s="36" t="s">
        <v>25</v>
      </c>
      <c r="J931" s="37"/>
      <c r="K931" s="39"/>
      <c r="L931" s="106"/>
      <c r="M931" s="39"/>
      <c r="N931" s="39"/>
      <c r="O931" s="39"/>
      <c r="P931" s="39"/>
      <c r="Q931" s="39"/>
      <c r="R931" s="39"/>
      <c r="S931" s="39"/>
      <c r="T931" s="39"/>
      <c r="U931" s="39"/>
      <c r="V931" s="39"/>
      <c r="W931" s="39"/>
      <c r="X931" s="39"/>
      <c r="Y931" s="39"/>
      <c r="Z931" s="39"/>
    </row>
    <row r="932" spans="1:26" ht="94.5" hidden="1" customHeight="1" x14ac:dyDescent="0.25">
      <c r="A932" s="28">
        <v>932</v>
      </c>
      <c r="B932" s="30" t="s">
        <v>62</v>
      </c>
      <c r="C932" s="30" t="s">
        <v>63</v>
      </c>
      <c r="D932" s="32" t="s">
        <v>2293</v>
      </c>
      <c r="E932" s="334" t="s">
        <v>58</v>
      </c>
      <c r="F932" s="321" t="s">
        <v>391</v>
      </c>
      <c r="G932" s="34" t="s">
        <v>23</v>
      </c>
      <c r="H932" s="41" t="s">
        <v>24</v>
      </c>
      <c r="I932" s="41"/>
      <c r="J932" s="42"/>
      <c r="K932" s="39"/>
      <c r="L932" s="106"/>
      <c r="M932" s="39"/>
      <c r="N932" s="39"/>
      <c r="O932" s="39"/>
      <c r="P932" s="39"/>
      <c r="Q932" s="39"/>
      <c r="R932" s="39"/>
      <c r="S932" s="39"/>
      <c r="T932" s="39"/>
      <c r="U932" s="39"/>
      <c r="V932" s="39"/>
      <c r="W932" s="39"/>
      <c r="X932" s="39"/>
      <c r="Y932" s="39"/>
      <c r="Z932" s="39"/>
    </row>
    <row r="933" spans="1:26" ht="204.75" hidden="1" customHeight="1" x14ac:dyDescent="0.25">
      <c r="A933" s="28">
        <v>933</v>
      </c>
      <c r="B933" s="30" t="s">
        <v>62</v>
      </c>
      <c r="C933" s="30" t="s">
        <v>63</v>
      </c>
      <c r="D933" s="32" t="s">
        <v>2294</v>
      </c>
      <c r="E933" s="334" t="s">
        <v>21</v>
      </c>
      <c r="F933" s="321" t="s">
        <v>2295</v>
      </c>
      <c r="G933" s="34" t="s">
        <v>1780</v>
      </c>
      <c r="H933" s="35" t="s">
        <v>24</v>
      </c>
      <c r="I933" s="36" t="s">
        <v>25</v>
      </c>
      <c r="J933" s="37"/>
      <c r="K933" s="39"/>
      <c r="L933" s="106"/>
      <c r="M933" s="39"/>
      <c r="N933" s="39"/>
      <c r="O933" s="39"/>
      <c r="P933" s="39"/>
      <c r="Q933" s="39"/>
      <c r="R933" s="39"/>
      <c r="S933" s="39"/>
      <c r="T933" s="39"/>
      <c r="U933" s="39"/>
      <c r="V933" s="39"/>
      <c r="W933" s="39"/>
      <c r="X933" s="39"/>
      <c r="Y933" s="39"/>
      <c r="Z933" s="39"/>
    </row>
    <row r="934" spans="1:26" ht="78.75" hidden="1" customHeight="1" x14ac:dyDescent="0.25">
      <c r="A934" s="28">
        <v>934</v>
      </c>
      <c r="B934" s="30" t="s">
        <v>62</v>
      </c>
      <c r="C934" s="30" t="s">
        <v>63</v>
      </c>
      <c r="D934" s="32" t="s">
        <v>2296</v>
      </c>
      <c r="E934" s="334" t="s">
        <v>21</v>
      </c>
      <c r="F934" s="321" t="s">
        <v>2297</v>
      </c>
      <c r="G934" s="34" t="s">
        <v>1780</v>
      </c>
      <c r="H934" s="35" t="s">
        <v>24</v>
      </c>
      <c r="I934" s="36" t="s">
        <v>25</v>
      </c>
      <c r="J934" s="37"/>
      <c r="K934" s="39"/>
      <c r="L934" s="106"/>
      <c r="M934" s="39"/>
      <c r="N934" s="39"/>
      <c r="O934" s="39"/>
      <c r="P934" s="39"/>
      <c r="Q934" s="39"/>
      <c r="R934" s="39"/>
      <c r="S934" s="39"/>
      <c r="T934" s="39"/>
      <c r="U934" s="39"/>
      <c r="V934" s="39"/>
      <c r="W934" s="39"/>
      <c r="X934" s="39"/>
      <c r="Y934" s="39"/>
      <c r="Z934" s="39"/>
    </row>
    <row r="935" spans="1:26" ht="78.75" hidden="1" customHeight="1" x14ac:dyDescent="0.25">
      <c r="A935" s="28">
        <v>935</v>
      </c>
      <c r="B935" s="30" t="s">
        <v>62</v>
      </c>
      <c r="C935" s="30" t="s">
        <v>63</v>
      </c>
      <c r="D935" s="32" t="s">
        <v>2296</v>
      </c>
      <c r="E935" s="334" t="s">
        <v>21</v>
      </c>
      <c r="F935" s="321" t="s">
        <v>2297</v>
      </c>
      <c r="G935" s="34" t="s">
        <v>1780</v>
      </c>
      <c r="H935" s="35" t="s">
        <v>24</v>
      </c>
      <c r="I935" s="36" t="s">
        <v>25</v>
      </c>
      <c r="J935" s="37"/>
      <c r="K935" s="39"/>
      <c r="L935" s="106"/>
      <c r="M935" s="39"/>
      <c r="N935" s="39"/>
      <c r="O935" s="39"/>
      <c r="P935" s="39"/>
      <c r="Q935" s="39"/>
      <c r="R935" s="39"/>
      <c r="S935" s="39"/>
      <c r="T935" s="39"/>
      <c r="U935" s="39"/>
      <c r="V935" s="39"/>
      <c r="W935" s="39"/>
      <c r="X935" s="39"/>
      <c r="Y935" s="39"/>
      <c r="Z935" s="39"/>
    </row>
    <row r="936" spans="1:26" ht="267.75" hidden="1" customHeight="1" x14ac:dyDescent="0.25">
      <c r="A936" s="28">
        <v>936</v>
      </c>
      <c r="B936" s="30" t="s">
        <v>62</v>
      </c>
      <c r="C936" s="30" t="s">
        <v>63</v>
      </c>
      <c r="D936" s="32" t="s">
        <v>2298</v>
      </c>
      <c r="E936" s="334" t="s">
        <v>21</v>
      </c>
      <c r="F936" s="321" t="s">
        <v>1133</v>
      </c>
      <c r="G936" s="34" t="s">
        <v>1780</v>
      </c>
      <c r="H936" s="35" t="s">
        <v>24</v>
      </c>
      <c r="I936" s="36" t="s">
        <v>25</v>
      </c>
      <c r="J936" s="37"/>
      <c r="K936" s="39"/>
      <c r="L936" s="106"/>
      <c r="M936" s="39"/>
      <c r="N936" s="39"/>
      <c r="O936" s="39"/>
      <c r="P936" s="39"/>
      <c r="Q936" s="39"/>
      <c r="R936" s="39"/>
      <c r="S936" s="39"/>
      <c r="T936" s="39"/>
      <c r="U936" s="39"/>
      <c r="V936" s="39"/>
      <c r="W936" s="39"/>
      <c r="X936" s="39"/>
      <c r="Y936" s="39"/>
      <c r="Z936" s="39"/>
    </row>
    <row r="937" spans="1:26" ht="252" hidden="1" customHeight="1" x14ac:dyDescent="0.25">
      <c r="A937" s="28">
        <v>937</v>
      </c>
      <c r="B937" s="30" t="s">
        <v>62</v>
      </c>
      <c r="C937" s="30" t="s">
        <v>63</v>
      </c>
      <c r="D937" s="32" t="s">
        <v>2299</v>
      </c>
      <c r="E937" s="334" t="s">
        <v>58</v>
      </c>
      <c r="F937" s="321" t="s">
        <v>2300</v>
      </c>
      <c r="G937" s="34" t="s">
        <v>2301</v>
      </c>
      <c r="H937" s="35" t="s">
        <v>24</v>
      </c>
      <c r="I937" s="36" t="s">
        <v>25</v>
      </c>
      <c r="J937" s="37"/>
      <c r="K937" s="39"/>
      <c r="L937" s="106"/>
      <c r="M937" s="39"/>
      <c r="N937" s="39"/>
      <c r="O937" s="39"/>
      <c r="P937" s="39"/>
      <c r="Q937" s="39"/>
      <c r="R937" s="39"/>
      <c r="S937" s="39"/>
      <c r="T937" s="39"/>
      <c r="U937" s="39"/>
      <c r="V937" s="39"/>
      <c r="W937" s="39"/>
      <c r="X937" s="39"/>
      <c r="Y937" s="39"/>
      <c r="Z937" s="39"/>
    </row>
    <row r="938" spans="1:26" ht="362.25" hidden="1" customHeight="1" x14ac:dyDescent="0.25">
      <c r="A938" s="28">
        <v>938</v>
      </c>
      <c r="B938" s="30" t="s">
        <v>62</v>
      </c>
      <c r="C938" s="30" t="s">
        <v>63</v>
      </c>
      <c r="D938" s="32" t="s">
        <v>2302</v>
      </c>
      <c r="E938" s="334" t="s">
        <v>58</v>
      </c>
      <c r="F938" s="321" t="s">
        <v>2303</v>
      </c>
      <c r="G938" s="34" t="s">
        <v>66</v>
      </c>
      <c r="H938" s="41" t="s">
        <v>24</v>
      </c>
      <c r="I938" s="41"/>
      <c r="J938" s="42"/>
      <c r="K938" s="39"/>
      <c r="L938" s="106"/>
      <c r="M938" s="39"/>
      <c r="N938" s="39"/>
      <c r="O938" s="39"/>
      <c r="P938" s="39"/>
      <c r="Q938" s="39"/>
      <c r="R938" s="39"/>
      <c r="S938" s="39"/>
      <c r="T938" s="39"/>
      <c r="U938" s="39"/>
      <c r="V938" s="39"/>
      <c r="W938" s="39"/>
      <c r="X938" s="39"/>
      <c r="Y938" s="39"/>
      <c r="Z938" s="39"/>
    </row>
    <row r="939" spans="1:26" ht="189" hidden="1" customHeight="1" x14ac:dyDescent="0.25">
      <c r="A939" s="28">
        <v>939</v>
      </c>
      <c r="B939" s="30" t="s">
        <v>62</v>
      </c>
      <c r="C939" s="30" t="s">
        <v>63</v>
      </c>
      <c r="D939" s="32" t="s">
        <v>2304</v>
      </c>
      <c r="E939" s="334" t="s">
        <v>58</v>
      </c>
      <c r="F939" s="321" t="s">
        <v>2305</v>
      </c>
      <c r="G939" s="34" t="s">
        <v>23</v>
      </c>
      <c r="H939" s="41" t="s">
        <v>24</v>
      </c>
      <c r="I939" s="41"/>
      <c r="J939" s="42"/>
      <c r="K939" s="39"/>
      <c r="L939" s="106"/>
      <c r="M939" s="39"/>
      <c r="N939" s="39"/>
      <c r="O939" s="39"/>
      <c r="P939" s="39"/>
      <c r="Q939" s="39"/>
      <c r="R939" s="39"/>
      <c r="S939" s="39"/>
      <c r="T939" s="39"/>
      <c r="U939" s="39"/>
      <c r="V939" s="39"/>
      <c r="W939" s="39"/>
      <c r="X939" s="39"/>
      <c r="Y939" s="39"/>
      <c r="Z939" s="39"/>
    </row>
    <row r="940" spans="1:26" ht="204.75" hidden="1" customHeight="1" x14ac:dyDescent="0.25">
      <c r="A940" s="28">
        <v>940</v>
      </c>
      <c r="B940" s="30" t="s">
        <v>62</v>
      </c>
      <c r="C940" s="30" t="s">
        <v>63</v>
      </c>
      <c r="D940" s="32" t="s">
        <v>2306</v>
      </c>
      <c r="E940" s="334" t="s">
        <v>58</v>
      </c>
      <c r="F940" s="321" t="s">
        <v>2307</v>
      </c>
      <c r="G940" s="34" t="s">
        <v>23</v>
      </c>
      <c r="H940" s="41" t="s">
        <v>24</v>
      </c>
      <c r="I940" s="41"/>
      <c r="J940" s="42"/>
      <c r="K940" s="39"/>
      <c r="L940" s="106"/>
      <c r="M940" s="39"/>
      <c r="N940" s="39"/>
      <c r="O940" s="39"/>
      <c r="P940" s="39"/>
      <c r="Q940" s="39"/>
      <c r="R940" s="39"/>
      <c r="S940" s="39"/>
      <c r="T940" s="39"/>
      <c r="U940" s="39"/>
      <c r="V940" s="39"/>
      <c r="W940" s="39"/>
      <c r="X940" s="39"/>
      <c r="Y940" s="39"/>
      <c r="Z940" s="39"/>
    </row>
    <row r="941" spans="1:26" ht="362.25" hidden="1" customHeight="1" x14ac:dyDescent="0.25">
      <c r="A941" s="28">
        <v>941</v>
      </c>
      <c r="B941" s="30" t="s">
        <v>62</v>
      </c>
      <c r="C941" s="30" t="s">
        <v>63</v>
      </c>
      <c r="D941" s="32" t="s">
        <v>2308</v>
      </c>
      <c r="E941" s="334" t="s">
        <v>58</v>
      </c>
      <c r="F941" s="321" t="s">
        <v>2309</v>
      </c>
      <c r="G941" s="34" t="s">
        <v>23</v>
      </c>
      <c r="H941" s="41" t="s">
        <v>24</v>
      </c>
      <c r="I941" s="41"/>
      <c r="J941" s="42"/>
      <c r="K941" s="39"/>
      <c r="L941" s="106"/>
      <c r="M941" s="39"/>
      <c r="N941" s="39"/>
      <c r="O941" s="39"/>
      <c r="P941" s="39"/>
      <c r="Q941" s="39"/>
      <c r="R941" s="39"/>
      <c r="S941" s="39"/>
      <c r="T941" s="39"/>
      <c r="U941" s="39"/>
      <c r="V941" s="39"/>
      <c r="W941" s="39"/>
      <c r="X941" s="39"/>
      <c r="Y941" s="39"/>
      <c r="Z941" s="39"/>
    </row>
    <row r="942" spans="1:26" ht="220.5" hidden="1" customHeight="1" x14ac:dyDescent="0.25">
      <c r="A942" s="28">
        <v>942</v>
      </c>
      <c r="B942" s="30" t="s">
        <v>62</v>
      </c>
      <c r="C942" s="30" t="s">
        <v>63</v>
      </c>
      <c r="D942" s="32" t="s">
        <v>2310</v>
      </c>
      <c r="E942" s="334" t="s">
        <v>58</v>
      </c>
      <c r="F942" s="321" t="s">
        <v>2311</v>
      </c>
      <c r="G942" s="34" t="s">
        <v>23</v>
      </c>
      <c r="H942" s="41" t="s">
        <v>24</v>
      </c>
      <c r="I942" s="41"/>
      <c r="J942" s="42"/>
      <c r="K942" s="39"/>
      <c r="L942" s="106"/>
      <c r="M942" s="39"/>
      <c r="N942" s="39"/>
      <c r="O942" s="39"/>
      <c r="P942" s="39"/>
      <c r="Q942" s="39"/>
      <c r="R942" s="39"/>
      <c r="S942" s="39"/>
      <c r="T942" s="39"/>
      <c r="U942" s="39"/>
      <c r="V942" s="39"/>
      <c r="W942" s="39"/>
      <c r="X942" s="39"/>
      <c r="Y942" s="39"/>
      <c r="Z942" s="39"/>
    </row>
    <row r="943" spans="1:26" ht="236.25" hidden="1" customHeight="1" x14ac:dyDescent="0.25">
      <c r="A943" s="28">
        <v>943</v>
      </c>
      <c r="B943" s="30" t="s">
        <v>62</v>
      </c>
      <c r="C943" s="30" t="s">
        <v>63</v>
      </c>
      <c r="D943" s="32" t="s">
        <v>2312</v>
      </c>
      <c r="E943" s="334" t="s">
        <v>58</v>
      </c>
      <c r="F943" s="321" t="s">
        <v>2313</v>
      </c>
      <c r="G943" s="34" t="s">
        <v>23</v>
      </c>
      <c r="H943" s="35" t="s">
        <v>807</v>
      </c>
      <c r="I943" s="36" t="s">
        <v>25</v>
      </c>
      <c r="J943" s="37"/>
      <c r="K943" s="39"/>
      <c r="L943" s="106"/>
      <c r="M943" s="39"/>
      <c r="N943" s="39"/>
      <c r="O943" s="39"/>
      <c r="P943" s="39"/>
      <c r="Q943" s="39"/>
      <c r="R943" s="39"/>
      <c r="S943" s="39"/>
      <c r="T943" s="39"/>
      <c r="U943" s="39"/>
      <c r="V943" s="39"/>
      <c r="W943" s="39"/>
      <c r="X943" s="39"/>
      <c r="Y943" s="39"/>
      <c r="Z943" s="39"/>
    </row>
    <row r="944" spans="1:26" ht="346.5" hidden="1" customHeight="1" x14ac:dyDescent="0.25">
      <c r="A944" s="28">
        <v>944</v>
      </c>
      <c r="B944" s="30" t="s">
        <v>62</v>
      </c>
      <c r="C944" s="30" t="s">
        <v>63</v>
      </c>
      <c r="D944" s="32" t="s">
        <v>2314</v>
      </c>
      <c r="E944" s="334" t="s">
        <v>58</v>
      </c>
      <c r="F944" s="321" t="s">
        <v>2315</v>
      </c>
      <c r="G944" s="34" t="s">
        <v>23</v>
      </c>
      <c r="H944" s="35" t="s">
        <v>807</v>
      </c>
      <c r="I944" s="36" t="s">
        <v>25</v>
      </c>
      <c r="J944" s="37"/>
      <c r="K944" s="39"/>
      <c r="L944" s="106"/>
      <c r="M944" s="39"/>
      <c r="N944" s="39"/>
      <c r="O944" s="39"/>
      <c r="P944" s="39"/>
      <c r="Q944" s="39"/>
      <c r="R944" s="39"/>
      <c r="S944" s="39"/>
      <c r="T944" s="39"/>
      <c r="U944" s="39"/>
      <c r="V944" s="39"/>
      <c r="W944" s="39"/>
      <c r="X944" s="39"/>
      <c r="Y944" s="39"/>
      <c r="Z944" s="39"/>
    </row>
    <row r="945" spans="1:26" ht="252" hidden="1" customHeight="1" x14ac:dyDescent="0.25">
      <c r="A945" s="28">
        <v>945</v>
      </c>
      <c r="B945" s="30" t="s">
        <v>62</v>
      </c>
      <c r="C945" s="30" t="s">
        <v>63</v>
      </c>
      <c r="D945" s="32" t="s">
        <v>2317</v>
      </c>
      <c r="E945" s="334" t="s">
        <v>58</v>
      </c>
      <c r="F945" s="321" t="s">
        <v>2318</v>
      </c>
      <c r="G945" s="34" t="s">
        <v>23</v>
      </c>
      <c r="H945" s="35" t="s">
        <v>807</v>
      </c>
      <c r="I945" s="36" t="s">
        <v>25</v>
      </c>
      <c r="J945" s="37"/>
      <c r="K945" s="39"/>
      <c r="L945" s="106"/>
      <c r="M945" s="39"/>
      <c r="N945" s="39"/>
      <c r="O945" s="39"/>
      <c r="P945" s="39"/>
      <c r="Q945" s="39"/>
      <c r="R945" s="39"/>
      <c r="S945" s="39"/>
      <c r="T945" s="39"/>
      <c r="U945" s="39"/>
      <c r="V945" s="39"/>
      <c r="W945" s="39"/>
      <c r="X945" s="39"/>
      <c r="Y945" s="39"/>
      <c r="Z945" s="39"/>
    </row>
    <row r="946" spans="1:26" ht="409.5" hidden="1" customHeight="1" x14ac:dyDescent="0.25">
      <c r="A946" s="28">
        <v>946</v>
      </c>
      <c r="B946" s="30" t="s">
        <v>62</v>
      </c>
      <c r="C946" s="30" t="s">
        <v>63</v>
      </c>
      <c r="D946" s="32" t="s">
        <v>2320</v>
      </c>
      <c r="E946" s="334" t="s">
        <v>58</v>
      </c>
      <c r="F946" s="321" t="s">
        <v>2321</v>
      </c>
      <c r="G946" s="34" t="s">
        <v>23</v>
      </c>
      <c r="H946" s="35" t="s">
        <v>807</v>
      </c>
      <c r="I946" s="36" t="s">
        <v>25</v>
      </c>
      <c r="J946" s="37"/>
      <c r="K946" s="39"/>
      <c r="L946" s="106"/>
      <c r="M946" s="39"/>
      <c r="N946" s="39"/>
      <c r="O946" s="39"/>
      <c r="P946" s="39"/>
      <c r="Q946" s="39"/>
      <c r="R946" s="39"/>
      <c r="S946" s="39"/>
      <c r="T946" s="39"/>
      <c r="U946" s="39"/>
      <c r="V946" s="39"/>
      <c r="W946" s="39"/>
      <c r="X946" s="39"/>
      <c r="Y946" s="39"/>
      <c r="Z946" s="39"/>
    </row>
    <row r="947" spans="1:26" ht="409.5" hidden="1" customHeight="1" x14ac:dyDescent="0.25">
      <c r="A947" s="28">
        <v>947</v>
      </c>
      <c r="B947" s="30" t="s">
        <v>62</v>
      </c>
      <c r="C947" s="30" t="s">
        <v>63</v>
      </c>
      <c r="D947" s="32" t="s">
        <v>2322</v>
      </c>
      <c r="E947" s="334" t="s">
        <v>58</v>
      </c>
      <c r="F947" s="321" t="s">
        <v>2323</v>
      </c>
      <c r="G947" s="34" t="s">
        <v>23</v>
      </c>
      <c r="H947" s="35" t="s">
        <v>807</v>
      </c>
      <c r="I947" s="36" t="s">
        <v>25</v>
      </c>
      <c r="J947" s="37"/>
      <c r="K947" s="39"/>
      <c r="L947" s="106"/>
      <c r="M947" s="39"/>
      <c r="N947" s="39"/>
      <c r="O947" s="39"/>
      <c r="P947" s="39"/>
      <c r="Q947" s="39"/>
      <c r="R947" s="39"/>
      <c r="S947" s="39"/>
      <c r="T947" s="39"/>
      <c r="U947" s="39"/>
      <c r="V947" s="39"/>
      <c r="W947" s="39"/>
      <c r="X947" s="39"/>
      <c r="Y947" s="39"/>
      <c r="Z947" s="39"/>
    </row>
    <row r="948" spans="1:26" ht="157.5" hidden="1" customHeight="1" x14ac:dyDescent="0.25">
      <c r="A948" s="28">
        <v>948</v>
      </c>
      <c r="B948" s="30" t="s">
        <v>62</v>
      </c>
      <c r="C948" s="30" t="s">
        <v>63</v>
      </c>
      <c r="D948" s="32" t="s">
        <v>2324</v>
      </c>
      <c r="E948" s="334" t="s">
        <v>58</v>
      </c>
      <c r="F948" s="321" t="s">
        <v>2325</v>
      </c>
      <c r="G948" s="34" t="s">
        <v>2326</v>
      </c>
      <c r="H948" s="35" t="s">
        <v>24</v>
      </c>
      <c r="I948" s="36" t="s">
        <v>25</v>
      </c>
      <c r="J948" s="37"/>
      <c r="K948" s="39"/>
      <c r="L948" s="106"/>
      <c r="M948" s="39"/>
      <c r="N948" s="39"/>
      <c r="O948" s="39"/>
      <c r="P948" s="39"/>
      <c r="Q948" s="39"/>
      <c r="R948" s="39"/>
      <c r="S948" s="39"/>
      <c r="T948" s="39"/>
      <c r="U948" s="39"/>
      <c r="V948" s="39"/>
      <c r="W948" s="39"/>
      <c r="X948" s="39"/>
      <c r="Y948" s="39"/>
      <c r="Z948" s="39"/>
    </row>
    <row r="949" spans="1:26" ht="220.5" hidden="1" customHeight="1" x14ac:dyDescent="0.25">
      <c r="A949" s="28">
        <v>949</v>
      </c>
      <c r="B949" s="30" t="s">
        <v>62</v>
      </c>
      <c r="C949" s="30" t="s">
        <v>63</v>
      </c>
      <c r="D949" s="32" t="s">
        <v>2327</v>
      </c>
      <c r="E949" s="334" t="s">
        <v>58</v>
      </c>
      <c r="F949" s="321" t="s">
        <v>2328</v>
      </c>
      <c r="G949" s="34" t="s">
        <v>23</v>
      </c>
      <c r="H949" s="35" t="s">
        <v>807</v>
      </c>
      <c r="I949" s="36" t="s">
        <v>25</v>
      </c>
      <c r="J949" s="37"/>
      <c r="K949" s="39"/>
      <c r="L949" s="106"/>
      <c r="M949" s="39"/>
      <c r="N949" s="39"/>
      <c r="O949" s="39"/>
      <c r="P949" s="39"/>
      <c r="Q949" s="39"/>
      <c r="R949" s="39"/>
      <c r="S949" s="39"/>
      <c r="T949" s="39"/>
      <c r="U949" s="39"/>
      <c r="V949" s="39"/>
      <c r="W949" s="39"/>
      <c r="X949" s="39"/>
      <c r="Y949" s="39"/>
      <c r="Z949" s="39"/>
    </row>
    <row r="950" spans="1:26" ht="409.5" hidden="1" customHeight="1" x14ac:dyDescent="0.25">
      <c r="A950" s="28">
        <v>950</v>
      </c>
      <c r="B950" s="30" t="s">
        <v>62</v>
      </c>
      <c r="C950" s="30" t="s">
        <v>63</v>
      </c>
      <c r="D950" s="32" t="s">
        <v>2329</v>
      </c>
      <c r="E950" s="334" t="s">
        <v>58</v>
      </c>
      <c r="F950" s="321" t="s">
        <v>2330</v>
      </c>
      <c r="G950" s="34" t="s">
        <v>1926</v>
      </c>
      <c r="H950" s="35" t="s">
        <v>807</v>
      </c>
      <c r="I950" s="36" t="s">
        <v>25</v>
      </c>
      <c r="J950" s="37"/>
      <c r="K950" s="39"/>
      <c r="L950" s="106"/>
      <c r="M950" s="39"/>
      <c r="N950" s="39"/>
      <c r="O950" s="39"/>
      <c r="P950" s="39"/>
      <c r="Q950" s="39"/>
      <c r="R950" s="39"/>
      <c r="S950" s="39"/>
      <c r="T950" s="39"/>
      <c r="U950" s="39"/>
      <c r="V950" s="39"/>
      <c r="W950" s="39"/>
      <c r="X950" s="39"/>
      <c r="Y950" s="39"/>
      <c r="Z950" s="39"/>
    </row>
    <row r="951" spans="1:26" ht="173.25" hidden="1" customHeight="1" x14ac:dyDescent="0.25">
      <c r="A951" s="28">
        <v>951</v>
      </c>
      <c r="B951" s="30" t="s">
        <v>62</v>
      </c>
      <c r="C951" s="30" t="s">
        <v>63</v>
      </c>
      <c r="D951" s="32" t="s">
        <v>2331</v>
      </c>
      <c r="E951" s="334" t="s">
        <v>167</v>
      </c>
      <c r="F951" s="321" t="s">
        <v>1273</v>
      </c>
      <c r="G951" s="34" t="s">
        <v>1828</v>
      </c>
      <c r="H951" s="35" t="s">
        <v>24</v>
      </c>
      <c r="I951" s="36" t="s">
        <v>25</v>
      </c>
      <c r="J951" s="37"/>
      <c r="K951" s="39"/>
      <c r="L951" s="106"/>
      <c r="M951" s="39"/>
      <c r="N951" s="39"/>
      <c r="O951" s="39"/>
      <c r="P951" s="39"/>
      <c r="Q951" s="39"/>
      <c r="R951" s="39"/>
      <c r="S951" s="39"/>
      <c r="T951" s="39"/>
      <c r="U951" s="39"/>
      <c r="V951" s="39"/>
      <c r="W951" s="39"/>
      <c r="X951" s="39"/>
      <c r="Y951" s="39"/>
      <c r="Z951" s="39"/>
    </row>
    <row r="952" spans="1:26" ht="31.5" hidden="1" customHeight="1" x14ac:dyDescent="0.25">
      <c r="A952" s="28">
        <v>952</v>
      </c>
      <c r="B952" s="30" t="s">
        <v>62</v>
      </c>
      <c r="C952" s="30" t="s">
        <v>41</v>
      </c>
      <c r="D952" s="32" t="s">
        <v>2332</v>
      </c>
      <c r="E952" s="334" t="s">
        <v>21</v>
      </c>
      <c r="F952" s="321" t="s">
        <v>2333</v>
      </c>
      <c r="G952" s="34" t="s">
        <v>66</v>
      </c>
      <c r="H952" s="41" t="s">
        <v>24</v>
      </c>
      <c r="I952" s="41"/>
      <c r="J952" s="42"/>
      <c r="K952" s="39"/>
      <c r="L952" s="106"/>
      <c r="M952" s="39"/>
      <c r="N952" s="39"/>
      <c r="O952" s="39"/>
      <c r="P952" s="39"/>
      <c r="Q952" s="39"/>
      <c r="R952" s="39"/>
      <c r="S952" s="39"/>
      <c r="T952" s="39"/>
      <c r="U952" s="39"/>
      <c r="V952" s="39"/>
      <c r="W952" s="39"/>
      <c r="X952" s="39"/>
      <c r="Y952" s="39"/>
      <c r="Z952" s="39"/>
    </row>
    <row r="953" spans="1:26" ht="330.75" hidden="1" customHeight="1" x14ac:dyDescent="0.25">
      <c r="A953" s="28">
        <v>953</v>
      </c>
      <c r="B953" s="30" t="s">
        <v>62</v>
      </c>
      <c r="C953" s="30" t="s">
        <v>41</v>
      </c>
      <c r="D953" s="32" t="s">
        <v>2334</v>
      </c>
      <c r="E953" s="334" t="s">
        <v>58</v>
      </c>
      <c r="F953" s="321" t="s">
        <v>2335</v>
      </c>
      <c r="G953" s="34" t="s">
        <v>336</v>
      </c>
      <c r="H953" s="41" t="s">
        <v>24</v>
      </c>
      <c r="I953" s="41"/>
      <c r="J953" s="42"/>
      <c r="K953" s="39"/>
      <c r="L953" s="106"/>
      <c r="M953" s="39"/>
      <c r="N953" s="39"/>
      <c r="O953" s="39"/>
      <c r="P953" s="39"/>
      <c r="Q953" s="39"/>
      <c r="R953" s="39"/>
      <c r="S953" s="39"/>
      <c r="T953" s="39"/>
      <c r="U953" s="39"/>
      <c r="V953" s="39"/>
      <c r="W953" s="39"/>
      <c r="X953" s="39"/>
      <c r="Y953" s="39"/>
      <c r="Z953" s="39"/>
    </row>
    <row r="954" spans="1:26" ht="31.5" hidden="1" customHeight="1" x14ac:dyDescent="0.25">
      <c r="A954" s="28">
        <v>954</v>
      </c>
      <c r="B954" s="30" t="s">
        <v>62</v>
      </c>
      <c r="C954" s="30" t="s">
        <v>41</v>
      </c>
      <c r="D954" s="32" t="s">
        <v>2336</v>
      </c>
      <c r="E954" s="334" t="s">
        <v>58</v>
      </c>
      <c r="F954" s="321" t="s">
        <v>2337</v>
      </c>
      <c r="G954" s="34" t="s">
        <v>2338</v>
      </c>
      <c r="H954" s="41" t="s">
        <v>24</v>
      </c>
      <c r="I954" s="41"/>
      <c r="J954" s="42"/>
      <c r="K954" s="39"/>
      <c r="L954" s="106"/>
      <c r="M954" s="39"/>
      <c r="N954" s="39"/>
      <c r="O954" s="39"/>
      <c r="P954" s="39"/>
      <c r="Q954" s="39"/>
      <c r="R954" s="39"/>
      <c r="S954" s="39"/>
      <c r="T954" s="39"/>
      <c r="U954" s="39"/>
      <c r="V954" s="39"/>
      <c r="W954" s="39"/>
      <c r="X954" s="39"/>
      <c r="Y954" s="39"/>
      <c r="Z954" s="39"/>
    </row>
    <row r="955" spans="1:26" ht="47.25" hidden="1" customHeight="1" x14ac:dyDescent="0.25">
      <c r="A955" s="28">
        <v>955</v>
      </c>
      <c r="B955" s="30" t="s">
        <v>62</v>
      </c>
      <c r="C955" s="30" t="s">
        <v>41</v>
      </c>
      <c r="D955" s="32" t="s">
        <v>2339</v>
      </c>
      <c r="E955" s="334" t="s">
        <v>21</v>
      </c>
      <c r="F955" s="321" t="s">
        <v>996</v>
      </c>
      <c r="G955" s="49" t="s">
        <v>377</v>
      </c>
      <c r="H955" s="41" t="s">
        <v>24</v>
      </c>
      <c r="I955" s="41"/>
      <c r="J955" s="42"/>
      <c r="K955" s="39"/>
      <c r="L955" s="106"/>
      <c r="M955" s="39"/>
      <c r="N955" s="39"/>
      <c r="O955" s="39"/>
      <c r="P955" s="39"/>
      <c r="Q955" s="39"/>
      <c r="R955" s="39"/>
      <c r="S955" s="39"/>
      <c r="T955" s="39"/>
      <c r="U955" s="39"/>
      <c r="V955" s="39"/>
      <c r="W955" s="39"/>
      <c r="X955" s="39"/>
      <c r="Y955" s="39"/>
      <c r="Z955" s="39"/>
    </row>
    <row r="956" spans="1:26" ht="78.75" hidden="1" customHeight="1" x14ac:dyDescent="0.25">
      <c r="A956" s="28">
        <v>956</v>
      </c>
      <c r="B956" s="30" t="s">
        <v>62</v>
      </c>
      <c r="C956" s="30" t="s">
        <v>41</v>
      </c>
      <c r="D956" s="32" t="s">
        <v>2340</v>
      </c>
      <c r="E956" s="334" t="s">
        <v>58</v>
      </c>
      <c r="F956" s="278" t="s">
        <v>4880</v>
      </c>
      <c r="G956" s="34" t="s">
        <v>929</v>
      </c>
      <c r="H956" s="41" t="s">
        <v>24</v>
      </c>
      <c r="I956" s="41"/>
      <c r="J956" s="42"/>
      <c r="K956" s="39"/>
      <c r="L956" s="106"/>
      <c r="M956" s="39"/>
      <c r="N956" s="39"/>
      <c r="O956" s="39"/>
      <c r="P956" s="39"/>
      <c r="Q956" s="39"/>
      <c r="R956" s="39"/>
      <c r="S956" s="39"/>
      <c r="T956" s="39"/>
      <c r="U956" s="39"/>
      <c r="V956" s="39"/>
      <c r="W956" s="39"/>
      <c r="X956" s="39"/>
      <c r="Y956" s="39"/>
      <c r="Z956" s="39"/>
    </row>
    <row r="957" spans="1:26" ht="47.25" hidden="1" customHeight="1" x14ac:dyDescent="0.25">
      <c r="A957" s="28">
        <v>957</v>
      </c>
      <c r="B957" s="30" t="s">
        <v>62</v>
      </c>
      <c r="C957" s="30" t="s">
        <v>41</v>
      </c>
      <c r="D957" s="32" t="s">
        <v>2342</v>
      </c>
      <c r="E957" s="334" t="s">
        <v>167</v>
      </c>
      <c r="F957" s="321" t="s">
        <v>322</v>
      </c>
      <c r="G957" s="34" t="s">
        <v>66</v>
      </c>
      <c r="H957" s="35" t="s">
        <v>176</v>
      </c>
      <c r="I957" s="41"/>
      <c r="J957" s="42"/>
      <c r="K957" s="39"/>
      <c r="L957" s="106"/>
      <c r="M957" s="39"/>
      <c r="N957" s="39"/>
      <c r="O957" s="39"/>
      <c r="P957" s="39"/>
      <c r="Q957" s="39"/>
      <c r="R957" s="39"/>
      <c r="S957" s="39"/>
      <c r="T957" s="39"/>
      <c r="U957" s="39"/>
      <c r="V957" s="39"/>
      <c r="W957" s="39"/>
      <c r="X957" s="39"/>
      <c r="Y957" s="39"/>
      <c r="Z957" s="39"/>
    </row>
    <row r="958" spans="1:26" ht="110.25" hidden="1" customHeight="1" x14ac:dyDescent="0.25">
      <c r="A958" s="28">
        <v>958</v>
      </c>
      <c r="B958" s="30" t="s">
        <v>62</v>
      </c>
      <c r="C958" s="30" t="s">
        <v>41</v>
      </c>
      <c r="D958" s="32" t="s">
        <v>2343</v>
      </c>
      <c r="E958" s="334" t="s">
        <v>167</v>
      </c>
      <c r="F958" s="321" t="s">
        <v>2344</v>
      </c>
      <c r="G958" s="34" t="s">
        <v>2345</v>
      </c>
      <c r="H958" s="35" t="s">
        <v>176</v>
      </c>
      <c r="I958" s="41"/>
      <c r="J958" s="42"/>
      <c r="K958" s="39"/>
      <c r="L958" s="106"/>
      <c r="M958" s="39"/>
      <c r="N958" s="39"/>
      <c r="O958" s="39"/>
      <c r="P958" s="39"/>
      <c r="Q958" s="39"/>
      <c r="R958" s="39"/>
      <c r="S958" s="39"/>
      <c r="T958" s="39"/>
      <c r="U958" s="39"/>
      <c r="V958" s="39"/>
      <c r="W958" s="39"/>
      <c r="X958" s="39"/>
      <c r="Y958" s="39"/>
      <c r="Z958" s="39"/>
    </row>
    <row r="959" spans="1:26" ht="94.5" hidden="1" customHeight="1" x14ac:dyDescent="0.25">
      <c r="A959" s="28">
        <v>959</v>
      </c>
      <c r="B959" s="30" t="s">
        <v>62</v>
      </c>
      <c r="C959" s="30" t="s">
        <v>41</v>
      </c>
      <c r="D959" s="32" t="s">
        <v>2346</v>
      </c>
      <c r="E959" s="334" t="s">
        <v>58</v>
      </c>
      <c r="F959" s="321" t="s">
        <v>2347</v>
      </c>
      <c r="G959" s="34" t="s">
        <v>2348</v>
      </c>
      <c r="H959" s="41" t="s">
        <v>24</v>
      </c>
      <c r="I959" s="41"/>
      <c r="J959" s="42"/>
      <c r="K959" s="39"/>
      <c r="L959" s="106"/>
      <c r="M959" s="39"/>
      <c r="N959" s="39"/>
      <c r="O959" s="39"/>
      <c r="P959" s="39"/>
      <c r="Q959" s="39"/>
      <c r="R959" s="39"/>
      <c r="S959" s="39"/>
      <c r="T959" s="39"/>
      <c r="U959" s="39"/>
      <c r="V959" s="39"/>
      <c r="W959" s="39"/>
      <c r="X959" s="39"/>
      <c r="Y959" s="39"/>
      <c r="Z959" s="39"/>
    </row>
    <row r="960" spans="1:26" ht="31.5" hidden="1" customHeight="1" x14ac:dyDescent="0.25">
      <c r="A960" s="28">
        <v>960</v>
      </c>
      <c r="B960" s="30" t="s">
        <v>62</v>
      </c>
      <c r="C960" s="30" t="s">
        <v>41</v>
      </c>
      <c r="D960" s="32" t="s">
        <v>2349</v>
      </c>
      <c r="E960" s="334" t="s">
        <v>58</v>
      </c>
      <c r="F960" s="321" t="s">
        <v>2350</v>
      </c>
      <c r="G960" s="34" t="s">
        <v>2351</v>
      </c>
      <c r="H960" s="41" t="s">
        <v>24</v>
      </c>
      <c r="I960" s="41"/>
      <c r="J960" s="42"/>
      <c r="K960" s="39"/>
      <c r="L960" s="106"/>
      <c r="M960" s="39"/>
      <c r="N960" s="39"/>
      <c r="O960" s="39"/>
      <c r="P960" s="39"/>
      <c r="Q960" s="39"/>
      <c r="R960" s="39"/>
      <c r="S960" s="39"/>
      <c r="T960" s="39"/>
      <c r="U960" s="39"/>
      <c r="V960" s="39"/>
      <c r="W960" s="39"/>
      <c r="X960" s="39"/>
      <c r="Y960" s="39"/>
      <c r="Z960" s="39"/>
    </row>
    <row r="961" spans="1:26" ht="63" hidden="1" customHeight="1" x14ac:dyDescent="0.25">
      <c r="A961" s="28">
        <v>961</v>
      </c>
      <c r="B961" s="30" t="s">
        <v>62</v>
      </c>
      <c r="C961" s="30" t="s">
        <v>41</v>
      </c>
      <c r="D961" s="32" t="s">
        <v>2352</v>
      </c>
      <c r="E961" s="334" t="s">
        <v>58</v>
      </c>
      <c r="F961" s="321" t="s">
        <v>2353</v>
      </c>
      <c r="G961" s="34" t="s">
        <v>66</v>
      </c>
      <c r="H961" s="41" t="s">
        <v>24</v>
      </c>
      <c r="I961" s="41"/>
      <c r="J961" s="42"/>
      <c r="K961" s="39"/>
      <c r="L961" s="106"/>
      <c r="M961" s="39"/>
      <c r="N961" s="39"/>
      <c r="O961" s="39"/>
      <c r="P961" s="39"/>
      <c r="Q961" s="39"/>
      <c r="R961" s="39"/>
      <c r="S961" s="39"/>
      <c r="T961" s="39"/>
      <c r="U961" s="39"/>
      <c r="V961" s="39"/>
      <c r="W961" s="39"/>
      <c r="X961" s="39"/>
      <c r="Y961" s="39"/>
      <c r="Z961" s="39"/>
    </row>
    <row r="962" spans="1:26" ht="47.25" hidden="1" customHeight="1" x14ac:dyDescent="0.25">
      <c r="A962" s="28">
        <v>962</v>
      </c>
      <c r="B962" s="30" t="s">
        <v>62</v>
      </c>
      <c r="C962" s="30" t="s">
        <v>41</v>
      </c>
      <c r="D962" s="32" t="s">
        <v>2354</v>
      </c>
      <c r="E962" s="334" t="s">
        <v>58</v>
      </c>
      <c r="F962" s="321" t="s">
        <v>2355</v>
      </c>
      <c r="G962" s="34" t="s">
        <v>66</v>
      </c>
      <c r="H962" s="41" t="s">
        <v>24</v>
      </c>
      <c r="I962" s="41"/>
      <c r="J962" s="42"/>
      <c r="K962" s="39"/>
      <c r="L962" s="106"/>
      <c r="M962" s="39"/>
      <c r="N962" s="39"/>
      <c r="O962" s="39"/>
      <c r="P962" s="39"/>
      <c r="Q962" s="39"/>
      <c r="R962" s="39"/>
      <c r="S962" s="39"/>
      <c r="T962" s="39"/>
      <c r="U962" s="39"/>
      <c r="V962" s="39"/>
      <c r="W962" s="39"/>
      <c r="X962" s="39"/>
      <c r="Y962" s="39"/>
      <c r="Z962" s="39"/>
    </row>
    <row r="963" spans="1:26" ht="15.75" hidden="1" customHeight="1" x14ac:dyDescent="0.25">
      <c r="A963" s="28">
        <v>963</v>
      </c>
      <c r="B963" s="30" t="s">
        <v>62</v>
      </c>
      <c r="C963" s="30" t="s">
        <v>41</v>
      </c>
      <c r="D963" s="32" t="s">
        <v>2356</v>
      </c>
      <c r="E963" s="334" t="s">
        <v>58</v>
      </c>
      <c r="F963" s="321" t="s">
        <v>2357</v>
      </c>
      <c r="G963" s="34" t="s">
        <v>66</v>
      </c>
      <c r="H963" s="41" t="s">
        <v>24</v>
      </c>
      <c r="I963" s="41"/>
      <c r="J963" s="42"/>
      <c r="K963" s="39"/>
      <c r="L963" s="106"/>
      <c r="M963" s="39"/>
      <c r="N963" s="39"/>
      <c r="O963" s="39"/>
      <c r="P963" s="39"/>
      <c r="Q963" s="39"/>
      <c r="R963" s="39"/>
      <c r="S963" s="39"/>
      <c r="T963" s="39"/>
      <c r="U963" s="39"/>
      <c r="V963" s="39"/>
      <c r="W963" s="39"/>
      <c r="X963" s="39"/>
      <c r="Y963" s="39"/>
      <c r="Z963" s="39"/>
    </row>
    <row r="964" spans="1:26" ht="189" hidden="1" customHeight="1" x14ac:dyDescent="0.25">
      <c r="A964" s="28">
        <v>964</v>
      </c>
      <c r="B964" s="30" t="s">
        <v>18</v>
      </c>
      <c r="C964" s="30" t="s">
        <v>41</v>
      </c>
      <c r="D964" s="32" t="s">
        <v>2358</v>
      </c>
      <c r="E964" s="334" t="s">
        <v>21</v>
      </c>
      <c r="F964" s="321" t="s">
        <v>2359</v>
      </c>
      <c r="G964" s="109" t="s">
        <v>1331</v>
      </c>
      <c r="H964" s="41" t="s">
        <v>46</v>
      </c>
      <c r="I964" s="41"/>
      <c r="J964" s="42"/>
      <c r="K964" s="39"/>
      <c r="L964" s="106"/>
      <c r="M964" s="39"/>
      <c r="N964" s="39"/>
      <c r="O964" s="39"/>
      <c r="P964" s="39"/>
      <c r="Q964" s="39"/>
      <c r="R964" s="39"/>
      <c r="S964" s="39"/>
      <c r="T964" s="39"/>
      <c r="U964" s="39"/>
      <c r="V964" s="39"/>
      <c r="W964" s="39"/>
      <c r="X964" s="39"/>
      <c r="Y964" s="39"/>
      <c r="Z964" s="39"/>
    </row>
    <row r="965" spans="1:26" ht="110.25" hidden="1" customHeight="1" x14ac:dyDescent="0.25">
      <c r="A965" s="28">
        <v>965</v>
      </c>
      <c r="B965" s="30" t="s">
        <v>18</v>
      </c>
      <c r="C965" s="30" t="s">
        <v>41</v>
      </c>
      <c r="D965" s="32" t="s">
        <v>2360</v>
      </c>
      <c r="E965" s="334" t="s">
        <v>21</v>
      </c>
      <c r="F965" s="321" t="s">
        <v>2361</v>
      </c>
      <c r="G965" s="34" t="s">
        <v>66</v>
      </c>
      <c r="H965" s="35" t="s">
        <v>46</v>
      </c>
      <c r="I965" s="41"/>
      <c r="J965" s="42"/>
      <c r="K965" s="39"/>
      <c r="L965" s="106"/>
      <c r="M965" s="39"/>
      <c r="N965" s="39"/>
      <c r="O965" s="39"/>
      <c r="P965" s="39"/>
      <c r="Q965" s="39"/>
      <c r="R965" s="39"/>
      <c r="S965" s="39"/>
      <c r="T965" s="39"/>
      <c r="U965" s="39"/>
      <c r="V965" s="39"/>
      <c r="W965" s="39"/>
      <c r="X965" s="39"/>
      <c r="Y965" s="39"/>
      <c r="Z965" s="39"/>
    </row>
    <row r="966" spans="1:26" ht="110.25" hidden="1" customHeight="1" x14ac:dyDescent="0.25">
      <c r="A966" s="28">
        <v>966</v>
      </c>
      <c r="B966" s="30" t="s">
        <v>18</v>
      </c>
      <c r="C966" s="30" t="s">
        <v>41</v>
      </c>
      <c r="D966" s="32" t="s">
        <v>2362</v>
      </c>
      <c r="E966" s="334" t="s">
        <v>167</v>
      </c>
      <c r="F966" s="321" t="s">
        <v>2363</v>
      </c>
      <c r="G966" s="34" t="s">
        <v>336</v>
      </c>
      <c r="H966" s="41" t="s">
        <v>2364</v>
      </c>
      <c r="I966" s="41" t="s">
        <v>2365</v>
      </c>
      <c r="J966" s="42"/>
      <c r="K966" s="39"/>
      <c r="L966" s="106"/>
      <c r="M966" s="39"/>
      <c r="N966" s="39"/>
      <c r="O966" s="39"/>
      <c r="P966" s="39"/>
      <c r="Q966" s="39"/>
      <c r="R966" s="39"/>
      <c r="S966" s="39"/>
      <c r="T966" s="39"/>
      <c r="U966" s="39"/>
      <c r="V966" s="39"/>
      <c r="W966" s="39"/>
      <c r="X966" s="39"/>
      <c r="Y966" s="39"/>
      <c r="Z966" s="39"/>
    </row>
    <row r="967" spans="1:26" ht="31.5" hidden="1" customHeight="1" x14ac:dyDescent="0.25">
      <c r="A967" s="28">
        <v>967</v>
      </c>
      <c r="B967" s="30" t="s">
        <v>18</v>
      </c>
      <c r="C967" s="30" t="s">
        <v>41</v>
      </c>
      <c r="D967" s="32" t="s">
        <v>2366</v>
      </c>
      <c r="E967" s="334" t="s">
        <v>58</v>
      </c>
      <c r="F967" s="335" t="s">
        <v>59</v>
      </c>
      <c r="G967" s="49" t="s">
        <v>339</v>
      </c>
      <c r="H967" s="41" t="s">
        <v>24</v>
      </c>
      <c r="I967" s="41"/>
      <c r="J967" s="42"/>
      <c r="K967" s="39"/>
      <c r="L967" s="106"/>
      <c r="M967" s="39"/>
      <c r="N967" s="39"/>
      <c r="O967" s="39"/>
      <c r="P967" s="39"/>
      <c r="Q967" s="39"/>
      <c r="R967" s="39"/>
      <c r="S967" s="39"/>
      <c r="T967" s="39"/>
      <c r="U967" s="39"/>
      <c r="V967" s="39"/>
      <c r="W967" s="39"/>
      <c r="X967" s="39"/>
      <c r="Y967" s="39"/>
      <c r="Z967" s="39"/>
    </row>
    <row r="968" spans="1:26" ht="94.5" hidden="1" customHeight="1" x14ac:dyDescent="0.25">
      <c r="A968" s="28">
        <v>968</v>
      </c>
      <c r="B968" s="30" t="s">
        <v>18</v>
      </c>
      <c r="C968" s="30" t="s">
        <v>41</v>
      </c>
      <c r="D968" s="32" t="s">
        <v>2367</v>
      </c>
      <c r="E968" s="334" t="s">
        <v>58</v>
      </c>
      <c r="F968" s="321" t="s">
        <v>2368</v>
      </c>
      <c r="G968" s="49" t="s">
        <v>377</v>
      </c>
      <c r="H968" s="41" t="s">
        <v>24</v>
      </c>
      <c r="I968" s="41"/>
      <c r="J968" s="42"/>
      <c r="K968" s="39"/>
      <c r="L968" s="106"/>
      <c r="M968" s="39"/>
      <c r="N968" s="39"/>
      <c r="O968" s="39"/>
      <c r="P968" s="39"/>
      <c r="Q968" s="39"/>
      <c r="R968" s="39"/>
      <c r="S968" s="39"/>
      <c r="T968" s="39"/>
      <c r="U968" s="39"/>
      <c r="V968" s="39"/>
      <c r="W968" s="39"/>
      <c r="X968" s="39"/>
      <c r="Y968" s="39"/>
      <c r="Z968" s="39"/>
    </row>
    <row r="969" spans="1:26" ht="31.5" hidden="1" customHeight="1" x14ac:dyDescent="0.25">
      <c r="A969" s="28">
        <v>969</v>
      </c>
      <c r="B969" s="30" t="s">
        <v>18</v>
      </c>
      <c r="C969" s="30" t="s">
        <v>41</v>
      </c>
      <c r="D969" s="32" t="s">
        <v>2369</v>
      </c>
      <c r="E969" s="334" t="s">
        <v>58</v>
      </c>
      <c r="F969" s="335" t="s">
        <v>59</v>
      </c>
      <c r="G969" s="34" t="s">
        <v>929</v>
      </c>
      <c r="H969" s="41" t="s">
        <v>24</v>
      </c>
      <c r="I969" s="41"/>
      <c r="J969" s="42"/>
      <c r="K969" s="39"/>
      <c r="L969" s="106"/>
      <c r="M969" s="39"/>
      <c r="N969" s="39"/>
      <c r="O969" s="39"/>
      <c r="P969" s="39"/>
      <c r="Q969" s="39"/>
      <c r="R969" s="39"/>
      <c r="S969" s="39"/>
      <c r="T969" s="39"/>
      <c r="U969" s="39"/>
      <c r="V969" s="39"/>
      <c r="W969" s="39"/>
      <c r="X969" s="39"/>
      <c r="Y969" s="39"/>
      <c r="Z969" s="39"/>
    </row>
    <row r="970" spans="1:26" ht="63" hidden="1" customHeight="1" x14ac:dyDescent="0.25">
      <c r="A970" s="28">
        <v>970</v>
      </c>
      <c r="B970" s="30" t="s">
        <v>18</v>
      </c>
      <c r="C970" s="30" t="s">
        <v>41</v>
      </c>
      <c r="D970" s="32" t="s">
        <v>2370</v>
      </c>
      <c r="E970" s="334" t="s">
        <v>58</v>
      </c>
      <c r="F970" s="335" t="s">
        <v>59</v>
      </c>
      <c r="G970" s="49" t="s">
        <v>2101</v>
      </c>
      <c r="H970" s="41" t="s">
        <v>24</v>
      </c>
      <c r="I970" s="41"/>
      <c r="J970" s="42"/>
      <c r="K970" s="39"/>
      <c r="L970" s="106"/>
      <c r="M970" s="39"/>
      <c r="N970" s="39"/>
      <c r="O970" s="39"/>
      <c r="P970" s="39"/>
      <c r="Q970" s="39"/>
      <c r="R970" s="39"/>
      <c r="S970" s="39"/>
      <c r="T970" s="39"/>
      <c r="U970" s="39"/>
      <c r="V970" s="39"/>
      <c r="W970" s="39"/>
      <c r="X970" s="39"/>
      <c r="Y970" s="39"/>
      <c r="Z970" s="39"/>
    </row>
    <row r="971" spans="1:26" ht="31.5" hidden="1" customHeight="1" x14ac:dyDescent="0.25">
      <c r="A971" s="28">
        <v>971</v>
      </c>
      <c r="B971" s="30" t="s">
        <v>18</v>
      </c>
      <c r="C971" s="30" t="s">
        <v>41</v>
      </c>
      <c r="D971" s="32" t="s">
        <v>2371</v>
      </c>
      <c r="E971" s="334" t="s">
        <v>58</v>
      </c>
      <c r="F971" s="335" t="s">
        <v>59</v>
      </c>
      <c r="G971" s="49" t="s">
        <v>935</v>
      </c>
      <c r="H971" s="41" t="s">
        <v>24</v>
      </c>
      <c r="I971" s="41"/>
      <c r="J971" s="42"/>
      <c r="K971" s="39"/>
      <c r="L971" s="106"/>
      <c r="M971" s="39"/>
      <c r="N971" s="39"/>
      <c r="O971" s="39"/>
      <c r="P971" s="39"/>
      <c r="Q971" s="39"/>
      <c r="R971" s="39"/>
      <c r="S971" s="39"/>
      <c r="T971" s="39"/>
      <c r="U971" s="39"/>
      <c r="V971" s="39"/>
      <c r="W971" s="39"/>
      <c r="X971" s="39"/>
      <c r="Y971" s="39"/>
      <c r="Z971" s="39"/>
    </row>
    <row r="972" spans="1:26" ht="31.5" hidden="1" customHeight="1" x14ac:dyDescent="0.25">
      <c r="A972" s="28">
        <v>972</v>
      </c>
      <c r="B972" s="30" t="s">
        <v>18</v>
      </c>
      <c r="C972" s="30" t="s">
        <v>41</v>
      </c>
      <c r="D972" s="32" t="s">
        <v>2372</v>
      </c>
      <c r="E972" s="334" t="s">
        <v>167</v>
      </c>
      <c r="F972" s="321" t="s">
        <v>2373</v>
      </c>
      <c r="G972" s="34" t="s">
        <v>938</v>
      </c>
      <c r="H972" s="35" t="s">
        <v>176</v>
      </c>
      <c r="I972" s="41"/>
      <c r="J972" s="42"/>
      <c r="K972" s="39"/>
      <c r="L972" s="106"/>
      <c r="M972" s="39"/>
      <c r="N972" s="39"/>
      <c r="O972" s="39"/>
      <c r="P972" s="39"/>
      <c r="Q972" s="39"/>
      <c r="R972" s="39"/>
      <c r="S972" s="39"/>
      <c r="T972" s="39"/>
      <c r="U972" s="39"/>
      <c r="V972" s="39"/>
      <c r="W972" s="39"/>
      <c r="X972" s="39"/>
      <c r="Y972" s="39"/>
      <c r="Z972" s="39"/>
    </row>
    <row r="973" spans="1:26" ht="78.75" hidden="1" customHeight="1" x14ac:dyDescent="0.25">
      <c r="A973" s="28">
        <v>973</v>
      </c>
      <c r="B973" s="30" t="s">
        <v>18</v>
      </c>
      <c r="C973" s="30" t="s">
        <v>41</v>
      </c>
      <c r="D973" s="32" t="s">
        <v>2374</v>
      </c>
      <c r="E973" s="334" t="s">
        <v>167</v>
      </c>
      <c r="F973" s="321" t="s">
        <v>2375</v>
      </c>
      <c r="G973" s="34" t="s">
        <v>66</v>
      </c>
      <c r="H973" s="35" t="s">
        <v>176</v>
      </c>
      <c r="I973" s="41" t="s">
        <v>147</v>
      </c>
      <c r="J973" s="42"/>
      <c r="K973" s="39"/>
      <c r="L973" s="106"/>
      <c r="M973" s="39"/>
      <c r="N973" s="39"/>
      <c r="O973" s="39"/>
      <c r="P973" s="39"/>
      <c r="Q973" s="39"/>
      <c r="R973" s="39"/>
      <c r="S973" s="39"/>
      <c r="T973" s="39"/>
      <c r="U973" s="39"/>
      <c r="V973" s="39"/>
      <c r="W973" s="39"/>
      <c r="X973" s="39"/>
      <c r="Y973" s="39"/>
      <c r="Z973" s="39"/>
    </row>
    <row r="974" spans="1:26" ht="78.75" hidden="1" customHeight="1" x14ac:dyDescent="0.25">
      <c r="A974" s="28">
        <v>974</v>
      </c>
      <c r="B974" s="30" t="s">
        <v>18</v>
      </c>
      <c r="C974" s="30" t="s">
        <v>41</v>
      </c>
      <c r="D974" s="32" t="s">
        <v>2376</v>
      </c>
      <c r="E974" s="334" t="s">
        <v>58</v>
      </c>
      <c r="F974" s="335" t="s">
        <v>2377</v>
      </c>
      <c r="G974" s="34" t="s">
        <v>1917</v>
      </c>
      <c r="H974" s="35" t="s">
        <v>24</v>
      </c>
      <c r="I974" s="36" t="s">
        <v>25</v>
      </c>
      <c r="J974" s="37"/>
      <c r="K974" s="39"/>
      <c r="L974" s="106"/>
      <c r="M974" s="39"/>
      <c r="N974" s="39"/>
      <c r="O974" s="39"/>
      <c r="P974" s="39"/>
      <c r="Q974" s="39"/>
      <c r="R974" s="39"/>
      <c r="S974" s="39"/>
      <c r="T974" s="39"/>
      <c r="U974" s="39"/>
      <c r="V974" s="39"/>
      <c r="W974" s="39"/>
      <c r="X974" s="39"/>
      <c r="Y974" s="39"/>
      <c r="Z974" s="39"/>
    </row>
    <row r="975" spans="1:26" ht="15.75" hidden="1" customHeight="1" x14ac:dyDescent="0.25">
      <c r="A975" s="28">
        <v>975</v>
      </c>
      <c r="B975" s="30" t="s">
        <v>18</v>
      </c>
      <c r="C975" s="30" t="s">
        <v>41</v>
      </c>
      <c r="D975" s="32" t="s">
        <v>2378</v>
      </c>
      <c r="E975" s="334" t="s">
        <v>167</v>
      </c>
      <c r="F975" s="321" t="s">
        <v>2379</v>
      </c>
      <c r="G975" s="34" t="s">
        <v>943</v>
      </c>
      <c r="H975" s="35" t="s">
        <v>176</v>
      </c>
      <c r="I975" s="41"/>
      <c r="J975" s="42"/>
      <c r="K975" s="39"/>
      <c r="L975" s="106"/>
      <c r="M975" s="39"/>
      <c r="N975" s="39"/>
      <c r="O975" s="39"/>
      <c r="P975" s="39"/>
      <c r="Q975" s="39"/>
      <c r="R975" s="39"/>
      <c r="S975" s="39"/>
      <c r="T975" s="39"/>
      <c r="U975" s="39"/>
      <c r="V975" s="39"/>
      <c r="W975" s="39"/>
      <c r="X975" s="39"/>
      <c r="Y975" s="39"/>
      <c r="Z975" s="39"/>
    </row>
    <row r="976" spans="1:26" ht="126" hidden="1" customHeight="1" x14ac:dyDescent="0.25">
      <c r="A976" s="28">
        <v>976</v>
      </c>
      <c r="B976" s="30" t="s">
        <v>18</v>
      </c>
      <c r="C976" s="30" t="s">
        <v>41</v>
      </c>
      <c r="D976" s="32" t="s">
        <v>2380</v>
      </c>
      <c r="E976" s="334" t="s">
        <v>58</v>
      </c>
      <c r="F976" s="321" t="s">
        <v>2381</v>
      </c>
      <c r="G976" s="34" t="s">
        <v>2382</v>
      </c>
      <c r="H976" s="41" t="s">
        <v>24</v>
      </c>
      <c r="I976" s="41"/>
      <c r="J976" s="42"/>
      <c r="K976" s="39"/>
      <c r="L976" s="106"/>
      <c r="M976" s="39"/>
      <c r="N976" s="39"/>
      <c r="O976" s="39"/>
      <c r="P976" s="39"/>
      <c r="Q976" s="39"/>
      <c r="R976" s="39"/>
      <c r="S976" s="39"/>
      <c r="T976" s="39"/>
      <c r="U976" s="39"/>
      <c r="V976" s="39"/>
      <c r="W976" s="39"/>
      <c r="X976" s="39"/>
      <c r="Y976" s="39"/>
      <c r="Z976" s="39"/>
    </row>
    <row r="977" spans="1:26" ht="94.5" hidden="1" customHeight="1" x14ac:dyDescent="0.25">
      <c r="A977" s="28">
        <v>977</v>
      </c>
      <c r="B977" s="30" t="s">
        <v>18</v>
      </c>
      <c r="C977" s="30" t="s">
        <v>41</v>
      </c>
      <c r="D977" s="32" t="s">
        <v>2383</v>
      </c>
      <c r="E977" s="334" t="s">
        <v>167</v>
      </c>
      <c r="F977" s="321" t="s">
        <v>2384</v>
      </c>
      <c r="G977" s="34" t="s">
        <v>2385</v>
      </c>
      <c r="H977" s="35" t="s">
        <v>176</v>
      </c>
      <c r="I977" s="41"/>
      <c r="J977" s="42"/>
      <c r="K977" s="39"/>
      <c r="L977" s="106"/>
      <c r="M977" s="39"/>
      <c r="N977" s="39"/>
      <c r="O977" s="39"/>
      <c r="P977" s="39"/>
      <c r="Q977" s="39"/>
      <c r="R977" s="39"/>
      <c r="S977" s="39"/>
      <c r="T977" s="39"/>
      <c r="U977" s="39"/>
      <c r="V977" s="39"/>
      <c r="W977" s="39"/>
      <c r="X977" s="39"/>
      <c r="Y977" s="39"/>
      <c r="Z977" s="39"/>
    </row>
    <row r="978" spans="1:26" ht="63" hidden="1" customHeight="1" x14ac:dyDescent="0.25">
      <c r="A978" s="28">
        <v>978</v>
      </c>
      <c r="B978" s="30" t="s">
        <v>18</v>
      </c>
      <c r="C978" s="30" t="s">
        <v>41</v>
      </c>
      <c r="D978" s="32" t="s">
        <v>2386</v>
      </c>
      <c r="E978" s="334" t="s">
        <v>58</v>
      </c>
      <c r="F978" s="321" t="s">
        <v>2387</v>
      </c>
      <c r="G978" s="34" t="s">
        <v>946</v>
      </c>
      <c r="H978" s="41" t="s">
        <v>24</v>
      </c>
      <c r="I978" s="41"/>
      <c r="J978" s="42"/>
      <c r="K978" s="39"/>
      <c r="L978" s="106"/>
      <c r="M978" s="39"/>
      <c r="N978" s="39"/>
      <c r="O978" s="39"/>
      <c r="P978" s="39"/>
      <c r="Q978" s="39"/>
      <c r="R978" s="39"/>
      <c r="S978" s="39"/>
      <c r="T978" s="39"/>
      <c r="U978" s="39"/>
      <c r="V978" s="39"/>
      <c r="W978" s="39"/>
      <c r="X978" s="39"/>
      <c r="Y978" s="39"/>
      <c r="Z978" s="39"/>
    </row>
    <row r="979" spans="1:26" ht="47.25" hidden="1" customHeight="1" x14ac:dyDescent="0.25">
      <c r="A979" s="28">
        <v>979</v>
      </c>
      <c r="B979" s="30" t="s">
        <v>18</v>
      </c>
      <c r="C979" s="30" t="s">
        <v>41</v>
      </c>
      <c r="D979" s="32" t="s">
        <v>2388</v>
      </c>
      <c r="E979" s="334" t="s">
        <v>58</v>
      </c>
      <c r="F979" s="321" t="s">
        <v>2389</v>
      </c>
      <c r="G979" s="34" t="s">
        <v>1097</v>
      </c>
      <c r="H979" s="41" t="s">
        <v>24</v>
      </c>
      <c r="I979" s="41"/>
      <c r="J979" s="42"/>
      <c r="K979" s="39"/>
      <c r="L979" s="106"/>
      <c r="M979" s="39"/>
      <c r="N979" s="39"/>
      <c r="O979" s="39"/>
      <c r="P979" s="39"/>
      <c r="Q979" s="39"/>
      <c r="R979" s="39"/>
      <c r="S979" s="39"/>
      <c r="T979" s="39"/>
      <c r="U979" s="39"/>
      <c r="V979" s="39"/>
      <c r="W979" s="39"/>
      <c r="X979" s="39"/>
      <c r="Y979" s="39"/>
      <c r="Z979" s="39"/>
    </row>
    <row r="980" spans="1:26" ht="78.75" hidden="1" customHeight="1" x14ac:dyDescent="0.25">
      <c r="A980" s="28">
        <v>980</v>
      </c>
      <c r="B980" s="30" t="s">
        <v>18</v>
      </c>
      <c r="C980" s="30" t="s">
        <v>41</v>
      </c>
      <c r="D980" s="32" t="s">
        <v>2390</v>
      </c>
      <c r="E980" s="334" t="s">
        <v>167</v>
      </c>
      <c r="F980" s="321" t="s">
        <v>2391</v>
      </c>
      <c r="G980" s="34" t="s">
        <v>2392</v>
      </c>
      <c r="H980" s="35" t="s">
        <v>176</v>
      </c>
      <c r="I980" s="41" t="s">
        <v>2365</v>
      </c>
      <c r="J980" s="42"/>
      <c r="K980" s="39"/>
      <c r="L980" s="106"/>
      <c r="M980" s="39"/>
      <c r="N980" s="39"/>
      <c r="O980" s="39"/>
      <c r="P980" s="39"/>
      <c r="Q980" s="39"/>
      <c r="R980" s="39"/>
      <c r="S980" s="39"/>
      <c r="T980" s="39"/>
      <c r="U980" s="39"/>
      <c r="V980" s="39"/>
      <c r="W980" s="39"/>
      <c r="X980" s="39"/>
      <c r="Y980" s="39"/>
      <c r="Z980" s="39"/>
    </row>
    <row r="981" spans="1:26" ht="47.25" hidden="1" customHeight="1" x14ac:dyDescent="0.25">
      <c r="A981" s="28">
        <v>981</v>
      </c>
      <c r="B981" s="30" t="s">
        <v>18</v>
      </c>
      <c r="C981" s="30" t="s">
        <v>41</v>
      </c>
      <c r="D981" s="32" t="s">
        <v>2393</v>
      </c>
      <c r="E981" s="334" t="s">
        <v>167</v>
      </c>
      <c r="F981" s="321" t="s">
        <v>2394</v>
      </c>
      <c r="G981" s="34" t="s">
        <v>1659</v>
      </c>
      <c r="H981" s="35" t="s">
        <v>176</v>
      </c>
      <c r="I981" s="41"/>
      <c r="J981" s="42"/>
      <c r="K981" s="39"/>
      <c r="L981" s="106"/>
      <c r="M981" s="39"/>
      <c r="N981" s="39"/>
      <c r="O981" s="39"/>
      <c r="P981" s="39"/>
      <c r="Q981" s="39"/>
      <c r="R981" s="39"/>
      <c r="S981" s="39"/>
      <c r="T981" s="39"/>
      <c r="U981" s="39"/>
      <c r="V981" s="39"/>
      <c r="W981" s="39"/>
      <c r="X981" s="39"/>
      <c r="Y981" s="39"/>
      <c r="Z981" s="39"/>
    </row>
    <row r="982" spans="1:26" ht="31.5" hidden="1" customHeight="1" x14ac:dyDescent="0.25">
      <c r="A982" s="28">
        <v>982</v>
      </c>
      <c r="B982" s="30" t="s">
        <v>18</v>
      </c>
      <c r="C982" s="30" t="s">
        <v>41</v>
      </c>
      <c r="D982" s="32" t="s">
        <v>2395</v>
      </c>
      <c r="E982" s="334" t="s">
        <v>58</v>
      </c>
      <c r="F982" s="335" t="s">
        <v>59</v>
      </c>
      <c r="G982" s="49" t="s">
        <v>2351</v>
      </c>
      <c r="H982" s="41" t="s">
        <v>24</v>
      </c>
      <c r="I982" s="41"/>
      <c r="J982" s="42"/>
      <c r="K982" s="39"/>
      <c r="L982" s="106"/>
      <c r="M982" s="39"/>
      <c r="N982" s="39"/>
      <c r="O982" s="39"/>
      <c r="P982" s="39"/>
      <c r="Q982" s="39"/>
      <c r="R982" s="39"/>
      <c r="S982" s="39"/>
      <c r="T982" s="39"/>
      <c r="U982" s="39"/>
      <c r="V982" s="39"/>
      <c r="W982" s="39"/>
      <c r="X982" s="39"/>
      <c r="Y982" s="39"/>
      <c r="Z982" s="39"/>
    </row>
    <row r="983" spans="1:26" ht="31.5" hidden="1" customHeight="1" x14ac:dyDescent="0.25">
      <c r="A983" s="28">
        <v>983</v>
      </c>
      <c r="B983" s="30" t="s">
        <v>18</v>
      </c>
      <c r="C983" s="30" t="s">
        <v>41</v>
      </c>
      <c r="D983" s="32" t="s">
        <v>2396</v>
      </c>
      <c r="E983" s="334" t="s">
        <v>58</v>
      </c>
      <c r="F983" s="335" t="s">
        <v>59</v>
      </c>
      <c r="G983" s="49" t="s">
        <v>1371</v>
      </c>
      <c r="H983" s="41" t="s">
        <v>24</v>
      </c>
      <c r="I983" s="41"/>
      <c r="J983" s="42"/>
      <c r="K983" s="39"/>
      <c r="L983" s="106"/>
      <c r="M983" s="39"/>
      <c r="N983" s="39"/>
      <c r="O983" s="39"/>
      <c r="P983" s="39"/>
      <c r="Q983" s="39"/>
      <c r="R983" s="39"/>
      <c r="S983" s="39"/>
      <c r="T983" s="39"/>
      <c r="U983" s="39"/>
      <c r="V983" s="39"/>
      <c r="W983" s="39"/>
      <c r="X983" s="39"/>
      <c r="Y983" s="39"/>
      <c r="Z983" s="39"/>
    </row>
    <row r="984" spans="1:26" ht="31.5" hidden="1" customHeight="1" x14ac:dyDescent="0.25">
      <c r="A984" s="28">
        <v>984</v>
      </c>
      <c r="B984" s="30" t="s">
        <v>18</v>
      </c>
      <c r="C984" s="30" t="s">
        <v>41</v>
      </c>
      <c r="D984" s="32" t="s">
        <v>2397</v>
      </c>
      <c r="E984" s="334" t="s">
        <v>167</v>
      </c>
      <c r="F984" s="321" t="s">
        <v>2398</v>
      </c>
      <c r="G984" s="34" t="s">
        <v>61</v>
      </c>
      <c r="H984" s="35" t="s">
        <v>176</v>
      </c>
      <c r="I984" s="41"/>
      <c r="J984" s="42"/>
      <c r="K984" s="39"/>
      <c r="L984" s="106"/>
      <c r="M984" s="39"/>
      <c r="N984" s="39"/>
      <c r="O984" s="39"/>
      <c r="P984" s="39"/>
      <c r="Q984" s="39"/>
      <c r="R984" s="39"/>
      <c r="S984" s="39"/>
      <c r="T984" s="39"/>
      <c r="U984" s="39"/>
      <c r="V984" s="39"/>
      <c r="W984" s="39"/>
      <c r="X984" s="39"/>
      <c r="Y984" s="39"/>
      <c r="Z984" s="39"/>
    </row>
    <row r="985" spans="1:26" ht="94.5" hidden="1" customHeight="1" x14ac:dyDescent="0.25">
      <c r="A985" s="28">
        <v>985</v>
      </c>
      <c r="B985" s="30" t="s">
        <v>18</v>
      </c>
      <c r="C985" s="30" t="s">
        <v>41</v>
      </c>
      <c r="D985" s="32" t="s">
        <v>2399</v>
      </c>
      <c r="E985" s="334" t="s">
        <v>167</v>
      </c>
      <c r="F985" s="321" t="s">
        <v>2400</v>
      </c>
      <c r="G985" s="34" t="s">
        <v>66</v>
      </c>
      <c r="H985" s="35" t="s">
        <v>46</v>
      </c>
      <c r="I985" s="41"/>
      <c r="J985" s="42"/>
      <c r="K985" s="39"/>
      <c r="L985" s="106"/>
      <c r="M985" s="39"/>
      <c r="N985" s="39"/>
      <c r="O985" s="39"/>
      <c r="P985" s="39"/>
      <c r="Q985" s="39"/>
      <c r="R985" s="39"/>
      <c r="S985" s="39"/>
      <c r="T985" s="39"/>
      <c r="U985" s="39"/>
      <c r="V985" s="39"/>
      <c r="W985" s="39"/>
      <c r="X985" s="39"/>
      <c r="Y985" s="39"/>
      <c r="Z985" s="39"/>
    </row>
    <row r="986" spans="1:26" ht="330.75" customHeight="1" x14ac:dyDescent="0.25">
      <c r="A986" s="28">
        <v>986</v>
      </c>
      <c r="B986" s="66" t="s">
        <v>1030</v>
      </c>
      <c r="C986" s="30" t="s">
        <v>63</v>
      </c>
      <c r="D986" s="32" t="s">
        <v>2401</v>
      </c>
      <c r="E986" s="334" t="s">
        <v>58</v>
      </c>
      <c r="F986" s="321" t="s">
        <v>1246</v>
      </c>
      <c r="G986" s="34" t="s">
        <v>1168</v>
      </c>
      <c r="H986" s="41" t="s">
        <v>24</v>
      </c>
      <c r="I986" s="41"/>
      <c r="J986" s="42"/>
      <c r="K986" s="39"/>
      <c r="L986" s="106"/>
      <c r="M986" s="39"/>
      <c r="N986" s="39"/>
      <c r="O986" s="39"/>
      <c r="P986" s="39"/>
      <c r="Q986" s="39"/>
      <c r="R986" s="39"/>
      <c r="S986" s="39"/>
      <c r="T986" s="39"/>
      <c r="U986" s="39"/>
      <c r="V986" s="39"/>
      <c r="W986" s="39"/>
      <c r="X986" s="39"/>
      <c r="Y986" s="39"/>
      <c r="Z986" s="39"/>
    </row>
    <row r="987" spans="1:26" ht="299.25" customHeight="1" x14ac:dyDescent="0.25">
      <c r="A987" s="28">
        <v>987</v>
      </c>
      <c r="B987" s="66" t="s">
        <v>1030</v>
      </c>
      <c r="C987" s="30" t="s">
        <v>63</v>
      </c>
      <c r="D987" s="32" t="s">
        <v>2402</v>
      </c>
      <c r="E987" s="334" t="s">
        <v>58</v>
      </c>
      <c r="F987" s="321" t="s">
        <v>2403</v>
      </c>
      <c r="G987" s="34" t="s">
        <v>66</v>
      </c>
      <c r="H987" s="41" t="s">
        <v>24</v>
      </c>
      <c r="I987" s="41"/>
      <c r="J987" s="42"/>
      <c r="K987" s="39"/>
      <c r="L987" s="106"/>
      <c r="M987" s="39"/>
      <c r="N987" s="39"/>
      <c r="O987" s="39"/>
      <c r="P987" s="39"/>
      <c r="Q987" s="39"/>
      <c r="R987" s="39"/>
      <c r="S987" s="39"/>
      <c r="T987" s="39"/>
      <c r="U987" s="39"/>
      <c r="V987" s="39"/>
      <c r="W987" s="39"/>
      <c r="X987" s="39"/>
      <c r="Y987" s="39"/>
      <c r="Z987" s="39"/>
    </row>
    <row r="988" spans="1:26" ht="110.25" customHeight="1" x14ac:dyDescent="0.25">
      <c r="A988" s="28">
        <v>988</v>
      </c>
      <c r="B988" s="66" t="s">
        <v>1030</v>
      </c>
      <c r="C988" s="30" t="s">
        <v>63</v>
      </c>
      <c r="D988" s="32" t="s">
        <v>2404</v>
      </c>
      <c r="E988" s="334" t="s">
        <v>58</v>
      </c>
      <c r="F988" s="321" t="s">
        <v>2405</v>
      </c>
      <c r="G988" s="34" t="s">
        <v>66</v>
      </c>
      <c r="H988" s="41" t="s">
        <v>24</v>
      </c>
      <c r="I988" s="41"/>
      <c r="J988" s="42"/>
      <c r="K988" s="39"/>
      <c r="L988" s="106"/>
      <c r="M988" s="39"/>
      <c r="N988" s="39"/>
      <c r="O988" s="39"/>
      <c r="P988" s="39"/>
      <c r="Q988" s="39"/>
      <c r="R988" s="39"/>
      <c r="S988" s="39"/>
      <c r="T988" s="39"/>
      <c r="U988" s="39"/>
      <c r="V988" s="39"/>
      <c r="W988" s="39"/>
      <c r="X988" s="39"/>
      <c r="Y988" s="39"/>
      <c r="Z988" s="39"/>
    </row>
    <row r="989" spans="1:26" ht="204.75" customHeight="1" x14ac:dyDescent="0.25">
      <c r="A989" s="28">
        <v>989</v>
      </c>
      <c r="B989" s="66" t="s">
        <v>1030</v>
      </c>
      <c r="C989" s="30" t="s">
        <v>63</v>
      </c>
      <c r="D989" s="32" t="s">
        <v>2406</v>
      </c>
      <c r="E989" s="334" t="s">
        <v>58</v>
      </c>
      <c r="F989" s="321" t="s">
        <v>2407</v>
      </c>
      <c r="G989" s="34" t="s">
        <v>23</v>
      </c>
      <c r="H989" s="35" t="s">
        <v>24</v>
      </c>
      <c r="I989" s="41"/>
      <c r="J989" s="42"/>
      <c r="K989" s="39"/>
      <c r="L989" s="106"/>
      <c r="M989" s="39"/>
      <c r="N989" s="39"/>
      <c r="O989" s="39"/>
      <c r="P989" s="39"/>
      <c r="Q989" s="39"/>
      <c r="R989" s="39"/>
      <c r="S989" s="39"/>
      <c r="T989" s="39"/>
      <c r="U989" s="39"/>
      <c r="V989" s="39"/>
      <c r="W989" s="39"/>
      <c r="X989" s="39"/>
      <c r="Y989" s="39"/>
      <c r="Z989" s="39"/>
    </row>
    <row r="990" spans="1:26" ht="157.5" hidden="1" customHeight="1" x14ac:dyDescent="0.25">
      <c r="A990" s="28">
        <v>990</v>
      </c>
      <c r="B990" s="66" t="s">
        <v>1030</v>
      </c>
      <c r="C990" s="30" t="s">
        <v>41</v>
      </c>
      <c r="D990" s="32" t="s">
        <v>2408</v>
      </c>
      <c r="E990" s="334" t="s">
        <v>58</v>
      </c>
      <c r="F990" s="321" t="s">
        <v>2409</v>
      </c>
      <c r="G990" s="34" t="s">
        <v>66</v>
      </c>
      <c r="H990" s="41" t="s">
        <v>24</v>
      </c>
      <c r="I990" s="41"/>
      <c r="J990" s="42"/>
      <c r="K990" s="39"/>
      <c r="L990" s="106"/>
      <c r="M990" s="39"/>
      <c r="N990" s="39"/>
      <c r="O990" s="39"/>
      <c r="P990" s="39"/>
      <c r="Q990" s="39"/>
      <c r="R990" s="39"/>
      <c r="S990" s="39"/>
      <c r="T990" s="39"/>
      <c r="U990" s="39"/>
      <c r="V990" s="39"/>
      <c r="W990" s="39"/>
      <c r="X990" s="39"/>
      <c r="Y990" s="39"/>
      <c r="Z990" s="39"/>
    </row>
    <row r="991" spans="1:26" ht="189" hidden="1" customHeight="1" x14ac:dyDescent="0.25">
      <c r="A991" s="28">
        <v>991</v>
      </c>
      <c r="B991" s="66" t="s">
        <v>1030</v>
      </c>
      <c r="C991" s="30" t="s">
        <v>41</v>
      </c>
      <c r="D991" s="32" t="s">
        <v>2410</v>
      </c>
      <c r="E991" s="334" t="s">
        <v>21</v>
      </c>
      <c r="F991" s="321" t="s">
        <v>2411</v>
      </c>
      <c r="G991" s="34" t="s">
        <v>451</v>
      </c>
      <c r="H991" s="41" t="s">
        <v>24</v>
      </c>
      <c r="I991" s="41"/>
      <c r="J991" s="42"/>
      <c r="K991" s="39"/>
      <c r="L991" s="106"/>
      <c r="M991" s="39"/>
      <c r="N991" s="39"/>
      <c r="O991" s="39"/>
      <c r="P991" s="39"/>
      <c r="Q991" s="39"/>
      <c r="R991" s="39"/>
      <c r="S991" s="39"/>
      <c r="T991" s="39"/>
      <c r="U991" s="39"/>
      <c r="V991" s="39"/>
      <c r="W991" s="39"/>
      <c r="X991" s="39"/>
      <c r="Y991" s="39"/>
      <c r="Z991" s="39"/>
    </row>
    <row r="992" spans="1:26" ht="126" hidden="1" customHeight="1" x14ac:dyDescent="0.25">
      <c r="A992" s="28">
        <v>992</v>
      </c>
      <c r="B992" s="66" t="s">
        <v>1030</v>
      </c>
      <c r="C992" s="30" t="s">
        <v>41</v>
      </c>
      <c r="D992" s="32" t="s">
        <v>2412</v>
      </c>
      <c r="E992" s="334" t="s">
        <v>58</v>
      </c>
      <c r="F992" s="321" t="s">
        <v>2409</v>
      </c>
      <c r="G992" s="34" t="s">
        <v>66</v>
      </c>
      <c r="H992" s="41" t="s">
        <v>24</v>
      </c>
      <c r="I992" s="41"/>
      <c r="J992" s="42"/>
      <c r="K992" s="39"/>
      <c r="L992" s="106"/>
      <c r="M992" s="39"/>
      <c r="N992" s="39"/>
      <c r="O992" s="39"/>
      <c r="P992" s="39"/>
      <c r="Q992" s="39"/>
      <c r="R992" s="39"/>
      <c r="S992" s="39"/>
      <c r="T992" s="39"/>
      <c r="U992" s="39"/>
      <c r="V992" s="39"/>
      <c r="W992" s="39"/>
      <c r="X992" s="39"/>
      <c r="Y992" s="39"/>
      <c r="Z992" s="39"/>
    </row>
    <row r="993" spans="1:26" ht="126" hidden="1" customHeight="1" x14ac:dyDescent="0.25">
      <c r="A993" s="28">
        <v>993</v>
      </c>
      <c r="B993" s="66" t="s">
        <v>1030</v>
      </c>
      <c r="C993" s="30" t="s">
        <v>41</v>
      </c>
      <c r="D993" s="117" t="s">
        <v>2412</v>
      </c>
      <c r="E993" s="334" t="s">
        <v>58</v>
      </c>
      <c r="F993" s="321" t="s">
        <v>2357</v>
      </c>
      <c r="G993" s="34" t="s">
        <v>451</v>
      </c>
      <c r="H993" s="41" t="s">
        <v>24</v>
      </c>
      <c r="I993" s="41"/>
      <c r="J993" s="42"/>
      <c r="K993" s="39"/>
      <c r="L993" s="106"/>
      <c r="M993" s="39"/>
      <c r="N993" s="39"/>
      <c r="O993" s="39"/>
      <c r="P993" s="39"/>
      <c r="Q993" s="39"/>
      <c r="R993" s="39"/>
      <c r="S993" s="39"/>
      <c r="T993" s="39"/>
      <c r="U993" s="39"/>
      <c r="V993" s="39"/>
      <c r="W993" s="39"/>
      <c r="X993" s="39"/>
      <c r="Y993" s="39"/>
      <c r="Z993" s="39"/>
    </row>
    <row r="994" spans="1:26" ht="110.25" hidden="1" customHeight="1" x14ac:dyDescent="0.25">
      <c r="A994" s="28">
        <v>994</v>
      </c>
      <c r="B994" s="66" t="s">
        <v>1030</v>
      </c>
      <c r="C994" s="30" t="s">
        <v>41</v>
      </c>
      <c r="D994" s="32" t="s">
        <v>2413</v>
      </c>
      <c r="E994" s="334" t="s">
        <v>58</v>
      </c>
      <c r="F994" s="321" t="s">
        <v>2414</v>
      </c>
      <c r="G994" s="34" t="s">
        <v>66</v>
      </c>
      <c r="H994" s="41" t="s">
        <v>24</v>
      </c>
      <c r="I994" s="41"/>
      <c r="J994" s="42"/>
      <c r="K994" s="39"/>
      <c r="L994" s="106"/>
      <c r="M994" s="39"/>
      <c r="N994" s="39"/>
      <c r="O994" s="39"/>
      <c r="P994" s="39"/>
      <c r="Q994" s="39"/>
      <c r="R994" s="39"/>
      <c r="S994" s="39"/>
      <c r="T994" s="39"/>
      <c r="U994" s="39"/>
      <c r="V994" s="39"/>
      <c r="W994" s="39"/>
      <c r="X994" s="39"/>
      <c r="Y994" s="39"/>
      <c r="Z994" s="39"/>
    </row>
    <row r="995" spans="1:26" ht="110.25" hidden="1" customHeight="1" x14ac:dyDescent="0.25">
      <c r="A995" s="28">
        <v>995</v>
      </c>
      <c r="B995" s="66" t="s">
        <v>1030</v>
      </c>
      <c r="C995" s="30" t="s">
        <v>41</v>
      </c>
      <c r="D995" s="32" t="s">
        <v>2415</v>
      </c>
      <c r="E995" s="334" t="s">
        <v>58</v>
      </c>
      <c r="F995" s="321" t="s">
        <v>2414</v>
      </c>
      <c r="G995" s="34" t="s">
        <v>66</v>
      </c>
      <c r="H995" s="41" t="s">
        <v>24</v>
      </c>
      <c r="I995" s="41"/>
      <c r="J995" s="42"/>
      <c r="K995" s="39"/>
      <c r="L995" s="106"/>
      <c r="M995" s="39"/>
      <c r="N995" s="39"/>
      <c r="O995" s="39"/>
      <c r="P995" s="39"/>
      <c r="Q995" s="39"/>
      <c r="R995" s="39"/>
      <c r="S995" s="39"/>
      <c r="T995" s="39"/>
      <c r="U995" s="39"/>
      <c r="V995" s="39"/>
      <c r="W995" s="39"/>
      <c r="X995" s="39"/>
      <c r="Y995" s="39"/>
      <c r="Z995" s="39"/>
    </row>
    <row r="996" spans="1:26" ht="94.5" hidden="1" customHeight="1" x14ac:dyDescent="0.25">
      <c r="A996" s="28">
        <v>996</v>
      </c>
      <c r="B996" s="66" t="s">
        <v>1030</v>
      </c>
      <c r="C996" s="30" t="s">
        <v>41</v>
      </c>
      <c r="D996" s="32" t="s">
        <v>2416</v>
      </c>
      <c r="E996" s="334" t="s">
        <v>58</v>
      </c>
      <c r="F996" s="321" t="s">
        <v>2414</v>
      </c>
      <c r="G996" s="34" t="s">
        <v>66</v>
      </c>
      <c r="H996" s="41" t="s">
        <v>24</v>
      </c>
      <c r="I996" s="41"/>
      <c r="J996" s="42"/>
      <c r="K996" s="39"/>
      <c r="L996" s="106"/>
      <c r="M996" s="39"/>
      <c r="N996" s="39"/>
      <c r="O996" s="39"/>
      <c r="P996" s="39"/>
      <c r="Q996" s="39"/>
      <c r="R996" s="39"/>
      <c r="S996" s="39"/>
      <c r="T996" s="39"/>
      <c r="U996" s="39"/>
      <c r="V996" s="39"/>
      <c r="W996" s="39"/>
      <c r="X996" s="39"/>
      <c r="Y996" s="39"/>
      <c r="Z996" s="39"/>
    </row>
    <row r="997" spans="1:26" ht="189" hidden="1" customHeight="1" x14ac:dyDescent="0.25">
      <c r="A997" s="28">
        <v>997</v>
      </c>
      <c r="B997" s="66" t="s">
        <v>1030</v>
      </c>
      <c r="C997" s="30" t="s">
        <v>41</v>
      </c>
      <c r="D997" s="32" t="s">
        <v>2417</v>
      </c>
      <c r="E997" s="334" t="s">
        <v>21</v>
      </c>
      <c r="F997" s="321" t="s">
        <v>2414</v>
      </c>
      <c r="G997" s="34" t="s">
        <v>451</v>
      </c>
      <c r="H997" s="41" t="s">
        <v>24</v>
      </c>
      <c r="I997" s="41"/>
      <c r="J997" s="42"/>
      <c r="K997" s="39"/>
      <c r="L997" s="106"/>
      <c r="M997" s="39"/>
      <c r="N997" s="39"/>
      <c r="O997" s="39"/>
      <c r="P997" s="39"/>
      <c r="Q997" s="39"/>
      <c r="R997" s="39"/>
      <c r="S997" s="39"/>
      <c r="T997" s="39"/>
      <c r="U997" s="39"/>
      <c r="V997" s="39"/>
      <c r="W997" s="39"/>
      <c r="X997" s="39"/>
      <c r="Y997" s="39"/>
      <c r="Z997" s="39"/>
    </row>
    <row r="998" spans="1:26" ht="141.75" hidden="1" customHeight="1" x14ac:dyDescent="0.25">
      <c r="A998" s="28">
        <v>998</v>
      </c>
      <c r="B998" s="66" t="s">
        <v>1030</v>
      </c>
      <c r="C998" s="30" t="s">
        <v>41</v>
      </c>
      <c r="D998" s="32" t="s">
        <v>2418</v>
      </c>
      <c r="E998" s="334" t="s">
        <v>167</v>
      </c>
      <c r="F998" s="321" t="s">
        <v>2419</v>
      </c>
      <c r="G998" s="34" t="s">
        <v>23</v>
      </c>
      <c r="H998" s="35" t="s">
        <v>176</v>
      </c>
      <c r="I998" s="41"/>
      <c r="J998" s="42"/>
      <c r="K998" s="39"/>
      <c r="L998" s="106"/>
      <c r="M998" s="39"/>
      <c r="N998" s="39"/>
      <c r="O998" s="39"/>
      <c r="P998" s="39"/>
      <c r="Q998" s="39"/>
      <c r="R998" s="39"/>
      <c r="S998" s="39"/>
      <c r="T998" s="39"/>
      <c r="U998" s="39"/>
      <c r="V998" s="39"/>
      <c r="W998" s="39"/>
      <c r="X998" s="39"/>
      <c r="Y998" s="39"/>
      <c r="Z998" s="39"/>
    </row>
    <row r="999" spans="1:26" ht="157.5" customHeight="1" x14ac:dyDescent="0.25">
      <c r="A999" s="28">
        <v>999</v>
      </c>
      <c r="B999" s="66" t="s">
        <v>1030</v>
      </c>
      <c r="C999" s="30" t="s">
        <v>19</v>
      </c>
      <c r="D999" s="32" t="s">
        <v>2420</v>
      </c>
      <c r="E999" s="334" t="s">
        <v>58</v>
      </c>
      <c r="F999" s="321" t="s">
        <v>2421</v>
      </c>
      <c r="G999" s="34" t="s">
        <v>23</v>
      </c>
      <c r="H999" s="35" t="s">
        <v>24</v>
      </c>
      <c r="I999" s="41"/>
      <c r="J999" s="42"/>
      <c r="K999" s="39"/>
      <c r="L999" s="106"/>
      <c r="M999" s="39"/>
      <c r="N999" s="39"/>
      <c r="O999" s="39"/>
      <c r="P999" s="39"/>
      <c r="Q999" s="39"/>
      <c r="R999" s="39"/>
      <c r="S999" s="39"/>
      <c r="T999" s="39"/>
      <c r="U999" s="39"/>
      <c r="V999" s="39"/>
      <c r="W999" s="39"/>
      <c r="X999" s="39"/>
      <c r="Y999" s="39"/>
      <c r="Z999" s="39"/>
    </row>
    <row r="1000" spans="1:26" ht="141.75" customHeight="1" x14ac:dyDescent="0.25">
      <c r="A1000" s="28">
        <v>1000</v>
      </c>
      <c r="B1000" s="66" t="s">
        <v>1030</v>
      </c>
      <c r="C1000" s="30" t="s">
        <v>19</v>
      </c>
      <c r="D1000" s="32" t="s">
        <v>2422</v>
      </c>
      <c r="E1000" s="334" t="s">
        <v>58</v>
      </c>
      <c r="F1000" s="321" t="s">
        <v>2423</v>
      </c>
      <c r="G1000" s="34" t="s">
        <v>23</v>
      </c>
      <c r="H1000" s="35" t="s">
        <v>24</v>
      </c>
      <c r="I1000" s="41"/>
      <c r="J1000" s="42"/>
      <c r="K1000" s="39"/>
      <c r="L1000" s="106"/>
      <c r="M1000" s="39"/>
      <c r="N1000" s="39"/>
      <c r="O1000" s="39"/>
      <c r="P1000" s="39"/>
      <c r="Q1000" s="39"/>
      <c r="R1000" s="39"/>
      <c r="S1000" s="39"/>
      <c r="T1000" s="39"/>
      <c r="U1000" s="39"/>
      <c r="V1000" s="39"/>
      <c r="W1000" s="39"/>
      <c r="X1000" s="39"/>
      <c r="Y1000" s="39"/>
      <c r="Z1000" s="39"/>
    </row>
    <row r="1001" spans="1:26" ht="126" customHeight="1" x14ac:dyDescent="0.25">
      <c r="A1001" s="28">
        <v>1001</v>
      </c>
      <c r="B1001" s="66" t="s">
        <v>1030</v>
      </c>
      <c r="C1001" s="30" t="s">
        <v>19</v>
      </c>
      <c r="D1001" s="32" t="s">
        <v>2424</v>
      </c>
      <c r="E1001" s="334" t="s">
        <v>58</v>
      </c>
      <c r="F1001" s="321" t="s">
        <v>2425</v>
      </c>
      <c r="G1001" s="34" t="s">
        <v>23</v>
      </c>
      <c r="H1001" s="35" t="s">
        <v>24</v>
      </c>
      <c r="I1001" s="41"/>
      <c r="J1001" s="42"/>
      <c r="K1001" s="39"/>
      <c r="L1001" s="106"/>
      <c r="M1001" s="39"/>
      <c r="N1001" s="39"/>
      <c r="O1001" s="39"/>
      <c r="P1001" s="39"/>
      <c r="Q1001" s="39"/>
      <c r="R1001" s="39"/>
      <c r="S1001" s="39"/>
      <c r="T1001" s="39"/>
      <c r="U1001" s="39"/>
      <c r="V1001" s="39"/>
      <c r="W1001" s="39"/>
      <c r="X1001" s="39"/>
      <c r="Y1001" s="39"/>
      <c r="Z1001" s="39"/>
    </row>
    <row r="1002" spans="1:26" ht="94.5" customHeight="1" x14ac:dyDescent="0.25">
      <c r="A1002" s="28">
        <v>1002</v>
      </c>
      <c r="B1002" s="66" t="s">
        <v>1030</v>
      </c>
      <c r="C1002" s="30" t="s">
        <v>19</v>
      </c>
      <c r="D1002" s="32" t="s">
        <v>2426</v>
      </c>
      <c r="E1002" s="334" t="s">
        <v>58</v>
      </c>
      <c r="F1002" s="321" t="s">
        <v>2427</v>
      </c>
      <c r="G1002" s="34" t="s">
        <v>23</v>
      </c>
      <c r="H1002" s="35" t="s">
        <v>24</v>
      </c>
      <c r="I1002" s="41"/>
      <c r="J1002" s="42"/>
      <c r="K1002" s="39"/>
      <c r="L1002" s="106"/>
      <c r="M1002" s="39"/>
      <c r="N1002" s="39"/>
      <c r="O1002" s="39"/>
      <c r="P1002" s="39"/>
      <c r="Q1002" s="39"/>
      <c r="R1002" s="39"/>
      <c r="S1002" s="39"/>
      <c r="T1002" s="39"/>
      <c r="U1002" s="39"/>
      <c r="V1002" s="39"/>
      <c r="W1002" s="39"/>
      <c r="X1002" s="39"/>
      <c r="Y1002" s="39"/>
      <c r="Z1002" s="39"/>
    </row>
    <row r="1003" spans="1:26" ht="330.75" customHeight="1" x14ac:dyDescent="0.25">
      <c r="A1003" s="28">
        <v>1003</v>
      </c>
      <c r="B1003" s="66" t="s">
        <v>1030</v>
      </c>
      <c r="C1003" s="30" t="s">
        <v>19</v>
      </c>
      <c r="D1003" s="32" t="s">
        <v>2428</v>
      </c>
      <c r="E1003" s="334" t="s">
        <v>58</v>
      </c>
      <c r="F1003" s="321" t="s">
        <v>2429</v>
      </c>
      <c r="G1003" s="34" t="s">
        <v>2430</v>
      </c>
      <c r="H1003" s="35" t="s">
        <v>24</v>
      </c>
      <c r="I1003" s="41"/>
      <c r="J1003" s="42"/>
      <c r="K1003" s="39"/>
      <c r="L1003" s="106"/>
      <c r="M1003" s="39"/>
      <c r="N1003" s="39"/>
      <c r="O1003" s="39"/>
      <c r="P1003" s="39"/>
      <c r="Q1003" s="39"/>
      <c r="R1003" s="39"/>
      <c r="S1003" s="39"/>
      <c r="T1003" s="39"/>
      <c r="U1003" s="39"/>
      <c r="V1003" s="39"/>
      <c r="W1003" s="39"/>
      <c r="X1003" s="39"/>
      <c r="Y1003" s="39"/>
      <c r="Z1003" s="39"/>
    </row>
    <row r="1004" spans="1:26" ht="283.5" customHeight="1" x14ac:dyDescent="0.25">
      <c r="A1004" s="28">
        <v>1004</v>
      </c>
      <c r="B1004" s="66" t="s">
        <v>1030</v>
      </c>
      <c r="C1004" s="30" t="s">
        <v>19</v>
      </c>
      <c r="D1004" s="32" t="s">
        <v>2431</v>
      </c>
      <c r="E1004" s="334" t="s">
        <v>21</v>
      </c>
      <c r="F1004" s="321" t="s">
        <v>1184</v>
      </c>
      <c r="G1004" s="34" t="s">
        <v>23</v>
      </c>
      <c r="H1004" s="35" t="s">
        <v>24</v>
      </c>
      <c r="I1004" s="41"/>
      <c r="J1004" s="42"/>
      <c r="K1004" s="39"/>
      <c r="L1004" s="106"/>
      <c r="M1004" s="39"/>
      <c r="N1004" s="39"/>
      <c r="O1004" s="39"/>
      <c r="P1004" s="39"/>
      <c r="Q1004" s="39"/>
      <c r="R1004" s="39"/>
      <c r="S1004" s="39"/>
      <c r="T1004" s="39"/>
      <c r="U1004" s="39"/>
      <c r="V1004" s="39"/>
      <c r="W1004" s="39"/>
      <c r="X1004" s="39"/>
      <c r="Y1004" s="39"/>
      <c r="Z1004" s="39"/>
    </row>
    <row r="1005" spans="1:26" ht="204.75" customHeight="1" x14ac:dyDescent="0.25">
      <c r="A1005" s="28">
        <v>1005</v>
      </c>
      <c r="B1005" s="66" t="s">
        <v>1030</v>
      </c>
      <c r="C1005" s="30" t="s">
        <v>19</v>
      </c>
      <c r="D1005" s="32" t="s">
        <v>2432</v>
      </c>
      <c r="E1005" s="334" t="s">
        <v>58</v>
      </c>
      <c r="F1005" s="321" t="s">
        <v>2433</v>
      </c>
      <c r="G1005" s="34" t="s">
        <v>2434</v>
      </c>
      <c r="H1005" s="35" t="s">
        <v>24</v>
      </c>
      <c r="I1005" s="41"/>
      <c r="J1005" s="42"/>
      <c r="K1005" s="39"/>
      <c r="L1005" s="106"/>
      <c r="M1005" s="39"/>
      <c r="N1005" s="39"/>
      <c r="O1005" s="39"/>
      <c r="P1005" s="39"/>
      <c r="Q1005" s="39"/>
      <c r="R1005" s="39"/>
      <c r="S1005" s="39"/>
      <c r="T1005" s="39"/>
      <c r="U1005" s="39"/>
      <c r="V1005" s="39"/>
      <c r="W1005" s="39"/>
      <c r="X1005" s="39"/>
      <c r="Y1005" s="39"/>
      <c r="Z1005" s="39"/>
    </row>
    <row r="1006" spans="1:26" ht="267.75" customHeight="1" x14ac:dyDescent="0.25">
      <c r="A1006" s="28">
        <v>1006</v>
      </c>
      <c r="B1006" s="66" t="s">
        <v>1030</v>
      </c>
      <c r="C1006" s="30" t="s">
        <v>19</v>
      </c>
      <c r="D1006" s="32" t="s">
        <v>2435</v>
      </c>
      <c r="E1006" s="334" t="s">
        <v>58</v>
      </c>
      <c r="F1006" s="321" t="s">
        <v>2436</v>
      </c>
      <c r="G1006" s="34" t="s">
        <v>1859</v>
      </c>
      <c r="H1006" s="35" t="s">
        <v>807</v>
      </c>
      <c r="I1006" s="41"/>
      <c r="J1006" s="42"/>
      <c r="K1006" s="39"/>
      <c r="L1006" s="106"/>
      <c r="M1006" s="39"/>
      <c r="N1006" s="39"/>
      <c r="O1006" s="39"/>
      <c r="P1006" s="39"/>
      <c r="Q1006" s="39"/>
      <c r="R1006" s="39"/>
      <c r="S1006" s="39"/>
      <c r="T1006" s="39"/>
      <c r="U1006" s="39"/>
      <c r="V1006" s="39"/>
      <c r="W1006" s="39"/>
      <c r="X1006" s="39"/>
      <c r="Y1006" s="39"/>
      <c r="Z1006" s="39"/>
    </row>
    <row r="1007" spans="1:26" ht="267.75" customHeight="1" x14ac:dyDescent="0.25">
      <c r="A1007" s="28">
        <v>1007</v>
      </c>
      <c r="B1007" s="66" t="s">
        <v>1030</v>
      </c>
      <c r="C1007" s="30" t="s">
        <v>19</v>
      </c>
      <c r="D1007" s="32" t="s">
        <v>2437</v>
      </c>
      <c r="E1007" s="334" t="s">
        <v>58</v>
      </c>
      <c r="F1007" s="321" t="s">
        <v>2438</v>
      </c>
      <c r="G1007" s="34" t="s">
        <v>2233</v>
      </c>
      <c r="H1007" s="35" t="s">
        <v>24</v>
      </c>
      <c r="I1007" s="41"/>
      <c r="J1007" s="42"/>
      <c r="K1007" s="39"/>
      <c r="L1007" s="106"/>
      <c r="M1007" s="39"/>
      <c r="N1007" s="39"/>
      <c r="O1007" s="39"/>
      <c r="P1007" s="39"/>
      <c r="Q1007" s="39"/>
      <c r="R1007" s="39"/>
      <c r="S1007" s="39"/>
      <c r="T1007" s="39"/>
      <c r="U1007" s="39"/>
      <c r="V1007" s="39"/>
      <c r="W1007" s="39"/>
      <c r="X1007" s="39"/>
      <c r="Y1007" s="39"/>
      <c r="Z1007" s="39"/>
    </row>
    <row r="1008" spans="1:26" ht="189" customHeight="1" x14ac:dyDescent="0.25">
      <c r="A1008" s="28">
        <v>1008</v>
      </c>
      <c r="B1008" s="66" t="s">
        <v>1030</v>
      </c>
      <c r="C1008" s="30" t="s">
        <v>19</v>
      </c>
      <c r="D1008" s="32" t="s">
        <v>2439</v>
      </c>
      <c r="E1008" s="334" t="s">
        <v>21</v>
      </c>
      <c r="F1008" s="321" t="s">
        <v>2440</v>
      </c>
      <c r="G1008" s="34" t="s">
        <v>862</v>
      </c>
      <c r="H1008" s="35" t="s">
        <v>807</v>
      </c>
      <c r="I1008" s="41"/>
      <c r="J1008" s="42"/>
      <c r="K1008" s="39"/>
      <c r="L1008" s="106"/>
      <c r="M1008" s="39"/>
      <c r="N1008" s="39"/>
      <c r="O1008" s="39"/>
      <c r="P1008" s="39"/>
      <c r="Q1008" s="39"/>
      <c r="R1008" s="39"/>
      <c r="S1008" s="39"/>
      <c r="T1008" s="39"/>
      <c r="U1008" s="39"/>
      <c r="V1008" s="39"/>
      <c r="W1008" s="39"/>
      <c r="X1008" s="39"/>
      <c r="Y1008" s="39"/>
      <c r="Z1008" s="39"/>
    </row>
    <row r="1009" spans="1:26" ht="236.25" customHeight="1" x14ac:dyDescent="0.25">
      <c r="A1009" s="28">
        <v>1009</v>
      </c>
      <c r="B1009" s="66" t="s">
        <v>1030</v>
      </c>
      <c r="C1009" s="30" t="s">
        <v>19</v>
      </c>
      <c r="D1009" s="32" t="s">
        <v>2441</v>
      </c>
      <c r="E1009" s="334" t="s">
        <v>21</v>
      </c>
      <c r="F1009" s="321" t="s">
        <v>2442</v>
      </c>
      <c r="G1009" s="34" t="s">
        <v>1917</v>
      </c>
      <c r="H1009" s="35" t="s">
        <v>24</v>
      </c>
      <c r="I1009" s="41"/>
      <c r="J1009" s="42"/>
      <c r="K1009" s="39"/>
      <c r="L1009" s="106"/>
      <c r="M1009" s="39"/>
      <c r="N1009" s="39"/>
      <c r="O1009" s="39"/>
      <c r="P1009" s="39"/>
      <c r="Q1009" s="39"/>
      <c r="R1009" s="39"/>
      <c r="S1009" s="39"/>
      <c r="T1009" s="39"/>
      <c r="U1009" s="39"/>
      <c r="V1009" s="39"/>
      <c r="W1009" s="39"/>
      <c r="X1009" s="39"/>
      <c r="Y1009" s="39"/>
      <c r="Z1009" s="39"/>
    </row>
    <row r="1010" spans="1:26" ht="236.25" customHeight="1" x14ac:dyDescent="0.25">
      <c r="A1010" s="28">
        <v>1010</v>
      </c>
      <c r="B1010" s="66" t="s">
        <v>1030</v>
      </c>
      <c r="C1010" s="30" t="s">
        <v>19</v>
      </c>
      <c r="D1010" s="32" t="s">
        <v>2443</v>
      </c>
      <c r="E1010" s="334" t="s">
        <v>21</v>
      </c>
      <c r="F1010" s="321" t="s">
        <v>2444</v>
      </c>
      <c r="G1010" s="34" t="s">
        <v>2445</v>
      </c>
      <c r="H1010" s="35" t="s">
        <v>807</v>
      </c>
      <c r="I1010" s="41"/>
      <c r="J1010" s="42"/>
      <c r="K1010" s="39"/>
      <c r="L1010" s="106"/>
      <c r="M1010" s="39"/>
      <c r="N1010" s="39"/>
      <c r="O1010" s="39"/>
      <c r="P1010" s="39"/>
      <c r="Q1010" s="39"/>
      <c r="R1010" s="39"/>
      <c r="S1010" s="39"/>
      <c r="T1010" s="39"/>
      <c r="U1010" s="39"/>
      <c r="V1010" s="39"/>
      <c r="W1010" s="39"/>
      <c r="X1010" s="39"/>
      <c r="Y1010" s="39"/>
      <c r="Z1010" s="39"/>
    </row>
    <row r="1011" spans="1:26" ht="299.25" customHeight="1" x14ac:dyDescent="0.25">
      <c r="A1011" s="28">
        <v>1011</v>
      </c>
      <c r="B1011" s="66" t="s">
        <v>1030</v>
      </c>
      <c r="C1011" s="30" t="s">
        <v>19</v>
      </c>
      <c r="D1011" s="32" t="s">
        <v>2446</v>
      </c>
      <c r="E1011" s="334" t="s">
        <v>58</v>
      </c>
      <c r="F1011" s="321" t="s">
        <v>2447</v>
      </c>
      <c r="G1011" s="34" t="s">
        <v>1926</v>
      </c>
      <c r="H1011" s="35" t="s">
        <v>807</v>
      </c>
      <c r="I1011" s="41"/>
      <c r="J1011" s="42"/>
      <c r="K1011" s="39"/>
      <c r="L1011" s="106"/>
      <c r="M1011" s="39"/>
      <c r="N1011" s="39"/>
      <c r="O1011" s="39"/>
      <c r="P1011" s="39"/>
      <c r="Q1011" s="39"/>
      <c r="R1011" s="39"/>
      <c r="S1011" s="39"/>
      <c r="T1011" s="39"/>
      <c r="U1011" s="39"/>
      <c r="V1011" s="39"/>
      <c r="W1011" s="39"/>
      <c r="X1011" s="39"/>
      <c r="Y1011" s="39"/>
      <c r="Z1011" s="39"/>
    </row>
    <row r="1012" spans="1:26" ht="409.5" customHeight="1" x14ac:dyDescent="0.25">
      <c r="A1012" s="28">
        <v>1012</v>
      </c>
      <c r="B1012" s="66" t="s">
        <v>1030</v>
      </c>
      <c r="C1012" s="30" t="s">
        <v>19</v>
      </c>
      <c r="D1012" s="32" t="s">
        <v>2448</v>
      </c>
      <c r="E1012" s="334" t="s">
        <v>58</v>
      </c>
      <c r="F1012" s="321" t="s">
        <v>2449</v>
      </c>
      <c r="G1012" s="34" t="s">
        <v>1828</v>
      </c>
      <c r="H1012" s="35" t="s">
        <v>24</v>
      </c>
      <c r="I1012" s="41"/>
      <c r="J1012" s="42"/>
      <c r="K1012" s="39"/>
      <c r="L1012" s="106"/>
      <c r="M1012" s="39"/>
      <c r="N1012" s="39"/>
      <c r="O1012" s="39"/>
      <c r="P1012" s="39"/>
      <c r="Q1012" s="39"/>
      <c r="R1012" s="39"/>
      <c r="S1012" s="39"/>
      <c r="T1012" s="39"/>
      <c r="U1012" s="39"/>
      <c r="V1012" s="39"/>
      <c r="W1012" s="39"/>
      <c r="X1012" s="39"/>
      <c r="Y1012" s="39"/>
      <c r="Z1012" s="39"/>
    </row>
    <row r="1013" spans="1:26" ht="204.75" customHeight="1" x14ac:dyDescent="0.25">
      <c r="A1013" s="28">
        <v>1013</v>
      </c>
      <c r="B1013" s="66" t="s">
        <v>1030</v>
      </c>
      <c r="C1013" s="30" t="s">
        <v>63</v>
      </c>
      <c r="D1013" s="32" t="s">
        <v>2450</v>
      </c>
      <c r="E1013" s="334" t="s">
        <v>58</v>
      </c>
      <c r="F1013" s="321" t="s">
        <v>1246</v>
      </c>
      <c r="G1013" s="34" t="s">
        <v>66</v>
      </c>
      <c r="H1013" s="41" t="s">
        <v>24</v>
      </c>
      <c r="I1013" s="41"/>
      <c r="J1013" s="42"/>
      <c r="K1013" s="39"/>
      <c r="L1013" s="106"/>
      <c r="M1013" s="39"/>
      <c r="N1013" s="39"/>
      <c r="O1013" s="39"/>
      <c r="P1013" s="39"/>
      <c r="Q1013" s="39"/>
      <c r="R1013" s="39"/>
      <c r="S1013" s="39"/>
      <c r="T1013" s="39"/>
      <c r="U1013" s="39"/>
      <c r="V1013" s="39"/>
      <c r="W1013" s="39"/>
      <c r="X1013" s="39"/>
      <c r="Y1013" s="39"/>
      <c r="Z1013" s="39"/>
    </row>
    <row r="1014" spans="1:26" ht="299.25" customHeight="1" x14ac:dyDescent="0.25">
      <c r="A1014" s="28">
        <v>1014</v>
      </c>
      <c r="B1014" s="66" t="s">
        <v>1030</v>
      </c>
      <c r="C1014" s="30" t="s">
        <v>63</v>
      </c>
      <c r="D1014" s="32" t="s">
        <v>2451</v>
      </c>
      <c r="E1014" s="334" t="s">
        <v>58</v>
      </c>
      <c r="F1014" s="321" t="s">
        <v>2452</v>
      </c>
      <c r="G1014" s="34" t="s">
        <v>23</v>
      </c>
      <c r="H1014" s="35" t="s">
        <v>24</v>
      </c>
      <c r="I1014" s="41"/>
      <c r="J1014" s="42"/>
      <c r="K1014" s="39"/>
      <c r="L1014" s="106"/>
      <c r="M1014" s="39"/>
      <c r="N1014" s="39"/>
      <c r="O1014" s="39"/>
      <c r="P1014" s="39"/>
      <c r="Q1014" s="39"/>
      <c r="R1014" s="39"/>
      <c r="S1014" s="39"/>
      <c r="T1014" s="39"/>
      <c r="U1014" s="39"/>
      <c r="V1014" s="39"/>
      <c r="W1014" s="39"/>
      <c r="X1014" s="39"/>
      <c r="Y1014" s="39"/>
      <c r="Z1014" s="39"/>
    </row>
    <row r="1015" spans="1:26" ht="157.5" hidden="1" customHeight="1" x14ac:dyDescent="0.25">
      <c r="A1015" s="28">
        <v>1015</v>
      </c>
      <c r="B1015" s="66" t="s">
        <v>1030</v>
      </c>
      <c r="C1015" s="30" t="s">
        <v>41</v>
      </c>
      <c r="D1015" s="32" t="s">
        <v>2453</v>
      </c>
      <c r="E1015" s="334" t="s">
        <v>167</v>
      </c>
      <c r="F1015" s="321" t="s">
        <v>322</v>
      </c>
      <c r="G1015" s="34" t="s">
        <v>66</v>
      </c>
      <c r="H1015" s="35" t="s">
        <v>176</v>
      </c>
      <c r="I1015" s="41"/>
      <c r="J1015" s="42"/>
      <c r="K1015" s="39"/>
      <c r="L1015" s="106"/>
      <c r="M1015" s="39"/>
      <c r="N1015" s="39"/>
      <c r="O1015" s="39"/>
      <c r="P1015" s="39"/>
      <c r="Q1015" s="39"/>
      <c r="R1015" s="39"/>
      <c r="S1015" s="39"/>
      <c r="T1015" s="39"/>
      <c r="U1015" s="39"/>
      <c r="V1015" s="39"/>
      <c r="W1015" s="39"/>
      <c r="X1015" s="39"/>
      <c r="Y1015" s="39"/>
      <c r="Z1015" s="39"/>
    </row>
    <row r="1016" spans="1:26" ht="47.25" hidden="1" customHeight="1" x14ac:dyDescent="0.25">
      <c r="A1016" s="28">
        <v>1016</v>
      </c>
      <c r="B1016" s="66" t="s">
        <v>1030</v>
      </c>
      <c r="C1016" s="30" t="s">
        <v>41</v>
      </c>
      <c r="D1016" s="32" t="s">
        <v>2454</v>
      </c>
      <c r="E1016" s="334" t="s">
        <v>167</v>
      </c>
      <c r="F1016" s="321" t="s">
        <v>322</v>
      </c>
      <c r="G1016" s="34" t="s">
        <v>66</v>
      </c>
      <c r="H1016" s="35" t="s">
        <v>176</v>
      </c>
      <c r="I1016" s="41"/>
      <c r="J1016" s="42"/>
      <c r="K1016" s="39"/>
      <c r="L1016" s="106"/>
      <c r="M1016" s="39"/>
      <c r="N1016" s="39"/>
      <c r="O1016" s="39"/>
      <c r="P1016" s="39"/>
      <c r="Q1016" s="39"/>
      <c r="R1016" s="39"/>
      <c r="S1016" s="39"/>
      <c r="T1016" s="39"/>
      <c r="U1016" s="39"/>
      <c r="V1016" s="39"/>
      <c r="W1016" s="39"/>
      <c r="X1016" s="39"/>
      <c r="Y1016" s="39"/>
      <c r="Z1016" s="39"/>
    </row>
    <row r="1017" spans="1:26" ht="78.75" hidden="1" customHeight="1" x14ac:dyDescent="0.25">
      <c r="A1017" s="28">
        <v>1017</v>
      </c>
      <c r="B1017" s="66" t="s">
        <v>1030</v>
      </c>
      <c r="C1017" s="30" t="s">
        <v>41</v>
      </c>
      <c r="D1017" s="32" t="s">
        <v>2455</v>
      </c>
      <c r="E1017" s="334" t="s">
        <v>167</v>
      </c>
      <c r="F1017" s="321" t="s">
        <v>322</v>
      </c>
      <c r="G1017" s="34" t="s">
        <v>66</v>
      </c>
      <c r="H1017" s="35" t="s">
        <v>176</v>
      </c>
      <c r="I1017" s="41"/>
      <c r="J1017" s="42"/>
      <c r="K1017" s="39"/>
      <c r="L1017" s="106"/>
      <c r="M1017" s="39"/>
      <c r="N1017" s="39"/>
      <c r="O1017" s="39"/>
      <c r="P1017" s="39"/>
      <c r="Q1017" s="39"/>
      <c r="R1017" s="39"/>
      <c r="S1017" s="39"/>
      <c r="T1017" s="39"/>
      <c r="U1017" s="39"/>
      <c r="V1017" s="39"/>
      <c r="W1017" s="39"/>
      <c r="X1017" s="39"/>
      <c r="Y1017" s="39"/>
      <c r="Z1017" s="39"/>
    </row>
    <row r="1018" spans="1:26" ht="173.25" customHeight="1" x14ac:dyDescent="0.25">
      <c r="A1018" s="28">
        <v>1018</v>
      </c>
      <c r="B1018" s="66" t="s">
        <v>1030</v>
      </c>
      <c r="C1018" s="30" t="s">
        <v>19</v>
      </c>
      <c r="D1018" s="32" t="s">
        <v>2457</v>
      </c>
      <c r="E1018" s="334" t="s">
        <v>58</v>
      </c>
      <c r="F1018" s="321" t="s">
        <v>2458</v>
      </c>
      <c r="G1018" s="34" t="s">
        <v>23</v>
      </c>
      <c r="H1018" s="35" t="s">
        <v>24</v>
      </c>
      <c r="I1018" s="41"/>
      <c r="J1018" s="42"/>
      <c r="K1018" s="39"/>
      <c r="L1018" s="106"/>
      <c r="M1018" s="39"/>
      <c r="N1018" s="39"/>
      <c r="O1018" s="39"/>
      <c r="P1018" s="39"/>
      <c r="Q1018" s="39"/>
      <c r="R1018" s="39"/>
      <c r="S1018" s="39"/>
      <c r="T1018" s="39"/>
      <c r="U1018" s="39"/>
      <c r="V1018" s="39"/>
      <c r="W1018" s="39"/>
      <c r="X1018" s="39"/>
      <c r="Y1018" s="39"/>
      <c r="Z1018" s="39"/>
    </row>
    <row r="1019" spans="1:26" ht="63" customHeight="1" x14ac:dyDescent="0.25">
      <c r="A1019" s="28">
        <v>1019</v>
      </c>
      <c r="B1019" s="66" t="s">
        <v>1030</v>
      </c>
      <c r="C1019" s="30" t="s">
        <v>19</v>
      </c>
      <c r="D1019" s="32" t="s">
        <v>2459</v>
      </c>
      <c r="E1019" s="334" t="s">
        <v>58</v>
      </c>
      <c r="F1019" s="321" t="s">
        <v>2460</v>
      </c>
      <c r="G1019" s="34" t="s">
        <v>23</v>
      </c>
      <c r="H1019" s="35" t="s">
        <v>2461</v>
      </c>
      <c r="I1019" s="41"/>
      <c r="J1019" s="42"/>
      <c r="K1019" s="39"/>
      <c r="L1019" s="106"/>
      <c r="M1019" s="39"/>
      <c r="N1019" s="39"/>
      <c r="O1019" s="39"/>
      <c r="P1019" s="39"/>
      <c r="Q1019" s="39"/>
      <c r="R1019" s="39"/>
      <c r="S1019" s="39"/>
      <c r="T1019" s="39"/>
      <c r="U1019" s="39"/>
      <c r="V1019" s="39"/>
      <c r="W1019" s="39"/>
      <c r="X1019" s="39"/>
      <c r="Y1019" s="39"/>
      <c r="Z1019" s="39"/>
    </row>
    <row r="1020" spans="1:26" ht="47.25" customHeight="1" x14ac:dyDescent="0.25">
      <c r="A1020" s="28">
        <v>1020</v>
      </c>
      <c r="B1020" s="66" t="s">
        <v>1030</v>
      </c>
      <c r="C1020" s="30" t="s">
        <v>19</v>
      </c>
      <c r="D1020" s="32" t="s">
        <v>2462</v>
      </c>
      <c r="E1020" s="334" t="s">
        <v>58</v>
      </c>
      <c r="F1020" s="321" t="s">
        <v>2463</v>
      </c>
      <c r="G1020" s="34" t="s">
        <v>23</v>
      </c>
      <c r="H1020" s="35" t="s">
        <v>24</v>
      </c>
      <c r="I1020" s="41"/>
      <c r="J1020" s="42"/>
      <c r="K1020" s="39"/>
      <c r="L1020" s="106"/>
      <c r="M1020" s="39"/>
      <c r="N1020" s="39"/>
      <c r="O1020" s="39"/>
      <c r="P1020" s="39"/>
      <c r="Q1020" s="39"/>
      <c r="R1020" s="39"/>
      <c r="S1020" s="39"/>
      <c r="T1020" s="39"/>
      <c r="U1020" s="39"/>
      <c r="V1020" s="39"/>
      <c r="W1020" s="39"/>
      <c r="X1020" s="39"/>
      <c r="Y1020" s="39"/>
      <c r="Z1020" s="39"/>
    </row>
    <row r="1021" spans="1:26" ht="78.75" customHeight="1" x14ac:dyDescent="0.25">
      <c r="A1021" s="28">
        <v>1021</v>
      </c>
      <c r="B1021" s="66" t="s">
        <v>1030</v>
      </c>
      <c r="C1021" s="30" t="s">
        <v>19</v>
      </c>
      <c r="D1021" s="32" t="s">
        <v>2464</v>
      </c>
      <c r="E1021" s="334" t="s">
        <v>21</v>
      </c>
      <c r="F1021" s="321" t="s">
        <v>2465</v>
      </c>
      <c r="G1021" s="34" t="s">
        <v>2466</v>
      </c>
      <c r="H1021" s="35" t="s">
        <v>24</v>
      </c>
      <c r="I1021" s="41"/>
      <c r="J1021" s="42"/>
      <c r="K1021" s="39"/>
      <c r="L1021" s="106"/>
      <c r="M1021" s="39"/>
      <c r="N1021" s="39"/>
      <c r="O1021" s="39"/>
      <c r="P1021" s="39"/>
      <c r="Q1021" s="39"/>
      <c r="R1021" s="39"/>
      <c r="S1021" s="39"/>
      <c r="T1021" s="39"/>
      <c r="U1021" s="39"/>
      <c r="V1021" s="39"/>
      <c r="W1021" s="39"/>
      <c r="X1021" s="39"/>
      <c r="Y1021" s="39"/>
      <c r="Z1021" s="39"/>
    </row>
    <row r="1022" spans="1:26" ht="110.25" customHeight="1" x14ac:dyDescent="0.25">
      <c r="A1022" s="28">
        <v>1022</v>
      </c>
      <c r="B1022" s="66" t="s">
        <v>1030</v>
      </c>
      <c r="C1022" s="30" t="s">
        <v>19</v>
      </c>
      <c r="D1022" s="32" t="s">
        <v>2467</v>
      </c>
      <c r="E1022" s="334" t="s">
        <v>21</v>
      </c>
      <c r="F1022" s="321" t="s">
        <v>2468</v>
      </c>
      <c r="G1022" s="34" t="s">
        <v>2469</v>
      </c>
      <c r="H1022" s="35" t="s">
        <v>2470</v>
      </c>
      <c r="I1022" s="41"/>
      <c r="J1022" s="42"/>
      <c r="K1022" s="39"/>
      <c r="L1022" s="106"/>
      <c r="M1022" s="39"/>
      <c r="N1022" s="39"/>
      <c r="O1022" s="39"/>
      <c r="P1022" s="39"/>
      <c r="Q1022" s="39"/>
      <c r="R1022" s="39"/>
      <c r="S1022" s="39"/>
      <c r="T1022" s="39"/>
      <c r="U1022" s="39"/>
      <c r="V1022" s="39"/>
      <c r="W1022" s="39"/>
      <c r="X1022" s="39"/>
      <c r="Y1022" s="39"/>
      <c r="Z1022" s="39"/>
    </row>
    <row r="1023" spans="1:26" ht="47.25" customHeight="1" x14ac:dyDescent="0.25">
      <c r="A1023" s="28">
        <v>1023</v>
      </c>
      <c r="B1023" s="66" t="s">
        <v>1030</v>
      </c>
      <c r="C1023" s="30" t="s">
        <v>63</v>
      </c>
      <c r="D1023" s="32" t="s">
        <v>2471</v>
      </c>
      <c r="E1023" s="334" t="s">
        <v>58</v>
      </c>
      <c r="F1023" s="321" t="s">
        <v>1153</v>
      </c>
      <c r="G1023" s="34" t="s">
        <v>451</v>
      </c>
      <c r="H1023" s="41" t="s">
        <v>24</v>
      </c>
      <c r="I1023" s="41"/>
      <c r="J1023" s="42"/>
      <c r="K1023" s="39"/>
      <c r="L1023" s="106"/>
      <c r="M1023" s="39"/>
      <c r="N1023" s="39"/>
      <c r="O1023" s="39"/>
      <c r="P1023" s="39"/>
      <c r="Q1023" s="39"/>
      <c r="R1023" s="39"/>
      <c r="S1023" s="39"/>
      <c r="T1023" s="39"/>
      <c r="U1023" s="39"/>
      <c r="V1023" s="39"/>
      <c r="W1023" s="39"/>
      <c r="X1023" s="39"/>
      <c r="Y1023" s="39"/>
      <c r="Z1023" s="39"/>
    </row>
    <row r="1024" spans="1:26" ht="63" customHeight="1" x14ac:dyDescent="0.25">
      <c r="A1024" s="28">
        <v>1024</v>
      </c>
      <c r="B1024" s="66" t="s">
        <v>1030</v>
      </c>
      <c r="C1024" s="30" t="s">
        <v>63</v>
      </c>
      <c r="D1024" s="32" t="s">
        <v>2472</v>
      </c>
      <c r="E1024" s="334" t="s">
        <v>58</v>
      </c>
      <c r="F1024" s="321" t="s">
        <v>2473</v>
      </c>
      <c r="G1024" s="34" t="s">
        <v>23</v>
      </c>
      <c r="H1024" s="35" t="s">
        <v>24</v>
      </c>
      <c r="I1024" s="41"/>
      <c r="J1024" s="42"/>
      <c r="K1024" s="39"/>
      <c r="L1024" s="106"/>
      <c r="M1024" s="39"/>
      <c r="N1024" s="39"/>
      <c r="O1024" s="39"/>
      <c r="P1024" s="39"/>
      <c r="Q1024" s="39"/>
      <c r="R1024" s="39"/>
      <c r="S1024" s="39"/>
      <c r="T1024" s="39"/>
      <c r="U1024" s="39"/>
      <c r="V1024" s="39"/>
      <c r="W1024" s="39"/>
      <c r="X1024" s="39"/>
      <c r="Y1024" s="39"/>
      <c r="Z1024" s="39"/>
    </row>
    <row r="1025" spans="1:26" ht="47.25" customHeight="1" x14ac:dyDescent="0.25">
      <c r="A1025" s="28">
        <v>1025</v>
      </c>
      <c r="B1025" s="66" t="s">
        <v>1030</v>
      </c>
      <c r="C1025" s="30" t="s">
        <v>63</v>
      </c>
      <c r="D1025" s="32" t="s">
        <v>2474</v>
      </c>
      <c r="E1025" s="334" t="s">
        <v>21</v>
      </c>
      <c r="F1025" s="321" t="s">
        <v>71</v>
      </c>
      <c r="G1025" s="34" t="s">
        <v>66</v>
      </c>
      <c r="H1025" s="41" t="s">
        <v>24</v>
      </c>
      <c r="I1025" s="41"/>
      <c r="J1025" s="42"/>
      <c r="K1025" s="39"/>
      <c r="L1025" s="106"/>
      <c r="M1025" s="39"/>
      <c r="N1025" s="39"/>
      <c r="O1025" s="39"/>
      <c r="P1025" s="39"/>
      <c r="Q1025" s="39"/>
      <c r="R1025" s="39"/>
      <c r="S1025" s="39"/>
      <c r="T1025" s="39"/>
      <c r="U1025" s="39"/>
      <c r="V1025" s="39"/>
      <c r="W1025" s="39"/>
      <c r="X1025" s="39"/>
      <c r="Y1025" s="39"/>
      <c r="Z1025" s="39"/>
    </row>
    <row r="1026" spans="1:26" ht="63" customHeight="1" x14ac:dyDescent="0.25">
      <c r="A1026" s="28">
        <v>1026</v>
      </c>
      <c r="B1026" s="66" t="s">
        <v>1030</v>
      </c>
      <c r="C1026" s="30" t="s">
        <v>63</v>
      </c>
      <c r="D1026" s="32" t="s">
        <v>2475</v>
      </c>
      <c r="E1026" s="334" t="s">
        <v>167</v>
      </c>
      <c r="F1026" s="321" t="s">
        <v>2476</v>
      </c>
      <c r="G1026" s="34" t="s">
        <v>66</v>
      </c>
      <c r="H1026" s="35" t="s">
        <v>176</v>
      </c>
      <c r="I1026" s="41"/>
      <c r="J1026" s="167" t="s">
        <v>3433</v>
      </c>
      <c r="K1026" s="82" t="s">
        <v>2478</v>
      </c>
      <c r="L1026" s="57" t="s">
        <v>451</v>
      </c>
      <c r="M1026" s="55" t="s">
        <v>1207</v>
      </c>
      <c r="N1026" s="55"/>
      <c r="O1026" s="55"/>
      <c r="P1026" s="39"/>
      <c r="Q1026" s="39"/>
      <c r="R1026" s="39"/>
      <c r="S1026" s="39"/>
      <c r="T1026" s="39"/>
      <c r="U1026" s="39"/>
      <c r="V1026" s="39"/>
      <c r="W1026" s="39"/>
      <c r="X1026" s="39"/>
      <c r="Y1026" s="39"/>
      <c r="Z1026" s="39"/>
    </row>
    <row r="1027" spans="1:26" ht="299.25" customHeight="1" x14ac:dyDescent="0.25">
      <c r="A1027" s="28">
        <v>1027</v>
      </c>
      <c r="B1027" s="66" t="s">
        <v>1030</v>
      </c>
      <c r="C1027" s="30" t="s">
        <v>63</v>
      </c>
      <c r="D1027" s="32" t="s">
        <v>2479</v>
      </c>
      <c r="E1027" s="334" t="s">
        <v>58</v>
      </c>
      <c r="F1027" s="321" t="s">
        <v>2473</v>
      </c>
      <c r="G1027" s="34" t="s">
        <v>66</v>
      </c>
      <c r="H1027" s="41" t="s">
        <v>24</v>
      </c>
      <c r="I1027" s="41"/>
      <c r="J1027" s="42"/>
      <c r="K1027" s="39"/>
      <c r="L1027" s="106"/>
      <c r="M1027" s="39"/>
      <c r="N1027" s="39"/>
      <c r="O1027" s="39"/>
      <c r="P1027" s="39"/>
      <c r="Q1027" s="39"/>
      <c r="R1027" s="39"/>
      <c r="S1027" s="39"/>
      <c r="T1027" s="39"/>
      <c r="U1027" s="39"/>
      <c r="V1027" s="39"/>
      <c r="W1027" s="39"/>
      <c r="X1027" s="39"/>
      <c r="Y1027" s="39"/>
      <c r="Z1027" s="39"/>
    </row>
    <row r="1028" spans="1:26" ht="47.25" customHeight="1" x14ac:dyDescent="0.25">
      <c r="A1028" s="28">
        <v>1028</v>
      </c>
      <c r="B1028" s="66" t="s">
        <v>1030</v>
      </c>
      <c r="C1028" s="30" t="s">
        <v>63</v>
      </c>
      <c r="D1028" s="32" t="s">
        <v>2480</v>
      </c>
      <c r="E1028" s="334" t="s">
        <v>167</v>
      </c>
      <c r="F1028" s="321" t="s">
        <v>2481</v>
      </c>
      <c r="G1028" s="34" t="s">
        <v>66</v>
      </c>
      <c r="H1028" s="35" t="s">
        <v>176</v>
      </c>
      <c r="I1028" s="41"/>
      <c r="J1028" s="167" t="s">
        <v>3433</v>
      </c>
      <c r="K1028" s="82" t="s">
        <v>2482</v>
      </c>
      <c r="L1028" s="57" t="s">
        <v>451</v>
      </c>
      <c r="M1028" s="55" t="s">
        <v>1207</v>
      </c>
      <c r="N1028" s="55"/>
      <c r="O1028" s="55"/>
      <c r="P1028" s="39"/>
      <c r="Q1028" s="39"/>
      <c r="R1028" s="39"/>
      <c r="S1028" s="39"/>
      <c r="T1028" s="39"/>
      <c r="U1028" s="39"/>
      <c r="V1028" s="39"/>
      <c r="W1028" s="39"/>
      <c r="X1028" s="39"/>
      <c r="Y1028" s="39"/>
      <c r="Z1028" s="39"/>
    </row>
    <row r="1029" spans="1:26" ht="47.25" customHeight="1" x14ac:dyDescent="0.25">
      <c r="A1029" s="28">
        <v>1029</v>
      </c>
      <c r="B1029" s="66" t="s">
        <v>1030</v>
      </c>
      <c r="C1029" s="30" t="s">
        <v>63</v>
      </c>
      <c r="D1029" s="32" t="s">
        <v>2484</v>
      </c>
      <c r="E1029" s="334" t="s">
        <v>58</v>
      </c>
      <c r="F1029" s="321" t="s">
        <v>2485</v>
      </c>
      <c r="G1029" s="34" t="s">
        <v>451</v>
      </c>
      <c r="H1029" s="41" t="s">
        <v>24</v>
      </c>
      <c r="I1029" s="41"/>
      <c r="J1029" s="42"/>
      <c r="K1029" s="39"/>
      <c r="L1029" s="106"/>
      <c r="M1029" s="39"/>
      <c r="N1029" s="39"/>
      <c r="O1029" s="39"/>
      <c r="P1029" s="39"/>
      <c r="Q1029" s="39"/>
      <c r="R1029" s="39"/>
      <c r="S1029" s="39"/>
      <c r="T1029" s="39"/>
      <c r="U1029" s="39"/>
      <c r="V1029" s="39"/>
      <c r="W1029" s="39"/>
      <c r="X1029" s="39"/>
      <c r="Y1029" s="39"/>
      <c r="Z1029" s="39"/>
    </row>
    <row r="1030" spans="1:26" ht="78.75" customHeight="1" x14ac:dyDescent="0.25">
      <c r="A1030" s="28">
        <v>1030</v>
      </c>
      <c r="B1030" s="66" t="s">
        <v>1030</v>
      </c>
      <c r="C1030" s="30" t="s">
        <v>63</v>
      </c>
      <c r="D1030" s="32" t="s">
        <v>2486</v>
      </c>
      <c r="E1030" s="334" t="s">
        <v>58</v>
      </c>
      <c r="F1030" s="321" t="s">
        <v>2487</v>
      </c>
      <c r="G1030" s="34" t="s">
        <v>451</v>
      </c>
      <c r="H1030" s="41" t="s">
        <v>24</v>
      </c>
      <c r="I1030" s="41"/>
      <c r="J1030" s="42"/>
      <c r="K1030" s="39"/>
      <c r="L1030" s="106"/>
      <c r="M1030" s="39"/>
      <c r="N1030" s="39"/>
      <c r="O1030" s="39"/>
      <c r="P1030" s="39"/>
      <c r="Q1030" s="39"/>
      <c r="R1030" s="39"/>
      <c r="S1030" s="39"/>
      <c r="T1030" s="39"/>
      <c r="U1030" s="39"/>
      <c r="V1030" s="39"/>
      <c r="W1030" s="39"/>
      <c r="X1030" s="39"/>
      <c r="Y1030" s="39"/>
      <c r="Z1030" s="39"/>
    </row>
    <row r="1031" spans="1:26" ht="94.5" customHeight="1" x14ac:dyDescent="0.25">
      <c r="A1031" s="28">
        <v>1031</v>
      </c>
      <c r="B1031" s="66" t="s">
        <v>1030</v>
      </c>
      <c r="C1031" s="30" t="s">
        <v>63</v>
      </c>
      <c r="D1031" s="32" t="s">
        <v>2488</v>
      </c>
      <c r="E1031" s="334" t="s">
        <v>58</v>
      </c>
      <c r="F1031" s="321" t="s">
        <v>2489</v>
      </c>
      <c r="G1031" s="34" t="s">
        <v>66</v>
      </c>
      <c r="H1031" s="41" t="s">
        <v>24</v>
      </c>
      <c r="I1031" s="41"/>
      <c r="J1031" s="42"/>
      <c r="K1031" s="39"/>
      <c r="L1031" s="106"/>
      <c r="M1031" s="39"/>
      <c r="N1031" s="39"/>
      <c r="O1031" s="39"/>
      <c r="P1031" s="39"/>
      <c r="Q1031" s="39"/>
      <c r="R1031" s="39"/>
      <c r="S1031" s="39"/>
      <c r="T1031" s="39"/>
      <c r="U1031" s="39"/>
      <c r="V1031" s="39"/>
      <c r="W1031" s="39"/>
      <c r="X1031" s="39"/>
      <c r="Y1031" s="39"/>
      <c r="Z1031" s="39"/>
    </row>
    <row r="1032" spans="1:26" ht="47.25" customHeight="1" x14ac:dyDescent="0.25">
      <c r="A1032" s="28">
        <v>1032</v>
      </c>
      <c r="B1032" s="66" t="s">
        <v>1030</v>
      </c>
      <c r="C1032" s="30" t="s">
        <v>63</v>
      </c>
      <c r="D1032" s="32" t="s">
        <v>2490</v>
      </c>
      <c r="E1032" s="334" t="s">
        <v>58</v>
      </c>
      <c r="F1032" s="321" t="s">
        <v>2491</v>
      </c>
      <c r="G1032" s="34" t="s">
        <v>66</v>
      </c>
      <c r="H1032" s="41" t="s">
        <v>24</v>
      </c>
      <c r="I1032" s="41"/>
      <c r="J1032" s="42"/>
      <c r="K1032" s="39"/>
      <c r="L1032" s="106"/>
      <c r="M1032" s="39"/>
      <c r="N1032" s="39"/>
      <c r="O1032" s="39"/>
      <c r="P1032" s="39"/>
      <c r="Q1032" s="39"/>
      <c r="R1032" s="39"/>
      <c r="S1032" s="39"/>
      <c r="T1032" s="39"/>
      <c r="U1032" s="39"/>
      <c r="V1032" s="39"/>
      <c r="W1032" s="39"/>
      <c r="X1032" s="39"/>
      <c r="Y1032" s="39"/>
      <c r="Z1032" s="39"/>
    </row>
    <row r="1033" spans="1:26" ht="126" customHeight="1" x14ac:dyDescent="0.25">
      <c r="A1033" s="28">
        <v>1033</v>
      </c>
      <c r="B1033" s="66" t="s">
        <v>1030</v>
      </c>
      <c r="C1033" s="30" t="s">
        <v>63</v>
      </c>
      <c r="D1033" s="32" t="s">
        <v>2492</v>
      </c>
      <c r="E1033" s="334" t="s">
        <v>58</v>
      </c>
      <c r="F1033" s="321" t="s">
        <v>1101</v>
      </c>
      <c r="G1033" s="34" t="s">
        <v>66</v>
      </c>
      <c r="H1033" s="41" t="s">
        <v>24</v>
      </c>
      <c r="I1033" s="41"/>
      <c r="J1033" s="42"/>
      <c r="K1033" s="39"/>
      <c r="L1033" s="106"/>
      <c r="M1033" s="39"/>
      <c r="N1033" s="39"/>
      <c r="O1033" s="39"/>
      <c r="P1033" s="39"/>
      <c r="Q1033" s="39"/>
      <c r="R1033" s="39"/>
      <c r="S1033" s="39"/>
      <c r="T1033" s="39"/>
      <c r="U1033" s="39"/>
      <c r="V1033" s="39"/>
      <c r="W1033" s="39"/>
      <c r="X1033" s="39"/>
      <c r="Y1033" s="39"/>
      <c r="Z1033" s="39"/>
    </row>
    <row r="1034" spans="1:26" ht="110.25" customHeight="1" x14ac:dyDescent="0.25">
      <c r="A1034" s="28">
        <v>1034</v>
      </c>
      <c r="B1034" s="66" t="s">
        <v>1030</v>
      </c>
      <c r="C1034" s="30" t="s">
        <v>63</v>
      </c>
      <c r="D1034" s="32" t="s">
        <v>2494</v>
      </c>
      <c r="E1034" s="334" t="s">
        <v>167</v>
      </c>
      <c r="F1034" s="321" t="s">
        <v>2495</v>
      </c>
      <c r="G1034" s="34" t="s">
        <v>66</v>
      </c>
      <c r="H1034" s="35" t="s">
        <v>176</v>
      </c>
      <c r="I1034" s="41"/>
      <c r="J1034" s="167" t="s">
        <v>3433</v>
      </c>
      <c r="K1034" s="82" t="s">
        <v>2497</v>
      </c>
      <c r="L1034" s="57" t="s">
        <v>451</v>
      </c>
      <c r="M1034" s="55" t="s">
        <v>1207</v>
      </c>
      <c r="N1034" s="55"/>
      <c r="O1034" s="55"/>
      <c r="P1034" s="39"/>
      <c r="Q1034" s="39"/>
      <c r="R1034" s="39"/>
      <c r="S1034" s="39"/>
      <c r="T1034" s="39"/>
      <c r="U1034" s="39"/>
      <c r="V1034" s="39"/>
      <c r="W1034" s="39"/>
      <c r="X1034" s="39"/>
      <c r="Y1034" s="39"/>
      <c r="Z1034" s="39"/>
    </row>
    <row r="1035" spans="1:26" ht="204.75" customHeight="1" x14ac:dyDescent="0.25">
      <c r="A1035" s="28">
        <v>1035</v>
      </c>
      <c r="B1035" s="66" t="s">
        <v>1030</v>
      </c>
      <c r="C1035" s="30" t="s">
        <v>63</v>
      </c>
      <c r="D1035" s="32" t="s">
        <v>2499</v>
      </c>
      <c r="E1035" s="334" t="s">
        <v>58</v>
      </c>
      <c r="F1035" s="321" t="s">
        <v>1266</v>
      </c>
      <c r="G1035" s="34" t="s">
        <v>66</v>
      </c>
      <c r="H1035" s="41" t="s">
        <v>24</v>
      </c>
      <c r="I1035" s="41"/>
      <c r="J1035" s="42"/>
      <c r="K1035" s="39"/>
      <c r="L1035" s="106"/>
      <c r="M1035" s="39"/>
      <c r="N1035" s="39"/>
      <c r="O1035" s="39"/>
      <c r="P1035" s="39"/>
      <c r="Q1035" s="39"/>
      <c r="R1035" s="39"/>
      <c r="S1035" s="39"/>
      <c r="T1035" s="39"/>
      <c r="U1035" s="39"/>
      <c r="V1035" s="39"/>
      <c r="W1035" s="39"/>
      <c r="X1035" s="39"/>
      <c r="Y1035" s="39"/>
      <c r="Z1035" s="39"/>
    </row>
    <row r="1036" spans="1:26" ht="94.5" customHeight="1" x14ac:dyDescent="0.25">
      <c r="A1036" s="28">
        <v>1036</v>
      </c>
      <c r="B1036" s="66" t="s">
        <v>1030</v>
      </c>
      <c r="C1036" s="30" t="s">
        <v>63</v>
      </c>
      <c r="D1036" s="32" t="s">
        <v>2502</v>
      </c>
      <c r="E1036" s="334" t="s">
        <v>58</v>
      </c>
      <c r="F1036" s="321" t="s">
        <v>2503</v>
      </c>
      <c r="G1036" s="34" t="s">
        <v>66</v>
      </c>
      <c r="H1036" s="41" t="s">
        <v>24</v>
      </c>
      <c r="I1036" s="41"/>
      <c r="J1036" s="42"/>
      <c r="K1036" s="39"/>
      <c r="L1036" s="106"/>
      <c r="M1036" s="39"/>
      <c r="N1036" s="39"/>
      <c r="O1036" s="39"/>
      <c r="P1036" s="39"/>
      <c r="Q1036" s="39"/>
      <c r="R1036" s="39"/>
      <c r="S1036" s="39"/>
      <c r="T1036" s="39"/>
      <c r="U1036" s="39"/>
      <c r="V1036" s="39"/>
      <c r="W1036" s="39"/>
      <c r="X1036" s="39"/>
      <c r="Y1036" s="39"/>
      <c r="Z1036" s="39"/>
    </row>
    <row r="1037" spans="1:26" ht="47.25" customHeight="1" x14ac:dyDescent="0.25">
      <c r="A1037" s="28">
        <v>1037</v>
      </c>
      <c r="B1037" s="66" t="s">
        <v>1030</v>
      </c>
      <c r="C1037" s="30" t="s">
        <v>63</v>
      </c>
      <c r="D1037" s="32" t="s">
        <v>2504</v>
      </c>
      <c r="E1037" s="334" t="s">
        <v>58</v>
      </c>
      <c r="F1037" s="321" t="s">
        <v>2505</v>
      </c>
      <c r="G1037" s="34" t="s">
        <v>66</v>
      </c>
      <c r="H1037" s="41" t="s">
        <v>24</v>
      </c>
      <c r="I1037" s="41"/>
      <c r="J1037" s="42"/>
      <c r="K1037" s="39"/>
      <c r="L1037" s="106"/>
      <c r="M1037" s="39"/>
      <c r="N1037" s="39"/>
      <c r="O1037" s="39"/>
      <c r="P1037" s="39"/>
      <c r="Q1037" s="39"/>
      <c r="R1037" s="39"/>
      <c r="S1037" s="39"/>
      <c r="T1037" s="39"/>
      <c r="U1037" s="39"/>
      <c r="V1037" s="39"/>
      <c r="W1037" s="39"/>
      <c r="X1037" s="39"/>
      <c r="Y1037" s="39"/>
      <c r="Z1037" s="39"/>
    </row>
    <row r="1038" spans="1:26" ht="63" customHeight="1" x14ac:dyDescent="0.25">
      <c r="A1038" s="28">
        <v>1038</v>
      </c>
      <c r="B1038" s="66" t="s">
        <v>1030</v>
      </c>
      <c r="C1038" s="30" t="s">
        <v>63</v>
      </c>
      <c r="D1038" s="32" t="s">
        <v>2506</v>
      </c>
      <c r="E1038" s="334" t="s">
        <v>58</v>
      </c>
      <c r="F1038" s="321" t="s">
        <v>1153</v>
      </c>
      <c r="G1038" s="34" t="s">
        <v>66</v>
      </c>
      <c r="H1038" s="41" t="s">
        <v>24</v>
      </c>
      <c r="I1038" s="41"/>
      <c r="J1038" s="42"/>
      <c r="K1038" s="39"/>
      <c r="L1038" s="106"/>
      <c r="M1038" s="39"/>
      <c r="N1038" s="39"/>
      <c r="O1038" s="39"/>
      <c r="P1038" s="39"/>
      <c r="Q1038" s="39"/>
      <c r="R1038" s="39"/>
      <c r="S1038" s="39"/>
      <c r="T1038" s="39"/>
      <c r="U1038" s="39"/>
      <c r="V1038" s="39"/>
      <c r="W1038" s="39"/>
      <c r="X1038" s="39"/>
      <c r="Y1038" s="39"/>
      <c r="Z1038" s="39"/>
    </row>
    <row r="1039" spans="1:26" ht="141.75" customHeight="1" x14ac:dyDescent="0.25">
      <c r="A1039" s="28">
        <v>1039</v>
      </c>
      <c r="B1039" s="66" t="s">
        <v>1030</v>
      </c>
      <c r="C1039" s="30" t="s">
        <v>63</v>
      </c>
      <c r="D1039" s="32" t="s">
        <v>2507</v>
      </c>
      <c r="E1039" s="334" t="s">
        <v>58</v>
      </c>
      <c r="F1039" s="321" t="s">
        <v>2508</v>
      </c>
      <c r="G1039" s="34" t="s">
        <v>23</v>
      </c>
      <c r="H1039" s="35" t="s">
        <v>24</v>
      </c>
      <c r="I1039" s="41"/>
      <c r="J1039" s="42"/>
      <c r="K1039" s="39"/>
      <c r="L1039" s="106"/>
      <c r="M1039" s="39"/>
      <c r="N1039" s="39"/>
      <c r="O1039" s="39"/>
      <c r="P1039" s="39"/>
      <c r="Q1039" s="39"/>
      <c r="R1039" s="39"/>
      <c r="S1039" s="39"/>
      <c r="T1039" s="39"/>
      <c r="U1039" s="39"/>
      <c r="V1039" s="39"/>
      <c r="W1039" s="39"/>
      <c r="X1039" s="39"/>
      <c r="Y1039" s="39"/>
      <c r="Z1039" s="39"/>
    </row>
    <row r="1040" spans="1:26" ht="94.5" customHeight="1" x14ac:dyDescent="0.25">
      <c r="A1040" s="28">
        <v>1040</v>
      </c>
      <c r="B1040" s="66" t="s">
        <v>1030</v>
      </c>
      <c r="C1040" s="30" t="s">
        <v>63</v>
      </c>
      <c r="D1040" s="32" t="s">
        <v>2509</v>
      </c>
      <c r="E1040" s="334" t="s">
        <v>58</v>
      </c>
      <c r="F1040" s="321" t="s">
        <v>2510</v>
      </c>
      <c r="G1040" s="34" t="s">
        <v>66</v>
      </c>
      <c r="H1040" s="41" t="s">
        <v>24</v>
      </c>
      <c r="I1040" s="41"/>
      <c r="J1040" s="42"/>
      <c r="K1040" s="39"/>
      <c r="L1040" s="106"/>
      <c r="M1040" s="39"/>
      <c r="N1040" s="39"/>
      <c r="O1040" s="39"/>
      <c r="P1040" s="39"/>
      <c r="Q1040" s="39"/>
      <c r="R1040" s="39"/>
      <c r="S1040" s="39"/>
      <c r="T1040" s="39"/>
      <c r="U1040" s="39"/>
      <c r="V1040" s="39"/>
      <c r="W1040" s="39"/>
      <c r="X1040" s="39"/>
      <c r="Y1040" s="39"/>
      <c r="Z1040" s="39"/>
    </row>
    <row r="1041" spans="1:26" ht="173.25" customHeight="1" x14ac:dyDescent="0.25">
      <c r="A1041" s="28">
        <v>1041</v>
      </c>
      <c r="B1041" s="66" t="s">
        <v>1030</v>
      </c>
      <c r="C1041" s="30" t="s">
        <v>63</v>
      </c>
      <c r="D1041" s="32" t="s">
        <v>2511</v>
      </c>
      <c r="E1041" s="334" t="s">
        <v>58</v>
      </c>
      <c r="F1041" s="321" t="s">
        <v>2512</v>
      </c>
      <c r="G1041" s="34" t="s">
        <v>66</v>
      </c>
      <c r="H1041" s="41" t="s">
        <v>24</v>
      </c>
      <c r="I1041" s="41"/>
      <c r="J1041" s="42"/>
      <c r="K1041" s="39"/>
      <c r="L1041" s="106"/>
      <c r="M1041" s="39"/>
      <c r="N1041" s="39"/>
      <c r="O1041" s="39"/>
      <c r="P1041" s="39"/>
      <c r="Q1041" s="39"/>
      <c r="R1041" s="39"/>
      <c r="S1041" s="39"/>
      <c r="T1041" s="39"/>
      <c r="U1041" s="39"/>
      <c r="V1041" s="39"/>
      <c r="W1041" s="39"/>
      <c r="X1041" s="39"/>
      <c r="Y1041" s="39"/>
      <c r="Z1041" s="39"/>
    </row>
    <row r="1042" spans="1:26" ht="78.75" customHeight="1" x14ac:dyDescent="0.25">
      <c r="A1042" s="28">
        <v>1042</v>
      </c>
      <c r="B1042" s="66" t="s">
        <v>1030</v>
      </c>
      <c r="C1042" s="30" t="s">
        <v>63</v>
      </c>
      <c r="D1042" s="32" t="s">
        <v>2513</v>
      </c>
      <c r="E1042" s="334" t="s">
        <v>58</v>
      </c>
      <c r="F1042" s="321" t="s">
        <v>1153</v>
      </c>
      <c r="G1042" s="34" t="s">
        <v>451</v>
      </c>
      <c r="H1042" s="41" t="s">
        <v>24</v>
      </c>
      <c r="I1042" s="41"/>
      <c r="J1042" s="42"/>
      <c r="K1042" s="39"/>
      <c r="L1042" s="106"/>
      <c r="M1042" s="39"/>
      <c r="N1042" s="39"/>
      <c r="O1042" s="39"/>
      <c r="P1042" s="39"/>
      <c r="Q1042" s="39"/>
      <c r="R1042" s="39"/>
      <c r="S1042" s="39"/>
      <c r="T1042" s="39"/>
      <c r="U1042" s="39"/>
      <c r="V1042" s="39"/>
      <c r="W1042" s="39"/>
      <c r="X1042" s="39"/>
      <c r="Y1042" s="39"/>
      <c r="Z1042" s="39"/>
    </row>
    <row r="1043" spans="1:26" ht="94.5" customHeight="1" x14ac:dyDescent="0.25">
      <c r="A1043" s="28">
        <v>1043</v>
      </c>
      <c r="B1043" s="66" t="s">
        <v>1030</v>
      </c>
      <c r="C1043" s="30" t="s">
        <v>63</v>
      </c>
      <c r="D1043" s="32" t="s">
        <v>2514</v>
      </c>
      <c r="E1043" s="334" t="s">
        <v>58</v>
      </c>
      <c r="F1043" s="321" t="s">
        <v>2515</v>
      </c>
      <c r="G1043" s="34" t="s">
        <v>23</v>
      </c>
      <c r="H1043" s="35" t="s">
        <v>24</v>
      </c>
      <c r="I1043" s="41"/>
      <c r="J1043" s="42"/>
      <c r="K1043" s="39"/>
      <c r="L1043" s="106"/>
      <c r="M1043" s="39"/>
      <c r="N1043" s="39"/>
      <c r="O1043" s="39"/>
      <c r="P1043" s="39"/>
      <c r="Q1043" s="39"/>
      <c r="R1043" s="39"/>
      <c r="S1043" s="39"/>
      <c r="T1043" s="39"/>
      <c r="U1043" s="39"/>
      <c r="V1043" s="39"/>
      <c r="W1043" s="39"/>
      <c r="X1043" s="39"/>
      <c r="Y1043" s="39"/>
      <c r="Z1043" s="39"/>
    </row>
    <row r="1044" spans="1:26" ht="173.25" customHeight="1" x14ac:dyDescent="0.25">
      <c r="A1044" s="28">
        <v>1044</v>
      </c>
      <c r="B1044" s="66" t="s">
        <v>1030</v>
      </c>
      <c r="C1044" s="30" t="s">
        <v>63</v>
      </c>
      <c r="D1044" s="32" t="s">
        <v>2516</v>
      </c>
      <c r="E1044" s="334" t="s">
        <v>58</v>
      </c>
      <c r="F1044" s="321" t="s">
        <v>2517</v>
      </c>
      <c r="G1044" s="34" t="s">
        <v>23</v>
      </c>
      <c r="H1044" s="35" t="s">
        <v>807</v>
      </c>
      <c r="I1044" s="41"/>
      <c r="J1044" s="42"/>
      <c r="K1044" s="39"/>
      <c r="L1044" s="106"/>
      <c r="M1044" s="39"/>
      <c r="N1044" s="39"/>
      <c r="O1044" s="39"/>
      <c r="P1044" s="39"/>
      <c r="Q1044" s="39"/>
      <c r="R1044" s="39"/>
      <c r="S1044" s="39"/>
      <c r="T1044" s="39"/>
      <c r="U1044" s="39"/>
      <c r="V1044" s="39"/>
      <c r="W1044" s="39"/>
      <c r="X1044" s="39"/>
      <c r="Y1044" s="39"/>
      <c r="Z1044" s="39"/>
    </row>
    <row r="1045" spans="1:26" ht="157.5" customHeight="1" x14ac:dyDescent="0.25">
      <c r="A1045" s="28">
        <v>1045</v>
      </c>
      <c r="B1045" s="66" t="s">
        <v>1030</v>
      </c>
      <c r="C1045" s="30" t="s">
        <v>63</v>
      </c>
      <c r="D1045" s="32" t="s">
        <v>2518</v>
      </c>
      <c r="E1045" s="334" t="s">
        <v>58</v>
      </c>
      <c r="F1045" s="321" t="s">
        <v>2519</v>
      </c>
      <c r="G1045" s="34" t="s">
        <v>23</v>
      </c>
      <c r="H1045" s="35" t="s">
        <v>807</v>
      </c>
      <c r="I1045" s="41"/>
      <c r="J1045" s="42"/>
      <c r="K1045" s="39"/>
      <c r="L1045" s="106"/>
      <c r="M1045" s="39"/>
      <c r="N1045" s="39"/>
      <c r="O1045" s="39"/>
      <c r="P1045" s="39"/>
      <c r="Q1045" s="39"/>
      <c r="R1045" s="39"/>
      <c r="S1045" s="39"/>
      <c r="T1045" s="39"/>
      <c r="U1045" s="39"/>
      <c r="V1045" s="39"/>
      <c r="W1045" s="39"/>
      <c r="X1045" s="39"/>
      <c r="Y1045" s="39"/>
      <c r="Z1045" s="39"/>
    </row>
    <row r="1046" spans="1:26" ht="173.25" customHeight="1" x14ac:dyDescent="0.25">
      <c r="A1046" s="28">
        <v>1046</v>
      </c>
      <c r="B1046" s="66" t="s">
        <v>1030</v>
      </c>
      <c r="C1046" s="30" t="s">
        <v>63</v>
      </c>
      <c r="D1046" s="32" t="s">
        <v>2520</v>
      </c>
      <c r="E1046" s="334" t="s">
        <v>58</v>
      </c>
      <c r="F1046" s="321" t="s">
        <v>2521</v>
      </c>
      <c r="G1046" s="34" t="s">
        <v>23</v>
      </c>
      <c r="H1046" s="35" t="s">
        <v>807</v>
      </c>
      <c r="I1046" s="41"/>
      <c r="J1046" s="42"/>
      <c r="K1046" s="39"/>
      <c r="L1046" s="106"/>
      <c r="M1046" s="39"/>
      <c r="N1046" s="39"/>
      <c r="O1046" s="39"/>
      <c r="P1046" s="39"/>
      <c r="Q1046" s="39"/>
      <c r="R1046" s="39"/>
      <c r="S1046" s="39"/>
      <c r="T1046" s="39"/>
      <c r="U1046" s="39"/>
      <c r="V1046" s="39"/>
      <c r="W1046" s="39"/>
      <c r="X1046" s="39"/>
      <c r="Y1046" s="39"/>
      <c r="Z1046" s="39"/>
    </row>
    <row r="1047" spans="1:26" ht="78.75" customHeight="1" x14ac:dyDescent="0.25">
      <c r="A1047" s="28">
        <v>1047</v>
      </c>
      <c r="B1047" s="66" t="s">
        <v>1030</v>
      </c>
      <c r="C1047" s="30" t="s">
        <v>63</v>
      </c>
      <c r="D1047" s="32" t="s">
        <v>2522</v>
      </c>
      <c r="E1047" s="334" t="s">
        <v>21</v>
      </c>
      <c r="F1047" s="321" t="s">
        <v>71</v>
      </c>
      <c r="G1047" s="34" t="s">
        <v>66</v>
      </c>
      <c r="H1047" s="35" t="s">
        <v>176</v>
      </c>
      <c r="I1047" s="41"/>
      <c r="J1047" s="42"/>
      <c r="K1047" s="39"/>
      <c r="L1047" s="106"/>
      <c r="M1047" s="39"/>
      <c r="N1047" s="39"/>
      <c r="O1047" s="39"/>
      <c r="P1047" s="39"/>
      <c r="Q1047" s="39"/>
      <c r="R1047" s="39"/>
      <c r="S1047" s="39"/>
      <c r="T1047" s="39"/>
      <c r="U1047" s="39"/>
      <c r="V1047" s="39"/>
      <c r="W1047" s="39"/>
      <c r="X1047" s="39"/>
      <c r="Y1047" s="39"/>
      <c r="Z1047" s="39"/>
    </row>
    <row r="1048" spans="1:26" ht="78.75" customHeight="1" x14ac:dyDescent="0.25">
      <c r="A1048" s="28">
        <v>1048</v>
      </c>
      <c r="B1048" s="66" t="s">
        <v>1030</v>
      </c>
      <c r="C1048" s="30" t="s">
        <v>63</v>
      </c>
      <c r="D1048" s="32" t="s">
        <v>2523</v>
      </c>
      <c r="E1048" s="334" t="s">
        <v>167</v>
      </c>
      <c r="F1048" s="321" t="s">
        <v>322</v>
      </c>
      <c r="G1048" s="34" t="s">
        <v>66</v>
      </c>
      <c r="H1048" s="35" t="s">
        <v>176</v>
      </c>
      <c r="I1048" s="41"/>
      <c r="J1048" s="167" t="s">
        <v>3441</v>
      </c>
      <c r="K1048" s="82" t="s">
        <v>3442</v>
      </c>
      <c r="L1048" s="57" t="s">
        <v>451</v>
      </c>
      <c r="M1048" s="55" t="s">
        <v>1207</v>
      </c>
      <c r="N1048" s="55"/>
      <c r="O1048" s="55"/>
      <c r="P1048" s="39"/>
      <c r="Q1048" s="39"/>
      <c r="R1048" s="39"/>
      <c r="S1048" s="39"/>
      <c r="T1048" s="39"/>
      <c r="U1048" s="39"/>
      <c r="V1048" s="39"/>
      <c r="W1048" s="39"/>
      <c r="X1048" s="39"/>
      <c r="Y1048" s="39"/>
      <c r="Z1048" s="39"/>
    </row>
    <row r="1049" spans="1:26" ht="78.75" customHeight="1" x14ac:dyDescent="0.25">
      <c r="A1049" s="28">
        <v>1049</v>
      </c>
      <c r="B1049" s="66" t="s">
        <v>1030</v>
      </c>
      <c r="C1049" s="30" t="s">
        <v>63</v>
      </c>
      <c r="D1049" s="32" t="s">
        <v>2525</v>
      </c>
      <c r="E1049" s="334" t="s">
        <v>21</v>
      </c>
      <c r="F1049" s="321" t="s">
        <v>2526</v>
      </c>
      <c r="G1049" s="34" t="s">
        <v>66</v>
      </c>
      <c r="H1049" s="35" t="s">
        <v>176</v>
      </c>
      <c r="I1049" s="41"/>
      <c r="J1049" s="42"/>
      <c r="K1049" s="39"/>
      <c r="L1049" s="39"/>
      <c r="M1049" s="39"/>
      <c r="N1049" s="39"/>
      <c r="O1049" s="39"/>
      <c r="P1049" s="39"/>
      <c r="Q1049" s="39"/>
      <c r="R1049" s="39"/>
      <c r="S1049" s="39"/>
      <c r="T1049" s="39"/>
      <c r="U1049" s="39"/>
      <c r="V1049" s="39"/>
      <c r="W1049" s="39"/>
      <c r="X1049" s="39"/>
      <c r="Y1049" s="39"/>
      <c r="Z1049" s="39"/>
    </row>
    <row r="1050" spans="1:26" ht="78.75" customHeight="1" x14ac:dyDescent="0.25">
      <c r="A1050" s="28">
        <v>1050</v>
      </c>
      <c r="B1050" s="66" t="s">
        <v>1030</v>
      </c>
      <c r="C1050" s="30" t="s">
        <v>63</v>
      </c>
      <c r="D1050" s="32" t="s">
        <v>2527</v>
      </c>
      <c r="E1050" s="334" t="s">
        <v>21</v>
      </c>
      <c r="F1050" s="321" t="s">
        <v>2526</v>
      </c>
      <c r="G1050" s="34" t="s">
        <v>66</v>
      </c>
      <c r="H1050" s="35" t="s">
        <v>176</v>
      </c>
      <c r="I1050" s="41"/>
      <c r="J1050" s="42"/>
      <c r="K1050" s="39"/>
      <c r="L1050" s="39"/>
      <c r="M1050" s="39"/>
      <c r="N1050" s="39"/>
      <c r="O1050" s="39"/>
      <c r="P1050" s="39"/>
      <c r="Q1050" s="39"/>
      <c r="R1050" s="39"/>
      <c r="S1050" s="39"/>
      <c r="T1050" s="39"/>
      <c r="U1050" s="39"/>
      <c r="V1050" s="39"/>
      <c r="W1050" s="39"/>
      <c r="X1050" s="39"/>
      <c r="Y1050" s="39"/>
      <c r="Z1050" s="39"/>
    </row>
    <row r="1051" spans="1:26" ht="204.75" hidden="1" customHeight="1" x14ac:dyDescent="0.25">
      <c r="A1051" s="28">
        <v>1051</v>
      </c>
      <c r="B1051" s="66" t="s">
        <v>1030</v>
      </c>
      <c r="C1051" s="30" t="s">
        <v>41</v>
      </c>
      <c r="D1051" s="32" t="s">
        <v>2528</v>
      </c>
      <c r="E1051" s="334" t="s">
        <v>167</v>
      </c>
      <c r="F1051" s="321" t="s">
        <v>2529</v>
      </c>
      <c r="G1051" s="34" t="s">
        <v>66</v>
      </c>
      <c r="H1051" s="35" t="s">
        <v>176</v>
      </c>
      <c r="I1051" s="41"/>
      <c r="J1051" s="42"/>
      <c r="K1051" s="39"/>
      <c r="L1051" s="39"/>
      <c r="M1051" s="39"/>
      <c r="N1051" s="39"/>
      <c r="O1051" s="39"/>
      <c r="P1051" s="39"/>
      <c r="Q1051" s="39"/>
      <c r="R1051" s="39"/>
      <c r="S1051" s="39"/>
      <c r="T1051" s="39"/>
      <c r="U1051" s="39"/>
      <c r="V1051" s="39"/>
      <c r="W1051" s="39"/>
      <c r="X1051" s="39"/>
      <c r="Y1051" s="39"/>
      <c r="Z1051" s="39"/>
    </row>
    <row r="1052" spans="1:26" ht="141.75" hidden="1" customHeight="1" x14ac:dyDescent="0.25">
      <c r="A1052" s="28">
        <v>1052</v>
      </c>
      <c r="B1052" s="66" t="s">
        <v>1030</v>
      </c>
      <c r="C1052" s="30" t="s">
        <v>41</v>
      </c>
      <c r="D1052" s="32" t="s">
        <v>2530</v>
      </c>
      <c r="E1052" s="334" t="s">
        <v>167</v>
      </c>
      <c r="F1052" s="321" t="s">
        <v>322</v>
      </c>
      <c r="G1052" s="34" t="s">
        <v>66</v>
      </c>
      <c r="H1052" s="35" t="s">
        <v>176</v>
      </c>
      <c r="I1052" s="41"/>
      <c r="J1052" s="42"/>
      <c r="K1052" s="39"/>
      <c r="L1052" s="39"/>
      <c r="M1052" s="39"/>
      <c r="N1052" s="39"/>
      <c r="O1052" s="39"/>
      <c r="P1052" s="39"/>
      <c r="Q1052" s="39"/>
      <c r="R1052" s="39"/>
      <c r="S1052" s="39"/>
      <c r="T1052" s="39"/>
      <c r="U1052" s="39"/>
      <c r="V1052" s="39"/>
      <c r="W1052" s="39"/>
      <c r="X1052" s="39"/>
      <c r="Y1052" s="39"/>
      <c r="Z1052" s="39"/>
    </row>
    <row r="1053" spans="1:26" ht="157.5" hidden="1" customHeight="1" x14ac:dyDescent="0.25">
      <c r="A1053" s="28">
        <v>1053</v>
      </c>
      <c r="B1053" s="66" t="s">
        <v>1030</v>
      </c>
      <c r="C1053" s="30" t="s">
        <v>41</v>
      </c>
      <c r="D1053" s="32" t="s">
        <v>2531</v>
      </c>
      <c r="E1053" s="334" t="s">
        <v>167</v>
      </c>
      <c r="F1053" s="321" t="s">
        <v>2532</v>
      </c>
      <c r="G1053" s="34" t="s">
        <v>66</v>
      </c>
      <c r="H1053" s="35" t="s">
        <v>176</v>
      </c>
      <c r="I1053" s="41"/>
      <c r="J1053" s="42"/>
      <c r="K1053" s="39"/>
      <c r="L1053" s="39"/>
      <c r="M1053" s="39"/>
      <c r="N1053" s="39"/>
      <c r="O1053" s="39"/>
      <c r="P1053" s="39"/>
      <c r="Q1053" s="39"/>
      <c r="R1053" s="39"/>
      <c r="S1053" s="39"/>
      <c r="T1053" s="39"/>
      <c r="U1053" s="39"/>
      <c r="V1053" s="39"/>
      <c r="W1053" s="39"/>
      <c r="X1053" s="39"/>
      <c r="Y1053" s="39"/>
      <c r="Z1053" s="39"/>
    </row>
    <row r="1054" spans="1:26" ht="299.25" hidden="1" customHeight="1" x14ac:dyDescent="0.25">
      <c r="A1054" s="28">
        <v>1054</v>
      </c>
      <c r="B1054" s="66" t="s">
        <v>1030</v>
      </c>
      <c r="C1054" s="30" t="s">
        <v>41</v>
      </c>
      <c r="D1054" s="32" t="s">
        <v>2533</v>
      </c>
      <c r="E1054" s="334" t="s">
        <v>21</v>
      </c>
      <c r="F1054" s="321" t="s">
        <v>2534</v>
      </c>
      <c r="G1054" s="34" t="s">
        <v>66</v>
      </c>
      <c r="H1054" s="41" t="s">
        <v>24</v>
      </c>
      <c r="I1054" s="41"/>
      <c r="J1054" s="42"/>
      <c r="K1054" s="39"/>
      <c r="L1054" s="39"/>
      <c r="M1054" s="39"/>
      <c r="N1054" s="39"/>
      <c r="O1054" s="39"/>
      <c r="P1054" s="39"/>
      <c r="Q1054" s="39"/>
      <c r="R1054" s="39"/>
      <c r="S1054" s="39"/>
      <c r="T1054" s="39"/>
      <c r="U1054" s="39"/>
      <c r="V1054" s="39"/>
      <c r="W1054" s="39"/>
      <c r="X1054" s="39"/>
      <c r="Y1054" s="39"/>
      <c r="Z1054" s="39"/>
    </row>
    <row r="1055" spans="1:26" ht="220.5" hidden="1" customHeight="1" x14ac:dyDescent="0.25">
      <c r="A1055" s="28">
        <v>1055</v>
      </c>
      <c r="B1055" s="66" t="s">
        <v>1030</v>
      </c>
      <c r="C1055" s="30" t="s">
        <v>41</v>
      </c>
      <c r="D1055" s="32" t="s">
        <v>2535</v>
      </c>
      <c r="E1055" s="334" t="s">
        <v>21</v>
      </c>
      <c r="F1055" s="321" t="s">
        <v>2536</v>
      </c>
      <c r="G1055" s="34" t="s">
        <v>66</v>
      </c>
      <c r="H1055" s="41" t="s">
        <v>24</v>
      </c>
      <c r="I1055" s="41"/>
      <c r="J1055" s="42"/>
      <c r="K1055" s="39"/>
      <c r="L1055" s="39"/>
      <c r="M1055" s="39"/>
      <c r="N1055" s="39"/>
      <c r="O1055" s="39"/>
      <c r="P1055" s="39"/>
      <c r="Q1055" s="39"/>
      <c r="R1055" s="39"/>
      <c r="S1055" s="39"/>
      <c r="T1055" s="39"/>
      <c r="U1055" s="39"/>
      <c r="V1055" s="39"/>
      <c r="W1055" s="39"/>
      <c r="X1055" s="39"/>
      <c r="Y1055" s="39"/>
      <c r="Z1055" s="39"/>
    </row>
    <row r="1056" spans="1:26" ht="157.5" hidden="1" customHeight="1" x14ac:dyDescent="0.25">
      <c r="A1056" s="28">
        <v>1056</v>
      </c>
      <c r="B1056" s="66" t="s">
        <v>1030</v>
      </c>
      <c r="C1056" s="30" t="s">
        <v>41</v>
      </c>
      <c r="D1056" s="32" t="s">
        <v>2537</v>
      </c>
      <c r="E1056" s="334" t="s">
        <v>21</v>
      </c>
      <c r="F1056" s="321" t="s">
        <v>4888</v>
      </c>
      <c r="G1056" s="34" t="s">
        <v>66</v>
      </c>
      <c r="H1056" s="41" t="s">
        <v>24</v>
      </c>
      <c r="I1056" s="41"/>
      <c r="J1056" s="42"/>
      <c r="K1056" s="39"/>
      <c r="L1056" s="39"/>
      <c r="M1056" s="39"/>
      <c r="N1056" s="39"/>
      <c r="O1056" s="39"/>
      <c r="P1056" s="39"/>
      <c r="Q1056" s="39"/>
      <c r="R1056" s="39"/>
      <c r="S1056" s="39"/>
      <c r="T1056" s="39"/>
      <c r="U1056" s="39"/>
      <c r="V1056" s="39"/>
      <c r="W1056" s="39"/>
      <c r="X1056" s="39"/>
      <c r="Y1056" s="39"/>
      <c r="Z1056" s="39"/>
    </row>
    <row r="1057" spans="1:26" ht="63" hidden="1" customHeight="1" x14ac:dyDescent="0.25">
      <c r="A1057" s="28">
        <v>1057</v>
      </c>
      <c r="B1057" s="66" t="s">
        <v>1030</v>
      </c>
      <c r="C1057" s="30" t="s">
        <v>41</v>
      </c>
      <c r="D1057" s="32" t="s">
        <v>2539</v>
      </c>
      <c r="E1057" s="334" t="s">
        <v>167</v>
      </c>
      <c r="F1057" s="321" t="s">
        <v>322</v>
      </c>
      <c r="G1057" s="34" t="s">
        <v>66</v>
      </c>
      <c r="H1057" s="35" t="s">
        <v>176</v>
      </c>
      <c r="I1057" s="41"/>
      <c r="J1057" s="42"/>
      <c r="K1057" s="39"/>
      <c r="L1057" s="39"/>
      <c r="M1057" s="39"/>
      <c r="N1057" s="39"/>
      <c r="O1057" s="39"/>
      <c r="P1057" s="39"/>
      <c r="Q1057" s="39"/>
      <c r="R1057" s="39"/>
      <c r="S1057" s="39"/>
      <c r="T1057" s="39"/>
      <c r="U1057" s="39"/>
      <c r="V1057" s="39"/>
      <c r="W1057" s="39"/>
      <c r="X1057" s="39"/>
      <c r="Y1057" s="39"/>
      <c r="Z1057" s="39"/>
    </row>
    <row r="1058" spans="1:26" ht="31.5" customHeight="1" x14ac:dyDescent="0.25">
      <c r="A1058" s="28">
        <v>1058</v>
      </c>
      <c r="B1058" s="66" t="s">
        <v>1030</v>
      </c>
      <c r="C1058" s="30" t="s">
        <v>63</v>
      </c>
      <c r="D1058" s="32" t="s">
        <v>2541</v>
      </c>
      <c r="E1058" s="334" t="s">
        <v>58</v>
      </c>
      <c r="F1058" s="321" t="s">
        <v>1273</v>
      </c>
      <c r="G1058" s="34" t="s">
        <v>23</v>
      </c>
      <c r="H1058" s="35" t="s">
        <v>176</v>
      </c>
      <c r="I1058" s="41"/>
      <c r="J1058" s="42"/>
      <c r="K1058" s="39"/>
      <c r="L1058" s="39"/>
      <c r="M1058" s="39"/>
      <c r="N1058" s="39"/>
      <c r="O1058" s="39"/>
      <c r="P1058" s="39"/>
      <c r="Q1058" s="39"/>
      <c r="R1058" s="39"/>
      <c r="S1058" s="39"/>
      <c r="T1058" s="39"/>
      <c r="U1058" s="39"/>
      <c r="V1058" s="39"/>
      <c r="W1058" s="39"/>
      <c r="X1058" s="39"/>
      <c r="Y1058" s="39"/>
      <c r="Z1058" s="39"/>
    </row>
    <row r="1059" spans="1:26" ht="63" customHeight="1" x14ac:dyDescent="0.25">
      <c r="A1059" s="28">
        <v>1059</v>
      </c>
      <c r="B1059" s="66" t="s">
        <v>1030</v>
      </c>
      <c r="C1059" s="30" t="s">
        <v>63</v>
      </c>
      <c r="D1059" s="32" t="s">
        <v>2542</v>
      </c>
      <c r="E1059" s="334" t="s">
        <v>21</v>
      </c>
      <c r="F1059" s="321" t="s">
        <v>1048</v>
      </c>
      <c r="G1059" s="34" t="s">
        <v>66</v>
      </c>
      <c r="H1059" s="41" t="s">
        <v>24</v>
      </c>
      <c r="I1059" s="41"/>
      <c r="J1059" s="42"/>
      <c r="K1059" s="39"/>
      <c r="L1059" s="39"/>
      <c r="M1059" s="39"/>
      <c r="N1059" s="39"/>
      <c r="O1059" s="39"/>
      <c r="P1059" s="39"/>
      <c r="Q1059" s="39"/>
      <c r="R1059" s="39"/>
      <c r="S1059" s="39"/>
      <c r="T1059" s="39"/>
      <c r="U1059" s="39"/>
      <c r="V1059" s="39"/>
      <c r="W1059" s="39"/>
      <c r="X1059" s="39"/>
      <c r="Y1059" s="39"/>
      <c r="Z1059" s="39"/>
    </row>
    <row r="1060" spans="1:26" ht="189" customHeight="1" x14ac:dyDescent="0.25">
      <c r="A1060" s="28">
        <v>1060</v>
      </c>
      <c r="B1060" s="66" t="s">
        <v>1030</v>
      </c>
      <c r="C1060" s="30" t="s">
        <v>63</v>
      </c>
      <c r="D1060" s="32" t="s">
        <v>2543</v>
      </c>
      <c r="E1060" s="334" t="s">
        <v>58</v>
      </c>
      <c r="F1060" s="321" t="s">
        <v>2544</v>
      </c>
      <c r="G1060" s="34" t="s">
        <v>23</v>
      </c>
      <c r="H1060" s="35" t="s">
        <v>24</v>
      </c>
      <c r="I1060" s="41"/>
      <c r="J1060" s="42"/>
      <c r="K1060" s="39"/>
      <c r="L1060" s="39"/>
      <c r="M1060" s="39"/>
      <c r="N1060" s="39"/>
      <c r="O1060" s="39"/>
      <c r="P1060" s="39"/>
      <c r="Q1060" s="39"/>
      <c r="R1060" s="39"/>
      <c r="S1060" s="39"/>
      <c r="T1060" s="39"/>
      <c r="U1060" s="39"/>
      <c r="V1060" s="39"/>
      <c r="W1060" s="39"/>
      <c r="X1060" s="39"/>
      <c r="Y1060" s="39"/>
      <c r="Z1060" s="39"/>
    </row>
    <row r="1061" spans="1:26" ht="63" customHeight="1" x14ac:dyDescent="0.25">
      <c r="A1061" s="28">
        <v>1061</v>
      </c>
      <c r="B1061" s="66" t="s">
        <v>1030</v>
      </c>
      <c r="C1061" s="30" t="s">
        <v>63</v>
      </c>
      <c r="D1061" s="32" t="s">
        <v>2545</v>
      </c>
      <c r="E1061" s="334" t="s">
        <v>167</v>
      </c>
      <c r="F1061" s="321" t="s">
        <v>1292</v>
      </c>
      <c r="G1061" s="34" t="s">
        <v>66</v>
      </c>
      <c r="H1061" s="41" t="s">
        <v>176</v>
      </c>
      <c r="I1061" s="41"/>
      <c r="J1061" s="167" t="s">
        <v>3433</v>
      </c>
      <c r="K1061" s="82" t="s">
        <v>500</v>
      </c>
      <c r="L1061" s="67" t="s">
        <v>502</v>
      </c>
      <c r="M1061" s="55" t="s">
        <v>1207</v>
      </c>
      <c r="N1061" s="55"/>
      <c r="O1061" s="55"/>
      <c r="P1061" s="39"/>
      <c r="Q1061" s="39"/>
      <c r="R1061" s="39"/>
      <c r="S1061" s="39"/>
      <c r="T1061" s="39"/>
      <c r="U1061" s="39"/>
      <c r="V1061" s="39"/>
      <c r="W1061" s="39"/>
      <c r="X1061" s="39"/>
      <c r="Y1061" s="39"/>
      <c r="Z1061" s="39"/>
    </row>
    <row r="1062" spans="1:26" ht="63" customHeight="1" x14ac:dyDescent="0.25">
      <c r="A1062" s="28">
        <v>1062</v>
      </c>
      <c r="B1062" s="66" t="s">
        <v>1030</v>
      </c>
      <c r="C1062" s="30" t="s">
        <v>63</v>
      </c>
      <c r="D1062" s="32" t="s">
        <v>2548</v>
      </c>
      <c r="E1062" s="334" t="s">
        <v>21</v>
      </c>
      <c r="F1062" s="321" t="s">
        <v>1048</v>
      </c>
      <c r="G1062" s="34" t="s">
        <v>66</v>
      </c>
      <c r="H1062" s="41" t="s">
        <v>176</v>
      </c>
      <c r="I1062" s="41"/>
      <c r="J1062" s="42"/>
      <c r="K1062" s="39"/>
      <c r="L1062" s="39"/>
      <c r="M1062" s="39"/>
      <c r="N1062" s="39"/>
      <c r="O1062" s="39"/>
      <c r="P1062" s="39"/>
      <c r="Q1062" s="39"/>
      <c r="R1062" s="39"/>
      <c r="S1062" s="39"/>
      <c r="T1062" s="39"/>
      <c r="U1062" s="39"/>
      <c r="V1062" s="39"/>
      <c r="W1062" s="39"/>
      <c r="X1062" s="39"/>
      <c r="Y1062" s="39"/>
      <c r="Z1062" s="39"/>
    </row>
    <row r="1063" spans="1:26" ht="94.5" customHeight="1" x14ac:dyDescent="0.25">
      <c r="A1063" s="28">
        <v>1063</v>
      </c>
      <c r="B1063" s="66" t="s">
        <v>1030</v>
      </c>
      <c r="C1063" s="30" t="s">
        <v>63</v>
      </c>
      <c r="D1063" s="32" t="s">
        <v>2550</v>
      </c>
      <c r="E1063" s="334" t="s">
        <v>58</v>
      </c>
      <c r="F1063" s="321" t="s">
        <v>1036</v>
      </c>
      <c r="G1063" s="34" t="s">
        <v>23</v>
      </c>
      <c r="H1063" s="35" t="s">
        <v>176</v>
      </c>
      <c r="I1063" s="41"/>
      <c r="J1063" s="42"/>
      <c r="K1063" s="39"/>
      <c r="L1063" s="39"/>
      <c r="M1063" s="39"/>
      <c r="N1063" s="39"/>
      <c r="O1063" s="39"/>
      <c r="P1063" s="39"/>
      <c r="Q1063" s="39"/>
      <c r="R1063" s="39"/>
      <c r="S1063" s="39"/>
      <c r="T1063" s="39"/>
      <c r="U1063" s="39"/>
      <c r="V1063" s="39"/>
      <c r="W1063" s="39"/>
      <c r="X1063" s="39"/>
      <c r="Y1063" s="39"/>
      <c r="Z1063" s="39"/>
    </row>
    <row r="1064" spans="1:26" ht="110.25" customHeight="1" x14ac:dyDescent="0.25">
      <c r="A1064" s="28">
        <v>1064</v>
      </c>
      <c r="B1064" s="66" t="s">
        <v>1030</v>
      </c>
      <c r="C1064" s="30" t="s">
        <v>63</v>
      </c>
      <c r="D1064" s="32" t="s">
        <v>2554</v>
      </c>
      <c r="E1064" s="334" t="s">
        <v>21</v>
      </c>
      <c r="F1064" s="321" t="s">
        <v>1133</v>
      </c>
      <c r="G1064" s="34" t="s">
        <v>66</v>
      </c>
      <c r="H1064" s="41" t="s">
        <v>24</v>
      </c>
      <c r="I1064" s="41"/>
      <c r="J1064" s="42"/>
      <c r="K1064" s="39"/>
      <c r="L1064" s="39"/>
      <c r="M1064" s="39"/>
      <c r="N1064" s="39"/>
      <c r="O1064" s="39"/>
      <c r="P1064" s="39"/>
      <c r="Q1064" s="39"/>
      <c r="R1064" s="39"/>
      <c r="S1064" s="39"/>
      <c r="T1064" s="39"/>
      <c r="U1064" s="39"/>
      <c r="V1064" s="39"/>
      <c r="W1064" s="39"/>
      <c r="X1064" s="39"/>
      <c r="Y1064" s="39"/>
      <c r="Z1064" s="39"/>
    </row>
    <row r="1065" spans="1:26" ht="78.75" customHeight="1" x14ac:dyDescent="0.25">
      <c r="A1065" s="28">
        <v>1065</v>
      </c>
      <c r="B1065" s="66" t="s">
        <v>1030</v>
      </c>
      <c r="C1065" s="30" t="s">
        <v>63</v>
      </c>
      <c r="D1065" s="32" t="s">
        <v>2555</v>
      </c>
      <c r="E1065" s="334" t="s">
        <v>21</v>
      </c>
      <c r="F1065" s="321" t="s">
        <v>2556</v>
      </c>
      <c r="G1065" s="34" t="s">
        <v>23</v>
      </c>
      <c r="H1065" s="35" t="s">
        <v>24</v>
      </c>
      <c r="I1065" s="41"/>
      <c r="J1065" s="42"/>
      <c r="K1065" s="39"/>
      <c r="L1065" s="39"/>
      <c r="M1065" s="39"/>
      <c r="N1065" s="39"/>
      <c r="O1065" s="39"/>
      <c r="P1065" s="39"/>
      <c r="Q1065" s="39"/>
      <c r="R1065" s="39"/>
      <c r="S1065" s="39"/>
      <c r="T1065" s="39"/>
      <c r="U1065" s="39"/>
      <c r="V1065" s="39"/>
      <c r="W1065" s="39"/>
      <c r="X1065" s="39"/>
      <c r="Y1065" s="39"/>
      <c r="Z1065" s="39"/>
    </row>
    <row r="1066" spans="1:26" ht="63" customHeight="1" x14ac:dyDescent="0.25">
      <c r="A1066" s="28">
        <v>1066</v>
      </c>
      <c r="B1066" s="66" t="s">
        <v>1030</v>
      </c>
      <c r="C1066" s="30" t="s">
        <v>63</v>
      </c>
      <c r="D1066" s="32" t="s">
        <v>2557</v>
      </c>
      <c r="E1066" s="334" t="s">
        <v>21</v>
      </c>
      <c r="F1066" s="321" t="s">
        <v>2558</v>
      </c>
      <c r="G1066" s="35" t="s">
        <v>23</v>
      </c>
      <c r="H1066" s="35" t="s">
        <v>24</v>
      </c>
      <c r="I1066" s="41"/>
      <c r="J1066" s="42"/>
      <c r="K1066" s="39"/>
      <c r="L1066" s="39"/>
      <c r="M1066" s="39"/>
      <c r="N1066" s="39"/>
      <c r="O1066" s="39"/>
      <c r="P1066" s="39"/>
      <c r="Q1066" s="39"/>
      <c r="R1066" s="39"/>
      <c r="S1066" s="39"/>
      <c r="T1066" s="39"/>
      <c r="U1066" s="39"/>
      <c r="V1066" s="39"/>
      <c r="W1066" s="39"/>
      <c r="X1066" s="39"/>
      <c r="Y1066" s="39"/>
      <c r="Z1066" s="39"/>
    </row>
    <row r="1067" spans="1:26" ht="63" customHeight="1" x14ac:dyDescent="0.25">
      <c r="A1067" s="28">
        <v>1067</v>
      </c>
      <c r="B1067" s="66" t="s">
        <v>1030</v>
      </c>
      <c r="C1067" s="30" t="s">
        <v>63</v>
      </c>
      <c r="D1067" s="32" t="s">
        <v>2559</v>
      </c>
      <c r="E1067" s="334" t="s">
        <v>21</v>
      </c>
      <c r="F1067" s="321" t="s">
        <v>1133</v>
      </c>
      <c r="G1067" s="34" t="s">
        <v>66</v>
      </c>
      <c r="H1067" s="41" t="s">
        <v>176</v>
      </c>
      <c r="I1067" s="41"/>
      <c r="J1067" s="42"/>
      <c r="K1067" s="39"/>
      <c r="L1067" s="39"/>
      <c r="M1067" s="39"/>
      <c r="N1067" s="39"/>
      <c r="O1067" s="39"/>
      <c r="P1067" s="39"/>
      <c r="Q1067" s="39"/>
      <c r="R1067" s="39"/>
      <c r="S1067" s="39"/>
      <c r="T1067" s="39"/>
      <c r="U1067" s="39"/>
      <c r="V1067" s="39"/>
      <c r="W1067" s="39"/>
      <c r="X1067" s="39"/>
      <c r="Y1067" s="39"/>
      <c r="Z1067" s="39"/>
    </row>
    <row r="1068" spans="1:26" ht="173.25" customHeight="1" x14ac:dyDescent="0.25">
      <c r="A1068" s="28">
        <v>1068</v>
      </c>
      <c r="B1068" s="66" t="s">
        <v>1030</v>
      </c>
      <c r="C1068" s="30" t="s">
        <v>63</v>
      </c>
      <c r="D1068" s="32" t="s">
        <v>2560</v>
      </c>
      <c r="E1068" s="334" t="s">
        <v>58</v>
      </c>
      <c r="F1068" s="321" t="s">
        <v>2561</v>
      </c>
      <c r="G1068" s="34" t="s">
        <v>23</v>
      </c>
      <c r="H1068" s="35" t="s">
        <v>24</v>
      </c>
      <c r="I1068" s="41"/>
      <c r="J1068" s="42"/>
      <c r="K1068" s="39"/>
      <c r="L1068" s="39"/>
      <c r="M1068" s="39"/>
      <c r="N1068" s="39"/>
      <c r="O1068" s="39"/>
      <c r="P1068" s="39"/>
      <c r="Q1068" s="39"/>
      <c r="R1068" s="39"/>
      <c r="S1068" s="39"/>
      <c r="T1068" s="39"/>
      <c r="U1068" s="39"/>
      <c r="V1068" s="39"/>
      <c r="W1068" s="39"/>
      <c r="X1068" s="39"/>
      <c r="Y1068" s="39"/>
      <c r="Z1068" s="39"/>
    </row>
    <row r="1069" spans="1:26" ht="15.75" hidden="1" customHeight="1" x14ac:dyDescent="0.25">
      <c r="A1069" s="28">
        <v>1069</v>
      </c>
      <c r="B1069" s="30" t="s">
        <v>62</v>
      </c>
      <c r="C1069" s="30" t="s">
        <v>41</v>
      </c>
      <c r="D1069" s="32" t="s">
        <v>2562</v>
      </c>
      <c r="E1069" s="334" t="s">
        <v>167</v>
      </c>
      <c r="F1069" s="321" t="s">
        <v>322</v>
      </c>
      <c r="G1069" s="34" t="s">
        <v>66</v>
      </c>
      <c r="H1069" s="35" t="s">
        <v>176</v>
      </c>
      <c r="I1069" s="41"/>
      <c r="J1069" s="42"/>
      <c r="K1069" s="39"/>
      <c r="L1069" s="39"/>
      <c r="M1069" s="39"/>
      <c r="N1069" s="39"/>
      <c r="O1069" s="39"/>
      <c r="P1069" s="39"/>
      <c r="Q1069" s="39"/>
      <c r="R1069" s="39"/>
      <c r="S1069" s="39"/>
      <c r="T1069" s="39"/>
      <c r="U1069" s="39"/>
      <c r="V1069" s="39"/>
      <c r="W1069" s="39"/>
      <c r="X1069" s="39"/>
      <c r="Y1069" s="39"/>
      <c r="Z1069" s="39"/>
    </row>
    <row r="1070" spans="1:26" ht="78.75" hidden="1" customHeight="1" x14ac:dyDescent="0.25">
      <c r="A1070" s="28">
        <v>1070</v>
      </c>
      <c r="B1070" s="30" t="s">
        <v>62</v>
      </c>
      <c r="C1070" s="30" t="s">
        <v>41</v>
      </c>
      <c r="D1070" s="32" t="s">
        <v>2564</v>
      </c>
      <c r="E1070" s="334" t="s">
        <v>167</v>
      </c>
      <c r="F1070" s="321" t="s">
        <v>2565</v>
      </c>
      <c r="G1070" s="34" t="s">
        <v>66</v>
      </c>
      <c r="H1070" s="35" t="s">
        <v>176</v>
      </c>
      <c r="I1070" s="41"/>
      <c r="J1070" s="42"/>
      <c r="K1070" s="39"/>
      <c r="L1070" s="39"/>
      <c r="M1070" s="39"/>
      <c r="N1070" s="39"/>
      <c r="O1070" s="39"/>
      <c r="P1070" s="39"/>
      <c r="Q1070" s="39"/>
      <c r="R1070" s="39"/>
      <c r="S1070" s="39"/>
      <c r="T1070" s="39"/>
      <c r="U1070" s="39"/>
      <c r="V1070" s="39"/>
      <c r="W1070" s="39"/>
      <c r="X1070" s="39"/>
      <c r="Y1070" s="39"/>
      <c r="Z1070" s="39"/>
    </row>
    <row r="1071" spans="1:26" ht="47.25" hidden="1" customHeight="1" x14ac:dyDescent="0.25">
      <c r="A1071" s="28">
        <v>1071</v>
      </c>
      <c r="B1071" s="30" t="s">
        <v>62</v>
      </c>
      <c r="C1071" s="30" t="s">
        <v>41</v>
      </c>
      <c r="D1071" s="32" t="s">
        <v>2566</v>
      </c>
      <c r="E1071" s="334" t="s">
        <v>167</v>
      </c>
      <c r="F1071" s="321" t="s">
        <v>322</v>
      </c>
      <c r="G1071" s="34" t="s">
        <v>66</v>
      </c>
      <c r="H1071" s="35" t="s">
        <v>176</v>
      </c>
      <c r="I1071" s="41"/>
      <c r="J1071" s="42"/>
      <c r="K1071" s="39"/>
      <c r="L1071" s="39"/>
      <c r="M1071" s="39"/>
      <c r="N1071" s="39"/>
      <c r="O1071" s="39"/>
      <c r="P1071" s="39"/>
      <c r="Q1071" s="39"/>
      <c r="R1071" s="39"/>
      <c r="S1071" s="39"/>
      <c r="T1071" s="39"/>
      <c r="U1071" s="39"/>
      <c r="V1071" s="39"/>
      <c r="W1071" s="39"/>
      <c r="X1071" s="39"/>
      <c r="Y1071" s="39"/>
      <c r="Z1071" s="39"/>
    </row>
    <row r="1072" spans="1:26" ht="94.5" hidden="1" customHeight="1" x14ac:dyDescent="0.25">
      <c r="A1072" s="28">
        <v>1072</v>
      </c>
      <c r="B1072" s="30" t="s">
        <v>62</v>
      </c>
      <c r="C1072" s="30" t="s">
        <v>41</v>
      </c>
      <c r="D1072" s="32" t="s">
        <v>2570</v>
      </c>
      <c r="E1072" s="334" t="s">
        <v>58</v>
      </c>
      <c r="F1072" s="321" t="s">
        <v>2571</v>
      </c>
      <c r="G1072" s="34" t="s">
        <v>66</v>
      </c>
      <c r="H1072" s="41" t="s">
        <v>24</v>
      </c>
      <c r="I1072" s="41"/>
      <c r="J1072" s="42"/>
      <c r="K1072" s="39"/>
      <c r="L1072" s="39"/>
      <c r="M1072" s="39"/>
      <c r="N1072" s="39"/>
      <c r="O1072" s="39"/>
      <c r="P1072" s="39"/>
      <c r="Q1072" s="39"/>
      <c r="R1072" s="39"/>
      <c r="S1072" s="39"/>
      <c r="T1072" s="39"/>
      <c r="U1072" s="39"/>
      <c r="V1072" s="39"/>
      <c r="W1072" s="39"/>
      <c r="X1072" s="39"/>
      <c r="Y1072" s="39"/>
      <c r="Z1072" s="39"/>
    </row>
    <row r="1073" spans="1:26" ht="47.25" hidden="1" customHeight="1" x14ac:dyDescent="0.25">
      <c r="A1073" s="28">
        <v>1073</v>
      </c>
      <c r="B1073" s="30" t="s">
        <v>62</v>
      </c>
      <c r="C1073" s="30" t="s">
        <v>41</v>
      </c>
      <c r="D1073" s="32" t="s">
        <v>2573</v>
      </c>
      <c r="E1073" s="334" t="s">
        <v>167</v>
      </c>
      <c r="F1073" s="321" t="s">
        <v>322</v>
      </c>
      <c r="G1073" s="34" t="s">
        <v>66</v>
      </c>
      <c r="H1073" s="35" t="s">
        <v>176</v>
      </c>
      <c r="I1073" s="41"/>
      <c r="J1073" s="42"/>
      <c r="K1073" s="39"/>
      <c r="L1073" s="39"/>
      <c r="M1073" s="39"/>
      <c r="N1073" s="39"/>
      <c r="O1073" s="39"/>
      <c r="P1073" s="39"/>
      <c r="Q1073" s="39"/>
      <c r="R1073" s="39"/>
      <c r="S1073" s="39"/>
      <c r="T1073" s="39"/>
      <c r="U1073" s="39"/>
      <c r="V1073" s="39"/>
      <c r="W1073" s="39"/>
      <c r="X1073" s="39"/>
      <c r="Y1073" s="39"/>
      <c r="Z1073" s="39"/>
    </row>
    <row r="1074" spans="1:26" ht="63" hidden="1" customHeight="1" x14ac:dyDescent="0.25">
      <c r="A1074" s="28">
        <v>1074</v>
      </c>
      <c r="B1074" s="30" t="s">
        <v>62</v>
      </c>
      <c r="C1074" s="30" t="s">
        <v>41</v>
      </c>
      <c r="D1074" s="32" t="s">
        <v>2574</v>
      </c>
      <c r="E1074" s="334" t="s">
        <v>167</v>
      </c>
      <c r="F1074" s="321" t="s">
        <v>322</v>
      </c>
      <c r="G1074" s="34" t="s">
        <v>66</v>
      </c>
      <c r="H1074" s="35" t="s">
        <v>176</v>
      </c>
      <c r="I1074" s="41"/>
      <c r="J1074" s="42"/>
      <c r="K1074" s="39"/>
      <c r="L1074" s="39"/>
      <c r="M1074" s="39"/>
      <c r="N1074" s="39"/>
      <c r="O1074" s="39"/>
      <c r="P1074" s="39"/>
      <c r="Q1074" s="39"/>
      <c r="R1074" s="39"/>
      <c r="S1074" s="39"/>
      <c r="T1074" s="39"/>
      <c r="U1074" s="39"/>
      <c r="V1074" s="39"/>
      <c r="W1074" s="39"/>
      <c r="X1074" s="39"/>
      <c r="Y1074" s="39"/>
      <c r="Z1074" s="39"/>
    </row>
    <row r="1075" spans="1:26" ht="47.25" hidden="1" customHeight="1" x14ac:dyDescent="0.25">
      <c r="A1075" s="28">
        <v>1075</v>
      </c>
      <c r="B1075" s="30" t="s">
        <v>62</v>
      </c>
      <c r="C1075" s="30" t="s">
        <v>41</v>
      </c>
      <c r="D1075" s="32" t="s">
        <v>2575</v>
      </c>
      <c r="E1075" s="334" t="s">
        <v>21</v>
      </c>
      <c r="F1075" s="321" t="s">
        <v>2576</v>
      </c>
      <c r="G1075" s="34" t="s">
        <v>204</v>
      </c>
      <c r="H1075" s="41" t="s">
        <v>24</v>
      </c>
      <c r="I1075" s="41"/>
      <c r="J1075" s="42"/>
      <c r="K1075" s="39"/>
      <c r="L1075" s="39"/>
      <c r="M1075" s="39"/>
      <c r="N1075" s="39"/>
      <c r="O1075" s="39"/>
      <c r="P1075" s="39"/>
      <c r="Q1075" s="39"/>
      <c r="R1075" s="39"/>
      <c r="S1075" s="39"/>
      <c r="T1075" s="39"/>
      <c r="U1075" s="39"/>
      <c r="V1075" s="39"/>
      <c r="W1075" s="39"/>
      <c r="X1075" s="39"/>
      <c r="Y1075" s="39"/>
      <c r="Z1075" s="39"/>
    </row>
    <row r="1076" spans="1:26" ht="15.75" hidden="1" customHeight="1" x14ac:dyDescent="0.25">
      <c r="A1076" s="28">
        <v>1076</v>
      </c>
      <c r="B1076" s="30" t="s">
        <v>62</v>
      </c>
      <c r="C1076" s="30" t="s">
        <v>41</v>
      </c>
      <c r="D1076" s="32" t="s">
        <v>2577</v>
      </c>
      <c r="E1076" s="334" t="s">
        <v>167</v>
      </c>
      <c r="F1076" s="321" t="s">
        <v>322</v>
      </c>
      <c r="G1076" s="34" t="s">
        <v>204</v>
      </c>
      <c r="H1076" s="35" t="s">
        <v>176</v>
      </c>
      <c r="I1076" s="41"/>
      <c r="J1076" s="42"/>
      <c r="K1076" s="39"/>
      <c r="L1076" s="39"/>
      <c r="M1076" s="39"/>
      <c r="N1076" s="39"/>
      <c r="O1076" s="39"/>
      <c r="P1076" s="39"/>
      <c r="Q1076" s="39"/>
      <c r="R1076" s="39"/>
      <c r="S1076" s="39"/>
      <c r="T1076" s="39"/>
      <c r="U1076" s="39"/>
      <c r="V1076" s="39"/>
      <c r="W1076" s="39"/>
      <c r="X1076" s="39"/>
      <c r="Y1076" s="39"/>
      <c r="Z1076" s="39"/>
    </row>
    <row r="1077" spans="1:26" ht="15.75" hidden="1" customHeight="1" x14ac:dyDescent="0.25">
      <c r="A1077" s="28">
        <v>1077</v>
      </c>
      <c r="B1077" s="30" t="s">
        <v>62</v>
      </c>
      <c r="C1077" s="30" t="s">
        <v>41</v>
      </c>
      <c r="D1077" s="32" t="s">
        <v>2562</v>
      </c>
      <c r="E1077" s="334" t="s">
        <v>58</v>
      </c>
      <c r="F1077" s="321" t="s">
        <v>2600</v>
      </c>
      <c r="G1077" s="34" t="s">
        <v>66</v>
      </c>
      <c r="H1077" s="35" t="s">
        <v>176</v>
      </c>
      <c r="I1077" s="41"/>
      <c r="J1077" s="42"/>
      <c r="K1077" s="39"/>
      <c r="L1077" s="39"/>
      <c r="M1077" s="39"/>
      <c r="N1077" s="39"/>
      <c r="O1077" s="39"/>
      <c r="P1077" s="39"/>
      <c r="Q1077" s="39"/>
      <c r="R1077" s="39"/>
      <c r="S1077" s="39"/>
      <c r="T1077" s="39"/>
      <c r="U1077" s="39"/>
      <c r="V1077" s="39"/>
      <c r="W1077" s="39"/>
      <c r="X1077" s="39"/>
      <c r="Y1077" s="39"/>
      <c r="Z1077" s="39"/>
    </row>
    <row r="1078" spans="1:26" ht="78.75" hidden="1" x14ac:dyDescent="0.25">
      <c r="A1078" s="276" t="s">
        <v>2578</v>
      </c>
      <c r="B1078" s="30" t="s">
        <v>62</v>
      </c>
      <c r="C1078" s="30" t="s">
        <v>19</v>
      </c>
      <c r="D1078" s="278" t="s">
        <v>2580</v>
      </c>
      <c r="E1078" s="323" t="s">
        <v>167</v>
      </c>
      <c r="F1078" s="278" t="s">
        <v>2581</v>
      </c>
      <c r="G1078" s="279"/>
      <c r="H1078" s="280"/>
      <c r="I1078" s="288"/>
      <c r="J1078" s="288"/>
      <c r="K1078" s="281"/>
      <c r="L1078" s="281"/>
      <c r="M1078" s="282" t="s">
        <v>4772</v>
      </c>
      <c r="N1078" s="283" t="s">
        <v>4774</v>
      </c>
      <c r="O1078" s="283"/>
      <c r="P1078" s="283" t="s">
        <v>4775</v>
      </c>
      <c r="Q1078" s="39"/>
      <c r="R1078" s="18"/>
      <c r="S1078" s="18"/>
      <c r="T1078" s="18"/>
      <c r="U1078" s="18"/>
      <c r="V1078" s="18"/>
      <c r="W1078" s="18"/>
      <c r="X1078" s="18"/>
    </row>
    <row r="1079" spans="1:26" ht="94.5" x14ac:dyDescent="0.25">
      <c r="A1079" s="277" t="s">
        <v>3462</v>
      </c>
      <c r="B1079" s="271" t="s">
        <v>1030</v>
      </c>
      <c r="C1079" s="260" t="s">
        <v>63</v>
      </c>
      <c r="D1079" s="249" t="s">
        <v>3463</v>
      </c>
      <c r="E1079" s="323" t="s">
        <v>167</v>
      </c>
      <c r="F1079" s="278"/>
      <c r="G1079" s="249" t="s">
        <v>66</v>
      </c>
      <c r="H1079" s="250"/>
      <c r="I1079" s="288"/>
      <c r="J1079" s="288"/>
      <c r="K1079" s="249" t="s">
        <v>3466</v>
      </c>
      <c r="L1079" s="249" t="s">
        <v>3466</v>
      </c>
      <c r="M1079" s="274" t="s">
        <v>4778</v>
      </c>
      <c r="N1079" s="275" t="s">
        <v>791</v>
      </c>
      <c r="O1079" s="285"/>
      <c r="P1079" s="284" t="s">
        <v>3468</v>
      </c>
      <c r="Q1079" s="18"/>
      <c r="R1079" s="18"/>
      <c r="S1079" s="18"/>
      <c r="T1079" s="18"/>
      <c r="U1079" s="18"/>
    </row>
    <row r="1080" spans="1:26" ht="94.5" x14ac:dyDescent="0.25">
      <c r="A1080" s="277" t="s">
        <v>3470</v>
      </c>
      <c r="B1080" s="271" t="s">
        <v>1030</v>
      </c>
      <c r="C1080" s="260" t="s">
        <v>19</v>
      </c>
      <c r="D1080" s="249" t="s">
        <v>3472</v>
      </c>
      <c r="E1080" s="323" t="s">
        <v>167</v>
      </c>
      <c r="F1080" s="278"/>
      <c r="G1080" s="249" t="s">
        <v>66</v>
      </c>
      <c r="H1080" s="250"/>
      <c r="I1080" s="288"/>
      <c r="J1080" s="288"/>
      <c r="K1080" s="285" t="s">
        <v>3474</v>
      </c>
      <c r="L1080" s="249"/>
      <c r="M1080" s="274" t="s">
        <v>4770</v>
      </c>
      <c r="N1080" s="275" t="s">
        <v>425</v>
      </c>
      <c r="O1080" s="285"/>
      <c r="P1080" s="285" t="s">
        <v>3474</v>
      </c>
      <c r="Q1080" s="18"/>
      <c r="R1080" s="18"/>
      <c r="S1080" s="18"/>
      <c r="T1080" s="18"/>
      <c r="U1080" s="18"/>
    </row>
    <row r="1081" spans="1:26" ht="78.75" x14ac:dyDescent="0.25">
      <c r="A1081" s="277" t="s">
        <v>3475</v>
      </c>
      <c r="B1081" s="271" t="s">
        <v>1030</v>
      </c>
      <c r="C1081" s="260" t="s">
        <v>63</v>
      </c>
      <c r="D1081" s="249" t="s">
        <v>3477</v>
      </c>
      <c r="E1081" s="323" t="s">
        <v>167</v>
      </c>
      <c r="F1081" s="278"/>
      <c r="G1081" s="249" t="s">
        <v>66</v>
      </c>
      <c r="H1081" s="250"/>
      <c r="I1081" s="288"/>
      <c r="J1081" s="288"/>
      <c r="K1081" s="285" t="s">
        <v>3479</v>
      </c>
      <c r="L1081" s="249"/>
      <c r="M1081" s="274" t="s">
        <v>4779</v>
      </c>
      <c r="N1081" s="275" t="s">
        <v>425</v>
      </c>
      <c r="O1081" s="285"/>
      <c r="P1081" s="285" t="s">
        <v>3479</v>
      </c>
      <c r="Q1081" s="18"/>
      <c r="R1081" s="18"/>
      <c r="S1081" s="18"/>
      <c r="T1081" s="18"/>
      <c r="U1081" s="18"/>
    </row>
    <row r="1082" spans="1:26" ht="78.75" x14ac:dyDescent="0.25">
      <c r="A1082" s="277" t="s">
        <v>3480</v>
      </c>
      <c r="B1082" s="271" t="s">
        <v>1030</v>
      </c>
      <c r="C1082" s="260" t="s">
        <v>19</v>
      </c>
      <c r="D1082" s="249" t="s">
        <v>3481</v>
      </c>
      <c r="E1082" s="323" t="s">
        <v>167</v>
      </c>
      <c r="F1082" s="278"/>
      <c r="G1082" s="249" t="s">
        <v>66</v>
      </c>
      <c r="H1082" s="250"/>
      <c r="I1082" s="288"/>
      <c r="J1082" s="288"/>
      <c r="K1082" s="249" t="s">
        <v>4881</v>
      </c>
      <c r="L1082" s="249" t="s">
        <v>4881</v>
      </c>
      <c r="M1082" s="274" t="s">
        <v>4771</v>
      </c>
      <c r="N1082" s="275" t="s">
        <v>791</v>
      </c>
      <c r="O1082" s="285"/>
      <c r="P1082" s="284" t="s">
        <v>284</v>
      </c>
      <c r="Q1082" s="18"/>
      <c r="R1082" s="18"/>
      <c r="S1082" s="18"/>
      <c r="T1082" s="18"/>
      <c r="U1082" s="18"/>
    </row>
    <row r="1083" spans="1:26" ht="15.75" customHeight="1" x14ac:dyDescent="0.25">
      <c r="A1083" s="122"/>
      <c r="B1083" s="121"/>
      <c r="C1083" s="121"/>
      <c r="D1083" s="64"/>
      <c r="E1083" s="123"/>
      <c r="F1083" s="64"/>
      <c r="G1083" s="123"/>
      <c r="H1083" s="20"/>
      <c r="I1083" s="124"/>
      <c r="J1083" s="204"/>
      <c r="K1083" s="205"/>
      <c r="L1083" s="18"/>
      <c r="M1083" s="20"/>
      <c r="N1083" s="20"/>
      <c r="O1083" s="20"/>
      <c r="P1083" s="18"/>
      <c r="Q1083" s="18"/>
      <c r="R1083" s="18"/>
      <c r="S1083" s="18"/>
      <c r="T1083" s="18"/>
      <c r="U1083" s="18"/>
      <c r="V1083" s="18"/>
      <c r="W1083" s="18"/>
      <c r="X1083" s="18"/>
      <c r="Y1083" s="18"/>
      <c r="Z1083" s="18"/>
    </row>
    <row r="1084" spans="1:26" ht="15.75" customHeight="1" x14ac:dyDescent="0.25">
      <c r="A1084" s="122"/>
      <c r="B1084" s="121"/>
      <c r="C1084" s="121"/>
      <c r="D1084" s="64"/>
      <c r="E1084" s="123"/>
      <c r="F1084" s="64"/>
      <c r="G1084" s="123"/>
      <c r="H1084" s="20"/>
      <c r="I1084" s="124"/>
      <c r="J1084" s="204"/>
      <c r="K1084" s="205"/>
      <c r="L1084" s="18"/>
      <c r="M1084" s="20"/>
      <c r="N1084" s="20"/>
      <c r="O1084" s="20"/>
      <c r="P1084" s="18"/>
      <c r="Q1084" s="18"/>
      <c r="R1084" s="18"/>
      <c r="S1084" s="18"/>
      <c r="T1084" s="18"/>
      <c r="U1084" s="18"/>
      <c r="V1084" s="18"/>
      <c r="W1084" s="18"/>
      <c r="X1084" s="18"/>
      <c r="Y1084" s="18"/>
      <c r="Z1084" s="18"/>
    </row>
    <row r="1085" spans="1:26" ht="15.75" customHeight="1" x14ac:dyDescent="0.25">
      <c r="A1085" s="122"/>
      <c r="B1085" s="121"/>
      <c r="C1085" s="121"/>
      <c r="D1085" s="64"/>
      <c r="E1085" s="123"/>
      <c r="F1085" s="64"/>
      <c r="G1085" s="123"/>
      <c r="H1085" s="20"/>
      <c r="I1085" s="124"/>
      <c r="J1085" s="204"/>
      <c r="K1085" s="205"/>
      <c r="L1085" s="18"/>
      <c r="M1085" s="20"/>
      <c r="N1085" s="20"/>
      <c r="O1085" s="20"/>
      <c r="P1085" s="18"/>
      <c r="Q1085" s="18"/>
      <c r="R1085" s="18"/>
      <c r="S1085" s="18"/>
      <c r="T1085" s="18"/>
      <c r="U1085" s="18"/>
      <c r="V1085" s="18"/>
      <c r="W1085" s="18"/>
      <c r="X1085" s="18"/>
      <c r="Y1085" s="18"/>
      <c r="Z1085" s="18"/>
    </row>
    <row r="1086" spans="1:26" ht="15.75" customHeight="1" x14ac:dyDescent="0.25">
      <c r="A1086" s="122"/>
      <c r="B1086" s="121"/>
      <c r="C1086" s="121"/>
      <c r="D1086" s="64"/>
      <c r="E1086" s="123"/>
      <c r="F1086" s="64"/>
      <c r="G1086" s="123"/>
      <c r="H1086" s="20"/>
      <c r="I1086" s="124"/>
      <c r="J1086" s="204"/>
      <c r="K1086" s="205"/>
      <c r="L1086" s="18"/>
      <c r="M1086" s="20"/>
      <c r="N1086" s="20"/>
      <c r="O1086" s="20"/>
      <c r="P1086" s="18"/>
      <c r="Q1086" s="18"/>
      <c r="R1086" s="18"/>
      <c r="S1086" s="18"/>
      <c r="T1086" s="18"/>
      <c r="U1086" s="18"/>
      <c r="V1086" s="18"/>
      <c r="W1086" s="18"/>
      <c r="X1086" s="18"/>
      <c r="Y1086" s="18"/>
      <c r="Z1086" s="18"/>
    </row>
    <row r="1087" spans="1:26" ht="15.75" customHeight="1" x14ac:dyDescent="0.25">
      <c r="A1087" s="122"/>
      <c r="B1087" s="121"/>
      <c r="C1087" s="121"/>
      <c r="D1087" s="64"/>
      <c r="E1087" s="123"/>
      <c r="F1087" s="64"/>
      <c r="G1087" s="123"/>
      <c r="H1087" s="20"/>
      <c r="I1087" s="124"/>
      <c r="J1087" s="204"/>
      <c r="K1087" s="205"/>
      <c r="L1087" s="18"/>
      <c r="M1087" s="20"/>
      <c r="N1087" s="20"/>
      <c r="O1087" s="20"/>
      <c r="P1087" s="18"/>
      <c r="Q1087" s="18"/>
      <c r="R1087" s="18"/>
      <c r="S1087" s="18"/>
      <c r="T1087" s="18"/>
      <c r="U1087" s="18"/>
      <c r="V1087" s="18"/>
      <c r="W1087" s="18"/>
      <c r="X1087" s="18"/>
      <c r="Y1087" s="18"/>
      <c r="Z1087" s="18"/>
    </row>
    <row r="1088" spans="1:26" ht="15.75" customHeight="1" x14ac:dyDescent="0.25">
      <c r="A1088" s="122"/>
      <c r="B1088" s="121"/>
      <c r="C1088" s="121"/>
      <c r="D1088" s="64"/>
      <c r="E1088" s="123"/>
      <c r="F1088" s="64"/>
      <c r="G1088" s="123"/>
      <c r="H1088" s="20"/>
      <c r="I1088" s="124"/>
      <c r="J1088" s="204"/>
      <c r="K1088" s="205"/>
      <c r="L1088" s="18"/>
      <c r="M1088" s="20"/>
      <c r="N1088" s="20"/>
      <c r="O1088" s="20"/>
      <c r="P1088" s="18"/>
      <c r="Q1088" s="18"/>
      <c r="R1088" s="18"/>
      <c r="S1088" s="18"/>
      <c r="T1088" s="18"/>
      <c r="U1088" s="18"/>
      <c r="V1088" s="18"/>
      <c r="W1088" s="18"/>
      <c r="X1088" s="18"/>
      <c r="Y1088" s="18"/>
      <c r="Z1088" s="18"/>
    </row>
    <row r="1089" spans="1:26" ht="15.75" customHeight="1" x14ac:dyDescent="0.25">
      <c r="A1089" s="122"/>
      <c r="B1089" s="121"/>
      <c r="C1089" s="121"/>
      <c r="D1089" s="64"/>
      <c r="E1089" s="123"/>
      <c r="F1089" s="64"/>
      <c r="G1089" s="123"/>
      <c r="H1089" s="20"/>
      <c r="I1089" s="124"/>
      <c r="J1089" s="204"/>
      <c r="K1089" s="205"/>
      <c r="L1089" s="18"/>
      <c r="M1089" s="20"/>
      <c r="N1089" s="20"/>
      <c r="O1089" s="20"/>
      <c r="P1089" s="18"/>
      <c r="Q1089" s="18"/>
      <c r="R1089" s="18"/>
      <c r="S1089" s="18"/>
      <c r="T1089" s="18"/>
      <c r="U1089" s="18"/>
      <c r="V1089" s="18"/>
      <c r="W1089" s="18"/>
      <c r="X1089" s="18"/>
      <c r="Y1089" s="18"/>
      <c r="Z1089" s="18"/>
    </row>
    <row r="1090" spans="1:26" ht="15.75" customHeight="1" x14ac:dyDescent="0.25">
      <c r="A1090" s="122"/>
      <c r="B1090" s="121"/>
      <c r="C1090" s="121"/>
      <c r="D1090" s="64"/>
      <c r="E1090" s="123"/>
      <c r="F1090" s="64"/>
      <c r="G1090" s="123"/>
      <c r="H1090" s="20"/>
      <c r="I1090" s="124"/>
      <c r="J1090" s="204"/>
      <c r="K1090" s="205"/>
      <c r="L1090" s="18"/>
      <c r="M1090" s="20"/>
      <c r="N1090" s="20"/>
      <c r="O1090" s="20"/>
      <c r="P1090" s="18"/>
      <c r="Q1090" s="18"/>
      <c r="R1090" s="18"/>
      <c r="S1090" s="18"/>
      <c r="T1090" s="18"/>
      <c r="U1090" s="18"/>
      <c r="V1090" s="18"/>
      <c r="W1090" s="18"/>
      <c r="X1090" s="18"/>
      <c r="Y1090" s="18"/>
      <c r="Z1090" s="18"/>
    </row>
    <row r="1091" spans="1:26" ht="15.75" customHeight="1" x14ac:dyDescent="0.25">
      <c r="A1091" s="122"/>
      <c r="B1091" s="121"/>
      <c r="C1091" s="121"/>
      <c r="D1091" s="64"/>
      <c r="E1091" s="123"/>
      <c r="F1091" s="64"/>
      <c r="G1091" s="123"/>
      <c r="H1091" s="20"/>
      <c r="I1091" s="124"/>
      <c r="J1091" s="204"/>
      <c r="K1091" s="205"/>
      <c r="L1091" s="18"/>
      <c r="M1091" s="20"/>
      <c r="N1091" s="20"/>
      <c r="O1091" s="20"/>
      <c r="P1091" s="18"/>
      <c r="Q1091" s="18"/>
      <c r="R1091" s="18"/>
      <c r="S1091" s="18"/>
      <c r="T1091" s="18"/>
      <c r="U1091" s="18"/>
      <c r="V1091" s="18"/>
      <c r="W1091" s="18"/>
      <c r="X1091" s="18"/>
      <c r="Y1091" s="18"/>
      <c r="Z1091" s="18"/>
    </row>
    <row r="1092" spans="1:26" ht="15.75" customHeight="1" x14ac:dyDescent="0.25">
      <c r="A1092" s="122"/>
      <c r="B1092" s="121"/>
      <c r="C1092" s="121"/>
      <c r="D1092" s="64"/>
      <c r="E1092" s="123"/>
      <c r="F1092" s="64"/>
      <c r="G1092" s="123"/>
      <c r="H1092" s="20"/>
      <c r="I1092" s="124"/>
      <c r="J1092" s="204"/>
      <c r="K1092" s="205"/>
      <c r="L1092" s="18"/>
      <c r="M1092" s="20"/>
      <c r="N1092" s="20"/>
      <c r="O1092" s="20"/>
      <c r="P1092" s="18"/>
      <c r="Q1092" s="18"/>
      <c r="R1092" s="18"/>
      <c r="S1092" s="18"/>
      <c r="T1092" s="18"/>
      <c r="U1092" s="18"/>
      <c r="V1092" s="18"/>
      <c r="W1092" s="18"/>
      <c r="X1092" s="18"/>
      <c r="Y1092" s="18"/>
      <c r="Z1092" s="18"/>
    </row>
    <row r="1093" spans="1:26" ht="15.75" customHeight="1" x14ac:dyDescent="0.25">
      <c r="A1093" s="122"/>
      <c r="B1093" s="121"/>
      <c r="C1093" s="121"/>
      <c r="D1093" s="64"/>
      <c r="E1093" s="123"/>
      <c r="F1093" s="64"/>
      <c r="G1093" s="123"/>
      <c r="H1093" s="20"/>
      <c r="I1093" s="124"/>
      <c r="J1093" s="204"/>
      <c r="K1093" s="205"/>
      <c r="L1093" s="18"/>
      <c r="M1093" s="20"/>
      <c r="N1093" s="20"/>
      <c r="O1093" s="20"/>
      <c r="P1093" s="18"/>
      <c r="Q1093" s="18"/>
      <c r="R1093" s="18"/>
      <c r="S1093" s="18"/>
      <c r="T1093" s="18"/>
      <c r="U1093" s="18"/>
      <c r="V1093" s="18"/>
      <c r="W1093" s="18"/>
      <c r="X1093" s="18"/>
      <c r="Y1093" s="18"/>
      <c r="Z1093" s="18"/>
    </row>
    <row r="1094" spans="1:26" ht="15.75" customHeight="1" x14ac:dyDescent="0.25">
      <c r="A1094" s="122"/>
      <c r="B1094" s="121"/>
      <c r="C1094" s="121"/>
      <c r="D1094" s="64"/>
      <c r="E1094" s="123"/>
      <c r="F1094" s="64"/>
      <c r="G1094" s="123"/>
      <c r="H1094" s="20"/>
      <c r="I1094" s="124"/>
      <c r="J1094" s="204"/>
      <c r="K1094" s="205"/>
      <c r="L1094" s="18"/>
      <c r="M1094" s="20"/>
      <c r="N1094" s="20"/>
      <c r="O1094" s="20"/>
      <c r="P1094" s="18"/>
      <c r="Q1094" s="18"/>
      <c r="R1094" s="18"/>
      <c r="S1094" s="18"/>
      <c r="T1094" s="18"/>
      <c r="U1094" s="18"/>
      <c r="V1094" s="18"/>
      <c r="W1094" s="18"/>
      <c r="X1094" s="18"/>
      <c r="Y1094" s="18"/>
      <c r="Z1094" s="18"/>
    </row>
    <row r="1095" spans="1:26" ht="15.75" customHeight="1" x14ac:dyDescent="0.25">
      <c r="A1095" s="122"/>
      <c r="B1095" s="121"/>
      <c r="C1095" s="121"/>
      <c r="D1095" s="64"/>
      <c r="E1095" s="123"/>
      <c r="F1095" s="64"/>
      <c r="G1095" s="123"/>
      <c r="H1095" s="20"/>
      <c r="I1095" s="124"/>
      <c r="J1095" s="204"/>
      <c r="K1095" s="205"/>
      <c r="L1095" s="18"/>
      <c r="M1095" s="20"/>
      <c r="N1095" s="20"/>
      <c r="O1095" s="20"/>
      <c r="P1095" s="18"/>
      <c r="Q1095" s="18"/>
      <c r="R1095" s="18"/>
      <c r="S1095" s="18"/>
      <c r="T1095" s="18"/>
      <c r="U1095" s="18"/>
      <c r="V1095" s="18"/>
      <c r="W1095" s="18"/>
      <c r="X1095" s="18"/>
      <c r="Y1095" s="18"/>
      <c r="Z1095" s="18"/>
    </row>
    <row r="1096" spans="1:26" ht="15.75" customHeight="1" x14ac:dyDescent="0.25">
      <c r="A1096" s="122"/>
      <c r="B1096" s="121"/>
      <c r="C1096" s="121"/>
      <c r="D1096" s="64"/>
      <c r="E1096" s="123"/>
      <c r="F1096" s="64"/>
      <c r="G1096" s="123"/>
      <c r="H1096" s="20"/>
      <c r="I1096" s="124"/>
      <c r="J1096" s="204"/>
      <c r="K1096" s="205"/>
      <c r="L1096" s="18"/>
      <c r="M1096" s="20"/>
      <c r="N1096" s="20"/>
      <c r="O1096" s="20"/>
      <c r="P1096" s="18"/>
      <c r="Q1096" s="18"/>
      <c r="R1096" s="18"/>
      <c r="S1096" s="18"/>
      <c r="T1096" s="18"/>
      <c r="U1096" s="18"/>
      <c r="V1096" s="18"/>
      <c r="W1096" s="18"/>
      <c r="X1096" s="18"/>
      <c r="Y1096" s="18"/>
      <c r="Z1096" s="18"/>
    </row>
    <row r="1097" spans="1:26" ht="15.75" customHeight="1" x14ac:dyDescent="0.25">
      <c r="A1097" s="122"/>
      <c r="B1097" s="121"/>
      <c r="C1097" s="121"/>
      <c r="D1097" s="64"/>
      <c r="E1097" s="123"/>
      <c r="F1097" s="64"/>
      <c r="G1097" s="123"/>
      <c r="H1097" s="20"/>
      <c r="I1097" s="124"/>
      <c r="J1097" s="204"/>
      <c r="K1097" s="205"/>
      <c r="L1097" s="18"/>
      <c r="M1097" s="20"/>
      <c r="N1097" s="20"/>
      <c r="O1097" s="20"/>
      <c r="P1097" s="18"/>
      <c r="Q1097" s="18"/>
      <c r="R1097" s="18"/>
      <c r="S1097" s="18"/>
      <c r="T1097" s="18"/>
      <c r="U1097" s="18"/>
      <c r="V1097" s="18"/>
      <c r="W1097" s="18"/>
      <c r="X1097" s="18"/>
      <c r="Y1097" s="18"/>
      <c r="Z1097" s="18"/>
    </row>
    <row r="1098" spans="1:26" ht="15.75" customHeight="1" x14ac:dyDescent="0.25">
      <c r="A1098" s="122"/>
      <c r="B1098" s="121"/>
      <c r="C1098" s="121"/>
      <c r="D1098" s="64"/>
      <c r="E1098" s="123"/>
      <c r="F1098" s="64"/>
      <c r="G1098" s="123"/>
      <c r="H1098" s="20"/>
      <c r="I1098" s="124"/>
      <c r="J1098" s="204"/>
      <c r="K1098" s="205"/>
      <c r="L1098" s="18"/>
      <c r="M1098" s="20"/>
      <c r="N1098" s="20"/>
      <c r="O1098" s="20"/>
      <c r="P1098" s="18"/>
      <c r="Q1098" s="18"/>
      <c r="R1098" s="18"/>
      <c r="S1098" s="18"/>
      <c r="T1098" s="18"/>
      <c r="U1098" s="18"/>
      <c r="V1098" s="18"/>
      <c r="W1098" s="18"/>
      <c r="X1098" s="18"/>
      <c r="Y1098" s="18"/>
      <c r="Z1098" s="18"/>
    </row>
    <row r="1099" spans="1:26" ht="15.75" customHeight="1" x14ac:dyDescent="0.25">
      <c r="A1099" s="122"/>
      <c r="B1099" s="121"/>
      <c r="C1099" s="121"/>
      <c r="D1099" s="64"/>
      <c r="E1099" s="123"/>
      <c r="F1099" s="64"/>
      <c r="G1099" s="123"/>
      <c r="H1099" s="20"/>
      <c r="I1099" s="124"/>
      <c r="J1099" s="204"/>
      <c r="K1099" s="205"/>
      <c r="L1099" s="18"/>
      <c r="M1099" s="20"/>
      <c r="N1099" s="20"/>
      <c r="O1099" s="20"/>
      <c r="P1099" s="18"/>
      <c r="Q1099" s="18"/>
      <c r="R1099" s="18"/>
      <c r="S1099" s="18"/>
      <c r="T1099" s="18"/>
      <c r="U1099" s="18"/>
      <c r="V1099" s="18"/>
      <c r="W1099" s="18"/>
      <c r="X1099" s="18"/>
      <c r="Y1099" s="18"/>
      <c r="Z1099" s="18"/>
    </row>
    <row r="1100" spans="1:26" ht="15.75" customHeight="1" x14ac:dyDescent="0.25">
      <c r="A1100" s="122"/>
      <c r="B1100" s="121"/>
      <c r="C1100" s="121"/>
      <c r="D1100" s="64"/>
      <c r="E1100" s="123"/>
      <c r="F1100" s="64"/>
      <c r="G1100" s="123"/>
      <c r="H1100" s="20"/>
      <c r="I1100" s="124"/>
      <c r="J1100" s="204"/>
      <c r="K1100" s="205"/>
      <c r="L1100" s="18"/>
      <c r="M1100" s="20"/>
      <c r="N1100" s="20"/>
      <c r="O1100" s="20"/>
      <c r="P1100" s="18"/>
      <c r="Q1100" s="18"/>
      <c r="R1100" s="18"/>
      <c r="S1100" s="18"/>
      <c r="T1100" s="18"/>
      <c r="U1100" s="18"/>
      <c r="V1100" s="18"/>
      <c r="W1100" s="18"/>
      <c r="X1100" s="18"/>
      <c r="Y1100" s="18"/>
      <c r="Z1100" s="18"/>
    </row>
    <row r="1101" spans="1:26" ht="15.75" customHeight="1" x14ac:dyDescent="0.25">
      <c r="A1101" s="122"/>
      <c r="B1101" s="121"/>
      <c r="C1101" s="121"/>
      <c r="D1101" s="64"/>
      <c r="E1101" s="123"/>
      <c r="F1101" s="64"/>
      <c r="G1101" s="123"/>
      <c r="H1101" s="20"/>
      <c r="I1101" s="124"/>
      <c r="J1101" s="204"/>
      <c r="K1101" s="205"/>
      <c r="L1101" s="18"/>
      <c r="M1101" s="20"/>
      <c r="N1101" s="20"/>
      <c r="O1101" s="20"/>
      <c r="P1101" s="18"/>
      <c r="Q1101" s="18"/>
      <c r="R1101" s="18"/>
      <c r="S1101" s="18"/>
      <c r="T1101" s="18"/>
      <c r="U1101" s="18"/>
      <c r="V1101" s="18"/>
      <c r="W1101" s="18"/>
      <c r="X1101" s="18"/>
      <c r="Y1101" s="18"/>
      <c r="Z1101" s="18"/>
    </row>
    <row r="1102" spans="1:26" ht="15.75" customHeight="1" x14ac:dyDescent="0.25">
      <c r="A1102" s="122"/>
      <c r="B1102" s="121"/>
      <c r="C1102" s="121"/>
      <c r="D1102" s="64"/>
      <c r="E1102" s="123"/>
      <c r="F1102" s="64"/>
      <c r="G1102" s="123"/>
      <c r="H1102" s="20"/>
      <c r="I1102" s="124"/>
      <c r="J1102" s="204"/>
      <c r="K1102" s="205"/>
      <c r="L1102" s="18"/>
      <c r="M1102" s="20"/>
      <c r="N1102" s="20"/>
      <c r="O1102" s="20"/>
      <c r="P1102" s="18"/>
      <c r="Q1102" s="18"/>
      <c r="R1102" s="18"/>
      <c r="S1102" s="18"/>
      <c r="T1102" s="18"/>
      <c r="U1102" s="18"/>
      <c r="V1102" s="18"/>
      <c r="W1102" s="18"/>
      <c r="X1102" s="18"/>
      <c r="Y1102" s="18"/>
      <c r="Z1102" s="18"/>
    </row>
    <row r="1103" spans="1:26" ht="15.75" customHeight="1" x14ac:dyDescent="0.25">
      <c r="A1103" s="122"/>
      <c r="B1103" s="121"/>
      <c r="C1103" s="121"/>
      <c r="D1103" s="64"/>
      <c r="E1103" s="123"/>
      <c r="F1103" s="64"/>
      <c r="G1103" s="123"/>
      <c r="H1103" s="20"/>
      <c r="I1103" s="124"/>
      <c r="J1103" s="204"/>
      <c r="K1103" s="205"/>
      <c r="L1103" s="18"/>
      <c r="M1103" s="20"/>
      <c r="N1103" s="20"/>
      <c r="O1103" s="20"/>
      <c r="P1103" s="18"/>
      <c r="Q1103" s="18"/>
      <c r="R1103" s="18"/>
      <c r="S1103" s="18"/>
      <c r="T1103" s="18"/>
      <c r="U1103" s="18"/>
      <c r="V1103" s="18"/>
      <c r="W1103" s="18"/>
      <c r="X1103" s="18"/>
      <c r="Y1103" s="18"/>
      <c r="Z1103" s="18"/>
    </row>
    <row r="1104" spans="1:26" ht="15.75" customHeight="1" x14ac:dyDescent="0.25">
      <c r="A1104" s="122"/>
      <c r="B1104" s="121"/>
      <c r="C1104" s="121"/>
      <c r="D1104" s="64"/>
      <c r="E1104" s="123"/>
      <c r="F1104" s="64"/>
      <c r="G1104" s="123"/>
      <c r="H1104" s="20"/>
      <c r="I1104" s="124"/>
      <c r="J1104" s="204"/>
      <c r="K1104" s="205"/>
      <c r="L1104" s="18"/>
      <c r="M1104" s="20"/>
      <c r="N1104" s="20"/>
      <c r="O1104" s="20"/>
      <c r="P1104" s="18"/>
      <c r="Q1104" s="18"/>
      <c r="R1104" s="18"/>
      <c r="S1104" s="18"/>
      <c r="T1104" s="18"/>
      <c r="U1104" s="18"/>
      <c r="V1104" s="18"/>
      <c r="W1104" s="18"/>
      <c r="X1104" s="18"/>
      <c r="Y1104" s="18"/>
      <c r="Z1104" s="18"/>
    </row>
    <row r="1105" spans="1:26" ht="15.75" customHeight="1" x14ac:dyDescent="0.25">
      <c r="A1105" s="122"/>
      <c r="B1105" s="121"/>
      <c r="C1105" s="121"/>
      <c r="D1105" s="64"/>
      <c r="E1105" s="123"/>
      <c r="F1105" s="64"/>
      <c r="G1105" s="123"/>
      <c r="H1105" s="20"/>
      <c r="I1105" s="124"/>
      <c r="J1105" s="204"/>
      <c r="K1105" s="205"/>
      <c r="L1105" s="18"/>
      <c r="M1105" s="20"/>
      <c r="N1105" s="20"/>
      <c r="O1105" s="20"/>
      <c r="P1105" s="18"/>
      <c r="Q1105" s="18"/>
      <c r="R1105" s="18"/>
      <c r="S1105" s="18"/>
      <c r="T1105" s="18"/>
      <c r="U1105" s="18"/>
      <c r="V1105" s="18"/>
      <c r="W1105" s="18"/>
      <c r="X1105" s="18"/>
      <c r="Y1105" s="18"/>
      <c r="Z1105" s="18"/>
    </row>
    <row r="1106" spans="1:26" ht="15.75" customHeight="1" x14ac:dyDescent="0.25">
      <c r="A1106" s="122"/>
      <c r="B1106" s="121"/>
      <c r="C1106" s="121"/>
      <c r="D1106" s="64"/>
      <c r="E1106" s="123"/>
      <c r="F1106" s="64"/>
      <c r="G1106" s="123"/>
      <c r="H1106" s="20"/>
      <c r="I1106" s="124"/>
      <c r="J1106" s="204"/>
      <c r="K1106" s="205"/>
      <c r="L1106" s="18"/>
      <c r="M1106" s="20"/>
      <c r="N1106" s="20"/>
      <c r="O1106" s="20"/>
      <c r="P1106" s="18"/>
      <c r="Q1106" s="18"/>
      <c r="R1106" s="18"/>
      <c r="S1106" s="18"/>
      <c r="T1106" s="18"/>
      <c r="U1106" s="18"/>
      <c r="V1106" s="18"/>
      <c r="W1106" s="18"/>
      <c r="X1106" s="18"/>
      <c r="Y1106" s="18"/>
      <c r="Z1106" s="18"/>
    </row>
    <row r="1107" spans="1:26" ht="15.75" customHeight="1" x14ac:dyDescent="0.25">
      <c r="A1107" s="122"/>
      <c r="B1107" s="121"/>
      <c r="C1107" s="121"/>
      <c r="D1107" s="64"/>
      <c r="E1107" s="123"/>
      <c r="F1107" s="64"/>
      <c r="G1107" s="123"/>
      <c r="H1107" s="20"/>
      <c r="I1107" s="124"/>
      <c r="J1107" s="204"/>
      <c r="K1107" s="205"/>
      <c r="L1107" s="18"/>
      <c r="M1107" s="20"/>
      <c r="N1107" s="20"/>
      <c r="O1107" s="20"/>
      <c r="P1107" s="18"/>
      <c r="Q1107" s="18"/>
      <c r="R1107" s="18"/>
      <c r="S1107" s="18"/>
      <c r="T1107" s="18"/>
      <c r="U1107" s="18"/>
      <c r="V1107" s="18"/>
      <c r="W1107" s="18"/>
      <c r="X1107" s="18"/>
      <c r="Y1107" s="18"/>
      <c r="Z1107" s="18"/>
    </row>
    <row r="1108" spans="1:26" ht="15.75" customHeight="1" x14ac:dyDescent="0.25">
      <c r="A1108" s="122"/>
      <c r="B1108" s="121"/>
      <c r="C1108" s="121"/>
      <c r="D1108" s="64"/>
      <c r="E1108" s="123"/>
      <c r="F1108" s="64"/>
      <c r="G1108" s="123"/>
      <c r="H1108" s="20"/>
      <c r="I1108" s="124"/>
      <c r="J1108" s="204"/>
      <c r="K1108" s="205"/>
      <c r="L1108" s="18"/>
      <c r="M1108" s="20"/>
      <c r="N1108" s="20"/>
      <c r="O1108" s="20"/>
      <c r="P1108" s="18"/>
      <c r="Q1108" s="18"/>
      <c r="R1108" s="18"/>
      <c r="S1108" s="18"/>
      <c r="T1108" s="18"/>
      <c r="U1108" s="18"/>
      <c r="V1108" s="18"/>
      <c r="W1108" s="18"/>
      <c r="X1108" s="18"/>
      <c r="Y1108" s="18"/>
      <c r="Z1108" s="18"/>
    </row>
    <row r="1109" spans="1:26" ht="15.75" customHeight="1" x14ac:dyDescent="0.25">
      <c r="A1109" s="122"/>
      <c r="B1109" s="121"/>
      <c r="C1109" s="121"/>
      <c r="D1109" s="64"/>
      <c r="E1109" s="123"/>
      <c r="F1109" s="64"/>
      <c r="G1109" s="123"/>
      <c r="H1109" s="20"/>
      <c r="I1109" s="124"/>
      <c r="J1109" s="204"/>
      <c r="K1109" s="205"/>
      <c r="L1109" s="18"/>
      <c r="M1109" s="20"/>
      <c r="N1109" s="20"/>
      <c r="O1109" s="20"/>
      <c r="P1109" s="18"/>
      <c r="Q1109" s="18"/>
      <c r="R1109" s="18"/>
      <c r="S1109" s="18"/>
      <c r="T1109" s="18"/>
      <c r="U1109" s="18"/>
      <c r="V1109" s="18"/>
      <c r="W1109" s="18"/>
      <c r="X1109" s="18"/>
      <c r="Y1109" s="18"/>
      <c r="Z1109" s="18"/>
    </row>
    <row r="1110" spans="1:26" ht="15.75" customHeight="1" x14ac:dyDescent="0.25">
      <c r="A1110" s="122"/>
      <c r="B1110" s="121"/>
      <c r="C1110" s="121"/>
      <c r="D1110" s="64"/>
      <c r="E1110" s="123"/>
      <c r="F1110" s="64"/>
      <c r="G1110" s="123"/>
      <c r="H1110" s="20"/>
      <c r="I1110" s="124"/>
      <c r="J1110" s="204"/>
      <c r="K1110" s="205"/>
      <c r="L1110" s="18"/>
      <c r="M1110" s="20"/>
      <c r="N1110" s="20"/>
      <c r="O1110" s="20"/>
      <c r="P1110" s="18"/>
      <c r="Q1110" s="18"/>
      <c r="R1110" s="18"/>
      <c r="S1110" s="18"/>
      <c r="T1110" s="18"/>
      <c r="U1110" s="18"/>
      <c r="V1110" s="18"/>
      <c r="W1110" s="18"/>
      <c r="X1110" s="18"/>
      <c r="Y1110" s="18"/>
      <c r="Z1110" s="18"/>
    </row>
    <row r="1111" spans="1:26" ht="15.75" customHeight="1" x14ac:dyDescent="0.25">
      <c r="A1111" s="122"/>
      <c r="B1111" s="121"/>
      <c r="C1111" s="121"/>
      <c r="D1111" s="64"/>
      <c r="E1111" s="123"/>
      <c r="F1111" s="64"/>
      <c r="G1111" s="123"/>
      <c r="H1111" s="20"/>
      <c r="I1111" s="124"/>
      <c r="J1111" s="204"/>
      <c r="K1111" s="205"/>
      <c r="L1111" s="18"/>
      <c r="M1111" s="20"/>
      <c r="N1111" s="20"/>
      <c r="O1111" s="20"/>
      <c r="P1111" s="18"/>
      <c r="Q1111" s="18"/>
      <c r="R1111" s="18"/>
      <c r="S1111" s="18"/>
      <c r="T1111" s="18"/>
      <c r="U1111" s="18"/>
      <c r="V1111" s="18"/>
      <c r="W1111" s="18"/>
      <c r="X1111" s="18"/>
      <c r="Y1111" s="18"/>
      <c r="Z1111" s="18"/>
    </row>
    <row r="1112" spans="1:26" ht="15.75" customHeight="1" x14ac:dyDescent="0.25">
      <c r="A1112" s="122"/>
      <c r="B1112" s="121"/>
      <c r="C1112" s="121"/>
      <c r="D1112" s="64"/>
      <c r="E1112" s="123"/>
      <c r="F1112" s="64"/>
      <c r="G1112" s="123"/>
      <c r="H1112" s="20"/>
      <c r="I1112" s="124"/>
      <c r="J1112" s="204"/>
      <c r="K1112" s="205"/>
      <c r="L1112" s="18"/>
      <c r="M1112" s="20"/>
      <c r="N1112" s="20"/>
      <c r="O1112" s="20"/>
      <c r="P1112" s="18"/>
      <c r="Q1112" s="18"/>
      <c r="R1112" s="18"/>
      <c r="S1112" s="18"/>
      <c r="T1112" s="18"/>
      <c r="U1112" s="18"/>
      <c r="V1112" s="18"/>
      <c r="W1112" s="18"/>
      <c r="X1112" s="18"/>
      <c r="Y1112" s="18"/>
      <c r="Z1112" s="18"/>
    </row>
    <row r="1113" spans="1:26" ht="15.75" customHeight="1" x14ac:dyDescent="0.25">
      <c r="A1113" s="122"/>
      <c r="B1113" s="121"/>
      <c r="C1113" s="121"/>
      <c r="D1113" s="64"/>
      <c r="E1113" s="123"/>
      <c r="F1113" s="64"/>
      <c r="G1113" s="123"/>
      <c r="H1113" s="20"/>
      <c r="I1113" s="124"/>
      <c r="J1113" s="204"/>
      <c r="K1113" s="205"/>
      <c r="L1113" s="18"/>
      <c r="M1113" s="20"/>
      <c r="N1113" s="20"/>
      <c r="O1113" s="20"/>
      <c r="P1113" s="18"/>
      <c r="Q1113" s="18"/>
      <c r="R1113" s="18"/>
      <c r="S1113" s="18"/>
      <c r="T1113" s="18"/>
      <c r="U1113" s="18"/>
      <c r="V1113" s="18"/>
      <c r="W1113" s="18"/>
      <c r="X1113" s="18"/>
      <c r="Y1113" s="18"/>
      <c r="Z1113" s="18"/>
    </row>
    <row r="1114" spans="1:26" ht="15.75" customHeight="1" x14ac:dyDescent="0.25">
      <c r="A1114" s="122"/>
      <c r="B1114" s="121"/>
      <c r="C1114" s="121"/>
      <c r="D1114" s="64"/>
      <c r="E1114" s="123"/>
      <c r="F1114" s="64"/>
      <c r="G1114" s="123"/>
      <c r="H1114" s="20"/>
      <c r="I1114" s="124"/>
      <c r="J1114" s="204"/>
      <c r="K1114" s="205"/>
      <c r="L1114" s="18"/>
      <c r="M1114" s="20"/>
      <c r="N1114" s="20"/>
      <c r="O1114" s="20"/>
      <c r="P1114" s="18"/>
      <c r="Q1114" s="18"/>
      <c r="R1114" s="18"/>
      <c r="S1114" s="18"/>
      <c r="T1114" s="18"/>
      <c r="U1114" s="18"/>
      <c r="V1114" s="18"/>
      <c r="W1114" s="18"/>
      <c r="X1114" s="18"/>
      <c r="Y1114" s="18"/>
      <c r="Z1114" s="18"/>
    </row>
    <row r="1115" spans="1:26" ht="15.75" customHeight="1" x14ac:dyDescent="0.25">
      <c r="A1115" s="122"/>
      <c r="B1115" s="121"/>
      <c r="C1115" s="121"/>
      <c r="D1115" s="64"/>
      <c r="E1115" s="123"/>
      <c r="F1115" s="64"/>
      <c r="G1115" s="123"/>
      <c r="H1115" s="20"/>
      <c r="I1115" s="124"/>
      <c r="J1115" s="204"/>
      <c r="K1115" s="205"/>
      <c r="L1115" s="18"/>
      <c r="M1115" s="20"/>
      <c r="N1115" s="20"/>
      <c r="O1115" s="20"/>
      <c r="P1115" s="18"/>
      <c r="Q1115" s="18"/>
      <c r="R1115" s="18"/>
      <c r="S1115" s="18"/>
      <c r="T1115" s="18"/>
      <c r="U1115" s="18"/>
      <c r="V1115" s="18"/>
      <c r="W1115" s="18"/>
      <c r="X1115" s="18"/>
      <c r="Y1115" s="18"/>
      <c r="Z1115" s="18"/>
    </row>
    <row r="1116" spans="1:26" ht="15.75" customHeight="1" x14ac:dyDescent="0.25">
      <c r="A1116" s="122"/>
      <c r="B1116" s="121"/>
      <c r="C1116" s="121"/>
      <c r="D1116" s="64"/>
      <c r="E1116" s="123"/>
      <c r="F1116" s="64"/>
      <c r="G1116" s="123"/>
      <c r="H1116" s="20"/>
      <c r="I1116" s="124"/>
      <c r="J1116" s="204"/>
      <c r="K1116" s="205"/>
      <c r="L1116" s="18"/>
      <c r="M1116" s="20"/>
      <c r="N1116" s="20"/>
      <c r="O1116" s="20"/>
      <c r="P1116" s="18"/>
      <c r="Q1116" s="18"/>
      <c r="R1116" s="18"/>
      <c r="S1116" s="18"/>
      <c r="T1116" s="18"/>
      <c r="U1116" s="18"/>
      <c r="V1116" s="18"/>
      <c r="W1116" s="18"/>
      <c r="X1116" s="18"/>
      <c r="Y1116" s="18"/>
      <c r="Z1116" s="18"/>
    </row>
    <row r="1117" spans="1:26" ht="15.75" customHeight="1" x14ac:dyDescent="0.25">
      <c r="A1117" s="122"/>
      <c r="B1117" s="121"/>
      <c r="C1117" s="121"/>
      <c r="D1117" s="64"/>
      <c r="E1117" s="123"/>
      <c r="F1117" s="64"/>
      <c r="G1117" s="123"/>
      <c r="H1117" s="20"/>
      <c r="I1117" s="124"/>
      <c r="J1117" s="204"/>
      <c r="K1117" s="205"/>
      <c r="L1117" s="18"/>
      <c r="M1117" s="20"/>
      <c r="N1117" s="20"/>
      <c r="O1117" s="20"/>
      <c r="P1117" s="18"/>
      <c r="Q1117" s="18"/>
      <c r="R1117" s="18"/>
      <c r="S1117" s="18"/>
      <c r="T1117" s="18"/>
      <c r="U1117" s="18"/>
      <c r="V1117" s="18"/>
      <c r="W1117" s="18"/>
      <c r="X1117" s="18"/>
      <c r="Y1117" s="18"/>
      <c r="Z1117" s="18"/>
    </row>
    <row r="1118" spans="1:26" ht="15.75" customHeight="1" x14ac:dyDescent="0.25">
      <c r="A1118" s="122"/>
      <c r="B1118" s="121"/>
      <c r="C1118" s="121"/>
      <c r="D1118" s="64"/>
      <c r="E1118" s="123"/>
      <c r="F1118" s="64"/>
      <c r="G1118" s="123"/>
      <c r="H1118" s="20"/>
      <c r="I1118" s="124"/>
      <c r="J1118" s="204"/>
      <c r="K1118" s="205"/>
      <c r="L1118" s="18"/>
      <c r="M1118" s="20"/>
      <c r="N1118" s="20"/>
      <c r="O1118" s="20"/>
      <c r="P1118" s="18"/>
      <c r="Q1118" s="18"/>
      <c r="R1118" s="18"/>
      <c r="S1118" s="18"/>
      <c r="T1118" s="18"/>
      <c r="U1118" s="18"/>
      <c r="V1118" s="18"/>
      <c r="W1118" s="18"/>
      <c r="X1118" s="18"/>
      <c r="Y1118" s="18"/>
      <c r="Z1118" s="18"/>
    </row>
    <row r="1119" spans="1:26" ht="15.75" customHeight="1" x14ac:dyDescent="0.25">
      <c r="A1119" s="122"/>
      <c r="B1119" s="121"/>
      <c r="C1119" s="121"/>
      <c r="D1119" s="64"/>
      <c r="E1119" s="123"/>
      <c r="F1119" s="64"/>
      <c r="G1119" s="123"/>
      <c r="H1119" s="20"/>
      <c r="I1119" s="124"/>
      <c r="J1119" s="204"/>
      <c r="K1119" s="205"/>
      <c r="L1119" s="18"/>
      <c r="M1119" s="20"/>
      <c r="N1119" s="20"/>
      <c r="O1119" s="20"/>
      <c r="P1119" s="18"/>
      <c r="Q1119" s="18"/>
      <c r="R1119" s="18"/>
      <c r="S1119" s="18"/>
      <c r="T1119" s="18"/>
      <c r="U1119" s="18"/>
      <c r="V1119" s="18"/>
      <c r="W1119" s="18"/>
      <c r="X1119" s="18"/>
      <c r="Y1119" s="18"/>
      <c r="Z1119" s="18"/>
    </row>
    <row r="1120" spans="1:26" ht="15.75" customHeight="1" x14ac:dyDescent="0.25">
      <c r="A1120" s="122"/>
      <c r="B1120" s="121"/>
      <c r="C1120" s="121"/>
      <c r="D1120" s="64"/>
      <c r="E1120" s="123"/>
      <c r="F1120" s="64"/>
      <c r="G1120" s="123"/>
      <c r="H1120" s="20"/>
      <c r="I1120" s="124"/>
      <c r="J1120" s="204"/>
      <c r="K1120" s="205"/>
      <c r="L1120" s="18"/>
      <c r="M1120" s="20"/>
      <c r="N1120" s="20"/>
      <c r="O1120" s="20"/>
      <c r="P1120" s="18"/>
      <c r="Q1120" s="18"/>
      <c r="R1120" s="18"/>
      <c r="S1120" s="18"/>
      <c r="T1120" s="18"/>
      <c r="U1120" s="18"/>
      <c r="V1120" s="18"/>
      <c r="W1120" s="18"/>
      <c r="X1120" s="18"/>
      <c r="Y1120" s="18"/>
      <c r="Z1120" s="18"/>
    </row>
    <row r="1121" spans="1:26" ht="15.75" customHeight="1" x14ac:dyDescent="0.25">
      <c r="A1121" s="122"/>
      <c r="B1121" s="121"/>
      <c r="C1121" s="121"/>
      <c r="D1121" s="64"/>
      <c r="E1121" s="123"/>
      <c r="F1121" s="64"/>
      <c r="G1121" s="123"/>
      <c r="H1121" s="20"/>
      <c r="I1121" s="124"/>
      <c r="J1121" s="204"/>
      <c r="K1121" s="205"/>
      <c r="L1121" s="18"/>
      <c r="M1121" s="20"/>
      <c r="N1121" s="20"/>
      <c r="O1121" s="20"/>
      <c r="P1121" s="18"/>
      <c r="Q1121" s="18"/>
      <c r="R1121" s="18"/>
      <c r="S1121" s="18"/>
      <c r="T1121" s="18"/>
      <c r="U1121" s="18"/>
      <c r="V1121" s="18"/>
      <c r="W1121" s="18"/>
      <c r="X1121" s="18"/>
      <c r="Y1121" s="18"/>
      <c r="Z1121" s="18"/>
    </row>
    <row r="1122" spans="1:26" ht="15.75" customHeight="1" x14ac:dyDescent="0.25">
      <c r="A1122" s="122"/>
      <c r="B1122" s="121"/>
      <c r="C1122" s="121"/>
      <c r="D1122" s="64"/>
      <c r="E1122" s="123"/>
      <c r="F1122" s="64"/>
      <c r="G1122" s="123"/>
      <c r="H1122" s="20"/>
      <c r="I1122" s="124"/>
      <c r="J1122" s="204"/>
      <c r="K1122" s="205"/>
      <c r="L1122" s="18"/>
      <c r="M1122" s="20"/>
      <c r="N1122" s="20"/>
      <c r="O1122" s="20"/>
      <c r="P1122" s="18"/>
      <c r="Q1122" s="18"/>
      <c r="R1122" s="18"/>
      <c r="S1122" s="18"/>
      <c r="T1122" s="18"/>
      <c r="U1122" s="18"/>
      <c r="V1122" s="18"/>
      <c r="W1122" s="18"/>
      <c r="X1122" s="18"/>
      <c r="Y1122" s="18"/>
      <c r="Z1122" s="18"/>
    </row>
    <row r="1123" spans="1:26" ht="15.75" customHeight="1" x14ac:dyDescent="0.25">
      <c r="A1123" s="122"/>
      <c r="B1123" s="121"/>
      <c r="C1123" s="121"/>
      <c r="D1123" s="64"/>
      <c r="E1123" s="123"/>
      <c r="F1123" s="64"/>
      <c r="G1123" s="123"/>
      <c r="H1123" s="20"/>
      <c r="I1123" s="124"/>
      <c r="J1123" s="204"/>
      <c r="K1123" s="205"/>
      <c r="L1123" s="18"/>
      <c r="M1123" s="20"/>
      <c r="N1123" s="20"/>
      <c r="O1123" s="20"/>
      <c r="P1123" s="18"/>
      <c r="Q1123" s="18"/>
      <c r="R1123" s="18"/>
      <c r="S1123" s="18"/>
      <c r="T1123" s="18"/>
      <c r="U1123" s="18"/>
      <c r="V1123" s="18"/>
      <c r="W1123" s="18"/>
      <c r="X1123" s="18"/>
      <c r="Y1123" s="18"/>
      <c r="Z1123" s="18"/>
    </row>
    <row r="1124" spans="1:26" ht="15.75" customHeight="1" x14ac:dyDescent="0.25">
      <c r="A1124" s="122"/>
      <c r="B1124" s="121"/>
      <c r="C1124" s="121"/>
      <c r="D1124" s="64"/>
      <c r="E1124" s="123"/>
      <c r="F1124" s="64"/>
      <c r="G1124" s="123"/>
      <c r="H1124" s="20"/>
      <c r="I1124" s="124"/>
      <c r="J1124" s="204"/>
      <c r="K1124" s="205"/>
      <c r="L1124" s="18"/>
      <c r="M1124" s="20"/>
      <c r="N1124" s="20"/>
      <c r="O1124" s="20"/>
      <c r="P1124" s="18"/>
      <c r="Q1124" s="18"/>
      <c r="R1124" s="18"/>
      <c r="S1124" s="18"/>
      <c r="T1124" s="18"/>
      <c r="U1124" s="18"/>
      <c r="V1124" s="18"/>
      <c r="W1124" s="18"/>
      <c r="X1124" s="18"/>
      <c r="Y1124" s="18"/>
      <c r="Z1124" s="18"/>
    </row>
    <row r="1125" spans="1:26" ht="15.75" customHeight="1" x14ac:dyDescent="0.25">
      <c r="A1125" s="122"/>
      <c r="B1125" s="121"/>
      <c r="C1125" s="121"/>
      <c r="D1125" s="64"/>
      <c r="E1125" s="123"/>
      <c r="F1125" s="64"/>
      <c r="G1125" s="123"/>
      <c r="H1125" s="20"/>
      <c r="I1125" s="124"/>
      <c r="J1125" s="204"/>
      <c r="K1125" s="205"/>
      <c r="L1125" s="18"/>
      <c r="M1125" s="20"/>
      <c r="N1125" s="20"/>
      <c r="O1125" s="20"/>
      <c r="P1125" s="18"/>
      <c r="Q1125" s="18"/>
      <c r="R1125" s="18"/>
      <c r="S1125" s="18"/>
      <c r="T1125" s="18"/>
      <c r="U1125" s="18"/>
      <c r="V1125" s="18"/>
      <c r="W1125" s="18"/>
      <c r="X1125" s="18"/>
      <c r="Y1125" s="18"/>
      <c r="Z1125" s="18"/>
    </row>
    <row r="1126" spans="1:26" ht="15.75" customHeight="1" x14ac:dyDescent="0.25">
      <c r="A1126" s="122"/>
      <c r="B1126" s="121"/>
      <c r="C1126" s="121"/>
      <c r="D1126" s="64"/>
      <c r="E1126" s="123"/>
      <c r="F1126" s="64"/>
      <c r="G1126" s="123"/>
      <c r="H1126" s="20"/>
      <c r="I1126" s="124"/>
      <c r="J1126" s="204"/>
      <c r="K1126" s="205"/>
      <c r="L1126" s="18"/>
      <c r="M1126" s="20"/>
      <c r="N1126" s="20"/>
      <c r="O1126" s="20"/>
      <c r="P1126" s="18"/>
      <c r="Q1126" s="18"/>
      <c r="R1126" s="18"/>
      <c r="S1126" s="18"/>
      <c r="T1126" s="18"/>
      <c r="U1126" s="18"/>
      <c r="V1126" s="18"/>
      <c r="W1126" s="18"/>
      <c r="X1126" s="18"/>
      <c r="Y1126" s="18"/>
      <c r="Z1126" s="18"/>
    </row>
    <row r="1127" spans="1:26" ht="15.75" customHeight="1" x14ac:dyDescent="0.25">
      <c r="A1127" s="122"/>
      <c r="B1127" s="121"/>
      <c r="C1127" s="121"/>
      <c r="D1127" s="64"/>
      <c r="E1127" s="123"/>
      <c r="F1127" s="64"/>
      <c r="G1127" s="123"/>
      <c r="H1127" s="20"/>
      <c r="I1127" s="124"/>
      <c r="J1127" s="204"/>
      <c r="K1127" s="205"/>
      <c r="L1127" s="18"/>
      <c r="M1127" s="20"/>
      <c r="N1127" s="20"/>
      <c r="O1127" s="20"/>
      <c r="P1127" s="18"/>
      <c r="Q1127" s="18"/>
      <c r="R1127" s="18"/>
      <c r="S1127" s="18"/>
      <c r="T1127" s="18"/>
      <c r="U1127" s="18"/>
      <c r="V1127" s="18"/>
      <c r="W1127" s="18"/>
      <c r="X1127" s="18"/>
      <c r="Y1127" s="18"/>
      <c r="Z1127" s="18"/>
    </row>
    <row r="1128" spans="1:26" ht="15.75" customHeight="1" x14ac:dyDescent="0.25">
      <c r="A1128" s="122"/>
      <c r="B1128" s="121"/>
      <c r="C1128" s="121"/>
      <c r="D1128" s="64"/>
      <c r="E1128" s="123"/>
      <c r="F1128" s="64"/>
      <c r="G1128" s="123"/>
      <c r="H1128" s="20"/>
      <c r="I1128" s="124"/>
      <c r="J1128" s="204"/>
      <c r="K1128" s="205"/>
      <c r="L1128" s="18"/>
      <c r="M1128" s="20"/>
      <c r="N1128" s="20"/>
      <c r="O1128" s="20"/>
      <c r="P1128" s="18"/>
      <c r="Q1128" s="18"/>
      <c r="R1128" s="18"/>
      <c r="S1128" s="18"/>
      <c r="T1128" s="18"/>
      <c r="U1128" s="18"/>
      <c r="V1128" s="18"/>
      <c r="W1128" s="18"/>
      <c r="X1128" s="18"/>
      <c r="Y1128" s="18"/>
      <c r="Z1128" s="18"/>
    </row>
    <row r="1129" spans="1:26" ht="15.75" customHeight="1" x14ac:dyDescent="0.25">
      <c r="A1129" s="122"/>
      <c r="B1129" s="121"/>
      <c r="C1129" s="121"/>
      <c r="D1129" s="64"/>
      <c r="E1129" s="123"/>
      <c r="F1129" s="64"/>
      <c r="G1129" s="123"/>
      <c r="H1129" s="20"/>
      <c r="I1129" s="124"/>
      <c r="J1129" s="204"/>
      <c r="K1129" s="205"/>
      <c r="L1129" s="18"/>
      <c r="M1129" s="20"/>
      <c r="N1129" s="20"/>
      <c r="O1129" s="20"/>
      <c r="P1129" s="18"/>
      <c r="Q1129" s="18"/>
      <c r="R1129" s="18"/>
      <c r="S1129" s="18"/>
      <c r="T1129" s="18"/>
      <c r="U1129" s="18"/>
      <c r="V1129" s="18"/>
      <c r="W1129" s="18"/>
      <c r="X1129" s="18"/>
      <c r="Y1129" s="18"/>
      <c r="Z1129" s="18"/>
    </row>
    <row r="1130" spans="1:26" ht="15.75" customHeight="1" x14ac:dyDescent="0.25">
      <c r="A1130" s="122"/>
      <c r="B1130" s="121"/>
      <c r="C1130" s="121"/>
      <c r="D1130" s="64"/>
      <c r="E1130" s="123"/>
      <c r="F1130" s="64"/>
      <c r="G1130" s="123"/>
      <c r="H1130" s="20"/>
      <c r="I1130" s="124"/>
      <c r="J1130" s="204"/>
      <c r="K1130" s="205"/>
      <c r="L1130" s="18"/>
      <c r="M1130" s="20"/>
      <c r="N1130" s="20"/>
      <c r="O1130" s="20"/>
      <c r="P1130" s="18"/>
      <c r="Q1130" s="18"/>
      <c r="R1130" s="18"/>
      <c r="S1130" s="18"/>
      <c r="T1130" s="18"/>
      <c r="U1130" s="18"/>
      <c r="V1130" s="18"/>
      <c r="W1130" s="18"/>
      <c r="X1130" s="18"/>
      <c r="Y1130" s="18"/>
      <c r="Z1130" s="18"/>
    </row>
    <row r="1131" spans="1:26" ht="15.75" customHeight="1" x14ac:dyDescent="0.25">
      <c r="A1131" s="122"/>
      <c r="B1131" s="121"/>
      <c r="C1131" s="121"/>
      <c r="D1131" s="64"/>
      <c r="E1131" s="123"/>
      <c r="F1131" s="64"/>
      <c r="G1131" s="123"/>
      <c r="H1131" s="20"/>
      <c r="I1131" s="124"/>
      <c r="J1131" s="204"/>
      <c r="K1131" s="205"/>
      <c r="L1131" s="18"/>
      <c r="M1131" s="20"/>
      <c r="N1131" s="20"/>
      <c r="O1131" s="20"/>
      <c r="P1131" s="18"/>
      <c r="Q1131" s="18"/>
      <c r="R1131" s="18"/>
      <c r="S1131" s="18"/>
      <c r="T1131" s="18"/>
      <c r="U1131" s="18"/>
      <c r="V1131" s="18"/>
      <c r="W1131" s="18"/>
      <c r="X1131" s="18"/>
      <c r="Y1131" s="18"/>
      <c r="Z1131" s="18"/>
    </row>
    <row r="1132" spans="1:26" ht="15.75" customHeight="1" x14ac:dyDescent="0.25">
      <c r="A1132" s="122"/>
      <c r="B1132" s="121"/>
      <c r="C1132" s="121"/>
      <c r="D1132" s="64"/>
      <c r="E1132" s="123"/>
      <c r="F1132" s="64"/>
      <c r="G1132" s="123"/>
      <c r="H1132" s="20"/>
      <c r="I1132" s="124"/>
      <c r="J1132" s="204"/>
      <c r="K1132" s="205"/>
      <c r="L1132" s="18"/>
      <c r="M1132" s="20"/>
      <c r="N1132" s="20"/>
      <c r="O1132" s="20"/>
      <c r="P1132" s="18"/>
      <c r="Q1132" s="18"/>
      <c r="R1132" s="18"/>
      <c r="S1132" s="18"/>
      <c r="T1132" s="18"/>
      <c r="U1132" s="18"/>
      <c r="V1132" s="18"/>
      <c r="W1132" s="18"/>
      <c r="X1132" s="18"/>
      <c r="Y1132" s="18"/>
      <c r="Z1132" s="18"/>
    </row>
    <row r="1133" spans="1:26" ht="15.75" customHeight="1" x14ac:dyDescent="0.25">
      <c r="A1133" s="122"/>
      <c r="B1133" s="121"/>
      <c r="C1133" s="121"/>
      <c r="D1133" s="64"/>
      <c r="E1133" s="123"/>
      <c r="F1133" s="64"/>
      <c r="G1133" s="123"/>
      <c r="H1133" s="20"/>
      <c r="I1133" s="124"/>
      <c r="J1133" s="204"/>
      <c r="K1133" s="205"/>
      <c r="L1133" s="18"/>
      <c r="M1133" s="20"/>
      <c r="N1133" s="20"/>
      <c r="O1133" s="20"/>
      <c r="P1133" s="18"/>
      <c r="Q1133" s="18"/>
      <c r="R1133" s="18"/>
      <c r="S1133" s="18"/>
      <c r="T1133" s="18"/>
      <c r="U1133" s="18"/>
      <c r="V1133" s="18"/>
      <c r="W1133" s="18"/>
      <c r="X1133" s="18"/>
      <c r="Y1133" s="18"/>
      <c r="Z1133" s="18"/>
    </row>
    <row r="1134" spans="1:26" ht="15.75" customHeight="1" x14ac:dyDescent="0.25">
      <c r="A1134" s="122"/>
      <c r="B1134" s="121"/>
      <c r="C1134" s="121"/>
      <c r="D1134" s="64"/>
      <c r="E1134" s="123"/>
      <c r="F1134" s="64"/>
      <c r="G1134" s="123"/>
      <c r="H1134" s="20"/>
      <c r="I1134" s="124"/>
      <c r="J1134" s="204"/>
      <c r="K1134" s="205"/>
      <c r="L1134" s="18"/>
      <c r="M1134" s="20"/>
      <c r="N1134" s="20"/>
      <c r="O1134" s="20"/>
      <c r="P1134" s="18"/>
      <c r="Q1134" s="18"/>
      <c r="R1134" s="18"/>
      <c r="S1134" s="18"/>
      <c r="T1134" s="18"/>
      <c r="U1134" s="18"/>
      <c r="V1134" s="18"/>
      <c r="W1134" s="18"/>
      <c r="X1134" s="18"/>
      <c r="Y1134" s="18"/>
      <c r="Z1134" s="18"/>
    </row>
    <row r="1135" spans="1:26" ht="15.75" customHeight="1" x14ac:dyDescent="0.25">
      <c r="A1135" s="122"/>
      <c r="B1135" s="121"/>
      <c r="C1135" s="121"/>
      <c r="D1135" s="64"/>
      <c r="E1135" s="123"/>
      <c r="F1135" s="64"/>
      <c r="G1135" s="123"/>
      <c r="H1135" s="20"/>
      <c r="I1135" s="124"/>
      <c r="J1135" s="204"/>
      <c r="K1135" s="205"/>
      <c r="L1135" s="18"/>
      <c r="M1135" s="20"/>
      <c r="N1135" s="20"/>
      <c r="O1135" s="20"/>
      <c r="P1135" s="18"/>
      <c r="Q1135" s="18"/>
      <c r="R1135" s="18"/>
      <c r="S1135" s="18"/>
      <c r="T1135" s="18"/>
      <c r="U1135" s="18"/>
      <c r="V1135" s="18"/>
      <c r="W1135" s="18"/>
      <c r="X1135" s="18"/>
      <c r="Y1135" s="18"/>
      <c r="Z1135" s="18"/>
    </row>
    <row r="1136" spans="1:26" ht="15.75" customHeight="1" x14ac:dyDescent="0.25">
      <c r="A1136" s="122"/>
      <c r="B1136" s="121"/>
      <c r="C1136" s="121"/>
      <c r="D1136" s="64"/>
      <c r="E1136" s="123"/>
      <c r="F1136" s="64"/>
      <c r="G1136" s="123"/>
      <c r="H1136" s="20"/>
      <c r="I1136" s="124"/>
      <c r="J1136" s="204"/>
      <c r="K1136" s="205"/>
      <c r="L1136" s="18"/>
      <c r="M1136" s="20"/>
      <c r="N1136" s="20"/>
      <c r="O1136" s="20"/>
      <c r="P1136" s="18"/>
      <c r="Q1136" s="18"/>
      <c r="R1136" s="18"/>
      <c r="S1136" s="18"/>
      <c r="T1136" s="18"/>
      <c r="U1136" s="18"/>
      <c r="V1136" s="18"/>
      <c r="W1136" s="18"/>
      <c r="X1136" s="18"/>
      <c r="Y1136" s="18"/>
      <c r="Z1136" s="18"/>
    </row>
    <row r="1137" spans="1:26" ht="15.75" customHeight="1" x14ac:dyDescent="0.25">
      <c r="A1137" s="122"/>
      <c r="B1137" s="121"/>
      <c r="C1137" s="121"/>
      <c r="D1137" s="64"/>
      <c r="E1137" s="123"/>
      <c r="F1137" s="64"/>
      <c r="G1137" s="123"/>
      <c r="H1137" s="20"/>
      <c r="I1137" s="124"/>
      <c r="J1137" s="204"/>
      <c r="K1137" s="205"/>
      <c r="L1137" s="18"/>
      <c r="M1137" s="20"/>
      <c r="N1137" s="20"/>
      <c r="O1137" s="20"/>
      <c r="P1137" s="18"/>
      <c r="Q1137" s="18"/>
      <c r="R1137" s="18"/>
      <c r="S1137" s="18"/>
      <c r="T1137" s="18"/>
      <c r="U1137" s="18"/>
      <c r="V1137" s="18"/>
      <c r="W1137" s="18"/>
      <c r="X1137" s="18"/>
      <c r="Y1137" s="18"/>
      <c r="Z1137" s="18"/>
    </row>
    <row r="1138" spans="1:26" ht="15.75" customHeight="1" x14ac:dyDescent="0.25">
      <c r="A1138" s="122"/>
      <c r="B1138" s="121"/>
      <c r="C1138" s="121"/>
      <c r="D1138" s="64"/>
      <c r="E1138" s="123"/>
      <c r="F1138" s="64"/>
      <c r="G1138" s="123"/>
      <c r="H1138" s="20"/>
      <c r="I1138" s="124"/>
      <c r="J1138" s="204"/>
      <c r="K1138" s="205"/>
      <c r="L1138" s="18"/>
      <c r="M1138" s="20"/>
      <c r="N1138" s="20"/>
      <c r="O1138" s="20"/>
      <c r="P1138" s="18"/>
      <c r="Q1138" s="18"/>
      <c r="R1138" s="18"/>
      <c r="S1138" s="18"/>
      <c r="T1138" s="18"/>
      <c r="U1138" s="18"/>
      <c r="V1138" s="18"/>
      <c r="W1138" s="18"/>
      <c r="X1138" s="18"/>
      <c r="Y1138" s="18"/>
      <c r="Z1138" s="18"/>
    </row>
    <row r="1139" spans="1:26" ht="15.75" customHeight="1" x14ac:dyDescent="0.25">
      <c r="A1139" s="122"/>
      <c r="B1139" s="121"/>
      <c r="C1139" s="121"/>
      <c r="D1139" s="64"/>
      <c r="E1139" s="123"/>
      <c r="F1139" s="64"/>
      <c r="G1139" s="123"/>
      <c r="H1139" s="20"/>
      <c r="I1139" s="124"/>
      <c r="J1139" s="204"/>
      <c r="K1139" s="205"/>
      <c r="L1139" s="18"/>
      <c r="M1139" s="20"/>
      <c r="N1139" s="20"/>
      <c r="O1139" s="20"/>
      <c r="P1139" s="18"/>
      <c r="Q1139" s="18"/>
      <c r="R1139" s="18"/>
      <c r="S1139" s="18"/>
      <c r="T1139" s="18"/>
      <c r="U1139" s="18"/>
      <c r="V1139" s="18"/>
      <c r="W1139" s="18"/>
      <c r="X1139" s="18"/>
      <c r="Y1139" s="18"/>
      <c r="Z1139" s="18"/>
    </row>
    <row r="1140" spans="1:26" ht="15.75" customHeight="1" x14ac:dyDescent="0.25">
      <c r="A1140" s="122"/>
      <c r="B1140" s="121"/>
      <c r="C1140" s="121"/>
      <c r="D1140" s="64"/>
      <c r="E1140" s="123"/>
      <c r="F1140" s="64"/>
      <c r="G1140" s="123"/>
      <c r="H1140" s="20"/>
      <c r="I1140" s="124"/>
      <c r="J1140" s="204"/>
      <c r="K1140" s="205"/>
      <c r="L1140" s="18"/>
      <c r="M1140" s="20"/>
      <c r="N1140" s="20"/>
      <c r="O1140" s="20"/>
      <c r="P1140" s="18"/>
      <c r="Q1140" s="18"/>
      <c r="R1140" s="18"/>
      <c r="S1140" s="18"/>
      <c r="T1140" s="18"/>
      <c r="U1140" s="18"/>
      <c r="V1140" s="18"/>
      <c r="W1140" s="18"/>
      <c r="X1140" s="18"/>
      <c r="Y1140" s="18"/>
      <c r="Z1140" s="18"/>
    </row>
    <row r="1141" spans="1:26" ht="15.75" customHeight="1" x14ac:dyDescent="0.25">
      <c r="A1141" s="122"/>
      <c r="B1141" s="121"/>
      <c r="C1141" s="121"/>
      <c r="D1141" s="64"/>
      <c r="E1141" s="123"/>
      <c r="F1141" s="64"/>
      <c r="G1141" s="123"/>
      <c r="H1141" s="20"/>
      <c r="I1141" s="124"/>
      <c r="J1141" s="204"/>
      <c r="K1141" s="205"/>
      <c r="L1141" s="18"/>
      <c r="M1141" s="20"/>
      <c r="N1141" s="20"/>
      <c r="O1141" s="20"/>
      <c r="P1141" s="18"/>
      <c r="Q1141" s="18"/>
      <c r="R1141" s="18"/>
      <c r="S1141" s="18"/>
      <c r="T1141" s="18"/>
      <c r="U1141" s="18"/>
      <c r="V1141" s="18"/>
      <c r="W1141" s="18"/>
      <c r="X1141" s="18"/>
      <c r="Y1141" s="18"/>
      <c r="Z1141" s="18"/>
    </row>
    <row r="1142" spans="1:26" ht="15.75" customHeight="1" x14ac:dyDescent="0.25">
      <c r="A1142" s="122"/>
      <c r="B1142" s="121"/>
      <c r="C1142" s="121"/>
      <c r="D1142" s="64"/>
      <c r="E1142" s="123"/>
      <c r="F1142" s="64"/>
      <c r="G1142" s="123"/>
      <c r="H1142" s="20"/>
      <c r="I1142" s="124"/>
      <c r="J1142" s="204"/>
      <c r="K1142" s="205"/>
      <c r="L1142" s="18"/>
      <c r="M1142" s="20"/>
      <c r="N1142" s="20"/>
      <c r="O1142" s="20"/>
      <c r="P1142" s="18"/>
      <c r="Q1142" s="18"/>
      <c r="R1142" s="18"/>
      <c r="S1142" s="18"/>
      <c r="T1142" s="18"/>
      <c r="U1142" s="18"/>
      <c r="V1142" s="18"/>
      <c r="W1142" s="18"/>
      <c r="X1142" s="18"/>
      <c r="Y1142" s="18"/>
      <c r="Z1142" s="18"/>
    </row>
    <row r="1143" spans="1:26" ht="15.75" customHeight="1" x14ac:dyDescent="0.25">
      <c r="A1143" s="122"/>
      <c r="B1143" s="121"/>
      <c r="C1143" s="121"/>
      <c r="D1143" s="64"/>
      <c r="E1143" s="123"/>
      <c r="F1143" s="64"/>
      <c r="G1143" s="123"/>
      <c r="H1143" s="20"/>
      <c r="I1143" s="124"/>
      <c r="J1143" s="204"/>
      <c r="K1143" s="205"/>
      <c r="L1143" s="18"/>
      <c r="M1143" s="20"/>
      <c r="N1143" s="20"/>
      <c r="O1143" s="20"/>
      <c r="P1143" s="18"/>
      <c r="Q1143" s="18"/>
      <c r="R1143" s="18"/>
      <c r="S1143" s="18"/>
      <c r="T1143" s="18"/>
      <c r="U1143" s="18"/>
      <c r="V1143" s="18"/>
      <c r="W1143" s="18"/>
      <c r="X1143" s="18"/>
      <c r="Y1143" s="18"/>
      <c r="Z1143" s="18"/>
    </row>
    <row r="1144" spans="1:26" ht="15.75" customHeight="1" x14ac:dyDescent="0.25">
      <c r="A1144" s="122"/>
      <c r="B1144" s="121"/>
      <c r="C1144" s="121"/>
      <c r="D1144" s="64"/>
      <c r="E1144" s="123"/>
      <c r="F1144" s="64"/>
      <c r="G1144" s="123"/>
      <c r="H1144" s="20"/>
      <c r="I1144" s="124"/>
      <c r="J1144" s="204"/>
      <c r="K1144" s="205"/>
      <c r="L1144" s="18"/>
      <c r="M1144" s="20"/>
      <c r="N1144" s="20"/>
      <c r="O1144" s="20"/>
      <c r="P1144" s="18"/>
      <c r="Q1144" s="18"/>
      <c r="R1144" s="18"/>
      <c r="S1144" s="18"/>
      <c r="T1144" s="18"/>
      <c r="U1144" s="18"/>
      <c r="V1144" s="18"/>
      <c r="W1144" s="18"/>
      <c r="X1144" s="18"/>
      <c r="Y1144" s="18"/>
      <c r="Z1144" s="18"/>
    </row>
    <row r="1145" spans="1:26" ht="15.75" customHeight="1" x14ac:dyDescent="0.25">
      <c r="A1145" s="122"/>
      <c r="B1145" s="121"/>
      <c r="C1145" s="121"/>
      <c r="D1145" s="64"/>
      <c r="E1145" s="123"/>
      <c r="F1145" s="64"/>
      <c r="G1145" s="123"/>
      <c r="H1145" s="20"/>
      <c r="I1145" s="124"/>
      <c r="J1145" s="204"/>
      <c r="K1145" s="205"/>
      <c r="L1145" s="18"/>
      <c r="M1145" s="20"/>
      <c r="N1145" s="20"/>
      <c r="O1145" s="20"/>
      <c r="P1145" s="18"/>
      <c r="Q1145" s="18"/>
      <c r="R1145" s="18"/>
      <c r="S1145" s="18"/>
      <c r="T1145" s="18"/>
      <c r="U1145" s="18"/>
      <c r="V1145" s="18"/>
      <c r="W1145" s="18"/>
      <c r="X1145" s="18"/>
      <c r="Y1145" s="18"/>
      <c r="Z1145" s="18"/>
    </row>
    <row r="1146" spans="1:26" ht="15.75" customHeight="1" x14ac:dyDescent="0.25">
      <c r="A1146" s="122"/>
      <c r="B1146" s="121"/>
      <c r="C1146" s="121"/>
      <c r="D1146" s="64"/>
      <c r="E1146" s="123"/>
      <c r="F1146" s="64"/>
      <c r="G1146" s="123"/>
      <c r="H1146" s="20"/>
      <c r="I1146" s="124"/>
      <c r="J1146" s="204"/>
      <c r="K1146" s="205"/>
      <c r="L1146" s="18"/>
      <c r="M1146" s="20"/>
      <c r="N1146" s="20"/>
      <c r="O1146" s="20"/>
      <c r="P1146" s="18"/>
      <c r="Q1146" s="18"/>
      <c r="R1146" s="18"/>
      <c r="S1146" s="18"/>
      <c r="T1146" s="18"/>
      <c r="U1146" s="18"/>
      <c r="V1146" s="18"/>
      <c r="W1146" s="18"/>
      <c r="X1146" s="18"/>
      <c r="Y1146" s="18"/>
      <c r="Z1146" s="18"/>
    </row>
    <row r="1147" spans="1:26" ht="15.75" customHeight="1" x14ac:dyDescent="0.25">
      <c r="A1147" s="122"/>
      <c r="B1147" s="121"/>
      <c r="C1147" s="121"/>
      <c r="D1147" s="64"/>
      <c r="E1147" s="123"/>
      <c r="F1147" s="64"/>
      <c r="G1147" s="123"/>
      <c r="H1147" s="20"/>
      <c r="I1147" s="124"/>
      <c r="J1147" s="204"/>
      <c r="K1147" s="205"/>
      <c r="L1147" s="18"/>
      <c r="M1147" s="20"/>
      <c r="N1147" s="20"/>
      <c r="O1147" s="20"/>
      <c r="P1147" s="18"/>
      <c r="Q1147" s="18"/>
      <c r="R1147" s="18"/>
      <c r="S1147" s="18"/>
      <c r="T1147" s="18"/>
      <c r="U1147" s="18"/>
      <c r="V1147" s="18"/>
      <c r="W1147" s="18"/>
      <c r="X1147" s="18"/>
      <c r="Y1147" s="18"/>
      <c r="Z1147" s="18"/>
    </row>
    <row r="1148" spans="1:26" ht="15.75" customHeight="1" x14ac:dyDescent="0.25">
      <c r="A1148" s="122"/>
      <c r="B1148" s="121"/>
      <c r="C1148" s="121"/>
      <c r="D1148" s="64"/>
      <c r="E1148" s="123"/>
      <c r="F1148" s="64"/>
      <c r="G1148" s="123"/>
      <c r="H1148" s="20"/>
      <c r="I1148" s="124"/>
      <c r="J1148" s="204"/>
      <c r="K1148" s="205"/>
      <c r="L1148" s="18"/>
      <c r="M1148" s="20"/>
      <c r="N1148" s="20"/>
      <c r="O1148" s="20"/>
      <c r="P1148" s="18"/>
      <c r="Q1148" s="18"/>
      <c r="R1148" s="18"/>
      <c r="S1148" s="18"/>
      <c r="T1148" s="18"/>
      <c r="U1148" s="18"/>
      <c r="V1148" s="18"/>
      <c r="W1148" s="18"/>
      <c r="X1148" s="18"/>
      <c r="Y1148" s="18"/>
      <c r="Z1148" s="18"/>
    </row>
    <row r="1149" spans="1:26" ht="15.75" customHeight="1" x14ac:dyDescent="0.25">
      <c r="A1149" s="122"/>
      <c r="B1149" s="121"/>
      <c r="C1149" s="121"/>
      <c r="D1149" s="64"/>
      <c r="E1149" s="123"/>
      <c r="F1149" s="64"/>
      <c r="G1149" s="123"/>
      <c r="H1149" s="20"/>
      <c r="I1149" s="124"/>
      <c r="J1149" s="204"/>
      <c r="K1149" s="205"/>
      <c r="L1149" s="18"/>
      <c r="M1149" s="20"/>
      <c r="N1149" s="20"/>
      <c r="O1149" s="20"/>
      <c r="P1149" s="18"/>
      <c r="Q1149" s="18"/>
      <c r="R1149" s="18"/>
      <c r="S1149" s="18"/>
      <c r="T1149" s="18"/>
      <c r="U1149" s="18"/>
      <c r="V1149" s="18"/>
      <c r="W1149" s="18"/>
      <c r="X1149" s="18"/>
      <c r="Y1149" s="18"/>
      <c r="Z1149" s="18"/>
    </row>
    <row r="1150" spans="1:26" ht="15.75" customHeight="1" x14ac:dyDescent="0.25">
      <c r="A1150" s="122"/>
      <c r="B1150" s="121"/>
      <c r="C1150" s="121"/>
      <c r="D1150" s="64"/>
      <c r="E1150" s="123"/>
      <c r="F1150" s="64"/>
      <c r="G1150" s="123"/>
      <c r="H1150" s="20"/>
      <c r="I1150" s="124"/>
      <c r="J1150" s="204"/>
      <c r="K1150" s="205"/>
      <c r="L1150" s="18"/>
      <c r="M1150" s="20"/>
      <c r="N1150" s="20"/>
      <c r="O1150" s="20"/>
      <c r="P1150" s="18"/>
      <c r="Q1150" s="18"/>
      <c r="R1150" s="18"/>
      <c r="S1150" s="18"/>
      <c r="T1150" s="18"/>
      <c r="U1150" s="18"/>
      <c r="V1150" s="18"/>
      <c r="W1150" s="18"/>
      <c r="X1150" s="18"/>
      <c r="Y1150" s="18"/>
      <c r="Z1150" s="18"/>
    </row>
    <row r="1151" spans="1:26" ht="15.75" customHeight="1" x14ac:dyDescent="0.25">
      <c r="A1151" s="122"/>
      <c r="B1151" s="121"/>
      <c r="C1151" s="121"/>
      <c r="D1151" s="64"/>
      <c r="E1151" s="123"/>
      <c r="F1151" s="64"/>
      <c r="G1151" s="123"/>
      <c r="H1151" s="20"/>
      <c r="I1151" s="124"/>
      <c r="J1151" s="204"/>
      <c r="K1151" s="205"/>
      <c r="L1151" s="18"/>
      <c r="M1151" s="20"/>
      <c r="N1151" s="20"/>
      <c r="O1151" s="20"/>
      <c r="P1151" s="18"/>
      <c r="Q1151" s="18"/>
      <c r="R1151" s="18"/>
      <c r="S1151" s="18"/>
      <c r="T1151" s="18"/>
      <c r="U1151" s="18"/>
      <c r="V1151" s="18"/>
      <c r="W1151" s="18"/>
      <c r="X1151" s="18"/>
      <c r="Y1151" s="18"/>
      <c r="Z1151" s="18"/>
    </row>
    <row r="1152" spans="1:26" ht="15.75" customHeight="1" x14ac:dyDescent="0.25">
      <c r="A1152" s="122"/>
      <c r="B1152" s="121"/>
      <c r="C1152" s="121"/>
      <c r="D1152" s="64"/>
      <c r="E1152" s="123"/>
      <c r="F1152" s="64"/>
      <c r="G1152" s="123"/>
      <c r="H1152" s="20"/>
      <c r="I1152" s="124"/>
      <c r="J1152" s="204"/>
      <c r="K1152" s="205"/>
      <c r="L1152" s="18"/>
      <c r="M1152" s="20"/>
      <c r="N1152" s="20"/>
      <c r="O1152" s="20"/>
      <c r="P1152" s="18"/>
      <c r="Q1152" s="18"/>
      <c r="R1152" s="18"/>
      <c r="S1152" s="18"/>
      <c r="T1152" s="18"/>
      <c r="U1152" s="18"/>
      <c r="V1152" s="18"/>
      <c r="W1152" s="18"/>
      <c r="X1152" s="18"/>
      <c r="Y1152" s="18"/>
      <c r="Z1152" s="18"/>
    </row>
    <row r="1153" spans="1:26" ht="15.75" customHeight="1" x14ac:dyDescent="0.25">
      <c r="A1153" s="122"/>
      <c r="B1153" s="121"/>
      <c r="C1153" s="121"/>
      <c r="D1153" s="64"/>
      <c r="E1153" s="123"/>
      <c r="F1153" s="64"/>
      <c r="G1153" s="123"/>
      <c r="H1153" s="20"/>
      <c r="I1153" s="124"/>
      <c r="J1153" s="204"/>
      <c r="K1153" s="205"/>
      <c r="L1153" s="18"/>
      <c r="M1153" s="20"/>
      <c r="N1153" s="20"/>
      <c r="O1153" s="20"/>
      <c r="P1153" s="18"/>
      <c r="Q1153" s="18"/>
      <c r="R1153" s="18"/>
      <c r="S1153" s="18"/>
      <c r="T1153" s="18"/>
      <c r="U1153" s="18"/>
      <c r="V1153" s="18"/>
      <c r="W1153" s="18"/>
      <c r="X1153" s="18"/>
      <c r="Y1153" s="18"/>
      <c r="Z1153" s="18"/>
    </row>
    <row r="1154" spans="1:26" ht="15.75" customHeight="1" x14ac:dyDescent="0.25">
      <c r="A1154" s="122"/>
      <c r="B1154" s="121"/>
      <c r="C1154" s="121"/>
      <c r="D1154" s="64"/>
      <c r="E1154" s="123"/>
      <c r="F1154" s="64"/>
      <c r="G1154" s="123"/>
      <c r="H1154" s="20"/>
      <c r="I1154" s="124"/>
      <c r="J1154" s="204"/>
      <c r="K1154" s="205"/>
      <c r="L1154" s="18"/>
      <c r="M1154" s="20"/>
      <c r="N1154" s="20"/>
      <c r="O1154" s="20"/>
      <c r="P1154" s="18"/>
      <c r="Q1154" s="18"/>
      <c r="R1154" s="18"/>
      <c r="S1154" s="18"/>
      <c r="T1154" s="18"/>
      <c r="U1154" s="18"/>
      <c r="V1154" s="18"/>
      <c r="W1154" s="18"/>
      <c r="X1154" s="18"/>
      <c r="Y1154" s="18"/>
      <c r="Z1154" s="18"/>
    </row>
    <row r="1155" spans="1:26" ht="15.75" customHeight="1" x14ac:dyDescent="0.25">
      <c r="A1155" s="122"/>
      <c r="B1155" s="121"/>
      <c r="C1155" s="121"/>
      <c r="D1155" s="64"/>
      <c r="E1155" s="123"/>
      <c r="F1155" s="64"/>
      <c r="G1155" s="123"/>
      <c r="H1155" s="20"/>
      <c r="I1155" s="124"/>
      <c r="J1155" s="204"/>
      <c r="K1155" s="205"/>
      <c r="L1155" s="18"/>
      <c r="M1155" s="20"/>
      <c r="N1155" s="20"/>
      <c r="O1155" s="20"/>
      <c r="P1155" s="18"/>
      <c r="Q1155" s="18"/>
      <c r="R1155" s="18"/>
      <c r="S1155" s="18"/>
      <c r="T1155" s="18"/>
      <c r="U1155" s="18"/>
      <c r="V1155" s="18"/>
      <c r="W1155" s="18"/>
      <c r="X1155" s="18"/>
      <c r="Y1155" s="18"/>
      <c r="Z1155" s="18"/>
    </row>
    <row r="1156" spans="1:26" ht="15.75" customHeight="1" x14ac:dyDescent="0.25">
      <c r="A1156" s="122"/>
      <c r="B1156" s="121"/>
      <c r="C1156" s="121"/>
      <c r="D1156" s="64"/>
      <c r="E1156" s="123"/>
      <c r="F1156" s="64"/>
      <c r="G1156" s="123"/>
      <c r="H1156" s="20"/>
      <c r="I1156" s="124"/>
      <c r="J1156" s="204"/>
      <c r="K1156" s="205"/>
      <c r="L1156" s="18"/>
      <c r="M1156" s="20"/>
      <c r="N1156" s="20"/>
      <c r="O1156" s="20"/>
      <c r="P1156" s="18"/>
      <c r="Q1156" s="18"/>
      <c r="R1156" s="18"/>
      <c r="S1156" s="18"/>
      <c r="T1156" s="18"/>
      <c r="U1156" s="18"/>
      <c r="V1156" s="18"/>
      <c r="W1156" s="18"/>
      <c r="X1156" s="18"/>
      <c r="Y1156" s="18"/>
      <c r="Z1156" s="18"/>
    </row>
    <row r="1157" spans="1:26" ht="15.75" customHeight="1" x14ac:dyDescent="0.25">
      <c r="A1157" s="122"/>
      <c r="B1157" s="121"/>
      <c r="C1157" s="121"/>
      <c r="D1157" s="64"/>
      <c r="E1157" s="123"/>
      <c r="F1157" s="64"/>
      <c r="G1157" s="123"/>
      <c r="H1157" s="20"/>
      <c r="I1157" s="124"/>
      <c r="J1157" s="204"/>
      <c r="K1157" s="205"/>
      <c r="L1157" s="18"/>
      <c r="M1157" s="20"/>
      <c r="N1157" s="20"/>
      <c r="O1157" s="20"/>
      <c r="P1157" s="18"/>
      <c r="Q1157" s="18"/>
      <c r="R1157" s="18"/>
      <c r="S1157" s="18"/>
      <c r="T1157" s="18"/>
      <c r="U1157" s="18"/>
      <c r="V1157" s="18"/>
      <c r="W1157" s="18"/>
      <c r="X1157" s="18"/>
      <c r="Y1157" s="18"/>
      <c r="Z1157" s="18"/>
    </row>
    <row r="1158" spans="1:26" ht="15.75" customHeight="1" x14ac:dyDescent="0.25">
      <c r="A1158" s="122"/>
      <c r="B1158" s="121"/>
      <c r="C1158" s="121"/>
      <c r="D1158" s="64"/>
      <c r="E1158" s="123"/>
      <c r="F1158" s="64"/>
      <c r="G1158" s="123"/>
      <c r="H1158" s="20"/>
      <c r="I1158" s="124"/>
      <c r="J1158" s="204"/>
      <c r="K1158" s="205"/>
      <c r="L1158" s="18"/>
      <c r="M1158" s="20"/>
      <c r="N1158" s="20"/>
      <c r="O1158" s="20"/>
      <c r="P1158" s="18"/>
      <c r="Q1158" s="18"/>
      <c r="R1158" s="18"/>
      <c r="S1158" s="18"/>
      <c r="T1158" s="18"/>
      <c r="U1158" s="18"/>
      <c r="V1158" s="18"/>
      <c r="W1158" s="18"/>
      <c r="X1158" s="18"/>
      <c r="Y1158" s="18"/>
      <c r="Z1158" s="18"/>
    </row>
    <row r="1159" spans="1:26" ht="15.75" customHeight="1" x14ac:dyDescent="0.25">
      <c r="A1159" s="122"/>
      <c r="B1159" s="121"/>
      <c r="C1159" s="121"/>
      <c r="D1159" s="64"/>
      <c r="E1159" s="123"/>
      <c r="F1159" s="64"/>
      <c r="G1159" s="123"/>
      <c r="H1159" s="20"/>
      <c r="I1159" s="124"/>
      <c r="J1159" s="204"/>
      <c r="K1159" s="205"/>
      <c r="L1159" s="18"/>
      <c r="M1159" s="20"/>
      <c r="N1159" s="20"/>
      <c r="O1159" s="20"/>
      <c r="P1159" s="18"/>
      <c r="Q1159" s="18"/>
      <c r="R1159" s="18"/>
      <c r="S1159" s="18"/>
      <c r="T1159" s="18"/>
      <c r="U1159" s="18"/>
      <c r="V1159" s="18"/>
      <c r="W1159" s="18"/>
      <c r="X1159" s="18"/>
      <c r="Y1159" s="18"/>
      <c r="Z1159" s="18"/>
    </row>
    <row r="1160" spans="1:26" ht="15.75" customHeight="1" x14ac:dyDescent="0.25">
      <c r="A1160" s="122"/>
      <c r="B1160" s="121"/>
      <c r="C1160" s="121"/>
      <c r="D1160" s="64"/>
      <c r="E1160" s="123"/>
      <c r="F1160" s="64"/>
      <c r="G1160" s="123"/>
      <c r="H1160" s="20"/>
      <c r="I1160" s="124"/>
      <c r="J1160" s="204"/>
      <c r="K1160" s="205"/>
      <c r="L1160" s="18"/>
      <c r="M1160" s="20"/>
      <c r="N1160" s="20"/>
      <c r="O1160" s="20"/>
      <c r="P1160" s="18"/>
      <c r="Q1160" s="18"/>
      <c r="R1160" s="18"/>
      <c r="S1160" s="18"/>
      <c r="T1160" s="18"/>
      <c r="U1160" s="18"/>
      <c r="V1160" s="18"/>
      <c r="W1160" s="18"/>
      <c r="X1160" s="18"/>
      <c r="Y1160" s="18"/>
      <c r="Z1160" s="18"/>
    </row>
    <row r="1161" spans="1:26" ht="15.75" customHeight="1" x14ac:dyDescent="0.25">
      <c r="A1161" s="122"/>
      <c r="B1161" s="121"/>
      <c r="C1161" s="121"/>
      <c r="D1161" s="64"/>
      <c r="E1161" s="123"/>
      <c r="F1161" s="64"/>
      <c r="G1161" s="123"/>
      <c r="H1161" s="20"/>
      <c r="I1161" s="124"/>
      <c r="J1161" s="204"/>
      <c r="K1161" s="205"/>
      <c r="L1161" s="18"/>
      <c r="M1161" s="20"/>
      <c r="N1161" s="20"/>
      <c r="O1161" s="20"/>
      <c r="P1161" s="18"/>
      <c r="Q1161" s="18"/>
      <c r="R1161" s="18"/>
      <c r="S1161" s="18"/>
      <c r="T1161" s="18"/>
      <c r="U1161" s="18"/>
      <c r="V1161" s="18"/>
      <c r="W1161" s="18"/>
      <c r="X1161" s="18"/>
      <c r="Y1161" s="18"/>
      <c r="Z1161" s="18"/>
    </row>
    <row r="1162" spans="1:26" ht="15.75" customHeight="1" x14ac:dyDescent="0.25">
      <c r="A1162" s="122"/>
      <c r="B1162" s="121"/>
      <c r="C1162" s="121"/>
      <c r="D1162" s="64"/>
      <c r="E1162" s="123"/>
      <c r="F1162" s="64"/>
      <c r="G1162" s="123"/>
      <c r="H1162" s="20"/>
      <c r="I1162" s="124"/>
      <c r="J1162" s="204"/>
      <c r="K1162" s="205"/>
      <c r="L1162" s="18"/>
      <c r="M1162" s="20"/>
      <c r="N1162" s="20"/>
      <c r="O1162" s="20"/>
      <c r="P1162" s="18"/>
      <c r="Q1162" s="18"/>
      <c r="R1162" s="18"/>
      <c r="S1162" s="18"/>
      <c r="T1162" s="18"/>
      <c r="U1162" s="18"/>
      <c r="V1162" s="18"/>
      <c r="W1162" s="18"/>
      <c r="X1162" s="18"/>
      <c r="Y1162" s="18"/>
      <c r="Z1162" s="18"/>
    </row>
    <row r="1163" spans="1:26" ht="15.75" customHeight="1" x14ac:dyDescent="0.25">
      <c r="A1163" s="122"/>
      <c r="B1163" s="121"/>
      <c r="C1163" s="121"/>
      <c r="D1163" s="64"/>
      <c r="E1163" s="123"/>
      <c r="F1163" s="64"/>
      <c r="G1163" s="123"/>
      <c r="H1163" s="20"/>
      <c r="I1163" s="124"/>
      <c r="J1163" s="204"/>
      <c r="K1163" s="205"/>
      <c r="L1163" s="18"/>
      <c r="M1163" s="20"/>
      <c r="N1163" s="20"/>
      <c r="O1163" s="20"/>
      <c r="P1163" s="18"/>
      <c r="Q1163" s="18"/>
      <c r="R1163" s="18"/>
      <c r="S1163" s="18"/>
      <c r="T1163" s="18"/>
      <c r="U1163" s="18"/>
      <c r="V1163" s="18"/>
      <c r="W1163" s="18"/>
      <c r="X1163" s="18"/>
      <c r="Y1163" s="18"/>
      <c r="Z1163" s="18"/>
    </row>
    <row r="1164" spans="1:26" ht="15.75" customHeight="1" x14ac:dyDescent="0.25">
      <c r="A1164" s="122"/>
      <c r="B1164" s="121"/>
      <c r="C1164" s="121"/>
      <c r="D1164" s="64"/>
      <c r="E1164" s="123"/>
      <c r="F1164" s="64"/>
      <c r="G1164" s="123"/>
      <c r="H1164" s="20"/>
      <c r="I1164" s="124"/>
      <c r="J1164" s="204"/>
      <c r="K1164" s="205"/>
      <c r="L1164" s="18"/>
      <c r="M1164" s="20"/>
      <c r="N1164" s="20"/>
      <c r="O1164" s="20"/>
      <c r="P1164" s="18"/>
      <c r="Q1164" s="18"/>
      <c r="R1164" s="18"/>
      <c r="S1164" s="18"/>
      <c r="T1164" s="18"/>
      <c r="U1164" s="18"/>
      <c r="V1164" s="18"/>
      <c r="W1164" s="18"/>
      <c r="X1164" s="18"/>
      <c r="Y1164" s="18"/>
      <c r="Z1164" s="18"/>
    </row>
    <row r="1165" spans="1:26" ht="15.75" customHeight="1" x14ac:dyDescent="0.25">
      <c r="A1165" s="122"/>
      <c r="B1165" s="121"/>
      <c r="C1165" s="121"/>
      <c r="D1165" s="64"/>
      <c r="E1165" s="123"/>
      <c r="F1165" s="64"/>
      <c r="G1165" s="123"/>
      <c r="H1165" s="20"/>
      <c r="I1165" s="124"/>
      <c r="J1165" s="204"/>
      <c r="K1165" s="205"/>
      <c r="L1165" s="18"/>
      <c r="M1165" s="20"/>
      <c r="N1165" s="20"/>
      <c r="O1165" s="20"/>
      <c r="P1165" s="18"/>
      <c r="Q1165" s="18"/>
      <c r="R1165" s="18"/>
      <c r="S1165" s="18"/>
      <c r="T1165" s="18"/>
      <c r="U1165" s="18"/>
      <c r="V1165" s="18"/>
      <c r="W1165" s="18"/>
      <c r="X1165" s="18"/>
      <c r="Y1165" s="18"/>
      <c r="Z1165" s="18"/>
    </row>
    <row r="1166" spans="1:26" ht="15.75" customHeight="1" x14ac:dyDescent="0.25">
      <c r="A1166" s="122"/>
      <c r="B1166" s="121"/>
      <c r="C1166" s="121"/>
      <c r="D1166" s="64"/>
      <c r="E1166" s="123"/>
      <c r="F1166" s="64"/>
      <c r="G1166" s="123"/>
      <c r="H1166" s="20"/>
      <c r="I1166" s="124"/>
      <c r="J1166" s="204"/>
      <c r="K1166" s="205"/>
      <c r="L1166" s="18"/>
      <c r="M1166" s="20"/>
      <c r="N1166" s="20"/>
      <c r="O1166" s="20"/>
      <c r="P1166" s="18"/>
      <c r="Q1166" s="18"/>
      <c r="R1166" s="18"/>
      <c r="S1166" s="18"/>
      <c r="T1166" s="18"/>
      <c r="U1166" s="18"/>
      <c r="V1166" s="18"/>
      <c r="W1166" s="18"/>
      <c r="X1166" s="18"/>
      <c r="Y1166" s="18"/>
      <c r="Z1166" s="18"/>
    </row>
    <row r="1167" spans="1:26" ht="15.75" customHeight="1" x14ac:dyDescent="0.25">
      <c r="A1167" s="122"/>
      <c r="B1167" s="121"/>
      <c r="C1167" s="121"/>
      <c r="D1167" s="64"/>
      <c r="E1167" s="123"/>
      <c r="F1167" s="64"/>
      <c r="G1167" s="123"/>
      <c r="H1167" s="20"/>
      <c r="I1167" s="124"/>
      <c r="J1167" s="204"/>
      <c r="K1167" s="205"/>
      <c r="L1167" s="18"/>
      <c r="M1167" s="20"/>
      <c r="N1167" s="20"/>
      <c r="O1167" s="20"/>
      <c r="P1167" s="18"/>
      <c r="Q1167" s="18"/>
      <c r="R1167" s="18"/>
      <c r="S1167" s="18"/>
      <c r="T1167" s="18"/>
      <c r="U1167" s="18"/>
      <c r="V1167" s="18"/>
      <c r="W1167" s="18"/>
      <c r="X1167" s="18"/>
      <c r="Y1167" s="18"/>
      <c r="Z1167" s="18"/>
    </row>
    <row r="1168" spans="1:26" ht="15.75" customHeight="1" x14ac:dyDescent="0.25">
      <c r="A1168" s="122"/>
      <c r="B1168" s="121"/>
      <c r="C1168" s="121"/>
      <c r="D1168" s="64"/>
      <c r="E1168" s="123"/>
      <c r="F1168" s="64"/>
      <c r="G1168" s="123"/>
      <c r="H1168" s="20"/>
      <c r="I1168" s="124"/>
      <c r="J1168" s="204"/>
      <c r="K1168" s="205"/>
      <c r="L1168" s="18"/>
      <c r="M1168" s="20"/>
      <c r="N1168" s="20"/>
      <c r="O1168" s="20"/>
      <c r="P1168" s="18"/>
      <c r="Q1168" s="18"/>
      <c r="R1168" s="18"/>
      <c r="S1168" s="18"/>
      <c r="T1168" s="18"/>
      <c r="U1168" s="18"/>
      <c r="V1168" s="18"/>
      <c r="W1168" s="18"/>
      <c r="X1168" s="18"/>
      <c r="Y1168" s="18"/>
      <c r="Z1168" s="18"/>
    </row>
    <row r="1169" spans="1:26" ht="15.75" customHeight="1" x14ac:dyDescent="0.25">
      <c r="A1169" s="122"/>
      <c r="B1169" s="121"/>
      <c r="C1169" s="121"/>
      <c r="D1169" s="64"/>
      <c r="E1169" s="123"/>
      <c r="F1169" s="64"/>
      <c r="G1169" s="123"/>
      <c r="H1169" s="20"/>
      <c r="I1169" s="124"/>
      <c r="J1169" s="204"/>
      <c r="K1169" s="205"/>
      <c r="L1169" s="18"/>
      <c r="M1169" s="20"/>
      <c r="N1169" s="20"/>
      <c r="O1169" s="20"/>
      <c r="P1169" s="18"/>
      <c r="Q1169" s="18"/>
      <c r="R1169" s="18"/>
      <c r="S1169" s="18"/>
      <c r="T1169" s="18"/>
      <c r="U1169" s="18"/>
      <c r="V1169" s="18"/>
      <c r="W1169" s="18"/>
      <c r="X1169" s="18"/>
      <c r="Y1169" s="18"/>
      <c r="Z1169" s="18"/>
    </row>
    <row r="1170" spans="1:26" ht="15.75" customHeight="1" x14ac:dyDescent="0.25">
      <c r="A1170" s="122"/>
      <c r="B1170" s="121"/>
      <c r="C1170" s="121"/>
      <c r="D1170" s="64"/>
      <c r="E1170" s="123"/>
      <c r="F1170" s="64"/>
      <c r="G1170" s="123"/>
      <c r="H1170" s="20"/>
      <c r="I1170" s="124"/>
      <c r="J1170" s="204"/>
      <c r="K1170" s="205"/>
      <c r="L1170" s="18"/>
      <c r="M1170" s="20"/>
      <c r="N1170" s="20"/>
      <c r="O1170" s="20"/>
      <c r="P1170" s="18"/>
      <c r="Q1170" s="18"/>
      <c r="R1170" s="18"/>
      <c r="S1170" s="18"/>
      <c r="T1170" s="18"/>
      <c r="U1170" s="18"/>
      <c r="V1170" s="18"/>
      <c r="W1170" s="18"/>
      <c r="X1170" s="18"/>
      <c r="Y1170" s="18"/>
      <c r="Z1170" s="18"/>
    </row>
    <row r="1171" spans="1:26" ht="15.75" customHeight="1" x14ac:dyDescent="0.25">
      <c r="A1171" s="122"/>
      <c r="B1171" s="121"/>
      <c r="C1171" s="121"/>
      <c r="D1171" s="64"/>
      <c r="E1171" s="123"/>
      <c r="F1171" s="64"/>
      <c r="G1171" s="123"/>
      <c r="H1171" s="20"/>
      <c r="I1171" s="124"/>
      <c r="J1171" s="204"/>
      <c r="K1171" s="205"/>
      <c r="L1171" s="18"/>
      <c r="M1171" s="20"/>
      <c r="N1171" s="20"/>
      <c r="O1171" s="20"/>
      <c r="P1171" s="18"/>
      <c r="Q1171" s="18"/>
      <c r="R1171" s="18"/>
      <c r="S1171" s="18"/>
      <c r="T1171" s="18"/>
      <c r="U1171" s="18"/>
      <c r="V1171" s="18"/>
      <c r="W1171" s="18"/>
      <c r="X1171" s="18"/>
      <c r="Y1171" s="18"/>
      <c r="Z1171" s="18"/>
    </row>
    <row r="1172" spans="1:26" ht="15.75" customHeight="1" x14ac:dyDescent="0.25">
      <c r="A1172" s="122"/>
      <c r="B1172" s="121"/>
      <c r="C1172" s="121"/>
      <c r="D1172" s="64"/>
      <c r="E1172" s="123"/>
      <c r="F1172" s="64"/>
      <c r="G1172" s="123"/>
      <c r="H1172" s="20"/>
      <c r="I1172" s="124"/>
      <c r="J1172" s="204"/>
      <c r="K1172" s="205"/>
      <c r="L1172" s="18"/>
      <c r="M1172" s="20"/>
      <c r="N1172" s="20"/>
      <c r="O1172" s="20"/>
      <c r="P1172" s="18"/>
      <c r="Q1172" s="18"/>
      <c r="R1172" s="18"/>
      <c r="S1172" s="18"/>
      <c r="T1172" s="18"/>
      <c r="U1172" s="18"/>
      <c r="V1172" s="18"/>
      <c r="W1172" s="18"/>
      <c r="X1172" s="18"/>
      <c r="Y1172" s="18"/>
      <c r="Z1172" s="18"/>
    </row>
    <row r="1173" spans="1:26" ht="15.75" customHeight="1" x14ac:dyDescent="0.25">
      <c r="A1173" s="122"/>
      <c r="B1173" s="121"/>
      <c r="C1173" s="121"/>
      <c r="D1173" s="64"/>
      <c r="E1173" s="123"/>
      <c r="F1173" s="64"/>
      <c r="G1173" s="123"/>
      <c r="H1173" s="20"/>
      <c r="I1173" s="124"/>
      <c r="J1173" s="204"/>
      <c r="K1173" s="205"/>
      <c r="L1173" s="18"/>
      <c r="M1173" s="20"/>
      <c r="N1173" s="20"/>
      <c r="O1173" s="20"/>
      <c r="P1173" s="18"/>
      <c r="Q1173" s="18"/>
      <c r="R1173" s="18"/>
      <c r="S1173" s="18"/>
      <c r="T1173" s="18"/>
      <c r="U1173" s="18"/>
      <c r="V1173" s="18"/>
      <c r="W1173" s="18"/>
      <c r="X1173" s="18"/>
      <c r="Y1173" s="18"/>
      <c r="Z1173" s="18"/>
    </row>
    <row r="1174" spans="1:26" ht="15.75" customHeight="1" x14ac:dyDescent="0.25">
      <c r="A1174" s="122"/>
      <c r="B1174" s="121"/>
      <c r="C1174" s="121"/>
      <c r="D1174" s="64"/>
      <c r="E1174" s="123"/>
      <c r="F1174" s="64"/>
      <c r="G1174" s="123"/>
      <c r="H1174" s="20"/>
      <c r="I1174" s="124"/>
      <c r="J1174" s="204"/>
      <c r="K1174" s="205"/>
      <c r="L1174" s="18"/>
      <c r="M1174" s="20"/>
      <c r="N1174" s="20"/>
      <c r="O1174" s="20"/>
      <c r="P1174" s="18"/>
      <c r="Q1174" s="18"/>
      <c r="R1174" s="18"/>
      <c r="S1174" s="18"/>
      <c r="T1174" s="18"/>
      <c r="U1174" s="18"/>
      <c r="V1174" s="18"/>
      <c r="W1174" s="18"/>
      <c r="X1174" s="18"/>
      <c r="Y1174" s="18"/>
      <c r="Z1174" s="18"/>
    </row>
    <row r="1175" spans="1:26" ht="15.75" customHeight="1" x14ac:dyDescent="0.25">
      <c r="A1175" s="122"/>
      <c r="B1175" s="121"/>
      <c r="C1175" s="121"/>
      <c r="D1175" s="64"/>
      <c r="E1175" s="123"/>
      <c r="F1175" s="64"/>
      <c r="G1175" s="123"/>
      <c r="H1175" s="20"/>
      <c r="I1175" s="124"/>
      <c r="J1175" s="204"/>
      <c r="K1175" s="205"/>
      <c r="L1175" s="18"/>
      <c r="M1175" s="20"/>
      <c r="N1175" s="20"/>
      <c r="O1175" s="20"/>
      <c r="P1175" s="18"/>
      <c r="Q1175" s="18"/>
      <c r="R1175" s="18"/>
      <c r="S1175" s="18"/>
      <c r="T1175" s="18"/>
      <c r="U1175" s="18"/>
      <c r="V1175" s="18"/>
      <c r="W1175" s="18"/>
      <c r="X1175" s="18"/>
      <c r="Y1175" s="18"/>
      <c r="Z1175" s="18"/>
    </row>
    <row r="1176" spans="1:26" ht="15.75" customHeight="1" x14ac:dyDescent="0.25">
      <c r="A1176" s="122"/>
      <c r="B1176" s="121"/>
      <c r="C1176" s="121"/>
      <c r="D1176" s="64"/>
      <c r="E1176" s="123"/>
      <c r="F1176" s="64"/>
      <c r="G1176" s="123"/>
      <c r="H1176" s="20"/>
      <c r="I1176" s="124"/>
      <c r="J1176" s="204"/>
      <c r="K1176" s="205"/>
      <c r="L1176" s="18"/>
      <c r="M1176" s="20"/>
      <c r="N1176" s="20"/>
      <c r="O1176" s="20"/>
      <c r="P1176" s="18"/>
      <c r="Q1176" s="18"/>
      <c r="R1176" s="18"/>
      <c r="S1176" s="18"/>
      <c r="T1176" s="18"/>
      <c r="U1176" s="18"/>
      <c r="V1176" s="18"/>
      <c r="W1176" s="18"/>
      <c r="X1176" s="18"/>
      <c r="Y1176" s="18"/>
      <c r="Z1176" s="18"/>
    </row>
    <row r="1177" spans="1:26" ht="15.75" customHeight="1" x14ac:dyDescent="0.25">
      <c r="A1177" s="122"/>
      <c r="B1177" s="121"/>
      <c r="C1177" s="121"/>
      <c r="D1177" s="64"/>
      <c r="E1177" s="123"/>
      <c r="F1177" s="64"/>
      <c r="G1177" s="123"/>
      <c r="H1177" s="20"/>
      <c r="I1177" s="124"/>
      <c r="J1177" s="204"/>
      <c r="K1177" s="205"/>
      <c r="L1177" s="18"/>
      <c r="M1177" s="20"/>
      <c r="N1177" s="20"/>
      <c r="O1177" s="20"/>
      <c r="P1177" s="18"/>
      <c r="Q1177" s="18"/>
      <c r="R1177" s="18"/>
      <c r="S1177" s="18"/>
      <c r="T1177" s="18"/>
      <c r="U1177" s="18"/>
      <c r="V1177" s="18"/>
      <c r="W1177" s="18"/>
      <c r="X1177" s="18"/>
      <c r="Y1177" s="18"/>
      <c r="Z1177" s="18"/>
    </row>
    <row r="1178" spans="1:26" ht="15.75" customHeight="1" x14ac:dyDescent="0.25">
      <c r="A1178" s="122"/>
      <c r="B1178" s="121"/>
      <c r="C1178" s="121"/>
      <c r="D1178" s="64"/>
      <c r="E1178" s="123"/>
      <c r="F1178" s="64"/>
      <c r="G1178" s="123"/>
      <c r="H1178" s="20"/>
      <c r="I1178" s="124"/>
      <c r="J1178" s="204"/>
      <c r="K1178" s="205"/>
      <c r="L1178" s="18"/>
      <c r="M1178" s="20"/>
      <c r="N1178" s="20"/>
      <c r="O1178" s="20"/>
      <c r="P1178" s="18"/>
      <c r="Q1178" s="18"/>
      <c r="R1178" s="18"/>
      <c r="S1178" s="18"/>
      <c r="T1178" s="18"/>
      <c r="U1178" s="18"/>
      <c r="V1178" s="18"/>
      <c r="W1178" s="18"/>
      <c r="X1178" s="18"/>
      <c r="Y1178" s="18"/>
      <c r="Z1178" s="18"/>
    </row>
    <row r="1179" spans="1:26" ht="15.75" customHeight="1" x14ac:dyDescent="0.25">
      <c r="A1179" s="122"/>
      <c r="B1179" s="121"/>
      <c r="C1179" s="121"/>
      <c r="D1179" s="64"/>
      <c r="E1179" s="123"/>
      <c r="F1179" s="64"/>
      <c r="G1179" s="123"/>
      <c r="H1179" s="20"/>
      <c r="I1179" s="124"/>
      <c r="J1179" s="204"/>
      <c r="K1179" s="205"/>
      <c r="L1179" s="18"/>
      <c r="M1179" s="20"/>
      <c r="N1179" s="20"/>
      <c r="O1179" s="20"/>
      <c r="P1179" s="18"/>
      <c r="Q1179" s="18"/>
      <c r="R1179" s="18"/>
      <c r="S1179" s="18"/>
      <c r="T1179" s="18"/>
      <c r="U1179" s="18"/>
      <c r="V1179" s="18"/>
      <c r="W1179" s="18"/>
      <c r="X1179" s="18"/>
      <c r="Y1179" s="18"/>
      <c r="Z1179" s="18"/>
    </row>
    <row r="1180" spans="1:26" ht="15.75" customHeight="1" x14ac:dyDescent="0.25">
      <c r="A1180" s="122"/>
      <c r="B1180" s="121"/>
      <c r="C1180" s="121"/>
      <c r="D1180" s="64"/>
      <c r="E1180" s="123"/>
      <c r="F1180" s="64"/>
      <c r="G1180" s="123"/>
      <c r="H1180" s="20"/>
      <c r="I1180" s="124"/>
      <c r="J1180" s="204"/>
      <c r="K1180" s="205"/>
      <c r="L1180" s="18"/>
      <c r="M1180" s="20"/>
      <c r="N1180" s="20"/>
      <c r="O1180" s="20"/>
      <c r="P1180" s="18"/>
      <c r="Q1180" s="18"/>
      <c r="R1180" s="18"/>
      <c r="S1180" s="18"/>
      <c r="T1180" s="18"/>
      <c r="U1180" s="18"/>
      <c r="V1180" s="18"/>
      <c r="W1180" s="18"/>
      <c r="X1180" s="18"/>
      <c r="Y1180" s="18"/>
      <c r="Z1180" s="18"/>
    </row>
    <row r="1181" spans="1:26" ht="15.75" customHeight="1" x14ac:dyDescent="0.25">
      <c r="A1181" s="122"/>
      <c r="B1181" s="121"/>
      <c r="C1181" s="121"/>
      <c r="D1181" s="64"/>
      <c r="E1181" s="123"/>
      <c r="F1181" s="64"/>
      <c r="G1181" s="123"/>
      <c r="H1181" s="20"/>
      <c r="I1181" s="124"/>
      <c r="J1181" s="204"/>
      <c r="K1181" s="205"/>
      <c r="L1181" s="18"/>
      <c r="M1181" s="20"/>
      <c r="N1181" s="20"/>
      <c r="O1181" s="20"/>
      <c r="P1181" s="18"/>
      <c r="Q1181" s="18"/>
      <c r="R1181" s="18"/>
      <c r="S1181" s="18"/>
      <c r="T1181" s="18"/>
      <c r="U1181" s="18"/>
      <c r="V1181" s="18"/>
      <c r="W1181" s="18"/>
      <c r="X1181" s="18"/>
      <c r="Y1181" s="18"/>
      <c r="Z1181" s="18"/>
    </row>
  </sheetData>
  <autoFilter ref="A2:Z1082">
    <filterColumn colId="1">
      <filters>
        <filter val="3-Waters &amp; Buildings"/>
        <filter val="Buildings"/>
      </filters>
    </filterColumn>
    <filterColumn colId="2">
      <filters>
        <filter val="Vol 1 &amp; Vol 2"/>
        <filter val="Vol 2"/>
      </filters>
    </filterColumn>
  </autoFilter>
  <customSheetViews>
    <customSheetView guid="{23BD1A9C-5C01-4262-AA88-D03A8CD7CC3A}" scale="10" showAutoFilter="1">
      <selection activeCell="Q33" sqref="Q33"/>
      <pageMargins left="0.7" right="0.7" top="0.75" bottom="0.75" header="0.3" footer="0.3"/>
      <autoFilter ref="A2:AA1082"/>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7"/>
  <sheetViews>
    <sheetView tabSelected="1" zoomScale="55" zoomScaleNormal="55" workbookViewId="0">
      <pane ySplit="1545" activePane="bottomLeft"/>
      <selection activeCell="C1" sqref="C1:C1048576"/>
      <selection pane="bottomLeft" activeCell="G6" sqref="G6"/>
    </sheetView>
  </sheetViews>
  <sheetFormatPr defaultColWidth="12.5703125" defaultRowHeight="15" x14ac:dyDescent="0.25"/>
  <cols>
    <col min="1" max="1" width="13.42578125" customWidth="1"/>
    <col min="2" max="2" width="31.5703125" customWidth="1"/>
    <col min="3" max="3" width="24.28515625" bestFit="1" customWidth="1"/>
    <col min="4" max="4" width="15.140625" customWidth="1"/>
    <col min="5" max="5" width="86.28515625" customWidth="1"/>
    <col min="6" max="6" width="30.140625" customWidth="1"/>
    <col min="7" max="7" width="54.140625" customWidth="1"/>
    <col min="8" max="8" width="48" bestFit="1" customWidth="1"/>
    <col min="9" max="9" width="39.7109375" style="215" customWidth="1"/>
    <col min="10" max="10" width="43" customWidth="1"/>
    <col min="11" max="11" width="51" style="309" bestFit="1" customWidth="1"/>
    <col min="12" max="12" width="52.140625" style="309" bestFit="1" customWidth="1"/>
    <col min="13" max="13" width="29.7109375" style="309" bestFit="1" customWidth="1"/>
    <col min="14" max="14" width="41.140625" style="309" bestFit="1" customWidth="1"/>
    <col min="15" max="18" width="97.42578125" customWidth="1"/>
  </cols>
  <sheetData>
    <row r="1" spans="1:18" ht="46.5" x14ac:dyDescent="0.25">
      <c r="A1" s="251" t="s">
        <v>2608</v>
      </c>
      <c r="B1" s="251"/>
      <c r="C1" s="251"/>
      <c r="D1" s="251"/>
      <c r="E1" s="252"/>
      <c r="F1" s="253"/>
      <c r="G1" s="253"/>
      <c r="H1" s="254"/>
      <c r="I1" s="255"/>
      <c r="J1" s="256"/>
      <c r="K1" s="311"/>
      <c r="L1" s="311"/>
      <c r="M1" s="311"/>
      <c r="N1" s="311"/>
      <c r="O1" s="18"/>
      <c r="P1" s="18"/>
      <c r="Q1" s="18"/>
      <c r="R1" s="18"/>
    </row>
    <row r="2" spans="1:18" ht="78.75" x14ac:dyDescent="0.25">
      <c r="A2" s="257" t="s">
        <v>3</v>
      </c>
      <c r="B2" s="257" t="s">
        <v>4869</v>
      </c>
      <c r="C2" s="257" t="s">
        <v>5</v>
      </c>
      <c r="D2" s="257" t="s">
        <v>6</v>
      </c>
      <c r="E2" s="257" t="s">
        <v>7</v>
      </c>
      <c r="F2" s="258" t="s">
        <v>8</v>
      </c>
      <c r="G2" s="258" t="s">
        <v>9</v>
      </c>
      <c r="H2" s="258" t="s">
        <v>10</v>
      </c>
      <c r="I2" s="258" t="s">
        <v>11</v>
      </c>
      <c r="J2" s="258" t="s">
        <v>12</v>
      </c>
      <c r="K2" s="258" t="s">
        <v>4789</v>
      </c>
      <c r="L2" s="258" t="s">
        <v>4790</v>
      </c>
      <c r="M2" s="258" t="s">
        <v>4866</v>
      </c>
      <c r="N2" s="258" t="s">
        <v>4790</v>
      </c>
      <c r="O2" s="26"/>
      <c r="P2" s="26"/>
      <c r="Q2" s="26"/>
      <c r="R2" s="26"/>
    </row>
    <row r="3" spans="1:18" ht="31.5" x14ac:dyDescent="0.25">
      <c r="A3" s="259">
        <v>1</v>
      </c>
      <c r="B3" s="259" t="str">
        <f>IF(F3="Included", "Included", "")</f>
        <v>Included</v>
      </c>
      <c r="C3" s="260" t="s">
        <v>18</v>
      </c>
      <c r="D3" s="260" t="s">
        <v>19</v>
      </c>
      <c r="E3" s="261" t="s">
        <v>20</v>
      </c>
      <c r="F3" s="262" t="s">
        <v>21</v>
      </c>
      <c r="G3" s="249" t="s">
        <v>22</v>
      </c>
      <c r="H3" s="249" t="s">
        <v>23</v>
      </c>
      <c r="I3" s="263" t="s">
        <v>24</v>
      </c>
      <c r="J3" s="264" t="s">
        <v>25</v>
      </c>
      <c r="K3" s="311" t="str">
        <f t="shared" ref="K3:K11" si="0">IF(F3="No action", "No further action", "")</f>
        <v/>
      </c>
      <c r="L3" s="311"/>
      <c r="M3" s="311"/>
      <c r="N3" s="311"/>
      <c r="O3" s="39"/>
      <c r="P3" s="39"/>
      <c r="Q3" s="39"/>
      <c r="R3" s="39"/>
    </row>
    <row r="4" spans="1:18" ht="31.5" x14ac:dyDescent="0.25">
      <c r="A4" s="259">
        <v>2</v>
      </c>
      <c r="B4" s="259" t="str">
        <f t="shared" ref="B4:B22" si="1">IF(F4="Included", "Included", "")</f>
        <v>Included</v>
      </c>
      <c r="C4" s="260" t="s">
        <v>18</v>
      </c>
      <c r="D4" s="260" t="s">
        <v>19</v>
      </c>
      <c r="E4" s="261" t="s">
        <v>26</v>
      </c>
      <c r="F4" s="262" t="s">
        <v>21</v>
      </c>
      <c r="G4" s="249" t="s">
        <v>22</v>
      </c>
      <c r="H4" s="249" t="s">
        <v>23</v>
      </c>
      <c r="I4" s="263" t="s">
        <v>24</v>
      </c>
      <c r="J4" s="264" t="s">
        <v>25</v>
      </c>
      <c r="K4" s="311" t="str">
        <f t="shared" si="0"/>
        <v/>
      </c>
      <c r="L4" s="311"/>
      <c r="M4" s="311"/>
      <c r="N4" s="311"/>
      <c r="O4" s="39"/>
      <c r="P4" s="39"/>
      <c r="Q4" s="39"/>
      <c r="R4" s="39"/>
    </row>
    <row r="5" spans="1:18" ht="31.5" x14ac:dyDescent="0.25">
      <c r="A5" s="259">
        <v>3</v>
      </c>
      <c r="B5" s="259" t="str">
        <f t="shared" si="1"/>
        <v>Included</v>
      </c>
      <c r="C5" s="260" t="s">
        <v>18</v>
      </c>
      <c r="D5" s="260" t="s">
        <v>19</v>
      </c>
      <c r="E5" s="261" t="s">
        <v>27</v>
      </c>
      <c r="F5" s="262" t="s">
        <v>21</v>
      </c>
      <c r="G5" s="249" t="s">
        <v>22</v>
      </c>
      <c r="H5" s="249" t="s">
        <v>23</v>
      </c>
      <c r="I5" s="263" t="s">
        <v>24</v>
      </c>
      <c r="J5" s="264" t="s">
        <v>25</v>
      </c>
      <c r="K5" s="311" t="str">
        <f t="shared" si="0"/>
        <v/>
      </c>
      <c r="L5" s="311"/>
      <c r="M5" s="311"/>
      <c r="N5" s="311"/>
      <c r="O5" s="39"/>
      <c r="P5" s="39"/>
      <c r="Q5" s="39"/>
      <c r="R5" s="39"/>
    </row>
    <row r="6" spans="1:18" ht="31.5" x14ac:dyDescent="0.25">
      <c r="A6" s="259">
        <v>4</v>
      </c>
      <c r="B6" s="259" t="str">
        <f t="shared" si="1"/>
        <v>Included</v>
      </c>
      <c r="C6" s="260" t="s">
        <v>28</v>
      </c>
      <c r="D6" s="260" t="s">
        <v>19</v>
      </c>
      <c r="E6" s="261" t="s">
        <v>29</v>
      </c>
      <c r="F6" s="262" t="s">
        <v>21</v>
      </c>
      <c r="G6" s="249" t="s">
        <v>22</v>
      </c>
      <c r="H6" s="249" t="s">
        <v>23</v>
      </c>
      <c r="I6" s="263" t="s">
        <v>24</v>
      </c>
      <c r="J6" s="265"/>
      <c r="K6" s="311" t="str">
        <f t="shared" si="0"/>
        <v/>
      </c>
      <c r="L6" s="311"/>
      <c r="M6" s="311"/>
      <c r="N6" s="311"/>
      <c r="O6" s="39"/>
      <c r="P6" s="39"/>
      <c r="Q6" s="39"/>
      <c r="R6" s="39"/>
    </row>
    <row r="7" spans="1:18" ht="47.25" x14ac:dyDescent="0.25">
      <c r="A7" s="259">
        <v>5</v>
      </c>
      <c r="B7" s="259" t="str">
        <f t="shared" si="1"/>
        <v>Included</v>
      </c>
      <c r="C7" s="260" t="s">
        <v>30</v>
      </c>
      <c r="D7" s="260" t="s">
        <v>19</v>
      </c>
      <c r="E7" s="261" t="s">
        <v>31</v>
      </c>
      <c r="F7" s="262" t="s">
        <v>21</v>
      </c>
      <c r="G7" s="249" t="s">
        <v>22</v>
      </c>
      <c r="H7" s="249" t="s">
        <v>23</v>
      </c>
      <c r="I7" s="263" t="s">
        <v>24</v>
      </c>
      <c r="J7" s="264" t="s">
        <v>25</v>
      </c>
      <c r="K7" s="311" t="str">
        <f t="shared" si="0"/>
        <v/>
      </c>
      <c r="L7" s="311"/>
      <c r="M7" s="311"/>
      <c r="N7" s="311"/>
      <c r="O7" s="39"/>
      <c r="P7" s="39"/>
      <c r="Q7" s="39"/>
      <c r="R7" s="39"/>
    </row>
    <row r="8" spans="1:18" ht="63" x14ac:dyDescent="0.25">
      <c r="A8" s="259">
        <v>6</v>
      </c>
      <c r="B8" s="259" t="str">
        <f t="shared" si="1"/>
        <v>Included</v>
      </c>
      <c r="C8" s="260" t="s">
        <v>30</v>
      </c>
      <c r="D8" s="260" t="s">
        <v>19</v>
      </c>
      <c r="E8" s="261" t="s">
        <v>32</v>
      </c>
      <c r="F8" s="262" t="s">
        <v>21</v>
      </c>
      <c r="G8" s="249" t="s">
        <v>33</v>
      </c>
      <c r="H8" s="249" t="s">
        <v>34</v>
      </c>
      <c r="I8" s="263" t="s">
        <v>24</v>
      </c>
      <c r="J8" s="264" t="s">
        <v>25</v>
      </c>
      <c r="K8" s="311" t="str">
        <f t="shared" si="0"/>
        <v/>
      </c>
      <c r="L8" s="311"/>
      <c r="M8" s="311"/>
      <c r="N8" s="311"/>
      <c r="O8" s="39"/>
      <c r="P8" s="39"/>
      <c r="Q8" s="39"/>
      <c r="R8" s="39"/>
    </row>
    <row r="9" spans="1:18" ht="15.75" x14ac:dyDescent="0.25">
      <c r="A9" s="259">
        <v>7</v>
      </c>
      <c r="B9" s="259" t="str">
        <f t="shared" si="1"/>
        <v>Included</v>
      </c>
      <c r="C9" s="260" t="s">
        <v>36</v>
      </c>
      <c r="D9" s="260" t="s">
        <v>19</v>
      </c>
      <c r="E9" s="261" t="s">
        <v>37</v>
      </c>
      <c r="F9" s="262" t="s">
        <v>21</v>
      </c>
      <c r="G9" s="249" t="s">
        <v>38</v>
      </c>
      <c r="H9" s="249" t="s">
        <v>39</v>
      </c>
      <c r="I9" s="263" t="s">
        <v>24</v>
      </c>
      <c r="J9" s="265"/>
      <c r="K9" s="311" t="str">
        <f t="shared" si="0"/>
        <v/>
      </c>
      <c r="L9" s="311"/>
      <c r="M9" s="311"/>
      <c r="N9" s="311"/>
      <c r="O9" s="37"/>
      <c r="P9" s="37"/>
      <c r="Q9" s="37"/>
      <c r="R9" s="37"/>
    </row>
    <row r="10" spans="1:18" ht="63" x14ac:dyDescent="0.25">
      <c r="A10" s="259">
        <v>8</v>
      </c>
      <c r="B10" s="259" t="str">
        <f t="shared" si="1"/>
        <v>Included</v>
      </c>
      <c r="C10" s="260" t="s">
        <v>36</v>
      </c>
      <c r="D10" s="260" t="s">
        <v>19</v>
      </c>
      <c r="E10" s="261" t="s">
        <v>32</v>
      </c>
      <c r="F10" s="262" t="s">
        <v>21</v>
      </c>
      <c r="G10" s="249" t="s">
        <v>33</v>
      </c>
      <c r="H10" s="249" t="s">
        <v>34</v>
      </c>
      <c r="I10" s="263" t="s">
        <v>24</v>
      </c>
      <c r="J10" s="264" t="s">
        <v>25</v>
      </c>
      <c r="K10" s="311" t="str">
        <f t="shared" si="0"/>
        <v/>
      </c>
      <c r="L10" s="311"/>
      <c r="M10" s="311"/>
      <c r="N10" s="311"/>
      <c r="O10" s="39"/>
      <c r="P10" s="39"/>
      <c r="Q10" s="39"/>
      <c r="R10" s="39"/>
    </row>
    <row r="11" spans="1:18" ht="15.75" x14ac:dyDescent="0.25">
      <c r="A11" s="259">
        <v>9</v>
      </c>
      <c r="B11" s="259" t="str">
        <f t="shared" si="1"/>
        <v>Included</v>
      </c>
      <c r="C11" s="260" t="s">
        <v>18</v>
      </c>
      <c r="D11" s="260" t="s">
        <v>41</v>
      </c>
      <c r="E11" s="261" t="s">
        <v>37</v>
      </c>
      <c r="F11" s="262" t="s">
        <v>21</v>
      </c>
      <c r="G11" s="249" t="s">
        <v>42</v>
      </c>
      <c r="H11" s="249" t="s">
        <v>39</v>
      </c>
      <c r="I11" s="263" t="s">
        <v>24</v>
      </c>
      <c r="J11" s="265"/>
      <c r="K11" s="311" t="str">
        <f t="shared" si="0"/>
        <v/>
      </c>
      <c r="L11" s="311"/>
      <c r="M11" s="311"/>
      <c r="N11" s="311"/>
      <c r="O11" s="39"/>
      <c r="P11" s="39"/>
      <c r="Q11" s="39"/>
      <c r="R11" s="39"/>
    </row>
    <row r="12" spans="1:18" ht="15.75" x14ac:dyDescent="0.25">
      <c r="A12" s="259">
        <v>10</v>
      </c>
      <c r="B12" s="259" t="str">
        <f>IF(I12="Change made document updated", "Completed", "")</f>
        <v>Completed</v>
      </c>
      <c r="C12" s="260" t="s">
        <v>18</v>
      </c>
      <c r="D12" s="260" t="s">
        <v>41</v>
      </c>
      <c r="E12" s="261" t="s">
        <v>43</v>
      </c>
      <c r="F12" s="262" t="s">
        <v>21</v>
      </c>
      <c r="G12" s="249" t="s">
        <v>44</v>
      </c>
      <c r="H12" s="249" t="s">
        <v>45</v>
      </c>
      <c r="I12" s="263" t="s">
        <v>46</v>
      </c>
      <c r="J12" s="265"/>
      <c r="K12" s="311" t="str">
        <f>IF(F12="Change made document updated","Change made document updated","")</f>
        <v/>
      </c>
      <c r="L12" s="311"/>
      <c r="M12" s="311"/>
      <c r="N12" s="311"/>
      <c r="O12" s="39"/>
      <c r="P12" s="39"/>
      <c r="Q12" s="39"/>
      <c r="R12" s="39"/>
    </row>
    <row r="13" spans="1:18" ht="15.75" x14ac:dyDescent="0.25">
      <c r="A13" s="259">
        <v>11</v>
      </c>
      <c r="B13" s="259" t="str">
        <f t="shared" ref="B13:B15" si="2">IF(I13="Change made document updated", "Completed", "")</f>
        <v>Completed</v>
      </c>
      <c r="C13" s="260" t="s">
        <v>18</v>
      </c>
      <c r="D13" s="260" t="s">
        <v>41</v>
      </c>
      <c r="E13" s="261" t="s">
        <v>47</v>
      </c>
      <c r="F13" s="262" t="s">
        <v>21</v>
      </c>
      <c r="G13" s="249" t="s">
        <v>44</v>
      </c>
      <c r="H13" s="249" t="s">
        <v>45</v>
      </c>
      <c r="I13" s="263" t="s">
        <v>46</v>
      </c>
      <c r="J13" s="265"/>
      <c r="K13" s="311" t="str">
        <f>IF(F13="Change made document updated","Change made document updated","")</f>
        <v/>
      </c>
      <c r="L13" s="311"/>
      <c r="M13" s="311"/>
      <c r="N13" s="311"/>
      <c r="O13" s="39"/>
      <c r="P13" s="39"/>
      <c r="Q13" s="39"/>
      <c r="R13" s="39"/>
    </row>
    <row r="14" spans="1:18" ht="15.75" x14ac:dyDescent="0.25">
      <c r="A14" s="259">
        <v>12</v>
      </c>
      <c r="B14" s="259" t="str">
        <f t="shared" si="2"/>
        <v>Completed</v>
      </c>
      <c r="C14" s="260" t="s">
        <v>18</v>
      </c>
      <c r="D14" s="260" t="s">
        <v>41</v>
      </c>
      <c r="E14" s="261" t="s">
        <v>50</v>
      </c>
      <c r="F14" s="262" t="s">
        <v>21</v>
      </c>
      <c r="G14" s="249" t="s">
        <v>44</v>
      </c>
      <c r="H14" s="249" t="s">
        <v>45</v>
      </c>
      <c r="I14" s="263" t="s">
        <v>46</v>
      </c>
      <c r="J14" s="265"/>
      <c r="K14" s="311" t="str">
        <f>IF(F14="Change made document updated","Change made document updated","")</f>
        <v/>
      </c>
      <c r="L14" s="311"/>
      <c r="M14" s="311"/>
      <c r="N14" s="311"/>
      <c r="O14" s="39"/>
      <c r="P14" s="39"/>
      <c r="Q14" s="39"/>
      <c r="R14" s="39"/>
    </row>
    <row r="15" spans="1:18" ht="31.5" x14ac:dyDescent="0.25">
      <c r="A15" s="259">
        <v>13</v>
      </c>
      <c r="B15" s="259" t="str">
        <f t="shared" si="2"/>
        <v>Completed</v>
      </c>
      <c r="C15" s="260" t="s">
        <v>18</v>
      </c>
      <c r="D15" s="260" t="s">
        <v>41</v>
      </c>
      <c r="E15" s="261" t="s">
        <v>54</v>
      </c>
      <c r="F15" s="262" t="s">
        <v>21</v>
      </c>
      <c r="G15" s="249" t="s">
        <v>55</v>
      </c>
      <c r="H15" s="249" t="s">
        <v>56</v>
      </c>
      <c r="I15" s="263" t="s">
        <v>46</v>
      </c>
      <c r="J15" s="265"/>
      <c r="K15" s="311" t="str">
        <f>IF(F15="Change made document updated","Change made document updated","")</f>
        <v/>
      </c>
      <c r="L15" s="311"/>
      <c r="M15" s="311"/>
      <c r="N15" s="311"/>
      <c r="O15" s="39"/>
      <c r="P15" s="39"/>
      <c r="Q15" s="39"/>
      <c r="R15" s="39"/>
    </row>
    <row r="16" spans="1:18" ht="15.75" x14ac:dyDescent="0.25">
      <c r="A16" s="259">
        <v>14</v>
      </c>
      <c r="B16" s="259" t="str">
        <f t="shared" si="1"/>
        <v>Included</v>
      </c>
      <c r="C16" s="260" t="s">
        <v>28</v>
      </c>
      <c r="D16" s="260" t="s">
        <v>41</v>
      </c>
      <c r="E16" s="261" t="s">
        <v>37</v>
      </c>
      <c r="F16" s="262" t="s">
        <v>21</v>
      </c>
      <c r="G16" s="266" t="s">
        <v>57</v>
      </c>
      <c r="H16" s="266" t="s">
        <v>39</v>
      </c>
      <c r="I16" s="263" t="s">
        <v>24</v>
      </c>
      <c r="J16" s="265"/>
      <c r="K16" s="311" t="str">
        <f>IF(F16="No action", "No further action", "")</f>
        <v/>
      </c>
      <c r="L16" s="311"/>
      <c r="M16" s="311"/>
      <c r="N16" s="311"/>
      <c r="O16" s="39"/>
      <c r="P16" s="39"/>
      <c r="Q16" s="39"/>
      <c r="R16" s="39"/>
    </row>
    <row r="17" spans="1:18" ht="31.5" x14ac:dyDescent="0.25">
      <c r="A17" s="259">
        <v>15</v>
      </c>
      <c r="B17" s="259" t="str">
        <f>IF(I17="Change made document updated", "Completed", "")</f>
        <v>Completed</v>
      </c>
      <c r="C17" s="260" t="s">
        <v>28</v>
      </c>
      <c r="D17" s="260" t="s">
        <v>41</v>
      </c>
      <c r="E17" s="261" t="s">
        <v>54</v>
      </c>
      <c r="F17" s="262" t="s">
        <v>21</v>
      </c>
      <c r="G17" s="266" t="s">
        <v>57</v>
      </c>
      <c r="H17" s="266" t="s">
        <v>56</v>
      </c>
      <c r="I17" s="263" t="s">
        <v>46</v>
      </c>
      <c r="J17" s="265"/>
      <c r="K17" s="311" t="str">
        <f>IF(F17="Change made document updated","Change made document updated","")</f>
        <v/>
      </c>
      <c r="L17" s="311"/>
      <c r="M17" s="311"/>
      <c r="N17" s="311"/>
      <c r="O17" s="39"/>
      <c r="P17" s="39"/>
      <c r="Q17" s="39"/>
      <c r="R17" s="39"/>
    </row>
    <row r="18" spans="1:18" ht="15.75" x14ac:dyDescent="0.25">
      <c r="A18" s="259">
        <v>16</v>
      </c>
      <c r="B18" s="259" t="str">
        <f t="shared" si="1"/>
        <v>Included</v>
      </c>
      <c r="C18" s="260" t="s">
        <v>30</v>
      </c>
      <c r="D18" s="260" t="s">
        <v>41</v>
      </c>
      <c r="E18" s="261" t="s">
        <v>37</v>
      </c>
      <c r="F18" s="262" t="s">
        <v>21</v>
      </c>
      <c r="G18" s="266" t="s">
        <v>57</v>
      </c>
      <c r="H18" s="266" t="s">
        <v>39</v>
      </c>
      <c r="I18" s="263" t="s">
        <v>24</v>
      </c>
      <c r="J18" s="265"/>
      <c r="K18" s="311" t="str">
        <f>IF(F18="No action", "No further action", "")</f>
        <v/>
      </c>
      <c r="L18" s="311"/>
      <c r="M18" s="311"/>
      <c r="N18" s="311"/>
      <c r="O18" s="39"/>
      <c r="P18" s="39"/>
      <c r="Q18" s="39"/>
      <c r="R18" s="39"/>
    </row>
    <row r="19" spans="1:18" ht="15.75" x14ac:dyDescent="0.25">
      <c r="A19" s="259">
        <v>17</v>
      </c>
      <c r="B19" s="259" t="str">
        <f t="shared" ref="B19:B21" si="3">IF(I19="Change made document updated", "Completed", "")</f>
        <v>Completed</v>
      </c>
      <c r="C19" s="260" t="s">
        <v>30</v>
      </c>
      <c r="D19" s="260" t="s">
        <v>41</v>
      </c>
      <c r="E19" s="261" t="s">
        <v>43</v>
      </c>
      <c r="F19" s="262" t="s">
        <v>21</v>
      </c>
      <c r="G19" s="266" t="s">
        <v>57</v>
      </c>
      <c r="H19" s="266" t="s">
        <v>45</v>
      </c>
      <c r="I19" s="263" t="s">
        <v>46</v>
      </c>
      <c r="J19" s="265"/>
      <c r="K19" s="311" t="str">
        <f>IF(F19="Change made document updated","Change made document updated","")</f>
        <v/>
      </c>
      <c r="L19" s="311"/>
      <c r="M19" s="311"/>
      <c r="N19" s="311"/>
      <c r="O19" s="39"/>
      <c r="P19" s="39"/>
      <c r="Q19" s="39"/>
      <c r="R19" s="39"/>
    </row>
    <row r="20" spans="1:18" ht="15.75" x14ac:dyDescent="0.25">
      <c r="A20" s="259">
        <v>18</v>
      </c>
      <c r="B20" s="259" t="str">
        <f t="shared" si="3"/>
        <v>Completed</v>
      </c>
      <c r="C20" s="260" t="s">
        <v>30</v>
      </c>
      <c r="D20" s="260" t="s">
        <v>41</v>
      </c>
      <c r="E20" s="261" t="s">
        <v>47</v>
      </c>
      <c r="F20" s="262" t="s">
        <v>21</v>
      </c>
      <c r="G20" s="266" t="s">
        <v>57</v>
      </c>
      <c r="H20" s="266" t="s">
        <v>45</v>
      </c>
      <c r="I20" s="263" t="s">
        <v>46</v>
      </c>
      <c r="J20" s="265"/>
      <c r="K20" s="311" t="str">
        <f>IF(F20="Change made document updated","Change made document updated","")</f>
        <v/>
      </c>
      <c r="L20" s="311"/>
      <c r="M20" s="311"/>
      <c r="N20" s="311"/>
      <c r="O20" s="39"/>
      <c r="P20" s="39"/>
      <c r="Q20" s="39"/>
      <c r="R20" s="39"/>
    </row>
    <row r="21" spans="1:18" ht="31.5" x14ac:dyDescent="0.25">
      <c r="A21" s="259">
        <v>19</v>
      </c>
      <c r="B21" s="259" t="str">
        <f t="shared" si="3"/>
        <v>Completed</v>
      </c>
      <c r="C21" s="260" t="s">
        <v>30</v>
      </c>
      <c r="D21" s="260" t="s">
        <v>41</v>
      </c>
      <c r="E21" s="261" t="s">
        <v>54</v>
      </c>
      <c r="F21" s="262" t="s">
        <v>21</v>
      </c>
      <c r="G21" s="266" t="s">
        <v>57</v>
      </c>
      <c r="H21" s="266" t="s">
        <v>56</v>
      </c>
      <c r="I21" s="263" t="s">
        <v>46</v>
      </c>
      <c r="J21" s="265"/>
      <c r="K21" s="311" t="str">
        <f>IF(F21="Change made document updated","Change made document updated","")</f>
        <v/>
      </c>
      <c r="L21" s="311"/>
      <c r="M21" s="311"/>
      <c r="N21" s="311"/>
      <c r="O21" s="39"/>
      <c r="P21" s="39"/>
      <c r="Q21" s="39"/>
      <c r="R21" s="39"/>
    </row>
    <row r="22" spans="1:18" ht="15.75" x14ac:dyDescent="0.25">
      <c r="A22" s="259">
        <v>20</v>
      </c>
      <c r="B22" s="259" t="str">
        <f t="shared" si="1"/>
        <v>Included</v>
      </c>
      <c r="C22" s="260" t="s">
        <v>36</v>
      </c>
      <c r="D22" s="260" t="s">
        <v>41</v>
      </c>
      <c r="E22" s="261" t="s">
        <v>37</v>
      </c>
      <c r="F22" s="262" t="s">
        <v>21</v>
      </c>
      <c r="G22" s="249" t="s">
        <v>44</v>
      </c>
      <c r="H22" s="249" t="s">
        <v>39</v>
      </c>
      <c r="I22" s="263" t="s">
        <v>24</v>
      </c>
      <c r="J22" s="265"/>
      <c r="K22" s="311" t="str">
        <f>IF(F22="No action", "No further action", "")</f>
        <v/>
      </c>
      <c r="L22" s="311"/>
      <c r="M22" s="311"/>
      <c r="N22" s="311"/>
      <c r="O22" s="39"/>
      <c r="P22" s="39"/>
      <c r="Q22" s="39"/>
      <c r="R22" s="39"/>
    </row>
    <row r="23" spans="1:18" ht="15.75" x14ac:dyDescent="0.25">
      <c r="A23" s="259">
        <v>21</v>
      </c>
      <c r="B23" s="259" t="str">
        <f t="shared" ref="B23:B26" si="4">IF(I23="Change made document updated", "Completed", "")</f>
        <v>Completed</v>
      </c>
      <c r="C23" s="260" t="s">
        <v>36</v>
      </c>
      <c r="D23" s="260" t="s">
        <v>41</v>
      </c>
      <c r="E23" s="261" t="s">
        <v>43</v>
      </c>
      <c r="F23" s="262" t="s">
        <v>21</v>
      </c>
      <c r="G23" s="249" t="s">
        <v>44</v>
      </c>
      <c r="H23" s="249" t="s">
        <v>45</v>
      </c>
      <c r="I23" s="263" t="s">
        <v>46</v>
      </c>
      <c r="J23" s="265"/>
      <c r="K23" s="311" t="str">
        <f>IF(F23="Change made document updated","Change made document updated","")</f>
        <v/>
      </c>
      <c r="L23" s="311"/>
      <c r="M23" s="311"/>
      <c r="N23" s="311"/>
      <c r="O23" s="39"/>
      <c r="P23" s="39"/>
      <c r="Q23" s="39"/>
      <c r="R23" s="39"/>
    </row>
    <row r="24" spans="1:18" ht="15.75" x14ac:dyDescent="0.25">
      <c r="A24" s="259">
        <v>22</v>
      </c>
      <c r="B24" s="259" t="str">
        <f t="shared" si="4"/>
        <v>Completed</v>
      </c>
      <c r="C24" s="260" t="s">
        <v>36</v>
      </c>
      <c r="D24" s="260" t="s">
        <v>41</v>
      </c>
      <c r="E24" s="261" t="s">
        <v>47</v>
      </c>
      <c r="F24" s="262" t="s">
        <v>21</v>
      </c>
      <c r="G24" s="249" t="s">
        <v>44</v>
      </c>
      <c r="H24" s="249" t="s">
        <v>45</v>
      </c>
      <c r="I24" s="263" t="s">
        <v>46</v>
      </c>
      <c r="J24" s="265"/>
      <c r="K24" s="311" t="str">
        <f>IF(F24="Change made document updated","Change made document updated","")</f>
        <v/>
      </c>
      <c r="L24" s="311"/>
      <c r="M24" s="311"/>
      <c r="N24" s="311"/>
      <c r="O24" s="39"/>
      <c r="P24" s="39"/>
      <c r="Q24" s="39"/>
      <c r="R24" s="39"/>
    </row>
    <row r="25" spans="1:18" ht="31.5" x14ac:dyDescent="0.25">
      <c r="A25" s="259">
        <v>23</v>
      </c>
      <c r="B25" s="259" t="str">
        <f t="shared" si="4"/>
        <v>Completed</v>
      </c>
      <c r="C25" s="260" t="s">
        <v>36</v>
      </c>
      <c r="D25" s="260" t="s">
        <v>41</v>
      </c>
      <c r="E25" s="261" t="s">
        <v>54</v>
      </c>
      <c r="F25" s="262" t="s">
        <v>21</v>
      </c>
      <c r="G25" s="249" t="s">
        <v>44</v>
      </c>
      <c r="H25" s="249" t="s">
        <v>56</v>
      </c>
      <c r="I25" s="263" t="s">
        <v>46</v>
      </c>
      <c r="J25" s="265"/>
      <c r="K25" s="311" t="str">
        <f>IF(F25="Change made document updated","Change made document updated","")</f>
        <v/>
      </c>
      <c r="L25" s="311"/>
      <c r="M25" s="311"/>
      <c r="N25" s="311"/>
      <c r="O25" s="39"/>
      <c r="P25" s="39"/>
      <c r="Q25" s="39"/>
      <c r="R25" s="39"/>
    </row>
    <row r="26" spans="1:18" ht="15.75" x14ac:dyDescent="0.25">
      <c r="A26" s="259">
        <v>24</v>
      </c>
      <c r="B26" s="259" t="str">
        <f t="shared" si="4"/>
        <v>Completed</v>
      </c>
      <c r="C26" s="260" t="s">
        <v>36</v>
      </c>
      <c r="D26" s="260" t="s">
        <v>41</v>
      </c>
      <c r="E26" s="261" t="s">
        <v>60</v>
      </c>
      <c r="F26" s="262" t="s">
        <v>21</v>
      </c>
      <c r="G26" s="249" t="s">
        <v>44</v>
      </c>
      <c r="H26" s="249" t="s">
        <v>61</v>
      </c>
      <c r="I26" s="263" t="s">
        <v>46</v>
      </c>
      <c r="J26" s="265"/>
      <c r="K26" s="311" t="str">
        <f>IF(F26="Change made document updated","Change made document updated","")</f>
        <v/>
      </c>
      <c r="L26" s="311"/>
      <c r="M26" s="311"/>
      <c r="N26" s="311"/>
      <c r="O26" s="39"/>
      <c r="P26" s="39"/>
      <c r="Q26" s="39"/>
      <c r="R26" s="39"/>
    </row>
    <row r="27" spans="1:18" ht="110.25" x14ac:dyDescent="0.25">
      <c r="A27" s="259">
        <v>25</v>
      </c>
      <c r="B27" s="259" t="str">
        <f>IF(F27="Noted: no action required", "No Action Required", "")</f>
        <v>No Action Required</v>
      </c>
      <c r="C27" s="260" t="s">
        <v>62</v>
      </c>
      <c r="D27" s="260" t="s">
        <v>63</v>
      </c>
      <c r="E27" s="261" t="s">
        <v>64</v>
      </c>
      <c r="F27" s="262" t="s">
        <v>58</v>
      </c>
      <c r="G27" s="249" t="s">
        <v>65</v>
      </c>
      <c r="H27" s="249" t="s">
        <v>66</v>
      </c>
      <c r="I27" s="263" t="s">
        <v>24</v>
      </c>
      <c r="J27" s="265"/>
      <c r="K27" s="311" t="str">
        <f>IF(F27="No action", "No further action", "")</f>
        <v/>
      </c>
      <c r="L27" s="311"/>
      <c r="M27" s="311"/>
      <c r="N27" s="311"/>
      <c r="O27" s="39"/>
      <c r="P27" s="39"/>
      <c r="Q27" s="39"/>
      <c r="R27" s="39"/>
    </row>
    <row r="28" spans="1:18" ht="173.25" x14ac:dyDescent="0.25">
      <c r="A28" s="259">
        <v>26</v>
      </c>
      <c r="B28" s="259" t="str">
        <f t="shared" ref="B28:B29" si="5">IF(F28="Noted: no action required", "No Action Required", "")</f>
        <v>No Action Required</v>
      </c>
      <c r="C28" s="260" t="s">
        <v>62</v>
      </c>
      <c r="D28" s="260" t="s">
        <v>63</v>
      </c>
      <c r="E28" s="261" t="s">
        <v>67</v>
      </c>
      <c r="F28" s="262" t="s">
        <v>58</v>
      </c>
      <c r="G28" s="249" t="s">
        <v>59</v>
      </c>
      <c r="H28" s="249" t="s">
        <v>66</v>
      </c>
      <c r="I28" s="263" t="s">
        <v>24</v>
      </c>
      <c r="J28" s="265"/>
      <c r="K28" s="311" t="str">
        <f>IF(F28="No action", "No further action", "")</f>
        <v/>
      </c>
      <c r="L28" s="311"/>
      <c r="M28" s="311"/>
      <c r="N28" s="311"/>
      <c r="O28" s="39"/>
      <c r="P28" s="39"/>
      <c r="Q28" s="39"/>
      <c r="R28" s="39"/>
    </row>
    <row r="29" spans="1:18" ht="94.5" x14ac:dyDescent="0.25">
      <c r="A29" s="259">
        <v>27</v>
      </c>
      <c r="B29" s="259" t="str">
        <f t="shared" si="5"/>
        <v>No Action Required</v>
      </c>
      <c r="C29" s="260" t="s">
        <v>62</v>
      </c>
      <c r="D29" s="260" t="s">
        <v>63</v>
      </c>
      <c r="E29" s="261" t="s">
        <v>68</v>
      </c>
      <c r="F29" s="262" t="s">
        <v>58</v>
      </c>
      <c r="G29" s="249" t="s">
        <v>69</v>
      </c>
      <c r="H29" s="249" t="s">
        <v>23</v>
      </c>
      <c r="I29" s="263" t="s">
        <v>24</v>
      </c>
      <c r="J29" s="264" t="s">
        <v>25</v>
      </c>
      <c r="K29" s="311" t="str">
        <f>IF(F29="No action", "No further action", "")</f>
        <v/>
      </c>
      <c r="L29" s="311"/>
      <c r="M29" s="311"/>
      <c r="N29" s="311"/>
      <c r="O29" s="39"/>
      <c r="P29" s="39"/>
      <c r="Q29" s="39"/>
      <c r="R29" s="39"/>
    </row>
    <row r="30" spans="1:18" ht="94.5" x14ac:dyDescent="0.25">
      <c r="A30" s="259">
        <v>28</v>
      </c>
      <c r="B30" s="259" t="str">
        <f>IF(I30="Change made document updated", "Completed", "")</f>
        <v>Completed</v>
      </c>
      <c r="C30" s="260" t="s">
        <v>62</v>
      </c>
      <c r="D30" s="260" t="s">
        <v>63</v>
      </c>
      <c r="E30" s="261" t="s">
        <v>70</v>
      </c>
      <c r="F30" s="262" t="s">
        <v>21</v>
      </c>
      <c r="G30" s="249" t="s">
        <v>71</v>
      </c>
      <c r="H30" s="249" t="s">
        <v>66</v>
      </c>
      <c r="I30" s="263" t="s">
        <v>46</v>
      </c>
      <c r="J30" s="265"/>
      <c r="K30" s="311" t="str">
        <f>IF(F30="Change made document updated","Change made document updated","")</f>
        <v/>
      </c>
      <c r="L30" s="311"/>
      <c r="M30" s="311"/>
      <c r="N30" s="311"/>
      <c r="O30" s="39"/>
      <c r="P30" s="39"/>
      <c r="Q30" s="39"/>
      <c r="R30" s="39"/>
    </row>
    <row r="31" spans="1:18" ht="236.25" x14ac:dyDescent="0.25">
      <c r="A31" s="259">
        <v>29</v>
      </c>
      <c r="B31" s="317" t="s">
        <v>4871</v>
      </c>
      <c r="C31" s="260" t="s">
        <v>62</v>
      </c>
      <c r="D31" s="260" t="s">
        <v>63</v>
      </c>
      <c r="E31" s="261" t="s">
        <v>2650</v>
      </c>
      <c r="F31" s="262" t="s">
        <v>58</v>
      </c>
      <c r="G31" s="52" t="s">
        <v>96</v>
      </c>
      <c r="H31" s="249" t="s">
        <v>66</v>
      </c>
      <c r="I31" s="263" t="s">
        <v>24</v>
      </c>
      <c r="J31" s="265"/>
      <c r="K31" s="311" t="str">
        <f>IF(F31="No action", "No further action", "")</f>
        <v/>
      </c>
      <c r="L31" s="311"/>
      <c r="M31" s="311"/>
      <c r="N31" s="311"/>
      <c r="O31" s="39"/>
      <c r="P31" s="39"/>
      <c r="Q31" s="39"/>
      <c r="R31" s="39"/>
    </row>
    <row r="32" spans="1:18" ht="299.25" x14ac:dyDescent="0.25">
      <c r="A32" s="259">
        <v>30</v>
      </c>
      <c r="B32" s="259" t="str">
        <f t="shared" ref="B32:B34" si="6">IF(F32="Noted: no action required", "No Action Required", "")</f>
        <v>No Action Required</v>
      </c>
      <c r="C32" s="260" t="s">
        <v>62</v>
      </c>
      <c r="D32" s="260" t="s">
        <v>63</v>
      </c>
      <c r="E32" s="261" t="s">
        <v>2655</v>
      </c>
      <c r="F32" s="262" t="s">
        <v>58</v>
      </c>
      <c r="G32" s="249" t="s">
        <v>77</v>
      </c>
      <c r="H32" s="249" t="s">
        <v>66</v>
      </c>
      <c r="I32" s="263" t="s">
        <v>24</v>
      </c>
      <c r="J32" s="265"/>
      <c r="K32" s="311" t="str">
        <f>IF(F32="No action", "No further action", "")</f>
        <v/>
      </c>
      <c r="L32" s="311"/>
      <c r="M32" s="311"/>
      <c r="N32" s="311"/>
      <c r="O32" s="39"/>
      <c r="P32" s="39"/>
      <c r="Q32" s="39"/>
      <c r="R32" s="39"/>
    </row>
    <row r="33" spans="1:18" ht="346.5" x14ac:dyDescent="0.25">
      <c r="A33" s="259">
        <v>31</v>
      </c>
      <c r="B33" s="259" t="str">
        <f t="shared" si="6"/>
        <v>No Action Required</v>
      </c>
      <c r="C33" s="260" t="s">
        <v>62</v>
      </c>
      <c r="D33" s="260" t="s">
        <v>63</v>
      </c>
      <c r="E33" s="261" t="s">
        <v>2658</v>
      </c>
      <c r="F33" s="262" t="s">
        <v>58</v>
      </c>
      <c r="G33" s="278" t="s">
        <v>80</v>
      </c>
      <c r="H33" s="278" t="s">
        <v>66</v>
      </c>
      <c r="I33" s="322" t="s">
        <v>24</v>
      </c>
      <c r="J33" s="324"/>
      <c r="K33" s="310" t="str">
        <f>IF(F33="No action", "No further action", "")</f>
        <v/>
      </c>
      <c r="L33" s="311"/>
      <c r="M33" s="311"/>
      <c r="N33" s="311"/>
      <c r="O33" s="39"/>
      <c r="P33" s="39"/>
      <c r="Q33" s="39"/>
      <c r="R33" s="39"/>
    </row>
    <row r="34" spans="1:18" ht="204.75" x14ac:dyDescent="0.25">
      <c r="A34" s="259">
        <v>32</v>
      </c>
      <c r="B34" s="259" t="str">
        <f t="shared" si="6"/>
        <v>No Action Required</v>
      </c>
      <c r="C34" s="260" t="s">
        <v>62</v>
      </c>
      <c r="D34" s="260" t="s">
        <v>63</v>
      </c>
      <c r="E34" s="261" t="s">
        <v>2661</v>
      </c>
      <c r="F34" s="262" t="s">
        <v>58</v>
      </c>
      <c r="G34" s="278" t="s">
        <v>83</v>
      </c>
      <c r="H34" s="278" t="s">
        <v>66</v>
      </c>
      <c r="I34" s="322" t="s">
        <v>24</v>
      </c>
      <c r="J34" s="324"/>
      <c r="K34" s="310" t="str">
        <f>IF(F34="No action", "No further action", "")</f>
        <v/>
      </c>
      <c r="L34" s="311"/>
      <c r="M34" s="311"/>
      <c r="N34" s="311"/>
      <c r="O34" s="39"/>
      <c r="P34" s="39"/>
      <c r="Q34" s="39"/>
      <c r="R34" s="39"/>
    </row>
    <row r="35" spans="1:18" ht="204.75" x14ac:dyDescent="0.25">
      <c r="A35" s="259">
        <v>33</v>
      </c>
      <c r="B35" s="259" t="str">
        <f>IF(I35="Change made document updated", "Completed", "")</f>
        <v>Completed</v>
      </c>
      <c r="C35" s="260" t="s">
        <v>62</v>
      </c>
      <c r="D35" s="260" t="s">
        <v>63</v>
      </c>
      <c r="E35" s="261" t="s">
        <v>2662</v>
      </c>
      <c r="F35" s="262" t="s">
        <v>21</v>
      </c>
      <c r="G35" s="321" t="s">
        <v>124</v>
      </c>
      <c r="H35" s="278" t="s">
        <v>87</v>
      </c>
      <c r="I35" s="322" t="s">
        <v>46</v>
      </c>
      <c r="J35" s="324"/>
      <c r="K35" s="310" t="str">
        <f>IF(F35="Change made document updated","Change made document updated","")</f>
        <v/>
      </c>
      <c r="L35" s="311"/>
      <c r="M35" s="311"/>
      <c r="N35" s="311"/>
      <c r="O35" s="39"/>
      <c r="P35" s="39"/>
      <c r="Q35" s="39"/>
      <c r="R35" s="39"/>
    </row>
    <row r="36" spans="1:18" ht="126" x14ac:dyDescent="0.25">
      <c r="A36" s="259">
        <v>34</v>
      </c>
      <c r="B36" s="259" t="str">
        <f t="shared" ref="B36:B38" si="7">IF(F36="Included", "Included", "")</f>
        <v>Included</v>
      </c>
      <c r="C36" s="260" t="s">
        <v>62</v>
      </c>
      <c r="D36" s="260" t="s">
        <v>63</v>
      </c>
      <c r="E36" s="261" t="s">
        <v>2663</v>
      </c>
      <c r="F36" s="262" t="s">
        <v>21</v>
      </c>
      <c r="G36" s="278" t="s">
        <v>89</v>
      </c>
      <c r="H36" s="278" t="s">
        <v>66</v>
      </c>
      <c r="I36" s="322" t="s">
        <v>24</v>
      </c>
      <c r="J36" s="324"/>
      <c r="K36" s="310" t="str">
        <f t="shared" ref="K36:K44" si="8">IF(F36="No action", "No further action", "")</f>
        <v/>
      </c>
      <c r="L36" s="311"/>
      <c r="M36" s="311"/>
      <c r="N36" s="311"/>
      <c r="O36" s="39"/>
      <c r="P36" s="39"/>
      <c r="Q36" s="39"/>
      <c r="R36" s="39"/>
    </row>
    <row r="37" spans="1:18" ht="204.75" x14ac:dyDescent="0.25">
      <c r="A37" s="259">
        <v>35</v>
      </c>
      <c r="B37" s="259" t="str">
        <f t="shared" si="7"/>
        <v>Included</v>
      </c>
      <c r="C37" s="260" t="s">
        <v>62</v>
      </c>
      <c r="D37" s="260" t="s">
        <v>63</v>
      </c>
      <c r="E37" s="261" t="s">
        <v>2664</v>
      </c>
      <c r="F37" s="262" t="s">
        <v>21</v>
      </c>
      <c r="G37" s="278" t="s">
        <v>86</v>
      </c>
      <c r="H37" s="278" t="s">
        <v>66</v>
      </c>
      <c r="I37" s="322" t="s">
        <v>24</v>
      </c>
      <c r="J37" s="324"/>
      <c r="K37" s="310" t="str">
        <f t="shared" si="8"/>
        <v/>
      </c>
      <c r="L37" s="311"/>
      <c r="M37" s="311"/>
      <c r="N37" s="311"/>
      <c r="O37" s="39"/>
      <c r="P37" s="39"/>
      <c r="Q37" s="39"/>
      <c r="R37" s="39"/>
    </row>
    <row r="38" spans="1:18" ht="218.25" customHeight="1" x14ac:dyDescent="0.25">
      <c r="A38" s="259">
        <v>36</v>
      </c>
      <c r="B38" s="259" t="str">
        <f t="shared" si="7"/>
        <v>Included</v>
      </c>
      <c r="C38" s="260" t="s">
        <v>62</v>
      </c>
      <c r="D38" s="260" t="s">
        <v>63</v>
      </c>
      <c r="E38" s="261" t="s">
        <v>2665</v>
      </c>
      <c r="F38" s="262" t="s">
        <v>21</v>
      </c>
      <c r="G38" s="321" t="s">
        <v>137</v>
      </c>
      <c r="H38" s="278" t="s">
        <v>66</v>
      </c>
      <c r="I38" s="322" t="s">
        <v>24</v>
      </c>
      <c r="J38" s="324"/>
      <c r="K38" s="310" t="str">
        <f t="shared" si="8"/>
        <v/>
      </c>
      <c r="L38" s="311"/>
      <c r="M38" s="311"/>
      <c r="N38" s="311"/>
      <c r="O38" s="39"/>
      <c r="P38" s="39"/>
      <c r="Q38" s="39"/>
      <c r="R38" s="39"/>
    </row>
    <row r="39" spans="1:18" ht="110.25" x14ac:dyDescent="0.25">
      <c r="A39" s="259">
        <v>37</v>
      </c>
      <c r="B39" s="259" t="str">
        <f t="shared" ref="B39:B40" si="9">IF(F39="Noted: no action required", "No Action Required", "")</f>
        <v>No Action Required</v>
      </c>
      <c r="C39" s="260" t="s">
        <v>62</v>
      </c>
      <c r="D39" s="260" t="s">
        <v>63</v>
      </c>
      <c r="E39" s="261" t="s">
        <v>2666</v>
      </c>
      <c r="F39" s="262" t="s">
        <v>58</v>
      </c>
      <c r="G39" s="278" t="s">
        <v>99</v>
      </c>
      <c r="H39" s="278" t="s">
        <v>100</v>
      </c>
      <c r="I39" s="322" t="s">
        <v>24</v>
      </c>
      <c r="J39" s="324"/>
      <c r="K39" s="310" t="str">
        <f t="shared" si="8"/>
        <v/>
      </c>
      <c r="L39" s="311"/>
      <c r="M39" s="311"/>
      <c r="N39" s="311"/>
      <c r="O39" s="39"/>
      <c r="P39" s="39"/>
      <c r="Q39" s="39"/>
      <c r="R39" s="39"/>
    </row>
    <row r="40" spans="1:18" ht="141.75" x14ac:dyDescent="0.25">
      <c r="A40" s="259">
        <v>38</v>
      </c>
      <c r="B40" s="259" t="str">
        <f t="shared" si="9"/>
        <v>No Action Required</v>
      </c>
      <c r="C40" s="260" t="s">
        <v>62</v>
      </c>
      <c r="D40" s="260" t="s">
        <v>63</v>
      </c>
      <c r="E40" s="261" t="s">
        <v>2667</v>
      </c>
      <c r="F40" s="262" t="s">
        <v>58</v>
      </c>
      <c r="G40" s="321" t="s">
        <v>151</v>
      </c>
      <c r="H40" s="278" t="s">
        <v>100</v>
      </c>
      <c r="I40" s="322" t="s">
        <v>24</v>
      </c>
      <c r="J40" s="324"/>
      <c r="K40" s="310" t="str">
        <f t="shared" si="8"/>
        <v/>
      </c>
      <c r="L40" s="311"/>
      <c r="M40" s="311"/>
      <c r="N40" s="311"/>
      <c r="O40" s="39"/>
      <c r="P40" s="39"/>
      <c r="Q40" s="39"/>
      <c r="R40" s="39"/>
    </row>
    <row r="41" spans="1:18" ht="126" x14ac:dyDescent="0.25">
      <c r="A41" s="259">
        <v>39</v>
      </c>
      <c r="B41" s="259" t="str">
        <f>IF(F41="Excluded", "Excluded", "")</f>
        <v>Excluded</v>
      </c>
      <c r="C41" s="260" t="s">
        <v>62</v>
      </c>
      <c r="D41" s="260" t="s">
        <v>63</v>
      </c>
      <c r="E41" s="261" t="s">
        <v>2668</v>
      </c>
      <c r="F41" s="262" t="s">
        <v>106</v>
      </c>
      <c r="G41" s="278" t="s">
        <v>107</v>
      </c>
      <c r="H41" s="278" t="s">
        <v>23</v>
      </c>
      <c r="I41" s="322" t="s">
        <v>24</v>
      </c>
      <c r="J41" s="324"/>
      <c r="K41" s="310" t="str">
        <f t="shared" si="8"/>
        <v/>
      </c>
      <c r="L41" s="311"/>
      <c r="M41" s="311"/>
      <c r="N41" s="311"/>
      <c r="O41" s="39"/>
      <c r="P41" s="39"/>
      <c r="Q41" s="39"/>
      <c r="R41" s="39"/>
    </row>
    <row r="42" spans="1:18" ht="78.75" x14ac:dyDescent="0.25">
      <c r="A42" s="259">
        <v>40</v>
      </c>
      <c r="B42" s="259" t="str">
        <f t="shared" ref="B42:B44" si="10">IF(F42="Noted: no action required", "No Action Required", "")</f>
        <v>No Action Required</v>
      </c>
      <c r="C42" s="260" t="s">
        <v>62</v>
      </c>
      <c r="D42" s="260" t="s">
        <v>63</v>
      </c>
      <c r="E42" s="261" t="s">
        <v>2670</v>
      </c>
      <c r="F42" s="262" t="s">
        <v>58</v>
      </c>
      <c r="G42" s="278" t="s">
        <v>114</v>
      </c>
      <c r="H42" s="278" t="s">
        <v>23</v>
      </c>
      <c r="I42" s="322" t="s">
        <v>24</v>
      </c>
      <c r="J42" s="325" t="s">
        <v>25</v>
      </c>
      <c r="K42" s="310" t="str">
        <f t="shared" si="8"/>
        <v/>
      </c>
      <c r="L42" s="311"/>
      <c r="M42" s="311"/>
      <c r="N42" s="311"/>
      <c r="O42" s="39"/>
      <c r="P42" s="39"/>
      <c r="Q42" s="39"/>
      <c r="R42" s="39"/>
    </row>
    <row r="43" spans="1:18" ht="94.5" x14ac:dyDescent="0.25">
      <c r="A43" s="259">
        <v>41</v>
      </c>
      <c r="B43" s="259" t="str">
        <f t="shared" si="10"/>
        <v>No Action Required</v>
      </c>
      <c r="C43" s="260" t="s">
        <v>62</v>
      </c>
      <c r="D43" s="260" t="s">
        <v>63</v>
      </c>
      <c r="E43" s="261" t="s">
        <v>2676</v>
      </c>
      <c r="F43" s="262" t="s">
        <v>58</v>
      </c>
      <c r="G43" s="278" t="s">
        <v>117</v>
      </c>
      <c r="H43" s="278" t="s">
        <v>118</v>
      </c>
      <c r="I43" s="322" t="s">
        <v>24</v>
      </c>
      <c r="J43" s="325" t="s">
        <v>25</v>
      </c>
      <c r="K43" s="310" t="str">
        <f t="shared" si="8"/>
        <v/>
      </c>
      <c r="L43" s="311"/>
      <c r="M43" s="311"/>
      <c r="N43" s="311"/>
      <c r="O43" s="39"/>
      <c r="P43" s="39"/>
      <c r="Q43" s="39"/>
      <c r="R43" s="39"/>
    </row>
    <row r="44" spans="1:18" ht="141.75" x14ac:dyDescent="0.25">
      <c r="A44" s="259">
        <v>42</v>
      </c>
      <c r="B44" s="259" t="str">
        <f t="shared" si="10"/>
        <v>No Action Required</v>
      </c>
      <c r="C44" s="260" t="s">
        <v>62</v>
      </c>
      <c r="D44" s="260" t="s">
        <v>63</v>
      </c>
      <c r="E44" s="261" t="s">
        <v>2682</v>
      </c>
      <c r="F44" s="262" t="s">
        <v>58</v>
      </c>
      <c r="G44" s="278" t="s">
        <v>122</v>
      </c>
      <c r="H44" s="278" t="s">
        <v>56</v>
      </c>
      <c r="I44" s="322" t="s">
        <v>24</v>
      </c>
      <c r="J44" s="324"/>
      <c r="K44" s="310" t="str">
        <f t="shared" si="8"/>
        <v/>
      </c>
      <c r="L44" s="311"/>
      <c r="M44" s="311"/>
      <c r="N44" s="311"/>
      <c r="O44" s="39"/>
      <c r="P44" s="39"/>
      <c r="Q44" s="39"/>
      <c r="R44" s="39"/>
    </row>
    <row r="45" spans="1:18" ht="94.5" x14ac:dyDescent="0.25">
      <c r="A45" s="259">
        <v>44</v>
      </c>
      <c r="B45" s="259" t="str">
        <f>IF(I45="Change made document updated", "Completed", "")</f>
        <v>Completed</v>
      </c>
      <c r="C45" s="260" t="s">
        <v>62</v>
      </c>
      <c r="D45" s="260" t="s">
        <v>63</v>
      </c>
      <c r="E45" s="261" t="s">
        <v>2684</v>
      </c>
      <c r="F45" s="262" t="s">
        <v>21</v>
      </c>
      <c r="G45" s="321" t="s">
        <v>173</v>
      </c>
      <c r="H45" s="278" t="s">
        <v>66</v>
      </c>
      <c r="I45" s="322" t="s">
        <v>46</v>
      </c>
      <c r="J45" s="324"/>
      <c r="K45" s="310" t="str">
        <f>IF(F45="Change made document updated","Change made document updated","")</f>
        <v/>
      </c>
      <c r="L45" s="311"/>
      <c r="M45" s="311"/>
      <c r="N45" s="311"/>
      <c r="O45" s="39"/>
      <c r="P45" s="39"/>
      <c r="Q45" s="39"/>
      <c r="R45" s="39"/>
    </row>
    <row r="46" spans="1:18" ht="94.5" x14ac:dyDescent="0.25">
      <c r="A46" s="259">
        <v>45</v>
      </c>
      <c r="B46" s="259" t="str">
        <f t="shared" ref="B46:B47" si="11">IF(F46="Noted: no action required", "No Action Required", "")</f>
        <v>No Action Required</v>
      </c>
      <c r="C46" s="260" t="s">
        <v>62</v>
      </c>
      <c r="D46" s="260" t="s">
        <v>63</v>
      </c>
      <c r="E46" s="261" t="s">
        <v>2685</v>
      </c>
      <c r="F46" s="262" t="s">
        <v>58</v>
      </c>
      <c r="G46" s="278" t="s">
        <v>4786</v>
      </c>
      <c r="H46" s="278" t="s">
        <v>66</v>
      </c>
      <c r="I46" s="322" t="s">
        <v>24</v>
      </c>
      <c r="J46" s="324"/>
      <c r="K46" s="310" t="str">
        <f>IF(F46="No action", "No further action", "")</f>
        <v/>
      </c>
      <c r="L46" s="311"/>
      <c r="M46" s="311"/>
      <c r="N46" s="311"/>
      <c r="O46" s="39"/>
      <c r="P46" s="39"/>
      <c r="Q46" s="39"/>
      <c r="R46" s="39"/>
    </row>
    <row r="47" spans="1:18" ht="141.75" x14ac:dyDescent="0.25">
      <c r="A47" s="259">
        <v>46</v>
      </c>
      <c r="B47" s="259" t="str">
        <f t="shared" si="11"/>
        <v>No Action Required</v>
      </c>
      <c r="C47" s="260" t="s">
        <v>62</v>
      </c>
      <c r="D47" s="260" t="s">
        <v>63</v>
      </c>
      <c r="E47" s="261" t="s">
        <v>2686</v>
      </c>
      <c r="F47" s="262" t="s">
        <v>58</v>
      </c>
      <c r="G47" s="278" t="s">
        <v>59</v>
      </c>
      <c r="H47" s="278" t="s">
        <v>66</v>
      </c>
      <c r="I47" s="322" t="s">
        <v>24</v>
      </c>
      <c r="J47" s="324"/>
      <c r="K47" s="310" t="str">
        <f>IF(F47="No action", "No further action", "")</f>
        <v/>
      </c>
      <c r="L47" s="311"/>
      <c r="M47" s="311"/>
      <c r="N47" s="311"/>
      <c r="O47" s="39"/>
      <c r="P47" s="39"/>
      <c r="Q47" s="39"/>
      <c r="R47" s="39"/>
    </row>
    <row r="48" spans="1:18" ht="94.5" x14ac:dyDescent="0.25">
      <c r="A48" s="259">
        <v>47</v>
      </c>
      <c r="B48" s="259" t="str">
        <f>IF(I48="Change made document updated", "Completed", "")</f>
        <v>Completed</v>
      </c>
      <c r="C48" s="260" t="s">
        <v>62</v>
      </c>
      <c r="D48" s="260" t="s">
        <v>63</v>
      </c>
      <c r="E48" s="261" t="s">
        <v>2687</v>
      </c>
      <c r="F48" s="262" t="s">
        <v>21</v>
      </c>
      <c r="G48" s="278" t="s">
        <v>140</v>
      </c>
      <c r="H48" s="278" t="s">
        <v>66</v>
      </c>
      <c r="I48" s="322" t="s">
        <v>141</v>
      </c>
      <c r="J48" s="324"/>
      <c r="K48" s="310" t="str">
        <f>IF(F48="Change made document updated","Change made document updated","")</f>
        <v/>
      </c>
      <c r="L48" s="311"/>
      <c r="M48" s="311"/>
      <c r="N48" s="311"/>
      <c r="O48" s="39"/>
      <c r="P48" s="39"/>
      <c r="Q48" s="39"/>
      <c r="R48" s="39"/>
    </row>
    <row r="49" spans="1:18" ht="78.75" x14ac:dyDescent="0.25">
      <c r="A49" s="259">
        <v>48</v>
      </c>
      <c r="B49" s="259" t="s">
        <v>1580</v>
      </c>
      <c r="C49" s="260" t="s">
        <v>62</v>
      </c>
      <c r="D49" s="260" t="s">
        <v>63</v>
      </c>
      <c r="E49" s="261" t="s">
        <v>2689</v>
      </c>
      <c r="F49" s="262" t="s">
        <v>167</v>
      </c>
      <c r="G49" s="278" t="s">
        <v>144</v>
      </c>
      <c r="H49" s="278" t="s">
        <v>66</v>
      </c>
      <c r="I49" s="322" t="s">
        <v>146</v>
      </c>
      <c r="J49" s="324" t="s">
        <v>147</v>
      </c>
      <c r="K49" s="310" t="s">
        <v>4791</v>
      </c>
      <c r="L49" s="311" t="s">
        <v>4792</v>
      </c>
      <c r="M49" s="311"/>
      <c r="N49" s="311"/>
      <c r="O49" s="39"/>
      <c r="P49" s="39"/>
      <c r="Q49" s="39"/>
      <c r="R49" s="39"/>
    </row>
    <row r="50" spans="1:18" ht="94.5" x14ac:dyDescent="0.25">
      <c r="A50" s="259">
        <v>49</v>
      </c>
      <c r="B50" s="259" t="str">
        <f>IF(I50="Change made document updated", "Completed", "")</f>
        <v>Completed</v>
      </c>
      <c r="C50" s="260" t="s">
        <v>62</v>
      </c>
      <c r="D50" s="260" t="s">
        <v>63</v>
      </c>
      <c r="E50" s="261" t="s">
        <v>2690</v>
      </c>
      <c r="F50" s="262" t="s">
        <v>21</v>
      </c>
      <c r="G50" s="321" t="s">
        <v>173</v>
      </c>
      <c r="H50" s="278" t="s">
        <v>66</v>
      </c>
      <c r="I50" s="322" t="s">
        <v>46</v>
      </c>
      <c r="J50" s="324"/>
      <c r="K50" s="310" t="str">
        <f>IF(F50="Change made document updated","Change made document updated","")</f>
        <v/>
      </c>
      <c r="L50" s="311"/>
      <c r="M50" s="311"/>
      <c r="N50" s="311"/>
      <c r="O50" s="39"/>
      <c r="P50" s="39"/>
      <c r="Q50" s="39"/>
      <c r="R50" s="39"/>
    </row>
    <row r="51" spans="1:18" ht="94.5" x14ac:dyDescent="0.25">
      <c r="A51" s="259">
        <v>50</v>
      </c>
      <c r="B51" s="259" t="str">
        <f t="shared" ref="B51:B53" si="12">IF(F51="Included", "Included", "")</f>
        <v>Included</v>
      </c>
      <c r="C51" s="260" t="s">
        <v>62</v>
      </c>
      <c r="D51" s="260" t="s">
        <v>63</v>
      </c>
      <c r="E51" s="261" t="s">
        <v>2696</v>
      </c>
      <c r="F51" s="262" t="s">
        <v>21</v>
      </c>
      <c r="G51" s="278" t="s">
        <v>154</v>
      </c>
      <c r="H51" s="278" t="s">
        <v>66</v>
      </c>
      <c r="I51" s="322" t="s">
        <v>24</v>
      </c>
      <c r="J51" s="324"/>
      <c r="K51" s="310" t="str">
        <f>IF(F51="No action", "No further action", "")</f>
        <v/>
      </c>
      <c r="L51" s="311"/>
      <c r="M51" s="311"/>
      <c r="N51" s="311"/>
      <c r="O51" s="39"/>
      <c r="P51" s="39"/>
      <c r="Q51" s="39"/>
      <c r="R51" s="39"/>
    </row>
    <row r="52" spans="1:18" ht="63" x14ac:dyDescent="0.25">
      <c r="A52" s="259">
        <v>51</v>
      </c>
      <c r="B52" s="259" t="str">
        <f t="shared" si="12"/>
        <v>Included</v>
      </c>
      <c r="C52" s="260" t="s">
        <v>62</v>
      </c>
      <c r="D52" s="260" t="s">
        <v>63</v>
      </c>
      <c r="E52" s="261" t="s">
        <v>2700</v>
      </c>
      <c r="F52" s="262" t="s">
        <v>21</v>
      </c>
      <c r="G52" s="278" t="s">
        <v>158</v>
      </c>
      <c r="H52" s="278" t="s">
        <v>66</v>
      </c>
      <c r="I52" s="322" t="s">
        <v>24</v>
      </c>
      <c r="J52" s="324"/>
      <c r="K52" s="310" t="str">
        <f>IF(F52="No action", "No further action", "")</f>
        <v/>
      </c>
      <c r="L52" s="311"/>
      <c r="M52" s="311"/>
      <c r="N52" s="311"/>
      <c r="O52" s="39"/>
      <c r="P52" s="39"/>
      <c r="Q52" s="39"/>
      <c r="R52" s="39"/>
    </row>
    <row r="53" spans="1:18" ht="141.75" x14ac:dyDescent="0.25">
      <c r="A53" s="259">
        <v>52</v>
      </c>
      <c r="B53" s="259" t="str">
        <f t="shared" si="12"/>
        <v>Included</v>
      </c>
      <c r="C53" s="260" t="s">
        <v>62</v>
      </c>
      <c r="D53" s="260" t="s">
        <v>63</v>
      </c>
      <c r="E53" s="261" t="s">
        <v>2701</v>
      </c>
      <c r="F53" s="262" t="s">
        <v>21</v>
      </c>
      <c r="G53" s="278" t="s">
        <v>163</v>
      </c>
      <c r="H53" s="278" t="s">
        <v>164</v>
      </c>
      <c r="I53" s="322" t="s">
        <v>24</v>
      </c>
      <c r="J53" s="324"/>
      <c r="K53" s="310" t="str">
        <f>IF(F53="No action", "No further action", "")</f>
        <v/>
      </c>
      <c r="L53" s="311"/>
      <c r="M53" s="311"/>
      <c r="N53" s="311"/>
      <c r="O53" s="39"/>
      <c r="P53" s="39"/>
      <c r="Q53" s="39"/>
      <c r="R53" s="39"/>
    </row>
    <row r="54" spans="1:18" ht="157.5" x14ac:dyDescent="0.25">
      <c r="A54" s="259">
        <v>53</v>
      </c>
      <c r="B54" s="259" t="s">
        <v>4870</v>
      </c>
      <c r="C54" s="260" t="s">
        <v>62</v>
      </c>
      <c r="D54" s="260" t="s">
        <v>63</v>
      </c>
      <c r="E54" s="261" t="s">
        <v>2702</v>
      </c>
      <c r="F54" s="262" t="s">
        <v>167</v>
      </c>
      <c r="G54" s="278" t="s">
        <v>168</v>
      </c>
      <c r="H54" s="278" t="s">
        <v>169</v>
      </c>
      <c r="I54" s="322" t="s">
        <v>24</v>
      </c>
      <c r="J54" s="324"/>
      <c r="K54" s="310" t="str">
        <f>IF(F54="No action", "No further action", "")</f>
        <v/>
      </c>
      <c r="L54" s="311"/>
      <c r="M54" s="311"/>
      <c r="N54" s="311"/>
      <c r="O54" s="39"/>
      <c r="P54" s="39"/>
      <c r="Q54" s="39"/>
      <c r="R54" s="39"/>
    </row>
    <row r="55" spans="1:18" ht="300" x14ac:dyDescent="0.25">
      <c r="A55" s="259">
        <v>54</v>
      </c>
      <c r="B55" s="259" t="s">
        <v>1580</v>
      </c>
      <c r="C55" s="260" t="s">
        <v>62</v>
      </c>
      <c r="D55" s="260" t="s">
        <v>63</v>
      </c>
      <c r="E55" s="261" t="s">
        <v>2703</v>
      </c>
      <c r="F55" s="262" t="s">
        <v>167</v>
      </c>
      <c r="G55" s="278" t="s">
        <v>174</v>
      </c>
      <c r="H55" s="278" t="s">
        <v>175</v>
      </c>
      <c r="I55" s="322" t="s">
        <v>176</v>
      </c>
      <c r="J55" s="324"/>
      <c r="K55" s="283" t="s">
        <v>183</v>
      </c>
      <c r="L55" s="311"/>
      <c r="M55" s="311" t="s">
        <v>4793</v>
      </c>
      <c r="N55" s="311" t="s">
        <v>269</v>
      </c>
      <c r="O55" s="39"/>
      <c r="P55" s="39"/>
      <c r="Q55" s="39"/>
      <c r="R55" s="39"/>
    </row>
    <row r="56" spans="1:18" ht="157.5" x14ac:dyDescent="0.25">
      <c r="A56" s="259">
        <v>55</v>
      </c>
      <c r="B56" s="259" t="str">
        <f>IF(F56="Noted: no action required", "No Action Required", "")</f>
        <v>No Action Required</v>
      </c>
      <c r="C56" s="260" t="s">
        <v>62</v>
      </c>
      <c r="D56" s="260" t="s">
        <v>63</v>
      </c>
      <c r="E56" s="261" t="s">
        <v>2704</v>
      </c>
      <c r="F56" s="262" t="s">
        <v>58</v>
      </c>
      <c r="G56" s="321" t="s">
        <v>277</v>
      </c>
      <c r="H56" s="278" t="s">
        <v>66</v>
      </c>
      <c r="I56" s="322" t="s">
        <v>24</v>
      </c>
      <c r="J56" s="324"/>
      <c r="K56" s="310" t="str">
        <f>IF(F56="No action", "No further action", "")</f>
        <v/>
      </c>
      <c r="L56" s="311"/>
      <c r="M56" s="311"/>
      <c r="N56" s="311"/>
      <c r="O56" s="39"/>
      <c r="P56" s="39"/>
      <c r="Q56" s="39"/>
      <c r="R56" s="39"/>
    </row>
    <row r="57" spans="1:18" ht="94.5" x14ac:dyDescent="0.25">
      <c r="A57" s="259">
        <v>56</v>
      </c>
      <c r="B57" s="259" t="str">
        <f>IF(F57="Included", "Included", "")</f>
        <v>Included</v>
      </c>
      <c r="C57" s="260" t="s">
        <v>62</v>
      </c>
      <c r="D57" s="260" t="s">
        <v>63</v>
      </c>
      <c r="E57" s="261" t="s">
        <v>2709</v>
      </c>
      <c r="F57" s="262" t="s">
        <v>21</v>
      </c>
      <c r="G57" s="321" t="s">
        <v>282</v>
      </c>
      <c r="H57" s="278" t="s">
        <v>185</v>
      </c>
      <c r="I57" s="322" t="s">
        <v>186</v>
      </c>
      <c r="J57" s="324"/>
      <c r="K57" s="283" t="s">
        <v>186</v>
      </c>
      <c r="L57" s="311"/>
      <c r="M57" s="311"/>
      <c r="N57" s="311"/>
      <c r="O57" s="39"/>
      <c r="P57" s="39"/>
      <c r="Q57" s="39"/>
      <c r="R57" s="39"/>
    </row>
    <row r="58" spans="1:18" ht="220.5" x14ac:dyDescent="0.25">
      <c r="A58" s="259">
        <v>57</v>
      </c>
      <c r="B58" s="259" t="str">
        <f>IF(M58 ="Refer to New Attribute or Codelist tab", "Completed", "")</f>
        <v>Completed</v>
      </c>
      <c r="C58" s="260" t="s">
        <v>62</v>
      </c>
      <c r="D58" s="260" t="s">
        <v>63</v>
      </c>
      <c r="E58" s="261" t="s">
        <v>2710</v>
      </c>
      <c r="F58" s="262" t="s">
        <v>167</v>
      </c>
      <c r="G58" s="278" t="s">
        <v>190</v>
      </c>
      <c r="H58" s="278" t="s">
        <v>191</v>
      </c>
      <c r="I58" s="322" t="s">
        <v>192</v>
      </c>
      <c r="J58" s="322" t="s">
        <v>193</v>
      </c>
      <c r="K58" s="310" t="s">
        <v>4791</v>
      </c>
      <c r="L58" s="311"/>
      <c r="M58" s="311" t="s">
        <v>4793</v>
      </c>
      <c r="N58" s="311"/>
      <c r="O58" s="39"/>
      <c r="P58" s="39"/>
      <c r="Q58" s="39"/>
      <c r="R58" s="39"/>
    </row>
    <row r="59" spans="1:18" ht="126" x14ac:dyDescent="0.25">
      <c r="A59" s="259">
        <v>58</v>
      </c>
      <c r="B59" s="259" t="str">
        <f>IF(F59="Noted: no action required", "No Action Required", "")</f>
        <v>No Action Required</v>
      </c>
      <c r="C59" s="260" t="s">
        <v>62</v>
      </c>
      <c r="D59" s="260" t="s">
        <v>63</v>
      </c>
      <c r="E59" s="261" t="s">
        <v>2711</v>
      </c>
      <c r="F59" s="262" t="s">
        <v>58</v>
      </c>
      <c r="G59" s="249" t="s">
        <v>198</v>
      </c>
      <c r="H59" s="249" t="s">
        <v>199</v>
      </c>
      <c r="I59" s="263" t="s">
        <v>24</v>
      </c>
      <c r="J59" s="265"/>
      <c r="K59" s="311" t="str">
        <f>IF(F59="No action", "No further action", "")</f>
        <v/>
      </c>
      <c r="L59" s="311"/>
      <c r="M59" s="311"/>
      <c r="N59" s="311"/>
      <c r="O59" s="39"/>
      <c r="P59" s="39"/>
      <c r="Q59" s="39"/>
      <c r="R59" s="39"/>
    </row>
    <row r="60" spans="1:18" ht="204.75" x14ac:dyDescent="0.25">
      <c r="A60" s="259">
        <v>59</v>
      </c>
      <c r="B60" s="259" t="str">
        <f>IF(F60="Included", "Included", "")</f>
        <v>Included</v>
      </c>
      <c r="C60" s="260" t="s">
        <v>62</v>
      </c>
      <c r="D60" s="260" t="s">
        <v>63</v>
      </c>
      <c r="E60" s="261" t="s">
        <v>2715</v>
      </c>
      <c r="F60" s="262" t="s">
        <v>21</v>
      </c>
      <c r="G60" s="249" t="s">
        <v>202</v>
      </c>
      <c r="H60" s="249" t="s">
        <v>204</v>
      </c>
      <c r="I60" s="263" t="s">
        <v>186</v>
      </c>
      <c r="J60" s="265"/>
      <c r="K60" s="275" t="s">
        <v>186</v>
      </c>
      <c r="L60" s="311"/>
      <c r="M60" s="311"/>
      <c r="N60" s="311"/>
      <c r="O60" s="39"/>
      <c r="P60" s="39"/>
      <c r="Q60" s="39"/>
      <c r="R60" s="39"/>
    </row>
    <row r="61" spans="1:18" ht="47.25" x14ac:dyDescent="0.25">
      <c r="A61" s="259">
        <v>60</v>
      </c>
      <c r="B61" s="259" t="str">
        <f>IF(F61="Noted: no action required", "No Action Required", "")</f>
        <v>No Action Required</v>
      </c>
      <c r="C61" s="260" t="s">
        <v>62</v>
      </c>
      <c r="D61" s="260" t="s">
        <v>63</v>
      </c>
      <c r="E61" s="261" t="s">
        <v>2718</v>
      </c>
      <c r="F61" s="262" t="s">
        <v>58</v>
      </c>
      <c r="G61" s="249" t="s">
        <v>208</v>
      </c>
      <c r="H61" s="249" t="s">
        <v>66</v>
      </c>
      <c r="I61" s="263" t="s">
        <v>24</v>
      </c>
      <c r="J61" s="265"/>
      <c r="K61" s="311" t="str">
        <f>IF(F61="No action", "No further action", "")</f>
        <v/>
      </c>
      <c r="L61" s="311"/>
      <c r="M61" s="311"/>
      <c r="N61" s="311"/>
      <c r="O61" s="39"/>
      <c r="P61" s="39"/>
      <c r="Q61" s="39"/>
      <c r="R61" s="39"/>
    </row>
    <row r="62" spans="1:18" ht="63" x14ac:dyDescent="0.25">
      <c r="A62" s="259">
        <v>61</v>
      </c>
      <c r="B62" s="259" t="str">
        <f t="shared" ref="B62:B63" si="13">IF(F62="Included", "Included", "")</f>
        <v>Included</v>
      </c>
      <c r="C62" s="260" t="s">
        <v>62</v>
      </c>
      <c r="D62" s="260" t="s">
        <v>63</v>
      </c>
      <c r="E62" s="261" t="s">
        <v>2719</v>
      </c>
      <c r="F62" s="262" t="s">
        <v>21</v>
      </c>
      <c r="G62" s="266" t="s">
        <v>57</v>
      </c>
      <c r="H62" s="249" t="s">
        <v>212</v>
      </c>
      <c r="I62" s="263" t="s">
        <v>46</v>
      </c>
      <c r="J62" s="264" t="s">
        <v>25</v>
      </c>
      <c r="K62" s="311" t="str">
        <f>IF(F62="No action", "No further action", "")</f>
        <v/>
      </c>
      <c r="L62" s="311"/>
      <c r="M62" s="311"/>
      <c r="N62" s="311"/>
      <c r="O62" s="39"/>
      <c r="P62" s="39"/>
      <c r="Q62" s="39"/>
      <c r="R62" s="39"/>
    </row>
    <row r="63" spans="1:18" ht="47.25" x14ac:dyDescent="0.25">
      <c r="A63" s="259">
        <v>62</v>
      </c>
      <c r="B63" s="259" t="str">
        <f t="shared" si="13"/>
        <v>Included</v>
      </c>
      <c r="C63" s="260" t="s">
        <v>62</v>
      </c>
      <c r="D63" s="260" t="s">
        <v>63</v>
      </c>
      <c r="E63" s="261" t="s">
        <v>2720</v>
      </c>
      <c r="F63" s="262" t="s">
        <v>21</v>
      </c>
      <c r="G63" s="266" t="s">
        <v>57</v>
      </c>
      <c r="H63" s="249" t="s">
        <v>214</v>
      </c>
      <c r="I63" s="263" t="s">
        <v>46</v>
      </c>
      <c r="J63" s="264" t="s">
        <v>25</v>
      </c>
      <c r="K63" s="311" t="str">
        <f>IF(F63="No action", "No further action", "")</f>
        <v/>
      </c>
      <c r="L63" s="311"/>
      <c r="M63" s="311"/>
      <c r="N63" s="311"/>
      <c r="O63" s="39"/>
      <c r="P63" s="39"/>
      <c r="Q63" s="39"/>
      <c r="R63" s="39"/>
    </row>
    <row r="64" spans="1:18" ht="63" x14ac:dyDescent="0.25">
      <c r="A64" s="259">
        <v>63</v>
      </c>
      <c r="B64" s="259" t="s">
        <v>1580</v>
      </c>
      <c r="C64" s="260" t="s">
        <v>62</v>
      </c>
      <c r="D64" s="260" t="s">
        <v>63</v>
      </c>
      <c r="E64" s="261" t="s">
        <v>2722</v>
      </c>
      <c r="F64" s="262" t="s">
        <v>167</v>
      </c>
      <c r="G64" s="266" t="s">
        <v>57</v>
      </c>
      <c r="H64" s="249" t="s">
        <v>218</v>
      </c>
      <c r="I64" s="263" t="s">
        <v>192</v>
      </c>
      <c r="J64" s="263" t="s">
        <v>219</v>
      </c>
      <c r="K64" s="311" t="s">
        <v>4791</v>
      </c>
      <c r="L64" s="311" t="s">
        <v>4794</v>
      </c>
      <c r="M64" s="311"/>
      <c r="N64" s="311"/>
      <c r="O64" s="39"/>
      <c r="P64" s="39"/>
      <c r="Q64" s="39"/>
      <c r="R64" s="39"/>
    </row>
    <row r="65" spans="1:18" ht="63" x14ac:dyDescent="0.25">
      <c r="A65" s="259">
        <v>64</v>
      </c>
      <c r="B65" s="259" t="str">
        <f>IF(F65="Noted: no action required", "No Action Required", "")</f>
        <v>No Action Required</v>
      </c>
      <c r="C65" s="260" t="s">
        <v>62</v>
      </c>
      <c r="D65" s="260" t="s">
        <v>63</v>
      </c>
      <c r="E65" s="261" t="s">
        <v>2724</v>
      </c>
      <c r="F65" s="262" t="s">
        <v>58</v>
      </c>
      <c r="G65" s="249" t="s">
        <v>222</v>
      </c>
      <c r="H65" s="249" t="s">
        <v>224</v>
      </c>
      <c r="I65" s="263" t="s">
        <v>46</v>
      </c>
      <c r="J65" s="265"/>
      <c r="K65" s="311" t="str">
        <f>IF(F65="Change made document updated","Change made document updated","")</f>
        <v/>
      </c>
      <c r="L65" s="311"/>
      <c r="M65" s="311"/>
      <c r="N65" s="311"/>
      <c r="O65" s="39"/>
      <c r="P65" s="39"/>
      <c r="Q65" s="39"/>
      <c r="R65" s="39"/>
    </row>
    <row r="66" spans="1:18" ht="110.25" x14ac:dyDescent="0.25">
      <c r="A66" s="259">
        <v>65</v>
      </c>
      <c r="B66" s="259" t="s">
        <v>1580</v>
      </c>
      <c r="C66" s="260" t="s">
        <v>30</v>
      </c>
      <c r="D66" s="260" t="s">
        <v>41</v>
      </c>
      <c r="E66" s="261" t="s">
        <v>226</v>
      </c>
      <c r="F66" s="262" t="s">
        <v>167</v>
      </c>
      <c r="G66" s="266" t="s">
        <v>227</v>
      </c>
      <c r="H66" s="266" t="s">
        <v>228</v>
      </c>
      <c r="I66" s="263" t="s">
        <v>192</v>
      </c>
      <c r="J66" s="265" t="s">
        <v>229</v>
      </c>
      <c r="K66" s="311" t="s">
        <v>4791</v>
      </c>
      <c r="L66" s="311" t="s">
        <v>4795</v>
      </c>
      <c r="M66" s="311"/>
      <c r="N66" s="311"/>
      <c r="O66" s="39"/>
      <c r="P66" s="39"/>
      <c r="Q66" s="39"/>
      <c r="R66" s="39"/>
    </row>
    <row r="67" spans="1:18" ht="60" x14ac:dyDescent="0.25">
      <c r="A67" s="259">
        <v>66</v>
      </c>
      <c r="B67" s="259" t="str">
        <f>IF(M67 ="Refer to New Attribute or Codelist tab", "Completed", "")</f>
        <v>Completed</v>
      </c>
      <c r="C67" s="260" t="s">
        <v>30</v>
      </c>
      <c r="D67" s="260" t="s">
        <v>41</v>
      </c>
      <c r="E67" s="261" t="s">
        <v>231</v>
      </c>
      <c r="F67" s="262" t="s">
        <v>167</v>
      </c>
      <c r="G67" s="266" t="s">
        <v>233</v>
      </c>
      <c r="H67" s="266" t="s">
        <v>228</v>
      </c>
      <c r="I67" s="263" t="s">
        <v>176</v>
      </c>
      <c r="J67" s="265"/>
      <c r="K67" s="311"/>
      <c r="L67" s="311"/>
      <c r="M67" s="311" t="s">
        <v>4791</v>
      </c>
      <c r="N67" s="311" t="s">
        <v>4796</v>
      </c>
      <c r="O67" s="39"/>
      <c r="P67" s="39"/>
      <c r="Q67" s="39"/>
      <c r="R67" s="39"/>
    </row>
    <row r="68" spans="1:18" ht="47.25" x14ac:dyDescent="0.25">
      <c r="A68" s="259">
        <v>67</v>
      </c>
      <c r="B68" s="259" t="s">
        <v>1580</v>
      </c>
      <c r="C68" s="260" t="s">
        <v>30</v>
      </c>
      <c r="D68" s="260" t="s">
        <v>41</v>
      </c>
      <c r="E68" s="261" t="s">
        <v>231</v>
      </c>
      <c r="F68" s="262" t="s">
        <v>167</v>
      </c>
      <c r="G68" s="266" t="s">
        <v>233</v>
      </c>
      <c r="H68" s="266" t="s">
        <v>228</v>
      </c>
      <c r="I68" s="263" t="s">
        <v>176</v>
      </c>
      <c r="J68" s="265"/>
      <c r="K68" s="311"/>
      <c r="L68" s="311"/>
      <c r="M68" s="311" t="s">
        <v>1063</v>
      </c>
      <c r="N68" s="311" t="s">
        <v>4797</v>
      </c>
      <c r="O68" s="39"/>
      <c r="P68" s="39"/>
      <c r="Q68" s="39"/>
      <c r="R68" s="39"/>
    </row>
    <row r="69" spans="1:18" ht="31.5" x14ac:dyDescent="0.25">
      <c r="A69" s="259">
        <v>68</v>
      </c>
      <c r="B69" s="259" t="str">
        <f>IF(F69="Included", "Included", "")</f>
        <v>Included</v>
      </c>
      <c r="C69" s="260" t="s">
        <v>30</v>
      </c>
      <c r="D69" s="260" t="s">
        <v>41</v>
      </c>
      <c r="E69" s="261" t="s">
        <v>236</v>
      </c>
      <c r="F69" s="262" t="s">
        <v>21</v>
      </c>
      <c r="G69" s="266" t="s">
        <v>237</v>
      </c>
      <c r="H69" s="266" t="s">
        <v>66</v>
      </c>
      <c r="I69" s="249" t="s">
        <v>239</v>
      </c>
      <c r="J69" s="263" t="s">
        <v>240</v>
      </c>
      <c r="K69" s="311" t="s">
        <v>4791</v>
      </c>
      <c r="L69" s="311"/>
      <c r="M69" s="311"/>
      <c r="N69" s="311"/>
      <c r="O69" s="39"/>
      <c r="P69" s="39"/>
      <c r="Q69" s="39"/>
      <c r="R69" s="39"/>
    </row>
    <row r="70" spans="1:18" ht="94.5" x14ac:dyDescent="0.25">
      <c r="A70" s="259">
        <v>69</v>
      </c>
      <c r="B70" s="259" t="s">
        <v>1580</v>
      </c>
      <c r="C70" s="260" t="s">
        <v>30</v>
      </c>
      <c r="D70" s="260" t="s">
        <v>41</v>
      </c>
      <c r="E70" s="261" t="s">
        <v>241</v>
      </c>
      <c r="F70" s="262" t="s">
        <v>167</v>
      </c>
      <c r="G70" s="266" t="s">
        <v>242</v>
      </c>
      <c r="H70" s="266" t="s">
        <v>199</v>
      </c>
      <c r="I70" s="263" t="s">
        <v>192</v>
      </c>
      <c r="J70" s="263" t="s">
        <v>244</v>
      </c>
      <c r="K70" s="311" t="s">
        <v>4791</v>
      </c>
      <c r="L70" s="311" t="s">
        <v>4798</v>
      </c>
      <c r="M70" s="311"/>
      <c r="N70" s="311"/>
      <c r="O70" s="39"/>
      <c r="P70" s="39"/>
      <c r="Q70" s="39"/>
      <c r="R70" s="39"/>
    </row>
    <row r="71" spans="1:18" ht="110.25" x14ac:dyDescent="0.25">
      <c r="A71" s="259">
        <v>70</v>
      </c>
      <c r="B71" s="259" t="s">
        <v>1580</v>
      </c>
      <c r="C71" s="260" t="s">
        <v>30</v>
      </c>
      <c r="D71" s="260" t="s">
        <v>41</v>
      </c>
      <c r="E71" s="261" t="s">
        <v>246</v>
      </c>
      <c r="F71" s="262" t="s">
        <v>167</v>
      </c>
      <c r="G71" s="266" t="s">
        <v>57</v>
      </c>
      <c r="H71" s="266" t="s">
        <v>228</v>
      </c>
      <c r="I71" s="263" t="s">
        <v>176</v>
      </c>
      <c r="J71" s="265"/>
      <c r="K71" s="311" t="s">
        <v>4791</v>
      </c>
      <c r="L71" s="311" t="s">
        <v>4799</v>
      </c>
      <c r="M71" s="311"/>
      <c r="N71" s="311"/>
      <c r="O71" s="39"/>
      <c r="P71" s="39"/>
      <c r="Q71" s="39"/>
      <c r="R71" s="39"/>
    </row>
    <row r="72" spans="1:18" ht="47.25" x14ac:dyDescent="0.25">
      <c r="A72" s="259">
        <v>71</v>
      </c>
      <c r="B72" s="259" t="str">
        <f>IF(F72="Included", "Included", "")</f>
        <v>Included</v>
      </c>
      <c r="C72" s="260" t="s">
        <v>30</v>
      </c>
      <c r="D72" s="260" t="s">
        <v>41</v>
      </c>
      <c r="E72" s="261" t="s">
        <v>248</v>
      </c>
      <c r="F72" s="262" t="s">
        <v>21</v>
      </c>
      <c r="G72" s="266" t="s">
        <v>249</v>
      </c>
      <c r="H72" s="266" t="s">
        <v>66</v>
      </c>
      <c r="I72" s="249" t="s">
        <v>239</v>
      </c>
      <c r="J72" s="265" t="s">
        <v>250</v>
      </c>
      <c r="K72" s="311" t="s">
        <v>4791</v>
      </c>
      <c r="L72" s="311"/>
      <c r="M72" s="311"/>
      <c r="N72" s="311"/>
      <c r="O72" s="39"/>
      <c r="P72" s="39"/>
      <c r="Q72" s="39"/>
      <c r="R72" s="39"/>
    </row>
    <row r="73" spans="1:18" ht="141.75" x14ac:dyDescent="0.25">
      <c r="A73" s="259">
        <v>72</v>
      </c>
      <c r="B73" s="259" t="str">
        <f>IF(F73="Noted: no action required", "No Action Required", "")</f>
        <v>No Action Required</v>
      </c>
      <c r="C73" s="260" t="s">
        <v>30</v>
      </c>
      <c r="D73" s="260" t="s">
        <v>41</v>
      </c>
      <c r="E73" s="261" t="s">
        <v>251</v>
      </c>
      <c r="F73" s="262" t="s">
        <v>58</v>
      </c>
      <c r="G73" s="266" t="s">
        <v>252</v>
      </c>
      <c r="H73" s="266" t="s">
        <v>253</v>
      </c>
      <c r="I73" s="263" t="s">
        <v>24</v>
      </c>
      <c r="J73" s="265"/>
      <c r="K73" s="311" t="str">
        <f>IF(F73="No action", "No further action", "")</f>
        <v/>
      </c>
      <c r="L73" s="311"/>
      <c r="M73" s="311"/>
      <c r="N73" s="311"/>
      <c r="O73" s="39"/>
      <c r="P73" s="39"/>
      <c r="Q73" s="39"/>
      <c r="R73" s="39"/>
    </row>
    <row r="74" spans="1:18" ht="47.25" x14ac:dyDescent="0.25">
      <c r="A74" s="259">
        <v>73</v>
      </c>
      <c r="B74" s="259" t="s">
        <v>1580</v>
      </c>
      <c r="C74" s="260" t="s">
        <v>30</v>
      </c>
      <c r="D74" s="260" t="s">
        <v>41</v>
      </c>
      <c r="E74" s="261" t="s">
        <v>254</v>
      </c>
      <c r="F74" s="262" t="s">
        <v>167</v>
      </c>
      <c r="G74" s="266" t="s">
        <v>256</v>
      </c>
      <c r="H74" s="266" t="s">
        <v>253</v>
      </c>
      <c r="I74" s="249" t="s">
        <v>239</v>
      </c>
      <c r="J74" s="263" t="s">
        <v>257</v>
      </c>
      <c r="K74" s="311" t="s">
        <v>4791</v>
      </c>
      <c r="L74" s="311" t="s">
        <v>4799</v>
      </c>
      <c r="M74" s="311"/>
      <c r="N74" s="311"/>
      <c r="O74" s="39"/>
      <c r="P74" s="39"/>
      <c r="Q74" s="39"/>
      <c r="R74" s="39"/>
    </row>
    <row r="75" spans="1:18" ht="47.25" x14ac:dyDescent="0.25">
      <c r="A75" s="259">
        <v>74</v>
      </c>
      <c r="B75" s="259" t="s">
        <v>1580</v>
      </c>
      <c r="C75" s="260" t="s">
        <v>30</v>
      </c>
      <c r="D75" s="260" t="s">
        <v>41</v>
      </c>
      <c r="E75" s="261" t="s">
        <v>254</v>
      </c>
      <c r="F75" s="262" t="s">
        <v>167</v>
      </c>
      <c r="G75" s="266" t="s">
        <v>256</v>
      </c>
      <c r="H75" s="266" t="s">
        <v>253</v>
      </c>
      <c r="I75" s="249" t="s">
        <v>239</v>
      </c>
      <c r="J75" s="263" t="s">
        <v>257</v>
      </c>
      <c r="K75" s="311" t="s">
        <v>4791</v>
      </c>
      <c r="L75" s="311" t="s">
        <v>4799</v>
      </c>
      <c r="M75" s="311"/>
      <c r="N75" s="311"/>
      <c r="O75" s="39"/>
      <c r="P75" s="39"/>
      <c r="Q75" s="39"/>
      <c r="R75" s="39"/>
    </row>
    <row r="76" spans="1:18" ht="47.25" x14ac:dyDescent="0.25">
      <c r="A76" s="259">
        <v>75</v>
      </c>
      <c r="B76" s="259" t="str">
        <f>IF(F76="Included", "Included", "")</f>
        <v>Included</v>
      </c>
      <c r="C76" s="260" t="s">
        <v>30</v>
      </c>
      <c r="D76" s="260" t="s">
        <v>41</v>
      </c>
      <c r="E76" s="261" t="s">
        <v>259</v>
      </c>
      <c r="F76" s="262" t="s">
        <v>21</v>
      </c>
      <c r="G76" s="266" t="s">
        <v>260</v>
      </c>
      <c r="H76" s="266" t="s">
        <v>261</v>
      </c>
      <c r="I76" s="249" t="s">
        <v>239</v>
      </c>
      <c r="J76" s="265" t="s">
        <v>262</v>
      </c>
      <c r="K76" s="311" t="s">
        <v>4791</v>
      </c>
      <c r="L76" s="311"/>
      <c r="M76" s="311"/>
      <c r="N76" s="311"/>
      <c r="O76" s="39"/>
      <c r="P76" s="39"/>
      <c r="Q76" s="39"/>
      <c r="R76" s="39"/>
    </row>
    <row r="77" spans="1:18" ht="75" x14ac:dyDescent="0.25">
      <c r="A77" s="259">
        <v>76</v>
      </c>
      <c r="B77" s="259" t="s">
        <v>1580</v>
      </c>
      <c r="C77" s="260" t="s">
        <v>30</v>
      </c>
      <c r="D77" s="260" t="s">
        <v>41</v>
      </c>
      <c r="E77" s="261" t="s">
        <v>263</v>
      </c>
      <c r="F77" s="262" t="s">
        <v>167</v>
      </c>
      <c r="G77" s="249" t="s">
        <v>265</v>
      </c>
      <c r="H77" s="266" t="s">
        <v>261</v>
      </c>
      <c r="I77" s="263" t="s">
        <v>192</v>
      </c>
      <c r="J77" s="263" t="s">
        <v>263</v>
      </c>
      <c r="K77" s="311" t="s">
        <v>4791</v>
      </c>
      <c r="L77" s="311" t="s">
        <v>4800</v>
      </c>
      <c r="M77" s="311" t="s">
        <v>1063</v>
      </c>
      <c r="N77" s="311" t="s">
        <v>4801</v>
      </c>
      <c r="O77" s="39"/>
      <c r="P77" s="39"/>
      <c r="Q77" s="39"/>
      <c r="R77" s="39"/>
    </row>
    <row r="78" spans="1:18" ht="47.25" x14ac:dyDescent="0.25">
      <c r="A78" s="259">
        <v>77</v>
      </c>
      <c r="B78" s="259" t="s">
        <v>1580</v>
      </c>
      <c r="C78" s="260" t="s">
        <v>30</v>
      </c>
      <c r="D78" s="260" t="s">
        <v>41</v>
      </c>
      <c r="E78" s="261" t="s">
        <v>268</v>
      </c>
      <c r="F78" s="262" t="s">
        <v>167</v>
      </c>
      <c r="G78" s="249" t="s">
        <v>270</v>
      </c>
      <c r="H78" s="266" t="s">
        <v>261</v>
      </c>
      <c r="I78" s="263" t="s">
        <v>271</v>
      </c>
      <c r="J78" s="265" t="s">
        <v>147</v>
      </c>
      <c r="K78" s="311" t="s">
        <v>4791</v>
      </c>
      <c r="L78" s="311"/>
      <c r="M78" s="311"/>
      <c r="N78" s="311"/>
      <c r="O78" s="39"/>
      <c r="P78" s="39"/>
      <c r="Q78" s="39"/>
      <c r="R78" s="39"/>
    </row>
    <row r="79" spans="1:18" ht="120" x14ac:dyDescent="0.25">
      <c r="A79" s="259">
        <v>78</v>
      </c>
      <c r="B79" s="259" t="s">
        <v>1580</v>
      </c>
      <c r="C79" s="260" t="s">
        <v>30</v>
      </c>
      <c r="D79" s="260" t="s">
        <v>41</v>
      </c>
      <c r="E79" s="261" t="s">
        <v>272</v>
      </c>
      <c r="F79" s="262" t="s">
        <v>167</v>
      </c>
      <c r="G79" s="266" t="s">
        <v>273</v>
      </c>
      <c r="H79" s="266" t="s">
        <v>274</v>
      </c>
      <c r="I79" s="263" t="s">
        <v>192</v>
      </c>
      <c r="J79" s="263" t="s">
        <v>275</v>
      </c>
      <c r="K79" s="311" t="s">
        <v>4791</v>
      </c>
      <c r="L79" s="311" t="s">
        <v>4802</v>
      </c>
      <c r="M79" s="311"/>
      <c r="N79" s="311"/>
      <c r="O79" s="39"/>
      <c r="P79" s="39"/>
      <c r="Q79" s="39"/>
      <c r="R79" s="39"/>
    </row>
    <row r="80" spans="1:18" ht="110.25" x14ac:dyDescent="0.25">
      <c r="A80" s="259">
        <v>79</v>
      </c>
      <c r="B80" s="259" t="s">
        <v>1580</v>
      </c>
      <c r="C80" s="260" t="s">
        <v>30</v>
      </c>
      <c r="D80" s="260" t="s">
        <v>41</v>
      </c>
      <c r="E80" s="261" t="s">
        <v>278</v>
      </c>
      <c r="F80" s="262" t="s">
        <v>167</v>
      </c>
      <c r="G80" s="266" t="s">
        <v>227</v>
      </c>
      <c r="H80" s="266" t="s">
        <v>279</v>
      </c>
      <c r="I80" s="263" t="s">
        <v>192</v>
      </c>
      <c r="J80" s="265" t="s">
        <v>229</v>
      </c>
      <c r="K80" s="311" t="s">
        <v>4791</v>
      </c>
      <c r="L80" s="311"/>
      <c r="M80" s="311"/>
      <c r="N80" s="311"/>
      <c r="O80" s="39"/>
      <c r="P80" s="39"/>
      <c r="Q80" s="39"/>
      <c r="R80" s="39"/>
    </row>
    <row r="81" spans="1:18" ht="94.5" x14ac:dyDescent="0.25">
      <c r="A81" s="259">
        <v>80</v>
      </c>
      <c r="B81" s="259" t="str">
        <f>IF(F81="Included", "Included", "")</f>
        <v>Included</v>
      </c>
      <c r="C81" s="260" t="s">
        <v>30</v>
      </c>
      <c r="D81" s="260" t="s">
        <v>41</v>
      </c>
      <c r="E81" s="261" t="s">
        <v>281</v>
      </c>
      <c r="F81" s="262" t="s">
        <v>21</v>
      </c>
      <c r="G81" s="266" t="s">
        <v>283</v>
      </c>
      <c r="H81" s="266" t="s">
        <v>279</v>
      </c>
      <c r="I81" s="249" t="s">
        <v>239</v>
      </c>
      <c r="J81" s="263" t="s">
        <v>285</v>
      </c>
      <c r="K81" s="311" t="s">
        <v>4791</v>
      </c>
      <c r="L81" s="311" t="s">
        <v>379</v>
      </c>
      <c r="M81" s="311"/>
      <c r="N81" s="311"/>
      <c r="O81" s="39"/>
      <c r="P81" s="39"/>
      <c r="Q81" s="39"/>
      <c r="R81" s="39"/>
    </row>
    <row r="82" spans="1:18" ht="78.75" x14ac:dyDescent="0.25">
      <c r="A82" s="259">
        <v>81</v>
      </c>
      <c r="B82" s="259" t="s">
        <v>1580</v>
      </c>
      <c r="C82" s="260" t="s">
        <v>30</v>
      </c>
      <c r="D82" s="260" t="s">
        <v>41</v>
      </c>
      <c r="E82" s="261" t="s">
        <v>286</v>
      </c>
      <c r="F82" s="262" t="s">
        <v>167</v>
      </c>
      <c r="G82" s="266" t="s">
        <v>283</v>
      </c>
      <c r="H82" s="266" t="s">
        <v>279</v>
      </c>
      <c r="I82" s="263" t="s">
        <v>287</v>
      </c>
      <c r="J82" s="265"/>
      <c r="K82" s="311" t="s">
        <v>4803</v>
      </c>
      <c r="L82" s="311" t="s">
        <v>4804</v>
      </c>
      <c r="M82" s="311"/>
      <c r="N82" s="311"/>
      <c r="O82" s="39"/>
      <c r="P82" s="39"/>
      <c r="Q82" s="39"/>
      <c r="R82" s="39"/>
    </row>
    <row r="83" spans="1:18" ht="94.5" x14ac:dyDescent="0.25">
      <c r="A83" s="259">
        <v>82</v>
      </c>
      <c r="B83" s="259" t="str">
        <f>IF(F83="Included", "Included", "")</f>
        <v>Included</v>
      </c>
      <c r="C83" s="260" t="s">
        <v>30</v>
      </c>
      <c r="D83" s="260" t="s">
        <v>41</v>
      </c>
      <c r="E83" s="261" t="s">
        <v>281</v>
      </c>
      <c r="F83" s="262" t="s">
        <v>21</v>
      </c>
      <c r="G83" s="266" t="s">
        <v>283</v>
      </c>
      <c r="H83" s="266" t="s">
        <v>279</v>
      </c>
      <c r="I83" s="249" t="s">
        <v>239</v>
      </c>
      <c r="J83" s="263" t="s">
        <v>285</v>
      </c>
      <c r="K83" s="311" t="s">
        <v>4791</v>
      </c>
      <c r="L83" s="311"/>
      <c r="M83" s="311"/>
      <c r="N83" s="311"/>
      <c r="O83" s="39"/>
      <c r="P83" s="39"/>
      <c r="Q83" s="39"/>
      <c r="R83" s="39"/>
    </row>
    <row r="84" spans="1:18" ht="90" x14ac:dyDescent="0.25">
      <c r="A84" s="259">
        <v>83</v>
      </c>
      <c r="B84" s="259" t="s">
        <v>1580</v>
      </c>
      <c r="C84" s="260" t="s">
        <v>30</v>
      </c>
      <c r="D84" s="260" t="s">
        <v>41</v>
      </c>
      <c r="E84" s="261" t="s">
        <v>289</v>
      </c>
      <c r="F84" s="262" t="s">
        <v>167</v>
      </c>
      <c r="G84" s="266" t="s">
        <v>292</v>
      </c>
      <c r="H84" s="266" t="s">
        <v>279</v>
      </c>
      <c r="I84" s="263" t="s">
        <v>192</v>
      </c>
      <c r="J84" s="249" t="s">
        <v>293</v>
      </c>
      <c r="K84" s="311" t="s">
        <v>4791</v>
      </c>
      <c r="L84" s="311" t="s">
        <v>4805</v>
      </c>
      <c r="M84" s="311"/>
      <c r="N84" s="311"/>
      <c r="O84" s="39"/>
      <c r="P84" s="39"/>
      <c r="Q84" s="39"/>
      <c r="R84" s="39"/>
    </row>
    <row r="85" spans="1:18" ht="47.25" x14ac:dyDescent="0.25">
      <c r="A85" s="259">
        <v>84</v>
      </c>
      <c r="B85" s="259" t="str">
        <f>IF(F85="Included", "Included", "")</f>
        <v>Included</v>
      </c>
      <c r="C85" s="260" t="s">
        <v>30</v>
      </c>
      <c r="D85" s="260" t="s">
        <v>41</v>
      </c>
      <c r="E85" s="261" t="s">
        <v>294</v>
      </c>
      <c r="F85" s="262" t="s">
        <v>21</v>
      </c>
      <c r="G85" s="266" t="s">
        <v>260</v>
      </c>
      <c r="H85" s="266" t="s">
        <v>279</v>
      </c>
      <c r="I85" s="249" t="s">
        <v>239</v>
      </c>
      <c r="J85" s="265" t="s">
        <v>262</v>
      </c>
      <c r="K85" s="311" t="s">
        <v>4791</v>
      </c>
      <c r="L85" s="311"/>
      <c r="M85" s="311"/>
      <c r="N85" s="311"/>
      <c r="O85" s="39"/>
      <c r="P85" s="39"/>
      <c r="Q85" s="39"/>
      <c r="R85" s="39"/>
    </row>
    <row r="86" spans="1:18" ht="45" x14ac:dyDescent="0.25">
      <c r="A86" s="259">
        <v>85</v>
      </c>
      <c r="B86" s="259" t="s">
        <v>1580</v>
      </c>
      <c r="C86" s="260" t="s">
        <v>30</v>
      </c>
      <c r="D86" s="260" t="s">
        <v>41</v>
      </c>
      <c r="E86" s="261" t="s">
        <v>296</v>
      </c>
      <c r="F86" s="262" t="s">
        <v>167</v>
      </c>
      <c r="G86" s="266" t="s">
        <v>297</v>
      </c>
      <c r="H86" s="266" t="s">
        <v>279</v>
      </c>
      <c r="I86" s="249" t="s">
        <v>176</v>
      </c>
      <c r="J86" s="265"/>
      <c r="K86" s="311" t="s">
        <v>46</v>
      </c>
      <c r="L86" s="311" t="s">
        <v>407</v>
      </c>
      <c r="M86" s="311"/>
      <c r="N86" s="311"/>
      <c r="O86" s="39"/>
      <c r="P86" s="39"/>
      <c r="Q86" s="39"/>
      <c r="R86" s="39"/>
    </row>
    <row r="87" spans="1:18" ht="47.25" x14ac:dyDescent="0.25">
      <c r="A87" s="259">
        <v>86</v>
      </c>
      <c r="B87" s="259" t="s">
        <v>1580</v>
      </c>
      <c r="C87" s="260" t="s">
        <v>30</v>
      </c>
      <c r="D87" s="260" t="s">
        <v>41</v>
      </c>
      <c r="E87" s="261" t="s">
        <v>298</v>
      </c>
      <c r="F87" s="262" t="s">
        <v>167</v>
      </c>
      <c r="G87" s="266" t="s">
        <v>299</v>
      </c>
      <c r="H87" s="266" t="s">
        <v>279</v>
      </c>
      <c r="I87" s="263" t="s">
        <v>300</v>
      </c>
      <c r="J87" s="263" t="s">
        <v>302</v>
      </c>
      <c r="K87" s="311" t="s">
        <v>4791</v>
      </c>
      <c r="L87" s="311"/>
      <c r="M87" s="311"/>
      <c r="N87" s="311"/>
      <c r="O87" s="39"/>
      <c r="P87" s="39"/>
      <c r="Q87" s="39"/>
      <c r="R87" s="39"/>
    </row>
    <row r="88" spans="1:18" ht="110.25" x14ac:dyDescent="0.25">
      <c r="A88" s="259">
        <v>87</v>
      </c>
      <c r="B88" s="259" t="str">
        <f t="shared" ref="B88:B94" si="14">IF(F88="Included", "Included", "")</f>
        <v>Included</v>
      </c>
      <c r="C88" s="260" t="s">
        <v>36</v>
      </c>
      <c r="D88" s="260" t="s">
        <v>41</v>
      </c>
      <c r="E88" s="261" t="s">
        <v>303</v>
      </c>
      <c r="F88" s="262" t="s">
        <v>21</v>
      </c>
      <c r="G88" s="249" t="s">
        <v>304</v>
      </c>
      <c r="H88" s="249" t="s">
        <v>228</v>
      </c>
      <c r="I88" s="263" t="s">
        <v>192</v>
      </c>
      <c r="J88" s="265" t="s">
        <v>229</v>
      </c>
      <c r="K88" s="311" t="s">
        <v>4791</v>
      </c>
      <c r="L88" s="311"/>
      <c r="M88" s="311"/>
      <c r="N88" s="311"/>
      <c r="O88" s="39"/>
      <c r="P88" s="39"/>
      <c r="Q88" s="39"/>
      <c r="R88" s="39"/>
    </row>
    <row r="89" spans="1:18" ht="31.5" x14ac:dyDescent="0.25">
      <c r="A89" s="259">
        <v>88</v>
      </c>
      <c r="B89" s="259" t="str">
        <f t="shared" si="14"/>
        <v>Included</v>
      </c>
      <c r="C89" s="260" t="s">
        <v>36</v>
      </c>
      <c r="D89" s="260" t="s">
        <v>41</v>
      </c>
      <c r="E89" s="261" t="s">
        <v>231</v>
      </c>
      <c r="F89" s="262" t="s">
        <v>21</v>
      </c>
      <c r="G89" s="266" t="s">
        <v>305</v>
      </c>
      <c r="H89" s="249" t="s">
        <v>228</v>
      </c>
      <c r="I89" s="249" t="s">
        <v>239</v>
      </c>
      <c r="J89" s="263" t="s">
        <v>307</v>
      </c>
      <c r="K89" s="311" t="s">
        <v>4791</v>
      </c>
      <c r="L89" s="311"/>
      <c r="M89" s="311"/>
      <c r="N89" s="311"/>
      <c r="O89" s="39"/>
      <c r="P89" s="39"/>
      <c r="Q89" s="39"/>
      <c r="R89" s="39"/>
    </row>
    <row r="90" spans="1:18" ht="31.5" x14ac:dyDescent="0.25">
      <c r="A90" s="259">
        <v>89</v>
      </c>
      <c r="B90" s="259" t="str">
        <f t="shared" si="14"/>
        <v>Included</v>
      </c>
      <c r="C90" s="260" t="s">
        <v>36</v>
      </c>
      <c r="D90" s="260" t="s">
        <v>41</v>
      </c>
      <c r="E90" s="261" t="s">
        <v>231</v>
      </c>
      <c r="F90" s="262" t="s">
        <v>21</v>
      </c>
      <c r="G90" s="266" t="s">
        <v>305</v>
      </c>
      <c r="H90" s="249" t="s">
        <v>228</v>
      </c>
      <c r="I90" s="249" t="s">
        <v>239</v>
      </c>
      <c r="J90" s="263" t="s">
        <v>307</v>
      </c>
      <c r="K90" s="311" t="s">
        <v>4791</v>
      </c>
      <c r="L90" s="311"/>
      <c r="M90" s="311"/>
      <c r="N90" s="311"/>
      <c r="O90" s="39"/>
      <c r="P90" s="39"/>
      <c r="Q90" s="39"/>
      <c r="R90" s="39"/>
    </row>
    <row r="91" spans="1:18" ht="31.5" x14ac:dyDescent="0.25">
      <c r="A91" s="259">
        <v>90</v>
      </c>
      <c r="B91" s="259" t="str">
        <f t="shared" si="14"/>
        <v>Included</v>
      </c>
      <c r="C91" s="260" t="s">
        <v>36</v>
      </c>
      <c r="D91" s="260" t="s">
        <v>41</v>
      </c>
      <c r="E91" s="261" t="s">
        <v>236</v>
      </c>
      <c r="F91" s="262" t="s">
        <v>21</v>
      </c>
      <c r="G91" s="266" t="s">
        <v>309</v>
      </c>
      <c r="H91" s="249" t="s">
        <v>228</v>
      </c>
      <c r="I91" s="249" t="s">
        <v>239</v>
      </c>
      <c r="J91" s="263" t="s">
        <v>240</v>
      </c>
      <c r="K91" s="311" t="s">
        <v>4791</v>
      </c>
      <c r="L91" s="311"/>
      <c r="M91" s="311"/>
      <c r="N91" s="311"/>
      <c r="O91" s="39"/>
      <c r="P91" s="39"/>
      <c r="Q91" s="39"/>
      <c r="R91" s="39"/>
    </row>
    <row r="92" spans="1:18" ht="94.5" x14ac:dyDescent="0.25">
      <c r="A92" s="259">
        <v>91</v>
      </c>
      <c r="B92" s="259" t="str">
        <f t="shared" si="14"/>
        <v>Included</v>
      </c>
      <c r="C92" s="260" t="s">
        <v>36</v>
      </c>
      <c r="D92" s="260" t="s">
        <v>41</v>
      </c>
      <c r="E92" s="261" t="s">
        <v>241</v>
      </c>
      <c r="F92" s="262" t="s">
        <v>21</v>
      </c>
      <c r="G92" s="266" t="s">
        <v>242</v>
      </c>
      <c r="H92" s="249" t="s">
        <v>311</v>
      </c>
      <c r="I92" s="263" t="s">
        <v>192</v>
      </c>
      <c r="J92" s="263" t="s">
        <v>244</v>
      </c>
      <c r="K92" s="311" t="s">
        <v>4791</v>
      </c>
      <c r="L92" s="311"/>
      <c r="M92" s="311"/>
      <c r="N92" s="311"/>
      <c r="O92" s="39"/>
      <c r="P92" s="39"/>
      <c r="Q92" s="39"/>
      <c r="R92" s="39"/>
    </row>
    <row r="93" spans="1:18" ht="110.25" x14ac:dyDescent="0.25">
      <c r="A93" s="259">
        <v>92</v>
      </c>
      <c r="B93" s="259" t="str">
        <f t="shared" si="14"/>
        <v>Included</v>
      </c>
      <c r="C93" s="260" t="s">
        <v>36</v>
      </c>
      <c r="D93" s="260" t="s">
        <v>41</v>
      </c>
      <c r="E93" s="261" t="s">
        <v>246</v>
      </c>
      <c r="F93" s="262" t="s">
        <v>21</v>
      </c>
      <c r="G93" s="266" t="s">
        <v>312</v>
      </c>
      <c r="H93" s="249" t="s">
        <v>228</v>
      </c>
      <c r="I93" s="249" t="s">
        <v>239</v>
      </c>
      <c r="J93" s="263" t="s">
        <v>314</v>
      </c>
      <c r="K93" s="311" t="s">
        <v>4791</v>
      </c>
      <c r="L93" s="311"/>
      <c r="M93" s="311"/>
      <c r="N93" s="311"/>
      <c r="O93" s="39"/>
      <c r="P93" s="39"/>
      <c r="Q93" s="39"/>
      <c r="R93" s="39"/>
    </row>
    <row r="94" spans="1:18" ht="78.75" x14ac:dyDescent="0.25">
      <c r="A94" s="259">
        <v>93</v>
      </c>
      <c r="B94" s="259" t="str">
        <f t="shared" si="14"/>
        <v>Included</v>
      </c>
      <c r="C94" s="260" t="s">
        <v>36</v>
      </c>
      <c r="D94" s="260" t="s">
        <v>41</v>
      </c>
      <c r="E94" s="261" t="s">
        <v>248</v>
      </c>
      <c r="F94" s="262" t="s">
        <v>21</v>
      </c>
      <c r="G94" s="266" t="s">
        <v>249</v>
      </c>
      <c r="H94" s="266" t="s">
        <v>315</v>
      </c>
      <c r="I94" s="263" t="s">
        <v>316</v>
      </c>
      <c r="J94" s="263"/>
      <c r="K94" s="311" t="s">
        <v>4791</v>
      </c>
      <c r="L94" s="311"/>
      <c r="M94" s="311"/>
      <c r="N94" s="311"/>
      <c r="O94" s="39"/>
      <c r="P94" s="39"/>
      <c r="Q94" s="39"/>
      <c r="R94" s="39"/>
    </row>
    <row r="95" spans="1:18" ht="141.75" x14ac:dyDescent="0.25">
      <c r="A95" s="259">
        <v>94</v>
      </c>
      <c r="B95" s="259" t="str">
        <f>IF(F95="Noted: no action required", "No Action Required", "")</f>
        <v>No Action Required</v>
      </c>
      <c r="C95" s="260" t="s">
        <v>36</v>
      </c>
      <c r="D95" s="260" t="s">
        <v>41</v>
      </c>
      <c r="E95" s="261" t="s">
        <v>251</v>
      </c>
      <c r="F95" s="262" t="s">
        <v>58</v>
      </c>
      <c r="G95" s="266" t="s">
        <v>252</v>
      </c>
      <c r="H95" s="266" t="s">
        <v>253</v>
      </c>
      <c r="I95" s="263" t="s">
        <v>24</v>
      </c>
      <c r="J95" s="265"/>
      <c r="K95" s="311" t="str">
        <f>IF(F95="No action", "No further action", "")</f>
        <v/>
      </c>
      <c r="L95" s="311"/>
      <c r="M95" s="311"/>
      <c r="N95" s="311"/>
      <c r="O95" s="39"/>
      <c r="P95" s="39"/>
      <c r="Q95" s="39"/>
      <c r="R95" s="39"/>
    </row>
    <row r="96" spans="1:18" ht="47.25" x14ac:dyDescent="0.25">
      <c r="A96" s="259">
        <v>95</v>
      </c>
      <c r="B96" s="259" t="str">
        <f t="shared" ref="B96:B97" si="15">IF(F96="Included", "Included", "")</f>
        <v>Included</v>
      </c>
      <c r="C96" s="260" t="s">
        <v>36</v>
      </c>
      <c r="D96" s="260" t="s">
        <v>41</v>
      </c>
      <c r="E96" s="261" t="s">
        <v>254</v>
      </c>
      <c r="F96" s="262" t="s">
        <v>21</v>
      </c>
      <c r="G96" s="266" t="s">
        <v>256</v>
      </c>
      <c r="H96" s="266" t="s">
        <v>228</v>
      </c>
      <c r="I96" s="249" t="s">
        <v>239</v>
      </c>
      <c r="J96" s="263" t="s">
        <v>257</v>
      </c>
      <c r="K96" s="311" t="s">
        <v>4791</v>
      </c>
      <c r="L96" s="311"/>
      <c r="M96" s="311"/>
      <c r="N96" s="311"/>
      <c r="O96" s="39"/>
      <c r="P96" s="39"/>
      <c r="Q96" s="39"/>
      <c r="R96" s="39"/>
    </row>
    <row r="97" spans="1:18" ht="47.25" x14ac:dyDescent="0.25">
      <c r="A97" s="259">
        <v>96</v>
      </c>
      <c r="B97" s="259" t="str">
        <f t="shared" si="15"/>
        <v>Included</v>
      </c>
      <c r="C97" s="260" t="s">
        <v>36</v>
      </c>
      <c r="D97" s="260" t="s">
        <v>41</v>
      </c>
      <c r="E97" s="261" t="s">
        <v>254</v>
      </c>
      <c r="F97" s="262" t="s">
        <v>21</v>
      </c>
      <c r="G97" s="266" t="s">
        <v>256</v>
      </c>
      <c r="H97" s="266" t="s">
        <v>228</v>
      </c>
      <c r="I97" s="249" t="s">
        <v>239</v>
      </c>
      <c r="J97" s="263" t="s">
        <v>257</v>
      </c>
      <c r="K97" s="311" t="s">
        <v>4791</v>
      </c>
      <c r="L97" s="311"/>
      <c r="M97" s="311"/>
      <c r="N97" s="311"/>
      <c r="O97" s="39"/>
      <c r="P97" s="39"/>
      <c r="Q97" s="39"/>
      <c r="R97" s="39"/>
    </row>
    <row r="98" spans="1:18" ht="110.25" x14ac:dyDescent="0.25">
      <c r="A98" s="259">
        <v>97</v>
      </c>
      <c r="B98" s="259" t="s">
        <v>1580</v>
      </c>
      <c r="C98" s="260" t="s">
        <v>36</v>
      </c>
      <c r="D98" s="260" t="s">
        <v>41</v>
      </c>
      <c r="E98" s="261" t="s">
        <v>321</v>
      </c>
      <c r="F98" s="262" t="s">
        <v>167</v>
      </c>
      <c r="G98" s="266" t="s">
        <v>227</v>
      </c>
      <c r="H98" s="266" t="s">
        <v>228</v>
      </c>
      <c r="I98" s="263" t="s">
        <v>192</v>
      </c>
      <c r="J98" s="265" t="s">
        <v>229</v>
      </c>
      <c r="K98" s="311" t="s">
        <v>4791</v>
      </c>
      <c r="L98" s="311"/>
      <c r="M98" s="311"/>
      <c r="N98" s="311"/>
      <c r="O98" s="39"/>
      <c r="P98" s="39"/>
      <c r="Q98" s="39"/>
      <c r="R98" s="39"/>
    </row>
    <row r="99" spans="1:18" ht="94.5" x14ac:dyDescent="0.25">
      <c r="A99" s="259">
        <v>98</v>
      </c>
      <c r="B99" s="259" t="str">
        <f>IF(F99="Included", "Included", "")</f>
        <v>Included</v>
      </c>
      <c r="C99" s="260" t="s">
        <v>36</v>
      </c>
      <c r="D99" s="260" t="s">
        <v>41</v>
      </c>
      <c r="E99" s="261" t="s">
        <v>281</v>
      </c>
      <c r="F99" s="262" t="s">
        <v>21</v>
      </c>
      <c r="G99" s="266" t="s">
        <v>283</v>
      </c>
      <c r="H99" s="266" t="s">
        <v>228</v>
      </c>
      <c r="I99" s="249" t="s">
        <v>239</v>
      </c>
      <c r="J99" s="263" t="s">
        <v>314</v>
      </c>
      <c r="K99" s="311" t="s">
        <v>4791</v>
      </c>
      <c r="L99" s="311"/>
      <c r="M99" s="311"/>
      <c r="N99" s="311"/>
      <c r="O99" s="39"/>
      <c r="P99" s="39"/>
      <c r="Q99" s="39"/>
      <c r="R99" s="39"/>
    </row>
    <row r="100" spans="1:18" ht="78.75" x14ac:dyDescent="0.25">
      <c r="A100" s="259">
        <v>99</v>
      </c>
      <c r="B100" s="259" t="s">
        <v>1580</v>
      </c>
      <c r="C100" s="260" t="s">
        <v>36</v>
      </c>
      <c r="D100" s="260" t="s">
        <v>41</v>
      </c>
      <c r="E100" s="261" t="s">
        <v>286</v>
      </c>
      <c r="F100" s="262" t="s">
        <v>167</v>
      </c>
      <c r="G100" s="266" t="s">
        <v>322</v>
      </c>
      <c r="H100" s="266" t="s">
        <v>228</v>
      </c>
      <c r="I100" s="263" t="s">
        <v>176</v>
      </c>
      <c r="J100" s="265"/>
      <c r="K100" s="311" t="s">
        <v>1063</v>
      </c>
      <c r="L100" s="311"/>
      <c r="M100" s="311"/>
      <c r="N100" s="311"/>
      <c r="O100" s="39"/>
      <c r="P100" s="39"/>
      <c r="Q100" s="39"/>
      <c r="R100" s="39"/>
    </row>
    <row r="101" spans="1:18" ht="94.5" x14ac:dyDescent="0.25">
      <c r="A101" s="259">
        <v>100</v>
      </c>
      <c r="B101" s="259" t="str">
        <f t="shared" ref="B101:B102" si="16">IF(F101="Included", "Included", "")</f>
        <v>Included</v>
      </c>
      <c r="C101" s="260" t="s">
        <v>36</v>
      </c>
      <c r="D101" s="260" t="s">
        <v>41</v>
      </c>
      <c r="E101" s="261" t="s">
        <v>281</v>
      </c>
      <c r="F101" s="262" t="s">
        <v>21</v>
      </c>
      <c r="G101" s="266" t="s">
        <v>283</v>
      </c>
      <c r="H101" s="266" t="s">
        <v>228</v>
      </c>
      <c r="I101" s="263" t="s">
        <v>324</v>
      </c>
      <c r="J101" s="263" t="s">
        <v>314</v>
      </c>
      <c r="K101" s="311" t="s">
        <v>4791</v>
      </c>
      <c r="L101" s="311"/>
      <c r="M101" s="311"/>
      <c r="N101" s="311"/>
      <c r="O101" s="39"/>
      <c r="P101" s="39"/>
      <c r="Q101" s="39"/>
      <c r="R101" s="39"/>
    </row>
    <row r="102" spans="1:18" ht="31.5" x14ac:dyDescent="0.25">
      <c r="A102" s="259">
        <v>101</v>
      </c>
      <c r="B102" s="259" t="str">
        <f t="shared" si="16"/>
        <v>Included</v>
      </c>
      <c r="C102" s="260" t="s">
        <v>36</v>
      </c>
      <c r="D102" s="260" t="s">
        <v>41</v>
      </c>
      <c r="E102" s="261" t="s">
        <v>294</v>
      </c>
      <c r="F102" s="262" t="s">
        <v>21</v>
      </c>
      <c r="G102" s="266" t="s">
        <v>326</v>
      </c>
      <c r="H102" s="266" t="s">
        <v>228</v>
      </c>
      <c r="I102" s="263" t="s">
        <v>324</v>
      </c>
      <c r="J102" s="263" t="s">
        <v>327</v>
      </c>
      <c r="K102" s="311" t="s">
        <v>4791</v>
      </c>
      <c r="L102" s="311"/>
      <c r="M102" s="311"/>
      <c r="N102" s="311"/>
      <c r="O102" s="39"/>
      <c r="P102" s="39"/>
      <c r="Q102" s="39"/>
      <c r="R102" s="39"/>
    </row>
    <row r="103" spans="1:18" ht="15.75" x14ac:dyDescent="0.25">
      <c r="A103" s="259">
        <v>102</v>
      </c>
      <c r="B103" s="259" t="s">
        <v>1580</v>
      </c>
      <c r="C103" s="260" t="s">
        <v>36</v>
      </c>
      <c r="D103" s="260" t="s">
        <v>41</v>
      </c>
      <c r="E103" s="261" t="s">
        <v>329</v>
      </c>
      <c r="F103" s="262" t="s">
        <v>167</v>
      </c>
      <c r="G103" s="266" t="s">
        <v>297</v>
      </c>
      <c r="H103" s="266" t="s">
        <v>228</v>
      </c>
      <c r="I103" s="263" t="s">
        <v>176</v>
      </c>
      <c r="J103" s="265"/>
      <c r="K103" s="311" t="s">
        <v>1063</v>
      </c>
      <c r="L103" s="311"/>
      <c r="M103" s="311"/>
      <c r="N103" s="311"/>
      <c r="O103" s="39"/>
      <c r="P103" s="39"/>
      <c r="Q103" s="39"/>
      <c r="R103" s="39"/>
    </row>
    <row r="104" spans="1:18" ht="47.25" x14ac:dyDescent="0.25">
      <c r="A104" s="259">
        <v>103</v>
      </c>
      <c r="B104" s="259" t="str">
        <f>IF(F104="Included", "Included", "")</f>
        <v>Included</v>
      </c>
      <c r="C104" s="260" t="s">
        <v>36</v>
      </c>
      <c r="D104" s="260" t="s">
        <v>41</v>
      </c>
      <c r="E104" s="261" t="s">
        <v>298</v>
      </c>
      <c r="F104" s="262" t="s">
        <v>21</v>
      </c>
      <c r="G104" s="266" t="s">
        <v>331</v>
      </c>
      <c r="H104" s="266" t="s">
        <v>228</v>
      </c>
      <c r="I104" s="263" t="s">
        <v>192</v>
      </c>
      <c r="J104" s="263" t="s">
        <v>275</v>
      </c>
      <c r="K104" s="311" t="s">
        <v>4791</v>
      </c>
      <c r="L104" s="311"/>
      <c r="M104" s="311"/>
      <c r="N104" s="311"/>
      <c r="O104" s="39"/>
      <c r="P104" s="39"/>
      <c r="Q104" s="39"/>
      <c r="R104" s="39"/>
    </row>
    <row r="105" spans="1:18" ht="173.25" x14ac:dyDescent="0.25">
      <c r="A105" s="259">
        <v>104</v>
      </c>
      <c r="B105" s="259" t="s">
        <v>4870</v>
      </c>
      <c r="C105" s="260" t="s">
        <v>30</v>
      </c>
      <c r="D105" s="260" t="s">
        <v>41</v>
      </c>
      <c r="E105" s="261" t="s">
        <v>2753</v>
      </c>
      <c r="F105" s="262" t="s">
        <v>167</v>
      </c>
      <c r="G105" s="266" t="s">
        <v>322</v>
      </c>
      <c r="H105" s="266" t="s">
        <v>164</v>
      </c>
      <c r="I105" s="263" t="s">
        <v>176</v>
      </c>
      <c r="J105" s="265"/>
      <c r="K105" s="311" t="s">
        <v>4780</v>
      </c>
      <c r="L105" s="311" t="s">
        <v>473</v>
      </c>
      <c r="M105" s="311"/>
      <c r="N105" s="311"/>
      <c r="O105" s="39"/>
      <c r="P105" s="39"/>
      <c r="Q105" s="39"/>
      <c r="R105" s="39"/>
    </row>
    <row r="106" spans="1:18" ht="110.25" x14ac:dyDescent="0.25">
      <c r="A106" s="259">
        <v>105</v>
      </c>
      <c r="B106" s="259" t="s">
        <v>1580</v>
      </c>
      <c r="C106" s="260" t="s">
        <v>30</v>
      </c>
      <c r="D106" s="260" t="s">
        <v>41</v>
      </c>
      <c r="E106" s="261" t="s">
        <v>334</v>
      </c>
      <c r="F106" s="262" t="s">
        <v>167</v>
      </c>
      <c r="G106" s="249" t="s">
        <v>335</v>
      </c>
      <c r="H106" s="249" t="s">
        <v>336</v>
      </c>
      <c r="I106" s="263" t="s">
        <v>176</v>
      </c>
      <c r="J106" s="263"/>
      <c r="K106" s="311" t="s">
        <v>1063</v>
      </c>
      <c r="L106" s="311" t="s">
        <v>476</v>
      </c>
      <c r="M106" s="311"/>
      <c r="N106" s="311"/>
      <c r="O106" s="39"/>
      <c r="P106" s="39"/>
      <c r="Q106" s="39"/>
      <c r="R106" s="39"/>
    </row>
    <row r="107" spans="1:18" ht="165" x14ac:dyDescent="0.25">
      <c r="A107" s="259">
        <v>106</v>
      </c>
      <c r="B107" s="259" t="s">
        <v>1580</v>
      </c>
      <c r="C107" s="260" t="s">
        <v>30</v>
      </c>
      <c r="D107" s="260" t="s">
        <v>41</v>
      </c>
      <c r="E107" s="261" t="s">
        <v>338</v>
      </c>
      <c r="F107" s="262" t="s">
        <v>167</v>
      </c>
      <c r="G107" s="249" t="s">
        <v>335</v>
      </c>
      <c r="H107" s="249" t="s">
        <v>339</v>
      </c>
      <c r="I107" s="263" t="s">
        <v>176</v>
      </c>
      <c r="J107" s="265"/>
      <c r="K107" s="311" t="s">
        <v>4806</v>
      </c>
      <c r="L107" s="311"/>
      <c r="M107" s="311" t="s">
        <v>284</v>
      </c>
      <c r="N107" s="312" t="s">
        <v>4807</v>
      </c>
      <c r="O107" s="39"/>
      <c r="P107" s="39"/>
      <c r="Q107" s="39"/>
      <c r="R107" s="39"/>
    </row>
    <row r="108" spans="1:18" ht="15.75" x14ac:dyDescent="0.25">
      <c r="A108" s="259">
        <v>107</v>
      </c>
      <c r="B108" s="259" t="str">
        <f>IF(I108="Change made document updated", "Completed", "")</f>
        <v>Completed</v>
      </c>
      <c r="C108" s="260" t="s">
        <v>30</v>
      </c>
      <c r="D108" s="260" t="s">
        <v>41</v>
      </c>
      <c r="E108" s="261" t="s">
        <v>340</v>
      </c>
      <c r="F108" s="262" t="s">
        <v>21</v>
      </c>
      <c r="G108" s="249" t="s">
        <v>341</v>
      </c>
      <c r="H108" s="266" t="s">
        <v>253</v>
      </c>
      <c r="I108" s="263" t="s">
        <v>46</v>
      </c>
      <c r="J108" s="265"/>
      <c r="K108" s="311" t="str">
        <f>IF(F108="Change made document updated","Change made document updated","")</f>
        <v/>
      </c>
      <c r="L108" s="311"/>
      <c r="M108" s="311"/>
      <c r="N108" s="311"/>
      <c r="O108" s="39"/>
      <c r="P108" s="39"/>
      <c r="Q108" s="39"/>
      <c r="R108" s="39"/>
    </row>
    <row r="109" spans="1:18" ht="60" x14ac:dyDescent="0.25">
      <c r="A109" s="259">
        <v>108</v>
      </c>
      <c r="B109" s="259" t="s">
        <v>1580</v>
      </c>
      <c r="C109" s="260" t="s">
        <v>30</v>
      </c>
      <c r="D109" s="260" t="s">
        <v>41</v>
      </c>
      <c r="E109" s="261" t="s">
        <v>342</v>
      </c>
      <c r="F109" s="262" t="s">
        <v>167</v>
      </c>
      <c r="G109" s="249" t="s">
        <v>343</v>
      </c>
      <c r="H109" s="249" t="s">
        <v>344</v>
      </c>
      <c r="I109" s="263" t="s">
        <v>345</v>
      </c>
      <c r="J109" s="263" t="s">
        <v>346</v>
      </c>
      <c r="K109" s="311" t="s">
        <v>4791</v>
      </c>
      <c r="L109" s="311" t="s">
        <v>491</v>
      </c>
      <c r="M109" s="311"/>
      <c r="N109" s="311"/>
      <c r="O109" s="39"/>
      <c r="P109" s="39"/>
      <c r="Q109" s="39"/>
      <c r="R109" s="39"/>
    </row>
    <row r="110" spans="1:18" ht="31.5" x14ac:dyDescent="0.25">
      <c r="A110" s="259">
        <v>109</v>
      </c>
      <c r="B110" s="259" t="s">
        <v>4870</v>
      </c>
      <c r="C110" s="260" t="s">
        <v>30</v>
      </c>
      <c r="D110" s="260" t="s">
        <v>41</v>
      </c>
      <c r="E110" s="261" t="s">
        <v>348</v>
      </c>
      <c r="F110" s="262" t="s">
        <v>167</v>
      </c>
      <c r="G110" s="249" t="s">
        <v>349</v>
      </c>
      <c r="H110" s="249" t="s">
        <v>164</v>
      </c>
      <c r="I110" s="263" t="s">
        <v>176</v>
      </c>
      <c r="J110" s="263"/>
      <c r="K110" s="311" t="s">
        <v>1063</v>
      </c>
      <c r="L110" s="311"/>
      <c r="M110" s="311" t="s">
        <v>1063</v>
      </c>
      <c r="N110" s="311"/>
      <c r="O110" s="39"/>
      <c r="P110" s="39"/>
      <c r="Q110" s="39"/>
      <c r="R110" s="39"/>
    </row>
    <row r="111" spans="1:18" ht="47.25" x14ac:dyDescent="0.25">
      <c r="A111" s="259">
        <v>110</v>
      </c>
      <c r="B111" s="259" t="str">
        <f>IF(F111="Included", "Included", "")</f>
        <v>Included</v>
      </c>
      <c r="C111" s="260" t="s">
        <v>30</v>
      </c>
      <c r="D111" s="260" t="s">
        <v>41</v>
      </c>
      <c r="E111" s="261" t="s">
        <v>351</v>
      </c>
      <c r="F111" s="262" t="s">
        <v>21</v>
      </c>
      <c r="G111" s="249" t="s">
        <v>352</v>
      </c>
      <c r="H111" s="249" t="s">
        <v>164</v>
      </c>
      <c r="I111" s="263" t="s">
        <v>353</v>
      </c>
      <c r="J111" s="265"/>
      <c r="K111" s="311" t="s">
        <v>4808</v>
      </c>
      <c r="L111" s="311"/>
      <c r="M111" s="311"/>
      <c r="N111" s="311"/>
      <c r="O111" s="39"/>
      <c r="P111" s="39"/>
      <c r="Q111" s="39"/>
      <c r="R111" s="39"/>
    </row>
    <row r="112" spans="1:18" ht="346.5" x14ac:dyDescent="0.25">
      <c r="A112" s="259">
        <v>111</v>
      </c>
      <c r="B112" s="259" t="str">
        <f t="shared" ref="B112:B113" si="17">IF(F112="Noted: no action required", "No Action Required", "")</f>
        <v>No Action Required</v>
      </c>
      <c r="C112" s="260" t="s">
        <v>28</v>
      </c>
      <c r="D112" s="260" t="s">
        <v>41</v>
      </c>
      <c r="E112" s="261" t="s">
        <v>355</v>
      </c>
      <c r="F112" s="262" t="s">
        <v>58</v>
      </c>
      <c r="G112" s="266" t="s">
        <v>59</v>
      </c>
      <c r="H112" s="249" t="s">
        <v>66</v>
      </c>
      <c r="I112" s="263" t="s">
        <v>24</v>
      </c>
      <c r="J112" s="265"/>
      <c r="K112" s="311" t="str">
        <f>IF(F112="No action", "No further action", "")</f>
        <v/>
      </c>
      <c r="L112" s="311"/>
      <c r="M112" s="311"/>
      <c r="N112" s="311"/>
      <c r="O112" s="39"/>
      <c r="P112" s="39"/>
      <c r="Q112" s="39"/>
      <c r="R112" s="39"/>
    </row>
    <row r="113" spans="1:18" ht="15.75" x14ac:dyDescent="0.25">
      <c r="A113" s="259">
        <v>112</v>
      </c>
      <c r="B113" s="259" t="str">
        <f t="shared" si="17"/>
        <v>No Action Required</v>
      </c>
      <c r="C113" s="260" t="s">
        <v>28</v>
      </c>
      <c r="D113" s="260" t="s">
        <v>41</v>
      </c>
      <c r="E113" s="261" t="s">
        <v>361</v>
      </c>
      <c r="F113" s="262" t="s">
        <v>58</v>
      </c>
      <c r="G113" s="266" t="s">
        <v>59</v>
      </c>
      <c r="H113" s="266" t="s">
        <v>315</v>
      </c>
      <c r="I113" s="263" t="s">
        <v>24</v>
      </c>
      <c r="J113" s="265"/>
      <c r="K113" s="311" t="str">
        <f>IF(F113="No action", "No further action", "")</f>
        <v/>
      </c>
      <c r="L113" s="311"/>
      <c r="M113" s="311"/>
      <c r="N113" s="311"/>
      <c r="O113" s="39"/>
      <c r="P113" s="39"/>
      <c r="Q113" s="39"/>
      <c r="R113" s="39"/>
    </row>
    <row r="114" spans="1:18" ht="110.25" x14ac:dyDescent="0.25">
      <c r="A114" s="259">
        <v>113</v>
      </c>
      <c r="B114" s="317" t="s">
        <v>4871</v>
      </c>
      <c r="C114" s="260" t="s">
        <v>28</v>
      </c>
      <c r="D114" s="260" t="s">
        <v>41</v>
      </c>
      <c r="E114" s="261" t="s">
        <v>364</v>
      </c>
      <c r="F114" s="262" t="s">
        <v>167</v>
      </c>
      <c r="G114" s="266" t="s">
        <v>368</v>
      </c>
      <c r="H114" s="266" t="s">
        <v>66</v>
      </c>
      <c r="I114" s="263" t="s">
        <v>24</v>
      </c>
      <c r="J114" s="265"/>
      <c r="K114" s="311" t="s">
        <v>4809</v>
      </c>
      <c r="L114" s="311"/>
      <c r="M114" s="311"/>
      <c r="N114" s="311"/>
      <c r="O114" s="39"/>
      <c r="P114" s="39"/>
      <c r="Q114" s="39"/>
      <c r="R114" s="39"/>
    </row>
    <row r="115" spans="1:18" ht="15.75" x14ac:dyDescent="0.25">
      <c r="A115" s="259">
        <v>114</v>
      </c>
      <c r="B115" s="259" t="str">
        <f t="shared" ref="B115:B119" si="18">IF(F115="Noted: no action required", "No Action Required", "")</f>
        <v>No Action Required</v>
      </c>
      <c r="C115" s="260" t="s">
        <v>28</v>
      </c>
      <c r="D115" s="260" t="s">
        <v>41</v>
      </c>
      <c r="E115" s="261" t="s">
        <v>370</v>
      </c>
      <c r="F115" s="262" t="s">
        <v>58</v>
      </c>
      <c r="G115" s="249" t="s">
        <v>59</v>
      </c>
      <c r="H115" s="249" t="s">
        <v>66</v>
      </c>
      <c r="I115" s="263" t="s">
        <v>24</v>
      </c>
      <c r="J115" s="265"/>
      <c r="K115" s="311" t="str">
        <f t="shared" ref="K115:K120" si="19">IF(F115="No action", "No further action", "")</f>
        <v/>
      </c>
      <c r="L115" s="311"/>
      <c r="M115" s="311"/>
      <c r="N115" s="311"/>
      <c r="O115" s="39"/>
      <c r="P115" s="39"/>
      <c r="Q115" s="39"/>
      <c r="R115" s="39"/>
    </row>
    <row r="116" spans="1:18" ht="63" x14ac:dyDescent="0.25">
      <c r="A116" s="259">
        <v>115</v>
      </c>
      <c r="B116" s="259" t="str">
        <f t="shared" si="18"/>
        <v>No Action Required</v>
      </c>
      <c r="C116" s="260" t="s">
        <v>28</v>
      </c>
      <c r="D116" s="260" t="s">
        <v>41</v>
      </c>
      <c r="E116" s="261" t="s">
        <v>373</v>
      </c>
      <c r="F116" s="262" t="s">
        <v>58</v>
      </c>
      <c r="G116" s="249" t="s">
        <v>374</v>
      </c>
      <c r="H116" s="249" t="s">
        <v>375</v>
      </c>
      <c r="I116" s="263" t="s">
        <v>24</v>
      </c>
      <c r="J116" s="265"/>
      <c r="K116" s="311" t="str">
        <f t="shared" si="19"/>
        <v/>
      </c>
      <c r="L116" s="311"/>
      <c r="M116" s="311"/>
      <c r="N116" s="311"/>
      <c r="O116" s="39"/>
      <c r="P116" s="39"/>
      <c r="Q116" s="39"/>
      <c r="R116" s="39"/>
    </row>
    <row r="117" spans="1:18" ht="15.75" x14ac:dyDescent="0.25">
      <c r="A117" s="259">
        <v>116</v>
      </c>
      <c r="B117" s="259" t="str">
        <f t="shared" si="18"/>
        <v>No Action Required</v>
      </c>
      <c r="C117" s="260" t="s">
        <v>28</v>
      </c>
      <c r="D117" s="260" t="s">
        <v>41</v>
      </c>
      <c r="E117" s="261" t="s">
        <v>376</v>
      </c>
      <c r="F117" s="262" t="s">
        <v>58</v>
      </c>
      <c r="G117" s="266" t="s">
        <v>59</v>
      </c>
      <c r="H117" s="266" t="s">
        <v>377</v>
      </c>
      <c r="I117" s="263" t="s">
        <v>24</v>
      </c>
      <c r="J117" s="265"/>
      <c r="K117" s="311" t="str">
        <f t="shared" si="19"/>
        <v/>
      </c>
      <c r="L117" s="311"/>
      <c r="M117" s="311"/>
      <c r="N117" s="311"/>
      <c r="O117" s="39"/>
      <c r="P117" s="39"/>
      <c r="Q117" s="39"/>
      <c r="R117" s="39"/>
    </row>
    <row r="118" spans="1:18" ht="78.75" x14ac:dyDescent="0.25">
      <c r="A118" s="259">
        <v>117</v>
      </c>
      <c r="B118" s="259" t="str">
        <f t="shared" si="18"/>
        <v>No Action Required</v>
      </c>
      <c r="C118" s="260" t="s">
        <v>28</v>
      </c>
      <c r="D118" s="260" t="s">
        <v>41</v>
      </c>
      <c r="E118" s="261" t="s">
        <v>378</v>
      </c>
      <c r="F118" s="262" t="s">
        <v>58</v>
      </c>
      <c r="G118" s="266" t="s">
        <v>59</v>
      </c>
      <c r="H118" s="266" t="s">
        <v>66</v>
      </c>
      <c r="I118" s="263" t="s">
        <v>24</v>
      </c>
      <c r="J118" s="265"/>
      <c r="K118" s="311" t="str">
        <f t="shared" si="19"/>
        <v/>
      </c>
      <c r="L118" s="311"/>
      <c r="M118" s="311"/>
      <c r="N118" s="311"/>
      <c r="O118" s="39"/>
      <c r="P118" s="39"/>
      <c r="Q118" s="39"/>
      <c r="R118" s="39"/>
    </row>
    <row r="119" spans="1:18" ht="47.25" x14ac:dyDescent="0.25">
      <c r="A119" s="259">
        <v>118</v>
      </c>
      <c r="B119" s="259" t="str">
        <f t="shared" si="18"/>
        <v>No Action Required</v>
      </c>
      <c r="C119" s="260" t="s">
        <v>28</v>
      </c>
      <c r="D119" s="260" t="s">
        <v>41</v>
      </c>
      <c r="E119" s="261" t="s">
        <v>380</v>
      </c>
      <c r="F119" s="262" t="s">
        <v>58</v>
      </c>
      <c r="G119" s="249" t="s">
        <v>381</v>
      </c>
      <c r="H119" s="249" t="s">
        <v>66</v>
      </c>
      <c r="I119" s="263" t="s">
        <v>24</v>
      </c>
      <c r="J119" s="265"/>
      <c r="K119" s="311" t="str">
        <f t="shared" si="19"/>
        <v/>
      </c>
      <c r="L119" s="311"/>
      <c r="M119" s="311"/>
      <c r="N119" s="311"/>
      <c r="O119" s="39"/>
      <c r="P119" s="39"/>
      <c r="Q119" s="39"/>
      <c r="R119" s="39"/>
    </row>
    <row r="120" spans="1:18" ht="47.25" x14ac:dyDescent="0.25">
      <c r="A120" s="259">
        <v>119</v>
      </c>
      <c r="B120" s="259" t="str">
        <f>IF(F120="Included", "Included", "")</f>
        <v>Included</v>
      </c>
      <c r="C120" s="260" t="s">
        <v>28</v>
      </c>
      <c r="D120" s="260" t="s">
        <v>41</v>
      </c>
      <c r="E120" s="261" t="s">
        <v>382</v>
      </c>
      <c r="F120" s="262" t="s">
        <v>21</v>
      </c>
      <c r="G120" s="249" t="s">
        <v>383</v>
      </c>
      <c r="H120" s="249" t="s">
        <v>384</v>
      </c>
      <c r="I120" s="263" t="s">
        <v>24</v>
      </c>
      <c r="J120" s="265"/>
      <c r="K120" s="311" t="str">
        <f t="shared" si="19"/>
        <v/>
      </c>
      <c r="L120" s="311"/>
      <c r="M120" s="311"/>
      <c r="N120" s="311"/>
      <c r="O120" s="39"/>
      <c r="P120" s="39"/>
      <c r="Q120" s="39"/>
      <c r="R120" s="39"/>
    </row>
    <row r="121" spans="1:18" ht="141.75" x14ac:dyDescent="0.25">
      <c r="A121" s="259">
        <v>120</v>
      </c>
      <c r="B121" s="259" t="s">
        <v>4870</v>
      </c>
      <c r="C121" s="260" t="s">
        <v>28</v>
      </c>
      <c r="D121" s="260" t="s">
        <v>41</v>
      </c>
      <c r="E121" s="261" t="s">
        <v>385</v>
      </c>
      <c r="F121" s="262" t="s">
        <v>167</v>
      </c>
      <c r="G121" s="266" t="s">
        <v>386</v>
      </c>
      <c r="H121" s="249" t="s">
        <v>384</v>
      </c>
      <c r="I121" s="263" t="s">
        <v>176</v>
      </c>
      <c r="J121" s="265"/>
      <c r="K121" s="311" t="s">
        <v>1063</v>
      </c>
      <c r="L121" s="311"/>
      <c r="M121" s="311"/>
      <c r="N121" s="311"/>
      <c r="O121" s="39"/>
      <c r="P121" s="39"/>
      <c r="Q121" s="39"/>
      <c r="R121" s="39"/>
    </row>
    <row r="122" spans="1:18" ht="362.25" x14ac:dyDescent="0.25">
      <c r="A122" s="259">
        <v>121</v>
      </c>
      <c r="B122" s="259" t="str">
        <f t="shared" ref="B122:B124" si="20">IF(F122="Noted: no action required", "No Action Required", "")</f>
        <v>No Action Required</v>
      </c>
      <c r="C122" s="260" t="s">
        <v>28</v>
      </c>
      <c r="D122" s="260" t="s">
        <v>41</v>
      </c>
      <c r="E122" s="261" t="s">
        <v>388</v>
      </c>
      <c r="F122" s="262" t="s">
        <v>58</v>
      </c>
      <c r="G122" s="266" t="s">
        <v>389</v>
      </c>
      <c r="H122" s="266" t="s">
        <v>66</v>
      </c>
      <c r="I122" s="263" t="s">
        <v>24</v>
      </c>
      <c r="J122" s="265"/>
      <c r="K122" s="311" t="str">
        <f>IF(F122="No action", "No further action", "")</f>
        <v/>
      </c>
      <c r="L122" s="311"/>
      <c r="M122" s="311"/>
      <c r="N122" s="311"/>
      <c r="O122" s="39"/>
      <c r="P122" s="39"/>
      <c r="Q122" s="39"/>
      <c r="R122" s="39"/>
    </row>
    <row r="123" spans="1:18" ht="47.25" x14ac:dyDescent="0.25">
      <c r="A123" s="259">
        <v>122</v>
      </c>
      <c r="B123" s="259" t="str">
        <f t="shared" si="20"/>
        <v>No Action Required</v>
      </c>
      <c r="C123" s="260" t="s">
        <v>28</v>
      </c>
      <c r="D123" s="260" t="s">
        <v>41</v>
      </c>
      <c r="E123" s="261" t="s">
        <v>392</v>
      </c>
      <c r="F123" s="262" t="s">
        <v>58</v>
      </c>
      <c r="G123" s="249" t="s">
        <v>393</v>
      </c>
      <c r="H123" s="249" t="s">
        <v>384</v>
      </c>
      <c r="I123" s="263" t="s">
        <v>24</v>
      </c>
      <c r="J123" s="265"/>
      <c r="K123" s="311" t="str">
        <f>IF(F123="No action", "No further action", "")</f>
        <v/>
      </c>
      <c r="L123" s="311"/>
      <c r="M123" s="311"/>
      <c r="N123" s="311"/>
      <c r="O123" s="39"/>
      <c r="P123" s="39"/>
      <c r="Q123" s="39"/>
      <c r="R123" s="39"/>
    </row>
    <row r="124" spans="1:18" ht="47.25" x14ac:dyDescent="0.25">
      <c r="A124" s="259">
        <v>123</v>
      </c>
      <c r="B124" s="259" t="str">
        <f t="shared" si="20"/>
        <v>No Action Required</v>
      </c>
      <c r="C124" s="260" t="s">
        <v>28</v>
      </c>
      <c r="D124" s="260" t="s">
        <v>41</v>
      </c>
      <c r="E124" s="261" t="s">
        <v>394</v>
      </c>
      <c r="F124" s="262" t="s">
        <v>58</v>
      </c>
      <c r="G124" s="249" t="s">
        <v>393</v>
      </c>
      <c r="H124" s="249" t="s">
        <v>384</v>
      </c>
      <c r="I124" s="263" t="s">
        <v>24</v>
      </c>
      <c r="J124" s="265"/>
      <c r="K124" s="311" t="str">
        <f>IF(F124="No action", "No further action", "")</f>
        <v/>
      </c>
      <c r="L124" s="311"/>
      <c r="M124" s="311"/>
      <c r="N124" s="311"/>
      <c r="O124" s="39"/>
      <c r="P124" s="39"/>
      <c r="Q124" s="39"/>
      <c r="R124" s="39"/>
    </row>
    <row r="125" spans="1:18" ht="31.5" x14ac:dyDescent="0.25">
      <c r="A125" s="259">
        <v>124</v>
      </c>
      <c r="B125" s="259" t="str">
        <f>IF(F125="Included", "Included", "")</f>
        <v>Included</v>
      </c>
      <c r="C125" s="260" t="s">
        <v>28</v>
      </c>
      <c r="D125" s="260" t="s">
        <v>41</v>
      </c>
      <c r="E125" s="261" t="s">
        <v>396</v>
      </c>
      <c r="F125" s="262" t="s">
        <v>21</v>
      </c>
      <c r="G125" s="249" t="s">
        <v>398</v>
      </c>
      <c r="H125" s="249" t="s">
        <v>66</v>
      </c>
      <c r="I125" s="263" t="s">
        <v>24</v>
      </c>
      <c r="J125" s="265"/>
      <c r="K125" s="311" t="str">
        <f>IF(F125="No action", "No further action", "")</f>
        <v/>
      </c>
      <c r="L125" s="311"/>
      <c r="M125" s="311"/>
      <c r="N125" s="311"/>
      <c r="O125" s="39"/>
      <c r="P125" s="39"/>
      <c r="Q125" s="39"/>
      <c r="R125" s="39"/>
    </row>
    <row r="126" spans="1:18" ht="63" x14ac:dyDescent="0.25">
      <c r="A126" s="259">
        <v>125</v>
      </c>
      <c r="B126" s="259" t="s">
        <v>1580</v>
      </c>
      <c r="C126" s="260" t="s">
        <v>28</v>
      </c>
      <c r="D126" s="260" t="s">
        <v>41</v>
      </c>
      <c r="E126" s="261" t="s">
        <v>399</v>
      </c>
      <c r="F126" s="262" t="s">
        <v>167</v>
      </c>
      <c r="G126" s="249" t="s">
        <v>401</v>
      </c>
      <c r="H126" s="249" t="s">
        <v>402</v>
      </c>
      <c r="I126" s="263" t="s">
        <v>176</v>
      </c>
      <c r="J126" s="265"/>
      <c r="K126" s="311" t="s">
        <v>4791</v>
      </c>
      <c r="L126" s="311" t="s">
        <v>4810</v>
      </c>
      <c r="M126" s="311" t="s">
        <v>1063</v>
      </c>
      <c r="N126" s="311"/>
      <c r="O126" s="39"/>
      <c r="P126" s="39"/>
      <c r="Q126" s="39"/>
      <c r="R126" s="39"/>
    </row>
    <row r="127" spans="1:18" ht="78.75" x14ac:dyDescent="0.25">
      <c r="A127" s="259">
        <v>126</v>
      </c>
      <c r="B127" s="259" t="s">
        <v>1580</v>
      </c>
      <c r="C127" s="260" t="s">
        <v>28</v>
      </c>
      <c r="D127" s="260" t="s">
        <v>41</v>
      </c>
      <c r="E127" s="261" t="s">
        <v>404</v>
      </c>
      <c r="F127" s="262" t="s">
        <v>167</v>
      </c>
      <c r="G127" s="249" t="s">
        <v>406</v>
      </c>
      <c r="H127" s="249" t="s">
        <v>408</v>
      </c>
      <c r="I127" s="263" t="s">
        <v>176</v>
      </c>
      <c r="J127" s="265"/>
      <c r="K127" s="311" t="s">
        <v>435</v>
      </c>
      <c r="L127" s="311" t="s">
        <v>437</v>
      </c>
      <c r="M127" s="311" t="s">
        <v>1063</v>
      </c>
      <c r="N127" s="311"/>
      <c r="O127" s="39"/>
      <c r="P127" s="39"/>
      <c r="Q127" s="39"/>
      <c r="R127" s="39"/>
    </row>
    <row r="128" spans="1:18" ht="94.5" x14ac:dyDescent="0.25">
      <c r="A128" s="259">
        <v>127</v>
      </c>
      <c r="B128" s="259" t="s">
        <v>1580</v>
      </c>
      <c r="C128" s="260" t="s">
        <v>28</v>
      </c>
      <c r="D128" s="260" t="s">
        <v>41</v>
      </c>
      <c r="E128" s="261" t="s">
        <v>409</v>
      </c>
      <c r="F128" s="262" t="s">
        <v>167</v>
      </c>
      <c r="G128" s="249" t="s">
        <v>410</v>
      </c>
      <c r="H128" s="249" t="s">
        <v>411</v>
      </c>
      <c r="I128" s="263" t="s">
        <v>176</v>
      </c>
      <c r="J128" s="265"/>
      <c r="K128" s="311" t="s">
        <v>435</v>
      </c>
      <c r="L128" s="311" t="s">
        <v>437</v>
      </c>
      <c r="M128" s="311" t="s">
        <v>1063</v>
      </c>
      <c r="N128" s="311"/>
      <c r="O128" s="39"/>
      <c r="P128" s="39"/>
      <c r="Q128" s="39"/>
      <c r="R128" s="39"/>
    </row>
    <row r="129" spans="1:18" ht="94.5" x14ac:dyDescent="0.25">
      <c r="A129" s="259">
        <v>128</v>
      </c>
      <c r="B129" s="259" t="s">
        <v>1580</v>
      </c>
      <c r="C129" s="260" t="s">
        <v>28</v>
      </c>
      <c r="D129" s="260" t="s">
        <v>41</v>
      </c>
      <c r="E129" s="261" t="s">
        <v>412</v>
      </c>
      <c r="F129" s="262" t="s">
        <v>167</v>
      </c>
      <c r="G129" s="249" t="s">
        <v>410</v>
      </c>
      <c r="H129" s="249" t="s">
        <v>411</v>
      </c>
      <c r="I129" s="263" t="s">
        <v>176</v>
      </c>
      <c r="J129" s="265"/>
      <c r="K129" s="311" t="s">
        <v>435</v>
      </c>
      <c r="L129" s="311" t="s">
        <v>444</v>
      </c>
      <c r="M129" s="311" t="s">
        <v>1063</v>
      </c>
      <c r="N129" s="311"/>
      <c r="O129" s="39"/>
      <c r="P129" s="39"/>
      <c r="Q129" s="39"/>
      <c r="R129" s="39"/>
    </row>
    <row r="130" spans="1:18" ht="141.75" x14ac:dyDescent="0.25">
      <c r="A130" s="259">
        <v>129</v>
      </c>
      <c r="B130" s="259" t="str">
        <f t="shared" ref="B130:B131" si="21">IF(F130="Noted: no action required", "No Action Required", "")</f>
        <v>No Action Required</v>
      </c>
      <c r="C130" s="260" t="s">
        <v>28</v>
      </c>
      <c r="D130" s="260" t="s">
        <v>41</v>
      </c>
      <c r="E130" s="261" t="s">
        <v>414</v>
      </c>
      <c r="F130" s="262" t="s">
        <v>58</v>
      </c>
      <c r="G130" s="249" t="s">
        <v>4876</v>
      </c>
      <c r="H130" s="249" t="s">
        <v>416</v>
      </c>
      <c r="I130" s="263" t="s">
        <v>24</v>
      </c>
      <c r="J130" s="265"/>
      <c r="K130" s="311" t="str">
        <f>IF(F130="No action", "No further action", "")</f>
        <v/>
      </c>
      <c r="L130" s="311"/>
      <c r="M130" s="311"/>
      <c r="N130" s="311"/>
      <c r="O130" s="39"/>
      <c r="P130" s="39"/>
      <c r="Q130" s="39"/>
      <c r="R130" s="39"/>
    </row>
    <row r="131" spans="1:18" ht="31.5" x14ac:dyDescent="0.25">
      <c r="A131" s="259">
        <v>130</v>
      </c>
      <c r="B131" s="259" t="str">
        <f t="shared" si="21"/>
        <v>No Action Required</v>
      </c>
      <c r="C131" s="260" t="s">
        <v>28</v>
      </c>
      <c r="D131" s="260" t="s">
        <v>41</v>
      </c>
      <c r="E131" s="261" t="s">
        <v>417</v>
      </c>
      <c r="F131" s="262" t="s">
        <v>58</v>
      </c>
      <c r="G131" s="266" t="s">
        <v>59</v>
      </c>
      <c r="H131" s="249" t="s">
        <v>416</v>
      </c>
      <c r="I131" s="263" t="s">
        <v>24</v>
      </c>
      <c r="J131" s="265"/>
      <c r="K131" s="311" t="str">
        <f>IF(F131="No action", "No further action", "")</f>
        <v/>
      </c>
      <c r="L131" s="311"/>
      <c r="M131" s="311"/>
      <c r="N131" s="311"/>
      <c r="O131" s="39"/>
      <c r="P131" s="39"/>
      <c r="Q131" s="39"/>
      <c r="R131" s="39"/>
    </row>
    <row r="132" spans="1:18" ht="47.25" x14ac:dyDescent="0.25">
      <c r="A132" s="259">
        <v>131</v>
      </c>
      <c r="B132" s="259" t="s">
        <v>1580</v>
      </c>
      <c r="C132" s="260" t="s">
        <v>28</v>
      </c>
      <c r="D132" s="260" t="s">
        <v>41</v>
      </c>
      <c r="E132" s="261" t="s">
        <v>419</v>
      </c>
      <c r="F132" s="262" t="s">
        <v>167</v>
      </c>
      <c r="G132" s="249" t="s">
        <v>420</v>
      </c>
      <c r="H132" s="249" t="s">
        <v>416</v>
      </c>
      <c r="I132" s="263" t="s">
        <v>46</v>
      </c>
      <c r="J132" s="265"/>
      <c r="K132" s="311" t="s">
        <v>446</v>
      </c>
      <c r="L132" s="311"/>
      <c r="M132" s="311"/>
      <c r="N132" s="311"/>
      <c r="O132" s="39"/>
      <c r="P132" s="39"/>
      <c r="Q132" s="39"/>
      <c r="R132" s="39"/>
    </row>
    <row r="133" spans="1:18" ht="78.75" x14ac:dyDescent="0.25">
      <c r="A133" s="259">
        <v>132</v>
      </c>
      <c r="B133" s="259" t="str">
        <f t="shared" ref="B133:B151" si="22">IF(F133="Noted: no action required", "No Action Required", "")</f>
        <v>No Action Required</v>
      </c>
      <c r="C133" s="260" t="s">
        <v>28</v>
      </c>
      <c r="D133" s="260" t="s">
        <v>41</v>
      </c>
      <c r="E133" s="261" t="s">
        <v>421</v>
      </c>
      <c r="F133" s="262" t="s">
        <v>58</v>
      </c>
      <c r="G133" s="249" t="s">
        <v>424</v>
      </c>
      <c r="H133" s="249" t="s">
        <v>416</v>
      </c>
      <c r="I133" s="263" t="s">
        <v>24</v>
      </c>
      <c r="J133" s="265"/>
      <c r="K133" s="311" t="str">
        <f t="shared" ref="K133:K151" si="23">IF(F133="No action", "No further action", "")</f>
        <v/>
      </c>
      <c r="L133" s="311"/>
      <c r="M133" s="311"/>
      <c r="N133" s="311"/>
      <c r="O133" s="39"/>
      <c r="P133" s="39"/>
      <c r="Q133" s="39"/>
      <c r="R133" s="39"/>
    </row>
    <row r="134" spans="1:18" ht="47.25" x14ac:dyDescent="0.25">
      <c r="A134" s="259">
        <v>133</v>
      </c>
      <c r="B134" s="259" t="str">
        <f t="shared" si="22"/>
        <v>No Action Required</v>
      </c>
      <c r="C134" s="260" t="s">
        <v>28</v>
      </c>
      <c r="D134" s="260" t="s">
        <v>41</v>
      </c>
      <c r="E134" s="261" t="s">
        <v>427</v>
      </c>
      <c r="F134" s="262" t="s">
        <v>58</v>
      </c>
      <c r="G134" s="249" t="s">
        <v>428</v>
      </c>
      <c r="H134" s="249" t="s">
        <v>416</v>
      </c>
      <c r="I134" s="263" t="s">
        <v>24</v>
      </c>
      <c r="J134" s="265"/>
      <c r="K134" s="311" t="str">
        <f t="shared" si="23"/>
        <v/>
      </c>
      <c r="L134" s="311"/>
      <c r="M134" s="311"/>
      <c r="N134" s="311"/>
      <c r="O134" s="39"/>
      <c r="P134" s="39"/>
      <c r="Q134" s="39"/>
      <c r="R134" s="39"/>
    </row>
    <row r="135" spans="1:18" ht="78.75" x14ac:dyDescent="0.25">
      <c r="A135" s="259">
        <v>134</v>
      </c>
      <c r="B135" s="259" t="str">
        <f t="shared" si="22"/>
        <v>No Action Required</v>
      </c>
      <c r="C135" s="260" t="s">
        <v>28</v>
      </c>
      <c r="D135" s="260" t="s">
        <v>41</v>
      </c>
      <c r="E135" s="261" t="s">
        <v>430</v>
      </c>
      <c r="F135" s="262" t="s">
        <v>58</v>
      </c>
      <c r="G135" s="249" t="s">
        <v>431</v>
      </c>
      <c r="H135" s="249" t="s">
        <v>416</v>
      </c>
      <c r="I135" s="263" t="s">
        <v>24</v>
      </c>
      <c r="J135" s="265"/>
      <c r="K135" s="311" t="str">
        <f t="shared" si="23"/>
        <v/>
      </c>
      <c r="L135" s="311"/>
      <c r="M135" s="311"/>
      <c r="N135" s="311"/>
      <c r="O135" s="39"/>
      <c r="P135" s="39"/>
      <c r="Q135" s="39"/>
      <c r="R135" s="39"/>
    </row>
    <row r="136" spans="1:18" ht="31.5" x14ac:dyDescent="0.25">
      <c r="A136" s="259">
        <v>135</v>
      </c>
      <c r="B136" s="259" t="str">
        <f t="shared" si="22"/>
        <v>No Action Required</v>
      </c>
      <c r="C136" s="260" t="s">
        <v>28</v>
      </c>
      <c r="D136" s="260" t="s">
        <v>41</v>
      </c>
      <c r="E136" s="261" t="s">
        <v>433</v>
      </c>
      <c r="F136" s="262" t="s">
        <v>58</v>
      </c>
      <c r="G136" s="249" t="s">
        <v>434</v>
      </c>
      <c r="H136" s="249" t="s">
        <v>416</v>
      </c>
      <c r="I136" s="263" t="s">
        <v>24</v>
      </c>
      <c r="J136" s="265"/>
      <c r="K136" s="311" t="str">
        <f t="shared" si="23"/>
        <v/>
      </c>
      <c r="L136" s="311"/>
      <c r="M136" s="311"/>
      <c r="N136" s="311"/>
      <c r="O136" s="39"/>
      <c r="P136" s="39"/>
      <c r="Q136" s="39"/>
      <c r="R136" s="39"/>
    </row>
    <row r="137" spans="1:18" ht="15.75" x14ac:dyDescent="0.25">
      <c r="A137" s="259">
        <v>136</v>
      </c>
      <c r="B137" s="259" t="str">
        <f t="shared" si="22"/>
        <v>No Action Required</v>
      </c>
      <c r="C137" s="260" t="s">
        <v>28</v>
      </c>
      <c r="D137" s="260" t="s">
        <v>41</v>
      </c>
      <c r="E137" s="261" t="s">
        <v>436</v>
      </c>
      <c r="F137" s="262" t="s">
        <v>58</v>
      </c>
      <c r="G137" s="266" t="s">
        <v>59</v>
      </c>
      <c r="H137" s="249" t="s">
        <v>416</v>
      </c>
      <c r="I137" s="263" t="s">
        <v>24</v>
      </c>
      <c r="J137" s="265"/>
      <c r="K137" s="311" t="str">
        <f t="shared" si="23"/>
        <v/>
      </c>
      <c r="L137" s="311"/>
      <c r="M137" s="311"/>
      <c r="N137" s="311"/>
      <c r="O137" s="39"/>
      <c r="P137" s="39"/>
      <c r="Q137" s="39"/>
      <c r="R137" s="39"/>
    </row>
    <row r="138" spans="1:18" ht="47.25" x14ac:dyDescent="0.25">
      <c r="A138" s="259">
        <v>137</v>
      </c>
      <c r="B138" s="259" t="str">
        <f t="shared" si="22"/>
        <v>No Action Required</v>
      </c>
      <c r="C138" s="260" t="s">
        <v>28</v>
      </c>
      <c r="D138" s="260" t="s">
        <v>41</v>
      </c>
      <c r="E138" s="261" t="s">
        <v>438</v>
      </c>
      <c r="F138" s="262" t="s">
        <v>58</v>
      </c>
      <c r="G138" s="249" t="s">
        <v>439</v>
      </c>
      <c r="H138" s="249" t="s">
        <v>440</v>
      </c>
      <c r="I138" s="263" t="s">
        <v>24</v>
      </c>
      <c r="J138" s="265"/>
      <c r="K138" s="311" t="str">
        <f t="shared" si="23"/>
        <v/>
      </c>
      <c r="L138" s="311"/>
      <c r="M138" s="311"/>
      <c r="N138" s="311"/>
      <c r="O138" s="39"/>
      <c r="P138" s="39"/>
      <c r="Q138" s="39"/>
      <c r="R138" s="39"/>
    </row>
    <row r="139" spans="1:18" ht="31.5" x14ac:dyDescent="0.25">
      <c r="A139" s="259">
        <v>138</v>
      </c>
      <c r="B139" s="259" t="str">
        <f t="shared" si="22"/>
        <v>No Action Required</v>
      </c>
      <c r="C139" s="260" t="s">
        <v>28</v>
      </c>
      <c r="D139" s="260" t="s">
        <v>41</v>
      </c>
      <c r="E139" s="261" t="s">
        <v>442</v>
      </c>
      <c r="F139" s="262" t="s">
        <v>58</v>
      </c>
      <c r="G139" s="266" t="s">
        <v>59</v>
      </c>
      <c r="H139" s="249" t="s">
        <v>440</v>
      </c>
      <c r="I139" s="263" t="s">
        <v>24</v>
      </c>
      <c r="J139" s="265"/>
      <c r="K139" s="311" t="str">
        <f t="shared" si="23"/>
        <v/>
      </c>
      <c r="L139" s="311"/>
      <c r="M139" s="311"/>
      <c r="N139" s="311"/>
      <c r="O139" s="39"/>
      <c r="P139" s="39"/>
      <c r="Q139" s="39"/>
      <c r="R139" s="39"/>
    </row>
    <row r="140" spans="1:18" ht="94.5" x14ac:dyDescent="0.25">
      <c r="A140" s="259">
        <v>139</v>
      </c>
      <c r="B140" s="259" t="str">
        <f t="shared" si="22"/>
        <v>No Action Required</v>
      </c>
      <c r="C140" s="260" t="s">
        <v>28</v>
      </c>
      <c r="D140" s="260" t="s">
        <v>41</v>
      </c>
      <c r="E140" s="267" t="s">
        <v>443</v>
      </c>
      <c r="F140" s="262" t="s">
        <v>58</v>
      </c>
      <c r="G140" s="249" t="s">
        <v>445</v>
      </c>
      <c r="H140" s="249" t="s">
        <v>440</v>
      </c>
      <c r="I140" s="263" t="s">
        <v>24</v>
      </c>
      <c r="J140" s="265"/>
      <c r="K140" s="311" t="str">
        <f t="shared" si="23"/>
        <v/>
      </c>
      <c r="L140" s="311"/>
      <c r="M140" s="311"/>
      <c r="N140" s="311"/>
      <c r="O140" s="39"/>
      <c r="P140" s="39"/>
      <c r="Q140" s="39"/>
      <c r="R140" s="39"/>
    </row>
    <row r="141" spans="1:18" ht="15.75" x14ac:dyDescent="0.25">
      <c r="A141" s="259">
        <v>140</v>
      </c>
      <c r="B141" s="259" t="str">
        <f t="shared" si="22"/>
        <v>No Action Required</v>
      </c>
      <c r="C141" s="260" t="s">
        <v>28</v>
      </c>
      <c r="D141" s="260" t="s">
        <v>41</v>
      </c>
      <c r="E141" s="261" t="s">
        <v>447</v>
      </c>
      <c r="F141" s="262" t="s">
        <v>58</v>
      </c>
      <c r="G141" s="266" t="s">
        <v>59</v>
      </c>
      <c r="H141" s="249" t="s">
        <v>440</v>
      </c>
      <c r="I141" s="263" t="s">
        <v>24</v>
      </c>
      <c r="J141" s="265"/>
      <c r="K141" s="311" t="str">
        <f t="shared" si="23"/>
        <v/>
      </c>
      <c r="L141" s="311"/>
      <c r="M141" s="311"/>
      <c r="N141" s="311"/>
      <c r="O141" s="39"/>
      <c r="P141" s="39"/>
      <c r="Q141" s="39"/>
      <c r="R141" s="39"/>
    </row>
    <row r="142" spans="1:18" ht="15.75" x14ac:dyDescent="0.25">
      <c r="A142" s="259">
        <v>141</v>
      </c>
      <c r="B142" s="259" t="str">
        <f t="shared" si="22"/>
        <v>No Action Required</v>
      </c>
      <c r="C142" s="260" t="s">
        <v>28</v>
      </c>
      <c r="D142" s="260" t="s">
        <v>41</v>
      </c>
      <c r="E142" s="261" t="s">
        <v>452</v>
      </c>
      <c r="F142" s="262" t="s">
        <v>58</v>
      </c>
      <c r="G142" s="266" t="s">
        <v>59</v>
      </c>
      <c r="H142" s="249" t="s">
        <v>440</v>
      </c>
      <c r="I142" s="263" t="s">
        <v>24</v>
      </c>
      <c r="J142" s="265"/>
      <c r="K142" s="311" t="str">
        <f t="shared" si="23"/>
        <v/>
      </c>
      <c r="L142" s="311"/>
      <c r="M142" s="311"/>
      <c r="N142" s="311"/>
      <c r="O142" s="39"/>
      <c r="P142" s="39"/>
      <c r="Q142" s="39"/>
      <c r="R142" s="39"/>
    </row>
    <row r="143" spans="1:18" ht="126" x14ac:dyDescent="0.25">
      <c r="A143" s="259">
        <v>142</v>
      </c>
      <c r="B143" s="259" t="str">
        <f t="shared" si="22"/>
        <v>No Action Required</v>
      </c>
      <c r="C143" s="260" t="s">
        <v>28</v>
      </c>
      <c r="D143" s="260" t="s">
        <v>41</v>
      </c>
      <c r="E143" s="261" t="s">
        <v>453</v>
      </c>
      <c r="F143" s="262" t="s">
        <v>58</v>
      </c>
      <c r="G143" s="249" t="s">
        <v>4877</v>
      </c>
      <c r="H143" s="249" t="s">
        <v>440</v>
      </c>
      <c r="I143" s="263" t="s">
        <v>24</v>
      </c>
      <c r="J143" s="265"/>
      <c r="K143" s="311" t="str">
        <f t="shared" si="23"/>
        <v/>
      </c>
      <c r="L143" s="311"/>
      <c r="M143" s="311"/>
      <c r="N143" s="311"/>
      <c r="O143" s="39"/>
      <c r="P143" s="39"/>
      <c r="Q143" s="39"/>
      <c r="R143" s="39"/>
    </row>
    <row r="144" spans="1:18" ht="47.25" x14ac:dyDescent="0.25">
      <c r="A144" s="259">
        <v>143</v>
      </c>
      <c r="B144" s="259" t="str">
        <f t="shared" si="22"/>
        <v>No Action Required</v>
      </c>
      <c r="C144" s="260" t="s">
        <v>28</v>
      </c>
      <c r="D144" s="260" t="s">
        <v>41</v>
      </c>
      <c r="E144" s="261" t="s">
        <v>455</v>
      </c>
      <c r="F144" s="262" t="s">
        <v>58</v>
      </c>
      <c r="G144" s="249" t="s">
        <v>456</v>
      </c>
      <c r="H144" s="249" t="s">
        <v>440</v>
      </c>
      <c r="I144" s="263" t="s">
        <v>24</v>
      </c>
      <c r="J144" s="265"/>
      <c r="K144" s="311" t="str">
        <f t="shared" si="23"/>
        <v/>
      </c>
      <c r="L144" s="311"/>
      <c r="M144" s="311"/>
      <c r="N144" s="311"/>
      <c r="O144" s="39"/>
      <c r="P144" s="39"/>
      <c r="Q144" s="39"/>
      <c r="R144" s="39"/>
    </row>
    <row r="145" spans="1:18" ht="31.5" x14ac:dyDescent="0.25">
      <c r="A145" s="259">
        <v>144</v>
      </c>
      <c r="B145" s="259" t="str">
        <f t="shared" si="22"/>
        <v>No Action Required</v>
      </c>
      <c r="C145" s="260" t="s">
        <v>28</v>
      </c>
      <c r="D145" s="260" t="s">
        <v>41</v>
      </c>
      <c r="E145" s="261" t="s">
        <v>457</v>
      </c>
      <c r="F145" s="262" t="s">
        <v>58</v>
      </c>
      <c r="G145" s="266" t="s">
        <v>59</v>
      </c>
      <c r="H145" s="249" t="s">
        <v>440</v>
      </c>
      <c r="I145" s="263" t="s">
        <v>24</v>
      </c>
      <c r="J145" s="265"/>
      <c r="K145" s="311" t="str">
        <f t="shared" si="23"/>
        <v/>
      </c>
      <c r="L145" s="311"/>
      <c r="M145" s="311"/>
      <c r="N145" s="311"/>
      <c r="O145" s="39"/>
      <c r="P145" s="39"/>
      <c r="Q145" s="39"/>
      <c r="R145" s="39"/>
    </row>
    <row r="146" spans="1:18" ht="15.75" x14ac:dyDescent="0.25">
      <c r="A146" s="259">
        <v>145</v>
      </c>
      <c r="B146" s="259" t="str">
        <f t="shared" si="22"/>
        <v>No Action Required</v>
      </c>
      <c r="C146" s="260" t="s">
        <v>28</v>
      </c>
      <c r="D146" s="260" t="s">
        <v>41</v>
      </c>
      <c r="E146" s="261" t="s">
        <v>458</v>
      </c>
      <c r="F146" s="262" t="s">
        <v>58</v>
      </c>
      <c r="G146" s="266" t="s">
        <v>59</v>
      </c>
      <c r="H146" s="249" t="s">
        <v>440</v>
      </c>
      <c r="I146" s="263" t="s">
        <v>24</v>
      </c>
      <c r="J146" s="265"/>
      <c r="K146" s="311" t="str">
        <f t="shared" si="23"/>
        <v/>
      </c>
      <c r="L146" s="311"/>
      <c r="M146" s="311"/>
      <c r="N146" s="311"/>
      <c r="O146" s="39"/>
      <c r="P146" s="39"/>
      <c r="Q146" s="39"/>
      <c r="R146" s="39"/>
    </row>
    <row r="147" spans="1:18" ht="15.75" x14ac:dyDescent="0.25">
      <c r="A147" s="259">
        <v>146</v>
      </c>
      <c r="B147" s="259" t="str">
        <f t="shared" si="22"/>
        <v>No Action Required</v>
      </c>
      <c r="C147" s="260" t="s">
        <v>28</v>
      </c>
      <c r="D147" s="260" t="s">
        <v>41</v>
      </c>
      <c r="E147" s="261" t="s">
        <v>459</v>
      </c>
      <c r="F147" s="262" t="s">
        <v>58</v>
      </c>
      <c r="G147" s="266" t="s">
        <v>59</v>
      </c>
      <c r="H147" s="249" t="s">
        <v>440</v>
      </c>
      <c r="I147" s="263" t="s">
        <v>24</v>
      </c>
      <c r="J147" s="265"/>
      <c r="K147" s="311" t="str">
        <f t="shared" si="23"/>
        <v/>
      </c>
      <c r="L147" s="311"/>
      <c r="M147" s="311"/>
      <c r="N147" s="311"/>
      <c r="O147" s="39"/>
      <c r="P147" s="39"/>
      <c r="Q147" s="39"/>
      <c r="R147" s="39"/>
    </row>
    <row r="148" spans="1:18" ht="63" x14ac:dyDescent="0.25">
      <c r="A148" s="259">
        <v>147</v>
      </c>
      <c r="B148" s="259" t="str">
        <f t="shared" si="22"/>
        <v>No Action Required</v>
      </c>
      <c r="C148" s="260" t="s">
        <v>28</v>
      </c>
      <c r="D148" s="260" t="s">
        <v>41</v>
      </c>
      <c r="E148" s="261" t="s">
        <v>460</v>
      </c>
      <c r="F148" s="262" t="s">
        <v>58</v>
      </c>
      <c r="G148" s="266" t="s">
        <v>59</v>
      </c>
      <c r="H148" s="266" t="s">
        <v>440</v>
      </c>
      <c r="I148" s="263" t="s">
        <v>24</v>
      </c>
      <c r="J148" s="265"/>
      <c r="K148" s="311" t="str">
        <f t="shared" si="23"/>
        <v/>
      </c>
      <c r="L148" s="311"/>
      <c r="M148" s="311"/>
      <c r="N148" s="311"/>
      <c r="O148" s="39"/>
      <c r="P148" s="39"/>
      <c r="Q148" s="39"/>
      <c r="R148" s="39"/>
    </row>
    <row r="149" spans="1:18" ht="141.75" x14ac:dyDescent="0.25">
      <c r="A149" s="259">
        <v>148</v>
      </c>
      <c r="B149" s="259" t="str">
        <f t="shared" si="22"/>
        <v>No Action Required</v>
      </c>
      <c r="C149" s="260" t="s">
        <v>28</v>
      </c>
      <c r="D149" s="260" t="s">
        <v>41</v>
      </c>
      <c r="E149" s="261" t="s">
        <v>462</v>
      </c>
      <c r="F149" s="262" t="s">
        <v>58</v>
      </c>
      <c r="G149" s="249" t="s">
        <v>463</v>
      </c>
      <c r="H149" s="249" t="s">
        <v>440</v>
      </c>
      <c r="I149" s="263" t="s">
        <v>24</v>
      </c>
      <c r="J149" s="265"/>
      <c r="K149" s="311" t="str">
        <f t="shared" si="23"/>
        <v/>
      </c>
      <c r="L149" s="311"/>
      <c r="M149" s="311"/>
      <c r="N149" s="311"/>
      <c r="O149" s="39"/>
      <c r="P149" s="39"/>
      <c r="Q149" s="39"/>
      <c r="R149" s="39"/>
    </row>
    <row r="150" spans="1:18" ht="15.75" x14ac:dyDescent="0.25">
      <c r="A150" s="259">
        <v>149</v>
      </c>
      <c r="B150" s="259" t="str">
        <f t="shared" si="22"/>
        <v>No Action Required</v>
      </c>
      <c r="C150" s="260" t="s">
        <v>28</v>
      </c>
      <c r="D150" s="260" t="s">
        <v>41</v>
      </c>
      <c r="E150" s="261" t="s">
        <v>464</v>
      </c>
      <c r="F150" s="262" t="s">
        <v>58</v>
      </c>
      <c r="G150" s="266" t="s">
        <v>59</v>
      </c>
      <c r="H150" s="249" t="s">
        <v>440</v>
      </c>
      <c r="I150" s="263" t="s">
        <v>24</v>
      </c>
      <c r="J150" s="265"/>
      <c r="K150" s="311" t="str">
        <f t="shared" si="23"/>
        <v/>
      </c>
      <c r="L150" s="311"/>
      <c r="M150" s="311"/>
      <c r="N150" s="311"/>
      <c r="O150" s="39"/>
      <c r="P150" s="39"/>
      <c r="Q150" s="39"/>
      <c r="R150" s="39"/>
    </row>
    <row r="151" spans="1:18" ht="78.75" x14ac:dyDescent="0.25">
      <c r="A151" s="259">
        <v>150</v>
      </c>
      <c r="B151" s="259" t="str">
        <f t="shared" si="22"/>
        <v>No Action Required</v>
      </c>
      <c r="C151" s="260" t="s">
        <v>28</v>
      </c>
      <c r="D151" s="260" t="s">
        <v>41</v>
      </c>
      <c r="E151" s="261" t="s">
        <v>466</v>
      </c>
      <c r="F151" s="262" t="s">
        <v>58</v>
      </c>
      <c r="G151" s="266" t="s">
        <v>59</v>
      </c>
      <c r="H151" s="266" t="s">
        <v>440</v>
      </c>
      <c r="I151" s="263" t="s">
        <v>24</v>
      </c>
      <c r="J151" s="265"/>
      <c r="K151" s="311" t="str">
        <f t="shared" si="23"/>
        <v/>
      </c>
      <c r="L151" s="311"/>
      <c r="M151" s="311"/>
      <c r="N151" s="311"/>
      <c r="O151" s="39"/>
      <c r="P151" s="39"/>
      <c r="Q151" s="39"/>
      <c r="R151" s="39"/>
    </row>
    <row r="152" spans="1:18" ht="31.5" x14ac:dyDescent="0.25">
      <c r="A152" s="259">
        <v>151</v>
      </c>
      <c r="B152" s="259" t="s">
        <v>1580</v>
      </c>
      <c r="C152" s="260" t="s">
        <v>28</v>
      </c>
      <c r="D152" s="260" t="s">
        <v>41</v>
      </c>
      <c r="E152" s="261" t="s">
        <v>467</v>
      </c>
      <c r="F152" s="262" t="s">
        <v>167</v>
      </c>
      <c r="G152" s="266" t="s">
        <v>468</v>
      </c>
      <c r="H152" s="266" t="s">
        <v>440</v>
      </c>
      <c r="I152" s="263" t="s">
        <v>176</v>
      </c>
      <c r="J152" s="265"/>
      <c r="K152" s="311" t="s">
        <v>496</v>
      </c>
      <c r="L152" s="311"/>
      <c r="M152" s="311" t="s">
        <v>1063</v>
      </c>
      <c r="N152" s="311"/>
      <c r="O152" s="39"/>
      <c r="P152" s="39"/>
      <c r="Q152" s="39"/>
      <c r="R152" s="39"/>
    </row>
    <row r="153" spans="1:18" ht="15.75" x14ac:dyDescent="0.25">
      <c r="A153" s="259">
        <v>152</v>
      </c>
      <c r="B153" s="259" t="str">
        <f>IF(F153="Noted: no action required", "No Action Required", "")</f>
        <v>No Action Required</v>
      </c>
      <c r="C153" s="260" t="s">
        <v>28</v>
      </c>
      <c r="D153" s="260" t="s">
        <v>41</v>
      </c>
      <c r="E153" s="261" t="s">
        <v>469</v>
      </c>
      <c r="F153" s="262" t="s">
        <v>58</v>
      </c>
      <c r="G153" s="266" t="s">
        <v>59</v>
      </c>
      <c r="H153" s="266" t="s">
        <v>440</v>
      </c>
      <c r="I153" s="263" t="s">
        <v>24</v>
      </c>
      <c r="J153" s="265"/>
      <c r="K153" s="311" t="str">
        <f>IF(F153="No action", "No further action", "")</f>
        <v/>
      </c>
      <c r="L153" s="311"/>
      <c r="M153" s="311"/>
      <c r="N153" s="311"/>
      <c r="O153" s="39"/>
      <c r="P153" s="39"/>
      <c r="Q153" s="39"/>
      <c r="R153" s="39"/>
    </row>
    <row r="154" spans="1:18" ht="31.5" x14ac:dyDescent="0.25">
      <c r="A154" s="259">
        <v>153</v>
      </c>
      <c r="B154" s="259" t="s">
        <v>1580</v>
      </c>
      <c r="C154" s="260" t="s">
        <v>28</v>
      </c>
      <c r="D154" s="260" t="s">
        <v>41</v>
      </c>
      <c r="E154" s="261" t="s">
        <v>472</v>
      </c>
      <c r="F154" s="262" t="s">
        <v>167</v>
      </c>
      <c r="G154" s="266" t="s">
        <v>474</v>
      </c>
      <c r="H154" s="266" t="s">
        <v>440</v>
      </c>
      <c r="I154" s="263" t="s">
        <v>46</v>
      </c>
      <c r="J154" s="265"/>
      <c r="K154" s="311" t="s">
        <v>1063</v>
      </c>
      <c r="L154" s="311" t="s">
        <v>511</v>
      </c>
      <c r="M154" s="311"/>
      <c r="N154" s="311"/>
      <c r="O154" s="39"/>
      <c r="P154" s="39"/>
      <c r="Q154" s="39"/>
      <c r="R154" s="39"/>
    </row>
    <row r="155" spans="1:18" ht="15.75" x14ac:dyDescent="0.25">
      <c r="A155" s="259">
        <v>154</v>
      </c>
      <c r="B155" s="259" t="str">
        <f t="shared" ref="B155:B162" si="24">IF(F155="Noted: no action required", "No Action Required", "")</f>
        <v>No Action Required</v>
      </c>
      <c r="C155" s="260" t="s">
        <v>28</v>
      </c>
      <c r="D155" s="260" t="s">
        <v>41</v>
      </c>
      <c r="E155" s="261" t="s">
        <v>475</v>
      </c>
      <c r="F155" s="262" t="s">
        <v>58</v>
      </c>
      <c r="G155" s="266" t="s">
        <v>59</v>
      </c>
      <c r="H155" s="266" t="s">
        <v>440</v>
      </c>
      <c r="I155" s="263" t="s">
        <v>24</v>
      </c>
      <c r="J155" s="265"/>
      <c r="K155" s="311" t="str">
        <f t="shared" ref="K155:K166" si="25">IF(F155="No action", "No further action", "")</f>
        <v/>
      </c>
      <c r="L155" s="311"/>
      <c r="M155" s="311"/>
      <c r="N155" s="311"/>
      <c r="O155" s="39"/>
      <c r="P155" s="39"/>
      <c r="Q155" s="39"/>
      <c r="R155" s="39"/>
    </row>
    <row r="156" spans="1:18" ht="15.75" x14ac:dyDescent="0.25">
      <c r="A156" s="259">
        <v>155</v>
      </c>
      <c r="B156" s="259" t="str">
        <f t="shared" si="24"/>
        <v>No Action Required</v>
      </c>
      <c r="C156" s="260" t="s">
        <v>28</v>
      </c>
      <c r="D156" s="260" t="s">
        <v>41</v>
      </c>
      <c r="E156" s="261" t="s">
        <v>477</v>
      </c>
      <c r="F156" s="262" t="s">
        <v>58</v>
      </c>
      <c r="G156" s="266" t="s">
        <v>59</v>
      </c>
      <c r="H156" s="266" t="s">
        <v>440</v>
      </c>
      <c r="I156" s="263" t="s">
        <v>24</v>
      </c>
      <c r="J156" s="265"/>
      <c r="K156" s="311" t="str">
        <f t="shared" si="25"/>
        <v/>
      </c>
      <c r="L156" s="311"/>
      <c r="M156" s="311"/>
      <c r="N156" s="311"/>
      <c r="O156" s="39"/>
      <c r="P156" s="39"/>
      <c r="Q156" s="39"/>
      <c r="R156" s="39"/>
    </row>
    <row r="157" spans="1:18" ht="47.25" x14ac:dyDescent="0.25">
      <c r="A157" s="259">
        <v>156</v>
      </c>
      <c r="B157" s="259" t="str">
        <f t="shared" si="24"/>
        <v>No Action Required</v>
      </c>
      <c r="C157" s="260" t="s">
        <v>28</v>
      </c>
      <c r="D157" s="260" t="s">
        <v>41</v>
      </c>
      <c r="E157" s="261" t="s">
        <v>478</v>
      </c>
      <c r="F157" s="262" t="s">
        <v>58</v>
      </c>
      <c r="G157" s="266" t="s">
        <v>59</v>
      </c>
      <c r="H157" s="266" t="s">
        <v>440</v>
      </c>
      <c r="I157" s="263" t="s">
        <v>24</v>
      </c>
      <c r="J157" s="265"/>
      <c r="K157" s="311" t="str">
        <f t="shared" si="25"/>
        <v/>
      </c>
      <c r="L157" s="311"/>
      <c r="M157" s="311"/>
      <c r="N157" s="311"/>
      <c r="O157" s="39"/>
      <c r="P157" s="39"/>
      <c r="Q157" s="39"/>
      <c r="R157" s="39"/>
    </row>
    <row r="158" spans="1:18" ht="15.75" x14ac:dyDescent="0.25">
      <c r="A158" s="259">
        <v>157</v>
      </c>
      <c r="B158" s="259" t="str">
        <f t="shared" si="24"/>
        <v>No Action Required</v>
      </c>
      <c r="C158" s="260" t="s">
        <v>28</v>
      </c>
      <c r="D158" s="260" t="s">
        <v>41</v>
      </c>
      <c r="E158" s="261" t="s">
        <v>480</v>
      </c>
      <c r="F158" s="262" t="s">
        <v>58</v>
      </c>
      <c r="G158" s="266" t="s">
        <v>59</v>
      </c>
      <c r="H158" s="266" t="s">
        <v>440</v>
      </c>
      <c r="I158" s="263" t="s">
        <v>24</v>
      </c>
      <c r="J158" s="265"/>
      <c r="K158" s="311" t="str">
        <f t="shared" si="25"/>
        <v/>
      </c>
      <c r="L158" s="311"/>
      <c r="M158" s="311"/>
      <c r="N158" s="311"/>
      <c r="O158" s="39"/>
      <c r="P158" s="39"/>
      <c r="Q158" s="39"/>
      <c r="R158" s="39"/>
    </row>
    <row r="159" spans="1:18" ht="204.75" x14ac:dyDescent="0.25">
      <c r="A159" s="259">
        <v>158</v>
      </c>
      <c r="B159" s="259" t="str">
        <f t="shared" si="24"/>
        <v>No Action Required</v>
      </c>
      <c r="C159" s="260" t="s">
        <v>28</v>
      </c>
      <c r="D159" s="260" t="s">
        <v>41</v>
      </c>
      <c r="E159" s="261" t="s">
        <v>482</v>
      </c>
      <c r="F159" s="262" t="s">
        <v>58</v>
      </c>
      <c r="G159" s="249" t="s">
        <v>485</v>
      </c>
      <c r="H159" s="249" t="s">
        <v>486</v>
      </c>
      <c r="I159" s="263" t="s">
        <v>24</v>
      </c>
      <c r="J159" s="265"/>
      <c r="K159" s="311" t="str">
        <f t="shared" si="25"/>
        <v/>
      </c>
      <c r="L159" s="311"/>
      <c r="M159" s="311"/>
      <c r="N159" s="311"/>
      <c r="O159" s="39"/>
      <c r="P159" s="39"/>
      <c r="Q159" s="39"/>
      <c r="R159" s="39"/>
    </row>
    <row r="160" spans="1:18" ht="126" x14ac:dyDescent="0.25">
      <c r="A160" s="259">
        <v>159</v>
      </c>
      <c r="B160" s="259" t="str">
        <f t="shared" si="24"/>
        <v>No Action Required</v>
      </c>
      <c r="C160" s="260" t="s">
        <v>28</v>
      </c>
      <c r="D160" s="260" t="s">
        <v>41</v>
      </c>
      <c r="E160" s="261" t="s">
        <v>2806</v>
      </c>
      <c r="F160" s="262" t="s">
        <v>58</v>
      </c>
      <c r="G160" s="249" t="s">
        <v>489</v>
      </c>
      <c r="H160" s="249" t="s">
        <v>486</v>
      </c>
      <c r="I160" s="263" t="s">
        <v>24</v>
      </c>
      <c r="J160" s="265"/>
      <c r="K160" s="311" t="str">
        <f t="shared" si="25"/>
        <v/>
      </c>
      <c r="L160" s="311"/>
      <c r="M160" s="311"/>
      <c r="N160" s="311"/>
      <c r="O160" s="39"/>
      <c r="P160" s="39"/>
      <c r="Q160" s="39"/>
      <c r="R160" s="39"/>
    </row>
    <row r="161" spans="1:18" ht="126" x14ac:dyDescent="0.25">
      <c r="A161" s="259">
        <v>160</v>
      </c>
      <c r="B161" s="259" t="str">
        <f t="shared" si="24"/>
        <v>No Action Required</v>
      </c>
      <c r="C161" s="260" t="s">
        <v>28</v>
      </c>
      <c r="D161" s="260" t="s">
        <v>41</v>
      </c>
      <c r="E161" s="261" t="s">
        <v>2811</v>
      </c>
      <c r="F161" s="262" t="s">
        <v>58</v>
      </c>
      <c r="G161" s="249" t="s">
        <v>493</v>
      </c>
      <c r="H161" s="249" t="s">
        <v>486</v>
      </c>
      <c r="I161" s="263" t="s">
        <v>24</v>
      </c>
      <c r="J161" s="265"/>
      <c r="K161" s="311" t="str">
        <f t="shared" si="25"/>
        <v/>
      </c>
      <c r="L161" s="311"/>
      <c r="M161" s="311"/>
      <c r="N161" s="311"/>
      <c r="O161" s="39"/>
      <c r="P161" s="39"/>
      <c r="Q161" s="39"/>
      <c r="R161" s="39"/>
    </row>
    <row r="162" spans="1:18" ht="30" x14ac:dyDescent="0.25">
      <c r="A162" s="259">
        <v>161</v>
      </c>
      <c r="B162" s="259" t="str">
        <f t="shared" si="24"/>
        <v>No Action Required</v>
      </c>
      <c r="C162" s="260" t="s">
        <v>28</v>
      </c>
      <c r="D162" s="260" t="s">
        <v>41</v>
      </c>
      <c r="E162" s="261" t="s">
        <v>2813</v>
      </c>
      <c r="F162" s="262" t="s">
        <v>58</v>
      </c>
      <c r="G162" s="266" t="s">
        <v>59</v>
      </c>
      <c r="H162" s="249" t="s">
        <v>486</v>
      </c>
      <c r="I162" s="263" t="s">
        <v>24</v>
      </c>
      <c r="J162" s="265"/>
      <c r="K162" s="311" t="str">
        <f t="shared" si="25"/>
        <v/>
      </c>
      <c r="L162" s="311"/>
      <c r="M162" s="311"/>
      <c r="N162" s="311"/>
      <c r="O162" s="39"/>
      <c r="P162" s="39"/>
      <c r="Q162" s="39"/>
      <c r="R162" s="39"/>
    </row>
    <row r="163" spans="1:18" ht="31.5" x14ac:dyDescent="0.25">
      <c r="A163" s="259">
        <v>162</v>
      </c>
      <c r="B163" s="259" t="s">
        <v>4870</v>
      </c>
      <c r="C163" s="260" t="s">
        <v>28</v>
      </c>
      <c r="D163" s="260" t="s">
        <v>41</v>
      </c>
      <c r="E163" s="261" t="s">
        <v>2816</v>
      </c>
      <c r="F163" s="262" t="s">
        <v>167</v>
      </c>
      <c r="G163" s="266" t="s">
        <v>497</v>
      </c>
      <c r="H163" s="249" t="s">
        <v>498</v>
      </c>
      <c r="I163" s="263" t="s">
        <v>24</v>
      </c>
      <c r="J163" s="265"/>
      <c r="K163" s="311" t="str">
        <f t="shared" si="25"/>
        <v/>
      </c>
      <c r="L163" s="311"/>
      <c r="M163" s="311"/>
      <c r="N163" s="311"/>
      <c r="O163" s="39"/>
      <c r="P163" s="39"/>
      <c r="Q163" s="39"/>
      <c r="R163" s="39"/>
    </row>
    <row r="164" spans="1:18" ht="31.5" x14ac:dyDescent="0.25">
      <c r="A164" s="259">
        <v>163</v>
      </c>
      <c r="B164" s="259" t="s">
        <v>4870</v>
      </c>
      <c r="C164" s="260" t="s">
        <v>28</v>
      </c>
      <c r="D164" s="260" t="s">
        <v>41</v>
      </c>
      <c r="E164" s="261" t="s">
        <v>2818</v>
      </c>
      <c r="F164" s="262" t="s">
        <v>167</v>
      </c>
      <c r="G164" s="266" t="s">
        <v>503</v>
      </c>
      <c r="H164" s="249" t="s">
        <v>23</v>
      </c>
      <c r="I164" s="263" t="s">
        <v>24</v>
      </c>
      <c r="J164" s="265"/>
      <c r="K164" s="311" t="str">
        <f t="shared" si="25"/>
        <v/>
      </c>
      <c r="L164" s="311"/>
      <c r="M164" s="311"/>
      <c r="N164" s="311"/>
      <c r="O164" s="39"/>
      <c r="P164" s="39"/>
      <c r="Q164" s="39"/>
      <c r="R164" s="39"/>
    </row>
    <row r="165" spans="1:18" ht="15.75" x14ac:dyDescent="0.25">
      <c r="A165" s="259">
        <v>164</v>
      </c>
      <c r="B165" s="259" t="str">
        <f t="shared" ref="B165:B166" si="26">IF(F165="Noted: no action required", "No Action Required", "")</f>
        <v>No Action Required</v>
      </c>
      <c r="C165" s="260" t="s">
        <v>28</v>
      </c>
      <c r="D165" s="260" t="s">
        <v>41</v>
      </c>
      <c r="E165" s="261" t="s">
        <v>2819</v>
      </c>
      <c r="F165" s="262" t="s">
        <v>58</v>
      </c>
      <c r="G165" s="266" t="s">
        <v>59</v>
      </c>
      <c r="H165" s="266" t="s">
        <v>486</v>
      </c>
      <c r="I165" s="263" t="s">
        <v>24</v>
      </c>
      <c r="J165" s="265"/>
      <c r="K165" s="311" t="str">
        <f t="shared" si="25"/>
        <v/>
      </c>
      <c r="L165" s="311"/>
      <c r="M165" s="311"/>
      <c r="N165" s="311"/>
      <c r="O165" s="39"/>
      <c r="P165" s="39"/>
      <c r="Q165" s="39"/>
      <c r="R165" s="39"/>
    </row>
    <row r="166" spans="1:18" ht="126" x14ac:dyDescent="0.25">
      <c r="A166" s="259">
        <v>165</v>
      </c>
      <c r="B166" s="259" t="str">
        <f t="shared" si="26"/>
        <v>No Action Required</v>
      </c>
      <c r="C166" s="260" t="s">
        <v>28</v>
      </c>
      <c r="D166" s="260" t="s">
        <v>41</v>
      </c>
      <c r="E166" s="261" t="s">
        <v>505</v>
      </c>
      <c r="F166" s="262" t="s">
        <v>58</v>
      </c>
      <c r="G166" s="249" t="s">
        <v>493</v>
      </c>
      <c r="H166" s="249" t="s">
        <v>486</v>
      </c>
      <c r="I166" s="263" t="s">
        <v>24</v>
      </c>
      <c r="J166" s="265"/>
      <c r="K166" s="311" t="str">
        <f t="shared" si="25"/>
        <v/>
      </c>
      <c r="L166" s="311"/>
      <c r="M166" s="311"/>
      <c r="N166" s="311"/>
      <c r="O166" s="39"/>
      <c r="P166" s="39"/>
      <c r="Q166" s="39"/>
      <c r="R166" s="39"/>
    </row>
    <row r="167" spans="1:18" ht="94.5" x14ac:dyDescent="0.25">
      <c r="A167" s="259">
        <v>166</v>
      </c>
      <c r="B167" s="259" t="s">
        <v>1580</v>
      </c>
      <c r="C167" s="260" t="s">
        <v>28</v>
      </c>
      <c r="D167" s="260" t="s">
        <v>41</v>
      </c>
      <c r="E167" s="261" t="s">
        <v>2820</v>
      </c>
      <c r="F167" s="262" t="s">
        <v>167</v>
      </c>
      <c r="G167" s="249" t="s">
        <v>507</v>
      </c>
      <c r="H167" s="249" t="s">
        <v>486</v>
      </c>
      <c r="I167" s="263" t="s">
        <v>176</v>
      </c>
      <c r="J167" s="265"/>
      <c r="K167" s="311" t="s">
        <v>1063</v>
      </c>
      <c r="L167" s="311" t="s">
        <v>4872</v>
      </c>
      <c r="M167" s="311"/>
      <c r="N167" s="311"/>
      <c r="O167" s="39"/>
      <c r="P167" s="39"/>
      <c r="Q167" s="39"/>
      <c r="R167" s="39"/>
    </row>
    <row r="168" spans="1:18" ht="94.5" x14ac:dyDescent="0.25">
      <c r="A168" s="259">
        <v>167</v>
      </c>
      <c r="B168" s="259" t="s">
        <v>1580</v>
      </c>
      <c r="C168" s="260" t="s">
        <v>28</v>
      </c>
      <c r="D168" s="260" t="s">
        <v>41</v>
      </c>
      <c r="E168" s="261" t="s">
        <v>508</v>
      </c>
      <c r="F168" s="262" t="s">
        <v>167</v>
      </c>
      <c r="G168" s="249" t="s">
        <v>507</v>
      </c>
      <c r="H168" s="249" t="s">
        <v>486</v>
      </c>
      <c r="I168" s="263" t="s">
        <v>176</v>
      </c>
      <c r="J168" s="265"/>
      <c r="K168" s="311" t="s">
        <v>1063</v>
      </c>
      <c r="L168" s="311" t="s">
        <v>4811</v>
      </c>
      <c r="M168" s="311"/>
      <c r="N168" s="311"/>
      <c r="O168" s="39"/>
      <c r="P168" s="39"/>
      <c r="Q168" s="39"/>
      <c r="R168" s="39"/>
    </row>
    <row r="169" spans="1:18" ht="63" x14ac:dyDescent="0.25">
      <c r="A169" s="259">
        <v>168</v>
      </c>
      <c r="B169" s="259" t="str">
        <f t="shared" ref="B169:B187" si="27">IF(F169="Noted: no action required", "No Action Required", "")</f>
        <v>No Action Required</v>
      </c>
      <c r="C169" s="260" t="s">
        <v>28</v>
      </c>
      <c r="D169" s="260" t="s">
        <v>41</v>
      </c>
      <c r="E169" s="261" t="s">
        <v>509</v>
      </c>
      <c r="F169" s="262" t="s">
        <v>58</v>
      </c>
      <c r="G169" s="266" t="s">
        <v>59</v>
      </c>
      <c r="H169" s="249" t="s">
        <v>486</v>
      </c>
      <c r="I169" s="263" t="s">
        <v>24</v>
      </c>
      <c r="J169" s="265"/>
      <c r="K169" s="311" t="str">
        <f t="shared" ref="K169:K187" si="28">IF(F169="No action", "No further action", "")</f>
        <v/>
      </c>
      <c r="L169" s="311"/>
      <c r="M169" s="311"/>
      <c r="N169" s="311"/>
      <c r="O169" s="39"/>
      <c r="P169" s="39"/>
      <c r="Q169" s="39"/>
      <c r="R169" s="39"/>
    </row>
    <row r="170" spans="1:18" ht="15.75" x14ac:dyDescent="0.25">
      <c r="A170" s="259">
        <v>169</v>
      </c>
      <c r="B170" s="259" t="str">
        <f t="shared" si="27"/>
        <v>No Action Required</v>
      </c>
      <c r="C170" s="260" t="s">
        <v>28</v>
      </c>
      <c r="D170" s="260" t="s">
        <v>41</v>
      </c>
      <c r="E170" s="261" t="s">
        <v>510</v>
      </c>
      <c r="F170" s="262" t="s">
        <v>58</v>
      </c>
      <c r="G170" s="266" t="s">
        <v>59</v>
      </c>
      <c r="H170" s="249" t="s">
        <v>486</v>
      </c>
      <c r="I170" s="263" t="s">
        <v>24</v>
      </c>
      <c r="J170" s="265"/>
      <c r="K170" s="311" t="str">
        <f t="shared" si="28"/>
        <v/>
      </c>
      <c r="L170" s="311"/>
      <c r="M170" s="311"/>
      <c r="N170" s="311"/>
      <c r="O170" s="39"/>
      <c r="P170" s="39"/>
      <c r="Q170" s="39"/>
      <c r="R170" s="39"/>
    </row>
    <row r="171" spans="1:18" ht="31.5" x14ac:dyDescent="0.25">
      <c r="A171" s="259">
        <v>170</v>
      </c>
      <c r="B171" s="259" t="str">
        <f t="shared" si="27"/>
        <v>No Action Required</v>
      </c>
      <c r="C171" s="260" t="s">
        <v>28</v>
      </c>
      <c r="D171" s="260" t="s">
        <v>41</v>
      </c>
      <c r="E171" s="261" t="s">
        <v>512</v>
      </c>
      <c r="F171" s="262" t="s">
        <v>58</v>
      </c>
      <c r="G171" s="249" t="s">
        <v>513</v>
      </c>
      <c r="H171" s="249" t="s">
        <v>486</v>
      </c>
      <c r="I171" s="263" t="s">
        <v>24</v>
      </c>
      <c r="J171" s="265"/>
      <c r="K171" s="311" t="str">
        <f t="shared" si="28"/>
        <v/>
      </c>
      <c r="L171" s="311"/>
      <c r="M171" s="311"/>
      <c r="N171" s="311"/>
      <c r="O171" s="39"/>
      <c r="P171" s="39"/>
      <c r="Q171" s="39"/>
      <c r="R171" s="39"/>
    </row>
    <row r="172" spans="1:18" ht="47.25" x14ac:dyDescent="0.25">
      <c r="A172" s="259">
        <v>171</v>
      </c>
      <c r="B172" s="259" t="str">
        <f t="shared" si="27"/>
        <v>No Action Required</v>
      </c>
      <c r="C172" s="260" t="s">
        <v>28</v>
      </c>
      <c r="D172" s="260" t="s">
        <v>41</v>
      </c>
      <c r="E172" s="261" t="s">
        <v>514</v>
      </c>
      <c r="F172" s="262" t="s">
        <v>58</v>
      </c>
      <c r="G172" s="249" t="s">
        <v>515</v>
      </c>
      <c r="H172" s="249" t="s">
        <v>486</v>
      </c>
      <c r="I172" s="263" t="s">
        <v>24</v>
      </c>
      <c r="J172" s="265"/>
      <c r="K172" s="311" t="str">
        <f t="shared" si="28"/>
        <v/>
      </c>
      <c r="L172" s="311"/>
      <c r="M172" s="311"/>
      <c r="N172" s="311"/>
      <c r="O172" s="39"/>
      <c r="P172" s="39"/>
      <c r="Q172" s="39"/>
      <c r="R172" s="39"/>
    </row>
    <row r="173" spans="1:18" ht="31.5" x14ac:dyDescent="0.25">
      <c r="A173" s="259">
        <v>172</v>
      </c>
      <c r="B173" s="259" t="str">
        <f t="shared" si="27"/>
        <v>No Action Required</v>
      </c>
      <c r="C173" s="260" t="s">
        <v>28</v>
      </c>
      <c r="D173" s="260" t="s">
        <v>41</v>
      </c>
      <c r="E173" s="261" t="s">
        <v>516</v>
      </c>
      <c r="F173" s="262" t="s">
        <v>58</v>
      </c>
      <c r="G173" s="266" t="s">
        <v>59</v>
      </c>
      <c r="H173" s="249" t="s">
        <v>486</v>
      </c>
      <c r="I173" s="263" t="s">
        <v>24</v>
      </c>
      <c r="J173" s="265"/>
      <c r="K173" s="311" t="str">
        <f t="shared" si="28"/>
        <v/>
      </c>
      <c r="L173" s="311"/>
      <c r="M173" s="311"/>
      <c r="N173" s="311"/>
      <c r="O173" s="39"/>
      <c r="P173" s="39"/>
      <c r="Q173" s="39"/>
      <c r="R173" s="39"/>
    </row>
    <row r="174" spans="1:18" ht="15.75" x14ac:dyDescent="0.25">
      <c r="A174" s="259">
        <v>173</v>
      </c>
      <c r="B174" s="259" t="str">
        <f t="shared" si="27"/>
        <v>No Action Required</v>
      </c>
      <c r="C174" s="260" t="s">
        <v>28</v>
      </c>
      <c r="D174" s="260" t="s">
        <v>41</v>
      </c>
      <c r="E174" s="261" t="s">
        <v>517</v>
      </c>
      <c r="F174" s="262" t="s">
        <v>58</v>
      </c>
      <c r="G174" s="266" t="s">
        <v>59</v>
      </c>
      <c r="H174" s="249" t="s">
        <v>486</v>
      </c>
      <c r="I174" s="263" t="s">
        <v>24</v>
      </c>
      <c r="J174" s="265"/>
      <c r="K174" s="311" t="str">
        <f t="shared" si="28"/>
        <v/>
      </c>
      <c r="L174" s="311"/>
      <c r="M174" s="311"/>
      <c r="N174" s="311"/>
      <c r="O174" s="39"/>
      <c r="P174" s="39"/>
      <c r="Q174" s="39"/>
      <c r="R174" s="39"/>
    </row>
    <row r="175" spans="1:18" ht="15.75" x14ac:dyDescent="0.25">
      <c r="A175" s="259">
        <v>174</v>
      </c>
      <c r="B175" s="259" t="str">
        <f t="shared" si="27"/>
        <v>No Action Required</v>
      </c>
      <c r="C175" s="260" t="s">
        <v>28</v>
      </c>
      <c r="D175" s="260" t="s">
        <v>41</v>
      </c>
      <c r="E175" s="261" t="s">
        <v>2828</v>
      </c>
      <c r="F175" s="262" t="s">
        <v>58</v>
      </c>
      <c r="G175" s="266" t="s">
        <v>59</v>
      </c>
      <c r="H175" s="249" t="s">
        <v>486</v>
      </c>
      <c r="I175" s="263" t="s">
        <v>24</v>
      </c>
      <c r="J175" s="265"/>
      <c r="K175" s="311" t="str">
        <f t="shared" si="28"/>
        <v/>
      </c>
      <c r="L175" s="311"/>
      <c r="M175" s="311"/>
      <c r="N175" s="311"/>
      <c r="O175" s="39"/>
      <c r="P175" s="39"/>
      <c r="Q175" s="39"/>
      <c r="R175" s="39"/>
    </row>
    <row r="176" spans="1:18" ht="15.75" x14ac:dyDescent="0.25">
      <c r="A176" s="259">
        <v>175</v>
      </c>
      <c r="B176" s="259" t="str">
        <f t="shared" si="27"/>
        <v>No Action Required</v>
      </c>
      <c r="C176" s="260" t="s">
        <v>28</v>
      </c>
      <c r="D176" s="260" t="s">
        <v>41</v>
      </c>
      <c r="E176" s="261" t="s">
        <v>2831</v>
      </c>
      <c r="F176" s="262" t="s">
        <v>58</v>
      </c>
      <c r="G176" s="266" t="s">
        <v>59</v>
      </c>
      <c r="H176" s="249" t="s">
        <v>486</v>
      </c>
      <c r="I176" s="263" t="s">
        <v>24</v>
      </c>
      <c r="J176" s="265"/>
      <c r="K176" s="311" t="str">
        <f t="shared" si="28"/>
        <v/>
      </c>
      <c r="L176" s="311"/>
      <c r="M176" s="311"/>
      <c r="N176" s="311"/>
      <c r="O176" s="39"/>
      <c r="P176" s="39"/>
      <c r="Q176" s="39"/>
      <c r="R176" s="39"/>
    </row>
    <row r="177" spans="1:18" ht="126" x14ac:dyDescent="0.25">
      <c r="A177" s="259">
        <v>176</v>
      </c>
      <c r="B177" s="259" t="str">
        <f t="shared" si="27"/>
        <v>No Action Required</v>
      </c>
      <c r="C177" s="260" t="s">
        <v>28</v>
      </c>
      <c r="D177" s="260" t="s">
        <v>41</v>
      </c>
      <c r="E177" s="261" t="s">
        <v>2833</v>
      </c>
      <c r="F177" s="262" t="s">
        <v>58</v>
      </c>
      <c r="G177" s="249" t="s">
        <v>521</v>
      </c>
      <c r="H177" s="249" t="s">
        <v>486</v>
      </c>
      <c r="I177" s="263" t="s">
        <v>24</v>
      </c>
      <c r="J177" s="265"/>
      <c r="K177" s="311" t="str">
        <f t="shared" si="28"/>
        <v/>
      </c>
      <c r="L177" s="311"/>
      <c r="M177" s="311"/>
      <c r="N177" s="311"/>
      <c r="O177" s="39"/>
      <c r="P177" s="39"/>
      <c r="Q177" s="39"/>
      <c r="R177" s="39"/>
    </row>
    <row r="178" spans="1:18" ht="47.25" x14ac:dyDescent="0.25">
      <c r="A178" s="259">
        <v>177</v>
      </c>
      <c r="B178" s="259" t="str">
        <f t="shared" si="27"/>
        <v>No Action Required</v>
      </c>
      <c r="C178" s="260" t="s">
        <v>28</v>
      </c>
      <c r="D178" s="260" t="s">
        <v>41</v>
      </c>
      <c r="E178" s="261" t="s">
        <v>523</v>
      </c>
      <c r="F178" s="262" t="s">
        <v>58</v>
      </c>
      <c r="G178" s="266" t="s">
        <v>59</v>
      </c>
      <c r="H178" s="249" t="s">
        <v>486</v>
      </c>
      <c r="I178" s="263" t="s">
        <v>24</v>
      </c>
      <c r="J178" s="265"/>
      <c r="K178" s="311" t="str">
        <f t="shared" si="28"/>
        <v/>
      </c>
      <c r="L178" s="311"/>
      <c r="M178" s="311"/>
      <c r="N178" s="311"/>
      <c r="O178" s="39"/>
      <c r="P178" s="39"/>
      <c r="Q178" s="39"/>
      <c r="R178" s="39"/>
    </row>
    <row r="179" spans="1:18" ht="15.75" x14ac:dyDescent="0.25">
      <c r="A179" s="259">
        <v>178</v>
      </c>
      <c r="B179" s="259" t="str">
        <f t="shared" si="27"/>
        <v>No Action Required</v>
      </c>
      <c r="C179" s="260" t="s">
        <v>28</v>
      </c>
      <c r="D179" s="260" t="s">
        <v>41</v>
      </c>
      <c r="E179" s="261" t="s">
        <v>2834</v>
      </c>
      <c r="F179" s="262" t="s">
        <v>58</v>
      </c>
      <c r="G179" s="266" t="s">
        <v>59</v>
      </c>
      <c r="H179" s="249" t="s">
        <v>486</v>
      </c>
      <c r="I179" s="263" t="s">
        <v>24</v>
      </c>
      <c r="J179" s="265"/>
      <c r="K179" s="311" t="str">
        <f t="shared" si="28"/>
        <v/>
      </c>
      <c r="L179" s="311"/>
      <c r="M179" s="311"/>
      <c r="N179" s="311"/>
      <c r="O179" s="39"/>
      <c r="P179" s="39"/>
      <c r="Q179" s="39"/>
      <c r="R179" s="39"/>
    </row>
    <row r="180" spans="1:18" ht="15.75" x14ac:dyDescent="0.25">
      <c r="A180" s="259">
        <v>179</v>
      </c>
      <c r="B180" s="259" t="str">
        <f t="shared" si="27"/>
        <v>No Action Required</v>
      </c>
      <c r="C180" s="260" t="s">
        <v>28</v>
      </c>
      <c r="D180" s="260" t="s">
        <v>41</v>
      </c>
      <c r="E180" s="261" t="s">
        <v>2835</v>
      </c>
      <c r="F180" s="262" t="s">
        <v>58</v>
      </c>
      <c r="G180" s="266" t="s">
        <v>59</v>
      </c>
      <c r="H180" s="249" t="s">
        <v>486</v>
      </c>
      <c r="I180" s="263" t="s">
        <v>24</v>
      </c>
      <c r="J180" s="265"/>
      <c r="K180" s="311" t="str">
        <f t="shared" si="28"/>
        <v/>
      </c>
      <c r="L180" s="311"/>
      <c r="M180" s="311"/>
      <c r="N180" s="311"/>
      <c r="O180" s="39"/>
      <c r="P180" s="39"/>
      <c r="Q180" s="39"/>
      <c r="R180" s="39"/>
    </row>
    <row r="181" spans="1:18" ht="15.75" x14ac:dyDescent="0.25">
      <c r="A181" s="259">
        <v>180</v>
      </c>
      <c r="B181" s="259" t="str">
        <f t="shared" si="27"/>
        <v>No Action Required</v>
      </c>
      <c r="C181" s="260" t="s">
        <v>28</v>
      </c>
      <c r="D181" s="260" t="s">
        <v>41</v>
      </c>
      <c r="E181" s="261" t="s">
        <v>2839</v>
      </c>
      <c r="F181" s="262" t="s">
        <v>58</v>
      </c>
      <c r="G181" s="266" t="s">
        <v>59</v>
      </c>
      <c r="H181" s="249" t="s">
        <v>486</v>
      </c>
      <c r="I181" s="263" t="s">
        <v>24</v>
      </c>
      <c r="J181" s="265"/>
      <c r="K181" s="311" t="str">
        <f t="shared" si="28"/>
        <v/>
      </c>
      <c r="L181" s="311"/>
      <c r="M181" s="311"/>
      <c r="N181" s="311"/>
      <c r="O181" s="39"/>
      <c r="P181" s="39"/>
      <c r="Q181" s="39"/>
      <c r="R181" s="39"/>
    </row>
    <row r="182" spans="1:18" ht="47.25" x14ac:dyDescent="0.25">
      <c r="A182" s="259">
        <v>181</v>
      </c>
      <c r="B182" s="259" t="str">
        <f t="shared" si="27"/>
        <v>No Action Required</v>
      </c>
      <c r="C182" s="260" t="s">
        <v>28</v>
      </c>
      <c r="D182" s="260" t="s">
        <v>41</v>
      </c>
      <c r="E182" s="261" t="s">
        <v>531</v>
      </c>
      <c r="F182" s="262" t="s">
        <v>58</v>
      </c>
      <c r="G182" s="266" t="s">
        <v>59</v>
      </c>
      <c r="H182" s="249" t="s">
        <v>486</v>
      </c>
      <c r="I182" s="263" t="s">
        <v>24</v>
      </c>
      <c r="J182" s="265"/>
      <c r="K182" s="311" t="str">
        <f t="shared" si="28"/>
        <v/>
      </c>
      <c r="L182" s="311"/>
      <c r="M182" s="311"/>
      <c r="N182" s="311"/>
      <c r="O182" s="39"/>
      <c r="P182" s="39"/>
      <c r="Q182" s="39"/>
      <c r="R182" s="39"/>
    </row>
    <row r="183" spans="1:18" ht="78.75" x14ac:dyDescent="0.25">
      <c r="A183" s="259">
        <v>182</v>
      </c>
      <c r="B183" s="259" t="str">
        <f t="shared" si="27"/>
        <v>No Action Required</v>
      </c>
      <c r="C183" s="260" t="s">
        <v>28</v>
      </c>
      <c r="D183" s="260" t="s">
        <v>41</v>
      </c>
      <c r="E183" s="261" t="s">
        <v>533</v>
      </c>
      <c r="F183" s="262" t="s">
        <v>58</v>
      </c>
      <c r="G183" s="266" t="s">
        <v>59</v>
      </c>
      <c r="H183" s="249" t="s">
        <v>486</v>
      </c>
      <c r="I183" s="263" t="s">
        <v>24</v>
      </c>
      <c r="J183" s="265"/>
      <c r="K183" s="311" t="str">
        <f t="shared" si="28"/>
        <v/>
      </c>
      <c r="L183" s="311"/>
      <c r="M183" s="311"/>
      <c r="N183" s="311"/>
      <c r="O183" s="39"/>
      <c r="P183" s="39"/>
      <c r="Q183" s="39"/>
      <c r="R183" s="39"/>
    </row>
    <row r="184" spans="1:18" ht="47.25" x14ac:dyDescent="0.25">
      <c r="A184" s="259">
        <v>183</v>
      </c>
      <c r="B184" s="259" t="str">
        <f t="shared" si="27"/>
        <v>No Action Required</v>
      </c>
      <c r="C184" s="260" t="s">
        <v>28</v>
      </c>
      <c r="D184" s="260" t="s">
        <v>41</v>
      </c>
      <c r="E184" s="261" t="s">
        <v>535</v>
      </c>
      <c r="F184" s="262" t="s">
        <v>58</v>
      </c>
      <c r="G184" s="249" t="s">
        <v>537</v>
      </c>
      <c r="H184" s="249" t="s">
        <v>538</v>
      </c>
      <c r="I184" s="263" t="s">
        <v>24</v>
      </c>
      <c r="J184" s="265"/>
      <c r="K184" s="311" t="str">
        <f t="shared" si="28"/>
        <v/>
      </c>
      <c r="L184" s="311"/>
      <c r="M184" s="311"/>
      <c r="N184" s="311"/>
      <c r="O184" s="39"/>
      <c r="P184" s="39"/>
      <c r="Q184" s="39"/>
      <c r="R184" s="39"/>
    </row>
    <row r="185" spans="1:18" ht="63" x14ac:dyDescent="0.25">
      <c r="A185" s="259">
        <v>184</v>
      </c>
      <c r="B185" s="259" t="str">
        <f t="shared" si="27"/>
        <v>No Action Required</v>
      </c>
      <c r="C185" s="260" t="s">
        <v>28</v>
      </c>
      <c r="D185" s="260" t="s">
        <v>41</v>
      </c>
      <c r="E185" s="261" t="s">
        <v>539</v>
      </c>
      <c r="F185" s="262" t="s">
        <v>58</v>
      </c>
      <c r="G185" s="249" t="s">
        <v>540</v>
      </c>
      <c r="H185" s="249" t="s">
        <v>538</v>
      </c>
      <c r="I185" s="263" t="s">
        <v>24</v>
      </c>
      <c r="J185" s="265"/>
      <c r="K185" s="311" t="str">
        <f t="shared" si="28"/>
        <v/>
      </c>
      <c r="L185" s="311"/>
      <c r="M185" s="311"/>
      <c r="N185" s="311"/>
      <c r="O185" s="39"/>
      <c r="P185" s="39"/>
      <c r="Q185" s="39"/>
      <c r="R185" s="39"/>
    </row>
    <row r="186" spans="1:18" ht="31.5" x14ac:dyDescent="0.25">
      <c r="A186" s="259">
        <v>185</v>
      </c>
      <c r="B186" s="259" t="str">
        <f t="shared" si="27"/>
        <v>No Action Required</v>
      </c>
      <c r="C186" s="260" t="s">
        <v>28</v>
      </c>
      <c r="D186" s="260" t="s">
        <v>41</v>
      </c>
      <c r="E186" s="261" t="s">
        <v>541</v>
      </c>
      <c r="F186" s="262" t="s">
        <v>58</v>
      </c>
      <c r="G186" s="249" t="s">
        <v>542</v>
      </c>
      <c r="H186" s="249" t="s">
        <v>538</v>
      </c>
      <c r="I186" s="263" t="s">
        <v>24</v>
      </c>
      <c r="J186" s="265"/>
      <c r="K186" s="311" t="str">
        <f t="shared" si="28"/>
        <v/>
      </c>
      <c r="L186" s="311"/>
      <c r="M186" s="311"/>
      <c r="N186" s="311"/>
      <c r="O186" s="39"/>
      <c r="P186" s="39"/>
      <c r="Q186" s="39"/>
      <c r="R186" s="39"/>
    </row>
    <row r="187" spans="1:18" ht="78.75" x14ac:dyDescent="0.25">
      <c r="A187" s="259">
        <v>186</v>
      </c>
      <c r="B187" s="259" t="str">
        <f t="shared" si="27"/>
        <v>No Action Required</v>
      </c>
      <c r="C187" s="260" t="s">
        <v>28</v>
      </c>
      <c r="D187" s="260" t="s">
        <v>41</v>
      </c>
      <c r="E187" s="261" t="s">
        <v>2843</v>
      </c>
      <c r="F187" s="262" t="s">
        <v>58</v>
      </c>
      <c r="G187" s="249" t="s">
        <v>546</v>
      </c>
      <c r="H187" s="249" t="s">
        <v>538</v>
      </c>
      <c r="I187" s="263" t="s">
        <v>24</v>
      </c>
      <c r="J187" s="265"/>
      <c r="K187" s="311" t="str">
        <f t="shared" si="28"/>
        <v/>
      </c>
      <c r="L187" s="311"/>
      <c r="M187" s="311"/>
      <c r="N187" s="311"/>
      <c r="O187" s="39"/>
      <c r="P187" s="39"/>
      <c r="Q187" s="39"/>
      <c r="R187" s="39"/>
    </row>
    <row r="188" spans="1:18" ht="15.75" x14ac:dyDescent="0.25">
      <c r="A188" s="259">
        <v>187</v>
      </c>
      <c r="B188" s="259" t="s">
        <v>4870</v>
      </c>
      <c r="C188" s="260" t="s">
        <v>28</v>
      </c>
      <c r="D188" s="260" t="s">
        <v>41</v>
      </c>
      <c r="E188" s="261" t="s">
        <v>549</v>
      </c>
      <c r="F188" s="262" t="s">
        <v>167</v>
      </c>
      <c r="G188" s="249" t="s">
        <v>322</v>
      </c>
      <c r="H188" s="249" t="s">
        <v>538</v>
      </c>
      <c r="I188" s="263" t="s">
        <v>176</v>
      </c>
      <c r="J188" s="265"/>
      <c r="K188" s="311" t="s">
        <v>1063</v>
      </c>
      <c r="L188" s="311"/>
      <c r="M188" s="311"/>
      <c r="N188" s="311"/>
      <c r="O188" s="39"/>
      <c r="P188" s="39"/>
      <c r="Q188" s="39"/>
      <c r="R188" s="39"/>
    </row>
    <row r="189" spans="1:18" ht="15.75" x14ac:dyDescent="0.25">
      <c r="A189" s="259">
        <v>188</v>
      </c>
      <c r="B189" s="259" t="s">
        <v>4870</v>
      </c>
      <c r="C189" s="260" t="s">
        <v>28</v>
      </c>
      <c r="D189" s="260" t="s">
        <v>41</v>
      </c>
      <c r="E189" s="261" t="s">
        <v>2846</v>
      </c>
      <c r="F189" s="262" t="s">
        <v>167</v>
      </c>
      <c r="G189" s="249" t="s">
        <v>322</v>
      </c>
      <c r="H189" s="249" t="s">
        <v>538</v>
      </c>
      <c r="I189" s="263" t="s">
        <v>176</v>
      </c>
      <c r="J189" s="265"/>
      <c r="K189" s="311" t="s">
        <v>1063</v>
      </c>
      <c r="L189" s="311"/>
      <c r="M189" s="311"/>
      <c r="N189" s="311"/>
      <c r="O189" s="39"/>
      <c r="P189" s="39"/>
      <c r="Q189" s="39"/>
      <c r="R189" s="39"/>
    </row>
    <row r="190" spans="1:18" ht="47.25" x14ac:dyDescent="0.25">
      <c r="A190" s="259">
        <v>189</v>
      </c>
      <c r="B190" s="259" t="str">
        <f t="shared" ref="B190:B194" si="29">IF(F190="Noted: no action required", "No Action Required", "")</f>
        <v>No Action Required</v>
      </c>
      <c r="C190" s="260" t="s">
        <v>28</v>
      </c>
      <c r="D190" s="260" t="s">
        <v>41</v>
      </c>
      <c r="E190" s="261" t="s">
        <v>552</v>
      </c>
      <c r="F190" s="262" t="s">
        <v>58</v>
      </c>
      <c r="G190" s="249" t="s">
        <v>553</v>
      </c>
      <c r="H190" s="249" t="s">
        <v>554</v>
      </c>
      <c r="I190" s="263" t="s">
        <v>24</v>
      </c>
      <c r="J190" s="265"/>
      <c r="K190" s="311" t="str">
        <f>IF(F190="No action", "No further action", "")</f>
        <v/>
      </c>
      <c r="L190" s="311"/>
      <c r="M190" s="311"/>
      <c r="N190" s="311"/>
      <c r="O190" s="39"/>
      <c r="P190" s="39"/>
      <c r="Q190" s="39"/>
      <c r="R190" s="39"/>
    </row>
    <row r="191" spans="1:18" ht="63" x14ac:dyDescent="0.25">
      <c r="A191" s="259">
        <v>190</v>
      </c>
      <c r="B191" s="259" t="str">
        <f t="shared" si="29"/>
        <v>No Action Required</v>
      </c>
      <c r="C191" s="260" t="s">
        <v>28</v>
      </c>
      <c r="D191" s="260" t="s">
        <v>41</v>
      </c>
      <c r="E191" s="261" t="s">
        <v>555</v>
      </c>
      <c r="F191" s="262" t="s">
        <v>58</v>
      </c>
      <c r="G191" s="249" t="s">
        <v>556</v>
      </c>
      <c r="H191" s="249" t="s">
        <v>554</v>
      </c>
      <c r="I191" s="263" t="s">
        <v>24</v>
      </c>
      <c r="J191" s="265"/>
      <c r="K191" s="311" t="str">
        <f>IF(F191="No action", "No further action", "")</f>
        <v/>
      </c>
      <c r="L191" s="311"/>
      <c r="M191" s="311"/>
      <c r="N191" s="311"/>
      <c r="O191" s="39"/>
      <c r="P191" s="39"/>
      <c r="Q191" s="39"/>
      <c r="R191" s="39"/>
    </row>
    <row r="192" spans="1:18" ht="141.75" x14ac:dyDescent="0.25">
      <c r="A192" s="259">
        <v>191</v>
      </c>
      <c r="B192" s="259" t="str">
        <f t="shared" si="29"/>
        <v>No Action Required</v>
      </c>
      <c r="C192" s="260" t="s">
        <v>28</v>
      </c>
      <c r="D192" s="260" t="s">
        <v>41</v>
      </c>
      <c r="E192" s="261" t="s">
        <v>557</v>
      </c>
      <c r="F192" s="262" t="s">
        <v>58</v>
      </c>
      <c r="G192" s="249" t="s">
        <v>558</v>
      </c>
      <c r="H192" s="249" t="s">
        <v>554</v>
      </c>
      <c r="I192" s="263" t="s">
        <v>24</v>
      </c>
      <c r="J192" s="265"/>
      <c r="K192" s="311" t="str">
        <f>IF(F192="No action", "No further action", "")</f>
        <v/>
      </c>
      <c r="L192" s="311"/>
      <c r="M192" s="311"/>
      <c r="N192" s="311"/>
      <c r="O192" s="39"/>
      <c r="P192" s="39"/>
      <c r="Q192" s="39"/>
      <c r="R192" s="39"/>
    </row>
    <row r="193" spans="1:18" ht="15.75" x14ac:dyDescent="0.25">
      <c r="A193" s="259">
        <v>192</v>
      </c>
      <c r="B193" s="259" t="str">
        <f t="shared" si="29"/>
        <v>No Action Required</v>
      </c>
      <c r="C193" s="260" t="s">
        <v>28</v>
      </c>
      <c r="D193" s="260" t="s">
        <v>41</v>
      </c>
      <c r="E193" s="268" t="s">
        <v>2853</v>
      </c>
      <c r="F193" s="262" t="s">
        <v>58</v>
      </c>
      <c r="G193" s="266" t="s">
        <v>59</v>
      </c>
      <c r="H193" s="249" t="s">
        <v>554</v>
      </c>
      <c r="I193" s="263" t="s">
        <v>24</v>
      </c>
      <c r="J193" s="265"/>
      <c r="K193" s="311" t="str">
        <f>IF(F193="No action", "No further action", "")</f>
        <v/>
      </c>
      <c r="L193" s="311"/>
      <c r="M193" s="311"/>
      <c r="N193" s="311"/>
      <c r="O193" s="39"/>
      <c r="P193" s="39"/>
      <c r="Q193" s="39"/>
      <c r="R193" s="39"/>
    </row>
    <row r="194" spans="1:18" ht="47.25" x14ac:dyDescent="0.25">
      <c r="A194" s="259">
        <v>193</v>
      </c>
      <c r="B194" s="259" t="str">
        <f t="shared" si="29"/>
        <v>No Action Required</v>
      </c>
      <c r="C194" s="260" t="s">
        <v>28</v>
      </c>
      <c r="D194" s="260" t="s">
        <v>41</v>
      </c>
      <c r="E194" s="261" t="s">
        <v>563</v>
      </c>
      <c r="F194" s="262" t="s">
        <v>58</v>
      </c>
      <c r="G194" s="266" t="s">
        <v>59</v>
      </c>
      <c r="H194" s="249" t="s">
        <v>554</v>
      </c>
      <c r="I194" s="263" t="s">
        <v>24</v>
      </c>
      <c r="J194" s="265"/>
      <c r="K194" s="311" t="str">
        <f>IF(F194="No action", "No further action", "")</f>
        <v/>
      </c>
      <c r="L194" s="311"/>
      <c r="M194" s="311"/>
      <c r="N194" s="311"/>
      <c r="O194" s="39"/>
      <c r="P194" s="39"/>
      <c r="Q194" s="39"/>
      <c r="R194" s="39"/>
    </row>
    <row r="195" spans="1:18" ht="31.5" x14ac:dyDescent="0.25">
      <c r="A195" s="259">
        <v>194</v>
      </c>
      <c r="B195" s="259" t="s">
        <v>1580</v>
      </c>
      <c r="C195" s="260" t="s">
        <v>28</v>
      </c>
      <c r="D195" s="260" t="s">
        <v>41</v>
      </c>
      <c r="E195" s="261" t="s">
        <v>564</v>
      </c>
      <c r="F195" s="262" t="s">
        <v>167</v>
      </c>
      <c r="G195" s="249" t="s">
        <v>566</v>
      </c>
      <c r="H195" s="249" t="s">
        <v>554</v>
      </c>
      <c r="I195" s="263" t="s">
        <v>176</v>
      </c>
      <c r="J195" s="265"/>
      <c r="K195" s="311" t="s">
        <v>1063</v>
      </c>
      <c r="L195" s="311" t="s">
        <v>598</v>
      </c>
      <c r="M195" s="311"/>
      <c r="N195" s="311"/>
      <c r="O195" s="39"/>
      <c r="P195" s="39"/>
      <c r="Q195" s="39"/>
      <c r="R195" s="39"/>
    </row>
    <row r="196" spans="1:18" ht="141.75" x14ac:dyDescent="0.25">
      <c r="A196" s="259">
        <v>195</v>
      </c>
      <c r="B196" s="259" t="str">
        <f t="shared" ref="B196:B198" si="30">IF(F196="Noted: no action required", "No Action Required", "")</f>
        <v>No Action Required</v>
      </c>
      <c r="C196" s="260" t="s">
        <v>28</v>
      </c>
      <c r="D196" s="260" t="s">
        <v>41</v>
      </c>
      <c r="E196" s="261" t="s">
        <v>567</v>
      </c>
      <c r="F196" s="262" t="s">
        <v>58</v>
      </c>
      <c r="G196" s="249" t="s">
        <v>569</v>
      </c>
      <c r="H196" s="249" t="s">
        <v>554</v>
      </c>
      <c r="I196" s="263" t="s">
        <v>24</v>
      </c>
      <c r="J196" s="265"/>
      <c r="K196" s="311" t="str">
        <f>IF(F196="No action", "No further action", "")</f>
        <v/>
      </c>
      <c r="L196" s="311" t="s">
        <v>604</v>
      </c>
      <c r="M196" s="311"/>
      <c r="N196" s="311"/>
      <c r="O196" s="39"/>
      <c r="P196" s="39"/>
      <c r="Q196" s="39"/>
      <c r="R196" s="39"/>
    </row>
    <row r="197" spans="1:18" ht="47.25" x14ac:dyDescent="0.25">
      <c r="A197" s="259">
        <v>196</v>
      </c>
      <c r="B197" s="259" t="str">
        <f t="shared" si="30"/>
        <v>No Action Required</v>
      </c>
      <c r="C197" s="260" t="s">
        <v>28</v>
      </c>
      <c r="D197" s="260" t="s">
        <v>41</v>
      </c>
      <c r="E197" s="261" t="s">
        <v>570</v>
      </c>
      <c r="F197" s="262" t="s">
        <v>58</v>
      </c>
      <c r="G197" s="249" t="s">
        <v>571</v>
      </c>
      <c r="H197" s="249" t="s">
        <v>554</v>
      </c>
      <c r="I197" s="263" t="s">
        <v>24</v>
      </c>
      <c r="J197" s="265"/>
      <c r="K197" s="311" t="str">
        <f>IF(F197="No action", "No further action", "")</f>
        <v/>
      </c>
      <c r="L197" s="311"/>
      <c r="M197" s="311"/>
      <c r="N197" s="311"/>
      <c r="O197" s="39"/>
      <c r="P197" s="39"/>
      <c r="Q197" s="39"/>
      <c r="R197" s="39"/>
    </row>
    <row r="198" spans="1:18" ht="47.25" x14ac:dyDescent="0.25">
      <c r="A198" s="259">
        <v>197</v>
      </c>
      <c r="B198" s="259" t="str">
        <f t="shared" si="30"/>
        <v>No Action Required</v>
      </c>
      <c r="C198" s="260" t="s">
        <v>28</v>
      </c>
      <c r="D198" s="260" t="s">
        <v>41</v>
      </c>
      <c r="E198" s="261" t="s">
        <v>573</v>
      </c>
      <c r="F198" s="262" t="s">
        <v>58</v>
      </c>
      <c r="G198" s="266" t="s">
        <v>59</v>
      </c>
      <c r="H198" s="249" t="s">
        <v>554</v>
      </c>
      <c r="I198" s="263" t="s">
        <v>24</v>
      </c>
      <c r="J198" s="265"/>
      <c r="K198" s="311" t="str">
        <f>IF(F198="No action", "No further action", "")</f>
        <v/>
      </c>
      <c r="L198" s="311"/>
      <c r="M198" s="311"/>
      <c r="N198" s="311"/>
      <c r="O198" s="39"/>
      <c r="P198" s="39"/>
      <c r="Q198" s="39"/>
      <c r="R198" s="39"/>
    </row>
    <row r="199" spans="1:18" ht="31.5" x14ac:dyDescent="0.25">
      <c r="A199" s="259">
        <v>198</v>
      </c>
      <c r="B199" s="259" t="s">
        <v>1580</v>
      </c>
      <c r="C199" s="260" t="s">
        <v>28</v>
      </c>
      <c r="D199" s="260" t="s">
        <v>41</v>
      </c>
      <c r="E199" s="261" t="s">
        <v>574</v>
      </c>
      <c r="F199" s="262" t="s">
        <v>167</v>
      </c>
      <c r="G199" s="249" t="s">
        <v>566</v>
      </c>
      <c r="H199" s="249" t="s">
        <v>554</v>
      </c>
      <c r="I199" s="263" t="s">
        <v>176</v>
      </c>
      <c r="J199" s="265"/>
      <c r="K199" s="311" t="s">
        <v>1063</v>
      </c>
      <c r="L199" s="311" t="s">
        <v>604</v>
      </c>
      <c r="M199" s="311"/>
      <c r="N199" s="311"/>
      <c r="O199" s="39"/>
      <c r="P199" s="39"/>
      <c r="Q199" s="39"/>
      <c r="R199" s="39"/>
    </row>
    <row r="200" spans="1:18" ht="157.5" x14ac:dyDescent="0.25">
      <c r="A200" s="259">
        <v>199</v>
      </c>
      <c r="B200" s="259" t="str">
        <f t="shared" ref="B200:B201" si="31">IF(F200="Noted: no action required", "No Action Required", "")</f>
        <v>No Action Required</v>
      </c>
      <c r="C200" s="260" t="s">
        <v>28</v>
      </c>
      <c r="D200" s="260" t="s">
        <v>41</v>
      </c>
      <c r="E200" s="261" t="s">
        <v>575</v>
      </c>
      <c r="F200" s="262" t="s">
        <v>58</v>
      </c>
      <c r="G200" s="249" t="s">
        <v>576</v>
      </c>
      <c r="H200" s="249" t="s">
        <v>554</v>
      </c>
      <c r="I200" s="263" t="s">
        <v>24</v>
      </c>
      <c r="J200" s="265"/>
      <c r="K200" s="311" t="str">
        <f>IF(F200="No action", "No further action", "")</f>
        <v/>
      </c>
      <c r="L200" s="311"/>
      <c r="M200" s="311"/>
      <c r="N200" s="311"/>
      <c r="O200" s="39"/>
      <c r="P200" s="39"/>
      <c r="Q200" s="39"/>
      <c r="R200" s="39"/>
    </row>
    <row r="201" spans="1:18" ht="15.75" x14ac:dyDescent="0.25">
      <c r="A201" s="259">
        <v>200</v>
      </c>
      <c r="B201" s="259" t="str">
        <f t="shared" si="31"/>
        <v>No Action Required</v>
      </c>
      <c r="C201" s="260" t="s">
        <v>28</v>
      </c>
      <c r="D201" s="260" t="s">
        <v>41</v>
      </c>
      <c r="E201" s="261" t="s">
        <v>577</v>
      </c>
      <c r="F201" s="262" t="s">
        <v>58</v>
      </c>
      <c r="G201" s="266" t="s">
        <v>59</v>
      </c>
      <c r="H201" s="249" t="s">
        <v>554</v>
      </c>
      <c r="I201" s="263" t="s">
        <v>24</v>
      </c>
      <c r="J201" s="265"/>
      <c r="K201" s="311" t="str">
        <f>IF(F201="No action", "No further action", "")</f>
        <v/>
      </c>
      <c r="L201" s="311"/>
      <c r="M201" s="311"/>
      <c r="N201" s="311"/>
      <c r="O201" s="39"/>
      <c r="P201" s="39"/>
      <c r="Q201" s="39"/>
      <c r="R201" s="39"/>
    </row>
    <row r="202" spans="1:18" ht="31.5" x14ac:dyDescent="0.25">
      <c r="A202" s="259">
        <v>201</v>
      </c>
      <c r="B202" s="259" t="s">
        <v>4870</v>
      </c>
      <c r="C202" s="260" t="s">
        <v>28</v>
      </c>
      <c r="D202" s="260" t="s">
        <v>41</v>
      </c>
      <c r="E202" s="261" t="s">
        <v>578</v>
      </c>
      <c r="F202" s="262" t="s">
        <v>167</v>
      </c>
      <c r="G202" s="249" t="s">
        <v>566</v>
      </c>
      <c r="H202" s="249" t="s">
        <v>554</v>
      </c>
      <c r="I202" s="263" t="s">
        <v>176</v>
      </c>
      <c r="J202" s="265"/>
      <c r="K202" s="311" t="s">
        <v>1063</v>
      </c>
      <c r="L202" s="311" t="s">
        <v>4812</v>
      </c>
      <c r="M202" s="311"/>
      <c r="N202" s="311"/>
      <c r="O202" s="39"/>
      <c r="P202" s="39"/>
      <c r="Q202" s="39"/>
      <c r="R202" s="39"/>
    </row>
    <row r="203" spans="1:18" ht="31.5" x14ac:dyDescent="0.25">
      <c r="A203" s="259">
        <v>202</v>
      </c>
      <c r="B203" s="259" t="s">
        <v>4870</v>
      </c>
      <c r="C203" s="260" t="s">
        <v>28</v>
      </c>
      <c r="D203" s="260" t="s">
        <v>41</v>
      </c>
      <c r="E203" s="261" t="s">
        <v>2863</v>
      </c>
      <c r="F203" s="262" t="s">
        <v>167</v>
      </c>
      <c r="G203" s="249" t="s">
        <v>581</v>
      </c>
      <c r="H203" s="249" t="s">
        <v>554</v>
      </c>
      <c r="I203" s="263" t="s">
        <v>176</v>
      </c>
      <c r="J203" s="265"/>
      <c r="K203" s="311"/>
      <c r="L203" s="311"/>
      <c r="M203" s="311" t="s">
        <v>1063</v>
      </c>
      <c r="N203" s="311"/>
      <c r="O203" s="39"/>
      <c r="P203" s="39"/>
      <c r="Q203" s="39"/>
      <c r="R203" s="39"/>
    </row>
    <row r="204" spans="1:18" ht="31.5" x14ac:dyDescent="0.25">
      <c r="A204" s="259">
        <v>203</v>
      </c>
      <c r="B204" s="259" t="str">
        <f t="shared" ref="B204:B213" si="32">IF(F204="Noted: no action required", "No Action Required", "")</f>
        <v>No Action Required</v>
      </c>
      <c r="C204" s="260" t="s">
        <v>28</v>
      </c>
      <c r="D204" s="260" t="s">
        <v>41</v>
      </c>
      <c r="E204" s="261" t="s">
        <v>582</v>
      </c>
      <c r="F204" s="262" t="s">
        <v>58</v>
      </c>
      <c r="G204" s="266" t="s">
        <v>59</v>
      </c>
      <c r="H204" s="249" t="s">
        <v>554</v>
      </c>
      <c r="I204" s="263" t="s">
        <v>24</v>
      </c>
      <c r="J204" s="265"/>
      <c r="K204" s="311" t="str">
        <f t="shared" ref="K204:K243" si="33">IF(F204="No action", "No further action", "")</f>
        <v/>
      </c>
      <c r="L204" s="311"/>
      <c r="M204" s="311"/>
      <c r="N204" s="311"/>
      <c r="O204" s="39"/>
      <c r="P204" s="39"/>
      <c r="Q204" s="39"/>
      <c r="R204" s="39"/>
    </row>
    <row r="205" spans="1:18" ht="78.75" x14ac:dyDescent="0.25">
      <c r="A205" s="259">
        <v>204</v>
      </c>
      <c r="B205" s="259" t="str">
        <f t="shared" si="32"/>
        <v>No Action Required</v>
      </c>
      <c r="C205" s="260" t="s">
        <v>28</v>
      </c>
      <c r="D205" s="260" t="s">
        <v>41</v>
      </c>
      <c r="E205" s="261" t="s">
        <v>585</v>
      </c>
      <c r="F205" s="262" t="s">
        <v>58</v>
      </c>
      <c r="G205" s="266" t="s">
        <v>59</v>
      </c>
      <c r="H205" s="249" t="s">
        <v>554</v>
      </c>
      <c r="I205" s="263" t="s">
        <v>24</v>
      </c>
      <c r="J205" s="265"/>
      <c r="K205" s="311" t="str">
        <f t="shared" si="33"/>
        <v/>
      </c>
      <c r="L205" s="311"/>
      <c r="M205" s="311"/>
      <c r="N205" s="311"/>
      <c r="O205" s="39"/>
      <c r="P205" s="39"/>
      <c r="Q205" s="39"/>
      <c r="R205" s="39"/>
    </row>
    <row r="206" spans="1:18" ht="15.75" x14ac:dyDescent="0.25">
      <c r="A206" s="259">
        <v>205</v>
      </c>
      <c r="B206" s="259" t="str">
        <f t="shared" si="32"/>
        <v>No Action Required</v>
      </c>
      <c r="C206" s="260" t="s">
        <v>28</v>
      </c>
      <c r="D206" s="260" t="s">
        <v>41</v>
      </c>
      <c r="E206" s="261" t="s">
        <v>2871</v>
      </c>
      <c r="F206" s="262" t="s">
        <v>58</v>
      </c>
      <c r="G206" s="266" t="s">
        <v>59</v>
      </c>
      <c r="H206" s="249" t="s">
        <v>554</v>
      </c>
      <c r="I206" s="263" t="s">
        <v>24</v>
      </c>
      <c r="J206" s="265"/>
      <c r="K206" s="311" t="str">
        <f t="shared" si="33"/>
        <v/>
      </c>
      <c r="L206" s="311"/>
      <c r="M206" s="311"/>
      <c r="N206" s="311"/>
      <c r="O206" s="39"/>
      <c r="P206" s="39"/>
      <c r="Q206" s="39"/>
      <c r="R206" s="39"/>
    </row>
    <row r="207" spans="1:18" ht="15.75" x14ac:dyDescent="0.25">
      <c r="A207" s="259">
        <v>206</v>
      </c>
      <c r="B207" s="259" t="str">
        <f t="shared" si="32"/>
        <v>No Action Required</v>
      </c>
      <c r="C207" s="260" t="s">
        <v>28</v>
      </c>
      <c r="D207" s="260" t="s">
        <v>41</v>
      </c>
      <c r="E207" s="261" t="s">
        <v>2873</v>
      </c>
      <c r="F207" s="262" t="s">
        <v>58</v>
      </c>
      <c r="G207" s="266" t="s">
        <v>59</v>
      </c>
      <c r="H207" s="249" t="s">
        <v>554</v>
      </c>
      <c r="I207" s="263" t="s">
        <v>24</v>
      </c>
      <c r="J207" s="265"/>
      <c r="K207" s="311" t="str">
        <f t="shared" si="33"/>
        <v/>
      </c>
      <c r="L207" s="311"/>
      <c r="M207" s="311"/>
      <c r="N207" s="311"/>
      <c r="O207" s="39"/>
      <c r="P207" s="39"/>
      <c r="Q207" s="39"/>
      <c r="R207" s="39"/>
    </row>
    <row r="208" spans="1:18" ht="15.75" x14ac:dyDescent="0.25">
      <c r="A208" s="259">
        <v>207</v>
      </c>
      <c r="B208" s="259" t="str">
        <f t="shared" si="32"/>
        <v>No Action Required</v>
      </c>
      <c r="C208" s="260" t="s">
        <v>28</v>
      </c>
      <c r="D208" s="260" t="s">
        <v>41</v>
      </c>
      <c r="E208" s="261" t="s">
        <v>2874</v>
      </c>
      <c r="F208" s="262" t="s">
        <v>58</v>
      </c>
      <c r="G208" s="266" t="s">
        <v>59</v>
      </c>
      <c r="H208" s="249" t="s">
        <v>554</v>
      </c>
      <c r="I208" s="263" t="s">
        <v>24</v>
      </c>
      <c r="J208" s="265"/>
      <c r="K208" s="311" t="str">
        <f t="shared" si="33"/>
        <v/>
      </c>
      <c r="L208" s="311"/>
      <c r="M208" s="311"/>
      <c r="N208" s="311"/>
      <c r="O208" s="39"/>
      <c r="P208" s="39"/>
      <c r="Q208" s="39"/>
      <c r="R208" s="39"/>
    </row>
    <row r="209" spans="1:18" ht="31.5" x14ac:dyDescent="0.25">
      <c r="A209" s="259">
        <v>208</v>
      </c>
      <c r="B209" s="259" t="str">
        <f t="shared" si="32"/>
        <v>No Action Required</v>
      </c>
      <c r="C209" s="260" t="s">
        <v>28</v>
      </c>
      <c r="D209" s="260" t="s">
        <v>41</v>
      </c>
      <c r="E209" s="261" t="s">
        <v>590</v>
      </c>
      <c r="F209" s="262" t="s">
        <v>58</v>
      </c>
      <c r="G209" s="266" t="s">
        <v>59</v>
      </c>
      <c r="H209" s="249" t="s">
        <v>554</v>
      </c>
      <c r="I209" s="263" t="s">
        <v>24</v>
      </c>
      <c r="J209" s="265"/>
      <c r="K209" s="311" t="str">
        <f t="shared" si="33"/>
        <v/>
      </c>
      <c r="L209" s="311"/>
      <c r="M209" s="311"/>
      <c r="N209" s="311"/>
      <c r="O209" s="39"/>
      <c r="P209" s="39"/>
      <c r="Q209" s="39"/>
      <c r="R209" s="39"/>
    </row>
    <row r="210" spans="1:18" ht="63" x14ac:dyDescent="0.25">
      <c r="A210" s="259">
        <v>209</v>
      </c>
      <c r="B210" s="259" t="str">
        <f t="shared" si="32"/>
        <v>No Action Required</v>
      </c>
      <c r="C210" s="260" t="s">
        <v>28</v>
      </c>
      <c r="D210" s="260" t="s">
        <v>41</v>
      </c>
      <c r="E210" s="261" t="s">
        <v>591</v>
      </c>
      <c r="F210" s="262" t="s">
        <v>58</v>
      </c>
      <c r="G210" s="266" t="s">
        <v>59</v>
      </c>
      <c r="H210" s="249" t="s">
        <v>554</v>
      </c>
      <c r="I210" s="263" t="s">
        <v>24</v>
      </c>
      <c r="J210" s="265"/>
      <c r="K210" s="311" t="str">
        <f t="shared" si="33"/>
        <v/>
      </c>
      <c r="L210" s="311"/>
      <c r="M210" s="311"/>
      <c r="N210" s="311"/>
      <c r="O210" s="39"/>
      <c r="P210" s="39"/>
      <c r="Q210" s="39"/>
      <c r="R210" s="39"/>
    </row>
    <row r="211" spans="1:18" ht="47.25" x14ac:dyDescent="0.25">
      <c r="A211" s="259">
        <v>210</v>
      </c>
      <c r="B211" s="259" t="str">
        <f t="shared" si="32"/>
        <v>No Action Required</v>
      </c>
      <c r="C211" s="260" t="s">
        <v>28</v>
      </c>
      <c r="D211" s="260" t="s">
        <v>41</v>
      </c>
      <c r="E211" s="261" t="s">
        <v>592</v>
      </c>
      <c r="F211" s="262" t="s">
        <v>58</v>
      </c>
      <c r="G211" s="266" t="s">
        <v>59</v>
      </c>
      <c r="H211" s="249" t="s">
        <v>554</v>
      </c>
      <c r="I211" s="263" t="s">
        <v>24</v>
      </c>
      <c r="J211" s="265"/>
      <c r="K211" s="311" t="str">
        <f t="shared" si="33"/>
        <v/>
      </c>
      <c r="L211" s="311"/>
      <c r="M211" s="311"/>
      <c r="N211" s="311"/>
      <c r="O211" s="39"/>
      <c r="P211" s="39"/>
      <c r="Q211" s="39"/>
      <c r="R211" s="39"/>
    </row>
    <row r="212" spans="1:18" ht="15.75" x14ac:dyDescent="0.25">
      <c r="A212" s="259">
        <v>211</v>
      </c>
      <c r="B212" s="259" t="str">
        <f t="shared" si="32"/>
        <v>No Action Required</v>
      </c>
      <c r="C212" s="260" t="s">
        <v>28</v>
      </c>
      <c r="D212" s="260" t="s">
        <v>41</v>
      </c>
      <c r="E212" s="261" t="s">
        <v>593</v>
      </c>
      <c r="F212" s="262" t="s">
        <v>58</v>
      </c>
      <c r="G212" s="266" t="s">
        <v>59</v>
      </c>
      <c r="H212" s="249" t="s">
        <v>554</v>
      </c>
      <c r="I212" s="263" t="s">
        <v>24</v>
      </c>
      <c r="J212" s="265"/>
      <c r="K212" s="311" t="str">
        <f t="shared" si="33"/>
        <v/>
      </c>
      <c r="L212" s="311"/>
      <c r="M212" s="311"/>
      <c r="N212" s="311"/>
      <c r="O212" s="39"/>
      <c r="P212" s="39"/>
      <c r="Q212" s="39"/>
      <c r="R212" s="39"/>
    </row>
    <row r="213" spans="1:18" ht="31.5" x14ac:dyDescent="0.25">
      <c r="A213" s="259">
        <v>212</v>
      </c>
      <c r="B213" s="259" t="str">
        <f t="shared" si="32"/>
        <v>No Action Required</v>
      </c>
      <c r="C213" s="260" t="s">
        <v>28</v>
      </c>
      <c r="D213" s="260" t="s">
        <v>41</v>
      </c>
      <c r="E213" s="261" t="s">
        <v>595</v>
      </c>
      <c r="F213" s="262" t="s">
        <v>58</v>
      </c>
      <c r="G213" s="266" t="s">
        <v>59</v>
      </c>
      <c r="H213" s="249" t="s">
        <v>554</v>
      </c>
      <c r="I213" s="263" t="s">
        <v>24</v>
      </c>
      <c r="J213" s="265"/>
      <c r="K213" s="311" t="str">
        <f t="shared" si="33"/>
        <v/>
      </c>
      <c r="L213" s="311"/>
      <c r="M213" s="311"/>
      <c r="N213" s="311"/>
      <c r="O213" s="39"/>
      <c r="P213" s="39"/>
      <c r="Q213" s="39"/>
      <c r="R213" s="39"/>
    </row>
    <row r="214" spans="1:18" ht="31.5" x14ac:dyDescent="0.25">
      <c r="A214" s="259">
        <v>213</v>
      </c>
      <c r="B214" s="259" t="str">
        <f>IF(F214="Included", "Included", "")</f>
        <v>Included</v>
      </c>
      <c r="C214" s="260" t="s">
        <v>28</v>
      </c>
      <c r="D214" s="260" t="s">
        <v>41</v>
      </c>
      <c r="E214" s="261" t="s">
        <v>596</v>
      </c>
      <c r="F214" s="262" t="s">
        <v>21</v>
      </c>
      <c r="G214" s="249" t="s">
        <v>597</v>
      </c>
      <c r="H214" s="249" t="s">
        <v>554</v>
      </c>
      <c r="I214" s="263" t="s">
        <v>24</v>
      </c>
      <c r="J214" s="265"/>
      <c r="K214" s="311" t="str">
        <f t="shared" si="33"/>
        <v/>
      </c>
      <c r="L214" s="311"/>
      <c r="M214" s="311"/>
      <c r="N214" s="311"/>
      <c r="O214" s="39"/>
      <c r="P214" s="39"/>
      <c r="Q214" s="39"/>
      <c r="R214" s="39"/>
    </row>
    <row r="215" spans="1:18" ht="47.25" x14ac:dyDescent="0.25">
      <c r="A215" s="259">
        <v>214</v>
      </c>
      <c r="B215" s="259" t="str">
        <f t="shared" ref="B215:B243" si="34">IF(F215="Noted: no action required", "No Action Required", "")</f>
        <v>No Action Required</v>
      </c>
      <c r="C215" s="260" t="s">
        <v>28</v>
      </c>
      <c r="D215" s="260" t="s">
        <v>41</v>
      </c>
      <c r="E215" s="261" t="s">
        <v>599</v>
      </c>
      <c r="F215" s="262" t="s">
        <v>58</v>
      </c>
      <c r="G215" s="266" t="s">
        <v>59</v>
      </c>
      <c r="H215" s="249" t="s">
        <v>554</v>
      </c>
      <c r="I215" s="263" t="s">
        <v>24</v>
      </c>
      <c r="J215" s="265"/>
      <c r="K215" s="311" t="str">
        <f t="shared" si="33"/>
        <v/>
      </c>
      <c r="L215" s="311"/>
      <c r="M215" s="311"/>
      <c r="N215" s="311"/>
      <c r="O215" s="39"/>
      <c r="P215" s="39"/>
      <c r="Q215" s="39"/>
      <c r="R215" s="39"/>
    </row>
    <row r="216" spans="1:18" ht="15.75" x14ac:dyDescent="0.25">
      <c r="A216" s="259">
        <v>215</v>
      </c>
      <c r="B216" s="259" t="str">
        <f t="shared" si="34"/>
        <v>No Action Required</v>
      </c>
      <c r="C216" s="260" t="s">
        <v>28</v>
      </c>
      <c r="D216" s="260" t="s">
        <v>41</v>
      </c>
      <c r="E216" s="261" t="s">
        <v>2889</v>
      </c>
      <c r="F216" s="262" t="s">
        <v>58</v>
      </c>
      <c r="G216" s="266" t="s">
        <v>59</v>
      </c>
      <c r="H216" s="249" t="s">
        <v>554</v>
      </c>
      <c r="I216" s="263" t="s">
        <v>24</v>
      </c>
      <c r="J216" s="265"/>
      <c r="K216" s="311" t="str">
        <f t="shared" si="33"/>
        <v/>
      </c>
      <c r="L216" s="311"/>
      <c r="M216" s="311"/>
      <c r="N216" s="311"/>
      <c r="O216" s="39"/>
      <c r="P216" s="39"/>
      <c r="Q216" s="39"/>
      <c r="R216" s="39"/>
    </row>
    <row r="217" spans="1:18" ht="15.75" x14ac:dyDescent="0.25">
      <c r="A217" s="259">
        <v>216</v>
      </c>
      <c r="B217" s="259" t="str">
        <f t="shared" si="34"/>
        <v>No Action Required</v>
      </c>
      <c r="C217" s="260" t="s">
        <v>28</v>
      </c>
      <c r="D217" s="260" t="s">
        <v>41</v>
      </c>
      <c r="E217" s="261" t="s">
        <v>2890</v>
      </c>
      <c r="F217" s="262" t="s">
        <v>58</v>
      </c>
      <c r="G217" s="266" t="s">
        <v>59</v>
      </c>
      <c r="H217" s="249" t="s">
        <v>554</v>
      </c>
      <c r="I217" s="263" t="s">
        <v>24</v>
      </c>
      <c r="J217" s="265"/>
      <c r="K217" s="311" t="str">
        <f t="shared" si="33"/>
        <v/>
      </c>
      <c r="L217" s="311"/>
      <c r="M217" s="311"/>
      <c r="N217" s="311"/>
      <c r="O217" s="39"/>
      <c r="P217" s="39"/>
      <c r="Q217" s="39"/>
      <c r="R217" s="39"/>
    </row>
    <row r="218" spans="1:18" ht="47.25" x14ac:dyDescent="0.25">
      <c r="A218" s="259">
        <v>217</v>
      </c>
      <c r="B218" s="259" t="str">
        <f t="shared" si="34"/>
        <v>No Action Required</v>
      </c>
      <c r="C218" s="260" t="s">
        <v>28</v>
      </c>
      <c r="D218" s="260" t="s">
        <v>41</v>
      </c>
      <c r="E218" s="261" t="s">
        <v>2891</v>
      </c>
      <c r="F218" s="262" t="s">
        <v>58</v>
      </c>
      <c r="G218" s="249" t="s">
        <v>603</v>
      </c>
      <c r="H218" s="249" t="s">
        <v>554</v>
      </c>
      <c r="I218" s="263" t="s">
        <v>24</v>
      </c>
      <c r="J218" s="265"/>
      <c r="K218" s="311" t="str">
        <f t="shared" si="33"/>
        <v/>
      </c>
      <c r="L218" s="311"/>
      <c r="M218" s="311"/>
      <c r="N218" s="311"/>
      <c r="O218" s="39"/>
      <c r="P218" s="39"/>
      <c r="Q218" s="39"/>
      <c r="R218" s="39"/>
    </row>
    <row r="219" spans="1:18" ht="15.75" x14ac:dyDescent="0.25">
      <c r="A219" s="259">
        <v>218</v>
      </c>
      <c r="B219" s="259" t="str">
        <f t="shared" si="34"/>
        <v>No Action Required</v>
      </c>
      <c r="C219" s="260" t="s">
        <v>28</v>
      </c>
      <c r="D219" s="260" t="s">
        <v>41</v>
      </c>
      <c r="E219" s="261" t="s">
        <v>2893</v>
      </c>
      <c r="F219" s="262" t="s">
        <v>58</v>
      </c>
      <c r="G219" s="266" t="s">
        <v>59</v>
      </c>
      <c r="H219" s="249" t="s">
        <v>554</v>
      </c>
      <c r="I219" s="263" t="s">
        <v>24</v>
      </c>
      <c r="J219" s="265"/>
      <c r="K219" s="311" t="str">
        <f t="shared" si="33"/>
        <v/>
      </c>
      <c r="L219" s="311"/>
      <c r="M219" s="311"/>
      <c r="N219" s="311"/>
      <c r="O219" s="39"/>
      <c r="P219" s="39"/>
      <c r="Q219" s="39"/>
      <c r="R219" s="39"/>
    </row>
    <row r="220" spans="1:18" ht="31.5" x14ac:dyDescent="0.25">
      <c r="A220" s="259">
        <v>219</v>
      </c>
      <c r="B220" s="259" t="str">
        <f t="shared" si="34"/>
        <v>No Action Required</v>
      </c>
      <c r="C220" s="260" t="s">
        <v>28</v>
      </c>
      <c r="D220" s="260" t="s">
        <v>41</v>
      </c>
      <c r="E220" s="261" t="s">
        <v>606</v>
      </c>
      <c r="F220" s="262" t="s">
        <v>58</v>
      </c>
      <c r="G220" s="266" t="s">
        <v>59</v>
      </c>
      <c r="H220" s="249" t="s">
        <v>554</v>
      </c>
      <c r="I220" s="263" t="s">
        <v>24</v>
      </c>
      <c r="J220" s="265"/>
      <c r="K220" s="311" t="str">
        <f t="shared" si="33"/>
        <v/>
      </c>
      <c r="L220" s="311"/>
      <c r="M220" s="311"/>
      <c r="N220" s="311"/>
      <c r="O220" s="39"/>
      <c r="P220" s="39"/>
      <c r="Q220" s="39"/>
      <c r="R220" s="39"/>
    </row>
    <row r="221" spans="1:18" ht="31.5" x14ac:dyDescent="0.25">
      <c r="A221" s="259">
        <v>220</v>
      </c>
      <c r="B221" s="259" t="str">
        <f t="shared" si="34"/>
        <v>No Action Required</v>
      </c>
      <c r="C221" s="260" t="s">
        <v>28</v>
      </c>
      <c r="D221" s="260" t="s">
        <v>41</v>
      </c>
      <c r="E221" s="261" t="s">
        <v>607</v>
      </c>
      <c r="F221" s="262" t="s">
        <v>58</v>
      </c>
      <c r="G221" s="266" t="s">
        <v>59</v>
      </c>
      <c r="H221" s="249" t="s">
        <v>554</v>
      </c>
      <c r="I221" s="263" t="s">
        <v>24</v>
      </c>
      <c r="J221" s="265"/>
      <c r="K221" s="311" t="str">
        <f t="shared" si="33"/>
        <v/>
      </c>
      <c r="L221" s="311"/>
      <c r="M221" s="311"/>
      <c r="N221" s="311"/>
      <c r="O221" s="39"/>
      <c r="P221" s="39"/>
      <c r="Q221" s="39"/>
      <c r="R221" s="39"/>
    </row>
    <row r="222" spans="1:18" ht="15.75" x14ac:dyDescent="0.25">
      <c r="A222" s="259">
        <v>221</v>
      </c>
      <c r="B222" s="259" t="str">
        <f t="shared" si="34"/>
        <v>No Action Required</v>
      </c>
      <c r="C222" s="260" t="s">
        <v>28</v>
      </c>
      <c r="D222" s="260" t="s">
        <v>41</v>
      </c>
      <c r="E222" s="261" t="s">
        <v>609</v>
      </c>
      <c r="F222" s="262" t="s">
        <v>58</v>
      </c>
      <c r="G222" s="266" t="s">
        <v>59</v>
      </c>
      <c r="H222" s="249" t="s">
        <v>554</v>
      </c>
      <c r="I222" s="263" t="s">
        <v>24</v>
      </c>
      <c r="J222" s="265"/>
      <c r="K222" s="311" t="str">
        <f t="shared" si="33"/>
        <v/>
      </c>
      <c r="L222" s="311"/>
      <c r="M222" s="311"/>
      <c r="N222" s="311"/>
      <c r="O222" s="39"/>
      <c r="P222" s="39"/>
      <c r="Q222" s="39"/>
      <c r="R222" s="39"/>
    </row>
    <row r="223" spans="1:18" ht="31.5" x14ac:dyDescent="0.25">
      <c r="A223" s="259">
        <v>222</v>
      </c>
      <c r="B223" s="259" t="str">
        <f t="shared" si="34"/>
        <v>No Action Required</v>
      </c>
      <c r="C223" s="260" t="s">
        <v>28</v>
      </c>
      <c r="D223" s="260" t="s">
        <v>41</v>
      </c>
      <c r="E223" s="261" t="s">
        <v>611</v>
      </c>
      <c r="F223" s="262" t="s">
        <v>58</v>
      </c>
      <c r="G223" s="269" t="s">
        <v>612</v>
      </c>
      <c r="H223" s="269" t="s">
        <v>618</v>
      </c>
      <c r="I223" s="263" t="s">
        <v>24</v>
      </c>
      <c r="J223" s="265"/>
      <c r="K223" s="311" t="str">
        <f t="shared" si="33"/>
        <v/>
      </c>
      <c r="L223" s="311"/>
      <c r="M223" s="311"/>
      <c r="N223" s="311"/>
      <c r="O223" s="39"/>
      <c r="P223" s="39"/>
      <c r="Q223" s="39"/>
      <c r="R223" s="39"/>
    </row>
    <row r="224" spans="1:18" ht="126" x14ac:dyDescent="0.25">
      <c r="A224" s="259">
        <v>223</v>
      </c>
      <c r="B224" s="259" t="str">
        <f t="shared" si="34"/>
        <v>No Action Required</v>
      </c>
      <c r="C224" s="260" t="s">
        <v>28</v>
      </c>
      <c r="D224" s="260" t="s">
        <v>41</v>
      </c>
      <c r="E224" s="261" t="s">
        <v>620</v>
      </c>
      <c r="F224" s="262" t="s">
        <v>58</v>
      </c>
      <c r="G224" s="249" t="s">
        <v>621</v>
      </c>
      <c r="H224" s="269" t="s">
        <v>618</v>
      </c>
      <c r="I224" s="263" t="s">
        <v>24</v>
      </c>
      <c r="J224" s="265"/>
      <c r="K224" s="311" t="str">
        <f t="shared" si="33"/>
        <v/>
      </c>
      <c r="L224" s="311"/>
      <c r="M224" s="311"/>
      <c r="N224" s="311"/>
      <c r="O224" s="39"/>
      <c r="P224" s="39"/>
      <c r="Q224" s="39"/>
      <c r="R224" s="39"/>
    </row>
    <row r="225" spans="1:18" ht="47.25" x14ac:dyDescent="0.25">
      <c r="A225" s="259">
        <v>224</v>
      </c>
      <c r="B225" s="259" t="str">
        <f t="shared" si="34"/>
        <v>No Action Required</v>
      </c>
      <c r="C225" s="260" t="s">
        <v>28</v>
      </c>
      <c r="D225" s="260" t="s">
        <v>41</v>
      </c>
      <c r="E225" s="261" t="s">
        <v>622</v>
      </c>
      <c r="F225" s="262" t="s">
        <v>58</v>
      </c>
      <c r="G225" s="266" t="s">
        <v>59</v>
      </c>
      <c r="H225" s="269" t="s">
        <v>618</v>
      </c>
      <c r="I225" s="263" t="s">
        <v>24</v>
      </c>
      <c r="J225" s="265"/>
      <c r="K225" s="311" t="str">
        <f t="shared" si="33"/>
        <v/>
      </c>
      <c r="L225" s="311"/>
      <c r="M225" s="311"/>
      <c r="N225" s="311"/>
      <c r="O225" s="39"/>
      <c r="P225" s="39"/>
      <c r="Q225" s="39"/>
      <c r="R225" s="39"/>
    </row>
    <row r="226" spans="1:18" ht="15.75" x14ac:dyDescent="0.25">
      <c r="A226" s="259">
        <v>225</v>
      </c>
      <c r="B226" s="259" t="str">
        <f t="shared" si="34"/>
        <v>No Action Required</v>
      </c>
      <c r="C226" s="260" t="s">
        <v>28</v>
      </c>
      <c r="D226" s="260" t="s">
        <v>41</v>
      </c>
      <c r="E226" s="261" t="s">
        <v>626</v>
      </c>
      <c r="F226" s="262" t="s">
        <v>58</v>
      </c>
      <c r="G226" s="266" t="s">
        <v>59</v>
      </c>
      <c r="H226" s="269" t="s">
        <v>618</v>
      </c>
      <c r="I226" s="263" t="s">
        <v>24</v>
      </c>
      <c r="J226" s="265"/>
      <c r="K226" s="311" t="str">
        <f t="shared" si="33"/>
        <v/>
      </c>
      <c r="L226" s="311"/>
      <c r="M226" s="311"/>
      <c r="N226" s="311"/>
      <c r="O226" s="39"/>
      <c r="P226" s="39"/>
      <c r="Q226" s="39"/>
      <c r="R226" s="39"/>
    </row>
    <row r="227" spans="1:18" ht="63" x14ac:dyDescent="0.25">
      <c r="A227" s="259">
        <v>226</v>
      </c>
      <c r="B227" s="259" t="str">
        <f t="shared" si="34"/>
        <v>No Action Required</v>
      </c>
      <c r="C227" s="260" t="s">
        <v>28</v>
      </c>
      <c r="D227" s="260" t="s">
        <v>41</v>
      </c>
      <c r="E227" s="261" t="s">
        <v>627</v>
      </c>
      <c r="F227" s="262" t="s">
        <v>58</v>
      </c>
      <c r="G227" s="266" t="s">
        <v>59</v>
      </c>
      <c r="H227" s="269" t="s">
        <v>618</v>
      </c>
      <c r="I227" s="263" t="s">
        <v>24</v>
      </c>
      <c r="J227" s="265"/>
      <c r="K227" s="311" t="str">
        <f t="shared" si="33"/>
        <v/>
      </c>
      <c r="L227" s="311"/>
      <c r="M227" s="311"/>
      <c r="N227" s="311"/>
      <c r="O227" s="39"/>
      <c r="P227" s="39"/>
      <c r="Q227" s="39"/>
      <c r="R227" s="39"/>
    </row>
    <row r="228" spans="1:18" ht="31.5" x14ac:dyDescent="0.25">
      <c r="A228" s="259">
        <v>227</v>
      </c>
      <c r="B228" s="259" t="str">
        <f t="shared" si="34"/>
        <v>No Action Required</v>
      </c>
      <c r="C228" s="260" t="s">
        <v>28</v>
      </c>
      <c r="D228" s="260" t="s">
        <v>41</v>
      </c>
      <c r="E228" s="261" t="s">
        <v>629</v>
      </c>
      <c r="F228" s="262" t="s">
        <v>58</v>
      </c>
      <c r="G228" s="266" t="s">
        <v>59</v>
      </c>
      <c r="H228" s="269" t="s">
        <v>618</v>
      </c>
      <c r="I228" s="263" t="s">
        <v>24</v>
      </c>
      <c r="J228" s="265"/>
      <c r="K228" s="311" t="str">
        <f t="shared" si="33"/>
        <v/>
      </c>
      <c r="L228" s="311"/>
      <c r="M228" s="311"/>
      <c r="N228" s="311"/>
      <c r="O228" s="39"/>
      <c r="P228" s="39"/>
      <c r="Q228" s="39"/>
      <c r="R228" s="39"/>
    </row>
    <row r="229" spans="1:18" ht="15.75" x14ac:dyDescent="0.25">
      <c r="A229" s="259">
        <v>228</v>
      </c>
      <c r="B229" s="259" t="str">
        <f t="shared" si="34"/>
        <v>No Action Required</v>
      </c>
      <c r="C229" s="260" t="s">
        <v>28</v>
      </c>
      <c r="D229" s="260" t="s">
        <v>41</v>
      </c>
      <c r="E229" s="261" t="s">
        <v>2899</v>
      </c>
      <c r="F229" s="262" t="s">
        <v>58</v>
      </c>
      <c r="G229" s="266" t="s">
        <v>59</v>
      </c>
      <c r="H229" s="269" t="s">
        <v>618</v>
      </c>
      <c r="I229" s="263" t="s">
        <v>24</v>
      </c>
      <c r="J229" s="265"/>
      <c r="K229" s="311" t="str">
        <f t="shared" si="33"/>
        <v/>
      </c>
      <c r="L229" s="311"/>
      <c r="M229" s="311"/>
      <c r="N229" s="311"/>
      <c r="O229" s="39"/>
      <c r="P229" s="39"/>
      <c r="Q229" s="39"/>
      <c r="R229" s="39"/>
    </row>
    <row r="230" spans="1:18" ht="141.75" x14ac:dyDescent="0.25">
      <c r="A230" s="259">
        <v>229</v>
      </c>
      <c r="B230" s="259" t="str">
        <f t="shared" si="34"/>
        <v>No Action Required</v>
      </c>
      <c r="C230" s="260" t="s">
        <v>28</v>
      </c>
      <c r="D230" s="260" t="s">
        <v>41</v>
      </c>
      <c r="E230" s="261" t="s">
        <v>2904</v>
      </c>
      <c r="F230" s="262" t="s">
        <v>58</v>
      </c>
      <c r="G230" s="249" t="s">
        <v>635</v>
      </c>
      <c r="H230" s="269" t="s">
        <v>618</v>
      </c>
      <c r="I230" s="263" t="s">
        <v>24</v>
      </c>
      <c r="J230" s="265"/>
      <c r="K230" s="311" t="str">
        <f t="shared" si="33"/>
        <v/>
      </c>
      <c r="L230" s="311"/>
      <c r="M230" s="311"/>
      <c r="N230" s="311"/>
      <c r="O230" s="39"/>
      <c r="P230" s="39"/>
      <c r="Q230" s="39"/>
      <c r="R230" s="39"/>
    </row>
    <row r="231" spans="1:18" ht="15.75" x14ac:dyDescent="0.25">
      <c r="A231" s="259">
        <v>230</v>
      </c>
      <c r="B231" s="259" t="str">
        <f t="shared" si="34"/>
        <v>No Action Required</v>
      </c>
      <c r="C231" s="260" t="s">
        <v>28</v>
      </c>
      <c r="D231" s="260" t="s">
        <v>41</v>
      </c>
      <c r="E231" s="261" t="s">
        <v>2906</v>
      </c>
      <c r="F231" s="262" t="s">
        <v>58</v>
      </c>
      <c r="G231" s="266" t="s">
        <v>59</v>
      </c>
      <c r="H231" s="269" t="s">
        <v>618</v>
      </c>
      <c r="I231" s="263" t="s">
        <v>24</v>
      </c>
      <c r="J231" s="265"/>
      <c r="K231" s="311" t="str">
        <f t="shared" si="33"/>
        <v/>
      </c>
      <c r="L231" s="311"/>
      <c r="M231" s="311"/>
      <c r="N231" s="311"/>
      <c r="O231" s="39"/>
      <c r="P231" s="39"/>
      <c r="Q231" s="39"/>
      <c r="R231" s="39"/>
    </row>
    <row r="232" spans="1:18" ht="47.25" x14ac:dyDescent="0.25">
      <c r="A232" s="259">
        <v>231</v>
      </c>
      <c r="B232" s="259" t="str">
        <f t="shared" si="34"/>
        <v>No Action Required</v>
      </c>
      <c r="C232" s="260" t="s">
        <v>28</v>
      </c>
      <c r="D232" s="260" t="s">
        <v>41</v>
      </c>
      <c r="E232" s="261" t="s">
        <v>639</v>
      </c>
      <c r="F232" s="262" t="s">
        <v>58</v>
      </c>
      <c r="G232" s="266" t="s">
        <v>59</v>
      </c>
      <c r="H232" s="269" t="s">
        <v>618</v>
      </c>
      <c r="I232" s="263" t="s">
        <v>24</v>
      </c>
      <c r="J232" s="265"/>
      <c r="K232" s="311" t="str">
        <f t="shared" si="33"/>
        <v/>
      </c>
      <c r="L232" s="311"/>
      <c r="M232" s="311"/>
      <c r="N232" s="311"/>
      <c r="O232" s="39"/>
      <c r="P232" s="39"/>
      <c r="Q232" s="39"/>
      <c r="R232" s="39"/>
    </row>
    <row r="233" spans="1:18" ht="141.75" x14ac:dyDescent="0.25">
      <c r="A233" s="259">
        <v>232</v>
      </c>
      <c r="B233" s="259" t="str">
        <f t="shared" si="34"/>
        <v>No Action Required</v>
      </c>
      <c r="C233" s="260" t="s">
        <v>28</v>
      </c>
      <c r="D233" s="260" t="s">
        <v>41</v>
      </c>
      <c r="E233" s="261" t="s">
        <v>2909</v>
      </c>
      <c r="F233" s="262" t="s">
        <v>58</v>
      </c>
      <c r="G233" s="249" t="s">
        <v>635</v>
      </c>
      <c r="H233" s="269" t="s">
        <v>618</v>
      </c>
      <c r="I233" s="263" t="s">
        <v>24</v>
      </c>
      <c r="J233" s="265"/>
      <c r="K233" s="311" t="str">
        <f t="shared" si="33"/>
        <v/>
      </c>
      <c r="L233" s="311"/>
      <c r="M233" s="311"/>
      <c r="N233" s="311"/>
      <c r="O233" s="39"/>
      <c r="P233" s="39"/>
      <c r="Q233" s="39"/>
      <c r="R233" s="39"/>
    </row>
    <row r="234" spans="1:18" ht="15.75" x14ac:dyDescent="0.25">
      <c r="A234" s="259">
        <v>233</v>
      </c>
      <c r="B234" s="259" t="str">
        <f t="shared" si="34"/>
        <v>No Action Required</v>
      </c>
      <c r="C234" s="260" t="s">
        <v>28</v>
      </c>
      <c r="D234" s="260" t="s">
        <v>41</v>
      </c>
      <c r="E234" s="261" t="s">
        <v>2915</v>
      </c>
      <c r="F234" s="262" t="s">
        <v>58</v>
      </c>
      <c r="G234" s="266" t="s">
        <v>59</v>
      </c>
      <c r="H234" s="269" t="s">
        <v>618</v>
      </c>
      <c r="I234" s="263" t="s">
        <v>24</v>
      </c>
      <c r="J234" s="265"/>
      <c r="K234" s="311" t="str">
        <f t="shared" si="33"/>
        <v/>
      </c>
      <c r="L234" s="311"/>
      <c r="M234" s="311"/>
      <c r="N234" s="311"/>
      <c r="O234" s="39"/>
      <c r="P234" s="39"/>
      <c r="Q234" s="39"/>
      <c r="R234" s="39"/>
    </row>
    <row r="235" spans="1:18" ht="126" x14ac:dyDescent="0.25">
      <c r="A235" s="259">
        <v>234</v>
      </c>
      <c r="B235" s="259" t="str">
        <f t="shared" si="34"/>
        <v>No Action Required</v>
      </c>
      <c r="C235" s="260" t="s">
        <v>28</v>
      </c>
      <c r="D235" s="260" t="s">
        <v>41</v>
      </c>
      <c r="E235" s="261" t="s">
        <v>2916</v>
      </c>
      <c r="F235" s="262" t="s">
        <v>58</v>
      </c>
      <c r="G235" s="249" t="s">
        <v>643</v>
      </c>
      <c r="H235" s="269" t="s">
        <v>618</v>
      </c>
      <c r="I235" s="263" t="s">
        <v>24</v>
      </c>
      <c r="J235" s="265"/>
      <c r="K235" s="311" t="str">
        <f t="shared" si="33"/>
        <v/>
      </c>
      <c r="L235" s="311"/>
      <c r="M235" s="311"/>
      <c r="N235" s="311"/>
      <c r="O235" s="39"/>
      <c r="P235" s="39"/>
      <c r="Q235" s="39"/>
      <c r="R235" s="39"/>
    </row>
    <row r="236" spans="1:18" ht="63" x14ac:dyDescent="0.25">
      <c r="A236" s="259">
        <v>235</v>
      </c>
      <c r="B236" s="259" t="str">
        <f t="shared" si="34"/>
        <v>No Action Required</v>
      </c>
      <c r="C236" s="260" t="s">
        <v>28</v>
      </c>
      <c r="D236" s="260" t="s">
        <v>41</v>
      </c>
      <c r="E236" s="261" t="s">
        <v>645</v>
      </c>
      <c r="F236" s="262" t="s">
        <v>58</v>
      </c>
      <c r="G236" s="249" t="s">
        <v>646</v>
      </c>
      <c r="H236" s="249" t="s">
        <v>647</v>
      </c>
      <c r="I236" s="263" t="s">
        <v>24</v>
      </c>
      <c r="J236" s="265"/>
      <c r="K236" s="311" t="str">
        <f t="shared" si="33"/>
        <v/>
      </c>
      <c r="L236" s="311"/>
      <c r="M236" s="311"/>
      <c r="N236" s="311"/>
      <c r="O236" s="39"/>
      <c r="P236" s="39"/>
      <c r="Q236" s="39"/>
      <c r="R236" s="39"/>
    </row>
    <row r="237" spans="1:18" ht="15.75" x14ac:dyDescent="0.25">
      <c r="A237" s="259">
        <v>236</v>
      </c>
      <c r="B237" s="259" t="str">
        <f t="shared" si="34"/>
        <v>No Action Required</v>
      </c>
      <c r="C237" s="260" t="s">
        <v>28</v>
      </c>
      <c r="D237" s="260" t="s">
        <v>41</v>
      </c>
      <c r="E237" s="261" t="s">
        <v>2917</v>
      </c>
      <c r="F237" s="262" t="s">
        <v>58</v>
      </c>
      <c r="G237" s="266" t="s">
        <v>59</v>
      </c>
      <c r="H237" s="249" t="s">
        <v>647</v>
      </c>
      <c r="I237" s="263" t="s">
        <v>24</v>
      </c>
      <c r="J237" s="265"/>
      <c r="K237" s="311" t="str">
        <f t="shared" si="33"/>
        <v/>
      </c>
      <c r="L237" s="311"/>
      <c r="M237" s="311"/>
      <c r="N237" s="311"/>
      <c r="O237" s="39"/>
      <c r="P237" s="39"/>
      <c r="Q237" s="39"/>
      <c r="R237" s="39"/>
    </row>
    <row r="238" spans="1:18" ht="15.75" x14ac:dyDescent="0.25">
      <c r="A238" s="259">
        <v>237</v>
      </c>
      <c r="B238" s="259" t="str">
        <f t="shared" si="34"/>
        <v>No Action Required</v>
      </c>
      <c r="C238" s="260" t="s">
        <v>28</v>
      </c>
      <c r="D238" s="260" t="s">
        <v>41</v>
      </c>
      <c r="E238" s="261" t="s">
        <v>2922</v>
      </c>
      <c r="F238" s="262" t="s">
        <v>58</v>
      </c>
      <c r="G238" s="266" t="s">
        <v>59</v>
      </c>
      <c r="H238" s="266" t="s">
        <v>647</v>
      </c>
      <c r="I238" s="263" t="s">
        <v>24</v>
      </c>
      <c r="J238" s="265"/>
      <c r="K238" s="311" t="str">
        <f t="shared" si="33"/>
        <v/>
      </c>
      <c r="L238" s="311"/>
      <c r="M238" s="311"/>
      <c r="N238" s="311"/>
      <c r="O238" s="39"/>
      <c r="P238" s="39"/>
      <c r="Q238" s="39"/>
      <c r="R238" s="39"/>
    </row>
    <row r="239" spans="1:18" ht="141.75" x14ac:dyDescent="0.25">
      <c r="A239" s="259">
        <v>238</v>
      </c>
      <c r="B239" s="259" t="str">
        <f t="shared" si="34"/>
        <v>No Action Required</v>
      </c>
      <c r="C239" s="260" t="s">
        <v>28</v>
      </c>
      <c r="D239" s="260" t="s">
        <v>41</v>
      </c>
      <c r="E239" s="261" t="s">
        <v>2925</v>
      </c>
      <c r="F239" s="262" t="s">
        <v>58</v>
      </c>
      <c r="G239" s="249" t="s">
        <v>635</v>
      </c>
      <c r="H239" s="249" t="s">
        <v>647</v>
      </c>
      <c r="I239" s="263" t="s">
        <v>24</v>
      </c>
      <c r="J239" s="265"/>
      <c r="K239" s="311" t="str">
        <f t="shared" si="33"/>
        <v/>
      </c>
      <c r="L239" s="311"/>
      <c r="M239" s="311"/>
      <c r="N239" s="311"/>
      <c r="O239" s="39"/>
      <c r="P239" s="39"/>
      <c r="Q239" s="39"/>
      <c r="R239" s="39"/>
    </row>
    <row r="240" spans="1:18" ht="63" x14ac:dyDescent="0.25">
      <c r="A240" s="259">
        <v>239</v>
      </c>
      <c r="B240" s="259" t="str">
        <f t="shared" si="34"/>
        <v>No Action Required</v>
      </c>
      <c r="C240" s="260" t="s">
        <v>28</v>
      </c>
      <c r="D240" s="260" t="s">
        <v>41</v>
      </c>
      <c r="E240" s="261" t="s">
        <v>655</v>
      </c>
      <c r="F240" s="262" t="s">
        <v>58</v>
      </c>
      <c r="G240" s="249" t="s">
        <v>656</v>
      </c>
      <c r="H240" s="249" t="s">
        <v>657</v>
      </c>
      <c r="I240" s="263" t="s">
        <v>24</v>
      </c>
      <c r="J240" s="265"/>
      <c r="K240" s="311" t="str">
        <f t="shared" si="33"/>
        <v/>
      </c>
      <c r="L240" s="311"/>
      <c r="M240" s="311"/>
      <c r="N240" s="311"/>
      <c r="O240" s="39"/>
      <c r="P240" s="39"/>
      <c r="Q240" s="39"/>
      <c r="R240" s="39"/>
    </row>
    <row r="241" spans="1:18" ht="126" x14ac:dyDescent="0.25">
      <c r="A241" s="259">
        <v>240</v>
      </c>
      <c r="B241" s="259" t="str">
        <f t="shared" si="34"/>
        <v>No Action Required</v>
      </c>
      <c r="C241" s="260" t="s">
        <v>28</v>
      </c>
      <c r="D241" s="260" t="s">
        <v>41</v>
      </c>
      <c r="E241" s="261" t="s">
        <v>658</v>
      </c>
      <c r="F241" s="262" t="s">
        <v>58</v>
      </c>
      <c r="G241" s="249" t="s">
        <v>621</v>
      </c>
      <c r="H241" s="249" t="s">
        <v>657</v>
      </c>
      <c r="I241" s="263" t="s">
        <v>24</v>
      </c>
      <c r="J241" s="265"/>
      <c r="K241" s="311" t="str">
        <f t="shared" si="33"/>
        <v/>
      </c>
      <c r="L241" s="311"/>
      <c r="M241" s="311"/>
      <c r="N241" s="311"/>
      <c r="O241" s="39"/>
      <c r="P241" s="39"/>
      <c r="Q241" s="39"/>
      <c r="R241" s="39"/>
    </row>
    <row r="242" spans="1:18" ht="78.75" x14ac:dyDescent="0.25">
      <c r="A242" s="259">
        <v>241</v>
      </c>
      <c r="B242" s="259" t="str">
        <f t="shared" si="34"/>
        <v>No Action Required</v>
      </c>
      <c r="C242" s="260" t="s">
        <v>28</v>
      </c>
      <c r="D242" s="260" t="s">
        <v>41</v>
      </c>
      <c r="E242" s="261" t="s">
        <v>661</v>
      </c>
      <c r="F242" s="262" t="s">
        <v>58</v>
      </c>
      <c r="G242" s="266" t="s">
        <v>59</v>
      </c>
      <c r="H242" s="249" t="s">
        <v>657</v>
      </c>
      <c r="I242" s="263" t="s">
        <v>24</v>
      </c>
      <c r="J242" s="265"/>
      <c r="K242" s="311" t="str">
        <f t="shared" si="33"/>
        <v/>
      </c>
      <c r="L242" s="311"/>
      <c r="M242" s="311"/>
      <c r="N242" s="311"/>
      <c r="O242" s="39"/>
      <c r="P242" s="39"/>
      <c r="Q242" s="39"/>
      <c r="R242" s="39"/>
    </row>
    <row r="243" spans="1:18" ht="15.75" x14ac:dyDescent="0.25">
      <c r="A243" s="259">
        <v>242</v>
      </c>
      <c r="B243" s="259" t="str">
        <f t="shared" si="34"/>
        <v>No Action Required</v>
      </c>
      <c r="C243" s="260" t="s">
        <v>28</v>
      </c>
      <c r="D243" s="260" t="s">
        <v>41</v>
      </c>
      <c r="E243" s="261" t="s">
        <v>664</v>
      </c>
      <c r="F243" s="262" t="s">
        <v>58</v>
      </c>
      <c r="G243" s="266" t="s">
        <v>59</v>
      </c>
      <c r="H243" s="249" t="s">
        <v>657</v>
      </c>
      <c r="I243" s="263" t="s">
        <v>24</v>
      </c>
      <c r="J243" s="265"/>
      <c r="K243" s="311" t="str">
        <f t="shared" si="33"/>
        <v/>
      </c>
      <c r="L243" s="311"/>
      <c r="M243" s="311"/>
      <c r="N243" s="311"/>
      <c r="O243" s="39"/>
      <c r="P243" s="39"/>
      <c r="Q243" s="39"/>
      <c r="R243" s="39"/>
    </row>
    <row r="244" spans="1:18" ht="31.5" x14ac:dyDescent="0.25">
      <c r="A244" s="259">
        <v>243</v>
      </c>
      <c r="B244" s="259" t="s">
        <v>4870</v>
      </c>
      <c r="C244" s="260" t="s">
        <v>28</v>
      </c>
      <c r="D244" s="260" t="s">
        <v>41</v>
      </c>
      <c r="E244" s="261" t="s">
        <v>665</v>
      </c>
      <c r="F244" s="262" t="s">
        <v>167</v>
      </c>
      <c r="G244" s="249" t="s">
        <v>322</v>
      </c>
      <c r="H244" s="249" t="s">
        <v>667</v>
      </c>
      <c r="I244" s="263" t="s">
        <v>176</v>
      </c>
      <c r="J244" s="265"/>
      <c r="K244" s="311" t="s">
        <v>1063</v>
      </c>
      <c r="L244" s="311" t="s">
        <v>4812</v>
      </c>
      <c r="M244" s="311"/>
      <c r="N244" s="311"/>
      <c r="O244" s="39"/>
      <c r="P244" s="39"/>
      <c r="Q244" s="39"/>
      <c r="R244" s="39"/>
    </row>
    <row r="245" spans="1:18" ht="15.75" x14ac:dyDescent="0.25">
      <c r="A245" s="259">
        <v>244</v>
      </c>
      <c r="B245" s="259" t="s">
        <v>1580</v>
      </c>
      <c r="C245" s="260" t="s">
        <v>28</v>
      </c>
      <c r="D245" s="260" t="s">
        <v>41</v>
      </c>
      <c r="E245" s="261" t="s">
        <v>2933</v>
      </c>
      <c r="F245" s="262" t="s">
        <v>167</v>
      </c>
      <c r="G245" s="249" t="s">
        <v>669</v>
      </c>
      <c r="H245" s="249" t="s">
        <v>667</v>
      </c>
      <c r="I245" s="263" t="s">
        <v>670</v>
      </c>
      <c r="J245" s="265"/>
      <c r="K245" s="311" t="s">
        <v>46</v>
      </c>
      <c r="L245" s="311"/>
      <c r="M245" s="311"/>
      <c r="N245" s="311"/>
      <c r="O245" s="39"/>
      <c r="P245" s="39"/>
      <c r="Q245" s="39"/>
      <c r="R245" s="39"/>
    </row>
    <row r="246" spans="1:18" ht="31.5" x14ac:dyDescent="0.25">
      <c r="A246" s="259">
        <v>245</v>
      </c>
      <c r="B246" s="259" t="str">
        <f>IF(F246="Noted: no action required", "No Action Required", "")</f>
        <v>No Action Required</v>
      </c>
      <c r="C246" s="260" t="s">
        <v>28</v>
      </c>
      <c r="D246" s="260" t="s">
        <v>41</v>
      </c>
      <c r="E246" s="261" t="s">
        <v>2934</v>
      </c>
      <c r="F246" s="262" t="s">
        <v>58</v>
      </c>
      <c r="G246" s="249" t="s">
        <v>672</v>
      </c>
      <c r="H246" s="249" t="s">
        <v>667</v>
      </c>
      <c r="I246" s="263" t="s">
        <v>24</v>
      </c>
      <c r="J246" s="265"/>
      <c r="K246" s="311" t="str">
        <f>IF(F246="No action", "No further action", "")</f>
        <v/>
      </c>
      <c r="L246" s="311"/>
      <c r="M246" s="311"/>
      <c r="N246" s="311"/>
      <c r="O246" s="39"/>
      <c r="P246" s="39"/>
      <c r="Q246" s="39"/>
      <c r="R246" s="39"/>
    </row>
    <row r="247" spans="1:18" ht="31.5" x14ac:dyDescent="0.25">
      <c r="A247" s="259">
        <v>246</v>
      </c>
      <c r="B247" s="259" t="s">
        <v>4870</v>
      </c>
      <c r="C247" s="260" t="s">
        <v>28</v>
      </c>
      <c r="D247" s="260" t="s">
        <v>41</v>
      </c>
      <c r="E247" s="261" t="s">
        <v>673</v>
      </c>
      <c r="F247" s="262" t="s">
        <v>167</v>
      </c>
      <c r="G247" s="249" t="s">
        <v>322</v>
      </c>
      <c r="H247" s="249" t="s">
        <v>667</v>
      </c>
      <c r="I247" s="263" t="s">
        <v>176</v>
      </c>
      <c r="J247" s="265"/>
      <c r="K247" s="311" t="s">
        <v>1063</v>
      </c>
      <c r="L247" s="311"/>
      <c r="M247" s="311"/>
      <c r="N247" s="311"/>
      <c r="O247" s="39"/>
      <c r="P247" s="39"/>
      <c r="Q247" s="39"/>
      <c r="R247" s="39"/>
    </row>
    <row r="248" spans="1:18" ht="126" x14ac:dyDescent="0.25">
      <c r="A248" s="259">
        <v>247</v>
      </c>
      <c r="B248" s="259" t="str">
        <f t="shared" ref="B248:B255" si="35">IF(F248="Noted: no action required", "No Action Required", "")</f>
        <v>No Action Required</v>
      </c>
      <c r="C248" s="260" t="s">
        <v>28</v>
      </c>
      <c r="D248" s="260" t="s">
        <v>41</v>
      </c>
      <c r="E248" s="261" t="s">
        <v>2939</v>
      </c>
      <c r="F248" s="262" t="s">
        <v>58</v>
      </c>
      <c r="G248" s="249" t="s">
        <v>621</v>
      </c>
      <c r="H248" s="249" t="s">
        <v>667</v>
      </c>
      <c r="I248" s="263" t="s">
        <v>24</v>
      </c>
      <c r="J248" s="265"/>
      <c r="K248" s="311" t="str">
        <f t="shared" ref="K248:K272" si="36">IF(F248="No action", "No further action", "")</f>
        <v/>
      </c>
      <c r="L248" s="311"/>
      <c r="M248" s="311"/>
      <c r="N248" s="311"/>
      <c r="O248" s="39"/>
      <c r="P248" s="39"/>
      <c r="Q248" s="39"/>
      <c r="R248" s="39"/>
    </row>
    <row r="249" spans="1:18" ht="15.75" x14ac:dyDescent="0.25">
      <c r="A249" s="259">
        <v>248</v>
      </c>
      <c r="B249" s="259" t="str">
        <f t="shared" si="35"/>
        <v>No Action Required</v>
      </c>
      <c r="C249" s="260" t="s">
        <v>28</v>
      </c>
      <c r="D249" s="260" t="s">
        <v>41</v>
      </c>
      <c r="E249" s="261" t="s">
        <v>2941</v>
      </c>
      <c r="F249" s="262" t="s">
        <v>58</v>
      </c>
      <c r="G249" s="266" t="s">
        <v>59</v>
      </c>
      <c r="H249" s="249" t="s">
        <v>667</v>
      </c>
      <c r="I249" s="263" t="s">
        <v>24</v>
      </c>
      <c r="J249" s="265"/>
      <c r="K249" s="311" t="str">
        <f t="shared" si="36"/>
        <v/>
      </c>
      <c r="L249" s="311"/>
      <c r="M249" s="311"/>
      <c r="N249" s="311"/>
      <c r="O249" s="39"/>
      <c r="P249" s="39"/>
      <c r="Q249" s="39"/>
      <c r="R249" s="39"/>
    </row>
    <row r="250" spans="1:18" ht="15.75" x14ac:dyDescent="0.25">
      <c r="A250" s="259">
        <v>249</v>
      </c>
      <c r="B250" s="259" t="str">
        <f t="shared" si="35"/>
        <v>No Action Required</v>
      </c>
      <c r="C250" s="260" t="s">
        <v>28</v>
      </c>
      <c r="D250" s="260" t="s">
        <v>41</v>
      </c>
      <c r="E250" s="261" t="s">
        <v>2943</v>
      </c>
      <c r="F250" s="262" t="s">
        <v>58</v>
      </c>
      <c r="G250" s="266" t="s">
        <v>59</v>
      </c>
      <c r="H250" s="249" t="s">
        <v>667</v>
      </c>
      <c r="I250" s="263" t="s">
        <v>24</v>
      </c>
      <c r="J250" s="265"/>
      <c r="K250" s="311" t="str">
        <f t="shared" si="36"/>
        <v/>
      </c>
      <c r="L250" s="311"/>
      <c r="M250" s="311"/>
      <c r="N250" s="311"/>
      <c r="O250" s="39"/>
      <c r="P250" s="39"/>
      <c r="Q250" s="39"/>
      <c r="R250" s="39"/>
    </row>
    <row r="251" spans="1:18" ht="15.75" x14ac:dyDescent="0.25">
      <c r="A251" s="259">
        <v>250</v>
      </c>
      <c r="B251" s="259" t="str">
        <f t="shared" si="35"/>
        <v>No Action Required</v>
      </c>
      <c r="C251" s="260" t="s">
        <v>28</v>
      </c>
      <c r="D251" s="260" t="s">
        <v>41</v>
      </c>
      <c r="E251" s="261" t="s">
        <v>2944</v>
      </c>
      <c r="F251" s="262" t="s">
        <v>58</v>
      </c>
      <c r="G251" s="266" t="s">
        <v>59</v>
      </c>
      <c r="H251" s="249" t="s">
        <v>667</v>
      </c>
      <c r="I251" s="263" t="s">
        <v>24</v>
      </c>
      <c r="J251" s="265"/>
      <c r="K251" s="311" t="str">
        <f t="shared" si="36"/>
        <v/>
      </c>
      <c r="L251" s="311"/>
      <c r="M251" s="311"/>
      <c r="N251" s="311"/>
      <c r="O251" s="39"/>
      <c r="P251" s="39"/>
      <c r="Q251" s="39"/>
      <c r="R251" s="39"/>
    </row>
    <row r="252" spans="1:18" ht="126" x14ac:dyDescent="0.25">
      <c r="A252" s="259">
        <v>251</v>
      </c>
      <c r="B252" s="259" t="str">
        <f t="shared" si="35"/>
        <v>No Action Required</v>
      </c>
      <c r="C252" s="260" t="s">
        <v>28</v>
      </c>
      <c r="D252" s="260" t="s">
        <v>41</v>
      </c>
      <c r="E252" s="261" t="s">
        <v>2950</v>
      </c>
      <c r="F252" s="262" t="s">
        <v>58</v>
      </c>
      <c r="G252" s="249" t="s">
        <v>686</v>
      </c>
      <c r="H252" s="249" t="s">
        <v>667</v>
      </c>
      <c r="I252" s="263" t="s">
        <v>24</v>
      </c>
      <c r="J252" s="265"/>
      <c r="K252" s="311" t="str">
        <f t="shared" si="36"/>
        <v/>
      </c>
      <c r="L252" s="311"/>
      <c r="M252" s="311"/>
      <c r="N252" s="311"/>
      <c r="O252" s="39"/>
      <c r="P252" s="39"/>
      <c r="Q252" s="39"/>
      <c r="R252" s="39"/>
    </row>
    <row r="253" spans="1:18" ht="15.75" x14ac:dyDescent="0.25">
      <c r="A253" s="259">
        <v>252</v>
      </c>
      <c r="B253" s="259" t="str">
        <f t="shared" si="35"/>
        <v>No Action Required</v>
      </c>
      <c r="C253" s="260" t="s">
        <v>28</v>
      </c>
      <c r="D253" s="260" t="s">
        <v>41</v>
      </c>
      <c r="E253" s="261" t="s">
        <v>2953</v>
      </c>
      <c r="F253" s="262" t="s">
        <v>58</v>
      </c>
      <c r="G253" s="266" t="s">
        <v>59</v>
      </c>
      <c r="H253" s="249" t="s">
        <v>667</v>
      </c>
      <c r="I253" s="263" t="s">
        <v>24</v>
      </c>
      <c r="J253" s="265"/>
      <c r="K253" s="311" t="str">
        <f t="shared" si="36"/>
        <v/>
      </c>
      <c r="L253" s="311"/>
      <c r="M253" s="311"/>
      <c r="N253" s="311"/>
      <c r="O253" s="39"/>
      <c r="P253" s="39"/>
      <c r="Q253" s="39"/>
      <c r="R253" s="39"/>
    </row>
    <row r="254" spans="1:18" ht="94.5" x14ac:dyDescent="0.25">
      <c r="A254" s="259">
        <v>253</v>
      </c>
      <c r="B254" s="259" t="str">
        <f t="shared" si="35"/>
        <v>No Action Required</v>
      </c>
      <c r="C254" s="260" t="s">
        <v>28</v>
      </c>
      <c r="D254" s="260" t="s">
        <v>41</v>
      </c>
      <c r="E254" s="261" t="s">
        <v>2955</v>
      </c>
      <c r="F254" s="262" t="s">
        <v>58</v>
      </c>
      <c r="G254" s="249" t="s">
        <v>692</v>
      </c>
      <c r="H254" s="249" t="s">
        <v>667</v>
      </c>
      <c r="I254" s="263" t="s">
        <v>24</v>
      </c>
      <c r="J254" s="265"/>
      <c r="K254" s="311" t="str">
        <f t="shared" si="36"/>
        <v/>
      </c>
      <c r="L254" s="311"/>
      <c r="M254" s="311"/>
      <c r="N254" s="311"/>
      <c r="O254" s="39"/>
      <c r="P254" s="39"/>
      <c r="Q254" s="39"/>
      <c r="R254" s="39"/>
    </row>
    <row r="255" spans="1:18" ht="15.75" x14ac:dyDescent="0.25">
      <c r="A255" s="259">
        <v>254</v>
      </c>
      <c r="B255" s="259" t="str">
        <f t="shared" si="35"/>
        <v>No Action Required</v>
      </c>
      <c r="C255" s="260" t="s">
        <v>28</v>
      </c>
      <c r="D255" s="260" t="s">
        <v>41</v>
      </c>
      <c r="E255" s="261" t="s">
        <v>2958</v>
      </c>
      <c r="F255" s="262" t="s">
        <v>58</v>
      </c>
      <c r="G255" s="266" t="s">
        <v>59</v>
      </c>
      <c r="H255" s="249" t="s">
        <v>667</v>
      </c>
      <c r="I255" s="263" t="s">
        <v>24</v>
      </c>
      <c r="J255" s="265"/>
      <c r="K255" s="311" t="str">
        <f t="shared" si="36"/>
        <v/>
      </c>
      <c r="L255" s="311"/>
      <c r="M255" s="311"/>
      <c r="N255" s="311"/>
      <c r="O255" s="39"/>
      <c r="P255" s="39"/>
      <c r="Q255" s="39"/>
      <c r="R255" s="39"/>
    </row>
    <row r="256" spans="1:18" ht="31.5" x14ac:dyDescent="0.25">
      <c r="A256" s="259">
        <v>255</v>
      </c>
      <c r="B256" s="259" t="s">
        <v>4870</v>
      </c>
      <c r="C256" s="260" t="s">
        <v>28</v>
      </c>
      <c r="D256" s="260" t="s">
        <v>41</v>
      </c>
      <c r="E256" s="261" t="s">
        <v>2963</v>
      </c>
      <c r="F256" s="262" t="s">
        <v>21</v>
      </c>
      <c r="G256" s="266" t="s">
        <v>696</v>
      </c>
      <c r="H256" s="266" t="s">
        <v>697</v>
      </c>
      <c r="I256" s="263" t="s">
        <v>24</v>
      </c>
      <c r="J256" s="265"/>
      <c r="K256" s="311" t="str">
        <f t="shared" si="36"/>
        <v/>
      </c>
      <c r="L256" s="311"/>
      <c r="M256" s="311"/>
      <c r="N256" s="311"/>
      <c r="O256" s="39"/>
      <c r="P256" s="39"/>
      <c r="Q256" s="39"/>
      <c r="R256" s="39"/>
    </row>
    <row r="257" spans="1:18" ht="15.75" x14ac:dyDescent="0.25">
      <c r="A257" s="259">
        <v>256</v>
      </c>
      <c r="B257" s="259" t="str">
        <f t="shared" ref="B257:B272" si="37">IF(F257="Noted: no action required", "No Action Required", "")</f>
        <v>No Action Required</v>
      </c>
      <c r="C257" s="260" t="s">
        <v>28</v>
      </c>
      <c r="D257" s="260" t="s">
        <v>41</v>
      </c>
      <c r="E257" s="261" t="s">
        <v>699</v>
      </c>
      <c r="F257" s="262" t="s">
        <v>58</v>
      </c>
      <c r="G257" s="266" t="s">
        <v>59</v>
      </c>
      <c r="H257" s="266" t="s">
        <v>697</v>
      </c>
      <c r="I257" s="263" t="s">
        <v>24</v>
      </c>
      <c r="J257" s="265"/>
      <c r="K257" s="311" t="str">
        <f t="shared" si="36"/>
        <v/>
      </c>
      <c r="L257" s="311"/>
      <c r="M257" s="311"/>
      <c r="N257" s="311"/>
      <c r="O257" s="39"/>
      <c r="P257" s="39"/>
      <c r="Q257" s="39"/>
      <c r="R257" s="39"/>
    </row>
    <row r="258" spans="1:18" ht="15.75" x14ac:dyDescent="0.25">
      <c r="A258" s="259">
        <v>257</v>
      </c>
      <c r="B258" s="259" t="str">
        <f t="shared" si="37"/>
        <v>No Action Required</v>
      </c>
      <c r="C258" s="260" t="s">
        <v>28</v>
      </c>
      <c r="D258" s="260" t="s">
        <v>41</v>
      </c>
      <c r="E258" s="261" t="s">
        <v>2965</v>
      </c>
      <c r="F258" s="262" t="s">
        <v>58</v>
      </c>
      <c r="G258" s="266" t="s">
        <v>59</v>
      </c>
      <c r="H258" s="266" t="s">
        <v>697</v>
      </c>
      <c r="I258" s="263" t="s">
        <v>24</v>
      </c>
      <c r="J258" s="265"/>
      <c r="K258" s="311" t="str">
        <f t="shared" si="36"/>
        <v/>
      </c>
      <c r="L258" s="311"/>
      <c r="M258" s="311"/>
      <c r="N258" s="311"/>
      <c r="O258" s="39"/>
      <c r="P258" s="39"/>
      <c r="Q258" s="39"/>
      <c r="R258" s="39"/>
    </row>
    <row r="259" spans="1:18" ht="78.75" x14ac:dyDescent="0.25">
      <c r="A259" s="259">
        <v>258</v>
      </c>
      <c r="B259" s="259" t="str">
        <f t="shared" si="37"/>
        <v>No Action Required</v>
      </c>
      <c r="C259" s="260" t="s">
        <v>28</v>
      </c>
      <c r="D259" s="260" t="s">
        <v>41</v>
      </c>
      <c r="E259" s="261" t="s">
        <v>701</v>
      </c>
      <c r="F259" s="262" t="s">
        <v>58</v>
      </c>
      <c r="G259" s="249" t="s">
        <v>702</v>
      </c>
      <c r="H259" s="249" t="s">
        <v>703</v>
      </c>
      <c r="I259" s="263" t="s">
        <v>24</v>
      </c>
      <c r="J259" s="265"/>
      <c r="K259" s="311" t="str">
        <f t="shared" si="36"/>
        <v/>
      </c>
      <c r="L259" s="311"/>
      <c r="M259" s="311"/>
      <c r="N259" s="311"/>
      <c r="O259" s="39"/>
      <c r="P259" s="39"/>
      <c r="Q259" s="39"/>
      <c r="R259" s="39"/>
    </row>
    <row r="260" spans="1:18" ht="15.75" x14ac:dyDescent="0.25">
      <c r="A260" s="259">
        <v>259</v>
      </c>
      <c r="B260" s="259" t="str">
        <f t="shared" si="37"/>
        <v>No Action Required</v>
      </c>
      <c r="C260" s="260" t="s">
        <v>28</v>
      </c>
      <c r="D260" s="260" t="s">
        <v>41</v>
      </c>
      <c r="E260" s="261" t="s">
        <v>704</v>
      </c>
      <c r="F260" s="262" t="s">
        <v>58</v>
      </c>
      <c r="G260" s="266" t="s">
        <v>59</v>
      </c>
      <c r="H260" s="266" t="s">
        <v>705</v>
      </c>
      <c r="I260" s="263" t="s">
        <v>24</v>
      </c>
      <c r="J260" s="265"/>
      <c r="K260" s="311" t="str">
        <f t="shared" si="36"/>
        <v/>
      </c>
      <c r="L260" s="311"/>
      <c r="M260" s="311"/>
      <c r="N260" s="311"/>
      <c r="O260" s="39"/>
      <c r="P260" s="39"/>
      <c r="Q260" s="39"/>
      <c r="R260" s="39"/>
    </row>
    <row r="261" spans="1:18" ht="15.75" x14ac:dyDescent="0.25">
      <c r="A261" s="259">
        <v>260</v>
      </c>
      <c r="B261" s="259" t="str">
        <f t="shared" si="37"/>
        <v>No Action Required</v>
      </c>
      <c r="C261" s="260" t="s">
        <v>28</v>
      </c>
      <c r="D261" s="260" t="s">
        <v>41</v>
      </c>
      <c r="E261" s="261" t="s">
        <v>704</v>
      </c>
      <c r="F261" s="262" t="s">
        <v>58</v>
      </c>
      <c r="G261" s="266" t="s">
        <v>59</v>
      </c>
      <c r="H261" s="266" t="s">
        <v>705</v>
      </c>
      <c r="I261" s="263" t="s">
        <v>24</v>
      </c>
      <c r="J261" s="265"/>
      <c r="K261" s="311" t="str">
        <f t="shared" si="36"/>
        <v/>
      </c>
      <c r="L261" s="311"/>
      <c r="M261" s="311"/>
      <c r="N261" s="311"/>
      <c r="O261" s="39"/>
      <c r="P261" s="39"/>
      <c r="Q261" s="39"/>
      <c r="R261" s="39"/>
    </row>
    <row r="262" spans="1:18" ht="15.75" x14ac:dyDescent="0.25">
      <c r="A262" s="259">
        <v>261</v>
      </c>
      <c r="B262" s="259" t="str">
        <f t="shared" si="37"/>
        <v>No Action Required</v>
      </c>
      <c r="C262" s="260" t="s">
        <v>28</v>
      </c>
      <c r="D262" s="260" t="s">
        <v>41</v>
      </c>
      <c r="E262" s="261" t="s">
        <v>704</v>
      </c>
      <c r="F262" s="262" t="s">
        <v>58</v>
      </c>
      <c r="G262" s="266" t="s">
        <v>59</v>
      </c>
      <c r="H262" s="266" t="s">
        <v>705</v>
      </c>
      <c r="I262" s="263" t="s">
        <v>24</v>
      </c>
      <c r="J262" s="265"/>
      <c r="K262" s="311" t="str">
        <f t="shared" si="36"/>
        <v/>
      </c>
      <c r="L262" s="311"/>
      <c r="M262" s="311"/>
      <c r="N262" s="311"/>
      <c r="O262" s="39"/>
      <c r="P262" s="39"/>
      <c r="Q262" s="39"/>
      <c r="R262" s="39"/>
    </row>
    <row r="263" spans="1:18" ht="15.75" x14ac:dyDescent="0.25">
      <c r="A263" s="259">
        <v>262</v>
      </c>
      <c r="B263" s="259" t="str">
        <f t="shared" si="37"/>
        <v>No Action Required</v>
      </c>
      <c r="C263" s="260" t="s">
        <v>28</v>
      </c>
      <c r="D263" s="260" t="s">
        <v>41</v>
      </c>
      <c r="E263" s="261" t="s">
        <v>706</v>
      </c>
      <c r="F263" s="262" t="s">
        <v>58</v>
      </c>
      <c r="G263" s="266" t="s">
        <v>59</v>
      </c>
      <c r="H263" s="266" t="s">
        <v>707</v>
      </c>
      <c r="I263" s="263" t="s">
        <v>24</v>
      </c>
      <c r="J263" s="265"/>
      <c r="K263" s="311" t="str">
        <f t="shared" si="36"/>
        <v/>
      </c>
      <c r="L263" s="311"/>
      <c r="M263" s="311"/>
      <c r="N263" s="311"/>
      <c r="O263" s="39"/>
      <c r="P263" s="39"/>
      <c r="Q263" s="39"/>
      <c r="R263" s="39"/>
    </row>
    <row r="264" spans="1:18" ht="30" x14ac:dyDescent="0.25">
      <c r="A264" s="259">
        <v>263</v>
      </c>
      <c r="B264" s="259" t="str">
        <f t="shared" si="37"/>
        <v>No Action Required</v>
      </c>
      <c r="C264" s="260" t="s">
        <v>28</v>
      </c>
      <c r="D264" s="260" t="s">
        <v>41</v>
      </c>
      <c r="E264" s="261" t="s">
        <v>2970</v>
      </c>
      <c r="F264" s="262" t="s">
        <v>58</v>
      </c>
      <c r="G264" s="266" t="s">
        <v>59</v>
      </c>
      <c r="H264" s="266" t="s">
        <v>707</v>
      </c>
      <c r="I264" s="263" t="s">
        <v>24</v>
      </c>
      <c r="J264" s="265"/>
      <c r="K264" s="311" t="str">
        <f t="shared" si="36"/>
        <v/>
      </c>
      <c r="L264" s="311"/>
      <c r="M264" s="311"/>
      <c r="N264" s="311"/>
      <c r="O264" s="39"/>
      <c r="P264" s="39"/>
      <c r="Q264" s="39"/>
      <c r="R264" s="39"/>
    </row>
    <row r="265" spans="1:18" ht="31.5" x14ac:dyDescent="0.25">
      <c r="A265" s="259">
        <v>264</v>
      </c>
      <c r="B265" s="259" t="str">
        <f t="shared" si="37"/>
        <v>No Action Required</v>
      </c>
      <c r="C265" s="260" t="s">
        <v>28</v>
      </c>
      <c r="D265" s="260" t="s">
        <v>41</v>
      </c>
      <c r="E265" s="261" t="s">
        <v>711</v>
      </c>
      <c r="F265" s="262" t="s">
        <v>58</v>
      </c>
      <c r="G265" s="266" t="s">
        <v>59</v>
      </c>
      <c r="H265" s="266" t="s">
        <v>712</v>
      </c>
      <c r="I265" s="263" t="s">
        <v>24</v>
      </c>
      <c r="J265" s="265"/>
      <c r="K265" s="311" t="str">
        <f t="shared" si="36"/>
        <v/>
      </c>
      <c r="L265" s="311"/>
      <c r="M265" s="311"/>
      <c r="N265" s="311"/>
      <c r="O265" s="39"/>
      <c r="P265" s="39"/>
      <c r="Q265" s="39"/>
      <c r="R265" s="39"/>
    </row>
    <row r="266" spans="1:18" ht="15.75" x14ac:dyDescent="0.25">
      <c r="A266" s="259">
        <v>265</v>
      </c>
      <c r="B266" s="259" t="str">
        <f t="shared" si="37"/>
        <v>No Action Required</v>
      </c>
      <c r="C266" s="260" t="s">
        <v>28</v>
      </c>
      <c r="D266" s="260" t="s">
        <v>41</v>
      </c>
      <c r="E266" s="261" t="s">
        <v>714</v>
      </c>
      <c r="F266" s="262" t="s">
        <v>58</v>
      </c>
      <c r="G266" s="266" t="s">
        <v>59</v>
      </c>
      <c r="H266" s="266" t="s">
        <v>712</v>
      </c>
      <c r="I266" s="263" t="s">
        <v>24</v>
      </c>
      <c r="J266" s="265"/>
      <c r="K266" s="311" t="str">
        <f t="shared" si="36"/>
        <v/>
      </c>
      <c r="L266" s="311"/>
      <c r="M266" s="311"/>
      <c r="N266" s="311"/>
      <c r="O266" s="39"/>
      <c r="P266" s="39"/>
      <c r="Q266" s="39"/>
      <c r="R266" s="39"/>
    </row>
    <row r="267" spans="1:18" ht="47.25" x14ac:dyDescent="0.25">
      <c r="A267" s="259">
        <v>266</v>
      </c>
      <c r="B267" s="259" t="str">
        <f t="shared" si="37"/>
        <v>No Action Required</v>
      </c>
      <c r="C267" s="260" t="s">
        <v>28</v>
      </c>
      <c r="D267" s="260" t="s">
        <v>41</v>
      </c>
      <c r="E267" s="261" t="s">
        <v>717</v>
      </c>
      <c r="F267" s="262" t="s">
        <v>58</v>
      </c>
      <c r="G267" s="249" t="s">
        <v>718</v>
      </c>
      <c r="H267" s="249" t="s">
        <v>719</v>
      </c>
      <c r="I267" s="263" t="s">
        <v>24</v>
      </c>
      <c r="J267" s="265"/>
      <c r="K267" s="311" t="str">
        <f t="shared" si="36"/>
        <v/>
      </c>
      <c r="L267" s="311"/>
      <c r="M267" s="311"/>
      <c r="N267" s="311"/>
      <c r="O267" s="39"/>
      <c r="P267" s="39"/>
      <c r="Q267" s="39"/>
      <c r="R267" s="39"/>
    </row>
    <row r="268" spans="1:18" ht="126" x14ac:dyDescent="0.25">
      <c r="A268" s="259">
        <v>267</v>
      </c>
      <c r="B268" s="259" t="str">
        <f t="shared" si="37"/>
        <v>No Action Required</v>
      </c>
      <c r="C268" s="260" t="s">
        <v>28</v>
      </c>
      <c r="D268" s="260" t="s">
        <v>41</v>
      </c>
      <c r="E268" s="261" t="s">
        <v>721</v>
      </c>
      <c r="F268" s="262" t="s">
        <v>58</v>
      </c>
      <c r="G268" s="249" t="s">
        <v>621</v>
      </c>
      <c r="H268" s="249" t="s">
        <v>719</v>
      </c>
      <c r="I268" s="263" t="s">
        <v>24</v>
      </c>
      <c r="J268" s="265"/>
      <c r="K268" s="311" t="str">
        <f t="shared" si="36"/>
        <v/>
      </c>
      <c r="L268" s="311"/>
      <c r="M268" s="311"/>
      <c r="N268" s="311"/>
      <c r="O268" s="39"/>
      <c r="P268" s="39"/>
      <c r="Q268" s="39"/>
      <c r="R268" s="39"/>
    </row>
    <row r="269" spans="1:18" ht="47.25" x14ac:dyDescent="0.25">
      <c r="A269" s="259">
        <v>268</v>
      </c>
      <c r="B269" s="259" t="str">
        <f t="shared" si="37"/>
        <v>No Action Required</v>
      </c>
      <c r="C269" s="260" t="s">
        <v>28</v>
      </c>
      <c r="D269" s="260" t="s">
        <v>41</v>
      </c>
      <c r="E269" s="261" t="s">
        <v>722</v>
      </c>
      <c r="F269" s="262" t="s">
        <v>58</v>
      </c>
      <c r="G269" s="266" t="s">
        <v>59</v>
      </c>
      <c r="H269" s="249" t="s">
        <v>719</v>
      </c>
      <c r="I269" s="263" t="s">
        <v>24</v>
      </c>
      <c r="J269" s="265"/>
      <c r="K269" s="311" t="str">
        <f t="shared" si="36"/>
        <v/>
      </c>
      <c r="L269" s="311"/>
      <c r="M269" s="311"/>
      <c r="N269" s="311"/>
      <c r="O269" s="39"/>
      <c r="P269" s="39"/>
      <c r="Q269" s="39"/>
      <c r="R269" s="39"/>
    </row>
    <row r="270" spans="1:18" ht="63" x14ac:dyDescent="0.25">
      <c r="A270" s="259">
        <v>269</v>
      </c>
      <c r="B270" s="259" t="str">
        <f t="shared" si="37"/>
        <v>No Action Required</v>
      </c>
      <c r="C270" s="260" t="s">
        <v>28</v>
      </c>
      <c r="D270" s="260" t="s">
        <v>41</v>
      </c>
      <c r="E270" s="261" t="s">
        <v>723</v>
      </c>
      <c r="F270" s="262" t="s">
        <v>58</v>
      </c>
      <c r="G270" s="266" t="s">
        <v>59</v>
      </c>
      <c r="H270" s="266" t="s">
        <v>725</v>
      </c>
      <c r="I270" s="263" t="s">
        <v>24</v>
      </c>
      <c r="J270" s="265"/>
      <c r="K270" s="311" t="str">
        <f t="shared" si="36"/>
        <v/>
      </c>
      <c r="L270" s="311"/>
      <c r="M270" s="311"/>
      <c r="N270" s="311"/>
      <c r="O270" s="39"/>
      <c r="P270" s="39"/>
      <c r="Q270" s="39"/>
      <c r="R270" s="39"/>
    </row>
    <row r="271" spans="1:18" ht="126" x14ac:dyDescent="0.25">
      <c r="A271" s="259">
        <v>270</v>
      </c>
      <c r="B271" s="259" t="str">
        <f t="shared" si="37"/>
        <v>No Action Required</v>
      </c>
      <c r="C271" s="260" t="s">
        <v>28</v>
      </c>
      <c r="D271" s="260" t="s">
        <v>41</v>
      </c>
      <c r="E271" s="261" t="s">
        <v>726</v>
      </c>
      <c r="F271" s="262" t="s">
        <v>58</v>
      </c>
      <c r="G271" s="249" t="s">
        <v>621</v>
      </c>
      <c r="H271" s="266" t="s">
        <v>725</v>
      </c>
      <c r="I271" s="263" t="s">
        <v>24</v>
      </c>
      <c r="J271" s="265"/>
      <c r="K271" s="311" t="str">
        <f t="shared" si="36"/>
        <v/>
      </c>
      <c r="L271" s="311"/>
      <c r="M271" s="311"/>
      <c r="N271" s="311"/>
      <c r="O271" s="39"/>
      <c r="P271" s="39"/>
      <c r="Q271" s="39"/>
      <c r="R271" s="39"/>
    </row>
    <row r="272" spans="1:18" ht="15.75" x14ac:dyDescent="0.25">
      <c r="A272" s="259">
        <v>271</v>
      </c>
      <c r="B272" s="259" t="str">
        <f t="shared" si="37"/>
        <v>No Action Required</v>
      </c>
      <c r="C272" s="260" t="s">
        <v>28</v>
      </c>
      <c r="D272" s="260" t="s">
        <v>41</v>
      </c>
      <c r="E272" s="261" t="s">
        <v>2984</v>
      </c>
      <c r="F272" s="262" t="s">
        <v>58</v>
      </c>
      <c r="G272" s="266" t="s">
        <v>59</v>
      </c>
      <c r="H272" s="266" t="s">
        <v>729</v>
      </c>
      <c r="I272" s="263" t="s">
        <v>24</v>
      </c>
      <c r="J272" s="265"/>
      <c r="K272" s="311" t="str">
        <f t="shared" si="36"/>
        <v/>
      </c>
      <c r="L272" s="311"/>
      <c r="M272" s="311"/>
      <c r="N272" s="311"/>
      <c r="O272" s="39"/>
      <c r="P272" s="39"/>
      <c r="Q272" s="39"/>
      <c r="R272" s="39"/>
    </row>
    <row r="273" spans="1:18" ht="31.5" x14ac:dyDescent="0.25">
      <c r="A273" s="259">
        <v>272</v>
      </c>
      <c r="B273" s="259" t="str">
        <f>IF(F273="Included", "Included", "")</f>
        <v>Included</v>
      </c>
      <c r="C273" s="260" t="s">
        <v>28</v>
      </c>
      <c r="D273" s="260" t="s">
        <v>41</v>
      </c>
      <c r="E273" s="261" t="s">
        <v>2988</v>
      </c>
      <c r="F273" s="262" t="s">
        <v>21</v>
      </c>
      <c r="G273" s="249" t="s">
        <v>731</v>
      </c>
      <c r="H273" s="249" t="s">
        <v>729</v>
      </c>
      <c r="I273" s="263" t="s">
        <v>732</v>
      </c>
      <c r="J273" s="265" t="s">
        <v>734</v>
      </c>
      <c r="K273" s="311" t="s">
        <v>4791</v>
      </c>
      <c r="L273" s="311"/>
      <c r="M273" s="311"/>
      <c r="N273" s="311"/>
      <c r="O273" s="39"/>
      <c r="P273" s="39"/>
      <c r="Q273" s="39"/>
      <c r="R273" s="39"/>
    </row>
    <row r="274" spans="1:18" ht="47.25" x14ac:dyDescent="0.25">
      <c r="A274" s="259">
        <v>273</v>
      </c>
      <c r="B274" s="259" t="s">
        <v>4870</v>
      </c>
      <c r="C274" s="260" t="s">
        <v>28</v>
      </c>
      <c r="D274" s="260" t="s">
        <v>41</v>
      </c>
      <c r="E274" s="261" t="s">
        <v>2992</v>
      </c>
      <c r="F274" s="262" t="s">
        <v>167</v>
      </c>
      <c r="G274" s="249" t="s">
        <v>738</v>
      </c>
      <c r="H274" s="249" t="s">
        <v>729</v>
      </c>
      <c r="I274" s="263" t="s">
        <v>176</v>
      </c>
      <c r="J274" s="265"/>
      <c r="K274" s="311" t="s">
        <v>1063</v>
      </c>
      <c r="L274" s="311"/>
      <c r="M274" s="311"/>
      <c r="N274" s="311"/>
      <c r="O274" s="39"/>
      <c r="P274" s="39"/>
      <c r="Q274" s="39"/>
      <c r="R274" s="39"/>
    </row>
    <row r="275" spans="1:18" ht="141.75" x14ac:dyDescent="0.25">
      <c r="A275" s="259">
        <v>274</v>
      </c>
      <c r="B275" s="259" t="str">
        <f t="shared" ref="B275:B282" si="38">IF(F275="Noted: no action required", "No Action Required", "")</f>
        <v>No Action Required</v>
      </c>
      <c r="C275" s="260" t="s">
        <v>28</v>
      </c>
      <c r="D275" s="260" t="s">
        <v>41</v>
      </c>
      <c r="E275" s="261" t="s">
        <v>2993</v>
      </c>
      <c r="F275" s="262" t="s">
        <v>58</v>
      </c>
      <c r="G275" s="249" t="s">
        <v>635</v>
      </c>
      <c r="H275" s="249" t="s">
        <v>729</v>
      </c>
      <c r="I275" s="263" t="s">
        <v>24</v>
      </c>
      <c r="J275" s="265"/>
      <c r="K275" s="311" t="str">
        <f t="shared" ref="K275:K292" si="39">IF(F275="No action", "No further action", "")</f>
        <v/>
      </c>
      <c r="L275" s="311"/>
      <c r="M275" s="311"/>
      <c r="N275" s="311"/>
      <c r="O275" s="39"/>
      <c r="P275" s="39"/>
      <c r="Q275" s="39"/>
      <c r="R275" s="39"/>
    </row>
    <row r="276" spans="1:18" ht="15.75" x14ac:dyDescent="0.25">
      <c r="A276" s="259">
        <v>275</v>
      </c>
      <c r="B276" s="259" t="str">
        <f t="shared" si="38"/>
        <v>No Action Required</v>
      </c>
      <c r="C276" s="260" t="s">
        <v>28</v>
      </c>
      <c r="D276" s="260" t="s">
        <v>41</v>
      </c>
      <c r="E276" s="261" t="s">
        <v>742</v>
      </c>
      <c r="F276" s="262" t="s">
        <v>58</v>
      </c>
      <c r="G276" s="266" t="s">
        <v>59</v>
      </c>
      <c r="H276" s="266" t="s">
        <v>743</v>
      </c>
      <c r="I276" s="263" t="s">
        <v>24</v>
      </c>
      <c r="J276" s="265"/>
      <c r="K276" s="311" t="str">
        <f t="shared" si="39"/>
        <v/>
      </c>
      <c r="L276" s="311"/>
      <c r="M276" s="311"/>
      <c r="N276" s="311"/>
      <c r="O276" s="39"/>
      <c r="P276" s="39"/>
      <c r="Q276" s="39"/>
      <c r="R276" s="39"/>
    </row>
    <row r="277" spans="1:18" ht="15.75" x14ac:dyDescent="0.25">
      <c r="A277" s="259">
        <v>276</v>
      </c>
      <c r="B277" s="259" t="str">
        <f t="shared" si="38"/>
        <v>No Action Required</v>
      </c>
      <c r="C277" s="260" t="s">
        <v>28</v>
      </c>
      <c r="D277" s="260" t="s">
        <v>41</v>
      </c>
      <c r="E277" s="261" t="s">
        <v>745</v>
      </c>
      <c r="F277" s="262" t="s">
        <v>58</v>
      </c>
      <c r="G277" s="266" t="s">
        <v>59</v>
      </c>
      <c r="H277" s="266" t="s">
        <v>747</v>
      </c>
      <c r="I277" s="263" t="s">
        <v>24</v>
      </c>
      <c r="J277" s="265"/>
      <c r="K277" s="311" t="str">
        <f t="shared" si="39"/>
        <v/>
      </c>
      <c r="L277" s="311"/>
      <c r="M277" s="311"/>
      <c r="N277" s="311"/>
      <c r="O277" s="39"/>
      <c r="P277" s="39"/>
      <c r="Q277" s="39"/>
      <c r="R277" s="39"/>
    </row>
    <row r="278" spans="1:18" ht="15.75" x14ac:dyDescent="0.25">
      <c r="A278" s="259">
        <v>277</v>
      </c>
      <c r="B278" s="259" t="str">
        <f t="shared" si="38"/>
        <v>No Action Required</v>
      </c>
      <c r="C278" s="260" t="s">
        <v>28</v>
      </c>
      <c r="D278" s="260" t="s">
        <v>41</v>
      </c>
      <c r="E278" s="261" t="s">
        <v>748</v>
      </c>
      <c r="F278" s="262" t="s">
        <v>58</v>
      </c>
      <c r="G278" s="266" t="s">
        <v>59</v>
      </c>
      <c r="H278" s="266" t="s">
        <v>749</v>
      </c>
      <c r="I278" s="263" t="s">
        <v>24</v>
      </c>
      <c r="J278" s="265"/>
      <c r="K278" s="311" t="str">
        <f t="shared" si="39"/>
        <v/>
      </c>
      <c r="L278" s="311"/>
      <c r="M278" s="311"/>
      <c r="N278" s="311"/>
      <c r="O278" s="39"/>
      <c r="P278" s="39"/>
      <c r="Q278" s="39"/>
      <c r="R278" s="39"/>
    </row>
    <row r="279" spans="1:18" ht="31.5" x14ac:dyDescent="0.25">
      <c r="A279" s="259">
        <v>278</v>
      </c>
      <c r="B279" s="259" t="str">
        <f t="shared" si="38"/>
        <v>No Action Required</v>
      </c>
      <c r="C279" s="260" t="s">
        <v>28</v>
      </c>
      <c r="D279" s="260" t="s">
        <v>41</v>
      </c>
      <c r="E279" s="261" t="s">
        <v>751</v>
      </c>
      <c r="F279" s="262" t="s">
        <v>58</v>
      </c>
      <c r="G279" s="266" t="s">
        <v>59</v>
      </c>
      <c r="H279" s="266" t="s">
        <v>752</v>
      </c>
      <c r="I279" s="263" t="s">
        <v>24</v>
      </c>
      <c r="J279" s="265"/>
      <c r="K279" s="311" t="str">
        <f t="shared" si="39"/>
        <v/>
      </c>
      <c r="L279" s="311"/>
      <c r="M279" s="311"/>
      <c r="N279" s="311"/>
      <c r="O279" s="39"/>
      <c r="P279" s="39"/>
      <c r="Q279" s="39"/>
      <c r="R279" s="39"/>
    </row>
    <row r="280" spans="1:18" ht="15.75" x14ac:dyDescent="0.25">
      <c r="A280" s="259">
        <v>279</v>
      </c>
      <c r="B280" s="259" t="str">
        <f t="shared" si="38"/>
        <v>No Action Required</v>
      </c>
      <c r="C280" s="260" t="s">
        <v>28</v>
      </c>
      <c r="D280" s="260" t="s">
        <v>41</v>
      </c>
      <c r="E280" s="261" t="s">
        <v>754</v>
      </c>
      <c r="F280" s="262" t="s">
        <v>58</v>
      </c>
      <c r="G280" s="266" t="s">
        <v>59</v>
      </c>
      <c r="H280" s="266" t="s">
        <v>755</v>
      </c>
      <c r="I280" s="263" t="s">
        <v>24</v>
      </c>
      <c r="J280" s="265"/>
      <c r="K280" s="311" t="str">
        <f t="shared" si="39"/>
        <v/>
      </c>
      <c r="L280" s="311"/>
      <c r="M280" s="311"/>
      <c r="N280" s="311"/>
      <c r="O280" s="39"/>
      <c r="P280" s="39"/>
      <c r="Q280" s="39"/>
      <c r="R280" s="39"/>
    </row>
    <row r="281" spans="1:18" ht="15.75" x14ac:dyDescent="0.25">
      <c r="A281" s="259">
        <v>280</v>
      </c>
      <c r="B281" s="259" t="str">
        <f t="shared" si="38"/>
        <v>No Action Required</v>
      </c>
      <c r="C281" s="260" t="s">
        <v>28</v>
      </c>
      <c r="D281" s="260" t="s">
        <v>41</v>
      </c>
      <c r="E281" s="261" t="s">
        <v>757</v>
      </c>
      <c r="F281" s="262" t="s">
        <v>58</v>
      </c>
      <c r="G281" s="266" t="s">
        <v>59</v>
      </c>
      <c r="H281" s="266" t="s">
        <v>758</v>
      </c>
      <c r="I281" s="263" t="s">
        <v>24</v>
      </c>
      <c r="J281" s="265"/>
      <c r="K281" s="311" t="str">
        <f t="shared" si="39"/>
        <v/>
      </c>
      <c r="L281" s="311"/>
      <c r="M281" s="311"/>
      <c r="N281" s="311"/>
      <c r="O281" s="39"/>
      <c r="P281" s="39"/>
      <c r="Q281" s="39"/>
      <c r="R281" s="39"/>
    </row>
    <row r="282" spans="1:18" ht="15.75" x14ac:dyDescent="0.25">
      <c r="A282" s="259">
        <v>281</v>
      </c>
      <c r="B282" s="259" t="str">
        <f t="shared" si="38"/>
        <v>No Action Required</v>
      </c>
      <c r="C282" s="260" t="s">
        <v>28</v>
      </c>
      <c r="D282" s="260" t="s">
        <v>41</v>
      </c>
      <c r="E282" s="261" t="s">
        <v>3002</v>
      </c>
      <c r="F282" s="262" t="s">
        <v>58</v>
      </c>
      <c r="G282" s="266" t="s">
        <v>59</v>
      </c>
      <c r="H282" s="266" t="s">
        <v>760</v>
      </c>
      <c r="I282" s="263" t="s">
        <v>24</v>
      </c>
      <c r="J282" s="265"/>
      <c r="K282" s="311" t="str">
        <f t="shared" si="39"/>
        <v/>
      </c>
      <c r="L282" s="311"/>
      <c r="M282" s="311"/>
      <c r="N282" s="311"/>
      <c r="O282" s="39"/>
      <c r="P282" s="39"/>
      <c r="Q282" s="39"/>
      <c r="R282" s="39"/>
    </row>
    <row r="283" spans="1:18" ht="47.25" x14ac:dyDescent="0.25">
      <c r="A283" s="259">
        <v>282</v>
      </c>
      <c r="B283" s="259" t="str">
        <f>IF(F283="Included", "Included", "")</f>
        <v>Included</v>
      </c>
      <c r="C283" s="260" t="s">
        <v>28</v>
      </c>
      <c r="D283" s="260" t="s">
        <v>41</v>
      </c>
      <c r="E283" s="261" t="s">
        <v>3004</v>
      </c>
      <c r="F283" s="262" t="s">
        <v>21</v>
      </c>
      <c r="G283" s="249" t="s">
        <v>763</v>
      </c>
      <c r="H283" s="266" t="s">
        <v>760</v>
      </c>
      <c r="I283" s="263" t="s">
        <v>24</v>
      </c>
      <c r="J283" s="265"/>
      <c r="K283" s="311" t="str">
        <f t="shared" si="39"/>
        <v/>
      </c>
      <c r="L283" s="311"/>
      <c r="M283" s="311"/>
      <c r="N283" s="311"/>
      <c r="O283" s="39"/>
      <c r="P283" s="39"/>
      <c r="Q283" s="39"/>
      <c r="R283" s="39"/>
    </row>
    <row r="284" spans="1:18" ht="15.75" x14ac:dyDescent="0.25">
      <c r="A284" s="259">
        <v>283</v>
      </c>
      <c r="B284" s="259" t="str">
        <f t="shared" ref="B284:B288" si="40">IF(F284="Noted: no action required", "No Action Required", "")</f>
        <v>No Action Required</v>
      </c>
      <c r="C284" s="260" t="s">
        <v>28</v>
      </c>
      <c r="D284" s="260" t="s">
        <v>41</v>
      </c>
      <c r="E284" s="261" t="s">
        <v>3005</v>
      </c>
      <c r="F284" s="262" t="s">
        <v>58</v>
      </c>
      <c r="G284" s="266" t="s">
        <v>59</v>
      </c>
      <c r="H284" s="266" t="s">
        <v>760</v>
      </c>
      <c r="I284" s="263" t="s">
        <v>24</v>
      </c>
      <c r="J284" s="265"/>
      <c r="K284" s="311" t="str">
        <f t="shared" si="39"/>
        <v/>
      </c>
      <c r="L284" s="311"/>
      <c r="M284" s="311"/>
      <c r="N284" s="311"/>
      <c r="O284" s="39"/>
      <c r="P284" s="39"/>
      <c r="Q284" s="39"/>
      <c r="R284" s="39"/>
    </row>
    <row r="285" spans="1:18" ht="15.75" x14ac:dyDescent="0.25">
      <c r="A285" s="259">
        <v>284</v>
      </c>
      <c r="B285" s="259" t="str">
        <f t="shared" si="40"/>
        <v>No Action Required</v>
      </c>
      <c r="C285" s="260" t="s">
        <v>28</v>
      </c>
      <c r="D285" s="260" t="s">
        <v>41</v>
      </c>
      <c r="E285" s="261" t="s">
        <v>3008</v>
      </c>
      <c r="F285" s="262" t="s">
        <v>58</v>
      </c>
      <c r="G285" s="266" t="s">
        <v>59</v>
      </c>
      <c r="H285" s="266" t="s">
        <v>760</v>
      </c>
      <c r="I285" s="263" t="s">
        <v>24</v>
      </c>
      <c r="J285" s="265"/>
      <c r="K285" s="311" t="str">
        <f t="shared" si="39"/>
        <v/>
      </c>
      <c r="L285" s="311"/>
      <c r="M285" s="311"/>
      <c r="N285" s="311"/>
      <c r="O285" s="39"/>
      <c r="P285" s="39"/>
      <c r="Q285" s="39"/>
      <c r="R285" s="39"/>
    </row>
    <row r="286" spans="1:18" ht="47.25" x14ac:dyDescent="0.25">
      <c r="A286" s="259">
        <v>285</v>
      </c>
      <c r="B286" s="259" t="str">
        <f t="shared" si="40"/>
        <v>No Action Required</v>
      </c>
      <c r="C286" s="260" t="s">
        <v>28</v>
      </c>
      <c r="D286" s="260" t="s">
        <v>41</v>
      </c>
      <c r="E286" s="261" t="s">
        <v>3010</v>
      </c>
      <c r="F286" s="262" t="s">
        <v>58</v>
      </c>
      <c r="G286" s="249" t="s">
        <v>768</v>
      </c>
      <c r="H286" s="266" t="s">
        <v>760</v>
      </c>
      <c r="I286" s="263" t="s">
        <v>24</v>
      </c>
      <c r="J286" s="265"/>
      <c r="K286" s="311" t="str">
        <f t="shared" si="39"/>
        <v/>
      </c>
      <c r="L286" s="311"/>
      <c r="M286" s="311"/>
      <c r="N286" s="311"/>
      <c r="O286" s="39"/>
      <c r="P286" s="39"/>
      <c r="Q286" s="39"/>
      <c r="R286" s="39"/>
    </row>
    <row r="287" spans="1:18" ht="31.5" x14ac:dyDescent="0.25">
      <c r="A287" s="259">
        <v>286</v>
      </c>
      <c r="B287" s="259" t="str">
        <f t="shared" si="40"/>
        <v>No Action Required</v>
      </c>
      <c r="C287" s="260" t="s">
        <v>28</v>
      </c>
      <c r="D287" s="260" t="s">
        <v>41</v>
      </c>
      <c r="E287" s="261" t="s">
        <v>3012</v>
      </c>
      <c r="F287" s="262" t="s">
        <v>58</v>
      </c>
      <c r="G287" s="249" t="s">
        <v>771</v>
      </c>
      <c r="H287" s="266" t="s">
        <v>760</v>
      </c>
      <c r="I287" s="263" t="s">
        <v>24</v>
      </c>
      <c r="J287" s="265"/>
      <c r="K287" s="311" t="str">
        <f t="shared" si="39"/>
        <v/>
      </c>
      <c r="L287" s="311"/>
      <c r="M287" s="311"/>
      <c r="N287" s="311"/>
      <c r="O287" s="39"/>
      <c r="P287" s="39"/>
      <c r="Q287" s="39"/>
      <c r="R287" s="39"/>
    </row>
    <row r="288" spans="1:18" ht="315" x14ac:dyDescent="0.25">
      <c r="A288" s="259">
        <v>287</v>
      </c>
      <c r="B288" s="259" t="str">
        <f t="shared" si="40"/>
        <v>No Action Required</v>
      </c>
      <c r="C288" s="260" t="s">
        <v>28</v>
      </c>
      <c r="D288" s="260" t="s">
        <v>19</v>
      </c>
      <c r="E288" s="261" t="s">
        <v>774</v>
      </c>
      <c r="F288" s="262" t="s">
        <v>58</v>
      </c>
      <c r="G288" s="249" t="s">
        <v>775</v>
      </c>
      <c r="H288" s="249" t="s">
        <v>23</v>
      </c>
      <c r="I288" s="83" t="s">
        <v>46</v>
      </c>
      <c r="J288" s="265"/>
      <c r="K288" s="311" t="str">
        <f t="shared" si="39"/>
        <v/>
      </c>
      <c r="L288" s="311"/>
      <c r="M288" s="311"/>
      <c r="N288" s="311"/>
      <c r="O288" s="39"/>
      <c r="P288" s="39"/>
      <c r="Q288" s="39"/>
      <c r="R288" s="39"/>
    </row>
    <row r="289" spans="1:18" ht="47.25" x14ac:dyDescent="0.25">
      <c r="A289" s="259">
        <v>288</v>
      </c>
      <c r="B289" s="259" t="s">
        <v>1580</v>
      </c>
      <c r="C289" s="260" t="s">
        <v>28</v>
      </c>
      <c r="D289" s="260" t="s">
        <v>19</v>
      </c>
      <c r="E289" s="261" t="s">
        <v>777</v>
      </c>
      <c r="F289" s="262" t="s">
        <v>21</v>
      </c>
      <c r="G289" s="249" t="s">
        <v>778</v>
      </c>
      <c r="H289" s="249" t="s">
        <v>23</v>
      </c>
      <c r="I289" s="83" t="s">
        <v>46</v>
      </c>
      <c r="J289" s="265"/>
      <c r="K289" s="311" t="str">
        <f t="shared" si="39"/>
        <v/>
      </c>
      <c r="L289" s="311"/>
      <c r="M289" s="311"/>
      <c r="N289" s="311"/>
      <c r="O289" s="39"/>
      <c r="P289" s="39"/>
      <c r="Q289" s="39"/>
      <c r="R289" s="39"/>
    </row>
    <row r="290" spans="1:18" ht="31.5" x14ac:dyDescent="0.25">
      <c r="A290" s="259">
        <v>289</v>
      </c>
      <c r="B290" s="259" t="s">
        <v>1580</v>
      </c>
      <c r="C290" s="260" t="s">
        <v>28</v>
      </c>
      <c r="D290" s="260" t="s">
        <v>19</v>
      </c>
      <c r="E290" s="261" t="s">
        <v>780</v>
      </c>
      <c r="F290" s="262" t="s">
        <v>21</v>
      </c>
      <c r="G290" s="249" t="s">
        <v>781</v>
      </c>
      <c r="H290" s="249" t="s">
        <v>782</v>
      </c>
      <c r="I290" s="83" t="s">
        <v>46</v>
      </c>
      <c r="J290" s="265"/>
      <c r="K290" s="311" t="str">
        <f t="shared" si="39"/>
        <v/>
      </c>
      <c r="L290" s="311"/>
      <c r="M290" s="311"/>
      <c r="N290" s="311"/>
      <c r="O290" s="39"/>
      <c r="P290" s="39"/>
      <c r="Q290" s="39"/>
      <c r="R290" s="39"/>
    </row>
    <row r="291" spans="1:18" ht="63" x14ac:dyDescent="0.25">
      <c r="A291" s="259">
        <v>290</v>
      </c>
      <c r="B291" s="259" t="s">
        <v>1580</v>
      </c>
      <c r="C291" s="260" t="s">
        <v>28</v>
      </c>
      <c r="D291" s="260" t="s">
        <v>19</v>
      </c>
      <c r="E291" s="261" t="s">
        <v>783</v>
      </c>
      <c r="F291" s="262" t="s">
        <v>21</v>
      </c>
      <c r="G291" s="249" t="s">
        <v>781</v>
      </c>
      <c r="H291" s="249" t="s">
        <v>782</v>
      </c>
      <c r="I291" s="83" t="s">
        <v>46</v>
      </c>
      <c r="J291" s="265"/>
      <c r="K291" s="311" t="str">
        <f t="shared" si="39"/>
        <v/>
      </c>
      <c r="L291" s="311"/>
      <c r="M291" s="311"/>
      <c r="N291" s="311"/>
      <c r="O291" s="39"/>
      <c r="P291" s="39"/>
      <c r="Q291" s="39"/>
      <c r="R291" s="39"/>
    </row>
    <row r="292" spans="1:18" ht="31.5" x14ac:dyDescent="0.25">
      <c r="A292" s="259">
        <v>291</v>
      </c>
      <c r="B292" s="259" t="s">
        <v>1580</v>
      </c>
      <c r="C292" s="260" t="s">
        <v>28</v>
      </c>
      <c r="D292" s="260" t="s">
        <v>19</v>
      </c>
      <c r="E292" s="261" t="s">
        <v>784</v>
      </c>
      <c r="F292" s="262" t="s">
        <v>21</v>
      </c>
      <c r="G292" s="249" t="s">
        <v>781</v>
      </c>
      <c r="H292" s="249" t="s">
        <v>782</v>
      </c>
      <c r="I292" s="263" t="s">
        <v>46</v>
      </c>
      <c r="J292" s="265"/>
      <c r="K292" s="311" t="str">
        <f t="shared" si="39"/>
        <v/>
      </c>
      <c r="L292" s="311"/>
      <c r="M292" s="311"/>
      <c r="N292" s="311"/>
      <c r="O292" s="39"/>
      <c r="P292" s="39"/>
      <c r="Q292" s="39"/>
      <c r="R292" s="39"/>
    </row>
    <row r="293" spans="1:18" ht="15.75" x14ac:dyDescent="0.25">
      <c r="A293" s="259">
        <v>292</v>
      </c>
      <c r="B293" s="259" t="str">
        <f t="shared" ref="B293" si="41">IF(F293="Included", "Included", "")</f>
        <v>Included</v>
      </c>
      <c r="C293" s="260" t="s">
        <v>28</v>
      </c>
      <c r="D293" s="260" t="s">
        <v>19</v>
      </c>
      <c r="E293" s="270" t="s">
        <v>3014</v>
      </c>
      <c r="F293" s="262" t="s">
        <v>21</v>
      </c>
      <c r="G293" s="249" t="s">
        <v>789</v>
      </c>
      <c r="H293" s="249" t="s">
        <v>790</v>
      </c>
      <c r="I293" s="263" t="s">
        <v>791</v>
      </c>
      <c r="J293" s="265"/>
      <c r="K293" s="311" t="s">
        <v>1063</v>
      </c>
      <c r="L293" s="311"/>
      <c r="M293" s="311"/>
      <c r="N293" s="311"/>
      <c r="O293" s="39"/>
      <c r="P293" s="39"/>
      <c r="Q293" s="39"/>
      <c r="R293" s="39"/>
    </row>
    <row r="294" spans="1:18" ht="47.25" x14ac:dyDescent="0.25">
      <c r="A294" s="259">
        <v>293</v>
      </c>
      <c r="B294" s="259" t="str">
        <f>IF(F294="Excluded", "Excluded", "")</f>
        <v>Excluded</v>
      </c>
      <c r="C294" s="260" t="s">
        <v>28</v>
      </c>
      <c r="D294" s="260" t="s">
        <v>19</v>
      </c>
      <c r="E294" s="270" t="s">
        <v>3015</v>
      </c>
      <c r="F294" s="262" t="s">
        <v>106</v>
      </c>
      <c r="G294" s="249" t="s">
        <v>794</v>
      </c>
      <c r="H294" s="249" t="s">
        <v>795</v>
      </c>
      <c r="I294" s="263" t="s">
        <v>46</v>
      </c>
      <c r="J294" s="265"/>
      <c r="K294" s="311" t="str">
        <f>IF(F294="No action", "No further action", "")</f>
        <v/>
      </c>
      <c r="L294" s="311"/>
      <c r="M294" s="311"/>
      <c r="N294" s="311"/>
      <c r="O294" s="39"/>
      <c r="P294" s="39"/>
      <c r="Q294" s="39"/>
      <c r="R294" s="39"/>
    </row>
    <row r="295" spans="1:18" ht="31.5" x14ac:dyDescent="0.25">
      <c r="A295" s="259">
        <v>294</v>
      </c>
      <c r="B295" s="259" t="s">
        <v>1580</v>
      </c>
      <c r="C295" s="260" t="s">
        <v>28</v>
      </c>
      <c r="D295" s="260" t="s">
        <v>19</v>
      </c>
      <c r="E295" s="261" t="s">
        <v>3016</v>
      </c>
      <c r="F295" s="262" t="s">
        <v>21</v>
      </c>
      <c r="G295" s="249" t="s">
        <v>797</v>
      </c>
      <c r="H295" s="249" t="s">
        <v>798</v>
      </c>
      <c r="I295" s="263" t="s">
        <v>46</v>
      </c>
      <c r="J295" s="265"/>
      <c r="K295" s="311" t="str">
        <f>IF(F295="No action", "No further action", "")</f>
        <v/>
      </c>
      <c r="L295" s="311"/>
      <c r="M295" s="311"/>
      <c r="N295" s="311"/>
      <c r="O295" s="39"/>
      <c r="P295" s="39"/>
      <c r="Q295" s="39"/>
      <c r="R295" s="39"/>
    </row>
    <row r="296" spans="1:18" ht="47.25" x14ac:dyDescent="0.25">
      <c r="A296" s="259">
        <v>295</v>
      </c>
      <c r="B296" s="259" t="str">
        <f t="shared" ref="B296" si="42">IF(F296="Included", "Included", "")</f>
        <v>Included</v>
      </c>
      <c r="C296" s="260" t="s">
        <v>28</v>
      </c>
      <c r="D296" s="260" t="s">
        <v>19</v>
      </c>
      <c r="E296" s="261" t="s">
        <v>3017</v>
      </c>
      <c r="F296" s="262" t="s">
        <v>21</v>
      </c>
      <c r="G296" s="249" t="s">
        <v>801</v>
      </c>
      <c r="H296" s="249" t="s">
        <v>802</v>
      </c>
      <c r="I296" s="263" t="s">
        <v>803</v>
      </c>
      <c r="J296" s="265"/>
      <c r="K296" s="311" t="str">
        <f>IF(F296="No action", "No further action", "")</f>
        <v/>
      </c>
      <c r="L296" s="311"/>
      <c r="M296" s="311"/>
      <c r="N296" s="311"/>
      <c r="O296" s="39"/>
      <c r="P296" s="39"/>
      <c r="Q296" s="39"/>
      <c r="R296" s="39"/>
    </row>
    <row r="297" spans="1:18" ht="47.25" x14ac:dyDescent="0.25">
      <c r="A297" s="259">
        <v>296</v>
      </c>
      <c r="B297" s="259" t="str">
        <f t="shared" ref="B297:B298" si="43">IF(F297="Noted: no action required", "No Action Required", "")</f>
        <v>No Action Required</v>
      </c>
      <c r="C297" s="260" t="s">
        <v>28</v>
      </c>
      <c r="D297" s="260" t="s">
        <v>19</v>
      </c>
      <c r="E297" s="261" t="s">
        <v>3018</v>
      </c>
      <c r="F297" s="262" t="s">
        <v>58</v>
      </c>
      <c r="G297" s="249" t="s">
        <v>806</v>
      </c>
      <c r="H297" s="249" t="s">
        <v>23</v>
      </c>
      <c r="I297" s="263" t="s">
        <v>807</v>
      </c>
      <c r="J297" s="265"/>
      <c r="K297" s="311" t="s">
        <v>1063</v>
      </c>
      <c r="L297" s="311"/>
      <c r="M297" s="311"/>
      <c r="N297" s="311"/>
      <c r="O297" s="39"/>
      <c r="P297" s="39"/>
      <c r="Q297" s="39"/>
      <c r="R297" s="39"/>
    </row>
    <row r="298" spans="1:18" ht="78.75" x14ac:dyDescent="0.25">
      <c r="A298" s="259">
        <v>297</v>
      </c>
      <c r="B298" s="259" t="str">
        <f t="shared" si="43"/>
        <v>No Action Required</v>
      </c>
      <c r="C298" s="260" t="s">
        <v>28</v>
      </c>
      <c r="D298" s="260" t="s">
        <v>19</v>
      </c>
      <c r="E298" s="261" t="s">
        <v>808</v>
      </c>
      <c r="F298" s="262" t="s">
        <v>58</v>
      </c>
      <c r="G298" s="249" t="s">
        <v>810</v>
      </c>
      <c r="H298" s="249" t="s">
        <v>23</v>
      </c>
      <c r="I298" s="263" t="s">
        <v>24</v>
      </c>
      <c r="J298" s="265"/>
      <c r="K298" s="311" t="str">
        <f>IF(F298="No action", "No further action", "")</f>
        <v/>
      </c>
      <c r="L298" s="311"/>
      <c r="M298" s="311"/>
      <c r="N298" s="311"/>
      <c r="O298" s="39"/>
      <c r="P298" s="39"/>
      <c r="Q298" s="39"/>
      <c r="R298" s="39"/>
    </row>
    <row r="299" spans="1:18" ht="31.5" x14ac:dyDescent="0.25">
      <c r="A299" s="259">
        <v>298</v>
      </c>
      <c r="B299" s="259" t="str">
        <f>IF(F299="Included", "Included", "")</f>
        <v>Included</v>
      </c>
      <c r="C299" s="260" t="s">
        <v>28</v>
      </c>
      <c r="D299" s="260" t="s">
        <v>19</v>
      </c>
      <c r="E299" s="261" t="s">
        <v>3019</v>
      </c>
      <c r="F299" s="262" t="s">
        <v>21</v>
      </c>
      <c r="G299" s="249" t="s">
        <v>814</v>
      </c>
      <c r="H299" s="249" t="s">
        <v>815</v>
      </c>
      <c r="I299" s="263" t="s">
        <v>791</v>
      </c>
      <c r="J299" s="265"/>
      <c r="K299" s="311" t="s">
        <v>1063</v>
      </c>
      <c r="L299" s="311"/>
      <c r="M299" s="311"/>
      <c r="N299" s="311"/>
      <c r="O299" s="39"/>
      <c r="P299" s="39"/>
      <c r="Q299" s="39"/>
      <c r="R299" s="39"/>
    </row>
    <row r="300" spans="1:18" ht="63" x14ac:dyDescent="0.25">
      <c r="A300" s="259">
        <v>299</v>
      </c>
      <c r="B300" s="259" t="str">
        <f t="shared" ref="B300:B301" si="44">IF(F300="Noted: no action required", "No Action Required", "")</f>
        <v>No Action Required</v>
      </c>
      <c r="C300" s="260" t="s">
        <v>28</v>
      </c>
      <c r="D300" s="260" t="s">
        <v>19</v>
      </c>
      <c r="E300" s="261" t="s">
        <v>818</v>
      </c>
      <c r="F300" s="262" t="s">
        <v>58</v>
      </c>
      <c r="G300" s="249" t="s">
        <v>819</v>
      </c>
      <c r="H300" s="249" t="s">
        <v>23</v>
      </c>
      <c r="I300" s="263" t="s">
        <v>24</v>
      </c>
      <c r="J300" s="265"/>
      <c r="K300" s="311" t="str">
        <f>IF(F300="No action", "No further action", "")</f>
        <v/>
      </c>
      <c r="L300" s="311"/>
      <c r="M300" s="311"/>
      <c r="N300" s="311"/>
      <c r="O300" s="39"/>
      <c r="P300" s="39"/>
      <c r="Q300" s="39"/>
      <c r="R300" s="39"/>
    </row>
    <row r="301" spans="1:18" ht="47.25" x14ac:dyDescent="0.25">
      <c r="A301" s="259">
        <v>300</v>
      </c>
      <c r="B301" s="259" t="str">
        <f t="shared" si="44"/>
        <v>No Action Required</v>
      </c>
      <c r="C301" s="260" t="s">
        <v>28</v>
      </c>
      <c r="D301" s="260" t="s">
        <v>19</v>
      </c>
      <c r="E301" s="261" t="s">
        <v>3022</v>
      </c>
      <c r="F301" s="262" t="s">
        <v>58</v>
      </c>
      <c r="G301" s="249" t="s">
        <v>824</v>
      </c>
      <c r="H301" s="249" t="s">
        <v>825</v>
      </c>
      <c r="I301" s="263" t="s">
        <v>24</v>
      </c>
      <c r="J301" s="265"/>
      <c r="K301" s="311" t="str">
        <f>IF(F301="No action", "No further action", "")</f>
        <v/>
      </c>
      <c r="L301" s="311"/>
      <c r="M301" s="311"/>
      <c r="N301" s="311"/>
      <c r="O301" s="39"/>
      <c r="P301" s="39"/>
      <c r="Q301" s="39"/>
      <c r="R301" s="39"/>
    </row>
    <row r="302" spans="1:18" ht="126" x14ac:dyDescent="0.25">
      <c r="A302" s="259">
        <v>301</v>
      </c>
      <c r="B302" s="259" t="str">
        <f t="shared" ref="B302:B303" si="45">IF(F302="Included", "Included", "")</f>
        <v>Included</v>
      </c>
      <c r="C302" s="260" t="s">
        <v>28</v>
      </c>
      <c r="D302" s="260" t="s">
        <v>19</v>
      </c>
      <c r="E302" s="261" t="s">
        <v>828</v>
      </c>
      <c r="F302" s="262" t="s">
        <v>21</v>
      </c>
      <c r="G302" s="249" t="s">
        <v>829</v>
      </c>
      <c r="H302" s="249" t="s">
        <v>830</v>
      </c>
      <c r="I302" s="263" t="s">
        <v>24</v>
      </c>
      <c r="J302" s="265"/>
      <c r="K302" s="311" t="str">
        <f>IF(F302="No action", "No further action", "")</f>
        <v/>
      </c>
      <c r="L302" s="311"/>
      <c r="M302" s="311"/>
      <c r="N302" s="311"/>
      <c r="O302" s="39"/>
      <c r="P302" s="39"/>
      <c r="Q302" s="39"/>
      <c r="R302" s="39"/>
    </row>
    <row r="303" spans="1:18" ht="31.5" x14ac:dyDescent="0.25">
      <c r="A303" s="259">
        <v>302</v>
      </c>
      <c r="B303" s="259" t="str">
        <f t="shared" si="45"/>
        <v>Included</v>
      </c>
      <c r="C303" s="260" t="s">
        <v>28</v>
      </c>
      <c r="D303" s="260" t="s">
        <v>19</v>
      </c>
      <c r="E303" s="261" t="s">
        <v>831</v>
      </c>
      <c r="F303" s="262" t="s">
        <v>21</v>
      </c>
      <c r="G303" s="249" t="s">
        <v>832</v>
      </c>
      <c r="H303" s="249" t="s">
        <v>830</v>
      </c>
      <c r="I303" s="263" t="s">
        <v>24</v>
      </c>
      <c r="J303" s="265"/>
      <c r="K303" s="311" t="str">
        <f>IF(F303="No action", "No further action", "")</f>
        <v/>
      </c>
      <c r="L303" s="311"/>
      <c r="M303" s="311"/>
      <c r="N303" s="311"/>
      <c r="O303" s="39"/>
      <c r="P303" s="39"/>
      <c r="Q303" s="39"/>
      <c r="R303" s="39"/>
    </row>
    <row r="304" spans="1:18" ht="31.5" x14ac:dyDescent="0.25">
      <c r="A304" s="259">
        <v>303</v>
      </c>
      <c r="B304" s="259" t="str">
        <f>IF(F304="Noted: no action required", "No Action Required", "")</f>
        <v>No Action Required</v>
      </c>
      <c r="C304" s="260" t="s">
        <v>28</v>
      </c>
      <c r="D304" s="260" t="s">
        <v>19</v>
      </c>
      <c r="E304" s="261" t="s">
        <v>3023</v>
      </c>
      <c r="F304" s="262" t="s">
        <v>58</v>
      </c>
      <c r="G304" s="249" t="s">
        <v>832</v>
      </c>
      <c r="H304" s="249" t="s">
        <v>836</v>
      </c>
      <c r="I304" s="263" t="s">
        <v>24</v>
      </c>
      <c r="J304" s="265"/>
      <c r="K304" s="311" t="str">
        <f>IF(F304="No action", "No further action", "")</f>
        <v/>
      </c>
      <c r="L304" s="311"/>
      <c r="M304" s="311"/>
      <c r="N304" s="311"/>
      <c r="O304" s="39"/>
      <c r="P304" s="39"/>
      <c r="Q304" s="39"/>
      <c r="R304" s="39"/>
    </row>
    <row r="305" spans="1:18" ht="204.75" x14ac:dyDescent="0.25">
      <c r="A305" s="259">
        <v>304</v>
      </c>
      <c r="B305" s="259" t="str">
        <f t="shared" ref="B305:B306" si="46">IF(F305="Included", "Included", "")</f>
        <v>Included</v>
      </c>
      <c r="C305" s="260" t="s">
        <v>28</v>
      </c>
      <c r="D305" s="260" t="s">
        <v>19</v>
      </c>
      <c r="E305" s="261" t="s">
        <v>837</v>
      </c>
      <c r="F305" s="262" t="s">
        <v>21</v>
      </c>
      <c r="G305" s="249" t="s">
        <v>829</v>
      </c>
      <c r="H305" s="249" t="s">
        <v>23</v>
      </c>
      <c r="I305" s="263" t="s">
        <v>807</v>
      </c>
      <c r="J305" s="265"/>
      <c r="K305" s="311" t="s">
        <v>1063</v>
      </c>
      <c r="L305" s="311"/>
      <c r="M305" s="311"/>
      <c r="N305" s="311"/>
      <c r="O305" s="39"/>
      <c r="P305" s="39"/>
      <c r="Q305" s="39"/>
      <c r="R305" s="39"/>
    </row>
    <row r="306" spans="1:18" ht="220.5" x14ac:dyDescent="0.25">
      <c r="A306" s="259">
        <v>305</v>
      </c>
      <c r="B306" s="259" t="str">
        <f t="shared" si="46"/>
        <v>Included</v>
      </c>
      <c r="C306" s="260" t="s">
        <v>28</v>
      </c>
      <c r="D306" s="260" t="s">
        <v>19</v>
      </c>
      <c r="E306" s="261" t="s">
        <v>840</v>
      </c>
      <c r="F306" s="262" t="s">
        <v>21</v>
      </c>
      <c r="G306" s="249" t="s">
        <v>829</v>
      </c>
      <c r="H306" s="249" t="s">
        <v>23</v>
      </c>
      <c r="I306" s="263" t="s">
        <v>807</v>
      </c>
      <c r="J306" s="265"/>
      <c r="K306" s="311" t="s">
        <v>1063</v>
      </c>
      <c r="L306" s="311"/>
      <c r="M306" s="311"/>
      <c r="N306" s="311"/>
      <c r="O306" s="39"/>
      <c r="P306" s="39"/>
      <c r="Q306" s="39"/>
      <c r="R306" s="39"/>
    </row>
    <row r="307" spans="1:18" ht="78.75" x14ac:dyDescent="0.25">
      <c r="A307" s="259">
        <v>306</v>
      </c>
      <c r="B307" s="317" t="s">
        <v>4871</v>
      </c>
      <c r="C307" s="260" t="s">
        <v>28</v>
      </c>
      <c r="D307" s="260" t="s">
        <v>19</v>
      </c>
      <c r="E307" s="261" t="s">
        <v>842</v>
      </c>
      <c r="F307" s="262" t="s">
        <v>167</v>
      </c>
      <c r="G307" s="249" t="s">
        <v>843</v>
      </c>
      <c r="H307" s="249" t="s">
        <v>23</v>
      </c>
      <c r="I307" s="263" t="s">
        <v>24</v>
      </c>
      <c r="J307" s="265"/>
      <c r="K307" s="311" t="str">
        <f>IF(F307="No action", "No further action", "")</f>
        <v/>
      </c>
      <c r="L307" s="311"/>
      <c r="M307" s="311" t="s">
        <v>1063</v>
      </c>
      <c r="N307" s="311" t="s">
        <v>4809</v>
      </c>
      <c r="O307" s="39"/>
      <c r="P307" s="39"/>
      <c r="Q307" s="39"/>
      <c r="R307" s="39"/>
    </row>
    <row r="308" spans="1:18" ht="31.5" x14ac:dyDescent="0.25">
      <c r="A308" s="259">
        <v>307</v>
      </c>
      <c r="B308" s="259" t="str">
        <f t="shared" ref="B308:B310" si="47">IF(F308="Noted: no action required", "No Action Required", "")</f>
        <v>No Action Required</v>
      </c>
      <c r="C308" s="260" t="s">
        <v>28</v>
      </c>
      <c r="D308" s="260" t="s">
        <v>19</v>
      </c>
      <c r="E308" s="261" t="s">
        <v>3026</v>
      </c>
      <c r="F308" s="262" t="s">
        <v>58</v>
      </c>
      <c r="G308" s="249" t="s">
        <v>846</v>
      </c>
      <c r="H308" s="249" t="s">
        <v>847</v>
      </c>
      <c r="I308" s="263" t="s">
        <v>24</v>
      </c>
      <c r="J308" s="265"/>
      <c r="K308" s="311" t="str">
        <f>IF(F308="No action", "No further action", "")</f>
        <v/>
      </c>
      <c r="L308" s="311"/>
      <c r="M308" s="311"/>
      <c r="N308" s="311"/>
      <c r="O308" s="39"/>
      <c r="P308" s="39"/>
      <c r="Q308" s="39"/>
      <c r="R308" s="39"/>
    </row>
    <row r="309" spans="1:18" ht="47.25" x14ac:dyDescent="0.25">
      <c r="A309" s="259">
        <v>308</v>
      </c>
      <c r="B309" s="259" t="str">
        <f t="shared" si="47"/>
        <v>No Action Required</v>
      </c>
      <c r="C309" s="260" t="s">
        <v>28</v>
      </c>
      <c r="D309" s="260" t="s">
        <v>19</v>
      </c>
      <c r="E309" s="261" t="s">
        <v>3032</v>
      </c>
      <c r="F309" s="262" t="s">
        <v>58</v>
      </c>
      <c r="G309" s="249" t="s">
        <v>850</v>
      </c>
      <c r="H309" s="249" t="s">
        <v>23</v>
      </c>
      <c r="I309" s="263" t="s">
        <v>807</v>
      </c>
      <c r="J309" s="265"/>
      <c r="K309" s="311" t="s">
        <v>1063</v>
      </c>
      <c r="L309" s="311"/>
      <c r="M309" s="311"/>
      <c r="N309" s="311"/>
      <c r="O309" s="39"/>
      <c r="P309" s="39"/>
      <c r="Q309" s="39"/>
      <c r="R309" s="39"/>
    </row>
    <row r="310" spans="1:18" ht="15.75" x14ac:dyDescent="0.25">
      <c r="A310" s="259">
        <v>309</v>
      </c>
      <c r="B310" s="259" t="str">
        <f t="shared" si="47"/>
        <v>No Action Required</v>
      </c>
      <c r="C310" s="260" t="s">
        <v>28</v>
      </c>
      <c r="D310" s="260" t="s">
        <v>19</v>
      </c>
      <c r="E310" s="261" t="s">
        <v>3035</v>
      </c>
      <c r="F310" s="262" t="s">
        <v>58</v>
      </c>
      <c r="G310" s="249" t="s">
        <v>853</v>
      </c>
      <c r="H310" s="249" t="s">
        <v>23</v>
      </c>
      <c r="I310" s="263" t="s">
        <v>24</v>
      </c>
      <c r="J310" s="265"/>
      <c r="K310" s="311" t="str">
        <f>IF(F310="No action", "No further action", "")</f>
        <v/>
      </c>
      <c r="L310" s="311"/>
      <c r="M310" s="311"/>
      <c r="N310" s="311"/>
      <c r="O310" s="39"/>
      <c r="P310" s="39"/>
      <c r="Q310" s="39"/>
      <c r="R310" s="39"/>
    </row>
    <row r="311" spans="1:18" ht="31.5" x14ac:dyDescent="0.25">
      <c r="A311" s="259">
        <v>310</v>
      </c>
      <c r="B311" s="259" t="str">
        <f>IF(F311="Included", "Included", "")</f>
        <v>Included</v>
      </c>
      <c r="C311" s="260" t="s">
        <v>28</v>
      </c>
      <c r="D311" s="260" t="s">
        <v>19</v>
      </c>
      <c r="E311" s="261" t="s">
        <v>3038</v>
      </c>
      <c r="F311" s="262" t="s">
        <v>21</v>
      </c>
      <c r="G311" s="249" t="s">
        <v>856</v>
      </c>
      <c r="H311" s="249" t="s">
        <v>23</v>
      </c>
      <c r="I311" s="263" t="s">
        <v>791</v>
      </c>
      <c r="J311" s="265"/>
      <c r="K311" s="311" t="s">
        <v>46</v>
      </c>
      <c r="L311" s="311"/>
      <c r="M311" s="311"/>
      <c r="N311" s="311"/>
      <c r="O311" s="39"/>
      <c r="P311" s="39"/>
      <c r="Q311" s="39"/>
      <c r="R311" s="39"/>
    </row>
    <row r="312" spans="1:18" ht="31.5" x14ac:dyDescent="0.25">
      <c r="A312" s="259">
        <v>311</v>
      </c>
      <c r="B312" s="259" t="str">
        <f t="shared" ref="B312:B313" si="48">IF(F312="Noted: no action required", "No Action Required", "")</f>
        <v>No Action Required</v>
      </c>
      <c r="C312" s="260" t="s">
        <v>28</v>
      </c>
      <c r="D312" s="260" t="s">
        <v>19</v>
      </c>
      <c r="E312" s="261" t="s">
        <v>858</v>
      </c>
      <c r="F312" s="262" t="s">
        <v>58</v>
      </c>
      <c r="G312" s="249" t="s">
        <v>859</v>
      </c>
      <c r="H312" s="249" t="s">
        <v>23</v>
      </c>
      <c r="I312" s="263" t="s">
        <v>24</v>
      </c>
      <c r="J312" s="265"/>
      <c r="K312" s="311" t="str">
        <f>IF(F312="No action", "No further action", "")</f>
        <v/>
      </c>
      <c r="L312" s="311"/>
      <c r="M312" s="311"/>
      <c r="N312" s="311"/>
      <c r="O312" s="39"/>
      <c r="P312" s="39"/>
      <c r="Q312" s="39"/>
      <c r="R312" s="39"/>
    </row>
    <row r="313" spans="1:18" ht="110.25" x14ac:dyDescent="0.25">
      <c r="A313" s="259">
        <v>312</v>
      </c>
      <c r="B313" s="259" t="str">
        <f t="shared" si="48"/>
        <v>No Action Required</v>
      </c>
      <c r="C313" s="260" t="s">
        <v>28</v>
      </c>
      <c r="D313" s="260" t="s">
        <v>19</v>
      </c>
      <c r="E313" s="261" t="s">
        <v>860</v>
      </c>
      <c r="F313" s="262" t="s">
        <v>58</v>
      </c>
      <c r="G313" s="249" t="s">
        <v>861</v>
      </c>
      <c r="H313" s="249" t="s">
        <v>862</v>
      </c>
      <c r="I313" s="263" t="s">
        <v>807</v>
      </c>
      <c r="J313" s="265"/>
      <c r="K313" s="311" t="s">
        <v>1063</v>
      </c>
      <c r="L313" s="311"/>
      <c r="M313" s="311"/>
      <c r="N313" s="311"/>
      <c r="O313" s="39"/>
      <c r="P313" s="39"/>
      <c r="Q313" s="39"/>
      <c r="R313" s="39"/>
    </row>
    <row r="314" spans="1:18" ht="78.75" x14ac:dyDescent="0.25">
      <c r="A314" s="259">
        <v>313</v>
      </c>
      <c r="B314" s="259" t="str">
        <f>IF(F314="Included", "Included", "")</f>
        <v>Included</v>
      </c>
      <c r="C314" s="260" t="s">
        <v>28</v>
      </c>
      <c r="D314" s="260" t="s">
        <v>19</v>
      </c>
      <c r="E314" s="261" t="s">
        <v>864</v>
      </c>
      <c r="F314" s="262" t="s">
        <v>21</v>
      </c>
      <c r="G314" s="249" t="s">
        <v>866</v>
      </c>
      <c r="H314" s="249" t="s">
        <v>798</v>
      </c>
      <c r="I314" s="263" t="s">
        <v>24</v>
      </c>
      <c r="J314" s="265"/>
      <c r="K314" s="311" t="str">
        <f t="shared" ref="K314:K321" si="49">IF(F314="No action", "No further action", "")</f>
        <v/>
      </c>
      <c r="L314" s="311"/>
      <c r="M314" s="311"/>
      <c r="N314" s="311"/>
      <c r="O314" s="39"/>
      <c r="P314" s="39"/>
      <c r="Q314" s="39"/>
      <c r="R314" s="39"/>
    </row>
    <row r="315" spans="1:18" ht="78.75" x14ac:dyDescent="0.25">
      <c r="A315" s="259">
        <v>314</v>
      </c>
      <c r="B315" s="259" t="str">
        <f t="shared" ref="B315:B325" si="50">IF(F315="Noted: no action required", "No Action Required", "")</f>
        <v>No Action Required</v>
      </c>
      <c r="C315" s="260" t="s">
        <v>28</v>
      </c>
      <c r="D315" s="260" t="s">
        <v>19</v>
      </c>
      <c r="E315" s="261" t="s">
        <v>867</v>
      </c>
      <c r="F315" s="262" t="s">
        <v>58</v>
      </c>
      <c r="G315" s="249" t="s">
        <v>868</v>
      </c>
      <c r="H315" s="249" t="s">
        <v>869</v>
      </c>
      <c r="I315" s="263" t="s">
        <v>24</v>
      </c>
      <c r="J315" s="265"/>
      <c r="K315" s="311" t="str">
        <f t="shared" si="49"/>
        <v/>
      </c>
      <c r="L315" s="311"/>
      <c r="M315" s="311"/>
      <c r="N315" s="311"/>
      <c r="O315" s="39"/>
      <c r="P315" s="39"/>
      <c r="Q315" s="39"/>
      <c r="R315" s="39"/>
    </row>
    <row r="316" spans="1:18" ht="78.75" x14ac:dyDescent="0.25">
      <c r="A316" s="259">
        <v>315</v>
      </c>
      <c r="B316" s="259" t="str">
        <f t="shared" si="50"/>
        <v>No Action Required</v>
      </c>
      <c r="C316" s="260" t="s">
        <v>28</v>
      </c>
      <c r="D316" s="260" t="s">
        <v>19</v>
      </c>
      <c r="E316" s="261" t="s">
        <v>871</v>
      </c>
      <c r="F316" s="262" t="s">
        <v>58</v>
      </c>
      <c r="G316" s="249" t="s">
        <v>873</v>
      </c>
      <c r="H316" s="249" t="s">
        <v>869</v>
      </c>
      <c r="I316" s="263" t="s">
        <v>24</v>
      </c>
      <c r="J316" s="265"/>
      <c r="K316" s="311" t="str">
        <f t="shared" si="49"/>
        <v/>
      </c>
      <c r="L316" s="311"/>
      <c r="M316" s="311"/>
      <c r="N316" s="311"/>
      <c r="O316" s="39"/>
      <c r="P316" s="39"/>
      <c r="Q316" s="39"/>
      <c r="R316" s="39"/>
    </row>
    <row r="317" spans="1:18" ht="47.25" x14ac:dyDescent="0.25">
      <c r="A317" s="259">
        <v>316</v>
      </c>
      <c r="B317" s="259" t="str">
        <f t="shared" si="50"/>
        <v>No Action Required</v>
      </c>
      <c r="C317" s="260" t="s">
        <v>28</v>
      </c>
      <c r="D317" s="260" t="s">
        <v>19</v>
      </c>
      <c r="E317" s="261" t="s">
        <v>875</v>
      </c>
      <c r="F317" s="262" t="s">
        <v>58</v>
      </c>
      <c r="G317" s="249" t="s">
        <v>876</v>
      </c>
      <c r="H317" s="249" t="s">
        <v>877</v>
      </c>
      <c r="I317" s="263" t="s">
        <v>24</v>
      </c>
      <c r="J317" s="265"/>
      <c r="K317" s="311" t="str">
        <f t="shared" si="49"/>
        <v/>
      </c>
      <c r="L317" s="311"/>
      <c r="M317" s="311"/>
      <c r="N317" s="311"/>
      <c r="O317" s="39"/>
      <c r="P317" s="39"/>
      <c r="Q317" s="39"/>
      <c r="R317" s="39"/>
    </row>
    <row r="318" spans="1:18" ht="31.5" x14ac:dyDescent="0.25">
      <c r="A318" s="259">
        <v>317</v>
      </c>
      <c r="B318" s="259" t="str">
        <f t="shared" si="50"/>
        <v>No Action Required</v>
      </c>
      <c r="C318" s="260" t="s">
        <v>28</v>
      </c>
      <c r="D318" s="260" t="s">
        <v>19</v>
      </c>
      <c r="E318" s="261" t="s">
        <v>3043</v>
      </c>
      <c r="F318" s="262" t="s">
        <v>58</v>
      </c>
      <c r="G318" s="249" t="s">
        <v>880</v>
      </c>
      <c r="H318" s="249" t="s">
        <v>881</v>
      </c>
      <c r="I318" s="263" t="s">
        <v>24</v>
      </c>
      <c r="J318" s="265"/>
      <c r="K318" s="311" t="str">
        <f t="shared" si="49"/>
        <v/>
      </c>
      <c r="L318" s="311"/>
      <c r="M318" s="311"/>
      <c r="N318" s="311"/>
      <c r="O318" s="39"/>
      <c r="P318" s="39"/>
      <c r="Q318" s="39"/>
      <c r="R318" s="39"/>
    </row>
    <row r="319" spans="1:18" ht="47.25" x14ac:dyDescent="0.25">
      <c r="A319" s="259">
        <v>318</v>
      </c>
      <c r="B319" s="259" t="str">
        <f t="shared" si="50"/>
        <v>No Action Required</v>
      </c>
      <c r="C319" s="260" t="s">
        <v>28</v>
      </c>
      <c r="D319" s="260" t="s">
        <v>19</v>
      </c>
      <c r="E319" s="261" t="s">
        <v>882</v>
      </c>
      <c r="F319" s="262" t="s">
        <v>58</v>
      </c>
      <c r="G319" s="249" t="s">
        <v>883</v>
      </c>
      <c r="H319" s="249" t="s">
        <v>869</v>
      </c>
      <c r="I319" s="263" t="s">
        <v>24</v>
      </c>
      <c r="J319" s="265"/>
      <c r="K319" s="311" t="str">
        <f t="shared" si="49"/>
        <v/>
      </c>
      <c r="L319" s="311"/>
      <c r="M319" s="311"/>
      <c r="N319" s="311"/>
      <c r="O319" s="39"/>
      <c r="P319" s="39"/>
      <c r="Q319" s="39"/>
      <c r="R319" s="39"/>
    </row>
    <row r="320" spans="1:18" ht="94.5" x14ac:dyDescent="0.25">
      <c r="A320" s="259">
        <v>319</v>
      </c>
      <c r="B320" s="259" t="str">
        <f t="shared" si="50"/>
        <v>No Action Required</v>
      </c>
      <c r="C320" s="260" t="s">
        <v>28</v>
      </c>
      <c r="D320" s="260" t="s">
        <v>19</v>
      </c>
      <c r="E320" s="261" t="s">
        <v>886</v>
      </c>
      <c r="F320" s="262" t="s">
        <v>58</v>
      </c>
      <c r="G320" s="249" t="s">
        <v>887</v>
      </c>
      <c r="H320" s="249" t="s">
        <v>869</v>
      </c>
      <c r="I320" s="263" t="s">
        <v>24</v>
      </c>
      <c r="J320" s="265"/>
      <c r="K320" s="311" t="str">
        <f t="shared" si="49"/>
        <v/>
      </c>
      <c r="L320" s="311"/>
      <c r="M320" s="311"/>
      <c r="N320" s="311"/>
      <c r="O320" s="39"/>
      <c r="P320" s="39"/>
      <c r="Q320" s="39"/>
      <c r="R320" s="39"/>
    </row>
    <row r="321" spans="1:18" ht="63" x14ac:dyDescent="0.25">
      <c r="A321" s="259">
        <v>320</v>
      </c>
      <c r="B321" s="259" t="str">
        <f t="shared" si="50"/>
        <v>No Action Required</v>
      </c>
      <c r="C321" s="260" t="s">
        <v>28</v>
      </c>
      <c r="D321" s="260" t="s">
        <v>19</v>
      </c>
      <c r="E321" s="261" t="s">
        <v>889</v>
      </c>
      <c r="F321" s="262" t="s">
        <v>58</v>
      </c>
      <c r="G321" s="249" t="s">
        <v>890</v>
      </c>
      <c r="H321" s="249" t="s">
        <v>23</v>
      </c>
      <c r="I321" s="263" t="s">
        <v>46</v>
      </c>
      <c r="J321" s="265"/>
      <c r="K321" s="311" t="str">
        <f t="shared" si="49"/>
        <v/>
      </c>
      <c r="L321" s="311"/>
      <c r="M321" s="311"/>
      <c r="N321" s="311"/>
      <c r="O321" s="39"/>
      <c r="P321" s="39"/>
      <c r="Q321" s="39"/>
      <c r="R321" s="39"/>
    </row>
    <row r="322" spans="1:18" ht="94.5" x14ac:dyDescent="0.25">
      <c r="A322" s="259">
        <v>321</v>
      </c>
      <c r="B322" s="259" t="s">
        <v>1580</v>
      </c>
      <c r="C322" s="260" t="s">
        <v>28</v>
      </c>
      <c r="D322" s="260" t="s">
        <v>19</v>
      </c>
      <c r="E322" s="261" t="s">
        <v>891</v>
      </c>
      <c r="F322" s="262" t="s">
        <v>58</v>
      </c>
      <c r="G322" s="249" t="s">
        <v>892</v>
      </c>
      <c r="H322" s="249" t="s">
        <v>893</v>
      </c>
      <c r="I322" s="83" t="s">
        <v>894</v>
      </c>
      <c r="J322" s="265"/>
      <c r="K322" s="311" t="s">
        <v>1063</v>
      </c>
      <c r="L322" s="311"/>
      <c r="M322" s="311"/>
      <c r="N322" s="311"/>
      <c r="O322" s="39"/>
      <c r="P322" s="39"/>
      <c r="Q322" s="39"/>
      <c r="R322" s="39"/>
    </row>
    <row r="323" spans="1:18" ht="94.5" x14ac:dyDescent="0.25">
      <c r="A323" s="259">
        <v>322</v>
      </c>
      <c r="B323" s="259" t="str">
        <f t="shared" si="50"/>
        <v>No Action Required</v>
      </c>
      <c r="C323" s="260" t="s">
        <v>28</v>
      </c>
      <c r="D323" s="260" t="s">
        <v>19</v>
      </c>
      <c r="E323" s="261" t="s">
        <v>896</v>
      </c>
      <c r="F323" s="262" t="s">
        <v>58</v>
      </c>
      <c r="G323" s="249" t="s">
        <v>897</v>
      </c>
      <c r="H323" s="249" t="s">
        <v>862</v>
      </c>
      <c r="I323" s="263" t="s">
        <v>24</v>
      </c>
      <c r="J323" s="265"/>
      <c r="K323" s="311" t="str">
        <f>IF(F323="No action", "No further action", "")</f>
        <v/>
      </c>
      <c r="L323" s="311"/>
      <c r="M323" s="311"/>
      <c r="N323" s="311"/>
      <c r="O323" s="39"/>
      <c r="P323" s="39"/>
      <c r="Q323" s="39"/>
      <c r="R323" s="39"/>
    </row>
    <row r="324" spans="1:18" ht="31.5" x14ac:dyDescent="0.25">
      <c r="A324" s="259">
        <v>323</v>
      </c>
      <c r="B324" s="259" t="str">
        <f t="shared" si="50"/>
        <v>No Action Required</v>
      </c>
      <c r="C324" s="260" t="s">
        <v>28</v>
      </c>
      <c r="D324" s="260" t="s">
        <v>19</v>
      </c>
      <c r="E324" s="261" t="s">
        <v>899</v>
      </c>
      <c r="F324" s="262" t="s">
        <v>58</v>
      </c>
      <c r="G324" s="249" t="s">
        <v>900</v>
      </c>
      <c r="H324" s="249" t="s">
        <v>23</v>
      </c>
      <c r="I324" s="263" t="s">
        <v>24</v>
      </c>
      <c r="J324" s="265"/>
      <c r="K324" s="311" t="str">
        <f>IF(F324="No action", "No further action", "")</f>
        <v/>
      </c>
      <c r="L324" s="311"/>
      <c r="M324" s="311"/>
      <c r="N324" s="311"/>
      <c r="O324" s="39"/>
      <c r="P324" s="39"/>
      <c r="Q324" s="39"/>
      <c r="R324" s="39"/>
    </row>
    <row r="325" spans="1:18" ht="31.5" x14ac:dyDescent="0.25">
      <c r="A325" s="259">
        <v>324</v>
      </c>
      <c r="B325" s="259" t="str">
        <f t="shared" si="50"/>
        <v>No Action Required</v>
      </c>
      <c r="C325" s="260" t="s">
        <v>28</v>
      </c>
      <c r="D325" s="260" t="s">
        <v>19</v>
      </c>
      <c r="E325" s="261" t="s">
        <v>903</v>
      </c>
      <c r="F325" s="262" t="s">
        <v>58</v>
      </c>
      <c r="G325" s="249" t="s">
        <v>904</v>
      </c>
      <c r="H325" s="249" t="s">
        <v>23</v>
      </c>
      <c r="I325" s="263" t="s">
        <v>24</v>
      </c>
      <c r="J325" s="265"/>
      <c r="K325" s="311" t="str">
        <f>IF(F325="No action", "No further action", "")</f>
        <v/>
      </c>
      <c r="L325" s="311"/>
      <c r="M325" s="311"/>
      <c r="N325" s="311"/>
      <c r="O325" s="39"/>
      <c r="P325" s="39"/>
      <c r="Q325" s="39"/>
      <c r="R325" s="39"/>
    </row>
    <row r="326" spans="1:18" ht="31.5" x14ac:dyDescent="0.25">
      <c r="A326" s="259">
        <v>325</v>
      </c>
      <c r="B326" s="259" t="str">
        <f>IF(F326="Included", "Included", "")</f>
        <v>Included</v>
      </c>
      <c r="C326" s="260" t="s">
        <v>28</v>
      </c>
      <c r="D326" s="260" t="s">
        <v>19</v>
      </c>
      <c r="E326" s="261" t="s">
        <v>3054</v>
      </c>
      <c r="F326" s="262" t="s">
        <v>21</v>
      </c>
      <c r="G326" s="249" t="s">
        <v>892</v>
      </c>
      <c r="H326" s="249" t="s">
        <v>907</v>
      </c>
      <c r="I326" s="263" t="s">
        <v>791</v>
      </c>
      <c r="J326" s="265"/>
      <c r="K326" s="311" t="s">
        <v>46</v>
      </c>
      <c r="L326" s="311"/>
      <c r="M326" s="311"/>
      <c r="N326" s="311"/>
      <c r="O326" s="39"/>
      <c r="P326" s="39"/>
      <c r="Q326" s="39"/>
      <c r="R326" s="39"/>
    </row>
    <row r="327" spans="1:18" ht="31.5" x14ac:dyDescent="0.25">
      <c r="A327" s="259">
        <v>326</v>
      </c>
      <c r="B327" s="259" t="str">
        <f t="shared" ref="B327:B331" si="51">IF(F327="Noted: no action required", "No Action Required", "")</f>
        <v>No Action Required</v>
      </c>
      <c r="C327" s="260" t="s">
        <v>28</v>
      </c>
      <c r="D327" s="260" t="s">
        <v>19</v>
      </c>
      <c r="E327" s="261" t="s">
        <v>3055</v>
      </c>
      <c r="F327" s="262" t="s">
        <v>58</v>
      </c>
      <c r="G327" s="249" t="s">
        <v>911</v>
      </c>
      <c r="H327" s="249" t="s">
        <v>912</v>
      </c>
      <c r="I327" s="263" t="s">
        <v>913</v>
      </c>
      <c r="J327" s="265"/>
      <c r="K327" s="311" t="s">
        <v>1063</v>
      </c>
      <c r="L327" s="311"/>
      <c r="M327" s="311"/>
      <c r="N327" s="311"/>
      <c r="O327" s="39"/>
      <c r="P327" s="39"/>
      <c r="Q327" s="39"/>
      <c r="R327" s="39"/>
    </row>
    <row r="328" spans="1:18" ht="47.25" x14ac:dyDescent="0.25">
      <c r="A328" s="259">
        <v>327</v>
      </c>
      <c r="B328" s="259" t="str">
        <f t="shared" si="51"/>
        <v>No Action Required</v>
      </c>
      <c r="C328" s="260" t="s">
        <v>28</v>
      </c>
      <c r="D328" s="260" t="s">
        <v>19</v>
      </c>
      <c r="E328" s="261" t="s">
        <v>3056</v>
      </c>
      <c r="F328" s="262" t="s">
        <v>58</v>
      </c>
      <c r="G328" s="249" t="s">
        <v>915</v>
      </c>
      <c r="H328" s="249" t="s">
        <v>23</v>
      </c>
      <c r="I328" s="263" t="s">
        <v>24</v>
      </c>
      <c r="J328" s="265"/>
      <c r="K328" s="311" t="str">
        <f>IF(F328="No action", "No further action", "")</f>
        <v/>
      </c>
      <c r="L328" s="311"/>
      <c r="M328" s="311"/>
      <c r="N328" s="311"/>
      <c r="O328" s="39"/>
      <c r="P328" s="39"/>
      <c r="Q328" s="39"/>
      <c r="R328" s="39"/>
    </row>
    <row r="329" spans="1:18" ht="47.25" x14ac:dyDescent="0.25">
      <c r="A329" s="259">
        <v>328</v>
      </c>
      <c r="B329" s="259" t="str">
        <f t="shared" si="51"/>
        <v>No Action Required</v>
      </c>
      <c r="C329" s="260" t="s">
        <v>28</v>
      </c>
      <c r="D329" s="260" t="s">
        <v>19</v>
      </c>
      <c r="E329" s="261" t="s">
        <v>3062</v>
      </c>
      <c r="F329" s="262" t="s">
        <v>58</v>
      </c>
      <c r="G329" s="249" t="s">
        <v>918</v>
      </c>
      <c r="H329" s="249" t="s">
        <v>23</v>
      </c>
      <c r="I329" s="263" t="s">
        <v>24</v>
      </c>
      <c r="J329" s="265"/>
      <c r="K329" s="311" t="str">
        <f>IF(F329="No action", "No further action", "")</f>
        <v/>
      </c>
      <c r="L329" s="311"/>
      <c r="M329" s="311"/>
      <c r="N329" s="311"/>
      <c r="O329" s="39"/>
      <c r="P329" s="39"/>
      <c r="Q329" s="39"/>
      <c r="R329" s="39"/>
    </row>
    <row r="330" spans="1:18" ht="78.75" x14ac:dyDescent="0.25">
      <c r="A330" s="259">
        <v>329</v>
      </c>
      <c r="B330" s="259" t="str">
        <f t="shared" si="51"/>
        <v>No Action Required</v>
      </c>
      <c r="C330" s="260" t="s">
        <v>28</v>
      </c>
      <c r="D330" s="260" t="s">
        <v>19</v>
      </c>
      <c r="E330" s="261" t="s">
        <v>3063</v>
      </c>
      <c r="F330" s="262" t="s">
        <v>58</v>
      </c>
      <c r="G330" s="249" t="s">
        <v>920</v>
      </c>
      <c r="H330" s="249" t="s">
        <v>23</v>
      </c>
      <c r="I330" s="263" t="s">
        <v>24</v>
      </c>
      <c r="J330" s="265"/>
      <c r="K330" s="311" t="str">
        <f>IF(F330="No action", "No further action", "")</f>
        <v/>
      </c>
      <c r="L330" s="311"/>
      <c r="M330" s="311"/>
      <c r="N330" s="311"/>
      <c r="O330" s="39"/>
      <c r="P330" s="39"/>
      <c r="Q330" s="39"/>
      <c r="R330" s="39"/>
    </row>
    <row r="331" spans="1:18" ht="126" x14ac:dyDescent="0.25">
      <c r="A331" s="259">
        <v>330</v>
      </c>
      <c r="B331" s="259" t="str">
        <f t="shared" si="51"/>
        <v>No Action Required</v>
      </c>
      <c r="C331" s="260" t="s">
        <v>28</v>
      </c>
      <c r="D331" s="260" t="s">
        <v>19</v>
      </c>
      <c r="E331" s="261" t="s">
        <v>922</v>
      </c>
      <c r="F331" s="262" t="s">
        <v>58</v>
      </c>
      <c r="G331" s="249" t="s">
        <v>4878</v>
      </c>
      <c r="H331" s="249" t="s">
        <v>924</v>
      </c>
      <c r="I331" s="263" t="s">
        <v>24</v>
      </c>
      <c r="J331" s="265"/>
      <c r="K331" s="311" t="str">
        <f>IF(F331="No action", "No further action", "")</f>
        <v/>
      </c>
      <c r="L331" s="311"/>
      <c r="M331" s="311"/>
      <c r="N331" s="311"/>
      <c r="O331" s="39"/>
      <c r="P331" s="39"/>
      <c r="Q331" s="39"/>
      <c r="R331" s="39"/>
    </row>
    <row r="332" spans="1:18" ht="15.75" x14ac:dyDescent="0.25">
      <c r="A332" s="259">
        <v>331</v>
      </c>
      <c r="B332" s="259" t="str">
        <f>IF(I332="Change made document updated", "Completed", "")</f>
        <v>Completed</v>
      </c>
      <c r="C332" s="260" t="s">
        <v>18</v>
      </c>
      <c r="D332" s="260" t="s">
        <v>41</v>
      </c>
      <c r="E332" s="261" t="s">
        <v>925</v>
      </c>
      <c r="F332" s="262" t="s">
        <v>21</v>
      </c>
      <c r="G332" s="320" t="s">
        <v>1118</v>
      </c>
      <c r="H332" s="249" t="s">
        <v>45</v>
      </c>
      <c r="I332" s="263" t="s">
        <v>46</v>
      </c>
      <c r="J332" s="265"/>
      <c r="K332" s="311" t="str">
        <f>IF(F332="Change made document updated","Change made document updated","")</f>
        <v/>
      </c>
      <c r="L332" s="311"/>
      <c r="M332" s="311"/>
      <c r="N332" s="311"/>
      <c r="O332" s="39"/>
      <c r="P332" s="39"/>
      <c r="Q332" s="39"/>
      <c r="R332" s="39"/>
    </row>
    <row r="333" spans="1:18" ht="31.5" x14ac:dyDescent="0.25">
      <c r="A333" s="259">
        <v>332</v>
      </c>
      <c r="B333" s="259" t="str">
        <f>IF(F333="Noted: no action required", "No Action Required", "")</f>
        <v>No Action Required</v>
      </c>
      <c r="C333" s="260" t="s">
        <v>18</v>
      </c>
      <c r="D333" s="260" t="s">
        <v>41</v>
      </c>
      <c r="E333" s="261" t="s">
        <v>926</v>
      </c>
      <c r="F333" s="262" t="s">
        <v>58</v>
      </c>
      <c r="G333" s="249" t="s">
        <v>4879</v>
      </c>
      <c r="H333" s="249" t="s">
        <v>45</v>
      </c>
      <c r="I333" s="263" t="s">
        <v>24</v>
      </c>
      <c r="J333" s="265"/>
      <c r="K333" s="311" t="str">
        <f>IF(F333="No action", "No further action", "")</f>
        <v/>
      </c>
      <c r="L333" s="311"/>
      <c r="M333" s="311"/>
      <c r="N333" s="311"/>
      <c r="O333" s="39"/>
      <c r="P333" s="39"/>
      <c r="Q333" s="39"/>
      <c r="R333" s="39"/>
    </row>
    <row r="334" spans="1:18" ht="63" x14ac:dyDescent="0.25">
      <c r="A334" s="259">
        <v>333</v>
      </c>
      <c r="B334" s="259" t="str">
        <f>IF(F334="Excluded", "Excluded", "")</f>
        <v>Excluded</v>
      </c>
      <c r="C334" s="260" t="s">
        <v>18</v>
      </c>
      <c r="D334" s="260" t="s">
        <v>41</v>
      </c>
      <c r="E334" s="261" t="s">
        <v>927</v>
      </c>
      <c r="F334" s="262" t="s">
        <v>106</v>
      </c>
      <c r="G334" s="249" t="s">
        <v>1125</v>
      </c>
      <c r="H334" s="249" t="s">
        <v>929</v>
      </c>
      <c r="I334" s="263" t="s">
        <v>24</v>
      </c>
      <c r="J334" s="265"/>
      <c r="K334" s="311" t="str">
        <f>IF(F334="No action", "No further action", "")</f>
        <v/>
      </c>
      <c r="L334" s="311" t="s">
        <v>247</v>
      </c>
      <c r="M334" s="311"/>
      <c r="N334" s="311"/>
      <c r="O334" s="39"/>
      <c r="P334" s="39"/>
      <c r="Q334" s="39"/>
      <c r="R334" s="39"/>
    </row>
    <row r="335" spans="1:18" ht="47.25" x14ac:dyDescent="0.25">
      <c r="A335" s="259">
        <v>334</v>
      </c>
      <c r="B335" s="259" t="str">
        <f>IF(F335="Noted: no action required", "No Action Required", "")</f>
        <v>No Action Required</v>
      </c>
      <c r="C335" s="260" t="s">
        <v>18</v>
      </c>
      <c r="D335" s="260" t="s">
        <v>41</v>
      </c>
      <c r="E335" s="261" t="s">
        <v>930</v>
      </c>
      <c r="F335" s="262" t="s">
        <v>58</v>
      </c>
      <c r="G335" s="249" t="s">
        <v>931</v>
      </c>
      <c r="H335" s="249" t="s">
        <v>253</v>
      </c>
      <c r="I335" s="263" t="s">
        <v>24</v>
      </c>
      <c r="J335" s="265"/>
      <c r="K335" s="311" t="str">
        <f>IF(F335="No action", "No further action", "")</f>
        <v/>
      </c>
      <c r="L335" s="311"/>
      <c r="M335" s="311"/>
      <c r="N335" s="311"/>
      <c r="O335" s="39"/>
      <c r="P335" s="39"/>
      <c r="Q335" s="39"/>
      <c r="R335" s="39"/>
    </row>
    <row r="336" spans="1:18" ht="31.5" x14ac:dyDescent="0.25">
      <c r="A336" s="259">
        <v>335</v>
      </c>
      <c r="B336" s="259" t="s">
        <v>1580</v>
      </c>
      <c r="C336" s="260" t="s">
        <v>18</v>
      </c>
      <c r="D336" s="260" t="s">
        <v>41</v>
      </c>
      <c r="E336" s="261" t="s">
        <v>932</v>
      </c>
      <c r="F336" s="262" t="s">
        <v>167</v>
      </c>
      <c r="G336" s="249" t="s">
        <v>933</v>
      </c>
      <c r="H336" s="249" t="s">
        <v>935</v>
      </c>
      <c r="I336" s="263" t="s">
        <v>176</v>
      </c>
      <c r="J336" s="265"/>
      <c r="K336" s="311" t="s">
        <v>1063</v>
      </c>
      <c r="L336" s="311" t="s">
        <v>4813</v>
      </c>
      <c r="M336" s="311"/>
      <c r="N336" s="311"/>
      <c r="O336" s="39"/>
      <c r="P336" s="39"/>
      <c r="Q336" s="39"/>
      <c r="R336" s="39"/>
    </row>
    <row r="337" spans="1:18" ht="31.5" x14ac:dyDescent="0.25">
      <c r="A337" s="259">
        <v>336</v>
      </c>
      <c r="B337" s="259" t="str">
        <f t="shared" ref="B337:B338" si="52">IF(I337="Change made document updated", "Completed", "")</f>
        <v>Completed</v>
      </c>
      <c r="C337" s="260" t="s">
        <v>18</v>
      </c>
      <c r="D337" s="260" t="s">
        <v>41</v>
      </c>
      <c r="E337" s="261" t="s">
        <v>936</v>
      </c>
      <c r="F337" s="262" t="s">
        <v>21</v>
      </c>
      <c r="G337" s="249" t="s">
        <v>937</v>
      </c>
      <c r="H337" s="249" t="s">
        <v>938</v>
      </c>
      <c r="I337" s="263" t="s">
        <v>46</v>
      </c>
      <c r="J337" s="265"/>
      <c r="K337" s="311" t="str">
        <f>IF(F337="Change made document updated","Change made document updated","")</f>
        <v/>
      </c>
      <c r="L337" s="311"/>
      <c r="M337" s="311"/>
      <c r="N337" s="311"/>
      <c r="O337" s="39"/>
      <c r="P337" s="39"/>
      <c r="Q337" s="39"/>
      <c r="R337" s="39"/>
    </row>
    <row r="338" spans="1:18" ht="31.5" x14ac:dyDescent="0.25">
      <c r="A338" s="259">
        <v>337</v>
      </c>
      <c r="B338" s="259" t="str">
        <f t="shared" si="52"/>
        <v>Completed</v>
      </c>
      <c r="C338" s="260" t="s">
        <v>18</v>
      </c>
      <c r="D338" s="260" t="s">
        <v>41</v>
      </c>
      <c r="E338" s="261" t="s">
        <v>939</v>
      </c>
      <c r="F338" s="262" t="s">
        <v>21</v>
      </c>
      <c r="G338" s="52" t="s">
        <v>1141</v>
      </c>
      <c r="H338" s="249" t="s">
        <v>938</v>
      </c>
      <c r="I338" s="263" t="s">
        <v>46</v>
      </c>
      <c r="J338" s="265"/>
      <c r="K338" s="311" t="str">
        <f>IF(F338="Change made document updated","Change made document updated","")</f>
        <v/>
      </c>
      <c r="L338" s="311"/>
      <c r="M338" s="311"/>
      <c r="N338" s="311"/>
      <c r="O338" s="39"/>
      <c r="P338" s="39"/>
      <c r="Q338" s="39"/>
      <c r="R338" s="39"/>
    </row>
    <row r="339" spans="1:18" ht="15.75" x14ac:dyDescent="0.25">
      <c r="A339" s="259">
        <v>338</v>
      </c>
      <c r="B339" s="259" t="str">
        <f>IF(F339="Noted: no action required", "No Action Required", "")</f>
        <v>No Action Required</v>
      </c>
      <c r="C339" s="260" t="s">
        <v>18</v>
      </c>
      <c r="D339" s="260" t="s">
        <v>41</v>
      </c>
      <c r="E339" s="261" t="s">
        <v>941</v>
      </c>
      <c r="F339" s="262" t="s">
        <v>58</v>
      </c>
      <c r="G339" s="320" t="s">
        <v>1144</v>
      </c>
      <c r="H339" s="249" t="s">
        <v>938</v>
      </c>
      <c r="I339" s="263" t="s">
        <v>24</v>
      </c>
      <c r="J339" s="265"/>
      <c r="K339" s="311" t="s">
        <v>4780</v>
      </c>
      <c r="L339" s="311"/>
      <c r="M339" s="311"/>
      <c r="N339" s="311"/>
      <c r="O339" s="39"/>
      <c r="P339" s="39"/>
      <c r="Q339" s="39"/>
      <c r="R339" s="39"/>
    </row>
    <row r="340" spans="1:18" ht="15.75" x14ac:dyDescent="0.25">
      <c r="A340" s="259">
        <v>339</v>
      </c>
      <c r="B340" s="259" t="str">
        <f>IF(I340="Change made document updated", "Completed", "")</f>
        <v>Completed</v>
      </c>
      <c r="C340" s="260" t="s">
        <v>18</v>
      </c>
      <c r="D340" s="260" t="s">
        <v>41</v>
      </c>
      <c r="E340" s="261" t="s">
        <v>942</v>
      </c>
      <c r="F340" s="262" t="s">
        <v>21</v>
      </c>
      <c r="G340" s="320" t="s">
        <v>1146</v>
      </c>
      <c r="H340" s="249" t="s">
        <v>943</v>
      </c>
      <c r="I340" s="263" t="s">
        <v>46</v>
      </c>
      <c r="J340" s="265"/>
      <c r="K340" s="311" t="str">
        <f>IF(F340="Change made document updated","Change made document updated","")</f>
        <v/>
      </c>
      <c r="L340" s="311"/>
      <c r="M340" s="311"/>
      <c r="N340" s="311"/>
      <c r="O340" s="39"/>
      <c r="P340" s="39"/>
      <c r="Q340" s="39"/>
      <c r="R340" s="39"/>
    </row>
    <row r="341" spans="1:18" ht="78.75" x14ac:dyDescent="0.25">
      <c r="A341" s="259">
        <v>340</v>
      </c>
      <c r="B341" s="259" t="s">
        <v>1580</v>
      </c>
      <c r="C341" s="260" t="s">
        <v>18</v>
      </c>
      <c r="D341" s="260" t="s">
        <v>41</v>
      </c>
      <c r="E341" s="261" t="s">
        <v>945</v>
      </c>
      <c r="F341" s="262" t="s">
        <v>167</v>
      </c>
      <c r="G341" s="249" t="s">
        <v>322</v>
      </c>
      <c r="H341" s="249" t="s">
        <v>946</v>
      </c>
      <c r="I341" s="263" t="s">
        <v>176</v>
      </c>
      <c r="J341" s="265"/>
      <c r="K341" s="311" t="s">
        <v>1063</v>
      </c>
      <c r="L341" s="311" t="s">
        <v>1149</v>
      </c>
      <c r="M341" s="311"/>
      <c r="N341" s="311"/>
      <c r="O341" s="39"/>
      <c r="P341" s="39"/>
      <c r="Q341" s="39"/>
      <c r="R341" s="39"/>
    </row>
    <row r="342" spans="1:18" ht="15.75" x14ac:dyDescent="0.25">
      <c r="A342" s="259">
        <v>341</v>
      </c>
      <c r="B342" s="259" t="s">
        <v>1580</v>
      </c>
      <c r="C342" s="260" t="s">
        <v>18</v>
      </c>
      <c r="D342" s="260" t="s">
        <v>41</v>
      </c>
      <c r="E342" s="261" t="s">
        <v>948</v>
      </c>
      <c r="F342" s="262" t="s">
        <v>167</v>
      </c>
      <c r="G342" s="249" t="s">
        <v>949</v>
      </c>
      <c r="H342" s="249" t="s">
        <v>224</v>
      </c>
      <c r="I342" s="263" t="s">
        <v>176</v>
      </c>
      <c r="J342" s="265"/>
      <c r="K342" s="311" t="s">
        <v>1063</v>
      </c>
      <c r="L342" s="311"/>
      <c r="M342" s="311"/>
      <c r="N342" s="311"/>
      <c r="O342" s="39"/>
      <c r="P342" s="39"/>
      <c r="Q342" s="39"/>
      <c r="R342" s="39"/>
    </row>
    <row r="343" spans="1:18" ht="31.5" x14ac:dyDescent="0.25">
      <c r="A343" s="259">
        <v>342</v>
      </c>
      <c r="B343" s="259" t="str">
        <f t="shared" ref="B343:B347" si="53">IF(F343="Noted: no action required", "No Action Required", "")</f>
        <v>No Action Required</v>
      </c>
      <c r="C343" s="260" t="s">
        <v>36</v>
      </c>
      <c r="D343" s="260" t="s">
        <v>41</v>
      </c>
      <c r="E343" s="261" t="s">
        <v>951</v>
      </c>
      <c r="F343" s="262" t="s">
        <v>58</v>
      </c>
      <c r="G343" s="266" t="s">
        <v>952</v>
      </c>
      <c r="H343" s="249" t="s">
        <v>228</v>
      </c>
      <c r="I343" s="263" t="s">
        <v>24</v>
      </c>
      <c r="J343" s="265"/>
      <c r="K343" s="311" t="str">
        <f>IF(F343="No action", "No further action", "")</f>
        <v/>
      </c>
      <c r="L343" s="311"/>
      <c r="M343" s="311"/>
      <c r="N343" s="311"/>
      <c r="O343" s="39"/>
      <c r="P343" s="39"/>
      <c r="Q343" s="39"/>
      <c r="R343" s="39"/>
    </row>
    <row r="344" spans="1:18" ht="141.75" x14ac:dyDescent="0.25">
      <c r="A344" s="259">
        <v>343</v>
      </c>
      <c r="B344" s="259" t="str">
        <f t="shared" si="53"/>
        <v>No Action Required</v>
      </c>
      <c r="C344" s="260" t="s">
        <v>36</v>
      </c>
      <c r="D344" s="260" t="s">
        <v>41</v>
      </c>
      <c r="E344" s="261" t="s">
        <v>953</v>
      </c>
      <c r="F344" s="262" t="s">
        <v>58</v>
      </c>
      <c r="G344" s="266" t="s">
        <v>1155</v>
      </c>
      <c r="H344" s="266" t="s">
        <v>336</v>
      </c>
      <c r="I344" s="263" t="s">
        <v>24</v>
      </c>
      <c r="J344" s="265"/>
      <c r="K344" s="311" t="str">
        <f>IF(F344="No action", "No further action", "")</f>
        <v/>
      </c>
      <c r="L344" s="311"/>
      <c r="M344" s="311"/>
      <c r="N344" s="311"/>
      <c r="O344" s="39"/>
      <c r="P344" s="39"/>
      <c r="Q344" s="39"/>
      <c r="R344" s="39"/>
    </row>
    <row r="345" spans="1:18" ht="78.75" x14ac:dyDescent="0.25">
      <c r="A345" s="259">
        <v>344</v>
      </c>
      <c r="B345" s="259" t="str">
        <f t="shared" si="53"/>
        <v>No Action Required</v>
      </c>
      <c r="C345" s="260" t="s">
        <v>36</v>
      </c>
      <c r="D345" s="260" t="s">
        <v>41</v>
      </c>
      <c r="E345" s="261" t="s">
        <v>955</v>
      </c>
      <c r="F345" s="262" t="s">
        <v>58</v>
      </c>
      <c r="G345" s="266" t="s">
        <v>1158</v>
      </c>
      <c r="H345" s="266" t="s">
        <v>336</v>
      </c>
      <c r="I345" s="263" t="s">
        <v>24</v>
      </c>
      <c r="J345" s="265"/>
      <c r="K345" s="311" t="str">
        <f>IF(F345="No action", "No further action", "")</f>
        <v/>
      </c>
      <c r="L345" s="311"/>
      <c r="M345" s="311"/>
      <c r="N345" s="311"/>
      <c r="O345" s="39"/>
      <c r="P345" s="39"/>
      <c r="Q345" s="39"/>
      <c r="R345" s="39"/>
    </row>
    <row r="346" spans="1:18" ht="47.25" x14ac:dyDescent="0.25">
      <c r="A346" s="259">
        <v>345</v>
      </c>
      <c r="B346" s="259" t="str">
        <f t="shared" si="53"/>
        <v>No Action Required</v>
      </c>
      <c r="C346" s="260" t="s">
        <v>36</v>
      </c>
      <c r="D346" s="260" t="s">
        <v>41</v>
      </c>
      <c r="E346" s="261" t="s">
        <v>958</v>
      </c>
      <c r="F346" s="262" t="s">
        <v>58</v>
      </c>
      <c r="G346" s="266" t="s">
        <v>59</v>
      </c>
      <c r="H346" s="266" t="s">
        <v>377</v>
      </c>
      <c r="I346" s="263" t="s">
        <v>24</v>
      </c>
      <c r="J346" s="265"/>
      <c r="K346" s="311" t="str">
        <f>IF(F346="No action", "No further action", "")</f>
        <v/>
      </c>
      <c r="L346" s="311"/>
      <c r="M346" s="311"/>
      <c r="N346" s="311"/>
      <c r="O346" s="39"/>
      <c r="P346" s="39"/>
      <c r="Q346" s="39"/>
      <c r="R346" s="39"/>
    </row>
    <row r="347" spans="1:18" ht="47.25" x14ac:dyDescent="0.25">
      <c r="A347" s="259">
        <v>346</v>
      </c>
      <c r="B347" s="259" t="str">
        <f t="shared" si="53"/>
        <v>No Action Required</v>
      </c>
      <c r="C347" s="260" t="s">
        <v>36</v>
      </c>
      <c r="D347" s="260" t="s">
        <v>41</v>
      </c>
      <c r="E347" s="261" t="s">
        <v>960</v>
      </c>
      <c r="F347" s="262" t="s">
        <v>58</v>
      </c>
      <c r="G347" s="266" t="s">
        <v>961</v>
      </c>
      <c r="H347" s="266" t="s">
        <v>377</v>
      </c>
      <c r="I347" s="263" t="s">
        <v>24</v>
      </c>
      <c r="J347" s="265"/>
      <c r="K347" s="311" t="str">
        <f>IF(F347="No action", "No further action", "")</f>
        <v/>
      </c>
      <c r="L347" s="311"/>
      <c r="M347" s="311"/>
      <c r="N347" s="311"/>
      <c r="O347" s="39"/>
      <c r="P347" s="39"/>
      <c r="Q347" s="39"/>
      <c r="R347" s="39"/>
    </row>
    <row r="348" spans="1:18" ht="110.25" x14ac:dyDescent="0.25">
      <c r="A348" s="259">
        <v>347</v>
      </c>
      <c r="B348" s="259" t="s">
        <v>1580</v>
      </c>
      <c r="C348" s="260" t="s">
        <v>36</v>
      </c>
      <c r="D348" s="260" t="s">
        <v>41</v>
      </c>
      <c r="E348" s="261" t="s">
        <v>963</v>
      </c>
      <c r="F348" s="262" t="s">
        <v>167</v>
      </c>
      <c r="G348" s="249" t="s">
        <v>965</v>
      </c>
      <c r="H348" s="249" t="s">
        <v>935</v>
      </c>
      <c r="I348" s="263" t="s">
        <v>176</v>
      </c>
      <c r="J348" s="265"/>
      <c r="K348" s="311" t="s">
        <v>1063</v>
      </c>
      <c r="L348" s="311" t="s">
        <v>1164</v>
      </c>
      <c r="M348" s="311"/>
      <c r="N348" s="311"/>
      <c r="O348" s="39"/>
      <c r="P348" s="39"/>
      <c r="Q348" s="39"/>
      <c r="R348" s="39"/>
    </row>
    <row r="349" spans="1:18" ht="94.5" x14ac:dyDescent="0.25">
      <c r="A349" s="259">
        <v>348</v>
      </c>
      <c r="B349" s="259" t="str">
        <f>IF(F349="Noted: no action required", "No Action Required", "")</f>
        <v>No Action Required</v>
      </c>
      <c r="C349" s="260" t="s">
        <v>36</v>
      </c>
      <c r="D349" s="260" t="s">
        <v>41</v>
      </c>
      <c r="E349" s="261" t="s">
        <v>967</v>
      </c>
      <c r="F349" s="262" t="s">
        <v>58</v>
      </c>
      <c r="G349" s="249" t="s">
        <v>968</v>
      </c>
      <c r="H349" s="249" t="s">
        <v>935</v>
      </c>
      <c r="I349" s="263" t="s">
        <v>24</v>
      </c>
      <c r="J349" s="265"/>
      <c r="K349" s="311" t="str">
        <f>IF(F349="No action", "No further action", "")</f>
        <v/>
      </c>
      <c r="L349" s="311"/>
      <c r="M349" s="311"/>
      <c r="N349" s="311"/>
      <c r="O349" s="39"/>
      <c r="P349" s="39"/>
      <c r="Q349" s="39"/>
      <c r="R349" s="39"/>
    </row>
    <row r="350" spans="1:18" ht="157.5" x14ac:dyDescent="0.25">
      <c r="A350" s="259">
        <v>349</v>
      </c>
      <c r="B350" s="259" t="str">
        <f>IF(I350="Change made document updated", "Completed", "")</f>
        <v>Completed</v>
      </c>
      <c r="C350" s="260" t="s">
        <v>36</v>
      </c>
      <c r="D350" s="260" t="s">
        <v>41</v>
      </c>
      <c r="E350" s="261" t="s">
        <v>970</v>
      </c>
      <c r="F350" s="262" t="s">
        <v>21</v>
      </c>
      <c r="G350" s="249" t="s">
        <v>972</v>
      </c>
      <c r="H350" s="249" t="s">
        <v>973</v>
      </c>
      <c r="I350" s="263" t="s">
        <v>46</v>
      </c>
      <c r="J350" s="265"/>
      <c r="K350" s="311" t="s">
        <v>46</v>
      </c>
      <c r="L350" s="311"/>
      <c r="M350" s="311"/>
      <c r="N350" s="311"/>
      <c r="O350" s="39"/>
      <c r="P350" s="39"/>
      <c r="Q350" s="39"/>
      <c r="R350" s="39"/>
    </row>
    <row r="351" spans="1:18" ht="47.25" x14ac:dyDescent="0.25">
      <c r="A351" s="259">
        <v>350</v>
      </c>
      <c r="B351" s="259" t="str">
        <f t="shared" ref="B351:B355" si="54">IF(F351="Noted: no action required", "No Action Required", "")</f>
        <v>No Action Required</v>
      </c>
      <c r="C351" s="260" t="s">
        <v>36</v>
      </c>
      <c r="D351" s="260" t="s">
        <v>41</v>
      </c>
      <c r="E351" s="261" t="s">
        <v>975</v>
      </c>
      <c r="F351" s="262" t="s">
        <v>58</v>
      </c>
      <c r="G351" s="249" t="s">
        <v>976</v>
      </c>
      <c r="H351" s="249" t="s">
        <v>973</v>
      </c>
      <c r="I351" s="263" t="s">
        <v>24</v>
      </c>
      <c r="J351" s="265"/>
      <c r="K351" s="311" t="str">
        <f>IF(F351="No action", "No further action", "")</f>
        <v/>
      </c>
      <c r="L351" s="311"/>
      <c r="M351" s="311"/>
      <c r="N351" s="311"/>
      <c r="O351" s="39"/>
      <c r="P351" s="39"/>
      <c r="Q351" s="39"/>
      <c r="R351" s="39"/>
    </row>
    <row r="352" spans="1:18" ht="78.75" x14ac:dyDescent="0.25">
      <c r="A352" s="259">
        <v>351</v>
      </c>
      <c r="B352" s="259" t="str">
        <f t="shared" si="54"/>
        <v>No Action Required</v>
      </c>
      <c r="C352" s="260" t="s">
        <v>36</v>
      </c>
      <c r="D352" s="260" t="s">
        <v>41</v>
      </c>
      <c r="E352" s="261" t="s">
        <v>977</v>
      </c>
      <c r="F352" s="262" t="s">
        <v>58</v>
      </c>
      <c r="G352" s="249" t="s">
        <v>976</v>
      </c>
      <c r="H352" s="249" t="s">
        <v>973</v>
      </c>
      <c r="I352" s="263" t="s">
        <v>24</v>
      </c>
      <c r="J352" s="265"/>
      <c r="K352" s="311" t="str">
        <f>IF(F352="No action", "No further action", "")</f>
        <v/>
      </c>
      <c r="L352" s="311"/>
      <c r="M352" s="311"/>
      <c r="N352" s="311"/>
      <c r="O352" s="39"/>
      <c r="P352" s="39"/>
      <c r="Q352" s="39"/>
      <c r="R352" s="39"/>
    </row>
    <row r="353" spans="1:18" ht="94.5" x14ac:dyDescent="0.25">
      <c r="A353" s="259">
        <v>352</v>
      </c>
      <c r="B353" s="259" t="str">
        <f t="shared" si="54"/>
        <v>No Action Required</v>
      </c>
      <c r="C353" s="260" t="s">
        <v>36</v>
      </c>
      <c r="D353" s="260" t="s">
        <v>41</v>
      </c>
      <c r="E353" s="261" t="s">
        <v>980</v>
      </c>
      <c r="F353" s="262" t="s">
        <v>58</v>
      </c>
      <c r="G353" s="249" t="s">
        <v>981</v>
      </c>
      <c r="H353" s="249" t="s">
        <v>973</v>
      </c>
      <c r="I353" s="263" t="s">
        <v>24</v>
      </c>
      <c r="J353" s="265"/>
      <c r="K353" s="311" t="str">
        <f>IF(F353="No action", "No further action", "")</f>
        <v/>
      </c>
      <c r="L353" s="311"/>
      <c r="M353" s="311"/>
      <c r="N353" s="311"/>
      <c r="O353" s="39"/>
      <c r="P353" s="39"/>
      <c r="Q353" s="39"/>
      <c r="R353" s="39"/>
    </row>
    <row r="354" spans="1:18" ht="126" x14ac:dyDescent="0.25">
      <c r="A354" s="259">
        <v>353</v>
      </c>
      <c r="B354" s="259" t="str">
        <f t="shared" si="54"/>
        <v>No Action Required</v>
      </c>
      <c r="C354" s="260" t="s">
        <v>36</v>
      </c>
      <c r="D354" s="260" t="s">
        <v>41</v>
      </c>
      <c r="E354" s="261" t="s">
        <v>983</v>
      </c>
      <c r="F354" s="262" t="s">
        <v>58</v>
      </c>
      <c r="G354" s="249" t="s">
        <v>984</v>
      </c>
      <c r="H354" s="249" t="s">
        <v>985</v>
      </c>
      <c r="I354" s="263" t="s">
        <v>24</v>
      </c>
      <c r="J354" s="265"/>
      <c r="K354" s="311" t="str">
        <f>IF(F354="No action", "No further action", "")</f>
        <v/>
      </c>
      <c r="L354" s="311"/>
      <c r="M354" s="311"/>
      <c r="N354" s="311"/>
      <c r="O354" s="39"/>
      <c r="P354" s="39"/>
      <c r="Q354" s="39"/>
      <c r="R354" s="39"/>
    </row>
    <row r="355" spans="1:18" ht="31.5" x14ac:dyDescent="0.25">
      <c r="A355" s="259">
        <v>354</v>
      </c>
      <c r="B355" s="259" t="str">
        <f t="shared" si="54"/>
        <v>No Action Required</v>
      </c>
      <c r="C355" s="260" t="s">
        <v>36</v>
      </c>
      <c r="D355" s="260" t="s">
        <v>41</v>
      </c>
      <c r="E355" s="261" t="s">
        <v>986</v>
      </c>
      <c r="F355" s="262" t="s">
        <v>58</v>
      </c>
      <c r="G355" s="249" t="s">
        <v>987</v>
      </c>
      <c r="H355" s="249" t="s">
        <v>985</v>
      </c>
      <c r="I355" s="263" t="s">
        <v>24</v>
      </c>
      <c r="J355" s="265"/>
      <c r="K355" s="311" t="str">
        <f>IF(F355="No action", "No further action", "")</f>
        <v/>
      </c>
      <c r="L355" s="311"/>
      <c r="M355" s="311"/>
      <c r="N355" s="311"/>
      <c r="O355" s="39"/>
      <c r="P355" s="39"/>
      <c r="Q355" s="39"/>
      <c r="R355" s="39"/>
    </row>
    <row r="356" spans="1:18" ht="157.5" x14ac:dyDescent="0.25">
      <c r="A356" s="259">
        <v>355</v>
      </c>
      <c r="B356" s="259" t="s">
        <v>1580</v>
      </c>
      <c r="C356" s="260" t="s">
        <v>36</v>
      </c>
      <c r="D356" s="260" t="s">
        <v>41</v>
      </c>
      <c r="E356" s="261" t="s">
        <v>988</v>
      </c>
      <c r="F356" s="262" t="s">
        <v>167</v>
      </c>
      <c r="G356" s="249" t="s">
        <v>989</v>
      </c>
      <c r="H356" s="249" t="s">
        <v>985</v>
      </c>
      <c r="I356" s="263" t="s">
        <v>176</v>
      </c>
      <c r="J356" s="265"/>
      <c r="K356" s="311" t="s">
        <v>1063</v>
      </c>
      <c r="L356" s="311" t="s">
        <v>4865</v>
      </c>
      <c r="M356" s="311"/>
      <c r="N356" s="311"/>
      <c r="O356" s="39"/>
      <c r="P356" s="39"/>
      <c r="Q356" s="39"/>
      <c r="R356" s="39"/>
    </row>
    <row r="357" spans="1:18" ht="78.75" x14ac:dyDescent="0.25">
      <c r="A357" s="259">
        <v>356</v>
      </c>
      <c r="B357" s="259" t="s">
        <v>1580</v>
      </c>
      <c r="C357" s="260" t="s">
        <v>36</v>
      </c>
      <c r="D357" s="260" t="s">
        <v>41</v>
      </c>
      <c r="E357" s="261" t="s">
        <v>990</v>
      </c>
      <c r="F357" s="262" t="s">
        <v>167</v>
      </c>
      <c r="G357" s="249" t="s">
        <v>991</v>
      </c>
      <c r="H357" s="266" t="s">
        <v>228</v>
      </c>
      <c r="I357" s="263" t="s">
        <v>176</v>
      </c>
      <c r="J357" s="265"/>
      <c r="K357" s="311" t="s">
        <v>1063</v>
      </c>
      <c r="L357" s="311"/>
      <c r="M357" s="311"/>
      <c r="N357" s="311"/>
      <c r="O357" s="39"/>
      <c r="P357" s="39"/>
      <c r="Q357" s="39"/>
      <c r="R357" s="39"/>
    </row>
    <row r="358" spans="1:18" ht="94.5" x14ac:dyDescent="0.25">
      <c r="A358" s="259">
        <v>357</v>
      </c>
      <c r="B358" s="259" t="str">
        <f>IF(M358 ="Refer to New Attribute or Codelist tab", "Completed", "")</f>
        <v>Completed</v>
      </c>
      <c r="C358" s="260" t="s">
        <v>36</v>
      </c>
      <c r="D358" s="260" t="s">
        <v>41</v>
      </c>
      <c r="E358" s="261" t="s">
        <v>992</v>
      </c>
      <c r="F358" s="262" t="s">
        <v>167</v>
      </c>
      <c r="G358" s="249" t="s">
        <v>994</v>
      </c>
      <c r="H358" s="266" t="s">
        <v>228</v>
      </c>
      <c r="I358" s="263" t="s">
        <v>176</v>
      </c>
      <c r="J358" s="265"/>
      <c r="K358" s="311"/>
      <c r="L358" s="311"/>
      <c r="M358" s="311" t="s">
        <v>4793</v>
      </c>
      <c r="N358" s="311" t="s">
        <v>4814</v>
      </c>
      <c r="O358" s="39"/>
      <c r="P358" s="39"/>
      <c r="Q358" s="39"/>
      <c r="R358" s="39"/>
    </row>
    <row r="359" spans="1:18" ht="78.75" x14ac:dyDescent="0.25">
      <c r="A359" s="259">
        <v>358</v>
      </c>
      <c r="B359" s="259" t="str">
        <f>IF(F359="Included", "Included", "")</f>
        <v>Included</v>
      </c>
      <c r="C359" s="260" t="s">
        <v>36</v>
      </c>
      <c r="D359" s="260" t="s">
        <v>41</v>
      </c>
      <c r="E359" s="261" t="s">
        <v>995</v>
      </c>
      <c r="F359" s="262" t="s">
        <v>21</v>
      </c>
      <c r="G359" s="266" t="s">
        <v>996</v>
      </c>
      <c r="H359" s="266" t="s">
        <v>228</v>
      </c>
      <c r="I359" s="263" t="s">
        <v>24</v>
      </c>
      <c r="J359" s="265"/>
      <c r="K359" s="311" t="str">
        <f>IF(F359="No action", "No further action", "")</f>
        <v/>
      </c>
      <c r="L359" s="311"/>
      <c r="M359" s="311"/>
      <c r="N359" s="311"/>
      <c r="O359" s="39"/>
      <c r="P359" s="39"/>
      <c r="Q359" s="39"/>
      <c r="R359" s="39"/>
    </row>
    <row r="360" spans="1:18" ht="60" x14ac:dyDescent="0.25">
      <c r="A360" s="259">
        <v>359</v>
      </c>
      <c r="B360" s="259" t="s">
        <v>1580</v>
      </c>
      <c r="C360" s="260" t="s">
        <v>36</v>
      </c>
      <c r="D360" s="260" t="s">
        <v>41</v>
      </c>
      <c r="E360" s="261" t="s">
        <v>997</v>
      </c>
      <c r="F360" s="262" t="s">
        <v>167</v>
      </c>
      <c r="G360" s="278" t="s">
        <v>998</v>
      </c>
      <c r="H360" s="326" t="s">
        <v>228</v>
      </c>
      <c r="I360" s="322" t="s">
        <v>176</v>
      </c>
      <c r="J360" s="324"/>
      <c r="K360" s="310"/>
      <c r="L360" s="311"/>
      <c r="M360" s="311" t="s">
        <v>1063</v>
      </c>
      <c r="N360" s="311" t="s">
        <v>1203</v>
      </c>
      <c r="O360" s="39"/>
      <c r="P360" s="39"/>
      <c r="Q360" s="39"/>
      <c r="R360" s="39"/>
    </row>
    <row r="361" spans="1:18" ht="31.5" x14ac:dyDescent="0.25">
      <c r="A361" s="259">
        <v>360</v>
      </c>
      <c r="B361" s="259" t="str">
        <f>IF(F361="Noted: no action required", "No Action Required", "")</f>
        <v>No Action Required</v>
      </c>
      <c r="C361" s="260" t="s">
        <v>36</v>
      </c>
      <c r="D361" s="260" t="s">
        <v>41</v>
      </c>
      <c r="E361" s="261" t="s">
        <v>999</v>
      </c>
      <c r="F361" s="262" t="s">
        <v>58</v>
      </c>
      <c r="G361" s="278" t="s">
        <v>1000</v>
      </c>
      <c r="H361" s="326" t="s">
        <v>228</v>
      </c>
      <c r="I361" s="322" t="s">
        <v>24</v>
      </c>
      <c r="J361" s="324"/>
      <c r="K361" s="310" t="str">
        <f>IF(F361="No action", "No further action", "")</f>
        <v/>
      </c>
      <c r="L361" s="311"/>
      <c r="M361" s="311"/>
      <c r="N361" s="311"/>
      <c r="O361" s="39"/>
      <c r="P361" s="39"/>
      <c r="Q361" s="39"/>
      <c r="R361" s="39"/>
    </row>
    <row r="362" spans="1:18" ht="31.5" x14ac:dyDescent="0.25">
      <c r="A362" s="259">
        <v>361</v>
      </c>
      <c r="B362" s="259" t="s">
        <v>4870</v>
      </c>
      <c r="C362" s="260" t="s">
        <v>36</v>
      </c>
      <c r="D362" s="260" t="s">
        <v>41</v>
      </c>
      <c r="E362" s="261" t="s">
        <v>1002</v>
      </c>
      <c r="F362" s="262" t="s">
        <v>167</v>
      </c>
      <c r="G362" s="278" t="s">
        <v>998</v>
      </c>
      <c r="H362" s="326" t="s">
        <v>228</v>
      </c>
      <c r="I362" s="322" t="s">
        <v>176</v>
      </c>
      <c r="J362" s="324"/>
      <c r="K362" s="310"/>
      <c r="L362" s="311"/>
      <c r="M362" s="311" t="s">
        <v>1063</v>
      </c>
      <c r="N362" s="311"/>
      <c r="O362" s="39"/>
      <c r="P362" s="39"/>
      <c r="Q362" s="39"/>
      <c r="R362" s="39"/>
    </row>
    <row r="363" spans="1:18" ht="141.75" x14ac:dyDescent="0.25">
      <c r="A363" s="259">
        <v>362</v>
      </c>
      <c r="B363" s="259" t="str">
        <f>IF(I363="Change made document updated", "Completed", "")</f>
        <v>Completed</v>
      </c>
      <c r="C363" s="260" t="s">
        <v>36</v>
      </c>
      <c r="D363" s="260" t="s">
        <v>41</v>
      </c>
      <c r="E363" s="261" t="s">
        <v>1004</v>
      </c>
      <c r="F363" s="262" t="s">
        <v>21</v>
      </c>
      <c r="G363" s="278" t="s">
        <v>1005</v>
      </c>
      <c r="H363" s="326" t="s">
        <v>228</v>
      </c>
      <c r="I363" s="322" t="s">
        <v>46</v>
      </c>
      <c r="J363" s="324"/>
      <c r="K363" s="310" t="str">
        <f>IF(F363="Change made document updated","Change made document updated","")</f>
        <v/>
      </c>
      <c r="L363" s="311"/>
      <c r="M363" s="311"/>
      <c r="N363" s="311"/>
      <c r="O363" s="39"/>
      <c r="P363" s="39"/>
      <c r="Q363" s="39"/>
      <c r="R363" s="39"/>
    </row>
    <row r="364" spans="1:18" ht="110.25" x14ac:dyDescent="0.25">
      <c r="A364" s="259">
        <v>363</v>
      </c>
      <c r="B364" s="259" t="s">
        <v>4870</v>
      </c>
      <c r="C364" s="260" t="s">
        <v>36</v>
      </c>
      <c r="D364" s="260" t="s">
        <v>41</v>
      </c>
      <c r="E364" s="261" t="s">
        <v>1007</v>
      </c>
      <c r="F364" s="262" t="s">
        <v>167</v>
      </c>
      <c r="G364" s="278" t="s">
        <v>1008</v>
      </c>
      <c r="H364" s="326" t="s">
        <v>228</v>
      </c>
      <c r="I364" s="322" t="s">
        <v>176</v>
      </c>
      <c r="J364" s="324"/>
      <c r="K364" s="310"/>
      <c r="L364" s="311"/>
      <c r="M364" s="311" t="s">
        <v>1063</v>
      </c>
      <c r="N364" s="311"/>
      <c r="O364" s="39"/>
      <c r="P364" s="39"/>
      <c r="Q364" s="39"/>
      <c r="R364" s="39"/>
    </row>
    <row r="365" spans="1:18" ht="47.25" x14ac:dyDescent="0.25">
      <c r="A365" s="259">
        <v>364</v>
      </c>
      <c r="B365" s="259" t="str">
        <f t="shared" ref="B365:B366" si="55">IF(F365="Noted: no action required", "No Action Required", "")</f>
        <v>No Action Required</v>
      </c>
      <c r="C365" s="260" t="s">
        <v>36</v>
      </c>
      <c r="D365" s="260" t="s">
        <v>41</v>
      </c>
      <c r="E365" s="261" t="s">
        <v>1010</v>
      </c>
      <c r="F365" s="262" t="s">
        <v>58</v>
      </c>
      <c r="G365" s="278" t="s">
        <v>1011</v>
      </c>
      <c r="H365" s="326" t="s">
        <v>228</v>
      </c>
      <c r="I365" s="322" t="s">
        <v>24</v>
      </c>
      <c r="J365" s="324"/>
      <c r="K365" s="310" t="str">
        <f>IF(F365="No action", "No further action", "")</f>
        <v/>
      </c>
      <c r="L365" s="311"/>
      <c r="M365" s="311"/>
      <c r="N365" s="311"/>
      <c r="O365" s="39"/>
      <c r="P365" s="39"/>
      <c r="Q365" s="39"/>
      <c r="R365" s="39"/>
    </row>
    <row r="366" spans="1:18" ht="31.5" x14ac:dyDescent="0.25">
      <c r="A366" s="259">
        <v>365</v>
      </c>
      <c r="B366" s="259" t="str">
        <f t="shared" si="55"/>
        <v>No Action Required</v>
      </c>
      <c r="C366" s="260" t="s">
        <v>36</v>
      </c>
      <c r="D366" s="260" t="s">
        <v>41</v>
      </c>
      <c r="E366" s="261" t="s">
        <v>1012</v>
      </c>
      <c r="F366" s="262" t="s">
        <v>58</v>
      </c>
      <c r="G366" s="326" t="s">
        <v>59</v>
      </c>
      <c r="H366" s="326" t="s">
        <v>66</v>
      </c>
      <c r="I366" s="322" t="s">
        <v>24</v>
      </c>
      <c r="J366" s="324"/>
      <c r="K366" s="310" t="str">
        <f>IF(F366="No action", "No further action", "")</f>
        <v/>
      </c>
      <c r="L366" s="311"/>
      <c r="M366" s="311"/>
      <c r="N366" s="311"/>
      <c r="O366" s="39"/>
      <c r="P366" s="39"/>
      <c r="Q366" s="39"/>
      <c r="R366" s="39"/>
    </row>
    <row r="367" spans="1:18" ht="47.25" x14ac:dyDescent="0.25">
      <c r="A367" s="259">
        <v>366</v>
      </c>
      <c r="B367" s="259" t="str">
        <f>IF(F367="Included", "Included", "")</f>
        <v>Included</v>
      </c>
      <c r="C367" s="260" t="s">
        <v>36</v>
      </c>
      <c r="D367" s="260" t="s">
        <v>41</v>
      </c>
      <c r="E367" s="261" t="s">
        <v>1013</v>
      </c>
      <c r="F367" s="262" t="s">
        <v>21</v>
      </c>
      <c r="G367" s="326" t="s">
        <v>1015</v>
      </c>
      <c r="H367" s="278" t="s">
        <v>118</v>
      </c>
      <c r="I367" s="322" t="s">
        <v>24</v>
      </c>
      <c r="J367" s="325" t="s">
        <v>25</v>
      </c>
      <c r="K367" s="310" t="str">
        <f>IF(F367="No action", "No further action", "")</f>
        <v/>
      </c>
      <c r="L367" s="311"/>
      <c r="M367" s="311"/>
      <c r="N367" s="311"/>
      <c r="O367" s="39"/>
      <c r="P367" s="39"/>
      <c r="Q367" s="39"/>
      <c r="R367" s="39"/>
    </row>
    <row r="368" spans="1:18" ht="63" x14ac:dyDescent="0.25">
      <c r="A368" s="259">
        <v>367</v>
      </c>
      <c r="B368" s="259" t="s">
        <v>1580</v>
      </c>
      <c r="C368" s="260" t="s">
        <v>36</v>
      </c>
      <c r="D368" s="260" t="s">
        <v>41</v>
      </c>
      <c r="E368" s="261" t="s">
        <v>1016</v>
      </c>
      <c r="F368" s="262" t="s">
        <v>167</v>
      </c>
      <c r="G368" s="278" t="s">
        <v>1017</v>
      </c>
      <c r="H368" s="278" t="s">
        <v>228</v>
      </c>
      <c r="I368" s="322" t="s">
        <v>176</v>
      </c>
      <c r="J368" s="324"/>
      <c r="K368" s="310" t="s">
        <v>1063</v>
      </c>
      <c r="L368" s="311" t="s">
        <v>4815</v>
      </c>
      <c r="M368" s="311"/>
      <c r="N368" s="311"/>
      <c r="O368" s="39"/>
      <c r="P368" s="39"/>
      <c r="Q368" s="39"/>
      <c r="R368" s="39"/>
    </row>
    <row r="369" spans="1:18" ht="173.25" x14ac:dyDescent="0.25">
      <c r="A369" s="259">
        <v>368</v>
      </c>
      <c r="B369" s="259" t="str">
        <f>IF(F369="Included", "Included", "")</f>
        <v>Included</v>
      </c>
      <c r="C369" s="260" t="s">
        <v>36</v>
      </c>
      <c r="D369" s="260" t="s">
        <v>41</v>
      </c>
      <c r="E369" s="261" t="s">
        <v>1019</v>
      </c>
      <c r="F369" s="262" t="s">
        <v>21</v>
      </c>
      <c r="G369" s="278" t="s">
        <v>4882</v>
      </c>
      <c r="H369" s="278" t="s">
        <v>228</v>
      </c>
      <c r="I369" s="322" t="s">
        <v>24</v>
      </c>
      <c r="J369" s="324"/>
      <c r="K369" s="310" t="str">
        <f>IF(F369="No action", "No further action", "")</f>
        <v/>
      </c>
      <c r="L369" s="311"/>
      <c r="M369" s="311"/>
      <c r="N369" s="311"/>
      <c r="O369" s="39"/>
      <c r="P369" s="39"/>
      <c r="Q369" s="39"/>
      <c r="R369" s="39"/>
    </row>
    <row r="370" spans="1:18" ht="141.75" x14ac:dyDescent="0.25">
      <c r="A370" s="259">
        <v>369</v>
      </c>
      <c r="B370" s="259" t="s">
        <v>1580</v>
      </c>
      <c r="C370" s="260" t="s">
        <v>36</v>
      </c>
      <c r="D370" s="260" t="s">
        <v>41</v>
      </c>
      <c r="E370" s="261" t="s">
        <v>1021</v>
      </c>
      <c r="F370" s="262" t="s">
        <v>167</v>
      </c>
      <c r="G370" s="278" t="s">
        <v>1022</v>
      </c>
      <c r="H370" s="278" t="s">
        <v>228</v>
      </c>
      <c r="I370" s="322" t="s">
        <v>176</v>
      </c>
      <c r="J370" s="324"/>
      <c r="K370" s="310" t="s">
        <v>1063</v>
      </c>
      <c r="L370" s="311" t="s">
        <v>1233</v>
      </c>
      <c r="M370" s="311"/>
      <c r="N370" s="311"/>
      <c r="O370" s="39"/>
      <c r="P370" s="39"/>
      <c r="Q370" s="39"/>
      <c r="R370" s="39"/>
    </row>
    <row r="371" spans="1:18" ht="94.5" x14ac:dyDescent="0.25">
      <c r="A371" s="259">
        <v>370</v>
      </c>
      <c r="B371" s="259" t="s">
        <v>1580</v>
      </c>
      <c r="C371" s="260" t="s">
        <v>36</v>
      </c>
      <c r="D371" s="260" t="s">
        <v>41</v>
      </c>
      <c r="E371" s="261" t="s">
        <v>1023</v>
      </c>
      <c r="F371" s="262" t="s">
        <v>167</v>
      </c>
      <c r="G371" s="278" t="s">
        <v>1024</v>
      </c>
      <c r="H371" s="278" t="s">
        <v>66</v>
      </c>
      <c r="I371" s="322" t="s">
        <v>176</v>
      </c>
      <c r="J371" s="324"/>
      <c r="K371" s="310" t="s">
        <v>1063</v>
      </c>
      <c r="L371" s="311"/>
      <c r="M371" s="311"/>
      <c r="N371" s="311"/>
      <c r="O371" s="39"/>
      <c r="P371" s="39"/>
      <c r="Q371" s="39"/>
      <c r="R371" s="39"/>
    </row>
    <row r="372" spans="1:18" ht="204.75" x14ac:dyDescent="0.25">
      <c r="A372" s="259">
        <v>371</v>
      </c>
      <c r="B372" s="317" t="s">
        <v>4871</v>
      </c>
      <c r="C372" s="260" t="s">
        <v>30</v>
      </c>
      <c r="D372" s="260" t="s">
        <v>63</v>
      </c>
      <c r="E372" s="261" t="s">
        <v>1026</v>
      </c>
      <c r="F372" s="262" t="s">
        <v>167</v>
      </c>
      <c r="G372" s="278" t="s">
        <v>1027</v>
      </c>
      <c r="H372" s="278" t="s">
        <v>66</v>
      </c>
      <c r="I372" s="322" t="s">
        <v>176</v>
      </c>
      <c r="J372" s="324"/>
      <c r="K372" s="310"/>
      <c r="L372" s="311"/>
      <c r="M372" s="311" t="s">
        <v>1063</v>
      </c>
      <c r="N372" s="311" t="s">
        <v>4816</v>
      </c>
      <c r="O372" s="39"/>
      <c r="P372" s="39"/>
      <c r="Q372" s="39"/>
      <c r="R372" s="39"/>
    </row>
    <row r="373" spans="1:18" ht="15.75" x14ac:dyDescent="0.25">
      <c r="A373" s="259">
        <v>372</v>
      </c>
      <c r="B373" s="259" t="str">
        <f t="shared" ref="B373:B374" si="56">IF(F373="Noted: no action required", "No Action Required", "")</f>
        <v>No Action Required</v>
      </c>
      <c r="C373" s="271" t="s">
        <v>1030</v>
      </c>
      <c r="D373" s="260" t="s">
        <v>63</v>
      </c>
      <c r="E373" s="261" t="s">
        <v>1031</v>
      </c>
      <c r="F373" s="262" t="s">
        <v>58</v>
      </c>
      <c r="G373" s="278" t="s">
        <v>1032</v>
      </c>
      <c r="H373" s="278" t="s">
        <v>66</v>
      </c>
      <c r="I373" s="322" t="s">
        <v>24</v>
      </c>
      <c r="J373" s="324"/>
      <c r="K373" s="310" t="str">
        <f>IF(F373="No action", "No further action", "")</f>
        <v/>
      </c>
      <c r="L373" s="311"/>
      <c r="M373" s="311"/>
      <c r="N373" s="311"/>
      <c r="O373" s="39"/>
      <c r="P373" s="39"/>
      <c r="Q373" s="39"/>
      <c r="R373" s="39"/>
    </row>
    <row r="374" spans="1:18" ht="15.75" x14ac:dyDescent="0.25">
      <c r="A374" s="259">
        <v>373</v>
      </c>
      <c r="B374" s="259" t="str">
        <f t="shared" si="56"/>
        <v>No Action Required</v>
      </c>
      <c r="C374" s="271" t="s">
        <v>1030</v>
      </c>
      <c r="D374" s="260" t="s">
        <v>63</v>
      </c>
      <c r="E374" s="261" t="s">
        <v>1033</v>
      </c>
      <c r="F374" s="262" t="s">
        <v>58</v>
      </c>
      <c r="G374" s="278" t="s">
        <v>1034</v>
      </c>
      <c r="H374" s="278" t="s">
        <v>451</v>
      </c>
      <c r="I374" s="322" t="s">
        <v>24</v>
      </c>
      <c r="J374" s="324"/>
      <c r="K374" s="310" t="str">
        <f>IF(F374="No action", "No further action", "")</f>
        <v/>
      </c>
      <c r="L374" s="311"/>
      <c r="M374" s="311"/>
      <c r="N374" s="311"/>
      <c r="O374" s="39"/>
      <c r="P374" s="39"/>
      <c r="Q374" s="39"/>
      <c r="R374" s="39"/>
    </row>
    <row r="375" spans="1:18" ht="47.25" x14ac:dyDescent="0.25">
      <c r="A375" s="259">
        <v>374</v>
      </c>
      <c r="B375" s="317" t="s">
        <v>4871</v>
      </c>
      <c r="C375" s="271" t="s">
        <v>1030</v>
      </c>
      <c r="D375" s="260" t="s">
        <v>63</v>
      </c>
      <c r="E375" s="261" t="s">
        <v>1035</v>
      </c>
      <c r="F375" s="262" t="s">
        <v>21</v>
      </c>
      <c r="G375" s="321" t="s">
        <v>1245</v>
      </c>
      <c r="H375" s="278" t="s">
        <v>66</v>
      </c>
      <c r="I375" s="322" t="s">
        <v>176</v>
      </c>
      <c r="J375" s="324"/>
      <c r="K375" s="310"/>
      <c r="L375" s="311"/>
      <c r="M375" s="311" t="s">
        <v>1063</v>
      </c>
      <c r="N375" s="311" t="s">
        <v>4817</v>
      </c>
      <c r="O375" s="39"/>
      <c r="P375" s="39"/>
      <c r="Q375" s="39"/>
      <c r="R375" s="39"/>
    </row>
    <row r="376" spans="1:18" ht="141.75" x14ac:dyDescent="0.25">
      <c r="A376" s="259">
        <v>375</v>
      </c>
      <c r="B376" s="259" t="str">
        <f t="shared" ref="B376:B378" si="57">IF(F376="Noted: no action required", "No Action Required", "")</f>
        <v>No Action Required</v>
      </c>
      <c r="C376" s="271" t="s">
        <v>1030</v>
      </c>
      <c r="D376" s="260" t="s">
        <v>63</v>
      </c>
      <c r="E376" s="261" t="s">
        <v>1037</v>
      </c>
      <c r="F376" s="262" t="s">
        <v>58</v>
      </c>
      <c r="G376" s="278" t="s">
        <v>1038</v>
      </c>
      <c r="H376" s="278" t="s">
        <v>66</v>
      </c>
      <c r="I376" s="322" t="s">
        <v>24</v>
      </c>
      <c r="J376" s="324"/>
      <c r="K376" s="310" t="str">
        <f>IF(F376="No action", "No further action", "")</f>
        <v/>
      </c>
      <c r="L376" s="311"/>
      <c r="M376" s="311"/>
      <c r="N376" s="311"/>
      <c r="O376" s="39"/>
      <c r="P376" s="39"/>
      <c r="Q376" s="39"/>
      <c r="R376" s="39"/>
    </row>
    <row r="377" spans="1:18" ht="63" x14ac:dyDescent="0.25">
      <c r="A377" s="259">
        <v>376</v>
      </c>
      <c r="B377" s="259" t="str">
        <f t="shared" si="57"/>
        <v>No Action Required</v>
      </c>
      <c r="C377" s="271" t="s">
        <v>1030</v>
      </c>
      <c r="D377" s="260" t="s">
        <v>63</v>
      </c>
      <c r="E377" s="261" t="s">
        <v>1040</v>
      </c>
      <c r="F377" s="262" t="s">
        <v>58</v>
      </c>
      <c r="G377" s="278" t="s">
        <v>1041</v>
      </c>
      <c r="H377" s="278" t="s">
        <v>23</v>
      </c>
      <c r="I377" s="322" t="s">
        <v>1042</v>
      </c>
      <c r="J377" s="324"/>
      <c r="K377" s="310"/>
      <c r="L377" s="311"/>
      <c r="M377" s="311" t="s">
        <v>1063</v>
      </c>
      <c r="N377" s="311"/>
      <c r="O377" s="39"/>
      <c r="P377" s="39"/>
      <c r="Q377" s="39"/>
      <c r="R377" s="39"/>
    </row>
    <row r="378" spans="1:18" ht="31.5" x14ac:dyDescent="0.25">
      <c r="A378" s="259">
        <v>377</v>
      </c>
      <c r="B378" s="259" t="str">
        <f t="shared" si="57"/>
        <v>No Action Required</v>
      </c>
      <c r="C378" s="271" t="s">
        <v>1030</v>
      </c>
      <c r="D378" s="260" t="s">
        <v>63</v>
      </c>
      <c r="E378" s="261" t="s">
        <v>1044</v>
      </c>
      <c r="F378" s="262" t="s">
        <v>58</v>
      </c>
      <c r="G378" s="278" t="s">
        <v>1045</v>
      </c>
      <c r="H378" s="278" t="s">
        <v>23</v>
      </c>
      <c r="I378" s="322" t="s">
        <v>24</v>
      </c>
      <c r="J378" s="324"/>
      <c r="K378" s="310" t="str">
        <f>IF(F378="No action", "No further action", "")</f>
        <v/>
      </c>
      <c r="L378" s="311"/>
      <c r="M378" s="311"/>
      <c r="N378" s="311"/>
      <c r="O378" s="39"/>
      <c r="P378" s="39"/>
      <c r="Q378" s="39"/>
      <c r="R378" s="39"/>
    </row>
    <row r="379" spans="1:18" ht="47.25" x14ac:dyDescent="0.25">
      <c r="A379" s="259">
        <v>378</v>
      </c>
      <c r="B379" s="259" t="str">
        <f>IF(I379="Change made document updated", "Completed", "")</f>
        <v>Completed</v>
      </c>
      <c r="C379" s="271" t="s">
        <v>1030</v>
      </c>
      <c r="D379" s="260" t="s">
        <v>63</v>
      </c>
      <c r="E379" s="261" t="s">
        <v>1047</v>
      </c>
      <c r="F379" s="262" t="s">
        <v>21</v>
      </c>
      <c r="G379" s="278" t="s">
        <v>1048</v>
      </c>
      <c r="H379" s="278" t="s">
        <v>87</v>
      </c>
      <c r="I379" s="322" t="s">
        <v>46</v>
      </c>
      <c r="J379" s="324"/>
      <c r="K379" s="310" t="str">
        <f>IF(F379="Change made document updated","Change made document updated","")</f>
        <v/>
      </c>
      <c r="L379" s="311"/>
      <c r="M379" s="311"/>
      <c r="N379" s="311"/>
      <c r="O379" s="39"/>
      <c r="P379" s="39"/>
      <c r="Q379" s="39"/>
      <c r="R379" s="39"/>
    </row>
    <row r="380" spans="1:18" ht="15.75" x14ac:dyDescent="0.25">
      <c r="A380" s="259">
        <v>379</v>
      </c>
      <c r="B380" s="259" t="str">
        <f t="shared" ref="B380:B381" si="58">IF(F380="Noted: no action required", "No Action Required", "")</f>
        <v>No Action Required</v>
      </c>
      <c r="C380" s="271" t="s">
        <v>1030</v>
      </c>
      <c r="D380" s="260" t="s">
        <v>63</v>
      </c>
      <c r="E380" s="261" t="s">
        <v>1050</v>
      </c>
      <c r="F380" s="262" t="s">
        <v>58</v>
      </c>
      <c r="G380" s="278" t="s">
        <v>1051</v>
      </c>
      <c r="H380" s="278" t="s">
        <v>1052</v>
      </c>
      <c r="I380" s="322" t="s">
        <v>24</v>
      </c>
      <c r="J380" s="324"/>
      <c r="K380" s="310" t="str">
        <f>IF(F380="No action", "No further action", "")</f>
        <v/>
      </c>
      <c r="L380" s="311"/>
      <c r="M380" s="311"/>
      <c r="N380" s="311"/>
      <c r="O380" s="39"/>
      <c r="P380" s="39"/>
      <c r="Q380" s="39"/>
      <c r="R380" s="39"/>
    </row>
    <row r="381" spans="1:18" ht="15.75" x14ac:dyDescent="0.25">
      <c r="A381" s="259">
        <v>380</v>
      </c>
      <c r="B381" s="259" t="str">
        <f t="shared" si="58"/>
        <v>No Action Required</v>
      </c>
      <c r="C381" s="271" t="s">
        <v>1030</v>
      </c>
      <c r="D381" s="260" t="s">
        <v>63</v>
      </c>
      <c r="E381" s="261" t="s">
        <v>1053</v>
      </c>
      <c r="F381" s="262" t="s">
        <v>58</v>
      </c>
      <c r="G381" s="278" t="s">
        <v>1054</v>
      </c>
      <c r="H381" s="278" t="s">
        <v>66</v>
      </c>
      <c r="I381" s="322" t="s">
        <v>24</v>
      </c>
      <c r="J381" s="324"/>
      <c r="K381" s="310" t="str">
        <f>IF(F381="No action", "No further action", "")</f>
        <v/>
      </c>
      <c r="L381" s="311"/>
      <c r="M381" s="311"/>
      <c r="N381" s="311"/>
      <c r="O381" s="39"/>
      <c r="P381" s="39"/>
      <c r="Q381" s="39"/>
      <c r="R381" s="39"/>
    </row>
    <row r="382" spans="1:18" ht="94.5" x14ac:dyDescent="0.25">
      <c r="A382" s="259">
        <v>381</v>
      </c>
      <c r="B382" s="259" t="s">
        <v>1580</v>
      </c>
      <c r="C382" s="271" t="s">
        <v>1030</v>
      </c>
      <c r="D382" s="260" t="s">
        <v>63</v>
      </c>
      <c r="E382" s="261" t="s">
        <v>1055</v>
      </c>
      <c r="F382" s="262" t="s">
        <v>167</v>
      </c>
      <c r="G382" s="278" t="s">
        <v>1056</v>
      </c>
      <c r="H382" s="278" t="s">
        <v>199</v>
      </c>
      <c r="I382" s="322" t="s">
        <v>176</v>
      </c>
      <c r="J382" s="324"/>
      <c r="K382" s="310"/>
      <c r="L382" s="311"/>
      <c r="M382" s="311" t="s">
        <v>1063</v>
      </c>
      <c r="N382" s="311" t="s">
        <v>1058</v>
      </c>
      <c r="O382" s="39"/>
      <c r="P382" s="39"/>
      <c r="Q382" s="39"/>
      <c r="R382" s="39"/>
    </row>
    <row r="383" spans="1:18" ht="63" x14ac:dyDescent="0.25">
      <c r="A383" s="259">
        <v>382</v>
      </c>
      <c r="B383" s="259" t="str">
        <f>IF(I383="Change made document updated", "Completed", "")</f>
        <v>Completed</v>
      </c>
      <c r="C383" s="271" t="s">
        <v>1030</v>
      </c>
      <c r="D383" s="260" t="s">
        <v>63</v>
      </c>
      <c r="E383" s="261" t="s">
        <v>1059</v>
      </c>
      <c r="F383" s="262" t="s">
        <v>21</v>
      </c>
      <c r="G383" s="278" t="s">
        <v>1060</v>
      </c>
      <c r="H383" s="278" t="s">
        <v>66</v>
      </c>
      <c r="I383" s="322" t="s">
        <v>46</v>
      </c>
      <c r="J383" s="324"/>
      <c r="K383" s="310" t="str">
        <f>IF(F383="Change made document updated","Change made document updated","")</f>
        <v/>
      </c>
      <c r="L383" s="311"/>
      <c r="M383" s="311"/>
      <c r="N383" s="311"/>
      <c r="O383" s="39"/>
      <c r="P383" s="39"/>
      <c r="Q383" s="39"/>
      <c r="R383" s="39"/>
    </row>
    <row r="384" spans="1:18" ht="126" x14ac:dyDescent="0.25">
      <c r="A384" s="259">
        <v>383</v>
      </c>
      <c r="B384" s="259" t="s">
        <v>1580</v>
      </c>
      <c r="C384" s="271" t="s">
        <v>1030</v>
      </c>
      <c r="D384" s="260" t="s">
        <v>63</v>
      </c>
      <c r="E384" s="261" t="s">
        <v>1061</v>
      </c>
      <c r="F384" s="262" t="s">
        <v>167</v>
      </c>
      <c r="G384" s="278" t="s">
        <v>1062</v>
      </c>
      <c r="H384" s="278" t="s">
        <v>943</v>
      </c>
      <c r="I384" s="322" t="s">
        <v>24</v>
      </c>
      <c r="J384" s="324"/>
      <c r="K384" s="310" t="s">
        <v>4780</v>
      </c>
      <c r="L384" s="311" t="s">
        <v>1264</v>
      </c>
      <c r="M384" s="311" t="s">
        <v>1063</v>
      </c>
      <c r="N384" s="311"/>
      <c r="O384" s="39"/>
      <c r="P384" s="39"/>
      <c r="Q384" s="39"/>
      <c r="R384" s="39"/>
    </row>
    <row r="385" spans="1:18" ht="31.5" x14ac:dyDescent="0.25">
      <c r="A385" s="259">
        <v>384</v>
      </c>
      <c r="B385" s="259" t="str">
        <f>IF(I385="Change made document updated", "Completed", "")</f>
        <v>Completed</v>
      </c>
      <c r="C385" s="271" t="s">
        <v>1030</v>
      </c>
      <c r="D385" s="260" t="s">
        <v>63</v>
      </c>
      <c r="E385" s="261" t="s">
        <v>1066</v>
      </c>
      <c r="F385" s="262" t="s">
        <v>21</v>
      </c>
      <c r="G385" s="321" t="s">
        <v>1267</v>
      </c>
      <c r="H385" s="278" t="s">
        <v>45</v>
      </c>
      <c r="I385" s="322" t="s">
        <v>46</v>
      </c>
      <c r="J385" s="324"/>
      <c r="K385" s="310" t="str">
        <f>IF(F385="Change made document updated","Change made document updated","")</f>
        <v/>
      </c>
      <c r="L385" s="311"/>
      <c r="M385" s="311"/>
      <c r="N385" s="311"/>
      <c r="O385" s="39"/>
      <c r="P385" s="39"/>
      <c r="Q385" s="39"/>
      <c r="R385" s="39"/>
    </row>
    <row r="386" spans="1:18" ht="220.5" x14ac:dyDescent="0.25">
      <c r="A386" s="259">
        <v>385</v>
      </c>
      <c r="B386" s="317" t="s">
        <v>4871</v>
      </c>
      <c r="C386" s="271" t="s">
        <v>1030</v>
      </c>
      <c r="D386" s="260" t="s">
        <v>63</v>
      </c>
      <c r="E386" s="261" t="s">
        <v>1068</v>
      </c>
      <c r="F386" s="262" t="s">
        <v>167</v>
      </c>
      <c r="G386" s="278" t="s">
        <v>1069</v>
      </c>
      <c r="H386" s="278" t="s">
        <v>66</v>
      </c>
      <c r="I386" s="322" t="s">
        <v>176</v>
      </c>
      <c r="J386" s="324"/>
      <c r="K386" s="310" t="s">
        <v>1063</v>
      </c>
      <c r="L386" s="311" t="s">
        <v>4818</v>
      </c>
      <c r="M386" s="311"/>
      <c r="N386" s="311" t="s">
        <v>4817</v>
      </c>
      <c r="O386" s="39"/>
      <c r="P386" s="39"/>
      <c r="Q386" s="39"/>
      <c r="R386" s="39"/>
    </row>
    <row r="387" spans="1:18" ht="31.5" x14ac:dyDescent="0.25">
      <c r="A387" s="259">
        <v>386</v>
      </c>
      <c r="B387" s="259" t="str">
        <f t="shared" ref="B387:B388" si="59">IF(F387="Noted: no action required", "No Action Required", "")</f>
        <v>No Action Required</v>
      </c>
      <c r="C387" s="260" t="s">
        <v>36</v>
      </c>
      <c r="D387" s="260" t="s">
        <v>41</v>
      </c>
      <c r="E387" s="261" t="s">
        <v>1072</v>
      </c>
      <c r="F387" s="262" t="s">
        <v>58</v>
      </c>
      <c r="G387" s="326" t="s">
        <v>59</v>
      </c>
      <c r="H387" s="326" t="s">
        <v>66</v>
      </c>
      <c r="I387" s="322" t="s">
        <v>24</v>
      </c>
      <c r="J387" s="324"/>
      <c r="K387" s="310" t="str">
        <f>IF(F387="No action", "No further action", "")</f>
        <v/>
      </c>
      <c r="L387" s="311"/>
      <c r="M387" s="311"/>
      <c r="N387" s="311"/>
      <c r="O387" s="39"/>
      <c r="P387" s="39"/>
      <c r="Q387" s="39"/>
      <c r="R387" s="39"/>
    </row>
    <row r="388" spans="1:18" ht="31.5" x14ac:dyDescent="0.25">
      <c r="A388" s="259">
        <v>387</v>
      </c>
      <c r="B388" s="259" t="str">
        <f t="shared" si="59"/>
        <v>No Action Required</v>
      </c>
      <c r="C388" s="260" t="s">
        <v>36</v>
      </c>
      <c r="D388" s="260" t="s">
        <v>41</v>
      </c>
      <c r="E388" s="261" t="s">
        <v>1074</v>
      </c>
      <c r="F388" s="262" t="s">
        <v>58</v>
      </c>
      <c r="G388" s="326" t="s">
        <v>59</v>
      </c>
      <c r="H388" s="326" t="s">
        <v>1075</v>
      </c>
      <c r="I388" s="322" t="s">
        <v>24</v>
      </c>
      <c r="J388" s="324"/>
      <c r="K388" s="310" t="str">
        <f>IF(F388="No action", "No further action", "")</f>
        <v/>
      </c>
      <c r="L388" s="311"/>
      <c r="M388" s="311"/>
      <c r="N388" s="311"/>
      <c r="O388" s="39"/>
      <c r="P388" s="39"/>
      <c r="Q388" s="39"/>
      <c r="R388" s="39"/>
    </row>
    <row r="389" spans="1:18" ht="63" x14ac:dyDescent="0.25">
      <c r="A389" s="259">
        <v>388</v>
      </c>
      <c r="B389" s="259" t="str">
        <f>IF(F389="Included", "Included", "")</f>
        <v>Included</v>
      </c>
      <c r="C389" s="260" t="s">
        <v>36</v>
      </c>
      <c r="D389" s="260" t="s">
        <v>41</v>
      </c>
      <c r="E389" s="261" t="s">
        <v>1076</v>
      </c>
      <c r="F389" s="262" t="s">
        <v>21</v>
      </c>
      <c r="G389" s="326" t="s">
        <v>1077</v>
      </c>
      <c r="H389" s="326" t="s">
        <v>1078</v>
      </c>
      <c r="I389" s="322" t="s">
        <v>791</v>
      </c>
      <c r="J389" s="324"/>
      <c r="K389" s="310"/>
      <c r="L389" s="311"/>
      <c r="M389" s="315" t="s">
        <v>1063</v>
      </c>
      <c r="N389" s="316" t="s">
        <v>4864</v>
      </c>
      <c r="O389" s="39"/>
      <c r="P389" s="39"/>
      <c r="Q389" s="39"/>
      <c r="R389" s="39"/>
    </row>
    <row r="390" spans="1:18" ht="31.5" x14ac:dyDescent="0.25">
      <c r="A390" s="259">
        <v>389</v>
      </c>
      <c r="B390" s="259" t="s">
        <v>1580</v>
      </c>
      <c r="C390" s="260" t="s">
        <v>18</v>
      </c>
      <c r="D390" s="260" t="s">
        <v>41</v>
      </c>
      <c r="E390" s="261" t="s">
        <v>1079</v>
      </c>
      <c r="F390" s="262" t="s">
        <v>167</v>
      </c>
      <c r="G390" s="278" t="s">
        <v>1080</v>
      </c>
      <c r="H390" s="278" t="s">
        <v>45</v>
      </c>
      <c r="I390" s="322" t="s">
        <v>176</v>
      </c>
      <c r="J390" s="324"/>
      <c r="K390" s="310" t="s">
        <v>1063</v>
      </c>
      <c r="L390" s="311" t="s">
        <v>46</v>
      </c>
      <c r="M390" s="311"/>
      <c r="N390" s="311"/>
      <c r="O390" s="39"/>
      <c r="P390" s="39"/>
      <c r="Q390" s="39"/>
      <c r="R390" s="39"/>
    </row>
    <row r="391" spans="1:18" ht="63" x14ac:dyDescent="0.25">
      <c r="A391" s="259">
        <v>390</v>
      </c>
      <c r="B391" s="259" t="str">
        <f>IF(F391="Noted: no action required", "No Action Required", "")</f>
        <v>No Action Required</v>
      </c>
      <c r="C391" s="260" t="s">
        <v>18</v>
      </c>
      <c r="D391" s="260" t="s">
        <v>41</v>
      </c>
      <c r="E391" s="261" t="s">
        <v>1081</v>
      </c>
      <c r="F391" s="262" t="s">
        <v>58</v>
      </c>
      <c r="G391" s="278" t="s">
        <v>1082</v>
      </c>
      <c r="H391" s="326" t="s">
        <v>377</v>
      </c>
      <c r="I391" s="322" t="s">
        <v>24</v>
      </c>
      <c r="J391" s="324"/>
      <c r="K391" s="310" t="str">
        <f>IF(F391="No action", "No further action", "")</f>
        <v/>
      </c>
      <c r="L391" s="311"/>
      <c r="M391" s="311"/>
      <c r="N391" s="311"/>
      <c r="O391" s="39"/>
      <c r="P391" s="39"/>
      <c r="Q391" s="39"/>
      <c r="R391" s="39"/>
    </row>
    <row r="392" spans="1:18" ht="31.5" x14ac:dyDescent="0.25">
      <c r="A392" s="259">
        <v>391</v>
      </c>
      <c r="B392" s="259" t="str">
        <f>IF(I392="Change made document updated", "Completed", "")</f>
        <v>Completed</v>
      </c>
      <c r="C392" s="260" t="s">
        <v>18</v>
      </c>
      <c r="D392" s="260" t="s">
        <v>41</v>
      </c>
      <c r="E392" s="261" t="s">
        <v>1083</v>
      </c>
      <c r="F392" s="262" t="s">
        <v>21</v>
      </c>
      <c r="G392" s="278" t="s">
        <v>1084</v>
      </c>
      <c r="H392" s="278" t="s">
        <v>56</v>
      </c>
      <c r="I392" s="322" t="s">
        <v>46</v>
      </c>
      <c r="J392" s="324"/>
      <c r="K392" s="310" t="str">
        <f>IF(F392="Change made document updated","Change made document updated","")</f>
        <v/>
      </c>
      <c r="L392" s="311"/>
      <c r="M392" s="311"/>
      <c r="N392" s="311"/>
      <c r="O392" s="39"/>
      <c r="P392" s="39"/>
      <c r="Q392" s="39"/>
      <c r="R392" s="39"/>
    </row>
    <row r="393" spans="1:18" ht="31.5" x14ac:dyDescent="0.25">
      <c r="A393" s="259">
        <v>392</v>
      </c>
      <c r="B393" s="259" t="str">
        <f t="shared" ref="B393:B394" si="60">IF(F393="Noted: no action required", "No Action Required", "")</f>
        <v>No Action Required</v>
      </c>
      <c r="C393" s="260" t="s">
        <v>18</v>
      </c>
      <c r="D393" s="260" t="s">
        <v>41</v>
      </c>
      <c r="E393" s="261" t="s">
        <v>1085</v>
      </c>
      <c r="F393" s="262" t="s">
        <v>58</v>
      </c>
      <c r="G393" s="278" t="s">
        <v>1086</v>
      </c>
      <c r="H393" s="278" t="s">
        <v>1087</v>
      </c>
      <c r="I393" s="322" t="s">
        <v>24</v>
      </c>
      <c r="J393" s="324"/>
      <c r="K393" s="310" t="str">
        <f>IF(F393="No action", "No further action", "")</f>
        <v/>
      </c>
      <c r="L393" s="311"/>
      <c r="M393" s="311"/>
      <c r="N393" s="311"/>
      <c r="O393" s="39"/>
      <c r="P393" s="39"/>
      <c r="Q393" s="39"/>
      <c r="R393" s="39"/>
    </row>
    <row r="394" spans="1:18" ht="47.25" x14ac:dyDescent="0.25">
      <c r="A394" s="259">
        <v>393</v>
      </c>
      <c r="B394" s="259" t="str">
        <f t="shared" si="60"/>
        <v>No Action Required</v>
      </c>
      <c r="C394" s="260" t="s">
        <v>18</v>
      </c>
      <c r="D394" s="260" t="s">
        <v>41</v>
      </c>
      <c r="E394" s="261" t="s">
        <v>1088</v>
      </c>
      <c r="F394" s="262" t="s">
        <v>58</v>
      </c>
      <c r="G394" s="278" t="s">
        <v>1089</v>
      </c>
      <c r="H394" s="278" t="s">
        <v>1090</v>
      </c>
      <c r="I394" s="322" t="s">
        <v>24</v>
      </c>
      <c r="J394" s="324"/>
      <c r="K394" s="310" t="str">
        <f>IF(F394="No action", "No further action", "")</f>
        <v/>
      </c>
      <c r="L394" s="311"/>
      <c r="M394" s="311"/>
      <c r="N394" s="311"/>
      <c r="O394" s="39"/>
      <c r="P394" s="39"/>
      <c r="Q394" s="39"/>
      <c r="R394" s="39"/>
    </row>
    <row r="395" spans="1:18" ht="31.5" x14ac:dyDescent="0.25">
      <c r="A395" s="259">
        <v>394</v>
      </c>
      <c r="B395" s="259" t="s">
        <v>1580</v>
      </c>
      <c r="C395" s="260" t="s">
        <v>18</v>
      </c>
      <c r="D395" s="260" t="s">
        <v>41</v>
      </c>
      <c r="E395" s="261" t="s">
        <v>1091</v>
      </c>
      <c r="F395" s="262" t="s">
        <v>167</v>
      </c>
      <c r="G395" s="278" t="s">
        <v>1092</v>
      </c>
      <c r="H395" s="278" t="s">
        <v>1090</v>
      </c>
      <c r="I395" s="322" t="s">
        <v>176</v>
      </c>
      <c r="J395" s="324"/>
      <c r="K395" s="310"/>
      <c r="L395" s="311"/>
      <c r="M395" s="311" t="s">
        <v>1063</v>
      </c>
      <c r="N395" s="311" t="s">
        <v>4819</v>
      </c>
      <c r="O395" s="39"/>
      <c r="P395" s="39"/>
      <c r="Q395" s="39"/>
      <c r="R395" s="39"/>
    </row>
    <row r="396" spans="1:18" ht="47.25" x14ac:dyDescent="0.25">
      <c r="A396" s="259">
        <v>395</v>
      </c>
      <c r="B396" s="259" t="str">
        <f>IF(F396="Included", "Included", "")</f>
        <v>Included</v>
      </c>
      <c r="C396" s="260" t="s">
        <v>18</v>
      </c>
      <c r="D396" s="260" t="s">
        <v>41</v>
      </c>
      <c r="E396" s="261" t="s">
        <v>1093</v>
      </c>
      <c r="F396" s="262" t="s">
        <v>21</v>
      </c>
      <c r="G396" s="278" t="s">
        <v>1094</v>
      </c>
      <c r="H396" s="278" t="s">
        <v>228</v>
      </c>
      <c r="I396" s="322" t="s">
        <v>24</v>
      </c>
      <c r="J396" s="324"/>
      <c r="K396" s="310" t="str">
        <f>IF(F396="No action", "No further action", "")</f>
        <v/>
      </c>
      <c r="L396" s="311"/>
      <c r="M396" s="311"/>
      <c r="N396" s="311"/>
      <c r="O396" s="39"/>
      <c r="P396" s="39"/>
      <c r="Q396" s="39"/>
      <c r="R396" s="39"/>
    </row>
    <row r="397" spans="1:18" ht="15.75" x14ac:dyDescent="0.25">
      <c r="A397" s="259">
        <v>396</v>
      </c>
      <c r="B397" s="259" t="str">
        <f>IF(F397="Noted: no action required", "No Action Required", "")</f>
        <v>No Action Required</v>
      </c>
      <c r="C397" s="260" t="s">
        <v>18</v>
      </c>
      <c r="D397" s="260" t="s">
        <v>41</v>
      </c>
      <c r="E397" s="261" t="s">
        <v>1095</v>
      </c>
      <c r="F397" s="262" t="s">
        <v>58</v>
      </c>
      <c r="G397" s="278" t="s">
        <v>1096</v>
      </c>
      <c r="H397" s="278" t="s">
        <v>1097</v>
      </c>
      <c r="I397" s="322" t="s">
        <v>24</v>
      </c>
      <c r="J397" s="324"/>
      <c r="K397" s="310" t="str">
        <f>IF(F397="No action", "No further action", "")</f>
        <v/>
      </c>
      <c r="L397" s="311"/>
      <c r="M397" s="311"/>
      <c r="N397" s="311"/>
      <c r="O397" s="39"/>
      <c r="P397" s="39"/>
      <c r="Q397" s="39"/>
      <c r="R397" s="39"/>
    </row>
    <row r="398" spans="1:18" ht="47.25" x14ac:dyDescent="0.25">
      <c r="A398" s="259">
        <v>397</v>
      </c>
      <c r="B398" s="259" t="str">
        <f t="shared" ref="B398" si="61">IF(F398="Included", "Included", "")</f>
        <v>Included</v>
      </c>
      <c r="C398" s="260" t="s">
        <v>18</v>
      </c>
      <c r="D398" s="260" t="s">
        <v>41</v>
      </c>
      <c r="E398" s="261" t="s">
        <v>1098</v>
      </c>
      <c r="F398" s="262" t="s">
        <v>21</v>
      </c>
      <c r="G398" s="278" t="s">
        <v>1099</v>
      </c>
      <c r="H398" s="278" t="s">
        <v>199</v>
      </c>
      <c r="I398" s="322" t="s">
        <v>24</v>
      </c>
      <c r="J398" s="324"/>
      <c r="K398" s="310" t="str">
        <f>IF(F398="No action", "No further action", "")</f>
        <v/>
      </c>
      <c r="L398" s="311"/>
      <c r="M398" s="311"/>
      <c r="N398" s="311"/>
      <c r="O398" s="39"/>
      <c r="P398" s="39"/>
      <c r="Q398" s="39"/>
      <c r="R398" s="39"/>
    </row>
    <row r="399" spans="1:18" ht="110.25" x14ac:dyDescent="0.25">
      <c r="A399" s="259">
        <v>398</v>
      </c>
      <c r="B399" s="259" t="str">
        <f>IF(I399="Change made document updated", "Completed", "")</f>
        <v>Completed</v>
      </c>
      <c r="C399" s="260" t="s">
        <v>62</v>
      </c>
      <c r="D399" s="260" t="s">
        <v>63</v>
      </c>
      <c r="E399" s="261" t="s">
        <v>1100</v>
      </c>
      <c r="F399" s="262" t="s">
        <v>21</v>
      </c>
      <c r="G399" s="278" t="s">
        <v>1101</v>
      </c>
      <c r="H399" s="278" t="s">
        <v>66</v>
      </c>
      <c r="I399" s="322" t="s">
        <v>46</v>
      </c>
      <c r="J399" s="324"/>
      <c r="K399" s="310" t="str">
        <f>IF(F399="Change made document updated","Change made document updated","")</f>
        <v/>
      </c>
      <c r="L399" s="311"/>
      <c r="M399" s="311"/>
      <c r="N399" s="311"/>
      <c r="O399" s="39"/>
      <c r="P399" s="39"/>
      <c r="Q399" s="39"/>
      <c r="R399" s="39"/>
    </row>
    <row r="400" spans="1:18" ht="63" x14ac:dyDescent="0.25">
      <c r="A400" s="259">
        <v>399</v>
      </c>
      <c r="B400" s="259" t="str">
        <f>IF(I400="Change made document updated", "Completed", "")</f>
        <v>Completed</v>
      </c>
      <c r="C400" s="260" t="s">
        <v>62</v>
      </c>
      <c r="D400" s="260" t="s">
        <v>63</v>
      </c>
      <c r="E400" s="261" t="s">
        <v>1103</v>
      </c>
      <c r="F400" s="262" t="s">
        <v>21</v>
      </c>
      <c r="G400" s="278" t="s">
        <v>1101</v>
      </c>
      <c r="H400" s="278" t="s">
        <v>66</v>
      </c>
      <c r="I400" s="322" t="s">
        <v>46</v>
      </c>
      <c r="J400" s="324"/>
      <c r="K400" s="310" t="str">
        <f>IF(F400="Change made document updated","Change made document updated","")</f>
        <v/>
      </c>
      <c r="L400" s="311"/>
      <c r="M400" s="311"/>
      <c r="N400" s="311"/>
      <c r="O400" s="39"/>
      <c r="P400" s="39"/>
      <c r="Q400" s="39"/>
      <c r="R400" s="39"/>
    </row>
    <row r="401" spans="1:18" ht="78.75" x14ac:dyDescent="0.25">
      <c r="A401" s="259">
        <v>400</v>
      </c>
      <c r="B401" s="259" t="str">
        <f t="shared" ref="B401:B402" si="62">IF(F401="Noted: no action required", "No Action Required", "")</f>
        <v>No Action Required</v>
      </c>
      <c r="C401" s="260" t="s">
        <v>62</v>
      </c>
      <c r="D401" s="260" t="s">
        <v>63</v>
      </c>
      <c r="E401" s="261" t="s">
        <v>1105</v>
      </c>
      <c r="F401" s="262" t="s">
        <v>58</v>
      </c>
      <c r="G401" s="278" t="s">
        <v>1106</v>
      </c>
      <c r="H401" s="278" t="s">
        <v>66</v>
      </c>
      <c r="I401" s="322" t="s">
        <v>24</v>
      </c>
      <c r="J401" s="324"/>
      <c r="K401" s="310" t="str">
        <f>IF(F401="No action", "No further action", "")</f>
        <v/>
      </c>
      <c r="L401" s="311"/>
      <c r="M401" s="311"/>
      <c r="N401" s="311"/>
      <c r="O401" s="39"/>
      <c r="P401" s="39"/>
      <c r="Q401" s="39"/>
      <c r="R401" s="39"/>
    </row>
    <row r="402" spans="1:18" ht="110.25" x14ac:dyDescent="0.25">
      <c r="A402" s="259">
        <v>401</v>
      </c>
      <c r="B402" s="259" t="str">
        <f t="shared" si="62"/>
        <v>No Action Required</v>
      </c>
      <c r="C402" s="260" t="s">
        <v>62</v>
      </c>
      <c r="D402" s="260" t="s">
        <v>63</v>
      </c>
      <c r="E402" s="261" t="s">
        <v>1108</v>
      </c>
      <c r="F402" s="262" t="s">
        <v>58</v>
      </c>
      <c r="G402" s="278" t="s">
        <v>1109</v>
      </c>
      <c r="H402" s="278" t="s">
        <v>66</v>
      </c>
      <c r="I402" s="322" t="s">
        <v>24</v>
      </c>
      <c r="J402" s="324"/>
      <c r="K402" s="310" t="str">
        <f>IF(F402="No action", "No further action", "")</f>
        <v/>
      </c>
      <c r="L402" s="311"/>
      <c r="M402" s="311"/>
      <c r="N402" s="311"/>
      <c r="O402" s="39"/>
      <c r="P402" s="39"/>
      <c r="Q402" s="39"/>
      <c r="R402" s="39"/>
    </row>
    <row r="403" spans="1:18" ht="173.25" x14ac:dyDescent="0.25">
      <c r="A403" s="259">
        <v>402</v>
      </c>
      <c r="B403" s="259" t="str">
        <f>IF(I403="Change made document updated", "Completed", "")</f>
        <v>Completed</v>
      </c>
      <c r="C403" s="260" t="s">
        <v>62</v>
      </c>
      <c r="D403" s="260" t="s">
        <v>63</v>
      </c>
      <c r="E403" s="261" t="s">
        <v>1111</v>
      </c>
      <c r="F403" s="262" t="s">
        <v>21</v>
      </c>
      <c r="G403" s="278" t="s">
        <v>1101</v>
      </c>
      <c r="H403" s="278" t="s">
        <v>66</v>
      </c>
      <c r="I403" s="322" t="s">
        <v>46</v>
      </c>
      <c r="J403" s="324"/>
      <c r="K403" s="310" t="s">
        <v>46</v>
      </c>
      <c r="L403" s="311"/>
      <c r="M403" s="311"/>
      <c r="N403" s="311"/>
      <c r="O403" s="39"/>
      <c r="P403" s="39"/>
      <c r="Q403" s="39"/>
      <c r="R403" s="39"/>
    </row>
    <row r="404" spans="1:18" ht="63" x14ac:dyDescent="0.25">
      <c r="A404" s="259">
        <v>403</v>
      </c>
      <c r="B404" s="259" t="str">
        <f t="shared" ref="B404:B409" si="63">IF(F404="Noted: no action required", "No Action Required", "")</f>
        <v>No Action Required</v>
      </c>
      <c r="C404" s="260" t="s">
        <v>62</v>
      </c>
      <c r="D404" s="260" t="s">
        <v>63</v>
      </c>
      <c r="E404" s="261" t="s">
        <v>1113</v>
      </c>
      <c r="F404" s="262" t="s">
        <v>58</v>
      </c>
      <c r="G404" s="278" t="s">
        <v>1305</v>
      </c>
      <c r="H404" s="278" t="s">
        <v>66</v>
      </c>
      <c r="I404" s="322" t="s">
        <v>24</v>
      </c>
      <c r="J404" s="324"/>
      <c r="K404" s="310" t="str">
        <f t="shared" ref="K404:K421" si="64">IF(F404="No action", "No further action", "")</f>
        <v/>
      </c>
      <c r="L404" s="311"/>
      <c r="M404" s="311"/>
      <c r="N404" s="311"/>
      <c r="O404" s="39"/>
      <c r="P404" s="39"/>
      <c r="Q404" s="39"/>
      <c r="R404" s="39"/>
    </row>
    <row r="405" spans="1:18" ht="78.75" x14ac:dyDescent="0.25">
      <c r="A405" s="259">
        <v>404</v>
      </c>
      <c r="B405" s="259" t="str">
        <f t="shared" si="63"/>
        <v>No Action Required</v>
      </c>
      <c r="C405" s="260" t="s">
        <v>62</v>
      </c>
      <c r="D405" s="260" t="s">
        <v>63</v>
      </c>
      <c r="E405" s="261" t="s">
        <v>1115</v>
      </c>
      <c r="F405" s="262" t="s">
        <v>58</v>
      </c>
      <c r="G405" s="321" t="s">
        <v>1309</v>
      </c>
      <c r="H405" s="278" t="s">
        <v>45</v>
      </c>
      <c r="I405" s="322" t="s">
        <v>24</v>
      </c>
      <c r="J405" s="324"/>
      <c r="K405" s="310" t="str">
        <f t="shared" si="64"/>
        <v/>
      </c>
      <c r="L405" s="311"/>
      <c r="M405" s="311"/>
      <c r="N405" s="311"/>
      <c r="O405" s="39"/>
      <c r="P405" s="39"/>
      <c r="Q405" s="39"/>
      <c r="R405" s="39"/>
    </row>
    <row r="406" spans="1:18" ht="47.25" x14ac:dyDescent="0.25">
      <c r="A406" s="259">
        <v>405</v>
      </c>
      <c r="B406" s="259" t="str">
        <f t="shared" si="63"/>
        <v>No Action Required</v>
      </c>
      <c r="C406" s="260" t="s">
        <v>62</v>
      </c>
      <c r="D406" s="260" t="s">
        <v>63</v>
      </c>
      <c r="E406" s="261" t="s">
        <v>1117</v>
      </c>
      <c r="F406" s="262" t="s">
        <v>58</v>
      </c>
      <c r="G406" s="278" t="s">
        <v>1119</v>
      </c>
      <c r="H406" s="278" t="s">
        <v>23</v>
      </c>
      <c r="I406" s="322" t="s">
        <v>24</v>
      </c>
      <c r="J406" s="325" t="s">
        <v>25</v>
      </c>
      <c r="K406" s="310" t="str">
        <f t="shared" si="64"/>
        <v/>
      </c>
      <c r="L406" s="311"/>
      <c r="M406" s="311"/>
      <c r="N406" s="311"/>
      <c r="O406" s="39"/>
      <c r="P406" s="39"/>
      <c r="Q406" s="39"/>
      <c r="R406" s="39"/>
    </row>
    <row r="407" spans="1:18" ht="63" x14ac:dyDescent="0.25">
      <c r="A407" s="259">
        <v>406</v>
      </c>
      <c r="B407" s="259" t="str">
        <f t="shared" si="63"/>
        <v>No Action Required</v>
      </c>
      <c r="C407" s="260" t="s">
        <v>62</v>
      </c>
      <c r="D407" s="260" t="s">
        <v>63</v>
      </c>
      <c r="E407" s="261" t="s">
        <v>1120</v>
      </c>
      <c r="F407" s="262" t="s">
        <v>58</v>
      </c>
      <c r="G407" s="278" t="s">
        <v>1121</v>
      </c>
      <c r="H407" s="278" t="s">
        <v>23</v>
      </c>
      <c r="I407" s="322" t="s">
        <v>24</v>
      </c>
      <c r="J407" s="325" t="s">
        <v>25</v>
      </c>
      <c r="K407" s="310" t="str">
        <f t="shared" si="64"/>
        <v/>
      </c>
      <c r="L407" s="311"/>
      <c r="M407" s="311"/>
      <c r="N407" s="311"/>
      <c r="O407" s="39"/>
      <c r="P407" s="39"/>
      <c r="Q407" s="39"/>
      <c r="R407" s="39"/>
    </row>
    <row r="408" spans="1:18" ht="94.5" x14ac:dyDescent="0.25">
      <c r="A408" s="259">
        <v>407</v>
      </c>
      <c r="B408" s="259" t="str">
        <f t="shared" si="63"/>
        <v>No Action Required</v>
      </c>
      <c r="C408" s="260" t="s">
        <v>62</v>
      </c>
      <c r="D408" s="260" t="s">
        <v>63</v>
      </c>
      <c r="E408" s="261" t="s">
        <v>1124</v>
      </c>
      <c r="F408" s="262" t="s">
        <v>58</v>
      </c>
      <c r="G408" s="321" t="s">
        <v>1314</v>
      </c>
      <c r="H408" s="278" t="s">
        <v>23</v>
      </c>
      <c r="I408" s="322" t="s">
        <v>24</v>
      </c>
      <c r="J408" s="325" t="s">
        <v>25</v>
      </c>
      <c r="K408" s="310" t="str">
        <f t="shared" si="64"/>
        <v/>
      </c>
      <c r="L408" s="311"/>
      <c r="M408" s="311"/>
      <c r="N408" s="311"/>
      <c r="O408" s="39"/>
      <c r="P408" s="39"/>
      <c r="Q408" s="39"/>
      <c r="R408" s="39"/>
    </row>
    <row r="409" spans="1:18" ht="47.25" x14ac:dyDescent="0.25">
      <c r="A409" s="259">
        <v>408</v>
      </c>
      <c r="B409" s="259" t="str">
        <f t="shared" si="63"/>
        <v>No Action Required</v>
      </c>
      <c r="C409" s="260" t="s">
        <v>62</v>
      </c>
      <c r="D409" s="260" t="s">
        <v>63</v>
      </c>
      <c r="E409" s="261" t="s">
        <v>1127</v>
      </c>
      <c r="F409" s="262" t="s">
        <v>58</v>
      </c>
      <c r="G409" s="321" t="s">
        <v>1315</v>
      </c>
      <c r="H409" s="278" t="s">
        <v>23</v>
      </c>
      <c r="I409" s="322" t="s">
        <v>24</v>
      </c>
      <c r="J409" s="324"/>
      <c r="K409" s="310" t="str">
        <f t="shared" si="64"/>
        <v/>
      </c>
      <c r="L409" s="311"/>
      <c r="M409" s="311"/>
      <c r="N409" s="311"/>
      <c r="O409" s="39"/>
      <c r="P409" s="39"/>
      <c r="Q409" s="39"/>
      <c r="R409" s="39"/>
    </row>
    <row r="410" spans="1:18" ht="31.5" x14ac:dyDescent="0.25">
      <c r="A410" s="259">
        <v>409</v>
      </c>
      <c r="B410" s="259" t="str">
        <f>IF(F410="Excluded", "Excluded", "")</f>
        <v>Excluded</v>
      </c>
      <c r="C410" s="260" t="s">
        <v>62</v>
      </c>
      <c r="D410" s="260" t="s">
        <v>63</v>
      </c>
      <c r="E410" s="261" t="s">
        <v>1129</v>
      </c>
      <c r="F410" s="262" t="s">
        <v>106</v>
      </c>
      <c r="G410" s="278" t="s">
        <v>1128</v>
      </c>
      <c r="H410" s="278" t="s">
        <v>23</v>
      </c>
      <c r="I410" s="322" t="s">
        <v>24</v>
      </c>
      <c r="J410" s="324"/>
      <c r="K410" s="310" t="str">
        <f t="shared" si="64"/>
        <v/>
      </c>
      <c r="L410" s="311"/>
      <c r="M410" s="311"/>
      <c r="N410" s="311"/>
      <c r="O410" s="39"/>
      <c r="P410" s="39"/>
      <c r="Q410" s="39"/>
      <c r="R410" s="39"/>
    </row>
    <row r="411" spans="1:18" ht="63" x14ac:dyDescent="0.25">
      <c r="A411" s="259">
        <v>410</v>
      </c>
      <c r="B411" s="259" t="str">
        <f t="shared" ref="B411:B412" si="65">IF(F411="Included", "Included", "")</f>
        <v>Included</v>
      </c>
      <c r="C411" s="260" t="s">
        <v>62</v>
      </c>
      <c r="D411" s="260" t="s">
        <v>63</v>
      </c>
      <c r="E411" s="261" t="s">
        <v>1130</v>
      </c>
      <c r="F411" s="262" t="s">
        <v>21</v>
      </c>
      <c r="G411" s="278" t="s">
        <v>892</v>
      </c>
      <c r="H411" s="278" t="s">
        <v>1131</v>
      </c>
      <c r="I411" s="322" t="s">
        <v>24</v>
      </c>
      <c r="J411" s="325" t="s">
        <v>25</v>
      </c>
      <c r="K411" s="310" t="str">
        <f t="shared" si="64"/>
        <v/>
      </c>
      <c r="L411" s="311"/>
      <c r="M411" s="311"/>
      <c r="N411" s="311"/>
      <c r="O411" s="39"/>
      <c r="P411" s="39"/>
      <c r="Q411" s="39"/>
      <c r="R411" s="39"/>
    </row>
    <row r="412" spans="1:18" ht="110.25" x14ac:dyDescent="0.25">
      <c r="A412" s="259">
        <v>411</v>
      </c>
      <c r="B412" s="259" t="str">
        <f t="shared" si="65"/>
        <v>Included</v>
      </c>
      <c r="C412" s="260" t="s">
        <v>62</v>
      </c>
      <c r="D412" s="260" t="s">
        <v>63</v>
      </c>
      <c r="E412" s="261" t="s">
        <v>1132</v>
      </c>
      <c r="F412" s="262" t="s">
        <v>21</v>
      </c>
      <c r="G412" s="278" t="s">
        <v>1133</v>
      </c>
      <c r="H412" s="278" t="s">
        <v>1134</v>
      </c>
      <c r="I412" s="322" t="s">
        <v>24</v>
      </c>
      <c r="J412" s="325" t="s">
        <v>25</v>
      </c>
      <c r="K412" s="310" t="str">
        <f t="shared" si="64"/>
        <v/>
      </c>
      <c r="L412" s="311"/>
      <c r="M412" s="311"/>
      <c r="N412" s="311"/>
      <c r="O412" s="39"/>
      <c r="P412" s="39"/>
      <c r="Q412" s="39"/>
      <c r="R412" s="39"/>
    </row>
    <row r="413" spans="1:18" ht="110.25" x14ac:dyDescent="0.25">
      <c r="A413" s="259">
        <v>412</v>
      </c>
      <c r="B413" s="259" t="str">
        <f t="shared" ref="B413:B420" si="66">IF(F413="Noted: no action required", "No Action Required", "")</f>
        <v>No Action Required</v>
      </c>
      <c r="C413" s="260" t="s">
        <v>62</v>
      </c>
      <c r="D413" s="260" t="s">
        <v>63</v>
      </c>
      <c r="E413" s="261" t="s">
        <v>1135</v>
      </c>
      <c r="F413" s="262" t="s">
        <v>58</v>
      </c>
      <c r="G413" s="278" t="s">
        <v>1136</v>
      </c>
      <c r="H413" s="278" t="s">
        <v>23</v>
      </c>
      <c r="I413" s="322" t="s">
        <v>24</v>
      </c>
      <c r="J413" s="325" t="s">
        <v>25</v>
      </c>
      <c r="K413" s="310" t="str">
        <f t="shared" si="64"/>
        <v/>
      </c>
      <c r="L413" s="311"/>
      <c r="M413" s="311"/>
      <c r="N413" s="311"/>
      <c r="O413" s="39"/>
      <c r="P413" s="39"/>
      <c r="Q413" s="39"/>
      <c r="R413" s="39"/>
    </row>
    <row r="414" spans="1:18" ht="126" x14ac:dyDescent="0.25">
      <c r="A414" s="259">
        <v>413</v>
      </c>
      <c r="B414" s="317" t="s">
        <v>4871</v>
      </c>
      <c r="C414" s="260" t="s">
        <v>62</v>
      </c>
      <c r="D414" s="260" t="s">
        <v>63</v>
      </c>
      <c r="E414" s="261" t="s">
        <v>1139</v>
      </c>
      <c r="F414" s="262" t="s">
        <v>58</v>
      </c>
      <c r="G414" s="52" t="s">
        <v>4885</v>
      </c>
      <c r="H414" s="249" t="s">
        <v>66</v>
      </c>
      <c r="I414" s="263" t="s">
        <v>24</v>
      </c>
      <c r="J414" s="265"/>
      <c r="K414" s="311" t="str">
        <f t="shared" si="64"/>
        <v/>
      </c>
      <c r="L414" s="311"/>
      <c r="M414" s="311"/>
      <c r="N414" s="311"/>
      <c r="O414" s="39"/>
      <c r="P414" s="39"/>
      <c r="Q414" s="39"/>
      <c r="R414" s="39"/>
    </row>
    <row r="415" spans="1:18" ht="47.25" x14ac:dyDescent="0.25">
      <c r="A415" s="259">
        <v>414</v>
      </c>
      <c r="B415" s="259" t="str">
        <f t="shared" si="66"/>
        <v>No Action Required</v>
      </c>
      <c r="C415" s="260" t="s">
        <v>62</v>
      </c>
      <c r="D415" s="260" t="s">
        <v>63</v>
      </c>
      <c r="E415" s="261" t="s">
        <v>1142</v>
      </c>
      <c r="F415" s="262" t="s">
        <v>58</v>
      </c>
      <c r="G415" s="249" t="s">
        <v>1143</v>
      </c>
      <c r="H415" s="249" t="s">
        <v>66</v>
      </c>
      <c r="I415" s="263" t="s">
        <v>24</v>
      </c>
      <c r="J415" s="265"/>
      <c r="K415" s="311" t="str">
        <f t="shared" si="64"/>
        <v/>
      </c>
      <c r="L415" s="311"/>
      <c r="M415" s="311"/>
      <c r="N415" s="311"/>
      <c r="O415" s="39"/>
      <c r="P415" s="39"/>
      <c r="Q415" s="39"/>
      <c r="R415" s="39"/>
    </row>
    <row r="416" spans="1:18" ht="78.75" x14ac:dyDescent="0.25">
      <c r="A416" s="259">
        <v>415</v>
      </c>
      <c r="B416" s="259" t="str">
        <f t="shared" si="66"/>
        <v>No Action Required</v>
      </c>
      <c r="C416" s="260" t="s">
        <v>62</v>
      </c>
      <c r="D416" s="260" t="s">
        <v>63</v>
      </c>
      <c r="E416" s="261" t="s">
        <v>1145</v>
      </c>
      <c r="F416" s="262" t="s">
        <v>58</v>
      </c>
      <c r="G416" s="249" t="s">
        <v>1143</v>
      </c>
      <c r="H416" s="249" t="s">
        <v>66</v>
      </c>
      <c r="I416" s="263" t="s">
        <v>24</v>
      </c>
      <c r="J416" s="265"/>
      <c r="K416" s="311" t="str">
        <f t="shared" si="64"/>
        <v/>
      </c>
      <c r="L416" s="311"/>
      <c r="M416" s="311"/>
      <c r="N416" s="311"/>
      <c r="O416" s="39"/>
      <c r="P416" s="39"/>
      <c r="Q416" s="39"/>
      <c r="R416" s="39"/>
    </row>
    <row r="417" spans="1:18" ht="110.25" x14ac:dyDescent="0.25">
      <c r="A417" s="259">
        <v>416</v>
      </c>
      <c r="B417" s="259" t="str">
        <f t="shared" si="66"/>
        <v>No Action Required</v>
      </c>
      <c r="C417" s="260" t="s">
        <v>62</v>
      </c>
      <c r="D417" s="260" t="s">
        <v>63</v>
      </c>
      <c r="E417" s="261" t="s">
        <v>1147</v>
      </c>
      <c r="F417" s="262" t="s">
        <v>58</v>
      </c>
      <c r="G417" s="249" t="s">
        <v>1148</v>
      </c>
      <c r="H417" s="249" t="s">
        <v>66</v>
      </c>
      <c r="I417" s="263" t="s">
        <v>24</v>
      </c>
      <c r="J417" s="265"/>
      <c r="K417" s="311" t="str">
        <f t="shared" si="64"/>
        <v/>
      </c>
      <c r="L417" s="311"/>
      <c r="M417" s="311"/>
      <c r="N417" s="311"/>
      <c r="O417" s="39"/>
      <c r="P417" s="39"/>
      <c r="Q417" s="39"/>
      <c r="R417" s="39"/>
    </row>
    <row r="418" spans="1:18" ht="141.75" x14ac:dyDescent="0.25">
      <c r="A418" s="259">
        <v>417</v>
      </c>
      <c r="B418" s="317" t="s">
        <v>4871</v>
      </c>
      <c r="C418" s="260" t="s">
        <v>62</v>
      </c>
      <c r="D418" s="260" t="s">
        <v>63</v>
      </c>
      <c r="E418" s="261" t="s">
        <v>1150</v>
      </c>
      <c r="F418" s="262" t="s">
        <v>58</v>
      </c>
      <c r="G418" s="321" t="s">
        <v>1325</v>
      </c>
      <c r="H418" s="278" t="s">
        <v>66</v>
      </c>
      <c r="I418" s="322" t="s">
        <v>24</v>
      </c>
      <c r="J418" s="324"/>
      <c r="K418" s="310" t="str">
        <f t="shared" si="64"/>
        <v/>
      </c>
      <c r="L418" s="311"/>
      <c r="M418" s="311"/>
      <c r="N418" s="311"/>
      <c r="O418" s="39"/>
      <c r="P418" s="39"/>
      <c r="Q418" s="39"/>
      <c r="R418" s="39"/>
    </row>
    <row r="419" spans="1:18" ht="78.75" x14ac:dyDescent="0.25">
      <c r="A419" s="259">
        <v>418</v>
      </c>
      <c r="B419" s="259" t="str">
        <f t="shared" si="66"/>
        <v>No Action Required</v>
      </c>
      <c r="C419" s="260" t="s">
        <v>62</v>
      </c>
      <c r="D419" s="260" t="s">
        <v>63</v>
      </c>
      <c r="E419" s="261" t="s">
        <v>1152</v>
      </c>
      <c r="F419" s="262" t="s">
        <v>58</v>
      </c>
      <c r="G419" s="278" t="s">
        <v>1153</v>
      </c>
      <c r="H419" s="278" t="s">
        <v>66</v>
      </c>
      <c r="I419" s="322" t="s">
        <v>24</v>
      </c>
      <c r="J419" s="324"/>
      <c r="K419" s="310" t="str">
        <f t="shared" si="64"/>
        <v/>
      </c>
      <c r="L419" s="311"/>
      <c r="M419" s="311"/>
      <c r="N419" s="311"/>
      <c r="O419" s="39"/>
      <c r="P419" s="39"/>
      <c r="Q419" s="39"/>
      <c r="R419" s="39"/>
    </row>
    <row r="420" spans="1:18" ht="141.75" x14ac:dyDescent="0.25">
      <c r="A420" s="259">
        <v>419</v>
      </c>
      <c r="B420" s="259" t="str">
        <f t="shared" si="66"/>
        <v>No Action Required</v>
      </c>
      <c r="C420" s="260" t="s">
        <v>62</v>
      </c>
      <c r="D420" s="260" t="s">
        <v>63</v>
      </c>
      <c r="E420" s="261" t="s">
        <v>1154</v>
      </c>
      <c r="F420" s="262" t="s">
        <v>58</v>
      </c>
      <c r="G420" s="278" t="s">
        <v>1153</v>
      </c>
      <c r="H420" s="278" t="s">
        <v>66</v>
      </c>
      <c r="I420" s="322" t="s">
        <v>24</v>
      </c>
      <c r="J420" s="324"/>
      <c r="K420" s="310" t="str">
        <f t="shared" si="64"/>
        <v/>
      </c>
      <c r="L420" s="311"/>
      <c r="M420" s="311"/>
      <c r="N420" s="311"/>
      <c r="O420" s="39"/>
      <c r="P420" s="39"/>
      <c r="Q420" s="39"/>
      <c r="R420" s="39"/>
    </row>
    <row r="421" spans="1:18" ht="126" x14ac:dyDescent="0.25">
      <c r="A421" s="259">
        <v>420</v>
      </c>
      <c r="B421" s="259" t="str">
        <f>IF(F421="Included", "Included", "")</f>
        <v>Included</v>
      </c>
      <c r="C421" s="260" t="s">
        <v>62</v>
      </c>
      <c r="D421" s="260" t="s">
        <v>63</v>
      </c>
      <c r="E421" s="261" t="s">
        <v>1156</v>
      </c>
      <c r="F421" s="262" t="s">
        <v>21</v>
      </c>
      <c r="G421" s="278" t="s">
        <v>1157</v>
      </c>
      <c r="H421" s="278" t="s">
        <v>377</v>
      </c>
      <c r="I421" s="322" t="s">
        <v>24</v>
      </c>
      <c r="J421" s="324"/>
      <c r="K421" s="310" t="str">
        <f t="shared" si="64"/>
        <v/>
      </c>
      <c r="L421" s="311"/>
      <c r="M421" s="311"/>
      <c r="N421" s="311"/>
      <c r="O421" s="39"/>
      <c r="P421" s="39"/>
      <c r="Q421" s="39"/>
      <c r="R421" s="39"/>
    </row>
    <row r="422" spans="1:18" ht="110.25" x14ac:dyDescent="0.25">
      <c r="A422" s="259">
        <v>421</v>
      </c>
      <c r="B422" s="259" t="s">
        <v>4870</v>
      </c>
      <c r="C422" s="260" t="s">
        <v>62</v>
      </c>
      <c r="D422" s="260" t="s">
        <v>63</v>
      </c>
      <c r="E422" s="261" t="s">
        <v>1159</v>
      </c>
      <c r="F422" s="262" t="s">
        <v>167</v>
      </c>
      <c r="G422" s="278" t="s">
        <v>322</v>
      </c>
      <c r="H422" s="278" t="s">
        <v>66</v>
      </c>
      <c r="I422" s="322" t="s">
        <v>176</v>
      </c>
      <c r="J422" s="324"/>
      <c r="K422" s="310" t="s">
        <v>1063</v>
      </c>
      <c r="L422" s="311"/>
      <c r="M422" s="311"/>
      <c r="N422" s="311"/>
      <c r="O422" s="39"/>
      <c r="P422" s="39"/>
      <c r="Q422" s="39"/>
      <c r="R422" s="39"/>
    </row>
    <row r="423" spans="1:18" ht="94.5" x14ac:dyDescent="0.25">
      <c r="A423" s="259">
        <v>422</v>
      </c>
      <c r="B423" s="259" t="str">
        <f t="shared" ref="B423:B424" si="67">IF(F423="Noted: no action required", "No Action Required", "")</f>
        <v>No Action Required</v>
      </c>
      <c r="C423" s="260" t="s">
        <v>62</v>
      </c>
      <c r="D423" s="260" t="s">
        <v>63</v>
      </c>
      <c r="E423" s="261" t="s">
        <v>1161</v>
      </c>
      <c r="F423" s="262" t="s">
        <v>58</v>
      </c>
      <c r="G423" s="278" t="s">
        <v>1133</v>
      </c>
      <c r="H423" s="278" t="s">
        <v>66</v>
      </c>
      <c r="I423" s="322" t="s">
        <v>24</v>
      </c>
      <c r="J423" s="324"/>
      <c r="K423" s="310" t="str">
        <f>IF(F423="No action", "No further action", "")</f>
        <v/>
      </c>
      <c r="L423" s="311"/>
      <c r="M423" s="311"/>
      <c r="N423" s="311"/>
      <c r="O423" s="39"/>
      <c r="P423" s="39"/>
      <c r="Q423" s="39"/>
      <c r="R423" s="39"/>
    </row>
    <row r="424" spans="1:18" ht="110.25" x14ac:dyDescent="0.25">
      <c r="A424" s="259">
        <v>424</v>
      </c>
      <c r="B424" s="259" t="str">
        <f t="shared" si="67"/>
        <v>No Action Required</v>
      </c>
      <c r="C424" s="260" t="s">
        <v>62</v>
      </c>
      <c r="D424" s="260" t="s">
        <v>63</v>
      </c>
      <c r="E424" s="261" t="s">
        <v>1162</v>
      </c>
      <c r="F424" s="262" t="s">
        <v>58</v>
      </c>
      <c r="G424" s="278" t="s">
        <v>1163</v>
      </c>
      <c r="H424" s="278" t="s">
        <v>56</v>
      </c>
      <c r="I424" s="322" t="s">
        <v>24</v>
      </c>
      <c r="J424" s="324"/>
      <c r="K424" s="310" t="str">
        <f>IF(F424="No action", "No further action", "")</f>
        <v/>
      </c>
      <c r="L424" s="311"/>
      <c r="M424" s="311"/>
      <c r="N424" s="311"/>
      <c r="O424" s="39"/>
      <c r="P424" s="39"/>
      <c r="Q424" s="39"/>
      <c r="R424" s="39"/>
    </row>
    <row r="425" spans="1:18" ht="63" x14ac:dyDescent="0.25">
      <c r="A425" s="259">
        <v>425</v>
      </c>
      <c r="B425" s="259" t="str">
        <f>IF(I425="Change made document updated", "Completed", "")</f>
        <v>Completed</v>
      </c>
      <c r="C425" s="260" t="s">
        <v>62</v>
      </c>
      <c r="D425" s="260" t="s">
        <v>63</v>
      </c>
      <c r="E425" s="261" t="s">
        <v>1165</v>
      </c>
      <c r="F425" s="262" t="s">
        <v>21</v>
      </c>
      <c r="G425" s="278" t="s">
        <v>1133</v>
      </c>
      <c r="H425" s="278" t="s">
        <v>56</v>
      </c>
      <c r="I425" s="322" t="s">
        <v>46</v>
      </c>
      <c r="J425" s="324"/>
      <c r="K425" s="310" t="s">
        <v>46</v>
      </c>
      <c r="L425" s="311"/>
      <c r="M425" s="311"/>
      <c r="N425" s="311"/>
      <c r="O425" s="39"/>
      <c r="P425" s="39"/>
      <c r="Q425" s="39"/>
      <c r="R425" s="39"/>
    </row>
    <row r="426" spans="1:18" ht="110.25" x14ac:dyDescent="0.25">
      <c r="A426" s="259">
        <v>426</v>
      </c>
      <c r="B426" s="259" t="str">
        <f t="shared" ref="B426" si="68">IF(F426="Included", "Included", "")</f>
        <v>Included</v>
      </c>
      <c r="C426" s="260" t="s">
        <v>62</v>
      </c>
      <c r="D426" s="260" t="s">
        <v>63</v>
      </c>
      <c r="E426" s="261" t="s">
        <v>1166</v>
      </c>
      <c r="F426" s="262" t="s">
        <v>21</v>
      </c>
      <c r="G426" s="278" t="s">
        <v>1167</v>
      </c>
      <c r="H426" s="278" t="s">
        <v>1168</v>
      </c>
      <c r="I426" s="322" t="s">
        <v>24</v>
      </c>
      <c r="J426" s="324"/>
      <c r="K426" s="310" t="str">
        <f t="shared" ref="K426:K433" si="69">IF(F426="No action", "No further action", "")</f>
        <v/>
      </c>
      <c r="L426" s="311"/>
      <c r="M426" s="311"/>
      <c r="N426" s="311"/>
      <c r="O426" s="39"/>
      <c r="P426" s="39"/>
      <c r="Q426" s="39"/>
      <c r="R426" s="39"/>
    </row>
    <row r="427" spans="1:18" ht="236.25" x14ac:dyDescent="0.25">
      <c r="A427" s="259">
        <v>427</v>
      </c>
      <c r="B427" s="259" t="str">
        <f>IF(F427="Noted: no action required", "No Action Required", "")</f>
        <v>No Action Required</v>
      </c>
      <c r="C427" s="260" t="s">
        <v>62</v>
      </c>
      <c r="D427" s="260" t="s">
        <v>63</v>
      </c>
      <c r="E427" s="261" t="s">
        <v>1169</v>
      </c>
      <c r="F427" s="262" t="s">
        <v>58</v>
      </c>
      <c r="G427" s="278" t="s">
        <v>1170</v>
      </c>
      <c r="H427" s="278" t="s">
        <v>336</v>
      </c>
      <c r="I427" s="322" t="s">
        <v>24</v>
      </c>
      <c r="J427" s="324"/>
      <c r="K427" s="310" t="str">
        <f t="shared" si="69"/>
        <v/>
      </c>
      <c r="L427" s="311"/>
      <c r="M427" s="311"/>
      <c r="N427" s="311"/>
      <c r="O427" s="39"/>
      <c r="P427" s="39"/>
      <c r="Q427" s="39"/>
      <c r="R427" s="39"/>
    </row>
    <row r="428" spans="1:18" ht="173.25" x14ac:dyDescent="0.25">
      <c r="A428" s="259">
        <v>428</v>
      </c>
      <c r="B428" s="259" t="str">
        <f t="shared" ref="B428:B429" si="70">IF(F428="Included", "Included", "")</f>
        <v>Included</v>
      </c>
      <c r="C428" s="260" t="s">
        <v>62</v>
      </c>
      <c r="D428" s="260" t="s">
        <v>63</v>
      </c>
      <c r="E428" s="261" t="s">
        <v>1171</v>
      </c>
      <c r="F428" s="262" t="s">
        <v>21</v>
      </c>
      <c r="G428" s="278" t="s">
        <v>1133</v>
      </c>
      <c r="H428" s="278" t="s">
        <v>1168</v>
      </c>
      <c r="I428" s="322" t="s">
        <v>24</v>
      </c>
      <c r="J428" s="324"/>
      <c r="K428" s="310" t="str">
        <f t="shared" si="69"/>
        <v/>
      </c>
      <c r="L428" s="311"/>
      <c r="M428" s="311"/>
      <c r="N428" s="311"/>
      <c r="O428" s="39"/>
      <c r="P428" s="39"/>
      <c r="Q428" s="39"/>
      <c r="R428" s="39"/>
    </row>
    <row r="429" spans="1:18" ht="189" x14ac:dyDescent="0.25">
      <c r="A429" s="259">
        <v>429</v>
      </c>
      <c r="B429" s="259" t="str">
        <f t="shared" si="70"/>
        <v>Included</v>
      </c>
      <c r="C429" s="260" t="s">
        <v>62</v>
      </c>
      <c r="D429" s="260" t="s">
        <v>63</v>
      </c>
      <c r="E429" s="261" t="s">
        <v>1172</v>
      </c>
      <c r="F429" s="262" t="s">
        <v>21</v>
      </c>
      <c r="G429" s="278" t="s">
        <v>1173</v>
      </c>
      <c r="H429" s="278" t="s">
        <v>1168</v>
      </c>
      <c r="I429" s="322" t="s">
        <v>24</v>
      </c>
      <c r="J429" s="324"/>
      <c r="K429" s="310" t="str">
        <f t="shared" si="69"/>
        <v/>
      </c>
      <c r="L429" s="311"/>
      <c r="M429" s="311"/>
      <c r="N429" s="311"/>
      <c r="O429" s="39"/>
      <c r="P429" s="39"/>
      <c r="Q429" s="39"/>
      <c r="R429" s="39"/>
    </row>
    <row r="430" spans="1:18" ht="252" x14ac:dyDescent="0.25">
      <c r="A430" s="259">
        <v>430</v>
      </c>
      <c r="B430" s="259" t="str">
        <f t="shared" ref="B430:B431" si="71">IF(F430="Noted: no action required", "No Action Required", "")</f>
        <v>No Action Required</v>
      </c>
      <c r="C430" s="260" t="s">
        <v>62</v>
      </c>
      <c r="D430" s="260" t="s">
        <v>63</v>
      </c>
      <c r="E430" s="261" t="s">
        <v>1175</v>
      </c>
      <c r="F430" s="262" t="s">
        <v>58</v>
      </c>
      <c r="G430" s="278" t="s">
        <v>1176</v>
      </c>
      <c r="H430" s="278" t="s">
        <v>66</v>
      </c>
      <c r="I430" s="322" t="s">
        <v>24</v>
      </c>
      <c r="J430" s="324"/>
      <c r="K430" s="310" t="str">
        <f t="shared" si="69"/>
        <v/>
      </c>
      <c r="L430" s="311"/>
      <c r="M430" s="311"/>
      <c r="N430" s="311"/>
      <c r="O430" s="39"/>
      <c r="P430" s="39"/>
      <c r="Q430" s="39"/>
      <c r="R430" s="39"/>
    </row>
    <row r="431" spans="1:18" ht="141.75" x14ac:dyDescent="0.25">
      <c r="A431" s="259">
        <v>431</v>
      </c>
      <c r="B431" s="259" t="str">
        <f t="shared" si="71"/>
        <v>No Action Required</v>
      </c>
      <c r="C431" s="260" t="s">
        <v>62</v>
      </c>
      <c r="D431" s="260" t="s">
        <v>63</v>
      </c>
      <c r="E431" s="261" t="s">
        <v>1177</v>
      </c>
      <c r="F431" s="262" t="s">
        <v>58</v>
      </c>
      <c r="G431" s="278" t="s">
        <v>1176</v>
      </c>
      <c r="H431" s="278" t="s">
        <v>23</v>
      </c>
      <c r="I431" s="322" t="s">
        <v>24</v>
      </c>
      <c r="J431" s="325" t="s">
        <v>25</v>
      </c>
      <c r="K431" s="310" t="str">
        <f t="shared" si="69"/>
        <v/>
      </c>
      <c r="L431" s="311"/>
      <c r="M431" s="311"/>
      <c r="N431" s="311"/>
      <c r="O431" s="39"/>
      <c r="P431" s="39"/>
      <c r="Q431" s="39"/>
      <c r="R431" s="39"/>
    </row>
    <row r="432" spans="1:18" ht="126" x14ac:dyDescent="0.25">
      <c r="A432" s="259">
        <v>432</v>
      </c>
      <c r="B432" s="259" t="str">
        <f>IF(F432="Included", "Included", "")</f>
        <v>Included</v>
      </c>
      <c r="C432" s="260" t="s">
        <v>62</v>
      </c>
      <c r="D432" s="260" t="s">
        <v>63</v>
      </c>
      <c r="E432" s="261" t="s">
        <v>1178</v>
      </c>
      <c r="F432" s="262" t="s">
        <v>21</v>
      </c>
      <c r="G432" s="278" t="s">
        <v>1179</v>
      </c>
      <c r="H432" s="278" t="s">
        <v>1168</v>
      </c>
      <c r="I432" s="322" t="s">
        <v>24</v>
      </c>
      <c r="J432" s="324"/>
      <c r="K432" s="310" t="str">
        <f t="shared" si="69"/>
        <v/>
      </c>
      <c r="L432" s="311"/>
      <c r="M432" s="311"/>
      <c r="N432" s="311"/>
      <c r="O432" s="39"/>
      <c r="P432" s="39"/>
      <c r="Q432" s="39"/>
      <c r="R432" s="39"/>
    </row>
    <row r="433" spans="1:18" ht="220.5" x14ac:dyDescent="0.25">
      <c r="A433" s="259">
        <v>433</v>
      </c>
      <c r="B433" s="259" t="str">
        <f>IF(F433="Noted: no action required", "No Action Required", "")</f>
        <v>No Action Required</v>
      </c>
      <c r="C433" s="260" t="s">
        <v>62</v>
      </c>
      <c r="D433" s="260" t="s">
        <v>63</v>
      </c>
      <c r="E433" s="261" t="s">
        <v>1181</v>
      </c>
      <c r="F433" s="262" t="s">
        <v>58</v>
      </c>
      <c r="G433" s="278" t="s">
        <v>1184</v>
      </c>
      <c r="H433" s="278" t="s">
        <v>204</v>
      </c>
      <c r="I433" s="322" t="s">
        <v>24</v>
      </c>
      <c r="J433" s="324"/>
      <c r="K433" s="310" t="str">
        <f t="shared" si="69"/>
        <v/>
      </c>
      <c r="L433" s="311"/>
      <c r="M433" s="311"/>
      <c r="N433" s="311"/>
      <c r="O433" s="39"/>
      <c r="P433" s="39"/>
      <c r="Q433" s="39"/>
      <c r="R433" s="39"/>
    </row>
    <row r="434" spans="1:18" ht="141.75" x14ac:dyDescent="0.25">
      <c r="A434" s="259">
        <v>434</v>
      </c>
      <c r="B434" s="259" t="s">
        <v>1580</v>
      </c>
      <c r="C434" s="260" t="s">
        <v>62</v>
      </c>
      <c r="D434" s="260" t="s">
        <v>63</v>
      </c>
      <c r="E434" s="261" t="s">
        <v>1185</v>
      </c>
      <c r="F434" s="262" t="s">
        <v>167</v>
      </c>
      <c r="G434" s="278" t="s">
        <v>1186</v>
      </c>
      <c r="H434" s="278" t="s">
        <v>204</v>
      </c>
      <c r="I434" s="322" t="s">
        <v>176</v>
      </c>
      <c r="J434" s="324"/>
      <c r="K434" s="310" t="s">
        <v>446</v>
      </c>
      <c r="L434" s="311" t="s">
        <v>1189</v>
      </c>
      <c r="M434" s="311"/>
      <c r="N434" s="311"/>
      <c r="O434" s="39"/>
      <c r="P434" s="39"/>
      <c r="Q434" s="39"/>
      <c r="R434" s="39"/>
    </row>
    <row r="435" spans="1:18" ht="189" x14ac:dyDescent="0.25">
      <c r="A435" s="259">
        <v>435</v>
      </c>
      <c r="B435" s="259" t="str">
        <f t="shared" ref="B435:B437" si="72">IF(F435="Noted: no action required", "No Action Required", "")</f>
        <v>No Action Required</v>
      </c>
      <c r="C435" s="260" t="s">
        <v>62</v>
      </c>
      <c r="D435" s="260" t="s">
        <v>63</v>
      </c>
      <c r="E435" s="261" t="s">
        <v>1192</v>
      </c>
      <c r="F435" s="262" t="s">
        <v>58</v>
      </c>
      <c r="G435" s="278" t="s">
        <v>1184</v>
      </c>
      <c r="H435" s="278" t="s">
        <v>1195</v>
      </c>
      <c r="I435" s="322" t="s">
        <v>24</v>
      </c>
      <c r="J435" s="324"/>
      <c r="K435" s="310" t="str">
        <f>IF(F435="No action", "No further action", "")</f>
        <v/>
      </c>
      <c r="L435" s="311"/>
      <c r="M435" s="311"/>
      <c r="N435" s="311"/>
      <c r="O435" s="39"/>
      <c r="P435" s="39"/>
      <c r="Q435" s="39"/>
      <c r="R435" s="39"/>
    </row>
    <row r="436" spans="1:18" ht="78.75" x14ac:dyDescent="0.25">
      <c r="A436" s="259">
        <v>436</v>
      </c>
      <c r="B436" s="259" t="str">
        <f t="shared" si="72"/>
        <v>No Action Required</v>
      </c>
      <c r="C436" s="260" t="s">
        <v>62</v>
      </c>
      <c r="D436" s="260" t="s">
        <v>63</v>
      </c>
      <c r="E436" s="261" t="s">
        <v>1197</v>
      </c>
      <c r="F436" s="262" t="s">
        <v>58</v>
      </c>
      <c r="G436" s="278" t="s">
        <v>1184</v>
      </c>
      <c r="H436" s="278" t="s">
        <v>66</v>
      </c>
      <c r="I436" s="322" t="s">
        <v>24</v>
      </c>
      <c r="J436" s="324"/>
      <c r="K436" s="310" t="str">
        <f>IF(F436="No action", "No further action", "")</f>
        <v/>
      </c>
      <c r="L436" s="311"/>
      <c r="M436" s="311"/>
      <c r="N436" s="311"/>
      <c r="O436" s="39"/>
      <c r="P436" s="39"/>
      <c r="Q436" s="39"/>
      <c r="R436" s="39"/>
    </row>
    <row r="437" spans="1:18" ht="63" x14ac:dyDescent="0.25">
      <c r="A437" s="259">
        <v>437</v>
      </c>
      <c r="B437" s="259" t="str">
        <f t="shared" si="72"/>
        <v>No Action Required</v>
      </c>
      <c r="C437" s="260" t="s">
        <v>62</v>
      </c>
      <c r="D437" s="260" t="s">
        <v>63</v>
      </c>
      <c r="E437" s="261" t="s">
        <v>1198</v>
      </c>
      <c r="F437" s="262" t="s">
        <v>58</v>
      </c>
      <c r="G437" s="278" t="s">
        <v>1199</v>
      </c>
      <c r="H437" s="278" t="s">
        <v>1200</v>
      </c>
      <c r="I437" s="322" t="s">
        <v>24</v>
      </c>
      <c r="J437" s="324"/>
      <c r="K437" s="310" t="str">
        <f>IF(F437="No action", "No further action", "")</f>
        <v/>
      </c>
      <c r="L437" s="311"/>
      <c r="M437" s="311"/>
      <c r="N437" s="311"/>
      <c r="O437" s="39"/>
      <c r="P437" s="39"/>
      <c r="Q437" s="39"/>
      <c r="R437" s="39"/>
    </row>
    <row r="438" spans="1:18" ht="78.75" x14ac:dyDescent="0.25">
      <c r="A438" s="259">
        <v>438</v>
      </c>
      <c r="B438" s="259" t="s">
        <v>1580</v>
      </c>
      <c r="C438" s="260" t="s">
        <v>62</v>
      </c>
      <c r="D438" s="260" t="s">
        <v>63</v>
      </c>
      <c r="E438" s="261" t="s">
        <v>1201</v>
      </c>
      <c r="F438" s="262" t="s">
        <v>167</v>
      </c>
      <c r="G438" s="278" t="s">
        <v>322</v>
      </c>
      <c r="H438" s="278" t="s">
        <v>1200</v>
      </c>
      <c r="I438" s="322" t="s">
        <v>176</v>
      </c>
      <c r="J438" s="324"/>
      <c r="K438" s="310" t="s">
        <v>1063</v>
      </c>
      <c r="L438" s="311"/>
      <c r="M438" s="311"/>
      <c r="N438" s="311"/>
      <c r="O438" s="39"/>
      <c r="P438" s="39"/>
      <c r="Q438" s="39"/>
      <c r="R438" s="39"/>
    </row>
    <row r="439" spans="1:18" ht="283.5" x14ac:dyDescent="0.25">
      <c r="A439" s="259">
        <v>439</v>
      </c>
      <c r="B439" s="259" t="str">
        <f t="shared" ref="B439:B445" si="73">IF(F439="Noted: no action required", "No Action Required", "")</f>
        <v>No Action Required</v>
      </c>
      <c r="C439" s="260" t="s">
        <v>62</v>
      </c>
      <c r="D439" s="260" t="s">
        <v>63</v>
      </c>
      <c r="E439" s="261" t="s">
        <v>1205</v>
      </c>
      <c r="F439" s="262" t="s">
        <v>58</v>
      </c>
      <c r="G439" s="278" t="s">
        <v>1206</v>
      </c>
      <c r="H439" s="278" t="s">
        <v>336</v>
      </c>
      <c r="I439" s="322" t="s">
        <v>24</v>
      </c>
      <c r="J439" s="324"/>
      <c r="K439" s="310" t="str">
        <f t="shared" ref="K439:K445" si="74">IF(F439="No action", "No further action", "")</f>
        <v/>
      </c>
      <c r="L439" s="311"/>
      <c r="M439" s="311"/>
      <c r="N439" s="311"/>
      <c r="O439" s="39"/>
      <c r="P439" s="39"/>
      <c r="Q439" s="39"/>
      <c r="R439" s="39"/>
    </row>
    <row r="440" spans="1:18" ht="63" x14ac:dyDescent="0.25">
      <c r="A440" s="259">
        <v>440</v>
      </c>
      <c r="B440" s="259" t="str">
        <f t="shared" si="73"/>
        <v>No Action Required</v>
      </c>
      <c r="C440" s="260" t="s">
        <v>62</v>
      </c>
      <c r="D440" s="260" t="s">
        <v>63</v>
      </c>
      <c r="E440" s="261" t="s">
        <v>1208</v>
      </c>
      <c r="F440" s="262" t="s">
        <v>58</v>
      </c>
      <c r="G440" s="278" t="s">
        <v>1209</v>
      </c>
      <c r="H440" s="278" t="s">
        <v>66</v>
      </c>
      <c r="I440" s="322" t="s">
        <v>24</v>
      </c>
      <c r="J440" s="324"/>
      <c r="K440" s="310" t="str">
        <f t="shared" si="74"/>
        <v/>
      </c>
      <c r="L440" s="311"/>
      <c r="M440" s="311"/>
      <c r="N440" s="311"/>
      <c r="O440" s="39"/>
      <c r="P440" s="39"/>
      <c r="Q440" s="39"/>
      <c r="R440" s="39"/>
    </row>
    <row r="441" spans="1:18" ht="94.5" x14ac:dyDescent="0.25">
      <c r="A441" s="259">
        <v>441</v>
      </c>
      <c r="B441" s="259" t="str">
        <f t="shared" si="73"/>
        <v>No Action Required</v>
      </c>
      <c r="C441" s="260" t="s">
        <v>62</v>
      </c>
      <c r="D441" s="260" t="s">
        <v>63</v>
      </c>
      <c r="E441" s="261" t="s">
        <v>1210</v>
      </c>
      <c r="F441" s="262" t="s">
        <v>58</v>
      </c>
      <c r="G441" s="278" t="s">
        <v>1211</v>
      </c>
      <c r="H441" s="278" t="s">
        <v>66</v>
      </c>
      <c r="I441" s="322" t="s">
        <v>24</v>
      </c>
      <c r="J441" s="324"/>
      <c r="K441" s="310" t="str">
        <f t="shared" si="74"/>
        <v/>
      </c>
      <c r="L441" s="311"/>
      <c r="M441" s="311"/>
      <c r="N441" s="311"/>
      <c r="O441" s="39"/>
      <c r="P441" s="39"/>
      <c r="Q441" s="39"/>
      <c r="R441" s="39"/>
    </row>
    <row r="442" spans="1:18" ht="63" x14ac:dyDescent="0.25">
      <c r="A442" s="259">
        <v>442</v>
      </c>
      <c r="B442" s="259" t="str">
        <f t="shared" si="73"/>
        <v>No Action Required</v>
      </c>
      <c r="C442" s="260" t="s">
        <v>62</v>
      </c>
      <c r="D442" s="260" t="s">
        <v>63</v>
      </c>
      <c r="E442" s="261" t="s">
        <v>1212</v>
      </c>
      <c r="F442" s="262" t="s">
        <v>58</v>
      </c>
      <c r="G442" s="278" t="s">
        <v>1213</v>
      </c>
      <c r="H442" s="278" t="s">
        <v>336</v>
      </c>
      <c r="I442" s="322" t="s">
        <v>24</v>
      </c>
      <c r="J442" s="324"/>
      <c r="K442" s="310" t="str">
        <f t="shared" si="74"/>
        <v/>
      </c>
      <c r="L442" s="311"/>
      <c r="M442" s="311"/>
      <c r="N442" s="311"/>
      <c r="O442" s="39"/>
      <c r="P442" s="39"/>
      <c r="Q442" s="39"/>
      <c r="R442" s="39"/>
    </row>
    <row r="443" spans="1:18" ht="63" x14ac:dyDescent="0.25">
      <c r="A443" s="259">
        <v>443</v>
      </c>
      <c r="B443" s="259" t="str">
        <f t="shared" si="73"/>
        <v>No Action Required</v>
      </c>
      <c r="C443" s="260" t="s">
        <v>62</v>
      </c>
      <c r="D443" s="260" t="s">
        <v>63</v>
      </c>
      <c r="E443" s="261" t="s">
        <v>1215</v>
      </c>
      <c r="F443" s="262" t="s">
        <v>58</v>
      </c>
      <c r="G443" s="278" t="s">
        <v>1217</v>
      </c>
      <c r="H443" s="278" t="s">
        <v>1218</v>
      </c>
      <c r="I443" s="322" t="s">
        <v>24</v>
      </c>
      <c r="J443" s="324"/>
      <c r="K443" s="310" t="str">
        <f t="shared" si="74"/>
        <v/>
      </c>
      <c r="L443" s="311"/>
      <c r="M443" s="311"/>
      <c r="N443" s="311"/>
      <c r="O443" s="39"/>
      <c r="P443" s="39"/>
      <c r="Q443" s="39"/>
      <c r="R443" s="39"/>
    </row>
    <row r="444" spans="1:18" ht="94.5" x14ac:dyDescent="0.25">
      <c r="A444" s="259">
        <v>444</v>
      </c>
      <c r="B444" s="259" t="str">
        <f t="shared" si="73"/>
        <v>No Action Required</v>
      </c>
      <c r="C444" s="260" t="s">
        <v>62</v>
      </c>
      <c r="D444" s="260" t="s">
        <v>63</v>
      </c>
      <c r="E444" s="261" t="s">
        <v>1219</v>
      </c>
      <c r="F444" s="262" t="s">
        <v>58</v>
      </c>
      <c r="G444" s="278" t="s">
        <v>1220</v>
      </c>
      <c r="H444" s="278" t="s">
        <v>1221</v>
      </c>
      <c r="I444" s="322" t="s">
        <v>24</v>
      </c>
      <c r="J444" s="324"/>
      <c r="K444" s="310" t="str">
        <f t="shared" si="74"/>
        <v/>
      </c>
      <c r="L444" s="311"/>
      <c r="M444" s="311"/>
      <c r="N444" s="311"/>
      <c r="O444" s="39"/>
      <c r="P444" s="39"/>
      <c r="Q444" s="39"/>
      <c r="R444" s="39"/>
    </row>
    <row r="445" spans="1:18" ht="94.5" x14ac:dyDescent="0.25">
      <c r="A445" s="259">
        <v>445</v>
      </c>
      <c r="B445" s="259" t="str">
        <f t="shared" si="73"/>
        <v>No Action Required</v>
      </c>
      <c r="C445" s="260" t="s">
        <v>62</v>
      </c>
      <c r="D445" s="260" t="s">
        <v>63</v>
      </c>
      <c r="E445" s="261" t="s">
        <v>1222</v>
      </c>
      <c r="F445" s="262" t="s">
        <v>58</v>
      </c>
      <c r="G445" s="278" t="s">
        <v>1223</v>
      </c>
      <c r="H445" s="278" t="s">
        <v>66</v>
      </c>
      <c r="I445" s="322" t="s">
        <v>24</v>
      </c>
      <c r="J445" s="324"/>
      <c r="K445" s="310" t="str">
        <f t="shared" si="74"/>
        <v/>
      </c>
      <c r="L445" s="311"/>
      <c r="M445" s="311"/>
      <c r="N445" s="311"/>
      <c r="O445" s="39"/>
      <c r="P445" s="39"/>
      <c r="Q445" s="39"/>
      <c r="R445" s="39"/>
    </row>
    <row r="446" spans="1:18" ht="47.25" x14ac:dyDescent="0.25">
      <c r="A446" s="259">
        <v>446</v>
      </c>
      <c r="B446" s="259" t="str">
        <f>IF(F446="Included", "Included", "")</f>
        <v>Included</v>
      </c>
      <c r="C446" s="260" t="s">
        <v>62</v>
      </c>
      <c r="D446" s="260" t="s">
        <v>63</v>
      </c>
      <c r="E446" s="261" t="s">
        <v>1224</v>
      </c>
      <c r="F446" s="262" t="s">
        <v>21</v>
      </c>
      <c r="G446" s="278" t="s">
        <v>1225</v>
      </c>
      <c r="H446" s="278" t="s">
        <v>23</v>
      </c>
      <c r="I446" s="322"/>
      <c r="J446" s="325" t="s">
        <v>25</v>
      </c>
      <c r="K446" s="310"/>
      <c r="L446" s="311"/>
      <c r="M446" s="311" t="s">
        <v>1063</v>
      </c>
      <c r="N446" s="311"/>
      <c r="O446" s="39"/>
      <c r="P446" s="39"/>
      <c r="Q446" s="39"/>
      <c r="R446" s="39"/>
    </row>
    <row r="447" spans="1:18" ht="47.25" x14ac:dyDescent="0.25">
      <c r="A447" s="259">
        <v>447</v>
      </c>
      <c r="B447" s="259" t="str">
        <f>IF(F447="Noted: no action required", "No Action Required", "")</f>
        <v>No Action Required</v>
      </c>
      <c r="C447" s="260" t="s">
        <v>62</v>
      </c>
      <c r="D447" s="260" t="s">
        <v>63</v>
      </c>
      <c r="E447" s="261" t="s">
        <v>1227</v>
      </c>
      <c r="F447" s="262" t="s">
        <v>58</v>
      </c>
      <c r="G447" s="278" t="s">
        <v>1229</v>
      </c>
      <c r="H447" s="278" t="s">
        <v>1087</v>
      </c>
      <c r="I447" s="322" t="s">
        <v>24</v>
      </c>
      <c r="J447" s="324"/>
      <c r="K447" s="310" t="str">
        <f>IF(F447="No action", "No further action", "")</f>
        <v/>
      </c>
      <c r="L447" s="311"/>
      <c r="M447" s="311"/>
      <c r="N447" s="311"/>
      <c r="O447" s="39"/>
      <c r="P447" s="39"/>
      <c r="Q447" s="39"/>
      <c r="R447" s="39"/>
    </row>
    <row r="448" spans="1:18" ht="31.5" x14ac:dyDescent="0.25">
      <c r="A448" s="259">
        <v>448</v>
      </c>
      <c r="B448" s="259" t="str">
        <f>IF(F448="Excluded", "Excluded", "")</f>
        <v>Excluded</v>
      </c>
      <c r="C448" s="260" t="s">
        <v>62</v>
      </c>
      <c r="D448" s="260" t="s">
        <v>63</v>
      </c>
      <c r="E448" s="261" t="s">
        <v>1230</v>
      </c>
      <c r="F448" s="262" t="s">
        <v>106</v>
      </c>
      <c r="G448" s="278" t="s">
        <v>1231</v>
      </c>
      <c r="H448" s="278" t="s">
        <v>66</v>
      </c>
      <c r="I448" s="322" t="s">
        <v>24</v>
      </c>
      <c r="J448" s="324"/>
      <c r="K448" s="310" t="str">
        <f>IF(F448="No action", "No further action", "")</f>
        <v/>
      </c>
      <c r="L448" s="311"/>
      <c r="M448" s="311"/>
      <c r="N448" s="311"/>
      <c r="O448" s="39"/>
      <c r="P448" s="39"/>
      <c r="Q448" s="39"/>
      <c r="R448" s="39"/>
    </row>
    <row r="449" spans="1:18" ht="47.25" x14ac:dyDescent="0.25">
      <c r="A449" s="259">
        <v>449</v>
      </c>
      <c r="B449" s="259" t="str">
        <f>IF(F449="Noted: no action required", "No Action Required", "")</f>
        <v>No Action Required</v>
      </c>
      <c r="C449" s="260" t="s">
        <v>62</v>
      </c>
      <c r="D449" s="260" t="s">
        <v>63</v>
      </c>
      <c r="E449" s="261" t="s">
        <v>1232</v>
      </c>
      <c r="F449" s="275" t="s">
        <v>58</v>
      </c>
      <c r="G449" s="278" t="s">
        <v>1231</v>
      </c>
      <c r="H449" s="278" t="s">
        <v>23</v>
      </c>
      <c r="I449" s="322" t="s">
        <v>24</v>
      </c>
      <c r="J449" s="325" t="s">
        <v>25</v>
      </c>
      <c r="K449" s="310" t="str">
        <f>IF(F449="No action", "No further action", "")</f>
        <v/>
      </c>
      <c r="L449" s="311"/>
      <c r="M449" s="311"/>
      <c r="N449" s="311"/>
      <c r="O449" s="39"/>
      <c r="P449" s="39"/>
      <c r="Q449" s="39"/>
      <c r="R449" s="39"/>
    </row>
    <row r="450" spans="1:18" ht="63" x14ac:dyDescent="0.25">
      <c r="A450" s="259">
        <v>450</v>
      </c>
      <c r="B450" s="259" t="s">
        <v>1580</v>
      </c>
      <c r="C450" s="260" t="s">
        <v>62</v>
      </c>
      <c r="D450" s="260" t="s">
        <v>63</v>
      </c>
      <c r="E450" s="261" t="s">
        <v>1235</v>
      </c>
      <c r="F450" s="262" t="s">
        <v>167</v>
      </c>
      <c r="G450" s="278" t="s">
        <v>322</v>
      </c>
      <c r="H450" s="278" t="s">
        <v>204</v>
      </c>
      <c r="I450" s="322" t="s">
        <v>176</v>
      </c>
      <c r="J450" s="324"/>
      <c r="K450" s="310"/>
      <c r="L450" s="311"/>
      <c r="M450" s="311" t="s">
        <v>1063</v>
      </c>
      <c r="N450" s="311" t="s">
        <v>1401</v>
      </c>
      <c r="O450" s="39"/>
      <c r="P450" s="39"/>
      <c r="Q450" s="39"/>
      <c r="R450" s="39"/>
    </row>
    <row r="451" spans="1:18" ht="78.75" x14ac:dyDescent="0.25">
      <c r="A451" s="259">
        <v>451</v>
      </c>
      <c r="B451" s="259" t="str">
        <f>IF(F451="Noted: no action required", "No Action Required", "")</f>
        <v>No Action Required</v>
      </c>
      <c r="C451" s="260" t="s">
        <v>62</v>
      </c>
      <c r="D451" s="260" t="s">
        <v>63</v>
      </c>
      <c r="E451" s="261" t="s">
        <v>1237</v>
      </c>
      <c r="F451" s="262" t="s">
        <v>58</v>
      </c>
      <c r="G451" s="321" t="s">
        <v>1408</v>
      </c>
      <c r="H451" s="278" t="s">
        <v>204</v>
      </c>
      <c r="I451" s="322" t="s">
        <v>24</v>
      </c>
      <c r="J451" s="324"/>
      <c r="K451" s="310" t="str">
        <f>IF(F451="No action", "No further action", "")</f>
        <v/>
      </c>
      <c r="L451" s="311"/>
      <c r="M451" s="311"/>
      <c r="N451" s="311"/>
      <c r="O451" s="39"/>
      <c r="P451" s="39"/>
      <c r="Q451" s="39"/>
      <c r="R451" s="39"/>
    </row>
    <row r="452" spans="1:18" ht="47.25" x14ac:dyDescent="0.25">
      <c r="A452" s="259">
        <v>452</v>
      </c>
      <c r="B452" s="259" t="str">
        <f>IF(I452="Change made document updated", "Completed", "")</f>
        <v>Completed</v>
      </c>
      <c r="C452" s="260" t="s">
        <v>62</v>
      </c>
      <c r="D452" s="260" t="s">
        <v>63</v>
      </c>
      <c r="E452" s="261" t="s">
        <v>1240</v>
      </c>
      <c r="F452" s="262" t="s">
        <v>21</v>
      </c>
      <c r="G452" s="321" t="s">
        <v>1410</v>
      </c>
      <c r="H452" s="278" t="s">
        <v>66</v>
      </c>
      <c r="I452" s="322" t="s">
        <v>46</v>
      </c>
      <c r="J452" s="324"/>
      <c r="K452" s="310" t="s">
        <v>46</v>
      </c>
      <c r="L452" s="311"/>
      <c r="M452" s="311"/>
      <c r="N452" s="311"/>
      <c r="O452" s="39"/>
      <c r="P452" s="39"/>
      <c r="Q452" s="39"/>
      <c r="R452" s="39"/>
    </row>
    <row r="453" spans="1:18" ht="63" x14ac:dyDescent="0.25">
      <c r="A453" s="259">
        <v>453</v>
      </c>
      <c r="B453" s="259" t="str">
        <f t="shared" ref="B453:B464" si="75">IF(F453="Noted: no action required", "No Action Required", "")</f>
        <v>No Action Required</v>
      </c>
      <c r="C453" s="260" t="s">
        <v>62</v>
      </c>
      <c r="D453" s="260" t="s">
        <v>63</v>
      </c>
      <c r="E453" s="261" t="s">
        <v>1242</v>
      </c>
      <c r="F453" s="262" t="s">
        <v>58</v>
      </c>
      <c r="G453" s="321" t="s">
        <v>1413</v>
      </c>
      <c r="H453" s="278" t="s">
        <v>66</v>
      </c>
      <c r="I453" s="322" t="s">
        <v>24</v>
      </c>
      <c r="J453" s="324"/>
      <c r="K453" s="310" t="str">
        <f t="shared" ref="K453:K466" si="76">IF(F453="No action", "No further action", "")</f>
        <v/>
      </c>
      <c r="L453" s="311"/>
      <c r="M453" s="311"/>
      <c r="N453" s="311"/>
      <c r="O453" s="39"/>
      <c r="P453" s="39"/>
      <c r="Q453" s="39"/>
      <c r="R453" s="39"/>
    </row>
    <row r="454" spans="1:18" ht="31.5" x14ac:dyDescent="0.25">
      <c r="A454" s="259">
        <v>454</v>
      </c>
      <c r="B454" s="259" t="str">
        <f t="shared" si="75"/>
        <v>No Action Required</v>
      </c>
      <c r="C454" s="260" t="s">
        <v>62</v>
      </c>
      <c r="D454" s="260" t="s">
        <v>63</v>
      </c>
      <c r="E454" s="261" t="s">
        <v>1244</v>
      </c>
      <c r="F454" s="262" t="s">
        <v>58</v>
      </c>
      <c r="G454" s="278" t="s">
        <v>1246</v>
      </c>
      <c r="H454" s="278" t="s">
        <v>66</v>
      </c>
      <c r="I454" s="322" t="s">
        <v>24</v>
      </c>
      <c r="J454" s="324"/>
      <c r="K454" s="310" t="str">
        <f t="shared" si="76"/>
        <v/>
      </c>
      <c r="L454" s="311"/>
      <c r="M454" s="311"/>
      <c r="N454" s="311"/>
      <c r="O454" s="39"/>
      <c r="P454" s="39"/>
      <c r="Q454" s="39"/>
      <c r="R454" s="39"/>
    </row>
    <row r="455" spans="1:18" ht="63" x14ac:dyDescent="0.25">
      <c r="A455" s="259">
        <v>455</v>
      </c>
      <c r="B455" s="259" t="str">
        <f t="shared" si="75"/>
        <v>No Action Required</v>
      </c>
      <c r="C455" s="260" t="s">
        <v>62</v>
      </c>
      <c r="D455" s="260" t="s">
        <v>63</v>
      </c>
      <c r="E455" s="261" t="s">
        <v>1247</v>
      </c>
      <c r="F455" s="262" t="s">
        <v>58</v>
      </c>
      <c r="G455" s="278" t="s">
        <v>1248</v>
      </c>
      <c r="H455" s="278" t="s">
        <v>23</v>
      </c>
      <c r="I455" s="322" t="s">
        <v>24</v>
      </c>
      <c r="J455" s="324"/>
      <c r="K455" s="310" t="str">
        <f t="shared" si="76"/>
        <v/>
      </c>
      <c r="L455" s="311"/>
      <c r="M455" s="311"/>
      <c r="N455" s="311"/>
      <c r="O455" s="39"/>
      <c r="P455" s="39"/>
      <c r="Q455" s="39"/>
      <c r="R455" s="39"/>
    </row>
    <row r="456" spans="1:18" ht="47.25" x14ac:dyDescent="0.25">
      <c r="A456" s="259">
        <v>456</v>
      </c>
      <c r="B456" s="259" t="str">
        <f t="shared" si="75"/>
        <v>No Action Required</v>
      </c>
      <c r="C456" s="260" t="s">
        <v>62</v>
      </c>
      <c r="D456" s="260" t="s">
        <v>63</v>
      </c>
      <c r="E456" s="261" t="s">
        <v>1249</v>
      </c>
      <c r="F456" s="262" t="s">
        <v>58</v>
      </c>
      <c r="G456" s="278" t="s">
        <v>1250</v>
      </c>
      <c r="H456" s="278" t="s">
        <v>23</v>
      </c>
      <c r="I456" s="322" t="s">
        <v>24</v>
      </c>
      <c r="J456" s="325" t="s">
        <v>25</v>
      </c>
      <c r="K456" s="310" t="str">
        <f t="shared" si="76"/>
        <v/>
      </c>
      <c r="L456" s="311"/>
      <c r="M456" s="311"/>
      <c r="N456" s="311"/>
      <c r="O456" s="39"/>
      <c r="P456" s="39"/>
      <c r="Q456" s="39"/>
      <c r="R456" s="39"/>
    </row>
    <row r="457" spans="1:18" ht="252" x14ac:dyDescent="0.25">
      <c r="A457" s="259">
        <v>457</v>
      </c>
      <c r="B457" s="317" t="s">
        <v>4871</v>
      </c>
      <c r="C457" s="260" t="s">
        <v>62</v>
      </c>
      <c r="D457" s="260" t="s">
        <v>63</v>
      </c>
      <c r="E457" s="261" t="s">
        <v>1251</v>
      </c>
      <c r="F457" s="262" t="s">
        <v>58</v>
      </c>
      <c r="G457" s="321" t="s">
        <v>1423</v>
      </c>
      <c r="H457" s="278" t="s">
        <v>66</v>
      </c>
      <c r="I457" s="322" t="s">
        <v>24</v>
      </c>
      <c r="J457" s="324"/>
      <c r="K457" s="310" t="str">
        <f t="shared" si="76"/>
        <v/>
      </c>
      <c r="L457" s="311"/>
      <c r="M457" s="311"/>
      <c r="N457" s="311"/>
      <c r="O457" s="39"/>
      <c r="P457" s="39"/>
      <c r="Q457" s="39"/>
      <c r="R457" s="39"/>
    </row>
    <row r="458" spans="1:18" ht="346.5" x14ac:dyDescent="0.25">
      <c r="A458" s="259">
        <v>458</v>
      </c>
      <c r="B458" s="259" t="str">
        <f t="shared" si="75"/>
        <v>No Action Required</v>
      </c>
      <c r="C458" s="271" t="s">
        <v>1030</v>
      </c>
      <c r="D458" s="260" t="s">
        <v>63</v>
      </c>
      <c r="E458" s="261" t="s">
        <v>1254</v>
      </c>
      <c r="F458" s="262" t="s">
        <v>58</v>
      </c>
      <c r="G458" s="249" t="s">
        <v>1255</v>
      </c>
      <c r="H458" s="249" t="s">
        <v>66</v>
      </c>
      <c r="I458" s="263" t="s">
        <v>24</v>
      </c>
      <c r="J458" s="265"/>
      <c r="K458" s="311" t="str">
        <f t="shared" si="76"/>
        <v/>
      </c>
      <c r="L458" s="311"/>
      <c r="M458" s="311"/>
      <c r="N458" s="311"/>
      <c r="O458" s="39"/>
      <c r="P458" s="39"/>
      <c r="Q458" s="39"/>
      <c r="R458" s="39"/>
    </row>
    <row r="459" spans="1:18" ht="189" x14ac:dyDescent="0.25">
      <c r="A459" s="259">
        <v>459</v>
      </c>
      <c r="B459" s="259" t="str">
        <f t="shared" si="75"/>
        <v>No Action Required</v>
      </c>
      <c r="C459" s="271" t="s">
        <v>1030</v>
      </c>
      <c r="D459" s="260" t="s">
        <v>63</v>
      </c>
      <c r="E459" s="261" t="s">
        <v>1256</v>
      </c>
      <c r="F459" s="262" t="s">
        <v>58</v>
      </c>
      <c r="G459" s="249" t="s">
        <v>1257</v>
      </c>
      <c r="H459" s="249" t="s">
        <v>66</v>
      </c>
      <c r="I459" s="263" t="s">
        <v>24</v>
      </c>
      <c r="J459" s="265"/>
      <c r="K459" s="311" t="str">
        <f t="shared" si="76"/>
        <v/>
      </c>
      <c r="L459" s="311"/>
      <c r="M459" s="311"/>
      <c r="N459" s="311"/>
      <c r="O459" s="39"/>
      <c r="P459" s="39"/>
      <c r="Q459" s="39"/>
      <c r="R459" s="39"/>
    </row>
    <row r="460" spans="1:18" ht="252" x14ac:dyDescent="0.25">
      <c r="A460" s="259">
        <v>460</v>
      </c>
      <c r="B460" s="259" t="str">
        <f t="shared" si="75"/>
        <v>No Action Required</v>
      </c>
      <c r="C460" s="271" t="s">
        <v>1030</v>
      </c>
      <c r="D460" s="260" t="s">
        <v>63</v>
      </c>
      <c r="E460" s="261" t="s">
        <v>1258</v>
      </c>
      <c r="F460" s="262" t="s">
        <v>58</v>
      </c>
      <c r="G460" s="249" t="s">
        <v>1257</v>
      </c>
      <c r="H460" s="249" t="s">
        <v>66</v>
      </c>
      <c r="I460" s="263" t="s">
        <v>24</v>
      </c>
      <c r="J460" s="265"/>
      <c r="K460" s="311" t="str">
        <f t="shared" si="76"/>
        <v/>
      </c>
      <c r="L460" s="311"/>
      <c r="M460" s="311"/>
      <c r="N460" s="311"/>
      <c r="O460" s="39"/>
      <c r="P460" s="39"/>
      <c r="Q460" s="39"/>
      <c r="R460" s="39"/>
    </row>
    <row r="461" spans="1:18" ht="362.25" x14ac:dyDescent="0.25">
      <c r="A461" s="259">
        <v>461</v>
      </c>
      <c r="B461" s="259" t="str">
        <f t="shared" si="75"/>
        <v>No Action Required</v>
      </c>
      <c r="C461" s="271" t="s">
        <v>1030</v>
      </c>
      <c r="D461" s="260" t="s">
        <v>63</v>
      </c>
      <c r="E461" s="261" t="s">
        <v>1260</v>
      </c>
      <c r="F461" s="262" t="s">
        <v>58</v>
      </c>
      <c r="G461" s="249" t="s">
        <v>1257</v>
      </c>
      <c r="H461" s="249" t="s">
        <v>66</v>
      </c>
      <c r="I461" s="263" t="s">
        <v>24</v>
      </c>
      <c r="J461" s="265"/>
      <c r="K461" s="311" t="str">
        <f t="shared" si="76"/>
        <v/>
      </c>
      <c r="L461" s="311"/>
      <c r="M461" s="311"/>
      <c r="N461" s="311"/>
      <c r="O461" s="39"/>
      <c r="P461" s="39"/>
      <c r="Q461" s="39"/>
      <c r="R461" s="39"/>
    </row>
    <row r="462" spans="1:18" ht="409.5" x14ac:dyDescent="0.25">
      <c r="A462" s="259">
        <v>462</v>
      </c>
      <c r="B462" s="259" t="str">
        <f t="shared" si="75"/>
        <v>No Action Required</v>
      </c>
      <c r="C462" s="271" t="s">
        <v>1030</v>
      </c>
      <c r="D462" s="260" t="s">
        <v>63</v>
      </c>
      <c r="E462" s="261" t="s">
        <v>1261</v>
      </c>
      <c r="F462" s="262" t="s">
        <v>58</v>
      </c>
      <c r="G462" s="249" t="s">
        <v>1262</v>
      </c>
      <c r="H462" s="249" t="s">
        <v>66</v>
      </c>
      <c r="I462" s="263" t="s">
        <v>24</v>
      </c>
      <c r="J462" s="265"/>
      <c r="K462" s="311" t="str">
        <f t="shared" si="76"/>
        <v/>
      </c>
      <c r="L462" s="311"/>
      <c r="M462" s="311"/>
      <c r="N462" s="311"/>
      <c r="O462" s="39"/>
      <c r="P462" s="39"/>
      <c r="Q462" s="39"/>
      <c r="R462" s="39"/>
    </row>
    <row r="463" spans="1:18" ht="173.25" x14ac:dyDescent="0.25">
      <c r="A463" s="259">
        <v>463</v>
      </c>
      <c r="B463" s="259" t="str">
        <f t="shared" si="75"/>
        <v>No Action Required</v>
      </c>
      <c r="C463" s="260" t="s">
        <v>62</v>
      </c>
      <c r="D463" s="260" t="s">
        <v>63</v>
      </c>
      <c r="E463" s="261" t="s">
        <v>1263</v>
      </c>
      <c r="F463" s="262" t="s">
        <v>58</v>
      </c>
      <c r="G463" s="249" t="s">
        <v>1246</v>
      </c>
      <c r="H463" s="249" t="s">
        <v>66</v>
      </c>
      <c r="I463" s="263" t="s">
        <v>24</v>
      </c>
      <c r="J463" s="265"/>
      <c r="K463" s="311" t="str">
        <f t="shared" si="76"/>
        <v/>
      </c>
      <c r="L463" s="311"/>
      <c r="M463" s="311"/>
      <c r="N463" s="311"/>
      <c r="O463" s="39"/>
      <c r="P463" s="39"/>
      <c r="Q463" s="39"/>
      <c r="R463" s="39"/>
    </row>
    <row r="464" spans="1:18" ht="220.5" x14ac:dyDescent="0.25">
      <c r="A464" s="259">
        <v>464</v>
      </c>
      <c r="B464" s="259" t="str">
        <f t="shared" si="75"/>
        <v>No Action Required</v>
      </c>
      <c r="C464" s="260" t="s">
        <v>62</v>
      </c>
      <c r="D464" s="260" t="s">
        <v>63</v>
      </c>
      <c r="E464" s="261" t="s">
        <v>1265</v>
      </c>
      <c r="F464" s="262" t="s">
        <v>58</v>
      </c>
      <c r="G464" s="249" t="s">
        <v>1266</v>
      </c>
      <c r="H464" s="249" t="s">
        <v>66</v>
      </c>
      <c r="I464" s="263" t="s">
        <v>24</v>
      </c>
      <c r="J464" s="265"/>
      <c r="K464" s="311" t="str">
        <f t="shared" si="76"/>
        <v/>
      </c>
      <c r="L464" s="311"/>
      <c r="M464" s="311"/>
      <c r="N464" s="311"/>
      <c r="O464" s="39"/>
      <c r="P464" s="39"/>
      <c r="Q464" s="39"/>
      <c r="R464" s="39"/>
    </row>
    <row r="465" spans="1:18" ht="173.25" x14ac:dyDescent="0.25">
      <c r="A465" s="259">
        <v>465</v>
      </c>
      <c r="B465" s="259" t="str">
        <f t="shared" ref="B465:B466" si="77">IF(F465="Included", "Included", "")</f>
        <v>Included</v>
      </c>
      <c r="C465" s="260" t="s">
        <v>62</v>
      </c>
      <c r="D465" s="260" t="s">
        <v>63</v>
      </c>
      <c r="E465" s="261" t="s">
        <v>1268</v>
      </c>
      <c r="F465" s="262" t="s">
        <v>21</v>
      </c>
      <c r="G465" s="249" t="s">
        <v>1269</v>
      </c>
      <c r="H465" s="249" t="s">
        <v>66</v>
      </c>
      <c r="I465" s="263" t="s">
        <v>24</v>
      </c>
      <c r="J465" s="265"/>
      <c r="K465" s="311" t="str">
        <f t="shared" si="76"/>
        <v/>
      </c>
      <c r="L465" s="311"/>
      <c r="M465" s="311"/>
      <c r="N465" s="311"/>
      <c r="O465" s="39"/>
      <c r="P465" s="39"/>
      <c r="Q465" s="39"/>
      <c r="R465" s="39"/>
    </row>
    <row r="466" spans="1:18" ht="126" x14ac:dyDescent="0.25">
      <c r="A466" s="259">
        <v>466</v>
      </c>
      <c r="B466" s="259" t="str">
        <f t="shared" si="77"/>
        <v>Included</v>
      </c>
      <c r="C466" s="260" t="s">
        <v>62</v>
      </c>
      <c r="D466" s="260" t="s">
        <v>63</v>
      </c>
      <c r="E466" s="261" t="s">
        <v>1271</v>
      </c>
      <c r="F466" s="262" t="s">
        <v>21</v>
      </c>
      <c r="G466" s="278" t="s">
        <v>1269</v>
      </c>
      <c r="H466" s="278" t="s">
        <v>66</v>
      </c>
      <c r="I466" s="263" t="s">
        <v>24</v>
      </c>
      <c r="J466" s="265"/>
      <c r="K466" s="311" t="str">
        <f t="shared" si="76"/>
        <v/>
      </c>
      <c r="L466" s="311"/>
      <c r="M466" s="311"/>
      <c r="N466" s="311"/>
      <c r="O466" s="39"/>
      <c r="P466" s="39"/>
      <c r="Q466" s="39"/>
      <c r="R466" s="39"/>
    </row>
    <row r="467" spans="1:18" ht="110.25" x14ac:dyDescent="0.25">
      <c r="A467" s="259">
        <v>467</v>
      </c>
      <c r="B467" s="259" t="s">
        <v>1580</v>
      </c>
      <c r="C467" s="260" t="s">
        <v>62</v>
      </c>
      <c r="D467" s="260" t="s">
        <v>63</v>
      </c>
      <c r="E467" s="261" t="s">
        <v>1272</v>
      </c>
      <c r="F467" s="262" t="s">
        <v>167</v>
      </c>
      <c r="G467" s="278" t="s">
        <v>1273</v>
      </c>
      <c r="H467" s="278" t="s">
        <v>23</v>
      </c>
      <c r="I467" s="263" t="s">
        <v>176</v>
      </c>
      <c r="J467" s="264" t="s">
        <v>25</v>
      </c>
      <c r="K467" s="311" t="s">
        <v>1063</v>
      </c>
      <c r="L467" s="311" t="s">
        <v>4820</v>
      </c>
      <c r="M467" s="311"/>
      <c r="N467" s="311"/>
      <c r="O467" s="39"/>
      <c r="P467" s="39"/>
      <c r="Q467" s="39"/>
      <c r="R467" s="39"/>
    </row>
    <row r="468" spans="1:18" ht="138" customHeight="1" x14ac:dyDescent="0.25">
      <c r="A468" s="259">
        <v>468</v>
      </c>
      <c r="B468" s="259" t="str">
        <f>IF(F468="Noted: no action required", "No Action Required", "")</f>
        <v>No Action Required</v>
      </c>
      <c r="C468" s="260" t="s">
        <v>62</v>
      </c>
      <c r="D468" s="260" t="s">
        <v>63</v>
      </c>
      <c r="E468" s="261" t="s">
        <v>1278</v>
      </c>
      <c r="F468" s="262" t="s">
        <v>58</v>
      </c>
      <c r="G468" s="321" t="s">
        <v>4886</v>
      </c>
      <c r="H468" s="326" t="s">
        <v>315</v>
      </c>
      <c r="I468" s="263" t="s">
        <v>24</v>
      </c>
      <c r="J468" s="265"/>
      <c r="K468" s="311" t="str">
        <f>IF(F468="No action", "No further action", "")</f>
        <v/>
      </c>
      <c r="L468" s="311"/>
      <c r="M468" s="311"/>
      <c r="N468" s="311"/>
      <c r="O468" s="39"/>
      <c r="P468" s="39"/>
      <c r="Q468" s="39"/>
      <c r="R468" s="39"/>
    </row>
    <row r="469" spans="1:18" ht="78.75" x14ac:dyDescent="0.25">
      <c r="A469" s="259">
        <v>469</v>
      </c>
      <c r="B469" s="259" t="s">
        <v>1580</v>
      </c>
      <c r="C469" s="260" t="s">
        <v>62</v>
      </c>
      <c r="D469" s="260" t="s">
        <v>63</v>
      </c>
      <c r="E469" s="261" t="s">
        <v>1282</v>
      </c>
      <c r="F469" s="262" t="s">
        <v>167</v>
      </c>
      <c r="G469" s="278" t="s">
        <v>1283</v>
      </c>
      <c r="H469" s="278" t="s">
        <v>23</v>
      </c>
      <c r="I469" s="263" t="s">
        <v>1284</v>
      </c>
      <c r="J469" s="265"/>
      <c r="K469" s="311" t="s">
        <v>1063</v>
      </c>
      <c r="L469" s="311" t="s">
        <v>4821</v>
      </c>
      <c r="M469" s="311"/>
      <c r="N469" s="311"/>
      <c r="O469" s="39"/>
      <c r="P469" s="39"/>
      <c r="Q469" s="39"/>
      <c r="R469" s="39"/>
    </row>
    <row r="470" spans="1:18" ht="173.25" x14ac:dyDescent="0.25">
      <c r="A470" s="259">
        <v>470</v>
      </c>
      <c r="B470" s="259" t="str">
        <f>IF(F470="Noted: no action required", "No Action Required", "")</f>
        <v>No Action Required</v>
      </c>
      <c r="C470" s="260" t="s">
        <v>62</v>
      </c>
      <c r="D470" s="260" t="s">
        <v>63</v>
      </c>
      <c r="E470" s="261" t="s">
        <v>1287</v>
      </c>
      <c r="F470" s="262" t="s">
        <v>58</v>
      </c>
      <c r="G470" s="278" t="s">
        <v>1288</v>
      </c>
      <c r="H470" s="326" t="s">
        <v>315</v>
      </c>
      <c r="I470" s="263" t="s">
        <v>24</v>
      </c>
      <c r="J470" s="265"/>
      <c r="K470" s="311" t="str">
        <f t="shared" ref="K470:K485" si="78">IF(F470="No action", "No further action", "")</f>
        <v/>
      </c>
      <c r="L470" s="311"/>
      <c r="M470" s="311"/>
      <c r="N470" s="311"/>
      <c r="O470" s="39"/>
      <c r="P470" s="39"/>
      <c r="Q470" s="39"/>
      <c r="R470" s="39"/>
    </row>
    <row r="471" spans="1:18" ht="94.5" x14ac:dyDescent="0.25">
      <c r="A471" s="259">
        <v>471</v>
      </c>
      <c r="B471" s="259" t="str">
        <f t="shared" ref="B471:B474" si="79">IF(F471="Included", "Included", "")</f>
        <v>Included</v>
      </c>
      <c r="C471" s="260" t="s">
        <v>62</v>
      </c>
      <c r="D471" s="260" t="s">
        <v>63</v>
      </c>
      <c r="E471" s="261" t="s">
        <v>1290</v>
      </c>
      <c r="F471" s="262" t="s">
        <v>21</v>
      </c>
      <c r="G471" s="278" t="s">
        <v>1292</v>
      </c>
      <c r="H471" s="326" t="s">
        <v>315</v>
      </c>
      <c r="I471" s="263" t="s">
        <v>24</v>
      </c>
      <c r="J471" s="265"/>
      <c r="K471" s="311" t="str">
        <f t="shared" si="78"/>
        <v/>
      </c>
      <c r="L471" s="311"/>
      <c r="M471" s="311"/>
      <c r="N471" s="311"/>
      <c r="O471" s="39"/>
      <c r="P471" s="39"/>
      <c r="Q471" s="39"/>
      <c r="R471" s="39"/>
    </row>
    <row r="472" spans="1:18" ht="63" x14ac:dyDescent="0.25">
      <c r="A472" s="259">
        <v>472</v>
      </c>
      <c r="B472" s="259" t="str">
        <f t="shared" si="79"/>
        <v>Included</v>
      </c>
      <c r="C472" s="260" t="s">
        <v>62</v>
      </c>
      <c r="D472" s="260" t="s">
        <v>63</v>
      </c>
      <c r="E472" s="261" t="s">
        <v>1293</v>
      </c>
      <c r="F472" s="262" t="s">
        <v>21</v>
      </c>
      <c r="G472" s="278" t="s">
        <v>1292</v>
      </c>
      <c r="H472" s="326" t="s">
        <v>315</v>
      </c>
      <c r="I472" s="263" t="s">
        <v>24</v>
      </c>
      <c r="J472" s="265"/>
      <c r="K472" s="311" t="str">
        <f t="shared" si="78"/>
        <v/>
      </c>
      <c r="L472" s="311"/>
      <c r="M472" s="311"/>
      <c r="N472" s="311"/>
      <c r="O472" s="39"/>
      <c r="P472" s="39"/>
      <c r="Q472" s="39"/>
      <c r="R472" s="39"/>
    </row>
    <row r="473" spans="1:18" ht="110.25" x14ac:dyDescent="0.25">
      <c r="A473" s="259">
        <v>473</v>
      </c>
      <c r="B473" s="259" t="str">
        <f t="shared" si="79"/>
        <v>Included</v>
      </c>
      <c r="C473" s="260" t="s">
        <v>62</v>
      </c>
      <c r="D473" s="260" t="s">
        <v>63</v>
      </c>
      <c r="E473" s="261" t="s">
        <v>1294</v>
      </c>
      <c r="F473" s="262" t="s">
        <v>21</v>
      </c>
      <c r="G473" s="278" t="s">
        <v>398</v>
      </c>
      <c r="H473" s="278" t="s">
        <v>66</v>
      </c>
      <c r="I473" s="263" t="s">
        <v>24</v>
      </c>
      <c r="J473" s="265"/>
      <c r="K473" s="311" t="str">
        <f t="shared" si="78"/>
        <v/>
      </c>
      <c r="L473" s="311"/>
      <c r="M473" s="311"/>
      <c r="N473" s="311"/>
      <c r="O473" s="39"/>
      <c r="P473" s="39"/>
      <c r="Q473" s="39"/>
      <c r="R473" s="39"/>
    </row>
    <row r="474" spans="1:18" ht="220.5" x14ac:dyDescent="0.25">
      <c r="A474" s="259">
        <v>474</v>
      </c>
      <c r="B474" s="259" t="str">
        <f t="shared" si="79"/>
        <v>Included</v>
      </c>
      <c r="C474" s="260" t="s">
        <v>62</v>
      </c>
      <c r="D474" s="260" t="s">
        <v>63</v>
      </c>
      <c r="E474" s="261" t="s">
        <v>1296</v>
      </c>
      <c r="F474" s="262" t="s">
        <v>21</v>
      </c>
      <c r="G474" s="278" t="s">
        <v>1297</v>
      </c>
      <c r="H474" s="278" t="s">
        <v>66</v>
      </c>
      <c r="I474" s="263" t="s">
        <v>24</v>
      </c>
      <c r="J474" s="265"/>
      <c r="K474" s="311" t="str">
        <f t="shared" si="78"/>
        <v/>
      </c>
      <c r="L474" s="311"/>
      <c r="M474" s="311"/>
      <c r="N474" s="311"/>
      <c r="O474" s="39"/>
      <c r="P474" s="39"/>
      <c r="Q474" s="39"/>
      <c r="R474" s="39"/>
    </row>
    <row r="475" spans="1:18" ht="110.25" x14ac:dyDescent="0.25">
      <c r="A475" s="259">
        <v>475</v>
      </c>
      <c r="B475" s="259" t="str">
        <f t="shared" ref="B475:B483" si="80">IF(F475="Noted: no action required", "No Action Required", "")</f>
        <v>No Action Required</v>
      </c>
      <c r="C475" s="260" t="s">
        <v>62</v>
      </c>
      <c r="D475" s="260" t="s">
        <v>63</v>
      </c>
      <c r="E475" s="261" t="s">
        <v>1298</v>
      </c>
      <c r="F475" s="262" t="s">
        <v>58</v>
      </c>
      <c r="G475" s="278" t="s">
        <v>1299</v>
      </c>
      <c r="H475" s="278" t="s">
        <v>23</v>
      </c>
      <c r="I475" s="263" t="s">
        <v>24</v>
      </c>
      <c r="J475" s="265"/>
      <c r="K475" s="311" t="str">
        <f t="shared" si="78"/>
        <v/>
      </c>
      <c r="L475" s="311"/>
      <c r="M475" s="311"/>
      <c r="N475" s="311"/>
      <c r="O475" s="39"/>
      <c r="P475" s="39"/>
      <c r="Q475" s="39"/>
      <c r="R475" s="39"/>
    </row>
    <row r="476" spans="1:18" ht="78.75" x14ac:dyDescent="0.25">
      <c r="A476" s="259">
        <v>476</v>
      </c>
      <c r="B476" s="259" t="str">
        <f t="shared" si="80"/>
        <v>No Action Required</v>
      </c>
      <c r="C476" s="260" t="s">
        <v>62</v>
      </c>
      <c r="D476" s="260" t="s">
        <v>63</v>
      </c>
      <c r="E476" s="261" t="s">
        <v>1300</v>
      </c>
      <c r="F476" s="262" t="s">
        <v>58</v>
      </c>
      <c r="G476" s="278" t="s">
        <v>1246</v>
      </c>
      <c r="H476" s="278" t="s">
        <v>23</v>
      </c>
      <c r="I476" s="263" t="s">
        <v>24</v>
      </c>
      <c r="J476" s="265"/>
      <c r="K476" s="311" t="str">
        <f t="shared" si="78"/>
        <v/>
      </c>
      <c r="L476" s="311"/>
      <c r="M476" s="311"/>
      <c r="N476" s="311"/>
      <c r="O476" s="39"/>
      <c r="P476" s="39"/>
      <c r="Q476" s="39"/>
      <c r="R476" s="39"/>
    </row>
    <row r="477" spans="1:18" ht="157.5" x14ac:dyDescent="0.25">
      <c r="A477" s="259">
        <v>477</v>
      </c>
      <c r="B477" s="259" t="str">
        <f t="shared" si="80"/>
        <v>No Action Required</v>
      </c>
      <c r="C477" s="260" t="s">
        <v>62</v>
      </c>
      <c r="D477" s="260" t="s">
        <v>63</v>
      </c>
      <c r="E477" s="261" t="s">
        <v>1301</v>
      </c>
      <c r="F477" s="262" t="s">
        <v>58</v>
      </c>
      <c r="G477" s="278" t="s">
        <v>1262</v>
      </c>
      <c r="H477" s="278" t="s">
        <v>23</v>
      </c>
      <c r="I477" s="263" t="s">
        <v>24</v>
      </c>
      <c r="J477" s="265"/>
      <c r="K477" s="311" t="str">
        <f t="shared" si="78"/>
        <v/>
      </c>
      <c r="L477" s="311"/>
      <c r="M477" s="311"/>
      <c r="N477" s="311"/>
      <c r="O477" s="39"/>
      <c r="P477" s="39"/>
      <c r="Q477" s="39"/>
      <c r="R477" s="39"/>
    </row>
    <row r="478" spans="1:18" ht="78.75" x14ac:dyDescent="0.25">
      <c r="A478" s="259">
        <v>478</v>
      </c>
      <c r="B478" s="259" t="str">
        <f t="shared" si="80"/>
        <v>No Action Required</v>
      </c>
      <c r="C478" s="260" t="s">
        <v>62</v>
      </c>
      <c r="D478" s="260" t="s">
        <v>63</v>
      </c>
      <c r="E478" s="261" t="s">
        <v>1302</v>
      </c>
      <c r="F478" s="262" t="s">
        <v>58</v>
      </c>
      <c r="G478" s="278" t="s">
        <v>1303</v>
      </c>
      <c r="H478" s="278" t="s">
        <v>23</v>
      </c>
      <c r="I478" s="263" t="s">
        <v>24</v>
      </c>
      <c r="J478" s="265"/>
      <c r="K478" s="311" t="str">
        <f t="shared" si="78"/>
        <v/>
      </c>
      <c r="L478" s="311"/>
      <c r="M478" s="311"/>
      <c r="N478" s="311"/>
      <c r="O478" s="39"/>
      <c r="P478" s="39"/>
      <c r="Q478" s="39"/>
      <c r="R478" s="39"/>
    </row>
    <row r="479" spans="1:18" ht="94.5" x14ac:dyDescent="0.25">
      <c r="A479" s="259">
        <v>479</v>
      </c>
      <c r="B479" s="259" t="str">
        <f t="shared" si="80"/>
        <v>No Action Required</v>
      </c>
      <c r="C479" s="260" t="s">
        <v>62</v>
      </c>
      <c r="D479" s="260" t="s">
        <v>63</v>
      </c>
      <c r="E479" s="261" t="s">
        <v>1304</v>
      </c>
      <c r="F479" s="262" t="s">
        <v>58</v>
      </c>
      <c r="G479" s="278" t="s">
        <v>1306</v>
      </c>
      <c r="H479" s="278" t="s">
        <v>23</v>
      </c>
      <c r="I479" s="263" t="s">
        <v>24</v>
      </c>
      <c r="J479" s="265"/>
      <c r="K479" s="311" t="str">
        <f t="shared" si="78"/>
        <v/>
      </c>
      <c r="L479" s="311"/>
      <c r="M479" s="311"/>
      <c r="N479" s="311"/>
      <c r="O479" s="39"/>
      <c r="P479" s="39"/>
      <c r="Q479" s="39"/>
      <c r="R479" s="39"/>
    </row>
    <row r="480" spans="1:18" ht="78.75" x14ac:dyDescent="0.25">
      <c r="A480" s="259">
        <v>480</v>
      </c>
      <c r="B480" s="259" t="str">
        <f t="shared" si="80"/>
        <v>No Action Required</v>
      </c>
      <c r="C480" s="260" t="s">
        <v>62</v>
      </c>
      <c r="D480" s="260" t="s">
        <v>63</v>
      </c>
      <c r="E480" s="261" t="s">
        <v>1307</v>
      </c>
      <c r="F480" s="262" t="s">
        <v>58</v>
      </c>
      <c r="G480" s="278" t="s">
        <v>1308</v>
      </c>
      <c r="H480" s="278" t="s">
        <v>23</v>
      </c>
      <c r="I480" s="263" t="s">
        <v>24</v>
      </c>
      <c r="J480" s="265"/>
      <c r="K480" s="311" t="str">
        <f t="shared" si="78"/>
        <v/>
      </c>
      <c r="L480" s="311"/>
      <c r="M480" s="311"/>
      <c r="N480" s="311"/>
      <c r="O480" s="39"/>
      <c r="P480" s="39"/>
      <c r="Q480" s="39"/>
      <c r="R480" s="39"/>
    </row>
    <row r="481" spans="1:18" ht="110.25" x14ac:dyDescent="0.25">
      <c r="A481" s="259">
        <v>481</v>
      </c>
      <c r="B481" s="259" t="str">
        <f t="shared" si="80"/>
        <v>No Action Required</v>
      </c>
      <c r="C481" s="260" t="s">
        <v>62</v>
      </c>
      <c r="D481" s="260" t="s">
        <v>63</v>
      </c>
      <c r="E481" s="261" t="s">
        <v>1310</v>
      </c>
      <c r="F481" s="262" t="s">
        <v>58</v>
      </c>
      <c r="G481" s="278" t="s">
        <v>1311</v>
      </c>
      <c r="H481" s="278" t="s">
        <v>23</v>
      </c>
      <c r="I481" s="263" t="s">
        <v>24</v>
      </c>
      <c r="J481" s="265"/>
      <c r="K481" s="311" t="str">
        <f t="shared" si="78"/>
        <v/>
      </c>
      <c r="L481" s="311"/>
      <c r="M481" s="311"/>
      <c r="N481" s="311"/>
      <c r="O481" s="39"/>
      <c r="P481" s="39"/>
      <c r="Q481" s="39"/>
      <c r="R481" s="39"/>
    </row>
    <row r="482" spans="1:18" ht="299.25" x14ac:dyDescent="0.25">
      <c r="A482" s="259">
        <v>482</v>
      </c>
      <c r="B482" s="259" t="str">
        <f t="shared" si="80"/>
        <v>No Action Required</v>
      </c>
      <c r="C482" s="260" t="s">
        <v>62</v>
      </c>
      <c r="D482" s="260" t="s">
        <v>63</v>
      </c>
      <c r="E482" s="261" t="s">
        <v>1312</v>
      </c>
      <c r="F482" s="262" t="s">
        <v>58</v>
      </c>
      <c r="G482" s="278" t="s">
        <v>1313</v>
      </c>
      <c r="H482" s="278" t="s">
        <v>23</v>
      </c>
      <c r="I482" s="263" t="s">
        <v>24</v>
      </c>
      <c r="J482" s="265"/>
      <c r="K482" s="311" t="str">
        <f t="shared" si="78"/>
        <v/>
      </c>
      <c r="L482" s="311"/>
      <c r="M482" s="311"/>
      <c r="N482" s="311"/>
      <c r="O482" s="39"/>
      <c r="P482" s="39"/>
      <c r="Q482" s="39"/>
      <c r="R482" s="39"/>
    </row>
    <row r="483" spans="1:18" ht="189" x14ac:dyDescent="0.25">
      <c r="A483" s="259">
        <v>483</v>
      </c>
      <c r="B483" s="259" t="str">
        <f t="shared" si="80"/>
        <v>No Action Required</v>
      </c>
      <c r="C483" s="260" t="s">
        <v>62</v>
      </c>
      <c r="D483" s="260" t="s">
        <v>63</v>
      </c>
      <c r="E483" s="261" t="s">
        <v>1316</v>
      </c>
      <c r="F483" s="262" t="s">
        <v>58</v>
      </c>
      <c r="G483" s="278" t="s">
        <v>1153</v>
      </c>
      <c r="H483" s="278" t="s">
        <v>23</v>
      </c>
      <c r="I483" s="263" t="s">
        <v>24</v>
      </c>
      <c r="J483" s="265"/>
      <c r="K483" s="311" t="str">
        <f t="shared" si="78"/>
        <v/>
      </c>
      <c r="L483" s="311"/>
      <c r="M483" s="311"/>
      <c r="N483" s="311"/>
      <c r="O483" s="39"/>
      <c r="P483" s="39"/>
      <c r="Q483" s="39"/>
      <c r="R483" s="39"/>
    </row>
    <row r="484" spans="1:18" ht="78.75" x14ac:dyDescent="0.25">
      <c r="A484" s="259">
        <v>484</v>
      </c>
      <c r="B484" s="259" t="str">
        <f t="shared" ref="B484:B485" si="81">IF(F484="Included", "Included", "")</f>
        <v>Included</v>
      </c>
      <c r="C484" s="260" t="s">
        <v>62</v>
      </c>
      <c r="D484" s="260" t="s">
        <v>63</v>
      </c>
      <c r="E484" s="261" t="s">
        <v>1317</v>
      </c>
      <c r="F484" s="262" t="s">
        <v>21</v>
      </c>
      <c r="G484" s="278" t="s">
        <v>1133</v>
      </c>
      <c r="H484" s="278" t="s">
        <v>66</v>
      </c>
      <c r="I484" s="263" t="s">
        <v>24</v>
      </c>
      <c r="J484" s="265"/>
      <c r="K484" s="311" t="str">
        <f t="shared" si="78"/>
        <v/>
      </c>
      <c r="L484" s="311"/>
      <c r="M484" s="311"/>
      <c r="N484" s="311"/>
      <c r="O484" s="39"/>
      <c r="P484" s="39"/>
      <c r="Q484" s="39"/>
      <c r="R484" s="39"/>
    </row>
    <row r="485" spans="1:18" ht="63" x14ac:dyDescent="0.25">
      <c r="A485" s="259">
        <v>485</v>
      </c>
      <c r="B485" s="259" t="str">
        <f t="shared" si="81"/>
        <v>Included</v>
      </c>
      <c r="C485" s="260" t="s">
        <v>62</v>
      </c>
      <c r="D485" s="260" t="s">
        <v>63</v>
      </c>
      <c r="E485" s="261" t="s">
        <v>1318</v>
      </c>
      <c r="F485" s="262" t="s">
        <v>21</v>
      </c>
      <c r="G485" s="278" t="s">
        <v>1319</v>
      </c>
      <c r="H485" s="278" t="s">
        <v>66</v>
      </c>
      <c r="I485" s="263" t="s">
        <v>24</v>
      </c>
      <c r="J485" s="265"/>
      <c r="K485" s="311" t="str">
        <f t="shared" si="78"/>
        <v/>
      </c>
      <c r="L485" s="311"/>
      <c r="M485" s="311"/>
      <c r="N485" s="311"/>
      <c r="O485" s="39"/>
      <c r="P485" s="39"/>
      <c r="Q485" s="39"/>
      <c r="R485" s="39"/>
    </row>
    <row r="486" spans="1:18" ht="31.5" x14ac:dyDescent="0.25">
      <c r="A486" s="259">
        <v>486</v>
      </c>
      <c r="B486" s="259" t="s">
        <v>4870</v>
      </c>
      <c r="C486" s="260" t="s">
        <v>62</v>
      </c>
      <c r="D486" s="260" t="s">
        <v>63</v>
      </c>
      <c r="E486" s="261" t="s">
        <v>1320</v>
      </c>
      <c r="F486" s="262" t="s">
        <v>167</v>
      </c>
      <c r="G486" s="278" t="s">
        <v>1048</v>
      </c>
      <c r="H486" s="278" t="s">
        <v>66</v>
      </c>
      <c r="I486" s="263" t="s">
        <v>176</v>
      </c>
      <c r="J486" s="265"/>
      <c r="K486" s="311"/>
      <c r="L486" s="311"/>
      <c r="M486" s="311" t="s">
        <v>1063</v>
      </c>
      <c r="N486" s="311"/>
      <c r="O486" s="39"/>
      <c r="P486" s="39"/>
      <c r="Q486" s="39"/>
      <c r="R486" s="39"/>
    </row>
    <row r="487" spans="1:18" ht="63" x14ac:dyDescent="0.25">
      <c r="A487" s="259">
        <v>487</v>
      </c>
      <c r="B487" s="259" t="str">
        <f>IF(F487="Included", "Included", "")</f>
        <v>Included</v>
      </c>
      <c r="C487" s="260" t="s">
        <v>62</v>
      </c>
      <c r="D487" s="260" t="s">
        <v>63</v>
      </c>
      <c r="E487" s="261" t="s">
        <v>1322</v>
      </c>
      <c r="F487" s="262" t="s">
        <v>21</v>
      </c>
      <c r="G487" s="321" t="s">
        <v>1502</v>
      </c>
      <c r="H487" s="278" t="s">
        <v>23</v>
      </c>
      <c r="I487" s="263" t="s">
        <v>1324</v>
      </c>
      <c r="J487" s="264" t="s">
        <v>25</v>
      </c>
      <c r="K487" s="311"/>
      <c r="L487" s="311"/>
      <c r="M487" s="311" t="s">
        <v>1063</v>
      </c>
      <c r="N487" s="311"/>
      <c r="O487" s="39"/>
      <c r="P487" s="39"/>
      <c r="Q487" s="39"/>
      <c r="R487" s="39"/>
    </row>
    <row r="488" spans="1:18" ht="31.5" x14ac:dyDescent="0.25">
      <c r="A488" s="259">
        <v>488</v>
      </c>
      <c r="B488" s="259" t="s">
        <v>1580</v>
      </c>
      <c r="C488" s="260" t="s">
        <v>62</v>
      </c>
      <c r="D488" s="260" t="s">
        <v>63</v>
      </c>
      <c r="E488" s="261" t="s">
        <v>1326</v>
      </c>
      <c r="F488" s="262" t="s">
        <v>21</v>
      </c>
      <c r="G488" s="278" t="s">
        <v>1133</v>
      </c>
      <c r="H488" s="278" t="s">
        <v>66</v>
      </c>
      <c r="I488" s="263" t="s">
        <v>46</v>
      </c>
      <c r="J488" s="265"/>
      <c r="K488" s="311" t="str">
        <f>IF(F488="No action", "No further action", "")</f>
        <v/>
      </c>
      <c r="L488" s="311"/>
      <c r="M488" s="311"/>
      <c r="N488" s="311"/>
      <c r="O488" s="39"/>
      <c r="P488" s="39"/>
      <c r="Q488" s="39"/>
      <c r="R488" s="39"/>
    </row>
    <row r="489" spans="1:18" ht="15.75" x14ac:dyDescent="0.25">
      <c r="A489" s="259">
        <v>489</v>
      </c>
      <c r="B489" s="259" t="str">
        <f t="shared" ref="B489:B492" si="82">IF(I489="Change made document updated", "Completed", "")</f>
        <v>Completed</v>
      </c>
      <c r="C489" s="260" t="s">
        <v>18</v>
      </c>
      <c r="D489" s="260" t="s">
        <v>41</v>
      </c>
      <c r="E489" s="261" t="s">
        <v>1327</v>
      </c>
      <c r="F489" s="262" t="s">
        <v>21</v>
      </c>
      <c r="G489" s="278" t="s">
        <v>1328</v>
      </c>
      <c r="H489" s="278" t="s">
        <v>1078</v>
      </c>
      <c r="I489" s="263" t="s">
        <v>46</v>
      </c>
      <c r="J489" s="265"/>
      <c r="K489" s="311" t="str">
        <f>IF(F489="Change made document updated","Change made document updated","")</f>
        <v/>
      </c>
      <c r="L489" s="311"/>
      <c r="M489" s="311"/>
      <c r="N489" s="311"/>
      <c r="O489" s="39"/>
      <c r="P489" s="39"/>
      <c r="Q489" s="39"/>
      <c r="R489" s="39"/>
    </row>
    <row r="490" spans="1:18" ht="63" x14ac:dyDescent="0.25">
      <c r="A490" s="259">
        <v>490</v>
      </c>
      <c r="B490" s="259" t="str">
        <f t="shared" si="82"/>
        <v>Completed</v>
      </c>
      <c r="C490" s="260" t="s">
        <v>18</v>
      </c>
      <c r="D490" s="260" t="s">
        <v>41</v>
      </c>
      <c r="E490" s="261" t="s">
        <v>1329</v>
      </c>
      <c r="F490" s="262" t="s">
        <v>21</v>
      </c>
      <c r="G490" s="278" t="s">
        <v>1330</v>
      </c>
      <c r="H490" s="278" t="s">
        <v>1331</v>
      </c>
      <c r="I490" s="263" t="s">
        <v>46</v>
      </c>
      <c r="J490" s="265"/>
      <c r="K490" s="311" t="str">
        <f>IF(F490="Change made document updated","Change made document updated","")</f>
        <v/>
      </c>
      <c r="L490" s="311"/>
      <c r="M490" s="311"/>
      <c r="N490" s="311"/>
      <c r="O490" s="39"/>
      <c r="P490" s="39"/>
      <c r="Q490" s="39"/>
      <c r="R490" s="39"/>
    </row>
    <row r="491" spans="1:18" ht="15.75" x14ac:dyDescent="0.25">
      <c r="A491" s="259">
        <v>491</v>
      </c>
      <c r="B491" s="259" t="str">
        <f t="shared" si="82"/>
        <v>Completed</v>
      </c>
      <c r="C491" s="260" t="s">
        <v>18</v>
      </c>
      <c r="D491" s="260" t="s">
        <v>41</v>
      </c>
      <c r="E491" s="261" t="s">
        <v>1332</v>
      </c>
      <c r="F491" s="262" t="s">
        <v>21</v>
      </c>
      <c r="G491" s="278" t="s">
        <v>1333</v>
      </c>
      <c r="H491" s="278" t="s">
        <v>1334</v>
      </c>
      <c r="I491" s="263" t="s">
        <v>46</v>
      </c>
      <c r="J491" s="265"/>
      <c r="K491" s="311" t="str">
        <f>IF(F491="Change made document updated","Change made document updated","")</f>
        <v/>
      </c>
      <c r="L491" s="311"/>
      <c r="M491" s="311"/>
      <c r="N491" s="311"/>
      <c r="O491" s="39"/>
      <c r="P491" s="39"/>
      <c r="Q491" s="39"/>
      <c r="R491" s="39"/>
    </row>
    <row r="492" spans="1:18" ht="15.75" x14ac:dyDescent="0.25">
      <c r="A492" s="259">
        <v>492</v>
      </c>
      <c r="B492" s="259" t="str">
        <f t="shared" si="82"/>
        <v>Completed</v>
      </c>
      <c r="C492" s="260" t="s">
        <v>18</v>
      </c>
      <c r="D492" s="260" t="s">
        <v>41</v>
      </c>
      <c r="E492" s="261" t="s">
        <v>1335</v>
      </c>
      <c r="F492" s="262" t="s">
        <v>21</v>
      </c>
      <c r="G492" s="278" t="s">
        <v>1333</v>
      </c>
      <c r="H492" s="278" t="s">
        <v>1336</v>
      </c>
      <c r="I492" s="263" t="s">
        <v>46</v>
      </c>
      <c r="J492" s="265"/>
      <c r="K492" s="311" t="str">
        <f>IF(F492="Change made document updated","Change made document updated","")</f>
        <v/>
      </c>
      <c r="L492" s="311"/>
      <c r="M492" s="311"/>
      <c r="N492" s="311"/>
      <c r="O492" s="39"/>
      <c r="P492" s="39"/>
      <c r="Q492" s="39"/>
      <c r="R492" s="39"/>
    </row>
    <row r="493" spans="1:18" ht="15.75" x14ac:dyDescent="0.25">
      <c r="A493" s="259">
        <v>493</v>
      </c>
      <c r="B493" s="259" t="str">
        <f t="shared" ref="B493:B495" si="83">IF(F493="Noted: no action required", "No Action Required", "")</f>
        <v>No Action Required</v>
      </c>
      <c r="C493" s="260" t="s">
        <v>18</v>
      </c>
      <c r="D493" s="260" t="s">
        <v>41</v>
      </c>
      <c r="E493" s="261" t="s">
        <v>1337</v>
      </c>
      <c r="F493" s="262" t="s">
        <v>58</v>
      </c>
      <c r="G493" s="278" t="s">
        <v>1338</v>
      </c>
      <c r="H493" s="278" t="s">
        <v>45</v>
      </c>
      <c r="I493" s="263" t="s">
        <v>24</v>
      </c>
      <c r="J493" s="265"/>
      <c r="K493" s="311" t="str">
        <f t="shared" ref="K493:K498" si="84">IF(F493="No action", "No further action", "")</f>
        <v/>
      </c>
      <c r="L493" s="311"/>
      <c r="M493" s="311"/>
      <c r="N493" s="311"/>
      <c r="O493" s="39"/>
      <c r="P493" s="39"/>
      <c r="Q493" s="39"/>
      <c r="R493" s="39"/>
    </row>
    <row r="494" spans="1:18" ht="31.5" x14ac:dyDescent="0.25">
      <c r="A494" s="259">
        <v>494</v>
      </c>
      <c r="B494" s="259" t="str">
        <f t="shared" si="83"/>
        <v>No Action Required</v>
      </c>
      <c r="C494" s="260" t="s">
        <v>18</v>
      </c>
      <c r="D494" s="260" t="s">
        <v>41</v>
      </c>
      <c r="E494" s="261" t="s">
        <v>1339</v>
      </c>
      <c r="F494" s="262" t="s">
        <v>58</v>
      </c>
      <c r="G494" s="278" t="s">
        <v>1340</v>
      </c>
      <c r="H494" s="278" t="s">
        <v>1341</v>
      </c>
      <c r="I494" s="263" t="s">
        <v>24</v>
      </c>
      <c r="J494" s="265"/>
      <c r="K494" s="311" t="str">
        <f t="shared" si="84"/>
        <v/>
      </c>
      <c r="L494" s="311"/>
      <c r="M494" s="311"/>
      <c r="N494" s="311"/>
      <c r="O494" s="39"/>
      <c r="P494" s="39"/>
      <c r="Q494" s="39"/>
      <c r="R494" s="39"/>
    </row>
    <row r="495" spans="1:18" ht="47.25" x14ac:dyDescent="0.25">
      <c r="A495" s="259">
        <v>495</v>
      </c>
      <c r="B495" s="259" t="str">
        <f t="shared" si="83"/>
        <v>No Action Required</v>
      </c>
      <c r="C495" s="260" t="s">
        <v>18</v>
      </c>
      <c r="D495" s="260" t="s">
        <v>41</v>
      </c>
      <c r="E495" s="261" t="s">
        <v>1342</v>
      </c>
      <c r="F495" s="262" t="s">
        <v>58</v>
      </c>
      <c r="G495" s="326" t="s">
        <v>1343</v>
      </c>
      <c r="H495" s="278" t="s">
        <v>23</v>
      </c>
      <c r="I495" s="263" t="s">
        <v>24</v>
      </c>
      <c r="J495" s="265"/>
      <c r="K495" s="311" t="str">
        <f t="shared" si="84"/>
        <v/>
      </c>
      <c r="L495" s="311"/>
      <c r="M495" s="311"/>
      <c r="N495" s="311"/>
      <c r="O495" s="39"/>
      <c r="P495" s="39"/>
      <c r="Q495" s="39"/>
      <c r="R495" s="39"/>
    </row>
    <row r="496" spans="1:18" ht="31.5" x14ac:dyDescent="0.25">
      <c r="A496" s="259">
        <v>496</v>
      </c>
      <c r="B496" s="259" t="str">
        <f>IF(F496="Included", "Included", "")</f>
        <v>Included</v>
      </c>
      <c r="C496" s="260" t="s">
        <v>18</v>
      </c>
      <c r="D496" s="260" t="s">
        <v>41</v>
      </c>
      <c r="E496" s="261" t="s">
        <v>1344</v>
      </c>
      <c r="F496" s="262" t="s">
        <v>21</v>
      </c>
      <c r="G496" s="326" t="s">
        <v>1345</v>
      </c>
      <c r="H496" s="278" t="s">
        <v>66</v>
      </c>
      <c r="I496" s="263" t="s">
        <v>24</v>
      </c>
      <c r="J496" s="265"/>
      <c r="K496" s="311" t="str">
        <f t="shared" si="84"/>
        <v/>
      </c>
      <c r="L496" s="311"/>
      <c r="M496" s="311"/>
      <c r="N496" s="311"/>
      <c r="O496" s="39"/>
      <c r="P496" s="39"/>
      <c r="Q496" s="39"/>
      <c r="R496" s="39"/>
    </row>
    <row r="497" spans="1:18" ht="31.5" x14ac:dyDescent="0.25">
      <c r="A497" s="259">
        <v>497</v>
      </c>
      <c r="B497" s="259" t="str">
        <f>IF(F497="Noted: no action required", "No Action Required", "")</f>
        <v>No Action Required</v>
      </c>
      <c r="C497" s="260" t="s">
        <v>18</v>
      </c>
      <c r="D497" s="260" t="s">
        <v>41</v>
      </c>
      <c r="E497" s="261" t="s">
        <v>1346</v>
      </c>
      <c r="F497" s="262" t="s">
        <v>58</v>
      </c>
      <c r="G497" s="326" t="s">
        <v>1347</v>
      </c>
      <c r="H497" s="278" t="s">
        <v>23</v>
      </c>
      <c r="I497" s="263" t="s">
        <v>24</v>
      </c>
      <c r="J497" s="265"/>
      <c r="K497" s="311" t="str">
        <f t="shared" si="84"/>
        <v/>
      </c>
      <c r="L497" s="311"/>
      <c r="M497" s="311"/>
      <c r="N497" s="311"/>
      <c r="O497" s="39"/>
      <c r="P497" s="39"/>
      <c r="Q497" s="39"/>
      <c r="R497" s="39"/>
    </row>
    <row r="498" spans="1:18" ht="15.75" x14ac:dyDescent="0.25">
      <c r="A498" s="259">
        <v>498</v>
      </c>
      <c r="B498" s="259" t="str">
        <f t="shared" ref="B498" si="85">IF(F498="Included", "Included", "")</f>
        <v>Included</v>
      </c>
      <c r="C498" s="260" t="s">
        <v>18</v>
      </c>
      <c r="D498" s="260" t="s">
        <v>41</v>
      </c>
      <c r="E498" s="261" t="s">
        <v>1348</v>
      </c>
      <c r="F498" s="262" t="s">
        <v>21</v>
      </c>
      <c r="G498" s="278" t="s">
        <v>1349</v>
      </c>
      <c r="H498" s="278" t="s">
        <v>336</v>
      </c>
      <c r="I498" s="263" t="s">
        <v>24</v>
      </c>
      <c r="J498" s="265"/>
      <c r="K498" s="311" t="str">
        <f t="shared" si="84"/>
        <v/>
      </c>
      <c r="L498" s="311"/>
      <c r="M498" s="311"/>
      <c r="N498" s="311"/>
      <c r="O498" s="39"/>
      <c r="P498" s="39"/>
      <c r="Q498" s="39"/>
      <c r="R498" s="39"/>
    </row>
    <row r="499" spans="1:18" ht="15.75" x14ac:dyDescent="0.25">
      <c r="A499" s="259">
        <v>499</v>
      </c>
      <c r="B499" s="259" t="str">
        <f>IF(I499="Change made document updated", "Completed", "")</f>
        <v>Completed</v>
      </c>
      <c r="C499" s="260" t="s">
        <v>18</v>
      </c>
      <c r="D499" s="260" t="s">
        <v>41</v>
      </c>
      <c r="E499" s="261" t="s">
        <v>1350</v>
      </c>
      <c r="F499" s="262" t="s">
        <v>21</v>
      </c>
      <c r="G499" s="278" t="s">
        <v>1351</v>
      </c>
      <c r="H499" s="278" t="s">
        <v>339</v>
      </c>
      <c r="I499" s="263" t="s">
        <v>46</v>
      </c>
      <c r="J499" s="265"/>
      <c r="K499" s="311" t="s">
        <v>46</v>
      </c>
      <c r="L499" s="311"/>
      <c r="M499" s="311"/>
      <c r="N499" s="311"/>
      <c r="O499" s="39"/>
      <c r="P499" s="39"/>
      <c r="Q499" s="39"/>
      <c r="R499" s="39"/>
    </row>
    <row r="500" spans="1:18" ht="47.25" x14ac:dyDescent="0.25">
      <c r="A500" s="259">
        <v>500</v>
      </c>
      <c r="B500" s="259" t="str">
        <f>IF(F500="Noted: no action required", "No Action Required", "")</f>
        <v>No Action Required</v>
      </c>
      <c r="C500" s="260" t="s">
        <v>18</v>
      </c>
      <c r="D500" s="260" t="s">
        <v>41</v>
      </c>
      <c r="E500" s="261" t="s">
        <v>1352</v>
      </c>
      <c r="F500" s="262" t="s">
        <v>58</v>
      </c>
      <c r="G500" s="278" t="s">
        <v>1353</v>
      </c>
      <c r="H500" s="326" t="s">
        <v>377</v>
      </c>
      <c r="I500" s="263" t="s">
        <v>24</v>
      </c>
      <c r="J500" s="265"/>
      <c r="K500" s="311" t="str">
        <f>IF(F500="No action", "No further action", "")</f>
        <v/>
      </c>
      <c r="L500" s="311"/>
      <c r="M500" s="311"/>
      <c r="N500" s="311"/>
      <c r="O500" s="39"/>
      <c r="P500" s="39"/>
      <c r="Q500" s="39"/>
      <c r="R500" s="39"/>
    </row>
    <row r="501" spans="1:18" ht="15.75" x14ac:dyDescent="0.25">
      <c r="A501" s="259">
        <v>501</v>
      </c>
      <c r="B501" s="259" t="str">
        <f>IF(I501="Change made document updated", "Completed", "")</f>
        <v>Completed</v>
      </c>
      <c r="C501" s="260" t="s">
        <v>18</v>
      </c>
      <c r="D501" s="260" t="s">
        <v>41</v>
      </c>
      <c r="E501" s="261" t="s">
        <v>1354</v>
      </c>
      <c r="F501" s="262" t="s">
        <v>21</v>
      </c>
      <c r="G501" s="249" t="s">
        <v>1355</v>
      </c>
      <c r="H501" s="266" t="s">
        <v>377</v>
      </c>
      <c r="I501" s="263" t="s">
        <v>46</v>
      </c>
      <c r="J501" s="265"/>
      <c r="K501" s="311" t="str">
        <f>IF(F501="Change made document updated","Change made document updated","")</f>
        <v/>
      </c>
      <c r="L501" s="311"/>
      <c r="M501" s="311"/>
      <c r="N501" s="311"/>
      <c r="O501" s="39"/>
      <c r="P501" s="39"/>
      <c r="Q501" s="39"/>
      <c r="R501" s="39"/>
    </row>
    <row r="502" spans="1:18" ht="15.75" x14ac:dyDescent="0.25">
      <c r="A502" s="259">
        <v>502</v>
      </c>
      <c r="B502" s="259" t="s">
        <v>1580</v>
      </c>
      <c r="C502" s="260" t="s">
        <v>18</v>
      </c>
      <c r="D502" s="260" t="s">
        <v>41</v>
      </c>
      <c r="E502" s="261" t="s">
        <v>1356</v>
      </c>
      <c r="F502" s="262" t="s">
        <v>167</v>
      </c>
      <c r="G502" s="249" t="s">
        <v>1357</v>
      </c>
      <c r="H502" s="266" t="s">
        <v>377</v>
      </c>
      <c r="I502" s="263" t="s">
        <v>176</v>
      </c>
      <c r="J502" s="265"/>
      <c r="K502" s="311" t="s">
        <v>1063</v>
      </c>
      <c r="L502" s="311"/>
      <c r="M502" s="311"/>
      <c r="N502" s="311"/>
      <c r="O502" s="39"/>
      <c r="P502" s="39"/>
      <c r="Q502" s="39"/>
      <c r="R502" s="39"/>
    </row>
    <row r="503" spans="1:18" ht="15.75" x14ac:dyDescent="0.25">
      <c r="A503" s="259">
        <v>503</v>
      </c>
      <c r="B503" s="259" t="str">
        <f t="shared" ref="B503:B504" si="86">IF(F503="Noted: no action required", "No Action Required", "")</f>
        <v>No Action Required</v>
      </c>
      <c r="C503" s="260" t="s">
        <v>18</v>
      </c>
      <c r="D503" s="260" t="s">
        <v>41</v>
      </c>
      <c r="E503" s="261" t="s">
        <v>1358</v>
      </c>
      <c r="F503" s="262" t="s">
        <v>58</v>
      </c>
      <c r="G503" s="249" t="s">
        <v>1359</v>
      </c>
      <c r="H503" s="249" t="s">
        <v>253</v>
      </c>
      <c r="I503" s="263" t="s">
        <v>24</v>
      </c>
      <c r="J503" s="265"/>
      <c r="K503" s="311" t="str">
        <f>IF(F503="No action", "No further action", "")</f>
        <v/>
      </c>
      <c r="L503" s="311"/>
      <c r="M503" s="311"/>
      <c r="N503" s="311"/>
      <c r="O503" s="39"/>
      <c r="P503" s="39"/>
      <c r="Q503" s="39"/>
      <c r="R503" s="39"/>
    </row>
    <row r="504" spans="1:18" ht="15.75" x14ac:dyDescent="0.25">
      <c r="A504" s="259">
        <v>504</v>
      </c>
      <c r="B504" s="259" t="str">
        <f t="shared" si="86"/>
        <v>No Action Required</v>
      </c>
      <c r="C504" s="260" t="s">
        <v>18</v>
      </c>
      <c r="D504" s="260" t="s">
        <v>41</v>
      </c>
      <c r="E504" s="261" t="s">
        <v>1360</v>
      </c>
      <c r="F504" s="262" t="s">
        <v>58</v>
      </c>
      <c r="G504" s="249" t="s">
        <v>1361</v>
      </c>
      <c r="H504" s="249" t="s">
        <v>943</v>
      </c>
      <c r="I504" s="263" t="s">
        <v>24</v>
      </c>
      <c r="J504" s="265"/>
      <c r="K504" s="311" t="str">
        <f>IF(F504="No action", "No further action", "")</f>
        <v/>
      </c>
      <c r="L504" s="311"/>
      <c r="M504" s="311"/>
      <c r="N504" s="311"/>
      <c r="O504" s="39"/>
      <c r="P504" s="39"/>
      <c r="Q504" s="39"/>
      <c r="R504" s="39"/>
    </row>
    <row r="505" spans="1:18" ht="15.75" x14ac:dyDescent="0.25">
      <c r="A505" s="259">
        <v>505</v>
      </c>
      <c r="B505" s="259" t="str">
        <f>IF(F505="Included", "Included", "")</f>
        <v>Included</v>
      </c>
      <c r="C505" s="260" t="s">
        <v>18</v>
      </c>
      <c r="D505" s="260" t="s">
        <v>41</v>
      </c>
      <c r="E505" s="261" t="s">
        <v>1362</v>
      </c>
      <c r="F505" s="262" t="s">
        <v>21</v>
      </c>
      <c r="G505" s="249" t="s">
        <v>1363</v>
      </c>
      <c r="H505" s="249" t="s">
        <v>274</v>
      </c>
      <c r="I505" s="263" t="s">
        <v>176</v>
      </c>
      <c r="J505" s="265"/>
      <c r="K505" s="311"/>
      <c r="L505" s="311"/>
      <c r="M505" s="311" t="s">
        <v>1063</v>
      </c>
      <c r="N505" s="311"/>
      <c r="O505" s="39"/>
      <c r="P505" s="39"/>
      <c r="Q505" s="39"/>
      <c r="R505" s="39"/>
    </row>
    <row r="506" spans="1:18" ht="45" x14ac:dyDescent="0.25">
      <c r="A506" s="259">
        <v>506</v>
      </c>
      <c r="B506" s="259" t="s">
        <v>1580</v>
      </c>
      <c r="C506" s="260" t="s">
        <v>18</v>
      </c>
      <c r="D506" s="260" t="s">
        <v>41</v>
      </c>
      <c r="E506" s="261" t="s">
        <v>1364</v>
      </c>
      <c r="F506" s="262" t="s">
        <v>167</v>
      </c>
      <c r="G506" s="249" t="s">
        <v>1365</v>
      </c>
      <c r="H506" s="249" t="s">
        <v>1090</v>
      </c>
      <c r="I506" s="263" t="s">
        <v>176</v>
      </c>
      <c r="J506" s="265"/>
      <c r="K506" s="311" t="s">
        <v>4791</v>
      </c>
      <c r="L506" s="311" t="s">
        <v>4822</v>
      </c>
      <c r="M506" s="311"/>
      <c r="N506" s="311"/>
      <c r="O506" s="39"/>
      <c r="P506" s="39"/>
      <c r="Q506" s="39"/>
      <c r="R506" s="39"/>
    </row>
    <row r="507" spans="1:18" ht="47.25" x14ac:dyDescent="0.25">
      <c r="A507" s="259">
        <v>507</v>
      </c>
      <c r="B507" s="259" t="str">
        <f>IF(F507="Included", "Included", "")</f>
        <v>Included</v>
      </c>
      <c r="C507" s="260" t="s">
        <v>18</v>
      </c>
      <c r="D507" s="260" t="s">
        <v>41</v>
      </c>
      <c r="E507" s="261" t="s">
        <v>1366</v>
      </c>
      <c r="F507" s="262" t="s">
        <v>21</v>
      </c>
      <c r="G507" s="249" t="s">
        <v>1094</v>
      </c>
      <c r="H507" s="249" t="s">
        <v>946</v>
      </c>
      <c r="I507" s="263" t="s">
        <v>24</v>
      </c>
      <c r="J507" s="265"/>
      <c r="K507" s="311" t="str">
        <f>IF(F507="No action", "No further action", "")</f>
        <v/>
      </c>
      <c r="L507" s="311"/>
      <c r="M507" s="311"/>
      <c r="N507" s="311"/>
      <c r="O507" s="39"/>
      <c r="P507" s="39"/>
      <c r="Q507" s="39"/>
      <c r="R507" s="39"/>
    </row>
    <row r="508" spans="1:18" ht="15.75" x14ac:dyDescent="0.25">
      <c r="A508" s="259">
        <v>508</v>
      </c>
      <c r="B508" s="259" t="s">
        <v>1580</v>
      </c>
      <c r="C508" s="260" t="s">
        <v>18</v>
      </c>
      <c r="D508" s="260" t="s">
        <v>41</v>
      </c>
      <c r="E508" s="261" t="s">
        <v>1367</v>
      </c>
      <c r="F508" s="262" t="s">
        <v>167</v>
      </c>
      <c r="G508" s="249" t="s">
        <v>1368</v>
      </c>
      <c r="H508" s="249" t="s">
        <v>224</v>
      </c>
      <c r="I508" s="263" t="s">
        <v>176</v>
      </c>
      <c r="J508" s="265"/>
      <c r="K508" s="311"/>
      <c r="L508" s="311"/>
      <c r="M508" s="311" t="s">
        <v>1063</v>
      </c>
      <c r="N508" s="311" t="s">
        <v>4823</v>
      </c>
      <c r="O508" s="39"/>
      <c r="P508" s="39"/>
      <c r="Q508" s="39"/>
      <c r="R508" s="39"/>
    </row>
    <row r="509" spans="1:18" ht="47.25" x14ac:dyDescent="0.25">
      <c r="A509" s="259">
        <v>509</v>
      </c>
      <c r="B509" s="259" t="str">
        <f t="shared" ref="B509:B510" si="87">IF(F509="Noted: no action required", "No Action Required", "")</f>
        <v>No Action Required</v>
      </c>
      <c r="C509" s="260" t="s">
        <v>18</v>
      </c>
      <c r="D509" s="260" t="s">
        <v>41</v>
      </c>
      <c r="E509" s="261" t="s">
        <v>1369</v>
      </c>
      <c r="F509" s="262" t="s">
        <v>58</v>
      </c>
      <c r="G509" s="249" t="s">
        <v>1370</v>
      </c>
      <c r="H509" s="249" t="s">
        <v>1371</v>
      </c>
      <c r="I509" s="263" t="s">
        <v>24</v>
      </c>
      <c r="J509" s="265"/>
      <c r="K509" s="311" t="str">
        <f t="shared" ref="K509:K515" si="88">IF(F509="No action", "No further action", "")</f>
        <v/>
      </c>
      <c r="L509" s="311"/>
      <c r="M509" s="311"/>
      <c r="N509" s="311"/>
      <c r="O509" s="39"/>
      <c r="P509" s="39"/>
      <c r="Q509" s="39"/>
      <c r="R509" s="39"/>
    </row>
    <row r="510" spans="1:18" ht="15.75" x14ac:dyDescent="0.25">
      <c r="A510" s="259">
        <v>510</v>
      </c>
      <c r="B510" s="259" t="str">
        <f t="shared" si="87"/>
        <v>No Action Required</v>
      </c>
      <c r="C510" s="260" t="s">
        <v>18</v>
      </c>
      <c r="D510" s="260" t="s">
        <v>41</v>
      </c>
      <c r="E510" s="261" t="s">
        <v>1372</v>
      </c>
      <c r="F510" s="262" t="s">
        <v>58</v>
      </c>
      <c r="G510" s="320" t="s">
        <v>1557</v>
      </c>
      <c r="H510" s="249" t="s">
        <v>61</v>
      </c>
      <c r="I510" s="263" t="s">
        <v>24</v>
      </c>
      <c r="J510" s="265"/>
      <c r="K510" s="311" t="str">
        <f t="shared" si="88"/>
        <v/>
      </c>
      <c r="L510" s="311"/>
      <c r="M510" s="311"/>
      <c r="N510" s="311"/>
      <c r="O510" s="39"/>
      <c r="P510" s="39"/>
      <c r="Q510" s="39"/>
      <c r="R510" s="39"/>
    </row>
    <row r="511" spans="1:18" ht="220.5" x14ac:dyDescent="0.25">
      <c r="A511" s="259">
        <v>511</v>
      </c>
      <c r="B511" s="259" t="str">
        <f t="shared" ref="B511:B512" si="89">IF(F511="Included", "Included", "")</f>
        <v>Included</v>
      </c>
      <c r="C511" s="260" t="s">
        <v>62</v>
      </c>
      <c r="D511" s="260" t="s">
        <v>63</v>
      </c>
      <c r="E511" s="261" t="s">
        <v>1374</v>
      </c>
      <c r="F511" s="262" t="s">
        <v>21</v>
      </c>
      <c r="G511" s="249" t="s">
        <v>1266</v>
      </c>
      <c r="H511" s="249" t="s">
        <v>66</v>
      </c>
      <c r="I511" s="263" t="s">
        <v>24</v>
      </c>
      <c r="J511" s="265"/>
      <c r="K511" s="311" t="str">
        <f t="shared" si="88"/>
        <v/>
      </c>
      <c r="L511" s="311"/>
      <c r="M511" s="311"/>
      <c r="N511" s="311"/>
      <c r="O511" s="39"/>
      <c r="P511" s="39"/>
      <c r="Q511" s="39"/>
      <c r="R511" s="39"/>
    </row>
    <row r="512" spans="1:18" ht="220.5" x14ac:dyDescent="0.25">
      <c r="A512" s="259">
        <v>512</v>
      </c>
      <c r="B512" s="259" t="str">
        <f t="shared" si="89"/>
        <v>Included</v>
      </c>
      <c r="C512" s="260" t="s">
        <v>62</v>
      </c>
      <c r="D512" s="260" t="s">
        <v>63</v>
      </c>
      <c r="E512" s="261" t="s">
        <v>1376</v>
      </c>
      <c r="F512" s="262" t="s">
        <v>21</v>
      </c>
      <c r="G512" s="249" t="s">
        <v>1292</v>
      </c>
      <c r="H512" s="249" t="s">
        <v>66</v>
      </c>
      <c r="I512" s="263" t="s">
        <v>24</v>
      </c>
      <c r="J512" s="265"/>
      <c r="K512" s="311" t="str">
        <f t="shared" si="88"/>
        <v/>
      </c>
      <c r="L512" s="311"/>
      <c r="M512" s="311"/>
      <c r="N512" s="311"/>
      <c r="O512" s="39"/>
      <c r="P512" s="39"/>
      <c r="Q512" s="39"/>
      <c r="R512" s="39"/>
    </row>
    <row r="513" spans="1:18" ht="362.25" x14ac:dyDescent="0.25">
      <c r="A513" s="259">
        <v>513</v>
      </c>
      <c r="B513" s="259" t="str">
        <f t="shared" ref="B513:B515" si="90">IF(F513="Noted: no action required", "No Action Required", "")</f>
        <v>No Action Required</v>
      </c>
      <c r="C513" s="260" t="s">
        <v>62</v>
      </c>
      <c r="D513" s="260" t="s">
        <v>63</v>
      </c>
      <c r="E513" s="261" t="s">
        <v>1377</v>
      </c>
      <c r="F513" s="262" t="s">
        <v>58</v>
      </c>
      <c r="G513" s="249" t="s">
        <v>1153</v>
      </c>
      <c r="H513" s="249" t="s">
        <v>23</v>
      </c>
      <c r="I513" s="263" t="s">
        <v>24</v>
      </c>
      <c r="J513" s="265"/>
      <c r="K513" s="311" t="str">
        <f t="shared" si="88"/>
        <v/>
      </c>
      <c r="L513" s="311"/>
      <c r="M513" s="311"/>
      <c r="N513" s="311"/>
      <c r="O513" s="39"/>
      <c r="P513" s="39"/>
      <c r="Q513" s="39"/>
      <c r="R513" s="39"/>
    </row>
    <row r="514" spans="1:18" ht="173.25" x14ac:dyDescent="0.25">
      <c r="A514" s="259">
        <v>514</v>
      </c>
      <c r="B514" s="259" t="str">
        <f t="shared" si="90"/>
        <v>No Action Required</v>
      </c>
      <c r="C514" s="260" t="s">
        <v>62</v>
      </c>
      <c r="D514" s="260" t="s">
        <v>63</v>
      </c>
      <c r="E514" s="261" t="s">
        <v>1378</v>
      </c>
      <c r="F514" s="262" t="s">
        <v>58</v>
      </c>
      <c r="G514" s="278" t="s">
        <v>1379</v>
      </c>
      <c r="H514" s="278" t="s">
        <v>23</v>
      </c>
      <c r="I514" s="263" t="s">
        <v>24</v>
      </c>
      <c r="J514" s="264" t="s">
        <v>25</v>
      </c>
      <c r="K514" s="311" t="str">
        <f t="shared" si="88"/>
        <v/>
      </c>
      <c r="L514" s="311"/>
      <c r="M514" s="311"/>
      <c r="N514" s="311"/>
      <c r="O514" s="39"/>
      <c r="P514" s="39"/>
      <c r="Q514" s="39"/>
      <c r="R514" s="39"/>
    </row>
    <row r="515" spans="1:18" ht="165.75" customHeight="1" x14ac:dyDescent="0.25">
      <c r="A515" s="259">
        <v>515</v>
      </c>
      <c r="B515" s="259" t="str">
        <f t="shared" si="90"/>
        <v>No Action Required</v>
      </c>
      <c r="C515" s="260" t="s">
        <v>62</v>
      </c>
      <c r="D515" s="260" t="s">
        <v>63</v>
      </c>
      <c r="E515" s="261" t="s">
        <v>1382</v>
      </c>
      <c r="F515" s="262" t="s">
        <v>58</v>
      </c>
      <c r="G515" s="278" t="s">
        <v>1383</v>
      </c>
      <c r="H515" s="278" t="s">
        <v>66</v>
      </c>
      <c r="I515" s="263" t="s">
        <v>24</v>
      </c>
      <c r="J515" s="265"/>
      <c r="K515" s="311" t="str">
        <f t="shared" si="88"/>
        <v/>
      </c>
      <c r="L515" s="311"/>
      <c r="M515" s="311"/>
      <c r="N515" s="311"/>
      <c r="O515" s="39"/>
      <c r="P515" s="39"/>
      <c r="Q515" s="39"/>
      <c r="R515" s="39"/>
    </row>
    <row r="516" spans="1:18" ht="318.75" customHeight="1" x14ac:dyDescent="0.25">
      <c r="A516" s="259">
        <v>516</v>
      </c>
      <c r="B516" s="259" t="s">
        <v>1580</v>
      </c>
      <c r="C516" s="260" t="s">
        <v>62</v>
      </c>
      <c r="D516" s="260" t="s">
        <v>63</v>
      </c>
      <c r="E516" s="261" t="s">
        <v>1384</v>
      </c>
      <c r="F516" s="262" t="s">
        <v>167</v>
      </c>
      <c r="G516" s="321" t="s">
        <v>1577</v>
      </c>
      <c r="H516" s="326" t="s">
        <v>315</v>
      </c>
      <c r="I516" s="263" t="s">
        <v>176</v>
      </c>
      <c r="J516" s="265"/>
      <c r="K516" s="311" t="s">
        <v>1063</v>
      </c>
      <c r="L516" s="311" t="s">
        <v>337</v>
      </c>
      <c r="M516" s="311"/>
      <c r="N516" s="311"/>
      <c r="O516" s="39"/>
      <c r="P516" s="39"/>
      <c r="Q516" s="39"/>
      <c r="R516" s="39"/>
    </row>
    <row r="517" spans="1:18" ht="110.25" customHeight="1" x14ac:dyDescent="0.25">
      <c r="A517" s="259">
        <v>517</v>
      </c>
      <c r="B517" s="259" t="str">
        <f t="shared" ref="B517:B518" si="91">IF(F517="Included", "Included", "")</f>
        <v>Included</v>
      </c>
      <c r="C517" s="260" t="s">
        <v>62</v>
      </c>
      <c r="D517" s="260" t="s">
        <v>63</v>
      </c>
      <c r="E517" s="261" t="s">
        <v>1385</v>
      </c>
      <c r="F517" s="262" t="s">
        <v>21</v>
      </c>
      <c r="G517" s="278" t="s">
        <v>1386</v>
      </c>
      <c r="H517" s="278" t="s">
        <v>66</v>
      </c>
      <c r="I517" s="263" t="s">
        <v>24</v>
      </c>
      <c r="J517" s="265"/>
      <c r="K517" s="311" t="str">
        <f t="shared" ref="K517:K522" si="92">IF(F517="No action", "No further action", "")</f>
        <v/>
      </c>
      <c r="L517" s="311"/>
      <c r="M517" s="311"/>
      <c r="N517" s="311"/>
      <c r="O517" s="39"/>
      <c r="P517" s="39"/>
      <c r="Q517" s="39"/>
      <c r="R517" s="39"/>
    </row>
    <row r="518" spans="1:18" ht="164.25" customHeight="1" x14ac:dyDescent="0.25">
      <c r="A518" s="259">
        <v>518</v>
      </c>
      <c r="B518" s="259" t="str">
        <f t="shared" si="91"/>
        <v>Included</v>
      </c>
      <c r="C518" s="260" t="s">
        <v>62</v>
      </c>
      <c r="D518" s="260" t="s">
        <v>63</v>
      </c>
      <c r="E518" s="261" t="s">
        <v>1387</v>
      </c>
      <c r="F518" s="262" t="s">
        <v>21</v>
      </c>
      <c r="G518" s="321" t="s">
        <v>1586</v>
      </c>
      <c r="H518" s="278" t="s">
        <v>66</v>
      </c>
      <c r="I518" s="263" t="s">
        <v>24</v>
      </c>
      <c r="J518" s="265"/>
      <c r="K518" s="311" t="str">
        <f t="shared" si="92"/>
        <v/>
      </c>
      <c r="L518" s="311"/>
      <c r="M518" s="311"/>
      <c r="N518" s="311"/>
      <c r="O518" s="39"/>
      <c r="P518" s="39"/>
      <c r="Q518" s="39"/>
      <c r="R518" s="39"/>
    </row>
    <row r="519" spans="1:18" ht="362.25" x14ac:dyDescent="0.25">
      <c r="A519" s="259">
        <v>519</v>
      </c>
      <c r="B519" s="259" t="str">
        <f t="shared" ref="B519:B522" si="93">IF(F519="Noted: no action required", "No Action Required", "")</f>
        <v>No Action Required</v>
      </c>
      <c r="C519" s="260" t="s">
        <v>62</v>
      </c>
      <c r="D519" s="260" t="s">
        <v>63</v>
      </c>
      <c r="E519" s="261" t="s">
        <v>1388</v>
      </c>
      <c r="F519" s="262" t="s">
        <v>58</v>
      </c>
      <c r="G519" s="278" t="s">
        <v>1313</v>
      </c>
      <c r="H519" s="278" t="s">
        <v>23</v>
      </c>
      <c r="I519" s="263" t="s">
        <v>24</v>
      </c>
      <c r="J519" s="265"/>
      <c r="K519" s="311" t="str">
        <f t="shared" si="92"/>
        <v/>
      </c>
      <c r="L519" s="311"/>
      <c r="M519" s="311"/>
      <c r="N519" s="311"/>
      <c r="O519" s="39"/>
      <c r="P519" s="39"/>
      <c r="Q519" s="39"/>
      <c r="R519" s="39"/>
    </row>
    <row r="520" spans="1:18" ht="126" x14ac:dyDescent="0.25">
      <c r="A520" s="259">
        <v>520</v>
      </c>
      <c r="B520" s="259" t="str">
        <f t="shared" si="93"/>
        <v>No Action Required</v>
      </c>
      <c r="C520" s="260" t="s">
        <v>62</v>
      </c>
      <c r="D520" s="260" t="s">
        <v>63</v>
      </c>
      <c r="E520" s="261" t="s">
        <v>1390</v>
      </c>
      <c r="F520" s="262" t="s">
        <v>58</v>
      </c>
      <c r="G520" s="278" t="s">
        <v>1153</v>
      </c>
      <c r="H520" s="278" t="s">
        <v>23</v>
      </c>
      <c r="I520" s="263" t="s">
        <v>24</v>
      </c>
      <c r="J520" s="265"/>
      <c r="K520" s="311" t="str">
        <f t="shared" si="92"/>
        <v/>
      </c>
      <c r="L520" s="311"/>
      <c r="M520" s="311"/>
      <c r="N520" s="311"/>
      <c r="O520" s="39"/>
      <c r="P520" s="39"/>
      <c r="Q520" s="39"/>
      <c r="R520" s="39"/>
    </row>
    <row r="521" spans="1:18" ht="258.75" customHeight="1" x14ac:dyDescent="0.25">
      <c r="A521" s="259">
        <v>521</v>
      </c>
      <c r="B521" s="259" t="str">
        <f t="shared" si="93"/>
        <v>No Action Required</v>
      </c>
      <c r="C521" s="260" t="s">
        <v>62</v>
      </c>
      <c r="D521" s="260" t="s">
        <v>41</v>
      </c>
      <c r="E521" s="261" t="s">
        <v>1391</v>
      </c>
      <c r="F521" s="262" t="s">
        <v>58</v>
      </c>
      <c r="G521" s="278" t="s">
        <v>1392</v>
      </c>
      <c r="H521" s="278" t="s">
        <v>66</v>
      </c>
      <c r="I521" s="263" t="s">
        <v>24</v>
      </c>
      <c r="J521" s="265"/>
      <c r="K521" s="311" t="str">
        <f t="shared" si="92"/>
        <v/>
      </c>
      <c r="L521" s="311"/>
      <c r="M521" s="311"/>
      <c r="N521" s="311"/>
      <c r="O521" s="39"/>
      <c r="P521" s="39"/>
      <c r="Q521" s="39"/>
      <c r="R521" s="39"/>
    </row>
    <row r="522" spans="1:18" ht="162.75" customHeight="1" x14ac:dyDescent="0.25">
      <c r="A522" s="259">
        <v>522</v>
      </c>
      <c r="B522" s="259" t="str">
        <f t="shared" si="93"/>
        <v>No Action Required</v>
      </c>
      <c r="C522" s="260" t="s">
        <v>62</v>
      </c>
      <c r="D522" s="260" t="s">
        <v>41</v>
      </c>
      <c r="E522" s="261" t="s">
        <v>1393</v>
      </c>
      <c r="F522" s="262" t="s">
        <v>58</v>
      </c>
      <c r="G522" s="278" t="s">
        <v>1394</v>
      </c>
      <c r="H522" s="278" t="s">
        <v>66</v>
      </c>
      <c r="I522" s="263" t="s">
        <v>24</v>
      </c>
      <c r="J522" s="265"/>
      <c r="K522" s="311" t="str">
        <f t="shared" si="92"/>
        <v/>
      </c>
      <c r="L522" s="311"/>
      <c r="M522" s="311"/>
      <c r="N522" s="311"/>
      <c r="O522" s="39"/>
      <c r="P522" s="39"/>
      <c r="Q522" s="39"/>
      <c r="R522" s="39"/>
    </row>
    <row r="523" spans="1:18" ht="159.75" customHeight="1" x14ac:dyDescent="0.25">
      <c r="A523" s="259">
        <v>523</v>
      </c>
      <c r="B523" s="259" t="s">
        <v>1580</v>
      </c>
      <c r="C523" s="260" t="s">
        <v>62</v>
      </c>
      <c r="D523" s="260" t="s">
        <v>41</v>
      </c>
      <c r="E523" s="261" t="s">
        <v>1395</v>
      </c>
      <c r="F523" s="262" t="s">
        <v>167</v>
      </c>
      <c r="G523" s="278" t="s">
        <v>1396</v>
      </c>
      <c r="H523" s="278" t="s">
        <v>204</v>
      </c>
      <c r="I523" s="263" t="s">
        <v>176</v>
      </c>
      <c r="J523" s="265"/>
      <c r="K523" s="311" t="s">
        <v>1063</v>
      </c>
      <c r="L523" s="311" t="s">
        <v>1600</v>
      </c>
      <c r="M523" s="311"/>
      <c r="N523" s="311"/>
      <c r="O523" s="39"/>
      <c r="P523" s="39"/>
      <c r="Q523" s="39"/>
      <c r="R523" s="39"/>
    </row>
    <row r="524" spans="1:18" ht="141.75" x14ac:dyDescent="0.25">
      <c r="A524" s="259">
        <v>524</v>
      </c>
      <c r="B524" s="259" t="str">
        <f t="shared" ref="B524:B527" si="94">IF(F524="Noted: no action required", "No Action Required", "")</f>
        <v>No Action Required</v>
      </c>
      <c r="C524" s="260" t="s">
        <v>62</v>
      </c>
      <c r="D524" s="260" t="s">
        <v>41</v>
      </c>
      <c r="E524" s="261" t="s">
        <v>1397</v>
      </c>
      <c r="F524" s="262" t="s">
        <v>58</v>
      </c>
      <c r="G524" s="278" t="s">
        <v>1398</v>
      </c>
      <c r="H524" s="278" t="s">
        <v>66</v>
      </c>
      <c r="I524" s="263" t="s">
        <v>24</v>
      </c>
      <c r="J524" s="265"/>
      <c r="K524" s="311" t="str">
        <f>IF(F524="No action", "No further action", "")</f>
        <v/>
      </c>
      <c r="L524" s="311"/>
      <c r="M524" s="311"/>
      <c r="N524" s="311"/>
      <c r="O524" s="39"/>
      <c r="P524" s="39"/>
      <c r="Q524" s="39"/>
      <c r="R524" s="39"/>
    </row>
    <row r="525" spans="1:18" ht="93" customHeight="1" x14ac:dyDescent="0.25">
      <c r="A525" s="259">
        <v>525</v>
      </c>
      <c r="B525" s="259" t="str">
        <f t="shared" si="94"/>
        <v>No Action Required</v>
      </c>
      <c r="C525" s="260" t="s">
        <v>62</v>
      </c>
      <c r="D525" s="260" t="s">
        <v>41</v>
      </c>
      <c r="E525" s="261" t="s">
        <v>1399</v>
      </c>
      <c r="F525" s="262" t="s">
        <v>58</v>
      </c>
      <c r="G525" s="278" t="s">
        <v>1400</v>
      </c>
      <c r="H525" s="278" t="s">
        <v>66</v>
      </c>
      <c r="I525" s="263" t="s">
        <v>24</v>
      </c>
      <c r="J525" s="265"/>
      <c r="K525" s="311" t="str">
        <f>IF(F525="No action", "No further action", "")</f>
        <v/>
      </c>
      <c r="L525" s="311"/>
      <c r="M525" s="311"/>
      <c r="N525" s="311"/>
      <c r="O525" s="39"/>
      <c r="P525" s="39"/>
      <c r="Q525" s="39"/>
      <c r="R525" s="39"/>
    </row>
    <row r="526" spans="1:18" ht="141.75" x14ac:dyDescent="0.25">
      <c r="A526" s="259">
        <v>526</v>
      </c>
      <c r="B526" s="259" t="str">
        <f t="shared" si="94"/>
        <v>No Action Required</v>
      </c>
      <c r="C526" s="260" t="s">
        <v>62</v>
      </c>
      <c r="D526" s="260" t="s">
        <v>41</v>
      </c>
      <c r="E526" s="261" t="s">
        <v>1404</v>
      </c>
      <c r="F526" s="262" t="s">
        <v>58</v>
      </c>
      <c r="G526" s="278" t="s">
        <v>1609</v>
      </c>
      <c r="H526" s="278" t="s">
        <v>66</v>
      </c>
      <c r="I526" s="263" t="s">
        <v>24</v>
      </c>
      <c r="J526" s="265"/>
      <c r="K526" s="311" t="str">
        <f>IF(F526="No action", "No further action", "")</f>
        <v/>
      </c>
      <c r="L526" s="311"/>
      <c r="M526" s="311"/>
      <c r="N526" s="311"/>
      <c r="O526" s="39"/>
      <c r="P526" s="39"/>
      <c r="Q526" s="39"/>
      <c r="R526" s="39"/>
    </row>
    <row r="527" spans="1:18" ht="94.5" x14ac:dyDescent="0.25">
      <c r="A527" s="259">
        <v>527</v>
      </c>
      <c r="B527" s="259" t="str">
        <f t="shared" si="94"/>
        <v>No Action Required</v>
      </c>
      <c r="C527" s="260" t="s">
        <v>62</v>
      </c>
      <c r="D527" s="260" t="s">
        <v>41</v>
      </c>
      <c r="E527" s="261" t="s">
        <v>1406</v>
      </c>
      <c r="F527" s="262" t="s">
        <v>58</v>
      </c>
      <c r="G527" s="278" t="s">
        <v>1400</v>
      </c>
      <c r="H527" s="278" t="s">
        <v>1407</v>
      </c>
      <c r="I527" s="263" t="s">
        <v>24</v>
      </c>
      <c r="J527" s="265"/>
      <c r="K527" s="311" t="str">
        <f>IF(F527="No action", "No further action", "")</f>
        <v/>
      </c>
      <c r="L527" s="311"/>
      <c r="M527" s="311"/>
      <c r="N527" s="311"/>
      <c r="O527" s="39"/>
      <c r="P527" s="39"/>
      <c r="Q527" s="39"/>
      <c r="R527" s="39"/>
    </row>
    <row r="528" spans="1:18" ht="47.25" x14ac:dyDescent="0.25">
      <c r="A528" s="259">
        <v>528</v>
      </c>
      <c r="B528" s="259" t="s">
        <v>4870</v>
      </c>
      <c r="C528" s="260" t="s">
        <v>62</v>
      </c>
      <c r="D528" s="260" t="s">
        <v>41</v>
      </c>
      <c r="E528" s="261" t="s">
        <v>1409</v>
      </c>
      <c r="F528" s="262" t="s">
        <v>167</v>
      </c>
      <c r="G528" s="278" t="s">
        <v>322</v>
      </c>
      <c r="H528" s="278" t="s">
        <v>204</v>
      </c>
      <c r="I528" s="263" t="s">
        <v>176</v>
      </c>
      <c r="J528" s="265"/>
      <c r="K528" s="311" t="s">
        <v>1063</v>
      </c>
      <c r="L528" s="311"/>
      <c r="M528" s="311"/>
      <c r="N528" s="311"/>
      <c r="O528" s="39"/>
      <c r="P528" s="39"/>
      <c r="Q528" s="39"/>
      <c r="R528" s="39"/>
    </row>
    <row r="529" spans="1:18" ht="31.5" x14ac:dyDescent="0.25">
      <c r="A529" s="259">
        <v>529</v>
      </c>
      <c r="B529" s="259" t="s">
        <v>1580</v>
      </c>
      <c r="C529" s="260" t="s">
        <v>62</v>
      </c>
      <c r="D529" s="260" t="s">
        <v>41</v>
      </c>
      <c r="E529" s="261" t="s">
        <v>1411</v>
      </c>
      <c r="F529" s="262" t="s">
        <v>167</v>
      </c>
      <c r="G529" s="278" t="s">
        <v>322</v>
      </c>
      <c r="H529" s="278" t="s">
        <v>1412</v>
      </c>
      <c r="I529" s="263" t="s">
        <v>176</v>
      </c>
      <c r="J529" s="265"/>
      <c r="K529" s="311" t="s">
        <v>1063</v>
      </c>
      <c r="L529" s="311"/>
      <c r="M529" s="311"/>
      <c r="N529" s="311"/>
      <c r="O529" s="39"/>
      <c r="P529" s="39"/>
      <c r="Q529" s="39"/>
      <c r="R529" s="39"/>
    </row>
    <row r="530" spans="1:18" ht="94.5" x14ac:dyDescent="0.25">
      <c r="A530" s="259">
        <v>530</v>
      </c>
      <c r="B530" s="259" t="str">
        <f>IF(F530="Noted: no action required", "No Action Required", "")</f>
        <v>No Action Required</v>
      </c>
      <c r="C530" s="260" t="s">
        <v>30</v>
      </c>
      <c r="D530" s="260" t="s">
        <v>41</v>
      </c>
      <c r="E530" s="261" t="s">
        <v>1414</v>
      </c>
      <c r="F530" s="262" t="s">
        <v>58</v>
      </c>
      <c r="G530" s="278" t="s">
        <v>1415</v>
      </c>
      <c r="H530" s="278" t="s">
        <v>66</v>
      </c>
      <c r="I530" s="263" t="s">
        <v>24</v>
      </c>
      <c r="J530" s="265"/>
      <c r="K530" s="311" t="str">
        <f>IF(F530="No action", "No further action", "")</f>
        <v/>
      </c>
      <c r="L530" s="311"/>
      <c r="M530" s="311"/>
      <c r="N530" s="311"/>
      <c r="O530" s="39"/>
      <c r="P530" s="39"/>
      <c r="Q530" s="39"/>
      <c r="R530" s="39"/>
    </row>
    <row r="531" spans="1:18" ht="31.5" x14ac:dyDescent="0.25">
      <c r="A531" s="259">
        <v>531</v>
      </c>
      <c r="B531" s="259" t="str">
        <f t="shared" ref="B531:B532" si="95">IF(F531="Included", "Included", "")</f>
        <v>Included</v>
      </c>
      <c r="C531" s="260" t="s">
        <v>30</v>
      </c>
      <c r="D531" s="260" t="s">
        <v>41</v>
      </c>
      <c r="E531" s="261" t="s">
        <v>1416</v>
      </c>
      <c r="F531" s="262" t="s">
        <v>21</v>
      </c>
      <c r="G531" s="278" t="s">
        <v>1417</v>
      </c>
      <c r="H531" s="278" t="s">
        <v>66</v>
      </c>
      <c r="I531" s="263" t="s">
        <v>24</v>
      </c>
      <c r="J531" s="265"/>
      <c r="K531" s="311" t="str">
        <f>IF(F531="No action", "No further action", "")</f>
        <v/>
      </c>
      <c r="L531" s="311"/>
      <c r="M531" s="311"/>
      <c r="N531" s="311"/>
      <c r="O531" s="39"/>
      <c r="P531" s="39"/>
      <c r="Q531" s="39"/>
      <c r="R531" s="39"/>
    </row>
    <row r="532" spans="1:18" ht="94.5" x14ac:dyDescent="0.25">
      <c r="A532" s="259">
        <v>532</v>
      </c>
      <c r="B532" s="259" t="str">
        <f t="shared" si="95"/>
        <v>Included</v>
      </c>
      <c r="C532" s="260" t="s">
        <v>30</v>
      </c>
      <c r="D532" s="260" t="s">
        <v>41</v>
      </c>
      <c r="E532" s="261" t="s">
        <v>1419</v>
      </c>
      <c r="F532" s="262" t="s">
        <v>21</v>
      </c>
      <c r="G532" s="326" t="s">
        <v>1420</v>
      </c>
      <c r="H532" s="278" t="s">
        <v>66</v>
      </c>
      <c r="I532" s="263" t="s">
        <v>24</v>
      </c>
      <c r="J532" s="265"/>
      <c r="K532" s="311" t="str">
        <f>IF(F532="No action", "No further action", "")</f>
        <v/>
      </c>
      <c r="L532" s="311"/>
      <c r="M532" s="311"/>
      <c r="N532" s="311"/>
      <c r="O532" s="39"/>
      <c r="P532" s="39"/>
      <c r="Q532" s="39"/>
      <c r="R532" s="39"/>
    </row>
    <row r="533" spans="1:18" ht="110.25" x14ac:dyDescent="0.25">
      <c r="A533" s="259">
        <v>533</v>
      </c>
      <c r="B533" s="259" t="str">
        <f>IF(F533="Excluded", "Excluded", "")</f>
        <v>Excluded</v>
      </c>
      <c r="C533" s="260" t="s">
        <v>30</v>
      </c>
      <c r="D533" s="260" t="s">
        <v>41</v>
      </c>
      <c r="E533" s="261" t="s">
        <v>1421</v>
      </c>
      <c r="F533" s="262" t="s">
        <v>106</v>
      </c>
      <c r="G533" s="278" t="s">
        <v>1422</v>
      </c>
      <c r="H533" s="278" t="s">
        <v>66</v>
      </c>
      <c r="I533" s="263" t="s">
        <v>24</v>
      </c>
      <c r="J533" s="265"/>
      <c r="K533" s="311" t="str">
        <f>IF(F533="No action", "No further action", "")</f>
        <v/>
      </c>
      <c r="L533" s="311"/>
      <c r="M533" s="311"/>
      <c r="N533" s="311"/>
      <c r="O533" s="39"/>
      <c r="P533" s="39"/>
      <c r="Q533" s="39"/>
      <c r="R533" s="39"/>
    </row>
    <row r="534" spans="1:18" ht="126" x14ac:dyDescent="0.25">
      <c r="A534" s="259">
        <v>534</v>
      </c>
      <c r="B534" s="259" t="s">
        <v>4870</v>
      </c>
      <c r="C534" s="260" t="s">
        <v>30</v>
      </c>
      <c r="D534" s="260" t="s">
        <v>41</v>
      </c>
      <c r="E534" s="261" t="s">
        <v>1424</v>
      </c>
      <c r="F534" s="262" t="s">
        <v>167</v>
      </c>
      <c r="G534" s="249" t="s">
        <v>1425</v>
      </c>
      <c r="H534" s="249" t="s">
        <v>66</v>
      </c>
      <c r="I534" s="263" t="s">
        <v>176</v>
      </c>
      <c r="J534" s="265"/>
      <c r="K534" s="311" t="s">
        <v>1063</v>
      </c>
      <c r="L534" s="311"/>
      <c r="M534" s="311"/>
      <c r="N534" s="311"/>
      <c r="O534" s="39"/>
      <c r="P534" s="39"/>
      <c r="Q534" s="39"/>
      <c r="R534" s="39"/>
    </row>
    <row r="535" spans="1:18" ht="31.5" x14ac:dyDescent="0.25">
      <c r="A535" s="259">
        <v>535</v>
      </c>
      <c r="B535" s="259" t="str">
        <f>IF(F535="Noted: no action required", "No Action Required", "")</f>
        <v>No Action Required</v>
      </c>
      <c r="C535" s="260" t="s">
        <v>30</v>
      </c>
      <c r="D535" s="260" t="s">
        <v>41</v>
      </c>
      <c r="E535" s="261" t="s">
        <v>1426</v>
      </c>
      <c r="F535" s="262" t="s">
        <v>58</v>
      </c>
      <c r="G535" s="266" t="s">
        <v>59</v>
      </c>
      <c r="H535" s="266" t="s">
        <v>938</v>
      </c>
      <c r="I535" s="263" t="s">
        <v>24</v>
      </c>
      <c r="J535" s="265"/>
      <c r="K535" s="311" t="str">
        <f>IF(F535="No action", "No further action", "")</f>
        <v/>
      </c>
      <c r="L535" s="311"/>
      <c r="M535" s="311"/>
      <c r="N535" s="311"/>
      <c r="O535" s="39"/>
      <c r="P535" s="39"/>
      <c r="Q535" s="39"/>
      <c r="R535" s="39"/>
    </row>
    <row r="536" spans="1:18" ht="89.25" customHeight="1" x14ac:dyDescent="0.25">
      <c r="A536" s="259">
        <v>536</v>
      </c>
      <c r="B536" s="259" t="str">
        <f>IF(F536="Included", "Included", "")</f>
        <v>Included</v>
      </c>
      <c r="C536" s="260" t="s">
        <v>30</v>
      </c>
      <c r="D536" s="260" t="s">
        <v>41</v>
      </c>
      <c r="E536" s="261" t="s">
        <v>1427</v>
      </c>
      <c r="F536" s="262" t="s">
        <v>21</v>
      </c>
      <c r="G536" s="249" t="s">
        <v>4889</v>
      </c>
      <c r="H536" s="266" t="s">
        <v>938</v>
      </c>
      <c r="I536" s="263" t="s">
        <v>24</v>
      </c>
      <c r="J536" s="265"/>
      <c r="K536" s="311" t="str">
        <f>IF(F536="No action", "No further action", "")</f>
        <v/>
      </c>
      <c r="L536" s="311"/>
      <c r="M536" s="311"/>
      <c r="N536" s="311"/>
      <c r="O536" s="39"/>
      <c r="P536" s="39"/>
      <c r="Q536" s="39"/>
      <c r="R536" s="39"/>
    </row>
    <row r="537" spans="1:18" ht="63" x14ac:dyDescent="0.25">
      <c r="A537" s="259">
        <v>537</v>
      </c>
      <c r="B537" s="259" t="str">
        <f t="shared" ref="B537:B539" si="96">IF(F537="Noted: no action required", "No Action Required", "")</f>
        <v>No Action Required</v>
      </c>
      <c r="C537" s="260" t="s">
        <v>30</v>
      </c>
      <c r="D537" s="260" t="s">
        <v>41</v>
      </c>
      <c r="E537" s="261" t="s">
        <v>1429</v>
      </c>
      <c r="F537" s="262" t="s">
        <v>58</v>
      </c>
      <c r="G537" s="249" t="s">
        <v>1430</v>
      </c>
      <c r="H537" s="249" t="s">
        <v>164</v>
      </c>
      <c r="I537" s="263" t="s">
        <v>24</v>
      </c>
      <c r="J537" s="265"/>
      <c r="K537" s="311" t="str">
        <f>IF(F537="No action", "No further action", "")</f>
        <v/>
      </c>
      <c r="L537" s="311"/>
      <c r="M537" s="311"/>
      <c r="N537" s="311"/>
      <c r="O537" s="39"/>
      <c r="P537" s="39"/>
      <c r="Q537" s="39"/>
      <c r="R537" s="39"/>
    </row>
    <row r="538" spans="1:18" ht="63" x14ac:dyDescent="0.25">
      <c r="A538" s="259">
        <v>538</v>
      </c>
      <c r="B538" s="259" t="str">
        <f t="shared" si="96"/>
        <v>No Action Required</v>
      </c>
      <c r="C538" s="260" t="s">
        <v>30</v>
      </c>
      <c r="D538" s="260" t="s">
        <v>41</v>
      </c>
      <c r="E538" s="261" t="s">
        <v>1431</v>
      </c>
      <c r="F538" s="262" t="s">
        <v>58</v>
      </c>
      <c r="G538" s="266" t="s">
        <v>59</v>
      </c>
      <c r="H538" s="249" t="s">
        <v>164</v>
      </c>
      <c r="I538" s="263" t="s">
        <v>24</v>
      </c>
      <c r="J538" s="265"/>
      <c r="K538" s="311" t="str">
        <f>IF(F538="No action", "No further action", "")</f>
        <v/>
      </c>
      <c r="L538" s="311"/>
      <c r="M538" s="311"/>
      <c r="N538" s="311"/>
      <c r="O538" s="39"/>
      <c r="P538" s="39"/>
      <c r="Q538" s="39"/>
      <c r="R538" s="39"/>
    </row>
    <row r="539" spans="1:18" ht="47.25" x14ac:dyDescent="0.25">
      <c r="A539" s="259">
        <v>539</v>
      </c>
      <c r="B539" s="259" t="str">
        <f t="shared" si="96"/>
        <v>No Action Required</v>
      </c>
      <c r="C539" s="260" t="s">
        <v>30</v>
      </c>
      <c r="D539" s="260" t="s">
        <v>41</v>
      </c>
      <c r="E539" s="261" t="s">
        <v>1432</v>
      </c>
      <c r="F539" s="262" t="s">
        <v>58</v>
      </c>
      <c r="G539" s="249" t="s">
        <v>1433</v>
      </c>
      <c r="H539" s="249" t="s">
        <v>164</v>
      </c>
      <c r="I539" s="263" t="s">
        <v>24</v>
      </c>
      <c r="J539" s="265"/>
      <c r="K539" s="311" t="str">
        <f>IF(F539="No action", "No further action", "")</f>
        <v/>
      </c>
      <c r="L539" s="311"/>
      <c r="M539" s="311"/>
      <c r="N539" s="311"/>
      <c r="O539" s="39"/>
      <c r="P539" s="39"/>
      <c r="Q539" s="39"/>
      <c r="R539" s="39"/>
    </row>
    <row r="540" spans="1:18" ht="243.75" customHeight="1" x14ac:dyDescent="0.25">
      <c r="A540" s="259">
        <v>540</v>
      </c>
      <c r="B540" s="259" t="s">
        <v>4870</v>
      </c>
      <c r="C540" s="260" t="s">
        <v>30</v>
      </c>
      <c r="D540" s="260" t="s">
        <v>41</v>
      </c>
      <c r="E540" s="261" t="s">
        <v>1434</v>
      </c>
      <c r="F540" s="262" t="s">
        <v>167</v>
      </c>
      <c r="G540" s="249" t="s">
        <v>1435</v>
      </c>
      <c r="H540" s="249" t="s">
        <v>164</v>
      </c>
      <c r="I540" s="263" t="s">
        <v>176</v>
      </c>
      <c r="J540" s="265"/>
      <c r="K540" s="311"/>
      <c r="L540" s="311"/>
      <c r="M540" s="311" t="s">
        <v>1063</v>
      </c>
      <c r="N540" s="311"/>
      <c r="O540" s="39"/>
      <c r="P540" s="39"/>
      <c r="Q540" s="39"/>
      <c r="R540" s="39"/>
    </row>
    <row r="541" spans="1:18" ht="31.5" x14ac:dyDescent="0.25">
      <c r="A541" s="259">
        <v>541</v>
      </c>
      <c r="B541" s="259" t="str">
        <f>IF(M541 ="Refer to New Attribute or Codelist tab", "Completed", "")</f>
        <v>Completed</v>
      </c>
      <c r="C541" s="260" t="s">
        <v>30</v>
      </c>
      <c r="D541" s="260" t="s">
        <v>41</v>
      </c>
      <c r="E541" s="261" t="s">
        <v>1436</v>
      </c>
      <c r="F541" s="262" t="s">
        <v>167</v>
      </c>
      <c r="G541" s="249" t="s">
        <v>322</v>
      </c>
      <c r="H541" s="249" t="s">
        <v>1437</v>
      </c>
      <c r="I541" s="263" t="s">
        <v>176</v>
      </c>
      <c r="J541" s="265"/>
      <c r="K541" s="311"/>
      <c r="L541" s="311"/>
      <c r="M541" s="311" t="s">
        <v>4791</v>
      </c>
      <c r="N541" s="311" t="s">
        <v>4824</v>
      </c>
      <c r="O541" s="39"/>
      <c r="P541" s="39"/>
      <c r="Q541" s="39"/>
      <c r="R541" s="39"/>
    </row>
    <row r="542" spans="1:18" ht="63" x14ac:dyDescent="0.25">
      <c r="A542" s="259">
        <v>542</v>
      </c>
      <c r="B542" s="259" t="str">
        <f>IF(F542="Included", "Included", "")</f>
        <v>Included</v>
      </c>
      <c r="C542" s="260" t="s">
        <v>30</v>
      </c>
      <c r="D542" s="260" t="s">
        <v>41</v>
      </c>
      <c r="E542" s="261" t="s">
        <v>1438</v>
      </c>
      <c r="F542" s="262" t="s">
        <v>21</v>
      </c>
      <c r="G542" s="249" t="s">
        <v>1439</v>
      </c>
      <c r="H542" s="249" t="s">
        <v>1437</v>
      </c>
      <c r="I542" s="263" t="s">
        <v>24</v>
      </c>
      <c r="J542" s="265"/>
      <c r="K542" s="311" t="str">
        <f>IF(F542="No action", "No further action", "")</f>
        <v/>
      </c>
      <c r="L542" s="311"/>
      <c r="M542" s="311"/>
      <c r="N542" s="311"/>
      <c r="O542" s="39"/>
      <c r="P542" s="39"/>
      <c r="Q542" s="39"/>
      <c r="R542" s="39"/>
    </row>
    <row r="543" spans="1:18" ht="63" x14ac:dyDescent="0.25">
      <c r="A543" s="259">
        <v>543</v>
      </c>
      <c r="B543" s="259" t="str">
        <f>IF(M543 ="Refer to New Attribute or Codelist tab", "Completed", "")</f>
        <v>Completed</v>
      </c>
      <c r="C543" s="260" t="s">
        <v>30</v>
      </c>
      <c r="D543" s="260" t="s">
        <v>41</v>
      </c>
      <c r="E543" s="261" t="s">
        <v>1440</v>
      </c>
      <c r="F543" s="262" t="s">
        <v>167</v>
      </c>
      <c r="G543" s="249" t="s">
        <v>1441</v>
      </c>
      <c r="H543" s="249" t="s">
        <v>344</v>
      </c>
      <c r="I543" s="263" t="s">
        <v>176</v>
      </c>
      <c r="J543" s="265"/>
      <c r="K543" s="313"/>
      <c r="L543" s="311"/>
      <c r="M543" s="313" t="s">
        <v>4791</v>
      </c>
      <c r="N543" s="311"/>
      <c r="O543" s="39"/>
      <c r="P543" s="39"/>
      <c r="Q543" s="39"/>
      <c r="R543" s="39"/>
    </row>
    <row r="544" spans="1:18" ht="47.25" x14ac:dyDescent="0.25">
      <c r="A544" s="259">
        <v>544</v>
      </c>
      <c r="B544" s="259" t="str">
        <f>IF(F544="Noted: no action required", "No Action Required", "")</f>
        <v>No Action Required</v>
      </c>
      <c r="C544" s="260" t="s">
        <v>30</v>
      </c>
      <c r="D544" s="260" t="s">
        <v>41</v>
      </c>
      <c r="E544" s="261" t="s">
        <v>1442</v>
      </c>
      <c r="F544" s="262" t="s">
        <v>58</v>
      </c>
      <c r="G544" s="266" t="s">
        <v>59</v>
      </c>
      <c r="H544" s="266" t="s">
        <v>261</v>
      </c>
      <c r="I544" s="263" t="s">
        <v>24</v>
      </c>
      <c r="J544" s="265"/>
      <c r="K544" s="311" t="str">
        <f>IF(F544="No action", "No further action", "")</f>
        <v/>
      </c>
      <c r="L544" s="311"/>
      <c r="M544" s="311"/>
      <c r="N544" s="311"/>
      <c r="O544" s="39"/>
      <c r="P544" s="39"/>
      <c r="Q544" s="39"/>
      <c r="R544" s="39"/>
    </row>
    <row r="545" spans="1:18" ht="63" x14ac:dyDescent="0.25">
      <c r="A545" s="259">
        <v>545</v>
      </c>
      <c r="B545" s="259" t="str">
        <f>IF(I545="Change made document updated", "Completed", "")</f>
        <v>Completed</v>
      </c>
      <c r="C545" s="260" t="s">
        <v>30</v>
      </c>
      <c r="D545" s="260" t="s">
        <v>41</v>
      </c>
      <c r="E545" s="261" t="s">
        <v>1443</v>
      </c>
      <c r="F545" s="262" t="s">
        <v>21</v>
      </c>
      <c r="G545" s="249" t="s">
        <v>1444</v>
      </c>
      <c r="H545" s="266" t="s">
        <v>261</v>
      </c>
      <c r="I545" s="263" t="s">
        <v>46</v>
      </c>
      <c r="J545" s="265"/>
      <c r="K545" s="311" t="str">
        <f>IF(F545="Change made document updated","Change made document updated","")</f>
        <v/>
      </c>
      <c r="L545" s="311"/>
      <c r="M545" s="311"/>
      <c r="N545" s="311"/>
      <c r="O545" s="39"/>
      <c r="P545" s="39"/>
      <c r="Q545" s="39"/>
      <c r="R545" s="39"/>
    </row>
    <row r="546" spans="1:18" ht="63" x14ac:dyDescent="0.25">
      <c r="A546" s="259">
        <v>546</v>
      </c>
      <c r="B546" s="259" t="s">
        <v>1580</v>
      </c>
      <c r="C546" s="260" t="s">
        <v>30</v>
      </c>
      <c r="D546" s="260" t="s">
        <v>41</v>
      </c>
      <c r="E546" s="261" t="s">
        <v>1445</v>
      </c>
      <c r="F546" s="262" t="s">
        <v>167</v>
      </c>
      <c r="G546" s="249" t="s">
        <v>1446</v>
      </c>
      <c r="H546" s="266" t="s">
        <v>261</v>
      </c>
      <c r="I546" s="263" t="s">
        <v>176</v>
      </c>
      <c r="J546" s="265"/>
      <c r="K546" s="313" t="s">
        <v>4825</v>
      </c>
      <c r="L546" s="311" t="s">
        <v>337</v>
      </c>
      <c r="M546" s="311"/>
      <c r="N546" s="311"/>
      <c r="O546" s="39"/>
      <c r="P546" s="39"/>
      <c r="Q546" s="39"/>
      <c r="R546" s="39"/>
    </row>
    <row r="547" spans="1:18" ht="47.25" x14ac:dyDescent="0.25">
      <c r="A547" s="259">
        <v>547</v>
      </c>
      <c r="B547" s="259" t="str">
        <f>IF(F547="Included", "Included", "")</f>
        <v>Included</v>
      </c>
      <c r="C547" s="260" t="s">
        <v>30</v>
      </c>
      <c r="D547" s="260" t="s">
        <v>41</v>
      </c>
      <c r="E547" s="261" t="s">
        <v>1447</v>
      </c>
      <c r="F547" s="262" t="s">
        <v>21</v>
      </c>
      <c r="G547" s="266" t="s">
        <v>1448</v>
      </c>
      <c r="H547" s="266" t="s">
        <v>261</v>
      </c>
      <c r="I547" s="263" t="s">
        <v>24</v>
      </c>
      <c r="J547" s="265"/>
      <c r="K547" s="311" t="str">
        <f>IF(F547="No action", "No further action", "")</f>
        <v/>
      </c>
      <c r="L547" s="311"/>
      <c r="M547" s="311"/>
      <c r="N547" s="311"/>
      <c r="O547" s="39"/>
      <c r="P547" s="39"/>
      <c r="Q547" s="39"/>
      <c r="R547" s="39"/>
    </row>
    <row r="548" spans="1:18" ht="94.5" x14ac:dyDescent="0.25">
      <c r="A548" s="259">
        <v>548</v>
      </c>
      <c r="B548" s="259" t="s">
        <v>1580</v>
      </c>
      <c r="C548" s="260" t="s">
        <v>30</v>
      </c>
      <c r="D548" s="260" t="s">
        <v>41</v>
      </c>
      <c r="E548" s="261" t="s">
        <v>1449</v>
      </c>
      <c r="F548" s="262" t="s">
        <v>167</v>
      </c>
      <c r="G548" s="249" t="s">
        <v>1450</v>
      </c>
      <c r="H548" s="266" t="s">
        <v>261</v>
      </c>
      <c r="I548" s="263" t="s">
        <v>176</v>
      </c>
      <c r="J548" s="265"/>
      <c r="K548" s="311" t="s">
        <v>1063</v>
      </c>
      <c r="L548" s="311" t="s">
        <v>4826</v>
      </c>
      <c r="M548" s="311"/>
      <c r="N548" s="311"/>
      <c r="O548" s="39"/>
      <c r="P548" s="39"/>
      <c r="Q548" s="39"/>
      <c r="R548" s="39"/>
    </row>
    <row r="549" spans="1:18" ht="31.5" x14ac:dyDescent="0.25">
      <c r="A549" s="259">
        <v>549</v>
      </c>
      <c r="B549" s="259" t="s">
        <v>1580</v>
      </c>
      <c r="C549" s="260" t="s">
        <v>30</v>
      </c>
      <c r="D549" s="260" t="s">
        <v>41</v>
      </c>
      <c r="E549" s="261" t="s">
        <v>1451</v>
      </c>
      <c r="F549" s="262" t="s">
        <v>167</v>
      </c>
      <c r="G549" s="249" t="s">
        <v>965</v>
      </c>
      <c r="H549" s="266" t="s">
        <v>261</v>
      </c>
      <c r="I549" s="263" t="s">
        <v>176</v>
      </c>
      <c r="J549" s="265"/>
      <c r="K549" s="311" t="s">
        <v>1063</v>
      </c>
      <c r="L549" s="311" t="s">
        <v>4827</v>
      </c>
      <c r="M549" s="311"/>
      <c r="N549" s="311"/>
      <c r="O549" s="39"/>
      <c r="P549" s="39"/>
      <c r="Q549" s="39"/>
      <c r="R549" s="39"/>
    </row>
    <row r="550" spans="1:18" ht="47.25" x14ac:dyDescent="0.25">
      <c r="A550" s="259">
        <v>550</v>
      </c>
      <c r="B550" s="259" t="s">
        <v>4870</v>
      </c>
      <c r="C550" s="260" t="s">
        <v>30</v>
      </c>
      <c r="D550" s="260" t="s">
        <v>41</v>
      </c>
      <c r="E550" s="261" t="s">
        <v>1452</v>
      </c>
      <c r="F550" s="262" t="s">
        <v>167</v>
      </c>
      <c r="G550" s="249" t="s">
        <v>1453</v>
      </c>
      <c r="H550" s="266" t="s">
        <v>261</v>
      </c>
      <c r="I550" s="263" t="s">
        <v>176</v>
      </c>
      <c r="J550" s="265"/>
      <c r="K550" s="311" t="s">
        <v>4780</v>
      </c>
      <c r="L550" s="311"/>
      <c r="M550" s="311"/>
      <c r="N550" s="311"/>
      <c r="O550" s="39"/>
      <c r="P550" s="39"/>
      <c r="Q550" s="39"/>
      <c r="R550" s="39"/>
    </row>
    <row r="551" spans="1:18" ht="47.25" x14ac:dyDescent="0.25">
      <c r="A551" s="259">
        <v>551</v>
      </c>
      <c r="B551" s="259" t="s">
        <v>1580</v>
      </c>
      <c r="C551" s="260" t="s">
        <v>30</v>
      </c>
      <c r="D551" s="260" t="s">
        <v>41</v>
      </c>
      <c r="E551" s="261" t="s">
        <v>1454</v>
      </c>
      <c r="F551" s="262" t="s">
        <v>167</v>
      </c>
      <c r="G551" s="249" t="s">
        <v>1455</v>
      </c>
      <c r="H551" s="249" t="s">
        <v>1456</v>
      </c>
      <c r="I551" s="263" t="s">
        <v>176</v>
      </c>
      <c r="J551" s="265"/>
      <c r="K551" s="311"/>
      <c r="L551" s="311"/>
      <c r="M551" s="311" t="s">
        <v>1063</v>
      </c>
      <c r="N551" s="311"/>
      <c r="O551" s="39"/>
      <c r="P551" s="39"/>
      <c r="Q551" s="39"/>
      <c r="R551" s="39"/>
    </row>
    <row r="552" spans="1:18" ht="47.25" x14ac:dyDescent="0.25">
      <c r="A552" s="259">
        <v>552</v>
      </c>
      <c r="B552" s="259" t="str">
        <f>IF(F552="Noted: no action required", "No Action Required", "")</f>
        <v>No Action Required</v>
      </c>
      <c r="C552" s="260" t="s">
        <v>30</v>
      </c>
      <c r="D552" s="260" t="s">
        <v>41</v>
      </c>
      <c r="E552" s="261" t="s">
        <v>1457</v>
      </c>
      <c r="F552" s="262" t="s">
        <v>58</v>
      </c>
      <c r="G552" s="249" t="s">
        <v>1458</v>
      </c>
      <c r="H552" s="249" t="s">
        <v>1456</v>
      </c>
      <c r="I552" s="263" t="s">
        <v>24</v>
      </c>
      <c r="J552" s="265"/>
      <c r="K552" s="311" t="str">
        <f>IF(F552="No action", "No further action", "")</f>
        <v/>
      </c>
      <c r="L552" s="311"/>
      <c r="M552" s="311"/>
      <c r="N552" s="311"/>
      <c r="O552" s="39"/>
      <c r="P552" s="39"/>
      <c r="Q552" s="39"/>
      <c r="R552" s="39"/>
    </row>
    <row r="553" spans="1:18" ht="31.5" x14ac:dyDescent="0.25">
      <c r="A553" s="259">
        <v>553</v>
      </c>
      <c r="B553" s="259" t="s">
        <v>1580</v>
      </c>
      <c r="C553" s="260" t="s">
        <v>30</v>
      </c>
      <c r="D553" s="260" t="s">
        <v>41</v>
      </c>
      <c r="E553" s="261" t="s">
        <v>1460</v>
      </c>
      <c r="F553" s="262" t="s">
        <v>167</v>
      </c>
      <c r="G553" s="249" t="s">
        <v>1461</v>
      </c>
      <c r="H553" s="266" t="s">
        <v>1456</v>
      </c>
      <c r="I553" s="263" t="s">
        <v>176</v>
      </c>
      <c r="J553" s="265"/>
      <c r="K553" s="311"/>
      <c r="L553" s="311" t="s">
        <v>4828</v>
      </c>
      <c r="M553" s="311" t="s">
        <v>1063</v>
      </c>
      <c r="N553" s="311"/>
      <c r="O553" s="39"/>
      <c r="P553" s="39"/>
      <c r="Q553" s="39"/>
      <c r="R553" s="39"/>
    </row>
    <row r="554" spans="1:18" ht="47.25" x14ac:dyDescent="0.25">
      <c r="A554" s="259">
        <v>554</v>
      </c>
      <c r="B554" s="259" t="str">
        <f>IF(F554="Included", "Included", "")</f>
        <v>Included</v>
      </c>
      <c r="C554" s="260" t="s">
        <v>30</v>
      </c>
      <c r="D554" s="260" t="s">
        <v>41</v>
      </c>
      <c r="E554" s="261" t="s">
        <v>1462</v>
      </c>
      <c r="F554" s="262" t="s">
        <v>21</v>
      </c>
      <c r="G554" s="266" t="s">
        <v>1448</v>
      </c>
      <c r="H554" s="266" t="s">
        <v>1456</v>
      </c>
      <c r="I554" s="263" t="s">
        <v>24</v>
      </c>
      <c r="J554" s="265"/>
      <c r="K554" s="311" t="str">
        <f>IF(F554="No action", "No further action", "")</f>
        <v/>
      </c>
      <c r="L554" s="311"/>
      <c r="M554" s="311"/>
      <c r="N554" s="311"/>
      <c r="O554" s="39"/>
      <c r="P554" s="39"/>
      <c r="Q554" s="39"/>
      <c r="R554" s="39"/>
    </row>
    <row r="555" spans="1:18" ht="31.5" x14ac:dyDescent="0.25">
      <c r="A555" s="259">
        <v>555</v>
      </c>
      <c r="B555" s="259" t="str">
        <f>IF(F555="Noted: no action required", "No Action Required", "")</f>
        <v>No Action Required</v>
      </c>
      <c r="C555" s="260" t="s">
        <v>30</v>
      </c>
      <c r="D555" s="260" t="s">
        <v>41</v>
      </c>
      <c r="E555" s="261" t="s">
        <v>1463</v>
      </c>
      <c r="F555" s="262" t="s">
        <v>58</v>
      </c>
      <c r="G555" s="266" t="s">
        <v>59</v>
      </c>
      <c r="H555" s="266" t="s">
        <v>279</v>
      </c>
      <c r="I555" s="263" t="s">
        <v>24</v>
      </c>
      <c r="J555" s="265"/>
      <c r="K555" s="311" t="str">
        <f>IF(F555="No action", "No further action", "")</f>
        <v/>
      </c>
      <c r="L555" s="311"/>
      <c r="M555" s="311"/>
      <c r="N555" s="311"/>
      <c r="O555" s="39"/>
      <c r="P555" s="39"/>
      <c r="Q555" s="39"/>
      <c r="R555" s="39"/>
    </row>
    <row r="556" spans="1:18" ht="47.25" x14ac:dyDescent="0.25">
      <c r="A556" s="259">
        <v>556</v>
      </c>
      <c r="B556" s="259" t="str">
        <f t="shared" ref="B556" si="97">IF(F556="Included", "Included", "")</f>
        <v>Included</v>
      </c>
      <c r="C556" s="260" t="s">
        <v>30</v>
      </c>
      <c r="D556" s="260" t="s">
        <v>41</v>
      </c>
      <c r="E556" s="261" t="s">
        <v>1464</v>
      </c>
      <c r="F556" s="262" t="s">
        <v>21</v>
      </c>
      <c r="G556" s="266" t="s">
        <v>1465</v>
      </c>
      <c r="H556" s="266" t="s">
        <v>279</v>
      </c>
      <c r="I556" s="263" t="s">
        <v>791</v>
      </c>
      <c r="J556" s="265"/>
      <c r="K556" s="311" t="s">
        <v>1063</v>
      </c>
      <c r="L556" s="311"/>
      <c r="M556" s="311"/>
      <c r="N556" s="311"/>
      <c r="O556" s="39"/>
      <c r="P556" s="39"/>
      <c r="Q556" s="39"/>
      <c r="R556" s="39"/>
    </row>
    <row r="557" spans="1:18" ht="47.25" x14ac:dyDescent="0.25">
      <c r="A557" s="259">
        <v>557</v>
      </c>
      <c r="B557" s="259" t="str">
        <f>IF(I557="Change made document updated", "Completed", "")</f>
        <v>Completed</v>
      </c>
      <c r="C557" s="260" t="s">
        <v>30</v>
      </c>
      <c r="D557" s="260" t="s">
        <v>41</v>
      </c>
      <c r="E557" s="261" t="s">
        <v>1466</v>
      </c>
      <c r="F557" s="262" t="s">
        <v>21</v>
      </c>
      <c r="G557" s="249" t="s">
        <v>1444</v>
      </c>
      <c r="H557" s="266" t="s">
        <v>279</v>
      </c>
      <c r="I557" s="263" t="s">
        <v>46</v>
      </c>
      <c r="J557" s="265"/>
      <c r="K557" s="311" t="str">
        <f>IF(F557="Change made document updated","Change made document updated","")</f>
        <v/>
      </c>
      <c r="L557" s="311"/>
      <c r="M557" s="311"/>
      <c r="N557" s="311"/>
      <c r="O557" s="39"/>
      <c r="P557" s="39"/>
      <c r="Q557" s="39"/>
      <c r="R557" s="39"/>
    </row>
    <row r="558" spans="1:18" ht="78.75" x14ac:dyDescent="0.25">
      <c r="A558" s="259">
        <v>558</v>
      </c>
      <c r="B558" s="259" t="s">
        <v>1580</v>
      </c>
      <c r="C558" s="260" t="s">
        <v>30</v>
      </c>
      <c r="D558" s="260" t="s">
        <v>41</v>
      </c>
      <c r="E558" s="261" t="s">
        <v>1467</v>
      </c>
      <c r="F558" s="262" t="s">
        <v>167</v>
      </c>
      <c r="G558" s="249" t="s">
        <v>1468</v>
      </c>
      <c r="H558" s="266" t="s">
        <v>279</v>
      </c>
      <c r="I558" s="263" t="s">
        <v>176</v>
      </c>
      <c r="J558" s="265"/>
      <c r="K558" s="311" t="s">
        <v>1063</v>
      </c>
      <c r="L558" s="311" t="s">
        <v>4829</v>
      </c>
      <c r="M558" s="311"/>
      <c r="N558" s="311"/>
      <c r="O558" s="39"/>
      <c r="P558" s="39"/>
      <c r="Q558" s="39"/>
      <c r="R558" s="39"/>
    </row>
    <row r="559" spans="1:18" ht="31.5" x14ac:dyDescent="0.25">
      <c r="A559" s="259">
        <v>559</v>
      </c>
      <c r="B559" s="259" t="str">
        <f t="shared" ref="B559:B561" si="98">IF(F559="Included", "Included", "")</f>
        <v>Included</v>
      </c>
      <c r="C559" s="260" t="s">
        <v>30</v>
      </c>
      <c r="D559" s="260" t="s">
        <v>41</v>
      </c>
      <c r="E559" s="261" t="s">
        <v>1469</v>
      </c>
      <c r="F559" s="262" t="s">
        <v>21</v>
      </c>
      <c r="G559" s="249" t="s">
        <v>1470</v>
      </c>
      <c r="H559" s="266" t="s">
        <v>279</v>
      </c>
      <c r="I559" s="263" t="s">
        <v>24</v>
      </c>
      <c r="J559" s="265"/>
      <c r="K559" s="311" t="str">
        <f>IF(F559="No action", "No further action", "")</f>
        <v/>
      </c>
      <c r="L559" s="311"/>
      <c r="M559" s="311"/>
      <c r="N559" s="311"/>
      <c r="O559" s="39"/>
      <c r="P559" s="39"/>
      <c r="Q559" s="39"/>
      <c r="R559" s="39"/>
    </row>
    <row r="560" spans="1:18" ht="47.25" x14ac:dyDescent="0.25">
      <c r="A560" s="259">
        <v>560</v>
      </c>
      <c r="B560" s="259" t="str">
        <f t="shared" si="98"/>
        <v>Included</v>
      </c>
      <c r="C560" s="260" t="s">
        <v>30</v>
      </c>
      <c r="D560" s="260" t="s">
        <v>41</v>
      </c>
      <c r="E560" s="261" t="s">
        <v>1471</v>
      </c>
      <c r="F560" s="262" t="s">
        <v>21</v>
      </c>
      <c r="G560" s="249" t="s">
        <v>1472</v>
      </c>
      <c r="H560" s="266" t="s">
        <v>279</v>
      </c>
      <c r="I560" s="263" t="s">
        <v>24</v>
      </c>
      <c r="J560" s="265"/>
      <c r="K560" s="311" t="str">
        <f>IF(F560="No action", "No further action", "")</f>
        <v/>
      </c>
      <c r="L560" s="311"/>
      <c r="M560" s="311"/>
      <c r="N560" s="311"/>
      <c r="O560" s="39"/>
      <c r="P560" s="39"/>
      <c r="Q560" s="39"/>
      <c r="R560" s="39"/>
    </row>
    <row r="561" spans="1:18" ht="31.5" x14ac:dyDescent="0.25">
      <c r="A561" s="259">
        <v>561</v>
      </c>
      <c r="B561" s="259" t="str">
        <f t="shared" si="98"/>
        <v>Included</v>
      </c>
      <c r="C561" s="260" t="s">
        <v>30</v>
      </c>
      <c r="D561" s="260" t="s">
        <v>41</v>
      </c>
      <c r="E561" s="261" t="s">
        <v>1473</v>
      </c>
      <c r="F561" s="262" t="s">
        <v>21</v>
      </c>
      <c r="G561" s="266" t="s">
        <v>1474</v>
      </c>
      <c r="H561" s="266" t="s">
        <v>279</v>
      </c>
      <c r="I561" s="263" t="s">
        <v>24</v>
      </c>
      <c r="J561" s="265"/>
      <c r="K561" s="311" t="str">
        <f>IF(F561="No action", "No further action", "")</f>
        <v/>
      </c>
      <c r="L561" s="311"/>
      <c r="M561" s="311"/>
      <c r="N561" s="311"/>
      <c r="O561" s="39"/>
      <c r="P561" s="39"/>
      <c r="Q561" s="39"/>
      <c r="R561" s="39"/>
    </row>
    <row r="562" spans="1:18" ht="110.25" x14ac:dyDescent="0.25">
      <c r="A562" s="259">
        <v>562</v>
      </c>
      <c r="B562" s="259" t="s">
        <v>1580</v>
      </c>
      <c r="C562" s="260" t="s">
        <v>30</v>
      </c>
      <c r="D562" s="260" t="s">
        <v>41</v>
      </c>
      <c r="E562" s="261" t="s">
        <v>1475</v>
      </c>
      <c r="F562" s="262" t="s">
        <v>21</v>
      </c>
      <c r="G562" s="249" t="s">
        <v>1476</v>
      </c>
      <c r="H562" s="266" t="s">
        <v>279</v>
      </c>
      <c r="I562" s="263" t="s">
        <v>1477</v>
      </c>
      <c r="J562" s="265"/>
      <c r="K562" s="311" t="s">
        <v>1063</v>
      </c>
      <c r="L562" s="311"/>
      <c r="M562" s="311"/>
      <c r="N562" s="311"/>
      <c r="O562" s="39"/>
      <c r="P562" s="39"/>
      <c r="Q562" s="39"/>
      <c r="R562" s="39"/>
    </row>
    <row r="563" spans="1:18" ht="63" x14ac:dyDescent="0.25">
      <c r="A563" s="259">
        <v>563</v>
      </c>
      <c r="B563" s="259" t="s">
        <v>4870</v>
      </c>
      <c r="C563" s="260" t="s">
        <v>30</v>
      </c>
      <c r="D563" s="260" t="s">
        <v>41</v>
      </c>
      <c r="E563" s="261" t="s">
        <v>1478</v>
      </c>
      <c r="F563" s="262" t="s">
        <v>167</v>
      </c>
      <c r="G563" s="249" t="s">
        <v>1479</v>
      </c>
      <c r="H563" s="266" t="s">
        <v>279</v>
      </c>
      <c r="I563" s="263" t="s">
        <v>176</v>
      </c>
      <c r="J563" s="265"/>
      <c r="K563" s="311" t="s">
        <v>1063</v>
      </c>
      <c r="L563" s="311"/>
      <c r="M563" s="311"/>
      <c r="N563" s="311"/>
      <c r="O563" s="39"/>
      <c r="P563" s="39"/>
      <c r="Q563" s="39"/>
      <c r="R563" s="39"/>
    </row>
    <row r="564" spans="1:18" ht="63" x14ac:dyDescent="0.25">
      <c r="A564" s="259">
        <v>564</v>
      </c>
      <c r="B564" s="259" t="str">
        <f t="shared" ref="B564:B565" si="99">IF(F564="Noted: no action required", "No Action Required", "")</f>
        <v>No Action Required</v>
      </c>
      <c r="C564" s="260" t="s">
        <v>30</v>
      </c>
      <c r="D564" s="260" t="s">
        <v>41</v>
      </c>
      <c r="E564" s="261" t="s">
        <v>1480</v>
      </c>
      <c r="F564" s="262" t="s">
        <v>58</v>
      </c>
      <c r="G564" s="266" t="s">
        <v>1481</v>
      </c>
      <c r="H564" s="266" t="s">
        <v>1482</v>
      </c>
      <c r="I564" s="263" t="s">
        <v>24</v>
      </c>
      <c r="J564" s="265"/>
      <c r="K564" s="311" t="str">
        <f>IF(F564="No action", "No further action", "")</f>
        <v/>
      </c>
      <c r="L564" s="311"/>
      <c r="M564" s="311"/>
      <c r="N564" s="311"/>
      <c r="O564" s="39"/>
      <c r="P564" s="39"/>
      <c r="Q564" s="39"/>
      <c r="R564" s="39"/>
    </row>
    <row r="565" spans="1:18" ht="31.5" x14ac:dyDescent="0.25">
      <c r="A565" s="259">
        <v>565</v>
      </c>
      <c r="B565" s="259" t="str">
        <f t="shared" si="99"/>
        <v>No Action Required</v>
      </c>
      <c r="C565" s="260" t="s">
        <v>30</v>
      </c>
      <c r="D565" s="260" t="s">
        <v>41</v>
      </c>
      <c r="E565" s="261" t="s">
        <v>1483</v>
      </c>
      <c r="F565" s="262" t="s">
        <v>58</v>
      </c>
      <c r="G565" s="266" t="s">
        <v>59</v>
      </c>
      <c r="H565" s="266" t="s">
        <v>1482</v>
      </c>
      <c r="I565" s="263" t="s">
        <v>24</v>
      </c>
      <c r="J565" s="265"/>
      <c r="K565" s="311" t="str">
        <f>IF(F565="No action", "No further action", "")</f>
        <v/>
      </c>
      <c r="L565" s="311"/>
      <c r="M565" s="311"/>
      <c r="N565" s="311"/>
      <c r="O565" s="39"/>
      <c r="P565" s="39"/>
      <c r="Q565" s="39"/>
      <c r="R565" s="39"/>
    </row>
    <row r="566" spans="1:18" ht="47.25" x14ac:dyDescent="0.25">
      <c r="A566" s="259">
        <v>566</v>
      </c>
      <c r="B566" s="259" t="str">
        <f t="shared" ref="B566:B567" si="100">IF(F566="Included", "Included", "")</f>
        <v>Included</v>
      </c>
      <c r="C566" s="260" t="s">
        <v>30</v>
      </c>
      <c r="D566" s="260" t="s">
        <v>41</v>
      </c>
      <c r="E566" s="261" t="s">
        <v>1484</v>
      </c>
      <c r="F566" s="262" t="s">
        <v>21</v>
      </c>
      <c r="G566" s="52" t="s">
        <v>1741</v>
      </c>
      <c r="H566" s="249" t="s">
        <v>1097</v>
      </c>
      <c r="I566" s="263" t="s">
        <v>24</v>
      </c>
      <c r="J566" s="265"/>
      <c r="K566" s="311" t="str">
        <f>IF(F566="No action", "No further action", "")</f>
        <v/>
      </c>
      <c r="L566" s="311"/>
      <c r="M566" s="311"/>
      <c r="N566" s="311"/>
      <c r="O566" s="39"/>
      <c r="P566" s="39"/>
      <c r="Q566" s="39"/>
      <c r="R566" s="39"/>
    </row>
    <row r="567" spans="1:18" ht="31.5" x14ac:dyDescent="0.25">
      <c r="A567" s="259">
        <v>567</v>
      </c>
      <c r="B567" s="259" t="str">
        <f t="shared" si="100"/>
        <v>Included</v>
      </c>
      <c r="C567" s="260" t="s">
        <v>30</v>
      </c>
      <c r="D567" s="260" t="s">
        <v>41</v>
      </c>
      <c r="E567" s="261" t="s">
        <v>1486</v>
      </c>
      <c r="F567" s="262" t="s">
        <v>21</v>
      </c>
      <c r="G567" s="249" t="s">
        <v>1487</v>
      </c>
      <c r="H567" s="249" t="s">
        <v>1097</v>
      </c>
      <c r="I567" s="263" t="s">
        <v>24</v>
      </c>
      <c r="J567" s="265"/>
      <c r="K567" s="311" t="str">
        <f>IF(F567="No action", "No further action", "")</f>
        <v/>
      </c>
      <c r="L567" s="311"/>
      <c r="M567" s="311"/>
      <c r="N567" s="311"/>
      <c r="O567" s="39"/>
      <c r="P567" s="39"/>
      <c r="Q567" s="39"/>
      <c r="R567" s="39"/>
    </row>
    <row r="568" spans="1:18" ht="47.25" x14ac:dyDescent="0.25">
      <c r="A568" s="259">
        <v>568</v>
      </c>
      <c r="B568" s="259" t="s">
        <v>1580</v>
      </c>
      <c r="C568" s="260" t="s">
        <v>30</v>
      </c>
      <c r="D568" s="260" t="s">
        <v>41</v>
      </c>
      <c r="E568" s="261" t="s">
        <v>1488</v>
      </c>
      <c r="F568" s="262" t="s">
        <v>167</v>
      </c>
      <c r="G568" s="249" t="s">
        <v>1489</v>
      </c>
      <c r="H568" s="249" t="s">
        <v>1097</v>
      </c>
      <c r="I568" s="263" t="s">
        <v>192</v>
      </c>
      <c r="J568" s="265" t="s">
        <v>1490</v>
      </c>
      <c r="K568" s="311" t="s">
        <v>4791</v>
      </c>
      <c r="L568" s="311"/>
      <c r="M568" s="311"/>
      <c r="N568" s="311"/>
      <c r="O568" s="39"/>
      <c r="P568" s="39"/>
      <c r="Q568" s="39"/>
      <c r="R568" s="39"/>
    </row>
    <row r="569" spans="1:18" ht="63" x14ac:dyDescent="0.25">
      <c r="A569" s="259">
        <v>569</v>
      </c>
      <c r="B569" s="259" t="s">
        <v>4870</v>
      </c>
      <c r="C569" s="260" t="s">
        <v>30</v>
      </c>
      <c r="D569" s="260" t="s">
        <v>41</v>
      </c>
      <c r="E569" s="261" t="s">
        <v>1491</v>
      </c>
      <c r="F569" s="262" t="s">
        <v>167</v>
      </c>
      <c r="G569" s="249" t="s">
        <v>1453</v>
      </c>
      <c r="H569" s="249" t="s">
        <v>1492</v>
      </c>
      <c r="I569" s="263" t="s">
        <v>176</v>
      </c>
      <c r="J569" s="265"/>
      <c r="K569" s="311" t="s">
        <v>1063</v>
      </c>
      <c r="L569" s="311"/>
      <c r="M569" s="311"/>
      <c r="N569" s="311"/>
      <c r="O569" s="39"/>
      <c r="P569" s="39"/>
      <c r="Q569" s="39"/>
      <c r="R569" s="39"/>
    </row>
    <row r="570" spans="1:18" ht="141.75" x14ac:dyDescent="0.25">
      <c r="A570" s="259">
        <v>570</v>
      </c>
      <c r="B570" s="259" t="str">
        <f>IF(F570="Included", "Included", "")</f>
        <v>Included</v>
      </c>
      <c r="C570" s="260" t="s">
        <v>30</v>
      </c>
      <c r="D570" s="260" t="s">
        <v>41</v>
      </c>
      <c r="E570" s="261" t="s">
        <v>1493</v>
      </c>
      <c r="F570" s="262" t="s">
        <v>21</v>
      </c>
      <c r="G570" s="249" t="s">
        <v>1494</v>
      </c>
      <c r="H570" s="249" t="s">
        <v>1492</v>
      </c>
      <c r="I570" s="263" t="s">
        <v>24</v>
      </c>
      <c r="J570" s="265"/>
      <c r="K570" s="311" t="str">
        <f>IF(F570="No action", "No further action", "")</f>
        <v/>
      </c>
      <c r="L570" s="311"/>
      <c r="M570" s="311"/>
      <c r="N570" s="311"/>
      <c r="O570" s="39"/>
      <c r="P570" s="39"/>
      <c r="Q570" s="39"/>
      <c r="R570" s="39"/>
    </row>
    <row r="571" spans="1:18" ht="31.5" x14ac:dyDescent="0.25">
      <c r="A571" s="259">
        <v>571</v>
      </c>
      <c r="B571" s="259" t="str">
        <f t="shared" ref="B571:B572" si="101">IF(F571="Noted: no action required", "No Action Required", "")</f>
        <v>No Action Required</v>
      </c>
      <c r="C571" s="260" t="s">
        <v>30</v>
      </c>
      <c r="D571" s="260" t="s">
        <v>41</v>
      </c>
      <c r="E571" s="261" t="s">
        <v>1495</v>
      </c>
      <c r="F571" s="262" t="s">
        <v>58</v>
      </c>
      <c r="G571" s="249" t="s">
        <v>1496</v>
      </c>
      <c r="H571" s="249" t="s">
        <v>1492</v>
      </c>
      <c r="I571" s="263" t="s">
        <v>24</v>
      </c>
      <c r="J571" s="265"/>
      <c r="K571" s="311" t="str">
        <f>IF(F571="No action", "No further action", "")</f>
        <v/>
      </c>
      <c r="L571" s="311"/>
      <c r="M571" s="311"/>
      <c r="N571" s="311"/>
      <c r="O571" s="39"/>
      <c r="P571" s="39"/>
      <c r="Q571" s="39"/>
      <c r="R571" s="39"/>
    </row>
    <row r="572" spans="1:18" ht="47.25" x14ac:dyDescent="0.25">
      <c r="A572" s="259">
        <v>572</v>
      </c>
      <c r="B572" s="259" t="str">
        <f t="shared" si="101"/>
        <v>No Action Required</v>
      </c>
      <c r="C572" s="260" t="s">
        <v>30</v>
      </c>
      <c r="D572" s="260" t="s">
        <v>41</v>
      </c>
      <c r="E572" s="261" t="s">
        <v>1497</v>
      </c>
      <c r="F572" s="262" t="s">
        <v>58</v>
      </c>
      <c r="G572" s="266" t="s">
        <v>59</v>
      </c>
      <c r="H572" s="266" t="s">
        <v>224</v>
      </c>
      <c r="I572" s="263" t="s">
        <v>24</v>
      </c>
      <c r="J572" s="265"/>
      <c r="K572" s="311" t="str">
        <f>IF(F572="No action", "No further action", "")</f>
        <v/>
      </c>
      <c r="L572" s="311"/>
      <c r="M572" s="311"/>
      <c r="N572" s="311"/>
      <c r="O572" s="39"/>
      <c r="P572" s="39"/>
      <c r="Q572" s="39"/>
      <c r="R572" s="39"/>
    </row>
    <row r="573" spans="1:18" ht="47.25" x14ac:dyDescent="0.25">
      <c r="A573" s="259">
        <v>573</v>
      </c>
      <c r="B573" s="259" t="str">
        <f>IF(I573="Change made document updated", "Completed", "")</f>
        <v>Completed</v>
      </c>
      <c r="C573" s="260" t="s">
        <v>30</v>
      </c>
      <c r="D573" s="260" t="s">
        <v>41</v>
      </c>
      <c r="E573" s="261" t="s">
        <v>1498</v>
      </c>
      <c r="F573" s="262" t="s">
        <v>21</v>
      </c>
      <c r="G573" s="249" t="s">
        <v>1444</v>
      </c>
      <c r="H573" s="266" t="s">
        <v>224</v>
      </c>
      <c r="I573" s="263" t="s">
        <v>46</v>
      </c>
      <c r="J573" s="265"/>
      <c r="K573" s="311" t="s">
        <v>46</v>
      </c>
      <c r="L573" s="311"/>
      <c r="M573" s="311"/>
      <c r="N573" s="311"/>
      <c r="O573" s="39"/>
      <c r="P573" s="39"/>
      <c r="Q573" s="39"/>
      <c r="R573" s="39"/>
    </row>
    <row r="574" spans="1:18" ht="63" x14ac:dyDescent="0.25">
      <c r="A574" s="259">
        <v>574</v>
      </c>
      <c r="B574" s="259" t="str">
        <f>IF(F574="Noted: no action required", "No Action Required", "")</f>
        <v>No Action Required</v>
      </c>
      <c r="C574" s="260" t="s">
        <v>18</v>
      </c>
      <c r="D574" s="260" t="s">
        <v>41</v>
      </c>
      <c r="E574" s="261" t="s">
        <v>1499</v>
      </c>
      <c r="F574" s="262" t="s">
        <v>58</v>
      </c>
      <c r="G574" s="266" t="s">
        <v>59</v>
      </c>
      <c r="H574" s="266" t="s">
        <v>66</v>
      </c>
      <c r="I574" s="263" t="s">
        <v>24</v>
      </c>
      <c r="J574" s="265"/>
      <c r="K574" s="311" t="str">
        <f>IF(F574="No action", "No further action", "")</f>
        <v/>
      </c>
      <c r="L574" s="311"/>
      <c r="M574" s="311"/>
      <c r="N574" s="311"/>
      <c r="O574" s="39"/>
      <c r="P574" s="39"/>
      <c r="Q574" s="39"/>
      <c r="R574" s="39"/>
    </row>
    <row r="575" spans="1:18" ht="126" x14ac:dyDescent="0.25">
      <c r="A575" s="259">
        <v>575</v>
      </c>
      <c r="B575" s="259" t="s">
        <v>1580</v>
      </c>
      <c r="C575" s="260" t="s">
        <v>18</v>
      </c>
      <c r="D575" s="260" t="s">
        <v>41</v>
      </c>
      <c r="E575" s="261" t="s">
        <v>1500</v>
      </c>
      <c r="F575" s="262" t="s">
        <v>167</v>
      </c>
      <c r="G575" s="249" t="s">
        <v>1501</v>
      </c>
      <c r="H575" s="249" t="s">
        <v>66</v>
      </c>
      <c r="I575" s="263" t="s">
        <v>146</v>
      </c>
      <c r="J575" s="265" t="s">
        <v>147</v>
      </c>
      <c r="K575" s="311" t="s">
        <v>4791</v>
      </c>
      <c r="L575" s="311" t="s">
        <v>1763</v>
      </c>
      <c r="M575" s="311"/>
      <c r="N575" s="311"/>
      <c r="O575" s="39"/>
      <c r="P575" s="39"/>
      <c r="Q575" s="39"/>
      <c r="R575" s="39"/>
    </row>
    <row r="576" spans="1:18" ht="47.25" x14ac:dyDescent="0.25">
      <c r="A576" s="259">
        <v>576</v>
      </c>
      <c r="B576" s="259" t="s">
        <v>4870</v>
      </c>
      <c r="C576" s="260" t="s">
        <v>18</v>
      </c>
      <c r="D576" s="260" t="s">
        <v>41</v>
      </c>
      <c r="E576" s="261" t="s">
        <v>1503</v>
      </c>
      <c r="F576" s="262" t="s">
        <v>167</v>
      </c>
      <c r="G576" s="249" t="s">
        <v>1504</v>
      </c>
      <c r="H576" s="249" t="s">
        <v>66</v>
      </c>
      <c r="I576" s="263" t="s">
        <v>176</v>
      </c>
      <c r="J576" s="265"/>
      <c r="K576" s="311" t="s">
        <v>1063</v>
      </c>
      <c r="L576" s="311"/>
      <c r="M576" s="311"/>
      <c r="N576" s="311"/>
      <c r="O576" s="39"/>
      <c r="P576" s="39"/>
      <c r="Q576" s="39"/>
      <c r="R576" s="39"/>
    </row>
    <row r="577" spans="1:18" ht="31.5" x14ac:dyDescent="0.25">
      <c r="A577" s="259">
        <v>577</v>
      </c>
      <c r="B577" s="259" t="str">
        <f>IF(F577="Noted: no action required", "No Action Required", "")</f>
        <v>No Action Required</v>
      </c>
      <c r="C577" s="260" t="s">
        <v>18</v>
      </c>
      <c r="D577" s="260" t="s">
        <v>41</v>
      </c>
      <c r="E577" s="261" t="s">
        <v>1505</v>
      </c>
      <c r="F577" s="262" t="s">
        <v>58</v>
      </c>
      <c r="G577" s="249" t="s">
        <v>1506</v>
      </c>
      <c r="H577" s="249" t="s">
        <v>66</v>
      </c>
      <c r="I577" s="263" t="s">
        <v>24</v>
      </c>
      <c r="J577" s="265"/>
      <c r="K577" s="311" t="str">
        <f>IF(F577="No action", "No further action", "")</f>
        <v/>
      </c>
      <c r="L577" s="311"/>
      <c r="M577" s="311"/>
      <c r="N577" s="311"/>
      <c r="O577" s="39"/>
      <c r="P577" s="39"/>
      <c r="Q577" s="39"/>
      <c r="R577" s="39"/>
    </row>
    <row r="578" spans="1:18" ht="47.25" x14ac:dyDescent="0.25">
      <c r="A578" s="259">
        <v>578</v>
      </c>
      <c r="B578" s="259" t="s">
        <v>4870</v>
      </c>
      <c r="C578" s="260" t="s">
        <v>18</v>
      </c>
      <c r="D578" s="260" t="s">
        <v>41</v>
      </c>
      <c r="E578" s="261" t="s">
        <v>1508</v>
      </c>
      <c r="F578" s="262" t="s">
        <v>167</v>
      </c>
      <c r="G578" s="249" t="s">
        <v>1509</v>
      </c>
      <c r="H578" s="249" t="s">
        <v>66</v>
      </c>
      <c r="I578" s="263" t="s">
        <v>176</v>
      </c>
      <c r="J578" s="265"/>
      <c r="K578" s="311" t="s">
        <v>1063</v>
      </c>
      <c r="L578" s="311"/>
      <c r="M578" s="311"/>
      <c r="N578" s="311"/>
      <c r="O578" s="39"/>
      <c r="P578" s="39"/>
      <c r="Q578" s="39"/>
      <c r="R578" s="39"/>
    </row>
    <row r="579" spans="1:18" ht="47.25" x14ac:dyDescent="0.25">
      <c r="A579" s="259">
        <v>579</v>
      </c>
      <c r="B579" s="317" t="s">
        <v>4871</v>
      </c>
      <c r="C579" s="260" t="s">
        <v>18</v>
      </c>
      <c r="D579" s="260" t="s">
        <v>41</v>
      </c>
      <c r="E579" s="261" t="s">
        <v>1510</v>
      </c>
      <c r="F579" s="262" t="s">
        <v>167</v>
      </c>
      <c r="G579" s="249" t="s">
        <v>1365</v>
      </c>
      <c r="H579" s="249" t="s">
        <v>66</v>
      </c>
      <c r="I579" s="263" t="s">
        <v>176</v>
      </c>
      <c r="J579" s="265"/>
      <c r="K579" s="311" t="s">
        <v>1063</v>
      </c>
      <c r="L579" s="311" t="s">
        <v>4830</v>
      </c>
      <c r="M579" s="311"/>
      <c r="N579" s="311"/>
      <c r="O579" s="39"/>
      <c r="P579" s="39"/>
      <c r="Q579" s="39"/>
      <c r="R579" s="39"/>
    </row>
    <row r="580" spans="1:18" ht="47.25" x14ac:dyDescent="0.25">
      <c r="A580" s="259">
        <v>580</v>
      </c>
      <c r="B580" s="259" t="s">
        <v>1580</v>
      </c>
      <c r="C580" s="260" t="s">
        <v>18</v>
      </c>
      <c r="D580" s="260" t="s">
        <v>41</v>
      </c>
      <c r="E580" s="261" t="s">
        <v>1512</v>
      </c>
      <c r="F580" s="262" t="s">
        <v>167</v>
      </c>
      <c r="G580" s="249" t="s">
        <v>1365</v>
      </c>
      <c r="H580" s="249" t="s">
        <v>938</v>
      </c>
      <c r="I580" s="263" t="s">
        <v>176</v>
      </c>
      <c r="J580" s="265"/>
      <c r="K580" s="311" t="s">
        <v>1063</v>
      </c>
      <c r="L580" s="311" t="s">
        <v>4831</v>
      </c>
      <c r="M580" s="311"/>
      <c r="N580" s="311"/>
      <c r="O580" s="39"/>
      <c r="P580" s="39"/>
      <c r="Q580" s="39"/>
      <c r="R580" s="39"/>
    </row>
    <row r="581" spans="1:18" ht="47.25" x14ac:dyDescent="0.25">
      <c r="A581" s="259">
        <v>581</v>
      </c>
      <c r="B581" s="259" t="s">
        <v>1580</v>
      </c>
      <c r="C581" s="260" t="s">
        <v>18</v>
      </c>
      <c r="D581" s="260" t="s">
        <v>41</v>
      </c>
      <c r="E581" s="261" t="s">
        <v>1513</v>
      </c>
      <c r="F581" s="262" t="s">
        <v>167</v>
      </c>
      <c r="G581" s="249" t="s">
        <v>1515</v>
      </c>
      <c r="H581" s="249" t="s">
        <v>938</v>
      </c>
      <c r="I581" s="263" t="s">
        <v>176</v>
      </c>
      <c r="J581" s="265"/>
      <c r="K581" s="311" t="s">
        <v>1063</v>
      </c>
      <c r="L581" s="311" t="s">
        <v>4832</v>
      </c>
      <c r="M581" s="311"/>
      <c r="N581" s="311"/>
      <c r="O581" s="39"/>
      <c r="P581" s="39"/>
      <c r="Q581" s="39"/>
      <c r="R581" s="39"/>
    </row>
    <row r="582" spans="1:18" ht="31.5" x14ac:dyDescent="0.25">
      <c r="A582" s="259">
        <v>582</v>
      </c>
      <c r="B582" s="259" t="str">
        <f>IF(F582="Included", "Included", "")</f>
        <v>Included</v>
      </c>
      <c r="C582" s="260" t="s">
        <v>18</v>
      </c>
      <c r="D582" s="260" t="s">
        <v>41</v>
      </c>
      <c r="E582" s="261" t="s">
        <v>1517</v>
      </c>
      <c r="F582" s="262" t="s">
        <v>21</v>
      </c>
      <c r="G582" s="249" t="s">
        <v>1518</v>
      </c>
      <c r="H582" s="249" t="s">
        <v>938</v>
      </c>
      <c r="I582" s="263" t="s">
        <v>24</v>
      </c>
      <c r="J582" s="265"/>
      <c r="K582" s="311" t="str">
        <f>IF(F582="No action", "No further action", "")</f>
        <v/>
      </c>
      <c r="L582" s="311"/>
      <c r="M582" s="311"/>
      <c r="N582" s="311"/>
      <c r="O582" s="39"/>
      <c r="P582" s="39"/>
      <c r="Q582" s="39"/>
      <c r="R582" s="39"/>
    </row>
    <row r="583" spans="1:18" ht="78.75" x14ac:dyDescent="0.25">
      <c r="A583" s="259">
        <v>583</v>
      </c>
      <c r="B583" s="259" t="s">
        <v>1580</v>
      </c>
      <c r="C583" s="260" t="s">
        <v>18</v>
      </c>
      <c r="D583" s="260" t="s">
        <v>41</v>
      </c>
      <c r="E583" s="261" t="s">
        <v>1519</v>
      </c>
      <c r="F583" s="262" t="s">
        <v>167</v>
      </c>
      <c r="G583" s="249" t="s">
        <v>1515</v>
      </c>
      <c r="H583" s="249" t="s">
        <v>938</v>
      </c>
      <c r="I583" s="263" t="s">
        <v>146</v>
      </c>
      <c r="J583" s="263" t="s">
        <v>1520</v>
      </c>
      <c r="K583" s="311" t="s">
        <v>4791</v>
      </c>
      <c r="L583" s="311" t="s">
        <v>4833</v>
      </c>
      <c r="M583" s="311"/>
      <c r="N583" s="311"/>
      <c r="O583" s="39"/>
      <c r="P583" s="39"/>
      <c r="Q583" s="39"/>
      <c r="R583" s="39"/>
    </row>
    <row r="584" spans="1:18" ht="63" x14ac:dyDescent="0.25">
      <c r="A584" s="259">
        <v>584</v>
      </c>
      <c r="B584" s="259" t="str">
        <f t="shared" ref="B584:B585" si="102">IF(F584="Noted: no action required", "No Action Required", "")</f>
        <v>No Action Required</v>
      </c>
      <c r="C584" s="260" t="s">
        <v>18</v>
      </c>
      <c r="D584" s="260" t="s">
        <v>41</v>
      </c>
      <c r="E584" s="261" t="s">
        <v>1521</v>
      </c>
      <c r="F584" s="262" t="s">
        <v>58</v>
      </c>
      <c r="G584" s="249" t="s">
        <v>1522</v>
      </c>
      <c r="H584" s="249" t="s">
        <v>938</v>
      </c>
      <c r="I584" s="263" t="s">
        <v>24</v>
      </c>
      <c r="J584" s="265"/>
      <c r="K584" s="311" t="str">
        <f>IF(F584="No action", "No further action", "")</f>
        <v/>
      </c>
      <c r="L584" s="311"/>
      <c r="M584" s="311"/>
      <c r="N584" s="311"/>
      <c r="O584" s="39"/>
      <c r="P584" s="39"/>
      <c r="Q584" s="39"/>
      <c r="R584" s="39"/>
    </row>
    <row r="585" spans="1:18" ht="47.25" x14ac:dyDescent="0.25">
      <c r="A585" s="259">
        <v>585</v>
      </c>
      <c r="B585" s="259" t="str">
        <f t="shared" si="102"/>
        <v>No Action Required</v>
      </c>
      <c r="C585" s="260" t="s">
        <v>18</v>
      </c>
      <c r="D585" s="260" t="s">
        <v>41</v>
      </c>
      <c r="E585" s="261" t="s">
        <v>1523</v>
      </c>
      <c r="F585" s="262" t="s">
        <v>58</v>
      </c>
      <c r="G585" s="249" t="s">
        <v>1524</v>
      </c>
      <c r="H585" s="249" t="s">
        <v>938</v>
      </c>
      <c r="I585" s="263" t="s">
        <v>24</v>
      </c>
      <c r="J585" s="265"/>
      <c r="K585" s="311" t="str">
        <f>IF(F585="No action", "No further action", "")</f>
        <v/>
      </c>
      <c r="L585" s="311"/>
      <c r="M585" s="311"/>
      <c r="N585" s="311"/>
      <c r="O585" s="39"/>
      <c r="P585" s="39"/>
      <c r="Q585" s="39"/>
      <c r="R585" s="39"/>
    </row>
    <row r="586" spans="1:18" ht="31.5" x14ac:dyDescent="0.25">
      <c r="A586" s="259">
        <v>586</v>
      </c>
      <c r="B586" s="259" t="s">
        <v>1580</v>
      </c>
      <c r="C586" s="260" t="s">
        <v>18</v>
      </c>
      <c r="D586" s="260" t="s">
        <v>41</v>
      </c>
      <c r="E586" s="261" t="s">
        <v>1525</v>
      </c>
      <c r="F586" s="262" t="s">
        <v>167</v>
      </c>
      <c r="G586" s="249" t="s">
        <v>1515</v>
      </c>
      <c r="H586" s="249" t="s">
        <v>938</v>
      </c>
      <c r="I586" s="263" t="s">
        <v>176</v>
      </c>
      <c r="J586" s="265"/>
      <c r="K586" s="311" t="s">
        <v>1063</v>
      </c>
      <c r="L586" s="311" t="s">
        <v>4834</v>
      </c>
      <c r="M586" s="311"/>
      <c r="N586" s="311"/>
      <c r="O586" s="39"/>
      <c r="P586" s="39"/>
      <c r="Q586" s="39"/>
      <c r="R586" s="39"/>
    </row>
    <row r="587" spans="1:18" ht="31.5" x14ac:dyDescent="0.25">
      <c r="A587" s="259">
        <v>587</v>
      </c>
      <c r="B587" s="259" t="s">
        <v>1580</v>
      </c>
      <c r="C587" s="260" t="s">
        <v>18</v>
      </c>
      <c r="D587" s="260" t="s">
        <v>41</v>
      </c>
      <c r="E587" s="261" t="s">
        <v>1526</v>
      </c>
      <c r="F587" s="262" t="s">
        <v>167</v>
      </c>
      <c r="G587" s="249" t="s">
        <v>1515</v>
      </c>
      <c r="H587" s="249" t="s">
        <v>938</v>
      </c>
      <c r="I587" s="263" t="s">
        <v>176</v>
      </c>
      <c r="J587" s="265"/>
      <c r="K587" s="313" t="s">
        <v>4791</v>
      </c>
      <c r="L587" s="311" t="s">
        <v>4835</v>
      </c>
      <c r="M587" s="311"/>
      <c r="N587" s="311"/>
      <c r="O587" s="39"/>
      <c r="P587" s="39"/>
      <c r="Q587" s="39"/>
      <c r="R587" s="39"/>
    </row>
    <row r="588" spans="1:18" ht="47.25" x14ac:dyDescent="0.25">
      <c r="A588" s="259">
        <v>588</v>
      </c>
      <c r="B588" s="259" t="s">
        <v>1580</v>
      </c>
      <c r="C588" s="260" t="s">
        <v>18</v>
      </c>
      <c r="D588" s="260" t="s">
        <v>41</v>
      </c>
      <c r="E588" s="261" t="s">
        <v>1529</v>
      </c>
      <c r="F588" s="262" t="s">
        <v>167</v>
      </c>
      <c r="G588" s="249" t="s">
        <v>1515</v>
      </c>
      <c r="H588" s="249" t="s">
        <v>938</v>
      </c>
      <c r="I588" s="263" t="s">
        <v>176</v>
      </c>
      <c r="J588" s="265"/>
      <c r="K588" s="313" t="s">
        <v>4791</v>
      </c>
      <c r="L588" s="311" t="s">
        <v>4836</v>
      </c>
      <c r="M588" s="311"/>
      <c r="N588" s="311"/>
      <c r="O588" s="39"/>
      <c r="P588" s="39"/>
      <c r="Q588" s="39"/>
      <c r="R588" s="39"/>
    </row>
    <row r="589" spans="1:18" ht="47.25" x14ac:dyDescent="0.25">
      <c r="A589" s="259">
        <v>589</v>
      </c>
      <c r="B589" s="259" t="s">
        <v>1580</v>
      </c>
      <c r="C589" s="260" t="s">
        <v>18</v>
      </c>
      <c r="D589" s="260" t="s">
        <v>41</v>
      </c>
      <c r="E589" s="261" t="s">
        <v>1531</v>
      </c>
      <c r="F589" s="262" t="s">
        <v>167</v>
      </c>
      <c r="G589" s="249" t="s">
        <v>1515</v>
      </c>
      <c r="H589" s="249" t="s">
        <v>938</v>
      </c>
      <c r="I589" s="263" t="s">
        <v>176</v>
      </c>
      <c r="J589" s="265"/>
      <c r="K589" s="313" t="s">
        <v>4791</v>
      </c>
      <c r="L589" s="311" t="s">
        <v>4837</v>
      </c>
      <c r="M589" s="311"/>
      <c r="N589" s="311"/>
      <c r="O589" s="39"/>
      <c r="P589" s="39"/>
      <c r="Q589" s="39"/>
      <c r="R589" s="39"/>
    </row>
    <row r="590" spans="1:18" ht="94.5" x14ac:dyDescent="0.25">
      <c r="A590" s="259">
        <v>590</v>
      </c>
      <c r="B590" s="259" t="s">
        <v>1580</v>
      </c>
      <c r="C590" s="260" t="s">
        <v>18</v>
      </c>
      <c r="D590" s="260" t="s">
        <v>41</v>
      </c>
      <c r="E590" s="261" t="s">
        <v>1534</v>
      </c>
      <c r="F590" s="262" t="s">
        <v>167</v>
      </c>
      <c r="G590" s="249" t="s">
        <v>1515</v>
      </c>
      <c r="H590" s="249" t="s">
        <v>261</v>
      </c>
      <c r="I590" s="263" t="s">
        <v>176</v>
      </c>
      <c r="J590" s="265"/>
      <c r="K590" s="313" t="s">
        <v>4791</v>
      </c>
      <c r="L590" s="311" t="s">
        <v>4838</v>
      </c>
      <c r="M590" s="311"/>
      <c r="N590" s="311"/>
      <c r="O590" s="39"/>
      <c r="P590" s="39"/>
      <c r="Q590" s="39"/>
      <c r="R590" s="39"/>
    </row>
    <row r="591" spans="1:18" ht="78.75" x14ac:dyDescent="0.25">
      <c r="A591" s="259">
        <v>591</v>
      </c>
      <c r="B591" s="259" t="str">
        <f>IF(F591="Included", "Included", "")</f>
        <v>Included</v>
      </c>
      <c r="C591" s="260" t="s">
        <v>18</v>
      </c>
      <c r="D591" s="260" t="s">
        <v>41</v>
      </c>
      <c r="E591" s="261" t="s">
        <v>1536</v>
      </c>
      <c r="F591" s="262" t="s">
        <v>21</v>
      </c>
      <c r="G591" s="249" t="s">
        <v>1537</v>
      </c>
      <c r="H591" s="249" t="s">
        <v>261</v>
      </c>
      <c r="I591" s="263" t="s">
        <v>24</v>
      </c>
      <c r="J591" s="265"/>
      <c r="K591" s="311" t="str">
        <f>IF(F591="No action", "No further action", "")</f>
        <v/>
      </c>
      <c r="L591" s="311"/>
      <c r="M591" s="311"/>
      <c r="N591" s="311"/>
      <c r="O591" s="39"/>
      <c r="P591" s="39"/>
      <c r="Q591" s="39"/>
      <c r="R591" s="39"/>
    </row>
    <row r="592" spans="1:18" ht="78.75" x14ac:dyDescent="0.25">
      <c r="A592" s="259">
        <v>592</v>
      </c>
      <c r="B592" s="259" t="str">
        <f>IF(F592="Excluded", "Excluded", "")</f>
        <v>Excluded</v>
      </c>
      <c r="C592" s="260" t="s">
        <v>18</v>
      </c>
      <c r="D592" s="260" t="s">
        <v>41</v>
      </c>
      <c r="E592" s="261" t="s">
        <v>1538</v>
      </c>
      <c r="F592" s="262" t="s">
        <v>106</v>
      </c>
      <c r="G592" s="249" t="s">
        <v>1539</v>
      </c>
      <c r="H592" s="249" t="s">
        <v>344</v>
      </c>
      <c r="I592" s="263" t="s">
        <v>24</v>
      </c>
      <c r="J592" s="265"/>
      <c r="K592" s="311" t="str">
        <f>IF(F592="No action", "No further action", "")</f>
        <v/>
      </c>
      <c r="L592" s="311"/>
      <c r="M592" s="311"/>
      <c r="N592" s="311"/>
      <c r="O592" s="39"/>
      <c r="P592" s="39"/>
      <c r="Q592" s="39"/>
      <c r="R592" s="39"/>
    </row>
    <row r="593" spans="1:18" ht="31.5" x14ac:dyDescent="0.25">
      <c r="A593" s="259">
        <v>593</v>
      </c>
      <c r="B593" s="259" t="str">
        <f>IF(F593="Noted: no action required", "No Action Required", "")</f>
        <v>No Action Required</v>
      </c>
      <c r="C593" s="260" t="s">
        <v>18</v>
      </c>
      <c r="D593" s="260" t="s">
        <v>41</v>
      </c>
      <c r="E593" s="261" t="s">
        <v>1541</v>
      </c>
      <c r="F593" s="262" t="s">
        <v>58</v>
      </c>
      <c r="G593" s="249" t="s">
        <v>1542</v>
      </c>
      <c r="H593" s="249" t="s">
        <v>943</v>
      </c>
      <c r="I593" s="263" t="s">
        <v>24</v>
      </c>
      <c r="J593" s="265"/>
      <c r="K593" s="311" t="str">
        <f>IF(F593="No action", "No further action", "")</f>
        <v/>
      </c>
      <c r="L593" s="311"/>
      <c r="M593" s="311"/>
      <c r="N593" s="311"/>
      <c r="O593" s="39"/>
      <c r="P593" s="39"/>
      <c r="Q593" s="39"/>
      <c r="R593" s="39"/>
    </row>
    <row r="594" spans="1:18" ht="31.5" x14ac:dyDescent="0.25">
      <c r="A594" s="259">
        <v>594</v>
      </c>
      <c r="B594" s="259" t="str">
        <f>IF(F594="Included", "Included", "")</f>
        <v>Included</v>
      </c>
      <c r="C594" s="260" t="s">
        <v>18</v>
      </c>
      <c r="D594" s="260" t="s">
        <v>41</v>
      </c>
      <c r="E594" s="261" t="s">
        <v>1543</v>
      </c>
      <c r="F594" s="262" t="s">
        <v>21</v>
      </c>
      <c r="G594" s="249" t="s">
        <v>1544</v>
      </c>
      <c r="H594" s="249" t="s">
        <v>943</v>
      </c>
      <c r="I594" s="263" t="s">
        <v>24</v>
      </c>
      <c r="J594" s="265"/>
      <c r="K594" s="311" t="str">
        <f>IF(F594="No action", "No further action", "")</f>
        <v/>
      </c>
      <c r="L594" s="311"/>
      <c r="M594" s="311"/>
      <c r="N594" s="311"/>
      <c r="O594" s="39"/>
      <c r="P594" s="39"/>
      <c r="Q594" s="39"/>
      <c r="R594" s="39"/>
    </row>
    <row r="595" spans="1:18" ht="31.5" x14ac:dyDescent="0.25">
      <c r="A595" s="259">
        <v>595</v>
      </c>
      <c r="B595" s="259" t="s">
        <v>4870</v>
      </c>
      <c r="C595" s="260" t="s">
        <v>18</v>
      </c>
      <c r="D595" s="260" t="s">
        <v>41</v>
      </c>
      <c r="E595" s="261" t="s">
        <v>1546</v>
      </c>
      <c r="F595" s="262" t="s">
        <v>167</v>
      </c>
      <c r="G595" s="278" t="s">
        <v>1547</v>
      </c>
      <c r="H595" s="249" t="s">
        <v>943</v>
      </c>
      <c r="I595" s="263" t="s">
        <v>176</v>
      </c>
      <c r="J595" s="265"/>
      <c r="K595" s="311" t="s">
        <v>1063</v>
      </c>
      <c r="L595" s="311"/>
      <c r="M595" s="311"/>
      <c r="N595" s="311"/>
      <c r="O595" s="39"/>
      <c r="P595" s="39"/>
      <c r="Q595" s="39"/>
      <c r="R595" s="39"/>
    </row>
    <row r="596" spans="1:18" ht="78.75" x14ac:dyDescent="0.25">
      <c r="A596" s="259">
        <v>596</v>
      </c>
      <c r="B596" s="259" t="s">
        <v>1580</v>
      </c>
      <c r="C596" s="260" t="s">
        <v>18</v>
      </c>
      <c r="D596" s="260" t="s">
        <v>41</v>
      </c>
      <c r="E596" s="261" t="s">
        <v>1548</v>
      </c>
      <c r="F596" s="262" t="s">
        <v>167</v>
      </c>
      <c r="G596" s="278" t="s">
        <v>1515</v>
      </c>
      <c r="H596" s="249" t="s">
        <v>274</v>
      </c>
      <c r="I596" s="263" t="s">
        <v>176</v>
      </c>
      <c r="J596" s="265"/>
      <c r="K596" s="313" t="s">
        <v>4791</v>
      </c>
      <c r="L596" s="311" t="s">
        <v>4839</v>
      </c>
      <c r="M596" s="311"/>
      <c r="N596" s="311"/>
      <c r="O596" s="39"/>
      <c r="P596" s="39"/>
      <c r="Q596" s="39"/>
      <c r="R596" s="39"/>
    </row>
    <row r="597" spans="1:18" ht="45" x14ac:dyDescent="0.25">
      <c r="A597" s="259">
        <v>597</v>
      </c>
      <c r="B597" s="259" t="s">
        <v>1580</v>
      </c>
      <c r="C597" s="260" t="s">
        <v>18</v>
      </c>
      <c r="D597" s="260" t="s">
        <v>41</v>
      </c>
      <c r="E597" s="261" t="s">
        <v>1551</v>
      </c>
      <c r="F597" s="262" t="s">
        <v>167</v>
      </c>
      <c r="G597" s="278" t="s">
        <v>1515</v>
      </c>
      <c r="H597" s="249" t="s">
        <v>274</v>
      </c>
      <c r="I597" s="263" t="s">
        <v>192</v>
      </c>
      <c r="J597" s="265" t="s">
        <v>1552</v>
      </c>
      <c r="K597" s="311" t="s">
        <v>4791</v>
      </c>
      <c r="L597" s="311" t="s">
        <v>4840</v>
      </c>
      <c r="M597" s="311"/>
      <c r="N597" s="311"/>
      <c r="O597" s="39"/>
      <c r="P597" s="39"/>
      <c r="Q597" s="39"/>
      <c r="R597" s="39"/>
    </row>
    <row r="598" spans="1:18" ht="47.25" x14ac:dyDescent="0.25">
      <c r="A598" s="259">
        <v>598</v>
      </c>
      <c r="B598" s="259" t="str">
        <f t="shared" ref="B598" si="103">IF(F598="Included", "Included", "")</f>
        <v>Included</v>
      </c>
      <c r="C598" s="260" t="s">
        <v>18</v>
      </c>
      <c r="D598" s="260" t="s">
        <v>41</v>
      </c>
      <c r="E598" s="261" t="s">
        <v>1553</v>
      </c>
      <c r="F598" s="262" t="s">
        <v>21</v>
      </c>
      <c r="G598" s="278" t="s">
        <v>1555</v>
      </c>
      <c r="H598" s="249" t="s">
        <v>274</v>
      </c>
      <c r="I598" s="263" t="s">
        <v>24</v>
      </c>
      <c r="J598" s="265"/>
      <c r="K598" s="311" t="str">
        <f>IF(F598="No action", "No further action", "")</f>
        <v/>
      </c>
      <c r="L598" s="311"/>
      <c r="M598" s="311"/>
      <c r="N598" s="311"/>
      <c r="O598" s="39"/>
      <c r="P598" s="39"/>
      <c r="Q598" s="39"/>
      <c r="R598" s="39"/>
    </row>
    <row r="599" spans="1:18" ht="47.25" x14ac:dyDescent="0.25">
      <c r="A599" s="259">
        <v>599</v>
      </c>
      <c r="B599" s="259" t="str">
        <f>IF(I599="Change made document updated", "Completed", "")</f>
        <v>Completed</v>
      </c>
      <c r="C599" s="260" t="s">
        <v>18</v>
      </c>
      <c r="D599" s="260" t="s">
        <v>41</v>
      </c>
      <c r="E599" s="261" t="s">
        <v>1556</v>
      </c>
      <c r="F599" s="262" t="s">
        <v>21</v>
      </c>
      <c r="G599" s="278" t="s">
        <v>1558</v>
      </c>
      <c r="H599" s="249" t="s">
        <v>274</v>
      </c>
      <c r="I599" s="263" t="s">
        <v>46</v>
      </c>
      <c r="J599" s="265"/>
      <c r="K599" s="311" t="str">
        <f>IF(F599="Change made document updated","Change made document updated","")</f>
        <v/>
      </c>
      <c r="L599" s="311"/>
      <c r="M599" s="311"/>
      <c r="N599" s="311"/>
      <c r="O599" s="39"/>
      <c r="P599" s="39"/>
      <c r="Q599" s="39"/>
      <c r="R599" s="39"/>
    </row>
    <row r="600" spans="1:18" ht="47.25" x14ac:dyDescent="0.25">
      <c r="A600" s="259">
        <v>600</v>
      </c>
      <c r="B600" s="259" t="s">
        <v>1580</v>
      </c>
      <c r="C600" s="260" t="s">
        <v>18</v>
      </c>
      <c r="D600" s="260" t="s">
        <v>41</v>
      </c>
      <c r="E600" s="261" t="s">
        <v>1559</v>
      </c>
      <c r="F600" s="262" t="s">
        <v>167</v>
      </c>
      <c r="G600" s="278" t="s">
        <v>1560</v>
      </c>
      <c r="H600" s="249" t="s">
        <v>274</v>
      </c>
      <c r="I600" s="263" t="s">
        <v>176</v>
      </c>
      <c r="J600" s="265"/>
      <c r="K600" s="311" t="s">
        <v>1063</v>
      </c>
      <c r="L600" s="311" t="s">
        <v>1867</v>
      </c>
      <c r="M600" s="311"/>
      <c r="N600" s="311"/>
      <c r="O600" s="39"/>
      <c r="P600" s="39"/>
      <c r="Q600" s="39"/>
      <c r="R600" s="39"/>
    </row>
    <row r="601" spans="1:18" ht="47.25" x14ac:dyDescent="0.25">
      <c r="A601" s="259">
        <v>601</v>
      </c>
      <c r="B601" s="259" t="s">
        <v>1580</v>
      </c>
      <c r="C601" s="260" t="s">
        <v>18</v>
      </c>
      <c r="D601" s="260" t="s">
        <v>41</v>
      </c>
      <c r="E601" s="261" t="s">
        <v>1561</v>
      </c>
      <c r="F601" s="262" t="s">
        <v>167</v>
      </c>
      <c r="G601" s="278" t="s">
        <v>1562</v>
      </c>
      <c r="H601" s="249" t="s">
        <v>1090</v>
      </c>
      <c r="I601" s="263" t="s">
        <v>1563</v>
      </c>
      <c r="J601" s="265" t="s">
        <v>1564</v>
      </c>
      <c r="K601" s="311" t="s">
        <v>4841</v>
      </c>
      <c r="L601" s="311"/>
      <c r="M601" s="311" t="s">
        <v>1063</v>
      </c>
      <c r="N601" s="311" t="s">
        <v>1883</v>
      </c>
      <c r="O601" s="39"/>
      <c r="P601" s="39"/>
      <c r="Q601" s="39"/>
      <c r="R601" s="39"/>
    </row>
    <row r="602" spans="1:18" ht="47.25" x14ac:dyDescent="0.25">
      <c r="A602" s="259">
        <v>602</v>
      </c>
      <c r="B602" s="259" t="s">
        <v>1580</v>
      </c>
      <c r="C602" s="260" t="s">
        <v>18</v>
      </c>
      <c r="D602" s="260" t="s">
        <v>41</v>
      </c>
      <c r="E602" s="261" t="s">
        <v>1565</v>
      </c>
      <c r="F602" s="262" t="s">
        <v>21</v>
      </c>
      <c r="G602" s="321" t="s">
        <v>1884</v>
      </c>
      <c r="H602" s="249" t="s">
        <v>1090</v>
      </c>
      <c r="I602" s="263" t="s">
        <v>24</v>
      </c>
      <c r="J602" s="263"/>
      <c r="K602" s="311"/>
      <c r="L602" s="311"/>
      <c r="M602" s="311"/>
      <c r="N602" s="311"/>
      <c r="O602" s="39"/>
      <c r="P602" s="39"/>
      <c r="Q602" s="39"/>
      <c r="R602" s="39"/>
    </row>
    <row r="603" spans="1:18" ht="31.5" x14ac:dyDescent="0.25">
      <c r="A603" s="259">
        <v>603</v>
      </c>
      <c r="B603" s="259" t="str">
        <f t="shared" ref="B603:B605" si="104">IF(F603="Included", "Included", "")</f>
        <v>Included</v>
      </c>
      <c r="C603" s="260" t="s">
        <v>18</v>
      </c>
      <c r="D603" s="260" t="s">
        <v>41</v>
      </c>
      <c r="E603" s="261" t="s">
        <v>1568</v>
      </c>
      <c r="F603" s="262" t="s">
        <v>21</v>
      </c>
      <c r="G603" s="278" t="s">
        <v>1569</v>
      </c>
      <c r="H603" s="249" t="s">
        <v>1090</v>
      </c>
      <c r="I603" s="263" t="s">
        <v>24</v>
      </c>
      <c r="J603" s="265"/>
      <c r="K603" s="311" t="str">
        <f>IF(F603="No action", "No further action", "")</f>
        <v/>
      </c>
      <c r="L603" s="311"/>
      <c r="M603" s="311"/>
      <c r="N603" s="311"/>
      <c r="O603" s="39"/>
      <c r="P603" s="39"/>
      <c r="Q603" s="39"/>
      <c r="R603" s="39"/>
    </row>
    <row r="604" spans="1:18" ht="47.25" x14ac:dyDescent="0.25">
      <c r="A604" s="259">
        <v>604</v>
      </c>
      <c r="B604" s="259" t="str">
        <f t="shared" si="104"/>
        <v>Included</v>
      </c>
      <c r="C604" s="260" t="s">
        <v>18</v>
      </c>
      <c r="D604" s="260" t="s">
        <v>41</v>
      </c>
      <c r="E604" s="261" t="s">
        <v>1570</v>
      </c>
      <c r="F604" s="262" t="s">
        <v>21</v>
      </c>
      <c r="G604" s="278" t="s">
        <v>1571</v>
      </c>
      <c r="H604" s="249" t="s">
        <v>1090</v>
      </c>
      <c r="I604" s="263" t="s">
        <v>24</v>
      </c>
      <c r="J604" s="265"/>
      <c r="K604" s="311" t="str">
        <f>IF(F604="No action", "No further action", "")</f>
        <v/>
      </c>
      <c r="L604" s="311"/>
      <c r="M604" s="311"/>
      <c r="N604" s="311"/>
      <c r="O604" s="39"/>
      <c r="P604" s="39"/>
      <c r="Q604" s="39"/>
      <c r="R604" s="39"/>
    </row>
    <row r="605" spans="1:18" ht="47.25" x14ac:dyDescent="0.25">
      <c r="A605" s="259">
        <v>605</v>
      </c>
      <c r="B605" s="259" t="str">
        <f t="shared" si="104"/>
        <v>Included</v>
      </c>
      <c r="C605" s="260" t="s">
        <v>18</v>
      </c>
      <c r="D605" s="260" t="s">
        <v>41</v>
      </c>
      <c r="E605" s="261" t="s">
        <v>1572</v>
      </c>
      <c r="F605" s="262" t="s">
        <v>21</v>
      </c>
      <c r="G605" s="278" t="s">
        <v>1573</v>
      </c>
      <c r="H605" s="249" t="s">
        <v>1090</v>
      </c>
      <c r="I605" s="263" t="s">
        <v>24</v>
      </c>
      <c r="J605" s="265"/>
      <c r="K605" s="311" t="str">
        <f>IF(F605="No action", "No further action", "")</f>
        <v/>
      </c>
      <c r="L605" s="311"/>
      <c r="M605" s="311"/>
      <c r="N605" s="311"/>
      <c r="O605" s="39"/>
      <c r="P605" s="39"/>
      <c r="Q605" s="39"/>
      <c r="R605" s="39"/>
    </row>
    <row r="606" spans="1:18" ht="47.25" x14ac:dyDescent="0.25">
      <c r="A606" s="259">
        <v>606</v>
      </c>
      <c r="B606" s="259" t="str">
        <f>IF(F606="Noted: no action required", "No Action Required", "")</f>
        <v>No Action Required</v>
      </c>
      <c r="C606" s="260" t="s">
        <v>18</v>
      </c>
      <c r="D606" s="260" t="s">
        <v>41</v>
      </c>
      <c r="E606" s="261" t="s">
        <v>1574</v>
      </c>
      <c r="F606" s="262" t="s">
        <v>58</v>
      </c>
      <c r="G606" s="278" t="s">
        <v>1575</v>
      </c>
      <c r="H606" s="249" t="s">
        <v>1090</v>
      </c>
      <c r="I606" s="263" t="s">
        <v>24</v>
      </c>
      <c r="J606" s="265"/>
      <c r="K606" s="311" t="str">
        <f>IF(F606="No action", "No further action", "")</f>
        <v/>
      </c>
      <c r="L606" s="311"/>
      <c r="M606" s="311"/>
      <c r="N606" s="311"/>
      <c r="O606" s="39"/>
      <c r="P606" s="39"/>
      <c r="Q606" s="39"/>
      <c r="R606" s="39"/>
    </row>
    <row r="607" spans="1:18" ht="31.5" x14ac:dyDescent="0.25">
      <c r="A607" s="259">
        <v>607</v>
      </c>
      <c r="B607" s="259" t="str">
        <f t="shared" ref="B607" si="105">IF(F607="Included", "Included", "")</f>
        <v>Included</v>
      </c>
      <c r="C607" s="260" t="s">
        <v>18</v>
      </c>
      <c r="D607" s="260" t="s">
        <v>41</v>
      </c>
      <c r="E607" s="261" t="s">
        <v>1576</v>
      </c>
      <c r="F607" s="262" t="s">
        <v>21</v>
      </c>
      <c r="G607" s="278" t="s">
        <v>1578</v>
      </c>
      <c r="H607" s="249" t="s">
        <v>1090</v>
      </c>
      <c r="I607" s="263" t="s">
        <v>24</v>
      </c>
      <c r="J607" s="265"/>
      <c r="K607" s="311" t="str">
        <f>IF(F607="No action", "No further action", "")</f>
        <v/>
      </c>
      <c r="L607" s="311"/>
      <c r="M607" s="311"/>
      <c r="N607" s="311"/>
      <c r="O607" s="39"/>
      <c r="P607" s="39"/>
      <c r="Q607" s="39"/>
      <c r="R607" s="39"/>
    </row>
    <row r="608" spans="1:18" ht="47.25" x14ac:dyDescent="0.25">
      <c r="A608" s="259">
        <v>608</v>
      </c>
      <c r="B608" s="259" t="str">
        <f>IF(I608="Change made document updated", "Completed", "")</f>
        <v>Completed</v>
      </c>
      <c r="C608" s="260" t="s">
        <v>18</v>
      </c>
      <c r="D608" s="260" t="s">
        <v>41</v>
      </c>
      <c r="E608" s="261" t="s">
        <v>1581</v>
      </c>
      <c r="F608" s="262" t="s">
        <v>21</v>
      </c>
      <c r="G608" s="278" t="s">
        <v>1582</v>
      </c>
      <c r="H608" s="249" t="s">
        <v>1090</v>
      </c>
      <c r="I608" s="263" t="s">
        <v>46</v>
      </c>
      <c r="J608" s="265"/>
      <c r="K608" s="311" t="str">
        <f>IF(F608="Change made document updated","Change made document updated","")</f>
        <v/>
      </c>
      <c r="L608" s="311"/>
      <c r="M608" s="311"/>
      <c r="N608" s="311"/>
      <c r="O608" s="39"/>
      <c r="P608" s="39"/>
      <c r="Q608" s="39"/>
      <c r="R608" s="39"/>
    </row>
    <row r="609" spans="1:18" ht="47.25" x14ac:dyDescent="0.25">
      <c r="A609" s="259">
        <v>609</v>
      </c>
      <c r="B609" s="259" t="s">
        <v>1580</v>
      </c>
      <c r="C609" s="260" t="s">
        <v>18</v>
      </c>
      <c r="D609" s="260" t="s">
        <v>41</v>
      </c>
      <c r="E609" s="261" t="s">
        <v>1583</v>
      </c>
      <c r="F609" s="262" t="s">
        <v>21</v>
      </c>
      <c r="G609" s="278" t="s">
        <v>1584</v>
      </c>
      <c r="H609" s="249" t="s">
        <v>1090</v>
      </c>
      <c r="I609" s="263" t="s">
        <v>1585</v>
      </c>
      <c r="J609" s="265"/>
      <c r="K609" s="311" t="s">
        <v>4842</v>
      </c>
      <c r="L609" s="311" t="s">
        <v>4843</v>
      </c>
      <c r="M609" s="311"/>
      <c r="N609" s="311"/>
      <c r="O609" s="39"/>
      <c r="P609" s="39"/>
      <c r="Q609" s="39"/>
      <c r="R609" s="39"/>
    </row>
    <row r="610" spans="1:18" ht="47.25" x14ac:dyDescent="0.25">
      <c r="A610" s="259">
        <v>610</v>
      </c>
      <c r="B610" s="259" t="s">
        <v>1580</v>
      </c>
      <c r="C610" s="260" t="s">
        <v>18</v>
      </c>
      <c r="D610" s="260" t="s">
        <v>41</v>
      </c>
      <c r="E610" s="261" t="s">
        <v>1587</v>
      </c>
      <c r="F610" s="262" t="s">
        <v>167</v>
      </c>
      <c r="G610" s="278" t="s">
        <v>1515</v>
      </c>
      <c r="H610" s="249" t="s">
        <v>1090</v>
      </c>
      <c r="I610" s="263" t="s">
        <v>176</v>
      </c>
      <c r="J610" s="265"/>
      <c r="K610" s="311" t="s">
        <v>1063</v>
      </c>
      <c r="L610" s="311" t="s">
        <v>4844</v>
      </c>
      <c r="M610" s="311"/>
      <c r="N610" s="311"/>
      <c r="O610" s="39"/>
      <c r="P610" s="39"/>
      <c r="Q610" s="39"/>
      <c r="R610" s="39"/>
    </row>
    <row r="611" spans="1:18" ht="47.25" x14ac:dyDescent="0.25">
      <c r="A611" s="259">
        <v>611</v>
      </c>
      <c r="B611" s="259" t="s">
        <v>4870</v>
      </c>
      <c r="C611" s="260" t="s">
        <v>18</v>
      </c>
      <c r="D611" s="260" t="s">
        <v>41</v>
      </c>
      <c r="E611" s="261" t="s">
        <v>1588</v>
      </c>
      <c r="F611" s="262" t="s">
        <v>167</v>
      </c>
      <c r="G611" s="278" t="s">
        <v>1589</v>
      </c>
      <c r="H611" s="249" t="s">
        <v>1090</v>
      </c>
      <c r="I611" s="263" t="s">
        <v>176</v>
      </c>
      <c r="J611" s="265"/>
      <c r="K611" s="311" t="s">
        <v>1063</v>
      </c>
      <c r="L611" s="311"/>
      <c r="M611" s="311"/>
      <c r="N611" s="311"/>
      <c r="O611" s="39"/>
      <c r="P611" s="39"/>
      <c r="Q611" s="39"/>
      <c r="R611" s="39"/>
    </row>
    <row r="612" spans="1:18" ht="31.5" x14ac:dyDescent="0.25">
      <c r="A612" s="259">
        <v>612</v>
      </c>
      <c r="B612" s="259" t="s">
        <v>1580</v>
      </c>
      <c r="C612" s="260" t="s">
        <v>18</v>
      </c>
      <c r="D612" s="260" t="s">
        <v>41</v>
      </c>
      <c r="E612" s="261" t="s">
        <v>1590</v>
      </c>
      <c r="F612" s="262" t="s">
        <v>167</v>
      </c>
      <c r="G612" s="278" t="s">
        <v>1591</v>
      </c>
      <c r="H612" s="249" t="s">
        <v>261</v>
      </c>
      <c r="I612" s="263" t="s">
        <v>176</v>
      </c>
      <c r="J612" s="265"/>
      <c r="K612" s="311"/>
      <c r="L612" s="311"/>
      <c r="M612" s="311" t="s">
        <v>1063</v>
      </c>
      <c r="N612" s="311" t="s">
        <v>1920</v>
      </c>
      <c r="O612" s="39"/>
      <c r="P612" s="39"/>
      <c r="Q612" s="39"/>
      <c r="R612" s="39"/>
    </row>
    <row r="613" spans="1:18" ht="31.5" x14ac:dyDescent="0.25">
      <c r="A613" s="259">
        <v>613</v>
      </c>
      <c r="B613" s="259" t="s">
        <v>4870</v>
      </c>
      <c r="C613" s="260" t="s">
        <v>18</v>
      </c>
      <c r="D613" s="260" t="s">
        <v>41</v>
      </c>
      <c r="E613" s="261" t="s">
        <v>1592</v>
      </c>
      <c r="F613" s="262" t="s">
        <v>167</v>
      </c>
      <c r="G613" s="278" t="s">
        <v>1515</v>
      </c>
      <c r="H613" s="249" t="s">
        <v>261</v>
      </c>
      <c r="I613" s="263" t="s">
        <v>176</v>
      </c>
      <c r="J613" s="265"/>
      <c r="K613" s="311" t="s">
        <v>1063</v>
      </c>
      <c r="L613" s="311"/>
      <c r="M613" s="311"/>
      <c r="N613" s="311"/>
      <c r="O613" s="39"/>
      <c r="P613" s="39"/>
      <c r="Q613" s="39"/>
      <c r="R613" s="39"/>
    </row>
    <row r="614" spans="1:18" ht="47.25" x14ac:dyDescent="0.25">
      <c r="A614" s="259">
        <v>614</v>
      </c>
      <c r="B614" s="259" t="s">
        <v>1580</v>
      </c>
      <c r="C614" s="260" t="s">
        <v>18</v>
      </c>
      <c r="D614" s="260" t="s">
        <v>41</v>
      </c>
      <c r="E614" s="261" t="s">
        <v>1593</v>
      </c>
      <c r="F614" s="262" t="s">
        <v>167</v>
      </c>
      <c r="G614" s="278" t="s">
        <v>1594</v>
      </c>
      <c r="H614" s="249" t="s">
        <v>261</v>
      </c>
      <c r="I614" s="263" t="s">
        <v>176</v>
      </c>
      <c r="J614" s="265"/>
      <c r="K614" s="313" t="s">
        <v>4791</v>
      </c>
      <c r="L614" s="311" t="s">
        <v>4845</v>
      </c>
      <c r="M614" s="311"/>
      <c r="N614" s="311"/>
      <c r="O614" s="39"/>
      <c r="P614" s="39"/>
      <c r="Q614" s="39"/>
      <c r="R614" s="39"/>
    </row>
    <row r="615" spans="1:18" ht="31.5" x14ac:dyDescent="0.25">
      <c r="A615" s="259">
        <v>615</v>
      </c>
      <c r="B615" s="259" t="s">
        <v>4870</v>
      </c>
      <c r="C615" s="260" t="s">
        <v>18</v>
      </c>
      <c r="D615" s="260" t="s">
        <v>41</v>
      </c>
      <c r="E615" s="261" t="s">
        <v>1595</v>
      </c>
      <c r="F615" s="262" t="s">
        <v>167</v>
      </c>
      <c r="G615" s="278" t="s">
        <v>1596</v>
      </c>
      <c r="H615" s="249" t="s">
        <v>261</v>
      </c>
      <c r="I615" s="263" t="s">
        <v>176</v>
      </c>
      <c r="J615" s="265"/>
      <c r="K615" s="311" t="s">
        <v>1063</v>
      </c>
      <c r="L615" s="311"/>
      <c r="M615" s="311"/>
      <c r="N615" s="311"/>
      <c r="O615" s="39"/>
      <c r="P615" s="39"/>
      <c r="Q615" s="39"/>
      <c r="R615" s="39"/>
    </row>
    <row r="616" spans="1:18" ht="78.75" x14ac:dyDescent="0.25">
      <c r="A616" s="259">
        <v>616</v>
      </c>
      <c r="B616" s="259" t="s">
        <v>4870</v>
      </c>
      <c r="C616" s="260" t="s">
        <v>18</v>
      </c>
      <c r="D616" s="260" t="s">
        <v>41</v>
      </c>
      <c r="E616" s="261" t="s">
        <v>1597</v>
      </c>
      <c r="F616" s="262" t="s">
        <v>167</v>
      </c>
      <c r="G616" s="278" t="s">
        <v>1515</v>
      </c>
      <c r="H616" s="249" t="s">
        <v>946</v>
      </c>
      <c r="I616" s="263" t="s">
        <v>176</v>
      </c>
      <c r="J616" s="265"/>
      <c r="K616" s="311" t="s">
        <v>1063</v>
      </c>
      <c r="L616" s="311"/>
      <c r="M616" s="311"/>
      <c r="N616" s="311"/>
      <c r="O616" s="39"/>
      <c r="P616" s="39"/>
      <c r="Q616" s="39"/>
      <c r="R616" s="39"/>
    </row>
    <row r="617" spans="1:18" ht="60" x14ac:dyDescent="0.25">
      <c r="A617" s="259">
        <v>617</v>
      </c>
      <c r="B617" s="259" t="s">
        <v>1580</v>
      </c>
      <c r="C617" s="260" t="s">
        <v>18</v>
      </c>
      <c r="D617" s="260" t="s">
        <v>41</v>
      </c>
      <c r="E617" s="261" t="s">
        <v>1598</v>
      </c>
      <c r="F617" s="262" t="s">
        <v>167</v>
      </c>
      <c r="G617" s="278" t="s">
        <v>1515</v>
      </c>
      <c r="H617" s="249" t="s">
        <v>946</v>
      </c>
      <c r="I617" s="263" t="s">
        <v>192</v>
      </c>
      <c r="J617" s="265" t="s">
        <v>1599</v>
      </c>
      <c r="K617" s="311" t="s">
        <v>4791</v>
      </c>
      <c r="L617" s="311" t="s">
        <v>4846</v>
      </c>
      <c r="M617" s="311"/>
      <c r="N617" s="311"/>
      <c r="O617" s="39"/>
      <c r="P617" s="39"/>
      <c r="Q617" s="39"/>
      <c r="R617" s="39"/>
    </row>
    <row r="618" spans="1:18" ht="90" x14ac:dyDescent="0.25">
      <c r="A618" s="259">
        <v>618</v>
      </c>
      <c r="B618" s="259" t="s">
        <v>1580</v>
      </c>
      <c r="C618" s="260" t="s">
        <v>18</v>
      </c>
      <c r="D618" s="260" t="s">
        <v>41</v>
      </c>
      <c r="E618" s="261" t="s">
        <v>1601</v>
      </c>
      <c r="F618" s="262" t="s">
        <v>21</v>
      </c>
      <c r="G618" s="326" t="s">
        <v>1602</v>
      </c>
      <c r="H618" s="249" t="s">
        <v>946</v>
      </c>
      <c r="I618" s="263" t="s">
        <v>192</v>
      </c>
      <c r="J618" s="265" t="s">
        <v>1603</v>
      </c>
      <c r="K618" s="311" t="s">
        <v>4791</v>
      </c>
      <c r="L618" s="311" t="s">
        <v>4847</v>
      </c>
      <c r="M618" s="311"/>
      <c r="N618" s="311"/>
      <c r="O618" s="39"/>
      <c r="P618" s="39"/>
      <c r="Q618" s="39"/>
      <c r="R618" s="39"/>
    </row>
    <row r="619" spans="1:18" ht="47.25" x14ac:dyDescent="0.25">
      <c r="A619" s="259">
        <v>619</v>
      </c>
      <c r="B619" s="259" t="s">
        <v>1580</v>
      </c>
      <c r="C619" s="260" t="s">
        <v>18</v>
      </c>
      <c r="D619" s="260" t="s">
        <v>41</v>
      </c>
      <c r="E619" s="261" t="s">
        <v>1604</v>
      </c>
      <c r="F619" s="262" t="s">
        <v>167</v>
      </c>
      <c r="G619" s="278" t="s">
        <v>1605</v>
      </c>
      <c r="H619" s="249" t="s">
        <v>1492</v>
      </c>
      <c r="I619" s="263" t="s">
        <v>176</v>
      </c>
      <c r="J619" s="265"/>
      <c r="K619" s="313" t="s">
        <v>4791</v>
      </c>
      <c r="L619" s="311"/>
      <c r="M619" s="311"/>
      <c r="N619" s="311"/>
      <c r="O619" s="39"/>
      <c r="P619" s="39"/>
      <c r="Q619" s="39"/>
      <c r="R619" s="39"/>
    </row>
    <row r="620" spans="1:18" ht="47.25" x14ac:dyDescent="0.25">
      <c r="A620" s="259">
        <v>620</v>
      </c>
      <c r="B620" s="259" t="s">
        <v>1580</v>
      </c>
      <c r="C620" s="260" t="s">
        <v>18</v>
      </c>
      <c r="D620" s="260" t="s">
        <v>41</v>
      </c>
      <c r="E620" s="261" t="s">
        <v>1606</v>
      </c>
      <c r="F620" s="262" t="s">
        <v>167</v>
      </c>
      <c r="G620" s="278" t="s">
        <v>1607</v>
      </c>
      <c r="H620" s="249" t="s">
        <v>1492</v>
      </c>
      <c r="I620" s="263" t="s">
        <v>146</v>
      </c>
      <c r="J620" s="265" t="s">
        <v>1608</v>
      </c>
      <c r="K620" s="311" t="s">
        <v>4791</v>
      </c>
      <c r="L620" s="311"/>
      <c r="M620" s="311"/>
      <c r="N620" s="311"/>
      <c r="O620" s="39"/>
      <c r="P620" s="39"/>
      <c r="Q620" s="39"/>
      <c r="R620" s="39"/>
    </row>
    <row r="621" spans="1:18" ht="31.5" x14ac:dyDescent="0.25">
      <c r="A621" s="259">
        <v>621</v>
      </c>
      <c r="B621" s="259" t="s">
        <v>1580</v>
      </c>
      <c r="C621" s="260" t="s">
        <v>18</v>
      </c>
      <c r="D621" s="260" t="s">
        <v>41</v>
      </c>
      <c r="E621" s="261" t="s">
        <v>1610</v>
      </c>
      <c r="F621" s="262" t="s">
        <v>167</v>
      </c>
      <c r="G621" s="278" t="s">
        <v>1611</v>
      </c>
      <c r="H621" s="249" t="s">
        <v>1492</v>
      </c>
      <c r="I621" s="263" t="s">
        <v>146</v>
      </c>
      <c r="J621" s="265" t="s">
        <v>1612</v>
      </c>
      <c r="K621" s="311" t="s">
        <v>4791</v>
      </c>
      <c r="L621" s="311"/>
      <c r="M621" s="311"/>
      <c r="N621" s="311"/>
      <c r="O621" s="39"/>
      <c r="P621" s="39"/>
      <c r="Q621" s="39"/>
      <c r="R621" s="39"/>
    </row>
    <row r="622" spans="1:18" ht="94.5" x14ac:dyDescent="0.25">
      <c r="A622" s="259">
        <v>622</v>
      </c>
      <c r="B622" s="259" t="str">
        <f>IF(F622="Noted: no action required", "No Action Required", "")</f>
        <v>No Action Required</v>
      </c>
      <c r="C622" s="260" t="s">
        <v>18</v>
      </c>
      <c r="D622" s="260" t="s">
        <v>41</v>
      </c>
      <c r="E622" s="261" t="s">
        <v>1613</v>
      </c>
      <c r="F622" s="262" t="s">
        <v>58</v>
      </c>
      <c r="G622" s="278" t="s">
        <v>1614</v>
      </c>
      <c r="H622" s="249" t="s">
        <v>1492</v>
      </c>
      <c r="I622" s="263" t="s">
        <v>24</v>
      </c>
      <c r="J622" s="265"/>
      <c r="K622" s="311" t="str">
        <f>IF(F622="No action", "No further action", "")</f>
        <v/>
      </c>
      <c r="L622" s="311"/>
      <c r="M622" s="311"/>
      <c r="N622" s="311"/>
      <c r="O622" s="39"/>
      <c r="P622" s="39"/>
      <c r="Q622" s="39"/>
      <c r="R622" s="39"/>
    </row>
    <row r="623" spans="1:18" ht="63" x14ac:dyDescent="0.25">
      <c r="A623" s="259">
        <v>623</v>
      </c>
      <c r="B623" s="259" t="s">
        <v>1580</v>
      </c>
      <c r="C623" s="260" t="s">
        <v>18</v>
      </c>
      <c r="D623" s="260" t="s">
        <v>41</v>
      </c>
      <c r="E623" s="261" t="s">
        <v>1615</v>
      </c>
      <c r="F623" s="262" t="s">
        <v>167</v>
      </c>
      <c r="G623" s="278" t="s">
        <v>1616</v>
      </c>
      <c r="H623" s="249" t="s">
        <v>1492</v>
      </c>
      <c r="I623" s="263" t="s">
        <v>176</v>
      </c>
      <c r="J623" s="265"/>
      <c r="K623" s="311" t="s">
        <v>1063</v>
      </c>
      <c r="L623" s="311"/>
      <c r="M623" s="311"/>
      <c r="N623" s="311"/>
      <c r="O623" s="39"/>
      <c r="P623" s="39"/>
      <c r="Q623" s="39"/>
      <c r="R623" s="39"/>
    </row>
    <row r="624" spans="1:18" ht="63" x14ac:dyDescent="0.25">
      <c r="A624" s="259">
        <v>624</v>
      </c>
      <c r="B624" s="259" t="str">
        <f t="shared" ref="B624" si="106">IF(F624="Included", "Included", "")</f>
        <v>Included</v>
      </c>
      <c r="C624" s="260" t="s">
        <v>18</v>
      </c>
      <c r="D624" s="260" t="s">
        <v>41</v>
      </c>
      <c r="E624" s="261" t="s">
        <v>1617</v>
      </c>
      <c r="F624" s="262" t="s">
        <v>21</v>
      </c>
      <c r="G624" s="278" t="s">
        <v>1618</v>
      </c>
      <c r="H624" s="249" t="s">
        <v>1492</v>
      </c>
      <c r="I624" s="263" t="s">
        <v>24</v>
      </c>
      <c r="J624" s="265"/>
      <c r="K624" s="311" t="str">
        <f>IF(F624="No action", "No further action", "")</f>
        <v/>
      </c>
      <c r="L624" s="311"/>
      <c r="M624" s="311"/>
      <c r="N624" s="311"/>
      <c r="O624" s="39"/>
      <c r="P624" s="39"/>
      <c r="Q624" s="39"/>
      <c r="R624" s="39"/>
    </row>
    <row r="625" spans="1:18" ht="94.5" x14ac:dyDescent="0.25">
      <c r="A625" s="259">
        <v>625</v>
      </c>
      <c r="B625" s="259" t="s">
        <v>1580</v>
      </c>
      <c r="C625" s="260" t="s">
        <v>18</v>
      </c>
      <c r="D625" s="260" t="s">
        <v>41</v>
      </c>
      <c r="E625" s="261" t="s">
        <v>1619</v>
      </c>
      <c r="F625" s="262" t="s">
        <v>21</v>
      </c>
      <c r="G625" s="326" t="s">
        <v>57</v>
      </c>
      <c r="H625" s="249" t="s">
        <v>1492</v>
      </c>
      <c r="I625" s="263" t="s">
        <v>300</v>
      </c>
      <c r="J625" s="263" t="s">
        <v>1621</v>
      </c>
      <c r="K625" s="311" t="s">
        <v>4791</v>
      </c>
      <c r="L625" s="311"/>
      <c r="M625" s="311"/>
      <c r="N625" s="311"/>
      <c r="O625" s="39"/>
      <c r="P625" s="39"/>
      <c r="Q625" s="39"/>
      <c r="R625" s="39"/>
    </row>
    <row r="626" spans="1:18" ht="47.25" x14ac:dyDescent="0.25">
      <c r="A626" s="259">
        <v>626</v>
      </c>
      <c r="B626" s="259" t="str">
        <f>IF(F626="Noted: no action required", "No Action Required", "")</f>
        <v>No Action Required</v>
      </c>
      <c r="C626" s="260" t="s">
        <v>18</v>
      </c>
      <c r="D626" s="260" t="s">
        <v>41</v>
      </c>
      <c r="E626" s="261" t="s">
        <v>1622</v>
      </c>
      <c r="F626" s="262" t="s">
        <v>58</v>
      </c>
      <c r="G626" s="278" t="s">
        <v>1614</v>
      </c>
      <c r="H626" s="249" t="s">
        <v>1492</v>
      </c>
      <c r="I626" s="263" t="s">
        <v>24</v>
      </c>
      <c r="J626" s="265"/>
      <c r="K626" s="311" t="str">
        <f>IF(F626="No action", "No further action", "")</f>
        <v/>
      </c>
      <c r="L626" s="311"/>
      <c r="M626" s="311"/>
      <c r="N626" s="311"/>
      <c r="O626" s="39"/>
      <c r="P626" s="39"/>
      <c r="Q626" s="39"/>
      <c r="R626" s="39"/>
    </row>
    <row r="627" spans="1:18" ht="63" x14ac:dyDescent="0.25">
      <c r="A627" s="259">
        <v>627</v>
      </c>
      <c r="B627" s="259" t="s">
        <v>1580</v>
      </c>
      <c r="C627" s="260" t="s">
        <v>18</v>
      </c>
      <c r="D627" s="260" t="s">
        <v>41</v>
      </c>
      <c r="E627" s="261" t="s">
        <v>1623</v>
      </c>
      <c r="F627" s="262" t="s">
        <v>21</v>
      </c>
      <c r="G627" s="278" t="s">
        <v>1624</v>
      </c>
      <c r="H627" s="249" t="s">
        <v>1492</v>
      </c>
      <c r="I627" s="263" t="s">
        <v>192</v>
      </c>
      <c r="J627" s="265" t="s">
        <v>1625</v>
      </c>
      <c r="K627" s="311" t="s">
        <v>4791</v>
      </c>
      <c r="L627" s="311"/>
      <c r="M627" s="311"/>
      <c r="N627" s="311"/>
      <c r="O627" s="39"/>
      <c r="P627" s="39"/>
      <c r="Q627" s="39"/>
      <c r="R627" s="39"/>
    </row>
    <row r="628" spans="1:18" ht="63" x14ac:dyDescent="0.25">
      <c r="A628" s="259">
        <v>628</v>
      </c>
      <c r="B628" s="259" t="s">
        <v>1580</v>
      </c>
      <c r="C628" s="260" t="s">
        <v>18</v>
      </c>
      <c r="D628" s="260" t="s">
        <v>41</v>
      </c>
      <c r="E628" s="261" t="s">
        <v>1626</v>
      </c>
      <c r="F628" s="262" t="s">
        <v>21</v>
      </c>
      <c r="G628" s="278" t="s">
        <v>1624</v>
      </c>
      <c r="H628" s="249" t="s">
        <v>1492</v>
      </c>
      <c r="I628" s="263" t="s">
        <v>192</v>
      </c>
      <c r="J628" s="265" t="s">
        <v>1627</v>
      </c>
      <c r="K628" s="311" t="s">
        <v>4791</v>
      </c>
      <c r="L628" s="311"/>
      <c r="M628" s="311"/>
      <c r="N628" s="311"/>
      <c r="O628" s="39"/>
      <c r="P628" s="39"/>
      <c r="Q628" s="39"/>
      <c r="R628" s="39"/>
    </row>
    <row r="629" spans="1:18" ht="63" x14ac:dyDescent="0.25">
      <c r="A629" s="259">
        <v>629</v>
      </c>
      <c r="B629" s="259" t="s">
        <v>1580</v>
      </c>
      <c r="C629" s="260" t="s">
        <v>18</v>
      </c>
      <c r="D629" s="260" t="s">
        <v>41</v>
      </c>
      <c r="E629" s="261" t="s">
        <v>1628</v>
      </c>
      <c r="F629" s="262" t="s">
        <v>21</v>
      </c>
      <c r="G629" s="278" t="s">
        <v>1624</v>
      </c>
      <c r="H629" s="249" t="s">
        <v>1492</v>
      </c>
      <c r="I629" s="263" t="s">
        <v>192</v>
      </c>
      <c r="J629" s="265" t="s">
        <v>1629</v>
      </c>
      <c r="K629" s="311" t="s">
        <v>4791</v>
      </c>
      <c r="L629" s="311"/>
      <c r="M629" s="311"/>
      <c r="N629" s="311"/>
      <c r="O629" s="39"/>
      <c r="P629" s="39"/>
      <c r="Q629" s="39"/>
      <c r="R629" s="39"/>
    </row>
    <row r="630" spans="1:18" ht="252" x14ac:dyDescent="0.25">
      <c r="A630" s="259">
        <v>630</v>
      </c>
      <c r="B630" s="259" t="s">
        <v>1580</v>
      </c>
      <c r="C630" s="260" t="s">
        <v>18</v>
      </c>
      <c r="D630" s="260" t="s">
        <v>41</v>
      </c>
      <c r="E630" s="261" t="s">
        <v>1631</v>
      </c>
      <c r="F630" s="262" t="s">
        <v>167</v>
      </c>
      <c r="G630" s="278" t="s">
        <v>1632</v>
      </c>
      <c r="H630" s="249" t="s">
        <v>1492</v>
      </c>
      <c r="I630" s="263" t="s">
        <v>1633</v>
      </c>
      <c r="J630" s="272" t="s">
        <v>1634</v>
      </c>
      <c r="K630" s="311" t="s">
        <v>4791</v>
      </c>
      <c r="L630" s="311" t="s">
        <v>4848</v>
      </c>
      <c r="M630" s="311"/>
      <c r="N630" s="311"/>
      <c r="O630" s="39"/>
      <c r="P630" s="39"/>
      <c r="Q630" s="39"/>
      <c r="R630" s="39"/>
    </row>
    <row r="631" spans="1:18" ht="330.75" x14ac:dyDescent="0.25">
      <c r="A631" s="259">
        <v>631</v>
      </c>
      <c r="B631" s="259" t="s">
        <v>1580</v>
      </c>
      <c r="C631" s="260" t="s">
        <v>18</v>
      </c>
      <c r="D631" s="260" t="s">
        <v>41</v>
      </c>
      <c r="E631" s="261" t="s">
        <v>1635</v>
      </c>
      <c r="F631" s="262" t="s">
        <v>167</v>
      </c>
      <c r="G631" s="278" t="s">
        <v>1636</v>
      </c>
      <c r="H631" s="249" t="s">
        <v>1492</v>
      </c>
      <c r="I631" s="263" t="s">
        <v>1633</v>
      </c>
      <c r="J631" s="249" t="s">
        <v>1637</v>
      </c>
      <c r="K631" s="311" t="s">
        <v>4791</v>
      </c>
      <c r="L631" s="311" t="s">
        <v>4849</v>
      </c>
      <c r="M631" s="311"/>
      <c r="N631" s="311"/>
      <c r="O631" s="39"/>
      <c r="P631" s="39"/>
      <c r="Q631" s="39"/>
      <c r="R631" s="39"/>
    </row>
    <row r="632" spans="1:18" ht="31.5" x14ac:dyDescent="0.25">
      <c r="A632" s="259">
        <v>632</v>
      </c>
      <c r="B632" s="259" t="s">
        <v>1580</v>
      </c>
      <c r="C632" s="260" t="s">
        <v>18</v>
      </c>
      <c r="D632" s="260" t="s">
        <v>41</v>
      </c>
      <c r="E632" s="261" t="s">
        <v>1638</v>
      </c>
      <c r="F632" s="262" t="s">
        <v>167</v>
      </c>
      <c r="G632" s="278" t="s">
        <v>1639</v>
      </c>
      <c r="H632" s="249" t="s">
        <v>1097</v>
      </c>
      <c r="I632" s="263" t="s">
        <v>176</v>
      </c>
      <c r="J632" s="265"/>
      <c r="K632" s="311"/>
      <c r="L632" s="311"/>
      <c r="M632" s="311" t="s">
        <v>1063</v>
      </c>
      <c r="N632" s="311" t="s">
        <v>4850</v>
      </c>
      <c r="O632" s="39"/>
      <c r="P632" s="39"/>
      <c r="Q632" s="39"/>
      <c r="R632" s="39"/>
    </row>
    <row r="633" spans="1:18" ht="31.5" x14ac:dyDescent="0.25">
      <c r="A633" s="259">
        <v>633</v>
      </c>
      <c r="B633" s="259" t="str">
        <f>IF(M633 ="Refer to New Attribute or Codelist tab", "Completed", "")</f>
        <v>Completed</v>
      </c>
      <c r="C633" s="260" t="s">
        <v>18</v>
      </c>
      <c r="D633" s="260" t="s">
        <v>41</v>
      </c>
      <c r="E633" s="261" t="s">
        <v>1641</v>
      </c>
      <c r="F633" s="262" t="s">
        <v>167</v>
      </c>
      <c r="G633" s="278" t="s">
        <v>1515</v>
      </c>
      <c r="H633" s="249" t="s">
        <v>1097</v>
      </c>
      <c r="I633" s="263" t="s">
        <v>192</v>
      </c>
      <c r="J633" s="265" t="s">
        <v>1644</v>
      </c>
      <c r="K633" s="311"/>
      <c r="L633" s="311"/>
      <c r="M633" s="311" t="s">
        <v>4791</v>
      </c>
      <c r="N633" s="311"/>
      <c r="O633" s="39"/>
      <c r="P633" s="39"/>
      <c r="Q633" s="39"/>
      <c r="R633" s="39"/>
    </row>
    <row r="634" spans="1:18" ht="63" x14ac:dyDescent="0.25">
      <c r="A634" s="259">
        <v>634</v>
      </c>
      <c r="B634" s="259" t="str">
        <f>IF(F634="Noted: no action required", "No Action Required", "")</f>
        <v>No Action Required</v>
      </c>
      <c r="C634" s="260" t="s">
        <v>18</v>
      </c>
      <c r="D634" s="260" t="s">
        <v>41</v>
      </c>
      <c r="E634" s="261" t="s">
        <v>1646</v>
      </c>
      <c r="F634" s="262" t="s">
        <v>58</v>
      </c>
      <c r="G634" s="326" t="s">
        <v>59</v>
      </c>
      <c r="H634" s="249" t="s">
        <v>1097</v>
      </c>
      <c r="I634" s="263" t="s">
        <v>24</v>
      </c>
      <c r="J634" s="265"/>
      <c r="K634" s="311" t="str">
        <f>IF(F634="No action", "No further action", "")</f>
        <v/>
      </c>
      <c r="L634" s="311"/>
      <c r="M634" s="311"/>
      <c r="N634" s="311"/>
      <c r="O634" s="39"/>
      <c r="P634" s="39"/>
      <c r="Q634" s="39"/>
      <c r="R634" s="39"/>
    </row>
    <row r="635" spans="1:18" ht="47.25" x14ac:dyDescent="0.25">
      <c r="A635" s="259">
        <v>635</v>
      </c>
      <c r="B635" s="259" t="s">
        <v>1580</v>
      </c>
      <c r="C635" s="260" t="s">
        <v>18</v>
      </c>
      <c r="D635" s="260" t="s">
        <v>41</v>
      </c>
      <c r="E635" s="261" t="s">
        <v>1648</v>
      </c>
      <c r="F635" s="262" t="s">
        <v>167</v>
      </c>
      <c r="G635" s="321" t="s">
        <v>4787</v>
      </c>
      <c r="H635" s="249" t="s">
        <v>224</v>
      </c>
      <c r="I635" s="263" t="s">
        <v>176</v>
      </c>
      <c r="J635" s="265"/>
      <c r="K635" s="313" t="s">
        <v>4791</v>
      </c>
      <c r="L635" s="311" t="s">
        <v>4851</v>
      </c>
      <c r="M635" s="311"/>
      <c r="N635" s="311"/>
      <c r="O635" s="39"/>
      <c r="P635" s="39"/>
      <c r="Q635" s="39"/>
      <c r="R635" s="39"/>
    </row>
    <row r="636" spans="1:18" ht="31.5" x14ac:dyDescent="0.25">
      <c r="A636" s="259">
        <v>636</v>
      </c>
      <c r="B636" s="259" t="str">
        <f>IF(F636="Included", "Included", "")</f>
        <v>Included</v>
      </c>
      <c r="C636" s="260" t="s">
        <v>18</v>
      </c>
      <c r="D636" s="260" t="s">
        <v>41</v>
      </c>
      <c r="E636" s="261" t="s">
        <v>1650</v>
      </c>
      <c r="F636" s="262" t="s">
        <v>21</v>
      </c>
      <c r="G636" s="326" t="s">
        <v>1015</v>
      </c>
      <c r="H636" s="249" t="s">
        <v>224</v>
      </c>
      <c r="I636" s="263" t="s">
        <v>24</v>
      </c>
      <c r="J636" s="265"/>
      <c r="K636" s="311" t="str">
        <f>IF(F636="No action", "No further action", "")</f>
        <v/>
      </c>
      <c r="L636" s="311"/>
      <c r="M636" s="311"/>
      <c r="N636" s="311"/>
      <c r="O636" s="39"/>
      <c r="P636" s="39"/>
      <c r="Q636" s="39"/>
      <c r="R636" s="39"/>
    </row>
    <row r="637" spans="1:18" ht="47.25" x14ac:dyDescent="0.25">
      <c r="A637" s="259">
        <v>637</v>
      </c>
      <c r="B637" s="259" t="str">
        <f t="shared" ref="B637:B638" si="107">IF(F637="Noted: no action required", "No Action Required", "")</f>
        <v>No Action Required</v>
      </c>
      <c r="C637" s="260" t="s">
        <v>18</v>
      </c>
      <c r="D637" s="260" t="s">
        <v>41</v>
      </c>
      <c r="E637" s="261" t="s">
        <v>1652</v>
      </c>
      <c r="F637" s="262" t="s">
        <v>58</v>
      </c>
      <c r="G637" s="326" t="s">
        <v>320</v>
      </c>
      <c r="H637" s="249" t="s">
        <v>224</v>
      </c>
      <c r="I637" s="263" t="s">
        <v>24</v>
      </c>
      <c r="J637" s="265"/>
      <c r="K637" s="311" t="str">
        <f>IF(F637="No action", "No further action", "")</f>
        <v/>
      </c>
      <c r="L637" s="311"/>
      <c r="M637" s="311"/>
      <c r="N637" s="311"/>
      <c r="O637" s="39"/>
      <c r="P637" s="39"/>
      <c r="Q637" s="39"/>
      <c r="R637" s="39"/>
    </row>
    <row r="638" spans="1:18" ht="31.5" x14ac:dyDescent="0.25">
      <c r="A638" s="259">
        <v>638</v>
      </c>
      <c r="B638" s="259" t="str">
        <f t="shared" si="107"/>
        <v>No Action Required</v>
      </c>
      <c r="C638" s="260" t="s">
        <v>18</v>
      </c>
      <c r="D638" s="260" t="s">
        <v>41</v>
      </c>
      <c r="E638" s="261" t="s">
        <v>1655</v>
      </c>
      <c r="F638" s="262" t="s">
        <v>58</v>
      </c>
      <c r="G638" s="278" t="s">
        <v>1656</v>
      </c>
      <c r="H638" s="249" t="s">
        <v>224</v>
      </c>
      <c r="I638" s="263" t="s">
        <v>24</v>
      </c>
      <c r="J638" s="265"/>
      <c r="K638" s="311" t="str">
        <f>IF(F638="No action", "No further action", "")</f>
        <v/>
      </c>
      <c r="L638" s="311"/>
      <c r="M638" s="311"/>
      <c r="N638" s="311"/>
      <c r="O638" s="39"/>
      <c r="P638" s="39"/>
      <c r="Q638" s="39"/>
      <c r="R638" s="39"/>
    </row>
    <row r="639" spans="1:18" ht="63" x14ac:dyDescent="0.25">
      <c r="A639" s="259">
        <v>639</v>
      </c>
      <c r="B639" s="259" t="s">
        <v>1580</v>
      </c>
      <c r="C639" s="260" t="s">
        <v>18</v>
      </c>
      <c r="D639" s="260" t="s">
        <v>41</v>
      </c>
      <c r="E639" s="261" t="s">
        <v>1658</v>
      </c>
      <c r="F639" s="262" t="s">
        <v>167</v>
      </c>
      <c r="G639" s="278" t="s">
        <v>1515</v>
      </c>
      <c r="H639" s="249" t="s">
        <v>1659</v>
      </c>
      <c r="I639" s="263" t="s">
        <v>176</v>
      </c>
      <c r="J639" s="265"/>
      <c r="K639" s="311"/>
      <c r="L639" s="311"/>
      <c r="M639" s="311" t="s">
        <v>4852</v>
      </c>
      <c r="N639" s="311"/>
      <c r="O639" s="39"/>
      <c r="P639" s="39"/>
      <c r="Q639" s="39"/>
      <c r="R639" s="39"/>
    </row>
    <row r="640" spans="1:18" ht="47.25" x14ac:dyDescent="0.25">
      <c r="A640" s="259">
        <v>640</v>
      </c>
      <c r="B640" s="259" t="str">
        <f t="shared" ref="B640:B641" si="108">IF(I640="Change made document updated", "Completed", "")</f>
        <v>Completed</v>
      </c>
      <c r="C640" s="260" t="s">
        <v>18</v>
      </c>
      <c r="D640" s="260" t="s">
        <v>41</v>
      </c>
      <c r="E640" s="261" t="s">
        <v>1660</v>
      </c>
      <c r="F640" s="262" t="s">
        <v>21</v>
      </c>
      <c r="G640" s="326" t="s">
        <v>57</v>
      </c>
      <c r="H640" s="266" t="s">
        <v>199</v>
      </c>
      <c r="I640" s="263" t="s">
        <v>46</v>
      </c>
      <c r="J640" s="265"/>
      <c r="K640" s="311" t="str">
        <f>IF(F640="Change made document updated","Change made document updated","")</f>
        <v/>
      </c>
      <c r="L640" s="311"/>
      <c r="M640" s="311"/>
      <c r="N640" s="311"/>
      <c r="O640" s="39"/>
      <c r="P640" s="39"/>
      <c r="Q640" s="39"/>
      <c r="R640" s="39"/>
    </row>
    <row r="641" spans="1:18" ht="47.25" x14ac:dyDescent="0.25">
      <c r="A641" s="259">
        <v>641</v>
      </c>
      <c r="B641" s="259" t="str">
        <f t="shared" si="108"/>
        <v>Completed</v>
      </c>
      <c r="C641" s="260" t="s">
        <v>36</v>
      </c>
      <c r="D641" s="260" t="s">
        <v>41</v>
      </c>
      <c r="E641" s="261" t="s">
        <v>1661</v>
      </c>
      <c r="F641" s="262" t="s">
        <v>21</v>
      </c>
      <c r="G641" s="278" t="s">
        <v>1662</v>
      </c>
      <c r="H641" s="249" t="s">
        <v>66</v>
      </c>
      <c r="I641" s="263" t="s">
        <v>46</v>
      </c>
      <c r="J641" s="265"/>
      <c r="K641" s="311" t="str">
        <f>IF(F641="Change made document updated","Change made document updated","")</f>
        <v/>
      </c>
      <c r="L641" s="311"/>
      <c r="M641" s="311"/>
      <c r="N641" s="311"/>
      <c r="O641" s="39"/>
      <c r="P641" s="39"/>
      <c r="Q641" s="39"/>
      <c r="R641" s="39"/>
    </row>
    <row r="642" spans="1:18" ht="63" x14ac:dyDescent="0.25">
      <c r="A642" s="259">
        <v>642</v>
      </c>
      <c r="B642" s="259" t="s">
        <v>1580</v>
      </c>
      <c r="C642" s="260" t="s">
        <v>36</v>
      </c>
      <c r="D642" s="260" t="s">
        <v>41</v>
      </c>
      <c r="E642" s="261" t="s">
        <v>1663</v>
      </c>
      <c r="F642" s="262" t="s">
        <v>167</v>
      </c>
      <c r="G642" s="278" t="s">
        <v>1664</v>
      </c>
      <c r="H642" s="249" t="s">
        <v>66</v>
      </c>
      <c r="I642" s="263" t="s">
        <v>176</v>
      </c>
      <c r="J642" s="265"/>
      <c r="K642" s="311" t="s">
        <v>1063</v>
      </c>
      <c r="L642" s="311" t="s">
        <v>337</v>
      </c>
      <c r="M642" s="311"/>
      <c r="N642" s="311"/>
      <c r="O642" s="39"/>
      <c r="P642" s="39"/>
      <c r="Q642" s="39"/>
      <c r="R642" s="39"/>
    </row>
    <row r="643" spans="1:18" ht="47.25" x14ac:dyDescent="0.25">
      <c r="A643" s="259">
        <v>643</v>
      </c>
      <c r="B643" s="259" t="str">
        <f>IF(F643="Noted: no action required", "No Action Required", "")</f>
        <v>No Action Required</v>
      </c>
      <c r="C643" s="260" t="s">
        <v>36</v>
      </c>
      <c r="D643" s="260" t="s">
        <v>41</v>
      </c>
      <c r="E643" s="261" t="s">
        <v>1665</v>
      </c>
      <c r="F643" s="262" t="s">
        <v>58</v>
      </c>
      <c r="G643" s="278" t="s">
        <v>1666</v>
      </c>
      <c r="H643" s="249" t="s">
        <v>66</v>
      </c>
      <c r="I643" s="263" t="s">
        <v>24</v>
      </c>
      <c r="J643" s="265"/>
      <c r="K643" s="311" t="str">
        <f>IF(F643="No action", "No further action", "")</f>
        <v/>
      </c>
      <c r="L643" s="311"/>
      <c r="M643" s="311"/>
      <c r="N643" s="311"/>
      <c r="O643" s="39"/>
      <c r="P643" s="39"/>
      <c r="Q643" s="39"/>
      <c r="R643" s="39"/>
    </row>
    <row r="644" spans="1:18" ht="94.5" x14ac:dyDescent="0.25">
      <c r="A644" s="259">
        <v>644</v>
      </c>
      <c r="B644" s="259" t="str">
        <f>IF(F644="Included", "Included", "")</f>
        <v>Included</v>
      </c>
      <c r="C644" s="260" t="s">
        <v>36</v>
      </c>
      <c r="D644" s="260" t="s">
        <v>41</v>
      </c>
      <c r="E644" s="261" t="s">
        <v>1667</v>
      </c>
      <c r="F644" s="262" t="s">
        <v>21</v>
      </c>
      <c r="G644" s="326" t="s">
        <v>1668</v>
      </c>
      <c r="H644" s="266" t="s">
        <v>973</v>
      </c>
      <c r="I644" s="263" t="s">
        <v>791</v>
      </c>
      <c r="J644" s="265"/>
      <c r="K644" s="311" t="s">
        <v>1063</v>
      </c>
      <c r="L644" s="311"/>
      <c r="M644" s="311"/>
      <c r="N644" s="311"/>
      <c r="O644" s="39"/>
      <c r="P644" s="39"/>
      <c r="Q644" s="39"/>
      <c r="R644" s="39"/>
    </row>
    <row r="645" spans="1:18" ht="47.25" x14ac:dyDescent="0.25">
      <c r="A645" s="259">
        <v>645</v>
      </c>
      <c r="B645" s="259" t="s">
        <v>4870</v>
      </c>
      <c r="C645" s="260" t="s">
        <v>36</v>
      </c>
      <c r="D645" s="260" t="s">
        <v>41</v>
      </c>
      <c r="E645" s="261" t="s">
        <v>1669</v>
      </c>
      <c r="F645" s="262" t="s">
        <v>167</v>
      </c>
      <c r="G645" s="278" t="s">
        <v>1515</v>
      </c>
      <c r="H645" s="249" t="s">
        <v>1670</v>
      </c>
      <c r="I645" s="263" t="s">
        <v>176</v>
      </c>
      <c r="J645" s="265"/>
      <c r="K645" s="311" t="s">
        <v>1063</v>
      </c>
      <c r="L645" s="311"/>
      <c r="M645" s="311"/>
      <c r="N645" s="311"/>
      <c r="O645" s="39"/>
      <c r="P645" s="39"/>
      <c r="Q645" s="39"/>
      <c r="R645" s="39"/>
    </row>
    <row r="646" spans="1:18" ht="31.5" x14ac:dyDescent="0.25">
      <c r="A646" s="259">
        <v>646</v>
      </c>
      <c r="B646" s="259" t="str">
        <f t="shared" ref="B646:B647" si="109">IF(F646="Noted: no action required", "No Action Required", "")</f>
        <v>No Action Required</v>
      </c>
      <c r="C646" s="260" t="s">
        <v>36</v>
      </c>
      <c r="D646" s="260" t="s">
        <v>41</v>
      </c>
      <c r="E646" s="261" t="s">
        <v>1671</v>
      </c>
      <c r="F646" s="262" t="s">
        <v>58</v>
      </c>
      <c r="G646" s="249" t="s">
        <v>1672</v>
      </c>
      <c r="H646" s="249" t="s">
        <v>1670</v>
      </c>
      <c r="I646" s="263" t="s">
        <v>24</v>
      </c>
      <c r="J646" s="265"/>
      <c r="K646" s="311" t="str">
        <f>IF(F646="No action", "No further action", "")</f>
        <v/>
      </c>
      <c r="L646" s="311"/>
      <c r="M646" s="311"/>
      <c r="N646" s="311"/>
      <c r="O646" s="39"/>
      <c r="P646" s="39"/>
      <c r="Q646" s="39"/>
      <c r="R646" s="39"/>
    </row>
    <row r="647" spans="1:18" ht="31.5" x14ac:dyDescent="0.25">
      <c r="A647" s="259">
        <v>647</v>
      </c>
      <c r="B647" s="259" t="str">
        <f t="shared" si="109"/>
        <v>No Action Required</v>
      </c>
      <c r="C647" s="260" t="s">
        <v>36</v>
      </c>
      <c r="D647" s="260" t="s">
        <v>41</v>
      </c>
      <c r="E647" s="261" t="s">
        <v>1675</v>
      </c>
      <c r="F647" s="262" t="s">
        <v>58</v>
      </c>
      <c r="G647" s="266" t="s">
        <v>59</v>
      </c>
      <c r="H647" s="266" t="s">
        <v>228</v>
      </c>
      <c r="I647" s="263" t="s">
        <v>24</v>
      </c>
      <c r="J647" s="265"/>
      <c r="K647" s="311" t="str">
        <f>IF(F647="No action", "No further action", "")</f>
        <v/>
      </c>
      <c r="L647" s="311"/>
      <c r="M647" s="311"/>
      <c r="N647" s="311"/>
      <c r="O647" s="39"/>
      <c r="P647" s="39"/>
      <c r="Q647" s="39"/>
      <c r="R647" s="39"/>
    </row>
    <row r="648" spans="1:18" ht="31.5" x14ac:dyDescent="0.25">
      <c r="A648" s="259">
        <v>648</v>
      </c>
      <c r="B648" s="259" t="str">
        <f>IF(F648="Included", "Included", "")</f>
        <v>Included</v>
      </c>
      <c r="C648" s="260" t="s">
        <v>36</v>
      </c>
      <c r="D648" s="260" t="s">
        <v>41</v>
      </c>
      <c r="E648" s="261" t="s">
        <v>1676</v>
      </c>
      <c r="F648" s="262" t="s">
        <v>21</v>
      </c>
      <c r="G648" s="266" t="s">
        <v>2035</v>
      </c>
      <c r="H648" s="266" t="s">
        <v>228</v>
      </c>
      <c r="I648" s="263" t="s">
        <v>791</v>
      </c>
      <c r="J648" s="265"/>
      <c r="K648" s="311" t="s">
        <v>1063</v>
      </c>
      <c r="L648" s="311"/>
      <c r="M648" s="311"/>
      <c r="N648" s="311"/>
      <c r="O648" s="39"/>
      <c r="P648" s="39"/>
      <c r="Q648" s="39"/>
      <c r="R648" s="39"/>
    </row>
    <row r="649" spans="1:18" ht="31.5" x14ac:dyDescent="0.25">
      <c r="A649" s="259">
        <v>649</v>
      </c>
      <c r="B649" s="259" t="s">
        <v>1580</v>
      </c>
      <c r="C649" s="260" t="s">
        <v>36</v>
      </c>
      <c r="D649" s="260" t="s">
        <v>41</v>
      </c>
      <c r="E649" s="261" t="s">
        <v>1679</v>
      </c>
      <c r="F649" s="262" t="s">
        <v>167</v>
      </c>
      <c r="G649" s="249" t="s">
        <v>1680</v>
      </c>
      <c r="H649" s="266" t="s">
        <v>228</v>
      </c>
      <c r="I649" s="263" t="s">
        <v>176</v>
      </c>
      <c r="J649" s="265"/>
      <c r="K649" s="311" t="s">
        <v>1063</v>
      </c>
      <c r="L649" s="311"/>
      <c r="M649" s="311"/>
      <c r="N649" s="311"/>
      <c r="O649" s="39"/>
      <c r="P649" s="39"/>
      <c r="Q649" s="39"/>
      <c r="R649" s="39"/>
    </row>
    <row r="650" spans="1:18" ht="63" x14ac:dyDescent="0.25">
      <c r="A650" s="259">
        <v>650</v>
      </c>
      <c r="B650" s="259" t="str">
        <f>IF(F650="Included", "Included", "")</f>
        <v>Included</v>
      </c>
      <c r="C650" s="260" t="s">
        <v>36</v>
      </c>
      <c r="D650" s="260" t="s">
        <v>41</v>
      </c>
      <c r="E650" s="261" t="s">
        <v>1682</v>
      </c>
      <c r="F650" s="262" t="s">
        <v>21</v>
      </c>
      <c r="G650" s="249" t="s">
        <v>1683</v>
      </c>
      <c r="H650" s="266" t="s">
        <v>228</v>
      </c>
      <c r="I650" s="263" t="s">
        <v>24</v>
      </c>
      <c r="J650" s="265"/>
      <c r="K650" s="311" t="str">
        <f>IF(F650="No action", "No further action", "")</f>
        <v/>
      </c>
      <c r="L650" s="311"/>
      <c r="M650" s="311"/>
      <c r="N650" s="311"/>
      <c r="O650" s="39"/>
      <c r="P650" s="39"/>
      <c r="Q650" s="39"/>
      <c r="R650" s="39"/>
    </row>
    <row r="651" spans="1:18" ht="63" x14ac:dyDescent="0.25">
      <c r="A651" s="259">
        <v>651</v>
      </c>
      <c r="B651" s="259" t="s">
        <v>1580</v>
      </c>
      <c r="C651" s="260" t="s">
        <v>36</v>
      </c>
      <c r="D651" s="260" t="s">
        <v>41</v>
      </c>
      <c r="E651" s="261" t="s">
        <v>1685</v>
      </c>
      <c r="F651" s="262" t="s">
        <v>167</v>
      </c>
      <c r="G651" s="249" t="s">
        <v>1686</v>
      </c>
      <c r="H651" s="266" t="s">
        <v>228</v>
      </c>
      <c r="I651" s="263" t="s">
        <v>4867</v>
      </c>
      <c r="J651" s="265"/>
      <c r="K651" s="311" t="str">
        <f>IF(F651="Change made document updated","Change made document updated","")</f>
        <v/>
      </c>
      <c r="L651" s="311"/>
      <c r="M651" s="311"/>
      <c r="N651" s="311"/>
      <c r="O651" s="39"/>
      <c r="P651" s="39"/>
      <c r="Q651" s="39"/>
      <c r="R651" s="39"/>
    </row>
    <row r="652" spans="1:18" ht="63" x14ac:dyDescent="0.25">
      <c r="A652" s="259">
        <v>652</v>
      </c>
      <c r="B652" s="259" t="s">
        <v>1580</v>
      </c>
      <c r="C652" s="260" t="s">
        <v>36</v>
      </c>
      <c r="D652" s="260" t="s">
        <v>41</v>
      </c>
      <c r="E652" s="261" t="s">
        <v>1687</v>
      </c>
      <c r="F652" s="262" t="s">
        <v>21</v>
      </c>
      <c r="G652" s="266" t="s">
        <v>1688</v>
      </c>
      <c r="H652" s="266" t="s">
        <v>228</v>
      </c>
      <c r="I652" s="263" t="s">
        <v>300</v>
      </c>
      <c r="J652" s="263" t="s">
        <v>1690</v>
      </c>
      <c r="K652" s="311" t="s">
        <v>4791</v>
      </c>
      <c r="L652" s="311"/>
      <c r="M652" s="311"/>
      <c r="N652" s="311"/>
      <c r="O652" s="39"/>
      <c r="P652" s="39"/>
      <c r="Q652" s="39"/>
      <c r="R652" s="39"/>
    </row>
    <row r="653" spans="1:18" ht="47.25" x14ac:dyDescent="0.25">
      <c r="A653" s="259">
        <v>653</v>
      </c>
      <c r="B653" s="259" t="str">
        <f t="shared" ref="B653" si="110">IF(F653="Included", "Included", "")</f>
        <v>Included</v>
      </c>
      <c r="C653" s="260" t="s">
        <v>36</v>
      </c>
      <c r="D653" s="260" t="s">
        <v>41</v>
      </c>
      <c r="E653" s="261" t="s">
        <v>1691</v>
      </c>
      <c r="F653" s="262" t="s">
        <v>21</v>
      </c>
      <c r="G653" s="266" t="s">
        <v>1692</v>
      </c>
      <c r="H653" s="266" t="s">
        <v>228</v>
      </c>
      <c r="I653" s="263" t="s">
        <v>24</v>
      </c>
      <c r="J653" s="265"/>
      <c r="K653" s="311" t="str">
        <f>IF(F653="No action", "No further action", "")</f>
        <v/>
      </c>
      <c r="L653" s="311"/>
      <c r="M653" s="311"/>
      <c r="N653" s="311"/>
      <c r="O653" s="39"/>
      <c r="P653" s="39"/>
      <c r="Q653" s="39"/>
      <c r="R653" s="39"/>
    </row>
    <row r="654" spans="1:18" ht="47.25" x14ac:dyDescent="0.25">
      <c r="A654" s="259">
        <v>654</v>
      </c>
      <c r="B654" s="259" t="str">
        <f>IF(F654="Noted: no action required", "No Action Required", "")</f>
        <v>No Action Required</v>
      </c>
      <c r="C654" s="260" t="s">
        <v>36</v>
      </c>
      <c r="D654" s="260" t="s">
        <v>41</v>
      </c>
      <c r="E654" s="261" t="s">
        <v>1693</v>
      </c>
      <c r="F654" s="262" t="s">
        <v>58</v>
      </c>
      <c r="G654" s="266" t="s">
        <v>59</v>
      </c>
      <c r="H654" s="266" t="s">
        <v>1694</v>
      </c>
      <c r="I654" s="263" t="s">
        <v>24</v>
      </c>
      <c r="J654" s="265"/>
      <c r="K654" s="311" t="str">
        <f>IF(F654="No action", "No further action", "")</f>
        <v/>
      </c>
      <c r="L654" s="311"/>
      <c r="M654" s="311"/>
      <c r="N654" s="311"/>
      <c r="O654" s="39"/>
      <c r="P654" s="39"/>
      <c r="Q654" s="39"/>
      <c r="R654" s="39"/>
    </row>
    <row r="655" spans="1:18" ht="63" x14ac:dyDescent="0.25">
      <c r="A655" s="259">
        <v>655</v>
      </c>
      <c r="B655" s="259" t="str">
        <f>IF(F655="Included", "Included", "")</f>
        <v>Included</v>
      </c>
      <c r="C655" s="260" t="s">
        <v>36</v>
      </c>
      <c r="D655" s="260" t="s">
        <v>41</v>
      </c>
      <c r="E655" s="261" t="s">
        <v>1695</v>
      </c>
      <c r="F655" s="262" t="s">
        <v>21</v>
      </c>
      <c r="G655" s="249" t="s">
        <v>1697</v>
      </c>
      <c r="H655" s="266" t="s">
        <v>1694</v>
      </c>
      <c r="I655" s="263" t="s">
        <v>24</v>
      </c>
      <c r="J655" s="265"/>
      <c r="K655" s="311" t="str">
        <f>IF(F655="No action", "No further action", "")</f>
        <v/>
      </c>
      <c r="L655" s="311"/>
      <c r="M655" s="311"/>
      <c r="N655" s="311"/>
      <c r="O655" s="39"/>
      <c r="P655" s="39"/>
      <c r="Q655" s="39"/>
      <c r="R655" s="39"/>
    </row>
    <row r="656" spans="1:18" ht="47.25" x14ac:dyDescent="0.25">
      <c r="A656" s="259">
        <v>656</v>
      </c>
      <c r="B656" s="259" t="str">
        <f>IF(F656="Noted: no action required", "No Action Required", "")</f>
        <v>No Action Required</v>
      </c>
      <c r="C656" s="260" t="s">
        <v>36</v>
      </c>
      <c r="D656" s="260" t="s">
        <v>41</v>
      </c>
      <c r="E656" s="261" t="s">
        <v>1699</v>
      </c>
      <c r="F656" s="262" t="s">
        <v>58</v>
      </c>
      <c r="G656" s="249" t="s">
        <v>1701</v>
      </c>
      <c r="H656" s="266" t="s">
        <v>1694</v>
      </c>
      <c r="I656" s="263" t="s">
        <v>24</v>
      </c>
      <c r="J656" s="265"/>
      <c r="K656" s="311" t="str">
        <f>IF(F656="No action", "No further action", "")</f>
        <v/>
      </c>
      <c r="L656" s="311"/>
      <c r="M656" s="311"/>
      <c r="N656" s="311"/>
      <c r="O656" s="39"/>
      <c r="P656" s="39"/>
      <c r="Q656" s="39"/>
      <c r="R656" s="39"/>
    </row>
    <row r="657" spans="1:18" ht="31.5" x14ac:dyDescent="0.25">
      <c r="A657" s="259">
        <v>657</v>
      </c>
      <c r="B657" s="259" t="s">
        <v>1580</v>
      </c>
      <c r="C657" s="260" t="s">
        <v>36</v>
      </c>
      <c r="D657" s="260" t="s">
        <v>41</v>
      </c>
      <c r="E657" s="261" t="s">
        <v>1702</v>
      </c>
      <c r="F657" s="262" t="s">
        <v>167</v>
      </c>
      <c r="G657" s="249" t="s">
        <v>1515</v>
      </c>
      <c r="H657" s="266" t="s">
        <v>1694</v>
      </c>
      <c r="I657" s="263" t="s">
        <v>176</v>
      </c>
      <c r="J657" s="265"/>
      <c r="K657" s="313" t="s">
        <v>4791</v>
      </c>
      <c r="L657" s="311" t="s">
        <v>4853</v>
      </c>
      <c r="M657" s="311"/>
      <c r="N657" s="311"/>
      <c r="O657" s="39"/>
      <c r="P657" s="39"/>
      <c r="Q657" s="39"/>
      <c r="R657" s="39"/>
    </row>
    <row r="658" spans="1:18" ht="63" x14ac:dyDescent="0.25">
      <c r="A658" s="259">
        <v>658</v>
      </c>
      <c r="B658" s="259" t="str">
        <f t="shared" ref="B658:B660" si="111">IF(F658="Included", "Included", "")</f>
        <v>Included</v>
      </c>
      <c r="C658" s="260" t="s">
        <v>36</v>
      </c>
      <c r="D658" s="260" t="s">
        <v>41</v>
      </c>
      <c r="E658" s="261" t="s">
        <v>1703</v>
      </c>
      <c r="F658" s="262" t="s">
        <v>21</v>
      </c>
      <c r="G658" s="266" t="s">
        <v>1015</v>
      </c>
      <c r="H658" s="266" t="s">
        <v>1694</v>
      </c>
      <c r="I658" s="263" t="s">
        <v>24</v>
      </c>
      <c r="J658" s="265"/>
      <c r="K658" s="311" t="str">
        <f>IF(F658="No action", "No further action", "")</f>
        <v/>
      </c>
      <c r="L658" s="311"/>
      <c r="M658" s="311"/>
      <c r="N658" s="311"/>
      <c r="O658" s="39"/>
      <c r="P658" s="39"/>
      <c r="Q658" s="39"/>
      <c r="R658" s="39"/>
    </row>
    <row r="659" spans="1:18" ht="47.25" x14ac:dyDescent="0.25">
      <c r="A659" s="259">
        <v>659</v>
      </c>
      <c r="B659" s="259" t="str">
        <f t="shared" si="111"/>
        <v>Included</v>
      </c>
      <c r="C659" s="260" t="s">
        <v>36</v>
      </c>
      <c r="D659" s="260" t="s">
        <v>41</v>
      </c>
      <c r="E659" s="261" t="s">
        <v>1704</v>
      </c>
      <c r="F659" s="262" t="s">
        <v>21</v>
      </c>
      <c r="G659" s="266" t="s">
        <v>1705</v>
      </c>
      <c r="H659" s="266" t="s">
        <v>1694</v>
      </c>
      <c r="I659" s="263" t="s">
        <v>24</v>
      </c>
      <c r="J659" s="265"/>
      <c r="K659" s="311" t="str">
        <f>IF(F659="No action", "No further action", "")</f>
        <v/>
      </c>
      <c r="L659" s="311"/>
      <c r="M659" s="311"/>
      <c r="N659" s="311"/>
      <c r="O659" s="39"/>
      <c r="P659" s="39"/>
      <c r="Q659" s="39"/>
      <c r="R659" s="39"/>
    </row>
    <row r="660" spans="1:18" ht="78.75" x14ac:dyDescent="0.25">
      <c r="A660" s="259">
        <v>660</v>
      </c>
      <c r="B660" s="259" t="str">
        <f t="shared" si="111"/>
        <v>Included</v>
      </c>
      <c r="C660" s="260" t="s">
        <v>36</v>
      </c>
      <c r="D660" s="260" t="s">
        <v>41</v>
      </c>
      <c r="E660" s="261" t="s">
        <v>1707</v>
      </c>
      <c r="F660" s="262" t="s">
        <v>21</v>
      </c>
      <c r="G660" s="249" t="s">
        <v>1708</v>
      </c>
      <c r="H660" s="266" t="s">
        <v>1694</v>
      </c>
      <c r="I660" s="263" t="s">
        <v>176</v>
      </c>
      <c r="J660" s="265"/>
      <c r="K660" s="311" t="s">
        <v>1063</v>
      </c>
      <c r="L660" s="311" t="s">
        <v>4854</v>
      </c>
      <c r="M660" s="311"/>
      <c r="N660" s="311"/>
      <c r="O660" s="39"/>
      <c r="P660" s="39"/>
      <c r="Q660" s="39"/>
      <c r="R660" s="39"/>
    </row>
    <row r="661" spans="1:18" ht="63" x14ac:dyDescent="0.25">
      <c r="A661" s="259">
        <v>661</v>
      </c>
      <c r="B661" s="259" t="str">
        <f>IF(F661="Excluded", "Excluded", "")</f>
        <v>Excluded</v>
      </c>
      <c r="C661" s="260" t="s">
        <v>36</v>
      </c>
      <c r="D661" s="260" t="s">
        <v>41</v>
      </c>
      <c r="E661" s="261" t="s">
        <v>1709</v>
      </c>
      <c r="F661" s="262" t="s">
        <v>106</v>
      </c>
      <c r="G661" s="249" t="s">
        <v>1710</v>
      </c>
      <c r="H661" s="249" t="s">
        <v>1711</v>
      </c>
      <c r="I661" s="263" t="s">
        <v>24</v>
      </c>
      <c r="J661" s="265"/>
      <c r="K661" s="311" t="str">
        <f>IF(F661="No action", "No further action", "")</f>
        <v/>
      </c>
      <c r="L661" s="311"/>
      <c r="M661" s="311"/>
      <c r="N661" s="311"/>
      <c r="O661" s="39"/>
      <c r="P661" s="39"/>
      <c r="Q661" s="39"/>
      <c r="R661" s="39"/>
    </row>
    <row r="662" spans="1:18" ht="94.5" x14ac:dyDescent="0.25">
      <c r="A662" s="259">
        <v>662</v>
      </c>
      <c r="B662" s="259" t="str">
        <f t="shared" ref="B662" si="112">IF(I662="Change made document updated", "Completed", "")</f>
        <v>Completed</v>
      </c>
      <c r="C662" s="260" t="s">
        <v>36</v>
      </c>
      <c r="D662" s="260" t="s">
        <v>41</v>
      </c>
      <c r="E662" s="261" t="s">
        <v>1712</v>
      </c>
      <c r="F662" s="262" t="s">
        <v>167</v>
      </c>
      <c r="G662" s="249" t="s">
        <v>1713</v>
      </c>
      <c r="H662" s="249" t="s">
        <v>1711</v>
      </c>
      <c r="I662" s="263" t="s">
        <v>46</v>
      </c>
      <c r="J662" s="265"/>
      <c r="K662" s="311" t="s">
        <v>1063</v>
      </c>
      <c r="L662" s="311"/>
      <c r="M662" s="311"/>
      <c r="N662" s="311"/>
      <c r="O662" s="39"/>
      <c r="P662" s="39"/>
      <c r="Q662" s="39"/>
      <c r="R662" s="39"/>
    </row>
    <row r="663" spans="1:18" ht="63" x14ac:dyDescent="0.25">
      <c r="A663" s="259">
        <v>663</v>
      </c>
      <c r="B663" s="259" t="str">
        <f>IF(F663="Included", "Included", "")</f>
        <v>Included</v>
      </c>
      <c r="C663" s="260" t="s">
        <v>36</v>
      </c>
      <c r="D663" s="260" t="s">
        <v>41</v>
      </c>
      <c r="E663" s="261" t="s">
        <v>1715</v>
      </c>
      <c r="F663" s="262" t="s">
        <v>21</v>
      </c>
      <c r="G663" s="249" t="s">
        <v>1716</v>
      </c>
      <c r="H663" s="249" t="s">
        <v>1717</v>
      </c>
      <c r="I663" s="263" t="s">
        <v>176</v>
      </c>
      <c r="J663" s="265"/>
      <c r="K663" s="311" t="s">
        <v>1063</v>
      </c>
      <c r="L663" s="311" t="s">
        <v>46</v>
      </c>
      <c r="M663" s="311"/>
      <c r="N663" s="311"/>
      <c r="O663" s="39"/>
      <c r="P663" s="39"/>
      <c r="Q663" s="39"/>
      <c r="R663" s="39"/>
    </row>
    <row r="664" spans="1:18" ht="47.25" x14ac:dyDescent="0.25">
      <c r="A664" s="259">
        <v>664</v>
      </c>
      <c r="B664" s="259" t="str">
        <f>IF(F664="Noted: no action required", "No Action Required", "")</f>
        <v>No Action Required</v>
      </c>
      <c r="C664" s="260" t="s">
        <v>36</v>
      </c>
      <c r="D664" s="260" t="s">
        <v>41</v>
      </c>
      <c r="E664" s="261" t="s">
        <v>1718</v>
      </c>
      <c r="F664" s="262" t="s">
        <v>58</v>
      </c>
      <c r="G664" s="266" t="s">
        <v>1719</v>
      </c>
      <c r="H664" s="249" t="s">
        <v>1717</v>
      </c>
      <c r="I664" s="263" t="s">
        <v>24</v>
      </c>
      <c r="J664" s="265"/>
      <c r="K664" s="311" t="str">
        <f>IF(F664="No action", "No further action", "")</f>
        <v/>
      </c>
      <c r="L664" s="311"/>
      <c r="M664" s="311"/>
      <c r="N664" s="311"/>
      <c r="O664" s="39"/>
      <c r="P664" s="39"/>
      <c r="Q664" s="39"/>
      <c r="R664" s="39"/>
    </row>
    <row r="665" spans="1:18" ht="126" x14ac:dyDescent="0.25">
      <c r="A665" s="259">
        <v>665</v>
      </c>
      <c r="B665" s="259" t="s">
        <v>4870</v>
      </c>
      <c r="C665" s="260" t="s">
        <v>62</v>
      </c>
      <c r="D665" s="260" t="s">
        <v>19</v>
      </c>
      <c r="E665" s="261" t="s">
        <v>1720</v>
      </c>
      <c r="F665" s="262" t="s">
        <v>167</v>
      </c>
      <c r="G665" s="249" t="s">
        <v>1721</v>
      </c>
      <c r="H665" s="249" t="s">
        <v>23</v>
      </c>
      <c r="I665" s="263" t="s">
        <v>24</v>
      </c>
      <c r="J665" s="264" t="s">
        <v>25</v>
      </c>
      <c r="K665" s="311" t="str">
        <f>IF(F665="No action", "No further action", "")</f>
        <v/>
      </c>
      <c r="L665" s="311"/>
      <c r="M665" s="311"/>
      <c r="N665" s="311"/>
      <c r="O665" s="39"/>
      <c r="P665" s="39"/>
      <c r="Q665" s="39"/>
      <c r="R665" s="39"/>
    </row>
    <row r="666" spans="1:18" ht="94.5" x14ac:dyDescent="0.25">
      <c r="A666" s="259">
        <v>666</v>
      </c>
      <c r="B666" s="259" t="str">
        <f t="shared" ref="B666:B667" si="113">IF(F666="Noted: no action required", "No Action Required", "")</f>
        <v>No Action Required</v>
      </c>
      <c r="C666" s="260" t="s">
        <v>62</v>
      </c>
      <c r="D666" s="260" t="s">
        <v>19</v>
      </c>
      <c r="E666" s="261" t="s">
        <v>1723</v>
      </c>
      <c r="F666" s="262" t="s">
        <v>58</v>
      </c>
      <c r="G666" s="249" t="s">
        <v>1724</v>
      </c>
      <c r="H666" s="249" t="s">
        <v>23</v>
      </c>
      <c r="I666" s="263" t="s">
        <v>24</v>
      </c>
      <c r="J666" s="264" t="s">
        <v>25</v>
      </c>
      <c r="K666" s="311" t="str">
        <f>IF(F666="No action", "No further action", "")</f>
        <v/>
      </c>
      <c r="L666" s="311"/>
      <c r="M666" s="311"/>
      <c r="N666" s="311"/>
      <c r="O666" s="39"/>
      <c r="P666" s="39"/>
      <c r="Q666" s="39"/>
      <c r="R666" s="39"/>
    </row>
    <row r="667" spans="1:18" ht="63" x14ac:dyDescent="0.25">
      <c r="A667" s="259">
        <v>667</v>
      </c>
      <c r="B667" s="259" t="str">
        <f t="shared" si="113"/>
        <v>No Action Required</v>
      </c>
      <c r="C667" s="260" t="s">
        <v>62</v>
      </c>
      <c r="D667" s="260" t="s">
        <v>19</v>
      </c>
      <c r="E667" s="261" t="s">
        <v>1725</v>
      </c>
      <c r="F667" s="262" t="s">
        <v>58</v>
      </c>
      <c r="G667" s="249" t="s">
        <v>1726</v>
      </c>
      <c r="H667" s="249" t="s">
        <v>1727</v>
      </c>
      <c r="I667" s="263" t="s">
        <v>24</v>
      </c>
      <c r="J667" s="264" t="s">
        <v>25</v>
      </c>
      <c r="K667" s="311" t="str">
        <f>IF(F667="No action", "No further action", "")</f>
        <v/>
      </c>
      <c r="L667" s="311"/>
      <c r="M667" s="311"/>
      <c r="N667" s="311"/>
      <c r="O667" s="39"/>
      <c r="P667" s="39"/>
      <c r="Q667" s="39"/>
      <c r="R667" s="39"/>
    </row>
    <row r="668" spans="1:18" ht="63" x14ac:dyDescent="0.25">
      <c r="A668" s="259">
        <v>668</v>
      </c>
      <c r="B668" s="259" t="str">
        <f>IF(F668="Included", "Included", "")</f>
        <v>Included</v>
      </c>
      <c r="C668" s="260" t="s">
        <v>62</v>
      </c>
      <c r="D668" s="260" t="s">
        <v>19</v>
      </c>
      <c r="E668" s="261" t="s">
        <v>1728</v>
      </c>
      <c r="F668" s="262" t="s">
        <v>21</v>
      </c>
      <c r="G668" s="249" t="s">
        <v>1729</v>
      </c>
      <c r="H668" s="249" t="s">
        <v>1730</v>
      </c>
      <c r="I668" s="263" t="s">
        <v>24</v>
      </c>
      <c r="J668" s="264" t="s">
        <v>25</v>
      </c>
      <c r="K668" s="311" t="str">
        <f>IF(F668="No action", "No further action", "")</f>
        <v/>
      </c>
      <c r="L668" s="311"/>
      <c r="M668" s="311"/>
      <c r="N668" s="311"/>
      <c r="O668" s="39"/>
      <c r="P668" s="39"/>
      <c r="Q668" s="39"/>
      <c r="R668" s="39"/>
    </row>
    <row r="669" spans="1:18" ht="141.75" x14ac:dyDescent="0.25">
      <c r="A669" s="259">
        <v>669</v>
      </c>
      <c r="B669" s="259" t="s">
        <v>1580</v>
      </c>
      <c r="C669" s="260" t="s">
        <v>62</v>
      </c>
      <c r="D669" s="260" t="s">
        <v>19</v>
      </c>
      <c r="E669" s="261" t="s">
        <v>1731</v>
      </c>
      <c r="F669" s="262" t="s">
        <v>167</v>
      </c>
      <c r="G669" s="249" t="s">
        <v>1732</v>
      </c>
      <c r="H669" s="249" t="s">
        <v>23</v>
      </c>
      <c r="I669" s="263" t="s">
        <v>176</v>
      </c>
      <c r="J669" s="264" t="s">
        <v>25</v>
      </c>
      <c r="K669" s="310"/>
      <c r="L669" s="311" t="s">
        <v>1734</v>
      </c>
      <c r="M669" s="311" t="s">
        <v>1063</v>
      </c>
      <c r="N669" s="311"/>
      <c r="O669" s="39"/>
      <c r="P669" s="39"/>
      <c r="Q669" s="39"/>
      <c r="R669" s="39"/>
    </row>
    <row r="670" spans="1:18" ht="47.25" x14ac:dyDescent="0.25">
      <c r="A670" s="259">
        <v>670</v>
      </c>
      <c r="B670" s="259" t="str">
        <f>IF(F670="Included", "Included", "")</f>
        <v>Included</v>
      </c>
      <c r="C670" s="260" t="s">
        <v>62</v>
      </c>
      <c r="D670" s="260" t="s">
        <v>19</v>
      </c>
      <c r="E670" s="261" t="s">
        <v>1736</v>
      </c>
      <c r="F670" s="262" t="s">
        <v>21</v>
      </c>
      <c r="G670" s="249" t="s">
        <v>1737</v>
      </c>
      <c r="H670" s="249" t="s">
        <v>1738</v>
      </c>
      <c r="I670" s="263" t="s">
        <v>24</v>
      </c>
      <c r="J670" s="264" t="s">
        <v>25</v>
      </c>
      <c r="K670" s="311" t="str">
        <f>IF(F670="No action", "No further action", "")</f>
        <v/>
      </c>
      <c r="L670" s="311"/>
      <c r="M670" s="311"/>
      <c r="N670" s="311"/>
      <c r="O670" s="39"/>
      <c r="P670" s="39"/>
      <c r="Q670" s="39"/>
      <c r="R670" s="39"/>
    </row>
    <row r="671" spans="1:18" ht="78.75" x14ac:dyDescent="0.25">
      <c r="A671" s="259">
        <v>671</v>
      </c>
      <c r="B671" s="259" t="str">
        <f t="shared" ref="B671:B672" si="114">IF(F671="Noted: no action required", "No Action Required", "")</f>
        <v>No Action Required</v>
      </c>
      <c r="C671" s="260" t="s">
        <v>62</v>
      </c>
      <c r="D671" s="260" t="s">
        <v>19</v>
      </c>
      <c r="E671" s="261" t="s">
        <v>1739</v>
      </c>
      <c r="F671" s="262" t="s">
        <v>58</v>
      </c>
      <c r="G671" s="249" t="s">
        <v>1740</v>
      </c>
      <c r="H671" s="249" t="s">
        <v>118</v>
      </c>
      <c r="I671" s="263" t="s">
        <v>24</v>
      </c>
      <c r="J671" s="264" t="s">
        <v>25</v>
      </c>
      <c r="K671" s="311" t="str">
        <f>IF(F671="No action", "No further action", "")</f>
        <v/>
      </c>
      <c r="L671" s="311"/>
      <c r="M671" s="311"/>
      <c r="N671" s="311"/>
      <c r="O671" s="39"/>
      <c r="P671" s="39"/>
      <c r="Q671" s="39"/>
      <c r="R671" s="39"/>
    </row>
    <row r="672" spans="1:18" ht="47.25" x14ac:dyDescent="0.25">
      <c r="A672" s="259">
        <v>672</v>
      </c>
      <c r="B672" s="259" t="str">
        <f t="shared" si="114"/>
        <v>No Action Required</v>
      </c>
      <c r="C672" s="260" t="s">
        <v>62</v>
      </c>
      <c r="D672" s="260" t="s">
        <v>19</v>
      </c>
      <c r="E672" s="261" t="s">
        <v>1742</v>
      </c>
      <c r="F672" s="262" t="s">
        <v>58</v>
      </c>
      <c r="G672" s="249" t="s">
        <v>1743</v>
      </c>
      <c r="H672" s="249" t="s">
        <v>1744</v>
      </c>
      <c r="I672" s="263" t="s">
        <v>24</v>
      </c>
      <c r="J672" s="264" t="s">
        <v>25</v>
      </c>
      <c r="K672" s="311" t="str">
        <f>IF(F672="No action", "No further action", "")</f>
        <v/>
      </c>
      <c r="L672" s="311"/>
      <c r="M672" s="311"/>
      <c r="N672" s="311"/>
      <c r="O672" s="39"/>
      <c r="P672" s="39"/>
      <c r="Q672" s="39"/>
      <c r="R672" s="39"/>
    </row>
    <row r="673" spans="1:18" ht="78.75" x14ac:dyDescent="0.25">
      <c r="A673" s="259">
        <v>673</v>
      </c>
      <c r="B673" s="259" t="str">
        <f t="shared" ref="B673:B674" si="115">IF(F673="Included", "Included", "")</f>
        <v>Included</v>
      </c>
      <c r="C673" s="260" t="s">
        <v>62</v>
      </c>
      <c r="D673" s="260" t="s">
        <v>19</v>
      </c>
      <c r="E673" s="261" t="s">
        <v>1745</v>
      </c>
      <c r="F673" s="262" t="s">
        <v>21</v>
      </c>
      <c r="G673" s="249" t="s">
        <v>1746</v>
      </c>
      <c r="H673" s="249" t="s">
        <v>1747</v>
      </c>
      <c r="I673" s="263" t="s">
        <v>176</v>
      </c>
      <c r="J673" s="264" t="s">
        <v>25</v>
      </c>
      <c r="K673" s="310" t="s">
        <v>1063</v>
      </c>
      <c r="L673" s="311"/>
      <c r="M673" s="311"/>
      <c r="N673" s="311"/>
      <c r="O673" s="39"/>
      <c r="P673" s="39"/>
      <c r="Q673" s="39"/>
      <c r="R673" s="39"/>
    </row>
    <row r="674" spans="1:18" ht="63" x14ac:dyDescent="0.25">
      <c r="A674" s="259">
        <v>674</v>
      </c>
      <c r="B674" s="259" t="str">
        <f t="shared" si="115"/>
        <v>Included</v>
      </c>
      <c r="C674" s="260" t="s">
        <v>62</v>
      </c>
      <c r="D674" s="260" t="s">
        <v>19</v>
      </c>
      <c r="E674" s="261" t="s">
        <v>1749</v>
      </c>
      <c r="F674" s="262" t="s">
        <v>21</v>
      </c>
      <c r="G674" s="249" t="s">
        <v>1246</v>
      </c>
      <c r="H674" s="249" t="s">
        <v>1750</v>
      </c>
      <c r="I674" s="263"/>
      <c r="J674" s="264" t="s">
        <v>25</v>
      </c>
      <c r="K674" s="311" t="s">
        <v>1063</v>
      </c>
      <c r="L674" s="311"/>
      <c r="M674" s="311"/>
      <c r="N674" s="311"/>
      <c r="O674" s="39"/>
      <c r="P674" s="39"/>
      <c r="Q674" s="39"/>
      <c r="R674" s="39"/>
    </row>
    <row r="675" spans="1:18" ht="150" x14ac:dyDescent="0.25">
      <c r="A675" s="259">
        <v>675</v>
      </c>
      <c r="B675" s="259" t="s">
        <v>1580</v>
      </c>
      <c r="C675" s="260" t="s">
        <v>62</v>
      </c>
      <c r="D675" s="260" t="s">
        <v>19</v>
      </c>
      <c r="E675" s="261" t="s">
        <v>1751</v>
      </c>
      <c r="F675" s="262" t="s">
        <v>167</v>
      </c>
      <c r="G675" s="249" t="s">
        <v>1752</v>
      </c>
      <c r="H675" s="249" t="s">
        <v>1750</v>
      </c>
      <c r="I675" s="263" t="s">
        <v>176</v>
      </c>
      <c r="J675" s="264" t="s">
        <v>25</v>
      </c>
      <c r="K675" s="311" t="s">
        <v>1063</v>
      </c>
      <c r="L675" s="311" t="s">
        <v>1754</v>
      </c>
      <c r="M675" s="311"/>
      <c r="N675" s="311"/>
      <c r="O675" s="39"/>
      <c r="P675" s="39"/>
      <c r="Q675" s="39"/>
      <c r="R675" s="39"/>
    </row>
    <row r="676" spans="1:18" ht="110.25" x14ac:dyDescent="0.25">
      <c r="A676" s="259">
        <v>676</v>
      </c>
      <c r="B676" s="259" t="str">
        <f t="shared" ref="B676:B677" si="116">IF(F676="Noted: no action required", "No Action Required", "")</f>
        <v>No Action Required</v>
      </c>
      <c r="C676" s="260" t="s">
        <v>62</v>
      </c>
      <c r="D676" s="260" t="s">
        <v>19</v>
      </c>
      <c r="E676" s="261" t="s">
        <v>1756</v>
      </c>
      <c r="F676" s="262" t="s">
        <v>58</v>
      </c>
      <c r="G676" s="249" t="s">
        <v>1757</v>
      </c>
      <c r="H676" s="249" t="s">
        <v>23</v>
      </c>
      <c r="I676" s="263" t="s">
        <v>24</v>
      </c>
      <c r="J676" s="264" t="s">
        <v>25</v>
      </c>
      <c r="K676" s="311" t="str">
        <f>IF(F676="No action", "No further action", "")</f>
        <v/>
      </c>
      <c r="L676" s="311"/>
      <c r="M676" s="311"/>
      <c r="N676" s="311"/>
      <c r="O676" s="39"/>
      <c r="P676" s="39"/>
      <c r="Q676" s="39"/>
      <c r="R676" s="39"/>
    </row>
    <row r="677" spans="1:18" ht="157.5" x14ac:dyDescent="0.25">
      <c r="A677" s="259">
        <v>677</v>
      </c>
      <c r="B677" s="259" t="str">
        <f t="shared" si="116"/>
        <v>No Action Required</v>
      </c>
      <c r="C677" s="260" t="s">
        <v>62</v>
      </c>
      <c r="D677" s="260" t="s">
        <v>19</v>
      </c>
      <c r="E677" s="261" t="s">
        <v>1758</v>
      </c>
      <c r="F677" s="262" t="s">
        <v>58</v>
      </c>
      <c r="G677" s="249" t="s">
        <v>1759</v>
      </c>
      <c r="H677" s="249" t="s">
        <v>23</v>
      </c>
      <c r="I677" s="263" t="s">
        <v>24</v>
      </c>
      <c r="J677" s="264" t="s">
        <v>25</v>
      </c>
      <c r="K677" s="311" t="str">
        <f>IF(F677="No action", "No further action", "")</f>
        <v/>
      </c>
      <c r="L677" s="311"/>
      <c r="M677" s="311"/>
      <c r="N677" s="311"/>
      <c r="O677" s="39"/>
      <c r="P677" s="39"/>
      <c r="Q677" s="39"/>
      <c r="R677" s="39"/>
    </row>
    <row r="678" spans="1:18" ht="110.25" x14ac:dyDescent="0.25">
      <c r="A678" s="259">
        <v>678</v>
      </c>
      <c r="B678" s="259" t="s">
        <v>1580</v>
      </c>
      <c r="C678" s="260" t="s">
        <v>62</v>
      </c>
      <c r="D678" s="260" t="s">
        <v>19</v>
      </c>
      <c r="E678" s="261" t="s">
        <v>1760</v>
      </c>
      <c r="F678" s="262" t="s">
        <v>167</v>
      </c>
      <c r="G678" s="249" t="s">
        <v>1761</v>
      </c>
      <c r="H678" s="249" t="s">
        <v>1744</v>
      </c>
      <c r="I678" s="263" t="s">
        <v>176</v>
      </c>
      <c r="J678" s="264" t="s">
        <v>25</v>
      </c>
      <c r="K678" s="311"/>
      <c r="L678" s="311" t="s">
        <v>1764</v>
      </c>
      <c r="M678" s="311" t="s">
        <v>1063</v>
      </c>
      <c r="N678" s="311"/>
      <c r="O678" s="39"/>
      <c r="P678" s="39"/>
      <c r="Q678" s="39"/>
      <c r="R678" s="39"/>
    </row>
    <row r="679" spans="1:18" ht="94.5" x14ac:dyDescent="0.25">
      <c r="A679" s="259">
        <v>679</v>
      </c>
      <c r="B679" s="259" t="str">
        <f t="shared" ref="B679:B680" si="117">IF(F679="Included", "Included", "")</f>
        <v>Included</v>
      </c>
      <c r="C679" s="260" t="s">
        <v>62</v>
      </c>
      <c r="D679" s="260" t="s">
        <v>19</v>
      </c>
      <c r="E679" s="261" t="s">
        <v>1768</v>
      </c>
      <c r="F679" s="262" t="s">
        <v>21</v>
      </c>
      <c r="G679" s="249" t="s">
        <v>1769</v>
      </c>
      <c r="H679" s="249" t="s">
        <v>1770</v>
      </c>
      <c r="I679" s="263" t="s">
        <v>24</v>
      </c>
      <c r="J679" s="264" t="s">
        <v>25</v>
      </c>
      <c r="K679" s="311" t="str">
        <f>IF(F679="No action", "No further action", "")</f>
        <v/>
      </c>
      <c r="L679" s="311"/>
      <c r="M679" s="311"/>
      <c r="N679" s="311"/>
      <c r="O679" s="39"/>
      <c r="P679" s="39"/>
      <c r="Q679" s="39"/>
      <c r="R679" s="39"/>
    </row>
    <row r="680" spans="1:18" ht="47.25" x14ac:dyDescent="0.25">
      <c r="A680" s="259">
        <v>680</v>
      </c>
      <c r="B680" s="259" t="str">
        <f t="shared" si="117"/>
        <v>Included</v>
      </c>
      <c r="C680" s="260" t="s">
        <v>62</v>
      </c>
      <c r="D680" s="260" t="s">
        <v>19</v>
      </c>
      <c r="E680" s="261" t="s">
        <v>1771</v>
      </c>
      <c r="F680" s="262" t="s">
        <v>21</v>
      </c>
      <c r="G680" s="249" t="s">
        <v>1772</v>
      </c>
      <c r="H680" s="249" t="s">
        <v>1770</v>
      </c>
      <c r="I680" s="263" t="s">
        <v>24</v>
      </c>
      <c r="J680" s="264" t="s">
        <v>25</v>
      </c>
      <c r="K680" s="311" t="str">
        <f>IF(F680="No action", "No further action", "")</f>
        <v/>
      </c>
      <c r="L680" s="311"/>
      <c r="M680" s="311"/>
      <c r="N680" s="311"/>
      <c r="O680" s="39"/>
      <c r="P680" s="39"/>
      <c r="Q680" s="39"/>
      <c r="R680" s="39"/>
    </row>
    <row r="681" spans="1:18" ht="126" x14ac:dyDescent="0.25">
      <c r="A681" s="259">
        <v>681</v>
      </c>
      <c r="B681" s="317" t="s">
        <v>4871</v>
      </c>
      <c r="C681" s="260" t="s">
        <v>62</v>
      </c>
      <c r="D681" s="260" t="s">
        <v>19</v>
      </c>
      <c r="E681" s="261" t="s">
        <v>1773</v>
      </c>
      <c r="F681" s="262" t="s">
        <v>167</v>
      </c>
      <c r="G681" s="249" t="s">
        <v>1774</v>
      </c>
      <c r="H681" s="249" t="s">
        <v>1775</v>
      </c>
      <c r="I681" s="263" t="s">
        <v>176</v>
      </c>
      <c r="J681" s="264" t="s">
        <v>25</v>
      </c>
      <c r="K681" s="311"/>
      <c r="L681" s="311" t="s">
        <v>1777</v>
      </c>
      <c r="M681" s="311" t="s">
        <v>1063</v>
      </c>
      <c r="N681" s="311" t="s">
        <v>4855</v>
      </c>
      <c r="O681" s="39"/>
      <c r="P681" s="39"/>
      <c r="Q681" s="39"/>
      <c r="R681" s="39"/>
    </row>
    <row r="682" spans="1:18" ht="94.5" x14ac:dyDescent="0.25">
      <c r="A682" s="259">
        <v>682</v>
      </c>
      <c r="B682" s="259" t="str">
        <f t="shared" ref="B682:B686" si="118">IF(F682="Noted: no action required", "No Action Required", "")</f>
        <v>No Action Required</v>
      </c>
      <c r="C682" s="260" t="s">
        <v>62</v>
      </c>
      <c r="D682" s="260" t="s">
        <v>19</v>
      </c>
      <c r="E682" s="261" t="s">
        <v>1779</v>
      </c>
      <c r="F682" s="262" t="s">
        <v>58</v>
      </c>
      <c r="G682" s="249" t="s">
        <v>1774</v>
      </c>
      <c r="H682" s="249" t="s">
        <v>1780</v>
      </c>
      <c r="I682" s="263" t="s">
        <v>24</v>
      </c>
      <c r="J682" s="264" t="s">
        <v>25</v>
      </c>
      <c r="K682" s="311" t="str">
        <f t="shared" ref="K682:K688" si="119">IF(F682="No action", "No further action", "")</f>
        <v/>
      </c>
      <c r="L682" s="311"/>
      <c r="M682" s="311"/>
      <c r="N682" s="311"/>
      <c r="O682" s="39"/>
      <c r="P682" s="39"/>
      <c r="Q682" s="39"/>
      <c r="R682" s="39"/>
    </row>
    <row r="683" spans="1:18" ht="78.75" x14ac:dyDescent="0.25">
      <c r="A683" s="259">
        <v>683</v>
      </c>
      <c r="B683" s="259" t="str">
        <f t="shared" si="118"/>
        <v>No Action Required</v>
      </c>
      <c r="C683" s="260" t="s">
        <v>62</v>
      </c>
      <c r="D683" s="260" t="s">
        <v>19</v>
      </c>
      <c r="E683" s="261" t="s">
        <v>1781</v>
      </c>
      <c r="F683" s="262" t="s">
        <v>58</v>
      </c>
      <c r="G683" s="249" t="s">
        <v>1782</v>
      </c>
      <c r="H683" s="249" t="s">
        <v>23</v>
      </c>
      <c r="I683" s="263" t="s">
        <v>24</v>
      </c>
      <c r="J683" s="264" t="s">
        <v>25</v>
      </c>
      <c r="K683" s="311" t="str">
        <f t="shared" si="119"/>
        <v/>
      </c>
      <c r="L683" s="311"/>
      <c r="M683" s="311"/>
      <c r="N683" s="311"/>
      <c r="O683" s="39"/>
      <c r="P683" s="39"/>
      <c r="Q683" s="39"/>
      <c r="R683" s="39"/>
    </row>
    <row r="684" spans="1:18" ht="63" x14ac:dyDescent="0.25">
      <c r="A684" s="259">
        <v>684</v>
      </c>
      <c r="B684" s="259" t="str">
        <f t="shared" si="118"/>
        <v>No Action Required</v>
      </c>
      <c r="C684" s="260" t="s">
        <v>62</v>
      </c>
      <c r="D684" s="260" t="s">
        <v>19</v>
      </c>
      <c r="E684" s="261" t="s">
        <v>1783</v>
      </c>
      <c r="F684" s="262" t="s">
        <v>58</v>
      </c>
      <c r="G684" s="249" t="s">
        <v>1784</v>
      </c>
      <c r="H684" s="249" t="s">
        <v>23</v>
      </c>
      <c r="I684" s="263" t="s">
        <v>24</v>
      </c>
      <c r="J684" s="264" t="s">
        <v>25</v>
      </c>
      <c r="K684" s="311" t="str">
        <f t="shared" si="119"/>
        <v/>
      </c>
      <c r="L684" s="311"/>
      <c r="M684" s="311"/>
      <c r="N684" s="311"/>
      <c r="O684" s="39"/>
      <c r="P684" s="39"/>
      <c r="Q684" s="39"/>
      <c r="R684" s="39"/>
    </row>
    <row r="685" spans="1:18" ht="47.25" x14ac:dyDescent="0.25">
      <c r="A685" s="259">
        <v>685</v>
      </c>
      <c r="B685" s="259" t="str">
        <f t="shared" si="118"/>
        <v>No Action Required</v>
      </c>
      <c r="C685" s="260" t="s">
        <v>62</v>
      </c>
      <c r="D685" s="260" t="s">
        <v>19</v>
      </c>
      <c r="E685" s="261" t="s">
        <v>1785</v>
      </c>
      <c r="F685" s="262" t="s">
        <v>58</v>
      </c>
      <c r="G685" s="249" t="s">
        <v>1787</v>
      </c>
      <c r="H685" s="249" t="s">
        <v>23</v>
      </c>
      <c r="I685" s="263" t="s">
        <v>24</v>
      </c>
      <c r="J685" s="264" t="s">
        <v>25</v>
      </c>
      <c r="K685" s="311" t="str">
        <f t="shared" si="119"/>
        <v/>
      </c>
      <c r="L685" s="311"/>
      <c r="M685" s="311"/>
      <c r="N685" s="311"/>
      <c r="O685" s="39"/>
      <c r="P685" s="39"/>
      <c r="Q685" s="39"/>
      <c r="R685" s="39"/>
    </row>
    <row r="686" spans="1:18" ht="47.25" x14ac:dyDescent="0.25">
      <c r="A686" s="259">
        <v>686</v>
      </c>
      <c r="B686" s="259" t="str">
        <f t="shared" si="118"/>
        <v>No Action Required</v>
      </c>
      <c r="C686" s="260" t="s">
        <v>62</v>
      </c>
      <c r="D686" s="260" t="s">
        <v>19</v>
      </c>
      <c r="E686" s="261" t="s">
        <v>1788</v>
      </c>
      <c r="F686" s="262" t="s">
        <v>58</v>
      </c>
      <c r="G686" s="249" t="s">
        <v>1789</v>
      </c>
      <c r="H686" s="249" t="s">
        <v>23</v>
      </c>
      <c r="I686" s="263" t="s">
        <v>24</v>
      </c>
      <c r="J686" s="264" t="s">
        <v>25</v>
      </c>
      <c r="K686" s="311" t="str">
        <f t="shared" si="119"/>
        <v/>
      </c>
      <c r="L686" s="311"/>
      <c r="M686" s="311"/>
      <c r="N686" s="311"/>
      <c r="O686" s="39"/>
      <c r="P686" s="39"/>
      <c r="Q686" s="39"/>
      <c r="R686" s="39"/>
    </row>
    <row r="687" spans="1:18" ht="63" x14ac:dyDescent="0.25">
      <c r="A687" s="259">
        <v>687</v>
      </c>
      <c r="B687" s="259" t="str">
        <f>IF(F687="Included", "Included", "")</f>
        <v>Included</v>
      </c>
      <c r="C687" s="260" t="s">
        <v>62</v>
      </c>
      <c r="D687" s="260" t="s">
        <v>19</v>
      </c>
      <c r="E687" s="261" t="s">
        <v>1790</v>
      </c>
      <c r="F687" s="262" t="s">
        <v>21</v>
      </c>
      <c r="G687" s="249" t="s">
        <v>1791</v>
      </c>
      <c r="H687" s="249" t="s">
        <v>23</v>
      </c>
      <c r="I687" s="263" t="s">
        <v>24</v>
      </c>
      <c r="J687" s="264" t="s">
        <v>25</v>
      </c>
      <c r="K687" s="311" t="str">
        <f t="shared" si="119"/>
        <v/>
      </c>
      <c r="L687" s="311"/>
      <c r="M687" s="311"/>
      <c r="N687" s="311"/>
      <c r="O687" s="39"/>
      <c r="P687" s="39"/>
      <c r="Q687" s="39"/>
      <c r="R687" s="39"/>
    </row>
    <row r="688" spans="1:18" ht="78.75" x14ac:dyDescent="0.25">
      <c r="A688" s="259">
        <v>688</v>
      </c>
      <c r="B688" s="259" t="str">
        <f t="shared" ref="B688:B691" si="120">IF(F688="Noted: no action required", "No Action Required", "")</f>
        <v>No Action Required</v>
      </c>
      <c r="C688" s="260" t="s">
        <v>62</v>
      </c>
      <c r="D688" s="260" t="s">
        <v>19</v>
      </c>
      <c r="E688" s="261" t="s">
        <v>1793</v>
      </c>
      <c r="F688" s="262" t="s">
        <v>58</v>
      </c>
      <c r="G688" s="249" t="s">
        <v>1795</v>
      </c>
      <c r="H688" s="249" t="s">
        <v>1796</v>
      </c>
      <c r="I688" s="263" t="s">
        <v>24</v>
      </c>
      <c r="J688" s="264" t="s">
        <v>25</v>
      </c>
      <c r="K688" s="311" t="str">
        <f t="shared" si="119"/>
        <v/>
      </c>
      <c r="L688" s="311"/>
      <c r="M688" s="311"/>
      <c r="N688" s="311"/>
      <c r="O688" s="39"/>
      <c r="P688" s="39"/>
      <c r="Q688" s="39"/>
      <c r="R688" s="39"/>
    </row>
    <row r="689" spans="1:18" ht="47.25" x14ac:dyDescent="0.25">
      <c r="A689" s="259">
        <v>689</v>
      </c>
      <c r="B689" s="259" t="str">
        <f t="shared" si="120"/>
        <v>No Action Required</v>
      </c>
      <c r="C689" s="260" t="s">
        <v>62</v>
      </c>
      <c r="D689" s="260" t="s">
        <v>19</v>
      </c>
      <c r="E689" s="261" t="s">
        <v>1797</v>
      </c>
      <c r="F689" s="262" t="s">
        <v>58</v>
      </c>
      <c r="G689" s="249" t="s">
        <v>1798</v>
      </c>
      <c r="H689" s="249" t="s">
        <v>1799</v>
      </c>
      <c r="I689" s="263" t="s">
        <v>1800</v>
      </c>
      <c r="J689" s="264" t="s">
        <v>25</v>
      </c>
      <c r="K689" s="311" t="s">
        <v>4791</v>
      </c>
      <c r="L689" s="311"/>
      <c r="M689" s="311"/>
      <c r="N689" s="311"/>
      <c r="O689" s="39"/>
      <c r="P689" s="39"/>
      <c r="Q689" s="39"/>
      <c r="R689" s="39"/>
    </row>
    <row r="690" spans="1:18" ht="63" x14ac:dyDescent="0.25">
      <c r="A690" s="259">
        <v>690</v>
      </c>
      <c r="B690" s="259" t="str">
        <f t="shared" si="120"/>
        <v>No Action Required</v>
      </c>
      <c r="C690" s="260" t="s">
        <v>62</v>
      </c>
      <c r="D690" s="260" t="s">
        <v>19</v>
      </c>
      <c r="E690" s="261" t="s">
        <v>1801</v>
      </c>
      <c r="F690" s="262" t="s">
        <v>58</v>
      </c>
      <c r="G690" s="249" t="s">
        <v>1802</v>
      </c>
      <c r="H690" s="249" t="s">
        <v>1780</v>
      </c>
      <c r="I690" s="263" t="s">
        <v>24</v>
      </c>
      <c r="J690" s="264" t="s">
        <v>25</v>
      </c>
      <c r="K690" s="311" t="str">
        <f t="shared" ref="K690:K695" si="121">IF(F690="No action", "No further action", "")</f>
        <v/>
      </c>
      <c r="L690" s="311"/>
      <c r="M690" s="311"/>
      <c r="N690" s="311"/>
      <c r="O690" s="39"/>
      <c r="P690" s="39"/>
      <c r="Q690" s="39"/>
      <c r="R690" s="39"/>
    </row>
    <row r="691" spans="1:18" ht="78.75" x14ac:dyDescent="0.25">
      <c r="A691" s="259">
        <v>691</v>
      </c>
      <c r="B691" s="259" t="str">
        <f t="shared" si="120"/>
        <v>No Action Required</v>
      </c>
      <c r="C691" s="260" t="s">
        <v>62</v>
      </c>
      <c r="D691" s="260" t="s">
        <v>19</v>
      </c>
      <c r="E691" s="261" t="s">
        <v>1805</v>
      </c>
      <c r="F691" s="262" t="s">
        <v>58</v>
      </c>
      <c r="G691" s="249" t="s">
        <v>1806</v>
      </c>
      <c r="H691" s="249" t="s">
        <v>1807</v>
      </c>
      <c r="I691" s="263" t="s">
        <v>24</v>
      </c>
      <c r="J691" s="264" t="s">
        <v>25</v>
      </c>
      <c r="K691" s="311" t="str">
        <f t="shared" si="121"/>
        <v/>
      </c>
      <c r="L691" s="311"/>
      <c r="M691" s="311"/>
      <c r="N691" s="311"/>
      <c r="O691" s="39"/>
      <c r="P691" s="39"/>
      <c r="Q691" s="39"/>
      <c r="R691" s="39"/>
    </row>
    <row r="692" spans="1:18" ht="78.75" x14ac:dyDescent="0.25">
      <c r="A692" s="259">
        <v>692</v>
      </c>
      <c r="B692" s="259" t="str">
        <f>IF(F692="Included", "Included", "")</f>
        <v>Included</v>
      </c>
      <c r="C692" s="260" t="s">
        <v>62</v>
      </c>
      <c r="D692" s="260" t="s">
        <v>19</v>
      </c>
      <c r="E692" s="261" t="s">
        <v>1809</v>
      </c>
      <c r="F692" s="262" t="s">
        <v>21</v>
      </c>
      <c r="G692" s="249" t="s">
        <v>1810</v>
      </c>
      <c r="H692" s="249" t="s">
        <v>1811</v>
      </c>
      <c r="I692" s="263" t="s">
        <v>24</v>
      </c>
      <c r="J692" s="264" t="s">
        <v>25</v>
      </c>
      <c r="K692" s="311" t="str">
        <f t="shared" si="121"/>
        <v/>
      </c>
      <c r="L692" s="311"/>
      <c r="M692" s="311"/>
      <c r="N692" s="311"/>
      <c r="O692" s="39"/>
      <c r="P692" s="39"/>
      <c r="Q692" s="39"/>
      <c r="R692" s="39"/>
    </row>
    <row r="693" spans="1:18" ht="63" x14ac:dyDescent="0.25">
      <c r="A693" s="259">
        <v>693</v>
      </c>
      <c r="B693" s="259" t="str">
        <f>IF(F693="Noted: no action required", "No Action Required", "")</f>
        <v>No Action Required</v>
      </c>
      <c r="C693" s="260" t="s">
        <v>62</v>
      </c>
      <c r="D693" s="260" t="s">
        <v>19</v>
      </c>
      <c r="E693" s="261" t="s">
        <v>1813</v>
      </c>
      <c r="F693" s="262" t="s">
        <v>58</v>
      </c>
      <c r="G693" s="249" t="s">
        <v>1814</v>
      </c>
      <c r="H693" s="249" t="s">
        <v>23</v>
      </c>
      <c r="I693" s="263" t="s">
        <v>24</v>
      </c>
      <c r="J693" s="264" t="s">
        <v>25</v>
      </c>
      <c r="K693" s="311" t="str">
        <f t="shared" si="121"/>
        <v/>
      </c>
      <c r="L693" s="311"/>
      <c r="M693" s="311"/>
      <c r="N693" s="311"/>
      <c r="O693" s="39"/>
      <c r="P693" s="39"/>
      <c r="Q693" s="39"/>
      <c r="R693" s="39"/>
    </row>
    <row r="694" spans="1:18" ht="63" x14ac:dyDescent="0.25">
      <c r="A694" s="259">
        <v>694</v>
      </c>
      <c r="B694" s="259" t="str">
        <f t="shared" ref="B694:B695" si="122">IF(F694="Included", "Included", "")</f>
        <v>Included</v>
      </c>
      <c r="C694" s="260" t="s">
        <v>62</v>
      </c>
      <c r="D694" s="260" t="s">
        <v>19</v>
      </c>
      <c r="E694" s="261" t="s">
        <v>1815</v>
      </c>
      <c r="F694" s="262" t="s">
        <v>21</v>
      </c>
      <c r="G694" s="249" t="s">
        <v>1816</v>
      </c>
      <c r="H694" s="249" t="s">
        <v>1775</v>
      </c>
      <c r="I694" s="263" t="s">
        <v>24</v>
      </c>
      <c r="J694" s="264" t="s">
        <v>25</v>
      </c>
      <c r="K694" s="311" t="str">
        <f t="shared" si="121"/>
        <v/>
      </c>
      <c r="L694" s="311"/>
      <c r="M694" s="311"/>
      <c r="N694" s="311"/>
      <c r="O694" s="39"/>
      <c r="P694" s="39"/>
      <c r="Q694" s="39"/>
      <c r="R694" s="39"/>
    </row>
    <row r="695" spans="1:18" ht="47.25" x14ac:dyDescent="0.25">
      <c r="A695" s="259">
        <v>695</v>
      </c>
      <c r="B695" s="259" t="str">
        <f t="shared" si="122"/>
        <v>Included</v>
      </c>
      <c r="C695" s="260" t="s">
        <v>62</v>
      </c>
      <c r="D695" s="260" t="s">
        <v>19</v>
      </c>
      <c r="E695" s="261" t="s">
        <v>1817</v>
      </c>
      <c r="F695" s="262" t="s">
        <v>21</v>
      </c>
      <c r="G695" s="249" t="s">
        <v>1818</v>
      </c>
      <c r="H695" s="249" t="s">
        <v>23</v>
      </c>
      <c r="I695" s="263" t="s">
        <v>24</v>
      </c>
      <c r="J695" s="264" t="s">
        <v>25</v>
      </c>
      <c r="K695" s="311" t="str">
        <f t="shared" si="121"/>
        <v/>
      </c>
      <c r="L695" s="311"/>
      <c r="M695" s="311"/>
      <c r="N695" s="311"/>
      <c r="O695" s="39"/>
      <c r="P695" s="39"/>
      <c r="Q695" s="39"/>
      <c r="R695" s="39"/>
    </row>
    <row r="696" spans="1:18" ht="63" x14ac:dyDescent="0.25">
      <c r="A696" s="259">
        <v>696</v>
      </c>
      <c r="B696" s="259" t="s">
        <v>4870</v>
      </c>
      <c r="C696" s="260" t="s">
        <v>62</v>
      </c>
      <c r="D696" s="260" t="s">
        <v>19</v>
      </c>
      <c r="E696" s="261" t="s">
        <v>1820</v>
      </c>
      <c r="F696" s="262" t="s">
        <v>167</v>
      </c>
      <c r="G696" s="249" t="s">
        <v>1821</v>
      </c>
      <c r="H696" s="249" t="s">
        <v>23</v>
      </c>
      <c r="I696" s="263" t="s">
        <v>176</v>
      </c>
      <c r="J696" s="264" t="s">
        <v>25</v>
      </c>
      <c r="K696" s="311" t="s">
        <v>1063</v>
      </c>
      <c r="L696" s="311"/>
      <c r="M696" s="311" t="s">
        <v>1063</v>
      </c>
      <c r="N696" s="311"/>
      <c r="O696" s="39"/>
      <c r="P696" s="39"/>
      <c r="Q696" s="39"/>
      <c r="R696" s="39"/>
    </row>
    <row r="697" spans="1:18" ht="31.5" x14ac:dyDescent="0.25">
      <c r="A697" s="259">
        <v>697</v>
      </c>
      <c r="B697" s="259" t="s">
        <v>4870</v>
      </c>
      <c r="C697" s="260" t="s">
        <v>62</v>
      </c>
      <c r="D697" s="260" t="s">
        <v>19</v>
      </c>
      <c r="E697" s="261" t="s">
        <v>1826</v>
      </c>
      <c r="F697" s="262" t="s">
        <v>167</v>
      </c>
      <c r="G697" s="249" t="s">
        <v>1827</v>
      </c>
      <c r="H697" s="249" t="s">
        <v>1828</v>
      </c>
      <c r="I697" s="263" t="s">
        <v>176</v>
      </c>
      <c r="J697" s="264" t="s">
        <v>25</v>
      </c>
      <c r="K697" s="311" t="s">
        <v>1063</v>
      </c>
      <c r="L697" s="311"/>
      <c r="M697" s="311" t="s">
        <v>1063</v>
      </c>
      <c r="N697" s="311"/>
      <c r="O697" s="39"/>
      <c r="P697" s="39"/>
      <c r="Q697" s="39"/>
      <c r="R697" s="39"/>
    </row>
    <row r="698" spans="1:18" ht="47.25" x14ac:dyDescent="0.25">
      <c r="A698" s="259">
        <v>698</v>
      </c>
      <c r="B698" s="259" t="str">
        <f t="shared" ref="B698:B700" si="123">IF(F698="Noted: no action required", "No Action Required", "")</f>
        <v>No Action Required</v>
      </c>
      <c r="C698" s="260" t="s">
        <v>62</v>
      </c>
      <c r="D698" s="260" t="s">
        <v>19</v>
      </c>
      <c r="E698" s="261" t="s">
        <v>1830</v>
      </c>
      <c r="F698" s="262" t="s">
        <v>58</v>
      </c>
      <c r="G698" s="249" t="s">
        <v>1831</v>
      </c>
      <c r="H698" s="249" t="s">
        <v>1832</v>
      </c>
      <c r="I698" s="263" t="s">
        <v>24</v>
      </c>
      <c r="J698" s="264" t="s">
        <v>25</v>
      </c>
      <c r="K698" s="311" t="str">
        <f>IF(F698="No action", "No further action", "")</f>
        <v/>
      </c>
      <c r="L698" s="311"/>
      <c r="M698" s="311"/>
      <c r="N698" s="311"/>
      <c r="O698" s="39"/>
      <c r="P698" s="39"/>
      <c r="Q698" s="39"/>
      <c r="R698" s="39"/>
    </row>
    <row r="699" spans="1:18" ht="47.25" x14ac:dyDescent="0.25">
      <c r="A699" s="259">
        <v>699</v>
      </c>
      <c r="B699" s="259" t="str">
        <f t="shared" si="123"/>
        <v>No Action Required</v>
      </c>
      <c r="C699" s="260" t="s">
        <v>62</v>
      </c>
      <c r="D699" s="260" t="s">
        <v>19</v>
      </c>
      <c r="E699" s="261" t="s">
        <v>1833</v>
      </c>
      <c r="F699" s="262" t="s">
        <v>58</v>
      </c>
      <c r="G699" s="249" t="s">
        <v>1834</v>
      </c>
      <c r="H699" s="249" t="s">
        <v>23</v>
      </c>
      <c r="I699" s="263" t="s">
        <v>24</v>
      </c>
      <c r="J699" s="264" t="s">
        <v>25</v>
      </c>
      <c r="K699" s="311" t="str">
        <f>IF(F699="No action", "No further action", "")</f>
        <v/>
      </c>
      <c r="L699" s="311"/>
      <c r="M699" s="311"/>
      <c r="N699" s="311"/>
      <c r="O699" s="39"/>
      <c r="P699" s="39"/>
      <c r="Q699" s="39"/>
      <c r="R699" s="39"/>
    </row>
    <row r="700" spans="1:18" ht="94.5" x14ac:dyDescent="0.25">
      <c r="A700" s="259">
        <v>700</v>
      </c>
      <c r="B700" s="259" t="str">
        <f t="shared" si="123"/>
        <v>No Action Required</v>
      </c>
      <c r="C700" s="260" t="s">
        <v>62</v>
      </c>
      <c r="D700" s="260" t="s">
        <v>19</v>
      </c>
      <c r="E700" s="261" t="s">
        <v>1836</v>
      </c>
      <c r="F700" s="262" t="s">
        <v>58</v>
      </c>
      <c r="G700" s="249" t="s">
        <v>1837</v>
      </c>
      <c r="H700" s="249" t="s">
        <v>23</v>
      </c>
      <c r="I700" s="263" t="s">
        <v>24</v>
      </c>
      <c r="J700" s="264" t="s">
        <v>25</v>
      </c>
      <c r="K700" s="311" t="str">
        <f>IF(F700="No action", "No further action", "")</f>
        <v/>
      </c>
      <c r="L700" s="311"/>
      <c r="M700" s="311"/>
      <c r="N700" s="311"/>
      <c r="O700" s="39"/>
      <c r="P700" s="39"/>
      <c r="Q700" s="39"/>
      <c r="R700" s="39"/>
    </row>
    <row r="701" spans="1:18" ht="47.25" x14ac:dyDescent="0.25">
      <c r="A701" s="259">
        <v>701</v>
      </c>
      <c r="B701" s="259" t="str">
        <f>IF(F701="Included", "Included", "")</f>
        <v>Included</v>
      </c>
      <c r="C701" s="260" t="s">
        <v>62</v>
      </c>
      <c r="D701" s="260" t="s">
        <v>19</v>
      </c>
      <c r="E701" s="261" t="s">
        <v>1838</v>
      </c>
      <c r="F701" s="262" t="s">
        <v>21</v>
      </c>
      <c r="G701" s="249" t="s">
        <v>1839</v>
      </c>
      <c r="H701" s="249" t="s">
        <v>881</v>
      </c>
      <c r="I701" s="263" t="s">
        <v>24</v>
      </c>
      <c r="J701" s="264" t="s">
        <v>25</v>
      </c>
      <c r="K701" s="311" t="str">
        <f>IF(F701="No action", "No further action", "")</f>
        <v/>
      </c>
      <c r="L701" s="311"/>
      <c r="M701" s="311"/>
      <c r="N701" s="311"/>
      <c r="O701" s="39"/>
      <c r="P701" s="39"/>
      <c r="Q701" s="39"/>
      <c r="R701" s="39"/>
    </row>
    <row r="702" spans="1:18" ht="94.5" x14ac:dyDescent="0.25">
      <c r="A702" s="259">
        <v>702</v>
      </c>
      <c r="B702" s="259" t="s">
        <v>4870</v>
      </c>
      <c r="C702" s="260" t="s">
        <v>62</v>
      </c>
      <c r="D702" s="260" t="s">
        <v>19</v>
      </c>
      <c r="E702" s="261" t="s">
        <v>1840</v>
      </c>
      <c r="F702" s="262" t="s">
        <v>167</v>
      </c>
      <c r="G702" s="249" t="s">
        <v>1841</v>
      </c>
      <c r="H702" s="249" t="s">
        <v>23</v>
      </c>
      <c r="I702" s="263" t="s">
        <v>176</v>
      </c>
      <c r="J702" s="264" t="s">
        <v>25</v>
      </c>
      <c r="K702" s="311"/>
      <c r="L702" s="311"/>
      <c r="M702" s="311" t="s">
        <v>1063</v>
      </c>
      <c r="N702" s="311" t="s">
        <v>4808</v>
      </c>
      <c r="O702" s="39"/>
      <c r="P702" s="39"/>
      <c r="Q702" s="39"/>
      <c r="R702" s="39"/>
    </row>
    <row r="703" spans="1:18" ht="63" x14ac:dyDescent="0.25">
      <c r="A703" s="259">
        <v>703</v>
      </c>
      <c r="B703" s="259" t="str">
        <f t="shared" ref="B703:B705" si="124">IF(F703="Included", "Included", "")</f>
        <v>Included</v>
      </c>
      <c r="C703" s="260" t="s">
        <v>62</v>
      </c>
      <c r="D703" s="260" t="s">
        <v>19</v>
      </c>
      <c r="E703" s="261" t="s">
        <v>1843</v>
      </c>
      <c r="F703" s="262" t="s">
        <v>21</v>
      </c>
      <c r="G703" s="249" t="s">
        <v>1844</v>
      </c>
      <c r="H703" s="249" t="s">
        <v>23</v>
      </c>
      <c r="I703" s="263" t="s">
        <v>24</v>
      </c>
      <c r="J703" s="264" t="s">
        <v>25</v>
      </c>
      <c r="K703" s="311" t="str">
        <f>IF(F703="No action", "No further action", "")</f>
        <v/>
      </c>
      <c r="L703" s="311"/>
      <c r="M703" s="311"/>
      <c r="N703" s="311"/>
      <c r="O703" s="39"/>
      <c r="P703" s="39"/>
      <c r="Q703" s="39"/>
      <c r="R703" s="39"/>
    </row>
    <row r="704" spans="1:18" ht="110.25" x14ac:dyDescent="0.25">
      <c r="A704" s="259">
        <v>704</v>
      </c>
      <c r="B704" s="259" t="str">
        <f t="shared" si="124"/>
        <v>Included</v>
      </c>
      <c r="C704" s="260" t="s">
        <v>62</v>
      </c>
      <c r="D704" s="260" t="s">
        <v>19</v>
      </c>
      <c r="E704" s="261" t="s">
        <v>1845</v>
      </c>
      <c r="F704" s="262" t="s">
        <v>21</v>
      </c>
      <c r="G704" s="249" t="s">
        <v>1847</v>
      </c>
      <c r="H704" s="249" t="s">
        <v>23</v>
      </c>
      <c r="I704" s="263" t="s">
        <v>24</v>
      </c>
      <c r="J704" s="264" t="s">
        <v>25</v>
      </c>
      <c r="K704" s="311" t="str">
        <f>IF(F704="No action", "No further action", "")</f>
        <v/>
      </c>
      <c r="L704" s="311"/>
      <c r="M704" s="311"/>
      <c r="N704" s="311"/>
      <c r="O704" s="39"/>
      <c r="P704" s="39"/>
      <c r="Q704" s="39"/>
      <c r="R704" s="39"/>
    </row>
    <row r="705" spans="1:18" ht="78.75" x14ac:dyDescent="0.25">
      <c r="A705" s="259">
        <v>705</v>
      </c>
      <c r="B705" s="259" t="str">
        <f t="shared" si="124"/>
        <v>Included</v>
      </c>
      <c r="C705" s="260" t="s">
        <v>62</v>
      </c>
      <c r="D705" s="260" t="s">
        <v>19</v>
      </c>
      <c r="E705" s="261" t="s">
        <v>1849</v>
      </c>
      <c r="F705" s="262" t="s">
        <v>21</v>
      </c>
      <c r="G705" s="249" t="s">
        <v>1850</v>
      </c>
      <c r="H705" s="249" t="s">
        <v>1851</v>
      </c>
      <c r="I705" s="263" t="s">
        <v>24</v>
      </c>
      <c r="J705" s="264" t="s">
        <v>25</v>
      </c>
      <c r="K705" s="311" t="str">
        <f>IF(F705="No action", "No further action", "")</f>
        <v/>
      </c>
      <c r="L705" s="311"/>
      <c r="M705" s="311"/>
      <c r="N705" s="311"/>
      <c r="O705" s="39"/>
      <c r="P705" s="39"/>
      <c r="Q705" s="39"/>
      <c r="R705" s="39"/>
    </row>
    <row r="706" spans="1:18" ht="47.25" x14ac:dyDescent="0.25">
      <c r="A706" s="259">
        <v>706</v>
      </c>
      <c r="B706" s="259" t="str">
        <f>IF(F706="Noted: no action required", "No Action Required", "")</f>
        <v>No Action Required</v>
      </c>
      <c r="C706" s="260" t="s">
        <v>62</v>
      </c>
      <c r="D706" s="260" t="s">
        <v>19</v>
      </c>
      <c r="E706" s="261" t="s">
        <v>1853</v>
      </c>
      <c r="F706" s="262" t="s">
        <v>58</v>
      </c>
      <c r="G706" s="249" t="s">
        <v>1246</v>
      </c>
      <c r="H706" s="249" t="s">
        <v>1854</v>
      </c>
      <c r="I706" s="263"/>
      <c r="J706" s="264" t="s">
        <v>25</v>
      </c>
      <c r="K706" s="311" t="s">
        <v>1063</v>
      </c>
      <c r="L706" s="311"/>
      <c r="M706" s="311"/>
      <c r="N706" s="311"/>
      <c r="O706" s="39"/>
      <c r="P706" s="39"/>
      <c r="Q706" s="39"/>
      <c r="R706" s="39"/>
    </row>
    <row r="707" spans="1:18" ht="47.25" x14ac:dyDescent="0.25">
      <c r="A707" s="259">
        <v>707</v>
      </c>
      <c r="B707" s="259" t="str">
        <f>IF(F707="Included", "Included", "")</f>
        <v>Included</v>
      </c>
      <c r="C707" s="260" t="s">
        <v>62</v>
      </c>
      <c r="D707" s="260" t="s">
        <v>19</v>
      </c>
      <c r="E707" s="261" t="s">
        <v>1855</v>
      </c>
      <c r="F707" s="262" t="s">
        <v>21</v>
      </c>
      <c r="G707" s="249" t="s">
        <v>1856</v>
      </c>
      <c r="H707" s="249" t="s">
        <v>23</v>
      </c>
      <c r="I707" s="263"/>
      <c r="J707" s="264" t="s">
        <v>25</v>
      </c>
      <c r="K707" s="311" t="s">
        <v>1063</v>
      </c>
      <c r="L707" s="311"/>
      <c r="M707" s="311"/>
      <c r="N707" s="311"/>
      <c r="O707" s="39"/>
      <c r="P707" s="39"/>
      <c r="Q707" s="39"/>
      <c r="R707" s="39"/>
    </row>
    <row r="708" spans="1:18" ht="47.25" x14ac:dyDescent="0.25">
      <c r="A708" s="259">
        <v>708</v>
      </c>
      <c r="B708" s="259" t="str">
        <f t="shared" ref="B708:B720" si="125">IF(F708="Noted: no action required", "No Action Required", "")</f>
        <v>No Action Required</v>
      </c>
      <c r="C708" s="260" t="s">
        <v>62</v>
      </c>
      <c r="D708" s="260" t="s">
        <v>19</v>
      </c>
      <c r="E708" s="261" t="s">
        <v>1857</v>
      </c>
      <c r="F708" s="262" t="s">
        <v>58</v>
      </c>
      <c r="G708" s="249" t="s">
        <v>1858</v>
      </c>
      <c r="H708" s="249" t="s">
        <v>1859</v>
      </c>
      <c r="I708" s="263"/>
      <c r="J708" s="264" t="s">
        <v>25</v>
      </c>
      <c r="K708" s="311" t="s">
        <v>1063</v>
      </c>
      <c r="L708" s="311"/>
      <c r="M708" s="311"/>
      <c r="N708" s="311"/>
      <c r="O708" s="39"/>
      <c r="P708" s="39"/>
      <c r="Q708" s="39"/>
      <c r="R708" s="39"/>
    </row>
    <row r="709" spans="1:18" ht="78.75" x14ac:dyDescent="0.25">
      <c r="A709" s="259">
        <v>709</v>
      </c>
      <c r="B709" s="259" t="str">
        <f t="shared" si="125"/>
        <v>No Action Required</v>
      </c>
      <c r="C709" s="260" t="s">
        <v>62</v>
      </c>
      <c r="D709" s="260" t="s">
        <v>19</v>
      </c>
      <c r="E709" s="261" t="s">
        <v>1860</v>
      </c>
      <c r="F709" s="262" t="s">
        <v>58</v>
      </c>
      <c r="G709" s="249" t="s">
        <v>1861</v>
      </c>
      <c r="H709" s="249" t="s">
        <v>1862</v>
      </c>
      <c r="I709" s="263" t="s">
        <v>24</v>
      </c>
      <c r="J709" s="264" t="s">
        <v>25</v>
      </c>
      <c r="K709" s="311" t="str">
        <f t="shared" ref="K709:K720" si="126">IF(F709="No action", "No further action", "")</f>
        <v/>
      </c>
      <c r="L709" s="311"/>
      <c r="M709" s="311"/>
      <c r="N709" s="311"/>
      <c r="O709" s="39"/>
      <c r="P709" s="39"/>
      <c r="Q709" s="39"/>
      <c r="R709" s="39"/>
    </row>
    <row r="710" spans="1:18" ht="31.5" x14ac:dyDescent="0.25">
      <c r="A710" s="259">
        <v>710</v>
      </c>
      <c r="B710" s="259" t="str">
        <f t="shared" si="125"/>
        <v>No Action Required</v>
      </c>
      <c r="C710" s="260" t="s">
        <v>62</v>
      </c>
      <c r="D710" s="260" t="s">
        <v>19</v>
      </c>
      <c r="E710" s="261" t="s">
        <v>1863</v>
      </c>
      <c r="F710" s="262" t="s">
        <v>58</v>
      </c>
      <c r="G710" s="249" t="s">
        <v>1864</v>
      </c>
      <c r="H710" s="249" t="s">
        <v>1865</v>
      </c>
      <c r="I710" s="263" t="s">
        <v>24</v>
      </c>
      <c r="J710" s="264" t="s">
        <v>25</v>
      </c>
      <c r="K710" s="311" t="str">
        <f t="shared" si="126"/>
        <v/>
      </c>
      <c r="L710" s="311"/>
      <c r="M710" s="311"/>
      <c r="N710" s="311"/>
      <c r="O710" s="39"/>
      <c r="P710" s="39"/>
      <c r="Q710" s="39"/>
      <c r="R710" s="39"/>
    </row>
    <row r="711" spans="1:18" ht="31.5" x14ac:dyDescent="0.25">
      <c r="A711" s="259">
        <v>711</v>
      </c>
      <c r="B711" s="259" t="str">
        <f t="shared" si="125"/>
        <v>No Action Required</v>
      </c>
      <c r="C711" s="260" t="s">
        <v>62</v>
      </c>
      <c r="D711" s="260" t="s">
        <v>19</v>
      </c>
      <c r="E711" s="261" t="s">
        <v>1868</v>
      </c>
      <c r="F711" s="262" t="s">
        <v>58</v>
      </c>
      <c r="G711" s="249" t="s">
        <v>1869</v>
      </c>
      <c r="H711" s="249" t="s">
        <v>1859</v>
      </c>
      <c r="I711" s="263" t="s">
        <v>24</v>
      </c>
      <c r="J711" s="264" t="s">
        <v>25</v>
      </c>
      <c r="K711" s="311" t="str">
        <f t="shared" si="126"/>
        <v/>
      </c>
      <c r="L711" s="311"/>
      <c r="M711" s="311"/>
      <c r="N711" s="311"/>
      <c r="O711" s="39"/>
      <c r="P711" s="39"/>
      <c r="Q711" s="39"/>
      <c r="R711" s="39"/>
    </row>
    <row r="712" spans="1:18" ht="204.75" x14ac:dyDescent="0.25">
      <c r="A712" s="259">
        <v>712</v>
      </c>
      <c r="B712" s="259" t="str">
        <f t="shared" si="125"/>
        <v>No Action Required</v>
      </c>
      <c r="C712" s="260" t="s">
        <v>62</v>
      </c>
      <c r="D712" s="260" t="s">
        <v>19</v>
      </c>
      <c r="E712" s="261" t="s">
        <v>1870</v>
      </c>
      <c r="F712" s="262" t="s">
        <v>58</v>
      </c>
      <c r="G712" s="249" t="s">
        <v>1871</v>
      </c>
      <c r="H712" s="249" t="s">
        <v>1872</v>
      </c>
      <c r="I712" s="263" t="s">
        <v>24</v>
      </c>
      <c r="J712" s="264" t="s">
        <v>25</v>
      </c>
      <c r="K712" s="311" t="str">
        <f t="shared" si="126"/>
        <v/>
      </c>
      <c r="L712" s="311"/>
      <c r="M712" s="311"/>
      <c r="N712" s="311"/>
      <c r="O712" s="39"/>
      <c r="P712" s="39"/>
      <c r="Q712" s="39"/>
      <c r="R712" s="39"/>
    </row>
    <row r="713" spans="1:18" ht="141.75" x14ac:dyDescent="0.25">
      <c r="A713" s="259">
        <v>713</v>
      </c>
      <c r="B713" s="259" t="str">
        <f t="shared" si="125"/>
        <v>No Action Required</v>
      </c>
      <c r="C713" s="260" t="s">
        <v>62</v>
      </c>
      <c r="D713" s="260" t="s">
        <v>19</v>
      </c>
      <c r="E713" s="261" t="s">
        <v>1875</v>
      </c>
      <c r="F713" s="262" t="s">
        <v>58</v>
      </c>
      <c r="G713" s="249" t="s">
        <v>1877</v>
      </c>
      <c r="H713" s="249" t="s">
        <v>1872</v>
      </c>
      <c r="I713" s="263" t="s">
        <v>24</v>
      </c>
      <c r="J713" s="264" t="s">
        <v>25</v>
      </c>
      <c r="K713" s="311" t="str">
        <f t="shared" si="126"/>
        <v/>
      </c>
      <c r="L713" s="311"/>
      <c r="M713" s="311"/>
      <c r="N713" s="311"/>
      <c r="O713" s="39"/>
      <c r="P713" s="39"/>
      <c r="Q713" s="39"/>
      <c r="R713" s="39"/>
    </row>
    <row r="714" spans="1:18" ht="78.75" x14ac:dyDescent="0.25">
      <c r="A714" s="259">
        <v>714</v>
      </c>
      <c r="B714" s="259" t="str">
        <f t="shared" si="125"/>
        <v>No Action Required</v>
      </c>
      <c r="C714" s="260" t="s">
        <v>62</v>
      </c>
      <c r="D714" s="260" t="s">
        <v>19</v>
      </c>
      <c r="E714" s="261" t="s">
        <v>1879</v>
      </c>
      <c r="F714" s="262" t="s">
        <v>58</v>
      </c>
      <c r="G714" s="249" t="s">
        <v>1880</v>
      </c>
      <c r="H714" s="249" t="s">
        <v>23</v>
      </c>
      <c r="I714" s="263" t="s">
        <v>24</v>
      </c>
      <c r="J714" s="264" t="s">
        <v>25</v>
      </c>
      <c r="K714" s="311" t="str">
        <f t="shared" si="126"/>
        <v/>
      </c>
      <c r="L714" s="311"/>
      <c r="M714" s="311"/>
      <c r="N714" s="311"/>
      <c r="O714" s="39"/>
      <c r="P714" s="39"/>
      <c r="Q714" s="39"/>
      <c r="R714" s="39"/>
    </row>
    <row r="715" spans="1:18" ht="63" x14ac:dyDescent="0.25">
      <c r="A715" s="259">
        <v>715</v>
      </c>
      <c r="B715" s="259" t="str">
        <f t="shared" si="125"/>
        <v>No Action Required</v>
      </c>
      <c r="C715" s="260" t="s">
        <v>62</v>
      </c>
      <c r="D715" s="260" t="s">
        <v>19</v>
      </c>
      <c r="E715" s="261" t="s">
        <v>1881</v>
      </c>
      <c r="F715" s="262" t="s">
        <v>58</v>
      </c>
      <c r="G715" s="249" t="s">
        <v>1882</v>
      </c>
      <c r="H715" s="249" t="s">
        <v>1872</v>
      </c>
      <c r="I715" s="263" t="s">
        <v>24</v>
      </c>
      <c r="J715" s="264" t="s">
        <v>25</v>
      </c>
      <c r="K715" s="311" t="str">
        <f t="shared" si="126"/>
        <v/>
      </c>
      <c r="L715" s="311"/>
      <c r="M715" s="311"/>
      <c r="N715" s="311"/>
      <c r="O715" s="39"/>
      <c r="P715" s="39"/>
      <c r="Q715" s="39"/>
      <c r="R715" s="39"/>
    </row>
    <row r="716" spans="1:18" ht="220.5" x14ac:dyDescent="0.25">
      <c r="A716" s="259">
        <v>716</v>
      </c>
      <c r="B716" s="259" t="str">
        <f t="shared" si="125"/>
        <v>No Action Required</v>
      </c>
      <c r="C716" s="260" t="s">
        <v>62</v>
      </c>
      <c r="D716" s="260" t="s">
        <v>19</v>
      </c>
      <c r="E716" s="261" t="s">
        <v>1885</v>
      </c>
      <c r="F716" s="262" t="s">
        <v>58</v>
      </c>
      <c r="G716" s="249" t="s">
        <v>1886</v>
      </c>
      <c r="H716" s="249" t="s">
        <v>23</v>
      </c>
      <c r="I716" s="263" t="s">
        <v>24</v>
      </c>
      <c r="J716" s="264" t="s">
        <v>25</v>
      </c>
      <c r="K716" s="311" t="str">
        <f t="shared" si="126"/>
        <v/>
      </c>
      <c r="L716" s="311"/>
      <c r="M716" s="311"/>
      <c r="N716" s="311"/>
      <c r="O716" s="39"/>
      <c r="P716" s="39"/>
      <c r="Q716" s="39"/>
      <c r="R716" s="39"/>
    </row>
    <row r="717" spans="1:18" ht="204.75" x14ac:dyDescent="0.25">
      <c r="A717" s="259">
        <v>717</v>
      </c>
      <c r="B717" s="259" t="str">
        <f t="shared" si="125"/>
        <v>No Action Required</v>
      </c>
      <c r="C717" s="260" t="s">
        <v>62</v>
      </c>
      <c r="D717" s="260" t="s">
        <v>19</v>
      </c>
      <c r="E717" s="261" t="s">
        <v>1887</v>
      </c>
      <c r="F717" s="262" t="s">
        <v>58</v>
      </c>
      <c r="G717" s="249" t="s">
        <v>1246</v>
      </c>
      <c r="H717" s="249" t="s">
        <v>23</v>
      </c>
      <c r="I717" s="263" t="s">
        <v>24</v>
      </c>
      <c r="J717" s="264" t="s">
        <v>25</v>
      </c>
      <c r="K717" s="311" t="str">
        <f t="shared" si="126"/>
        <v/>
      </c>
      <c r="L717" s="311"/>
      <c r="M717" s="311"/>
      <c r="N717" s="311"/>
      <c r="O717" s="39"/>
      <c r="P717" s="39"/>
      <c r="Q717" s="39"/>
      <c r="R717" s="39"/>
    </row>
    <row r="718" spans="1:18" ht="47.25" x14ac:dyDescent="0.25">
      <c r="A718" s="259">
        <v>718</v>
      </c>
      <c r="B718" s="259" t="str">
        <f t="shared" si="125"/>
        <v>No Action Required</v>
      </c>
      <c r="C718" s="260" t="s">
        <v>62</v>
      </c>
      <c r="D718" s="260" t="s">
        <v>19</v>
      </c>
      <c r="E718" s="261" t="s">
        <v>1888</v>
      </c>
      <c r="F718" s="262" t="s">
        <v>58</v>
      </c>
      <c r="G718" s="249" t="s">
        <v>1889</v>
      </c>
      <c r="H718" s="249" t="s">
        <v>862</v>
      </c>
      <c r="I718" s="263" t="s">
        <v>24</v>
      </c>
      <c r="J718" s="264" t="s">
        <v>25</v>
      </c>
      <c r="K718" s="311" t="str">
        <f t="shared" si="126"/>
        <v/>
      </c>
      <c r="L718" s="311"/>
      <c r="M718" s="311"/>
      <c r="N718" s="311"/>
      <c r="O718" s="39"/>
      <c r="P718" s="39"/>
      <c r="Q718" s="39"/>
      <c r="R718" s="39"/>
    </row>
    <row r="719" spans="1:18" ht="47.25" x14ac:dyDescent="0.25">
      <c r="A719" s="259">
        <v>719</v>
      </c>
      <c r="B719" s="259" t="str">
        <f t="shared" si="125"/>
        <v>No Action Required</v>
      </c>
      <c r="C719" s="260" t="s">
        <v>62</v>
      </c>
      <c r="D719" s="260" t="s">
        <v>19</v>
      </c>
      <c r="E719" s="261" t="s">
        <v>1890</v>
      </c>
      <c r="F719" s="262" t="s">
        <v>58</v>
      </c>
      <c r="G719" s="249" t="s">
        <v>391</v>
      </c>
      <c r="H719" s="249" t="s">
        <v>862</v>
      </c>
      <c r="I719" s="263" t="s">
        <v>24</v>
      </c>
      <c r="J719" s="264" t="s">
        <v>25</v>
      </c>
      <c r="K719" s="311" t="str">
        <f t="shared" si="126"/>
        <v/>
      </c>
      <c r="L719" s="311"/>
      <c r="M719" s="311"/>
      <c r="N719" s="311"/>
      <c r="O719" s="39"/>
      <c r="P719" s="39"/>
      <c r="Q719" s="39"/>
      <c r="R719" s="39"/>
    </row>
    <row r="720" spans="1:18" ht="31.5" x14ac:dyDescent="0.25">
      <c r="A720" s="259">
        <v>720</v>
      </c>
      <c r="B720" s="259" t="str">
        <f t="shared" si="125"/>
        <v>No Action Required</v>
      </c>
      <c r="C720" s="260" t="s">
        <v>62</v>
      </c>
      <c r="D720" s="260" t="s">
        <v>19</v>
      </c>
      <c r="E720" s="261" t="s">
        <v>1891</v>
      </c>
      <c r="F720" s="262" t="s">
        <v>58</v>
      </c>
      <c r="G720" s="249" t="s">
        <v>391</v>
      </c>
      <c r="H720" s="249" t="s">
        <v>862</v>
      </c>
      <c r="I720" s="263" t="s">
        <v>24</v>
      </c>
      <c r="J720" s="264" t="s">
        <v>25</v>
      </c>
      <c r="K720" s="311" t="str">
        <f t="shared" si="126"/>
        <v/>
      </c>
      <c r="L720" s="311"/>
      <c r="M720" s="311"/>
      <c r="N720" s="311"/>
      <c r="O720" s="39"/>
      <c r="P720" s="39"/>
      <c r="Q720" s="39"/>
      <c r="R720" s="39"/>
    </row>
    <row r="721" spans="1:18" ht="47.25" x14ac:dyDescent="0.25">
      <c r="A721" s="259">
        <v>721</v>
      </c>
      <c r="B721" s="259" t="s">
        <v>4870</v>
      </c>
      <c r="C721" s="260" t="s">
        <v>62</v>
      </c>
      <c r="D721" s="260" t="s">
        <v>19</v>
      </c>
      <c r="E721" s="261" t="s">
        <v>1892</v>
      </c>
      <c r="F721" s="262" t="s">
        <v>167</v>
      </c>
      <c r="G721" s="249" t="s">
        <v>1893</v>
      </c>
      <c r="H721" s="249" t="s">
        <v>862</v>
      </c>
      <c r="I721" s="263" t="s">
        <v>1894</v>
      </c>
      <c r="J721" s="264" t="s">
        <v>25</v>
      </c>
      <c r="K721" s="311"/>
      <c r="L721" s="311"/>
      <c r="M721" s="311" t="s">
        <v>1063</v>
      </c>
      <c r="N721" s="311"/>
      <c r="O721" s="39"/>
      <c r="P721" s="39"/>
      <c r="Q721" s="39"/>
      <c r="R721" s="39"/>
    </row>
    <row r="722" spans="1:18" ht="63" x14ac:dyDescent="0.25">
      <c r="A722" s="259">
        <v>722</v>
      </c>
      <c r="B722" s="259" t="str">
        <f t="shared" ref="B722:B728" si="127">IF(F722="Noted: no action required", "No Action Required", "")</f>
        <v>No Action Required</v>
      </c>
      <c r="C722" s="260" t="s">
        <v>62</v>
      </c>
      <c r="D722" s="260" t="s">
        <v>19</v>
      </c>
      <c r="E722" s="261" t="s">
        <v>1896</v>
      </c>
      <c r="F722" s="262" t="s">
        <v>58</v>
      </c>
      <c r="G722" s="249" t="s">
        <v>1893</v>
      </c>
      <c r="H722" s="249" t="s">
        <v>862</v>
      </c>
      <c r="I722" s="263" t="s">
        <v>1894</v>
      </c>
      <c r="J722" s="264" t="s">
        <v>25</v>
      </c>
      <c r="K722" s="311" t="s">
        <v>1063</v>
      </c>
      <c r="L722" s="311"/>
      <c r="M722" s="311"/>
      <c r="N722" s="311"/>
      <c r="O722" s="39"/>
      <c r="P722" s="39"/>
      <c r="Q722" s="39"/>
      <c r="R722" s="39"/>
    </row>
    <row r="723" spans="1:18" ht="63" x14ac:dyDescent="0.25">
      <c r="A723" s="259">
        <v>723</v>
      </c>
      <c r="B723" s="259" t="str">
        <f t="shared" si="127"/>
        <v>No Action Required</v>
      </c>
      <c r="C723" s="260" t="s">
        <v>62</v>
      </c>
      <c r="D723" s="260" t="s">
        <v>19</v>
      </c>
      <c r="E723" s="261" t="s">
        <v>1897</v>
      </c>
      <c r="F723" s="262" t="s">
        <v>58</v>
      </c>
      <c r="G723" s="249" t="s">
        <v>1893</v>
      </c>
      <c r="H723" s="249" t="s">
        <v>862</v>
      </c>
      <c r="I723" s="263" t="s">
        <v>1894</v>
      </c>
      <c r="J723" s="264" t="s">
        <v>25</v>
      </c>
      <c r="K723" s="311" t="s">
        <v>1063</v>
      </c>
      <c r="L723" s="311"/>
      <c r="M723" s="311"/>
      <c r="N723" s="311"/>
      <c r="O723" s="39"/>
      <c r="P723" s="39"/>
      <c r="Q723" s="39"/>
      <c r="R723" s="39"/>
    </row>
    <row r="724" spans="1:18" ht="94.5" x14ac:dyDescent="0.25">
      <c r="A724" s="259">
        <v>724</v>
      </c>
      <c r="B724" s="259" t="str">
        <f t="shared" si="127"/>
        <v>No Action Required</v>
      </c>
      <c r="C724" s="260" t="s">
        <v>62</v>
      </c>
      <c r="D724" s="260" t="s">
        <v>19</v>
      </c>
      <c r="E724" s="261" t="s">
        <v>1898</v>
      </c>
      <c r="F724" s="262" t="s">
        <v>58</v>
      </c>
      <c r="G724" s="249" t="s">
        <v>1899</v>
      </c>
      <c r="H724" s="249" t="s">
        <v>862</v>
      </c>
      <c r="I724" s="263" t="s">
        <v>1894</v>
      </c>
      <c r="J724" s="264" t="s">
        <v>25</v>
      </c>
      <c r="K724" s="311" t="s">
        <v>1063</v>
      </c>
      <c r="L724" s="311"/>
      <c r="M724" s="311"/>
      <c r="N724" s="311"/>
      <c r="O724" s="39"/>
      <c r="P724" s="39"/>
      <c r="Q724" s="39"/>
      <c r="R724" s="39"/>
    </row>
    <row r="725" spans="1:18" ht="63" x14ac:dyDescent="0.25">
      <c r="A725" s="259">
        <v>725</v>
      </c>
      <c r="B725" s="259" t="str">
        <f t="shared" si="127"/>
        <v>No Action Required</v>
      </c>
      <c r="C725" s="260" t="s">
        <v>62</v>
      </c>
      <c r="D725" s="260" t="s">
        <v>19</v>
      </c>
      <c r="E725" s="261" t="s">
        <v>1901</v>
      </c>
      <c r="F725" s="262" t="s">
        <v>58</v>
      </c>
      <c r="G725" s="249" t="s">
        <v>1902</v>
      </c>
      <c r="H725" s="249" t="s">
        <v>862</v>
      </c>
      <c r="I725" s="263" t="s">
        <v>1894</v>
      </c>
      <c r="J725" s="264" t="s">
        <v>25</v>
      </c>
      <c r="K725" s="311" t="s">
        <v>1063</v>
      </c>
      <c r="L725" s="311"/>
      <c r="M725" s="311"/>
      <c r="N725" s="311"/>
      <c r="O725" s="39"/>
      <c r="P725" s="39"/>
      <c r="Q725" s="39"/>
      <c r="R725" s="39"/>
    </row>
    <row r="726" spans="1:18" ht="78.75" x14ac:dyDescent="0.25">
      <c r="A726" s="259">
        <v>726</v>
      </c>
      <c r="B726" s="259" t="str">
        <f t="shared" si="127"/>
        <v>No Action Required</v>
      </c>
      <c r="C726" s="260" t="s">
        <v>62</v>
      </c>
      <c r="D726" s="260" t="s">
        <v>19</v>
      </c>
      <c r="E726" s="261" t="s">
        <v>1905</v>
      </c>
      <c r="F726" s="262" t="s">
        <v>58</v>
      </c>
      <c r="G726" s="249" t="s">
        <v>1906</v>
      </c>
      <c r="H726" s="249" t="s">
        <v>862</v>
      </c>
      <c r="I726" s="263" t="s">
        <v>1894</v>
      </c>
      <c r="J726" s="264" t="s">
        <v>25</v>
      </c>
      <c r="K726" s="311" t="s">
        <v>1063</v>
      </c>
      <c r="L726" s="311"/>
      <c r="M726" s="311"/>
      <c r="N726" s="311"/>
      <c r="O726" s="39"/>
      <c r="P726" s="39"/>
      <c r="Q726" s="39"/>
      <c r="R726" s="39"/>
    </row>
    <row r="727" spans="1:18" ht="63" x14ac:dyDescent="0.25">
      <c r="A727" s="259">
        <v>727</v>
      </c>
      <c r="B727" s="259" t="s">
        <v>1580</v>
      </c>
      <c r="C727" s="260" t="s">
        <v>62</v>
      </c>
      <c r="D727" s="260" t="s">
        <v>19</v>
      </c>
      <c r="E727" s="261" t="s">
        <v>1908</v>
      </c>
      <c r="F727" s="262" t="s">
        <v>58</v>
      </c>
      <c r="G727" s="249" t="s">
        <v>1909</v>
      </c>
      <c r="H727" s="249" t="s">
        <v>893</v>
      </c>
      <c r="I727" s="263" t="s">
        <v>894</v>
      </c>
      <c r="J727" s="264" t="s">
        <v>25</v>
      </c>
      <c r="K727" s="311" t="s">
        <v>1063</v>
      </c>
      <c r="L727" s="311"/>
      <c r="M727" s="311"/>
      <c r="N727" s="311"/>
      <c r="O727" s="39"/>
      <c r="P727" s="39"/>
      <c r="Q727" s="39"/>
      <c r="R727" s="39"/>
    </row>
    <row r="728" spans="1:18" ht="94.5" x14ac:dyDescent="0.25">
      <c r="A728" s="259">
        <v>728</v>
      </c>
      <c r="B728" s="259" t="str">
        <f t="shared" si="127"/>
        <v>No Action Required</v>
      </c>
      <c r="C728" s="260" t="s">
        <v>62</v>
      </c>
      <c r="D728" s="260" t="s">
        <v>19</v>
      </c>
      <c r="E728" s="261" t="s">
        <v>1910</v>
      </c>
      <c r="F728" s="262" t="s">
        <v>58</v>
      </c>
      <c r="G728" s="249" t="s">
        <v>1911</v>
      </c>
      <c r="H728" s="249" t="s">
        <v>1912</v>
      </c>
      <c r="I728" s="263" t="s">
        <v>176</v>
      </c>
      <c r="J728" s="264" t="s">
        <v>25</v>
      </c>
      <c r="K728" s="311" t="s">
        <v>1063</v>
      </c>
      <c r="L728" s="311"/>
      <c r="M728" s="311"/>
      <c r="N728" s="311"/>
      <c r="O728" s="39"/>
      <c r="P728" s="39"/>
      <c r="Q728" s="39"/>
      <c r="R728" s="39"/>
    </row>
    <row r="729" spans="1:18" ht="141.75" x14ac:dyDescent="0.25">
      <c r="A729" s="259">
        <v>729</v>
      </c>
      <c r="B729" s="259" t="str">
        <f>IF(F729="Included", "Included", "")</f>
        <v>Included</v>
      </c>
      <c r="C729" s="260" t="s">
        <v>62</v>
      </c>
      <c r="D729" s="260" t="s">
        <v>19</v>
      </c>
      <c r="E729" s="261" t="s">
        <v>1914</v>
      </c>
      <c r="F729" s="262" t="s">
        <v>21</v>
      </c>
      <c r="G729" s="249" t="s">
        <v>1916</v>
      </c>
      <c r="H729" s="249" t="s">
        <v>1917</v>
      </c>
      <c r="I729" s="263" t="s">
        <v>24</v>
      </c>
      <c r="J729" s="264" t="s">
        <v>25</v>
      </c>
      <c r="K729" s="311" t="str">
        <f>IF(F729="No action", "No further action", "")</f>
        <v/>
      </c>
      <c r="L729" s="311"/>
      <c r="M729" s="311"/>
      <c r="N729" s="311"/>
      <c r="O729" s="39"/>
      <c r="P729" s="39"/>
      <c r="Q729" s="39"/>
      <c r="R729" s="39"/>
    </row>
    <row r="730" spans="1:18" ht="78.75" x14ac:dyDescent="0.25">
      <c r="A730" s="259">
        <v>730</v>
      </c>
      <c r="B730" s="259" t="str">
        <f t="shared" ref="B730:B744" si="128">IF(F730="Noted: no action required", "No Action Required", "")</f>
        <v>No Action Required</v>
      </c>
      <c r="C730" s="260" t="s">
        <v>62</v>
      </c>
      <c r="D730" s="260" t="s">
        <v>19</v>
      </c>
      <c r="E730" s="261" t="s">
        <v>1921</v>
      </c>
      <c r="F730" s="262" t="s">
        <v>58</v>
      </c>
      <c r="G730" s="249" t="s">
        <v>1922</v>
      </c>
      <c r="H730" s="249" t="s">
        <v>1923</v>
      </c>
      <c r="I730" s="263" t="s">
        <v>176</v>
      </c>
      <c r="J730" s="264" t="s">
        <v>25</v>
      </c>
      <c r="K730" s="311" t="s">
        <v>1063</v>
      </c>
      <c r="L730" s="311"/>
      <c r="M730" s="311"/>
      <c r="N730" s="311"/>
      <c r="O730" s="39"/>
      <c r="P730" s="39"/>
      <c r="Q730" s="39"/>
      <c r="R730" s="39"/>
    </row>
    <row r="731" spans="1:18" ht="63" x14ac:dyDescent="0.25">
      <c r="A731" s="259">
        <v>731</v>
      </c>
      <c r="B731" s="259" t="str">
        <f t="shared" si="128"/>
        <v>No Action Required</v>
      </c>
      <c r="C731" s="260" t="s">
        <v>62</v>
      </c>
      <c r="D731" s="260" t="s">
        <v>19</v>
      </c>
      <c r="E731" s="261" t="s">
        <v>1925</v>
      </c>
      <c r="F731" s="262" t="s">
        <v>58</v>
      </c>
      <c r="G731" s="249" t="s">
        <v>1184</v>
      </c>
      <c r="H731" s="249" t="s">
        <v>1926</v>
      </c>
      <c r="I731" s="263" t="s">
        <v>24</v>
      </c>
      <c r="J731" s="264" t="s">
        <v>25</v>
      </c>
      <c r="K731" s="311" t="str">
        <f t="shared" ref="K731:K749" si="129">IF(F731="No action", "No further action", "")</f>
        <v/>
      </c>
      <c r="L731" s="311"/>
      <c r="M731" s="311"/>
      <c r="N731" s="311"/>
      <c r="O731" s="39"/>
      <c r="P731" s="39"/>
      <c r="Q731" s="39"/>
      <c r="R731" s="39"/>
    </row>
    <row r="732" spans="1:18" ht="47.25" x14ac:dyDescent="0.25">
      <c r="A732" s="259">
        <v>732</v>
      </c>
      <c r="B732" s="259" t="str">
        <f t="shared" si="128"/>
        <v>No Action Required</v>
      </c>
      <c r="C732" s="260" t="s">
        <v>62</v>
      </c>
      <c r="D732" s="260" t="s">
        <v>19</v>
      </c>
      <c r="E732" s="261" t="s">
        <v>1928</v>
      </c>
      <c r="F732" s="262" t="s">
        <v>58</v>
      </c>
      <c r="G732" s="249" t="s">
        <v>1929</v>
      </c>
      <c r="H732" s="249" t="s">
        <v>1926</v>
      </c>
      <c r="I732" s="263" t="s">
        <v>24</v>
      </c>
      <c r="J732" s="264" t="s">
        <v>25</v>
      </c>
      <c r="K732" s="311" t="str">
        <f t="shared" si="129"/>
        <v/>
      </c>
      <c r="L732" s="311"/>
      <c r="M732" s="311"/>
      <c r="N732" s="311"/>
      <c r="O732" s="39"/>
      <c r="P732" s="39"/>
      <c r="Q732" s="39"/>
      <c r="R732" s="39"/>
    </row>
    <row r="733" spans="1:18" ht="47.25" x14ac:dyDescent="0.25">
      <c r="A733" s="259">
        <v>733</v>
      </c>
      <c r="B733" s="259" t="str">
        <f t="shared" si="128"/>
        <v>No Action Required</v>
      </c>
      <c r="C733" s="260" t="s">
        <v>62</v>
      </c>
      <c r="D733" s="260" t="s">
        <v>19</v>
      </c>
      <c r="E733" s="261" t="s">
        <v>1928</v>
      </c>
      <c r="F733" s="262" t="s">
        <v>58</v>
      </c>
      <c r="G733" s="249" t="s">
        <v>1929</v>
      </c>
      <c r="H733" s="249" t="s">
        <v>1926</v>
      </c>
      <c r="I733" s="263" t="s">
        <v>24</v>
      </c>
      <c r="J733" s="264" t="s">
        <v>25</v>
      </c>
      <c r="K733" s="311" t="str">
        <f t="shared" si="129"/>
        <v/>
      </c>
      <c r="L733" s="311"/>
      <c r="M733" s="311"/>
      <c r="N733" s="311"/>
      <c r="O733" s="39"/>
      <c r="P733" s="39"/>
      <c r="Q733" s="39"/>
      <c r="R733" s="39"/>
    </row>
    <row r="734" spans="1:18" ht="31.5" x14ac:dyDescent="0.25">
      <c r="A734" s="259">
        <v>734</v>
      </c>
      <c r="B734" s="259" t="str">
        <f t="shared" si="128"/>
        <v>No Action Required</v>
      </c>
      <c r="C734" s="260" t="s">
        <v>62</v>
      </c>
      <c r="D734" s="260" t="s">
        <v>19</v>
      </c>
      <c r="E734" s="261" t="s">
        <v>1931</v>
      </c>
      <c r="F734" s="262" t="s">
        <v>58</v>
      </c>
      <c r="G734" s="249" t="s">
        <v>1932</v>
      </c>
      <c r="H734" s="249" t="s">
        <v>1933</v>
      </c>
      <c r="I734" s="263" t="s">
        <v>24</v>
      </c>
      <c r="J734" s="264" t="s">
        <v>25</v>
      </c>
      <c r="K734" s="311" t="str">
        <f t="shared" si="129"/>
        <v/>
      </c>
      <c r="L734" s="311"/>
      <c r="M734" s="311"/>
      <c r="N734" s="311"/>
      <c r="O734" s="39"/>
      <c r="P734" s="39"/>
      <c r="Q734" s="39"/>
      <c r="R734" s="39"/>
    </row>
    <row r="735" spans="1:18" ht="31.5" x14ac:dyDescent="0.25">
      <c r="A735" s="259">
        <v>735</v>
      </c>
      <c r="B735" s="259" t="str">
        <f t="shared" si="128"/>
        <v>No Action Required</v>
      </c>
      <c r="C735" s="260" t="s">
        <v>62</v>
      </c>
      <c r="D735" s="260" t="s">
        <v>19</v>
      </c>
      <c r="E735" s="261" t="s">
        <v>1934</v>
      </c>
      <c r="F735" s="262" t="s">
        <v>58</v>
      </c>
      <c r="G735" s="249" t="s">
        <v>1935</v>
      </c>
      <c r="H735" s="249" t="s">
        <v>23</v>
      </c>
      <c r="I735" s="263" t="s">
        <v>24</v>
      </c>
      <c r="J735" s="264" t="s">
        <v>25</v>
      </c>
      <c r="K735" s="311" t="str">
        <f t="shared" si="129"/>
        <v/>
      </c>
      <c r="L735" s="311"/>
      <c r="M735" s="311"/>
      <c r="N735" s="311"/>
      <c r="O735" s="39"/>
      <c r="P735" s="39"/>
      <c r="Q735" s="39"/>
      <c r="R735" s="39"/>
    </row>
    <row r="736" spans="1:18" ht="47.25" x14ac:dyDescent="0.25">
      <c r="A736" s="259">
        <v>736</v>
      </c>
      <c r="B736" s="259" t="str">
        <f t="shared" si="128"/>
        <v>No Action Required</v>
      </c>
      <c r="C736" s="260" t="s">
        <v>62</v>
      </c>
      <c r="D736" s="260" t="s">
        <v>19</v>
      </c>
      <c r="E736" s="261" t="s">
        <v>1937</v>
      </c>
      <c r="F736" s="262" t="s">
        <v>58</v>
      </c>
      <c r="G736" s="249" t="s">
        <v>1938</v>
      </c>
      <c r="H736" s="249" t="s">
        <v>1780</v>
      </c>
      <c r="I736" s="263" t="s">
        <v>24</v>
      </c>
      <c r="J736" s="264" t="s">
        <v>25</v>
      </c>
      <c r="K736" s="311" t="str">
        <f t="shared" si="129"/>
        <v/>
      </c>
      <c r="L736" s="311"/>
      <c r="M736" s="311"/>
      <c r="N736" s="311"/>
      <c r="O736" s="39"/>
      <c r="P736" s="39"/>
      <c r="Q736" s="39"/>
      <c r="R736" s="39"/>
    </row>
    <row r="737" spans="1:18" ht="126" x14ac:dyDescent="0.25">
      <c r="A737" s="259">
        <v>737</v>
      </c>
      <c r="B737" s="259" t="str">
        <f t="shared" si="128"/>
        <v>No Action Required</v>
      </c>
      <c r="C737" s="260" t="s">
        <v>62</v>
      </c>
      <c r="D737" s="260" t="s">
        <v>19</v>
      </c>
      <c r="E737" s="261" t="s">
        <v>1939</v>
      </c>
      <c r="F737" s="262" t="s">
        <v>58</v>
      </c>
      <c r="G737" s="249" t="s">
        <v>1941</v>
      </c>
      <c r="H737" s="249" t="s">
        <v>23</v>
      </c>
      <c r="I737" s="263" t="s">
        <v>24</v>
      </c>
      <c r="J737" s="264" t="s">
        <v>25</v>
      </c>
      <c r="K737" s="311" t="str">
        <f t="shared" si="129"/>
        <v/>
      </c>
      <c r="L737" s="311"/>
      <c r="M737" s="311"/>
      <c r="N737" s="311"/>
      <c r="O737" s="39"/>
      <c r="P737" s="39"/>
      <c r="Q737" s="39"/>
      <c r="R737" s="39"/>
    </row>
    <row r="738" spans="1:18" ht="110.25" x14ac:dyDescent="0.25">
      <c r="A738" s="259">
        <v>738</v>
      </c>
      <c r="B738" s="259" t="str">
        <f t="shared" si="128"/>
        <v>No Action Required</v>
      </c>
      <c r="C738" s="260" t="s">
        <v>62</v>
      </c>
      <c r="D738" s="260" t="s">
        <v>19</v>
      </c>
      <c r="E738" s="261" t="s">
        <v>1943</v>
      </c>
      <c r="F738" s="262" t="s">
        <v>58</v>
      </c>
      <c r="G738" s="249" t="s">
        <v>1944</v>
      </c>
      <c r="H738" s="249" t="s">
        <v>23</v>
      </c>
      <c r="I738" s="263" t="s">
        <v>24</v>
      </c>
      <c r="J738" s="264" t="s">
        <v>25</v>
      </c>
      <c r="K738" s="311" t="str">
        <f t="shared" si="129"/>
        <v/>
      </c>
      <c r="L738" s="311"/>
      <c r="M738" s="311"/>
      <c r="N738" s="311"/>
      <c r="O738" s="39"/>
      <c r="P738" s="39"/>
      <c r="Q738" s="39"/>
      <c r="R738" s="39"/>
    </row>
    <row r="739" spans="1:18" ht="47.25" x14ac:dyDescent="0.25">
      <c r="A739" s="259">
        <v>739</v>
      </c>
      <c r="B739" s="259" t="str">
        <f t="shared" si="128"/>
        <v>No Action Required</v>
      </c>
      <c r="C739" s="260" t="s">
        <v>62</v>
      </c>
      <c r="D739" s="260" t="s">
        <v>19</v>
      </c>
      <c r="E739" s="261" t="s">
        <v>1946</v>
      </c>
      <c r="F739" s="262" t="s">
        <v>58</v>
      </c>
      <c r="G739" s="249" t="s">
        <v>1947</v>
      </c>
      <c r="H739" s="249" t="s">
        <v>23</v>
      </c>
      <c r="I739" s="263" t="s">
        <v>24</v>
      </c>
      <c r="J739" s="264" t="s">
        <v>25</v>
      </c>
      <c r="K739" s="311" t="str">
        <f t="shared" si="129"/>
        <v/>
      </c>
      <c r="L739" s="311"/>
      <c r="M739" s="311"/>
      <c r="N739" s="311"/>
      <c r="O739" s="39"/>
      <c r="P739" s="39"/>
      <c r="Q739" s="39"/>
      <c r="R739" s="39"/>
    </row>
    <row r="740" spans="1:18" ht="47.25" x14ac:dyDescent="0.25">
      <c r="A740" s="259">
        <v>740</v>
      </c>
      <c r="B740" s="259" t="str">
        <f t="shared" si="128"/>
        <v>No Action Required</v>
      </c>
      <c r="C740" s="260" t="s">
        <v>62</v>
      </c>
      <c r="D740" s="260" t="s">
        <v>19</v>
      </c>
      <c r="E740" s="261" t="s">
        <v>1948</v>
      </c>
      <c r="F740" s="262" t="s">
        <v>58</v>
      </c>
      <c r="G740" s="249" t="s">
        <v>1949</v>
      </c>
      <c r="H740" s="249" t="s">
        <v>23</v>
      </c>
      <c r="I740" s="263" t="s">
        <v>24</v>
      </c>
      <c r="J740" s="264" t="s">
        <v>25</v>
      </c>
      <c r="K740" s="311" t="str">
        <f t="shared" si="129"/>
        <v/>
      </c>
      <c r="L740" s="311"/>
      <c r="M740" s="311"/>
      <c r="N740" s="311"/>
      <c r="O740" s="39"/>
      <c r="P740" s="39"/>
      <c r="Q740" s="39"/>
      <c r="R740" s="39"/>
    </row>
    <row r="741" spans="1:18" ht="94.5" x14ac:dyDescent="0.25">
      <c r="A741" s="259">
        <v>741</v>
      </c>
      <c r="B741" s="259" t="str">
        <f t="shared" si="128"/>
        <v>No Action Required</v>
      </c>
      <c r="C741" s="260" t="s">
        <v>62</v>
      </c>
      <c r="D741" s="260" t="s">
        <v>19</v>
      </c>
      <c r="E741" s="261" t="s">
        <v>1950</v>
      </c>
      <c r="F741" s="262" t="s">
        <v>58</v>
      </c>
      <c r="G741" s="249" t="s">
        <v>4875</v>
      </c>
      <c r="H741" s="249" t="s">
        <v>23</v>
      </c>
      <c r="I741" s="263" t="s">
        <v>24</v>
      </c>
      <c r="J741" s="264" t="s">
        <v>25</v>
      </c>
      <c r="K741" s="311" t="str">
        <f t="shared" si="129"/>
        <v/>
      </c>
      <c r="L741" s="311"/>
      <c r="M741" s="311"/>
      <c r="N741" s="311"/>
      <c r="O741" s="39"/>
      <c r="P741" s="39"/>
      <c r="Q741" s="39"/>
      <c r="R741" s="39"/>
    </row>
    <row r="742" spans="1:18" ht="63" x14ac:dyDescent="0.25">
      <c r="A742" s="259">
        <v>742</v>
      </c>
      <c r="B742" s="259" t="str">
        <f t="shared" si="128"/>
        <v>No Action Required</v>
      </c>
      <c r="C742" s="260" t="s">
        <v>62</v>
      </c>
      <c r="D742" s="260" t="s">
        <v>19</v>
      </c>
      <c r="E742" s="261" t="s">
        <v>1952</v>
      </c>
      <c r="F742" s="262" t="s">
        <v>58</v>
      </c>
      <c r="G742" s="249" t="s">
        <v>1954</v>
      </c>
      <c r="H742" s="249" t="s">
        <v>881</v>
      </c>
      <c r="I742" s="263" t="s">
        <v>24</v>
      </c>
      <c r="J742" s="264" t="s">
        <v>25</v>
      </c>
      <c r="K742" s="311" t="str">
        <f t="shared" si="129"/>
        <v/>
      </c>
      <c r="L742" s="311"/>
      <c r="M742" s="311"/>
      <c r="N742" s="311"/>
      <c r="O742" s="39"/>
      <c r="P742" s="39"/>
      <c r="Q742" s="39"/>
      <c r="R742" s="39"/>
    </row>
    <row r="743" spans="1:18" ht="63" x14ac:dyDescent="0.25">
      <c r="A743" s="259">
        <v>743</v>
      </c>
      <c r="B743" s="259" t="str">
        <f t="shared" si="128"/>
        <v>No Action Required</v>
      </c>
      <c r="C743" s="260" t="s">
        <v>62</v>
      </c>
      <c r="D743" s="260" t="s">
        <v>19</v>
      </c>
      <c r="E743" s="261" t="s">
        <v>1955</v>
      </c>
      <c r="F743" s="262" t="s">
        <v>58</v>
      </c>
      <c r="G743" s="249" t="s">
        <v>1954</v>
      </c>
      <c r="H743" s="249" t="s">
        <v>1956</v>
      </c>
      <c r="I743" s="263" t="s">
        <v>24</v>
      </c>
      <c r="J743" s="264" t="s">
        <v>25</v>
      </c>
      <c r="K743" s="311" t="str">
        <f t="shared" si="129"/>
        <v/>
      </c>
      <c r="L743" s="311"/>
      <c r="M743" s="311"/>
      <c r="N743" s="311"/>
      <c r="O743" s="39"/>
      <c r="P743" s="39"/>
      <c r="Q743" s="39"/>
      <c r="R743" s="39"/>
    </row>
    <row r="744" spans="1:18" ht="63" x14ac:dyDescent="0.25">
      <c r="A744" s="259">
        <v>744</v>
      </c>
      <c r="B744" s="259" t="str">
        <f t="shared" si="128"/>
        <v>No Action Required</v>
      </c>
      <c r="C744" s="260" t="s">
        <v>62</v>
      </c>
      <c r="D744" s="260" t="s">
        <v>19</v>
      </c>
      <c r="E744" s="261" t="s">
        <v>1957</v>
      </c>
      <c r="F744" s="262" t="s">
        <v>58</v>
      </c>
      <c r="G744" s="249" t="s">
        <v>1954</v>
      </c>
      <c r="H744" s="249" t="s">
        <v>1958</v>
      </c>
      <c r="I744" s="263" t="s">
        <v>24</v>
      </c>
      <c r="J744" s="264" t="s">
        <v>25</v>
      </c>
      <c r="K744" s="311" t="str">
        <f t="shared" si="129"/>
        <v/>
      </c>
      <c r="L744" s="311"/>
      <c r="M744" s="311"/>
      <c r="N744" s="311"/>
      <c r="O744" s="39"/>
      <c r="P744" s="39"/>
      <c r="Q744" s="39"/>
      <c r="R744" s="39"/>
    </row>
    <row r="745" spans="1:18" ht="47.25" x14ac:dyDescent="0.25">
      <c r="A745" s="259">
        <v>745</v>
      </c>
      <c r="B745" s="259" t="str">
        <f t="shared" ref="B745:B747" si="130">IF(F745="Included", "Included", "")</f>
        <v>Included</v>
      </c>
      <c r="C745" s="260" t="s">
        <v>62</v>
      </c>
      <c r="D745" s="260" t="s">
        <v>19</v>
      </c>
      <c r="E745" s="261" t="s">
        <v>1959</v>
      </c>
      <c r="F745" s="262" t="s">
        <v>21</v>
      </c>
      <c r="G745" s="249" t="s">
        <v>1960</v>
      </c>
      <c r="H745" s="249" t="s">
        <v>23</v>
      </c>
      <c r="I745" s="263" t="s">
        <v>24</v>
      </c>
      <c r="J745" s="264" t="s">
        <v>25</v>
      </c>
      <c r="K745" s="311" t="str">
        <f t="shared" si="129"/>
        <v/>
      </c>
      <c r="L745" s="311"/>
      <c r="M745" s="311"/>
      <c r="N745" s="311"/>
      <c r="O745" s="39"/>
      <c r="P745" s="39"/>
      <c r="Q745" s="39"/>
      <c r="R745" s="39"/>
    </row>
    <row r="746" spans="1:18" ht="63" x14ac:dyDescent="0.25">
      <c r="A746" s="259">
        <v>746</v>
      </c>
      <c r="B746" s="259" t="str">
        <f t="shared" si="130"/>
        <v>Included</v>
      </c>
      <c r="C746" s="260" t="s">
        <v>62</v>
      </c>
      <c r="D746" s="260" t="s">
        <v>19</v>
      </c>
      <c r="E746" s="261" t="s">
        <v>1961</v>
      </c>
      <c r="F746" s="262" t="s">
        <v>21</v>
      </c>
      <c r="G746" s="278" t="s">
        <v>1962</v>
      </c>
      <c r="H746" s="249" t="s">
        <v>23</v>
      </c>
      <c r="I746" s="263" t="s">
        <v>24</v>
      </c>
      <c r="J746" s="264" t="s">
        <v>25</v>
      </c>
      <c r="K746" s="311" t="str">
        <f t="shared" si="129"/>
        <v/>
      </c>
      <c r="L746" s="311"/>
      <c r="M746" s="311"/>
      <c r="N746" s="311"/>
      <c r="O746" s="39"/>
      <c r="P746" s="39"/>
      <c r="Q746" s="39"/>
      <c r="R746" s="39"/>
    </row>
    <row r="747" spans="1:18" ht="47.25" x14ac:dyDescent="0.25">
      <c r="A747" s="259">
        <v>747</v>
      </c>
      <c r="B747" s="259" t="str">
        <f t="shared" si="130"/>
        <v>Included</v>
      </c>
      <c r="C747" s="260" t="s">
        <v>62</v>
      </c>
      <c r="D747" s="260" t="s">
        <v>19</v>
      </c>
      <c r="E747" s="261" t="s">
        <v>1963</v>
      </c>
      <c r="F747" s="262" t="s">
        <v>21</v>
      </c>
      <c r="G747" s="278" t="s">
        <v>1964</v>
      </c>
      <c r="H747" s="249" t="s">
        <v>1965</v>
      </c>
      <c r="I747" s="263" t="s">
        <v>24</v>
      </c>
      <c r="J747" s="264" t="s">
        <v>25</v>
      </c>
      <c r="K747" s="311" t="str">
        <f t="shared" si="129"/>
        <v/>
      </c>
      <c r="L747" s="311"/>
      <c r="M747" s="311"/>
      <c r="N747" s="311"/>
      <c r="O747" s="39"/>
      <c r="P747" s="39"/>
      <c r="Q747" s="39"/>
      <c r="R747" s="39"/>
    </row>
    <row r="748" spans="1:18" ht="63" x14ac:dyDescent="0.25">
      <c r="A748" s="259">
        <v>748</v>
      </c>
      <c r="B748" s="259" t="str">
        <f t="shared" ref="B748:B749" si="131">IF(F748="Noted: no action required", "No Action Required", "")</f>
        <v>No Action Required</v>
      </c>
      <c r="C748" s="260" t="s">
        <v>62</v>
      </c>
      <c r="D748" s="260" t="s">
        <v>19</v>
      </c>
      <c r="E748" s="261" t="s">
        <v>1966</v>
      </c>
      <c r="F748" s="262" t="s">
        <v>58</v>
      </c>
      <c r="G748" s="278" t="s">
        <v>1967</v>
      </c>
      <c r="H748" s="249" t="s">
        <v>23</v>
      </c>
      <c r="I748" s="263" t="s">
        <v>24</v>
      </c>
      <c r="J748" s="264" t="s">
        <v>25</v>
      </c>
      <c r="K748" s="311" t="str">
        <f t="shared" si="129"/>
        <v/>
      </c>
      <c r="L748" s="311"/>
      <c r="M748" s="311"/>
      <c r="N748" s="311"/>
      <c r="O748" s="39"/>
      <c r="P748" s="39"/>
      <c r="Q748" s="39"/>
      <c r="R748" s="39"/>
    </row>
    <row r="749" spans="1:18" ht="63" x14ac:dyDescent="0.25">
      <c r="A749" s="259">
        <v>749</v>
      </c>
      <c r="B749" s="259" t="str">
        <f t="shared" si="131"/>
        <v>No Action Required</v>
      </c>
      <c r="C749" s="260" t="s">
        <v>62</v>
      </c>
      <c r="D749" s="260" t="s">
        <v>19</v>
      </c>
      <c r="E749" s="261" t="s">
        <v>1968</v>
      </c>
      <c r="F749" s="262" t="s">
        <v>58</v>
      </c>
      <c r="G749" s="278" t="s">
        <v>1969</v>
      </c>
      <c r="H749" s="249" t="s">
        <v>118</v>
      </c>
      <c r="I749" s="263" t="s">
        <v>24</v>
      </c>
      <c r="J749" s="264" t="s">
        <v>25</v>
      </c>
      <c r="K749" s="311" t="str">
        <f t="shared" si="129"/>
        <v/>
      </c>
      <c r="L749" s="311"/>
      <c r="M749" s="311"/>
      <c r="N749" s="311"/>
      <c r="O749" s="39"/>
      <c r="P749" s="39"/>
      <c r="Q749" s="39"/>
      <c r="R749" s="39"/>
    </row>
    <row r="750" spans="1:18" ht="63" x14ac:dyDescent="0.25">
      <c r="A750" s="259">
        <v>750</v>
      </c>
      <c r="B750" s="259" t="s">
        <v>1580</v>
      </c>
      <c r="C750" s="260" t="s">
        <v>62</v>
      </c>
      <c r="D750" s="260" t="s">
        <v>19</v>
      </c>
      <c r="E750" s="261" t="s">
        <v>1972</v>
      </c>
      <c r="F750" s="262" t="s">
        <v>21</v>
      </c>
      <c r="G750" s="278" t="s">
        <v>1973</v>
      </c>
      <c r="H750" s="249" t="s">
        <v>23</v>
      </c>
      <c r="I750" s="263" t="s">
        <v>1974</v>
      </c>
      <c r="J750" s="264" t="s">
        <v>25</v>
      </c>
      <c r="K750" s="311" t="s">
        <v>4791</v>
      </c>
      <c r="L750" s="311"/>
      <c r="M750" s="311"/>
      <c r="N750" s="311"/>
      <c r="O750" s="39"/>
      <c r="P750" s="39"/>
      <c r="Q750" s="39"/>
      <c r="R750" s="39"/>
    </row>
    <row r="751" spans="1:18" ht="47.25" x14ac:dyDescent="0.25">
      <c r="A751" s="259">
        <v>751</v>
      </c>
      <c r="B751" s="259" t="str">
        <f>IF(F751="Noted: no action required", "No Action Required", "")</f>
        <v>No Action Required</v>
      </c>
      <c r="C751" s="260" t="s">
        <v>62</v>
      </c>
      <c r="D751" s="260" t="s">
        <v>19</v>
      </c>
      <c r="E751" s="261" t="s">
        <v>1975</v>
      </c>
      <c r="F751" s="262" t="s">
        <v>58</v>
      </c>
      <c r="G751" s="278" t="s">
        <v>1976</v>
      </c>
      <c r="H751" s="249" t="s">
        <v>23</v>
      </c>
      <c r="I751" s="263" t="s">
        <v>24</v>
      </c>
      <c r="J751" s="264" t="s">
        <v>25</v>
      </c>
      <c r="K751" s="311" t="str">
        <f>IF(F751="No action", "No further action", "")</f>
        <v/>
      </c>
      <c r="L751" s="311"/>
      <c r="M751" s="311"/>
      <c r="N751" s="311"/>
      <c r="O751" s="39"/>
      <c r="P751" s="39"/>
      <c r="Q751" s="39"/>
      <c r="R751" s="39"/>
    </row>
    <row r="752" spans="1:18" ht="31.5" x14ac:dyDescent="0.25">
      <c r="A752" s="259">
        <v>752</v>
      </c>
      <c r="B752" s="259" t="s">
        <v>4870</v>
      </c>
      <c r="C752" s="260" t="s">
        <v>36</v>
      </c>
      <c r="D752" s="260" t="s">
        <v>41</v>
      </c>
      <c r="E752" s="261" t="s">
        <v>1978</v>
      </c>
      <c r="F752" s="262" t="s">
        <v>167</v>
      </c>
      <c r="G752" s="278" t="s">
        <v>1979</v>
      </c>
      <c r="H752" s="249" t="s">
        <v>23</v>
      </c>
      <c r="I752" s="263" t="s">
        <v>24</v>
      </c>
      <c r="J752" s="264" t="s">
        <v>25</v>
      </c>
      <c r="K752" s="311" t="str">
        <f>IF(G752="close", "No further action", "")</f>
        <v/>
      </c>
      <c r="L752" s="311" t="s">
        <v>2218</v>
      </c>
      <c r="M752" s="311"/>
      <c r="N752" s="311"/>
      <c r="O752" s="39"/>
      <c r="P752" s="39"/>
      <c r="Q752" s="39"/>
      <c r="R752" s="39"/>
    </row>
    <row r="753" spans="1:18" ht="63" x14ac:dyDescent="0.25">
      <c r="A753" s="259">
        <v>753</v>
      </c>
      <c r="B753" s="259" t="s">
        <v>1580</v>
      </c>
      <c r="C753" s="260" t="s">
        <v>36</v>
      </c>
      <c r="D753" s="260" t="s">
        <v>41</v>
      </c>
      <c r="E753" s="261" t="s">
        <v>1980</v>
      </c>
      <c r="F753" s="262" t="s">
        <v>21</v>
      </c>
      <c r="G753" s="321" t="s">
        <v>2219</v>
      </c>
      <c r="H753" s="249" t="s">
        <v>45</v>
      </c>
      <c r="I753" s="263" t="s">
        <v>176</v>
      </c>
      <c r="J753" s="265"/>
      <c r="K753" s="311"/>
      <c r="L753" s="311"/>
      <c r="M753" s="311" t="s">
        <v>4856</v>
      </c>
      <c r="N753" s="311"/>
      <c r="O753" s="39"/>
      <c r="P753" s="39"/>
      <c r="Q753" s="39"/>
      <c r="R753" s="39"/>
    </row>
    <row r="754" spans="1:18" ht="47.25" x14ac:dyDescent="0.25">
      <c r="A754" s="259">
        <v>754</v>
      </c>
      <c r="B754" s="259" t="str">
        <f t="shared" ref="B754" si="132">IF(F754="Included", "Included", "")</f>
        <v>Included</v>
      </c>
      <c r="C754" s="260" t="s">
        <v>36</v>
      </c>
      <c r="D754" s="260" t="s">
        <v>41</v>
      </c>
      <c r="E754" s="261" t="s">
        <v>1984</v>
      </c>
      <c r="F754" s="262" t="s">
        <v>21</v>
      </c>
      <c r="G754" s="278" t="s">
        <v>1985</v>
      </c>
      <c r="H754" s="249" t="s">
        <v>45</v>
      </c>
      <c r="I754" s="263" t="s">
        <v>24</v>
      </c>
      <c r="J754" s="265"/>
      <c r="K754" s="311" t="str">
        <f>IF(F754="No action", "No further action", "")</f>
        <v/>
      </c>
      <c r="L754" s="311"/>
      <c r="M754" s="311"/>
      <c r="N754" s="311"/>
      <c r="O754" s="39"/>
      <c r="P754" s="39"/>
      <c r="Q754" s="39"/>
      <c r="R754" s="39"/>
    </row>
    <row r="755" spans="1:18" ht="31.5" x14ac:dyDescent="0.25">
      <c r="A755" s="259">
        <v>755</v>
      </c>
      <c r="B755" s="259" t="str">
        <f>IF(F755="Noted: no action required", "No Action Required", "")</f>
        <v>No Action Required</v>
      </c>
      <c r="C755" s="260" t="s">
        <v>36</v>
      </c>
      <c r="D755" s="260" t="s">
        <v>41</v>
      </c>
      <c r="E755" s="261" t="s">
        <v>1986</v>
      </c>
      <c r="F755" s="262" t="s">
        <v>58</v>
      </c>
      <c r="G755" s="326" t="s">
        <v>1987</v>
      </c>
      <c r="H755" s="266" t="s">
        <v>339</v>
      </c>
      <c r="I755" s="263" t="s">
        <v>24</v>
      </c>
      <c r="J755" s="265"/>
      <c r="K755" s="311" t="str">
        <f>IF(F755="No action", "No further action", "")</f>
        <v/>
      </c>
      <c r="L755" s="311"/>
      <c r="M755" s="311"/>
      <c r="N755" s="311"/>
      <c r="O755" s="39"/>
      <c r="P755" s="39"/>
      <c r="Q755" s="39"/>
      <c r="R755" s="39"/>
    </row>
    <row r="756" spans="1:18" ht="63" x14ac:dyDescent="0.25">
      <c r="A756" s="259">
        <v>756</v>
      </c>
      <c r="B756" s="259" t="s">
        <v>4870</v>
      </c>
      <c r="C756" s="260" t="s">
        <v>36</v>
      </c>
      <c r="D756" s="260" t="s">
        <v>41</v>
      </c>
      <c r="E756" s="261" t="s">
        <v>1989</v>
      </c>
      <c r="F756" s="262" t="s">
        <v>167</v>
      </c>
      <c r="G756" s="278" t="s">
        <v>1990</v>
      </c>
      <c r="H756" s="249" t="s">
        <v>1991</v>
      </c>
      <c r="I756" s="263" t="s">
        <v>176</v>
      </c>
      <c r="J756" s="265"/>
      <c r="K756" s="311" t="str">
        <f>IF(G756="close", "No further action", "")</f>
        <v/>
      </c>
      <c r="L756" s="311"/>
      <c r="M756" s="311"/>
      <c r="N756" s="311"/>
      <c r="O756" s="39"/>
      <c r="P756" s="39"/>
      <c r="Q756" s="39"/>
      <c r="R756" s="39"/>
    </row>
    <row r="757" spans="1:18" ht="47.25" x14ac:dyDescent="0.25">
      <c r="A757" s="259">
        <v>757</v>
      </c>
      <c r="B757" s="259" t="str">
        <f t="shared" ref="B757:B759" si="133">IF(F757="Noted: no action required", "No Action Required", "")</f>
        <v>No Action Required</v>
      </c>
      <c r="C757" s="260" t="s">
        <v>36</v>
      </c>
      <c r="D757" s="260" t="s">
        <v>41</v>
      </c>
      <c r="E757" s="261" t="s">
        <v>1992</v>
      </c>
      <c r="F757" s="262" t="s">
        <v>58</v>
      </c>
      <c r="G757" s="278" t="s">
        <v>1993</v>
      </c>
      <c r="H757" s="249" t="s">
        <v>56</v>
      </c>
      <c r="I757" s="263" t="s">
        <v>24</v>
      </c>
      <c r="J757" s="265"/>
      <c r="K757" s="311" t="str">
        <f>IF(F757="No action", "No further action", "")</f>
        <v/>
      </c>
      <c r="L757" s="311"/>
      <c r="M757" s="311"/>
      <c r="N757" s="311"/>
      <c r="O757" s="39"/>
      <c r="P757" s="39"/>
      <c r="Q757" s="39"/>
      <c r="R757" s="39"/>
    </row>
    <row r="758" spans="1:18" ht="63" x14ac:dyDescent="0.25">
      <c r="A758" s="259">
        <v>758</v>
      </c>
      <c r="B758" s="259" t="str">
        <f t="shared" si="133"/>
        <v>No Action Required</v>
      </c>
      <c r="C758" s="260" t="s">
        <v>36</v>
      </c>
      <c r="D758" s="260" t="s">
        <v>41</v>
      </c>
      <c r="E758" s="261" t="s">
        <v>1997</v>
      </c>
      <c r="F758" s="262" t="s">
        <v>58</v>
      </c>
      <c r="G758" s="278" t="s">
        <v>1998</v>
      </c>
      <c r="H758" s="249" t="s">
        <v>1999</v>
      </c>
      <c r="I758" s="263" t="s">
        <v>24</v>
      </c>
      <c r="J758" s="265"/>
      <c r="K758" s="311" t="str">
        <f>IF(F758="No action", "No further action", "")</f>
        <v/>
      </c>
      <c r="L758" s="311"/>
      <c r="M758" s="311"/>
      <c r="N758" s="311"/>
      <c r="O758" s="39"/>
      <c r="P758" s="39"/>
      <c r="Q758" s="39"/>
      <c r="R758" s="39"/>
    </row>
    <row r="759" spans="1:18" ht="31.5" x14ac:dyDescent="0.25">
      <c r="A759" s="259">
        <v>759</v>
      </c>
      <c r="B759" s="259" t="str">
        <f t="shared" si="133"/>
        <v>No Action Required</v>
      </c>
      <c r="C759" s="260" t="s">
        <v>36</v>
      </c>
      <c r="D759" s="260" t="s">
        <v>41</v>
      </c>
      <c r="E759" s="261" t="s">
        <v>2001</v>
      </c>
      <c r="F759" s="262" t="s">
        <v>58</v>
      </c>
      <c r="G759" s="326" t="s">
        <v>2002</v>
      </c>
      <c r="H759" s="266" t="s">
        <v>253</v>
      </c>
      <c r="I759" s="263" t="s">
        <v>24</v>
      </c>
      <c r="J759" s="265"/>
      <c r="K759" s="311" t="str">
        <f>IF(F759="No action", "No further action", "")</f>
        <v/>
      </c>
      <c r="L759" s="311"/>
      <c r="M759" s="311"/>
      <c r="N759" s="311"/>
      <c r="O759" s="39"/>
      <c r="P759" s="39"/>
      <c r="Q759" s="39"/>
      <c r="R759" s="39"/>
    </row>
    <row r="760" spans="1:18" ht="94.5" x14ac:dyDescent="0.25">
      <c r="A760" s="259">
        <v>760</v>
      </c>
      <c r="B760" s="259" t="str">
        <f t="shared" ref="B760" si="134">IF(I760="Change made document updated", "Completed", "")</f>
        <v>Completed</v>
      </c>
      <c r="C760" s="260" t="s">
        <v>36</v>
      </c>
      <c r="D760" s="260" t="s">
        <v>41</v>
      </c>
      <c r="E760" s="261" t="s">
        <v>2003</v>
      </c>
      <c r="F760" s="262" t="s">
        <v>21</v>
      </c>
      <c r="G760" s="278" t="s">
        <v>2004</v>
      </c>
      <c r="H760" s="249" t="s">
        <v>973</v>
      </c>
      <c r="I760" s="263" t="s">
        <v>46</v>
      </c>
      <c r="J760" s="265"/>
      <c r="K760" s="311" t="str">
        <f>IF(F760="Change made document updated","Change made document updated","")</f>
        <v/>
      </c>
      <c r="L760" s="311"/>
      <c r="M760" s="311"/>
      <c r="N760" s="311"/>
      <c r="O760" s="39"/>
      <c r="P760" s="39"/>
      <c r="Q760" s="39"/>
      <c r="R760" s="39"/>
    </row>
    <row r="761" spans="1:18" ht="47.25" x14ac:dyDescent="0.25">
      <c r="A761" s="259">
        <v>761</v>
      </c>
      <c r="B761" s="259" t="s">
        <v>4870</v>
      </c>
      <c r="C761" s="260" t="s">
        <v>36</v>
      </c>
      <c r="D761" s="260" t="s">
        <v>41</v>
      </c>
      <c r="E761" s="261" t="s">
        <v>2005</v>
      </c>
      <c r="F761" s="262" t="s">
        <v>167</v>
      </c>
      <c r="G761" s="266" t="s">
        <v>2006</v>
      </c>
      <c r="H761" s="249" t="s">
        <v>973</v>
      </c>
      <c r="I761" s="263" t="s">
        <v>176</v>
      </c>
      <c r="J761" s="265"/>
      <c r="K761" s="311" t="s">
        <v>1063</v>
      </c>
      <c r="L761" s="311"/>
      <c r="M761" s="311"/>
      <c r="N761" s="311"/>
      <c r="O761" s="39"/>
      <c r="P761" s="39"/>
      <c r="Q761" s="39"/>
      <c r="R761" s="39"/>
    </row>
    <row r="762" spans="1:18" ht="15.75" x14ac:dyDescent="0.25">
      <c r="A762" s="259">
        <v>762</v>
      </c>
      <c r="B762" s="259" t="str">
        <f t="shared" ref="B762:B763" si="135">IF(F762="Noted: no action required", "No Action Required", "")</f>
        <v>No Action Required</v>
      </c>
      <c r="C762" s="260" t="s">
        <v>36</v>
      </c>
      <c r="D762" s="260" t="s">
        <v>41</v>
      </c>
      <c r="E762" s="261" t="s">
        <v>2008</v>
      </c>
      <c r="F762" s="262" t="s">
        <v>58</v>
      </c>
      <c r="G762" s="249" t="s">
        <v>2010</v>
      </c>
      <c r="H762" s="249" t="s">
        <v>985</v>
      </c>
      <c r="I762" s="263" t="s">
        <v>24</v>
      </c>
      <c r="J762" s="265"/>
      <c r="K762" s="311" t="str">
        <f>IF(F762="No action", "No further action", "")</f>
        <v/>
      </c>
      <c r="L762" s="311"/>
      <c r="M762" s="311"/>
      <c r="N762" s="311"/>
      <c r="O762" s="39"/>
      <c r="P762" s="39"/>
      <c r="Q762" s="39"/>
      <c r="R762" s="39"/>
    </row>
    <row r="763" spans="1:18" ht="141.75" x14ac:dyDescent="0.25">
      <c r="A763" s="259">
        <v>763</v>
      </c>
      <c r="B763" s="259" t="str">
        <f t="shared" si="135"/>
        <v>No Action Required</v>
      </c>
      <c r="C763" s="260" t="s">
        <v>36</v>
      </c>
      <c r="D763" s="260" t="s">
        <v>41</v>
      </c>
      <c r="E763" s="261" t="s">
        <v>2012</v>
      </c>
      <c r="F763" s="262" t="s">
        <v>58</v>
      </c>
      <c r="G763" s="249" t="s">
        <v>2014</v>
      </c>
      <c r="H763" s="266" t="s">
        <v>228</v>
      </c>
      <c r="I763" s="263" t="s">
        <v>24</v>
      </c>
      <c r="J763" s="265"/>
      <c r="K763" s="311" t="str">
        <f>IF(F763="No action", "No further action", "")</f>
        <v/>
      </c>
      <c r="L763" s="311"/>
      <c r="M763" s="311"/>
      <c r="N763" s="311"/>
      <c r="O763" s="39"/>
      <c r="P763" s="39"/>
      <c r="Q763" s="39"/>
      <c r="R763" s="39"/>
    </row>
    <row r="764" spans="1:18" ht="47.25" x14ac:dyDescent="0.25">
      <c r="A764" s="259">
        <v>764</v>
      </c>
      <c r="B764" s="259" t="str">
        <f t="shared" ref="B764" si="136">IF(F764="Included", "Included", "")</f>
        <v>Included</v>
      </c>
      <c r="C764" s="260" t="s">
        <v>36</v>
      </c>
      <c r="D764" s="260" t="s">
        <v>41</v>
      </c>
      <c r="E764" s="261" t="s">
        <v>2016</v>
      </c>
      <c r="F764" s="262" t="s">
        <v>21</v>
      </c>
      <c r="G764" s="249" t="s">
        <v>2017</v>
      </c>
      <c r="H764" s="266" t="s">
        <v>228</v>
      </c>
      <c r="I764" s="263" t="s">
        <v>24</v>
      </c>
      <c r="J764" s="265"/>
      <c r="K764" s="311" t="str">
        <f>IF(F764="No action", "No further action", "")</f>
        <v/>
      </c>
      <c r="L764" s="311"/>
      <c r="M764" s="311"/>
      <c r="N764" s="311"/>
      <c r="O764" s="39"/>
      <c r="P764" s="39"/>
      <c r="Q764" s="39"/>
      <c r="R764" s="39"/>
    </row>
    <row r="765" spans="1:18" ht="31.5" x14ac:dyDescent="0.25">
      <c r="A765" s="259">
        <v>765</v>
      </c>
      <c r="B765" s="259" t="str">
        <f t="shared" ref="B765:B771" si="137">IF(I765="Change made document updated", "Completed", "")</f>
        <v>Completed</v>
      </c>
      <c r="C765" s="260" t="s">
        <v>36</v>
      </c>
      <c r="D765" s="260" t="s">
        <v>41</v>
      </c>
      <c r="E765" s="261" t="s">
        <v>2018</v>
      </c>
      <c r="F765" s="262" t="s">
        <v>21</v>
      </c>
      <c r="G765" s="249" t="s">
        <v>2019</v>
      </c>
      <c r="H765" s="249" t="s">
        <v>2020</v>
      </c>
      <c r="I765" s="263" t="s">
        <v>46</v>
      </c>
      <c r="J765" s="265"/>
      <c r="K765" s="311" t="str">
        <f t="shared" ref="K765:K771" si="138">IF(F765="Change made document updated","Change made document updated","")</f>
        <v/>
      </c>
      <c r="L765" s="311"/>
      <c r="M765" s="311"/>
      <c r="N765" s="311"/>
      <c r="O765" s="39"/>
      <c r="P765" s="39"/>
      <c r="Q765" s="39"/>
      <c r="R765" s="39"/>
    </row>
    <row r="766" spans="1:18" ht="31.5" x14ac:dyDescent="0.25">
      <c r="A766" s="259">
        <v>766</v>
      </c>
      <c r="B766" s="259" t="str">
        <f t="shared" si="137"/>
        <v>Completed</v>
      </c>
      <c r="C766" s="260" t="s">
        <v>18</v>
      </c>
      <c r="D766" s="260" t="s">
        <v>41</v>
      </c>
      <c r="E766" s="261" t="s">
        <v>2021</v>
      </c>
      <c r="F766" s="262" t="s">
        <v>21</v>
      </c>
      <c r="G766" s="249" t="s">
        <v>2234</v>
      </c>
      <c r="H766" s="266" t="s">
        <v>315</v>
      </c>
      <c r="I766" s="263" t="s">
        <v>46</v>
      </c>
      <c r="J766" s="265"/>
      <c r="K766" s="311" t="str">
        <f t="shared" si="138"/>
        <v/>
      </c>
      <c r="L766" s="311"/>
      <c r="M766" s="311"/>
      <c r="N766" s="311"/>
      <c r="O766" s="39"/>
      <c r="P766" s="39"/>
      <c r="Q766" s="39"/>
      <c r="R766" s="39"/>
    </row>
    <row r="767" spans="1:18" ht="15.75" x14ac:dyDescent="0.25">
      <c r="A767" s="259">
        <v>767</v>
      </c>
      <c r="B767" s="259" t="str">
        <f t="shared" si="137"/>
        <v>Completed</v>
      </c>
      <c r="C767" s="260" t="s">
        <v>18</v>
      </c>
      <c r="D767" s="260" t="s">
        <v>41</v>
      </c>
      <c r="E767" s="261" t="s">
        <v>2023</v>
      </c>
      <c r="F767" s="262" t="s">
        <v>21</v>
      </c>
      <c r="G767" s="249" t="s">
        <v>2024</v>
      </c>
      <c r="H767" s="266" t="s">
        <v>315</v>
      </c>
      <c r="I767" s="263" t="s">
        <v>46</v>
      </c>
      <c r="J767" s="265"/>
      <c r="K767" s="311" t="str">
        <f t="shared" si="138"/>
        <v/>
      </c>
      <c r="L767" s="311"/>
      <c r="M767" s="311"/>
      <c r="N767" s="311"/>
      <c r="O767" s="39"/>
      <c r="P767" s="39"/>
      <c r="Q767" s="39"/>
      <c r="R767" s="39"/>
    </row>
    <row r="768" spans="1:18" ht="63" x14ac:dyDescent="0.25">
      <c r="A768" s="259">
        <v>768</v>
      </c>
      <c r="B768" s="259" t="str">
        <f t="shared" si="137"/>
        <v>Completed</v>
      </c>
      <c r="C768" s="260" t="s">
        <v>18</v>
      </c>
      <c r="D768" s="260" t="s">
        <v>41</v>
      </c>
      <c r="E768" s="261" t="s">
        <v>2025</v>
      </c>
      <c r="F768" s="262" t="s">
        <v>21</v>
      </c>
      <c r="G768" s="249" t="s">
        <v>2024</v>
      </c>
      <c r="H768" s="249" t="s">
        <v>336</v>
      </c>
      <c r="I768" s="263" t="s">
        <v>46</v>
      </c>
      <c r="J768" s="265"/>
      <c r="K768" s="311" t="str">
        <f t="shared" si="138"/>
        <v/>
      </c>
      <c r="L768" s="311"/>
      <c r="M768" s="311"/>
      <c r="N768" s="311"/>
      <c r="O768" s="39"/>
      <c r="P768" s="39"/>
      <c r="Q768" s="39"/>
      <c r="R768" s="39"/>
    </row>
    <row r="769" spans="1:18" ht="47.25" x14ac:dyDescent="0.25">
      <c r="A769" s="259">
        <v>769</v>
      </c>
      <c r="B769" s="259" t="str">
        <f t="shared" si="137"/>
        <v>Completed</v>
      </c>
      <c r="C769" s="260" t="s">
        <v>18</v>
      </c>
      <c r="D769" s="260" t="s">
        <v>41</v>
      </c>
      <c r="E769" s="261" t="s">
        <v>2027</v>
      </c>
      <c r="F769" s="262" t="s">
        <v>21</v>
      </c>
      <c r="G769" s="249" t="s">
        <v>2024</v>
      </c>
      <c r="H769" s="249" t="s">
        <v>336</v>
      </c>
      <c r="I769" s="263" t="s">
        <v>46</v>
      </c>
      <c r="J769" s="265"/>
      <c r="K769" s="311" t="str">
        <f t="shared" si="138"/>
        <v/>
      </c>
      <c r="L769" s="311"/>
      <c r="M769" s="311"/>
      <c r="N769" s="311"/>
      <c r="O769" s="39"/>
      <c r="P769" s="39"/>
      <c r="Q769" s="39"/>
      <c r="R769" s="39"/>
    </row>
    <row r="770" spans="1:18" ht="31.5" x14ac:dyDescent="0.25">
      <c r="A770" s="259">
        <v>770</v>
      </c>
      <c r="B770" s="259" t="str">
        <f t="shared" si="137"/>
        <v>Completed</v>
      </c>
      <c r="C770" s="260" t="s">
        <v>18</v>
      </c>
      <c r="D770" s="260" t="s">
        <v>41</v>
      </c>
      <c r="E770" s="261" t="s">
        <v>2028</v>
      </c>
      <c r="F770" s="262" t="s">
        <v>21</v>
      </c>
      <c r="G770" s="249" t="s">
        <v>2024</v>
      </c>
      <c r="H770" s="249" t="s">
        <v>336</v>
      </c>
      <c r="I770" s="263" t="s">
        <v>46</v>
      </c>
      <c r="J770" s="265"/>
      <c r="K770" s="311" t="str">
        <f t="shared" si="138"/>
        <v/>
      </c>
      <c r="L770" s="311"/>
      <c r="M770" s="311"/>
      <c r="N770" s="311"/>
      <c r="O770" s="39"/>
      <c r="P770" s="39"/>
      <c r="Q770" s="39"/>
      <c r="R770" s="39"/>
    </row>
    <row r="771" spans="1:18" ht="15.75" x14ac:dyDescent="0.25">
      <c r="A771" s="259">
        <v>771</v>
      </c>
      <c r="B771" s="259" t="str">
        <f t="shared" si="137"/>
        <v>Completed</v>
      </c>
      <c r="C771" s="260" t="s">
        <v>18</v>
      </c>
      <c r="D771" s="260" t="s">
        <v>41</v>
      </c>
      <c r="E771" s="261" t="s">
        <v>2029</v>
      </c>
      <c r="F771" s="262" t="s">
        <v>21</v>
      </c>
      <c r="G771" s="249" t="s">
        <v>2030</v>
      </c>
      <c r="H771" s="249" t="s">
        <v>336</v>
      </c>
      <c r="I771" s="263" t="s">
        <v>46</v>
      </c>
      <c r="J771" s="265"/>
      <c r="K771" s="311" t="str">
        <f t="shared" si="138"/>
        <v/>
      </c>
      <c r="L771" s="311"/>
      <c r="M771" s="311"/>
      <c r="N771" s="311"/>
      <c r="O771" s="39"/>
      <c r="P771" s="39"/>
      <c r="Q771" s="39"/>
      <c r="R771" s="39"/>
    </row>
    <row r="772" spans="1:18" ht="60" x14ac:dyDescent="0.25">
      <c r="A772" s="259">
        <v>772</v>
      </c>
      <c r="B772" s="317" t="s">
        <v>4871</v>
      </c>
      <c r="C772" s="260" t="s">
        <v>18</v>
      </c>
      <c r="D772" s="260" t="s">
        <v>41</v>
      </c>
      <c r="E772" s="261" t="s">
        <v>2031</v>
      </c>
      <c r="F772" s="262" t="s">
        <v>167</v>
      </c>
      <c r="G772" s="249" t="s">
        <v>2032</v>
      </c>
      <c r="H772" s="249" t="s">
        <v>339</v>
      </c>
      <c r="I772" s="263" t="s">
        <v>176</v>
      </c>
      <c r="J772" s="265"/>
      <c r="K772" s="311"/>
      <c r="L772" s="311" t="s">
        <v>2241</v>
      </c>
      <c r="M772" s="311" t="s">
        <v>1063</v>
      </c>
      <c r="N772" s="311" t="s">
        <v>4817</v>
      </c>
      <c r="O772" s="39"/>
      <c r="P772" s="39"/>
      <c r="Q772" s="39"/>
      <c r="R772" s="39"/>
    </row>
    <row r="773" spans="1:18" ht="47.25" x14ac:dyDescent="0.25">
      <c r="A773" s="259">
        <v>773</v>
      </c>
      <c r="B773" s="259" t="str">
        <f>IF(F773="Included", "Included", "")</f>
        <v>Included</v>
      </c>
      <c r="C773" s="260" t="s">
        <v>18</v>
      </c>
      <c r="D773" s="260" t="s">
        <v>41</v>
      </c>
      <c r="E773" s="261" t="s">
        <v>2033</v>
      </c>
      <c r="F773" s="262" t="s">
        <v>21</v>
      </c>
      <c r="G773" s="249" t="s">
        <v>2034</v>
      </c>
      <c r="H773" s="249" t="s">
        <v>253</v>
      </c>
      <c r="I773" s="263" t="s">
        <v>24</v>
      </c>
      <c r="J773" s="265"/>
      <c r="K773" s="311" t="str">
        <f>IF(F773="No action", "No further action", "")</f>
        <v/>
      </c>
      <c r="L773" s="311"/>
      <c r="M773" s="311"/>
      <c r="N773" s="311"/>
      <c r="O773" s="39"/>
      <c r="P773" s="39"/>
      <c r="Q773" s="39"/>
      <c r="R773" s="39"/>
    </row>
    <row r="774" spans="1:18" ht="47.25" x14ac:dyDescent="0.25">
      <c r="A774" s="259">
        <v>774</v>
      </c>
      <c r="B774" s="259" t="str">
        <f>IF(F774="Noted: no action required", "No Action Required", "")</f>
        <v>No Action Required</v>
      </c>
      <c r="C774" s="260" t="s">
        <v>18</v>
      </c>
      <c r="D774" s="260" t="s">
        <v>41</v>
      </c>
      <c r="E774" s="261" t="s">
        <v>2036</v>
      </c>
      <c r="F774" s="262" t="s">
        <v>58</v>
      </c>
      <c r="G774" s="249" t="s">
        <v>2037</v>
      </c>
      <c r="H774" s="249" t="s">
        <v>253</v>
      </c>
      <c r="I774" s="263" t="s">
        <v>24</v>
      </c>
      <c r="J774" s="265"/>
      <c r="K774" s="311" t="str">
        <f>IF(F774="No action", "No further action", "")</f>
        <v/>
      </c>
      <c r="L774" s="311"/>
      <c r="M774" s="311"/>
      <c r="N774" s="311"/>
      <c r="O774" s="39"/>
      <c r="P774" s="39"/>
      <c r="Q774" s="39"/>
      <c r="R774" s="39"/>
    </row>
    <row r="775" spans="1:18" ht="110.25" x14ac:dyDescent="0.25">
      <c r="A775" s="259">
        <v>775</v>
      </c>
      <c r="B775" s="259" t="s">
        <v>1580</v>
      </c>
      <c r="C775" s="260" t="s">
        <v>18</v>
      </c>
      <c r="D775" s="260" t="s">
        <v>41</v>
      </c>
      <c r="E775" s="261" t="s">
        <v>2038</v>
      </c>
      <c r="F775" s="262" t="s">
        <v>167</v>
      </c>
      <c r="G775" s="249" t="s">
        <v>1515</v>
      </c>
      <c r="H775" s="249" t="s">
        <v>253</v>
      </c>
      <c r="I775" s="263" t="s">
        <v>176</v>
      </c>
      <c r="J775" s="265"/>
      <c r="K775" s="311" t="s">
        <v>141</v>
      </c>
      <c r="L775" s="311" t="s">
        <v>2248</v>
      </c>
      <c r="M775" s="311"/>
      <c r="N775" s="311"/>
      <c r="O775" s="39"/>
      <c r="P775" s="39"/>
      <c r="Q775" s="39"/>
      <c r="R775" s="39"/>
    </row>
    <row r="776" spans="1:18" ht="47.25" x14ac:dyDescent="0.25">
      <c r="A776" s="259">
        <v>776</v>
      </c>
      <c r="B776" s="259" t="s">
        <v>1580</v>
      </c>
      <c r="C776" s="260" t="s">
        <v>18</v>
      </c>
      <c r="D776" s="260" t="s">
        <v>41</v>
      </c>
      <c r="E776" s="261" t="s">
        <v>2039</v>
      </c>
      <c r="F776" s="262" t="s">
        <v>167</v>
      </c>
      <c r="G776" s="249" t="s">
        <v>2040</v>
      </c>
      <c r="H776" s="249" t="s">
        <v>253</v>
      </c>
      <c r="I776" s="263" t="s">
        <v>176</v>
      </c>
      <c r="J776" s="265"/>
      <c r="K776" s="311" t="s">
        <v>141</v>
      </c>
      <c r="L776" s="311" t="s">
        <v>4857</v>
      </c>
      <c r="M776" s="311"/>
      <c r="N776" s="311"/>
      <c r="O776" s="39"/>
      <c r="P776" s="39"/>
      <c r="Q776" s="39"/>
      <c r="R776" s="39"/>
    </row>
    <row r="777" spans="1:18" ht="31.5" x14ac:dyDescent="0.25">
      <c r="A777" s="259">
        <v>777</v>
      </c>
      <c r="B777" s="259" t="str">
        <f t="shared" ref="B777" si="139">IF(F777="Included", "Included", "")</f>
        <v>Included</v>
      </c>
      <c r="C777" s="260" t="s">
        <v>18</v>
      </c>
      <c r="D777" s="260" t="s">
        <v>41</v>
      </c>
      <c r="E777" s="261" t="s">
        <v>2041</v>
      </c>
      <c r="F777" s="262" t="s">
        <v>21</v>
      </c>
      <c r="G777" s="266" t="s">
        <v>1048</v>
      </c>
      <c r="H777" s="266" t="s">
        <v>2042</v>
      </c>
      <c r="I777" s="263" t="s">
        <v>24</v>
      </c>
      <c r="J777" s="265"/>
      <c r="K777" s="311" t="str">
        <f>IF(F777="No action", "No further action", "")</f>
        <v/>
      </c>
      <c r="L777" s="311"/>
      <c r="M777" s="311"/>
      <c r="N777" s="311"/>
      <c r="O777" s="39"/>
      <c r="P777" s="39"/>
      <c r="Q777" s="39"/>
      <c r="R777" s="39"/>
    </row>
    <row r="778" spans="1:18" ht="47.25" x14ac:dyDescent="0.25">
      <c r="A778" s="259">
        <v>778</v>
      </c>
      <c r="B778" s="259" t="str">
        <f t="shared" ref="B778" si="140">IF(I778="Change made document updated", "Completed", "")</f>
        <v>Completed</v>
      </c>
      <c r="C778" s="260" t="s">
        <v>18</v>
      </c>
      <c r="D778" s="260" t="s">
        <v>41</v>
      </c>
      <c r="E778" s="261" t="s">
        <v>2043</v>
      </c>
      <c r="F778" s="262" t="s">
        <v>21</v>
      </c>
      <c r="G778" s="249" t="s">
        <v>2044</v>
      </c>
      <c r="H778" s="249" t="s">
        <v>2045</v>
      </c>
      <c r="I778" s="263" t="s">
        <v>46</v>
      </c>
      <c r="J778" s="265"/>
      <c r="K778" s="311" t="str">
        <f>IF(F778="Change made document updated","Change made document updated","")</f>
        <v/>
      </c>
      <c r="L778" s="311"/>
      <c r="M778" s="311"/>
      <c r="N778" s="311"/>
      <c r="O778" s="39"/>
      <c r="P778" s="39"/>
      <c r="Q778" s="39"/>
      <c r="R778" s="39"/>
    </row>
    <row r="779" spans="1:18" ht="31.5" x14ac:dyDescent="0.25">
      <c r="A779" s="259">
        <v>779</v>
      </c>
      <c r="B779" s="259" t="s">
        <v>1580</v>
      </c>
      <c r="C779" s="260" t="s">
        <v>18</v>
      </c>
      <c r="D779" s="260" t="s">
        <v>41</v>
      </c>
      <c r="E779" s="261" t="s">
        <v>2046</v>
      </c>
      <c r="F779" s="262" t="s">
        <v>167</v>
      </c>
      <c r="G779" s="249" t="s">
        <v>1515</v>
      </c>
      <c r="H779" s="249" t="s">
        <v>943</v>
      </c>
      <c r="I779" s="263" t="s">
        <v>176</v>
      </c>
      <c r="J779" s="265"/>
      <c r="K779" s="311"/>
      <c r="L779" s="311"/>
      <c r="M779" s="311" t="s">
        <v>1063</v>
      </c>
      <c r="N779" s="311"/>
      <c r="O779" s="39"/>
      <c r="P779" s="39"/>
      <c r="Q779" s="39"/>
      <c r="R779" s="39"/>
    </row>
    <row r="780" spans="1:18" ht="47.25" x14ac:dyDescent="0.25">
      <c r="A780" s="259">
        <v>780</v>
      </c>
      <c r="B780" s="259" t="s">
        <v>1580</v>
      </c>
      <c r="C780" s="260" t="s">
        <v>18</v>
      </c>
      <c r="D780" s="260" t="s">
        <v>41</v>
      </c>
      <c r="E780" s="261" t="s">
        <v>2047</v>
      </c>
      <c r="F780" s="262" t="s">
        <v>167</v>
      </c>
      <c r="G780" s="249" t="s">
        <v>1515</v>
      </c>
      <c r="H780" s="249" t="s">
        <v>943</v>
      </c>
      <c r="I780" s="263" t="s">
        <v>176</v>
      </c>
      <c r="J780" s="265"/>
      <c r="K780" s="311" t="s">
        <v>4791</v>
      </c>
      <c r="L780" s="311" t="s">
        <v>2267</v>
      </c>
      <c r="M780" s="311"/>
      <c r="N780" s="311"/>
      <c r="O780" s="39"/>
      <c r="P780" s="39"/>
      <c r="Q780" s="39"/>
      <c r="R780" s="39"/>
    </row>
    <row r="781" spans="1:18" ht="31.5" x14ac:dyDescent="0.25">
      <c r="A781" s="259">
        <v>781</v>
      </c>
      <c r="B781" s="259" t="s">
        <v>1580</v>
      </c>
      <c r="C781" s="260" t="s">
        <v>18</v>
      </c>
      <c r="D781" s="260" t="s">
        <v>41</v>
      </c>
      <c r="E781" s="261" t="s">
        <v>2048</v>
      </c>
      <c r="F781" s="262" t="s">
        <v>167</v>
      </c>
      <c r="G781" s="249" t="s">
        <v>2049</v>
      </c>
      <c r="H781" s="249" t="s">
        <v>261</v>
      </c>
      <c r="I781" s="263" t="s">
        <v>176</v>
      </c>
      <c r="J781" s="265"/>
      <c r="K781" s="311" t="s">
        <v>46</v>
      </c>
      <c r="L781" s="311"/>
      <c r="M781" s="311"/>
      <c r="N781" s="311"/>
      <c r="O781" s="39"/>
      <c r="P781" s="39"/>
      <c r="Q781" s="39"/>
      <c r="R781" s="39"/>
    </row>
    <row r="782" spans="1:18" ht="15.75" x14ac:dyDescent="0.25">
      <c r="A782" s="259">
        <v>782</v>
      </c>
      <c r="B782" s="259" t="s">
        <v>1580</v>
      </c>
      <c r="C782" s="260" t="s">
        <v>18</v>
      </c>
      <c r="D782" s="260" t="s">
        <v>41</v>
      </c>
      <c r="E782" s="261" t="s">
        <v>2050</v>
      </c>
      <c r="F782" s="262" t="s">
        <v>21</v>
      </c>
      <c r="G782" s="249" t="s">
        <v>2051</v>
      </c>
      <c r="H782" s="249" t="s">
        <v>274</v>
      </c>
      <c r="I782" s="263" t="s">
        <v>192</v>
      </c>
      <c r="J782" s="265" t="s">
        <v>1552</v>
      </c>
      <c r="K782" s="311" t="s">
        <v>4791</v>
      </c>
      <c r="L782" s="311"/>
      <c r="M782" s="311"/>
      <c r="N782" s="311"/>
      <c r="O782" s="39"/>
      <c r="P782" s="39"/>
      <c r="Q782" s="39"/>
      <c r="R782" s="39"/>
    </row>
    <row r="783" spans="1:18" ht="31.5" x14ac:dyDescent="0.25">
      <c r="A783" s="259">
        <v>783</v>
      </c>
      <c r="B783" s="259" t="s">
        <v>4870</v>
      </c>
      <c r="C783" s="260" t="s">
        <v>18</v>
      </c>
      <c r="D783" s="260" t="s">
        <v>41</v>
      </c>
      <c r="E783" s="261" t="s">
        <v>2052</v>
      </c>
      <c r="F783" s="262" t="s">
        <v>21</v>
      </c>
      <c r="G783" s="249" t="s">
        <v>2053</v>
      </c>
      <c r="H783" s="249" t="s">
        <v>1090</v>
      </c>
      <c r="I783" s="263" t="s">
        <v>24</v>
      </c>
      <c r="J783" s="265"/>
      <c r="K783" s="311" t="str">
        <f>IF(F783="No action", "No further action", "")</f>
        <v/>
      </c>
      <c r="L783" s="311"/>
      <c r="M783" s="311"/>
      <c r="N783" s="311"/>
      <c r="O783" s="39"/>
      <c r="P783" s="39"/>
      <c r="Q783" s="39"/>
      <c r="R783" s="39"/>
    </row>
    <row r="784" spans="1:18" ht="31.5" x14ac:dyDescent="0.25">
      <c r="A784" s="259">
        <v>784</v>
      </c>
      <c r="B784" s="259" t="str">
        <f t="shared" ref="B784:B786" si="141">IF(I784="Change made document updated", "Completed", "")</f>
        <v>Completed</v>
      </c>
      <c r="C784" s="260" t="s">
        <v>18</v>
      </c>
      <c r="D784" s="260" t="s">
        <v>41</v>
      </c>
      <c r="E784" s="261" t="s">
        <v>2055</v>
      </c>
      <c r="F784" s="262" t="s">
        <v>167</v>
      </c>
      <c r="G784" s="249" t="s">
        <v>1580</v>
      </c>
      <c r="H784" s="249" t="s">
        <v>946</v>
      </c>
      <c r="I784" s="263" t="s">
        <v>46</v>
      </c>
      <c r="J784" s="265"/>
      <c r="K784" s="311" t="str">
        <f>IF(F784="Change made document updated","Change made document updated","")</f>
        <v/>
      </c>
      <c r="L784" s="311"/>
      <c r="M784" s="311"/>
      <c r="N784" s="311"/>
      <c r="O784" s="39"/>
      <c r="P784" s="39"/>
      <c r="Q784" s="39"/>
      <c r="R784" s="39"/>
    </row>
    <row r="785" spans="1:18" ht="47.25" x14ac:dyDescent="0.25">
      <c r="A785" s="259">
        <v>785</v>
      </c>
      <c r="B785" s="259" t="str">
        <f t="shared" si="141"/>
        <v>Completed</v>
      </c>
      <c r="C785" s="260" t="s">
        <v>18</v>
      </c>
      <c r="D785" s="260" t="s">
        <v>41</v>
      </c>
      <c r="E785" s="261" t="s">
        <v>2057</v>
      </c>
      <c r="F785" s="262" t="s">
        <v>21</v>
      </c>
      <c r="G785" s="249" t="s">
        <v>2058</v>
      </c>
      <c r="H785" s="249" t="s">
        <v>224</v>
      </c>
      <c r="I785" s="263" t="s">
        <v>46</v>
      </c>
      <c r="J785" s="265"/>
      <c r="K785" s="311" t="str">
        <f>IF(F785="Change made document updated","Change made document updated","")</f>
        <v/>
      </c>
      <c r="L785" s="311"/>
      <c r="M785" s="311"/>
      <c r="N785" s="311"/>
      <c r="O785" s="39"/>
      <c r="P785" s="39"/>
      <c r="Q785" s="39"/>
      <c r="R785" s="39"/>
    </row>
    <row r="786" spans="1:18" ht="15.75" x14ac:dyDescent="0.25">
      <c r="A786" s="259">
        <v>786</v>
      </c>
      <c r="B786" s="259" t="str">
        <f t="shared" si="141"/>
        <v>Completed</v>
      </c>
      <c r="C786" s="260" t="s">
        <v>18</v>
      </c>
      <c r="D786" s="260" t="s">
        <v>41</v>
      </c>
      <c r="E786" s="261" t="s">
        <v>2059</v>
      </c>
      <c r="F786" s="262" t="s">
        <v>21</v>
      </c>
      <c r="G786" s="249" t="s">
        <v>2060</v>
      </c>
      <c r="H786" s="249" t="s">
        <v>224</v>
      </c>
      <c r="I786" s="263" t="s">
        <v>46</v>
      </c>
      <c r="J786" s="265"/>
      <c r="K786" s="311" t="str">
        <f>IF(F786="Change made document updated","Change made document updated","")</f>
        <v/>
      </c>
      <c r="L786" s="311"/>
      <c r="M786" s="311"/>
      <c r="N786" s="311"/>
      <c r="O786" s="39"/>
      <c r="P786" s="39"/>
      <c r="Q786" s="39"/>
      <c r="R786" s="39"/>
    </row>
    <row r="787" spans="1:18" ht="63" x14ac:dyDescent="0.25">
      <c r="A787" s="259">
        <v>787</v>
      </c>
      <c r="B787" s="259" t="s">
        <v>1580</v>
      </c>
      <c r="C787" s="260" t="s">
        <v>18</v>
      </c>
      <c r="D787" s="260" t="s">
        <v>41</v>
      </c>
      <c r="E787" s="261" t="s">
        <v>2061</v>
      </c>
      <c r="F787" s="262" t="s">
        <v>167</v>
      </c>
      <c r="G787" s="249" t="s">
        <v>2062</v>
      </c>
      <c r="H787" s="249" t="s">
        <v>1492</v>
      </c>
      <c r="I787" s="263" t="s">
        <v>176</v>
      </c>
      <c r="J787" s="265"/>
      <c r="K787" s="311" t="s">
        <v>4858</v>
      </c>
      <c r="L787" s="311"/>
      <c r="M787" s="311"/>
      <c r="N787" s="311"/>
      <c r="O787" s="39"/>
      <c r="P787" s="39"/>
      <c r="Q787" s="39"/>
      <c r="R787" s="39"/>
    </row>
    <row r="788" spans="1:18" ht="31.5" x14ac:dyDescent="0.25">
      <c r="A788" s="259">
        <v>788</v>
      </c>
      <c r="B788" s="259" t="str">
        <f>IF(F788="Noted: no action required", "No Action Required", "")</f>
        <v>No Action Required</v>
      </c>
      <c r="C788" s="260" t="s">
        <v>18</v>
      </c>
      <c r="D788" s="260" t="s">
        <v>41</v>
      </c>
      <c r="E788" s="261" t="s">
        <v>2063</v>
      </c>
      <c r="F788" s="262" t="s">
        <v>58</v>
      </c>
      <c r="G788" s="249" t="s">
        <v>2065</v>
      </c>
      <c r="H788" s="249" t="s">
        <v>199</v>
      </c>
      <c r="I788" s="263" t="s">
        <v>24</v>
      </c>
      <c r="J788" s="265"/>
      <c r="K788" s="311" t="str">
        <f>IF(F788="No action", "No further action", "")</f>
        <v/>
      </c>
      <c r="L788" s="311"/>
      <c r="M788" s="311"/>
      <c r="N788" s="311"/>
      <c r="O788" s="39"/>
      <c r="P788" s="39"/>
      <c r="Q788" s="39"/>
      <c r="R788" s="39"/>
    </row>
    <row r="789" spans="1:18" ht="15.75" x14ac:dyDescent="0.25">
      <c r="A789" s="259">
        <v>789</v>
      </c>
      <c r="B789" s="259" t="str">
        <f t="shared" ref="B789" si="142">IF(I789="Change made document updated", "Completed", "")</f>
        <v>Completed</v>
      </c>
      <c r="C789" s="260" t="s">
        <v>18</v>
      </c>
      <c r="D789" s="260" t="s">
        <v>41</v>
      </c>
      <c r="E789" s="261" t="s">
        <v>2066</v>
      </c>
      <c r="F789" s="262" t="s">
        <v>21</v>
      </c>
      <c r="G789" s="249" t="s">
        <v>2058</v>
      </c>
      <c r="H789" s="249" t="s">
        <v>1371</v>
      </c>
      <c r="I789" s="263" t="s">
        <v>46</v>
      </c>
      <c r="J789" s="265"/>
      <c r="K789" s="311" t="str">
        <f>IF(F789="Change made document updated","Change made document updated","")</f>
        <v/>
      </c>
      <c r="L789" s="311"/>
      <c r="M789" s="311"/>
      <c r="N789" s="311"/>
      <c r="O789" s="39"/>
      <c r="P789" s="39"/>
      <c r="Q789" s="39"/>
      <c r="R789" s="39"/>
    </row>
    <row r="790" spans="1:18" ht="63" x14ac:dyDescent="0.25">
      <c r="A790" s="259">
        <v>790</v>
      </c>
      <c r="B790" s="259" t="str">
        <f t="shared" ref="B790:B792" si="143">IF(F790="Noted: no action required", "No Action Required", "")</f>
        <v>No Action Required</v>
      </c>
      <c r="C790" s="260" t="s">
        <v>18</v>
      </c>
      <c r="D790" s="260" t="s">
        <v>19</v>
      </c>
      <c r="E790" s="261" t="s">
        <v>2067</v>
      </c>
      <c r="F790" s="262" t="s">
        <v>58</v>
      </c>
      <c r="G790" s="249" t="s">
        <v>2068</v>
      </c>
      <c r="H790" s="249" t="s">
        <v>2069</v>
      </c>
      <c r="I790" s="263" t="s">
        <v>24</v>
      </c>
      <c r="J790" s="264" t="s">
        <v>25</v>
      </c>
      <c r="K790" s="311" t="str">
        <f>IF(F790="No action", "No further action", "")</f>
        <v/>
      </c>
      <c r="L790" s="311"/>
      <c r="M790" s="311"/>
      <c r="N790" s="311"/>
      <c r="O790" s="39"/>
      <c r="P790" s="39"/>
      <c r="Q790" s="39"/>
      <c r="R790" s="39"/>
    </row>
    <row r="791" spans="1:18" ht="31.5" x14ac:dyDescent="0.25">
      <c r="A791" s="259">
        <v>791</v>
      </c>
      <c r="B791" s="259" t="str">
        <f t="shared" si="143"/>
        <v>No Action Required</v>
      </c>
      <c r="C791" s="260" t="s">
        <v>18</v>
      </c>
      <c r="D791" s="260" t="s">
        <v>19</v>
      </c>
      <c r="E791" s="261" t="s">
        <v>2070</v>
      </c>
      <c r="F791" s="262" t="s">
        <v>58</v>
      </c>
      <c r="G791" s="249" t="s">
        <v>2071</v>
      </c>
      <c r="H791" s="249" t="s">
        <v>2072</v>
      </c>
      <c r="I791" s="263" t="s">
        <v>24</v>
      </c>
      <c r="J791" s="264" t="s">
        <v>25</v>
      </c>
      <c r="K791" s="311" t="str">
        <f>IF(F791="No action", "No further action", "")</f>
        <v/>
      </c>
      <c r="L791" s="311"/>
      <c r="M791" s="311"/>
      <c r="N791" s="311"/>
      <c r="O791" s="39"/>
      <c r="P791" s="39"/>
      <c r="Q791" s="39"/>
      <c r="R791" s="39"/>
    </row>
    <row r="792" spans="1:18" ht="15.75" x14ac:dyDescent="0.25">
      <c r="A792" s="259">
        <v>792</v>
      </c>
      <c r="B792" s="259" t="str">
        <f t="shared" si="143"/>
        <v>No Action Required</v>
      </c>
      <c r="C792" s="260" t="s">
        <v>18</v>
      </c>
      <c r="D792" s="260" t="s">
        <v>19</v>
      </c>
      <c r="E792" s="261" t="s">
        <v>2073</v>
      </c>
      <c r="F792" s="262" t="s">
        <v>58</v>
      </c>
      <c r="G792" s="249" t="s">
        <v>2071</v>
      </c>
      <c r="H792" s="249" t="s">
        <v>2072</v>
      </c>
      <c r="I792" s="263" t="s">
        <v>24</v>
      </c>
      <c r="J792" s="264" t="s">
        <v>25</v>
      </c>
      <c r="K792" s="311" t="str">
        <f>IF(F792="No action", "No further action", "")</f>
        <v/>
      </c>
      <c r="L792" s="311"/>
      <c r="M792" s="311"/>
      <c r="N792" s="311"/>
      <c r="O792" s="39"/>
      <c r="P792" s="39"/>
      <c r="Q792" s="39"/>
      <c r="R792" s="39"/>
    </row>
    <row r="793" spans="1:18" ht="78.75" x14ac:dyDescent="0.25">
      <c r="A793" s="259">
        <v>793</v>
      </c>
      <c r="B793" s="259" t="s">
        <v>4870</v>
      </c>
      <c r="C793" s="260" t="s">
        <v>18</v>
      </c>
      <c r="D793" s="260" t="s">
        <v>19</v>
      </c>
      <c r="E793" s="261" t="s">
        <v>2074</v>
      </c>
      <c r="F793" s="262" t="s">
        <v>167</v>
      </c>
      <c r="G793" s="249" t="s">
        <v>2075</v>
      </c>
      <c r="H793" s="249" t="s">
        <v>23</v>
      </c>
      <c r="I793" s="263" t="s">
        <v>176</v>
      </c>
      <c r="J793" s="264" t="s">
        <v>25</v>
      </c>
      <c r="K793" s="311" t="s">
        <v>1063</v>
      </c>
      <c r="L793" s="311"/>
      <c r="M793" s="311" t="s">
        <v>1063</v>
      </c>
      <c r="N793" s="311"/>
      <c r="O793" s="39"/>
      <c r="P793" s="39"/>
      <c r="Q793" s="39"/>
      <c r="R793" s="39"/>
    </row>
    <row r="794" spans="1:18" ht="15.75" x14ac:dyDescent="0.25">
      <c r="A794" s="259">
        <v>794</v>
      </c>
      <c r="B794" s="259" t="s">
        <v>4870</v>
      </c>
      <c r="C794" s="260" t="s">
        <v>18</v>
      </c>
      <c r="D794" s="260" t="s">
        <v>41</v>
      </c>
      <c r="E794" s="261" t="s">
        <v>2076</v>
      </c>
      <c r="F794" s="262" t="s">
        <v>167</v>
      </c>
      <c r="G794" s="249" t="s">
        <v>2077</v>
      </c>
      <c r="H794" s="272" t="s">
        <v>1078</v>
      </c>
      <c r="I794" s="263" t="s">
        <v>176</v>
      </c>
      <c r="J794" s="265"/>
      <c r="K794" s="311"/>
      <c r="L794" s="311"/>
      <c r="M794" s="311" t="s">
        <v>1063</v>
      </c>
      <c r="N794" s="311"/>
      <c r="O794" s="39"/>
      <c r="P794" s="39"/>
      <c r="Q794" s="39"/>
      <c r="R794" s="39"/>
    </row>
    <row r="795" spans="1:18" ht="15.75" x14ac:dyDescent="0.25">
      <c r="A795" s="259">
        <v>795</v>
      </c>
      <c r="B795" s="259" t="str">
        <f t="shared" ref="B795" si="144">IF(I795="Change made document updated", "Completed", "")</f>
        <v>Completed</v>
      </c>
      <c r="C795" s="260" t="s">
        <v>18</v>
      </c>
      <c r="D795" s="260" t="s">
        <v>41</v>
      </c>
      <c r="E795" s="261" t="s">
        <v>2078</v>
      </c>
      <c r="F795" s="262" t="s">
        <v>21</v>
      </c>
      <c r="G795" s="249" t="s">
        <v>2079</v>
      </c>
      <c r="H795" s="266" t="s">
        <v>315</v>
      </c>
      <c r="I795" s="263" t="s">
        <v>46</v>
      </c>
      <c r="J795" s="265"/>
      <c r="K795" s="311" t="str">
        <f>IF(F795="Change made document updated","Change made document updated","")</f>
        <v/>
      </c>
      <c r="L795" s="311"/>
      <c r="M795" s="311"/>
      <c r="N795" s="311"/>
      <c r="O795" s="39"/>
      <c r="P795" s="39"/>
      <c r="Q795" s="39"/>
      <c r="R795" s="39"/>
    </row>
    <row r="796" spans="1:18" ht="31.5" x14ac:dyDescent="0.25">
      <c r="A796" s="259">
        <v>796</v>
      </c>
      <c r="B796" s="259" t="s">
        <v>4870</v>
      </c>
      <c r="C796" s="260" t="s">
        <v>18</v>
      </c>
      <c r="D796" s="260" t="s">
        <v>41</v>
      </c>
      <c r="E796" s="261" t="s">
        <v>2080</v>
      </c>
      <c r="F796" s="262" t="s">
        <v>167</v>
      </c>
      <c r="G796" s="249" t="s">
        <v>2081</v>
      </c>
      <c r="H796" s="266" t="s">
        <v>315</v>
      </c>
      <c r="I796" s="263" t="s">
        <v>176</v>
      </c>
      <c r="J796" s="265"/>
      <c r="K796" s="311" t="s">
        <v>1063</v>
      </c>
      <c r="L796" s="311"/>
      <c r="M796" s="311"/>
      <c r="N796" s="311"/>
      <c r="O796" s="39"/>
      <c r="P796" s="39"/>
      <c r="Q796" s="39"/>
      <c r="R796" s="39"/>
    </row>
    <row r="797" spans="1:18" ht="15.75" x14ac:dyDescent="0.25">
      <c r="A797" s="259">
        <v>797</v>
      </c>
      <c r="B797" s="259" t="str">
        <f t="shared" ref="B797:B798" si="145">IF(I797="Change made document updated", "Completed", "")</f>
        <v>Completed</v>
      </c>
      <c r="C797" s="260" t="s">
        <v>18</v>
      </c>
      <c r="D797" s="260" t="s">
        <v>41</v>
      </c>
      <c r="E797" s="261" t="s">
        <v>2082</v>
      </c>
      <c r="F797" s="262" t="s">
        <v>21</v>
      </c>
      <c r="G797" s="249" t="s">
        <v>2058</v>
      </c>
      <c r="H797" s="249" t="s">
        <v>336</v>
      </c>
      <c r="I797" s="263" t="s">
        <v>46</v>
      </c>
      <c r="J797" s="265"/>
      <c r="K797" s="311" t="str">
        <f>IF(F797="Change made document updated","Change made document updated","")</f>
        <v/>
      </c>
      <c r="L797" s="311"/>
      <c r="M797" s="311"/>
      <c r="N797" s="311"/>
      <c r="O797" s="39"/>
      <c r="P797" s="39"/>
      <c r="Q797" s="39"/>
      <c r="R797" s="39"/>
    </row>
    <row r="798" spans="1:18" ht="15.75" x14ac:dyDescent="0.25">
      <c r="A798" s="259">
        <v>798</v>
      </c>
      <c r="B798" s="259" t="str">
        <f t="shared" si="145"/>
        <v>Completed</v>
      </c>
      <c r="C798" s="260" t="s">
        <v>18</v>
      </c>
      <c r="D798" s="260" t="s">
        <v>41</v>
      </c>
      <c r="E798" s="261" t="s">
        <v>2078</v>
      </c>
      <c r="F798" s="262" t="s">
        <v>21</v>
      </c>
      <c r="G798" s="249" t="s">
        <v>2058</v>
      </c>
      <c r="H798" s="249" t="s">
        <v>336</v>
      </c>
      <c r="I798" s="263" t="s">
        <v>46</v>
      </c>
      <c r="J798" s="265"/>
      <c r="K798" s="311" t="str">
        <f>IF(F798="Change made document updated","Change made document updated","")</f>
        <v/>
      </c>
      <c r="L798" s="311"/>
      <c r="M798" s="311"/>
      <c r="N798" s="311"/>
      <c r="O798" s="39"/>
      <c r="P798" s="39"/>
      <c r="Q798" s="39"/>
      <c r="R798" s="39"/>
    </row>
    <row r="799" spans="1:18" ht="47.25" x14ac:dyDescent="0.25">
      <c r="A799" s="259">
        <v>799</v>
      </c>
      <c r="B799" s="259" t="str">
        <f t="shared" ref="B799:B800" si="146">IF(F799="Noted: no action required", "No Action Required", "")</f>
        <v>No Action Required</v>
      </c>
      <c r="C799" s="260" t="s">
        <v>18</v>
      </c>
      <c r="D799" s="260" t="s">
        <v>41</v>
      </c>
      <c r="E799" s="261" t="s">
        <v>2083</v>
      </c>
      <c r="F799" s="262" t="s">
        <v>58</v>
      </c>
      <c r="G799" s="249" t="s">
        <v>2084</v>
      </c>
      <c r="H799" s="249" t="s">
        <v>336</v>
      </c>
      <c r="I799" s="263" t="s">
        <v>24</v>
      </c>
      <c r="J799" s="265"/>
      <c r="K799" s="311" t="str">
        <f>IF(F799="No action", "No further action", "")</f>
        <v/>
      </c>
      <c r="L799" s="311"/>
      <c r="M799" s="311"/>
      <c r="N799" s="311"/>
      <c r="O799" s="39"/>
      <c r="P799" s="39"/>
      <c r="Q799" s="39"/>
      <c r="R799" s="39"/>
    </row>
    <row r="800" spans="1:18" ht="31.5" x14ac:dyDescent="0.25">
      <c r="A800" s="259">
        <v>800</v>
      </c>
      <c r="B800" s="259" t="str">
        <f t="shared" si="146"/>
        <v>No Action Required</v>
      </c>
      <c r="C800" s="260" t="s">
        <v>18</v>
      </c>
      <c r="D800" s="260" t="s">
        <v>41</v>
      </c>
      <c r="E800" s="261" t="s">
        <v>2085</v>
      </c>
      <c r="F800" s="262" t="s">
        <v>58</v>
      </c>
      <c r="G800" s="249" t="s">
        <v>2086</v>
      </c>
      <c r="H800" s="249" t="s">
        <v>2087</v>
      </c>
      <c r="I800" s="263" t="s">
        <v>24</v>
      </c>
      <c r="J800" s="265"/>
      <c r="K800" s="311" t="str">
        <f>IF(F800="No action", "No further action", "")</f>
        <v/>
      </c>
      <c r="L800" s="311"/>
      <c r="M800" s="311"/>
      <c r="N800" s="311"/>
      <c r="O800" s="39"/>
      <c r="P800" s="39"/>
      <c r="Q800" s="39"/>
      <c r="R800" s="39"/>
    </row>
    <row r="801" spans="1:18" ht="47.25" x14ac:dyDescent="0.25">
      <c r="A801" s="259">
        <v>801</v>
      </c>
      <c r="B801" s="259" t="s">
        <v>4870</v>
      </c>
      <c r="C801" s="260" t="s">
        <v>18</v>
      </c>
      <c r="D801" s="260" t="s">
        <v>41</v>
      </c>
      <c r="E801" s="261" t="s">
        <v>2088</v>
      </c>
      <c r="F801" s="262" t="s">
        <v>167</v>
      </c>
      <c r="G801" s="266" t="s">
        <v>322</v>
      </c>
      <c r="H801" s="266" t="s">
        <v>339</v>
      </c>
      <c r="I801" s="263" t="s">
        <v>176</v>
      </c>
      <c r="J801" s="265"/>
      <c r="K801" s="311" t="s">
        <v>1063</v>
      </c>
      <c r="L801" s="311"/>
      <c r="M801" s="311"/>
      <c r="N801" s="311"/>
      <c r="O801" s="39"/>
      <c r="P801" s="39"/>
      <c r="Q801" s="39"/>
      <c r="R801" s="39"/>
    </row>
    <row r="802" spans="1:18" ht="15.75" x14ac:dyDescent="0.25">
      <c r="A802" s="259">
        <v>802</v>
      </c>
      <c r="B802" s="259" t="str">
        <f t="shared" ref="B802:B804" si="147">IF(I802="Change made document updated", "Completed", "")</f>
        <v>Completed</v>
      </c>
      <c r="C802" s="260" t="s">
        <v>18</v>
      </c>
      <c r="D802" s="260" t="s">
        <v>41</v>
      </c>
      <c r="E802" s="261" t="s">
        <v>2089</v>
      </c>
      <c r="F802" s="262" t="s">
        <v>21</v>
      </c>
      <c r="G802" s="249" t="s">
        <v>2090</v>
      </c>
      <c r="H802" s="266" t="s">
        <v>377</v>
      </c>
      <c r="I802" s="263" t="s">
        <v>46</v>
      </c>
      <c r="J802" s="265"/>
      <c r="K802" s="311" t="str">
        <f>IF(F802="Change made document updated","Change made document updated","")</f>
        <v/>
      </c>
      <c r="L802" s="311"/>
      <c r="M802" s="311"/>
      <c r="N802" s="311"/>
      <c r="O802" s="39"/>
      <c r="P802" s="39"/>
      <c r="Q802" s="39"/>
      <c r="R802" s="39"/>
    </row>
    <row r="803" spans="1:18" ht="15.75" x14ac:dyDescent="0.25">
      <c r="A803" s="259">
        <v>803</v>
      </c>
      <c r="B803" s="259" t="str">
        <f t="shared" si="147"/>
        <v>Completed</v>
      </c>
      <c r="C803" s="260" t="s">
        <v>18</v>
      </c>
      <c r="D803" s="260" t="s">
        <v>41</v>
      </c>
      <c r="E803" s="261" t="s">
        <v>2091</v>
      </c>
      <c r="F803" s="262" t="s">
        <v>21</v>
      </c>
      <c r="G803" s="249" t="s">
        <v>2092</v>
      </c>
      <c r="H803" s="249" t="s">
        <v>929</v>
      </c>
      <c r="I803" s="263" t="s">
        <v>46</v>
      </c>
      <c r="J803" s="265"/>
      <c r="K803" s="311" t="str">
        <f>IF(F803="Change made document updated","Change made document updated","")</f>
        <v/>
      </c>
      <c r="L803" s="311"/>
      <c r="M803" s="311"/>
      <c r="N803" s="311"/>
      <c r="O803" s="39"/>
      <c r="P803" s="39"/>
      <c r="Q803" s="39"/>
      <c r="R803" s="39"/>
    </row>
    <row r="804" spans="1:18" ht="15.75" x14ac:dyDescent="0.25">
      <c r="A804" s="259">
        <v>804</v>
      </c>
      <c r="B804" s="259" t="str">
        <f t="shared" si="147"/>
        <v>Completed</v>
      </c>
      <c r="C804" s="260" t="s">
        <v>18</v>
      </c>
      <c r="D804" s="260" t="s">
        <v>41</v>
      </c>
      <c r="E804" s="261" t="s">
        <v>2093</v>
      </c>
      <c r="F804" s="262" t="s">
        <v>21</v>
      </c>
      <c r="G804" s="249" t="s">
        <v>2094</v>
      </c>
      <c r="H804" s="249" t="s">
        <v>2095</v>
      </c>
      <c r="I804" s="263" t="s">
        <v>46</v>
      </c>
      <c r="J804" s="265"/>
      <c r="K804" s="311" t="str">
        <f>IF(F804="Change made document updated","Change made document updated","")</f>
        <v/>
      </c>
      <c r="L804" s="311"/>
      <c r="M804" s="311"/>
      <c r="N804" s="311"/>
      <c r="O804" s="39"/>
      <c r="P804" s="39"/>
      <c r="Q804" s="39"/>
      <c r="R804" s="39"/>
    </row>
    <row r="805" spans="1:18" ht="63" x14ac:dyDescent="0.25">
      <c r="A805" s="259">
        <v>805</v>
      </c>
      <c r="B805" s="259" t="str">
        <f>IF(F805="Noted: no action required", "No Action Required", "")</f>
        <v>No Action Required</v>
      </c>
      <c r="C805" s="260" t="s">
        <v>18</v>
      </c>
      <c r="D805" s="260" t="s">
        <v>41</v>
      </c>
      <c r="E805" s="261" t="s">
        <v>2096</v>
      </c>
      <c r="F805" s="262" t="s">
        <v>58</v>
      </c>
      <c r="G805" s="249" t="s">
        <v>2097</v>
      </c>
      <c r="H805" s="249" t="s">
        <v>1999</v>
      </c>
      <c r="I805" s="263" t="s">
        <v>24</v>
      </c>
      <c r="J805" s="265"/>
      <c r="K805" s="311" t="s">
        <v>4780</v>
      </c>
      <c r="L805" s="311"/>
      <c r="M805" s="311"/>
      <c r="N805" s="311"/>
      <c r="O805" s="39"/>
      <c r="P805" s="39"/>
      <c r="Q805" s="39"/>
      <c r="R805" s="39"/>
    </row>
    <row r="806" spans="1:18" ht="15.75" x14ac:dyDescent="0.25">
      <c r="A806" s="259">
        <v>806</v>
      </c>
      <c r="B806" s="259" t="str">
        <f t="shared" ref="B806:B809" si="148">IF(I806="Change made document updated", "Completed", "")</f>
        <v>Completed</v>
      </c>
      <c r="C806" s="260" t="s">
        <v>18</v>
      </c>
      <c r="D806" s="260" t="s">
        <v>41</v>
      </c>
      <c r="E806" s="261" t="s">
        <v>2098</v>
      </c>
      <c r="F806" s="262" t="s">
        <v>21</v>
      </c>
      <c r="G806" s="249" t="s">
        <v>2094</v>
      </c>
      <c r="H806" s="249" t="s">
        <v>1999</v>
      </c>
      <c r="I806" s="263" t="s">
        <v>46</v>
      </c>
      <c r="J806" s="265"/>
      <c r="K806" s="311" t="str">
        <f>IF(F806="Change made document updated","Change made document updated","")</f>
        <v/>
      </c>
      <c r="L806" s="311"/>
      <c r="M806" s="311"/>
      <c r="N806" s="311"/>
      <c r="O806" s="39"/>
      <c r="P806" s="39"/>
      <c r="Q806" s="39"/>
      <c r="R806" s="39"/>
    </row>
    <row r="807" spans="1:18" ht="47.25" x14ac:dyDescent="0.25">
      <c r="A807" s="259">
        <v>807</v>
      </c>
      <c r="B807" s="259" t="str">
        <f t="shared" si="148"/>
        <v>Completed</v>
      </c>
      <c r="C807" s="260" t="s">
        <v>18</v>
      </c>
      <c r="D807" s="260" t="s">
        <v>41</v>
      </c>
      <c r="E807" s="261" t="s">
        <v>2099</v>
      </c>
      <c r="F807" s="262" t="s">
        <v>21</v>
      </c>
      <c r="G807" s="266" t="s">
        <v>2100</v>
      </c>
      <c r="H807" s="266" t="s">
        <v>2101</v>
      </c>
      <c r="I807" s="263" t="s">
        <v>46</v>
      </c>
      <c r="J807" s="265"/>
      <c r="K807" s="311" t="str">
        <f>IF(F807="Change made document updated","Change made document updated","")</f>
        <v/>
      </c>
      <c r="L807" s="311"/>
      <c r="M807" s="311"/>
      <c r="N807" s="311"/>
      <c r="O807" s="39"/>
      <c r="P807" s="39"/>
      <c r="Q807" s="39"/>
      <c r="R807" s="39"/>
    </row>
    <row r="808" spans="1:18" ht="15.75" x14ac:dyDescent="0.25">
      <c r="A808" s="259">
        <v>808</v>
      </c>
      <c r="B808" s="259" t="str">
        <f t="shared" si="148"/>
        <v>Completed</v>
      </c>
      <c r="C808" s="260" t="s">
        <v>18</v>
      </c>
      <c r="D808" s="260" t="s">
        <v>41</v>
      </c>
      <c r="E808" s="261" t="s">
        <v>2102</v>
      </c>
      <c r="F808" s="262" t="s">
        <v>21</v>
      </c>
      <c r="G808" s="249" t="s">
        <v>2103</v>
      </c>
      <c r="H808" s="266" t="s">
        <v>2101</v>
      </c>
      <c r="I808" s="263" t="s">
        <v>46</v>
      </c>
      <c r="J808" s="265"/>
      <c r="K808" s="311" t="str">
        <f>IF(F808="Change made document updated","Change made document updated","")</f>
        <v/>
      </c>
      <c r="L808" s="311"/>
      <c r="M808" s="311"/>
      <c r="N808" s="311"/>
      <c r="O808" s="39"/>
      <c r="P808" s="39"/>
      <c r="Q808" s="39"/>
      <c r="R808" s="39"/>
    </row>
    <row r="809" spans="1:18" ht="15.75" x14ac:dyDescent="0.25">
      <c r="A809" s="259">
        <v>809</v>
      </c>
      <c r="B809" s="259" t="str">
        <f t="shared" si="148"/>
        <v>Completed</v>
      </c>
      <c r="C809" s="260" t="s">
        <v>18</v>
      </c>
      <c r="D809" s="260" t="s">
        <v>41</v>
      </c>
      <c r="E809" s="261" t="s">
        <v>2104</v>
      </c>
      <c r="F809" s="262" t="s">
        <v>21</v>
      </c>
      <c r="G809" s="249" t="s">
        <v>2103</v>
      </c>
      <c r="H809" s="266" t="s">
        <v>2101</v>
      </c>
      <c r="I809" s="263" t="s">
        <v>46</v>
      </c>
      <c r="J809" s="265"/>
      <c r="K809" s="311" t="str">
        <f>IF(F809="Change made document updated","Change made document updated","")</f>
        <v/>
      </c>
      <c r="L809" s="311"/>
      <c r="M809" s="311"/>
      <c r="N809" s="311"/>
      <c r="O809" s="39"/>
      <c r="P809" s="39"/>
      <c r="Q809" s="39"/>
      <c r="R809" s="39"/>
    </row>
    <row r="810" spans="1:18" ht="15.75" x14ac:dyDescent="0.25">
      <c r="A810" s="259">
        <v>810</v>
      </c>
      <c r="B810" s="259" t="s">
        <v>4870</v>
      </c>
      <c r="C810" s="260" t="s">
        <v>18</v>
      </c>
      <c r="D810" s="260" t="s">
        <v>41</v>
      </c>
      <c r="E810" s="261" t="s">
        <v>2105</v>
      </c>
      <c r="F810" s="262" t="s">
        <v>167</v>
      </c>
      <c r="G810" s="249" t="s">
        <v>1515</v>
      </c>
      <c r="H810" s="249" t="s">
        <v>253</v>
      </c>
      <c r="I810" s="263" t="s">
        <v>176</v>
      </c>
      <c r="J810" s="265"/>
      <c r="K810" s="311" t="s">
        <v>1063</v>
      </c>
      <c r="L810" s="311"/>
      <c r="M810" s="311"/>
      <c r="N810" s="311"/>
      <c r="O810" s="39"/>
      <c r="P810" s="39"/>
      <c r="Q810" s="39"/>
      <c r="R810" s="39"/>
    </row>
    <row r="811" spans="1:18" ht="47.25" x14ac:dyDescent="0.25">
      <c r="A811" s="259">
        <v>811</v>
      </c>
      <c r="B811" s="259" t="str">
        <f>IF(F811="Included", "Included", "")</f>
        <v>Included</v>
      </c>
      <c r="C811" s="260" t="s">
        <v>18</v>
      </c>
      <c r="D811" s="260" t="s">
        <v>41</v>
      </c>
      <c r="E811" s="261" t="s">
        <v>2106</v>
      </c>
      <c r="F811" s="262" t="s">
        <v>21</v>
      </c>
      <c r="G811" s="266" t="s">
        <v>2107</v>
      </c>
      <c r="H811" s="249" t="s">
        <v>253</v>
      </c>
      <c r="I811" s="263" t="s">
        <v>499</v>
      </c>
      <c r="J811" s="265"/>
      <c r="K811" s="311"/>
      <c r="L811" s="311"/>
      <c r="M811" s="311" t="s">
        <v>1063</v>
      </c>
      <c r="N811" s="311"/>
      <c r="O811" s="39"/>
      <c r="P811" s="39"/>
      <c r="Q811" s="39"/>
      <c r="R811" s="39"/>
    </row>
    <row r="812" spans="1:18" ht="47.25" x14ac:dyDescent="0.25">
      <c r="A812" s="259">
        <v>812</v>
      </c>
      <c r="B812" s="259" t="s">
        <v>4870</v>
      </c>
      <c r="C812" s="260" t="s">
        <v>18</v>
      </c>
      <c r="D812" s="260" t="s">
        <v>41</v>
      </c>
      <c r="E812" s="261" t="s">
        <v>2108</v>
      </c>
      <c r="F812" s="262" t="s">
        <v>167</v>
      </c>
      <c r="G812" s="249" t="s">
        <v>1515</v>
      </c>
      <c r="H812" s="249" t="s">
        <v>253</v>
      </c>
      <c r="I812" s="263" t="s">
        <v>176</v>
      </c>
      <c r="J812" s="265"/>
      <c r="K812" s="311" t="s">
        <v>1063</v>
      </c>
      <c r="L812" s="311"/>
      <c r="M812" s="311"/>
      <c r="N812" s="311"/>
      <c r="O812" s="39"/>
      <c r="P812" s="39"/>
      <c r="Q812" s="39"/>
      <c r="R812" s="39"/>
    </row>
    <row r="813" spans="1:18" ht="47.25" x14ac:dyDescent="0.25">
      <c r="A813" s="259">
        <v>813</v>
      </c>
      <c r="B813" s="259" t="s">
        <v>4870</v>
      </c>
      <c r="C813" s="260" t="s">
        <v>18</v>
      </c>
      <c r="D813" s="260" t="s">
        <v>41</v>
      </c>
      <c r="E813" s="261" t="s">
        <v>2109</v>
      </c>
      <c r="F813" s="262" t="s">
        <v>167</v>
      </c>
      <c r="G813" s="249" t="s">
        <v>1515</v>
      </c>
      <c r="H813" s="249" t="s">
        <v>253</v>
      </c>
      <c r="I813" s="263" t="s">
        <v>176</v>
      </c>
      <c r="J813" s="265"/>
      <c r="K813" s="311" t="s">
        <v>1063</v>
      </c>
      <c r="L813" s="311"/>
      <c r="M813" s="311"/>
      <c r="N813" s="311"/>
      <c r="O813" s="39"/>
      <c r="P813" s="39"/>
      <c r="Q813" s="39"/>
      <c r="R813" s="39"/>
    </row>
    <row r="814" spans="1:18" ht="15.75" x14ac:dyDescent="0.25">
      <c r="A814" s="259">
        <v>814</v>
      </c>
      <c r="B814" s="259" t="str">
        <f t="shared" ref="B814:B815" si="149">IF(I814="Change made document updated", "Completed", "")</f>
        <v>Completed</v>
      </c>
      <c r="C814" s="260" t="s">
        <v>18</v>
      </c>
      <c r="D814" s="260" t="s">
        <v>41</v>
      </c>
      <c r="E814" s="261" t="s">
        <v>2110</v>
      </c>
      <c r="F814" s="262" t="s">
        <v>21</v>
      </c>
      <c r="G814" s="249" t="s">
        <v>2103</v>
      </c>
      <c r="H814" s="249" t="s">
        <v>935</v>
      </c>
      <c r="I814" s="263" t="s">
        <v>46</v>
      </c>
      <c r="J814" s="265"/>
      <c r="K814" s="311" t="str">
        <f>IF(F814="Change made document updated","Change made document updated","")</f>
        <v/>
      </c>
      <c r="L814" s="311"/>
      <c r="M814" s="311"/>
      <c r="N814" s="311"/>
      <c r="O814" s="39"/>
      <c r="P814" s="39"/>
      <c r="Q814" s="39"/>
      <c r="R814" s="39"/>
    </row>
    <row r="815" spans="1:18" ht="15.75" x14ac:dyDescent="0.25">
      <c r="A815" s="259">
        <v>815</v>
      </c>
      <c r="B815" s="259" t="str">
        <f t="shared" si="149"/>
        <v>Completed</v>
      </c>
      <c r="C815" s="260" t="s">
        <v>18</v>
      </c>
      <c r="D815" s="260" t="s">
        <v>41</v>
      </c>
      <c r="E815" s="261" t="s">
        <v>2111</v>
      </c>
      <c r="F815" s="262" t="s">
        <v>21</v>
      </c>
      <c r="G815" s="249" t="s">
        <v>2103</v>
      </c>
      <c r="H815" s="249" t="s">
        <v>935</v>
      </c>
      <c r="I815" s="263" t="s">
        <v>46</v>
      </c>
      <c r="J815" s="265"/>
      <c r="K815" s="311" t="str">
        <f>IF(F815="Change made document updated","Change made document updated","")</f>
        <v/>
      </c>
      <c r="L815" s="311"/>
      <c r="M815" s="311"/>
      <c r="N815" s="311"/>
      <c r="O815" s="39"/>
      <c r="P815" s="39"/>
      <c r="Q815" s="39"/>
      <c r="R815" s="39"/>
    </row>
    <row r="816" spans="1:18" ht="31.5" x14ac:dyDescent="0.25">
      <c r="A816" s="259">
        <v>816</v>
      </c>
      <c r="B816" s="259" t="str">
        <f t="shared" ref="B816:B817" si="150">IF(F816="Noted: no action required", "No Action Required", "")</f>
        <v>No Action Required</v>
      </c>
      <c r="C816" s="260" t="s">
        <v>18</v>
      </c>
      <c r="D816" s="260" t="s">
        <v>41</v>
      </c>
      <c r="E816" s="261" t="s">
        <v>2112</v>
      </c>
      <c r="F816" s="262" t="s">
        <v>58</v>
      </c>
      <c r="G816" s="249" t="s">
        <v>2113</v>
      </c>
      <c r="H816" s="249" t="s">
        <v>1087</v>
      </c>
      <c r="I816" s="263" t="s">
        <v>24</v>
      </c>
      <c r="J816" s="265"/>
      <c r="K816" s="311" t="str">
        <f>IF(F816="No action", "No further action", "")</f>
        <v/>
      </c>
      <c r="L816" s="311"/>
      <c r="M816" s="311"/>
      <c r="N816" s="311"/>
      <c r="O816" s="39"/>
      <c r="P816" s="39"/>
      <c r="Q816" s="39"/>
      <c r="R816" s="39"/>
    </row>
    <row r="817" spans="1:18" ht="110.25" x14ac:dyDescent="0.25">
      <c r="A817" s="259">
        <v>817</v>
      </c>
      <c r="B817" s="259" t="str">
        <f t="shared" si="150"/>
        <v>No Action Required</v>
      </c>
      <c r="C817" s="260" t="s">
        <v>18</v>
      </c>
      <c r="D817" s="260" t="s">
        <v>41</v>
      </c>
      <c r="E817" s="261" t="s">
        <v>2114</v>
      </c>
      <c r="F817" s="262" t="s">
        <v>58</v>
      </c>
      <c r="G817" s="249" t="s">
        <v>2115</v>
      </c>
      <c r="H817" s="249" t="s">
        <v>1090</v>
      </c>
      <c r="I817" s="263" t="s">
        <v>24</v>
      </c>
      <c r="J817" s="265"/>
      <c r="K817" s="311" t="str">
        <f>IF(F817="No action", "No further action", "")</f>
        <v/>
      </c>
      <c r="L817" s="311"/>
      <c r="M817" s="311"/>
      <c r="N817" s="311"/>
      <c r="O817" s="39"/>
      <c r="P817" s="39"/>
      <c r="Q817" s="39"/>
      <c r="R817" s="39"/>
    </row>
    <row r="818" spans="1:18" ht="31.5" x14ac:dyDescent="0.25">
      <c r="A818" s="259">
        <v>818</v>
      </c>
      <c r="B818" s="259" t="s">
        <v>1580</v>
      </c>
      <c r="C818" s="260" t="s">
        <v>18</v>
      </c>
      <c r="D818" s="260" t="s">
        <v>41</v>
      </c>
      <c r="E818" s="261" t="s">
        <v>2116</v>
      </c>
      <c r="F818" s="262" t="s">
        <v>167</v>
      </c>
      <c r="G818" s="249" t="s">
        <v>2117</v>
      </c>
      <c r="H818" s="249" t="s">
        <v>2118</v>
      </c>
      <c r="I818" s="263" t="s">
        <v>670</v>
      </c>
      <c r="J818" s="265"/>
      <c r="K818" s="311" t="s">
        <v>1063</v>
      </c>
      <c r="L818" s="311"/>
      <c r="M818" s="311"/>
      <c r="N818" s="311"/>
      <c r="O818" s="39"/>
      <c r="P818" s="39"/>
      <c r="Q818" s="39"/>
      <c r="R818" s="39"/>
    </row>
    <row r="819" spans="1:18" ht="31.5" x14ac:dyDescent="0.25">
      <c r="A819" s="259">
        <v>819</v>
      </c>
      <c r="B819" s="259" t="s">
        <v>1580</v>
      </c>
      <c r="C819" s="260" t="s">
        <v>18</v>
      </c>
      <c r="D819" s="260" t="s">
        <v>41</v>
      </c>
      <c r="E819" s="261" t="s">
        <v>2116</v>
      </c>
      <c r="F819" s="262" t="s">
        <v>167</v>
      </c>
      <c r="G819" s="249" t="s">
        <v>2117</v>
      </c>
      <c r="H819" s="249" t="s">
        <v>2118</v>
      </c>
      <c r="I819" s="263" t="s">
        <v>670</v>
      </c>
      <c r="J819" s="265"/>
      <c r="K819" s="311" t="s">
        <v>1063</v>
      </c>
      <c r="L819" s="311"/>
      <c r="M819" s="311"/>
      <c r="N819" s="311"/>
      <c r="O819" s="39"/>
      <c r="P819" s="39"/>
      <c r="Q819" s="39"/>
      <c r="R819" s="39"/>
    </row>
    <row r="820" spans="1:18" ht="47.25" x14ac:dyDescent="0.25">
      <c r="A820" s="259">
        <v>820</v>
      </c>
      <c r="B820" s="259" t="s">
        <v>1580</v>
      </c>
      <c r="C820" s="260" t="s">
        <v>18</v>
      </c>
      <c r="D820" s="260" t="s">
        <v>41</v>
      </c>
      <c r="E820" s="261" t="s">
        <v>2119</v>
      </c>
      <c r="F820" s="262" t="s">
        <v>167</v>
      </c>
      <c r="G820" s="249" t="s">
        <v>2120</v>
      </c>
      <c r="H820" s="249" t="s">
        <v>1090</v>
      </c>
      <c r="I820" s="263" t="s">
        <v>176</v>
      </c>
      <c r="J820" s="265"/>
      <c r="K820" s="311" t="s">
        <v>46</v>
      </c>
      <c r="L820" s="311"/>
      <c r="M820" s="311"/>
      <c r="N820" s="311"/>
      <c r="O820" s="39"/>
      <c r="P820" s="39"/>
      <c r="Q820" s="39"/>
      <c r="R820" s="39"/>
    </row>
    <row r="821" spans="1:18" ht="47.25" x14ac:dyDescent="0.25">
      <c r="A821" s="259">
        <v>821</v>
      </c>
      <c r="B821" s="259" t="str">
        <f>IF(F821="Included", "Included", "")</f>
        <v>Included</v>
      </c>
      <c r="C821" s="260" t="s">
        <v>18</v>
      </c>
      <c r="D821" s="260" t="s">
        <v>41</v>
      </c>
      <c r="E821" s="261" t="s">
        <v>2121</v>
      </c>
      <c r="F821" s="262" t="s">
        <v>21</v>
      </c>
      <c r="G821" s="249" t="s">
        <v>2122</v>
      </c>
      <c r="H821" s="249" t="s">
        <v>2123</v>
      </c>
      <c r="I821" s="263" t="s">
        <v>2124</v>
      </c>
      <c r="J821" s="265"/>
      <c r="K821" s="311" t="s">
        <v>46</v>
      </c>
      <c r="L821" s="311"/>
      <c r="M821" s="311"/>
      <c r="N821" s="311"/>
      <c r="O821" s="39"/>
      <c r="P821" s="39"/>
      <c r="Q821" s="39"/>
      <c r="R821" s="39"/>
    </row>
    <row r="822" spans="1:18" ht="15.75" x14ac:dyDescent="0.25">
      <c r="A822" s="259">
        <v>822</v>
      </c>
      <c r="B822" s="259" t="s">
        <v>4870</v>
      </c>
      <c r="C822" s="260" t="s">
        <v>18</v>
      </c>
      <c r="D822" s="260" t="s">
        <v>41</v>
      </c>
      <c r="E822" s="261" t="s">
        <v>2125</v>
      </c>
      <c r="F822" s="262" t="s">
        <v>167</v>
      </c>
      <c r="G822" s="249" t="s">
        <v>1515</v>
      </c>
      <c r="H822" s="249" t="s">
        <v>1659</v>
      </c>
      <c r="I822" s="263" t="s">
        <v>176</v>
      </c>
      <c r="J822" s="265"/>
      <c r="K822" s="311" t="s">
        <v>1063</v>
      </c>
      <c r="L822" s="311"/>
      <c r="M822" s="311"/>
      <c r="N822" s="311"/>
      <c r="O822" s="39"/>
      <c r="P822" s="39"/>
      <c r="Q822" s="39"/>
      <c r="R822" s="39"/>
    </row>
    <row r="823" spans="1:18" ht="15.75" x14ac:dyDescent="0.25">
      <c r="A823" s="259">
        <v>823</v>
      </c>
      <c r="B823" s="259" t="str">
        <f>IF(F823="Included", "Included", "")</f>
        <v>Included</v>
      </c>
      <c r="C823" s="260" t="s">
        <v>18</v>
      </c>
      <c r="D823" s="260" t="s">
        <v>19</v>
      </c>
      <c r="E823" s="261" t="s">
        <v>2126</v>
      </c>
      <c r="F823" s="262" t="s">
        <v>21</v>
      </c>
      <c r="G823" s="249" t="s">
        <v>2127</v>
      </c>
      <c r="H823" s="249" t="s">
        <v>23</v>
      </c>
      <c r="I823" s="263" t="s">
        <v>24</v>
      </c>
      <c r="J823" s="264" t="s">
        <v>25</v>
      </c>
      <c r="K823" s="311" t="str">
        <f t="shared" ref="K823:K843" si="151">IF(F823="No action", "No further action", "")</f>
        <v/>
      </c>
      <c r="L823" s="311"/>
      <c r="M823" s="311"/>
      <c r="N823" s="311"/>
      <c r="O823" s="39"/>
      <c r="P823" s="39"/>
      <c r="Q823" s="39"/>
      <c r="R823" s="39"/>
    </row>
    <row r="824" spans="1:18" ht="78.75" x14ac:dyDescent="0.25">
      <c r="A824" s="259">
        <v>824</v>
      </c>
      <c r="B824" s="259" t="str">
        <f t="shared" ref="B824:B825" si="152">IF(F824="Noted: no action required", "No Action Required", "")</f>
        <v>No Action Required</v>
      </c>
      <c r="C824" s="260" t="s">
        <v>18</v>
      </c>
      <c r="D824" s="260" t="s">
        <v>19</v>
      </c>
      <c r="E824" s="261" t="s">
        <v>2128</v>
      </c>
      <c r="F824" s="262" t="s">
        <v>58</v>
      </c>
      <c r="G824" s="249" t="s">
        <v>2129</v>
      </c>
      <c r="H824" s="249" t="s">
        <v>23</v>
      </c>
      <c r="I824" s="263" t="s">
        <v>24</v>
      </c>
      <c r="J824" s="264" t="s">
        <v>25</v>
      </c>
      <c r="K824" s="311" t="str">
        <f t="shared" si="151"/>
        <v/>
      </c>
      <c r="L824" s="311"/>
      <c r="M824" s="311"/>
      <c r="N824" s="311"/>
      <c r="O824" s="39"/>
      <c r="P824" s="39"/>
      <c r="Q824" s="39"/>
      <c r="R824" s="39"/>
    </row>
    <row r="825" spans="1:18" ht="63" x14ac:dyDescent="0.25">
      <c r="A825" s="259">
        <v>825</v>
      </c>
      <c r="B825" s="259" t="str">
        <f t="shared" si="152"/>
        <v>No Action Required</v>
      </c>
      <c r="C825" s="260" t="s">
        <v>18</v>
      </c>
      <c r="D825" s="260" t="s">
        <v>19</v>
      </c>
      <c r="E825" s="261" t="s">
        <v>2130</v>
      </c>
      <c r="F825" s="262" t="s">
        <v>58</v>
      </c>
      <c r="G825" s="249" t="s">
        <v>2131</v>
      </c>
      <c r="H825" s="249" t="s">
        <v>23</v>
      </c>
      <c r="I825" s="263" t="s">
        <v>24</v>
      </c>
      <c r="J825" s="264" t="s">
        <v>25</v>
      </c>
      <c r="K825" s="311" t="str">
        <f t="shared" si="151"/>
        <v/>
      </c>
      <c r="L825" s="311"/>
      <c r="M825" s="311"/>
      <c r="N825" s="311"/>
      <c r="O825" s="39"/>
      <c r="P825" s="39"/>
      <c r="Q825" s="39"/>
      <c r="R825" s="39"/>
    </row>
    <row r="826" spans="1:18" ht="15.75" x14ac:dyDescent="0.25">
      <c r="A826" s="259">
        <v>826</v>
      </c>
      <c r="B826" s="259" t="str">
        <f t="shared" ref="B826:B831" si="153">IF(F826="Included", "Included", "")</f>
        <v>Included</v>
      </c>
      <c r="C826" s="260" t="s">
        <v>18</v>
      </c>
      <c r="D826" s="260" t="s">
        <v>19</v>
      </c>
      <c r="E826" s="261" t="s">
        <v>2132</v>
      </c>
      <c r="F826" s="262" t="s">
        <v>21</v>
      </c>
      <c r="G826" s="249" t="s">
        <v>2127</v>
      </c>
      <c r="H826" s="249" t="s">
        <v>23</v>
      </c>
      <c r="I826" s="263" t="s">
        <v>24</v>
      </c>
      <c r="J826" s="264" t="s">
        <v>25</v>
      </c>
      <c r="K826" s="311" t="str">
        <f t="shared" si="151"/>
        <v/>
      </c>
      <c r="L826" s="311"/>
      <c r="M826" s="311"/>
      <c r="N826" s="311"/>
      <c r="O826" s="39"/>
      <c r="P826" s="39"/>
      <c r="Q826" s="39"/>
      <c r="R826" s="39"/>
    </row>
    <row r="827" spans="1:18" ht="15.75" x14ac:dyDescent="0.25">
      <c r="A827" s="259">
        <v>827</v>
      </c>
      <c r="B827" s="259" t="str">
        <f t="shared" si="153"/>
        <v>Included</v>
      </c>
      <c r="C827" s="260" t="s">
        <v>18</v>
      </c>
      <c r="D827" s="260" t="s">
        <v>19</v>
      </c>
      <c r="E827" s="261" t="s">
        <v>2133</v>
      </c>
      <c r="F827" s="262" t="s">
        <v>21</v>
      </c>
      <c r="G827" s="249" t="s">
        <v>2127</v>
      </c>
      <c r="H827" s="249" t="s">
        <v>23</v>
      </c>
      <c r="I827" s="263" t="s">
        <v>24</v>
      </c>
      <c r="J827" s="264" t="s">
        <v>25</v>
      </c>
      <c r="K827" s="311" t="str">
        <f t="shared" si="151"/>
        <v/>
      </c>
      <c r="L827" s="311"/>
      <c r="M827" s="311"/>
      <c r="N827" s="311"/>
      <c r="O827" s="39"/>
      <c r="P827" s="39"/>
      <c r="Q827" s="39"/>
      <c r="R827" s="39"/>
    </row>
    <row r="828" spans="1:18" ht="15.75" x14ac:dyDescent="0.25">
      <c r="A828" s="259">
        <v>828</v>
      </c>
      <c r="B828" s="259" t="str">
        <f t="shared" si="153"/>
        <v>Included</v>
      </c>
      <c r="C828" s="260" t="s">
        <v>18</v>
      </c>
      <c r="D828" s="260" t="s">
        <v>19</v>
      </c>
      <c r="E828" s="261" t="s">
        <v>2134</v>
      </c>
      <c r="F828" s="262" t="s">
        <v>21</v>
      </c>
      <c r="G828" s="249" t="s">
        <v>2127</v>
      </c>
      <c r="H828" s="249" t="s">
        <v>23</v>
      </c>
      <c r="I828" s="263" t="s">
        <v>24</v>
      </c>
      <c r="J828" s="264" t="s">
        <v>25</v>
      </c>
      <c r="K828" s="311" t="str">
        <f t="shared" si="151"/>
        <v/>
      </c>
      <c r="L828" s="311"/>
      <c r="M828" s="311"/>
      <c r="N828" s="311"/>
      <c r="O828" s="39"/>
      <c r="P828" s="39"/>
      <c r="Q828" s="39"/>
      <c r="R828" s="39"/>
    </row>
    <row r="829" spans="1:18" ht="15.75" x14ac:dyDescent="0.25">
      <c r="A829" s="259">
        <v>829</v>
      </c>
      <c r="B829" s="259" t="str">
        <f t="shared" si="153"/>
        <v>Included</v>
      </c>
      <c r="C829" s="260" t="s">
        <v>18</v>
      </c>
      <c r="D829" s="260" t="s">
        <v>19</v>
      </c>
      <c r="E829" s="261" t="s">
        <v>2135</v>
      </c>
      <c r="F829" s="262" t="s">
        <v>21</v>
      </c>
      <c r="G829" s="249" t="s">
        <v>2127</v>
      </c>
      <c r="H829" s="249" t="s">
        <v>23</v>
      </c>
      <c r="I829" s="263" t="s">
        <v>24</v>
      </c>
      <c r="J829" s="264" t="s">
        <v>25</v>
      </c>
      <c r="K829" s="311" t="str">
        <f t="shared" si="151"/>
        <v/>
      </c>
      <c r="L829" s="311"/>
      <c r="M829" s="311"/>
      <c r="N829" s="311"/>
      <c r="O829" s="39"/>
      <c r="P829" s="39"/>
      <c r="Q829" s="39"/>
      <c r="R829" s="39"/>
    </row>
    <row r="830" spans="1:18" ht="15.75" x14ac:dyDescent="0.25">
      <c r="A830" s="259">
        <v>830</v>
      </c>
      <c r="B830" s="259" t="str">
        <f t="shared" si="153"/>
        <v>Included</v>
      </c>
      <c r="C830" s="260" t="s">
        <v>18</v>
      </c>
      <c r="D830" s="260" t="s">
        <v>19</v>
      </c>
      <c r="E830" s="261" t="s">
        <v>2136</v>
      </c>
      <c r="F830" s="262" t="s">
        <v>21</v>
      </c>
      <c r="G830" s="249" t="s">
        <v>2127</v>
      </c>
      <c r="H830" s="249" t="s">
        <v>23</v>
      </c>
      <c r="I830" s="263" t="s">
        <v>24</v>
      </c>
      <c r="J830" s="264" t="s">
        <v>25</v>
      </c>
      <c r="K830" s="311" t="str">
        <f t="shared" si="151"/>
        <v/>
      </c>
      <c r="L830" s="311"/>
      <c r="M830" s="311"/>
      <c r="N830" s="311"/>
      <c r="O830" s="39"/>
      <c r="P830" s="39"/>
      <c r="Q830" s="39"/>
      <c r="R830" s="39"/>
    </row>
    <row r="831" spans="1:18" ht="15.75" x14ac:dyDescent="0.25">
      <c r="A831" s="259">
        <v>831</v>
      </c>
      <c r="B831" s="259" t="str">
        <f t="shared" si="153"/>
        <v>Included</v>
      </c>
      <c r="C831" s="260" t="s">
        <v>18</v>
      </c>
      <c r="D831" s="260" t="s">
        <v>19</v>
      </c>
      <c r="E831" s="261" t="s">
        <v>2137</v>
      </c>
      <c r="F831" s="262" t="s">
        <v>21</v>
      </c>
      <c r="G831" s="249" t="s">
        <v>2127</v>
      </c>
      <c r="H831" s="249" t="s">
        <v>23</v>
      </c>
      <c r="I831" s="263" t="s">
        <v>24</v>
      </c>
      <c r="J831" s="264" t="s">
        <v>25</v>
      </c>
      <c r="K831" s="311" t="str">
        <f t="shared" si="151"/>
        <v/>
      </c>
      <c r="L831" s="311"/>
      <c r="M831" s="311"/>
      <c r="N831" s="311"/>
      <c r="O831" s="39"/>
      <c r="P831" s="39"/>
      <c r="Q831" s="39"/>
      <c r="R831" s="39"/>
    </row>
    <row r="832" spans="1:18" ht="31.5" x14ac:dyDescent="0.25">
      <c r="A832" s="259">
        <v>832</v>
      </c>
      <c r="B832" s="259" t="str">
        <f>IF(F832="Noted: no action required", "No Action Required", "")</f>
        <v>No Action Required</v>
      </c>
      <c r="C832" s="260" t="s">
        <v>18</v>
      </c>
      <c r="D832" s="260" t="s">
        <v>19</v>
      </c>
      <c r="E832" s="261" t="s">
        <v>2138</v>
      </c>
      <c r="F832" s="262" t="s">
        <v>58</v>
      </c>
      <c r="G832" s="249" t="s">
        <v>2139</v>
      </c>
      <c r="H832" s="249" t="s">
        <v>23</v>
      </c>
      <c r="I832" s="263" t="s">
        <v>24</v>
      </c>
      <c r="J832" s="264" t="s">
        <v>25</v>
      </c>
      <c r="K832" s="311" t="str">
        <f t="shared" si="151"/>
        <v/>
      </c>
      <c r="L832" s="311"/>
      <c r="M832" s="311"/>
      <c r="N832" s="311"/>
      <c r="O832" s="39"/>
      <c r="P832" s="39"/>
      <c r="Q832" s="39"/>
      <c r="R832" s="39"/>
    </row>
    <row r="833" spans="1:18" ht="15.75" x14ac:dyDescent="0.25">
      <c r="A833" s="259">
        <v>833</v>
      </c>
      <c r="B833" s="259" t="str">
        <f t="shared" ref="B833:B837" si="154">IF(F833="Included", "Included", "")</f>
        <v>Included</v>
      </c>
      <c r="C833" s="260" t="s">
        <v>18</v>
      </c>
      <c r="D833" s="260" t="s">
        <v>19</v>
      </c>
      <c r="E833" s="261" t="s">
        <v>2140</v>
      </c>
      <c r="F833" s="262" t="s">
        <v>21</v>
      </c>
      <c r="G833" s="249" t="s">
        <v>2127</v>
      </c>
      <c r="H833" s="249" t="s">
        <v>23</v>
      </c>
      <c r="I833" s="263" t="s">
        <v>24</v>
      </c>
      <c r="J833" s="264" t="s">
        <v>25</v>
      </c>
      <c r="K833" s="311" t="str">
        <f t="shared" si="151"/>
        <v/>
      </c>
      <c r="L833" s="311"/>
      <c r="M833" s="311"/>
      <c r="N833" s="311"/>
      <c r="O833" s="39"/>
      <c r="P833" s="39"/>
      <c r="Q833" s="39"/>
      <c r="R833" s="39"/>
    </row>
    <row r="834" spans="1:18" ht="31.5" x14ac:dyDescent="0.25">
      <c r="A834" s="259">
        <v>834</v>
      </c>
      <c r="B834" s="259" t="str">
        <f t="shared" si="154"/>
        <v>Included</v>
      </c>
      <c r="C834" s="260" t="s">
        <v>18</v>
      </c>
      <c r="D834" s="260" t="s">
        <v>19</v>
      </c>
      <c r="E834" s="261" t="s">
        <v>2141</v>
      </c>
      <c r="F834" s="262" t="s">
        <v>21</v>
      </c>
      <c r="G834" s="249" t="s">
        <v>2127</v>
      </c>
      <c r="H834" s="249" t="s">
        <v>23</v>
      </c>
      <c r="I834" s="263" t="s">
        <v>24</v>
      </c>
      <c r="J834" s="264" t="s">
        <v>25</v>
      </c>
      <c r="K834" s="311" t="str">
        <f t="shared" si="151"/>
        <v/>
      </c>
      <c r="L834" s="311"/>
      <c r="M834" s="311"/>
      <c r="N834" s="311"/>
      <c r="O834" s="39"/>
      <c r="P834" s="39"/>
      <c r="Q834" s="39"/>
      <c r="R834" s="39"/>
    </row>
    <row r="835" spans="1:18" ht="31.5" x14ac:dyDescent="0.25">
      <c r="A835" s="259">
        <v>835</v>
      </c>
      <c r="B835" s="259" t="str">
        <f t="shared" si="154"/>
        <v>Included</v>
      </c>
      <c r="C835" s="260" t="s">
        <v>18</v>
      </c>
      <c r="D835" s="260" t="s">
        <v>19</v>
      </c>
      <c r="E835" s="261" t="s">
        <v>2142</v>
      </c>
      <c r="F835" s="262" t="s">
        <v>21</v>
      </c>
      <c r="G835" s="249" t="s">
        <v>2127</v>
      </c>
      <c r="H835" s="249" t="s">
        <v>23</v>
      </c>
      <c r="I835" s="263" t="s">
        <v>24</v>
      </c>
      <c r="J835" s="264" t="s">
        <v>25</v>
      </c>
      <c r="K835" s="311" t="str">
        <f t="shared" si="151"/>
        <v/>
      </c>
      <c r="L835" s="311"/>
      <c r="M835" s="311"/>
      <c r="N835" s="311"/>
      <c r="O835" s="39"/>
      <c r="P835" s="39"/>
      <c r="Q835" s="39"/>
      <c r="R835" s="39"/>
    </row>
    <row r="836" spans="1:18" ht="31.5" x14ac:dyDescent="0.25">
      <c r="A836" s="259">
        <v>836</v>
      </c>
      <c r="B836" s="259" t="str">
        <f t="shared" si="154"/>
        <v>Included</v>
      </c>
      <c r="C836" s="260" t="s">
        <v>18</v>
      </c>
      <c r="D836" s="260" t="s">
        <v>19</v>
      </c>
      <c r="E836" s="261" t="s">
        <v>2143</v>
      </c>
      <c r="F836" s="262" t="s">
        <v>21</v>
      </c>
      <c r="G836" s="249" t="s">
        <v>2127</v>
      </c>
      <c r="H836" s="249" t="s">
        <v>23</v>
      </c>
      <c r="I836" s="263" t="s">
        <v>24</v>
      </c>
      <c r="J836" s="264" t="s">
        <v>25</v>
      </c>
      <c r="K836" s="311" t="str">
        <f t="shared" si="151"/>
        <v/>
      </c>
      <c r="L836" s="311"/>
      <c r="M836" s="311"/>
      <c r="N836" s="311"/>
      <c r="O836" s="39"/>
      <c r="P836" s="39"/>
      <c r="Q836" s="39"/>
      <c r="R836" s="39"/>
    </row>
    <row r="837" spans="1:18" ht="31.5" x14ac:dyDescent="0.25">
      <c r="A837" s="259">
        <v>837</v>
      </c>
      <c r="B837" s="259" t="str">
        <f t="shared" si="154"/>
        <v>Included</v>
      </c>
      <c r="C837" s="260" t="s">
        <v>18</v>
      </c>
      <c r="D837" s="260" t="s">
        <v>19</v>
      </c>
      <c r="E837" s="261" t="s">
        <v>2144</v>
      </c>
      <c r="F837" s="262" t="s">
        <v>21</v>
      </c>
      <c r="G837" s="249" t="s">
        <v>2127</v>
      </c>
      <c r="H837" s="249" t="s">
        <v>23</v>
      </c>
      <c r="I837" s="263" t="s">
        <v>24</v>
      </c>
      <c r="J837" s="264" t="s">
        <v>25</v>
      </c>
      <c r="K837" s="311" t="str">
        <f t="shared" si="151"/>
        <v/>
      </c>
      <c r="L837" s="311"/>
      <c r="M837" s="311"/>
      <c r="N837" s="311"/>
      <c r="O837" s="39"/>
      <c r="P837" s="39"/>
      <c r="Q837" s="39"/>
      <c r="R837" s="39"/>
    </row>
    <row r="838" spans="1:18" ht="15.75" x14ac:dyDescent="0.25">
      <c r="A838" s="259">
        <v>838</v>
      </c>
      <c r="B838" s="259" t="str">
        <f t="shared" ref="B838:B839" si="155">IF(F838="Noted: no action required", "No Action Required", "")</f>
        <v>No Action Required</v>
      </c>
      <c r="C838" s="260" t="s">
        <v>18</v>
      </c>
      <c r="D838" s="260" t="s">
        <v>19</v>
      </c>
      <c r="E838" s="261" t="s">
        <v>2145</v>
      </c>
      <c r="F838" s="262" t="s">
        <v>58</v>
      </c>
      <c r="G838" s="249" t="s">
        <v>2146</v>
      </c>
      <c r="H838" s="249" t="s">
        <v>23</v>
      </c>
      <c r="I838" s="263" t="s">
        <v>24</v>
      </c>
      <c r="J838" s="264" t="s">
        <v>25</v>
      </c>
      <c r="K838" s="311" t="str">
        <f t="shared" si="151"/>
        <v/>
      </c>
      <c r="L838" s="311"/>
      <c r="M838" s="311"/>
      <c r="N838" s="311"/>
      <c r="O838" s="39"/>
      <c r="P838" s="39"/>
      <c r="Q838" s="39"/>
      <c r="R838" s="39"/>
    </row>
    <row r="839" spans="1:18" ht="31.5" x14ac:dyDescent="0.25">
      <c r="A839" s="259">
        <v>839</v>
      </c>
      <c r="B839" s="259" t="str">
        <f t="shared" si="155"/>
        <v>No Action Required</v>
      </c>
      <c r="C839" s="260" t="s">
        <v>18</v>
      </c>
      <c r="D839" s="260" t="s">
        <v>19</v>
      </c>
      <c r="E839" s="261" t="s">
        <v>2147</v>
      </c>
      <c r="F839" s="262" t="s">
        <v>58</v>
      </c>
      <c r="G839" s="249" t="s">
        <v>2148</v>
      </c>
      <c r="H839" s="249" t="s">
        <v>23</v>
      </c>
      <c r="I839" s="263" t="s">
        <v>24</v>
      </c>
      <c r="J839" s="264" t="s">
        <v>25</v>
      </c>
      <c r="K839" s="311" t="str">
        <f t="shared" si="151"/>
        <v/>
      </c>
      <c r="L839" s="311"/>
      <c r="M839" s="311"/>
      <c r="N839" s="311"/>
      <c r="O839" s="39"/>
      <c r="P839" s="39"/>
      <c r="Q839" s="39"/>
      <c r="R839" s="39"/>
    </row>
    <row r="840" spans="1:18" ht="15.75" x14ac:dyDescent="0.25">
      <c r="A840" s="259">
        <v>840</v>
      </c>
      <c r="B840" s="259" t="str">
        <f>IF(F840="Included", "Included", "")</f>
        <v>Included</v>
      </c>
      <c r="C840" s="260" t="s">
        <v>18</v>
      </c>
      <c r="D840" s="260" t="s">
        <v>19</v>
      </c>
      <c r="E840" s="261" t="s">
        <v>2149</v>
      </c>
      <c r="F840" s="262" t="s">
        <v>21</v>
      </c>
      <c r="G840" s="249" t="s">
        <v>2127</v>
      </c>
      <c r="H840" s="249" t="s">
        <v>791</v>
      </c>
      <c r="I840" s="263" t="s">
        <v>24</v>
      </c>
      <c r="J840" s="264" t="s">
        <v>25</v>
      </c>
      <c r="K840" s="311" t="str">
        <f t="shared" si="151"/>
        <v/>
      </c>
      <c r="L840" s="311"/>
      <c r="M840" s="311"/>
      <c r="N840" s="311"/>
      <c r="O840" s="39"/>
      <c r="P840" s="39"/>
      <c r="Q840" s="39"/>
      <c r="R840" s="39"/>
    </row>
    <row r="841" spans="1:18" ht="31.5" x14ac:dyDescent="0.25">
      <c r="A841" s="259">
        <v>841</v>
      </c>
      <c r="B841" s="259" t="str">
        <f t="shared" ref="B841:B842" si="156">IF(F841="Noted: no action required", "No Action Required", "")</f>
        <v>No Action Required</v>
      </c>
      <c r="C841" s="260" t="s">
        <v>18</v>
      </c>
      <c r="D841" s="260" t="s">
        <v>19</v>
      </c>
      <c r="E841" s="261" t="s">
        <v>2150</v>
      </c>
      <c r="F841" s="262" t="s">
        <v>58</v>
      </c>
      <c r="G841" s="249" t="s">
        <v>2151</v>
      </c>
      <c r="H841" s="249" t="s">
        <v>1738</v>
      </c>
      <c r="I841" s="263" t="s">
        <v>24</v>
      </c>
      <c r="J841" s="264" t="s">
        <v>25</v>
      </c>
      <c r="K841" s="311" t="str">
        <f t="shared" si="151"/>
        <v/>
      </c>
      <c r="L841" s="311"/>
      <c r="M841" s="311"/>
      <c r="N841" s="311"/>
      <c r="O841" s="39"/>
      <c r="P841" s="39"/>
      <c r="Q841" s="39"/>
      <c r="R841" s="39"/>
    </row>
    <row r="842" spans="1:18" ht="31.5" x14ac:dyDescent="0.25">
      <c r="A842" s="259">
        <v>842</v>
      </c>
      <c r="B842" s="259" t="str">
        <f t="shared" si="156"/>
        <v>No Action Required</v>
      </c>
      <c r="C842" s="260" t="s">
        <v>18</v>
      </c>
      <c r="D842" s="260" t="s">
        <v>19</v>
      </c>
      <c r="E842" s="261" t="s">
        <v>2152</v>
      </c>
      <c r="F842" s="262" t="s">
        <v>58</v>
      </c>
      <c r="G842" s="249" t="s">
        <v>2153</v>
      </c>
      <c r="H842" s="249" t="s">
        <v>2154</v>
      </c>
      <c r="I842" s="263" t="s">
        <v>24</v>
      </c>
      <c r="J842" s="264" t="s">
        <v>25</v>
      </c>
      <c r="K842" s="311" t="str">
        <f t="shared" si="151"/>
        <v/>
      </c>
      <c r="L842" s="311"/>
      <c r="M842" s="311"/>
      <c r="N842" s="311"/>
      <c r="O842" s="39"/>
      <c r="P842" s="39"/>
      <c r="Q842" s="39"/>
      <c r="R842" s="39"/>
    </row>
    <row r="843" spans="1:18" ht="47.25" x14ac:dyDescent="0.25">
      <c r="A843" s="259">
        <v>843</v>
      </c>
      <c r="B843" s="259" t="str">
        <f t="shared" ref="B843:B850" si="157">IF(F843="Included", "Included", "")</f>
        <v>Included</v>
      </c>
      <c r="C843" s="260" t="s">
        <v>18</v>
      </c>
      <c r="D843" s="260" t="s">
        <v>19</v>
      </c>
      <c r="E843" s="261" t="s">
        <v>2155</v>
      </c>
      <c r="F843" s="262" t="s">
        <v>21</v>
      </c>
      <c r="G843" s="249" t="s">
        <v>2127</v>
      </c>
      <c r="H843" s="249" t="s">
        <v>23</v>
      </c>
      <c r="I843" s="263" t="s">
        <v>24</v>
      </c>
      <c r="J843" s="264" t="s">
        <v>25</v>
      </c>
      <c r="K843" s="311" t="str">
        <f t="shared" si="151"/>
        <v/>
      </c>
      <c r="L843" s="311"/>
      <c r="M843" s="311"/>
      <c r="N843" s="311"/>
      <c r="O843" s="39"/>
      <c r="P843" s="39"/>
      <c r="Q843" s="39"/>
      <c r="R843" s="39"/>
    </row>
    <row r="844" spans="1:18" ht="47.25" x14ac:dyDescent="0.25">
      <c r="A844" s="259">
        <v>844</v>
      </c>
      <c r="B844" s="259" t="str">
        <f t="shared" si="157"/>
        <v>Included</v>
      </c>
      <c r="C844" s="260" t="s">
        <v>18</v>
      </c>
      <c r="D844" s="260" t="s">
        <v>19</v>
      </c>
      <c r="E844" s="261" t="s">
        <v>2156</v>
      </c>
      <c r="F844" s="262" t="s">
        <v>21</v>
      </c>
      <c r="G844" s="249" t="s">
        <v>2157</v>
      </c>
      <c r="H844" s="249" t="s">
        <v>907</v>
      </c>
      <c r="I844" s="263" t="s">
        <v>807</v>
      </c>
      <c r="J844" s="264" t="s">
        <v>25</v>
      </c>
      <c r="K844" s="311" t="s">
        <v>1063</v>
      </c>
      <c r="L844" s="311"/>
      <c r="M844" s="311"/>
      <c r="N844" s="311"/>
      <c r="O844" s="39"/>
      <c r="P844" s="39"/>
      <c r="Q844" s="39"/>
      <c r="R844" s="39"/>
    </row>
    <row r="845" spans="1:18" ht="47.25" x14ac:dyDescent="0.25">
      <c r="A845" s="259">
        <v>845</v>
      </c>
      <c r="B845" s="259" t="str">
        <f t="shared" si="157"/>
        <v>Included</v>
      </c>
      <c r="C845" s="260" t="s">
        <v>18</v>
      </c>
      <c r="D845" s="260" t="s">
        <v>19</v>
      </c>
      <c r="E845" s="261" t="s">
        <v>2158</v>
      </c>
      <c r="F845" s="262" t="s">
        <v>21</v>
      </c>
      <c r="G845" s="249" t="s">
        <v>2159</v>
      </c>
      <c r="H845" s="249" t="s">
        <v>23</v>
      </c>
      <c r="I845" s="263" t="s">
        <v>807</v>
      </c>
      <c r="J845" s="264" t="s">
        <v>25</v>
      </c>
      <c r="K845" s="311" t="s">
        <v>1063</v>
      </c>
      <c r="L845" s="311"/>
      <c r="M845" s="311"/>
      <c r="N845" s="311"/>
      <c r="O845" s="39"/>
      <c r="P845" s="39"/>
      <c r="Q845" s="39"/>
      <c r="R845" s="39"/>
    </row>
    <row r="846" spans="1:18" ht="47.25" x14ac:dyDescent="0.25">
      <c r="A846" s="259">
        <v>846</v>
      </c>
      <c r="B846" s="259" t="str">
        <f t="shared" si="157"/>
        <v>Included</v>
      </c>
      <c r="C846" s="260" t="s">
        <v>18</v>
      </c>
      <c r="D846" s="260" t="s">
        <v>19</v>
      </c>
      <c r="E846" s="261" t="s">
        <v>2160</v>
      </c>
      <c r="F846" s="262" t="s">
        <v>21</v>
      </c>
      <c r="G846" s="249" t="s">
        <v>2159</v>
      </c>
      <c r="H846" s="249" t="s">
        <v>23</v>
      </c>
      <c r="I846" s="263" t="s">
        <v>807</v>
      </c>
      <c r="J846" s="264" t="s">
        <v>25</v>
      </c>
      <c r="K846" s="311" t="s">
        <v>1063</v>
      </c>
      <c r="L846" s="311"/>
      <c r="M846" s="311"/>
      <c r="N846" s="311"/>
      <c r="O846" s="39"/>
      <c r="P846" s="39"/>
      <c r="Q846" s="39"/>
      <c r="R846" s="39"/>
    </row>
    <row r="847" spans="1:18" ht="47.25" x14ac:dyDescent="0.25">
      <c r="A847" s="259">
        <v>847</v>
      </c>
      <c r="B847" s="259" t="str">
        <f t="shared" si="157"/>
        <v>Included</v>
      </c>
      <c r="C847" s="260" t="s">
        <v>18</v>
      </c>
      <c r="D847" s="260" t="s">
        <v>19</v>
      </c>
      <c r="E847" s="261" t="s">
        <v>2161</v>
      </c>
      <c r="F847" s="262" t="s">
        <v>21</v>
      </c>
      <c r="G847" s="249" t="s">
        <v>2162</v>
      </c>
      <c r="H847" s="249" t="s">
        <v>23</v>
      </c>
      <c r="I847" s="263" t="s">
        <v>807</v>
      </c>
      <c r="J847" s="264" t="s">
        <v>25</v>
      </c>
      <c r="K847" s="311" t="s">
        <v>1063</v>
      </c>
      <c r="L847" s="311"/>
      <c r="M847" s="311"/>
      <c r="N847" s="311"/>
      <c r="O847" s="39"/>
      <c r="P847" s="39"/>
      <c r="Q847" s="39"/>
      <c r="R847" s="39"/>
    </row>
    <row r="848" spans="1:18" ht="47.25" x14ac:dyDescent="0.25">
      <c r="A848" s="259">
        <v>848</v>
      </c>
      <c r="B848" s="259" t="str">
        <f t="shared" si="157"/>
        <v>Included</v>
      </c>
      <c r="C848" s="260" t="s">
        <v>18</v>
      </c>
      <c r="D848" s="260" t="s">
        <v>19</v>
      </c>
      <c r="E848" s="261" t="s">
        <v>2163</v>
      </c>
      <c r="F848" s="262" t="s">
        <v>21</v>
      </c>
      <c r="G848" s="249" t="s">
        <v>2162</v>
      </c>
      <c r="H848" s="249" t="s">
        <v>23</v>
      </c>
      <c r="I848" s="263" t="s">
        <v>807</v>
      </c>
      <c r="J848" s="264" t="s">
        <v>25</v>
      </c>
      <c r="K848" s="311" t="s">
        <v>1063</v>
      </c>
      <c r="L848" s="311"/>
      <c r="M848" s="311"/>
      <c r="N848" s="311"/>
      <c r="O848" s="39"/>
      <c r="P848" s="39"/>
      <c r="Q848" s="39"/>
      <c r="R848" s="39"/>
    </row>
    <row r="849" spans="1:18" ht="31.5" x14ac:dyDescent="0.25">
      <c r="A849" s="259">
        <v>849</v>
      </c>
      <c r="B849" s="259" t="str">
        <f t="shared" si="157"/>
        <v>Included</v>
      </c>
      <c r="C849" s="260" t="s">
        <v>18</v>
      </c>
      <c r="D849" s="260" t="s">
        <v>19</v>
      </c>
      <c r="E849" s="261" t="s">
        <v>2164</v>
      </c>
      <c r="F849" s="262" t="s">
        <v>21</v>
      </c>
      <c r="G849" s="249" t="s">
        <v>2165</v>
      </c>
      <c r="H849" s="249" t="s">
        <v>1859</v>
      </c>
      <c r="I849" s="263" t="s">
        <v>24</v>
      </c>
      <c r="J849" s="264" t="s">
        <v>25</v>
      </c>
      <c r="K849" s="311" t="str">
        <f>IF(F849="No action", "No further action", "")</f>
        <v/>
      </c>
      <c r="L849" s="311"/>
      <c r="M849" s="311"/>
      <c r="N849" s="311"/>
      <c r="O849" s="39"/>
      <c r="P849" s="39"/>
      <c r="Q849" s="39"/>
      <c r="R849" s="39"/>
    </row>
    <row r="850" spans="1:18" ht="47.25" x14ac:dyDescent="0.25">
      <c r="A850" s="259">
        <v>850</v>
      </c>
      <c r="B850" s="259" t="str">
        <f t="shared" si="157"/>
        <v>Included</v>
      </c>
      <c r="C850" s="260" t="s">
        <v>18</v>
      </c>
      <c r="D850" s="260" t="s">
        <v>19</v>
      </c>
      <c r="E850" s="261" t="s">
        <v>2166</v>
      </c>
      <c r="F850" s="262" t="s">
        <v>21</v>
      </c>
      <c r="G850" s="249" t="s">
        <v>2167</v>
      </c>
      <c r="H850" s="249" t="s">
        <v>23</v>
      </c>
      <c r="I850" s="263" t="s">
        <v>24</v>
      </c>
      <c r="J850" s="264" t="s">
        <v>25</v>
      </c>
      <c r="K850" s="311" t="str">
        <f>IF(F850="No action", "No further action", "")</f>
        <v/>
      </c>
      <c r="L850" s="311"/>
      <c r="M850" s="311"/>
      <c r="N850" s="311"/>
      <c r="O850" s="39"/>
      <c r="P850" s="39"/>
      <c r="Q850" s="39"/>
      <c r="R850" s="39"/>
    </row>
    <row r="851" spans="1:18" ht="47.25" x14ac:dyDescent="0.25">
      <c r="A851" s="259">
        <v>851</v>
      </c>
      <c r="B851" s="259" t="str">
        <f>IF(F851="Noted: no action required", "No Action Required", "")</f>
        <v>No Action Required</v>
      </c>
      <c r="C851" s="260" t="s">
        <v>18</v>
      </c>
      <c r="D851" s="260" t="s">
        <v>19</v>
      </c>
      <c r="E851" s="261" t="s">
        <v>2168</v>
      </c>
      <c r="F851" s="262" t="s">
        <v>58</v>
      </c>
      <c r="G851" s="249" t="s">
        <v>2169</v>
      </c>
      <c r="H851" s="249" t="s">
        <v>23</v>
      </c>
      <c r="I851" s="263" t="s">
        <v>24</v>
      </c>
      <c r="J851" s="264" t="s">
        <v>25</v>
      </c>
      <c r="K851" s="311" t="str">
        <f>IF(F851="No action", "No further action", "")</f>
        <v/>
      </c>
      <c r="L851" s="311"/>
      <c r="M851" s="311"/>
      <c r="N851" s="311"/>
      <c r="O851" s="39"/>
      <c r="P851" s="39"/>
      <c r="Q851" s="39"/>
      <c r="R851" s="39"/>
    </row>
    <row r="852" spans="1:18" ht="15.75" x14ac:dyDescent="0.25">
      <c r="A852" s="259">
        <v>852</v>
      </c>
      <c r="B852" s="259" t="str">
        <f>IF(F852="Included", "Included", "")</f>
        <v>Included</v>
      </c>
      <c r="C852" s="260" t="s">
        <v>18</v>
      </c>
      <c r="D852" s="260" t="s">
        <v>19</v>
      </c>
      <c r="E852" s="261" t="s">
        <v>2170</v>
      </c>
      <c r="F852" s="262" t="s">
        <v>21</v>
      </c>
      <c r="G852" s="249" t="s">
        <v>1580</v>
      </c>
      <c r="H852" s="249" t="s">
        <v>23</v>
      </c>
      <c r="I852" s="263" t="s">
        <v>24</v>
      </c>
      <c r="J852" s="264" t="s">
        <v>25</v>
      </c>
      <c r="K852" s="311" t="str">
        <f>IF(F852="No action", "No further action", "")</f>
        <v/>
      </c>
      <c r="L852" s="311"/>
      <c r="M852" s="311"/>
      <c r="N852" s="311"/>
      <c r="O852" s="39"/>
      <c r="P852" s="39"/>
      <c r="Q852" s="39"/>
      <c r="R852" s="39"/>
    </row>
    <row r="853" spans="1:18" ht="31.5" x14ac:dyDescent="0.25">
      <c r="A853" s="259">
        <v>853</v>
      </c>
      <c r="B853" s="259" t="s">
        <v>1580</v>
      </c>
      <c r="C853" s="260" t="s">
        <v>18</v>
      </c>
      <c r="D853" s="260" t="s">
        <v>19</v>
      </c>
      <c r="E853" s="261" t="s">
        <v>2171</v>
      </c>
      <c r="F853" s="262" t="s">
        <v>58</v>
      </c>
      <c r="G853" s="249" t="s">
        <v>2172</v>
      </c>
      <c r="H853" s="249" t="s">
        <v>893</v>
      </c>
      <c r="I853" s="263" t="s">
        <v>894</v>
      </c>
      <c r="J853" s="264" t="s">
        <v>25</v>
      </c>
      <c r="K853" s="311" t="s">
        <v>1063</v>
      </c>
      <c r="L853" s="311"/>
      <c r="M853" s="311"/>
      <c r="N853" s="311"/>
      <c r="O853" s="39"/>
      <c r="P853" s="39"/>
      <c r="Q853" s="39"/>
      <c r="R853" s="39"/>
    </row>
    <row r="854" spans="1:18" ht="31.5" x14ac:dyDescent="0.25">
      <c r="A854" s="259">
        <v>854</v>
      </c>
      <c r="B854" s="259" t="s">
        <v>1580</v>
      </c>
      <c r="C854" s="260" t="s">
        <v>18</v>
      </c>
      <c r="D854" s="260" t="s">
        <v>19</v>
      </c>
      <c r="E854" s="261" t="s">
        <v>2173</v>
      </c>
      <c r="F854" s="262" t="s">
        <v>58</v>
      </c>
      <c r="G854" s="249" t="s">
        <v>2172</v>
      </c>
      <c r="H854" s="249" t="s">
        <v>893</v>
      </c>
      <c r="I854" s="263" t="s">
        <v>894</v>
      </c>
      <c r="J854" s="264" t="s">
        <v>25</v>
      </c>
      <c r="K854" s="311" t="s">
        <v>1063</v>
      </c>
      <c r="L854" s="311"/>
      <c r="M854" s="311"/>
      <c r="N854" s="311"/>
      <c r="O854" s="39"/>
      <c r="P854" s="39"/>
      <c r="Q854" s="39"/>
      <c r="R854" s="39"/>
    </row>
    <row r="855" spans="1:18" ht="31.5" x14ac:dyDescent="0.25">
      <c r="A855" s="259">
        <v>855</v>
      </c>
      <c r="B855" s="259" t="s">
        <v>1580</v>
      </c>
      <c r="C855" s="260" t="s">
        <v>18</v>
      </c>
      <c r="D855" s="260" t="s">
        <v>19</v>
      </c>
      <c r="E855" s="261" t="s">
        <v>2174</v>
      </c>
      <c r="F855" s="262" t="s">
        <v>58</v>
      </c>
      <c r="G855" s="249" t="s">
        <v>2172</v>
      </c>
      <c r="H855" s="249" t="s">
        <v>893</v>
      </c>
      <c r="I855" s="263" t="s">
        <v>894</v>
      </c>
      <c r="J855" s="264" t="s">
        <v>25</v>
      </c>
      <c r="K855" s="311" t="s">
        <v>1063</v>
      </c>
      <c r="L855" s="311"/>
      <c r="M855" s="311"/>
      <c r="N855" s="311"/>
      <c r="O855" s="39"/>
      <c r="P855" s="39"/>
      <c r="Q855" s="39"/>
      <c r="R855" s="39"/>
    </row>
    <row r="856" spans="1:18" ht="31.5" x14ac:dyDescent="0.25">
      <c r="A856" s="259">
        <v>856</v>
      </c>
      <c r="B856" s="259" t="s">
        <v>1580</v>
      </c>
      <c r="C856" s="260" t="s">
        <v>18</v>
      </c>
      <c r="D856" s="260" t="s">
        <v>19</v>
      </c>
      <c r="E856" s="261" t="s">
        <v>2175</v>
      </c>
      <c r="F856" s="262" t="s">
        <v>58</v>
      </c>
      <c r="G856" s="249" t="s">
        <v>2172</v>
      </c>
      <c r="H856" s="249" t="s">
        <v>893</v>
      </c>
      <c r="I856" s="263" t="s">
        <v>894</v>
      </c>
      <c r="J856" s="264" t="s">
        <v>25</v>
      </c>
      <c r="K856" s="311" t="s">
        <v>1063</v>
      </c>
      <c r="L856" s="311"/>
      <c r="M856" s="311"/>
      <c r="N856" s="311"/>
      <c r="O856" s="39"/>
      <c r="P856" s="39"/>
      <c r="Q856" s="39"/>
      <c r="R856" s="39"/>
    </row>
    <row r="857" spans="1:18" ht="31.5" x14ac:dyDescent="0.25">
      <c r="A857" s="259">
        <v>857</v>
      </c>
      <c r="B857" s="259" t="str">
        <f t="shared" ref="B857" si="158">IF(F857="Noted: no action required", "No Action Required", "")</f>
        <v>No Action Required</v>
      </c>
      <c r="C857" s="260" t="s">
        <v>18</v>
      </c>
      <c r="D857" s="260" t="s">
        <v>19</v>
      </c>
      <c r="E857" s="261" t="s">
        <v>2176</v>
      </c>
      <c r="F857" s="262" t="s">
        <v>58</v>
      </c>
      <c r="G857" s="249" t="s">
        <v>2177</v>
      </c>
      <c r="H857" s="249" t="s">
        <v>23</v>
      </c>
      <c r="I857" s="263" t="s">
        <v>24</v>
      </c>
      <c r="J857" s="264" t="s">
        <v>25</v>
      </c>
      <c r="K857" s="311" t="str">
        <f t="shared" ref="K857:K865" si="159">IF(F857="No action", "No further action", "")</f>
        <v/>
      </c>
      <c r="L857" s="311"/>
      <c r="M857" s="311"/>
      <c r="N857" s="311"/>
      <c r="O857" s="39"/>
      <c r="P857" s="39"/>
      <c r="Q857" s="39"/>
      <c r="R857" s="39"/>
    </row>
    <row r="858" spans="1:18" ht="31.5" x14ac:dyDescent="0.25">
      <c r="A858" s="259">
        <v>858</v>
      </c>
      <c r="B858" s="259" t="str">
        <f t="shared" ref="B858:B867" si="160">IF(F858="Included", "Included", "")</f>
        <v>Included</v>
      </c>
      <c r="C858" s="260" t="s">
        <v>18</v>
      </c>
      <c r="D858" s="260" t="s">
        <v>19</v>
      </c>
      <c r="E858" s="261" t="s">
        <v>2178</v>
      </c>
      <c r="F858" s="262" t="s">
        <v>21</v>
      </c>
      <c r="G858" s="249" t="s">
        <v>2179</v>
      </c>
      <c r="H858" s="249" t="s">
        <v>1799</v>
      </c>
      <c r="I858" s="263" t="s">
        <v>24</v>
      </c>
      <c r="J858" s="264" t="s">
        <v>25</v>
      </c>
      <c r="K858" s="311" t="str">
        <f t="shared" si="159"/>
        <v/>
      </c>
      <c r="L858" s="311"/>
      <c r="M858" s="311"/>
      <c r="N858" s="311"/>
      <c r="O858" s="39"/>
      <c r="P858" s="39"/>
      <c r="Q858" s="39"/>
      <c r="R858" s="39"/>
    </row>
    <row r="859" spans="1:18" ht="15.75" x14ac:dyDescent="0.25">
      <c r="A859" s="259">
        <v>859</v>
      </c>
      <c r="B859" s="259" t="str">
        <f t="shared" si="160"/>
        <v>Included</v>
      </c>
      <c r="C859" s="260" t="s">
        <v>18</v>
      </c>
      <c r="D859" s="260" t="s">
        <v>19</v>
      </c>
      <c r="E859" s="261" t="s">
        <v>2180</v>
      </c>
      <c r="F859" s="262" t="s">
        <v>21</v>
      </c>
      <c r="G859" s="249" t="s">
        <v>2181</v>
      </c>
      <c r="H859" s="249" t="s">
        <v>23</v>
      </c>
      <c r="I859" s="263" t="s">
        <v>24</v>
      </c>
      <c r="J859" s="264" t="s">
        <v>25</v>
      </c>
      <c r="K859" s="311" t="str">
        <f t="shared" si="159"/>
        <v/>
      </c>
      <c r="L859" s="311"/>
      <c r="M859" s="311"/>
      <c r="N859" s="311"/>
      <c r="O859" s="39"/>
      <c r="P859" s="39"/>
      <c r="Q859" s="39"/>
      <c r="R859" s="39"/>
    </row>
    <row r="860" spans="1:18" ht="31.5" x14ac:dyDescent="0.25">
      <c r="A860" s="259">
        <v>860</v>
      </c>
      <c r="B860" s="259" t="str">
        <f t="shared" si="160"/>
        <v>Included</v>
      </c>
      <c r="C860" s="260" t="s">
        <v>18</v>
      </c>
      <c r="D860" s="260" t="s">
        <v>19</v>
      </c>
      <c r="E860" s="261" t="s">
        <v>2182</v>
      </c>
      <c r="F860" s="262" t="s">
        <v>21</v>
      </c>
      <c r="G860" s="249" t="s">
        <v>2183</v>
      </c>
      <c r="H860" s="249" t="s">
        <v>23</v>
      </c>
      <c r="I860" s="263" t="s">
        <v>24</v>
      </c>
      <c r="J860" s="264" t="s">
        <v>25</v>
      </c>
      <c r="K860" s="311" t="str">
        <f t="shared" si="159"/>
        <v/>
      </c>
      <c r="L860" s="311"/>
      <c r="M860" s="311"/>
      <c r="N860" s="311"/>
      <c r="O860" s="39"/>
      <c r="P860" s="39"/>
      <c r="Q860" s="39"/>
      <c r="R860" s="39"/>
    </row>
    <row r="861" spans="1:18" ht="31.5" x14ac:dyDescent="0.25">
      <c r="A861" s="259">
        <v>861</v>
      </c>
      <c r="B861" s="259" t="str">
        <f t="shared" si="160"/>
        <v>Included</v>
      </c>
      <c r="C861" s="260" t="s">
        <v>18</v>
      </c>
      <c r="D861" s="260" t="s">
        <v>19</v>
      </c>
      <c r="E861" s="261" t="s">
        <v>2184</v>
      </c>
      <c r="F861" s="262" t="s">
        <v>21</v>
      </c>
      <c r="G861" s="249" t="s">
        <v>2185</v>
      </c>
      <c r="H861" s="249" t="s">
        <v>23</v>
      </c>
      <c r="I861" s="263" t="s">
        <v>24</v>
      </c>
      <c r="J861" s="264" t="s">
        <v>25</v>
      </c>
      <c r="K861" s="311" t="str">
        <f t="shared" si="159"/>
        <v/>
      </c>
      <c r="L861" s="311"/>
      <c r="M861" s="311"/>
      <c r="N861" s="311"/>
      <c r="O861" s="39"/>
      <c r="P861" s="39"/>
      <c r="Q861" s="39"/>
      <c r="R861" s="39"/>
    </row>
    <row r="862" spans="1:18" ht="110.25" x14ac:dyDescent="0.25">
      <c r="A862" s="259">
        <v>862</v>
      </c>
      <c r="B862" s="259" t="str">
        <f t="shared" si="160"/>
        <v>Included</v>
      </c>
      <c r="C862" s="260" t="s">
        <v>18</v>
      </c>
      <c r="D862" s="260" t="s">
        <v>19</v>
      </c>
      <c r="E862" s="261" t="s">
        <v>2186</v>
      </c>
      <c r="F862" s="262" t="s">
        <v>21</v>
      </c>
      <c r="G862" s="249" t="s">
        <v>2187</v>
      </c>
      <c r="H862" s="249" t="s">
        <v>23</v>
      </c>
      <c r="I862" s="263" t="s">
        <v>24</v>
      </c>
      <c r="J862" s="264" t="s">
        <v>25</v>
      </c>
      <c r="K862" s="311" t="str">
        <f t="shared" si="159"/>
        <v/>
      </c>
      <c r="L862" s="311"/>
      <c r="M862" s="311"/>
      <c r="N862" s="311"/>
      <c r="O862" s="39"/>
      <c r="P862" s="39"/>
      <c r="Q862" s="39"/>
      <c r="R862" s="39"/>
    </row>
    <row r="863" spans="1:18" ht="78.75" x14ac:dyDescent="0.25">
      <c r="A863" s="259">
        <v>863</v>
      </c>
      <c r="B863" s="259" t="str">
        <f t="shared" si="160"/>
        <v>Included</v>
      </c>
      <c r="C863" s="260" t="s">
        <v>18</v>
      </c>
      <c r="D863" s="260" t="s">
        <v>19</v>
      </c>
      <c r="E863" s="261" t="s">
        <v>2188</v>
      </c>
      <c r="F863" s="262" t="s">
        <v>21</v>
      </c>
      <c r="G863" s="249" t="s">
        <v>2189</v>
      </c>
      <c r="H863" s="249" t="s">
        <v>23</v>
      </c>
      <c r="I863" s="263" t="s">
        <v>24</v>
      </c>
      <c r="J863" s="264" t="s">
        <v>25</v>
      </c>
      <c r="K863" s="311" t="str">
        <f t="shared" si="159"/>
        <v/>
      </c>
      <c r="L863" s="311"/>
      <c r="M863" s="311"/>
      <c r="N863" s="311"/>
      <c r="O863" s="39"/>
      <c r="P863" s="39"/>
      <c r="Q863" s="39"/>
      <c r="R863" s="39"/>
    </row>
    <row r="864" spans="1:18" ht="78.75" x14ac:dyDescent="0.25">
      <c r="A864" s="259">
        <v>864</v>
      </c>
      <c r="B864" s="259" t="str">
        <f t="shared" si="160"/>
        <v>Included</v>
      </c>
      <c r="C864" s="260" t="s">
        <v>18</v>
      </c>
      <c r="D864" s="260" t="s">
        <v>19</v>
      </c>
      <c r="E864" s="261" t="s">
        <v>2190</v>
      </c>
      <c r="F864" s="262" t="s">
        <v>21</v>
      </c>
      <c r="G864" s="249" t="s">
        <v>2189</v>
      </c>
      <c r="H864" s="249" t="s">
        <v>23</v>
      </c>
      <c r="I864" s="263" t="s">
        <v>24</v>
      </c>
      <c r="J864" s="264" t="s">
        <v>25</v>
      </c>
      <c r="K864" s="311" t="str">
        <f t="shared" si="159"/>
        <v/>
      </c>
      <c r="L864" s="311"/>
      <c r="M864" s="311"/>
      <c r="N864" s="311"/>
      <c r="O864" s="39"/>
      <c r="P864" s="39"/>
      <c r="Q864" s="39"/>
      <c r="R864" s="39"/>
    </row>
    <row r="865" spans="1:18" ht="15.75" x14ac:dyDescent="0.25">
      <c r="A865" s="259">
        <v>865</v>
      </c>
      <c r="B865" s="259" t="s">
        <v>1580</v>
      </c>
      <c r="C865" s="260" t="s">
        <v>18</v>
      </c>
      <c r="D865" s="260" t="s">
        <v>19</v>
      </c>
      <c r="E865" s="261" t="s">
        <v>2191</v>
      </c>
      <c r="F865" s="262" t="s">
        <v>21</v>
      </c>
      <c r="G865" s="249" t="s">
        <v>2192</v>
      </c>
      <c r="H865" s="249" t="s">
        <v>23</v>
      </c>
      <c r="I865" s="263" t="s">
        <v>46</v>
      </c>
      <c r="J865" s="264" t="s">
        <v>25</v>
      </c>
      <c r="K865" s="311" t="str">
        <f t="shared" si="159"/>
        <v/>
      </c>
      <c r="L865" s="311"/>
      <c r="M865" s="311"/>
      <c r="N865" s="311"/>
      <c r="O865" s="39"/>
      <c r="P865" s="39"/>
      <c r="Q865" s="39"/>
      <c r="R865" s="39"/>
    </row>
    <row r="866" spans="1:18" ht="31.5" x14ac:dyDescent="0.25">
      <c r="A866" s="259">
        <v>866</v>
      </c>
      <c r="B866" s="259" t="s">
        <v>1580</v>
      </c>
      <c r="C866" s="260" t="s">
        <v>18</v>
      </c>
      <c r="D866" s="260" t="s">
        <v>19</v>
      </c>
      <c r="E866" s="261" t="s">
        <v>2193</v>
      </c>
      <c r="F866" s="262" t="s">
        <v>21</v>
      </c>
      <c r="G866" s="249" t="s">
        <v>2194</v>
      </c>
      <c r="H866" s="249" t="s">
        <v>2195</v>
      </c>
      <c r="I866" s="263" t="s">
        <v>2196</v>
      </c>
      <c r="J866" s="264" t="s">
        <v>25</v>
      </c>
      <c r="K866" s="311" t="s">
        <v>4791</v>
      </c>
      <c r="L866" s="311"/>
      <c r="M866" s="311"/>
      <c r="N866" s="311"/>
      <c r="O866" s="39"/>
      <c r="P866" s="39"/>
      <c r="Q866" s="39"/>
      <c r="R866" s="39"/>
    </row>
    <row r="867" spans="1:18" ht="31.5" x14ac:dyDescent="0.25">
      <c r="A867" s="259">
        <v>867</v>
      </c>
      <c r="B867" s="259" t="str">
        <f t="shared" si="160"/>
        <v>Included</v>
      </c>
      <c r="C867" s="260" t="s">
        <v>18</v>
      </c>
      <c r="D867" s="260" t="s">
        <v>19</v>
      </c>
      <c r="E867" s="261" t="s">
        <v>2197</v>
      </c>
      <c r="F867" s="262" t="s">
        <v>21</v>
      </c>
      <c r="G867" s="249" t="s">
        <v>2198</v>
      </c>
      <c r="H867" s="249" t="s">
        <v>23</v>
      </c>
      <c r="I867" s="263" t="s">
        <v>24</v>
      </c>
      <c r="J867" s="264" t="s">
        <v>25</v>
      </c>
      <c r="K867" s="311" t="str">
        <f>IF(F867="No action", "No further action", "")</f>
        <v/>
      </c>
      <c r="L867" s="311"/>
      <c r="M867" s="311"/>
      <c r="N867" s="311"/>
      <c r="O867" s="39"/>
      <c r="P867" s="39"/>
      <c r="Q867" s="39"/>
      <c r="R867" s="39"/>
    </row>
    <row r="868" spans="1:18" ht="47.25" x14ac:dyDescent="0.25">
      <c r="A868" s="259">
        <v>868</v>
      </c>
      <c r="B868" s="259" t="str">
        <f>IF(F868="Noted: no action required", "No Action Required", "")</f>
        <v>No Action Required</v>
      </c>
      <c r="C868" s="260" t="s">
        <v>18</v>
      </c>
      <c r="D868" s="260" t="s">
        <v>19</v>
      </c>
      <c r="E868" s="261" t="s">
        <v>2199</v>
      </c>
      <c r="F868" s="262" t="s">
        <v>58</v>
      </c>
      <c r="G868" s="249" t="s">
        <v>2200</v>
      </c>
      <c r="H868" s="249" t="s">
        <v>1956</v>
      </c>
      <c r="I868" s="263" t="s">
        <v>24</v>
      </c>
      <c r="J868" s="264" t="s">
        <v>25</v>
      </c>
      <c r="K868" s="311" t="str">
        <f>IF(F868="No action", "No further action", "")</f>
        <v/>
      </c>
      <c r="L868" s="311"/>
      <c r="M868" s="311"/>
      <c r="N868" s="311"/>
      <c r="O868" s="39"/>
      <c r="P868" s="39"/>
      <c r="Q868" s="39"/>
      <c r="R868" s="39"/>
    </row>
    <row r="869" spans="1:18" ht="47.25" x14ac:dyDescent="0.25">
      <c r="A869" s="259">
        <v>869</v>
      </c>
      <c r="B869" s="259" t="str">
        <f t="shared" ref="B869:B875" si="161">IF(F869="Included", "Included", "")</f>
        <v>Included</v>
      </c>
      <c r="C869" s="260" t="s">
        <v>18</v>
      </c>
      <c r="D869" s="260" t="s">
        <v>19</v>
      </c>
      <c r="E869" s="261" t="s">
        <v>2201</v>
      </c>
      <c r="F869" s="262" t="s">
        <v>21</v>
      </c>
      <c r="G869" s="249" t="s">
        <v>2202</v>
      </c>
      <c r="H869" s="249" t="s">
        <v>23</v>
      </c>
      <c r="I869" s="263" t="s">
        <v>807</v>
      </c>
      <c r="J869" s="264" t="s">
        <v>25</v>
      </c>
      <c r="K869" s="311" t="s">
        <v>1063</v>
      </c>
      <c r="L869" s="311"/>
      <c r="M869" s="311"/>
      <c r="N869" s="311"/>
      <c r="O869" s="39"/>
      <c r="P869" s="39"/>
      <c r="Q869" s="39"/>
      <c r="R869" s="39"/>
    </row>
    <row r="870" spans="1:18" ht="47.25" x14ac:dyDescent="0.25">
      <c r="A870" s="259">
        <v>870</v>
      </c>
      <c r="B870" s="259" t="str">
        <f t="shared" si="161"/>
        <v>Included</v>
      </c>
      <c r="C870" s="260" t="s">
        <v>18</v>
      </c>
      <c r="D870" s="260" t="s">
        <v>19</v>
      </c>
      <c r="E870" s="261" t="s">
        <v>2203</v>
      </c>
      <c r="F870" s="262" t="s">
        <v>21</v>
      </c>
      <c r="G870" s="249" t="s">
        <v>2202</v>
      </c>
      <c r="H870" s="249" t="s">
        <v>23</v>
      </c>
      <c r="I870" s="263" t="s">
        <v>807</v>
      </c>
      <c r="J870" s="264" t="s">
        <v>25</v>
      </c>
      <c r="K870" s="311" t="s">
        <v>1063</v>
      </c>
      <c r="L870" s="311"/>
      <c r="M870" s="311"/>
      <c r="N870" s="311"/>
      <c r="O870" s="39"/>
      <c r="P870" s="39"/>
      <c r="Q870" s="39"/>
      <c r="R870" s="39"/>
    </row>
    <row r="871" spans="1:18" ht="47.25" x14ac:dyDescent="0.25">
      <c r="A871" s="259">
        <v>871</v>
      </c>
      <c r="B871" s="259" t="str">
        <f t="shared" si="161"/>
        <v>Included</v>
      </c>
      <c r="C871" s="260" t="s">
        <v>18</v>
      </c>
      <c r="D871" s="260" t="s">
        <v>19</v>
      </c>
      <c r="E871" s="261" t="s">
        <v>2204</v>
      </c>
      <c r="F871" s="262" t="s">
        <v>21</v>
      </c>
      <c r="G871" s="249" t="s">
        <v>2202</v>
      </c>
      <c r="H871" s="249" t="s">
        <v>23</v>
      </c>
      <c r="I871" s="263" t="s">
        <v>807</v>
      </c>
      <c r="J871" s="264" t="s">
        <v>25</v>
      </c>
      <c r="K871" s="311" t="s">
        <v>1063</v>
      </c>
      <c r="L871" s="311"/>
      <c r="M871" s="311"/>
      <c r="N871" s="311"/>
      <c r="O871" s="39"/>
      <c r="P871" s="39"/>
      <c r="Q871" s="39"/>
      <c r="R871" s="39"/>
    </row>
    <row r="872" spans="1:18" ht="47.25" x14ac:dyDescent="0.25">
      <c r="A872" s="259">
        <v>872</v>
      </c>
      <c r="B872" s="259" t="str">
        <f t="shared" si="161"/>
        <v>Included</v>
      </c>
      <c r="C872" s="260" t="s">
        <v>18</v>
      </c>
      <c r="D872" s="260" t="s">
        <v>19</v>
      </c>
      <c r="E872" s="261" t="s">
        <v>2205</v>
      </c>
      <c r="F872" s="262" t="s">
        <v>21</v>
      </c>
      <c r="G872" s="249" t="s">
        <v>2202</v>
      </c>
      <c r="H872" s="249" t="s">
        <v>23</v>
      </c>
      <c r="I872" s="263" t="s">
        <v>807</v>
      </c>
      <c r="J872" s="264" t="s">
        <v>25</v>
      </c>
      <c r="K872" s="311" t="s">
        <v>1063</v>
      </c>
      <c r="L872" s="311"/>
      <c r="M872" s="311"/>
      <c r="N872" s="311"/>
      <c r="O872" s="39"/>
      <c r="P872" s="39"/>
      <c r="Q872" s="39"/>
      <c r="R872" s="39"/>
    </row>
    <row r="873" spans="1:18" ht="47.25" x14ac:dyDescent="0.25">
      <c r="A873" s="259">
        <v>873</v>
      </c>
      <c r="B873" s="259" t="str">
        <f t="shared" si="161"/>
        <v>Included</v>
      </c>
      <c r="C873" s="260" t="s">
        <v>18</v>
      </c>
      <c r="D873" s="260" t="s">
        <v>19</v>
      </c>
      <c r="E873" s="261" t="s">
        <v>2205</v>
      </c>
      <c r="F873" s="262" t="s">
        <v>21</v>
      </c>
      <c r="G873" s="249" t="s">
        <v>2202</v>
      </c>
      <c r="H873" s="249" t="s">
        <v>23</v>
      </c>
      <c r="I873" s="263" t="s">
        <v>807</v>
      </c>
      <c r="J873" s="264" t="s">
        <v>25</v>
      </c>
      <c r="K873" s="311" t="s">
        <v>1063</v>
      </c>
      <c r="L873" s="311"/>
      <c r="M873" s="311"/>
      <c r="N873" s="311"/>
      <c r="O873" s="39"/>
      <c r="P873" s="39"/>
      <c r="Q873" s="39"/>
      <c r="R873" s="39"/>
    </row>
    <row r="874" spans="1:18" ht="47.25" x14ac:dyDescent="0.25">
      <c r="A874" s="259">
        <v>874</v>
      </c>
      <c r="B874" s="259" t="str">
        <f t="shared" si="161"/>
        <v>Included</v>
      </c>
      <c r="C874" s="260" t="s">
        <v>18</v>
      </c>
      <c r="D874" s="260" t="s">
        <v>19</v>
      </c>
      <c r="E874" s="261" t="s">
        <v>2205</v>
      </c>
      <c r="F874" s="262" t="s">
        <v>21</v>
      </c>
      <c r="G874" s="249" t="s">
        <v>2202</v>
      </c>
      <c r="H874" s="249" t="s">
        <v>23</v>
      </c>
      <c r="I874" s="263" t="s">
        <v>807</v>
      </c>
      <c r="J874" s="264" t="s">
        <v>25</v>
      </c>
      <c r="K874" s="311" t="s">
        <v>1063</v>
      </c>
      <c r="L874" s="311"/>
      <c r="M874" s="311"/>
      <c r="N874" s="311"/>
      <c r="O874" s="39"/>
      <c r="P874" s="39"/>
      <c r="Q874" s="39"/>
      <c r="R874" s="39"/>
    </row>
    <row r="875" spans="1:18" ht="47.25" x14ac:dyDescent="0.25">
      <c r="A875" s="259">
        <v>875</v>
      </c>
      <c r="B875" s="259" t="str">
        <f t="shared" si="161"/>
        <v>Included</v>
      </c>
      <c r="C875" s="260" t="s">
        <v>18</v>
      </c>
      <c r="D875" s="260" t="s">
        <v>19</v>
      </c>
      <c r="E875" s="261" t="s">
        <v>2205</v>
      </c>
      <c r="F875" s="262" t="s">
        <v>21</v>
      </c>
      <c r="G875" s="249" t="s">
        <v>2202</v>
      </c>
      <c r="H875" s="249" t="s">
        <v>23</v>
      </c>
      <c r="I875" s="263" t="s">
        <v>807</v>
      </c>
      <c r="J875" s="264" t="s">
        <v>25</v>
      </c>
      <c r="K875" s="311" t="s">
        <v>1063</v>
      </c>
      <c r="L875" s="311"/>
      <c r="M875" s="311"/>
      <c r="N875" s="311"/>
      <c r="O875" s="39"/>
      <c r="P875" s="39"/>
      <c r="Q875" s="39"/>
      <c r="R875" s="39"/>
    </row>
    <row r="876" spans="1:18" ht="63" x14ac:dyDescent="0.25">
      <c r="A876" s="259">
        <v>876</v>
      </c>
      <c r="B876" s="259" t="str">
        <f>IF(F876="Noted: no action required", "No Action Required", "")</f>
        <v>No Action Required</v>
      </c>
      <c r="C876" s="260" t="s">
        <v>18</v>
      </c>
      <c r="D876" s="260" t="s">
        <v>19</v>
      </c>
      <c r="E876" s="261" t="s">
        <v>2206</v>
      </c>
      <c r="F876" s="262" t="s">
        <v>58</v>
      </c>
      <c r="G876" s="249" t="s">
        <v>2207</v>
      </c>
      <c r="H876" s="249" t="s">
        <v>23</v>
      </c>
      <c r="I876" s="263" t="s">
        <v>24</v>
      </c>
      <c r="J876" s="264" t="s">
        <v>25</v>
      </c>
      <c r="K876" s="311" t="str">
        <f>IF(F876="No action", "No further action", "")</f>
        <v/>
      </c>
      <c r="L876" s="311"/>
      <c r="M876" s="311"/>
      <c r="N876" s="311"/>
      <c r="O876" s="39"/>
      <c r="P876" s="39"/>
      <c r="Q876" s="39"/>
      <c r="R876" s="39"/>
    </row>
    <row r="877" spans="1:18" ht="47.25" x14ac:dyDescent="0.25">
      <c r="A877" s="259">
        <v>877</v>
      </c>
      <c r="B877" s="259" t="str">
        <f t="shared" ref="B877:B878" si="162">IF(F877="Included", "Included", "")</f>
        <v>Included</v>
      </c>
      <c r="C877" s="260" t="s">
        <v>18</v>
      </c>
      <c r="D877" s="260" t="s">
        <v>19</v>
      </c>
      <c r="E877" s="261" t="s">
        <v>2208</v>
      </c>
      <c r="F877" s="262" t="s">
        <v>21</v>
      </c>
      <c r="G877" s="249" t="s">
        <v>2202</v>
      </c>
      <c r="H877" s="249" t="s">
        <v>23</v>
      </c>
      <c r="I877" s="263" t="s">
        <v>807</v>
      </c>
      <c r="J877" s="264" t="s">
        <v>25</v>
      </c>
      <c r="K877" s="311" t="s">
        <v>1063</v>
      </c>
      <c r="L877" s="311"/>
      <c r="M877" s="311"/>
      <c r="N877" s="311"/>
      <c r="O877" s="39"/>
      <c r="P877" s="39"/>
      <c r="Q877" s="39"/>
      <c r="R877" s="39"/>
    </row>
    <row r="878" spans="1:18" ht="47.25" x14ac:dyDescent="0.25">
      <c r="A878" s="259">
        <v>878</v>
      </c>
      <c r="B878" s="259" t="str">
        <f t="shared" si="162"/>
        <v>Included</v>
      </c>
      <c r="C878" s="260" t="s">
        <v>18</v>
      </c>
      <c r="D878" s="260" t="s">
        <v>19</v>
      </c>
      <c r="E878" s="261" t="s">
        <v>2205</v>
      </c>
      <c r="F878" s="262" t="s">
        <v>21</v>
      </c>
      <c r="G878" s="249" t="s">
        <v>2202</v>
      </c>
      <c r="H878" s="249" t="s">
        <v>23</v>
      </c>
      <c r="I878" s="263" t="s">
        <v>807</v>
      </c>
      <c r="J878" s="264" t="s">
        <v>25</v>
      </c>
      <c r="K878" s="311" t="s">
        <v>1063</v>
      </c>
      <c r="L878" s="311"/>
      <c r="M878" s="311"/>
      <c r="N878" s="311"/>
      <c r="O878" s="39"/>
      <c r="P878" s="39"/>
      <c r="Q878" s="39"/>
      <c r="R878" s="39"/>
    </row>
    <row r="879" spans="1:18" ht="31.5" x14ac:dyDescent="0.25">
      <c r="A879" s="259">
        <v>879</v>
      </c>
      <c r="B879" s="259" t="s">
        <v>1580</v>
      </c>
      <c r="C879" s="260" t="s">
        <v>18</v>
      </c>
      <c r="D879" s="260" t="s">
        <v>19</v>
      </c>
      <c r="E879" s="261" t="s">
        <v>2209</v>
      </c>
      <c r="F879" s="262" t="s">
        <v>58</v>
      </c>
      <c r="G879" s="249" t="s">
        <v>2172</v>
      </c>
      <c r="H879" s="249" t="s">
        <v>893</v>
      </c>
      <c r="I879" s="263" t="s">
        <v>894</v>
      </c>
      <c r="J879" s="264" t="s">
        <v>25</v>
      </c>
      <c r="K879" s="311" t="s">
        <v>1063</v>
      </c>
      <c r="L879" s="311"/>
      <c r="M879" s="311"/>
      <c r="N879" s="311"/>
      <c r="O879" s="39"/>
      <c r="P879" s="39"/>
      <c r="Q879" s="39"/>
      <c r="R879" s="39"/>
    </row>
    <row r="880" spans="1:18" ht="47.25" x14ac:dyDescent="0.25">
      <c r="A880" s="259">
        <v>880</v>
      </c>
      <c r="B880" s="259" t="str">
        <f t="shared" ref="B880:B881" si="163">IF(F880="Included", "Included", "")</f>
        <v>Included</v>
      </c>
      <c r="C880" s="260" t="s">
        <v>18</v>
      </c>
      <c r="D880" s="260" t="s">
        <v>19</v>
      </c>
      <c r="E880" s="261" t="s">
        <v>2210</v>
      </c>
      <c r="F880" s="262" t="s">
        <v>21</v>
      </c>
      <c r="G880" s="249" t="s">
        <v>2202</v>
      </c>
      <c r="H880" s="249" t="s">
        <v>23</v>
      </c>
      <c r="I880" s="263" t="s">
        <v>807</v>
      </c>
      <c r="J880" s="264" t="s">
        <v>25</v>
      </c>
      <c r="K880" s="311" t="s">
        <v>1063</v>
      </c>
      <c r="L880" s="311"/>
      <c r="M880" s="311"/>
      <c r="N880" s="311"/>
      <c r="O880" s="39"/>
      <c r="P880" s="39"/>
      <c r="Q880" s="39"/>
      <c r="R880" s="39"/>
    </row>
    <row r="881" spans="1:18" ht="47.25" x14ac:dyDescent="0.25">
      <c r="A881" s="259">
        <v>881</v>
      </c>
      <c r="B881" s="259" t="str">
        <f t="shared" si="163"/>
        <v>Included</v>
      </c>
      <c r="C881" s="260" t="s">
        <v>18</v>
      </c>
      <c r="D881" s="260" t="s">
        <v>19</v>
      </c>
      <c r="E881" s="261" t="s">
        <v>2208</v>
      </c>
      <c r="F881" s="262" t="s">
        <v>21</v>
      </c>
      <c r="G881" s="249" t="s">
        <v>2202</v>
      </c>
      <c r="H881" s="249" t="s">
        <v>23</v>
      </c>
      <c r="I881" s="263" t="s">
        <v>807</v>
      </c>
      <c r="J881" s="264" t="s">
        <v>25</v>
      </c>
      <c r="K881" s="311" t="s">
        <v>1063</v>
      </c>
      <c r="L881" s="311"/>
      <c r="M881" s="311"/>
      <c r="N881" s="311"/>
      <c r="O881" s="39"/>
      <c r="P881" s="39"/>
      <c r="Q881" s="39"/>
      <c r="R881" s="39"/>
    </row>
    <row r="882" spans="1:18" ht="94.5" x14ac:dyDescent="0.25">
      <c r="A882" s="259">
        <v>882</v>
      </c>
      <c r="B882" s="259" t="str">
        <f>IF(F882="Noted: no action required", "No Action Required", "")</f>
        <v>No Action Required</v>
      </c>
      <c r="C882" s="260" t="s">
        <v>18</v>
      </c>
      <c r="D882" s="260" t="s">
        <v>19</v>
      </c>
      <c r="E882" s="261" t="s">
        <v>2211</v>
      </c>
      <c r="F882" s="262" t="s">
        <v>58</v>
      </c>
      <c r="G882" s="249" t="s">
        <v>2212</v>
      </c>
      <c r="H882" s="249" t="s">
        <v>23</v>
      </c>
      <c r="I882" s="263" t="s">
        <v>24</v>
      </c>
      <c r="J882" s="264" t="s">
        <v>25</v>
      </c>
      <c r="K882" s="311" t="str">
        <f>IF(F882="No action", "No further action", "")</f>
        <v/>
      </c>
      <c r="L882" s="311"/>
      <c r="M882" s="311"/>
      <c r="N882" s="311"/>
      <c r="O882" s="39"/>
      <c r="P882" s="39"/>
      <c r="Q882" s="39"/>
      <c r="R882" s="39"/>
    </row>
    <row r="883" spans="1:18" ht="47.25" x14ac:dyDescent="0.25">
      <c r="A883" s="259">
        <v>883</v>
      </c>
      <c r="B883" s="259" t="str">
        <f t="shared" ref="B883" si="164">IF(F883="Included", "Included", "")</f>
        <v>Included</v>
      </c>
      <c r="C883" s="260" t="s">
        <v>18</v>
      </c>
      <c r="D883" s="260" t="s">
        <v>19</v>
      </c>
      <c r="E883" s="261" t="s">
        <v>2205</v>
      </c>
      <c r="F883" s="262" t="s">
        <v>21</v>
      </c>
      <c r="G883" s="249" t="s">
        <v>2202</v>
      </c>
      <c r="H883" s="249" t="s">
        <v>23</v>
      </c>
      <c r="I883" s="263" t="s">
        <v>807</v>
      </c>
      <c r="J883" s="264" t="s">
        <v>25</v>
      </c>
      <c r="K883" s="311" t="s">
        <v>1063</v>
      </c>
      <c r="L883" s="311"/>
      <c r="M883" s="311"/>
      <c r="N883" s="311"/>
      <c r="O883" s="39"/>
      <c r="P883" s="39"/>
      <c r="Q883" s="39"/>
      <c r="R883" s="39"/>
    </row>
    <row r="884" spans="1:18" ht="15.75" x14ac:dyDescent="0.25">
      <c r="A884" s="259">
        <v>884</v>
      </c>
      <c r="B884" s="259" t="str">
        <f t="shared" ref="B884:B891" si="165">IF(I884="Change made document updated", "Completed", "")</f>
        <v>Completed</v>
      </c>
      <c r="C884" s="260" t="s">
        <v>30</v>
      </c>
      <c r="D884" s="260" t="s">
        <v>41</v>
      </c>
      <c r="E884" s="261" t="s">
        <v>2078</v>
      </c>
      <c r="F884" s="262" t="s">
        <v>21</v>
      </c>
      <c r="G884" s="249" t="s">
        <v>222</v>
      </c>
      <c r="H884" s="266" t="s">
        <v>66</v>
      </c>
      <c r="I884" s="263" t="s">
        <v>46</v>
      </c>
      <c r="J884" s="265"/>
      <c r="K884" s="311" t="str">
        <f>IF(F884="Change made document updated","Change made document updated","")</f>
        <v/>
      </c>
      <c r="L884" s="311"/>
      <c r="M884" s="311"/>
      <c r="N884" s="311"/>
      <c r="O884" s="39"/>
      <c r="P884" s="39"/>
      <c r="Q884" s="39"/>
      <c r="R884" s="39"/>
    </row>
    <row r="885" spans="1:18" ht="15.75" x14ac:dyDescent="0.25">
      <c r="A885" s="259">
        <v>885</v>
      </c>
      <c r="B885" s="259" t="str">
        <f t="shared" si="165"/>
        <v>Completed</v>
      </c>
      <c r="C885" s="260" t="s">
        <v>30</v>
      </c>
      <c r="D885" s="260" t="s">
        <v>41</v>
      </c>
      <c r="E885" s="261" t="s">
        <v>2078</v>
      </c>
      <c r="F885" s="262" t="s">
        <v>21</v>
      </c>
      <c r="G885" s="249" t="s">
        <v>222</v>
      </c>
      <c r="H885" s="266" t="s">
        <v>315</v>
      </c>
      <c r="I885" s="263" t="s">
        <v>46</v>
      </c>
      <c r="J885" s="265"/>
      <c r="K885" s="311" t="str">
        <f>IF(F885="Change made document updated","Change made document updated","")</f>
        <v/>
      </c>
      <c r="L885" s="311"/>
      <c r="M885" s="311"/>
      <c r="N885" s="311"/>
      <c r="O885" s="39"/>
      <c r="P885" s="39"/>
      <c r="Q885" s="39"/>
      <c r="R885" s="39"/>
    </row>
    <row r="886" spans="1:18" ht="15.75" x14ac:dyDescent="0.25">
      <c r="A886" s="259">
        <v>886</v>
      </c>
      <c r="B886" s="259" t="str">
        <f t="shared" si="165"/>
        <v>Completed</v>
      </c>
      <c r="C886" s="260" t="s">
        <v>30</v>
      </c>
      <c r="D886" s="260" t="s">
        <v>41</v>
      </c>
      <c r="E886" s="261" t="s">
        <v>2078</v>
      </c>
      <c r="F886" s="262" t="s">
        <v>21</v>
      </c>
      <c r="G886" s="249" t="s">
        <v>222</v>
      </c>
      <c r="H886" s="266" t="s">
        <v>315</v>
      </c>
      <c r="I886" s="263" t="s">
        <v>46</v>
      </c>
      <c r="J886" s="265"/>
      <c r="K886" s="311" t="str">
        <f>IF(F886="Change made document updated","Change made document updated","")</f>
        <v/>
      </c>
      <c r="L886" s="311"/>
      <c r="M886" s="311"/>
      <c r="N886" s="311"/>
      <c r="O886" s="39"/>
      <c r="P886" s="39"/>
      <c r="Q886" s="39"/>
      <c r="R886" s="39"/>
    </row>
    <row r="887" spans="1:18" ht="31.5" x14ac:dyDescent="0.25">
      <c r="A887" s="259">
        <v>887</v>
      </c>
      <c r="B887" s="259" t="str">
        <f t="shared" si="165"/>
        <v>Completed</v>
      </c>
      <c r="C887" s="260" t="s">
        <v>30</v>
      </c>
      <c r="D887" s="260" t="s">
        <v>41</v>
      </c>
      <c r="E887" s="261" t="s">
        <v>2213</v>
      </c>
      <c r="F887" s="262" t="s">
        <v>21</v>
      </c>
      <c r="G887" s="266" t="s">
        <v>57</v>
      </c>
      <c r="H887" s="266" t="s">
        <v>1999</v>
      </c>
      <c r="I887" s="263" t="s">
        <v>46</v>
      </c>
      <c r="J887" s="265"/>
      <c r="K887" s="311" t="str">
        <f>IF(F887="Change made document updated","Change made document updated","")</f>
        <v/>
      </c>
      <c r="L887" s="311"/>
      <c r="M887" s="311"/>
      <c r="N887" s="311"/>
      <c r="O887" s="39"/>
      <c r="P887" s="39"/>
      <c r="Q887" s="39"/>
      <c r="R887" s="39"/>
    </row>
    <row r="888" spans="1:18" ht="31.5" x14ac:dyDescent="0.25">
      <c r="A888" s="259">
        <v>888</v>
      </c>
      <c r="B888" s="259" t="str">
        <f t="shared" si="165"/>
        <v>Completed</v>
      </c>
      <c r="C888" s="260" t="s">
        <v>30</v>
      </c>
      <c r="D888" s="260" t="s">
        <v>41</v>
      </c>
      <c r="E888" s="261" t="s">
        <v>2214</v>
      </c>
      <c r="F888" s="262" t="s">
        <v>21</v>
      </c>
      <c r="G888" s="266" t="s">
        <v>57</v>
      </c>
      <c r="H888" s="266" t="s">
        <v>2215</v>
      </c>
      <c r="I888" s="263" t="s">
        <v>46</v>
      </c>
      <c r="J888" s="265"/>
      <c r="K888" s="311" t="str">
        <f>IF(F888="Change made document updated","Change made document updated","")</f>
        <v/>
      </c>
      <c r="L888" s="311"/>
      <c r="M888" s="311"/>
      <c r="N888" s="311"/>
      <c r="O888" s="39"/>
      <c r="P888" s="39"/>
      <c r="Q888" s="39"/>
      <c r="R888" s="39"/>
    </row>
    <row r="889" spans="1:18" ht="31.5" x14ac:dyDescent="0.25">
      <c r="A889" s="259">
        <v>889</v>
      </c>
      <c r="B889" s="259" t="str">
        <f>IF(F889="Noted: no action required", "No Action Required", "")</f>
        <v>No Action Required</v>
      </c>
      <c r="C889" s="260" t="s">
        <v>30</v>
      </c>
      <c r="D889" s="260" t="s">
        <v>41</v>
      </c>
      <c r="E889" s="261" t="s">
        <v>2216</v>
      </c>
      <c r="F889" s="262" t="s">
        <v>58</v>
      </c>
      <c r="G889" s="266" t="s">
        <v>2217</v>
      </c>
      <c r="H889" s="266" t="s">
        <v>2101</v>
      </c>
      <c r="I889" s="263" t="s">
        <v>24</v>
      </c>
      <c r="J889" s="265"/>
      <c r="K889" s="311" t="str">
        <f>IF(F889="No action", "No further action", "")</f>
        <v/>
      </c>
      <c r="L889" s="311"/>
      <c r="M889" s="311"/>
      <c r="N889" s="311"/>
      <c r="O889" s="39"/>
      <c r="P889" s="39"/>
      <c r="Q889" s="39"/>
      <c r="R889" s="39"/>
    </row>
    <row r="890" spans="1:18" ht="15.75" x14ac:dyDescent="0.25">
      <c r="A890" s="259">
        <v>890</v>
      </c>
      <c r="B890" s="259" t="str">
        <f t="shared" si="165"/>
        <v>Completed</v>
      </c>
      <c r="C890" s="260" t="s">
        <v>30</v>
      </c>
      <c r="D890" s="260" t="s">
        <v>41</v>
      </c>
      <c r="E890" s="261" t="s">
        <v>2102</v>
      </c>
      <c r="F890" s="262" t="s">
        <v>21</v>
      </c>
      <c r="G890" s="266" t="s">
        <v>57</v>
      </c>
      <c r="H890" s="266" t="s">
        <v>2101</v>
      </c>
      <c r="I890" s="263" t="s">
        <v>46</v>
      </c>
      <c r="J890" s="265"/>
      <c r="K890" s="311" t="str">
        <f>IF(F890="Change made document updated","Change made document updated","")</f>
        <v/>
      </c>
      <c r="L890" s="311"/>
      <c r="M890" s="311"/>
      <c r="N890" s="311"/>
      <c r="O890" s="39"/>
      <c r="P890" s="39"/>
      <c r="Q890" s="39"/>
      <c r="R890" s="39"/>
    </row>
    <row r="891" spans="1:18" ht="15.75" x14ac:dyDescent="0.25">
      <c r="A891" s="259">
        <v>891</v>
      </c>
      <c r="B891" s="259" t="str">
        <f t="shared" si="165"/>
        <v>Completed</v>
      </c>
      <c r="C891" s="260" t="s">
        <v>30</v>
      </c>
      <c r="D891" s="260" t="s">
        <v>41</v>
      </c>
      <c r="E891" s="261" t="s">
        <v>2104</v>
      </c>
      <c r="F891" s="262" t="s">
        <v>21</v>
      </c>
      <c r="G891" s="266" t="s">
        <v>57</v>
      </c>
      <c r="H891" s="266" t="s">
        <v>2101</v>
      </c>
      <c r="I891" s="263" t="s">
        <v>46</v>
      </c>
      <c r="J891" s="265"/>
      <c r="K891" s="311" t="str">
        <f>IF(F891="Change made document updated","Change made document updated","")</f>
        <v/>
      </c>
      <c r="L891" s="311"/>
      <c r="M891" s="311"/>
      <c r="N891" s="311"/>
      <c r="O891" s="39"/>
      <c r="P891" s="39"/>
      <c r="Q891" s="39"/>
      <c r="R891" s="39"/>
    </row>
    <row r="892" spans="1:18" ht="15.75" x14ac:dyDescent="0.25">
      <c r="A892" s="259">
        <v>892</v>
      </c>
      <c r="B892" s="259" t="str">
        <f t="shared" ref="B892:B894" si="166">IF(F892="Included", "Included", "")</f>
        <v>Included</v>
      </c>
      <c r="C892" s="260" t="s">
        <v>30</v>
      </c>
      <c r="D892" s="260" t="s">
        <v>41</v>
      </c>
      <c r="E892" s="261" t="s">
        <v>2105</v>
      </c>
      <c r="F892" s="262" t="s">
        <v>21</v>
      </c>
      <c r="G892" s="266" t="s">
        <v>2032</v>
      </c>
      <c r="H892" s="266" t="s">
        <v>253</v>
      </c>
      <c r="I892" s="263" t="s">
        <v>176</v>
      </c>
      <c r="J892" s="265"/>
      <c r="K892" s="311"/>
      <c r="L892" s="311"/>
      <c r="M892" s="311" t="s">
        <v>284</v>
      </c>
      <c r="N892" s="311"/>
      <c r="O892" s="39"/>
      <c r="P892" s="39"/>
      <c r="Q892" s="39"/>
      <c r="R892" s="39"/>
    </row>
    <row r="893" spans="1:18" ht="15.75" x14ac:dyDescent="0.25">
      <c r="A893" s="259">
        <v>893</v>
      </c>
      <c r="B893" s="259" t="str">
        <f t="shared" si="166"/>
        <v>Included</v>
      </c>
      <c r="C893" s="260" t="s">
        <v>30</v>
      </c>
      <c r="D893" s="260" t="s">
        <v>19</v>
      </c>
      <c r="E893" s="261" t="s">
        <v>2220</v>
      </c>
      <c r="F893" s="262" t="s">
        <v>21</v>
      </c>
      <c r="G893" s="249" t="s">
        <v>2127</v>
      </c>
      <c r="H893" s="249" t="s">
        <v>23</v>
      </c>
      <c r="I893" s="263" t="s">
        <v>24</v>
      </c>
      <c r="J893" s="264" t="s">
        <v>25</v>
      </c>
      <c r="K893" s="311" t="str">
        <f>IF(F893="No action", "No further action", "")</f>
        <v/>
      </c>
      <c r="L893" s="311"/>
      <c r="M893" s="311"/>
      <c r="N893" s="311"/>
      <c r="O893" s="39"/>
      <c r="P893" s="39"/>
      <c r="Q893" s="39"/>
      <c r="R893" s="39"/>
    </row>
    <row r="894" spans="1:18" ht="47.25" x14ac:dyDescent="0.25">
      <c r="A894" s="259">
        <v>894</v>
      </c>
      <c r="B894" s="259" t="str">
        <f t="shared" si="166"/>
        <v>Included</v>
      </c>
      <c r="C894" s="260" t="s">
        <v>30</v>
      </c>
      <c r="D894" s="260" t="s">
        <v>19</v>
      </c>
      <c r="E894" s="261" t="s">
        <v>2221</v>
      </c>
      <c r="F894" s="262" t="s">
        <v>21</v>
      </c>
      <c r="G894" s="249" t="s">
        <v>4874</v>
      </c>
      <c r="H894" s="249" t="s">
        <v>23</v>
      </c>
      <c r="I894" s="263" t="s">
        <v>24</v>
      </c>
      <c r="J894" s="264" t="s">
        <v>25</v>
      </c>
      <c r="K894" s="311" t="str">
        <f>IF(F894="No action", "No further action", "")</f>
        <v/>
      </c>
      <c r="L894" s="311"/>
      <c r="M894" s="311"/>
      <c r="N894" s="311"/>
      <c r="O894" s="39"/>
      <c r="P894" s="39"/>
      <c r="Q894" s="39"/>
      <c r="R894" s="39"/>
    </row>
    <row r="895" spans="1:18" ht="31.5" x14ac:dyDescent="0.25">
      <c r="A895" s="259">
        <v>895</v>
      </c>
      <c r="B895" s="259" t="str">
        <f>IF(F895="Noted: no action required", "No Action Required", "")</f>
        <v>No Action Required</v>
      </c>
      <c r="C895" s="260" t="s">
        <v>30</v>
      </c>
      <c r="D895" s="260" t="s">
        <v>19</v>
      </c>
      <c r="E895" s="261" t="s">
        <v>2223</v>
      </c>
      <c r="F895" s="262" t="s">
        <v>58</v>
      </c>
      <c r="G895" s="249" t="s">
        <v>4874</v>
      </c>
      <c r="H895" s="249" t="s">
        <v>23</v>
      </c>
      <c r="I895" s="263" t="s">
        <v>24</v>
      </c>
      <c r="J895" s="264" t="s">
        <v>25</v>
      </c>
      <c r="K895" s="311" t="str">
        <f>IF(F895="No action", "No further action", "")</f>
        <v/>
      </c>
      <c r="L895" s="311"/>
      <c r="M895" s="311"/>
      <c r="N895" s="311"/>
      <c r="O895" s="39"/>
      <c r="P895" s="39"/>
      <c r="Q895" s="39"/>
      <c r="R895" s="39"/>
    </row>
    <row r="896" spans="1:18" ht="15.75" x14ac:dyDescent="0.25">
      <c r="A896" s="259">
        <v>896</v>
      </c>
      <c r="B896" s="259" t="str">
        <f t="shared" ref="B896:B898" si="167">IF(I896="Change made document updated", "Completed", "")</f>
        <v>Completed</v>
      </c>
      <c r="C896" s="260" t="s">
        <v>36</v>
      </c>
      <c r="D896" s="260" t="s">
        <v>41</v>
      </c>
      <c r="E896" s="261" t="s">
        <v>2078</v>
      </c>
      <c r="F896" s="262" t="s">
        <v>21</v>
      </c>
      <c r="G896" s="249" t="s">
        <v>222</v>
      </c>
      <c r="H896" s="249" t="s">
        <v>66</v>
      </c>
      <c r="I896" s="263" t="s">
        <v>46</v>
      </c>
      <c r="J896" s="265"/>
      <c r="K896" s="311" t="str">
        <f>IF(F896="Change made document updated","Change made document updated","")</f>
        <v/>
      </c>
      <c r="L896" s="311"/>
      <c r="M896" s="311"/>
      <c r="N896" s="311"/>
      <c r="O896" s="39"/>
      <c r="P896" s="39"/>
      <c r="Q896" s="39"/>
      <c r="R896" s="39"/>
    </row>
    <row r="897" spans="1:18" ht="15.75" x14ac:dyDescent="0.25">
      <c r="A897" s="259">
        <v>897</v>
      </c>
      <c r="B897" s="259" t="str">
        <f t="shared" si="167"/>
        <v>Completed</v>
      </c>
      <c r="C897" s="260" t="s">
        <v>36</v>
      </c>
      <c r="D897" s="260" t="s">
        <v>41</v>
      </c>
      <c r="E897" s="261" t="s">
        <v>2078</v>
      </c>
      <c r="F897" s="262" t="s">
        <v>21</v>
      </c>
      <c r="G897" s="249" t="s">
        <v>222</v>
      </c>
      <c r="H897" s="266" t="s">
        <v>315</v>
      </c>
      <c r="I897" s="263" t="s">
        <v>46</v>
      </c>
      <c r="J897" s="265"/>
      <c r="K897" s="311" t="str">
        <f>IF(F897="Change made document updated","Change made document updated","")</f>
        <v/>
      </c>
      <c r="L897" s="311"/>
      <c r="M897" s="311"/>
      <c r="N897" s="311"/>
      <c r="O897" s="39"/>
      <c r="P897" s="39"/>
      <c r="Q897" s="39"/>
      <c r="R897" s="39"/>
    </row>
    <row r="898" spans="1:18" ht="15.75" x14ac:dyDescent="0.25">
      <c r="A898" s="259">
        <v>898</v>
      </c>
      <c r="B898" s="259" t="str">
        <f t="shared" si="167"/>
        <v>Completed</v>
      </c>
      <c r="C898" s="260" t="s">
        <v>36</v>
      </c>
      <c r="D898" s="260" t="s">
        <v>41</v>
      </c>
      <c r="E898" s="261" t="s">
        <v>2078</v>
      </c>
      <c r="F898" s="262" t="s">
        <v>21</v>
      </c>
      <c r="G898" s="249" t="s">
        <v>222</v>
      </c>
      <c r="H898" s="249" t="s">
        <v>336</v>
      </c>
      <c r="I898" s="263" t="s">
        <v>46</v>
      </c>
      <c r="J898" s="265"/>
      <c r="K898" s="311" t="str">
        <f>IF(F898="Change made document updated","Change made document updated","")</f>
        <v/>
      </c>
      <c r="L898" s="311"/>
      <c r="M898" s="311"/>
      <c r="N898" s="311"/>
      <c r="O898" s="39"/>
      <c r="P898" s="39"/>
      <c r="Q898" s="39"/>
      <c r="R898" s="39"/>
    </row>
    <row r="899" spans="1:18" ht="47.25" x14ac:dyDescent="0.25">
      <c r="A899" s="259">
        <v>899</v>
      </c>
      <c r="B899" s="259" t="str">
        <f>IF(F899="Noted: no action required", "No Action Required", "")</f>
        <v>No Action Required</v>
      </c>
      <c r="C899" s="260" t="s">
        <v>36</v>
      </c>
      <c r="D899" s="260" t="s">
        <v>41</v>
      </c>
      <c r="E899" s="261" t="s">
        <v>2213</v>
      </c>
      <c r="F899" s="262" t="s">
        <v>58</v>
      </c>
      <c r="G899" s="249" t="s">
        <v>2224</v>
      </c>
      <c r="H899" s="249" t="s">
        <v>1999</v>
      </c>
      <c r="I899" s="263" t="s">
        <v>24</v>
      </c>
      <c r="J899" s="265"/>
      <c r="K899" s="311" t="str">
        <f>IF(F899="No action", "No further action", "")</f>
        <v/>
      </c>
      <c r="L899" s="311"/>
      <c r="M899" s="311"/>
      <c r="N899" s="311"/>
      <c r="O899" s="39"/>
      <c r="P899" s="39"/>
      <c r="Q899" s="39"/>
      <c r="R899" s="39"/>
    </row>
    <row r="900" spans="1:18" ht="78.75" x14ac:dyDescent="0.25">
      <c r="A900" s="259">
        <v>900</v>
      </c>
      <c r="B900" s="259" t="str">
        <f t="shared" ref="B900" si="168">IF(I900="Change made document updated", "Completed", "")</f>
        <v>Completed</v>
      </c>
      <c r="C900" s="260" t="s">
        <v>36</v>
      </c>
      <c r="D900" s="260" t="s">
        <v>41</v>
      </c>
      <c r="E900" s="261" t="s">
        <v>2214</v>
      </c>
      <c r="F900" s="262" t="s">
        <v>21</v>
      </c>
      <c r="G900" s="249" t="s">
        <v>2225</v>
      </c>
      <c r="H900" s="249" t="s">
        <v>1999</v>
      </c>
      <c r="I900" s="263" t="s">
        <v>46</v>
      </c>
      <c r="J900" s="265"/>
      <c r="K900" s="311" t="str">
        <f>IF(F900="Change made document updated","Change made document updated","")</f>
        <v/>
      </c>
      <c r="L900" s="311"/>
      <c r="M900" s="311"/>
      <c r="N900" s="311"/>
      <c r="O900" s="39"/>
      <c r="P900" s="39"/>
      <c r="Q900" s="39"/>
      <c r="R900" s="39"/>
    </row>
    <row r="901" spans="1:18" ht="78.75" x14ac:dyDescent="0.25">
      <c r="A901" s="259">
        <v>901</v>
      </c>
      <c r="B901" s="259" t="s">
        <v>4870</v>
      </c>
      <c r="C901" s="260" t="s">
        <v>36</v>
      </c>
      <c r="D901" s="260" t="s">
        <v>41</v>
      </c>
      <c r="E901" s="261" t="s">
        <v>2226</v>
      </c>
      <c r="F901" s="262" t="s">
        <v>167</v>
      </c>
      <c r="G901" s="249" t="s">
        <v>2227</v>
      </c>
      <c r="H901" s="266" t="s">
        <v>2101</v>
      </c>
      <c r="I901" s="263" t="s">
        <v>176</v>
      </c>
      <c r="J901" s="265"/>
      <c r="K901" s="311" t="s">
        <v>1063</v>
      </c>
      <c r="L901" s="311"/>
      <c r="M901" s="311"/>
      <c r="N901" s="311"/>
      <c r="O901" s="39"/>
      <c r="P901" s="39"/>
      <c r="Q901" s="39"/>
      <c r="R901" s="39"/>
    </row>
    <row r="902" spans="1:18" ht="31.5" x14ac:dyDescent="0.25">
      <c r="A902" s="259">
        <v>902</v>
      </c>
      <c r="B902" s="259" t="str">
        <f t="shared" ref="B902:B903" si="169">IF(I902="Change made document updated", "Completed", "")</f>
        <v>Completed</v>
      </c>
      <c r="C902" s="260" t="s">
        <v>36</v>
      </c>
      <c r="D902" s="260" t="s">
        <v>41</v>
      </c>
      <c r="E902" s="261" t="s">
        <v>2102</v>
      </c>
      <c r="F902" s="262" t="s">
        <v>21</v>
      </c>
      <c r="G902" s="249" t="s">
        <v>2229</v>
      </c>
      <c r="H902" s="266" t="s">
        <v>2101</v>
      </c>
      <c r="I902" s="263" t="s">
        <v>46</v>
      </c>
      <c r="J902" s="265"/>
      <c r="K902" s="311" t="str">
        <f>IF(F902="Change made document updated","Change made document updated","")</f>
        <v/>
      </c>
      <c r="L902" s="311"/>
      <c r="M902" s="311"/>
      <c r="N902" s="311"/>
      <c r="O902" s="39"/>
      <c r="P902" s="39"/>
      <c r="Q902" s="39"/>
      <c r="R902" s="39"/>
    </row>
    <row r="903" spans="1:18" ht="31.5" x14ac:dyDescent="0.25">
      <c r="A903" s="259">
        <v>903</v>
      </c>
      <c r="B903" s="259" t="str">
        <f t="shared" si="169"/>
        <v>Completed</v>
      </c>
      <c r="C903" s="260" t="s">
        <v>36</v>
      </c>
      <c r="D903" s="260" t="s">
        <v>41</v>
      </c>
      <c r="E903" s="261" t="s">
        <v>2104</v>
      </c>
      <c r="F903" s="262" t="s">
        <v>21</v>
      </c>
      <c r="G903" s="249" t="s">
        <v>2229</v>
      </c>
      <c r="H903" s="266" t="s">
        <v>2101</v>
      </c>
      <c r="I903" s="263" t="s">
        <v>46</v>
      </c>
      <c r="J903" s="265"/>
      <c r="K903" s="311" t="str">
        <f>IF(F903="Change made document updated","Change made document updated","")</f>
        <v/>
      </c>
      <c r="L903" s="311"/>
      <c r="M903" s="311"/>
      <c r="N903" s="311"/>
      <c r="O903" s="39"/>
      <c r="P903" s="39"/>
      <c r="Q903" s="39"/>
      <c r="R903" s="39"/>
    </row>
    <row r="904" spans="1:18" ht="15.75" x14ac:dyDescent="0.25">
      <c r="A904" s="259">
        <v>904</v>
      </c>
      <c r="B904" s="259" t="str">
        <f t="shared" ref="B904:B905" si="170">IF(F904="Included", "Included", "")</f>
        <v>Included</v>
      </c>
      <c r="C904" s="260" t="s">
        <v>36</v>
      </c>
      <c r="D904" s="260" t="s">
        <v>41</v>
      </c>
      <c r="E904" s="261" t="s">
        <v>2105</v>
      </c>
      <c r="F904" s="262" t="s">
        <v>21</v>
      </c>
      <c r="G904" s="266" t="s">
        <v>2032</v>
      </c>
      <c r="H904" s="266" t="s">
        <v>253</v>
      </c>
      <c r="I904" s="263" t="s">
        <v>176</v>
      </c>
      <c r="J904" s="265"/>
      <c r="K904" s="311"/>
      <c r="L904" s="311"/>
      <c r="M904" s="311" t="s">
        <v>284</v>
      </c>
      <c r="N904" s="311"/>
      <c r="O904" s="39"/>
      <c r="P904" s="39"/>
      <c r="Q904" s="39"/>
      <c r="R904" s="39"/>
    </row>
    <row r="905" spans="1:18" ht="15.75" x14ac:dyDescent="0.25">
      <c r="A905" s="259">
        <v>905</v>
      </c>
      <c r="B905" s="259" t="str">
        <f t="shared" si="170"/>
        <v>Included</v>
      </c>
      <c r="C905" s="260" t="s">
        <v>36</v>
      </c>
      <c r="D905" s="260" t="s">
        <v>19</v>
      </c>
      <c r="E905" s="261" t="s">
        <v>2230</v>
      </c>
      <c r="F905" s="262" t="s">
        <v>21</v>
      </c>
      <c r="G905" s="249" t="s">
        <v>1101</v>
      </c>
      <c r="H905" s="249" t="s">
        <v>23</v>
      </c>
      <c r="I905" s="263" t="s">
        <v>24</v>
      </c>
      <c r="J905" s="264" t="s">
        <v>25</v>
      </c>
      <c r="K905" s="311" t="str">
        <f>IF(F905="No action", "No further action", "")</f>
        <v/>
      </c>
      <c r="L905" s="311"/>
      <c r="M905" s="311"/>
      <c r="N905" s="311"/>
      <c r="O905" s="39"/>
      <c r="P905" s="39"/>
      <c r="Q905" s="39"/>
      <c r="R905" s="39"/>
    </row>
    <row r="906" spans="1:18" ht="31.5" x14ac:dyDescent="0.25">
      <c r="A906" s="259">
        <v>906</v>
      </c>
      <c r="B906" s="259" t="str">
        <f>IF(F906="Noted: no action required", "No Action Required", "")</f>
        <v>No Action Required</v>
      </c>
      <c r="C906" s="260" t="s">
        <v>36</v>
      </c>
      <c r="D906" s="260" t="s">
        <v>19</v>
      </c>
      <c r="E906" s="261" t="s">
        <v>2231</v>
      </c>
      <c r="F906" s="262" t="s">
        <v>58</v>
      </c>
      <c r="G906" s="249" t="s">
        <v>2232</v>
      </c>
      <c r="H906" s="249" t="s">
        <v>2233</v>
      </c>
      <c r="I906" s="263"/>
      <c r="J906" s="264" t="s">
        <v>25</v>
      </c>
      <c r="K906" s="311" t="s">
        <v>1063</v>
      </c>
      <c r="L906" s="311"/>
      <c r="M906" s="311"/>
      <c r="N906" s="311"/>
      <c r="O906" s="39"/>
      <c r="P906" s="39"/>
      <c r="Q906" s="39"/>
      <c r="R906" s="39"/>
    </row>
    <row r="907" spans="1:18" ht="31.5" x14ac:dyDescent="0.25">
      <c r="A907" s="259">
        <v>907</v>
      </c>
      <c r="B907" s="259" t="str">
        <f t="shared" ref="B907:B908" si="171">IF(F907="Included", "Included", "")</f>
        <v>Included</v>
      </c>
      <c r="C907" s="260" t="s">
        <v>36</v>
      </c>
      <c r="D907" s="260" t="s">
        <v>19</v>
      </c>
      <c r="E907" s="261" t="s">
        <v>2235</v>
      </c>
      <c r="F907" s="262" t="s">
        <v>21</v>
      </c>
      <c r="G907" s="249" t="s">
        <v>2127</v>
      </c>
      <c r="H907" s="249" t="s">
        <v>23</v>
      </c>
      <c r="I907" s="263" t="s">
        <v>24</v>
      </c>
      <c r="J907" s="264" t="s">
        <v>25</v>
      </c>
      <c r="K907" s="311" t="str">
        <f>IF(F907="No action", "No further action", "")</f>
        <v/>
      </c>
      <c r="L907" s="311"/>
      <c r="M907" s="311"/>
      <c r="N907" s="311"/>
      <c r="O907" s="39"/>
      <c r="P907" s="39"/>
      <c r="Q907" s="39"/>
      <c r="R907" s="39"/>
    </row>
    <row r="908" spans="1:18" ht="47.25" x14ac:dyDescent="0.25">
      <c r="A908" s="259">
        <v>908</v>
      </c>
      <c r="B908" s="259" t="str">
        <f t="shared" si="171"/>
        <v>Included</v>
      </c>
      <c r="C908" s="260" t="s">
        <v>36</v>
      </c>
      <c r="D908" s="260" t="s">
        <v>19</v>
      </c>
      <c r="E908" s="261" t="s">
        <v>2236</v>
      </c>
      <c r="F908" s="262" t="s">
        <v>21</v>
      </c>
      <c r="G908" s="249" t="s">
        <v>2127</v>
      </c>
      <c r="H908" s="249" t="s">
        <v>23</v>
      </c>
      <c r="I908" s="263" t="s">
        <v>24</v>
      </c>
      <c r="J908" s="264" t="s">
        <v>25</v>
      </c>
      <c r="K908" s="311" t="str">
        <f>IF(F908="No action", "No further action", "")</f>
        <v/>
      </c>
      <c r="L908" s="311"/>
      <c r="M908" s="311"/>
      <c r="N908" s="311"/>
      <c r="O908" s="39"/>
      <c r="P908" s="39"/>
      <c r="Q908" s="39"/>
      <c r="R908" s="39"/>
    </row>
    <row r="909" spans="1:18" ht="31.5" x14ac:dyDescent="0.25">
      <c r="A909" s="259">
        <v>909</v>
      </c>
      <c r="B909" s="259" t="str">
        <f>IF(F909="Noted: no action required", "No Action Required", "")</f>
        <v>No Action Required</v>
      </c>
      <c r="C909" s="260" t="s">
        <v>36</v>
      </c>
      <c r="D909" s="260" t="s">
        <v>19</v>
      </c>
      <c r="E909" s="261" t="s">
        <v>2237</v>
      </c>
      <c r="F909" s="262" t="s">
        <v>58</v>
      </c>
      <c r="G909" s="249" t="s">
        <v>4874</v>
      </c>
      <c r="H909" s="249" t="s">
        <v>23</v>
      </c>
      <c r="I909" s="263" t="s">
        <v>24</v>
      </c>
      <c r="J909" s="264" t="s">
        <v>25</v>
      </c>
      <c r="K909" s="311" t="str">
        <f>IF(F909="No action", "No further action", "")</f>
        <v/>
      </c>
      <c r="L909" s="311"/>
      <c r="M909" s="311"/>
      <c r="N909" s="311"/>
      <c r="O909" s="39"/>
      <c r="P909" s="39"/>
      <c r="Q909" s="39"/>
      <c r="R909" s="39"/>
    </row>
    <row r="910" spans="1:18" ht="31.5" x14ac:dyDescent="0.25">
      <c r="A910" s="259">
        <v>910</v>
      </c>
      <c r="B910" s="259" t="str">
        <f t="shared" ref="B910" si="172">IF(I910="Change made document updated", "Completed", "")</f>
        <v>Completed</v>
      </c>
      <c r="C910" s="271" t="s">
        <v>1030</v>
      </c>
      <c r="D910" s="260" t="s">
        <v>63</v>
      </c>
      <c r="E910" s="261" t="s">
        <v>2238</v>
      </c>
      <c r="F910" s="262" t="s">
        <v>21</v>
      </c>
      <c r="G910" s="249" t="s">
        <v>1133</v>
      </c>
      <c r="H910" s="249" t="s">
        <v>1078</v>
      </c>
      <c r="I910" s="263" t="s">
        <v>46</v>
      </c>
      <c r="J910" s="265"/>
      <c r="K910" s="311" t="s">
        <v>46</v>
      </c>
      <c r="L910" s="311"/>
      <c r="M910" s="311"/>
      <c r="N910" s="311"/>
      <c r="O910" s="39"/>
      <c r="P910" s="39"/>
      <c r="Q910" s="39"/>
      <c r="R910" s="39"/>
    </row>
    <row r="911" spans="1:18" ht="269.25" customHeight="1" x14ac:dyDescent="0.25">
      <c r="A911" s="259">
        <v>911</v>
      </c>
      <c r="B911" s="259" t="str">
        <f t="shared" ref="B911" si="173">IF(F911="Included", "Included", "")</f>
        <v>Included</v>
      </c>
      <c r="C911" s="271" t="s">
        <v>1030</v>
      </c>
      <c r="D911" s="260" t="s">
        <v>63</v>
      </c>
      <c r="E911" s="261" t="s">
        <v>2239</v>
      </c>
      <c r="F911" s="262" t="s">
        <v>21</v>
      </c>
      <c r="G911" s="249" t="s">
        <v>2240</v>
      </c>
      <c r="H911" s="249" t="s">
        <v>66</v>
      </c>
      <c r="I911" s="263" t="s">
        <v>24</v>
      </c>
      <c r="J911" s="265"/>
      <c r="K911" s="311" t="str">
        <f>IF(F911="No action", "No further action", "")</f>
        <v/>
      </c>
      <c r="L911" s="311"/>
      <c r="M911" s="311"/>
      <c r="N911" s="311"/>
      <c r="O911" s="39"/>
      <c r="P911" s="39"/>
      <c r="Q911" s="39"/>
      <c r="R911" s="39"/>
    </row>
    <row r="912" spans="1:18" ht="384.75" customHeight="1" x14ac:dyDescent="0.25">
      <c r="A912" s="259">
        <v>912</v>
      </c>
      <c r="B912" s="259" t="str">
        <f>IF(F912="Noted: no action required", "No Action Required", "")</f>
        <v>No Action Required</v>
      </c>
      <c r="C912" s="271" t="s">
        <v>1030</v>
      </c>
      <c r="D912" s="260" t="s">
        <v>63</v>
      </c>
      <c r="E912" s="261" t="s">
        <v>2242</v>
      </c>
      <c r="F912" s="262" t="s">
        <v>58</v>
      </c>
      <c r="G912" s="249" t="s">
        <v>2243</v>
      </c>
      <c r="H912" s="249" t="s">
        <v>451</v>
      </c>
      <c r="I912" s="263" t="s">
        <v>24</v>
      </c>
      <c r="J912" s="265"/>
      <c r="K912" s="311" t="str">
        <f>IF(F912="No action", "No further action", "")</f>
        <v/>
      </c>
      <c r="L912" s="311"/>
      <c r="M912" s="311"/>
      <c r="N912" s="311"/>
      <c r="O912" s="39"/>
      <c r="P912" s="39"/>
      <c r="Q912" s="39"/>
      <c r="R912" s="39"/>
    </row>
    <row r="913" spans="1:18" ht="78.75" x14ac:dyDescent="0.25">
      <c r="A913" s="259">
        <v>913</v>
      </c>
      <c r="B913" s="259" t="str">
        <f>IF(F913="Included", "Included", "")</f>
        <v>Included</v>
      </c>
      <c r="C913" s="271" t="s">
        <v>1030</v>
      </c>
      <c r="D913" s="260" t="s">
        <v>63</v>
      </c>
      <c r="E913" s="261" t="s">
        <v>2244</v>
      </c>
      <c r="F913" s="262" t="s">
        <v>21</v>
      </c>
      <c r="G913" s="249" t="s">
        <v>1396</v>
      </c>
      <c r="H913" s="249" t="s">
        <v>66</v>
      </c>
      <c r="I913" s="263" t="s">
        <v>186</v>
      </c>
      <c r="J913" s="265"/>
      <c r="K913" s="311" t="s">
        <v>186</v>
      </c>
      <c r="L913" s="311"/>
      <c r="M913" s="311"/>
      <c r="N913" s="311"/>
      <c r="O913" s="39"/>
      <c r="P913" s="39"/>
      <c r="Q913" s="39"/>
      <c r="R913" s="39"/>
    </row>
    <row r="914" spans="1:18" ht="126" x14ac:dyDescent="0.25">
      <c r="A914" s="259">
        <v>914</v>
      </c>
      <c r="B914" s="259" t="str">
        <f t="shared" ref="B914:B916" si="174">IF(F914="Noted: no action required", "No Action Required", "")</f>
        <v>No Action Required</v>
      </c>
      <c r="C914" s="271" t="s">
        <v>1030</v>
      </c>
      <c r="D914" s="260" t="s">
        <v>63</v>
      </c>
      <c r="E914" s="261" t="s">
        <v>2245</v>
      </c>
      <c r="F914" s="262" t="s">
        <v>58</v>
      </c>
      <c r="G914" s="249" t="s">
        <v>2246</v>
      </c>
      <c r="H914" s="249" t="s">
        <v>451</v>
      </c>
      <c r="I914" s="263" t="s">
        <v>24</v>
      </c>
      <c r="J914" s="265"/>
      <c r="K914" s="311" t="str">
        <f>IF(F914="No action", "No further action", "")</f>
        <v/>
      </c>
      <c r="L914" s="311"/>
      <c r="M914" s="311"/>
      <c r="N914" s="311"/>
      <c r="O914" s="39"/>
      <c r="P914" s="39"/>
      <c r="Q914" s="39"/>
      <c r="R914" s="39"/>
    </row>
    <row r="915" spans="1:18" ht="236.25" x14ac:dyDescent="0.25">
      <c r="A915" s="259">
        <v>915</v>
      </c>
      <c r="B915" s="259" t="str">
        <f t="shared" si="174"/>
        <v>No Action Required</v>
      </c>
      <c r="C915" s="271" t="s">
        <v>1030</v>
      </c>
      <c r="D915" s="260" t="s">
        <v>63</v>
      </c>
      <c r="E915" s="261" t="s">
        <v>2249</v>
      </c>
      <c r="F915" s="262" t="s">
        <v>58</v>
      </c>
      <c r="G915" s="249" t="s">
        <v>1266</v>
      </c>
      <c r="H915" s="249" t="s">
        <v>66</v>
      </c>
      <c r="I915" s="263" t="s">
        <v>24</v>
      </c>
      <c r="J915" s="265"/>
      <c r="K915" s="311" t="str">
        <f>IF(F915="No action", "No further action", "")</f>
        <v/>
      </c>
      <c r="L915" s="311"/>
      <c r="M915" s="311"/>
      <c r="N915" s="311"/>
      <c r="O915" s="39"/>
      <c r="P915" s="39"/>
      <c r="Q915" s="39"/>
      <c r="R915" s="39"/>
    </row>
    <row r="916" spans="1:18" ht="173.25" x14ac:dyDescent="0.25">
      <c r="A916" s="259">
        <v>916</v>
      </c>
      <c r="B916" s="259" t="str">
        <f t="shared" si="174"/>
        <v>No Action Required</v>
      </c>
      <c r="C916" s="271" t="s">
        <v>1030</v>
      </c>
      <c r="D916" s="260" t="s">
        <v>63</v>
      </c>
      <c r="E916" s="261" t="s">
        <v>2251</v>
      </c>
      <c r="F916" s="262" t="s">
        <v>58</v>
      </c>
      <c r="G916" s="249" t="s">
        <v>2253</v>
      </c>
      <c r="H916" s="249" t="s">
        <v>66</v>
      </c>
      <c r="I916" s="263" t="s">
        <v>24</v>
      </c>
      <c r="J916" s="265"/>
      <c r="K916" s="311" t="str">
        <f>IF(F916="No action", "No further action", "")</f>
        <v/>
      </c>
      <c r="L916" s="311"/>
      <c r="M916" s="311"/>
      <c r="N916" s="311"/>
      <c r="O916" s="39"/>
      <c r="P916" s="39"/>
      <c r="Q916" s="39"/>
      <c r="R916" s="39"/>
    </row>
    <row r="917" spans="1:18" ht="346.5" x14ac:dyDescent="0.25">
      <c r="A917" s="259">
        <v>917</v>
      </c>
      <c r="B917" s="259" t="str">
        <f t="shared" ref="B917:B920" si="175">IF(F917="Included", "Included", "")</f>
        <v>Included</v>
      </c>
      <c r="C917" s="271" t="s">
        <v>1030</v>
      </c>
      <c r="D917" s="260" t="s">
        <v>63</v>
      </c>
      <c r="E917" s="261" t="s">
        <v>2254</v>
      </c>
      <c r="F917" s="262" t="s">
        <v>21</v>
      </c>
      <c r="G917" s="249" t="s">
        <v>2255</v>
      </c>
      <c r="H917" s="249" t="s">
        <v>23</v>
      </c>
      <c r="I917" s="263" t="s">
        <v>1042</v>
      </c>
      <c r="J917" s="265" t="s">
        <v>25</v>
      </c>
      <c r="K917" s="311" t="s">
        <v>1063</v>
      </c>
      <c r="L917" s="311"/>
      <c r="M917" s="311"/>
      <c r="N917" s="311"/>
      <c r="O917" s="39"/>
      <c r="P917" s="39"/>
      <c r="Q917" s="39"/>
      <c r="R917" s="39"/>
    </row>
    <row r="918" spans="1:18" ht="63" x14ac:dyDescent="0.25">
      <c r="A918" s="259">
        <v>918</v>
      </c>
      <c r="B918" s="259" t="str">
        <f t="shared" si="175"/>
        <v>Included</v>
      </c>
      <c r="C918" s="271" t="s">
        <v>1030</v>
      </c>
      <c r="D918" s="260" t="s">
        <v>63</v>
      </c>
      <c r="E918" s="261" t="s">
        <v>2256</v>
      </c>
      <c r="F918" s="262" t="s">
        <v>21</v>
      </c>
      <c r="G918" s="249" t="s">
        <v>1292</v>
      </c>
      <c r="H918" s="249" t="s">
        <v>66</v>
      </c>
      <c r="I918" s="263" t="s">
        <v>24</v>
      </c>
      <c r="J918" s="265"/>
      <c r="K918" s="311" t="str">
        <f>IF(F918="No action", "No further action", "")</f>
        <v/>
      </c>
      <c r="L918" s="311"/>
      <c r="M918" s="311"/>
      <c r="N918" s="311"/>
      <c r="O918" s="39"/>
      <c r="P918" s="39"/>
      <c r="Q918" s="39"/>
      <c r="R918" s="39"/>
    </row>
    <row r="919" spans="1:18" ht="141.75" x14ac:dyDescent="0.25">
      <c r="A919" s="259">
        <v>919</v>
      </c>
      <c r="B919" s="259" t="str">
        <f t="shared" si="175"/>
        <v>Included</v>
      </c>
      <c r="C919" s="271" t="s">
        <v>1030</v>
      </c>
      <c r="D919" s="260" t="s">
        <v>63</v>
      </c>
      <c r="E919" s="261" t="s">
        <v>2258</v>
      </c>
      <c r="F919" s="262" t="s">
        <v>21</v>
      </c>
      <c r="G919" s="249" t="s">
        <v>2259</v>
      </c>
      <c r="H919" s="249" t="s">
        <v>66</v>
      </c>
      <c r="I919" s="263" t="s">
        <v>24</v>
      </c>
      <c r="J919" s="265"/>
      <c r="K919" s="311" t="str">
        <f>IF(F919="No action", "No further action", "")</f>
        <v/>
      </c>
      <c r="L919" s="311"/>
      <c r="M919" s="311"/>
      <c r="N919" s="311"/>
      <c r="O919" s="39"/>
      <c r="P919" s="39"/>
      <c r="Q919" s="39"/>
      <c r="R919" s="39"/>
    </row>
    <row r="920" spans="1:18" ht="299.25" x14ac:dyDescent="0.25">
      <c r="A920" s="259">
        <v>920</v>
      </c>
      <c r="B920" s="259" t="str">
        <f t="shared" si="175"/>
        <v>Included</v>
      </c>
      <c r="C920" s="271" t="s">
        <v>1030</v>
      </c>
      <c r="D920" s="260" t="s">
        <v>63</v>
      </c>
      <c r="E920" s="261" t="s">
        <v>2262</v>
      </c>
      <c r="F920" s="262" t="s">
        <v>21</v>
      </c>
      <c r="G920" s="249" t="s">
        <v>2263</v>
      </c>
      <c r="H920" s="249" t="s">
        <v>66</v>
      </c>
      <c r="I920" s="263" t="s">
        <v>24</v>
      </c>
      <c r="J920" s="265"/>
      <c r="K920" s="311" t="str">
        <f>IF(F920="No action", "No further action", "")</f>
        <v/>
      </c>
      <c r="L920" s="311"/>
      <c r="M920" s="311"/>
      <c r="N920" s="311"/>
      <c r="O920" s="39"/>
      <c r="P920" s="39"/>
      <c r="Q920" s="39"/>
      <c r="R920" s="39"/>
    </row>
    <row r="921" spans="1:18" ht="315" x14ac:dyDescent="0.25">
      <c r="A921" s="259">
        <v>921</v>
      </c>
      <c r="B921" s="259" t="str">
        <f t="shared" ref="B921:B922" si="176">IF(F921="Noted: no action required", "No Action Required", "")</f>
        <v>No Action Required</v>
      </c>
      <c r="C921" s="271" t="s">
        <v>1030</v>
      </c>
      <c r="D921" s="260" t="s">
        <v>63</v>
      </c>
      <c r="E921" s="261" t="s">
        <v>2266</v>
      </c>
      <c r="F921" s="262" t="s">
        <v>58</v>
      </c>
      <c r="G921" s="249" t="s">
        <v>1153</v>
      </c>
      <c r="H921" s="249" t="s">
        <v>451</v>
      </c>
      <c r="I921" s="263" t="s">
        <v>24</v>
      </c>
      <c r="J921" s="265"/>
      <c r="K921" s="311" t="str">
        <f>IF(F921="No action", "No further action", "")</f>
        <v/>
      </c>
      <c r="L921" s="311"/>
      <c r="M921" s="311"/>
      <c r="N921" s="311"/>
      <c r="O921" s="39"/>
      <c r="P921" s="39"/>
      <c r="Q921" s="39"/>
      <c r="R921" s="39"/>
    </row>
    <row r="922" spans="1:18" ht="63" x14ac:dyDescent="0.25">
      <c r="A922" s="259">
        <v>922</v>
      </c>
      <c r="B922" s="259" t="str">
        <f t="shared" si="176"/>
        <v>No Action Required</v>
      </c>
      <c r="C922" s="271" t="s">
        <v>1030</v>
      </c>
      <c r="D922" s="260" t="s">
        <v>63</v>
      </c>
      <c r="E922" s="261" t="s">
        <v>2271</v>
      </c>
      <c r="F922" s="262" t="s">
        <v>58</v>
      </c>
      <c r="G922" s="249" t="s">
        <v>2272</v>
      </c>
      <c r="H922" s="249" t="s">
        <v>23</v>
      </c>
      <c r="I922" s="263" t="s">
        <v>24</v>
      </c>
      <c r="J922" s="265"/>
      <c r="K922" s="311" t="str">
        <f>IF(F922="No action", "No further action", "")</f>
        <v/>
      </c>
      <c r="L922" s="311"/>
      <c r="M922" s="311"/>
      <c r="N922" s="311"/>
      <c r="O922" s="39"/>
      <c r="P922" s="39"/>
      <c r="Q922" s="39"/>
      <c r="R922" s="39"/>
    </row>
    <row r="923" spans="1:18" ht="78.75" x14ac:dyDescent="0.25">
      <c r="A923" s="259">
        <v>923</v>
      </c>
      <c r="B923" s="259" t="str">
        <f t="shared" ref="B923" si="177">IF(I923="Change made document updated", "Completed", "")</f>
        <v>Completed</v>
      </c>
      <c r="C923" s="260" t="s">
        <v>62</v>
      </c>
      <c r="D923" s="260" t="s">
        <v>63</v>
      </c>
      <c r="E923" s="261" t="s">
        <v>2274</v>
      </c>
      <c r="F923" s="262" t="s">
        <v>21</v>
      </c>
      <c r="G923" s="249" t="s">
        <v>2275</v>
      </c>
      <c r="H923" s="249" t="s">
        <v>66</v>
      </c>
      <c r="I923" s="263" t="s">
        <v>46</v>
      </c>
      <c r="J923" s="265"/>
      <c r="K923" s="311" t="s">
        <v>46</v>
      </c>
      <c r="L923" s="311"/>
      <c r="M923" s="311"/>
      <c r="N923" s="311"/>
      <c r="O923" s="39"/>
      <c r="P923" s="39"/>
      <c r="Q923" s="39"/>
      <c r="R923" s="39"/>
    </row>
    <row r="924" spans="1:18" ht="299.25" x14ac:dyDescent="0.25">
      <c r="A924" s="259">
        <v>924</v>
      </c>
      <c r="B924" s="259" t="str">
        <f t="shared" ref="B924:B925" si="178">IF(F924="Noted: no action required", "No Action Required", "")</f>
        <v>No Action Required</v>
      </c>
      <c r="C924" s="260" t="s">
        <v>62</v>
      </c>
      <c r="D924" s="260" t="s">
        <v>63</v>
      </c>
      <c r="E924" s="261" t="s">
        <v>2276</v>
      </c>
      <c r="F924" s="262" t="s">
        <v>58</v>
      </c>
      <c r="G924" s="249" t="s">
        <v>1266</v>
      </c>
      <c r="H924" s="249" t="s">
        <v>66</v>
      </c>
      <c r="I924" s="263" t="s">
        <v>24</v>
      </c>
      <c r="J924" s="265"/>
      <c r="K924" s="311" t="str">
        <f t="shared" ref="K924:K942" si="179">IF(F924="No action", "No further action", "")</f>
        <v/>
      </c>
      <c r="L924" s="311"/>
      <c r="M924" s="311"/>
      <c r="N924" s="311"/>
      <c r="O924" s="39"/>
      <c r="P924" s="39"/>
      <c r="Q924" s="39"/>
      <c r="R924" s="39"/>
    </row>
    <row r="925" spans="1:18" ht="220.5" x14ac:dyDescent="0.25">
      <c r="A925" s="259">
        <v>925</v>
      </c>
      <c r="B925" s="259" t="str">
        <f t="shared" si="178"/>
        <v>No Action Required</v>
      </c>
      <c r="C925" s="260" t="s">
        <v>62</v>
      </c>
      <c r="D925" s="260" t="s">
        <v>63</v>
      </c>
      <c r="E925" s="261" t="s">
        <v>2277</v>
      </c>
      <c r="F925" s="262" t="s">
        <v>58</v>
      </c>
      <c r="G925" s="249" t="s">
        <v>2278</v>
      </c>
      <c r="H925" s="249" t="s">
        <v>23</v>
      </c>
      <c r="I925" s="263" t="s">
        <v>24</v>
      </c>
      <c r="J925" s="265"/>
      <c r="K925" s="311" t="str">
        <f t="shared" si="179"/>
        <v/>
      </c>
      <c r="L925" s="311"/>
      <c r="M925" s="311"/>
      <c r="N925" s="311"/>
      <c r="O925" s="39"/>
      <c r="P925" s="39"/>
      <c r="Q925" s="39"/>
      <c r="R925" s="39"/>
    </row>
    <row r="926" spans="1:18" ht="126" x14ac:dyDescent="0.25">
      <c r="A926" s="259">
        <v>926</v>
      </c>
      <c r="B926" s="259" t="str">
        <f t="shared" ref="B926:B928" si="180">IF(F926="Included", "Included", "")</f>
        <v>Included</v>
      </c>
      <c r="C926" s="260" t="s">
        <v>62</v>
      </c>
      <c r="D926" s="260" t="s">
        <v>63</v>
      </c>
      <c r="E926" s="261" t="s">
        <v>2282</v>
      </c>
      <c r="F926" s="262" t="s">
        <v>21</v>
      </c>
      <c r="G926" s="249" t="s">
        <v>1133</v>
      </c>
      <c r="H926" s="249" t="s">
        <v>66</v>
      </c>
      <c r="I926" s="263" t="s">
        <v>24</v>
      </c>
      <c r="J926" s="265"/>
      <c r="K926" s="311" t="str">
        <f t="shared" si="179"/>
        <v/>
      </c>
      <c r="L926" s="311"/>
      <c r="M926" s="311"/>
      <c r="N926" s="311"/>
      <c r="O926" s="39"/>
      <c r="P926" s="39"/>
      <c r="Q926" s="39"/>
      <c r="R926" s="39"/>
    </row>
    <row r="927" spans="1:18" ht="299.25" x14ac:dyDescent="0.25">
      <c r="A927" s="259">
        <v>927</v>
      </c>
      <c r="B927" s="259" t="str">
        <f t="shared" si="180"/>
        <v>Included</v>
      </c>
      <c r="C927" s="260" t="s">
        <v>62</v>
      </c>
      <c r="D927" s="260" t="s">
        <v>63</v>
      </c>
      <c r="E927" s="261" t="s">
        <v>2284</v>
      </c>
      <c r="F927" s="262" t="s">
        <v>21</v>
      </c>
      <c r="G927" s="249" t="s">
        <v>1133</v>
      </c>
      <c r="H927" s="249" t="s">
        <v>798</v>
      </c>
      <c r="I927" s="263" t="s">
        <v>24</v>
      </c>
      <c r="J927" s="264" t="s">
        <v>25</v>
      </c>
      <c r="K927" s="311" t="str">
        <f t="shared" si="179"/>
        <v/>
      </c>
      <c r="L927" s="311"/>
      <c r="M927" s="311"/>
      <c r="N927" s="311"/>
      <c r="O927" s="39"/>
      <c r="P927" s="39"/>
      <c r="Q927" s="39"/>
      <c r="R927" s="39"/>
    </row>
    <row r="928" spans="1:18" ht="94.5" x14ac:dyDescent="0.25">
      <c r="A928" s="259">
        <v>928</v>
      </c>
      <c r="B928" s="259" t="str">
        <f t="shared" si="180"/>
        <v>Included</v>
      </c>
      <c r="C928" s="260" t="s">
        <v>62</v>
      </c>
      <c r="D928" s="260" t="s">
        <v>63</v>
      </c>
      <c r="E928" s="261" t="s">
        <v>2285</v>
      </c>
      <c r="F928" s="262" t="s">
        <v>21</v>
      </c>
      <c r="G928" s="249" t="s">
        <v>2286</v>
      </c>
      <c r="H928" s="249" t="s">
        <v>1917</v>
      </c>
      <c r="I928" s="263" t="s">
        <v>24</v>
      </c>
      <c r="J928" s="264" t="s">
        <v>25</v>
      </c>
      <c r="K928" s="311" t="str">
        <f t="shared" si="179"/>
        <v/>
      </c>
      <c r="L928" s="311"/>
      <c r="M928" s="311"/>
      <c r="N928" s="311"/>
      <c r="O928" s="39"/>
      <c r="P928" s="39"/>
      <c r="Q928" s="39"/>
      <c r="R928" s="39"/>
    </row>
    <row r="929" spans="1:18" ht="409.5" x14ac:dyDescent="0.25">
      <c r="A929" s="259">
        <v>929</v>
      </c>
      <c r="B929" s="259" t="str">
        <f t="shared" ref="B929:B930" si="181">IF(F929="Noted: no action required", "No Action Required", "")</f>
        <v>No Action Required</v>
      </c>
      <c r="C929" s="260" t="s">
        <v>62</v>
      </c>
      <c r="D929" s="260" t="s">
        <v>63</v>
      </c>
      <c r="E929" s="261" t="s">
        <v>2287</v>
      </c>
      <c r="F929" s="262" t="s">
        <v>58</v>
      </c>
      <c r="G929" s="249" t="s">
        <v>2288</v>
      </c>
      <c r="H929" s="249" t="s">
        <v>23</v>
      </c>
      <c r="I929" s="263" t="s">
        <v>24</v>
      </c>
      <c r="J929" s="265"/>
      <c r="K929" s="311" t="str">
        <f t="shared" si="179"/>
        <v/>
      </c>
      <c r="L929" s="311"/>
      <c r="M929" s="311"/>
      <c r="N929" s="311"/>
      <c r="O929" s="39"/>
      <c r="P929" s="39"/>
      <c r="Q929" s="39"/>
      <c r="R929" s="39"/>
    </row>
    <row r="930" spans="1:18" ht="78.75" x14ac:dyDescent="0.25">
      <c r="A930" s="259">
        <v>930</v>
      </c>
      <c r="B930" s="259" t="str">
        <f t="shared" si="181"/>
        <v>No Action Required</v>
      </c>
      <c r="C930" s="260" t="s">
        <v>62</v>
      </c>
      <c r="D930" s="260" t="s">
        <v>63</v>
      </c>
      <c r="E930" s="261" t="s">
        <v>2290</v>
      </c>
      <c r="F930" s="262" t="s">
        <v>58</v>
      </c>
      <c r="G930" s="249" t="s">
        <v>1184</v>
      </c>
      <c r="H930" s="249" t="s">
        <v>23</v>
      </c>
      <c r="I930" s="263" t="s">
        <v>24</v>
      </c>
      <c r="J930" s="265"/>
      <c r="K930" s="311" t="str">
        <f t="shared" si="179"/>
        <v/>
      </c>
      <c r="L930" s="311"/>
      <c r="M930" s="311"/>
      <c r="N930" s="311"/>
      <c r="O930" s="39"/>
      <c r="P930" s="39"/>
      <c r="Q930" s="39"/>
      <c r="R930" s="39"/>
    </row>
    <row r="931" spans="1:18" ht="157.5" x14ac:dyDescent="0.25">
      <c r="A931" s="259">
        <v>931</v>
      </c>
      <c r="B931" s="259" t="str">
        <f>IF(F931="Included", "Included", "")</f>
        <v>Included</v>
      </c>
      <c r="C931" s="260" t="s">
        <v>62</v>
      </c>
      <c r="D931" s="260" t="s">
        <v>63</v>
      </c>
      <c r="E931" s="261" t="s">
        <v>2291</v>
      </c>
      <c r="F931" s="262" t="s">
        <v>21</v>
      </c>
      <c r="G931" s="249" t="s">
        <v>2292</v>
      </c>
      <c r="H931" s="249" t="s">
        <v>1780</v>
      </c>
      <c r="I931" s="263" t="s">
        <v>24</v>
      </c>
      <c r="J931" s="264" t="s">
        <v>25</v>
      </c>
      <c r="K931" s="311" t="str">
        <f t="shared" si="179"/>
        <v/>
      </c>
      <c r="L931" s="311"/>
      <c r="M931" s="311"/>
      <c r="N931" s="311"/>
      <c r="O931" s="39"/>
      <c r="P931" s="39"/>
      <c r="Q931" s="39"/>
      <c r="R931" s="39"/>
    </row>
    <row r="932" spans="1:18" ht="63" x14ac:dyDescent="0.25">
      <c r="A932" s="259">
        <v>932</v>
      </c>
      <c r="B932" s="259" t="str">
        <f>IF(F932="Noted: no action required", "No Action Required", "")</f>
        <v>No Action Required</v>
      </c>
      <c r="C932" s="260" t="s">
        <v>62</v>
      </c>
      <c r="D932" s="260" t="s">
        <v>63</v>
      </c>
      <c r="E932" s="261" t="s">
        <v>2293</v>
      </c>
      <c r="F932" s="262" t="s">
        <v>58</v>
      </c>
      <c r="G932" s="249" t="s">
        <v>391</v>
      </c>
      <c r="H932" s="249" t="s">
        <v>23</v>
      </c>
      <c r="I932" s="263" t="s">
        <v>24</v>
      </c>
      <c r="J932" s="265"/>
      <c r="K932" s="311" t="str">
        <f t="shared" si="179"/>
        <v/>
      </c>
      <c r="L932" s="311"/>
      <c r="M932" s="311"/>
      <c r="N932" s="311"/>
      <c r="O932" s="39"/>
      <c r="P932" s="39"/>
      <c r="Q932" s="39"/>
      <c r="R932" s="39"/>
    </row>
    <row r="933" spans="1:18" ht="141.75" x14ac:dyDescent="0.25">
      <c r="A933" s="259">
        <v>933</v>
      </c>
      <c r="B933" s="259" t="str">
        <f t="shared" ref="B933:B936" si="182">IF(F933="Included", "Included", "")</f>
        <v>Included</v>
      </c>
      <c r="C933" s="260" t="s">
        <v>62</v>
      </c>
      <c r="D933" s="260" t="s">
        <v>63</v>
      </c>
      <c r="E933" s="261" t="s">
        <v>2294</v>
      </c>
      <c r="F933" s="262" t="s">
        <v>21</v>
      </c>
      <c r="G933" s="249" t="s">
        <v>2295</v>
      </c>
      <c r="H933" s="249" t="s">
        <v>1780</v>
      </c>
      <c r="I933" s="263" t="s">
        <v>24</v>
      </c>
      <c r="J933" s="264" t="s">
        <v>25</v>
      </c>
      <c r="K933" s="311" t="str">
        <f t="shared" si="179"/>
        <v/>
      </c>
      <c r="L933" s="311"/>
      <c r="M933" s="311"/>
      <c r="N933" s="311"/>
      <c r="O933" s="39"/>
      <c r="P933" s="39"/>
      <c r="Q933" s="39"/>
      <c r="R933" s="39"/>
    </row>
    <row r="934" spans="1:18" ht="47.25" x14ac:dyDescent="0.25">
      <c r="A934" s="259">
        <v>934</v>
      </c>
      <c r="B934" s="259" t="str">
        <f t="shared" si="182"/>
        <v>Included</v>
      </c>
      <c r="C934" s="260" t="s">
        <v>62</v>
      </c>
      <c r="D934" s="260" t="s">
        <v>63</v>
      </c>
      <c r="E934" s="261" t="s">
        <v>2296</v>
      </c>
      <c r="F934" s="262" t="s">
        <v>21</v>
      </c>
      <c r="G934" s="249" t="s">
        <v>2297</v>
      </c>
      <c r="H934" s="249" t="s">
        <v>1780</v>
      </c>
      <c r="I934" s="263" t="s">
        <v>24</v>
      </c>
      <c r="J934" s="264" t="s">
        <v>25</v>
      </c>
      <c r="K934" s="311" t="str">
        <f t="shared" si="179"/>
        <v/>
      </c>
      <c r="L934" s="311"/>
      <c r="M934" s="311"/>
      <c r="N934" s="311"/>
      <c r="O934" s="39"/>
      <c r="P934" s="39"/>
      <c r="Q934" s="39"/>
      <c r="R934" s="39"/>
    </row>
    <row r="935" spans="1:18" ht="47.25" x14ac:dyDescent="0.25">
      <c r="A935" s="259">
        <v>935</v>
      </c>
      <c r="B935" s="259" t="str">
        <f t="shared" si="182"/>
        <v>Included</v>
      </c>
      <c r="C935" s="260" t="s">
        <v>62</v>
      </c>
      <c r="D935" s="260" t="s">
        <v>63</v>
      </c>
      <c r="E935" s="261" t="s">
        <v>2296</v>
      </c>
      <c r="F935" s="262" t="s">
        <v>21</v>
      </c>
      <c r="G935" s="249" t="s">
        <v>2297</v>
      </c>
      <c r="H935" s="249" t="s">
        <v>1780</v>
      </c>
      <c r="I935" s="263" t="s">
        <v>24</v>
      </c>
      <c r="J935" s="264" t="s">
        <v>25</v>
      </c>
      <c r="K935" s="311" t="str">
        <f t="shared" si="179"/>
        <v/>
      </c>
      <c r="L935" s="311"/>
      <c r="M935" s="311"/>
      <c r="N935" s="311"/>
      <c r="O935" s="39"/>
      <c r="P935" s="39"/>
      <c r="Q935" s="39"/>
      <c r="R935" s="39"/>
    </row>
    <row r="936" spans="1:18" ht="189" x14ac:dyDescent="0.25">
      <c r="A936" s="259">
        <v>936</v>
      </c>
      <c r="B936" s="259" t="str">
        <f t="shared" si="182"/>
        <v>Included</v>
      </c>
      <c r="C936" s="260" t="s">
        <v>62</v>
      </c>
      <c r="D936" s="260" t="s">
        <v>63</v>
      </c>
      <c r="E936" s="261" t="s">
        <v>2298</v>
      </c>
      <c r="F936" s="262" t="s">
        <v>21</v>
      </c>
      <c r="G936" s="249" t="s">
        <v>1133</v>
      </c>
      <c r="H936" s="249" t="s">
        <v>1780</v>
      </c>
      <c r="I936" s="263" t="s">
        <v>24</v>
      </c>
      <c r="J936" s="264" t="s">
        <v>25</v>
      </c>
      <c r="K936" s="311" t="str">
        <f t="shared" si="179"/>
        <v/>
      </c>
      <c r="L936" s="311"/>
      <c r="M936" s="311"/>
      <c r="N936" s="311"/>
      <c r="O936" s="39"/>
      <c r="P936" s="39"/>
      <c r="Q936" s="39"/>
      <c r="R936" s="39"/>
    </row>
    <row r="937" spans="1:18" ht="189" x14ac:dyDescent="0.25">
      <c r="A937" s="259">
        <v>937</v>
      </c>
      <c r="B937" s="259" t="str">
        <f t="shared" ref="B937:B950" si="183">IF(F937="Noted: no action required", "No Action Required", "")</f>
        <v>No Action Required</v>
      </c>
      <c r="C937" s="260" t="s">
        <v>62</v>
      </c>
      <c r="D937" s="260" t="s">
        <v>63</v>
      </c>
      <c r="E937" s="261" t="s">
        <v>2299</v>
      </c>
      <c r="F937" s="262" t="s">
        <v>58</v>
      </c>
      <c r="G937" s="249" t="s">
        <v>2300</v>
      </c>
      <c r="H937" s="249" t="s">
        <v>2301</v>
      </c>
      <c r="I937" s="263" t="s">
        <v>24</v>
      </c>
      <c r="J937" s="264" t="s">
        <v>25</v>
      </c>
      <c r="K937" s="311" t="str">
        <f t="shared" si="179"/>
        <v/>
      </c>
      <c r="L937" s="311"/>
      <c r="M937" s="311"/>
      <c r="N937" s="311"/>
      <c r="O937" s="39"/>
      <c r="P937" s="39"/>
      <c r="Q937" s="39"/>
      <c r="R937" s="39"/>
    </row>
    <row r="938" spans="1:18" ht="267.75" x14ac:dyDescent="0.25">
      <c r="A938" s="259">
        <v>938</v>
      </c>
      <c r="B938" s="259" t="str">
        <f t="shared" si="183"/>
        <v>No Action Required</v>
      </c>
      <c r="C938" s="260" t="s">
        <v>62</v>
      </c>
      <c r="D938" s="260" t="s">
        <v>63</v>
      </c>
      <c r="E938" s="261" t="s">
        <v>2302</v>
      </c>
      <c r="F938" s="262" t="s">
        <v>58</v>
      </c>
      <c r="G938" s="249" t="s">
        <v>2303</v>
      </c>
      <c r="H938" s="249" t="s">
        <v>66</v>
      </c>
      <c r="I938" s="263" t="s">
        <v>24</v>
      </c>
      <c r="J938" s="265"/>
      <c r="K938" s="311" t="str">
        <f t="shared" si="179"/>
        <v/>
      </c>
      <c r="L938" s="311"/>
      <c r="M938" s="311"/>
      <c r="N938" s="311"/>
      <c r="O938" s="39"/>
      <c r="P938" s="39"/>
      <c r="Q938" s="39"/>
      <c r="R938" s="39"/>
    </row>
    <row r="939" spans="1:18" ht="220.5" x14ac:dyDescent="0.25">
      <c r="A939" s="259">
        <v>939</v>
      </c>
      <c r="B939" s="259" t="str">
        <f t="shared" si="183"/>
        <v>No Action Required</v>
      </c>
      <c r="C939" s="260" t="s">
        <v>62</v>
      </c>
      <c r="D939" s="260" t="s">
        <v>63</v>
      </c>
      <c r="E939" s="261" t="s">
        <v>2304</v>
      </c>
      <c r="F939" s="262" t="s">
        <v>58</v>
      </c>
      <c r="G939" s="249" t="s">
        <v>2305</v>
      </c>
      <c r="H939" s="249" t="s">
        <v>23</v>
      </c>
      <c r="I939" s="263" t="s">
        <v>24</v>
      </c>
      <c r="J939" s="265"/>
      <c r="K939" s="311" t="str">
        <f t="shared" si="179"/>
        <v/>
      </c>
      <c r="L939" s="311"/>
      <c r="M939" s="311"/>
      <c r="N939" s="311"/>
      <c r="O939" s="39"/>
      <c r="P939" s="39"/>
      <c r="Q939" s="39"/>
      <c r="R939" s="39"/>
    </row>
    <row r="940" spans="1:18" ht="236.25" x14ac:dyDescent="0.25">
      <c r="A940" s="259">
        <v>940</v>
      </c>
      <c r="B940" s="259" t="str">
        <f t="shared" si="183"/>
        <v>No Action Required</v>
      </c>
      <c r="C940" s="260" t="s">
        <v>62</v>
      </c>
      <c r="D940" s="260" t="s">
        <v>63</v>
      </c>
      <c r="E940" s="261" t="s">
        <v>2306</v>
      </c>
      <c r="F940" s="262" t="s">
        <v>58</v>
      </c>
      <c r="G940" s="249" t="s">
        <v>2307</v>
      </c>
      <c r="H940" s="249" t="s">
        <v>23</v>
      </c>
      <c r="I940" s="263" t="s">
        <v>24</v>
      </c>
      <c r="J940" s="265"/>
      <c r="K940" s="311" t="str">
        <f t="shared" si="179"/>
        <v/>
      </c>
      <c r="L940" s="311"/>
      <c r="M940" s="311"/>
      <c r="N940" s="311"/>
      <c r="O940" s="39"/>
      <c r="P940" s="39"/>
      <c r="Q940" s="39"/>
      <c r="R940" s="39"/>
    </row>
    <row r="941" spans="1:18" ht="283.5" x14ac:dyDescent="0.25">
      <c r="A941" s="259">
        <v>941</v>
      </c>
      <c r="B941" s="259" t="str">
        <f t="shared" si="183"/>
        <v>No Action Required</v>
      </c>
      <c r="C941" s="260" t="s">
        <v>62</v>
      </c>
      <c r="D941" s="260" t="s">
        <v>63</v>
      </c>
      <c r="E941" s="261" t="s">
        <v>2308</v>
      </c>
      <c r="F941" s="262" t="s">
        <v>58</v>
      </c>
      <c r="G941" s="249" t="s">
        <v>2309</v>
      </c>
      <c r="H941" s="249" t="s">
        <v>23</v>
      </c>
      <c r="I941" s="263" t="s">
        <v>24</v>
      </c>
      <c r="J941" s="265"/>
      <c r="K941" s="311" t="str">
        <f t="shared" si="179"/>
        <v/>
      </c>
      <c r="L941" s="311"/>
      <c r="M941" s="311"/>
      <c r="N941" s="311"/>
      <c r="O941" s="39"/>
      <c r="P941" s="39"/>
      <c r="Q941" s="39"/>
      <c r="R941" s="39"/>
    </row>
    <row r="942" spans="1:18" ht="236.25" x14ac:dyDescent="0.25">
      <c r="A942" s="259">
        <v>942</v>
      </c>
      <c r="B942" s="259" t="str">
        <f t="shared" si="183"/>
        <v>No Action Required</v>
      </c>
      <c r="C942" s="260" t="s">
        <v>62</v>
      </c>
      <c r="D942" s="260" t="s">
        <v>63</v>
      </c>
      <c r="E942" s="261" t="s">
        <v>2310</v>
      </c>
      <c r="F942" s="262" t="s">
        <v>58</v>
      </c>
      <c r="G942" s="249" t="s">
        <v>2311</v>
      </c>
      <c r="H942" s="249" t="s">
        <v>23</v>
      </c>
      <c r="I942" s="263" t="s">
        <v>24</v>
      </c>
      <c r="J942" s="265"/>
      <c r="K942" s="311" t="str">
        <f t="shared" si="179"/>
        <v/>
      </c>
      <c r="L942" s="311"/>
      <c r="M942" s="311"/>
      <c r="N942" s="311"/>
      <c r="O942" s="39"/>
      <c r="P942" s="39"/>
      <c r="Q942" s="39"/>
      <c r="R942" s="39"/>
    </row>
    <row r="943" spans="1:18" ht="252" x14ac:dyDescent="0.25">
      <c r="A943" s="259">
        <v>943</v>
      </c>
      <c r="B943" s="259" t="str">
        <f t="shared" si="183"/>
        <v>No Action Required</v>
      </c>
      <c r="C943" s="260" t="s">
        <v>62</v>
      </c>
      <c r="D943" s="260" t="s">
        <v>63</v>
      </c>
      <c r="E943" s="261" t="s">
        <v>2312</v>
      </c>
      <c r="F943" s="262" t="s">
        <v>58</v>
      </c>
      <c r="G943" s="249" t="s">
        <v>2313</v>
      </c>
      <c r="H943" s="249" t="s">
        <v>23</v>
      </c>
      <c r="I943" s="263" t="s">
        <v>807</v>
      </c>
      <c r="J943" s="264" t="s">
        <v>25</v>
      </c>
      <c r="K943" s="311" t="s">
        <v>1063</v>
      </c>
      <c r="L943" s="311"/>
      <c r="M943" s="311"/>
      <c r="N943" s="311"/>
      <c r="O943" s="39"/>
      <c r="P943" s="39"/>
      <c r="Q943" s="39"/>
      <c r="R943" s="39"/>
    </row>
    <row r="944" spans="1:18" ht="267.75" x14ac:dyDescent="0.25">
      <c r="A944" s="259">
        <v>944</v>
      </c>
      <c r="B944" s="259" t="str">
        <f t="shared" si="183"/>
        <v>No Action Required</v>
      </c>
      <c r="C944" s="260" t="s">
        <v>62</v>
      </c>
      <c r="D944" s="260" t="s">
        <v>63</v>
      </c>
      <c r="E944" s="261" t="s">
        <v>2314</v>
      </c>
      <c r="F944" s="262" t="s">
        <v>58</v>
      </c>
      <c r="G944" s="249" t="s">
        <v>2315</v>
      </c>
      <c r="H944" s="249" t="s">
        <v>23</v>
      </c>
      <c r="I944" s="263" t="s">
        <v>807</v>
      </c>
      <c r="J944" s="264" t="s">
        <v>25</v>
      </c>
      <c r="K944" s="311" t="s">
        <v>1063</v>
      </c>
      <c r="L944" s="311"/>
      <c r="M944" s="311"/>
      <c r="N944" s="311"/>
      <c r="O944" s="39"/>
      <c r="P944" s="39"/>
      <c r="Q944" s="39"/>
      <c r="R944" s="39"/>
    </row>
    <row r="945" spans="1:18" ht="204.75" x14ac:dyDescent="0.25">
      <c r="A945" s="259">
        <v>945</v>
      </c>
      <c r="B945" s="259" t="str">
        <f t="shared" si="183"/>
        <v>No Action Required</v>
      </c>
      <c r="C945" s="260" t="s">
        <v>62</v>
      </c>
      <c r="D945" s="260" t="s">
        <v>63</v>
      </c>
      <c r="E945" s="261" t="s">
        <v>2317</v>
      </c>
      <c r="F945" s="262" t="s">
        <v>58</v>
      </c>
      <c r="G945" s="249" t="s">
        <v>2318</v>
      </c>
      <c r="H945" s="249" t="s">
        <v>23</v>
      </c>
      <c r="I945" s="263" t="s">
        <v>807</v>
      </c>
      <c r="J945" s="264" t="s">
        <v>25</v>
      </c>
      <c r="K945" s="311" t="s">
        <v>1063</v>
      </c>
      <c r="L945" s="311"/>
      <c r="M945" s="311"/>
      <c r="N945" s="311"/>
      <c r="O945" s="39"/>
      <c r="P945" s="39"/>
      <c r="Q945" s="39"/>
      <c r="R945" s="39"/>
    </row>
    <row r="946" spans="1:18" ht="409.5" x14ac:dyDescent="0.25">
      <c r="A946" s="259">
        <v>946</v>
      </c>
      <c r="B946" s="259" t="str">
        <f t="shared" si="183"/>
        <v>No Action Required</v>
      </c>
      <c r="C946" s="260" t="s">
        <v>62</v>
      </c>
      <c r="D946" s="260" t="s">
        <v>63</v>
      </c>
      <c r="E946" s="261" t="s">
        <v>2320</v>
      </c>
      <c r="F946" s="262" t="s">
        <v>58</v>
      </c>
      <c r="G946" s="249" t="s">
        <v>2321</v>
      </c>
      <c r="H946" s="249" t="s">
        <v>23</v>
      </c>
      <c r="I946" s="263" t="s">
        <v>807</v>
      </c>
      <c r="J946" s="264" t="s">
        <v>25</v>
      </c>
      <c r="K946" s="311" t="s">
        <v>1063</v>
      </c>
      <c r="L946" s="311"/>
      <c r="M946" s="311"/>
      <c r="N946" s="311"/>
      <c r="O946" s="39"/>
      <c r="P946" s="39"/>
      <c r="Q946" s="39"/>
      <c r="R946" s="39"/>
    </row>
    <row r="947" spans="1:18" ht="315" x14ac:dyDescent="0.25">
      <c r="A947" s="259">
        <v>947</v>
      </c>
      <c r="B947" s="259" t="str">
        <f t="shared" si="183"/>
        <v>No Action Required</v>
      </c>
      <c r="C947" s="260" t="s">
        <v>62</v>
      </c>
      <c r="D947" s="260" t="s">
        <v>63</v>
      </c>
      <c r="E947" s="261" t="s">
        <v>2322</v>
      </c>
      <c r="F947" s="262" t="s">
        <v>58</v>
      </c>
      <c r="G947" s="249" t="s">
        <v>2323</v>
      </c>
      <c r="H947" s="249" t="s">
        <v>23</v>
      </c>
      <c r="I947" s="263" t="s">
        <v>807</v>
      </c>
      <c r="J947" s="264" t="s">
        <v>25</v>
      </c>
      <c r="K947" s="311" t="s">
        <v>1063</v>
      </c>
      <c r="L947" s="311"/>
      <c r="M947" s="311"/>
      <c r="N947" s="311"/>
      <c r="O947" s="39"/>
      <c r="P947" s="39"/>
      <c r="Q947" s="39"/>
      <c r="R947" s="39"/>
    </row>
    <row r="948" spans="1:18" ht="110.25" x14ac:dyDescent="0.25">
      <c r="A948" s="259">
        <v>948</v>
      </c>
      <c r="B948" s="259" t="str">
        <f t="shared" si="183"/>
        <v>No Action Required</v>
      </c>
      <c r="C948" s="260" t="s">
        <v>62</v>
      </c>
      <c r="D948" s="260" t="s">
        <v>63</v>
      </c>
      <c r="E948" s="261" t="s">
        <v>2324</v>
      </c>
      <c r="F948" s="262" t="s">
        <v>58</v>
      </c>
      <c r="G948" s="249" t="s">
        <v>2325</v>
      </c>
      <c r="H948" s="249" t="s">
        <v>2326</v>
      </c>
      <c r="I948" s="263" t="s">
        <v>24</v>
      </c>
      <c r="J948" s="264" t="s">
        <v>25</v>
      </c>
      <c r="K948" s="311" t="str">
        <f>IF(F948="No action", "No further action", "")</f>
        <v/>
      </c>
      <c r="L948" s="311"/>
      <c r="M948" s="311"/>
      <c r="N948" s="311"/>
      <c r="O948" s="39"/>
      <c r="P948" s="39"/>
      <c r="Q948" s="39"/>
      <c r="R948" s="39"/>
    </row>
    <row r="949" spans="1:18" ht="157.5" x14ac:dyDescent="0.25">
      <c r="A949" s="259">
        <v>949</v>
      </c>
      <c r="B949" s="259" t="str">
        <f t="shared" si="183"/>
        <v>No Action Required</v>
      </c>
      <c r="C949" s="260" t="s">
        <v>62</v>
      </c>
      <c r="D949" s="260" t="s">
        <v>63</v>
      </c>
      <c r="E949" s="261" t="s">
        <v>2327</v>
      </c>
      <c r="F949" s="262" t="s">
        <v>58</v>
      </c>
      <c r="G949" s="249" t="s">
        <v>2328</v>
      </c>
      <c r="H949" s="249" t="s">
        <v>23</v>
      </c>
      <c r="I949" s="263" t="s">
        <v>807</v>
      </c>
      <c r="J949" s="264" t="s">
        <v>25</v>
      </c>
      <c r="K949" s="311" t="s">
        <v>1063</v>
      </c>
      <c r="L949" s="311"/>
      <c r="M949" s="311"/>
      <c r="N949" s="311"/>
      <c r="O949" s="39"/>
      <c r="P949" s="39"/>
      <c r="Q949" s="39"/>
      <c r="R949" s="39"/>
    </row>
    <row r="950" spans="1:18" ht="378" x14ac:dyDescent="0.25">
      <c r="A950" s="259">
        <v>950</v>
      </c>
      <c r="B950" s="259" t="str">
        <f t="shared" si="183"/>
        <v>No Action Required</v>
      </c>
      <c r="C950" s="260" t="s">
        <v>62</v>
      </c>
      <c r="D950" s="260" t="s">
        <v>63</v>
      </c>
      <c r="E950" s="261" t="s">
        <v>2329</v>
      </c>
      <c r="F950" s="262" t="s">
        <v>58</v>
      </c>
      <c r="G950" s="249" t="s">
        <v>2330</v>
      </c>
      <c r="H950" s="249" t="s">
        <v>1926</v>
      </c>
      <c r="I950" s="263" t="s">
        <v>807</v>
      </c>
      <c r="J950" s="264" t="s">
        <v>25</v>
      </c>
      <c r="K950" s="311" t="s">
        <v>1063</v>
      </c>
      <c r="L950" s="311"/>
      <c r="M950" s="311"/>
      <c r="N950" s="311"/>
      <c r="O950" s="39"/>
      <c r="P950" s="39"/>
      <c r="Q950" s="39"/>
      <c r="R950" s="39"/>
    </row>
    <row r="951" spans="1:18" ht="141.75" x14ac:dyDescent="0.25">
      <c r="A951" s="259">
        <v>951</v>
      </c>
      <c r="B951" s="259" t="s">
        <v>4870</v>
      </c>
      <c r="C951" s="260" t="s">
        <v>62</v>
      </c>
      <c r="D951" s="260" t="s">
        <v>63</v>
      </c>
      <c r="E951" s="261" t="s">
        <v>2331</v>
      </c>
      <c r="F951" s="262" t="s">
        <v>167</v>
      </c>
      <c r="G951" s="249" t="s">
        <v>1273</v>
      </c>
      <c r="H951" s="249" t="s">
        <v>1828</v>
      </c>
      <c r="I951" s="263" t="s">
        <v>24</v>
      </c>
      <c r="J951" s="264" t="s">
        <v>25</v>
      </c>
      <c r="K951" s="311" t="str">
        <f t="shared" ref="K951:K956" si="184">IF(F951="No action", "No further action", "")</f>
        <v/>
      </c>
      <c r="L951" s="311"/>
      <c r="M951" s="311"/>
      <c r="N951" s="311"/>
      <c r="O951" s="39"/>
      <c r="P951" s="39"/>
      <c r="Q951" s="39"/>
      <c r="R951" s="39"/>
    </row>
    <row r="952" spans="1:18" ht="31.5" x14ac:dyDescent="0.25">
      <c r="A952" s="259">
        <v>952</v>
      </c>
      <c r="B952" s="259" t="str">
        <f>IF(F952="Included", "Included", "")</f>
        <v>Included</v>
      </c>
      <c r="C952" s="260" t="s">
        <v>62</v>
      </c>
      <c r="D952" s="260" t="s">
        <v>41</v>
      </c>
      <c r="E952" s="261" t="s">
        <v>2332</v>
      </c>
      <c r="F952" s="262" t="s">
        <v>21</v>
      </c>
      <c r="G952" s="249" t="s">
        <v>2333</v>
      </c>
      <c r="H952" s="249" t="s">
        <v>66</v>
      </c>
      <c r="I952" s="263" t="s">
        <v>24</v>
      </c>
      <c r="J952" s="265"/>
      <c r="K952" s="311" t="str">
        <f t="shared" si="184"/>
        <v/>
      </c>
      <c r="L952" s="311"/>
      <c r="M952" s="311"/>
      <c r="N952" s="311"/>
      <c r="O952" s="39"/>
      <c r="P952" s="39"/>
      <c r="Q952" s="39"/>
      <c r="R952" s="39"/>
    </row>
    <row r="953" spans="1:18" ht="236.25" x14ac:dyDescent="0.25">
      <c r="A953" s="259">
        <v>953</v>
      </c>
      <c r="B953" s="259" t="str">
        <f t="shared" ref="B953:B954" si="185">IF(F953="Noted: no action required", "No Action Required", "")</f>
        <v>No Action Required</v>
      </c>
      <c r="C953" s="260" t="s">
        <v>62</v>
      </c>
      <c r="D953" s="260" t="s">
        <v>41</v>
      </c>
      <c r="E953" s="261" t="s">
        <v>2334</v>
      </c>
      <c r="F953" s="262" t="s">
        <v>58</v>
      </c>
      <c r="G953" s="249" t="s">
        <v>2335</v>
      </c>
      <c r="H953" s="249" t="s">
        <v>336</v>
      </c>
      <c r="I953" s="263" t="s">
        <v>24</v>
      </c>
      <c r="J953" s="265"/>
      <c r="K953" s="311" t="str">
        <f t="shared" si="184"/>
        <v/>
      </c>
      <c r="L953" s="311"/>
      <c r="M953" s="311"/>
      <c r="N953" s="311"/>
      <c r="O953" s="39"/>
      <c r="P953" s="39"/>
      <c r="Q953" s="39"/>
      <c r="R953" s="39"/>
    </row>
    <row r="954" spans="1:18" ht="15.75" x14ac:dyDescent="0.25">
      <c r="A954" s="259">
        <v>954</v>
      </c>
      <c r="B954" s="259" t="str">
        <f t="shared" si="185"/>
        <v>No Action Required</v>
      </c>
      <c r="C954" s="260" t="s">
        <v>62</v>
      </c>
      <c r="D954" s="260" t="s">
        <v>41</v>
      </c>
      <c r="E954" s="261" t="s">
        <v>2336</v>
      </c>
      <c r="F954" s="262" t="s">
        <v>58</v>
      </c>
      <c r="G954" s="249" t="s">
        <v>2337</v>
      </c>
      <c r="H954" s="249" t="s">
        <v>2338</v>
      </c>
      <c r="I954" s="263" t="s">
        <v>24</v>
      </c>
      <c r="J954" s="265"/>
      <c r="K954" s="311" t="str">
        <f t="shared" si="184"/>
        <v/>
      </c>
      <c r="L954" s="311"/>
      <c r="M954" s="311"/>
      <c r="N954" s="311"/>
      <c r="O954" s="39"/>
      <c r="P954" s="39"/>
      <c r="Q954" s="39"/>
      <c r="R954" s="39"/>
    </row>
    <row r="955" spans="1:18" ht="15.75" x14ac:dyDescent="0.25">
      <c r="A955" s="259">
        <v>955</v>
      </c>
      <c r="B955" s="259" t="str">
        <f>IF(F955="Included", "Included", "")</f>
        <v>Included</v>
      </c>
      <c r="C955" s="260" t="s">
        <v>62</v>
      </c>
      <c r="D955" s="260" t="s">
        <v>41</v>
      </c>
      <c r="E955" s="261" t="s">
        <v>2339</v>
      </c>
      <c r="F955" s="262" t="s">
        <v>21</v>
      </c>
      <c r="G955" s="249" t="s">
        <v>996</v>
      </c>
      <c r="H955" s="266" t="s">
        <v>377</v>
      </c>
      <c r="I955" s="263" t="s">
        <v>24</v>
      </c>
      <c r="J955" s="265"/>
      <c r="K955" s="311" t="str">
        <f t="shared" si="184"/>
        <v/>
      </c>
      <c r="L955" s="311"/>
      <c r="M955" s="311"/>
      <c r="N955" s="311"/>
      <c r="O955" s="39"/>
      <c r="P955" s="39"/>
      <c r="Q955" s="39"/>
      <c r="R955" s="39"/>
    </row>
    <row r="956" spans="1:18" ht="118.5" customHeight="1" x14ac:dyDescent="0.25">
      <c r="A956" s="259">
        <v>956</v>
      </c>
      <c r="B956" s="259" t="str">
        <f>IF(F956="Noted: no action required", "No Action Required", "")</f>
        <v>No Action Required</v>
      </c>
      <c r="C956" s="260" t="s">
        <v>62</v>
      </c>
      <c r="D956" s="260" t="s">
        <v>41</v>
      </c>
      <c r="E956" s="261" t="s">
        <v>2340</v>
      </c>
      <c r="F956" s="262" t="s">
        <v>58</v>
      </c>
      <c r="G956" s="249" t="s">
        <v>4880</v>
      </c>
      <c r="H956" s="249" t="s">
        <v>929</v>
      </c>
      <c r="I956" s="263" t="s">
        <v>24</v>
      </c>
      <c r="J956" s="265"/>
      <c r="K956" s="311" t="str">
        <f t="shared" si="184"/>
        <v/>
      </c>
      <c r="L956" s="311"/>
      <c r="M956" s="311"/>
      <c r="N956" s="311"/>
      <c r="O956" s="39"/>
      <c r="P956" s="39"/>
      <c r="Q956" s="39"/>
      <c r="R956" s="39"/>
    </row>
    <row r="957" spans="1:18" ht="31.5" x14ac:dyDescent="0.25">
      <c r="A957" s="259">
        <v>957</v>
      </c>
      <c r="B957" s="317" t="s">
        <v>4871</v>
      </c>
      <c r="C957" s="260" t="s">
        <v>62</v>
      </c>
      <c r="D957" s="260" t="s">
        <v>41</v>
      </c>
      <c r="E957" s="261" t="s">
        <v>2342</v>
      </c>
      <c r="F957" s="262" t="s">
        <v>167</v>
      </c>
      <c r="G957" s="249" t="s">
        <v>322</v>
      </c>
      <c r="H957" s="249" t="s">
        <v>66</v>
      </c>
      <c r="I957" s="263" t="s">
        <v>176</v>
      </c>
      <c r="J957" s="265"/>
      <c r="K957" s="311"/>
      <c r="L957" s="311"/>
      <c r="M957" s="311" t="s">
        <v>1063</v>
      </c>
      <c r="N957" s="311" t="s">
        <v>4817</v>
      </c>
      <c r="O957" s="39"/>
      <c r="P957" s="39"/>
      <c r="Q957" s="39"/>
      <c r="R957" s="39"/>
    </row>
    <row r="958" spans="1:18" ht="78.75" x14ac:dyDescent="0.25">
      <c r="A958" s="259">
        <v>958</v>
      </c>
      <c r="B958" s="259" t="s">
        <v>4870</v>
      </c>
      <c r="C958" s="260" t="s">
        <v>62</v>
      </c>
      <c r="D958" s="260" t="s">
        <v>41</v>
      </c>
      <c r="E958" s="261" t="s">
        <v>2343</v>
      </c>
      <c r="F958" s="262" t="s">
        <v>167</v>
      </c>
      <c r="G958" s="249" t="s">
        <v>2344</v>
      </c>
      <c r="H958" s="249" t="s">
        <v>2345</v>
      </c>
      <c r="I958" s="263" t="s">
        <v>176</v>
      </c>
      <c r="J958" s="265"/>
      <c r="K958" s="311" t="s">
        <v>1063</v>
      </c>
      <c r="L958" s="311" t="s">
        <v>2551</v>
      </c>
      <c r="M958" s="311"/>
      <c r="N958" s="311"/>
      <c r="O958" s="39"/>
      <c r="P958" s="39"/>
      <c r="Q958" s="39"/>
      <c r="R958" s="39"/>
    </row>
    <row r="959" spans="1:18" ht="78.75" x14ac:dyDescent="0.25">
      <c r="A959" s="259">
        <v>959</v>
      </c>
      <c r="B959" s="259" t="str">
        <f t="shared" ref="B959:B963" si="186">IF(F959="Noted: no action required", "No Action Required", "")</f>
        <v>No Action Required</v>
      </c>
      <c r="C959" s="260" t="s">
        <v>62</v>
      </c>
      <c r="D959" s="260" t="s">
        <v>41</v>
      </c>
      <c r="E959" s="261" t="s">
        <v>2346</v>
      </c>
      <c r="F959" s="262" t="s">
        <v>58</v>
      </c>
      <c r="G959" s="249" t="s">
        <v>2347</v>
      </c>
      <c r="H959" s="249" t="s">
        <v>2348</v>
      </c>
      <c r="I959" s="263" t="s">
        <v>24</v>
      </c>
      <c r="J959" s="265"/>
      <c r="K959" s="311" t="str">
        <f>IF(F959="No action", "No further action", "")</f>
        <v/>
      </c>
      <c r="L959" s="311"/>
      <c r="M959" s="311"/>
      <c r="N959" s="311"/>
      <c r="O959" s="39"/>
      <c r="P959" s="39"/>
      <c r="Q959" s="39"/>
      <c r="R959" s="39"/>
    </row>
    <row r="960" spans="1:18" ht="31.5" x14ac:dyDescent="0.25">
      <c r="A960" s="259">
        <v>960</v>
      </c>
      <c r="B960" s="259" t="str">
        <f t="shared" si="186"/>
        <v>No Action Required</v>
      </c>
      <c r="C960" s="260" t="s">
        <v>62</v>
      </c>
      <c r="D960" s="260" t="s">
        <v>41</v>
      </c>
      <c r="E960" s="261" t="s">
        <v>2349</v>
      </c>
      <c r="F960" s="262" t="s">
        <v>58</v>
      </c>
      <c r="G960" s="249" t="s">
        <v>2350</v>
      </c>
      <c r="H960" s="249" t="s">
        <v>2351</v>
      </c>
      <c r="I960" s="263" t="s">
        <v>24</v>
      </c>
      <c r="J960" s="265"/>
      <c r="K960" s="311" t="str">
        <f>IF(F960="No action", "No further action", "")</f>
        <v/>
      </c>
      <c r="L960" s="311"/>
      <c r="M960" s="311"/>
      <c r="N960" s="311"/>
      <c r="O960" s="39"/>
      <c r="P960" s="39"/>
      <c r="Q960" s="39"/>
      <c r="R960" s="39"/>
    </row>
    <row r="961" spans="1:18" ht="47.25" x14ac:dyDescent="0.25">
      <c r="A961" s="259">
        <v>961</v>
      </c>
      <c r="B961" s="259" t="str">
        <f t="shared" si="186"/>
        <v>No Action Required</v>
      </c>
      <c r="C961" s="260" t="s">
        <v>62</v>
      </c>
      <c r="D961" s="260" t="s">
        <v>41</v>
      </c>
      <c r="E961" s="261" t="s">
        <v>2352</v>
      </c>
      <c r="F961" s="262" t="s">
        <v>58</v>
      </c>
      <c r="G961" s="249" t="s">
        <v>2353</v>
      </c>
      <c r="H961" s="249" t="s">
        <v>66</v>
      </c>
      <c r="I961" s="263" t="s">
        <v>24</v>
      </c>
      <c r="J961" s="265"/>
      <c r="K961" s="311" t="str">
        <f>IF(F961="No action", "No further action", "")</f>
        <v/>
      </c>
      <c r="L961" s="311"/>
      <c r="M961" s="311"/>
      <c r="N961" s="311"/>
      <c r="O961" s="39"/>
      <c r="P961" s="39"/>
      <c r="Q961" s="39"/>
      <c r="R961" s="39"/>
    </row>
    <row r="962" spans="1:18" ht="47.25" x14ac:dyDescent="0.25">
      <c r="A962" s="259">
        <v>962</v>
      </c>
      <c r="B962" s="259" t="str">
        <f t="shared" si="186"/>
        <v>No Action Required</v>
      </c>
      <c r="C962" s="260" t="s">
        <v>62</v>
      </c>
      <c r="D962" s="260" t="s">
        <v>41</v>
      </c>
      <c r="E962" s="261" t="s">
        <v>2354</v>
      </c>
      <c r="F962" s="262" t="s">
        <v>58</v>
      </c>
      <c r="G962" s="249" t="s">
        <v>2355</v>
      </c>
      <c r="H962" s="249" t="s">
        <v>66</v>
      </c>
      <c r="I962" s="263" t="s">
        <v>24</v>
      </c>
      <c r="J962" s="265"/>
      <c r="K962" s="311" t="str">
        <f>IF(F962="No action", "No further action", "")</f>
        <v/>
      </c>
      <c r="L962" s="311"/>
      <c r="M962" s="311"/>
      <c r="N962" s="311"/>
      <c r="O962" s="39"/>
      <c r="P962" s="39"/>
      <c r="Q962" s="39"/>
      <c r="R962" s="39"/>
    </row>
    <row r="963" spans="1:18" ht="15.75" x14ac:dyDescent="0.25">
      <c r="A963" s="259">
        <v>963</v>
      </c>
      <c r="B963" s="259" t="str">
        <f t="shared" si="186"/>
        <v>No Action Required</v>
      </c>
      <c r="C963" s="260" t="s">
        <v>62</v>
      </c>
      <c r="D963" s="260" t="s">
        <v>41</v>
      </c>
      <c r="E963" s="261" t="s">
        <v>2356</v>
      </c>
      <c r="F963" s="262" t="s">
        <v>58</v>
      </c>
      <c r="G963" s="249" t="s">
        <v>2357</v>
      </c>
      <c r="H963" s="249" t="s">
        <v>66</v>
      </c>
      <c r="I963" s="263" t="s">
        <v>24</v>
      </c>
      <c r="J963" s="265"/>
      <c r="K963" s="311" t="str">
        <f>IF(F963="No action", "No further action", "")</f>
        <v/>
      </c>
      <c r="L963" s="311"/>
      <c r="M963" s="311"/>
      <c r="N963" s="311"/>
      <c r="O963" s="39"/>
      <c r="P963" s="39"/>
      <c r="Q963" s="39"/>
      <c r="R963" s="39"/>
    </row>
    <row r="964" spans="1:18" ht="141.75" x14ac:dyDescent="0.25">
      <c r="A964" s="259">
        <v>964</v>
      </c>
      <c r="B964" s="259" t="str">
        <f t="shared" ref="B964:B965" si="187">IF(I964="Change made document updated", "Completed", "")</f>
        <v>Completed</v>
      </c>
      <c r="C964" s="260" t="s">
        <v>18</v>
      </c>
      <c r="D964" s="260" t="s">
        <v>41</v>
      </c>
      <c r="E964" s="261" t="s">
        <v>2358</v>
      </c>
      <c r="F964" s="262" t="s">
        <v>21</v>
      </c>
      <c r="G964" s="249" t="s">
        <v>2359</v>
      </c>
      <c r="H964" s="272" t="s">
        <v>1331</v>
      </c>
      <c r="I964" s="263" t="s">
        <v>46</v>
      </c>
      <c r="J964" s="265"/>
      <c r="K964" s="311" t="str">
        <f>IF(F964="Change made document updated","Change made document updated","")</f>
        <v/>
      </c>
      <c r="L964" s="311"/>
      <c r="M964" s="311"/>
      <c r="N964" s="311"/>
      <c r="O964" s="39"/>
      <c r="P964" s="39"/>
      <c r="Q964" s="39"/>
      <c r="R964" s="39"/>
    </row>
    <row r="965" spans="1:18" ht="110.25" x14ac:dyDescent="0.25">
      <c r="A965" s="259">
        <v>965</v>
      </c>
      <c r="B965" s="259" t="str">
        <f t="shared" si="187"/>
        <v>Completed</v>
      </c>
      <c r="C965" s="260" t="s">
        <v>18</v>
      </c>
      <c r="D965" s="260" t="s">
        <v>41</v>
      </c>
      <c r="E965" s="261" t="s">
        <v>2360</v>
      </c>
      <c r="F965" s="262" t="s">
        <v>21</v>
      </c>
      <c r="G965" s="249" t="s">
        <v>2361</v>
      </c>
      <c r="H965" s="249" t="s">
        <v>66</v>
      </c>
      <c r="I965" s="263" t="s">
        <v>46</v>
      </c>
      <c r="J965" s="265"/>
      <c r="K965" s="311" t="str">
        <f>IF(F965="Change made document updated","Change made document updated","")</f>
        <v/>
      </c>
      <c r="L965" s="311"/>
      <c r="M965" s="311"/>
      <c r="N965" s="311"/>
      <c r="O965" s="39"/>
      <c r="P965" s="39"/>
      <c r="Q965" s="39"/>
      <c r="R965" s="39"/>
    </row>
    <row r="966" spans="1:18" ht="126" x14ac:dyDescent="0.25">
      <c r="A966" s="259">
        <v>966</v>
      </c>
      <c r="B966" s="259" t="s">
        <v>1580</v>
      </c>
      <c r="C966" s="260" t="s">
        <v>18</v>
      </c>
      <c r="D966" s="260" t="s">
        <v>41</v>
      </c>
      <c r="E966" s="261" t="s">
        <v>2362</v>
      </c>
      <c r="F966" s="262" t="s">
        <v>167</v>
      </c>
      <c r="G966" s="249" t="s">
        <v>2363</v>
      </c>
      <c r="H966" s="249" t="s">
        <v>336</v>
      </c>
      <c r="I966" s="263" t="s">
        <v>2364</v>
      </c>
      <c r="J966" s="265" t="s">
        <v>2365</v>
      </c>
      <c r="K966" s="311" t="s">
        <v>4791</v>
      </c>
      <c r="L966" s="311" t="s">
        <v>4859</v>
      </c>
      <c r="M966" s="311"/>
      <c r="N966" s="311"/>
      <c r="O966" s="39"/>
      <c r="P966" s="39"/>
      <c r="Q966" s="39"/>
      <c r="R966" s="39"/>
    </row>
    <row r="967" spans="1:18" ht="31.5" x14ac:dyDescent="0.25">
      <c r="A967" s="259">
        <v>967</v>
      </c>
      <c r="B967" s="259" t="str">
        <f t="shared" ref="B967:B971" si="188">IF(F967="Noted: no action required", "No Action Required", "")</f>
        <v>No Action Required</v>
      </c>
      <c r="C967" s="260" t="s">
        <v>18</v>
      </c>
      <c r="D967" s="260" t="s">
        <v>41</v>
      </c>
      <c r="E967" s="261" t="s">
        <v>2366</v>
      </c>
      <c r="F967" s="262" t="s">
        <v>58</v>
      </c>
      <c r="G967" s="266" t="s">
        <v>59</v>
      </c>
      <c r="H967" s="266" t="s">
        <v>339</v>
      </c>
      <c r="I967" s="263" t="s">
        <v>24</v>
      </c>
      <c r="J967" s="265"/>
      <c r="K967" s="311" t="str">
        <f>IF(F967="No action", "No further action", "")</f>
        <v/>
      </c>
      <c r="L967" s="311"/>
      <c r="M967" s="311"/>
      <c r="N967" s="311"/>
      <c r="O967" s="39"/>
      <c r="P967" s="39"/>
      <c r="Q967" s="39"/>
      <c r="R967" s="39"/>
    </row>
    <row r="968" spans="1:18" ht="78.75" x14ac:dyDescent="0.25">
      <c r="A968" s="259">
        <v>968</v>
      </c>
      <c r="B968" s="259" t="str">
        <f t="shared" si="188"/>
        <v>No Action Required</v>
      </c>
      <c r="C968" s="260" t="s">
        <v>18</v>
      </c>
      <c r="D968" s="260" t="s">
        <v>41</v>
      </c>
      <c r="E968" s="261" t="s">
        <v>2367</v>
      </c>
      <c r="F968" s="262" t="s">
        <v>58</v>
      </c>
      <c r="G968" s="249" t="s">
        <v>2368</v>
      </c>
      <c r="H968" s="266" t="s">
        <v>377</v>
      </c>
      <c r="I968" s="263" t="s">
        <v>24</v>
      </c>
      <c r="J968" s="265"/>
      <c r="K968" s="311" t="str">
        <f>IF(F968="No action", "No further action", "")</f>
        <v/>
      </c>
      <c r="L968" s="311"/>
      <c r="M968" s="311"/>
      <c r="N968" s="311"/>
      <c r="O968" s="39"/>
      <c r="P968" s="39"/>
      <c r="Q968" s="39"/>
      <c r="R968" s="39"/>
    </row>
    <row r="969" spans="1:18" ht="15.75" x14ac:dyDescent="0.25">
      <c r="A969" s="259">
        <v>969</v>
      </c>
      <c r="B969" s="259" t="str">
        <f t="shared" si="188"/>
        <v>No Action Required</v>
      </c>
      <c r="C969" s="260" t="s">
        <v>18</v>
      </c>
      <c r="D969" s="260" t="s">
        <v>41</v>
      </c>
      <c r="E969" s="261" t="s">
        <v>2369</v>
      </c>
      <c r="F969" s="262" t="s">
        <v>58</v>
      </c>
      <c r="G969" s="266" t="s">
        <v>59</v>
      </c>
      <c r="H969" s="249" t="s">
        <v>929</v>
      </c>
      <c r="I969" s="263" t="s">
        <v>24</v>
      </c>
      <c r="J969" s="265"/>
      <c r="K969" s="311" t="str">
        <f>IF(F969="No action", "No further action", "")</f>
        <v/>
      </c>
      <c r="L969" s="311"/>
      <c r="M969" s="311"/>
      <c r="N969" s="311"/>
      <c r="O969" s="39"/>
      <c r="P969" s="39"/>
      <c r="Q969" s="39"/>
      <c r="R969" s="39"/>
    </row>
    <row r="970" spans="1:18" ht="47.25" x14ac:dyDescent="0.25">
      <c r="A970" s="259">
        <v>970</v>
      </c>
      <c r="B970" s="259" t="str">
        <f t="shared" si="188"/>
        <v>No Action Required</v>
      </c>
      <c r="C970" s="260" t="s">
        <v>18</v>
      </c>
      <c r="D970" s="260" t="s">
        <v>41</v>
      </c>
      <c r="E970" s="261" t="s">
        <v>2370</v>
      </c>
      <c r="F970" s="262" t="s">
        <v>58</v>
      </c>
      <c r="G970" s="266" t="s">
        <v>59</v>
      </c>
      <c r="H970" s="266" t="s">
        <v>2101</v>
      </c>
      <c r="I970" s="263" t="s">
        <v>24</v>
      </c>
      <c r="J970" s="265"/>
      <c r="K970" s="311" t="str">
        <f>IF(F970="No action", "No further action", "")</f>
        <v/>
      </c>
      <c r="L970" s="311"/>
      <c r="M970" s="311"/>
      <c r="N970" s="311"/>
      <c r="O970" s="39"/>
      <c r="P970" s="39"/>
      <c r="Q970" s="39"/>
      <c r="R970" s="39"/>
    </row>
    <row r="971" spans="1:18" ht="15.75" x14ac:dyDescent="0.25">
      <c r="A971" s="259">
        <v>971</v>
      </c>
      <c r="B971" s="259" t="str">
        <f t="shared" si="188"/>
        <v>No Action Required</v>
      </c>
      <c r="C971" s="260" t="s">
        <v>18</v>
      </c>
      <c r="D971" s="260" t="s">
        <v>41</v>
      </c>
      <c r="E971" s="261" t="s">
        <v>2371</v>
      </c>
      <c r="F971" s="262" t="s">
        <v>58</v>
      </c>
      <c r="G971" s="266" t="s">
        <v>59</v>
      </c>
      <c r="H971" s="266" t="s">
        <v>935</v>
      </c>
      <c r="I971" s="263" t="s">
        <v>24</v>
      </c>
      <c r="J971" s="265"/>
      <c r="K971" s="311" t="str">
        <f>IF(F971="No action", "No further action", "")</f>
        <v/>
      </c>
      <c r="L971" s="311"/>
      <c r="M971" s="311"/>
      <c r="N971" s="311"/>
      <c r="O971" s="39"/>
      <c r="P971" s="39"/>
      <c r="Q971" s="39"/>
      <c r="R971" s="39"/>
    </row>
    <row r="972" spans="1:18" ht="31.5" x14ac:dyDescent="0.25">
      <c r="A972" s="259">
        <v>972</v>
      </c>
      <c r="B972" s="259" t="s">
        <v>4870</v>
      </c>
      <c r="C972" s="260" t="s">
        <v>18</v>
      </c>
      <c r="D972" s="260" t="s">
        <v>41</v>
      </c>
      <c r="E972" s="261" t="s">
        <v>2372</v>
      </c>
      <c r="F972" s="262" t="s">
        <v>167</v>
      </c>
      <c r="G972" s="249" t="s">
        <v>2373</v>
      </c>
      <c r="H972" s="249" t="s">
        <v>938</v>
      </c>
      <c r="I972" s="263" t="s">
        <v>176</v>
      </c>
      <c r="J972" s="265"/>
      <c r="K972" s="311" t="s">
        <v>1063</v>
      </c>
      <c r="L972" s="311"/>
      <c r="M972" s="311"/>
      <c r="N972" s="311"/>
      <c r="O972" s="39"/>
      <c r="P972" s="39"/>
      <c r="Q972" s="39"/>
      <c r="R972" s="39"/>
    </row>
    <row r="973" spans="1:18" ht="78.75" x14ac:dyDescent="0.25">
      <c r="A973" s="259">
        <v>973</v>
      </c>
      <c r="B973" s="259" t="s">
        <v>1580</v>
      </c>
      <c r="C973" s="260" t="s">
        <v>18</v>
      </c>
      <c r="D973" s="260" t="s">
        <v>41</v>
      </c>
      <c r="E973" s="261" t="s">
        <v>2374</v>
      </c>
      <c r="F973" s="262" t="s">
        <v>167</v>
      </c>
      <c r="G973" s="249" t="s">
        <v>2375</v>
      </c>
      <c r="H973" s="249" t="s">
        <v>66</v>
      </c>
      <c r="I973" s="263" t="s">
        <v>176</v>
      </c>
      <c r="J973" s="265" t="s">
        <v>147</v>
      </c>
      <c r="K973" s="311" t="s">
        <v>1063</v>
      </c>
      <c r="L973" s="311"/>
      <c r="M973" s="311"/>
      <c r="N973" s="311"/>
      <c r="O973" s="39"/>
      <c r="P973" s="39"/>
      <c r="Q973" s="39"/>
      <c r="R973" s="39"/>
    </row>
    <row r="974" spans="1:18" ht="63" x14ac:dyDescent="0.25">
      <c r="A974" s="259">
        <v>974</v>
      </c>
      <c r="B974" s="259" t="str">
        <f>IF(F974="Noted: no action required", "No Action Required", "")</f>
        <v>No Action Required</v>
      </c>
      <c r="C974" s="260" t="s">
        <v>18</v>
      </c>
      <c r="D974" s="260" t="s">
        <v>41</v>
      </c>
      <c r="E974" s="261" t="s">
        <v>2376</v>
      </c>
      <c r="F974" s="262" t="s">
        <v>58</v>
      </c>
      <c r="G974" s="266" t="s">
        <v>2377</v>
      </c>
      <c r="H974" s="249" t="s">
        <v>1917</v>
      </c>
      <c r="I974" s="263" t="s">
        <v>24</v>
      </c>
      <c r="J974" s="264" t="s">
        <v>25</v>
      </c>
      <c r="K974" s="311" t="str">
        <f>IF(F974="No action", "No further action", "")</f>
        <v/>
      </c>
      <c r="L974" s="311"/>
      <c r="M974" s="311"/>
      <c r="N974" s="311"/>
      <c r="O974" s="39"/>
      <c r="P974" s="39"/>
      <c r="Q974" s="39"/>
      <c r="R974" s="39"/>
    </row>
    <row r="975" spans="1:18" ht="15.75" x14ac:dyDescent="0.25">
      <c r="A975" s="259">
        <v>975</v>
      </c>
      <c r="B975" s="259" t="s">
        <v>1580</v>
      </c>
      <c r="C975" s="260" t="s">
        <v>18</v>
      </c>
      <c r="D975" s="260" t="s">
        <v>41</v>
      </c>
      <c r="E975" s="261" t="s">
        <v>2378</v>
      </c>
      <c r="F975" s="262" t="s">
        <v>167</v>
      </c>
      <c r="G975" s="249" t="s">
        <v>2379</v>
      </c>
      <c r="H975" s="249" t="s">
        <v>943</v>
      </c>
      <c r="I975" s="263" t="s">
        <v>176</v>
      </c>
      <c r="J975" s="265"/>
      <c r="K975" s="311" t="s">
        <v>1063</v>
      </c>
      <c r="L975" s="311"/>
      <c r="M975" s="311"/>
      <c r="N975" s="311"/>
      <c r="O975" s="39"/>
      <c r="P975" s="39"/>
      <c r="Q975" s="39"/>
      <c r="R975" s="39"/>
    </row>
    <row r="976" spans="1:18" ht="161.25" customHeight="1" x14ac:dyDescent="0.25">
      <c r="A976" s="259">
        <v>976</v>
      </c>
      <c r="B976" s="259" t="str">
        <f>IF(F976="Noted: no action required", "No Action Required", "")</f>
        <v>No Action Required</v>
      </c>
      <c r="C976" s="260" t="s">
        <v>18</v>
      </c>
      <c r="D976" s="260" t="s">
        <v>41</v>
      </c>
      <c r="E976" s="261" t="s">
        <v>2380</v>
      </c>
      <c r="F976" s="262" t="s">
        <v>58</v>
      </c>
      <c r="G976" s="249" t="s">
        <v>2381</v>
      </c>
      <c r="H976" s="249" t="s">
        <v>2382</v>
      </c>
      <c r="I976" s="263" t="s">
        <v>24</v>
      </c>
      <c r="J976" s="265"/>
      <c r="K976" s="311" t="str">
        <f>IF(F976="No action", "No further action", "")</f>
        <v/>
      </c>
      <c r="L976" s="311"/>
      <c r="M976" s="311"/>
      <c r="N976" s="311"/>
      <c r="O976" s="39"/>
      <c r="P976" s="39"/>
      <c r="Q976" s="39"/>
      <c r="R976" s="39"/>
    </row>
    <row r="977" spans="1:18" ht="78.75" x14ac:dyDescent="0.25">
      <c r="A977" s="259">
        <v>977</v>
      </c>
      <c r="B977" s="259" t="s">
        <v>1580</v>
      </c>
      <c r="C977" s="260" t="s">
        <v>18</v>
      </c>
      <c r="D977" s="260" t="s">
        <v>41</v>
      </c>
      <c r="E977" s="261" t="s">
        <v>2383</v>
      </c>
      <c r="F977" s="262" t="s">
        <v>167</v>
      </c>
      <c r="G977" s="249" t="s">
        <v>2384</v>
      </c>
      <c r="H977" s="249" t="s">
        <v>2385</v>
      </c>
      <c r="I977" s="263" t="s">
        <v>176</v>
      </c>
      <c r="J977" s="265"/>
      <c r="K977" s="311" t="s">
        <v>1063</v>
      </c>
      <c r="L977" s="311"/>
      <c r="M977" s="311"/>
      <c r="N977" s="311"/>
      <c r="O977" s="39"/>
      <c r="P977" s="39"/>
      <c r="Q977" s="39"/>
      <c r="R977" s="39"/>
    </row>
    <row r="978" spans="1:18" ht="63" x14ac:dyDescent="0.25">
      <c r="A978" s="259">
        <v>978</v>
      </c>
      <c r="B978" s="259" t="str">
        <f t="shared" ref="B978:B979" si="189">IF(F978="Noted: no action required", "No Action Required", "")</f>
        <v>No Action Required</v>
      </c>
      <c r="C978" s="260" t="s">
        <v>18</v>
      </c>
      <c r="D978" s="260" t="s">
        <v>41</v>
      </c>
      <c r="E978" s="261" t="s">
        <v>2386</v>
      </c>
      <c r="F978" s="262" t="s">
        <v>58</v>
      </c>
      <c r="G978" s="249" t="s">
        <v>2387</v>
      </c>
      <c r="H978" s="249" t="s">
        <v>946</v>
      </c>
      <c r="I978" s="263" t="s">
        <v>24</v>
      </c>
      <c r="J978" s="265"/>
      <c r="K978" s="311" t="str">
        <f>IF(F978="No action", "No further action", "")</f>
        <v/>
      </c>
      <c r="L978" s="311"/>
      <c r="M978" s="311"/>
      <c r="N978" s="311"/>
      <c r="O978" s="39"/>
      <c r="P978" s="39"/>
      <c r="Q978" s="39"/>
      <c r="R978" s="39"/>
    </row>
    <row r="979" spans="1:18" ht="31.5" x14ac:dyDescent="0.25">
      <c r="A979" s="259">
        <v>979</v>
      </c>
      <c r="B979" s="259" t="str">
        <f t="shared" si="189"/>
        <v>No Action Required</v>
      </c>
      <c r="C979" s="260" t="s">
        <v>18</v>
      </c>
      <c r="D979" s="260" t="s">
        <v>41</v>
      </c>
      <c r="E979" s="261" t="s">
        <v>2388</v>
      </c>
      <c r="F979" s="262" t="s">
        <v>58</v>
      </c>
      <c r="G979" s="249" t="s">
        <v>2389</v>
      </c>
      <c r="H979" s="249" t="s">
        <v>1097</v>
      </c>
      <c r="I979" s="263" t="s">
        <v>24</v>
      </c>
      <c r="J979" s="265"/>
      <c r="K979" s="311" t="str">
        <f>IF(F979="No action", "No further action", "")</f>
        <v/>
      </c>
      <c r="L979" s="311"/>
      <c r="M979" s="311"/>
      <c r="N979" s="311"/>
      <c r="O979" s="39"/>
      <c r="P979" s="39"/>
      <c r="Q979" s="39"/>
      <c r="R979" s="39"/>
    </row>
    <row r="980" spans="1:18" ht="78.75" x14ac:dyDescent="0.25">
      <c r="A980" s="259">
        <v>980</v>
      </c>
      <c r="B980" s="259" t="s">
        <v>1580</v>
      </c>
      <c r="C980" s="260" t="s">
        <v>18</v>
      </c>
      <c r="D980" s="260" t="s">
        <v>41</v>
      </c>
      <c r="E980" s="261" t="s">
        <v>2390</v>
      </c>
      <c r="F980" s="262" t="s">
        <v>167</v>
      </c>
      <c r="G980" s="249" t="s">
        <v>2391</v>
      </c>
      <c r="H980" s="249" t="s">
        <v>2392</v>
      </c>
      <c r="I980" s="263" t="s">
        <v>176</v>
      </c>
      <c r="J980" s="265" t="s">
        <v>2365</v>
      </c>
      <c r="K980" s="311"/>
      <c r="L980" s="311"/>
      <c r="M980" s="311" t="s">
        <v>1063</v>
      </c>
      <c r="N980" s="311" t="s">
        <v>4860</v>
      </c>
      <c r="O980" s="39"/>
      <c r="P980" s="39"/>
      <c r="Q980" s="39"/>
      <c r="R980" s="39"/>
    </row>
    <row r="981" spans="1:18" ht="31.5" x14ac:dyDescent="0.25">
      <c r="A981" s="259">
        <v>981</v>
      </c>
      <c r="B981" s="317" t="s">
        <v>4871</v>
      </c>
      <c r="C981" s="260" t="s">
        <v>18</v>
      </c>
      <c r="D981" s="260" t="s">
        <v>41</v>
      </c>
      <c r="E981" s="261" t="s">
        <v>2393</v>
      </c>
      <c r="F981" s="262" t="s">
        <v>167</v>
      </c>
      <c r="G981" s="249" t="s">
        <v>2394</v>
      </c>
      <c r="H981" s="249" t="s">
        <v>1659</v>
      </c>
      <c r="I981" s="263" t="s">
        <v>176</v>
      </c>
      <c r="J981" s="265"/>
      <c r="K981" s="311"/>
      <c r="L981" s="311"/>
      <c r="M981" s="311" t="s">
        <v>1063</v>
      </c>
      <c r="N981" s="311" t="s">
        <v>4817</v>
      </c>
      <c r="O981" s="39"/>
      <c r="P981" s="39"/>
      <c r="Q981" s="39"/>
      <c r="R981" s="39"/>
    </row>
    <row r="982" spans="1:18" ht="15.75" x14ac:dyDescent="0.25">
      <c r="A982" s="259">
        <v>982</v>
      </c>
      <c r="B982" s="259" t="str">
        <f t="shared" ref="B982:B983" si="190">IF(F982="Noted: no action required", "No Action Required", "")</f>
        <v>No Action Required</v>
      </c>
      <c r="C982" s="260" t="s">
        <v>18</v>
      </c>
      <c r="D982" s="260" t="s">
        <v>41</v>
      </c>
      <c r="E982" s="261" t="s">
        <v>2395</v>
      </c>
      <c r="F982" s="262" t="s">
        <v>58</v>
      </c>
      <c r="G982" s="266" t="s">
        <v>59</v>
      </c>
      <c r="H982" s="266" t="s">
        <v>2351</v>
      </c>
      <c r="I982" s="263" t="s">
        <v>24</v>
      </c>
      <c r="J982" s="265"/>
      <c r="K982" s="311" t="str">
        <f>IF(F982="No action", "No further action", "")</f>
        <v/>
      </c>
      <c r="L982" s="311"/>
      <c r="M982" s="311"/>
      <c r="N982" s="311"/>
      <c r="O982" s="39"/>
      <c r="P982" s="39"/>
      <c r="Q982" s="39"/>
      <c r="R982" s="39"/>
    </row>
    <row r="983" spans="1:18" ht="31.5" x14ac:dyDescent="0.25">
      <c r="A983" s="259">
        <v>983</v>
      </c>
      <c r="B983" s="259" t="str">
        <f t="shared" si="190"/>
        <v>No Action Required</v>
      </c>
      <c r="C983" s="260" t="s">
        <v>18</v>
      </c>
      <c r="D983" s="260" t="s">
        <v>41</v>
      </c>
      <c r="E983" s="261" t="s">
        <v>2396</v>
      </c>
      <c r="F983" s="262" t="s">
        <v>58</v>
      </c>
      <c r="G983" s="266" t="s">
        <v>59</v>
      </c>
      <c r="H983" s="266" t="s">
        <v>1371</v>
      </c>
      <c r="I983" s="263" t="s">
        <v>24</v>
      </c>
      <c r="J983" s="265"/>
      <c r="K983" s="311" t="str">
        <f>IF(F983="No action", "No further action", "")</f>
        <v/>
      </c>
      <c r="L983" s="311"/>
      <c r="M983" s="311"/>
      <c r="N983" s="311"/>
      <c r="O983" s="39"/>
      <c r="P983" s="39"/>
      <c r="Q983" s="39"/>
      <c r="R983" s="39"/>
    </row>
    <row r="984" spans="1:18" ht="31.5" x14ac:dyDescent="0.25">
      <c r="A984" s="259">
        <v>984</v>
      </c>
      <c r="B984" s="259" t="s">
        <v>4870</v>
      </c>
      <c r="C984" s="260" t="s">
        <v>18</v>
      </c>
      <c r="D984" s="260" t="s">
        <v>41</v>
      </c>
      <c r="E984" s="261" t="s">
        <v>2397</v>
      </c>
      <c r="F984" s="262" t="s">
        <v>167</v>
      </c>
      <c r="G984" s="249" t="s">
        <v>2398</v>
      </c>
      <c r="H984" s="249" t="s">
        <v>61</v>
      </c>
      <c r="I984" s="263" t="s">
        <v>176</v>
      </c>
      <c r="J984" s="265"/>
      <c r="K984" s="311" t="s">
        <v>1063</v>
      </c>
      <c r="L984" s="311"/>
      <c r="M984" s="311"/>
      <c r="N984" s="311"/>
      <c r="O984" s="39"/>
      <c r="P984" s="39"/>
      <c r="Q984" s="39"/>
      <c r="R984" s="39"/>
    </row>
    <row r="985" spans="1:18" ht="63" x14ac:dyDescent="0.25">
      <c r="A985" s="259">
        <v>985</v>
      </c>
      <c r="B985" s="259" t="str">
        <f t="shared" ref="B985" si="191">IF(I985="Change made document updated", "Completed", "")</f>
        <v>Completed</v>
      </c>
      <c r="C985" s="260" t="s">
        <v>18</v>
      </c>
      <c r="D985" s="260" t="s">
        <v>41</v>
      </c>
      <c r="E985" s="261" t="s">
        <v>2399</v>
      </c>
      <c r="F985" s="262" t="s">
        <v>167</v>
      </c>
      <c r="G985" s="249" t="s">
        <v>2400</v>
      </c>
      <c r="H985" s="249" t="s">
        <v>66</v>
      </c>
      <c r="I985" s="263" t="s">
        <v>46</v>
      </c>
      <c r="J985" s="265"/>
      <c r="K985" s="311" t="str">
        <f>IF(F985="Change made document updated","Change made document updated","")</f>
        <v/>
      </c>
      <c r="L985" s="311"/>
      <c r="M985" s="311" t="s">
        <v>1063</v>
      </c>
      <c r="N985" s="311"/>
      <c r="O985" s="39"/>
      <c r="P985" s="39"/>
      <c r="Q985" s="39"/>
      <c r="R985" s="39"/>
    </row>
    <row r="986" spans="1:18" ht="252" x14ac:dyDescent="0.25">
      <c r="A986" s="259">
        <v>986</v>
      </c>
      <c r="B986" s="259" t="str">
        <f t="shared" ref="B986:B990" si="192">IF(F986="Noted: no action required", "No Action Required", "")</f>
        <v>No Action Required</v>
      </c>
      <c r="C986" s="271" t="s">
        <v>1030</v>
      </c>
      <c r="D986" s="260" t="s">
        <v>63</v>
      </c>
      <c r="E986" s="261" t="s">
        <v>2401</v>
      </c>
      <c r="F986" s="262" t="s">
        <v>58</v>
      </c>
      <c r="G986" s="249" t="s">
        <v>1246</v>
      </c>
      <c r="H986" s="249" t="s">
        <v>1168</v>
      </c>
      <c r="I986" s="263" t="s">
        <v>24</v>
      </c>
      <c r="J986" s="265"/>
      <c r="K986" s="311" t="str">
        <f t="shared" ref="K986:K997" si="193">IF(F986="No action", "No further action", "")</f>
        <v/>
      </c>
      <c r="L986" s="311"/>
      <c r="M986" s="311"/>
      <c r="N986" s="311"/>
      <c r="O986" s="39"/>
      <c r="P986" s="39"/>
      <c r="Q986" s="39"/>
      <c r="R986" s="39"/>
    </row>
    <row r="987" spans="1:18" ht="236.25" x14ac:dyDescent="0.25">
      <c r="A987" s="259">
        <v>987</v>
      </c>
      <c r="B987" s="259" t="str">
        <f t="shared" si="192"/>
        <v>No Action Required</v>
      </c>
      <c r="C987" s="271" t="s">
        <v>1030</v>
      </c>
      <c r="D987" s="260" t="s">
        <v>63</v>
      </c>
      <c r="E987" s="261" t="s">
        <v>2402</v>
      </c>
      <c r="F987" s="262" t="s">
        <v>58</v>
      </c>
      <c r="G987" s="249" t="s">
        <v>2403</v>
      </c>
      <c r="H987" s="249" t="s">
        <v>66</v>
      </c>
      <c r="I987" s="263" t="s">
        <v>24</v>
      </c>
      <c r="J987" s="265"/>
      <c r="K987" s="311" t="str">
        <f t="shared" si="193"/>
        <v/>
      </c>
      <c r="L987" s="311"/>
      <c r="M987" s="311"/>
      <c r="N987" s="311"/>
      <c r="O987" s="39"/>
      <c r="P987" s="39"/>
      <c r="Q987" s="39"/>
      <c r="R987" s="39"/>
    </row>
    <row r="988" spans="1:18" ht="78.75" x14ac:dyDescent="0.25">
      <c r="A988" s="259">
        <v>988</v>
      </c>
      <c r="B988" s="259" t="str">
        <f t="shared" si="192"/>
        <v>No Action Required</v>
      </c>
      <c r="C988" s="271" t="s">
        <v>1030</v>
      </c>
      <c r="D988" s="260" t="s">
        <v>63</v>
      </c>
      <c r="E988" s="261" t="s">
        <v>2404</v>
      </c>
      <c r="F988" s="262" t="s">
        <v>58</v>
      </c>
      <c r="G988" s="249" t="s">
        <v>2405</v>
      </c>
      <c r="H988" s="249" t="s">
        <v>66</v>
      </c>
      <c r="I988" s="263" t="s">
        <v>24</v>
      </c>
      <c r="J988" s="265"/>
      <c r="K988" s="311" t="str">
        <f t="shared" si="193"/>
        <v/>
      </c>
      <c r="L988" s="311"/>
      <c r="M988" s="311"/>
      <c r="N988" s="311"/>
      <c r="O988" s="39"/>
      <c r="P988" s="39"/>
      <c r="Q988" s="39"/>
      <c r="R988" s="39"/>
    </row>
    <row r="989" spans="1:18" ht="157.5" x14ac:dyDescent="0.25">
      <c r="A989" s="259">
        <v>989</v>
      </c>
      <c r="B989" s="259" t="str">
        <f t="shared" si="192"/>
        <v>No Action Required</v>
      </c>
      <c r="C989" s="271" t="s">
        <v>1030</v>
      </c>
      <c r="D989" s="260" t="s">
        <v>63</v>
      </c>
      <c r="E989" s="261" t="s">
        <v>2406</v>
      </c>
      <c r="F989" s="262" t="s">
        <v>58</v>
      </c>
      <c r="G989" s="249" t="s">
        <v>2407</v>
      </c>
      <c r="H989" s="249" t="s">
        <v>23</v>
      </c>
      <c r="I989" s="263" t="s">
        <v>24</v>
      </c>
      <c r="J989" s="265"/>
      <c r="K989" s="311" t="str">
        <f t="shared" si="193"/>
        <v/>
      </c>
      <c r="L989" s="311"/>
      <c r="M989" s="311"/>
      <c r="N989" s="311"/>
      <c r="O989" s="39"/>
      <c r="P989" s="39"/>
      <c r="Q989" s="39"/>
      <c r="R989" s="39"/>
    </row>
    <row r="990" spans="1:18" ht="126" x14ac:dyDescent="0.25">
      <c r="A990" s="259">
        <v>990</v>
      </c>
      <c r="B990" s="259" t="str">
        <f t="shared" si="192"/>
        <v>No Action Required</v>
      </c>
      <c r="C990" s="271" t="s">
        <v>1030</v>
      </c>
      <c r="D990" s="260" t="s">
        <v>41</v>
      </c>
      <c r="E990" s="261" t="s">
        <v>2408</v>
      </c>
      <c r="F990" s="262" t="s">
        <v>58</v>
      </c>
      <c r="G990" s="249" t="s">
        <v>2409</v>
      </c>
      <c r="H990" s="249" t="s">
        <v>66</v>
      </c>
      <c r="I990" s="263" t="s">
        <v>24</v>
      </c>
      <c r="J990" s="265"/>
      <c r="K990" s="311" t="str">
        <f t="shared" si="193"/>
        <v/>
      </c>
      <c r="L990" s="311"/>
      <c r="M990" s="311"/>
      <c r="N990" s="311"/>
      <c r="O990" s="39"/>
      <c r="P990" s="39"/>
      <c r="Q990" s="39"/>
      <c r="R990" s="39"/>
    </row>
    <row r="991" spans="1:18" ht="141.75" x14ac:dyDescent="0.25">
      <c r="A991" s="259">
        <v>991</v>
      </c>
      <c r="B991" s="259" t="str">
        <f>IF(F991="Included", "Included", "")</f>
        <v>Included</v>
      </c>
      <c r="C991" s="271" t="s">
        <v>1030</v>
      </c>
      <c r="D991" s="260" t="s">
        <v>41</v>
      </c>
      <c r="E991" s="261" t="s">
        <v>2410</v>
      </c>
      <c r="F991" s="262" t="s">
        <v>21</v>
      </c>
      <c r="G991" s="249" t="s">
        <v>2411</v>
      </c>
      <c r="H991" s="249" t="s">
        <v>451</v>
      </c>
      <c r="I991" s="263" t="s">
        <v>24</v>
      </c>
      <c r="J991" s="265"/>
      <c r="K991" s="311" t="str">
        <f t="shared" si="193"/>
        <v/>
      </c>
      <c r="L991" s="311"/>
      <c r="M991" s="311"/>
      <c r="N991" s="311"/>
      <c r="O991" s="39"/>
      <c r="P991" s="39"/>
      <c r="Q991" s="39"/>
      <c r="R991" s="39"/>
    </row>
    <row r="992" spans="1:18" ht="94.5" x14ac:dyDescent="0.25">
      <c r="A992" s="259">
        <v>992</v>
      </c>
      <c r="B992" s="259" t="str">
        <f t="shared" ref="B992:B996" si="194">IF(F992="Noted: no action required", "No Action Required", "")</f>
        <v>No Action Required</v>
      </c>
      <c r="C992" s="271" t="s">
        <v>1030</v>
      </c>
      <c r="D992" s="260" t="s">
        <v>41</v>
      </c>
      <c r="E992" s="261" t="s">
        <v>2412</v>
      </c>
      <c r="F992" s="262" t="s">
        <v>58</v>
      </c>
      <c r="G992" s="249" t="s">
        <v>2409</v>
      </c>
      <c r="H992" s="249" t="s">
        <v>66</v>
      </c>
      <c r="I992" s="263" t="s">
        <v>24</v>
      </c>
      <c r="J992" s="265"/>
      <c r="K992" s="311" t="str">
        <f t="shared" si="193"/>
        <v/>
      </c>
      <c r="L992" s="311"/>
      <c r="M992" s="311"/>
      <c r="N992" s="311"/>
      <c r="O992" s="39"/>
      <c r="P992" s="39"/>
      <c r="Q992" s="39"/>
      <c r="R992" s="39"/>
    </row>
    <row r="993" spans="1:18" ht="94.5" x14ac:dyDescent="0.25">
      <c r="A993" s="259">
        <v>993</v>
      </c>
      <c r="B993" s="259" t="str">
        <f t="shared" si="194"/>
        <v>No Action Required</v>
      </c>
      <c r="C993" s="271" t="s">
        <v>1030</v>
      </c>
      <c r="D993" s="260" t="s">
        <v>41</v>
      </c>
      <c r="E993" s="273" t="s">
        <v>2412</v>
      </c>
      <c r="F993" s="262" t="s">
        <v>58</v>
      </c>
      <c r="G993" s="249" t="s">
        <v>2357</v>
      </c>
      <c r="H993" s="249" t="s">
        <v>451</v>
      </c>
      <c r="I993" s="263" t="s">
        <v>24</v>
      </c>
      <c r="J993" s="265"/>
      <c r="K993" s="311" t="str">
        <f t="shared" si="193"/>
        <v/>
      </c>
      <c r="L993" s="311"/>
      <c r="M993" s="311"/>
      <c r="N993" s="311"/>
      <c r="O993" s="39"/>
      <c r="P993" s="39"/>
      <c r="Q993" s="39"/>
      <c r="R993" s="39"/>
    </row>
    <row r="994" spans="1:18" ht="94.5" x14ac:dyDescent="0.25">
      <c r="A994" s="259">
        <v>994</v>
      </c>
      <c r="B994" s="259" t="str">
        <f t="shared" si="194"/>
        <v>No Action Required</v>
      </c>
      <c r="C994" s="271" t="s">
        <v>1030</v>
      </c>
      <c r="D994" s="260" t="s">
        <v>41</v>
      </c>
      <c r="E994" s="261" t="s">
        <v>2413</v>
      </c>
      <c r="F994" s="262" t="s">
        <v>58</v>
      </c>
      <c r="G994" s="249" t="s">
        <v>2414</v>
      </c>
      <c r="H994" s="249" t="s">
        <v>66</v>
      </c>
      <c r="I994" s="263" t="s">
        <v>24</v>
      </c>
      <c r="J994" s="265"/>
      <c r="K994" s="311" t="str">
        <f t="shared" si="193"/>
        <v/>
      </c>
      <c r="L994" s="311"/>
      <c r="M994" s="311"/>
      <c r="N994" s="311"/>
      <c r="O994" s="39"/>
      <c r="P994" s="39"/>
      <c r="Q994" s="39"/>
      <c r="R994" s="39"/>
    </row>
    <row r="995" spans="1:18" ht="94.5" x14ac:dyDescent="0.25">
      <c r="A995" s="259">
        <v>995</v>
      </c>
      <c r="B995" s="259" t="str">
        <f t="shared" si="194"/>
        <v>No Action Required</v>
      </c>
      <c r="C995" s="271" t="s">
        <v>1030</v>
      </c>
      <c r="D995" s="260" t="s">
        <v>41</v>
      </c>
      <c r="E995" s="261" t="s">
        <v>2415</v>
      </c>
      <c r="F995" s="262" t="s">
        <v>58</v>
      </c>
      <c r="G995" s="249" t="s">
        <v>2414</v>
      </c>
      <c r="H995" s="249" t="s">
        <v>66</v>
      </c>
      <c r="I995" s="263" t="s">
        <v>24</v>
      </c>
      <c r="J995" s="265"/>
      <c r="K995" s="311" t="str">
        <f t="shared" si="193"/>
        <v/>
      </c>
      <c r="L995" s="311"/>
      <c r="M995" s="311"/>
      <c r="N995" s="311"/>
      <c r="O995" s="39"/>
      <c r="P995" s="39"/>
      <c r="Q995" s="39"/>
      <c r="R995" s="39"/>
    </row>
    <row r="996" spans="1:18" ht="78.75" x14ac:dyDescent="0.25">
      <c r="A996" s="259">
        <v>996</v>
      </c>
      <c r="B996" s="259" t="str">
        <f t="shared" si="194"/>
        <v>No Action Required</v>
      </c>
      <c r="C996" s="271" t="s">
        <v>1030</v>
      </c>
      <c r="D996" s="260" t="s">
        <v>41</v>
      </c>
      <c r="E996" s="261" t="s">
        <v>2416</v>
      </c>
      <c r="F996" s="262" t="s">
        <v>58</v>
      </c>
      <c r="G996" s="249" t="s">
        <v>2414</v>
      </c>
      <c r="H996" s="249" t="s">
        <v>66</v>
      </c>
      <c r="I996" s="263" t="s">
        <v>24</v>
      </c>
      <c r="J996" s="265"/>
      <c r="K996" s="311" t="str">
        <f t="shared" si="193"/>
        <v/>
      </c>
      <c r="L996" s="311"/>
      <c r="M996" s="311"/>
      <c r="N996" s="311"/>
      <c r="O996" s="39"/>
      <c r="P996" s="39"/>
      <c r="Q996" s="39"/>
      <c r="R996" s="39"/>
    </row>
    <row r="997" spans="1:18" ht="141.75" x14ac:dyDescent="0.25">
      <c r="A997" s="259">
        <v>997</v>
      </c>
      <c r="B997" s="259" t="str">
        <f>IF(F997="Included", "Included", "")</f>
        <v>Included</v>
      </c>
      <c r="C997" s="271" t="s">
        <v>1030</v>
      </c>
      <c r="D997" s="260" t="s">
        <v>41</v>
      </c>
      <c r="E997" s="261" t="s">
        <v>2417</v>
      </c>
      <c r="F997" s="262" t="s">
        <v>21</v>
      </c>
      <c r="G997" s="249" t="s">
        <v>2414</v>
      </c>
      <c r="H997" s="249" t="s">
        <v>451</v>
      </c>
      <c r="I997" s="263" t="s">
        <v>24</v>
      </c>
      <c r="J997" s="265"/>
      <c r="K997" s="311" t="str">
        <f t="shared" si="193"/>
        <v/>
      </c>
      <c r="L997" s="311"/>
      <c r="M997" s="311"/>
      <c r="N997" s="311"/>
      <c r="O997" s="39"/>
      <c r="P997" s="39"/>
      <c r="Q997" s="39"/>
      <c r="R997" s="39"/>
    </row>
    <row r="998" spans="1:18" ht="110.25" x14ac:dyDescent="0.25">
      <c r="A998" s="259">
        <v>998</v>
      </c>
      <c r="B998" s="259" t="s">
        <v>4870</v>
      </c>
      <c r="C998" s="271" t="s">
        <v>1030</v>
      </c>
      <c r="D998" s="260" t="s">
        <v>41</v>
      </c>
      <c r="E998" s="261" t="s">
        <v>2418</v>
      </c>
      <c r="F998" s="262" t="s">
        <v>167</v>
      </c>
      <c r="G998" s="249" t="s">
        <v>2419</v>
      </c>
      <c r="H998" s="249" t="s">
        <v>23</v>
      </c>
      <c r="I998" s="263" t="s">
        <v>176</v>
      </c>
      <c r="J998" s="265"/>
      <c r="K998" s="311"/>
      <c r="L998" s="311"/>
      <c r="M998" s="311" t="s">
        <v>1063</v>
      </c>
      <c r="N998" s="311"/>
      <c r="O998" s="39"/>
      <c r="P998" s="39"/>
      <c r="Q998" s="39"/>
      <c r="R998" s="39"/>
    </row>
    <row r="999" spans="1:18" ht="126" x14ac:dyDescent="0.25">
      <c r="A999" s="259">
        <v>999</v>
      </c>
      <c r="B999" s="259" t="str">
        <f t="shared" ref="B999:B1003" si="195">IF(F999="Noted: no action required", "No Action Required", "")</f>
        <v>No Action Required</v>
      </c>
      <c r="C999" s="271" t="s">
        <v>1030</v>
      </c>
      <c r="D999" s="260" t="s">
        <v>19</v>
      </c>
      <c r="E999" s="261" t="s">
        <v>2420</v>
      </c>
      <c r="F999" s="262" t="s">
        <v>58</v>
      </c>
      <c r="G999" s="249" t="s">
        <v>2421</v>
      </c>
      <c r="H999" s="249" t="s">
        <v>23</v>
      </c>
      <c r="I999" s="263" t="s">
        <v>24</v>
      </c>
      <c r="J999" s="265"/>
      <c r="K999" s="311" t="str">
        <f t="shared" ref="K999:K1005" si="196">IF(F999="No action", "No further action", "")</f>
        <v/>
      </c>
      <c r="L999" s="311"/>
      <c r="M999" s="311"/>
      <c r="N999" s="311"/>
      <c r="O999" s="39"/>
      <c r="P999" s="39"/>
      <c r="Q999" s="39"/>
      <c r="R999" s="39"/>
    </row>
    <row r="1000" spans="1:18" ht="110.25" x14ac:dyDescent="0.25">
      <c r="A1000" s="259">
        <v>1000</v>
      </c>
      <c r="B1000" s="259" t="str">
        <f t="shared" si="195"/>
        <v>No Action Required</v>
      </c>
      <c r="C1000" s="271" t="s">
        <v>1030</v>
      </c>
      <c r="D1000" s="260" t="s">
        <v>19</v>
      </c>
      <c r="E1000" s="261" t="s">
        <v>2422</v>
      </c>
      <c r="F1000" s="262" t="s">
        <v>58</v>
      </c>
      <c r="G1000" s="249" t="s">
        <v>2423</v>
      </c>
      <c r="H1000" s="249" t="s">
        <v>23</v>
      </c>
      <c r="I1000" s="263" t="s">
        <v>24</v>
      </c>
      <c r="J1000" s="265"/>
      <c r="K1000" s="311" t="str">
        <f t="shared" si="196"/>
        <v/>
      </c>
      <c r="L1000" s="311"/>
      <c r="M1000" s="311"/>
      <c r="N1000" s="311"/>
      <c r="O1000" s="39"/>
      <c r="P1000" s="39"/>
      <c r="Q1000" s="39"/>
      <c r="R1000" s="39"/>
    </row>
    <row r="1001" spans="1:18" ht="94.5" x14ac:dyDescent="0.25">
      <c r="A1001" s="259">
        <v>1001</v>
      </c>
      <c r="B1001" s="259" t="str">
        <f t="shared" si="195"/>
        <v>No Action Required</v>
      </c>
      <c r="C1001" s="271" t="s">
        <v>1030</v>
      </c>
      <c r="D1001" s="260" t="s">
        <v>19</v>
      </c>
      <c r="E1001" s="261" t="s">
        <v>2424</v>
      </c>
      <c r="F1001" s="262" t="s">
        <v>58</v>
      </c>
      <c r="G1001" s="249" t="s">
        <v>2425</v>
      </c>
      <c r="H1001" s="249" t="s">
        <v>23</v>
      </c>
      <c r="I1001" s="263" t="s">
        <v>24</v>
      </c>
      <c r="J1001" s="265"/>
      <c r="K1001" s="311" t="str">
        <f t="shared" si="196"/>
        <v/>
      </c>
      <c r="L1001" s="311"/>
      <c r="M1001" s="311"/>
      <c r="N1001" s="311"/>
      <c r="O1001" s="39"/>
      <c r="P1001" s="39"/>
      <c r="Q1001" s="39"/>
      <c r="R1001" s="39"/>
    </row>
    <row r="1002" spans="1:18" ht="63" x14ac:dyDescent="0.25">
      <c r="A1002" s="259">
        <v>1002</v>
      </c>
      <c r="B1002" s="259" t="str">
        <f t="shared" si="195"/>
        <v>No Action Required</v>
      </c>
      <c r="C1002" s="271" t="s">
        <v>1030</v>
      </c>
      <c r="D1002" s="260" t="s">
        <v>19</v>
      </c>
      <c r="E1002" s="261" t="s">
        <v>2426</v>
      </c>
      <c r="F1002" s="262" t="s">
        <v>58</v>
      </c>
      <c r="G1002" s="249" t="s">
        <v>2427</v>
      </c>
      <c r="H1002" s="249" t="s">
        <v>23</v>
      </c>
      <c r="I1002" s="263" t="s">
        <v>24</v>
      </c>
      <c r="J1002" s="265"/>
      <c r="K1002" s="311" t="str">
        <f t="shared" si="196"/>
        <v/>
      </c>
      <c r="L1002" s="311"/>
      <c r="M1002" s="311"/>
      <c r="N1002" s="311"/>
      <c r="O1002" s="39"/>
      <c r="P1002" s="39"/>
      <c r="Q1002" s="39"/>
      <c r="R1002" s="39"/>
    </row>
    <row r="1003" spans="1:18" ht="267.75" x14ac:dyDescent="0.25">
      <c r="A1003" s="259">
        <v>1003</v>
      </c>
      <c r="B1003" s="259" t="str">
        <f t="shared" si="195"/>
        <v>No Action Required</v>
      </c>
      <c r="C1003" s="271" t="s">
        <v>1030</v>
      </c>
      <c r="D1003" s="260" t="s">
        <v>19</v>
      </c>
      <c r="E1003" s="261" t="s">
        <v>2428</v>
      </c>
      <c r="F1003" s="262" t="s">
        <v>58</v>
      </c>
      <c r="G1003" s="249" t="s">
        <v>2429</v>
      </c>
      <c r="H1003" s="249" t="s">
        <v>2430</v>
      </c>
      <c r="I1003" s="263" t="s">
        <v>24</v>
      </c>
      <c r="J1003" s="265"/>
      <c r="K1003" s="311" t="str">
        <f t="shared" si="196"/>
        <v/>
      </c>
      <c r="L1003" s="311"/>
      <c r="M1003" s="311"/>
      <c r="N1003" s="311"/>
      <c r="O1003" s="39"/>
      <c r="P1003" s="39"/>
      <c r="Q1003" s="39"/>
      <c r="R1003" s="39"/>
    </row>
    <row r="1004" spans="1:18" ht="236.25" x14ac:dyDescent="0.25">
      <c r="A1004" s="259">
        <v>1004</v>
      </c>
      <c r="B1004" s="259" t="str">
        <f>IF(F1004="Included", "Included", "")</f>
        <v>Included</v>
      </c>
      <c r="C1004" s="271" t="s">
        <v>1030</v>
      </c>
      <c r="D1004" s="260" t="s">
        <v>19</v>
      </c>
      <c r="E1004" s="261" t="s">
        <v>2431</v>
      </c>
      <c r="F1004" s="262" t="s">
        <v>21</v>
      </c>
      <c r="G1004" s="249" t="s">
        <v>1184</v>
      </c>
      <c r="H1004" s="249" t="s">
        <v>23</v>
      </c>
      <c r="I1004" s="263" t="s">
        <v>24</v>
      </c>
      <c r="J1004" s="265"/>
      <c r="K1004" s="311" t="str">
        <f t="shared" si="196"/>
        <v/>
      </c>
      <c r="L1004" s="311"/>
      <c r="M1004" s="311"/>
      <c r="N1004" s="311"/>
      <c r="O1004" s="39"/>
      <c r="P1004" s="39"/>
      <c r="Q1004" s="39"/>
      <c r="R1004" s="39"/>
    </row>
    <row r="1005" spans="1:18" ht="157.5" x14ac:dyDescent="0.25">
      <c r="A1005" s="259">
        <v>1005</v>
      </c>
      <c r="B1005" s="259" t="str">
        <f t="shared" ref="B1005:B1007" si="197">IF(F1005="Noted: no action required", "No Action Required", "")</f>
        <v>No Action Required</v>
      </c>
      <c r="C1005" s="271" t="s">
        <v>1030</v>
      </c>
      <c r="D1005" s="260" t="s">
        <v>19</v>
      </c>
      <c r="E1005" s="261" t="s">
        <v>2432</v>
      </c>
      <c r="F1005" s="262" t="s">
        <v>58</v>
      </c>
      <c r="G1005" s="249" t="s">
        <v>2433</v>
      </c>
      <c r="H1005" s="249" t="s">
        <v>2434</v>
      </c>
      <c r="I1005" s="263" t="s">
        <v>24</v>
      </c>
      <c r="J1005" s="265"/>
      <c r="K1005" s="311" t="str">
        <f t="shared" si="196"/>
        <v/>
      </c>
      <c r="L1005" s="311"/>
      <c r="M1005" s="311"/>
      <c r="N1005" s="311"/>
      <c r="O1005" s="39"/>
      <c r="P1005" s="39"/>
      <c r="Q1005" s="39"/>
      <c r="R1005" s="39"/>
    </row>
    <row r="1006" spans="1:18" ht="204.75" x14ac:dyDescent="0.25">
      <c r="A1006" s="259">
        <v>1006</v>
      </c>
      <c r="B1006" s="259" t="str">
        <f t="shared" si="197"/>
        <v>No Action Required</v>
      </c>
      <c r="C1006" s="271" t="s">
        <v>1030</v>
      </c>
      <c r="D1006" s="260" t="s">
        <v>19</v>
      </c>
      <c r="E1006" s="261" t="s">
        <v>2435</v>
      </c>
      <c r="F1006" s="262" t="s">
        <v>58</v>
      </c>
      <c r="G1006" s="249" t="s">
        <v>2436</v>
      </c>
      <c r="H1006" s="249" t="s">
        <v>1859</v>
      </c>
      <c r="I1006" s="263" t="s">
        <v>807</v>
      </c>
      <c r="J1006" s="265"/>
      <c r="K1006" s="311"/>
      <c r="L1006" s="311"/>
      <c r="M1006" s="311" t="s">
        <v>1063</v>
      </c>
      <c r="N1006" s="311"/>
      <c r="O1006" s="39"/>
      <c r="P1006" s="39"/>
      <c r="Q1006" s="39"/>
      <c r="R1006" s="39"/>
    </row>
    <row r="1007" spans="1:18" ht="220.5" x14ac:dyDescent="0.25">
      <c r="A1007" s="259">
        <v>1007</v>
      </c>
      <c r="B1007" s="259" t="str">
        <f t="shared" si="197"/>
        <v>No Action Required</v>
      </c>
      <c r="C1007" s="271" t="s">
        <v>1030</v>
      </c>
      <c r="D1007" s="260" t="s">
        <v>19</v>
      </c>
      <c r="E1007" s="261" t="s">
        <v>2437</v>
      </c>
      <c r="F1007" s="262" t="s">
        <v>58</v>
      </c>
      <c r="G1007" s="249" t="s">
        <v>2438</v>
      </c>
      <c r="H1007" s="249" t="s">
        <v>2233</v>
      </c>
      <c r="I1007" s="263" t="s">
        <v>24</v>
      </c>
      <c r="J1007" s="265"/>
      <c r="K1007" s="311" t="str">
        <f>IF(F1007="No action", "No further action", "")</f>
        <v/>
      </c>
      <c r="L1007" s="311"/>
      <c r="M1007" s="311"/>
      <c r="N1007" s="311"/>
      <c r="O1007" s="39"/>
      <c r="P1007" s="39"/>
      <c r="Q1007" s="39"/>
      <c r="R1007" s="39"/>
    </row>
    <row r="1008" spans="1:18" ht="126" x14ac:dyDescent="0.25">
      <c r="A1008" s="259">
        <v>1008</v>
      </c>
      <c r="B1008" s="259" t="str">
        <f t="shared" ref="B1008:B1010" si="198">IF(F1008="Included", "Included", "")</f>
        <v>Included</v>
      </c>
      <c r="C1008" s="271" t="s">
        <v>1030</v>
      </c>
      <c r="D1008" s="260" t="s">
        <v>19</v>
      </c>
      <c r="E1008" s="261" t="s">
        <v>2439</v>
      </c>
      <c r="F1008" s="262" t="s">
        <v>21</v>
      </c>
      <c r="G1008" s="249" t="s">
        <v>2440</v>
      </c>
      <c r="H1008" s="249" t="s">
        <v>862</v>
      </c>
      <c r="I1008" s="263" t="s">
        <v>807</v>
      </c>
      <c r="J1008" s="265"/>
      <c r="K1008" s="311"/>
      <c r="L1008" s="311"/>
      <c r="M1008" s="311" t="s">
        <v>1063</v>
      </c>
      <c r="N1008" s="311"/>
      <c r="O1008" s="39"/>
      <c r="P1008" s="39"/>
      <c r="Q1008" s="39"/>
      <c r="R1008" s="39"/>
    </row>
    <row r="1009" spans="1:18" ht="189" x14ac:dyDescent="0.25">
      <c r="A1009" s="259">
        <v>1009</v>
      </c>
      <c r="B1009" s="259" t="str">
        <f t="shared" si="198"/>
        <v>Included</v>
      </c>
      <c r="C1009" s="271" t="s">
        <v>1030</v>
      </c>
      <c r="D1009" s="260" t="s">
        <v>19</v>
      </c>
      <c r="E1009" s="261" t="s">
        <v>2441</v>
      </c>
      <c r="F1009" s="262" t="s">
        <v>21</v>
      </c>
      <c r="G1009" s="249" t="s">
        <v>2442</v>
      </c>
      <c r="H1009" s="249" t="s">
        <v>1917</v>
      </c>
      <c r="I1009" s="263" t="s">
        <v>24</v>
      </c>
      <c r="J1009" s="265"/>
      <c r="K1009" s="311" t="str">
        <f>IF(F1009="No action", "No further action", "")</f>
        <v/>
      </c>
      <c r="L1009" s="311"/>
      <c r="M1009" s="311"/>
      <c r="N1009" s="311"/>
      <c r="O1009" s="39"/>
      <c r="P1009" s="39"/>
      <c r="Q1009" s="39"/>
      <c r="R1009" s="39"/>
    </row>
    <row r="1010" spans="1:18" ht="189" x14ac:dyDescent="0.25">
      <c r="A1010" s="259">
        <v>1010</v>
      </c>
      <c r="B1010" s="259" t="str">
        <f t="shared" si="198"/>
        <v>Included</v>
      </c>
      <c r="C1010" s="271" t="s">
        <v>1030</v>
      </c>
      <c r="D1010" s="260" t="s">
        <v>19</v>
      </c>
      <c r="E1010" s="261" t="s">
        <v>2443</v>
      </c>
      <c r="F1010" s="262" t="s">
        <v>21</v>
      </c>
      <c r="G1010" s="249" t="s">
        <v>2444</v>
      </c>
      <c r="H1010" s="249" t="s">
        <v>2445</v>
      </c>
      <c r="I1010" s="263" t="s">
        <v>807</v>
      </c>
      <c r="J1010" s="265"/>
      <c r="K1010" s="311"/>
      <c r="L1010" s="311"/>
      <c r="M1010" s="311" t="s">
        <v>1063</v>
      </c>
      <c r="N1010" s="311"/>
      <c r="O1010" s="39"/>
      <c r="P1010" s="39"/>
      <c r="Q1010" s="39"/>
      <c r="R1010" s="39"/>
    </row>
    <row r="1011" spans="1:18" ht="236.25" x14ac:dyDescent="0.25">
      <c r="A1011" s="259">
        <v>1011</v>
      </c>
      <c r="B1011" s="259" t="str">
        <f t="shared" ref="B1011:B1014" si="199">IF(F1011="Noted: no action required", "No Action Required", "")</f>
        <v>No Action Required</v>
      </c>
      <c r="C1011" s="271" t="s">
        <v>1030</v>
      </c>
      <c r="D1011" s="260" t="s">
        <v>19</v>
      </c>
      <c r="E1011" s="261" t="s">
        <v>2446</v>
      </c>
      <c r="F1011" s="262" t="s">
        <v>58</v>
      </c>
      <c r="G1011" s="249" t="s">
        <v>2447</v>
      </c>
      <c r="H1011" s="249" t="s">
        <v>1926</v>
      </c>
      <c r="I1011" s="263" t="s">
        <v>807</v>
      </c>
      <c r="J1011" s="265"/>
      <c r="K1011" s="311"/>
      <c r="L1011" s="311"/>
      <c r="M1011" s="311" t="s">
        <v>1063</v>
      </c>
      <c r="N1011" s="311"/>
      <c r="O1011" s="39"/>
      <c r="P1011" s="39"/>
      <c r="Q1011" s="39"/>
      <c r="R1011" s="39"/>
    </row>
    <row r="1012" spans="1:18" ht="378" x14ac:dyDescent="0.25">
      <c r="A1012" s="259">
        <v>1012</v>
      </c>
      <c r="B1012" s="259" t="str">
        <f t="shared" si="199"/>
        <v>No Action Required</v>
      </c>
      <c r="C1012" s="271" t="s">
        <v>1030</v>
      </c>
      <c r="D1012" s="260" t="s">
        <v>19</v>
      </c>
      <c r="E1012" s="261" t="s">
        <v>2448</v>
      </c>
      <c r="F1012" s="262" t="s">
        <v>58</v>
      </c>
      <c r="G1012" s="249" t="s">
        <v>2449</v>
      </c>
      <c r="H1012" s="249" t="s">
        <v>1828</v>
      </c>
      <c r="I1012" s="263" t="s">
        <v>24</v>
      </c>
      <c r="J1012" s="265"/>
      <c r="K1012" s="311" t="str">
        <f>IF(F1012="No action", "No further action", "")</f>
        <v/>
      </c>
      <c r="L1012" s="311"/>
      <c r="M1012" s="311"/>
      <c r="N1012" s="311"/>
      <c r="O1012" s="39"/>
      <c r="P1012" s="39"/>
      <c r="Q1012" s="39"/>
      <c r="R1012" s="39"/>
    </row>
    <row r="1013" spans="1:18" ht="157.5" x14ac:dyDescent="0.25">
      <c r="A1013" s="259">
        <v>1013</v>
      </c>
      <c r="B1013" s="259" t="str">
        <f t="shared" si="199"/>
        <v>No Action Required</v>
      </c>
      <c r="C1013" s="271" t="s">
        <v>1030</v>
      </c>
      <c r="D1013" s="260" t="s">
        <v>63</v>
      </c>
      <c r="E1013" s="261" t="s">
        <v>2450</v>
      </c>
      <c r="F1013" s="262" t="s">
        <v>58</v>
      </c>
      <c r="G1013" s="249" t="s">
        <v>1246</v>
      </c>
      <c r="H1013" s="249" t="s">
        <v>66</v>
      </c>
      <c r="I1013" s="263" t="s">
        <v>24</v>
      </c>
      <c r="J1013" s="265"/>
      <c r="K1013" s="311" t="str">
        <f>IF(F1013="No action", "No further action", "")</f>
        <v/>
      </c>
      <c r="L1013" s="311"/>
      <c r="M1013" s="311"/>
      <c r="N1013" s="311"/>
      <c r="O1013" s="39"/>
      <c r="P1013" s="39"/>
      <c r="Q1013" s="39"/>
      <c r="R1013" s="39"/>
    </row>
    <row r="1014" spans="1:18" ht="236.25" x14ac:dyDescent="0.25">
      <c r="A1014" s="259">
        <v>1014</v>
      </c>
      <c r="B1014" s="259" t="str">
        <f t="shared" si="199"/>
        <v>No Action Required</v>
      </c>
      <c r="C1014" s="271" t="s">
        <v>1030</v>
      </c>
      <c r="D1014" s="260" t="s">
        <v>63</v>
      </c>
      <c r="E1014" s="261" t="s">
        <v>2451</v>
      </c>
      <c r="F1014" s="262" t="s">
        <v>58</v>
      </c>
      <c r="G1014" s="249" t="s">
        <v>2452</v>
      </c>
      <c r="H1014" s="249" t="s">
        <v>23</v>
      </c>
      <c r="I1014" s="263" t="s">
        <v>24</v>
      </c>
      <c r="J1014" s="265"/>
      <c r="K1014" s="311" t="str">
        <f>IF(F1014="No action", "No further action", "")</f>
        <v/>
      </c>
      <c r="L1014" s="311"/>
      <c r="M1014" s="311"/>
      <c r="N1014" s="311"/>
      <c r="O1014" s="39"/>
      <c r="P1014" s="39"/>
      <c r="Q1014" s="39"/>
      <c r="R1014" s="39"/>
    </row>
    <row r="1015" spans="1:18" ht="141.75" x14ac:dyDescent="0.25">
      <c r="A1015" s="259">
        <v>1015</v>
      </c>
      <c r="B1015" s="317" t="s">
        <v>4871</v>
      </c>
      <c r="C1015" s="271" t="s">
        <v>1030</v>
      </c>
      <c r="D1015" s="260" t="s">
        <v>41</v>
      </c>
      <c r="E1015" s="261" t="s">
        <v>2453</v>
      </c>
      <c r="F1015" s="262" t="s">
        <v>167</v>
      </c>
      <c r="G1015" s="249" t="s">
        <v>322</v>
      </c>
      <c r="H1015" s="249" t="s">
        <v>66</v>
      </c>
      <c r="I1015" s="263" t="s">
        <v>176</v>
      </c>
      <c r="J1015" s="265"/>
      <c r="K1015" s="311"/>
      <c r="L1015" s="311"/>
      <c r="M1015" s="311" t="s">
        <v>1063</v>
      </c>
      <c r="N1015" s="311"/>
      <c r="O1015" s="39"/>
      <c r="P1015" s="39"/>
      <c r="Q1015" s="39"/>
      <c r="R1015" s="39"/>
    </row>
    <row r="1016" spans="1:18" ht="47.25" x14ac:dyDescent="0.25">
      <c r="A1016" s="259">
        <v>1016</v>
      </c>
      <c r="B1016" s="317" t="s">
        <v>4871</v>
      </c>
      <c r="C1016" s="271" t="s">
        <v>1030</v>
      </c>
      <c r="D1016" s="260" t="s">
        <v>41</v>
      </c>
      <c r="E1016" s="261" t="s">
        <v>2454</v>
      </c>
      <c r="F1016" s="262" t="s">
        <v>167</v>
      </c>
      <c r="G1016" s="249" t="s">
        <v>322</v>
      </c>
      <c r="H1016" s="249" t="s">
        <v>66</v>
      </c>
      <c r="I1016" s="263" t="s">
        <v>176</v>
      </c>
      <c r="J1016" s="265"/>
      <c r="K1016" s="311"/>
      <c r="L1016" s="311"/>
      <c r="M1016" s="311" t="s">
        <v>1063</v>
      </c>
      <c r="N1016" s="311" t="s">
        <v>4817</v>
      </c>
      <c r="O1016" s="39"/>
      <c r="P1016" s="39"/>
      <c r="Q1016" s="39"/>
      <c r="R1016" s="39"/>
    </row>
    <row r="1017" spans="1:18" ht="63" x14ac:dyDescent="0.25">
      <c r="A1017" s="259">
        <v>1017</v>
      </c>
      <c r="B1017" s="317" t="s">
        <v>4871</v>
      </c>
      <c r="C1017" s="271" t="s">
        <v>1030</v>
      </c>
      <c r="D1017" s="260" t="s">
        <v>41</v>
      </c>
      <c r="E1017" s="261" t="s">
        <v>2455</v>
      </c>
      <c r="F1017" s="262" t="s">
        <v>167</v>
      </c>
      <c r="G1017" s="249" t="s">
        <v>322</v>
      </c>
      <c r="H1017" s="249" t="s">
        <v>66</v>
      </c>
      <c r="I1017" s="263" t="s">
        <v>176</v>
      </c>
      <c r="J1017" s="265"/>
      <c r="K1017" s="311"/>
      <c r="L1017" s="311"/>
      <c r="M1017" s="311" t="s">
        <v>1063</v>
      </c>
      <c r="N1017" s="311" t="s">
        <v>4817</v>
      </c>
      <c r="O1017" s="39"/>
      <c r="P1017" s="39"/>
      <c r="Q1017" s="39"/>
      <c r="R1017" s="39"/>
    </row>
    <row r="1018" spans="1:18" ht="141.75" x14ac:dyDescent="0.25">
      <c r="A1018" s="259">
        <v>1018</v>
      </c>
      <c r="B1018" s="259" t="str">
        <f t="shared" ref="B1018:B1020" si="200">IF(F1018="Noted: no action required", "No Action Required", "")</f>
        <v>No Action Required</v>
      </c>
      <c r="C1018" s="271" t="s">
        <v>1030</v>
      </c>
      <c r="D1018" s="260" t="s">
        <v>19</v>
      </c>
      <c r="E1018" s="261" t="s">
        <v>2457</v>
      </c>
      <c r="F1018" s="262" t="s">
        <v>58</v>
      </c>
      <c r="G1018" s="249" t="s">
        <v>2458</v>
      </c>
      <c r="H1018" s="249" t="s">
        <v>23</v>
      </c>
      <c r="I1018" s="263" t="s">
        <v>24</v>
      </c>
      <c r="J1018" s="265"/>
      <c r="K1018" s="311" t="str">
        <f>IF(F1018="No action", "No further action", "")</f>
        <v/>
      </c>
      <c r="L1018" s="311"/>
      <c r="M1018" s="311"/>
      <c r="N1018" s="311"/>
      <c r="O1018" s="39"/>
      <c r="P1018" s="39"/>
      <c r="Q1018" s="39"/>
      <c r="R1018" s="39"/>
    </row>
    <row r="1019" spans="1:18" ht="63" x14ac:dyDescent="0.25">
      <c r="A1019" s="259">
        <v>1019</v>
      </c>
      <c r="B1019" s="259" t="str">
        <f t="shared" si="200"/>
        <v>No Action Required</v>
      </c>
      <c r="C1019" s="271" t="s">
        <v>1030</v>
      </c>
      <c r="D1019" s="260" t="s">
        <v>19</v>
      </c>
      <c r="E1019" s="261" t="s">
        <v>2459</v>
      </c>
      <c r="F1019" s="262" t="s">
        <v>58</v>
      </c>
      <c r="G1019" s="249" t="s">
        <v>2460</v>
      </c>
      <c r="H1019" s="249" t="s">
        <v>23</v>
      </c>
      <c r="I1019" s="263" t="s">
        <v>2461</v>
      </c>
      <c r="J1019" s="265"/>
      <c r="K1019" s="311"/>
      <c r="L1019" s="311"/>
      <c r="M1019" s="311" t="s">
        <v>1063</v>
      </c>
      <c r="N1019" s="311"/>
      <c r="O1019" s="39"/>
      <c r="P1019" s="39"/>
      <c r="Q1019" s="39"/>
      <c r="R1019" s="39"/>
    </row>
    <row r="1020" spans="1:18" ht="31.5" x14ac:dyDescent="0.25">
      <c r="A1020" s="259">
        <v>1020</v>
      </c>
      <c r="B1020" s="259" t="str">
        <f t="shared" si="200"/>
        <v>No Action Required</v>
      </c>
      <c r="C1020" s="271" t="s">
        <v>1030</v>
      </c>
      <c r="D1020" s="260" t="s">
        <v>19</v>
      </c>
      <c r="E1020" s="261" t="s">
        <v>2462</v>
      </c>
      <c r="F1020" s="262" t="s">
        <v>58</v>
      </c>
      <c r="G1020" s="249" t="s">
        <v>2463</v>
      </c>
      <c r="H1020" s="249" t="s">
        <v>23</v>
      </c>
      <c r="I1020" s="263" t="s">
        <v>24</v>
      </c>
      <c r="J1020" s="265"/>
      <c r="K1020" s="311" t="str">
        <f>IF(F1020="No action", "No further action", "")</f>
        <v/>
      </c>
      <c r="L1020" s="311"/>
      <c r="M1020" s="311"/>
      <c r="N1020" s="311"/>
      <c r="O1020" s="39"/>
      <c r="P1020" s="39"/>
      <c r="Q1020" s="39"/>
      <c r="R1020" s="39"/>
    </row>
    <row r="1021" spans="1:18" ht="63" x14ac:dyDescent="0.25">
      <c r="A1021" s="259">
        <v>1021</v>
      </c>
      <c r="B1021" s="259" t="str">
        <f t="shared" ref="B1021:B1022" si="201">IF(F1021="Included", "Included", "")</f>
        <v>Included</v>
      </c>
      <c r="C1021" s="271" t="s">
        <v>1030</v>
      </c>
      <c r="D1021" s="260" t="s">
        <v>19</v>
      </c>
      <c r="E1021" s="261" t="s">
        <v>2464</v>
      </c>
      <c r="F1021" s="262" t="s">
        <v>21</v>
      </c>
      <c r="G1021" s="249" t="s">
        <v>2465</v>
      </c>
      <c r="H1021" s="249" t="s">
        <v>2466</v>
      </c>
      <c r="I1021" s="263" t="s">
        <v>24</v>
      </c>
      <c r="J1021" s="265"/>
      <c r="K1021" s="311" t="str">
        <f>IF(F1021="No action", "No further action", "")</f>
        <v/>
      </c>
      <c r="L1021" s="311"/>
      <c r="M1021" s="311"/>
      <c r="N1021" s="311"/>
      <c r="O1021" s="39"/>
      <c r="P1021" s="39"/>
      <c r="Q1021" s="39"/>
      <c r="R1021" s="39"/>
    </row>
    <row r="1022" spans="1:18" ht="78.75" x14ac:dyDescent="0.25">
      <c r="A1022" s="259">
        <v>1022</v>
      </c>
      <c r="B1022" s="259" t="str">
        <f t="shared" si="201"/>
        <v>Included</v>
      </c>
      <c r="C1022" s="271" t="s">
        <v>1030</v>
      </c>
      <c r="D1022" s="260" t="s">
        <v>19</v>
      </c>
      <c r="E1022" s="261" t="s">
        <v>2467</v>
      </c>
      <c r="F1022" s="262" t="s">
        <v>21</v>
      </c>
      <c r="G1022" s="249" t="s">
        <v>2468</v>
      </c>
      <c r="H1022" s="249" t="s">
        <v>2469</v>
      </c>
      <c r="I1022" s="263" t="s">
        <v>2470</v>
      </c>
      <c r="J1022" s="265"/>
      <c r="K1022" s="311"/>
      <c r="L1022" s="311"/>
      <c r="M1022" s="311" t="s">
        <v>1063</v>
      </c>
      <c r="N1022" s="311"/>
      <c r="O1022" s="39"/>
      <c r="P1022" s="39"/>
      <c r="Q1022" s="39"/>
      <c r="R1022" s="39"/>
    </row>
    <row r="1023" spans="1:18" ht="47.25" x14ac:dyDescent="0.25">
      <c r="A1023" s="259">
        <v>1023</v>
      </c>
      <c r="B1023" s="259" t="str">
        <f t="shared" ref="B1023:B1024" si="202">IF(F1023="Noted: no action required", "No Action Required", "")</f>
        <v>No Action Required</v>
      </c>
      <c r="C1023" s="271" t="s">
        <v>1030</v>
      </c>
      <c r="D1023" s="260" t="s">
        <v>63</v>
      </c>
      <c r="E1023" s="261" t="s">
        <v>2471</v>
      </c>
      <c r="F1023" s="262" t="s">
        <v>58</v>
      </c>
      <c r="G1023" s="249" t="s">
        <v>1153</v>
      </c>
      <c r="H1023" s="249" t="s">
        <v>451</v>
      </c>
      <c r="I1023" s="263" t="s">
        <v>24</v>
      </c>
      <c r="J1023" s="265"/>
      <c r="K1023" s="311" t="str">
        <f>IF(F1023="No action", "No further action", "")</f>
        <v/>
      </c>
      <c r="L1023" s="311"/>
      <c r="M1023" s="311"/>
      <c r="N1023" s="311"/>
      <c r="O1023" s="39"/>
      <c r="P1023" s="39"/>
      <c r="Q1023" s="39"/>
      <c r="R1023" s="39"/>
    </row>
    <row r="1024" spans="1:18" ht="47.25" x14ac:dyDescent="0.25">
      <c r="A1024" s="259">
        <v>1024</v>
      </c>
      <c r="B1024" s="259" t="str">
        <f t="shared" si="202"/>
        <v>No Action Required</v>
      </c>
      <c r="C1024" s="271" t="s">
        <v>1030</v>
      </c>
      <c r="D1024" s="260" t="s">
        <v>63</v>
      </c>
      <c r="E1024" s="261" t="s">
        <v>2472</v>
      </c>
      <c r="F1024" s="262" t="s">
        <v>58</v>
      </c>
      <c r="G1024" s="249" t="s">
        <v>2473</v>
      </c>
      <c r="H1024" s="249" t="s">
        <v>23</v>
      </c>
      <c r="I1024" s="263" t="s">
        <v>24</v>
      </c>
      <c r="J1024" s="265"/>
      <c r="K1024" s="311" t="str">
        <f>IF(F1024="No action", "No further action", "")</f>
        <v/>
      </c>
      <c r="L1024" s="311"/>
      <c r="M1024" s="311"/>
      <c r="N1024" s="311"/>
      <c r="O1024" s="39"/>
      <c r="P1024" s="39"/>
      <c r="Q1024" s="39"/>
      <c r="R1024" s="39"/>
    </row>
    <row r="1025" spans="1:18" ht="31.5" x14ac:dyDescent="0.25">
      <c r="A1025" s="259">
        <v>1025</v>
      </c>
      <c r="B1025" s="259" t="str">
        <f>IF(F1025="Included", "Included", "")</f>
        <v>Included</v>
      </c>
      <c r="C1025" s="271" t="s">
        <v>1030</v>
      </c>
      <c r="D1025" s="260" t="s">
        <v>63</v>
      </c>
      <c r="E1025" s="261" t="s">
        <v>2474</v>
      </c>
      <c r="F1025" s="262" t="s">
        <v>21</v>
      </c>
      <c r="G1025" s="249" t="s">
        <v>71</v>
      </c>
      <c r="H1025" s="249" t="s">
        <v>66</v>
      </c>
      <c r="I1025" s="263" t="s">
        <v>24</v>
      </c>
      <c r="J1025" s="265"/>
      <c r="K1025" s="311" t="str">
        <f>IF(F1025="No action", "No further action", "")</f>
        <v/>
      </c>
      <c r="L1025" s="311"/>
      <c r="M1025" s="311"/>
      <c r="N1025" s="311"/>
      <c r="O1025" s="39"/>
      <c r="P1025" s="39"/>
      <c r="Q1025" s="39"/>
      <c r="R1025" s="39"/>
    </row>
    <row r="1026" spans="1:18" ht="47.25" x14ac:dyDescent="0.25">
      <c r="A1026" s="259">
        <v>1026</v>
      </c>
      <c r="B1026" s="317" t="s">
        <v>4871</v>
      </c>
      <c r="C1026" s="271" t="s">
        <v>1030</v>
      </c>
      <c r="D1026" s="260" t="s">
        <v>63</v>
      </c>
      <c r="E1026" s="261" t="s">
        <v>2475</v>
      </c>
      <c r="F1026" s="262" t="s">
        <v>167</v>
      </c>
      <c r="G1026" s="249" t="s">
        <v>2476</v>
      </c>
      <c r="H1026" s="249" t="s">
        <v>66</v>
      </c>
      <c r="I1026" s="263" t="s">
        <v>176</v>
      </c>
      <c r="J1026" s="265"/>
      <c r="K1026" s="311"/>
      <c r="L1026" s="311"/>
      <c r="M1026" s="311" t="s">
        <v>1063</v>
      </c>
      <c r="N1026" s="311" t="s">
        <v>4817</v>
      </c>
      <c r="O1026" s="39"/>
      <c r="P1026" s="39"/>
      <c r="Q1026" s="39"/>
      <c r="R1026" s="39"/>
    </row>
    <row r="1027" spans="1:18" ht="276.75" customHeight="1" x14ac:dyDescent="0.25">
      <c r="A1027" s="259">
        <v>1027</v>
      </c>
      <c r="B1027" s="259" t="str">
        <f>IF(F1027="Noted: no action required", "No Action Required", "")</f>
        <v>No Action Required</v>
      </c>
      <c r="C1027" s="271" t="s">
        <v>1030</v>
      </c>
      <c r="D1027" s="260" t="s">
        <v>63</v>
      </c>
      <c r="E1027" s="261" t="s">
        <v>2479</v>
      </c>
      <c r="F1027" s="262" t="s">
        <v>58</v>
      </c>
      <c r="G1027" s="249" t="s">
        <v>2473</v>
      </c>
      <c r="H1027" s="249" t="s">
        <v>66</v>
      </c>
      <c r="I1027" s="263" t="s">
        <v>24</v>
      </c>
      <c r="J1027" s="265"/>
      <c r="K1027" s="311" t="str">
        <f>IF(F1027="No action", "No further action", "")</f>
        <v/>
      </c>
      <c r="L1027" s="311"/>
      <c r="M1027" s="311"/>
      <c r="N1027" s="311"/>
      <c r="O1027" s="39"/>
      <c r="P1027" s="39"/>
      <c r="Q1027" s="39"/>
      <c r="R1027" s="39"/>
    </row>
    <row r="1028" spans="1:18" ht="31.5" x14ac:dyDescent="0.25">
      <c r="A1028" s="259">
        <v>1028</v>
      </c>
      <c r="B1028" s="317" t="s">
        <v>4871</v>
      </c>
      <c r="C1028" s="271" t="s">
        <v>1030</v>
      </c>
      <c r="D1028" s="260" t="s">
        <v>63</v>
      </c>
      <c r="E1028" s="261" t="s">
        <v>2480</v>
      </c>
      <c r="F1028" s="262" t="s">
        <v>167</v>
      </c>
      <c r="G1028" s="249" t="s">
        <v>2481</v>
      </c>
      <c r="H1028" s="249" t="s">
        <v>66</v>
      </c>
      <c r="I1028" s="263" t="s">
        <v>176</v>
      </c>
      <c r="J1028" s="265"/>
      <c r="K1028" s="311"/>
      <c r="L1028" s="311"/>
      <c r="M1028" s="311" t="s">
        <v>1063</v>
      </c>
      <c r="N1028" s="311" t="s">
        <v>4817</v>
      </c>
      <c r="O1028" s="39"/>
      <c r="P1028" s="39"/>
      <c r="Q1028" s="39"/>
      <c r="R1028" s="39"/>
    </row>
    <row r="1029" spans="1:18" ht="31.5" x14ac:dyDescent="0.25">
      <c r="A1029" s="259">
        <v>1029</v>
      </c>
      <c r="B1029" s="259" t="str">
        <f t="shared" ref="B1029:B1033" si="203">IF(F1029="Noted: no action required", "No Action Required", "")</f>
        <v>No Action Required</v>
      </c>
      <c r="C1029" s="271" t="s">
        <v>1030</v>
      </c>
      <c r="D1029" s="260" t="s">
        <v>63</v>
      </c>
      <c r="E1029" s="261" t="s">
        <v>2484</v>
      </c>
      <c r="F1029" s="262" t="s">
        <v>58</v>
      </c>
      <c r="G1029" s="249" t="s">
        <v>2485</v>
      </c>
      <c r="H1029" s="249" t="s">
        <v>451</v>
      </c>
      <c r="I1029" s="263" t="s">
        <v>24</v>
      </c>
      <c r="J1029" s="265"/>
      <c r="K1029" s="311" t="str">
        <f>IF(F1029="No action", "No further action", "")</f>
        <v/>
      </c>
      <c r="L1029" s="311"/>
      <c r="M1029" s="311"/>
      <c r="N1029" s="311"/>
      <c r="O1029" s="39"/>
      <c r="P1029" s="39"/>
      <c r="Q1029" s="39"/>
      <c r="R1029" s="39"/>
    </row>
    <row r="1030" spans="1:18" ht="78.75" x14ac:dyDescent="0.25">
      <c r="A1030" s="259">
        <v>1030</v>
      </c>
      <c r="B1030" s="259" t="str">
        <f t="shared" si="203"/>
        <v>No Action Required</v>
      </c>
      <c r="C1030" s="271" t="s">
        <v>1030</v>
      </c>
      <c r="D1030" s="260" t="s">
        <v>63</v>
      </c>
      <c r="E1030" s="261" t="s">
        <v>2486</v>
      </c>
      <c r="F1030" s="262" t="s">
        <v>58</v>
      </c>
      <c r="G1030" s="249" t="s">
        <v>2487</v>
      </c>
      <c r="H1030" s="249" t="s">
        <v>451</v>
      </c>
      <c r="I1030" s="263" t="s">
        <v>24</v>
      </c>
      <c r="J1030" s="265"/>
      <c r="K1030" s="311" t="str">
        <f>IF(F1030="No action", "No further action", "")</f>
        <v/>
      </c>
      <c r="L1030" s="311"/>
      <c r="M1030" s="311"/>
      <c r="N1030" s="311"/>
      <c r="O1030" s="39"/>
      <c r="P1030" s="39"/>
      <c r="Q1030" s="39"/>
      <c r="R1030" s="39"/>
    </row>
    <row r="1031" spans="1:18" ht="63" x14ac:dyDescent="0.25">
      <c r="A1031" s="259">
        <v>1031</v>
      </c>
      <c r="B1031" s="259" t="str">
        <f t="shared" si="203"/>
        <v>No Action Required</v>
      </c>
      <c r="C1031" s="271" t="s">
        <v>1030</v>
      </c>
      <c r="D1031" s="260" t="s">
        <v>63</v>
      </c>
      <c r="E1031" s="261" t="s">
        <v>2488</v>
      </c>
      <c r="F1031" s="262" t="s">
        <v>58</v>
      </c>
      <c r="G1031" s="249" t="s">
        <v>2489</v>
      </c>
      <c r="H1031" s="249" t="s">
        <v>66</v>
      </c>
      <c r="I1031" s="263" t="s">
        <v>24</v>
      </c>
      <c r="J1031" s="265"/>
      <c r="K1031" s="311" t="str">
        <f>IF(F1031="No action", "No further action", "")</f>
        <v/>
      </c>
      <c r="L1031" s="311"/>
      <c r="M1031" s="311"/>
      <c r="N1031" s="311"/>
      <c r="O1031" s="39"/>
      <c r="P1031" s="39"/>
      <c r="Q1031" s="39"/>
      <c r="R1031" s="39"/>
    </row>
    <row r="1032" spans="1:18" ht="31.5" x14ac:dyDescent="0.25">
      <c r="A1032" s="259">
        <v>1032</v>
      </c>
      <c r="B1032" s="259" t="str">
        <f t="shared" si="203"/>
        <v>No Action Required</v>
      </c>
      <c r="C1032" s="271" t="s">
        <v>1030</v>
      </c>
      <c r="D1032" s="260" t="s">
        <v>63</v>
      </c>
      <c r="E1032" s="261" t="s">
        <v>2490</v>
      </c>
      <c r="F1032" s="262" t="s">
        <v>58</v>
      </c>
      <c r="G1032" s="249" t="s">
        <v>2491</v>
      </c>
      <c r="H1032" s="249" t="s">
        <v>66</v>
      </c>
      <c r="I1032" s="263" t="s">
        <v>24</v>
      </c>
      <c r="J1032" s="265"/>
      <c r="K1032" s="311" t="str">
        <f>IF(F1032="No action", "No further action", "")</f>
        <v/>
      </c>
      <c r="L1032" s="311"/>
      <c r="M1032" s="311"/>
      <c r="N1032" s="311"/>
      <c r="O1032" s="39"/>
      <c r="P1032" s="39"/>
      <c r="Q1032" s="39"/>
      <c r="R1032" s="39"/>
    </row>
    <row r="1033" spans="1:18" ht="78.75" x14ac:dyDescent="0.25">
      <c r="A1033" s="259">
        <v>1033</v>
      </c>
      <c r="B1033" s="259" t="str">
        <f t="shared" si="203"/>
        <v>No Action Required</v>
      </c>
      <c r="C1033" s="271" t="s">
        <v>1030</v>
      </c>
      <c r="D1033" s="260" t="s">
        <v>63</v>
      </c>
      <c r="E1033" s="261" t="s">
        <v>2492</v>
      </c>
      <c r="F1033" s="262" t="s">
        <v>58</v>
      </c>
      <c r="G1033" s="249" t="s">
        <v>1101</v>
      </c>
      <c r="H1033" s="249" t="s">
        <v>66</v>
      </c>
      <c r="I1033" s="263" t="s">
        <v>24</v>
      </c>
      <c r="J1033" s="265"/>
      <c r="K1033" s="311" t="str">
        <f>IF(F1033="No action", "No further action", "")</f>
        <v/>
      </c>
      <c r="L1033" s="311"/>
      <c r="M1033" s="311"/>
      <c r="N1033" s="311"/>
      <c r="O1033" s="39"/>
      <c r="P1033" s="39"/>
      <c r="Q1033" s="39"/>
      <c r="R1033" s="39"/>
    </row>
    <row r="1034" spans="1:18" ht="105" x14ac:dyDescent="0.25">
      <c r="A1034" s="259">
        <v>1034</v>
      </c>
      <c r="B1034" s="259" t="s">
        <v>1580</v>
      </c>
      <c r="C1034" s="271" t="s">
        <v>1030</v>
      </c>
      <c r="D1034" s="260" t="s">
        <v>63</v>
      </c>
      <c r="E1034" s="261" t="s">
        <v>2494</v>
      </c>
      <c r="F1034" s="262" t="s">
        <v>167</v>
      </c>
      <c r="G1034" s="249" t="s">
        <v>2495</v>
      </c>
      <c r="H1034" s="249" t="s">
        <v>66</v>
      </c>
      <c r="I1034" s="263" t="s">
        <v>176</v>
      </c>
      <c r="J1034" s="265"/>
      <c r="K1034" s="311"/>
      <c r="L1034" s="311"/>
      <c r="M1034" s="311" t="s">
        <v>1063</v>
      </c>
      <c r="N1034" s="311" t="s">
        <v>2497</v>
      </c>
      <c r="O1034" s="39"/>
      <c r="P1034" s="39"/>
      <c r="Q1034" s="39"/>
      <c r="R1034" s="39"/>
    </row>
    <row r="1035" spans="1:18" ht="220.5" x14ac:dyDescent="0.25">
      <c r="A1035" s="259">
        <v>1035</v>
      </c>
      <c r="B1035" s="259" t="str">
        <f t="shared" ref="B1035:B1046" si="204">IF(F1035="Noted: no action required", "No Action Required", "")</f>
        <v>No Action Required</v>
      </c>
      <c r="C1035" s="271" t="s">
        <v>1030</v>
      </c>
      <c r="D1035" s="260" t="s">
        <v>63</v>
      </c>
      <c r="E1035" s="261" t="s">
        <v>2499</v>
      </c>
      <c r="F1035" s="262" t="s">
        <v>58</v>
      </c>
      <c r="G1035" s="249" t="s">
        <v>1266</v>
      </c>
      <c r="H1035" s="249" t="s">
        <v>66</v>
      </c>
      <c r="I1035" s="263" t="s">
        <v>24</v>
      </c>
      <c r="J1035" s="265"/>
      <c r="K1035" s="311" t="str">
        <f t="shared" ref="K1035:K1043" si="205">IF(F1035="No action", "No further action", "")</f>
        <v/>
      </c>
      <c r="L1035" s="311"/>
      <c r="M1035" s="311"/>
      <c r="N1035" s="311"/>
      <c r="O1035" s="39"/>
      <c r="P1035" s="39"/>
      <c r="Q1035" s="39"/>
      <c r="R1035" s="39"/>
    </row>
    <row r="1036" spans="1:18" ht="78.75" x14ac:dyDescent="0.25">
      <c r="A1036" s="259">
        <v>1036</v>
      </c>
      <c r="B1036" s="259" t="str">
        <f t="shared" si="204"/>
        <v>No Action Required</v>
      </c>
      <c r="C1036" s="271" t="s">
        <v>1030</v>
      </c>
      <c r="D1036" s="260" t="s">
        <v>63</v>
      </c>
      <c r="E1036" s="261" t="s">
        <v>2502</v>
      </c>
      <c r="F1036" s="262" t="s">
        <v>58</v>
      </c>
      <c r="G1036" s="249" t="s">
        <v>2503</v>
      </c>
      <c r="H1036" s="249" t="s">
        <v>66</v>
      </c>
      <c r="I1036" s="263" t="s">
        <v>24</v>
      </c>
      <c r="J1036" s="265"/>
      <c r="K1036" s="311" t="str">
        <f t="shared" si="205"/>
        <v/>
      </c>
      <c r="L1036" s="311"/>
      <c r="M1036" s="311"/>
      <c r="N1036" s="311"/>
      <c r="O1036" s="39"/>
      <c r="P1036" s="39"/>
      <c r="Q1036" s="39"/>
      <c r="R1036" s="39"/>
    </row>
    <row r="1037" spans="1:18" ht="31.5" x14ac:dyDescent="0.25">
      <c r="A1037" s="259">
        <v>1037</v>
      </c>
      <c r="B1037" s="259" t="str">
        <f t="shared" si="204"/>
        <v>No Action Required</v>
      </c>
      <c r="C1037" s="271" t="s">
        <v>1030</v>
      </c>
      <c r="D1037" s="260" t="s">
        <v>63</v>
      </c>
      <c r="E1037" s="261" t="s">
        <v>2504</v>
      </c>
      <c r="F1037" s="262" t="s">
        <v>58</v>
      </c>
      <c r="G1037" s="249" t="s">
        <v>2505</v>
      </c>
      <c r="H1037" s="249" t="s">
        <v>66</v>
      </c>
      <c r="I1037" s="263" t="s">
        <v>24</v>
      </c>
      <c r="J1037" s="265"/>
      <c r="K1037" s="311" t="str">
        <f t="shared" si="205"/>
        <v/>
      </c>
      <c r="L1037" s="311"/>
      <c r="M1037" s="311"/>
      <c r="N1037" s="311"/>
      <c r="O1037" s="39"/>
      <c r="P1037" s="39"/>
      <c r="Q1037" s="39"/>
      <c r="R1037" s="39"/>
    </row>
    <row r="1038" spans="1:18" ht="47.25" x14ac:dyDescent="0.25">
      <c r="A1038" s="259">
        <v>1038</v>
      </c>
      <c r="B1038" s="259" t="str">
        <f t="shared" si="204"/>
        <v>No Action Required</v>
      </c>
      <c r="C1038" s="271" t="s">
        <v>1030</v>
      </c>
      <c r="D1038" s="260" t="s">
        <v>63</v>
      </c>
      <c r="E1038" s="261" t="s">
        <v>2506</v>
      </c>
      <c r="F1038" s="262" t="s">
        <v>58</v>
      </c>
      <c r="G1038" s="249" t="s">
        <v>1153</v>
      </c>
      <c r="H1038" s="249" t="s">
        <v>66</v>
      </c>
      <c r="I1038" s="263" t="s">
        <v>24</v>
      </c>
      <c r="J1038" s="265"/>
      <c r="K1038" s="311" t="str">
        <f t="shared" si="205"/>
        <v/>
      </c>
      <c r="L1038" s="311"/>
      <c r="M1038" s="311"/>
      <c r="N1038" s="311"/>
      <c r="O1038" s="39"/>
      <c r="P1038" s="39"/>
      <c r="Q1038" s="39"/>
      <c r="R1038" s="39"/>
    </row>
    <row r="1039" spans="1:18" ht="126" x14ac:dyDescent="0.25">
      <c r="A1039" s="259">
        <v>1039</v>
      </c>
      <c r="B1039" s="259" t="str">
        <f t="shared" si="204"/>
        <v>No Action Required</v>
      </c>
      <c r="C1039" s="271" t="s">
        <v>1030</v>
      </c>
      <c r="D1039" s="260" t="s">
        <v>63</v>
      </c>
      <c r="E1039" s="261" t="s">
        <v>2507</v>
      </c>
      <c r="F1039" s="262" t="s">
        <v>58</v>
      </c>
      <c r="G1039" s="249" t="s">
        <v>2508</v>
      </c>
      <c r="H1039" s="249" t="s">
        <v>23</v>
      </c>
      <c r="I1039" s="263" t="s">
        <v>24</v>
      </c>
      <c r="J1039" s="265"/>
      <c r="K1039" s="311" t="str">
        <f t="shared" si="205"/>
        <v/>
      </c>
      <c r="L1039" s="311"/>
      <c r="M1039" s="311"/>
      <c r="N1039" s="311"/>
      <c r="O1039" s="39"/>
      <c r="P1039" s="39"/>
      <c r="Q1039" s="39"/>
      <c r="R1039" s="39"/>
    </row>
    <row r="1040" spans="1:18" ht="78.75" x14ac:dyDescent="0.25">
      <c r="A1040" s="259">
        <v>1040</v>
      </c>
      <c r="B1040" s="259" t="str">
        <f t="shared" si="204"/>
        <v>No Action Required</v>
      </c>
      <c r="C1040" s="271" t="s">
        <v>1030</v>
      </c>
      <c r="D1040" s="260" t="s">
        <v>63</v>
      </c>
      <c r="E1040" s="261" t="s">
        <v>2509</v>
      </c>
      <c r="F1040" s="262" t="s">
        <v>58</v>
      </c>
      <c r="G1040" s="249" t="s">
        <v>2510</v>
      </c>
      <c r="H1040" s="249" t="s">
        <v>66</v>
      </c>
      <c r="I1040" s="263" t="s">
        <v>24</v>
      </c>
      <c r="J1040" s="265"/>
      <c r="K1040" s="311" t="str">
        <f t="shared" si="205"/>
        <v/>
      </c>
      <c r="L1040" s="311"/>
      <c r="M1040" s="311"/>
      <c r="N1040" s="311"/>
      <c r="O1040" s="39"/>
      <c r="P1040" s="39"/>
      <c r="Q1040" s="39"/>
      <c r="R1040" s="39"/>
    </row>
    <row r="1041" spans="1:18" ht="126" x14ac:dyDescent="0.25">
      <c r="A1041" s="259">
        <v>1041</v>
      </c>
      <c r="B1041" s="259" t="str">
        <f t="shared" si="204"/>
        <v>No Action Required</v>
      </c>
      <c r="C1041" s="271" t="s">
        <v>1030</v>
      </c>
      <c r="D1041" s="260" t="s">
        <v>63</v>
      </c>
      <c r="E1041" s="261" t="s">
        <v>2511</v>
      </c>
      <c r="F1041" s="262" t="s">
        <v>58</v>
      </c>
      <c r="G1041" s="249" t="s">
        <v>2512</v>
      </c>
      <c r="H1041" s="249" t="s">
        <v>66</v>
      </c>
      <c r="I1041" s="263" t="s">
        <v>24</v>
      </c>
      <c r="J1041" s="265"/>
      <c r="K1041" s="311" t="str">
        <f t="shared" si="205"/>
        <v/>
      </c>
      <c r="L1041" s="311"/>
      <c r="M1041" s="311"/>
      <c r="N1041" s="311"/>
      <c r="O1041" s="39"/>
      <c r="P1041" s="39"/>
      <c r="Q1041" s="39"/>
      <c r="R1041" s="39"/>
    </row>
    <row r="1042" spans="1:18" ht="63" x14ac:dyDescent="0.25">
      <c r="A1042" s="259">
        <v>1042</v>
      </c>
      <c r="B1042" s="259" t="str">
        <f t="shared" si="204"/>
        <v>No Action Required</v>
      </c>
      <c r="C1042" s="271" t="s">
        <v>1030</v>
      </c>
      <c r="D1042" s="260" t="s">
        <v>63</v>
      </c>
      <c r="E1042" s="261" t="s">
        <v>2513</v>
      </c>
      <c r="F1042" s="262" t="s">
        <v>58</v>
      </c>
      <c r="G1042" s="249" t="s">
        <v>1153</v>
      </c>
      <c r="H1042" s="249" t="s">
        <v>451</v>
      </c>
      <c r="I1042" s="263" t="s">
        <v>24</v>
      </c>
      <c r="J1042" s="265"/>
      <c r="K1042" s="311" t="str">
        <f t="shared" si="205"/>
        <v/>
      </c>
      <c r="L1042" s="311"/>
      <c r="M1042" s="311"/>
      <c r="N1042" s="311"/>
      <c r="O1042" s="39"/>
      <c r="P1042" s="39"/>
      <c r="Q1042" s="39"/>
      <c r="R1042" s="39"/>
    </row>
    <row r="1043" spans="1:18" ht="118.5" customHeight="1" x14ac:dyDescent="0.25">
      <c r="A1043" s="259">
        <v>1043</v>
      </c>
      <c r="B1043" s="259" t="str">
        <f t="shared" si="204"/>
        <v>No Action Required</v>
      </c>
      <c r="C1043" s="271" t="s">
        <v>1030</v>
      </c>
      <c r="D1043" s="260" t="s">
        <v>63</v>
      </c>
      <c r="E1043" s="261" t="s">
        <v>2514</v>
      </c>
      <c r="F1043" s="262" t="s">
        <v>58</v>
      </c>
      <c r="G1043" s="249" t="s">
        <v>2515</v>
      </c>
      <c r="H1043" s="249" t="s">
        <v>23</v>
      </c>
      <c r="I1043" s="263" t="s">
        <v>24</v>
      </c>
      <c r="J1043" s="265"/>
      <c r="K1043" s="311" t="str">
        <f t="shared" si="205"/>
        <v/>
      </c>
      <c r="L1043" s="311"/>
      <c r="M1043" s="311"/>
      <c r="N1043" s="311"/>
      <c r="O1043" s="39"/>
      <c r="P1043" s="39"/>
      <c r="Q1043" s="39"/>
      <c r="R1043" s="39"/>
    </row>
    <row r="1044" spans="1:18" ht="141.75" x14ac:dyDescent="0.25">
      <c r="A1044" s="259">
        <v>1044</v>
      </c>
      <c r="B1044" s="259" t="str">
        <f t="shared" si="204"/>
        <v>No Action Required</v>
      </c>
      <c r="C1044" s="271" t="s">
        <v>1030</v>
      </c>
      <c r="D1044" s="260" t="s">
        <v>63</v>
      </c>
      <c r="E1044" s="261" t="s">
        <v>2516</v>
      </c>
      <c r="F1044" s="262" t="s">
        <v>58</v>
      </c>
      <c r="G1044" s="249" t="s">
        <v>2517</v>
      </c>
      <c r="H1044" s="249" t="s">
        <v>23</v>
      </c>
      <c r="I1044" s="263" t="s">
        <v>807</v>
      </c>
      <c r="J1044" s="265"/>
      <c r="K1044" s="311"/>
      <c r="L1044" s="311"/>
      <c r="M1044" s="311" t="s">
        <v>1063</v>
      </c>
      <c r="N1044" s="311"/>
      <c r="O1044" s="39"/>
      <c r="P1044" s="39"/>
      <c r="Q1044" s="39"/>
      <c r="R1044" s="39"/>
    </row>
    <row r="1045" spans="1:18" ht="173.25" x14ac:dyDescent="0.25">
      <c r="A1045" s="259">
        <v>1045</v>
      </c>
      <c r="B1045" s="259" t="str">
        <f t="shared" si="204"/>
        <v>No Action Required</v>
      </c>
      <c r="C1045" s="271" t="s">
        <v>1030</v>
      </c>
      <c r="D1045" s="260" t="s">
        <v>63</v>
      </c>
      <c r="E1045" s="261" t="s">
        <v>2518</v>
      </c>
      <c r="F1045" s="262" t="s">
        <v>58</v>
      </c>
      <c r="G1045" s="249" t="s">
        <v>2519</v>
      </c>
      <c r="H1045" s="249" t="s">
        <v>23</v>
      </c>
      <c r="I1045" s="263" t="s">
        <v>807</v>
      </c>
      <c r="J1045" s="265"/>
      <c r="K1045" s="311"/>
      <c r="L1045" s="311"/>
      <c r="M1045" s="311" t="s">
        <v>1063</v>
      </c>
      <c r="N1045" s="311"/>
      <c r="O1045" s="39"/>
      <c r="P1045" s="39"/>
      <c r="Q1045" s="39"/>
      <c r="R1045" s="39"/>
    </row>
    <row r="1046" spans="1:18" ht="173.25" x14ac:dyDescent="0.25">
      <c r="A1046" s="259">
        <v>1046</v>
      </c>
      <c r="B1046" s="259" t="str">
        <f t="shared" si="204"/>
        <v>No Action Required</v>
      </c>
      <c r="C1046" s="271" t="s">
        <v>1030</v>
      </c>
      <c r="D1046" s="260" t="s">
        <v>63</v>
      </c>
      <c r="E1046" s="261" t="s">
        <v>2520</v>
      </c>
      <c r="F1046" s="262" t="s">
        <v>58</v>
      </c>
      <c r="G1046" s="249" t="s">
        <v>2521</v>
      </c>
      <c r="H1046" s="249" t="s">
        <v>23</v>
      </c>
      <c r="I1046" s="263" t="s">
        <v>807</v>
      </c>
      <c r="J1046" s="265"/>
      <c r="K1046" s="311"/>
      <c r="L1046" s="311"/>
      <c r="M1046" s="311" t="s">
        <v>1063</v>
      </c>
      <c r="N1046" s="311"/>
      <c r="O1046" s="39"/>
      <c r="P1046" s="39"/>
      <c r="Q1046" s="39"/>
      <c r="R1046" s="39"/>
    </row>
    <row r="1047" spans="1:18" ht="63" x14ac:dyDescent="0.25">
      <c r="A1047" s="259">
        <v>1047</v>
      </c>
      <c r="B1047" s="259" t="str">
        <f>IF(F1047="Included", "Included", "")</f>
        <v>Included</v>
      </c>
      <c r="C1047" s="271" t="s">
        <v>1030</v>
      </c>
      <c r="D1047" s="260" t="s">
        <v>63</v>
      </c>
      <c r="E1047" s="261" t="s">
        <v>2522</v>
      </c>
      <c r="F1047" s="262" t="s">
        <v>21</v>
      </c>
      <c r="G1047" s="249" t="s">
        <v>71</v>
      </c>
      <c r="H1047" s="249" t="s">
        <v>66</v>
      </c>
      <c r="I1047" s="263" t="s">
        <v>176</v>
      </c>
      <c r="J1047" s="265"/>
      <c r="K1047" s="311"/>
      <c r="L1047" s="311"/>
      <c r="M1047" s="311"/>
      <c r="N1047" s="311"/>
      <c r="O1047" s="39"/>
      <c r="P1047" s="39"/>
      <c r="Q1047" s="39"/>
      <c r="R1047" s="39"/>
    </row>
    <row r="1048" spans="1:18" ht="63" x14ac:dyDescent="0.25">
      <c r="A1048" s="259">
        <v>1048</v>
      </c>
      <c r="B1048" s="259" t="s">
        <v>4870</v>
      </c>
      <c r="C1048" s="271" t="s">
        <v>1030</v>
      </c>
      <c r="D1048" s="260" t="s">
        <v>63</v>
      </c>
      <c r="E1048" s="261" t="s">
        <v>2523</v>
      </c>
      <c r="F1048" s="262" t="s">
        <v>167</v>
      </c>
      <c r="G1048" s="249" t="s">
        <v>322</v>
      </c>
      <c r="H1048" s="249" t="s">
        <v>66</v>
      </c>
      <c r="I1048" s="263" t="s">
        <v>176</v>
      </c>
      <c r="J1048" s="265"/>
      <c r="K1048" s="311"/>
      <c r="L1048" s="311"/>
      <c r="M1048" s="311" t="s">
        <v>1063</v>
      </c>
      <c r="N1048" s="311"/>
      <c r="O1048" s="39"/>
      <c r="P1048" s="39"/>
      <c r="Q1048" s="39"/>
      <c r="R1048" s="39"/>
    </row>
    <row r="1049" spans="1:18" ht="63" x14ac:dyDescent="0.25">
      <c r="A1049" s="259">
        <v>1049</v>
      </c>
      <c r="B1049" s="259" t="str">
        <f t="shared" ref="B1049:B1050" si="206">IF(F1049="Included", "Included", "")</f>
        <v>Included</v>
      </c>
      <c r="C1049" s="271" t="s">
        <v>1030</v>
      </c>
      <c r="D1049" s="260" t="s">
        <v>63</v>
      </c>
      <c r="E1049" s="261" t="s">
        <v>2525</v>
      </c>
      <c r="F1049" s="262" t="s">
        <v>21</v>
      </c>
      <c r="G1049" s="249" t="s">
        <v>2526</v>
      </c>
      <c r="H1049" s="249" t="s">
        <v>66</v>
      </c>
      <c r="I1049" s="263" t="s">
        <v>176</v>
      </c>
      <c r="J1049" s="265"/>
      <c r="K1049" s="311"/>
      <c r="L1049" s="311"/>
      <c r="M1049" s="314" t="s">
        <v>1063</v>
      </c>
      <c r="N1049" s="314" t="s">
        <v>4862</v>
      </c>
      <c r="O1049" s="39"/>
      <c r="P1049" s="39"/>
      <c r="Q1049" s="39"/>
      <c r="R1049" s="39"/>
    </row>
    <row r="1050" spans="1:18" ht="63" x14ac:dyDescent="0.25">
      <c r="A1050" s="259">
        <v>1050</v>
      </c>
      <c r="B1050" s="259" t="str">
        <f t="shared" si="206"/>
        <v>Included</v>
      </c>
      <c r="C1050" s="271" t="s">
        <v>1030</v>
      </c>
      <c r="D1050" s="260" t="s">
        <v>63</v>
      </c>
      <c r="E1050" s="261" t="s">
        <v>2527</v>
      </c>
      <c r="F1050" s="262" t="s">
        <v>21</v>
      </c>
      <c r="G1050" s="249" t="s">
        <v>2526</v>
      </c>
      <c r="H1050" s="249" t="s">
        <v>66</v>
      </c>
      <c r="I1050" s="263" t="s">
        <v>176</v>
      </c>
      <c r="J1050" s="265"/>
      <c r="K1050" s="311"/>
      <c r="L1050" s="311"/>
      <c r="M1050" s="310" t="s">
        <v>1063</v>
      </c>
      <c r="N1050" s="311"/>
      <c r="O1050" s="39"/>
      <c r="P1050" s="39"/>
      <c r="Q1050" s="39"/>
      <c r="R1050" s="39"/>
    </row>
    <row r="1051" spans="1:18" ht="157.5" x14ac:dyDescent="0.25">
      <c r="A1051" s="259">
        <v>1051</v>
      </c>
      <c r="B1051" s="259" t="s">
        <v>4870</v>
      </c>
      <c r="C1051" s="271" t="s">
        <v>1030</v>
      </c>
      <c r="D1051" s="260" t="s">
        <v>41</v>
      </c>
      <c r="E1051" s="261" t="s">
        <v>2528</v>
      </c>
      <c r="F1051" s="262" t="s">
        <v>167</v>
      </c>
      <c r="G1051" s="249" t="s">
        <v>2529</v>
      </c>
      <c r="H1051" s="249" t="s">
        <v>66</v>
      </c>
      <c r="I1051" s="263" t="s">
        <v>176</v>
      </c>
      <c r="J1051" s="265"/>
      <c r="K1051" s="311" t="s">
        <v>4780</v>
      </c>
      <c r="L1051" s="311"/>
      <c r="M1051" s="311" t="s">
        <v>1063</v>
      </c>
      <c r="N1051" s="311"/>
      <c r="O1051" s="39"/>
      <c r="P1051" s="39"/>
      <c r="Q1051" s="39"/>
      <c r="R1051" s="39"/>
    </row>
    <row r="1052" spans="1:18" ht="110.25" x14ac:dyDescent="0.25">
      <c r="A1052" s="259">
        <v>1052</v>
      </c>
      <c r="B1052" s="317" t="s">
        <v>4871</v>
      </c>
      <c r="C1052" s="271" t="s">
        <v>1030</v>
      </c>
      <c r="D1052" s="260" t="s">
        <v>41</v>
      </c>
      <c r="E1052" s="261" t="s">
        <v>2530</v>
      </c>
      <c r="F1052" s="262" t="s">
        <v>167</v>
      </c>
      <c r="G1052" s="249" t="s">
        <v>322</v>
      </c>
      <c r="H1052" s="249" t="s">
        <v>66</v>
      </c>
      <c r="I1052" s="263" t="s">
        <v>176</v>
      </c>
      <c r="J1052" s="265"/>
      <c r="K1052" s="311"/>
      <c r="L1052" s="311"/>
      <c r="M1052" s="311" t="s">
        <v>1063</v>
      </c>
      <c r="N1052" s="311" t="s">
        <v>4817</v>
      </c>
      <c r="O1052" s="39"/>
      <c r="P1052" s="39"/>
      <c r="Q1052" s="39"/>
      <c r="R1052" s="39"/>
    </row>
    <row r="1053" spans="1:18" ht="157.5" x14ac:dyDescent="0.25">
      <c r="A1053" s="259">
        <v>1053</v>
      </c>
      <c r="B1053" s="317" t="s">
        <v>4871</v>
      </c>
      <c r="C1053" s="271" t="s">
        <v>1030</v>
      </c>
      <c r="D1053" s="260" t="s">
        <v>41</v>
      </c>
      <c r="E1053" s="261" t="s">
        <v>2531</v>
      </c>
      <c r="F1053" s="262" t="s">
        <v>167</v>
      </c>
      <c r="G1053" s="249" t="s">
        <v>2532</v>
      </c>
      <c r="H1053" s="249" t="s">
        <v>66</v>
      </c>
      <c r="I1053" s="263" t="s">
        <v>176</v>
      </c>
      <c r="J1053" s="265"/>
      <c r="K1053" s="311"/>
      <c r="L1053" s="311"/>
      <c r="M1053" s="311" t="s">
        <v>1063</v>
      </c>
      <c r="N1053" s="311" t="s">
        <v>4817</v>
      </c>
      <c r="O1053" s="39"/>
      <c r="P1053" s="39"/>
      <c r="Q1053" s="39"/>
      <c r="R1053" s="39"/>
    </row>
    <row r="1054" spans="1:18" ht="321.75" customHeight="1" x14ac:dyDescent="0.25">
      <c r="A1054" s="259">
        <v>1054</v>
      </c>
      <c r="B1054" s="259" t="str">
        <f t="shared" ref="B1054:B1056" si="207">IF(F1054="Included", "Included", "")</f>
        <v>Included</v>
      </c>
      <c r="C1054" s="271" t="s">
        <v>1030</v>
      </c>
      <c r="D1054" s="260" t="s">
        <v>41</v>
      </c>
      <c r="E1054" s="261" t="s">
        <v>2533</v>
      </c>
      <c r="F1054" s="262" t="s">
        <v>21</v>
      </c>
      <c r="G1054" s="249" t="s">
        <v>2534</v>
      </c>
      <c r="H1054" s="249" t="s">
        <v>66</v>
      </c>
      <c r="I1054" s="263" t="s">
        <v>24</v>
      </c>
      <c r="J1054" s="265"/>
      <c r="K1054" s="311" t="str">
        <f>IF(F1054="No action", "No further action", "")</f>
        <v/>
      </c>
      <c r="L1054" s="311"/>
      <c r="M1054" s="311"/>
      <c r="N1054" s="311"/>
      <c r="O1054" s="39"/>
      <c r="P1054" s="39"/>
      <c r="Q1054" s="39"/>
      <c r="R1054" s="39"/>
    </row>
    <row r="1055" spans="1:18" ht="173.25" x14ac:dyDescent="0.25">
      <c r="A1055" s="259">
        <v>1055</v>
      </c>
      <c r="B1055" s="259" t="str">
        <f t="shared" si="207"/>
        <v>Included</v>
      </c>
      <c r="C1055" s="271" t="s">
        <v>1030</v>
      </c>
      <c r="D1055" s="260" t="s">
        <v>41</v>
      </c>
      <c r="E1055" s="261" t="s">
        <v>2535</v>
      </c>
      <c r="F1055" s="262" t="s">
        <v>21</v>
      </c>
      <c r="G1055" s="249" t="s">
        <v>2536</v>
      </c>
      <c r="H1055" s="249" t="s">
        <v>66</v>
      </c>
      <c r="I1055" s="263" t="s">
        <v>24</v>
      </c>
      <c r="J1055" s="265"/>
      <c r="K1055" s="311" t="str">
        <f>IF(F1055="No action", "No further action", "")</f>
        <v/>
      </c>
      <c r="L1055" s="311"/>
      <c r="M1055" s="311"/>
      <c r="N1055" s="311"/>
      <c r="O1055" s="39"/>
      <c r="P1055" s="39"/>
      <c r="Q1055" s="39"/>
      <c r="R1055" s="39"/>
    </row>
    <row r="1056" spans="1:18" ht="157.5" x14ac:dyDescent="0.25">
      <c r="A1056" s="259">
        <v>1056</v>
      </c>
      <c r="B1056" s="259" t="str">
        <f t="shared" si="207"/>
        <v>Included</v>
      </c>
      <c r="C1056" s="271" t="s">
        <v>1030</v>
      </c>
      <c r="D1056" s="260" t="s">
        <v>41</v>
      </c>
      <c r="E1056" s="261" t="s">
        <v>2537</v>
      </c>
      <c r="F1056" s="262" t="s">
        <v>21</v>
      </c>
      <c r="G1056" s="249" t="s">
        <v>4888</v>
      </c>
      <c r="H1056" s="249" t="s">
        <v>66</v>
      </c>
      <c r="I1056" s="263" t="s">
        <v>24</v>
      </c>
      <c r="J1056" s="265"/>
      <c r="K1056" s="311" t="str">
        <f>IF(F1056="No action", "No further action", "")</f>
        <v/>
      </c>
      <c r="L1056" s="311"/>
      <c r="M1056" s="311"/>
      <c r="N1056" s="311"/>
      <c r="O1056" s="39"/>
      <c r="P1056" s="39"/>
      <c r="Q1056" s="39"/>
      <c r="R1056" s="39"/>
    </row>
    <row r="1057" spans="1:18" ht="47.25" x14ac:dyDescent="0.25">
      <c r="A1057" s="259">
        <v>1057</v>
      </c>
      <c r="B1057" s="259" t="s">
        <v>1580</v>
      </c>
      <c r="C1057" s="271" t="s">
        <v>1030</v>
      </c>
      <c r="D1057" s="260" t="s">
        <v>41</v>
      </c>
      <c r="E1057" s="261" t="s">
        <v>2539</v>
      </c>
      <c r="F1057" s="262" t="s">
        <v>167</v>
      </c>
      <c r="G1057" s="249" t="s">
        <v>322</v>
      </c>
      <c r="H1057" s="249" t="s">
        <v>66</v>
      </c>
      <c r="I1057" s="263" t="s">
        <v>176</v>
      </c>
      <c r="J1057" s="265"/>
      <c r="K1057" s="311" t="s">
        <v>46</v>
      </c>
      <c r="L1057" s="311"/>
      <c r="M1057" s="311"/>
      <c r="N1057" s="311"/>
      <c r="O1057" s="39"/>
      <c r="P1057" s="39"/>
      <c r="Q1057" s="39"/>
      <c r="R1057" s="39"/>
    </row>
    <row r="1058" spans="1:18" ht="31.5" x14ac:dyDescent="0.25">
      <c r="A1058" s="259">
        <v>1058</v>
      </c>
      <c r="B1058" s="259" t="str">
        <f>IF(F1058="Noted: no action required", "No Action Required", "")</f>
        <v>No Action Required</v>
      </c>
      <c r="C1058" s="271" t="s">
        <v>1030</v>
      </c>
      <c r="D1058" s="260" t="s">
        <v>63</v>
      </c>
      <c r="E1058" s="261" t="s">
        <v>2541</v>
      </c>
      <c r="F1058" s="262" t="s">
        <v>58</v>
      </c>
      <c r="G1058" s="249" t="s">
        <v>1273</v>
      </c>
      <c r="H1058" s="249" t="s">
        <v>23</v>
      </c>
      <c r="I1058" s="263" t="s">
        <v>176</v>
      </c>
      <c r="J1058" s="265"/>
      <c r="K1058" s="311"/>
      <c r="L1058" s="311"/>
      <c r="M1058" s="311" t="s">
        <v>1063</v>
      </c>
      <c r="N1058" s="311"/>
      <c r="O1058" s="39"/>
      <c r="P1058" s="39"/>
      <c r="Q1058" s="39"/>
      <c r="R1058" s="39"/>
    </row>
    <row r="1059" spans="1:18" ht="63" x14ac:dyDescent="0.25">
      <c r="A1059" s="259">
        <v>1059</v>
      </c>
      <c r="B1059" s="259" t="str">
        <f>IF(F1059="Included", "Included", "")</f>
        <v>Included</v>
      </c>
      <c r="C1059" s="271" t="s">
        <v>1030</v>
      </c>
      <c r="D1059" s="260" t="s">
        <v>63</v>
      </c>
      <c r="E1059" s="261" t="s">
        <v>2542</v>
      </c>
      <c r="F1059" s="262" t="s">
        <v>21</v>
      </c>
      <c r="G1059" s="249" t="s">
        <v>1048</v>
      </c>
      <c r="H1059" s="249" t="s">
        <v>66</v>
      </c>
      <c r="I1059" s="263" t="s">
        <v>24</v>
      </c>
      <c r="J1059" s="265"/>
      <c r="K1059" s="311" t="str">
        <f>IF(F1059="No action", "No further action", "")</f>
        <v/>
      </c>
      <c r="L1059" s="311"/>
      <c r="M1059" s="311"/>
      <c r="N1059" s="311"/>
      <c r="O1059" s="39"/>
      <c r="P1059" s="39"/>
      <c r="Q1059" s="39"/>
      <c r="R1059" s="39"/>
    </row>
    <row r="1060" spans="1:18" ht="253.5" customHeight="1" x14ac:dyDescent="0.25">
      <c r="A1060" s="259">
        <v>1060</v>
      </c>
      <c r="B1060" s="259" t="str">
        <f>IF(F1060="Noted: no action required", "No Action Required", "")</f>
        <v>No Action Required</v>
      </c>
      <c r="C1060" s="271" t="s">
        <v>1030</v>
      </c>
      <c r="D1060" s="260" t="s">
        <v>63</v>
      </c>
      <c r="E1060" s="261" t="s">
        <v>2543</v>
      </c>
      <c r="F1060" s="262" t="s">
        <v>58</v>
      </c>
      <c r="G1060" s="249" t="s">
        <v>2544</v>
      </c>
      <c r="H1060" s="249" t="s">
        <v>23</v>
      </c>
      <c r="I1060" s="263" t="s">
        <v>24</v>
      </c>
      <c r="J1060" s="265"/>
      <c r="K1060" s="311" t="str">
        <f>IF(F1060="No action", "No further action", "")</f>
        <v/>
      </c>
      <c r="L1060" s="311"/>
      <c r="M1060" s="311"/>
      <c r="N1060" s="311"/>
      <c r="O1060" s="39"/>
      <c r="P1060" s="39"/>
      <c r="Q1060" s="39"/>
      <c r="R1060" s="39"/>
    </row>
    <row r="1061" spans="1:18" ht="63" x14ac:dyDescent="0.25">
      <c r="A1061" s="259">
        <v>1061</v>
      </c>
      <c r="B1061" s="259" t="s">
        <v>1580</v>
      </c>
      <c r="C1061" s="271" t="s">
        <v>1030</v>
      </c>
      <c r="D1061" s="260" t="s">
        <v>63</v>
      </c>
      <c r="E1061" s="261" t="s">
        <v>2545</v>
      </c>
      <c r="F1061" s="262" t="s">
        <v>167</v>
      </c>
      <c r="G1061" s="249" t="s">
        <v>1292</v>
      </c>
      <c r="H1061" s="249" t="s">
        <v>66</v>
      </c>
      <c r="I1061" s="263" t="s">
        <v>176</v>
      </c>
      <c r="J1061" s="265"/>
      <c r="K1061" s="311"/>
      <c r="L1061" s="311" t="s">
        <v>500</v>
      </c>
      <c r="M1061" s="311" t="s">
        <v>1063</v>
      </c>
      <c r="N1061" s="311"/>
      <c r="O1061" s="39"/>
      <c r="P1061" s="39"/>
      <c r="Q1061" s="39"/>
      <c r="R1061" s="39"/>
    </row>
    <row r="1062" spans="1:18" ht="63" x14ac:dyDescent="0.25">
      <c r="A1062" s="259">
        <v>1062</v>
      </c>
      <c r="B1062" s="259" t="str">
        <f>IF(F1062="Included", "Included", "")</f>
        <v>Included</v>
      </c>
      <c r="C1062" s="271" t="s">
        <v>1030</v>
      </c>
      <c r="D1062" s="260" t="s">
        <v>63</v>
      </c>
      <c r="E1062" s="261" t="s">
        <v>2548</v>
      </c>
      <c r="F1062" s="262" t="s">
        <v>21</v>
      </c>
      <c r="G1062" s="249" t="s">
        <v>1048</v>
      </c>
      <c r="H1062" s="249" t="s">
        <v>66</v>
      </c>
      <c r="I1062" s="263" t="s">
        <v>176</v>
      </c>
      <c r="J1062" s="265"/>
      <c r="K1062" s="311"/>
      <c r="L1062" s="311"/>
      <c r="M1062" s="311" t="s">
        <v>1063</v>
      </c>
      <c r="N1062" s="310" t="s">
        <v>46</v>
      </c>
      <c r="O1062" s="39"/>
      <c r="P1062" s="39"/>
      <c r="Q1062" s="39"/>
      <c r="R1062" s="39"/>
    </row>
    <row r="1063" spans="1:18" ht="78.75" x14ac:dyDescent="0.25">
      <c r="A1063" s="259">
        <v>1063</v>
      </c>
      <c r="B1063" s="259" t="str">
        <f>IF(F1063="Noted: no action required", "No Action Required", "")</f>
        <v>No Action Required</v>
      </c>
      <c r="C1063" s="271" t="s">
        <v>1030</v>
      </c>
      <c r="D1063" s="260" t="s">
        <v>63</v>
      </c>
      <c r="E1063" s="261" t="s">
        <v>2550</v>
      </c>
      <c r="F1063" s="262" t="s">
        <v>58</v>
      </c>
      <c r="G1063" s="249" t="s">
        <v>1036</v>
      </c>
      <c r="H1063" s="249" t="s">
        <v>23</v>
      </c>
      <c r="I1063" s="263" t="s">
        <v>176</v>
      </c>
      <c r="J1063" s="265"/>
      <c r="K1063" s="311"/>
      <c r="L1063" s="311"/>
      <c r="M1063" s="311" t="s">
        <v>1063</v>
      </c>
      <c r="N1063" s="311"/>
      <c r="O1063" s="39"/>
      <c r="P1063" s="39"/>
      <c r="Q1063" s="39"/>
      <c r="R1063" s="39"/>
    </row>
    <row r="1064" spans="1:18" ht="94.5" x14ac:dyDescent="0.25">
      <c r="A1064" s="259">
        <v>1064</v>
      </c>
      <c r="B1064" s="259" t="str">
        <f t="shared" ref="B1064:B1067" si="208">IF(F1064="Included", "Included", "")</f>
        <v>Included</v>
      </c>
      <c r="C1064" s="271" t="s">
        <v>1030</v>
      </c>
      <c r="D1064" s="260" t="s">
        <v>63</v>
      </c>
      <c r="E1064" s="261" t="s">
        <v>2554</v>
      </c>
      <c r="F1064" s="262" t="s">
        <v>21</v>
      </c>
      <c r="G1064" s="249" t="s">
        <v>1133</v>
      </c>
      <c r="H1064" s="249" t="s">
        <v>66</v>
      </c>
      <c r="I1064" s="263" t="s">
        <v>24</v>
      </c>
      <c r="J1064" s="265"/>
      <c r="K1064" s="311" t="str">
        <f>IF(F1064="No action", "No further action", "")</f>
        <v/>
      </c>
      <c r="L1064" s="311"/>
      <c r="M1064" s="311"/>
      <c r="N1064" s="311"/>
      <c r="O1064" s="39"/>
      <c r="P1064" s="39"/>
      <c r="Q1064" s="39"/>
      <c r="R1064" s="39"/>
    </row>
    <row r="1065" spans="1:18" ht="78.75" x14ac:dyDescent="0.25">
      <c r="A1065" s="259">
        <v>1065</v>
      </c>
      <c r="B1065" s="259" t="str">
        <f t="shared" si="208"/>
        <v>Included</v>
      </c>
      <c r="C1065" s="271" t="s">
        <v>1030</v>
      </c>
      <c r="D1065" s="260" t="s">
        <v>63</v>
      </c>
      <c r="E1065" s="261" t="s">
        <v>2555</v>
      </c>
      <c r="F1065" s="262" t="s">
        <v>21</v>
      </c>
      <c r="G1065" s="249" t="s">
        <v>2556</v>
      </c>
      <c r="H1065" s="249" t="s">
        <v>23</v>
      </c>
      <c r="I1065" s="263" t="s">
        <v>24</v>
      </c>
      <c r="J1065" s="265"/>
      <c r="K1065" s="311" t="str">
        <f>IF(F1065="No action", "No further action", "")</f>
        <v/>
      </c>
      <c r="L1065" s="311"/>
      <c r="M1065" s="311"/>
      <c r="N1065" s="311"/>
      <c r="O1065" s="39"/>
      <c r="P1065" s="39"/>
      <c r="Q1065" s="39"/>
      <c r="R1065" s="39"/>
    </row>
    <row r="1066" spans="1:18" ht="63" x14ac:dyDescent="0.25">
      <c r="A1066" s="259">
        <v>1066</v>
      </c>
      <c r="B1066" s="259" t="str">
        <f t="shared" si="208"/>
        <v>Included</v>
      </c>
      <c r="C1066" s="271" t="s">
        <v>1030</v>
      </c>
      <c r="D1066" s="260" t="s">
        <v>63</v>
      </c>
      <c r="E1066" s="261" t="s">
        <v>2557</v>
      </c>
      <c r="F1066" s="262" t="s">
        <v>21</v>
      </c>
      <c r="G1066" s="249" t="s">
        <v>2558</v>
      </c>
      <c r="H1066" s="263" t="s">
        <v>23</v>
      </c>
      <c r="I1066" s="263" t="s">
        <v>24</v>
      </c>
      <c r="J1066" s="265"/>
      <c r="K1066" s="311" t="str">
        <f>IF(F1066="No action", "No further action", "")</f>
        <v/>
      </c>
      <c r="L1066" s="311"/>
      <c r="M1066" s="311"/>
      <c r="N1066" s="311"/>
      <c r="O1066" s="39"/>
      <c r="P1066" s="39"/>
      <c r="Q1066" s="39"/>
      <c r="R1066" s="39"/>
    </row>
    <row r="1067" spans="1:18" ht="47.25" x14ac:dyDescent="0.25">
      <c r="A1067" s="259">
        <v>1067</v>
      </c>
      <c r="B1067" s="259" t="str">
        <f t="shared" si="208"/>
        <v>Included</v>
      </c>
      <c r="C1067" s="271" t="s">
        <v>1030</v>
      </c>
      <c r="D1067" s="260" t="s">
        <v>63</v>
      </c>
      <c r="E1067" s="261" t="s">
        <v>2559</v>
      </c>
      <c r="F1067" s="262" t="s">
        <v>21</v>
      </c>
      <c r="G1067" s="249" t="s">
        <v>1133</v>
      </c>
      <c r="H1067" s="249" t="s">
        <v>66</v>
      </c>
      <c r="I1067" s="263" t="s">
        <v>176</v>
      </c>
      <c r="J1067" s="265"/>
      <c r="K1067" s="311"/>
      <c r="L1067" s="311"/>
      <c r="M1067" s="311" t="s">
        <v>1063</v>
      </c>
      <c r="N1067" s="310" t="s">
        <v>4863</v>
      </c>
      <c r="O1067" s="39"/>
      <c r="P1067" s="39"/>
      <c r="Q1067" s="39"/>
      <c r="R1067" s="39"/>
    </row>
    <row r="1068" spans="1:18" ht="167.25" customHeight="1" x14ac:dyDescent="0.25">
      <c r="A1068" s="259">
        <v>1068</v>
      </c>
      <c r="B1068" s="259" t="str">
        <f>IF(F1068="Noted: no action required", "No Action Required", "")</f>
        <v>No Action Required</v>
      </c>
      <c r="C1068" s="271" t="s">
        <v>1030</v>
      </c>
      <c r="D1068" s="260" t="s">
        <v>63</v>
      </c>
      <c r="E1068" s="261" t="s">
        <v>2560</v>
      </c>
      <c r="F1068" s="262" t="s">
        <v>58</v>
      </c>
      <c r="G1068" s="249" t="s">
        <v>2561</v>
      </c>
      <c r="H1068" s="249" t="s">
        <v>23</v>
      </c>
      <c r="I1068" s="263" t="s">
        <v>24</v>
      </c>
      <c r="J1068" s="265"/>
      <c r="K1068" s="311" t="str">
        <f>IF(F1068="No action", "No further action", "")</f>
        <v/>
      </c>
      <c r="L1068" s="311"/>
      <c r="M1068" s="311"/>
      <c r="N1068" s="311"/>
      <c r="O1068" s="39"/>
      <c r="P1068" s="39"/>
      <c r="Q1068" s="39"/>
      <c r="R1068" s="39"/>
    </row>
    <row r="1069" spans="1:18" ht="15.75" x14ac:dyDescent="0.25">
      <c r="A1069" s="259">
        <v>1069</v>
      </c>
      <c r="B1069" s="259" t="s">
        <v>4870</v>
      </c>
      <c r="C1069" s="260" t="s">
        <v>62</v>
      </c>
      <c r="D1069" s="260" t="s">
        <v>41</v>
      </c>
      <c r="E1069" s="261" t="s">
        <v>2562</v>
      </c>
      <c r="F1069" s="262" t="s">
        <v>167</v>
      </c>
      <c r="G1069" s="249" t="s">
        <v>322</v>
      </c>
      <c r="H1069" s="249" t="s">
        <v>66</v>
      </c>
      <c r="I1069" s="263" t="s">
        <v>176</v>
      </c>
      <c r="J1069" s="265"/>
      <c r="K1069" s="311"/>
      <c r="L1069" s="311"/>
      <c r="M1069" s="311" t="s">
        <v>1063</v>
      </c>
      <c r="N1069" s="311"/>
      <c r="O1069" s="39"/>
      <c r="P1069" s="39"/>
      <c r="Q1069" s="39"/>
      <c r="R1069" s="39"/>
    </row>
    <row r="1070" spans="1:18" ht="63" x14ac:dyDescent="0.25">
      <c r="A1070" s="259">
        <v>1070</v>
      </c>
      <c r="B1070" s="259" t="s">
        <v>4870</v>
      </c>
      <c r="C1070" s="260" t="s">
        <v>62</v>
      </c>
      <c r="D1070" s="260" t="s">
        <v>41</v>
      </c>
      <c r="E1070" s="261" t="s">
        <v>2564</v>
      </c>
      <c r="F1070" s="262" t="s">
        <v>167</v>
      </c>
      <c r="G1070" s="249" t="s">
        <v>2565</v>
      </c>
      <c r="H1070" s="249" t="s">
        <v>66</v>
      </c>
      <c r="I1070" s="263" t="s">
        <v>176</v>
      </c>
      <c r="J1070" s="265"/>
      <c r="K1070" s="311" t="s">
        <v>1063</v>
      </c>
      <c r="L1070" s="311"/>
      <c r="M1070" s="311"/>
      <c r="N1070" s="311"/>
      <c r="O1070" s="39"/>
      <c r="P1070" s="39"/>
      <c r="Q1070" s="39"/>
      <c r="R1070" s="39"/>
    </row>
    <row r="1071" spans="1:18" ht="35.25" customHeight="1" x14ac:dyDescent="0.25">
      <c r="A1071" s="259">
        <v>1071</v>
      </c>
      <c r="B1071" s="259" t="s">
        <v>4870</v>
      </c>
      <c r="C1071" s="260" t="s">
        <v>62</v>
      </c>
      <c r="D1071" s="260" t="s">
        <v>41</v>
      </c>
      <c r="E1071" s="261" t="s">
        <v>2566</v>
      </c>
      <c r="F1071" s="262" t="s">
        <v>167</v>
      </c>
      <c r="G1071" s="249" t="s">
        <v>322</v>
      </c>
      <c r="H1071" s="249" t="s">
        <v>66</v>
      </c>
      <c r="I1071" s="263" t="s">
        <v>176</v>
      </c>
      <c r="J1071" s="265"/>
      <c r="K1071" s="318" t="s">
        <v>1063</v>
      </c>
      <c r="L1071" s="311"/>
      <c r="M1071" s="311"/>
      <c r="N1071" s="311"/>
      <c r="O1071" s="39"/>
      <c r="P1071" s="39"/>
      <c r="Q1071" s="39"/>
      <c r="R1071" s="39"/>
    </row>
    <row r="1072" spans="1:18" ht="78.75" x14ac:dyDescent="0.25">
      <c r="A1072" s="259">
        <v>1072</v>
      </c>
      <c r="B1072" s="259" t="str">
        <f>IF(F1072="Noted: no action required", "No Action Required", "")</f>
        <v>No Action Required</v>
      </c>
      <c r="C1072" s="260" t="s">
        <v>62</v>
      </c>
      <c r="D1072" s="260" t="s">
        <v>41</v>
      </c>
      <c r="E1072" s="261" t="s">
        <v>2570</v>
      </c>
      <c r="F1072" s="262" t="s">
        <v>58</v>
      </c>
      <c r="G1072" s="249" t="s">
        <v>2571</v>
      </c>
      <c r="H1072" s="249" t="s">
        <v>66</v>
      </c>
      <c r="I1072" s="263" t="s">
        <v>24</v>
      </c>
      <c r="J1072" s="265"/>
      <c r="K1072" s="311" t="str">
        <f>IF(F1072="No action", "No further action", "")</f>
        <v/>
      </c>
      <c r="L1072" s="311"/>
      <c r="M1072" s="311"/>
      <c r="N1072" s="311"/>
      <c r="O1072" s="39"/>
      <c r="P1072" s="39"/>
      <c r="Q1072" s="39"/>
      <c r="R1072" s="39"/>
    </row>
    <row r="1073" spans="1:19" ht="31.5" x14ac:dyDescent="0.25">
      <c r="A1073" s="259">
        <v>1073</v>
      </c>
      <c r="B1073" s="259" t="s">
        <v>4870</v>
      </c>
      <c r="C1073" s="260" t="s">
        <v>62</v>
      </c>
      <c r="D1073" s="260" t="s">
        <v>41</v>
      </c>
      <c r="E1073" s="261" t="s">
        <v>2573</v>
      </c>
      <c r="F1073" s="262" t="s">
        <v>167</v>
      </c>
      <c r="G1073" s="249" t="s">
        <v>322</v>
      </c>
      <c r="H1073" s="249" t="s">
        <v>66</v>
      </c>
      <c r="I1073" s="263" t="s">
        <v>176</v>
      </c>
      <c r="J1073" s="265"/>
      <c r="K1073" s="311" t="s">
        <v>1063</v>
      </c>
      <c r="L1073" s="311"/>
      <c r="M1073" s="311"/>
      <c r="N1073" s="311"/>
      <c r="O1073" s="39"/>
      <c r="P1073" s="39"/>
      <c r="Q1073" s="39"/>
      <c r="R1073" s="39"/>
    </row>
    <row r="1074" spans="1:19" ht="47.25" x14ac:dyDescent="0.25">
      <c r="A1074" s="259">
        <v>1074</v>
      </c>
      <c r="B1074" s="259" t="s">
        <v>4870</v>
      </c>
      <c r="C1074" s="260" t="s">
        <v>62</v>
      </c>
      <c r="D1074" s="260" t="s">
        <v>41</v>
      </c>
      <c r="E1074" s="261" t="s">
        <v>2574</v>
      </c>
      <c r="F1074" s="262" t="s">
        <v>167</v>
      </c>
      <c r="G1074" s="278" t="s">
        <v>322</v>
      </c>
      <c r="H1074" s="278" t="s">
        <v>66</v>
      </c>
      <c r="I1074" s="322" t="s">
        <v>176</v>
      </c>
      <c r="J1074" s="324"/>
      <c r="K1074" s="310" t="s">
        <v>1063</v>
      </c>
      <c r="L1074" s="310"/>
      <c r="M1074" s="310" t="s">
        <v>1063</v>
      </c>
      <c r="N1074" s="310"/>
      <c r="O1074" s="327"/>
      <c r="P1074" s="39"/>
      <c r="Q1074" s="39"/>
      <c r="R1074" s="39"/>
    </row>
    <row r="1075" spans="1:19" ht="63" x14ac:dyDescent="0.25">
      <c r="A1075" s="259">
        <v>1075</v>
      </c>
      <c r="B1075" s="259" t="str">
        <f>IF(F1075="Included", "Included", "")</f>
        <v>Included</v>
      </c>
      <c r="C1075" s="260" t="s">
        <v>62</v>
      </c>
      <c r="D1075" s="260" t="s">
        <v>41</v>
      </c>
      <c r="E1075" s="261" t="s">
        <v>2575</v>
      </c>
      <c r="F1075" s="262" t="s">
        <v>21</v>
      </c>
      <c r="G1075" s="278" t="s">
        <v>2576</v>
      </c>
      <c r="H1075" s="278" t="s">
        <v>204</v>
      </c>
      <c r="I1075" s="322" t="s">
        <v>24</v>
      </c>
      <c r="J1075" s="324"/>
      <c r="K1075" s="310" t="str">
        <f>IF(F1075="No action", "No further action", "")</f>
        <v/>
      </c>
      <c r="L1075" s="310"/>
      <c r="M1075" s="310"/>
      <c r="N1075" s="310"/>
      <c r="O1075" s="327"/>
      <c r="P1075" s="39"/>
      <c r="Q1075" s="39"/>
      <c r="R1075" s="39"/>
    </row>
    <row r="1076" spans="1:19" ht="45" x14ac:dyDescent="0.25">
      <c r="A1076" s="259">
        <v>1076</v>
      </c>
      <c r="B1076" s="259" t="s">
        <v>1580</v>
      </c>
      <c r="C1076" s="260" t="s">
        <v>62</v>
      </c>
      <c r="D1076" s="260" t="s">
        <v>41</v>
      </c>
      <c r="E1076" s="261" t="s">
        <v>2577</v>
      </c>
      <c r="F1076" s="262" t="s">
        <v>167</v>
      </c>
      <c r="G1076" s="278" t="s">
        <v>322</v>
      </c>
      <c r="H1076" s="278" t="s">
        <v>204</v>
      </c>
      <c r="I1076" s="322" t="s">
        <v>176</v>
      </c>
      <c r="J1076" s="324"/>
      <c r="K1076" s="310" t="s">
        <v>4780</v>
      </c>
      <c r="L1076" s="310" t="s">
        <v>4861</v>
      </c>
      <c r="M1076" s="310"/>
      <c r="N1076" s="310"/>
      <c r="O1076" s="327"/>
      <c r="P1076" s="39"/>
      <c r="Q1076" s="39"/>
      <c r="R1076" s="39"/>
    </row>
    <row r="1077" spans="1:19" ht="31.5" x14ac:dyDescent="0.25">
      <c r="A1077" s="259">
        <v>1077</v>
      </c>
      <c r="B1077" s="259" t="str">
        <f>IF(F1077="Noted: no action required", "No Action Required", "")</f>
        <v>No Action Required</v>
      </c>
      <c r="C1077" s="260" t="s">
        <v>62</v>
      </c>
      <c r="D1077" s="260" t="s">
        <v>41</v>
      </c>
      <c r="E1077" s="261" t="s">
        <v>2562</v>
      </c>
      <c r="F1077" s="262" t="s">
        <v>58</v>
      </c>
      <c r="G1077" s="321" t="s">
        <v>2600</v>
      </c>
      <c r="H1077" s="278" t="s">
        <v>66</v>
      </c>
      <c r="I1077" s="322" t="s">
        <v>176</v>
      </c>
      <c r="J1077" s="324"/>
      <c r="K1077" s="310"/>
      <c r="L1077" s="310"/>
      <c r="M1077" s="310" t="s">
        <v>1063</v>
      </c>
      <c r="N1077" s="310"/>
      <c r="O1077" s="327"/>
      <c r="P1077" s="39"/>
      <c r="Q1077" s="39"/>
      <c r="R1077" s="39"/>
    </row>
    <row r="1078" spans="1:19" ht="31.5" x14ac:dyDescent="0.25">
      <c r="A1078" s="259" t="s">
        <v>2578</v>
      </c>
      <c r="B1078" s="259" t="s">
        <v>1580</v>
      </c>
      <c r="C1078" s="259" t="s">
        <v>62</v>
      </c>
      <c r="D1078" s="259" t="s">
        <v>19</v>
      </c>
      <c r="E1078" s="261" t="s">
        <v>2580</v>
      </c>
      <c r="F1078" s="259" t="s">
        <v>167</v>
      </c>
      <c r="G1078" s="278"/>
      <c r="H1078" s="279"/>
      <c r="I1078" s="278" t="s">
        <v>2581</v>
      </c>
      <c r="J1078" s="279"/>
      <c r="K1078" s="310"/>
      <c r="L1078" s="310"/>
      <c r="M1078" s="310" t="s">
        <v>1063</v>
      </c>
      <c r="N1078" s="310" t="s">
        <v>337</v>
      </c>
      <c r="O1078" s="328"/>
      <c r="P1078" s="18"/>
      <c r="Q1078" s="18"/>
      <c r="R1078" s="18"/>
      <c r="S1078" s="18"/>
    </row>
    <row r="1079" spans="1:19" ht="60" x14ac:dyDescent="0.25">
      <c r="A1079" s="317" t="s">
        <v>3462</v>
      </c>
      <c r="B1079" s="317" t="s">
        <v>4871</v>
      </c>
      <c r="C1079" s="271" t="s">
        <v>1030</v>
      </c>
      <c r="D1079" s="260" t="s">
        <v>63</v>
      </c>
      <c r="E1079" s="289" t="s">
        <v>3463</v>
      </c>
      <c r="F1079" s="262" t="s">
        <v>167</v>
      </c>
      <c r="G1079" s="278"/>
      <c r="H1079" s="278" t="s">
        <v>66</v>
      </c>
      <c r="I1079" s="280"/>
      <c r="J1079" s="280"/>
      <c r="K1079" s="310"/>
      <c r="L1079" s="310"/>
      <c r="M1079" s="310" t="s">
        <v>284</v>
      </c>
      <c r="N1079" s="310" t="s">
        <v>4873</v>
      </c>
      <c r="O1079" s="328"/>
    </row>
    <row r="1080" spans="1:19" ht="60" x14ac:dyDescent="0.25">
      <c r="A1080" s="277" t="s">
        <v>3470</v>
      </c>
      <c r="B1080" s="277" t="s">
        <v>4870</v>
      </c>
      <c r="C1080" s="271" t="s">
        <v>1030</v>
      </c>
      <c r="D1080" s="260" t="s">
        <v>19</v>
      </c>
      <c r="E1080" s="289" t="s">
        <v>3472</v>
      </c>
      <c r="F1080" s="262" t="s">
        <v>167</v>
      </c>
      <c r="G1080" s="278"/>
      <c r="H1080" s="278" t="s">
        <v>66</v>
      </c>
      <c r="I1080" s="280"/>
      <c r="J1080" s="280"/>
      <c r="K1080" s="310"/>
      <c r="L1080" s="310"/>
      <c r="M1080" s="283" t="s">
        <v>284</v>
      </c>
      <c r="N1080" s="310" t="s">
        <v>3474</v>
      </c>
      <c r="O1080" s="328"/>
    </row>
    <row r="1081" spans="1:19" ht="47.25" x14ac:dyDescent="0.25">
      <c r="A1081" s="277" t="s">
        <v>3475</v>
      </c>
      <c r="B1081" s="277" t="s">
        <v>4870</v>
      </c>
      <c r="C1081" s="271" t="s">
        <v>1030</v>
      </c>
      <c r="D1081" s="260" t="s">
        <v>63</v>
      </c>
      <c r="E1081" s="289" t="s">
        <v>3477</v>
      </c>
      <c r="F1081" s="262" t="s">
        <v>167</v>
      </c>
      <c r="G1081" s="278"/>
      <c r="H1081" s="278" t="s">
        <v>66</v>
      </c>
      <c r="I1081" s="280"/>
      <c r="J1081" s="280"/>
      <c r="K1081" s="310"/>
      <c r="L1081" s="310"/>
      <c r="M1081" s="310" t="s">
        <v>284</v>
      </c>
      <c r="N1081" s="310" t="s">
        <v>3479</v>
      </c>
      <c r="O1081" s="328"/>
    </row>
    <row r="1082" spans="1:19" ht="31.5" x14ac:dyDescent="0.25">
      <c r="A1082" s="277" t="s">
        <v>3480</v>
      </c>
      <c r="B1082" s="277" t="s">
        <v>4870</v>
      </c>
      <c r="C1082" s="271" t="s">
        <v>1030</v>
      </c>
      <c r="D1082" s="260" t="s">
        <v>19</v>
      </c>
      <c r="E1082" s="289" t="s">
        <v>3481</v>
      </c>
      <c r="F1082" s="262" t="s">
        <v>167</v>
      </c>
      <c r="G1082" s="278"/>
      <c r="H1082" s="278" t="s">
        <v>66</v>
      </c>
      <c r="I1082" s="280"/>
      <c r="J1082" s="280"/>
      <c r="K1082" s="310"/>
      <c r="L1082" s="310"/>
      <c r="M1082" s="310" t="s">
        <v>284</v>
      </c>
      <c r="N1082" s="310" t="s">
        <v>3482</v>
      </c>
      <c r="O1082" s="328"/>
    </row>
    <row r="1083" spans="1:19" ht="15.75" x14ac:dyDescent="0.25">
      <c r="A1083" s="122"/>
      <c r="B1083" s="122"/>
      <c r="C1083" s="121"/>
      <c r="D1083" s="121"/>
      <c r="E1083" s="64"/>
      <c r="F1083" s="123"/>
      <c r="G1083" s="329"/>
      <c r="H1083" s="330"/>
      <c r="I1083" s="331"/>
      <c r="J1083" s="332"/>
      <c r="K1083" s="333"/>
      <c r="L1083" s="333"/>
      <c r="M1083" s="333"/>
      <c r="N1083" s="333"/>
      <c r="O1083" s="328"/>
      <c r="P1083" s="18"/>
      <c r="Q1083" s="18"/>
      <c r="R1083" s="18"/>
    </row>
    <row r="1084" spans="1:19" ht="15.75" x14ac:dyDescent="0.25">
      <c r="A1084" s="122"/>
      <c r="B1084" s="122"/>
      <c r="C1084" s="121"/>
      <c r="D1084" s="121"/>
      <c r="E1084" s="64"/>
      <c r="F1084" s="123"/>
      <c r="G1084" s="329"/>
      <c r="H1084" s="330"/>
      <c r="I1084" s="331"/>
      <c r="J1084" s="332"/>
      <c r="K1084" s="333"/>
      <c r="L1084" s="333"/>
      <c r="M1084" s="333"/>
      <c r="N1084" s="333"/>
      <c r="O1084" s="328"/>
      <c r="P1084" s="18"/>
      <c r="Q1084" s="18"/>
      <c r="R1084" s="18"/>
    </row>
    <row r="1085" spans="1:19" ht="15.75" x14ac:dyDescent="0.25">
      <c r="A1085" s="122"/>
      <c r="B1085" s="122"/>
      <c r="C1085" s="121"/>
      <c r="D1085" s="121"/>
      <c r="E1085" s="64"/>
      <c r="F1085" s="123"/>
      <c r="G1085" s="329"/>
      <c r="H1085" s="330"/>
      <c r="I1085" s="331"/>
      <c r="J1085" s="332"/>
      <c r="K1085" s="333"/>
      <c r="L1085" s="333"/>
      <c r="M1085" s="333"/>
      <c r="N1085" s="333"/>
      <c r="O1085" s="328"/>
      <c r="P1085" s="18"/>
      <c r="Q1085" s="18"/>
      <c r="R1085" s="18"/>
    </row>
    <row r="1086" spans="1:19" ht="15.75" x14ac:dyDescent="0.25">
      <c r="A1086" s="122"/>
      <c r="B1086" s="122"/>
      <c r="C1086" s="121"/>
      <c r="D1086" s="121"/>
      <c r="E1086" s="64"/>
      <c r="F1086" s="123"/>
      <c r="G1086" s="64"/>
      <c r="H1086" s="123"/>
      <c r="I1086" s="20"/>
      <c r="J1086" s="124"/>
      <c r="O1086" s="18"/>
      <c r="P1086" s="18"/>
      <c r="Q1086" s="18"/>
      <c r="R1086" s="18"/>
    </row>
    <row r="1087" spans="1:19" ht="15.75" x14ac:dyDescent="0.25">
      <c r="A1087" s="122"/>
      <c r="B1087" s="122"/>
      <c r="C1087" s="121"/>
      <c r="D1087" s="121"/>
      <c r="E1087" s="64"/>
      <c r="F1087" s="123"/>
      <c r="G1087" s="64"/>
      <c r="H1087" s="123"/>
      <c r="I1087" s="20"/>
      <c r="J1087" s="124"/>
      <c r="O1087" s="18"/>
      <c r="P1087" s="18"/>
      <c r="Q1087" s="18"/>
      <c r="R1087" s="18"/>
    </row>
    <row r="1088" spans="1:19" ht="15.75" x14ac:dyDescent="0.25">
      <c r="A1088" s="122"/>
      <c r="B1088" s="122"/>
      <c r="C1088" s="121"/>
      <c r="D1088" s="121"/>
      <c r="E1088" s="64"/>
      <c r="F1088" s="123"/>
      <c r="G1088" s="64"/>
      <c r="H1088" s="123"/>
      <c r="I1088" s="20"/>
      <c r="J1088" s="124"/>
      <c r="O1088" s="18"/>
      <c r="P1088" s="18"/>
      <c r="Q1088" s="18"/>
      <c r="R1088" s="18"/>
    </row>
    <row r="1089" spans="1:18" ht="15.75" x14ac:dyDescent="0.25">
      <c r="A1089" s="122"/>
      <c r="B1089" s="122"/>
      <c r="C1089" s="121"/>
      <c r="D1089" s="121"/>
      <c r="E1089" s="64"/>
      <c r="F1089" s="123"/>
      <c r="G1089" s="64"/>
      <c r="H1089" s="123"/>
      <c r="I1089" s="20"/>
      <c r="J1089" s="124"/>
      <c r="O1089" s="18"/>
      <c r="P1089" s="18"/>
      <c r="Q1089" s="18"/>
      <c r="R1089" s="18"/>
    </row>
    <row r="1090" spans="1:18" ht="15.75" x14ac:dyDescent="0.25">
      <c r="A1090" s="122"/>
      <c r="B1090" s="122"/>
      <c r="C1090" s="121"/>
      <c r="D1090" s="121"/>
      <c r="E1090" s="64"/>
      <c r="F1090" s="123"/>
      <c r="G1090" s="64"/>
      <c r="H1090" s="123"/>
      <c r="I1090" s="20"/>
      <c r="J1090" s="124"/>
      <c r="O1090" s="18"/>
      <c r="P1090" s="18"/>
      <c r="Q1090" s="18"/>
      <c r="R1090" s="18"/>
    </row>
    <row r="1091" spans="1:18" ht="15.75" x14ac:dyDescent="0.25">
      <c r="A1091" s="122"/>
      <c r="B1091" s="122"/>
      <c r="C1091" s="121"/>
      <c r="D1091" s="121"/>
      <c r="E1091" s="64"/>
      <c r="F1091" s="123"/>
      <c r="G1091" s="64"/>
      <c r="H1091" s="123"/>
      <c r="I1091" s="20"/>
      <c r="J1091" s="124"/>
      <c r="O1091" s="18"/>
      <c r="P1091" s="18"/>
      <c r="Q1091" s="18"/>
      <c r="R1091" s="18"/>
    </row>
    <row r="1092" spans="1:18" ht="15.75" x14ac:dyDescent="0.25">
      <c r="A1092" s="122"/>
      <c r="B1092" s="122"/>
      <c r="C1092" s="121"/>
      <c r="D1092" s="121"/>
      <c r="E1092" s="64"/>
      <c r="F1092" s="123"/>
      <c r="G1092" s="64"/>
      <c r="H1092" s="123"/>
      <c r="I1092" s="20"/>
      <c r="J1092" s="124"/>
      <c r="O1092" s="18"/>
      <c r="P1092" s="18"/>
      <c r="Q1092" s="18"/>
      <c r="R1092" s="18"/>
    </row>
    <row r="1093" spans="1:18" ht="15.75" x14ac:dyDescent="0.25">
      <c r="A1093" s="122"/>
      <c r="B1093" s="122"/>
      <c r="C1093" s="121"/>
      <c r="D1093" s="121"/>
      <c r="E1093" s="64"/>
      <c r="F1093" s="123"/>
      <c r="G1093" s="64"/>
      <c r="H1093" s="123"/>
      <c r="I1093" s="20"/>
      <c r="J1093" s="124"/>
      <c r="O1093" s="18"/>
      <c r="P1093" s="18"/>
      <c r="Q1093" s="18"/>
      <c r="R1093" s="18"/>
    </row>
    <row r="1094" spans="1:18" ht="15.75" x14ac:dyDescent="0.25">
      <c r="A1094" s="122"/>
      <c r="B1094" s="122"/>
      <c r="C1094" s="121"/>
      <c r="D1094" s="121"/>
      <c r="E1094" s="64"/>
      <c r="F1094" s="123"/>
      <c r="G1094" s="64"/>
      <c r="H1094" s="123"/>
      <c r="I1094" s="20"/>
      <c r="J1094" s="124"/>
      <c r="O1094" s="18"/>
      <c r="P1094" s="18"/>
      <c r="Q1094" s="18"/>
      <c r="R1094" s="18"/>
    </row>
    <row r="1095" spans="1:18" ht="15.75" x14ac:dyDescent="0.25">
      <c r="A1095" s="122"/>
      <c r="B1095" s="122"/>
      <c r="C1095" s="121"/>
      <c r="D1095" s="121"/>
      <c r="E1095" s="64"/>
      <c r="F1095" s="123"/>
      <c r="G1095" s="64"/>
      <c r="H1095" s="123"/>
      <c r="I1095" s="20"/>
      <c r="J1095" s="124"/>
      <c r="O1095" s="18"/>
      <c r="P1095" s="18"/>
      <c r="Q1095" s="18"/>
      <c r="R1095" s="18"/>
    </row>
    <row r="1096" spans="1:18" ht="15.75" x14ac:dyDescent="0.25">
      <c r="A1096" s="122"/>
      <c r="B1096" s="122"/>
      <c r="C1096" s="121"/>
      <c r="D1096" s="121"/>
      <c r="E1096" s="64"/>
      <c r="F1096" s="123"/>
      <c r="G1096" s="64"/>
      <c r="H1096" s="123"/>
      <c r="I1096" s="20"/>
      <c r="J1096" s="124"/>
      <c r="O1096" s="18"/>
      <c r="P1096" s="18"/>
      <c r="Q1096" s="18"/>
      <c r="R1096" s="18"/>
    </row>
    <row r="1097" spans="1:18" ht="15.75" x14ac:dyDescent="0.25">
      <c r="A1097" s="122"/>
      <c r="B1097" s="122"/>
      <c r="C1097" s="121"/>
      <c r="D1097" s="121"/>
      <c r="E1097" s="64"/>
      <c r="F1097" s="123"/>
      <c r="G1097" s="64"/>
      <c r="H1097" s="123"/>
      <c r="I1097" s="20"/>
      <c r="J1097" s="124"/>
      <c r="O1097" s="18"/>
      <c r="P1097" s="18"/>
      <c r="Q1097" s="18"/>
      <c r="R1097" s="18"/>
    </row>
    <row r="1098" spans="1:18" ht="15.75" x14ac:dyDescent="0.25">
      <c r="A1098" s="122"/>
      <c r="B1098" s="122"/>
      <c r="C1098" s="121"/>
      <c r="D1098" s="121"/>
      <c r="E1098" s="64"/>
      <c r="F1098" s="123"/>
      <c r="G1098" s="64"/>
      <c r="H1098" s="123"/>
      <c r="I1098" s="20"/>
      <c r="J1098" s="124"/>
      <c r="O1098" s="18"/>
      <c r="P1098" s="18"/>
      <c r="Q1098" s="18"/>
      <c r="R1098" s="18"/>
    </row>
    <row r="1099" spans="1:18" ht="15.75" x14ac:dyDescent="0.25">
      <c r="A1099" s="122"/>
      <c r="B1099" s="122"/>
      <c r="C1099" s="121"/>
      <c r="D1099" s="121"/>
      <c r="E1099" s="64"/>
      <c r="F1099" s="123"/>
      <c r="G1099" s="64"/>
      <c r="H1099" s="123"/>
      <c r="I1099" s="20"/>
      <c r="J1099" s="124"/>
      <c r="O1099" s="18"/>
      <c r="P1099" s="18"/>
      <c r="Q1099" s="18"/>
      <c r="R1099" s="18"/>
    </row>
    <row r="1100" spans="1:18" ht="15.75" x14ac:dyDescent="0.25">
      <c r="A1100" s="122"/>
      <c r="B1100" s="122"/>
      <c r="C1100" s="121"/>
      <c r="D1100" s="121"/>
      <c r="E1100" s="64"/>
      <c r="F1100" s="123"/>
      <c r="G1100" s="64"/>
      <c r="H1100" s="123"/>
      <c r="I1100" s="20"/>
      <c r="J1100" s="124"/>
      <c r="O1100" s="18"/>
      <c r="P1100" s="18"/>
      <c r="Q1100" s="18"/>
      <c r="R1100" s="18"/>
    </row>
    <row r="1101" spans="1:18" ht="15.75" x14ac:dyDescent="0.25">
      <c r="A1101" s="122"/>
      <c r="B1101" s="122"/>
      <c r="C1101" s="121"/>
      <c r="D1101" s="121"/>
      <c r="E1101" s="64"/>
      <c r="F1101" s="123"/>
      <c r="G1101" s="64"/>
      <c r="H1101" s="123"/>
      <c r="I1101" s="20"/>
      <c r="J1101" s="124"/>
      <c r="O1101" s="18"/>
      <c r="P1101" s="18"/>
      <c r="Q1101" s="18"/>
      <c r="R1101" s="18"/>
    </row>
    <row r="1102" spans="1:18" ht="15.75" x14ac:dyDescent="0.25">
      <c r="A1102" s="122"/>
      <c r="B1102" s="122"/>
      <c r="C1102" s="121"/>
      <c r="D1102" s="121"/>
      <c r="E1102" s="64"/>
      <c r="F1102" s="123"/>
      <c r="G1102" s="64"/>
      <c r="H1102" s="123"/>
      <c r="I1102" s="20"/>
      <c r="J1102" s="124"/>
      <c r="O1102" s="18"/>
      <c r="P1102" s="18"/>
      <c r="Q1102" s="18"/>
      <c r="R1102" s="18"/>
    </row>
    <row r="1103" spans="1:18" ht="15.75" x14ac:dyDescent="0.25">
      <c r="A1103" s="122"/>
      <c r="B1103" s="122"/>
      <c r="C1103" s="121"/>
      <c r="D1103" s="121"/>
      <c r="E1103" s="64"/>
      <c r="F1103" s="123"/>
      <c r="G1103" s="64"/>
      <c r="H1103" s="123"/>
      <c r="I1103" s="20"/>
      <c r="J1103" s="124"/>
      <c r="O1103" s="18"/>
      <c r="P1103" s="18"/>
      <c r="Q1103" s="18"/>
      <c r="R1103" s="18"/>
    </row>
    <row r="1104" spans="1:18" ht="15.75" x14ac:dyDescent="0.25">
      <c r="A1104" s="122"/>
      <c r="B1104" s="122"/>
      <c r="C1104" s="121"/>
      <c r="D1104" s="121"/>
      <c r="E1104" s="64"/>
      <c r="F1104" s="123"/>
      <c r="G1104" s="64"/>
      <c r="H1104" s="123"/>
      <c r="I1104" s="20"/>
      <c r="J1104" s="124"/>
      <c r="O1104" s="18"/>
      <c r="P1104" s="18"/>
      <c r="Q1104" s="18"/>
      <c r="R1104" s="18"/>
    </row>
    <row r="1105" spans="1:18" ht="15.75" x14ac:dyDescent="0.25">
      <c r="A1105" s="122"/>
      <c r="B1105" s="122"/>
      <c r="C1105" s="121"/>
      <c r="D1105" s="121"/>
      <c r="E1105" s="64"/>
      <c r="F1105" s="123"/>
      <c r="G1105" s="64"/>
      <c r="H1105" s="123"/>
      <c r="I1105" s="20"/>
      <c r="J1105" s="124"/>
      <c r="O1105" s="18"/>
      <c r="P1105" s="18"/>
      <c r="Q1105" s="18"/>
      <c r="R1105" s="18"/>
    </row>
    <row r="1106" spans="1:18" ht="15.75" x14ac:dyDescent="0.25">
      <c r="A1106" s="122"/>
      <c r="B1106" s="122"/>
      <c r="C1106" s="121"/>
      <c r="D1106" s="121"/>
      <c r="E1106" s="64"/>
      <c r="F1106" s="123"/>
      <c r="G1106" s="64"/>
      <c r="H1106" s="123"/>
      <c r="I1106" s="20"/>
      <c r="J1106" s="124"/>
      <c r="O1106" s="18"/>
      <c r="P1106" s="18"/>
      <c r="Q1106" s="18"/>
      <c r="R1106" s="18"/>
    </row>
    <row r="1107" spans="1:18" ht="15.75" x14ac:dyDescent="0.25">
      <c r="A1107" s="122"/>
      <c r="B1107" s="122"/>
      <c r="C1107" s="121"/>
      <c r="D1107" s="121"/>
      <c r="E1107" s="64"/>
      <c r="F1107" s="123"/>
      <c r="G1107" s="64"/>
      <c r="H1107" s="123"/>
      <c r="I1107" s="20"/>
      <c r="J1107" s="124"/>
      <c r="O1107" s="18"/>
      <c r="P1107" s="18"/>
      <c r="Q1107" s="18"/>
      <c r="R1107" s="18"/>
    </row>
    <row r="1108" spans="1:18" ht="15.75" x14ac:dyDescent="0.25">
      <c r="A1108" s="122"/>
      <c r="B1108" s="122"/>
      <c r="C1108" s="121"/>
      <c r="D1108" s="121"/>
      <c r="E1108" s="64"/>
      <c r="F1108" s="123"/>
      <c r="G1108" s="64"/>
      <c r="H1108" s="123"/>
      <c r="I1108" s="20"/>
      <c r="J1108" s="124"/>
      <c r="O1108" s="18"/>
      <c r="P1108" s="18"/>
      <c r="Q1108" s="18"/>
      <c r="R1108" s="18"/>
    </row>
    <row r="1109" spans="1:18" ht="15.75" x14ac:dyDescent="0.25">
      <c r="A1109" s="122"/>
      <c r="B1109" s="122"/>
      <c r="C1109" s="121"/>
      <c r="D1109" s="121"/>
      <c r="E1109" s="64"/>
      <c r="F1109" s="123"/>
      <c r="G1109" s="64"/>
      <c r="H1109" s="123"/>
      <c r="I1109" s="20"/>
      <c r="J1109" s="124"/>
      <c r="O1109" s="18"/>
      <c r="P1109" s="18"/>
      <c r="Q1109" s="18"/>
      <c r="R1109" s="18"/>
    </row>
    <row r="1110" spans="1:18" ht="15.75" x14ac:dyDescent="0.25">
      <c r="A1110" s="122"/>
      <c r="B1110" s="122"/>
      <c r="C1110" s="121"/>
      <c r="D1110" s="121"/>
      <c r="E1110" s="64"/>
      <c r="F1110" s="123"/>
      <c r="G1110" s="64"/>
      <c r="H1110" s="123"/>
      <c r="I1110" s="20"/>
      <c r="J1110" s="124"/>
      <c r="O1110" s="18"/>
      <c r="P1110" s="18"/>
      <c r="Q1110" s="18"/>
      <c r="R1110" s="18"/>
    </row>
    <row r="1111" spans="1:18" ht="15.75" x14ac:dyDescent="0.25">
      <c r="A1111" s="122"/>
      <c r="B1111" s="122"/>
      <c r="C1111" s="121"/>
      <c r="D1111" s="121"/>
      <c r="E1111" s="64"/>
      <c r="F1111" s="123"/>
      <c r="G1111" s="64"/>
      <c r="H1111" s="123"/>
      <c r="I1111" s="20"/>
      <c r="J1111" s="124"/>
      <c r="O1111" s="18"/>
      <c r="P1111" s="18"/>
      <c r="Q1111" s="18"/>
      <c r="R1111" s="18"/>
    </row>
    <row r="1112" spans="1:18" ht="15.75" x14ac:dyDescent="0.25">
      <c r="A1112" s="122"/>
      <c r="B1112" s="122"/>
      <c r="C1112" s="121"/>
      <c r="D1112" s="121"/>
      <c r="E1112" s="64"/>
      <c r="F1112" s="123"/>
      <c r="G1112" s="64"/>
      <c r="H1112" s="123"/>
      <c r="I1112" s="20"/>
      <c r="J1112" s="124"/>
      <c r="O1112" s="18"/>
      <c r="P1112" s="18"/>
      <c r="Q1112" s="18"/>
      <c r="R1112" s="18"/>
    </row>
    <row r="1113" spans="1:18" ht="15.75" x14ac:dyDescent="0.25">
      <c r="A1113" s="122"/>
      <c r="B1113" s="122"/>
      <c r="C1113" s="121"/>
      <c r="D1113" s="121"/>
      <c r="E1113" s="64"/>
      <c r="F1113" s="123"/>
      <c r="G1113" s="64"/>
      <c r="H1113" s="123"/>
      <c r="I1113" s="20"/>
      <c r="J1113" s="124"/>
      <c r="O1113" s="18"/>
      <c r="P1113" s="18"/>
      <c r="Q1113" s="18"/>
      <c r="R1113" s="18"/>
    </row>
    <row r="1114" spans="1:18" ht="15.75" x14ac:dyDescent="0.25">
      <c r="A1114" s="122"/>
      <c r="B1114" s="122"/>
      <c r="C1114" s="121"/>
      <c r="D1114" s="121"/>
      <c r="E1114" s="64"/>
      <c r="F1114" s="123"/>
      <c r="G1114" s="64"/>
      <c r="H1114" s="123"/>
      <c r="I1114" s="20"/>
      <c r="J1114" s="124"/>
      <c r="O1114" s="18"/>
      <c r="P1114" s="18"/>
      <c r="Q1114" s="18"/>
      <c r="R1114" s="18"/>
    </row>
    <row r="1115" spans="1:18" ht="15.75" x14ac:dyDescent="0.25">
      <c r="A1115" s="122"/>
      <c r="B1115" s="122"/>
      <c r="C1115" s="121"/>
      <c r="D1115" s="121"/>
      <c r="E1115" s="64"/>
      <c r="F1115" s="123"/>
      <c r="G1115" s="64"/>
      <c r="H1115" s="123"/>
      <c r="I1115" s="20"/>
      <c r="J1115" s="124"/>
      <c r="O1115" s="18"/>
      <c r="P1115" s="18"/>
      <c r="Q1115" s="18"/>
      <c r="R1115" s="18"/>
    </row>
    <row r="1116" spans="1:18" ht="15.75" x14ac:dyDescent="0.25">
      <c r="A1116" s="122"/>
      <c r="B1116" s="122"/>
      <c r="C1116" s="121"/>
      <c r="D1116" s="121"/>
      <c r="E1116" s="64"/>
      <c r="F1116" s="123"/>
      <c r="G1116" s="64"/>
      <c r="H1116" s="123"/>
      <c r="I1116" s="20"/>
      <c r="J1116" s="124"/>
      <c r="O1116" s="18"/>
      <c r="P1116" s="18"/>
      <c r="Q1116" s="18"/>
      <c r="R1116" s="18"/>
    </row>
    <row r="1117" spans="1:18" ht="15.75" x14ac:dyDescent="0.25">
      <c r="A1117" s="122"/>
      <c r="B1117" s="122"/>
      <c r="C1117" s="121"/>
      <c r="D1117" s="121"/>
      <c r="E1117" s="64"/>
      <c r="F1117" s="123"/>
      <c r="G1117" s="64"/>
      <c r="H1117" s="123"/>
      <c r="I1117" s="20"/>
      <c r="J1117" s="124"/>
      <c r="O1117" s="18"/>
      <c r="P1117" s="18"/>
      <c r="Q1117" s="18"/>
      <c r="R1117" s="18"/>
    </row>
    <row r="1118" spans="1:18" ht="15.75" x14ac:dyDescent="0.25">
      <c r="A1118" s="122"/>
      <c r="B1118" s="122"/>
      <c r="C1118" s="121"/>
      <c r="D1118" s="121"/>
      <c r="E1118" s="64"/>
      <c r="F1118" s="123"/>
      <c r="G1118" s="64"/>
      <c r="H1118" s="123"/>
      <c r="I1118" s="20"/>
      <c r="J1118" s="124"/>
      <c r="O1118" s="18"/>
      <c r="P1118" s="18"/>
      <c r="Q1118" s="18"/>
      <c r="R1118" s="18"/>
    </row>
    <row r="1119" spans="1:18" ht="15.75" x14ac:dyDescent="0.25">
      <c r="A1119" s="122"/>
      <c r="B1119" s="122"/>
      <c r="C1119" s="121"/>
      <c r="D1119" s="121"/>
      <c r="E1119" s="64"/>
      <c r="F1119" s="123"/>
      <c r="G1119" s="64"/>
      <c r="H1119" s="123"/>
      <c r="I1119" s="20"/>
      <c r="J1119" s="124"/>
      <c r="O1119" s="18"/>
      <c r="P1119" s="18"/>
      <c r="Q1119" s="18"/>
      <c r="R1119" s="18"/>
    </row>
    <row r="1120" spans="1:18" ht="15.75" x14ac:dyDescent="0.25">
      <c r="A1120" s="122"/>
      <c r="B1120" s="122"/>
      <c r="C1120" s="121"/>
      <c r="D1120" s="121"/>
      <c r="E1120" s="64"/>
      <c r="F1120" s="123"/>
      <c r="G1120" s="64"/>
      <c r="H1120" s="123"/>
      <c r="I1120" s="20"/>
      <c r="J1120" s="124"/>
      <c r="O1120" s="18"/>
      <c r="P1120" s="18"/>
      <c r="Q1120" s="18"/>
      <c r="R1120" s="18"/>
    </row>
    <row r="1121" spans="1:18" ht="15.75" x14ac:dyDescent="0.25">
      <c r="A1121" s="122"/>
      <c r="B1121" s="122"/>
      <c r="C1121" s="121"/>
      <c r="D1121" s="121"/>
      <c r="E1121" s="64"/>
      <c r="F1121" s="123"/>
      <c r="G1121" s="64"/>
      <c r="H1121" s="123"/>
      <c r="I1121" s="20"/>
      <c r="J1121" s="124"/>
      <c r="O1121" s="18"/>
      <c r="P1121" s="18"/>
      <c r="Q1121" s="18"/>
      <c r="R1121" s="18"/>
    </row>
    <row r="1122" spans="1:18" ht="15.75" x14ac:dyDescent="0.25">
      <c r="A1122" s="122"/>
      <c r="B1122" s="122"/>
      <c r="C1122" s="121"/>
      <c r="D1122" s="121"/>
      <c r="E1122" s="64"/>
      <c r="F1122" s="123"/>
      <c r="G1122" s="64"/>
      <c r="H1122" s="123"/>
      <c r="I1122" s="20"/>
      <c r="J1122" s="124"/>
      <c r="O1122" s="18"/>
      <c r="P1122" s="18"/>
      <c r="Q1122" s="18"/>
      <c r="R1122" s="18"/>
    </row>
    <row r="1123" spans="1:18" ht="15.75" x14ac:dyDescent="0.25">
      <c r="A1123" s="122"/>
      <c r="B1123" s="122"/>
      <c r="C1123" s="121"/>
      <c r="D1123" s="121"/>
      <c r="E1123" s="64"/>
      <c r="F1123" s="123"/>
      <c r="G1123" s="64"/>
      <c r="H1123" s="123"/>
      <c r="I1123" s="20"/>
      <c r="J1123" s="124"/>
      <c r="O1123" s="18"/>
      <c r="P1123" s="18"/>
      <c r="Q1123" s="18"/>
      <c r="R1123" s="18"/>
    </row>
    <row r="1124" spans="1:18" ht="15.75" x14ac:dyDescent="0.25">
      <c r="A1124" s="122"/>
      <c r="B1124" s="122"/>
      <c r="C1124" s="121"/>
      <c r="D1124" s="121"/>
      <c r="E1124" s="64"/>
      <c r="F1124" s="123"/>
      <c r="G1124" s="64"/>
      <c r="H1124" s="123"/>
      <c r="I1124" s="20"/>
      <c r="J1124" s="124"/>
      <c r="O1124" s="18"/>
      <c r="P1124" s="18"/>
      <c r="Q1124" s="18"/>
      <c r="R1124" s="18"/>
    </row>
    <row r="1125" spans="1:18" ht="15.75" x14ac:dyDescent="0.25">
      <c r="A1125" s="122"/>
      <c r="B1125" s="122"/>
      <c r="C1125" s="121"/>
      <c r="D1125" s="121"/>
      <c r="E1125" s="64"/>
      <c r="F1125" s="123"/>
      <c r="G1125" s="64"/>
      <c r="H1125" s="123"/>
      <c r="I1125" s="20"/>
      <c r="J1125" s="124"/>
      <c r="O1125" s="18"/>
      <c r="P1125" s="18"/>
      <c r="Q1125" s="18"/>
      <c r="R1125" s="18"/>
    </row>
    <row r="1126" spans="1:18" ht="15.75" x14ac:dyDescent="0.25">
      <c r="A1126" s="122"/>
      <c r="B1126" s="122"/>
      <c r="C1126" s="121"/>
      <c r="D1126" s="121"/>
      <c r="E1126" s="64"/>
      <c r="F1126" s="123"/>
      <c r="G1126" s="64"/>
      <c r="H1126" s="123"/>
      <c r="I1126" s="20"/>
      <c r="J1126" s="124"/>
      <c r="O1126" s="18"/>
      <c r="P1126" s="18"/>
      <c r="Q1126" s="18"/>
      <c r="R1126" s="18"/>
    </row>
    <row r="1127" spans="1:18" ht="15.75" x14ac:dyDescent="0.25">
      <c r="A1127" s="122"/>
      <c r="B1127" s="122"/>
      <c r="C1127" s="121"/>
      <c r="D1127" s="121"/>
      <c r="E1127" s="64"/>
      <c r="F1127" s="123"/>
      <c r="G1127" s="64"/>
      <c r="H1127" s="123"/>
      <c r="I1127" s="20"/>
      <c r="J1127" s="124"/>
      <c r="O1127" s="18"/>
      <c r="P1127" s="18"/>
      <c r="Q1127" s="18"/>
      <c r="R1127" s="18"/>
    </row>
    <row r="1128" spans="1:18" ht="15.75" x14ac:dyDescent="0.25">
      <c r="A1128" s="122"/>
      <c r="B1128" s="122"/>
      <c r="C1128" s="121"/>
      <c r="D1128" s="121"/>
      <c r="E1128" s="64"/>
      <c r="F1128" s="123"/>
      <c r="G1128" s="64"/>
      <c r="H1128" s="123"/>
      <c r="I1128" s="20"/>
      <c r="J1128" s="124"/>
      <c r="O1128" s="18"/>
      <c r="P1128" s="18"/>
      <c r="Q1128" s="18"/>
      <c r="R1128" s="18"/>
    </row>
    <row r="1129" spans="1:18" ht="15.75" x14ac:dyDescent="0.25">
      <c r="A1129" s="122"/>
      <c r="B1129" s="122"/>
      <c r="C1129" s="121"/>
      <c r="D1129" s="121"/>
      <c r="E1129" s="64"/>
      <c r="F1129" s="123"/>
      <c r="G1129" s="64"/>
      <c r="H1129" s="123"/>
      <c r="I1129" s="20"/>
      <c r="J1129" s="124"/>
      <c r="O1129" s="18"/>
      <c r="P1129" s="18"/>
      <c r="Q1129" s="18"/>
      <c r="R1129" s="18"/>
    </row>
    <row r="1130" spans="1:18" ht="15.75" x14ac:dyDescent="0.25">
      <c r="A1130" s="122"/>
      <c r="B1130" s="122"/>
      <c r="C1130" s="121"/>
      <c r="D1130" s="121"/>
      <c r="E1130" s="64"/>
      <c r="F1130" s="123"/>
      <c r="G1130" s="64"/>
      <c r="H1130" s="123"/>
      <c r="I1130" s="20"/>
      <c r="J1130" s="124"/>
      <c r="O1130" s="18"/>
      <c r="P1130" s="18"/>
      <c r="Q1130" s="18"/>
      <c r="R1130" s="18"/>
    </row>
    <row r="1131" spans="1:18" ht="15.75" x14ac:dyDescent="0.25">
      <c r="A1131" s="122"/>
      <c r="B1131" s="122"/>
      <c r="C1131" s="121"/>
      <c r="D1131" s="121"/>
      <c r="E1131" s="64"/>
      <c r="F1131" s="123"/>
      <c r="G1131" s="64"/>
      <c r="H1131" s="123"/>
      <c r="I1131" s="20"/>
      <c r="J1131" s="124"/>
      <c r="O1131" s="18"/>
      <c r="P1131" s="18"/>
      <c r="Q1131" s="18"/>
      <c r="R1131" s="18"/>
    </row>
    <row r="1132" spans="1:18" ht="15.75" x14ac:dyDescent="0.25">
      <c r="A1132" s="122"/>
      <c r="B1132" s="122"/>
      <c r="C1132" s="121"/>
      <c r="D1132" s="121"/>
      <c r="E1132" s="64"/>
      <c r="F1132" s="123"/>
      <c r="G1132" s="64"/>
      <c r="H1132" s="123"/>
      <c r="I1132" s="20"/>
      <c r="J1132" s="124"/>
      <c r="O1132" s="18"/>
      <c r="P1132" s="18"/>
      <c r="Q1132" s="18"/>
      <c r="R1132" s="18"/>
    </row>
    <row r="1133" spans="1:18" ht="15.75" x14ac:dyDescent="0.25">
      <c r="A1133" s="122"/>
      <c r="B1133" s="122"/>
      <c r="C1133" s="121"/>
      <c r="D1133" s="121"/>
      <c r="E1133" s="64"/>
      <c r="F1133" s="123"/>
      <c r="G1133" s="64"/>
      <c r="H1133" s="123"/>
      <c r="I1133" s="20"/>
      <c r="J1133" s="124"/>
      <c r="O1133" s="18"/>
      <c r="P1133" s="18"/>
      <c r="Q1133" s="18"/>
      <c r="R1133" s="18"/>
    </row>
    <row r="1134" spans="1:18" ht="15.75" x14ac:dyDescent="0.25">
      <c r="A1134" s="122"/>
      <c r="B1134" s="122"/>
      <c r="C1134" s="121"/>
      <c r="D1134" s="121"/>
      <c r="E1134" s="64"/>
      <c r="F1134" s="123"/>
      <c r="G1134" s="64"/>
      <c r="H1134" s="123"/>
      <c r="I1134" s="20"/>
      <c r="J1134" s="124"/>
      <c r="O1134" s="18"/>
      <c r="P1134" s="18"/>
      <c r="Q1134" s="18"/>
      <c r="R1134" s="18"/>
    </row>
    <row r="1135" spans="1:18" ht="15.75" x14ac:dyDescent="0.25">
      <c r="A1135" s="122"/>
      <c r="B1135" s="122"/>
      <c r="C1135" s="121"/>
      <c r="D1135" s="121"/>
      <c r="E1135" s="64"/>
      <c r="F1135" s="123"/>
      <c r="G1135" s="64"/>
      <c r="H1135" s="123"/>
      <c r="I1135" s="20"/>
      <c r="J1135" s="124"/>
      <c r="O1135" s="18"/>
      <c r="P1135" s="18"/>
      <c r="Q1135" s="18"/>
      <c r="R1135" s="18"/>
    </row>
    <row r="1136" spans="1:18" ht="15.75" x14ac:dyDescent="0.25">
      <c r="A1136" s="122"/>
      <c r="B1136" s="122"/>
      <c r="C1136" s="121"/>
      <c r="D1136" s="121"/>
      <c r="E1136" s="64"/>
      <c r="F1136" s="123"/>
      <c r="G1136" s="64"/>
      <c r="H1136" s="123"/>
      <c r="I1136" s="20"/>
      <c r="J1136" s="124"/>
      <c r="O1136" s="18"/>
      <c r="P1136" s="18"/>
      <c r="Q1136" s="18"/>
      <c r="R1136" s="18"/>
    </row>
    <row r="1137" spans="1:18" ht="15.75" x14ac:dyDescent="0.25">
      <c r="A1137" s="122"/>
      <c r="B1137" s="122"/>
      <c r="C1137" s="121"/>
      <c r="D1137" s="121"/>
      <c r="E1137" s="64"/>
      <c r="F1137" s="123"/>
      <c r="G1137" s="64"/>
      <c r="H1137" s="123"/>
      <c r="I1137" s="20"/>
      <c r="J1137" s="124"/>
      <c r="O1137" s="18"/>
      <c r="P1137" s="18"/>
      <c r="Q1137" s="18"/>
      <c r="R1137" s="18"/>
    </row>
    <row r="1138" spans="1:18" ht="15.75" x14ac:dyDescent="0.25">
      <c r="A1138" s="122"/>
      <c r="B1138" s="122"/>
      <c r="C1138" s="121"/>
      <c r="D1138" s="121"/>
      <c r="E1138" s="64"/>
      <c r="F1138" s="123"/>
      <c r="G1138" s="64"/>
      <c r="H1138" s="123"/>
      <c r="I1138" s="20"/>
      <c r="J1138" s="124"/>
      <c r="O1138" s="18"/>
      <c r="P1138" s="18"/>
      <c r="Q1138" s="18"/>
      <c r="R1138" s="18"/>
    </row>
    <row r="1139" spans="1:18" ht="15.75" x14ac:dyDescent="0.25">
      <c r="A1139" s="122"/>
      <c r="B1139" s="122"/>
      <c r="C1139" s="121"/>
      <c r="D1139" s="121"/>
      <c r="E1139" s="64"/>
      <c r="F1139" s="123"/>
      <c r="G1139" s="64"/>
      <c r="H1139" s="123"/>
      <c r="I1139" s="20"/>
      <c r="J1139" s="124"/>
      <c r="O1139" s="18"/>
      <c r="P1139" s="18"/>
      <c r="Q1139" s="18"/>
      <c r="R1139" s="18"/>
    </row>
    <row r="1140" spans="1:18" ht="15.75" x14ac:dyDescent="0.25">
      <c r="A1140" s="122"/>
      <c r="B1140" s="122"/>
      <c r="C1140" s="121"/>
      <c r="D1140" s="121"/>
      <c r="E1140" s="64"/>
      <c r="F1140" s="123"/>
      <c r="G1140" s="64"/>
      <c r="H1140" s="123"/>
      <c r="I1140" s="20"/>
      <c r="J1140" s="124"/>
      <c r="O1140" s="18"/>
      <c r="P1140" s="18"/>
      <c r="Q1140" s="18"/>
      <c r="R1140" s="18"/>
    </row>
    <row r="1141" spans="1:18" ht="15.75" x14ac:dyDescent="0.25">
      <c r="A1141" s="122"/>
      <c r="B1141" s="122"/>
      <c r="C1141" s="121"/>
      <c r="D1141" s="121"/>
      <c r="E1141" s="64"/>
      <c r="F1141" s="123"/>
      <c r="G1141" s="64"/>
      <c r="H1141" s="123"/>
      <c r="I1141" s="20"/>
      <c r="J1141" s="124"/>
      <c r="O1141" s="18"/>
      <c r="P1141" s="18"/>
      <c r="Q1141" s="18"/>
      <c r="R1141" s="18"/>
    </row>
    <row r="1142" spans="1:18" ht="15.75" x14ac:dyDescent="0.25">
      <c r="A1142" s="122"/>
      <c r="B1142" s="122"/>
      <c r="C1142" s="121"/>
      <c r="D1142" s="121"/>
      <c r="E1142" s="64"/>
      <c r="F1142" s="123"/>
      <c r="G1142" s="64"/>
      <c r="H1142" s="123"/>
      <c r="I1142" s="20"/>
      <c r="J1142" s="124"/>
      <c r="O1142" s="18"/>
      <c r="P1142" s="18"/>
      <c r="Q1142" s="18"/>
      <c r="R1142" s="18"/>
    </row>
    <row r="1143" spans="1:18" ht="15.75" x14ac:dyDescent="0.25">
      <c r="A1143" s="122"/>
      <c r="B1143" s="122"/>
      <c r="C1143" s="121"/>
      <c r="D1143" s="121"/>
      <c r="E1143" s="64"/>
      <c r="F1143" s="123"/>
      <c r="G1143" s="64"/>
      <c r="H1143" s="123"/>
      <c r="I1143" s="20"/>
      <c r="J1143" s="124"/>
      <c r="O1143" s="18"/>
      <c r="P1143" s="18"/>
      <c r="Q1143" s="18"/>
      <c r="R1143" s="18"/>
    </row>
    <row r="1144" spans="1:18" ht="15.75" x14ac:dyDescent="0.25">
      <c r="A1144" s="122"/>
      <c r="B1144" s="122"/>
      <c r="C1144" s="121"/>
      <c r="D1144" s="121"/>
      <c r="E1144" s="64"/>
      <c r="F1144" s="123"/>
      <c r="G1144" s="64"/>
      <c r="H1144" s="123"/>
      <c r="I1144" s="20"/>
      <c r="J1144" s="124"/>
      <c r="O1144" s="18"/>
      <c r="P1144" s="18"/>
      <c r="Q1144" s="18"/>
      <c r="R1144" s="18"/>
    </row>
    <row r="1145" spans="1:18" ht="15.75" x14ac:dyDescent="0.25">
      <c r="A1145" s="122"/>
      <c r="B1145" s="122"/>
      <c r="C1145" s="121"/>
      <c r="D1145" s="121"/>
      <c r="E1145" s="64"/>
      <c r="F1145" s="123"/>
      <c r="G1145" s="64"/>
      <c r="H1145" s="123"/>
      <c r="I1145" s="20"/>
      <c r="J1145" s="124"/>
      <c r="O1145" s="18"/>
      <c r="P1145" s="18"/>
      <c r="Q1145" s="18"/>
      <c r="R1145" s="18"/>
    </row>
    <row r="1146" spans="1:18" ht="15.75" x14ac:dyDescent="0.25">
      <c r="A1146" s="122"/>
      <c r="B1146" s="122"/>
      <c r="C1146" s="121"/>
      <c r="D1146" s="121"/>
      <c r="E1146" s="64"/>
      <c r="F1146" s="123"/>
      <c r="G1146" s="64"/>
      <c r="H1146" s="123"/>
      <c r="I1146" s="20"/>
      <c r="J1146" s="124"/>
      <c r="O1146" s="18"/>
      <c r="P1146" s="18"/>
      <c r="Q1146" s="18"/>
      <c r="R1146" s="18"/>
    </row>
    <row r="1147" spans="1:18" ht="15.75" x14ac:dyDescent="0.25">
      <c r="A1147" s="122"/>
      <c r="B1147" s="122"/>
      <c r="C1147" s="121"/>
      <c r="D1147" s="121"/>
      <c r="E1147" s="64"/>
      <c r="F1147" s="123"/>
      <c r="G1147" s="64"/>
      <c r="H1147" s="123"/>
      <c r="I1147" s="20"/>
      <c r="J1147" s="124"/>
      <c r="O1147" s="18"/>
      <c r="P1147" s="18"/>
      <c r="Q1147" s="18"/>
      <c r="R1147" s="18"/>
    </row>
    <row r="1148" spans="1:18" ht="15.75" x14ac:dyDescent="0.25">
      <c r="A1148" s="122"/>
      <c r="B1148" s="122"/>
      <c r="C1148" s="121"/>
      <c r="D1148" s="121"/>
      <c r="E1148" s="64"/>
      <c r="F1148" s="123"/>
      <c r="G1148" s="64"/>
      <c r="H1148" s="123"/>
      <c r="I1148" s="20"/>
      <c r="J1148" s="124"/>
      <c r="O1148" s="18"/>
      <c r="P1148" s="18"/>
      <c r="Q1148" s="18"/>
      <c r="R1148" s="18"/>
    </row>
    <row r="1149" spans="1:18" ht="15.75" x14ac:dyDescent="0.25">
      <c r="A1149" s="122"/>
      <c r="B1149" s="122"/>
      <c r="C1149" s="121"/>
      <c r="D1149" s="121"/>
      <c r="E1149" s="64"/>
      <c r="F1149" s="123"/>
      <c r="G1149" s="64"/>
      <c r="H1149" s="123"/>
      <c r="I1149" s="20"/>
      <c r="J1149" s="124"/>
      <c r="O1149" s="18"/>
      <c r="P1149" s="18"/>
      <c r="Q1149" s="18"/>
      <c r="R1149" s="18"/>
    </row>
    <row r="1150" spans="1:18" ht="15.75" x14ac:dyDescent="0.25">
      <c r="A1150" s="122"/>
      <c r="B1150" s="122"/>
      <c r="C1150" s="121"/>
      <c r="D1150" s="121"/>
      <c r="E1150" s="64"/>
      <c r="F1150" s="123"/>
      <c r="G1150" s="64"/>
      <c r="H1150" s="123"/>
      <c r="I1150" s="20"/>
      <c r="J1150" s="124"/>
      <c r="O1150" s="18"/>
      <c r="P1150" s="18"/>
      <c r="Q1150" s="18"/>
      <c r="R1150" s="18"/>
    </row>
    <row r="1151" spans="1:18" ht="15.75" x14ac:dyDescent="0.25">
      <c r="A1151" s="122"/>
      <c r="B1151" s="122"/>
      <c r="C1151" s="121"/>
      <c r="D1151" s="121"/>
      <c r="E1151" s="64"/>
      <c r="F1151" s="123"/>
      <c r="G1151" s="64"/>
      <c r="H1151" s="123"/>
      <c r="I1151" s="20"/>
      <c r="J1151" s="124"/>
      <c r="O1151" s="18"/>
      <c r="P1151" s="18"/>
      <c r="Q1151" s="18"/>
      <c r="R1151" s="18"/>
    </row>
    <row r="1152" spans="1:18" ht="15.75" x14ac:dyDescent="0.25">
      <c r="A1152" s="122"/>
      <c r="B1152" s="122"/>
      <c r="C1152" s="121"/>
      <c r="D1152" s="121"/>
      <c r="E1152" s="64"/>
      <c r="F1152" s="123"/>
      <c r="G1152" s="64"/>
      <c r="H1152" s="123"/>
      <c r="I1152" s="20"/>
      <c r="J1152" s="124"/>
      <c r="O1152" s="18"/>
      <c r="P1152" s="18"/>
      <c r="Q1152" s="18"/>
      <c r="R1152" s="18"/>
    </row>
    <row r="1153" spans="1:18" ht="15.75" x14ac:dyDescent="0.25">
      <c r="A1153" s="122"/>
      <c r="B1153" s="122"/>
      <c r="C1153" s="121"/>
      <c r="D1153" s="121"/>
      <c r="E1153" s="64"/>
      <c r="F1153" s="123"/>
      <c r="G1153" s="64"/>
      <c r="H1153" s="123"/>
      <c r="I1153" s="20"/>
      <c r="J1153" s="124"/>
      <c r="O1153" s="18"/>
      <c r="P1153" s="18"/>
      <c r="Q1153" s="18"/>
      <c r="R1153" s="18"/>
    </row>
    <row r="1154" spans="1:18" ht="15.75" x14ac:dyDescent="0.25">
      <c r="A1154" s="122"/>
      <c r="B1154" s="122"/>
      <c r="C1154" s="121"/>
      <c r="D1154" s="121"/>
      <c r="E1154" s="64"/>
      <c r="F1154" s="123"/>
      <c r="G1154" s="64"/>
      <c r="H1154" s="123"/>
      <c r="I1154" s="20"/>
      <c r="J1154" s="124"/>
      <c r="O1154" s="18"/>
      <c r="P1154" s="18"/>
      <c r="Q1154" s="18"/>
      <c r="R1154" s="18"/>
    </row>
    <row r="1155" spans="1:18" ht="15.75" x14ac:dyDescent="0.25">
      <c r="A1155" s="122"/>
      <c r="B1155" s="122"/>
      <c r="C1155" s="121"/>
      <c r="D1155" s="121"/>
      <c r="E1155" s="64"/>
      <c r="F1155" s="123"/>
      <c r="G1155" s="64"/>
      <c r="H1155" s="123"/>
      <c r="I1155" s="20"/>
      <c r="J1155" s="124"/>
      <c r="O1155" s="18"/>
      <c r="P1155" s="18"/>
      <c r="Q1155" s="18"/>
      <c r="R1155" s="18"/>
    </row>
    <row r="1156" spans="1:18" ht="15.75" x14ac:dyDescent="0.25">
      <c r="A1156" s="122"/>
      <c r="B1156" s="122"/>
      <c r="C1156" s="121"/>
      <c r="D1156" s="121"/>
      <c r="E1156" s="64"/>
      <c r="F1156" s="123"/>
      <c r="G1156" s="64"/>
      <c r="H1156" s="123"/>
      <c r="I1156" s="20"/>
      <c r="J1156" s="124"/>
      <c r="O1156" s="18"/>
      <c r="P1156" s="18"/>
      <c r="Q1156" s="18"/>
      <c r="R1156" s="18"/>
    </row>
    <row r="1157" spans="1:18" ht="15.75" x14ac:dyDescent="0.25">
      <c r="A1157" s="122"/>
      <c r="B1157" s="122"/>
      <c r="C1157" s="121"/>
      <c r="D1157" s="121"/>
      <c r="E1157" s="64"/>
      <c r="F1157" s="123"/>
      <c r="G1157" s="64"/>
      <c r="H1157" s="123"/>
      <c r="I1157" s="20"/>
      <c r="J1157" s="124"/>
      <c r="O1157" s="18"/>
      <c r="P1157" s="18"/>
      <c r="Q1157" s="18"/>
      <c r="R1157" s="18"/>
    </row>
    <row r="1158" spans="1:18" ht="15.75" x14ac:dyDescent="0.25">
      <c r="A1158" s="122"/>
      <c r="B1158" s="122"/>
      <c r="C1158" s="121"/>
      <c r="D1158" s="121"/>
      <c r="E1158" s="64"/>
      <c r="F1158" s="123"/>
      <c r="G1158" s="64"/>
      <c r="H1158" s="123"/>
      <c r="I1158" s="20"/>
      <c r="J1158" s="124"/>
      <c r="O1158" s="18"/>
      <c r="P1158" s="18"/>
      <c r="Q1158" s="18"/>
      <c r="R1158" s="18"/>
    </row>
    <row r="1159" spans="1:18" ht="15.75" x14ac:dyDescent="0.25">
      <c r="A1159" s="122"/>
      <c r="B1159" s="122"/>
      <c r="C1159" s="121"/>
      <c r="D1159" s="121"/>
      <c r="E1159" s="64"/>
      <c r="F1159" s="123"/>
      <c r="G1159" s="64"/>
      <c r="H1159" s="123"/>
      <c r="I1159" s="20"/>
      <c r="J1159" s="124"/>
      <c r="O1159" s="18"/>
      <c r="P1159" s="18"/>
      <c r="Q1159" s="18"/>
      <c r="R1159" s="18"/>
    </row>
    <row r="1160" spans="1:18" ht="15.75" x14ac:dyDescent="0.25">
      <c r="A1160" s="122"/>
      <c r="B1160" s="122"/>
      <c r="C1160" s="121"/>
      <c r="D1160" s="121"/>
      <c r="E1160" s="64"/>
      <c r="F1160" s="123"/>
      <c r="G1160" s="64"/>
      <c r="H1160" s="123"/>
      <c r="I1160" s="20"/>
      <c r="J1160" s="124"/>
      <c r="O1160" s="18"/>
      <c r="P1160" s="18"/>
      <c r="Q1160" s="18"/>
      <c r="R1160" s="18"/>
    </row>
    <row r="1161" spans="1:18" ht="15.75" x14ac:dyDescent="0.25">
      <c r="A1161" s="122"/>
      <c r="B1161" s="122"/>
      <c r="C1161" s="121"/>
      <c r="D1161" s="121"/>
      <c r="E1161" s="64"/>
      <c r="F1161" s="123"/>
      <c r="G1161" s="64"/>
      <c r="H1161" s="123"/>
      <c r="I1161" s="20"/>
      <c r="J1161" s="124"/>
      <c r="O1161" s="18"/>
      <c r="P1161" s="18"/>
      <c r="Q1161" s="18"/>
      <c r="R1161" s="18"/>
    </row>
    <row r="1162" spans="1:18" ht="15.75" x14ac:dyDescent="0.25">
      <c r="A1162" s="122"/>
      <c r="B1162" s="122"/>
      <c r="C1162" s="121"/>
      <c r="D1162" s="121"/>
      <c r="E1162" s="64"/>
      <c r="F1162" s="123"/>
      <c r="G1162" s="64"/>
      <c r="H1162" s="123"/>
      <c r="I1162" s="20"/>
      <c r="J1162" s="124"/>
      <c r="O1162" s="18"/>
      <c r="P1162" s="18"/>
      <c r="Q1162" s="18"/>
      <c r="R1162" s="18"/>
    </row>
    <row r="1163" spans="1:18" ht="15.75" x14ac:dyDescent="0.25">
      <c r="A1163" s="122"/>
      <c r="B1163" s="122"/>
      <c r="C1163" s="121"/>
      <c r="D1163" s="121"/>
      <c r="E1163" s="64"/>
      <c r="F1163" s="123"/>
      <c r="G1163" s="64"/>
      <c r="H1163" s="123"/>
      <c r="I1163" s="20"/>
      <c r="J1163" s="124"/>
      <c r="O1163" s="18"/>
      <c r="P1163" s="18"/>
      <c r="Q1163" s="18"/>
      <c r="R1163" s="18"/>
    </row>
    <row r="1164" spans="1:18" ht="15.75" x14ac:dyDescent="0.25">
      <c r="A1164" s="122"/>
      <c r="B1164" s="122"/>
      <c r="C1164" s="121"/>
      <c r="D1164" s="121"/>
      <c r="E1164" s="64"/>
      <c r="F1164" s="123"/>
      <c r="G1164" s="64"/>
      <c r="H1164" s="123"/>
      <c r="I1164" s="20"/>
      <c r="J1164" s="124"/>
      <c r="O1164" s="18"/>
      <c r="P1164" s="18"/>
      <c r="Q1164" s="18"/>
      <c r="R1164" s="18"/>
    </row>
    <row r="1165" spans="1:18" ht="15.75" x14ac:dyDescent="0.25">
      <c r="A1165" s="122"/>
      <c r="B1165" s="122"/>
      <c r="C1165" s="121"/>
      <c r="D1165" s="121"/>
      <c r="E1165" s="64"/>
      <c r="F1165" s="123"/>
      <c r="G1165" s="64"/>
      <c r="H1165" s="123"/>
      <c r="I1165" s="20"/>
      <c r="J1165" s="124"/>
      <c r="O1165" s="18"/>
      <c r="P1165" s="18"/>
      <c r="Q1165" s="18"/>
      <c r="R1165" s="18"/>
    </row>
    <row r="1166" spans="1:18" ht="15.75" x14ac:dyDescent="0.25">
      <c r="A1166" s="122"/>
      <c r="B1166" s="122"/>
      <c r="C1166" s="121"/>
      <c r="D1166" s="121"/>
      <c r="E1166" s="64"/>
      <c r="F1166" s="123"/>
      <c r="G1166" s="64"/>
      <c r="H1166" s="123"/>
      <c r="I1166" s="20"/>
      <c r="J1166" s="124"/>
      <c r="O1166" s="18"/>
      <c r="P1166" s="18"/>
      <c r="Q1166" s="18"/>
      <c r="R1166" s="18"/>
    </row>
    <row r="1167" spans="1:18" ht="15.75" x14ac:dyDescent="0.25">
      <c r="A1167" s="122"/>
      <c r="B1167" s="122"/>
      <c r="C1167" s="121"/>
      <c r="D1167" s="121"/>
      <c r="E1167" s="64"/>
      <c r="F1167" s="123"/>
      <c r="G1167" s="64"/>
      <c r="H1167" s="123"/>
      <c r="I1167" s="20"/>
      <c r="J1167" s="124"/>
      <c r="O1167" s="18"/>
      <c r="P1167" s="18"/>
      <c r="Q1167" s="18"/>
      <c r="R1167" s="18"/>
    </row>
    <row r="1168" spans="1:18" ht="15.75" x14ac:dyDescent="0.25">
      <c r="A1168" s="122"/>
      <c r="B1168" s="122"/>
      <c r="C1168" s="121"/>
      <c r="D1168" s="121"/>
      <c r="E1168" s="64"/>
      <c r="F1168" s="123"/>
      <c r="G1168" s="64"/>
      <c r="H1168" s="123"/>
      <c r="I1168" s="20"/>
      <c r="J1168" s="124"/>
      <c r="O1168" s="18"/>
      <c r="P1168" s="18"/>
      <c r="Q1168" s="18"/>
      <c r="R1168" s="18"/>
    </row>
    <row r="1169" spans="1:18" ht="15.75" x14ac:dyDescent="0.25">
      <c r="A1169" s="122"/>
      <c r="B1169" s="122"/>
      <c r="C1169" s="121"/>
      <c r="D1169" s="121"/>
      <c r="E1169" s="64"/>
      <c r="F1169" s="123"/>
      <c r="G1169" s="64"/>
      <c r="H1169" s="123"/>
      <c r="I1169" s="20"/>
      <c r="J1169" s="124"/>
      <c r="O1169" s="18"/>
      <c r="P1169" s="18"/>
      <c r="Q1169" s="18"/>
      <c r="R1169" s="18"/>
    </row>
    <row r="1170" spans="1:18" ht="15.75" x14ac:dyDescent="0.25">
      <c r="A1170" s="122"/>
      <c r="B1170" s="122"/>
      <c r="C1170" s="121"/>
      <c r="D1170" s="121"/>
      <c r="E1170" s="64"/>
      <c r="F1170" s="123"/>
      <c r="G1170" s="64"/>
      <c r="H1170" s="123"/>
      <c r="I1170" s="20"/>
      <c r="J1170" s="124"/>
      <c r="O1170" s="18"/>
      <c r="P1170" s="18"/>
      <c r="Q1170" s="18"/>
      <c r="R1170" s="18"/>
    </row>
    <row r="1171" spans="1:18" ht="15.75" x14ac:dyDescent="0.25">
      <c r="A1171" s="122"/>
      <c r="B1171" s="122"/>
      <c r="C1171" s="121"/>
      <c r="D1171" s="121"/>
      <c r="E1171" s="64"/>
      <c r="F1171" s="123"/>
      <c r="G1171" s="64"/>
      <c r="H1171" s="123"/>
      <c r="I1171" s="20"/>
      <c r="J1171" s="124"/>
      <c r="O1171" s="18"/>
      <c r="P1171" s="18"/>
      <c r="Q1171" s="18"/>
      <c r="R1171" s="18"/>
    </row>
    <row r="1172" spans="1:18" ht="15.75" x14ac:dyDescent="0.25">
      <c r="A1172" s="122"/>
      <c r="B1172" s="122"/>
      <c r="C1172" s="121"/>
      <c r="D1172" s="121"/>
      <c r="E1172" s="64"/>
      <c r="F1172" s="123"/>
      <c r="G1172" s="64"/>
      <c r="H1172" s="123"/>
      <c r="I1172" s="20"/>
      <c r="J1172" s="124"/>
      <c r="O1172" s="18"/>
      <c r="P1172" s="18"/>
      <c r="Q1172" s="18"/>
      <c r="R1172" s="18"/>
    </row>
    <row r="1173" spans="1:18" ht="15.75" x14ac:dyDescent="0.25">
      <c r="A1173" s="122"/>
      <c r="B1173" s="122"/>
      <c r="C1173" s="121"/>
      <c r="D1173" s="121"/>
      <c r="E1173" s="64"/>
      <c r="F1173" s="123"/>
      <c r="G1173" s="64"/>
      <c r="H1173" s="123"/>
      <c r="I1173" s="20"/>
      <c r="J1173" s="124"/>
      <c r="O1173" s="18"/>
      <c r="P1173" s="18"/>
      <c r="Q1173" s="18"/>
      <c r="R1173" s="18"/>
    </row>
    <row r="1174" spans="1:18" ht="15.75" x14ac:dyDescent="0.25">
      <c r="A1174" s="122"/>
      <c r="B1174" s="122"/>
      <c r="C1174" s="121"/>
      <c r="D1174" s="121"/>
      <c r="E1174" s="64"/>
      <c r="F1174" s="123"/>
      <c r="G1174" s="64"/>
      <c r="H1174" s="123"/>
      <c r="I1174" s="20"/>
      <c r="J1174" s="124"/>
      <c r="O1174" s="18"/>
      <c r="P1174" s="18"/>
      <c r="Q1174" s="18"/>
      <c r="R1174" s="18"/>
    </row>
    <row r="1175" spans="1:18" ht="15.75" x14ac:dyDescent="0.25">
      <c r="A1175" s="122"/>
      <c r="B1175" s="122"/>
      <c r="C1175" s="121"/>
      <c r="D1175" s="121"/>
      <c r="E1175" s="64"/>
      <c r="F1175" s="123"/>
      <c r="G1175" s="64"/>
      <c r="H1175" s="123"/>
      <c r="I1175" s="20"/>
      <c r="J1175" s="124"/>
      <c r="O1175" s="18"/>
      <c r="P1175" s="18"/>
      <c r="Q1175" s="18"/>
      <c r="R1175" s="18"/>
    </row>
    <row r="1176" spans="1:18" ht="15.75" x14ac:dyDescent="0.25">
      <c r="A1176" s="122"/>
      <c r="B1176" s="122"/>
      <c r="C1176" s="121"/>
      <c r="D1176" s="121"/>
      <c r="E1176" s="64"/>
      <c r="F1176" s="123"/>
      <c r="G1176" s="64"/>
      <c r="H1176" s="123"/>
      <c r="I1176" s="20"/>
      <c r="J1176" s="124"/>
      <c r="O1176" s="18"/>
      <c r="P1176" s="18"/>
      <c r="Q1176" s="18"/>
      <c r="R1176" s="18"/>
    </row>
    <row r="1177" spans="1:18" ht="15.75" x14ac:dyDescent="0.25">
      <c r="A1177" s="122"/>
      <c r="B1177" s="122"/>
      <c r="C1177" s="121"/>
      <c r="D1177" s="121"/>
      <c r="E1177" s="64"/>
      <c r="F1177" s="123"/>
      <c r="G1177" s="64"/>
      <c r="H1177" s="123"/>
      <c r="I1177" s="20"/>
      <c r="J1177" s="124"/>
      <c r="O1177" s="18"/>
      <c r="P1177" s="18"/>
      <c r="Q1177" s="18"/>
      <c r="R1177" s="18"/>
    </row>
  </sheetData>
  <autoFilter ref="A2:N1082"/>
  <customSheetViews>
    <customSheetView guid="{23BD1A9C-5C01-4262-AA88-D03A8CD7CC3A}" scale="10" showAutoFilter="1">
      <pane ySplit="2" topLeftCell="A825" activePane="bottomLeft"/>
      <selection pane="bottomLeft" activeCell="L1222" sqref="L1222"/>
      <pageMargins left="0.7" right="0.7" top="0.75" bottom="0.75" header="0.3" footer="0.3"/>
      <pageSetup paperSize="9" orientation="portrait" horizontalDpi="300" verticalDpi="300" r:id="rId1"/>
      <autoFilter ref="A2:O1082"/>
    </customSheetView>
  </customSheetViews>
  <pageMargins left="0.7" right="0.7" top="0.75" bottom="0.75" header="0.3" footer="0.3"/>
  <pageSetup paperSize="9" orientation="portrait" horizontalDpi="300" verticalDpi="300" r:id="rId2"/>
  <ignoredErrors>
    <ignoredError sqref="B78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zoomScale="85" zoomScaleNormal="85" workbookViewId="0">
      <pane ySplit="1" topLeftCell="A47" activePane="bottomLeft" state="frozen"/>
      <selection pane="bottomLeft" activeCell="F52" sqref="F52"/>
    </sheetView>
  </sheetViews>
  <sheetFormatPr defaultColWidth="12.5703125" defaultRowHeight="15" x14ac:dyDescent="0.25"/>
  <cols>
    <col min="1" max="1" width="10.5703125" customWidth="1"/>
    <col min="2" max="2" width="11.42578125" customWidth="1"/>
    <col min="3" max="3" width="10.5703125" customWidth="1"/>
    <col min="4" max="4" width="50.42578125" customWidth="1"/>
    <col min="5" max="5" width="21.42578125" customWidth="1"/>
    <col min="6" max="6" width="17.140625" customWidth="1"/>
    <col min="7" max="7" width="17.42578125" customWidth="1"/>
    <col min="8" max="8" width="23.140625" customWidth="1"/>
    <col min="9" max="9" width="21.85546875" customWidth="1"/>
    <col min="10" max="10" width="22.7109375" customWidth="1"/>
    <col min="11" max="11" width="12.5703125" customWidth="1"/>
    <col min="12" max="12" width="14.85546875" customWidth="1"/>
    <col min="13" max="13" width="12.85546875" customWidth="1"/>
    <col min="14" max="14" width="27.42578125" customWidth="1"/>
    <col min="15" max="15" width="12.28515625" customWidth="1"/>
    <col min="16" max="16" width="13.42578125" customWidth="1"/>
    <col min="17" max="17" width="14.7109375" customWidth="1"/>
    <col min="18" max="18" width="13.28515625" customWidth="1"/>
    <col min="19" max="19" width="16.28515625" customWidth="1"/>
    <col min="20" max="20" width="15.42578125" customWidth="1"/>
    <col min="21" max="21" width="17.28515625" customWidth="1"/>
    <col min="22" max="22" width="32" customWidth="1"/>
    <col min="23" max="23" width="7.5703125" customWidth="1"/>
    <col min="24" max="24" width="12.42578125" customWidth="1"/>
    <col min="25" max="25" width="36.140625" customWidth="1"/>
    <col min="26" max="26" width="7.5703125" customWidth="1"/>
  </cols>
  <sheetData>
    <row r="1" spans="1:26" ht="51" x14ac:dyDescent="0.25">
      <c r="A1" s="135" t="s">
        <v>2610</v>
      </c>
      <c r="B1" s="136" t="str">
        <f>'Workshop 3  3-Waters Vol 1'!B2</f>
        <v>Standard</v>
      </c>
      <c r="C1" s="136" t="str">
        <f>'Workshop 3  3-Waters Vol 1'!C2</f>
        <v>Volume</v>
      </c>
      <c r="D1" s="136" t="str">
        <f>'Workshop 3  3-Waters Vol 1'!D2</f>
        <v>Feedback</v>
      </c>
      <c r="E1" s="137" t="s">
        <v>2627</v>
      </c>
      <c r="F1" s="138" t="str">
        <f>'Workshop 3  3-Waters Vol 1'!F2</f>
        <v xml:space="preserve">Final Comments for Publication </v>
      </c>
      <c r="G1" s="139" t="str">
        <f>'Workshop 3  3-Waters Vol 1'!G2</f>
        <v>Section Reference in Final Version - per Contents page</v>
      </c>
      <c r="H1" s="139" t="str">
        <f>'Workshop 3  3-Waters Vol 1'!H2</f>
        <v>Additional Work</v>
      </c>
      <c r="I1" s="139" t="str">
        <f>'Workshop 3  3-Waters Vol 1'!I2</f>
        <v>Proposed Codelists / Attributes</v>
      </c>
      <c r="J1" s="140" t="s">
        <v>2633</v>
      </c>
      <c r="K1" s="141" t="s">
        <v>2636</v>
      </c>
      <c r="L1" s="141" t="s">
        <v>2638</v>
      </c>
      <c r="M1" s="141" t="s">
        <v>2639</v>
      </c>
      <c r="N1" s="141" t="s">
        <v>2640</v>
      </c>
      <c r="O1" s="141" t="s">
        <v>2641</v>
      </c>
      <c r="P1" s="141" t="s">
        <v>2642</v>
      </c>
      <c r="Q1" s="141" t="s">
        <v>2643</v>
      </c>
      <c r="R1" s="141" t="s">
        <v>2644</v>
      </c>
      <c r="S1" s="141" t="s">
        <v>2645</v>
      </c>
      <c r="T1" s="141" t="s">
        <v>2646</v>
      </c>
      <c r="U1" s="141" t="s">
        <v>2647</v>
      </c>
      <c r="V1" s="142" t="s">
        <v>2648</v>
      </c>
      <c r="W1" s="142"/>
      <c r="X1" s="142" t="s">
        <v>2651</v>
      </c>
      <c r="Y1" s="142" t="s">
        <v>2653</v>
      </c>
      <c r="Z1" s="143"/>
    </row>
    <row r="2" spans="1:26" ht="102" x14ac:dyDescent="0.25">
      <c r="A2" s="144"/>
      <c r="B2" s="157" t="s">
        <v>2656</v>
      </c>
      <c r="C2" s="157" t="s">
        <v>41</v>
      </c>
      <c r="D2" s="151" t="s">
        <v>4868</v>
      </c>
      <c r="E2" s="157"/>
      <c r="F2" s="151"/>
      <c r="G2" s="151" t="s">
        <v>279</v>
      </c>
      <c r="H2" s="151"/>
      <c r="I2" s="151"/>
      <c r="J2" s="160" t="s">
        <v>2660</v>
      </c>
      <c r="K2" s="145"/>
      <c r="L2" s="145"/>
      <c r="M2" s="145"/>
      <c r="N2" s="145"/>
      <c r="O2" s="145"/>
      <c r="P2" s="145"/>
      <c r="Q2" s="145"/>
      <c r="R2" s="145"/>
      <c r="S2" s="145"/>
      <c r="T2" s="145"/>
      <c r="U2" s="145"/>
      <c r="V2" s="145"/>
      <c r="W2" s="145"/>
      <c r="X2" s="145"/>
      <c r="Y2" s="145"/>
      <c r="Z2" s="146"/>
    </row>
    <row r="3" spans="1:26" ht="165.75" x14ac:dyDescent="0.25">
      <c r="A3" s="147">
        <f>+'Workshop 3  3-Waters Vol 1'!A49</f>
        <v>48</v>
      </c>
      <c r="B3" s="148" t="str">
        <f>+'Workshop 3  3-Waters Vol 1'!B49</f>
        <v>3-Waters</v>
      </c>
      <c r="C3" s="148" t="str">
        <f>+'Workshop 3  3-Waters Vol 1'!C49</f>
        <v>Vol 1 &amp; Vol 2</v>
      </c>
      <c r="D3" s="148" t="str">
        <f>+'Workshop 3  3-Waters Vol 1'!D49</f>
        <v>DATA
Submission
Hlth_Sfty (Health And Safety Issues) should be a "Mandatory" value on all assets, even if the default is "No specific requirements", as this means it will be thought about for all assets and not just skipped over.</v>
      </c>
      <c r="E3" s="148" t="str">
        <f>+'Workshop 3  3-Waters Vol 1'!E49</f>
        <v>Sector Discussion</v>
      </c>
      <c r="F3" s="148" t="str">
        <f>+'Workshop 3  3-Waters Vol 1'!F49</f>
        <v>No specific requirements attribution will be replaced with 'Standard H&amp;S Requirements
Code List proposed</v>
      </c>
      <c r="G3" s="148" t="str">
        <f>+'Workshop 3  3-Waters Vol 1'!G49</f>
        <v>General</v>
      </c>
      <c r="H3" s="148" t="str">
        <f>+'Workshop 3  3-Waters Vol 1'!H49</f>
        <v>New Code List proposed</v>
      </c>
      <c r="I3" s="148" t="str">
        <f>+'Workshop 3  3-Waters Vol 1'!I49</f>
        <v>Health &amp; Safety Type</v>
      </c>
      <c r="J3" s="148"/>
      <c r="K3" s="149" t="s">
        <v>2669</v>
      </c>
      <c r="L3" s="149" t="s">
        <v>2671</v>
      </c>
      <c r="M3" s="149" t="s">
        <v>2672</v>
      </c>
      <c r="N3" s="149"/>
      <c r="O3" s="149" t="s">
        <v>2673</v>
      </c>
      <c r="P3" s="149" t="s">
        <v>2674</v>
      </c>
      <c r="Q3" s="149" t="s">
        <v>2675</v>
      </c>
      <c r="R3" s="149" t="s">
        <v>2677</v>
      </c>
      <c r="S3" s="149" t="s">
        <v>2678</v>
      </c>
      <c r="T3" s="149" t="s">
        <v>2679</v>
      </c>
      <c r="U3" s="149" t="s">
        <v>2680</v>
      </c>
      <c r="V3" s="150" t="s">
        <v>2681</v>
      </c>
      <c r="W3" s="149"/>
      <c r="X3" s="149" t="s">
        <v>2680</v>
      </c>
      <c r="Y3" s="149" t="s">
        <v>2683</v>
      </c>
      <c r="Z3" s="143"/>
    </row>
    <row r="4" spans="1:26" ht="204" x14ac:dyDescent="0.25">
      <c r="A4" s="147">
        <f>+'Workshop 3  3-Waters Vol 1'!$A$58</f>
        <v>57</v>
      </c>
      <c r="B4" s="148" t="str">
        <f>+'Workshop 3  3-Waters Vol 1'!$B$58</f>
        <v>3-Waters</v>
      </c>
      <c r="C4" s="148" t="str">
        <f>+'Workshop 3  3-Waters Vol 1'!C53</f>
        <v>Vol 1 &amp; Vol 2</v>
      </c>
      <c r="D4" s="148" t="str">
        <f>+'Workshop 3  3-Waters Vol 1'!$D$58</f>
        <v>DATA
Submission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v>
      </c>
      <c r="E4" s="148" t="str">
        <f>+'Workshop 3  3-Waters Vol 1'!$E$58</f>
        <v>Sector Discussion</v>
      </c>
      <c r="F4" s="148" t="str">
        <f>+'Workshop 3  3-Waters Vol 1'!$F$58</f>
        <v>Review with the sector</v>
      </c>
      <c r="G4" s="148" t="str">
        <f>+'Workshop 3  3-Waters Vol 1'!$G$58</f>
        <v>General for Electrical, Mechanical, Instruments</v>
      </c>
      <c r="H4" s="148" t="str">
        <f>+'Workshop 3  3-Waters Vol 1'!$H$58</f>
        <v>New attribute proposed</v>
      </c>
      <c r="I4" s="151" t="s">
        <v>2688</v>
      </c>
      <c r="J4" s="152"/>
      <c r="K4" s="149" t="s">
        <v>2691</v>
      </c>
      <c r="L4" s="149" t="s">
        <v>2691</v>
      </c>
      <c r="M4" s="149" t="s">
        <v>2692</v>
      </c>
      <c r="N4" s="149" t="s">
        <v>2693</v>
      </c>
      <c r="O4" s="149" t="s">
        <v>2694</v>
      </c>
      <c r="P4" s="149" t="s">
        <v>2695</v>
      </c>
      <c r="Q4" s="149" t="s">
        <v>2697</v>
      </c>
      <c r="R4" s="149">
        <v>5</v>
      </c>
      <c r="S4" s="149" t="s">
        <v>2678</v>
      </c>
      <c r="T4" s="149" t="s">
        <v>2698</v>
      </c>
      <c r="U4" s="149"/>
      <c r="V4" s="150" t="s">
        <v>2699</v>
      </c>
      <c r="W4" s="153"/>
      <c r="X4" s="149"/>
      <c r="Y4" s="149"/>
      <c r="Z4" s="154"/>
    </row>
    <row r="5" spans="1:26" ht="204" x14ac:dyDescent="0.25">
      <c r="A5" s="147">
        <f>+'Workshop 3  3-Waters Vol 1'!$A$58</f>
        <v>57</v>
      </c>
      <c r="B5" s="148" t="str">
        <f>+'Workshop 3  3-Waters Vol 1'!$B$58</f>
        <v>3-Waters</v>
      </c>
      <c r="C5" s="148" t="str">
        <f>+'Workshop 3  3-Waters Vol 1'!C54</f>
        <v>Vol 1 &amp; Vol 2</v>
      </c>
      <c r="D5" s="148" t="str">
        <f>+'Workshop 3  3-Waters Vol 1'!$D$58</f>
        <v>DATA
Submission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v>
      </c>
      <c r="E5" s="148" t="str">
        <f>+'Workshop 3  3-Waters Vol 1'!$E$58</f>
        <v>Sector Discussion</v>
      </c>
      <c r="F5" s="148" t="str">
        <f>+'Workshop 3  3-Waters Vol 1'!$F$58</f>
        <v>Review with the sector</v>
      </c>
      <c r="G5" s="148" t="str">
        <f>+'Workshop 3  3-Waters Vol 1'!$G$58</f>
        <v>General for Electrical, Mechanical, Instruments</v>
      </c>
      <c r="H5" s="148" t="str">
        <f>+'Workshop 3  3-Waters Vol 1'!$H$58</f>
        <v>New attribute proposed</v>
      </c>
      <c r="I5" s="151" t="s">
        <v>2705</v>
      </c>
      <c r="J5" s="152"/>
      <c r="K5" s="149" t="s">
        <v>2706</v>
      </c>
      <c r="L5" s="149" t="s">
        <v>2692</v>
      </c>
      <c r="M5" s="149" t="s">
        <v>2707</v>
      </c>
      <c r="N5" s="149"/>
      <c r="O5" s="149" t="s">
        <v>2694</v>
      </c>
      <c r="P5" s="149" t="s">
        <v>2695</v>
      </c>
      <c r="Q5" s="149" t="s">
        <v>2708</v>
      </c>
      <c r="R5" s="149"/>
      <c r="S5" s="149" t="s">
        <v>2678</v>
      </c>
      <c r="T5" s="149" t="s">
        <v>2698</v>
      </c>
      <c r="U5" s="149"/>
      <c r="V5" s="150" t="s">
        <v>2681</v>
      </c>
      <c r="W5" s="153"/>
      <c r="X5" s="149"/>
      <c r="Y5" s="149"/>
      <c r="Z5" s="154"/>
    </row>
    <row r="6" spans="1:26" ht="204" x14ac:dyDescent="0.25">
      <c r="A6" s="147">
        <f>+'Workshop 3  3-Waters Vol 1'!$A$58</f>
        <v>57</v>
      </c>
      <c r="B6" s="148" t="str">
        <f>+'Workshop 3  3-Waters Vol 1'!$B$58</f>
        <v>3-Waters</v>
      </c>
      <c r="C6" s="148" t="str">
        <f>+'Workshop 3  3-Waters Vol 1'!C55</f>
        <v>Vol 1 &amp; Vol 2</v>
      </c>
      <c r="D6" s="148" t="str">
        <f>+'Workshop 3  3-Waters Vol 1'!$D$58</f>
        <v>DATA
Submission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v>
      </c>
      <c r="E6" s="148" t="str">
        <f>+'Workshop 3  3-Waters Vol 1'!$E$58</f>
        <v>Sector Discussion</v>
      </c>
      <c r="F6" s="148" t="str">
        <f>+'Workshop 3  3-Waters Vol 1'!$F$58</f>
        <v>Review with the sector</v>
      </c>
      <c r="G6" s="148" t="str">
        <f>+'Workshop 3  3-Waters Vol 1'!$G$58</f>
        <v>General for Electrical, Mechanical, Instruments</v>
      </c>
      <c r="H6" s="148" t="str">
        <f>+'Workshop 3  3-Waters Vol 1'!$H$58</f>
        <v>New attribute proposed</v>
      </c>
      <c r="I6" s="151" t="s">
        <v>2712</v>
      </c>
      <c r="J6" s="152"/>
      <c r="K6" s="149" t="s">
        <v>2713</v>
      </c>
      <c r="L6" s="149" t="s">
        <v>2714</v>
      </c>
      <c r="M6" s="149" t="s">
        <v>2692</v>
      </c>
      <c r="N6" s="149" t="s">
        <v>2716</v>
      </c>
      <c r="O6" s="149" t="s">
        <v>2694</v>
      </c>
      <c r="P6" s="149" t="s">
        <v>2695</v>
      </c>
      <c r="Q6" s="149" t="s">
        <v>2717</v>
      </c>
      <c r="R6" s="149"/>
      <c r="S6" s="149" t="s">
        <v>2678</v>
      </c>
      <c r="T6" s="149" t="s">
        <v>2698</v>
      </c>
      <c r="U6" s="149"/>
      <c r="V6" s="155" t="s">
        <v>2681</v>
      </c>
      <c r="W6" s="153"/>
      <c r="X6" s="149"/>
      <c r="Y6" s="149"/>
      <c r="Z6" s="154"/>
    </row>
    <row r="7" spans="1:26" ht="204" x14ac:dyDescent="0.25">
      <c r="A7" s="147">
        <f>+'Workshop 3  3-Waters Vol 1'!$A$58</f>
        <v>57</v>
      </c>
      <c r="B7" s="148" t="str">
        <f>+'Workshop 3  3-Waters Vol 1'!$B$58</f>
        <v>3-Waters</v>
      </c>
      <c r="C7" s="148" t="str">
        <f>+'Workshop 3  3-Waters Vol 1'!C56</f>
        <v>Vol 1 &amp; Vol 2</v>
      </c>
      <c r="D7" s="148" t="str">
        <f>+'Workshop 3  3-Waters Vol 1'!$D$58</f>
        <v>DATA
Submission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v>
      </c>
      <c r="E7" s="148" t="str">
        <f>+'Workshop 3  3-Waters Vol 1'!$E$58</f>
        <v>Sector Discussion</v>
      </c>
      <c r="F7" s="148" t="str">
        <f>+'Workshop 3  3-Waters Vol 1'!$F$58</f>
        <v>Review with the sector</v>
      </c>
      <c r="G7" s="148" t="str">
        <f>+'Workshop 3  3-Waters Vol 1'!$G$58</f>
        <v>General for Electrical, Mechanical, Instruments</v>
      </c>
      <c r="H7" s="148" t="str">
        <f>+'Workshop 3  3-Waters Vol 1'!$H$58</f>
        <v>New attribute proposed</v>
      </c>
      <c r="I7" s="151" t="s">
        <v>2723</v>
      </c>
      <c r="J7" s="152"/>
      <c r="K7" s="149" t="s">
        <v>2725</v>
      </c>
      <c r="L7" s="149" t="s">
        <v>2726</v>
      </c>
      <c r="M7" s="149" t="s">
        <v>2692</v>
      </c>
      <c r="N7" s="149" t="s">
        <v>2727</v>
      </c>
      <c r="O7" s="149" t="s">
        <v>2694</v>
      </c>
      <c r="P7" s="149" t="s">
        <v>2695</v>
      </c>
      <c r="Q7" s="149" t="s">
        <v>2728</v>
      </c>
      <c r="R7" s="149"/>
      <c r="S7" s="149" t="s">
        <v>2678</v>
      </c>
      <c r="T7" s="149" t="s">
        <v>2698</v>
      </c>
      <c r="U7" s="149"/>
      <c r="V7" s="155" t="s">
        <v>2681</v>
      </c>
      <c r="W7" s="153"/>
      <c r="X7" s="149"/>
      <c r="Y7" s="149"/>
      <c r="Z7" s="154"/>
    </row>
    <row r="8" spans="1:26" ht="204" x14ac:dyDescent="0.25">
      <c r="A8" s="147">
        <f>+'Workshop 3  3-Waters Vol 1'!$A$58</f>
        <v>57</v>
      </c>
      <c r="B8" s="148" t="str">
        <f>+'Workshop 3  3-Waters Vol 1'!$B$58</f>
        <v>3-Waters</v>
      </c>
      <c r="C8" s="148" t="str">
        <f>+'Workshop 3  3-Waters Vol 1'!C57</f>
        <v>Vol 1 &amp; Vol 2</v>
      </c>
      <c r="D8" s="148" t="str">
        <f>+'Workshop 3  3-Waters Vol 1'!$D$58</f>
        <v>DATA
Submission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v>
      </c>
      <c r="E8" s="148" t="str">
        <f>+'Workshop 3  3-Waters Vol 1'!$E$58</f>
        <v>Sector Discussion</v>
      </c>
      <c r="F8" s="148" t="str">
        <f>+'Workshop 3  3-Waters Vol 1'!$F$58</f>
        <v>Review with the sector</v>
      </c>
      <c r="G8" s="148" t="str">
        <f>+'Workshop 3  3-Waters Vol 1'!$G$58</f>
        <v>General for Electrical, Mechanical, Instruments</v>
      </c>
      <c r="H8" s="148" t="str">
        <f>+'Workshop 3  3-Waters Vol 1'!$H$58</f>
        <v>New attribute proposed</v>
      </c>
      <c r="I8" s="151" t="s">
        <v>2729</v>
      </c>
      <c r="J8" s="152"/>
      <c r="K8" s="149" t="s">
        <v>2730</v>
      </c>
      <c r="L8" s="149" t="s">
        <v>2731</v>
      </c>
      <c r="M8" s="149" t="s">
        <v>2692</v>
      </c>
      <c r="N8" s="149"/>
      <c r="O8" s="149" t="s">
        <v>2694</v>
      </c>
      <c r="P8" s="149" t="s">
        <v>2695</v>
      </c>
      <c r="Q8" s="149" t="s">
        <v>2732</v>
      </c>
      <c r="R8" s="149"/>
      <c r="S8" s="149" t="s">
        <v>2678</v>
      </c>
      <c r="T8" s="149" t="s">
        <v>2733</v>
      </c>
      <c r="U8" s="149"/>
      <c r="V8" s="155" t="s">
        <v>2681</v>
      </c>
      <c r="W8" s="153"/>
      <c r="X8" s="149"/>
      <c r="Y8" s="149"/>
      <c r="Z8" s="154"/>
    </row>
    <row r="9" spans="1:26" ht="204" x14ac:dyDescent="0.25">
      <c r="A9" s="147">
        <f>+'Workshop 3  3-Waters Vol 1'!$A$58</f>
        <v>57</v>
      </c>
      <c r="B9" s="148" t="str">
        <f>+'Workshop 3  3-Waters Vol 1'!$B$58</f>
        <v>3-Waters</v>
      </c>
      <c r="C9" s="148" t="str">
        <f>+'Workshop 3  3-Waters Vol 1'!C58</f>
        <v>Vol 1 &amp; Vol 2</v>
      </c>
      <c r="D9" s="148" t="str">
        <f>+'Workshop 3  3-Waters Vol 1'!$D$58</f>
        <v>DATA
Submission
"Electrical Assets", "Mechanical Assets", "Instrumentation". For these asset class groupings the generic commentary within the standard are poor with regard choices, pros and cons and asset management maturity. Tauranga City Council would apply the following additional attributes:
IP rating ingress protection Insulation class
Efficiency rating Frame size Motor  wiring RPM
Rated Power (kW)
Weight (kg) H&amp;S aligning correct lifting gear for maint, hiab/cranes Rated Current -to set overloads, denotes wear
Motor Position -vertical, horizontal - bearing logic Impeller curve code
Impeller material
Operational/redundancy strategy i.e. run to fail.</v>
      </c>
      <c r="E9" s="148" t="str">
        <f>+'Workshop 3  3-Waters Vol 1'!$E$58</f>
        <v>Sector Discussion</v>
      </c>
      <c r="F9" s="148" t="str">
        <f>+'Workshop 3  3-Waters Vol 1'!$F$58</f>
        <v>Review with the sector</v>
      </c>
      <c r="G9" s="148" t="str">
        <f>+'Workshop 3  3-Waters Vol 1'!$G$58</f>
        <v>General for Electrical, Mechanical, Instruments</v>
      </c>
      <c r="H9" s="148" t="str">
        <f>+'Workshop 3  3-Waters Vol 1'!$H$58</f>
        <v>New attribute proposed</v>
      </c>
      <c r="I9" s="151" t="s">
        <v>2734</v>
      </c>
      <c r="J9" s="152"/>
      <c r="K9" s="149" t="s">
        <v>2735</v>
      </c>
      <c r="L9" s="149" t="s">
        <v>2736</v>
      </c>
      <c r="M9" s="149" t="s">
        <v>2737</v>
      </c>
      <c r="N9" s="149" t="s">
        <v>2738</v>
      </c>
      <c r="O9" s="149"/>
      <c r="P9" s="149" t="s">
        <v>2739</v>
      </c>
      <c r="Q9" s="149" t="s">
        <v>2740</v>
      </c>
      <c r="R9" s="149"/>
      <c r="S9" s="149" t="s">
        <v>2678</v>
      </c>
      <c r="T9" s="149" t="s">
        <v>2741</v>
      </c>
      <c r="U9" s="149"/>
      <c r="V9" s="155" t="s">
        <v>2681</v>
      </c>
      <c r="W9" s="153"/>
      <c r="X9" s="149"/>
      <c r="Y9" s="149"/>
      <c r="Z9" s="154"/>
    </row>
    <row r="10" spans="1:26" ht="63.75" x14ac:dyDescent="0.25">
      <c r="A10" s="156">
        <f>+'Workshop 3  3-Waters Vol 1'!A64</f>
        <v>63</v>
      </c>
      <c r="B10" s="157" t="str">
        <f>+'Workshop 3  3-Waters Vol 1'!B64</f>
        <v>3-Waters</v>
      </c>
      <c r="C10" s="148" t="str">
        <f>+'Workshop 3  3-Waters Vol 1'!C64</f>
        <v>Vol 1 &amp; Vol 2</v>
      </c>
      <c r="D10" s="148" t="str">
        <f>+'Workshop 3  3-Waters Vol 1'!D64</f>
        <v>DATA
Submission
Potable Water  Vol  1 -  P14 - Common Attribute  Set, Tauranga  City  Council also captures Catchment Area /Demand Management Area (OMA).</v>
      </c>
      <c r="E10" s="148" t="str">
        <f>+'Workshop 3  3-Waters Vol 1'!E64</f>
        <v>Sector Discussion</v>
      </c>
      <c r="F10" s="158" t="str">
        <f>+'Workshop 3  3-Waters Vol 1'!F64</f>
        <v>Reviewed and Noted for Inclusion</v>
      </c>
      <c r="G10" s="148" t="str">
        <f>+'Workshop 3  3-Waters Vol 1'!G64</f>
        <v>General for Common Attributes</v>
      </c>
      <c r="H10" s="148" t="str">
        <f>+'Workshop 3  3-Waters Vol 1'!H64</f>
        <v>New attribute proposed</v>
      </c>
      <c r="I10" s="148" t="str">
        <f>+'Workshop 3  3-Waters Vol 1'!I64</f>
        <v>New attribute
Catchment Area /Demand Management Area (OMA)</v>
      </c>
      <c r="J10" s="152"/>
      <c r="K10" s="149" t="s">
        <v>2742</v>
      </c>
      <c r="L10" s="149" t="s">
        <v>2743</v>
      </c>
      <c r="M10" s="149" t="s">
        <v>2672</v>
      </c>
      <c r="N10" s="149"/>
      <c r="O10" s="149" t="s">
        <v>2673</v>
      </c>
      <c r="P10" s="149" t="s">
        <v>2674</v>
      </c>
      <c r="Q10" s="149" t="s">
        <v>2744</v>
      </c>
      <c r="R10" s="149"/>
      <c r="S10" s="149" t="s">
        <v>2678</v>
      </c>
      <c r="T10" s="149" t="s">
        <v>2679</v>
      </c>
      <c r="U10" s="149" t="s">
        <v>2743</v>
      </c>
      <c r="V10" s="159" t="s">
        <v>2681</v>
      </c>
      <c r="W10" s="153"/>
      <c r="X10" s="149" t="s">
        <v>2743</v>
      </c>
      <c r="Y10" s="149" t="s">
        <v>2745</v>
      </c>
      <c r="Z10" s="154"/>
    </row>
    <row r="11" spans="1:26" ht="127.5" x14ac:dyDescent="0.25">
      <c r="A11" s="156">
        <f>+'Workshop 3  3-Waters Vol 1'!A66</f>
        <v>65</v>
      </c>
      <c r="B11" s="157" t="str">
        <f>+'Workshop 3  3-Waters Vol 1'!B66</f>
        <v>Stormwater</v>
      </c>
      <c r="C11" s="148" t="str">
        <f>+'Workshop 3  3-Waters Vol 1'!C66</f>
        <v>Vol 1</v>
      </c>
      <c r="D11" s="148" t="str">
        <f>+'Workshop 3  3-Waters Vol 1'!D66</f>
        <v xml:space="preserve">Design Life - Pipeline types need to be defined separately as Rigid and Flexible.  Currently the industry does not understand the differences.  The separate standards for each material have a corresponding different installation standard.  There are different inspection and QA requirements for each.  The designers, installers, auditors/inspectors do not understand the difference.  They are being buried the same way and risk on structural failure exists now that diameters of new pipeline materials are being allowed for stormwater applications. </v>
      </c>
      <c r="E11" s="148" t="str">
        <f>+'Workshop 3  3-Waters Vol 1'!E66</f>
        <v>Sector Discussion</v>
      </c>
      <c r="F11" s="158" t="str">
        <f>+'Workshop 3  3-Waters Vol 1'!F66</f>
        <v>Add Rigid and Flexible to code list</v>
      </c>
      <c r="G11" s="158" t="str">
        <f>+'Workshop 3  3-Waters Vol 1'!G66</f>
        <v>2.3.4 Pipe</v>
      </c>
      <c r="H11" s="148" t="str">
        <f>+'Workshop 3  3-Waters Vol 1'!H66</f>
        <v>New attribute proposed</v>
      </c>
      <c r="I11" s="148" t="str">
        <f>+'Workshop 3  3-Waters Vol 1'!I66</f>
        <v>Rigid or Flexible as option</v>
      </c>
      <c r="J11" s="152"/>
      <c r="K11" s="149" t="s">
        <v>2746</v>
      </c>
      <c r="L11" s="149" t="s">
        <v>2747</v>
      </c>
      <c r="M11" s="149" t="s">
        <v>2748</v>
      </c>
      <c r="N11" s="149"/>
      <c r="O11" s="149" t="s">
        <v>2749</v>
      </c>
      <c r="P11" s="149" t="s">
        <v>2750</v>
      </c>
      <c r="Q11" s="149" t="s">
        <v>2751</v>
      </c>
      <c r="R11" s="149"/>
      <c r="S11" s="149" t="s">
        <v>2678</v>
      </c>
      <c r="T11" s="149" t="s">
        <v>2752</v>
      </c>
      <c r="U11" s="149"/>
      <c r="V11" s="150" t="s">
        <v>2699</v>
      </c>
      <c r="W11" s="149"/>
      <c r="X11" s="149"/>
      <c r="Y11" s="149"/>
      <c r="Z11" s="154"/>
    </row>
    <row r="12" spans="1:26" ht="89.25" x14ac:dyDescent="0.25">
      <c r="A12" s="156">
        <f>+'Workshop 3  3-Waters Vol 1'!A67</f>
        <v>66</v>
      </c>
      <c r="B12" s="157" t="str">
        <f>+'Workshop 3  3-Waters Vol 1'!B67</f>
        <v>Stormwater</v>
      </c>
      <c r="C12" s="157" t="str">
        <f>+'Workshop 3  3-Waters Vol 1'!C67</f>
        <v>Vol 1</v>
      </c>
      <c r="D12" s="148" t="str">
        <f>+'Workshop 3  3-Waters Vol 1'!D67</f>
        <v>Deflection testing of flexible pipelines are not occurring according to Part 2 of NZS New Zealand Standard 4566.</v>
      </c>
      <c r="E12" s="148" t="str">
        <f>+'Workshop 3  3-Waters Vol 1'!E67</f>
        <v>Sector Discussion</v>
      </c>
      <c r="F12" s="158" t="str">
        <f>+'Workshop 3  3-Waters Vol 1'!F67</f>
        <v xml:space="preserve">Add Deflection testing  to code list testing type - Calculation of results into ratings (e.g. Condition) are a Vol 3 requirement </v>
      </c>
      <c r="G12" s="158" t="str">
        <f>+'Workshop 3  3-Waters Vol 1'!G67</f>
        <v>2.3.4 Pipe</v>
      </c>
      <c r="H12" s="148" t="str">
        <f>+'Workshop 3  3-Waters Vol 1'!H67</f>
        <v>More information required for a decision</v>
      </c>
      <c r="I12" s="148"/>
      <c r="J12" s="152"/>
      <c r="K12" s="149" t="s">
        <v>2754</v>
      </c>
      <c r="L12" s="149" t="s">
        <v>2755</v>
      </c>
      <c r="M12" s="149" t="s">
        <v>2672</v>
      </c>
      <c r="N12" s="149"/>
      <c r="O12" s="149" t="s">
        <v>2673</v>
      </c>
      <c r="P12" s="149" t="s">
        <v>2674</v>
      </c>
      <c r="Q12" s="149" t="s">
        <v>2756</v>
      </c>
      <c r="R12" s="149"/>
      <c r="S12" s="149" t="s">
        <v>2678</v>
      </c>
      <c r="T12" s="149" t="s">
        <v>2679</v>
      </c>
      <c r="U12" s="149" t="s">
        <v>2755</v>
      </c>
      <c r="V12" s="150" t="s">
        <v>2681</v>
      </c>
      <c r="W12" s="149"/>
      <c r="X12" s="149" t="s">
        <v>2755</v>
      </c>
      <c r="Y12" s="149" t="s">
        <v>2757</v>
      </c>
      <c r="Z12" s="154"/>
    </row>
    <row r="13" spans="1:26" ht="51" x14ac:dyDescent="0.25">
      <c r="A13" s="156">
        <f>+'Workshop 3  3-Waters Vol 1'!A69</f>
        <v>68</v>
      </c>
      <c r="B13" s="157" t="str">
        <f>+'Workshop 3  3-Waters Vol 1'!B69</f>
        <v>Stormwater</v>
      </c>
      <c r="C13" s="157" t="str">
        <f>+'Workshop 3  3-Waters Vol 1'!C69</f>
        <v>Vol 1</v>
      </c>
      <c r="D13" s="148" t="str">
        <f>+'Workshop 3  3-Waters Vol 1'!D69</f>
        <v>....CCTV camera assessments or laser profiling deflection testing (of all forms of flexible pipelines)....</v>
      </c>
      <c r="E13" s="148" t="str">
        <f>+'Workshop 3  3-Waters Vol 1'!E69</f>
        <v>Included</v>
      </c>
      <c r="F13" s="158" t="str">
        <f>+'Workshop 3  3-Waters Vol 1'!F69</f>
        <v>AddCCTV &amp; Laser Profiling testing  to code list testing type</v>
      </c>
      <c r="G13" s="158" t="str">
        <f>+'Workshop 3  3-Waters Vol 1'!G69</f>
        <v>General</v>
      </c>
      <c r="H13" s="148" t="str">
        <f>+'Workshop 3  3-Waters Vol 1'!H69</f>
        <v>New Code List entry for Condition Assessment Type proposed</v>
      </c>
      <c r="I13" s="148" t="str">
        <f>+'Workshop 3  3-Waters Vol 1'!I69</f>
        <v>CCTV
Laser Profiling</v>
      </c>
      <c r="J13" s="160"/>
      <c r="K13" s="149"/>
      <c r="L13" s="149"/>
      <c r="M13" s="149"/>
      <c r="N13" s="149"/>
      <c r="O13" s="149"/>
      <c r="P13" s="149"/>
      <c r="Q13" s="149"/>
      <c r="R13" s="149"/>
      <c r="S13" s="149"/>
      <c r="T13" s="149"/>
      <c r="U13" s="149"/>
      <c r="V13" s="150"/>
      <c r="W13" s="153"/>
      <c r="X13" s="149" t="s">
        <v>2759</v>
      </c>
      <c r="Y13" s="149" t="s">
        <v>240</v>
      </c>
      <c r="Z13" s="154"/>
    </row>
    <row r="14" spans="1:26" ht="102" x14ac:dyDescent="0.25">
      <c r="A14" s="156">
        <f>+'Workshop 3  3-Waters Vol 1'!A70</f>
        <v>69</v>
      </c>
      <c r="B14" s="157" t="str">
        <f>+'Workshop 3  3-Waters Vol 1'!B70</f>
        <v>Stormwater</v>
      </c>
      <c r="C14" s="157" t="str">
        <f>+'Workshop 3  3-Waters Vol 1'!C70</f>
        <v>Vol 1</v>
      </c>
      <c r="D14" s="148" t="str">
        <f>+'Workshop 3  3-Waters Vol 1'!D70</f>
        <v>Table for "Instruments Attribute &amp; Validation File Format Instructions"
A record is needed to also include:
Designer of Asset
Manufacturer of Asset
Installer of Asset
Currently the table only includes the "Manufacturer of the Asset"</v>
      </c>
      <c r="E14" s="148" t="str">
        <f>+'Workshop 3  3-Waters Vol 1'!E70</f>
        <v>Sector Discussion</v>
      </c>
      <c r="F14" s="158" t="str">
        <f>+'Workshop 3  3-Waters Vol 1'!F70</f>
        <v>Reviewed and Noted for Inclusion
Designer of Asset covered in Project Attributes table in the "Design_Co" field</v>
      </c>
      <c r="G14" s="158" t="str">
        <f>+'Workshop 3  3-Waters Vol 1'!G70</f>
        <v>2.7.1 Instruments</v>
      </c>
      <c r="H14" s="148" t="str">
        <f>+'Workshop 3  3-Waters Vol 1'!H70</f>
        <v>New attribute proposed</v>
      </c>
      <c r="I14" s="148" t="str">
        <f>+'Workshop 3  3-Waters Vol 1'!I70</f>
        <v>Installer of Asset</v>
      </c>
      <c r="J14" s="148"/>
      <c r="K14" s="149" t="s">
        <v>2765</v>
      </c>
      <c r="L14" s="149" t="s">
        <v>2765</v>
      </c>
      <c r="M14" s="149" t="s">
        <v>2672</v>
      </c>
      <c r="N14" s="149"/>
      <c r="O14" s="149" t="s">
        <v>2766</v>
      </c>
      <c r="P14" s="149" t="s">
        <v>2674</v>
      </c>
      <c r="Q14" s="149" t="s">
        <v>2767</v>
      </c>
      <c r="R14" s="149"/>
      <c r="S14" s="149" t="s">
        <v>2678</v>
      </c>
      <c r="T14" s="149" t="s">
        <v>2768</v>
      </c>
      <c r="U14" s="149"/>
      <c r="V14" s="150" t="s">
        <v>2681</v>
      </c>
      <c r="W14" s="153"/>
      <c r="X14" s="153"/>
      <c r="Y14" s="153"/>
      <c r="Z14" s="154"/>
    </row>
    <row r="15" spans="1:26" ht="38.25" x14ac:dyDescent="0.25">
      <c r="A15" s="156">
        <f>+'Workshop 3  3-Waters Vol 1'!A70</f>
        <v>69</v>
      </c>
      <c r="B15" s="157" t="str">
        <f>+'Workshop 3  3-Waters Vol 1'!B70</f>
        <v>Stormwater</v>
      </c>
      <c r="C15" s="157" t="str">
        <f>+'Workshop 3  3-Waters Vol 1'!C70</f>
        <v>Vol 1</v>
      </c>
      <c r="D15" s="157"/>
      <c r="E15" s="157"/>
      <c r="F15" s="157"/>
      <c r="G15" s="158" t="str">
        <f>+'Workshop 3  3-Waters Vol 1'!G70</f>
        <v>2.7.1 Instruments</v>
      </c>
      <c r="H15" s="148"/>
      <c r="I15" s="148"/>
      <c r="J15" s="160" t="s">
        <v>2770</v>
      </c>
      <c r="K15" s="149" t="s">
        <v>2771</v>
      </c>
      <c r="L15" s="149" t="s">
        <v>2772</v>
      </c>
      <c r="M15" s="149" t="s">
        <v>2773</v>
      </c>
      <c r="N15" s="149" t="s">
        <v>2738</v>
      </c>
      <c r="O15" s="149" t="s">
        <v>2694</v>
      </c>
      <c r="P15" s="149" t="s">
        <v>2774</v>
      </c>
      <c r="Q15" s="149" t="s">
        <v>2775</v>
      </c>
      <c r="R15" s="149"/>
      <c r="S15" s="149" t="s">
        <v>2678</v>
      </c>
      <c r="T15" s="149" t="s">
        <v>2776</v>
      </c>
      <c r="U15" s="149"/>
      <c r="V15" s="150" t="s">
        <v>2681</v>
      </c>
      <c r="W15" s="153"/>
      <c r="X15" s="153"/>
      <c r="Y15" s="153"/>
      <c r="Z15" s="154"/>
    </row>
    <row r="16" spans="1:26" ht="38.25" x14ac:dyDescent="0.25">
      <c r="A16" s="156">
        <f>+'Workshop 3  3-Waters Vol 1'!A70</f>
        <v>69</v>
      </c>
      <c r="B16" s="157" t="str">
        <f>+'Workshop 3  3-Waters Vol 1'!B70</f>
        <v>Stormwater</v>
      </c>
      <c r="C16" s="157" t="str">
        <f>+'Workshop 3  3-Waters Vol 1'!C70</f>
        <v>Vol 1</v>
      </c>
      <c r="D16" s="161"/>
      <c r="E16" s="161"/>
      <c r="F16" s="161"/>
      <c r="G16" s="158" t="str">
        <f>+'Workshop 3  3-Waters Vol 1'!G70</f>
        <v>2.7.1 Instruments</v>
      </c>
      <c r="H16" s="162"/>
      <c r="I16" s="162"/>
      <c r="J16" s="160" t="s">
        <v>2780</v>
      </c>
      <c r="K16" s="149" t="s">
        <v>2781</v>
      </c>
      <c r="L16" s="149" t="s">
        <v>2782</v>
      </c>
      <c r="M16" s="149" t="s">
        <v>2773</v>
      </c>
      <c r="N16" s="149" t="s">
        <v>2738</v>
      </c>
      <c r="O16" s="149" t="s">
        <v>2694</v>
      </c>
      <c r="P16" s="149" t="s">
        <v>2774</v>
      </c>
      <c r="Q16" s="149" t="s">
        <v>2783</v>
      </c>
      <c r="R16" s="149"/>
      <c r="S16" s="149" t="s">
        <v>2678</v>
      </c>
      <c r="T16" s="149" t="s">
        <v>2776</v>
      </c>
      <c r="U16" s="149"/>
      <c r="V16" s="150" t="s">
        <v>2681</v>
      </c>
      <c r="W16" s="153"/>
      <c r="X16" s="153"/>
      <c r="Y16" s="153"/>
      <c r="Z16" s="154"/>
    </row>
    <row r="17" spans="1:26" ht="76.5" x14ac:dyDescent="0.25">
      <c r="A17" s="156">
        <f>+'Workshop 3  3-Waters Vol 1'!A77</f>
        <v>76</v>
      </c>
      <c r="B17" s="157" t="str">
        <f>+'Workshop 3  3-Waters Vol 1'!B77</f>
        <v>Stormwater</v>
      </c>
      <c r="C17" s="157" t="str">
        <f>+'Workshop 3  3-Waters Vol 1'!C77</f>
        <v>Vol 1</v>
      </c>
      <c r="D17" s="148" t="str">
        <f>+'Workshop 3  3-Waters Vol 1'!D77</f>
        <v>Frame and Cover Class
Standard of Manufacture NZS
Joint Seal Type
Safety Access limit (or not)</v>
      </c>
      <c r="E17" s="148" t="str">
        <f>+'Workshop 3  3-Waters Vol 1'!E77</f>
        <v>Sector Discussion</v>
      </c>
      <c r="F17" s="148" t="str">
        <f>+'Workshop 3  3-Waters Vol 1'!F77</f>
        <v>Sector Discussion - intent to include in standards</v>
      </c>
      <c r="G17" s="163" t="str">
        <f>+'Workshop 3  3-Waters Vol 1'!G77</f>
        <v>2.4.1 Access Chamber</v>
      </c>
      <c r="H17" s="157" t="str">
        <f>+'Workshop 3  3-Waters Vol 1'!H77</f>
        <v>New attribute proposed</v>
      </c>
      <c r="I17" s="148" t="str">
        <f>+'Workshop 3  3-Waters Vol 1'!I77</f>
        <v>Frame and Cover Class
Standard of Manufacture NZS
Joint Seal Type
Safety Access limit (or not)</v>
      </c>
      <c r="J17" s="148" t="s">
        <v>2788</v>
      </c>
      <c r="K17" s="149" t="s">
        <v>2789</v>
      </c>
      <c r="L17" s="149" t="s">
        <v>2790</v>
      </c>
      <c r="M17" s="149" t="s">
        <v>2672</v>
      </c>
      <c r="N17" s="149"/>
      <c r="O17" s="149" t="s">
        <v>2673</v>
      </c>
      <c r="P17" s="149" t="s">
        <v>2674</v>
      </c>
      <c r="Q17" s="149" t="s">
        <v>2791</v>
      </c>
      <c r="R17" s="149"/>
      <c r="S17" s="149" t="s">
        <v>2792</v>
      </c>
      <c r="T17" s="149" t="s">
        <v>2679</v>
      </c>
      <c r="U17" s="149" t="s">
        <v>2790</v>
      </c>
      <c r="V17" s="150" t="s">
        <v>2699</v>
      </c>
      <c r="W17" s="153"/>
      <c r="X17" s="149" t="s">
        <v>2790</v>
      </c>
      <c r="Y17" s="153" t="s">
        <v>2793</v>
      </c>
      <c r="Z17" s="154"/>
    </row>
    <row r="18" spans="1:26" ht="38.25" x14ac:dyDescent="0.25">
      <c r="A18" s="156">
        <f>+'Workshop 3  3-Waters Vol 1'!A77</f>
        <v>76</v>
      </c>
      <c r="B18" s="157" t="str">
        <f>+'Workshop 3  3-Waters Vol 1'!B77</f>
        <v>Stormwater</v>
      </c>
      <c r="C18" s="157" t="str">
        <f>+'Workshop 3  3-Waters Vol 1'!C77</f>
        <v>Vol 1</v>
      </c>
      <c r="D18" s="148"/>
      <c r="E18" s="148"/>
      <c r="F18" s="148"/>
      <c r="G18" s="163" t="str">
        <f>+'Workshop 3  3-Waters Vol 1'!G77</f>
        <v>2.4.1 Access Chamber</v>
      </c>
      <c r="H18" s="157"/>
      <c r="I18" s="148"/>
      <c r="J18" s="160"/>
      <c r="K18" s="149" t="s">
        <v>2795</v>
      </c>
      <c r="L18" s="149" t="s">
        <v>2796</v>
      </c>
      <c r="M18" s="149" t="s">
        <v>2672</v>
      </c>
      <c r="N18" s="149"/>
      <c r="O18" s="149" t="s">
        <v>2797</v>
      </c>
      <c r="P18" s="149" t="s">
        <v>2674</v>
      </c>
      <c r="Q18" s="149" t="s">
        <v>2798</v>
      </c>
      <c r="R18" s="149"/>
      <c r="S18" s="149" t="s">
        <v>2792</v>
      </c>
      <c r="T18" s="149"/>
      <c r="U18" s="149"/>
      <c r="V18" s="150"/>
      <c r="W18" s="153"/>
      <c r="X18" s="149"/>
      <c r="Y18" s="153"/>
      <c r="Z18" s="154"/>
    </row>
    <row r="19" spans="1:26" ht="114.75" x14ac:dyDescent="0.25">
      <c r="A19" s="156">
        <f>+'Workshop 3  3-Waters Vol 1'!A77</f>
        <v>76</v>
      </c>
      <c r="B19" s="157" t="str">
        <f>+'Workshop 3  3-Waters Vol 1'!B77</f>
        <v>Stormwater</v>
      </c>
      <c r="C19" s="157" t="str">
        <f>+'Workshop 3  3-Waters Vol 1'!C77</f>
        <v>Vol 1</v>
      </c>
      <c r="D19" s="161"/>
      <c r="E19" s="161"/>
      <c r="F19" s="161"/>
      <c r="G19" s="163" t="str">
        <f>+'Workshop 3  3-Waters Vol 1'!G77</f>
        <v>2.4.1 Access Chamber</v>
      </c>
      <c r="H19" s="162"/>
      <c r="I19" s="162"/>
      <c r="J19" s="152"/>
      <c r="K19" s="149" t="s">
        <v>2800</v>
      </c>
      <c r="L19" s="149" t="s">
        <v>2801</v>
      </c>
      <c r="M19" s="149" t="s">
        <v>2672</v>
      </c>
      <c r="N19" s="149"/>
      <c r="O19" s="149" t="s">
        <v>2673</v>
      </c>
      <c r="P19" s="149" t="s">
        <v>2674</v>
      </c>
      <c r="Q19" s="149" t="s">
        <v>2802</v>
      </c>
      <c r="R19" s="149"/>
      <c r="S19" s="149" t="s">
        <v>2792</v>
      </c>
      <c r="T19" s="149" t="s">
        <v>2679</v>
      </c>
      <c r="U19" s="149" t="s">
        <v>2801</v>
      </c>
      <c r="V19" s="150" t="s">
        <v>2699</v>
      </c>
      <c r="W19" s="153"/>
      <c r="X19" s="149" t="s">
        <v>2801</v>
      </c>
      <c r="Y19" s="149" t="s">
        <v>2803</v>
      </c>
      <c r="Z19" s="154"/>
    </row>
    <row r="20" spans="1:26" ht="38.25" x14ac:dyDescent="0.25">
      <c r="A20" s="156">
        <f>+'Workshop 3  3-Waters Vol 1'!A77</f>
        <v>76</v>
      </c>
      <c r="B20" s="157" t="str">
        <f>+'Workshop 3  3-Waters Vol 1'!B77</f>
        <v>Stormwater</v>
      </c>
      <c r="C20" s="157" t="str">
        <f>+'Workshop 3  3-Waters Vol 1'!C77</f>
        <v>Vol 1</v>
      </c>
      <c r="D20" s="161"/>
      <c r="E20" s="161"/>
      <c r="F20" s="161"/>
      <c r="G20" s="163" t="str">
        <f>+'Workshop 3  3-Waters Vol 1'!G77</f>
        <v>2.4.1 Access Chamber</v>
      </c>
      <c r="H20" s="162"/>
      <c r="I20" s="162"/>
      <c r="J20" s="152"/>
      <c r="K20" s="149" t="s">
        <v>2804</v>
      </c>
      <c r="L20" s="149" t="s">
        <v>2805</v>
      </c>
      <c r="M20" s="149" t="s">
        <v>2672</v>
      </c>
      <c r="N20" s="149"/>
      <c r="O20" s="149" t="s">
        <v>2797</v>
      </c>
      <c r="P20" s="149" t="s">
        <v>2674</v>
      </c>
      <c r="Q20" s="149" t="s">
        <v>2798</v>
      </c>
      <c r="R20" s="149"/>
      <c r="S20" s="149" t="s">
        <v>2792</v>
      </c>
      <c r="T20" s="149"/>
      <c r="U20" s="149"/>
      <c r="V20" s="150"/>
      <c r="W20" s="153"/>
      <c r="X20" s="149"/>
      <c r="Y20" s="149"/>
      <c r="Z20" s="154"/>
    </row>
    <row r="21" spans="1:26" ht="51" x14ac:dyDescent="0.25">
      <c r="A21" s="156">
        <f>+'Workshop 3  3-Waters Vol 1'!A77</f>
        <v>76</v>
      </c>
      <c r="B21" s="157" t="str">
        <f>+'Workshop 3  3-Waters Vol 1'!B77</f>
        <v>Stormwater</v>
      </c>
      <c r="C21" s="157" t="str">
        <f>+'Workshop 3  3-Waters Vol 1'!C77</f>
        <v>Vol 1</v>
      </c>
      <c r="D21" s="161"/>
      <c r="E21" s="161"/>
      <c r="F21" s="161"/>
      <c r="G21" s="163" t="str">
        <f>+'Workshop 3  3-Waters Vol 1'!G77</f>
        <v>2.4.1 Access Chamber</v>
      </c>
      <c r="H21" s="162"/>
      <c r="I21" s="162"/>
      <c r="J21" s="152"/>
      <c r="K21" s="149" t="s">
        <v>2808</v>
      </c>
      <c r="L21" s="149" t="s">
        <v>2809</v>
      </c>
      <c r="M21" s="149" t="s">
        <v>2672</v>
      </c>
      <c r="N21" s="149"/>
      <c r="O21" s="149" t="s">
        <v>2673</v>
      </c>
      <c r="P21" s="149" t="s">
        <v>2674</v>
      </c>
      <c r="Q21" s="149" t="s">
        <v>2810</v>
      </c>
      <c r="R21" s="149"/>
      <c r="S21" s="149" t="s">
        <v>2792</v>
      </c>
      <c r="T21" s="149" t="s">
        <v>2679</v>
      </c>
      <c r="U21" s="149" t="s">
        <v>2809</v>
      </c>
      <c r="V21" s="150" t="s">
        <v>2699</v>
      </c>
      <c r="W21" s="153"/>
      <c r="X21" s="149" t="s">
        <v>2809</v>
      </c>
      <c r="Y21" s="149" t="s">
        <v>2812</v>
      </c>
      <c r="Z21" s="154"/>
    </row>
    <row r="22" spans="1:26" ht="102" x14ac:dyDescent="0.25">
      <c r="A22" s="164">
        <f>+'Workshop 3  3-Waters Vol 1'!A79</f>
        <v>78</v>
      </c>
      <c r="B22" s="148" t="str">
        <f>+'Workshop 3  3-Waters Vol 1'!B79</f>
        <v>Stormwater</v>
      </c>
      <c r="C22" s="148" t="str">
        <f>+'Workshop 3  3-Waters Vol 1'!C79</f>
        <v>Vol 1</v>
      </c>
      <c r="D22" s="148" t="str">
        <f>+'Workshop 3  3-Waters Vol 1'!D79</f>
        <v>Manufacturer
Manufacturing Standard
Third Party QA Accreditation</v>
      </c>
      <c r="E22" s="148" t="str">
        <f>+'Workshop 3  3-Waters Vol 1'!E79</f>
        <v>Sector Discussion</v>
      </c>
      <c r="F22" s="158" t="str">
        <f>+'Workshop 3  3-Waters Vol 1'!F79</f>
        <v>Manufacturer included
Consider
Manufacturing Standard
Third Party QA Accreditation</v>
      </c>
      <c r="G22" s="158" t="str">
        <f>+'Workshop 3  3-Waters Vol 1'!G79</f>
        <v>2.4.3 Fitting</v>
      </c>
      <c r="H22" s="148" t="str">
        <f>+'Workshop 3  3-Waters Vol 1'!H79</f>
        <v>New attribute proposed</v>
      </c>
      <c r="I22" s="148" t="str">
        <f>+'Workshop 3  3-Waters Vol 1'!I79</f>
        <v>Manufacturer
Manufacturing Standard
Third Party QA Accreditaion</v>
      </c>
      <c r="J22" s="157"/>
      <c r="K22" s="149" t="s">
        <v>2821</v>
      </c>
      <c r="L22" s="149" t="s">
        <v>1552</v>
      </c>
      <c r="M22" s="149" t="s">
        <v>2672</v>
      </c>
      <c r="N22" s="149"/>
      <c r="O22" s="149" t="s">
        <v>2766</v>
      </c>
      <c r="P22" s="149" t="s">
        <v>2674</v>
      </c>
      <c r="Q22" s="149" t="s">
        <v>2822</v>
      </c>
      <c r="R22" s="149"/>
      <c r="S22" s="149" t="s">
        <v>2678</v>
      </c>
      <c r="T22" s="149" t="s">
        <v>2823</v>
      </c>
      <c r="U22" s="149"/>
      <c r="V22" s="150" t="s">
        <v>2681</v>
      </c>
      <c r="W22" s="153"/>
      <c r="X22" s="153"/>
      <c r="Y22" s="153"/>
      <c r="Z22" s="154"/>
    </row>
    <row r="23" spans="1:26" ht="38.25" x14ac:dyDescent="0.25">
      <c r="A23" s="164">
        <f>+'Workshop 3  3-Waters Vol 1'!A79</f>
        <v>78</v>
      </c>
      <c r="B23" s="148" t="str">
        <f>+'Workshop 3  3-Waters Vol 1'!B79</f>
        <v>Stormwater</v>
      </c>
      <c r="C23" s="148" t="str">
        <f>+'Workshop 3  3-Waters Vol 1'!C79</f>
        <v>Vol 1</v>
      </c>
      <c r="D23" s="161"/>
      <c r="E23" s="161"/>
      <c r="F23" s="161"/>
      <c r="G23" s="158" t="str">
        <f>+'Workshop 3  3-Waters Vol 1'!G79</f>
        <v>2.4.3 Fitting</v>
      </c>
      <c r="H23" s="162"/>
      <c r="I23" s="162"/>
      <c r="J23" s="152" t="s">
        <v>2825</v>
      </c>
      <c r="K23" s="149" t="s">
        <v>2781</v>
      </c>
      <c r="L23" s="149" t="s">
        <v>2782</v>
      </c>
      <c r="M23" s="149" t="s">
        <v>2773</v>
      </c>
      <c r="N23" s="149" t="s">
        <v>2738</v>
      </c>
      <c r="O23" s="149" t="s">
        <v>2694</v>
      </c>
      <c r="P23" s="149" t="s">
        <v>2774</v>
      </c>
      <c r="Q23" s="149" t="s">
        <v>2783</v>
      </c>
      <c r="R23" s="149"/>
      <c r="S23" s="149" t="s">
        <v>2678</v>
      </c>
      <c r="T23" s="149" t="s">
        <v>2776</v>
      </c>
      <c r="U23" s="149"/>
      <c r="V23" s="150" t="s">
        <v>2681</v>
      </c>
      <c r="W23" s="153"/>
      <c r="X23" s="153"/>
      <c r="Y23" s="153"/>
      <c r="Z23" s="154"/>
    </row>
    <row r="24" spans="1:26" ht="38.25" x14ac:dyDescent="0.25">
      <c r="A24" s="164">
        <f>+'Workshop 3  3-Waters Vol 1'!A79</f>
        <v>78</v>
      </c>
      <c r="B24" s="148" t="str">
        <f>+'Workshop 3  3-Waters Vol 1'!B79</f>
        <v>Stormwater</v>
      </c>
      <c r="C24" s="148" t="str">
        <f>+'Workshop 3  3-Waters Vol 1'!C79</f>
        <v>Vol 1</v>
      </c>
      <c r="D24" s="161"/>
      <c r="E24" s="161"/>
      <c r="F24" s="161"/>
      <c r="G24" s="158" t="str">
        <f>+'Workshop 3  3-Waters Vol 1'!G79</f>
        <v>2.4.3 Fitting</v>
      </c>
      <c r="H24" s="162"/>
      <c r="I24" s="162"/>
      <c r="J24" s="152"/>
      <c r="K24" s="149" t="s">
        <v>2830</v>
      </c>
      <c r="L24" s="149" t="s">
        <v>2832</v>
      </c>
      <c r="M24" s="149" t="s">
        <v>2672</v>
      </c>
      <c r="N24" s="149"/>
      <c r="O24" s="149" t="s">
        <v>2797</v>
      </c>
      <c r="P24" s="149" t="s">
        <v>2674</v>
      </c>
      <c r="Q24" s="149" t="s">
        <v>2798</v>
      </c>
      <c r="R24" s="149"/>
      <c r="S24" s="149" t="s">
        <v>2792</v>
      </c>
      <c r="T24" s="149" t="s">
        <v>2823</v>
      </c>
      <c r="U24" s="149"/>
      <c r="V24" s="150" t="s">
        <v>2681</v>
      </c>
      <c r="W24" s="153"/>
      <c r="X24" s="153"/>
      <c r="Y24" s="153"/>
      <c r="Z24" s="154"/>
    </row>
    <row r="25" spans="1:26" ht="51" x14ac:dyDescent="0.25">
      <c r="A25" s="164">
        <f>+'Workshop 3  3-Waters Vol 1'!A79</f>
        <v>78</v>
      </c>
      <c r="B25" s="148" t="str">
        <f>+'Workshop 3  3-Waters Vol 1'!B79</f>
        <v>Stormwater</v>
      </c>
      <c r="C25" s="148" t="str">
        <f>+'Workshop 3  3-Waters Vol 1'!C79</f>
        <v>Vol 1</v>
      </c>
      <c r="D25" s="161"/>
      <c r="E25" s="161"/>
      <c r="F25" s="161"/>
      <c r="G25" s="158" t="str">
        <f>+'Workshop 3  3-Waters Vol 1'!G79</f>
        <v>2.4.3 Fitting</v>
      </c>
      <c r="H25" s="162"/>
      <c r="I25" s="162"/>
      <c r="J25" s="152"/>
      <c r="K25" s="149" t="s">
        <v>2836</v>
      </c>
      <c r="L25" s="149" t="s">
        <v>2837</v>
      </c>
      <c r="M25" s="149" t="s">
        <v>2672</v>
      </c>
      <c r="N25" s="149"/>
      <c r="O25" s="149" t="s">
        <v>2766</v>
      </c>
      <c r="P25" s="149" t="s">
        <v>2674</v>
      </c>
      <c r="Q25" s="149" t="s">
        <v>2838</v>
      </c>
      <c r="R25" s="149"/>
      <c r="S25" s="149" t="s">
        <v>2792</v>
      </c>
      <c r="T25" s="149" t="s">
        <v>2823</v>
      </c>
      <c r="U25" s="149"/>
      <c r="V25" s="150" t="s">
        <v>2681</v>
      </c>
      <c r="W25" s="153"/>
      <c r="X25" s="153"/>
      <c r="Y25" s="153"/>
      <c r="Z25" s="154"/>
    </row>
    <row r="26" spans="1:26" ht="63.75" x14ac:dyDescent="0.25">
      <c r="A26" s="165">
        <f>+'Workshop 3  3-Waters Vol 1'!A84</f>
        <v>83</v>
      </c>
      <c r="B26" s="148" t="str">
        <f>+'Workshop 3  3-Waters Vol 1'!B84</f>
        <v>Stormwater</v>
      </c>
      <c r="C26" s="148" t="str">
        <f>+'Workshop 3  3-Waters Vol 1'!C84</f>
        <v>Vol 1</v>
      </c>
      <c r="D26" s="148" t="str">
        <f>+'Workshop 3  3-Waters Vol 1'!D84</f>
        <v>Rigid material standard and QA
Separate Flexible material standard and it's QA</v>
      </c>
      <c r="E26" s="148" t="str">
        <f>+'Workshop 3  3-Waters Vol 1'!E84</f>
        <v>Sector Discussion</v>
      </c>
      <c r="F26" s="158" t="str">
        <f>+'Workshop 3  3-Waters Vol 1'!F84</f>
        <v>Add Rigid Material Std and its QA and Flexible Material Std and its QAas an attribute</v>
      </c>
      <c r="G26" s="158" t="str">
        <f>+'Workshop 3  3-Waters Vol 1'!G84</f>
        <v>2.4.4 Pipe</v>
      </c>
      <c r="H26" s="148" t="str">
        <f>+'Workshop 3  3-Waters Vol 1'!H84</f>
        <v>New attribute proposed</v>
      </c>
      <c r="I26" s="148" t="str">
        <f>+'Workshop 3  3-Waters Vol 1'!I84</f>
        <v>Rigid material standard and its QA
Flexible material standard and it's QA</v>
      </c>
      <c r="J26" s="148"/>
      <c r="K26" s="149" t="s">
        <v>2845</v>
      </c>
      <c r="L26" s="149" t="s">
        <v>2847</v>
      </c>
      <c r="M26" s="149" t="s">
        <v>2672</v>
      </c>
      <c r="N26" s="149"/>
      <c r="O26" s="149" t="s">
        <v>2797</v>
      </c>
      <c r="P26" s="149" t="s">
        <v>2674</v>
      </c>
      <c r="Q26" s="149" t="s">
        <v>2798</v>
      </c>
      <c r="R26" s="149"/>
      <c r="S26" s="149" t="s">
        <v>2792</v>
      </c>
      <c r="T26" s="149" t="s">
        <v>2823</v>
      </c>
      <c r="U26" s="149"/>
      <c r="V26" s="150" t="s">
        <v>2681</v>
      </c>
      <c r="W26" s="153"/>
      <c r="X26" s="153"/>
      <c r="Y26" s="153"/>
      <c r="Z26" s="154"/>
    </row>
    <row r="27" spans="1:26" ht="51" x14ac:dyDescent="0.25">
      <c r="A27" s="147">
        <f>+'Workshop 3  3-Waters Vol 1'!A84</f>
        <v>83</v>
      </c>
      <c r="B27" s="148" t="str">
        <f>+'Workshop 3  3-Waters Vol 1'!B84</f>
        <v>Stormwater</v>
      </c>
      <c r="C27" s="148" t="str">
        <f>+'Workshop 3  3-Waters Vol 1'!C84</f>
        <v>Vol 1</v>
      </c>
      <c r="D27" s="148"/>
      <c r="E27" s="148"/>
      <c r="F27" s="148"/>
      <c r="G27" s="158" t="str">
        <f>+'Workshop 3  3-Waters Vol 1'!G84</f>
        <v>2.4.4 Pipe</v>
      </c>
      <c r="H27" s="148"/>
      <c r="I27" s="148"/>
      <c r="J27" s="148"/>
      <c r="K27" s="149" t="s">
        <v>2850</v>
      </c>
      <c r="L27" s="149" t="s">
        <v>2851</v>
      </c>
      <c r="M27" s="149" t="s">
        <v>2672</v>
      </c>
      <c r="N27" s="149"/>
      <c r="O27" s="149" t="s">
        <v>2766</v>
      </c>
      <c r="P27" s="149" t="s">
        <v>2674</v>
      </c>
      <c r="Q27" s="149" t="s">
        <v>2838</v>
      </c>
      <c r="R27" s="149"/>
      <c r="S27" s="149" t="s">
        <v>2792</v>
      </c>
      <c r="T27" s="149" t="s">
        <v>2823</v>
      </c>
      <c r="U27" s="149"/>
      <c r="V27" s="150" t="s">
        <v>2681</v>
      </c>
      <c r="W27" s="153"/>
      <c r="X27" s="153"/>
      <c r="Y27" s="153"/>
      <c r="Z27" s="154"/>
    </row>
    <row r="28" spans="1:26" ht="38.25" x14ac:dyDescent="0.25">
      <c r="A28" s="147">
        <f>+'Workshop 3  3-Waters Vol 1'!A84</f>
        <v>83</v>
      </c>
      <c r="B28" s="148" t="str">
        <f>+'Workshop 3  3-Waters Vol 1'!B84</f>
        <v>Stormwater</v>
      </c>
      <c r="C28" s="148" t="str">
        <f>+'Workshop 3  3-Waters Vol 1'!C84</f>
        <v>Vol 1</v>
      </c>
      <c r="D28" s="148"/>
      <c r="E28" s="148"/>
      <c r="F28" s="148"/>
      <c r="G28" s="158" t="str">
        <f>+'Workshop 3  3-Waters Vol 1'!G84</f>
        <v>2.4.4 Pipe</v>
      </c>
      <c r="H28" s="148"/>
      <c r="I28" s="148"/>
      <c r="J28" s="148"/>
      <c r="K28" s="149" t="s">
        <v>2856</v>
      </c>
      <c r="L28" s="149" t="s">
        <v>2857</v>
      </c>
      <c r="M28" s="149" t="s">
        <v>2672</v>
      </c>
      <c r="N28" s="149"/>
      <c r="O28" s="149" t="s">
        <v>2797</v>
      </c>
      <c r="P28" s="149" t="s">
        <v>2674</v>
      </c>
      <c r="Q28" s="149" t="s">
        <v>2798</v>
      </c>
      <c r="R28" s="149"/>
      <c r="S28" s="149" t="s">
        <v>2792</v>
      </c>
      <c r="T28" s="149" t="s">
        <v>2823</v>
      </c>
      <c r="U28" s="149"/>
      <c r="V28" s="150" t="s">
        <v>2681</v>
      </c>
      <c r="W28" s="153"/>
      <c r="X28" s="153"/>
      <c r="Y28" s="153"/>
      <c r="Z28" s="154"/>
    </row>
    <row r="29" spans="1:26" ht="51" x14ac:dyDescent="0.25">
      <c r="A29" s="147">
        <f>+'Workshop 3  3-Waters Vol 1'!A84</f>
        <v>83</v>
      </c>
      <c r="B29" s="148" t="str">
        <f>+'Workshop 3  3-Waters Vol 1'!B84</f>
        <v>Stormwater</v>
      </c>
      <c r="C29" s="148" t="str">
        <f>+'Workshop 3  3-Waters Vol 1'!C84</f>
        <v>Vol 1</v>
      </c>
      <c r="D29" s="148"/>
      <c r="E29" s="148"/>
      <c r="F29" s="148"/>
      <c r="G29" s="158" t="str">
        <f>+'Workshop 3  3-Waters Vol 1'!G84</f>
        <v>2.4.4 Pipe</v>
      </c>
      <c r="H29" s="148"/>
      <c r="I29" s="148"/>
      <c r="J29" s="148"/>
      <c r="K29" s="149" t="s">
        <v>2858</v>
      </c>
      <c r="L29" s="149" t="s">
        <v>2859</v>
      </c>
      <c r="M29" s="149" t="s">
        <v>2672</v>
      </c>
      <c r="N29" s="149"/>
      <c r="O29" s="149" t="s">
        <v>2766</v>
      </c>
      <c r="P29" s="149" t="s">
        <v>2674</v>
      </c>
      <c r="Q29" s="149" t="s">
        <v>2838</v>
      </c>
      <c r="R29" s="149"/>
      <c r="S29" s="149" t="s">
        <v>2792</v>
      </c>
      <c r="T29" s="149" t="s">
        <v>2823</v>
      </c>
      <c r="U29" s="149"/>
      <c r="V29" s="150" t="s">
        <v>2681</v>
      </c>
      <c r="W29" s="153"/>
      <c r="X29" s="153"/>
      <c r="Y29" s="153"/>
      <c r="Z29" s="154"/>
    </row>
    <row r="30" spans="1:26" ht="102" x14ac:dyDescent="0.25">
      <c r="A30" s="156">
        <f>+'Workshop 3  3-Waters Vol 1'!A86</f>
        <v>85</v>
      </c>
      <c r="B30" s="157" t="str">
        <f>+'Workshop 3  3-Waters Vol 1'!B86</f>
        <v>Stormwater</v>
      </c>
      <c r="C30" s="157" t="str">
        <f>+'Workshop 3  3-Waters Vol 1'!C86</f>
        <v>Vol 1</v>
      </c>
      <c r="D30" s="148" t="str">
        <f>+'Workshop 3  3-Waters Vol 1'!D86</f>
        <v>Compaction strength per NZS4566.2</v>
      </c>
      <c r="E30" s="148" t="str">
        <f>+'Workshop 3  3-Waters Vol 1'!E86</f>
        <v>Sector Discussion</v>
      </c>
      <c r="F30" s="148"/>
      <c r="G30" s="158" t="str">
        <f>+'Workshop 3  3-Waters Vol 1'!G86</f>
        <v>2.4.4 Pipe</v>
      </c>
      <c r="H30" s="148"/>
      <c r="I30" s="148"/>
      <c r="J30" s="148" t="s">
        <v>2864</v>
      </c>
      <c r="K30" s="149" t="s">
        <v>2865</v>
      </c>
      <c r="L30" s="149" t="s">
        <v>2866</v>
      </c>
      <c r="M30" s="149" t="s">
        <v>2672</v>
      </c>
      <c r="N30" s="149"/>
      <c r="O30" s="149" t="s">
        <v>2867</v>
      </c>
      <c r="P30" s="149" t="s">
        <v>2674</v>
      </c>
      <c r="Q30" s="149" t="s">
        <v>2868</v>
      </c>
      <c r="R30" s="149"/>
      <c r="S30" s="149" t="s">
        <v>2792</v>
      </c>
      <c r="T30" s="149" t="s">
        <v>2823</v>
      </c>
      <c r="U30" s="149"/>
      <c r="V30" s="150" t="s">
        <v>2681</v>
      </c>
      <c r="W30" s="153"/>
      <c r="X30" s="153"/>
      <c r="Y30" s="153"/>
      <c r="Z30" s="154"/>
    </row>
    <row r="31" spans="1:26" ht="140.25" x14ac:dyDescent="0.25">
      <c r="A31" s="156">
        <f>+'Workshop 3  3-Waters Vol 1'!A126</f>
        <v>125</v>
      </c>
      <c r="B31" s="157" t="str">
        <f>+'Workshop 3  3-Waters Vol 1'!B126</f>
        <v>Buildings</v>
      </c>
      <c r="C31" s="157" t="str">
        <f>+'Workshop 3  3-Waters Vol 1'!C126</f>
        <v>Vol 1</v>
      </c>
      <c r="D31" s="148" t="str">
        <f>+'Workshop 3  3-Waters Vol 1'!D126</f>
        <v>Integer, compliance with relevant Building Code Energy rating  Define what is required? 
Difficult to provide this given the changed BC requirements. It this to capture when built / or at current time of survey.  This is a moving target given the increased levels of R-value.</v>
      </c>
      <c r="E31" s="148" t="str">
        <f>+'Workshop 3  3-Waters Vol 1'!E126</f>
        <v>Sector Discussion</v>
      </c>
      <c r="F31" s="148" t="str">
        <f>+'Workshop 3  3-Waters Vol 1'!F126</f>
        <v xml:space="preserve">These standard data specifications are to enable data capture at time of completion of works and this value is to be captured when built and combined with the date will provide an audit trail for context. </v>
      </c>
      <c r="G31" s="148" t="str">
        <f>+'Workshop 3  3-Waters Vol 1'!G126</f>
        <v>2.1.6-2.1.8</v>
      </c>
      <c r="H31" s="148" t="str">
        <f>+'Workshop 3  3-Waters Vol 1'!H126</f>
        <v>More information required for a decision</v>
      </c>
      <c r="I31" s="148"/>
      <c r="J31" s="148"/>
      <c r="K31" s="149" t="s">
        <v>2876</v>
      </c>
      <c r="L31" s="149" t="s">
        <v>2877</v>
      </c>
      <c r="M31" s="149" t="s">
        <v>2672</v>
      </c>
      <c r="N31" s="149"/>
      <c r="O31" s="149" t="s">
        <v>2766</v>
      </c>
      <c r="P31" s="149" t="s">
        <v>2674</v>
      </c>
      <c r="Q31" s="149" t="s">
        <v>2878</v>
      </c>
      <c r="R31" s="149"/>
      <c r="S31" s="149" t="s">
        <v>2678</v>
      </c>
      <c r="T31" s="149"/>
      <c r="U31" s="149"/>
      <c r="V31" s="150" t="s">
        <v>2681</v>
      </c>
      <c r="W31" s="153"/>
      <c r="X31" s="153"/>
      <c r="Y31" s="153"/>
      <c r="Z31" s="154"/>
    </row>
    <row r="32" spans="1:26" ht="51" x14ac:dyDescent="0.25">
      <c r="A32" s="164">
        <f>+'Workshop 3  3-Waters Vol 1'!A506</f>
        <v>506</v>
      </c>
      <c r="B32" s="148" t="str">
        <f>+'Workshop 3  3-Waters Vol 1'!B506</f>
        <v>Potable water</v>
      </c>
      <c r="C32" s="148" t="str">
        <f>+'Workshop 3  3-Waters Vol 1'!C506</f>
        <v>Vol 1</v>
      </c>
      <c r="D32" s="148" t="str">
        <f>+'Workshop 3  3-Waters Vol 1'!D506</f>
        <v>how is a locator or IP cable taped to the pipe represented?</v>
      </c>
      <c r="E32" s="148" t="str">
        <f>+'Workshop 3  3-Waters Vol 1'!E506</f>
        <v>Sector Discussion</v>
      </c>
      <c r="F32" s="148"/>
      <c r="G32" s="148" t="str">
        <f>+'Workshop 3  3-Waters Vol 1'!G506</f>
        <v>2.4.5 Pipe</v>
      </c>
      <c r="H32" s="148"/>
      <c r="I32" s="148"/>
      <c r="J32" s="148"/>
      <c r="K32" s="149" t="s">
        <v>2883</v>
      </c>
      <c r="L32" s="149" t="s">
        <v>2884</v>
      </c>
      <c r="M32" s="149" t="s">
        <v>2748</v>
      </c>
      <c r="N32" s="149"/>
      <c r="O32" s="149" t="s">
        <v>2749</v>
      </c>
      <c r="P32" s="149" t="s">
        <v>2885</v>
      </c>
      <c r="Q32" s="149" t="s">
        <v>2886</v>
      </c>
      <c r="R32" s="149"/>
      <c r="S32" s="149" t="s">
        <v>2792</v>
      </c>
      <c r="T32" s="149" t="s">
        <v>2887</v>
      </c>
      <c r="U32" s="149"/>
      <c r="V32" s="150" t="s">
        <v>2699</v>
      </c>
      <c r="W32" s="153"/>
      <c r="X32" s="153"/>
      <c r="Y32" s="153"/>
      <c r="Z32" s="154"/>
    </row>
    <row r="33" spans="1:26" ht="51" x14ac:dyDescent="0.25">
      <c r="A33" s="147">
        <f>+'Workshop 3  3-Waters Vol 1'!A541</f>
        <v>541</v>
      </c>
      <c r="B33" s="148" t="str">
        <f>+'Workshop 3  3-Waters Vol 1'!B541</f>
        <v>Stormwater</v>
      </c>
      <c r="C33" s="148" t="str">
        <f>+'Workshop 3  3-Waters Vol 1'!C541</f>
        <v>Vol 1</v>
      </c>
      <c r="D33" s="148" t="str">
        <f>+'Workshop 3  3-Waters Vol 1'!D541</f>
        <v>Asset Class: Civil Structures  WING WALLS
a. The Standard makes no allowance for ‘Aprons’ – merely the wall!</v>
      </c>
      <c r="E33" s="148" t="str">
        <f>+'Workshop 3  3-Waters Vol 1'!E541</f>
        <v>Sector Discussion</v>
      </c>
      <c r="F33" s="148"/>
      <c r="G33" s="148" t="str">
        <f>+'Workshop 3  3-Waters Vol 1'!G541</f>
        <v>2.3.4 Wing Wall</v>
      </c>
      <c r="H33" s="162"/>
      <c r="I33" s="166" t="s">
        <v>2892</v>
      </c>
      <c r="J33" s="152"/>
      <c r="K33" s="149" t="s">
        <v>2892</v>
      </c>
      <c r="L33" s="149" t="s">
        <v>2892</v>
      </c>
      <c r="M33" s="149" t="s">
        <v>2748</v>
      </c>
      <c r="N33" s="149"/>
      <c r="O33" s="149" t="s">
        <v>2749</v>
      </c>
      <c r="P33" s="149" t="s">
        <v>2885</v>
      </c>
      <c r="Q33" s="149" t="s">
        <v>2895</v>
      </c>
      <c r="R33" s="149"/>
      <c r="S33" s="149" t="s">
        <v>2678</v>
      </c>
      <c r="T33" s="149" t="s">
        <v>2896</v>
      </c>
      <c r="U33" s="149"/>
      <c r="V33" s="150" t="s">
        <v>2699</v>
      </c>
      <c r="W33" s="153"/>
      <c r="X33" s="153"/>
      <c r="Y33" s="153"/>
      <c r="Z33" s="154"/>
    </row>
    <row r="34" spans="1:26" ht="63.75" x14ac:dyDescent="0.25">
      <c r="A34" s="147">
        <f>+'Workshop 3  3-Waters Vol 1'!A543</f>
        <v>543</v>
      </c>
      <c r="B34" s="148" t="str">
        <f>+'Workshop 3  3-Waters Vol 1'!B543</f>
        <v>Stormwater</v>
      </c>
      <c r="C34" s="148" t="str">
        <f>+'Workshop 3  3-Waters Vol 1'!C543</f>
        <v>Vol 1</v>
      </c>
      <c r="D34" s="148" t="str">
        <f>+'Workshop 3  3-Waters Vol 1'!D543</f>
        <v>Asset Class: Civil Structures  EMBANKMENT
a. The Standard makes no allowance for any attributes associated with ‘V Notches’ – such as elevation or width. This is a typical attribute associated with a weir, which is included in this asset class according to the Standard.</v>
      </c>
      <c r="E34" s="148" t="str">
        <f>+'Workshop 3  3-Waters Vol 1'!E543</f>
        <v>Sector Discussion</v>
      </c>
      <c r="F34" s="148"/>
      <c r="G34" s="148" t="str">
        <f>+'Workshop 3  3-Waters Vol 1'!G543</f>
        <v>2.3.2 Embankment</v>
      </c>
      <c r="H34" s="162"/>
      <c r="I34" s="162"/>
      <c r="J34" s="152"/>
      <c r="K34" s="149" t="s">
        <v>2897</v>
      </c>
      <c r="L34" s="149" t="s">
        <v>2898</v>
      </c>
      <c r="M34" s="149" t="s">
        <v>2737</v>
      </c>
      <c r="N34" s="149" t="s">
        <v>2900</v>
      </c>
      <c r="O34" s="149" t="s">
        <v>2694</v>
      </c>
      <c r="P34" s="149" t="s">
        <v>2739</v>
      </c>
      <c r="Q34" s="149" t="s">
        <v>2901</v>
      </c>
      <c r="R34" s="149"/>
      <c r="S34" s="149" t="s">
        <v>2902</v>
      </c>
      <c r="T34" s="149" t="s">
        <v>2741</v>
      </c>
      <c r="U34" s="149"/>
      <c r="V34" s="155" t="s">
        <v>2699</v>
      </c>
      <c r="W34" s="153"/>
      <c r="X34" s="153"/>
      <c r="Y34" s="153"/>
      <c r="Z34" s="154"/>
    </row>
    <row r="35" spans="1:26" ht="76.5" x14ac:dyDescent="0.25">
      <c r="A35" s="147">
        <f>+'Workshop 3  3-Waters Vol 1'!A543</f>
        <v>543</v>
      </c>
      <c r="B35" s="148" t="str">
        <f>+'Workshop 3  3-Waters Vol 1'!B543</f>
        <v>Stormwater</v>
      </c>
      <c r="C35" s="148" t="str">
        <f>+'Workshop 3  3-Waters Vol 1'!C543</f>
        <v>Vol 1</v>
      </c>
      <c r="D35" s="148" t="str">
        <f>+'Workshop 3  3-Waters Vol 1'!D543</f>
        <v>Asset Class: Civil Structures  EMBANKMENT
a. The Standard makes no allowance for any attributes associated with ‘V Notches’ – such as elevation or width. This is a typical attribute associated with a weir, which is included in this asset class according to the Standard.</v>
      </c>
      <c r="E35" s="148" t="str">
        <f>+'Workshop 3  3-Waters Vol 1'!E543</f>
        <v>Sector Discussion</v>
      </c>
      <c r="F35" s="148"/>
      <c r="G35" s="148" t="str">
        <f>+'Workshop 3  3-Waters Vol 1'!G543</f>
        <v>2.3.2 Embankment</v>
      </c>
      <c r="H35" s="162"/>
      <c r="I35" s="162"/>
      <c r="J35" s="152"/>
      <c r="K35" s="149" t="s">
        <v>2910</v>
      </c>
      <c r="L35" s="149" t="s">
        <v>2911</v>
      </c>
      <c r="M35" s="149" t="s">
        <v>2737</v>
      </c>
      <c r="N35" s="149" t="s">
        <v>2900</v>
      </c>
      <c r="O35" s="149" t="s">
        <v>2694</v>
      </c>
      <c r="P35" s="149" t="s">
        <v>2912</v>
      </c>
      <c r="Q35" s="149" t="s">
        <v>2913</v>
      </c>
      <c r="R35" s="149"/>
      <c r="S35" s="149" t="s">
        <v>2902</v>
      </c>
      <c r="T35" s="149" t="s">
        <v>2914</v>
      </c>
      <c r="U35" s="149"/>
      <c r="V35" s="155" t="s">
        <v>2681</v>
      </c>
      <c r="W35" s="153"/>
      <c r="X35" s="153"/>
      <c r="Y35" s="153"/>
      <c r="Z35" s="154"/>
    </row>
    <row r="36" spans="1:26" ht="63.75" x14ac:dyDescent="0.25">
      <c r="A36" s="147">
        <f>+'Workshop 3  3-Waters Vol 1'!A543</f>
        <v>543</v>
      </c>
      <c r="B36" s="148" t="str">
        <f>+'Workshop 3  3-Waters Vol 1'!B543</f>
        <v>Stormwater</v>
      </c>
      <c r="C36" s="148" t="str">
        <f>+'Workshop 3  3-Waters Vol 1'!C543</f>
        <v>Vol 1</v>
      </c>
      <c r="D36" s="148" t="str">
        <f>+'Workshop 3  3-Waters Vol 1'!D543</f>
        <v>Asset Class: Civil Structures  EMBANKMENT
a. The Standard makes no allowance for any attributes associated with ‘V Notches’ – such as elevation or width. This is a typical attribute associated with a weir, which is included in this asset class according to the Standard.</v>
      </c>
      <c r="E36" s="148" t="str">
        <f>+'Workshop 3  3-Waters Vol 1'!E543</f>
        <v>Sector Discussion</v>
      </c>
      <c r="F36" s="148"/>
      <c r="G36" s="148" t="str">
        <f>+'Workshop 3  3-Waters Vol 1'!G543</f>
        <v>2.3.2 Embankment</v>
      </c>
      <c r="H36" s="162"/>
      <c r="I36" s="162"/>
      <c r="J36" s="152"/>
      <c r="K36" s="149" t="s">
        <v>2919</v>
      </c>
      <c r="L36" s="149" t="s">
        <v>2920</v>
      </c>
      <c r="M36" s="149" t="s">
        <v>2737</v>
      </c>
      <c r="N36" s="149" t="s">
        <v>2900</v>
      </c>
      <c r="O36" s="149" t="s">
        <v>2694</v>
      </c>
      <c r="P36" s="149" t="s">
        <v>2912</v>
      </c>
      <c r="Q36" s="149" t="s">
        <v>2923</v>
      </c>
      <c r="R36" s="149"/>
      <c r="S36" s="149" t="s">
        <v>2902</v>
      </c>
      <c r="T36" s="149" t="s">
        <v>2914</v>
      </c>
      <c r="U36" s="149"/>
      <c r="V36" s="155" t="s">
        <v>2681</v>
      </c>
      <c r="W36" s="153"/>
      <c r="X36" s="153"/>
      <c r="Y36" s="153"/>
      <c r="Z36" s="154"/>
    </row>
    <row r="37" spans="1:26" ht="38.25" x14ac:dyDescent="0.25">
      <c r="A37" s="147">
        <f>+'Workshop 3  3-Waters Vol 1'!A549</f>
        <v>549</v>
      </c>
      <c r="B37" s="148" t="str">
        <f>+'Workshop 3  3-Waters Vol 1'!B549</f>
        <v>Stormwater</v>
      </c>
      <c r="C37" s="148" t="str">
        <f>+'Workshop 3  3-Waters Vol 1'!C549</f>
        <v>Vol 1</v>
      </c>
      <c r="D37" s="148" t="str">
        <f>+'Workshop 3  3-Waters Vol 1'!D549</f>
        <v>Asset Class: Reticulation Structures  ACCESS CHAMBER
f. The ‘depth’ field should be represented as an elevation level rather than depth.</v>
      </c>
      <c r="E37" s="148" t="str">
        <f>+'Workshop 3  3-Waters Vol 1'!E549</f>
        <v>Sector Discussion</v>
      </c>
      <c r="F37" s="148"/>
      <c r="G37" s="158" t="str">
        <f>+'Workshop 3  3-Waters Vol 1'!G549</f>
        <v>2.4.1 Access Chamber</v>
      </c>
      <c r="H37" s="162"/>
      <c r="I37" s="162"/>
      <c r="J37" s="152" t="s">
        <v>2929</v>
      </c>
      <c r="K37" s="149" t="s">
        <v>2930</v>
      </c>
      <c r="L37" s="149" t="s">
        <v>2931</v>
      </c>
      <c r="M37" s="149" t="s">
        <v>2737</v>
      </c>
      <c r="N37" s="149" t="s">
        <v>2900</v>
      </c>
      <c r="O37" s="149" t="s">
        <v>2694</v>
      </c>
      <c r="P37" s="149" t="s">
        <v>2739</v>
      </c>
      <c r="Q37" s="149" t="s">
        <v>2932</v>
      </c>
      <c r="R37" s="149"/>
      <c r="S37" s="149" t="s">
        <v>2678</v>
      </c>
      <c r="T37" s="149" t="s">
        <v>2741</v>
      </c>
      <c r="U37" s="149"/>
      <c r="V37" s="150" t="s">
        <v>2699</v>
      </c>
      <c r="W37" s="153"/>
      <c r="X37" s="153"/>
      <c r="Y37" s="153"/>
      <c r="Z37" s="154"/>
    </row>
    <row r="38" spans="1:26" ht="63.75" x14ac:dyDescent="0.25">
      <c r="A38" s="147">
        <f>+'Workshop 3  3-Waters Vol 1'!A583</f>
        <v>583</v>
      </c>
      <c r="B38" s="148" t="str">
        <f>+'Workshop 3  3-Waters Vol 1'!B583</f>
        <v>Potable water</v>
      </c>
      <c r="C38" s="148" t="str">
        <f>+'Workshop 3  3-Waters Vol 1'!C583</f>
        <v>Vol 1</v>
      </c>
      <c r="D38" s="148" t="str">
        <f>+'Workshop 3  3-Waters Vol 1'!D583</f>
        <v>Asset Class: Civil Structures  CONTAINMENT STRUCTURE
d. Something about whether it is above ground, below ground, partially buried, e.g. field name Burial_Stat (Burial status)?</v>
      </c>
      <c r="E38" s="148" t="str">
        <f>+'Workshop 3  3-Waters Vol 1'!E583</f>
        <v>Sector Discussion</v>
      </c>
      <c r="F38" s="148" t="str">
        <f>+'Workshop 3  3-Waters Vol 1'!F583</f>
        <v>to be discussed with the TWG</v>
      </c>
      <c r="G38" s="148" t="str">
        <f>+'Workshop 3  3-Waters Vol 1'!G583</f>
        <v>2.3.1 Containment Structure</v>
      </c>
      <c r="H38" s="148" t="str">
        <f>+'Workshop 3  3-Waters Vol 1'!H583</f>
        <v>New Code List proposed</v>
      </c>
      <c r="I38" s="148" t="str">
        <f>+'Workshop 3  3-Waters Vol 1'!I583</f>
        <v>Burial Status
Above ground
Below ground
Partially buried</v>
      </c>
      <c r="J38" s="148"/>
      <c r="K38" s="149" t="s">
        <v>2935</v>
      </c>
      <c r="L38" s="149" t="s">
        <v>2936</v>
      </c>
      <c r="M38" s="149" t="s">
        <v>2672</v>
      </c>
      <c r="N38" s="149"/>
      <c r="O38" s="149" t="s">
        <v>2673</v>
      </c>
      <c r="P38" s="149" t="s">
        <v>2674</v>
      </c>
      <c r="Q38" s="149" t="s">
        <v>2937</v>
      </c>
      <c r="R38" s="149"/>
      <c r="S38" s="149" t="s">
        <v>2792</v>
      </c>
      <c r="T38" s="149" t="s">
        <v>2679</v>
      </c>
      <c r="U38" s="149" t="s">
        <v>2936</v>
      </c>
      <c r="V38" s="150" t="s">
        <v>2699</v>
      </c>
      <c r="W38" s="153"/>
      <c r="X38" s="149" t="s">
        <v>2936</v>
      </c>
      <c r="Y38" s="149" t="s">
        <v>2938</v>
      </c>
      <c r="Z38" s="154"/>
    </row>
    <row r="39" spans="1:26" ht="38.25" x14ac:dyDescent="0.25">
      <c r="A39" s="147">
        <f>+'Workshop 3  3-Waters Vol 1'!A586</f>
        <v>586</v>
      </c>
      <c r="B39" s="148" t="str">
        <f>+'Workshop 3  3-Waters Vol 1'!B586</f>
        <v>Potable water</v>
      </c>
      <c r="C39" s="148" t="str">
        <f>+'Workshop 3  3-Waters Vol 1'!C586</f>
        <v>Vol 1</v>
      </c>
      <c r="D39" s="148" t="str">
        <f>+'Workshop 3  3-Waters Vol 1'!D586</f>
        <v>Asset Class: Civil Structures  CONTAINMENT STRUCTURE
g. Add an Inlet Protection field – values such as “NRV”, “ASV”, “Standpipe”.</v>
      </c>
      <c r="E39" s="148" t="str">
        <f>+'Workshop 3  3-Waters Vol 1'!E586</f>
        <v>Sector Discussion</v>
      </c>
      <c r="F39" s="148" t="str">
        <f>+'Workshop 3  3-Waters Vol 1'!F586</f>
        <v>to be discussed with the TWG</v>
      </c>
      <c r="G39" s="148" t="str">
        <f>+'Workshop 3  3-Waters Vol 1'!G586</f>
        <v>2.3.1 Containment Structure</v>
      </c>
      <c r="H39" s="148"/>
      <c r="I39" s="148"/>
      <c r="J39" s="148"/>
      <c r="K39" s="149" t="s">
        <v>2945</v>
      </c>
      <c r="L39" s="149" t="s">
        <v>2946</v>
      </c>
      <c r="M39" s="149" t="s">
        <v>2672</v>
      </c>
      <c r="N39" s="149"/>
      <c r="O39" s="149" t="s">
        <v>2673</v>
      </c>
      <c r="P39" s="149" t="s">
        <v>2674</v>
      </c>
      <c r="Q39" s="149" t="s">
        <v>2947</v>
      </c>
      <c r="R39" s="149"/>
      <c r="S39" s="149" t="s">
        <v>2949</v>
      </c>
      <c r="T39" s="149" t="s">
        <v>2679</v>
      </c>
      <c r="U39" s="149" t="s">
        <v>2946</v>
      </c>
      <c r="V39" s="150" t="s">
        <v>2699</v>
      </c>
      <c r="W39" s="153"/>
      <c r="X39" s="149" t="s">
        <v>2946</v>
      </c>
      <c r="Y39" s="149" t="s">
        <v>2951</v>
      </c>
      <c r="Z39" s="154"/>
    </row>
    <row r="40" spans="1:26" ht="38.25" x14ac:dyDescent="0.25">
      <c r="A40" s="147">
        <f>+'Workshop 3  3-Waters Vol 1'!A587</f>
        <v>587</v>
      </c>
      <c r="B40" s="148" t="str">
        <f>+'Workshop 3  3-Waters Vol 1'!B587</f>
        <v>Potable water</v>
      </c>
      <c r="C40" s="148" t="str">
        <f>+'Workshop 3  3-Waters Vol 1'!C587</f>
        <v>Vol 1</v>
      </c>
      <c r="D40" s="148" t="str">
        <f>+'Workshop 3  3-Waters Vol 1'!D587</f>
        <v>Asset Class: Civil Structures  CONTAINMENT STRUCTURE
h. Add an Inlet Type field – “Bottom Feed”, “Top Feed”.</v>
      </c>
      <c r="E40" s="148" t="str">
        <f>+'Workshop 3  3-Waters Vol 1'!E587</f>
        <v>Sector Discussion</v>
      </c>
      <c r="F40" s="148" t="str">
        <f>+'Workshop 3  3-Waters Vol 1'!F587</f>
        <v>to be discussed with the TWG</v>
      </c>
      <c r="G40" s="148" t="str">
        <f>+'Workshop 3  3-Waters Vol 1'!G587</f>
        <v>2.3.1 Containment Structure</v>
      </c>
      <c r="H40" s="148"/>
      <c r="I40" s="148"/>
      <c r="J40" s="148"/>
      <c r="K40" s="149" t="s">
        <v>2956</v>
      </c>
      <c r="L40" s="149" t="s">
        <v>2957</v>
      </c>
      <c r="M40" s="149" t="s">
        <v>2748</v>
      </c>
      <c r="N40" s="149"/>
      <c r="O40" s="149" t="s">
        <v>2749</v>
      </c>
      <c r="P40" s="149" t="s">
        <v>2959</v>
      </c>
      <c r="Q40" s="149" t="s">
        <v>2960</v>
      </c>
      <c r="R40" s="149"/>
      <c r="S40" s="149" t="s">
        <v>2678</v>
      </c>
      <c r="T40" s="149" t="s">
        <v>2961</v>
      </c>
      <c r="U40" s="149"/>
      <c r="V40" s="150" t="s">
        <v>2699</v>
      </c>
      <c r="W40" s="153"/>
      <c r="X40" s="149"/>
      <c r="Y40" s="149"/>
      <c r="Z40" s="154"/>
    </row>
    <row r="41" spans="1:26" ht="51" x14ac:dyDescent="0.25">
      <c r="A41" s="147">
        <f>+'Workshop 3  3-Waters Vol 1'!A588</f>
        <v>588</v>
      </c>
      <c r="B41" s="148" t="str">
        <f>+'Workshop 3  3-Waters Vol 1'!B588</f>
        <v>Potable water</v>
      </c>
      <c r="C41" s="148" t="str">
        <f>+'Workshop 3  3-Waters Vol 1'!C588</f>
        <v>Vol 1</v>
      </c>
      <c r="D41" s="148" t="str">
        <f>+'Workshop 3  3-Waters Vol 1'!D588</f>
        <v>Asset Class: Civil Structures  CONTAINMENT STRUCTURE
i. Terminology – Change “Shut off Valve” to “Outlet Shut off Valve” to distinguish it from the Inlet Protection field. Possibly add “Auto” to it as well.</v>
      </c>
      <c r="E41" s="148" t="str">
        <f>+'Workshop 3  3-Waters Vol 1'!E588</f>
        <v>Sector Discussion</v>
      </c>
      <c r="F41" s="148" t="str">
        <f>+'Workshop 3  3-Waters Vol 1'!F588</f>
        <v>to be discussed with the TWG</v>
      </c>
      <c r="G41" s="148" t="str">
        <f>+'Workshop 3  3-Waters Vol 1'!G588</f>
        <v>2.3.1 Containment Structure</v>
      </c>
      <c r="H41" s="148"/>
      <c r="I41" s="148"/>
      <c r="J41" s="148"/>
      <c r="K41" s="149" t="s">
        <v>2966</v>
      </c>
      <c r="L41" s="149" t="s">
        <v>2967</v>
      </c>
      <c r="M41" s="149" t="s">
        <v>2748</v>
      </c>
      <c r="N41" s="149"/>
      <c r="O41" s="149" t="s">
        <v>2749</v>
      </c>
      <c r="P41" s="149" t="s">
        <v>2885</v>
      </c>
      <c r="Q41" s="149" t="s">
        <v>2968</v>
      </c>
      <c r="R41" s="149"/>
      <c r="S41" s="149"/>
      <c r="T41" s="149"/>
      <c r="U41" s="149"/>
      <c r="V41" s="150"/>
      <c r="W41" s="153"/>
      <c r="X41" s="149"/>
      <c r="Y41" s="149"/>
      <c r="Z41" s="154"/>
    </row>
    <row r="42" spans="1:26" ht="38.25" x14ac:dyDescent="0.25">
      <c r="A42" s="147">
        <f>+'Workshop 3  3-Waters Vol 1'!A589</f>
        <v>589</v>
      </c>
      <c r="B42" s="148" t="str">
        <f>+'Workshop 3  3-Waters Vol 1'!B589</f>
        <v>Potable water</v>
      </c>
      <c r="C42" s="148" t="str">
        <f>+'Workshop 3  3-Waters Vol 1'!C589</f>
        <v>Vol 1</v>
      </c>
      <c r="D42" s="148" t="str">
        <f>+'Workshop 3  3-Waters Vol 1'!D589</f>
        <v>Asset Class: Civil Structures  CONTAINMENT STRUCTURE
j. Include a field to distinguish if the reservoir is partitioned – Y/N? – also the height of the partition.</v>
      </c>
      <c r="E42" s="148" t="str">
        <f>+'Workshop 3  3-Waters Vol 1'!E589</f>
        <v>Sector Discussion</v>
      </c>
      <c r="F42" s="148" t="str">
        <f>+'Workshop 3  3-Waters Vol 1'!F589</f>
        <v>to be discussed with the TWG</v>
      </c>
      <c r="G42" s="148" t="str">
        <f>+'Workshop 3  3-Waters Vol 1'!G589</f>
        <v>2.3.1 Containment Structure</v>
      </c>
      <c r="H42" s="148"/>
      <c r="I42" s="148"/>
      <c r="J42" s="148"/>
      <c r="K42" s="149" t="s">
        <v>2971</v>
      </c>
      <c r="L42" s="149" t="s">
        <v>2972</v>
      </c>
      <c r="M42" s="149" t="s">
        <v>2748</v>
      </c>
      <c r="N42" s="149"/>
      <c r="O42" s="149" t="s">
        <v>2749</v>
      </c>
      <c r="P42" s="149" t="s">
        <v>2885</v>
      </c>
      <c r="Q42" s="149" t="s">
        <v>2973</v>
      </c>
      <c r="R42" s="149"/>
      <c r="S42" s="149" t="s">
        <v>2678</v>
      </c>
      <c r="T42" s="149" t="s">
        <v>2887</v>
      </c>
      <c r="U42" s="149"/>
      <c r="V42" s="150" t="s">
        <v>2699</v>
      </c>
      <c r="W42" s="153"/>
      <c r="X42" s="149"/>
      <c r="Y42" s="149"/>
      <c r="Z42" s="154"/>
    </row>
    <row r="43" spans="1:26" ht="89.25" x14ac:dyDescent="0.25">
      <c r="A43" s="147">
        <f>+'Workshop 3  3-Waters Vol 1'!A590</f>
        <v>590</v>
      </c>
      <c r="B43" s="148" t="str">
        <f>+'Workshop 3  3-Waters Vol 1'!B590</f>
        <v>Potable water</v>
      </c>
      <c r="C43" s="148" t="str">
        <f>+'Workshop 3  3-Waters Vol 1'!C590</f>
        <v>Vol 1</v>
      </c>
      <c r="D43" s="148" t="str">
        <f>+'Workshop 3  3-Waters Vol 1'!D590</f>
        <v>Asset Class: Reticulation Structure – ACCESS CHAMBER
a. Field 'Con_spc' (confined space) is YES/NO, however some consulted members follow different codes of practice covering RESTRICTED spaces as well as CONFINED spaces. There needs to be an identification of which one it is.
Suggestion is a field named something like 'Entry Restriction Category' with options RESTRICTED, CONFINED, or NONE.</v>
      </c>
      <c r="E43" s="148" t="str">
        <f>+'Workshop 3  3-Waters Vol 1'!E590</f>
        <v>Sector Discussion</v>
      </c>
      <c r="F43" s="148" t="str">
        <f>+'Workshop 3  3-Waters Vol 1'!F590</f>
        <v>to be discussed with the TWG</v>
      </c>
      <c r="G43" s="148" t="str">
        <f>+'Workshop 3  3-Waters Vol 1'!G590</f>
        <v>2.4.1 Access Chamber</v>
      </c>
      <c r="H43" s="148"/>
      <c r="I43" s="148"/>
      <c r="J43" s="151" t="s">
        <v>2975</v>
      </c>
      <c r="K43" s="149" t="s">
        <v>2976</v>
      </c>
      <c r="L43" s="149" t="s">
        <v>2977</v>
      </c>
      <c r="M43" s="149" t="s">
        <v>2672</v>
      </c>
      <c r="N43" s="149"/>
      <c r="O43" s="149" t="s">
        <v>2673</v>
      </c>
      <c r="P43" s="149" t="s">
        <v>2674</v>
      </c>
      <c r="Q43" s="149" t="s">
        <v>2978</v>
      </c>
      <c r="R43" s="149"/>
      <c r="S43" s="149" t="s">
        <v>2678</v>
      </c>
      <c r="T43" s="149" t="s">
        <v>2979</v>
      </c>
      <c r="U43" s="149" t="s">
        <v>2980</v>
      </c>
      <c r="V43" s="150" t="s">
        <v>2699</v>
      </c>
      <c r="W43" s="153"/>
      <c r="X43" s="149" t="s">
        <v>2977</v>
      </c>
      <c r="Y43" s="149" t="s">
        <v>2981</v>
      </c>
      <c r="Z43" s="154"/>
    </row>
    <row r="44" spans="1:26" ht="76.5" x14ac:dyDescent="0.25">
      <c r="A44" s="147">
        <f>+'Workshop 3  3-Waters Vol 1'!A596</f>
        <v>596</v>
      </c>
      <c r="B44" s="148" t="str">
        <f>+'Workshop 3  3-Waters Vol 1'!B596</f>
        <v>Potable water</v>
      </c>
      <c r="C44" s="148" t="str">
        <f>+'Workshop 3  3-Waters Vol 1'!C596</f>
        <v>Vol 1</v>
      </c>
      <c r="D44" s="148" t="str">
        <f>+'Workshop 3  3-Waters Vol 1'!D596</f>
        <v>Asset Class: Reticulation Structure - FITTING
a. Fitting has field 'Link_feat', but usually a fitting will usually link to two features, or 3 if it's a tee. If this is going to be linked then it needs to be an array. The joint type is also often different on different sides of the tee or join, so joint_type should also be part of the same array.</v>
      </c>
      <c r="E44" s="148" t="str">
        <f>+'Workshop 3  3-Waters Vol 1'!E596</f>
        <v>Sector Discussion</v>
      </c>
      <c r="F44" s="148" t="str">
        <f>+'Workshop 3  3-Waters Vol 1'!F596</f>
        <v>to be discussed with the TWG</v>
      </c>
      <c r="G44" s="148" t="str">
        <f>+'Workshop 3  3-Waters Vol 1'!G596</f>
        <v>2.4.3 Fitting</v>
      </c>
      <c r="H44" s="148"/>
      <c r="I44" s="148"/>
      <c r="J44" s="148"/>
      <c r="K44" s="149" t="s">
        <v>2986</v>
      </c>
      <c r="L44" s="149" t="s">
        <v>2987</v>
      </c>
      <c r="M44" s="149" t="s">
        <v>2672</v>
      </c>
      <c r="N44" s="149"/>
      <c r="O44" s="149" t="s">
        <v>2673</v>
      </c>
      <c r="P44" s="149" t="s">
        <v>2674</v>
      </c>
      <c r="Q44" s="149" t="s">
        <v>2989</v>
      </c>
      <c r="R44" s="149"/>
      <c r="S44" s="149" t="s">
        <v>2678</v>
      </c>
      <c r="T44" s="149" t="s">
        <v>2679</v>
      </c>
      <c r="U44" s="149" t="s">
        <v>2991</v>
      </c>
      <c r="V44" s="150" t="s">
        <v>2681</v>
      </c>
      <c r="W44" s="153"/>
      <c r="X44" s="149"/>
      <c r="Y44" s="149"/>
      <c r="Z44" s="154"/>
    </row>
    <row r="45" spans="1:26" ht="76.5" x14ac:dyDescent="0.25">
      <c r="A45" s="147">
        <f>+'Workshop 3  3-Waters Vol 1'!A596</f>
        <v>596</v>
      </c>
      <c r="B45" s="148" t="str">
        <f>+'Workshop 3  3-Waters Vol 1'!B596</f>
        <v>Potable water</v>
      </c>
      <c r="C45" s="148" t="str">
        <f>+'Workshop 3  3-Waters Vol 1'!C596</f>
        <v>Vol 1</v>
      </c>
      <c r="D45" s="148" t="str">
        <f>+'Workshop 3  3-Waters Vol 1'!D596</f>
        <v>Asset Class: Reticulation Structure - FITTING
a. Fitting has field 'Link_feat', but usually a fitting will usually link to two features, or 3 if it's a tee. If this is going to be linked then it needs to be an array. The joint type is also often different on different sides of the tee or join, so joint_type should also be part of the same array.</v>
      </c>
      <c r="E45" s="148"/>
      <c r="F45" s="148"/>
      <c r="G45" s="148" t="str">
        <f>+'Workshop 3  3-Waters Vol 1'!G596</f>
        <v>2.4.3 Fitting</v>
      </c>
      <c r="H45" s="148"/>
      <c r="I45" s="148"/>
      <c r="J45" s="148"/>
      <c r="K45" s="149" t="s">
        <v>2994</v>
      </c>
      <c r="L45" s="149" t="s">
        <v>2995</v>
      </c>
      <c r="M45" s="149" t="s">
        <v>2672</v>
      </c>
      <c r="N45" s="149"/>
      <c r="O45" s="149" t="s">
        <v>2996</v>
      </c>
      <c r="P45" s="149" t="s">
        <v>2674</v>
      </c>
      <c r="Q45" s="149" t="s">
        <v>2997</v>
      </c>
      <c r="R45" s="149"/>
      <c r="S45" s="149" t="s">
        <v>2678</v>
      </c>
      <c r="T45" s="149" t="s">
        <v>2768</v>
      </c>
      <c r="U45" s="149"/>
      <c r="V45" s="150" t="s">
        <v>2681</v>
      </c>
      <c r="W45" s="153"/>
      <c r="X45" s="149"/>
      <c r="Y45" s="149"/>
      <c r="Z45" s="154"/>
    </row>
    <row r="46" spans="1:26" ht="76.5" x14ac:dyDescent="0.25">
      <c r="A46" s="147">
        <f>+'Workshop 3  3-Waters Vol 1'!A596</f>
        <v>596</v>
      </c>
      <c r="B46" s="148" t="str">
        <f>+'Workshop 3  3-Waters Vol 1'!B596</f>
        <v>Potable water</v>
      </c>
      <c r="C46" s="148" t="str">
        <f>+'Workshop 3  3-Waters Vol 1'!C596</f>
        <v>Vol 1</v>
      </c>
      <c r="D46" s="148" t="str">
        <f>+'Workshop 3  3-Waters Vol 1'!D596</f>
        <v>Asset Class: Reticulation Structure - FITTING
a. Fitting has field 'Link_feat', but usually a fitting will usually link to two features, or 3 if it's a tee. If this is going to be linked then it needs to be an array. The joint type is also often different on different sides of the tee or join, so joint_type should also be part of the same array.</v>
      </c>
      <c r="E46" s="148"/>
      <c r="F46" s="148"/>
      <c r="G46" s="148" t="str">
        <f>+'Workshop 3  3-Waters Vol 1'!G596</f>
        <v>2.4.3 Fitting</v>
      </c>
      <c r="H46" s="148"/>
      <c r="I46" s="148"/>
      <c r="J46" s="148"/>
      <c r="K46" s="149" t="s">
        <v>2999</v>
      </c>
      <c r="L46" s="149" t="s">
        <v>2987</v>
      </c>
      <c r="M46" s="149" t="s">
        <v>2672</v>
      </c>
      <c r="N46" s="149"/>
      <c r="O46" s="149" t="s">
        <v>2673</v>
      </c>
      <c r="P46" s="149" t="s">
        <v>2674</v>
      </c>
      <c r="Q46" s="149" t="s">
        <v>3000</v>
      </c>
      <c r="R46" s="149"/>
      <c r="S46" s="149" t="s">
        <v>2678</v>
      </c>
      <c r="T46" s="149" t="s">
        <v>2679</v>
      </c>
      <c r="U46" s="149" t="s">
        <v>2991</v>
      </c>
      <c r="V46" s="150" t="s">
        <v>2681</v>
      </c>
      <c r="W46" s="153"/>
      <c r="X46" s="149"/>
      <c r="Y46" s="149"/>
      <c r="Z46" s="154"/>
    </row>
    <row r="47" spans="1:26" ht="76.5" x14ac:dyDescent="0.25">
      <c r="A47" s="147">
        <f>+'Workshop 3  3-Waters Vol 1'!A596</f>
        <v>596</v>
      </c>
      <c r="B47" s="148" t="str">
        <f>+'Workshop 3  3-Waters Vol 1'!B596</f>
        <v>Potable water</v>
      </c>
      <c r="C47" s="148" t="str">
        <f>+'Workshop 3  3-Waters Vol 1'!C596</f>
        <v>Vol 1</v>
      </c>
      <c r="D47" s="148" t="str">
        <f>+'Workshop 3  3-Waters Vol 1'!D596</f>
        <v>Asset Class: Reticulation Structure - FITTING
a. Fitting has field 'Link_feat', but usually a fitting will usually link to two features, or 3 if it's a tee. If this is going to be linked then it needs to be an array. The joint type is also often different on different sides of the tee or join, so joint_type should also be part of the same array.</v>
      </c>
      <c r="E47" s="148"/>
      <c r="F47" s="148"/>
      <c r="G47" s="148" t="str">
        <f>+'Workshop 3  3-Waters Vol 1'!G596</f>
        <v>2.4.3 Fitting</v>
      </c>
      <c r="H47" s="148"/>
      <c r="I47" s="148"/>
      <c r="J47" s="148"/>
      <c r="K47" s="149" t="s">
        <v>3001</v>
      </c>
      <c r="L47" s="149" t="s">
        <v>2995</v>
      </c>
      <c r="M47" s="149" t="s">
        <v>2672</v>
      </c>
      <c r="N47" s="149"/>
      <c r="O47" s="149" t="s">
        <v>2996</v>
      </c>
      <c r="P47" s="149" t="s">
        <v>2674</v>
      </c>
      <c r="Q47" s="149" t="s">
        <v>3003</v>
      </c>
      <c r="R47" s="149"/>
      <c r="S47" s="149" t="s">
        <v>2678</v>
      </c>
      <c r="T47" s="149" t="s">
        <v>2768</v>
      </c>
      <c r="U47" s="149"/>
      <c r="V47" s="150" t="s">
        <v>2681</v>
      </c>
      <c r="W47" s="153"/>
      <c r="X47" s="149"/>
      <c r="Y47" s="149"/>
      <c r="Z47" s="154"/>
    </row>
    <row r="48" spans="1:26" ht="38.25" x14ac:dyDescent="0.25">
      <c r="A48" s="147">
        <f>+'Workshop 3  3-Waters Vol 1'!A597</f>
        <v>597</v>
      </c>
      <c r="B48" s="148" t="str">
        <f>+'Workshop 3  3-Waters Vol 1'!B597</f>
        <v>Potable water</v>
      </c>
      <c r="C48" s="148" t="str">
        <f>+'Workshop 3  3-Waters Vol 1'!C597</f>
        <v>Vol 1</v>
      </c>
      <c r="D48" s="148" t="str">
        <f>+'Workshop 3  3-Waters Vol 1'!D597</f>
        <v>Asset Class: Reticulation Structure - FITTING
b. Include a field for MANUFACTURER, it's useful for replacement etc.</v>
      </c>
      <c r="E48" s="148" t="str">
        <f>+'Workshop 3  3-Waters Vol 1'!E597</f>
        <v>Sector Discussion</v>
      </c>
      <c r="F48" s="148" t="str">
        <f>+'Workshop 3  3-Waters Vol 1'!F597</f>
        <v>to be discussed with the TWG</v>
      </c>
      <c r="G48" s="148" t="str">
        <f>+'Workshop 3  3-Waters Vol 1'!G597</f>
        <v>2.4.3 Fitting</v>
      </c>
      <c r="H48" s="148" t="str">
        <f>+'Workshop 3  3-Waters Vol 1'!H597</f>
        <v>New attribute proposed</v>
      </c>
      <c r="I48" s="148" t="str">
        <f>+'Workshop 3  3-Waters Vol 1'!I597</f>
        <v>Manufacturer</v>
      </c>
      <c r="J48" s="148"/>
      <c r="K48" s="149" t="s">
        <v>2821</v>
      </c>
      <c r="L48" s="149" t="s">
        <v>1552</v>
      </c>
      <c r="M48" s="149" t="s">
        <v>2672</v>
      </c>
      <c r="N48" s="149"/>
      <c r="O48" s="149" t="s">
        <v>2766</v>
      </c>
      <c r="P48" s="149" t="s">
        <v>2674</v>
      </c>
      <c r="Q48" s="149" t="s">
        <v>2822</v>
      </c>
      <c r="R48" s="149"/>
      <c r="S48" s="149" t="s">
        <v>2678</v>
      </c>
      <c r="T48" s="149" t="s">
        <v>2823</v>
      </c>
      <c r="U48" s="149"/>
      <c r="V48" s="150" t="s">
        <v>2681</v>
      </c>
      <c r="W48" s="153"/>
      <c r="X48" s="149"/>
      <c r="Y48" s="149"/>
      <c r="Z48" s="154"/>
    </row>
    <row r="49" spans="1:26" ht="38.25" x14ac:dyDescent="0.25">
      <c r="A49" s="147">
        <f>+'Workshop 3  3-Waters Vol 1'!A597</f>
        <v>597</v>
      </c>
      <c r="B49" s="148" t="str">
        <f>+'Workshop 3  3-Waters Vol 1'!B597</f>
        <v>Potable water</v>
      </c>
      <c r="C49" s="148" t="str">
        <f>+'Workshop 3  3-Waters Vol 1'!C597</f>
        <v>Vol 1</v>
      </c>
      <c r="D49" s="148" t="str">
        <f>+'Workshop 3  3-Waters Vol 1'!D597</f>
        <v>Asset Class: Reticulation Structure - FITTING
b. Include a field for MANUFACTURER, it's useful for replacement etc.</v>
      </c>
      <c r="E49" s="148" t="str">
        <f>+'Workshop 3  3-Waters Vol 1'!E597</f>
        <v>Sector Discussion</v>
      </c>
      <c r="F49" s="148" t="str">
        <f>+'Workshop 3  3-Waters Vol 1'!F597</f>
        <v>to be discussed with the TWG</v>
      </c>
      <c r="G49" s="148" t="str">
        <f>+'Workshop 3  3-Waters Vol 1'!G597</f>
        <v>2.4.3 Fitting</v>
      </c>
      <c r="H49" s="148" t="str">
        <f>+'Workshop 3  3-Waters Vol 1'!H597</f>
        <v>New attribute proposed</v>
      </c>
      <c r="I49" s="148"/>
      <c r="J49" s="148" t="s">
        <v>2825</v>
      </c>
      <c r="K49" s="149" t="s">
        <v>2781</v>
      </c>
      <c r="L49" s="149" t="s">
        <v>2782</v>
      </c>
      <c r="M49" s="149" t="s">
        <v>2773</v>
      </c>
      <c r="N49" s="149" t="s">
        <v>2738</v>
      </c>
      <c r="O49" s="149" t="s">
        <v>2694</v>
      </c>
      <c r="P49" s="149" t="s">
        <v>2774</v>
      </c>
      <c r="Q49" s="149" t="s">
        <v>2783</v>
      </c>
      <c r="R49" s="149"/>
      <c r="S49" s="149" t="s">
        <v>2678</v>
      </c>
      <c r="T49" s="149" t="s">
        <v>2776</v>
      </c>
      <c r="U49" s="149"/>
      <c r="V49" s="150" t="s">
        <v>2681</v>
      </c>
      <c r="W49" s="153"/>
      <c r="X49" s="149"/>
      <c r="Y49" s="149"/>
      <c r="Z49" s="154"/>
    </row>
    <row r="50" spans="1:26" ht="38.25" x14ac:dyDescent="0.25">
      <c r="A50" s="147">
        <f>+'Workshop 3  3-Waters Vol 1'!A614</f>
        <v>614</v>
      </c>
      <c r="B50" s="148" t="str">
        <f>+'Workshop 3  3-Waters Vol 1'!B614</f>
        <v>Potable water</v>
      </c>
      <c r="C50" s="148" t="str">
        <f>+'Workshop 3  3-Waters Vol 1'!C614</f>
        <v>Vol 1</v>
      </c>
      <c r="D50" s="148" t="str">
        <f>+'Workshop 3  3-Waters Vol 1'!D614</f>
        <v>Asset Class: Reticulation Structure – ACCESS CHAMBER
c. Has the access chamber been sealed? Some have. This requires a separate attribute field – ‘Sealed?’ (Y/N).</v>
      </c>
      <c r="E50" s="148" t="str">
        <f>+'Workshop 3  3-Waters Vol 1'!E614</f>
        <v>Sector Discussion</v>
      </c>
      <c r="F50" s="148" t="str">
        <f>+'Workshop 3  3-Waters Vol 1'!F614</f>
        <v xml:space="preserve">Need examples and diagrams. </v>
      </c>
      <c r="G50" s="148" t="str">
        <f>+'Workshop 3  3-Waters Vol 1'!G614</f>
        <v>2.4.1 Access Chamber</v>
      </c>
      <c r="H50" s="148" t="str">
        <f>+'Workshop 3  3-Waters Vol 1'!H614</f>
        <v>More information required for a decision</v>
      </c>
      <c r="I50" s="148">
        <f>+'Workshop 3  3-Waters Vol 1'!I614</f>
        <v>0</v>
      </c>
      <c r="J50" s="148"/>
      <c r="K50" s="149" t="s">
        <v>3020</v>
      </c>
      <c r="L50" s="149" t="s">
        <v>3020</v>
      </c>
      <c r="M50" s="149" t="s">
        <v>2748</v>
      </c>
      <c r="N50" s="149"/>
      <c r="O50" s="149" t="s">
        <v>2749</v>
      </c>
      <c r="P50" s="149" t="s">
        <v>2885</v>
      </c>
      <c r="Q50" s="149" t="s">
        <v>3021</v>
      </c>
      <c r="R50" s="149"/>
      <c r="S50" s="149" t="s">
        <v>2678</v>
      </c>
      <c r="T50" s="149" t="s">
        <v>2887</v>
      </c>
      <c r="U50" s="149"/>
      <c r="V50" s="150" t="s">
        <v>2699</v>
      </c>
      <c r="W50" s="153"/>
      <c r="X50" s="149"/>
      <c r="Y50" s="149"/>
      <c r="Z50" s="154"/>
    </row>
    <row r="51" spans="1:26" ht="63.75" x14ac:dyDescent="0.25">
      <c r="A51" s="147">
        <f>+'Workshop 3  3-Waters Vol 1'!A617</f>
        <v>617</v>
      </c>
      <c r="B51" s="148" t="str">
        <f>+'Workshop 3  3-Waters Vol 1'!B617</f>
        <v>Potable water</v>
      </c>
      <c r="C51" s="148" t="str">
        <f>+'Workshop 3  3-Waters Vol 1'!C617</f>
        <v>Vol 1</v>
      </c>
      <c r="D51" s="148" t="str">
        <f>+'Workshop 3  3-Waters Vol 1'!D617</f>
        <v>Asset Class: Reticulation Structure – PUMP STATIONS
b. Included a field stating if the pump station is able to connect to a portable generator (Y/N?).</v>
      </c>
      <c r="E51" s="148" t="str">
        <f>+'Workshop 3  3-Waters Vol 1'!E617</f>
        <v>Sector Discussion</v>
      </c>
      <c r="F51" s="148" t="str">
        <f>+'Workshop 3  3-Waters Vol 1'!F617</f>
        <v>to be discussed with the TWG</v>
      </c>
      <c r="G51" s="148" t="str">
        <f>+'Workshop 3  3-Waters Vol 1'!G617</f>
        <v>2.4.6 Pump Station</v>
      </c>
      <c r="H51" s="148" t="str">
        <f>+'Workshop 3  3-Waters Vol 1'!H617</f>
        <v>New attribute proposed</v>
      </c>
      <c r="I51" s="148" t="str">
        <f>+'Workshop 3  3-Waters Vol 1'!I617</f>
        <v>Portable generator (Y/N)</v>
      </c>
      <c r="J51" s="148" t="s">
        <v>3024</v>
      </c>
      <c r="K51" s="149" t="s">
        <v>3025</v>
      </c>
      <c r="L51" s="149" t="s">
        <v>3027</v>
      </c>
      <c r="M51" s="149" t="s">
        <v>2672</v>
      </c>
      <c r="N51" s="149"/>
      <c r="O51" s="149" t="s">
        <v>2673</v>
      </c>
      <c r="P51" s="149" t="s">
        <v>2674</v>
      </c>
      <c r="Q51" s="149" t="s">
        <v>3028</v>
      </c>
      <c r="R51" s="149" t="s">
        <v>3029</v>
      </c>
      <c r="S51" s="149" t="s">
        <v>3030</v>
      </c>
      <c r="T51" s="149" t="s">
        <v>2679</v>
      </c>
      <c r="U51" s="149" t="s">
        <v>3031</v>
      </c>
      <c r="V51" s="150" t="s">
        <v>2699</v>
      </c>
      <c r="W51" s="153"/>
      <c r="X51" s="149"/>
      <c r="Y51" s="149"/>
      <c r="Z51" s="154"/>
    </row>
    <row r="52" spans="1:26" ht="153" x14ac:dyDescent="0.25">
      <c r="A52" s="147">
        <f>+'Workshop 3  3-Waters Vol 1'!A618</f>
        <v>618</v>
      </c>
      <c r="B52" s="148" t="str">
        <f>+'Workshop 3  3-Waters Vol 1'!B618</f>
        <v>Potable water</v>
      </c>
      <c r="C52" s="148" t="str">
        <f>+'Workshop 3  3-Waters Vol 1'!C618</f>
        <v>Vol 1</v>
      </c>
      <c r="D52" s="148" t="str">
        <f>+'Workshop 3  3-Waters Vol 1'!D618</f>
        <v>Asset Class: Reticulation Structure – PUMP STATIONS
c. Seismic Standard field is limited to 30 characters, but it would be beneficial to include a 100 character limit to allow for additional information to qualify the % NBS value as seen in this layout: [Standard:Year],[ Importance level], [design life],[ULS and SLS return periods] . e.g. “NZS 1170.5:2004 IL4 100 year life ULS 1:2500 SLS2 1:1000”</v>
      </c>
      <c r="E52" s="148" t="str">
        <f>+'Workshop 3  3-Waters Vol 1'!E618</f>
        <v>Included</v>
      </c>
      <c r="F52" s="158" t="str">
        <f>+'Workshop 3  3-Waters Vol 1'!F618</f>
        <v>Propose to add another attribute for the calculation</v>
      </c>
      <c r="G52" s="148" t="str">
        <f>+'Workshop 3  3-Waters Vol 1'!G618</f>
        <v>2.4.6 Pump Station</v>
      </c>
      <c r="H52" s="148"/>
      <c r="I52" s="148"/>
      <c r="J52" s="148"/>
      <c r="K52" s="149" t="s">
        <v>3033</v>
      </c>
      <c r="L52" s="149" t="s">
        <v>3034</v>
      </c>
      <c r="M52" s="149" t="s">
        <v>2692</v>
      </c>
      <c r="N52" s="149" t="s">
        <v>3036</v>
      </c>
      <c r="O52" s="149" t="s">
        <v>2694</v>
      </c>
      <c r="P52" s="149" t="s">
        <v>2695</v>
      </c>
      <c r="Q52" s="149" t="s">
        <v>3037</v>
      </c>
      <c r="R52" s="149"/>
      <c r="S52" s="149" t="s">
        <v>2678</v>
      </c>
      <c r="T52" s="149" t="s">
        <v>2698</v>
      </c>
      <c r="U52" s="149"/>
      <c r="V52" s="149" t="s">
        <v>2681</v>
      </c>
      <c r="W52" s="153"/>
      <c r="X52" s="149"/>
      <c r="Y52" s="149"/>
      <c r="Z52" s="154"/>
    </row>
    <row r="53" spans="1:26" ht="51" x14ac:dyDescent="0.25">
      <c r="A53" s="147">
        <f>+'Workshop 3  3-Waters Vol 1'!A618</f>
        <v>618</v>
      </c>
      <c r="B53" s="148" t="str">
        <f>+'Workshop 3  3-Waters Vol 1'!B618</f>
        <v>Potable water</v>
      </c>
      <c r="C53" s="148" t="str">
        <f>+'Workshop 3  3-Waters Vol 1'!C618</f>
        <v>Vol 1</v>
      </c>
      <c r="D53" s="148"/>
      <c r="E53" s="148" t="str">
        <f>+'Workshop 3  3-Waters Vol 1'!E618</f>
        <v>Included</v>
      </c>
      <c r="F53" s="158" t="str">
        <f>+'Workshop 3  3-Waters Vol 1'!F618</f>
        <v>Propose to add another attribute for the calculation</v>
      </c>
      <c r="G53" s="148" t="str">
        <f>+'Workshop 3  3-Waters Vol 1'!G618</f>
        <v>2.4.6 Pump Station</v>
      </c>
      <c r="H53" s="148"/>
      <c r="I53" s="148"/>
      <c r="J53" s="148"/>
      <c r="K53" s="149" t="s">
        <v>3039</v>
      </c>
      <c r="L53" s="149" t="s">
        <v>3040</v>
      </c>
      <c r="M53" s="149" t="s">
        <v>2672</v>
      </c>
      <c r="N53" s="149"/>
      <c r="O53" s="149" t="s">
        <v>2797</v>
      </c>
      <c r="P53" s="149" t="s">
        <v>2674</v>
      </c>
      <c r="Q53" s="149" t="s">
        <v>3041</v>
      </c>
      <c r="R53" s="149" t="s">
        <v>3042</v>
      </c>
      <c r="S53" s="149" t="s">
        <v>2678</v>
      </c>
      <c r="T53" s="149" t="s">
        <v>2768</v>
      </c>
      <c r="U53" s="149"/>
      <c r="V53" s="150" t="s">
        <v>2681</v>
      </c>
      <c r="W53" s="153"/>
      <c r="X53" s="149"/>
      <c r="Y53" s="149"/>
      <c r="Z53" s="154"/>
    </row>
    <row r="54" spans="1:26" ht="51" x14ac:dyDescent="0.25">
      <c r="A54" s="147">
        <f>+'Workshop 3  3-Waters Vol 1'!A618</f>
        <v>618</v>
      </c>
      <c r="B54" s="148" t="str">
        <f>+'Workshop 3  3-Waters Vol 1'!B618</f>
        <v>Potable water</v>
      </c>
      <c r="C54" s="148" t="str">
        <f>+'Workshop 3  3-Waters Vol 1'!C618</f>
        <v>Vol 1</v>
      </c>
      <c r="D54" s="148"/>
      <c r="E54" s="148" t="str">
        <f>+'Workshop 3  3-Waters Vol 1'!E618</f>
        <v>Included</v>
      </c>
      <c r="F54" s="158" t="str">
        <f>+'Workshop 3  3-Waters Vol 1'!F618</f>
        <v>Propose to add another attribute for the calculation</v>
      </c>
      <c r="G54" s="148" t="str">
        <f>+'Workshop 3  3-Waters Vol 1'!G618</f>
        <v>2.4.6 Pump Station</v>
      </c>
      <c r="H54" s="148" t="str">
        <f>+'Workshop 3  3-Waters Vol 1'!H618</f>
        <v>New attribute proposed</v>
      </c>
      <c r="I54" s="148" t="str">
        <f>+'Workshop 3  3-Waters Vol 1'!I618</f>
        <v>Calculation</v>
      </c>
      <c r="J54" s="148"/>
      <c r="K54" s="149" t="s">
        <v>3044</v>
      </c>
      <c r="L54" s="149" t="s">
        <v>3045</v>
      </c>
      <c r="M54" s="149" t="s">
        <v>2672</v>
      </c>
      <c r="N54" s="149"/>
      <c r="O54" s="149" t="s">
        <v>2766</v>
      </c>
      <c r="P54" s="149" t="s">
        <v>2674</v>
      </c>
      <c r="Q54" s="149" t="s">
        <v>3046</v>
      </c>
      <c r="R54" s="149"/>
      <c r="S54" s="149" t="s">
        <v>2678</v>
      </c>
      <c r="T54" s="149" t="s">
        <v>2768</v>
      </c>
      <c r="U54" s="149"/>
      <c r="V54" s="150" t="s">
        <v>2681</v>
      </c>
      <c r="W54" s="153"/>
      <c r="X54" s="149"/>
      <c r="Y54" s="149"/>
      <c r="Z54" s="154"/>
    </row>
    <row r="55" spans="1:26" ht="89.25" x14ac:dyDescent="0.25">
      <c r="A55" s="147">
        <f>+'Workshop 3  3-Waters Vol 1'!A619</f>
        <v>619</v>
      </c>
      <c r="B55" s="148" t="str">
        <f>+'Workshop 3  3-Waters Vol 1'!B619</f>
        <v>Potable water</v>
      </c>
      <c r="C55" s="148" t="str">
        <f>+'Workshop 3  3-Waters Vol 1'!C619</f>
        <v>Vol 1</v>
      </c>
      <c r="D55" s="148" t="str">
        <f>+'Workshop 3  3-Waters Vol 1'!D619</f>
        <v>Asset Class: Mechanical Asset - VALVE
a. There is a general desire for more standards included about how the valve is powered and how the valve is controlled.</v>
      </c>
      <c r="E55" s="148" t="str">
        <f>+'Workshop 3  3-Waters Vol 1'!E619</f>
        <v>Sector Discussion</v>
      </c>
      <c r="F55" s="148" t="str">
        <f>+'Workshop 3  3-Waters Vol 1'!F619</f>
        <v xml:space="preserve">To be discussed with TWG. Is WWL requesting the inclusion? </v>
      </c>
      <c r="G55" s="148" t="str">
        <f>+'Workshop 3  3-Waters Vol 1'!G619</f>
        <v>2.5.3 Valve</v>
      </c>
      <c r="H55" s="148" t="s">
        <v>3047</v>
      </c>
      <c r="I55" s="168" t="s">
        <v>3048</v>
      </c>
      <c r="J55" s="148"/>
      <c r="K55" s="149" t="s">
        <v>3049</v>
      </c>
      <c r="L55" s="149" t="s">
        <v>3050</v>
      </c>
      <c r="M55" s="149" t="s">
        <v>2672</v>
      </c>
      <c r="N55" s="149"/>
      <c r="O55" s="149" t="s">
        <v>2673</v>
      </c>
      <c r="P55" s="149" t="s">
        <v>2674</v>
      </c>
      <c r="Q55" s="149" t="s">
        <v>3051</v>
      </c>
      <c r="R55" s="149" t="s">
        <v>3052</v>
      </c>
      <c r="S55" s="149" t="s">
        <v>2792</v>
      </c>
      <c r="T55" s="149" t="s">
        <v>2679</v>
      </c>
      <c r="U55" s="149" t="s">
        <v>1612</v>
      </c>
      <c r="V55" s="150" t="s">
        <v>2699</v>
      </c>
      <c r="W55" s="153"/>
      <c r="X55" s="149" t="s">
        <v>1612</v>
      </c>
      <c r="Y55" s="149" t="s">
        <v>3053</v>
      </c>
      <c r="Z55" s="154"/>
    </row>
    <row r="56" spans="1:26" ht="51" x14ac:dyDescent="0.25">
      <c r="A56" s="147">
        <f>+'Workshop 3  3-Waters Vol 1'!A620</f>
        <v>620</v>
      </c>
      <c r="B56" s="148" t="str">
        <f>+'Workshop 3  3-Waters Vol 1'!B620</f>
        <v>Potable water</v>
      </c>
      <c r="C56" s="148" t="str">
        <f>+'Workshop 3  3-Waters Vol 1'!C620</f>
        <v>Vol 1</v>
      </c>
      <c r="D56" s="148" t="str">
        <f>+'Workshop 3  3-Waters Vol 1'!D620</f>
        <v>Asset Class: Mechanical Asset - VALVE
b. Valve control could be through automatic, manual or scada/remote, and an automatic valve might be controlled based on pressure, flow rate, or some depth.</v>
      </c>
      <c r="E56" s="148" t="str">
        <f>+'Workshop 3  3-Waters Vol 1'!E620</f>
        <v>Sector Discussion</v>
      </c>
      <c r="F56" s="148" t="str">
        <f>+'Workshop 3  3-Waters Vol 1'!F620</f>
        <v>Consider making Op_Mode a Codelist</v>
      </c>
      <c r="G56" s="148" t="str">
        <f>+'Workshop 3  3-Waters Vol 1'!G620</f>
        <v>2.5.3 Valve</v>
      </c>
      <c r="H56" s="148" t="str">
        <f>+'Workshop 3  3-Waters Vol 1'!H620</f>
        <v>New Code List proposed</v>
      </c>
      <c r="I56" s="148" t="str">
        <f>+'Workshop 3  3-Waters Vol 1'!I620</f>
        <v>Valve Control &amp; Automatic Control</v>
      </c>
      <c r="J56" s="148"/>
      <c r="K56" s="149" t="s">
        <v>3057</v>
      </c>
      <c r="L56" s="149" t="s">
        <v>3058</v>
      </c>
      <c r="M56" s="149" t="s">
        <v>2672</v>
      </c>
      <c r="N56" s="149"/>
      <c r="O56" s="149" t="s">
        <v>2673</v>
      </c>
      <c r="P56" s="149" t="s">
        <v>2674</v>
      </c>
      <c r="Q56" s="149" t="s">
        <v>3059</v>
      </c>
      <c r="R56" s="149" t="s">
        <v>3060</v>
      </c>
      <c r="S56" s="149" t="s">
        <v>2678</v>
      </c>
      <c r="T56" s="149" t="s">
        <v>2679</v>
      </c>
      <c r="U56" s="149" t="s">
        <v>3061</v>
      </c>
      <c r="V56" s="150" t="s">
        <v>2681</v>
      </c>
      <c r="W56" s="153"/>
      <c r="X56" s="149"/>
      <c r="Y56" s="149"/>
      <c r="Z56" s="154"/>
    </row>
    <row r="57" spans="1:26" ht="38.25" x14ac:dyDescent="0.25">
      <c r="A57" s="147">
        <f>+'Workshop 3  3-Waters Vol 1'!A621</f>
        <v>621</v>
      </c>
      <c r="B57" s="148" t="str">
        <f>+'Workshop 3  3-Waters Vol 1'!B621</f>
        <v>Potable water</v>
      </c>
      <c r="C57" s="148" t="str">
        <f>+'Workshop 3  3-Waters Vol 1'!C621</f>
        <v>Vol 1</v>
      </c>
      <c r="D57" s="148" t="str">
        <f>+'Workshop 3  3-Waters Vol 1'!D621</f>
        <v>Asset Class: Mechanical Asset - VALVE
c. Valve power might be derived from electrical, pnuematic or manual motivation.</v>
      </c>
      <c r="E57" s="148" t="str">
        <f>+'Workshop 3  3-Waters Vol 1'!E621</f>
        <v>Sector Discussion</v>
      </c>
      <c r="F57" s="148" t="s">
        <v>3064</v>
      </c>
      <c r="G57" s="148" t="str">
        <f>+'Workshop 3  3-Waters Vol 1'!G621</f>
        <v>2.5.3 Valve</v>
      </c>
      <c r="H57" s="148"/>
      <c r="I57" s="148" t="str">
        <f>+'Workshop 3  3-Waters Vol 1'!I621</f>
        <v>Valve Power</v>
      </c>
      <c r="J57" s="148"/>
      <c r="K57" s="149" t="s">
        <v>3049</v>
      </c>
      <c r="L57" s="149" t="s">
        <v>3050</v>
      </c>
      <c r="M57" s="149" t="s">
        <v>2672</v>
      </c>
      <c r="N57" s="149"/>
      <c r="O57" s="149" t="s">
        <v>2673</v>
      </c>
      <c r="P57" s="149" t="s">
        <v>2674</v>
      </c>
      <c r="Q57" s="149" t="s">
        <v>3051</v>
      </c>
      <c r="R57" s="149" t="s">
        <v>3052</v>
      </c>
      <c r="S57" s="149" t="s">
        <v>3065</v>
      </c>
      <c r="T57" s="149" t="s">
        <v>2679</v>
      </c>
      <c r="U57" s="149" t="s">
        <v>1612</v>
      </c>
      <c r="V57" s="150" t="s">
        <v>2699</v>
      </c>
      <c r="W57" s="153"/>
      <c r="X57" s="149"/>
      <c r="Y57" s="149"/>
      <c r="Z57" s="154"/>
    </row>
    <row r="58" spans="1:26" ht="76.5" x14ac:dyDescent="0.25">
      <c r="A58" s="147">
        <f>+'Workshop 3  3-Waters Vol 1'!A625</f>
        <v>625</v>
      </c>
      <c r="B58" s="148" t="str">
        <f>+'Workshop 3  3-Waters Vol 1'!B625</f>
        <v>Potable water</v>
      </c>
      <c r="C58" s="148" t="str">
        <f>+'Workshop 3  3-Waters Vol 1'!C625</f>
        <v>Vol 1</v>
      </c>
      <c r="D58" s="148" t="str">
        <f>+'Workshop 3  3-Waters Vol 1'!D625</f>
        <v>Asset Class: Mechanical Asset - VALVE
g. Add attribute value for the valve’s configuration (configuration, alphanumeric) within the network. The QA values should relate to INLINE, BYPASS, CROSS-CONNECTION (I, B, C) for starters.</v>
      </c>
      <c r="E58" s="148" t="str">
        <f>+'Workshop 3  3-Waters Vol 1'!E625</f>
        <v>Included</v>
      </c>
      <c r="F58" s="158" t="str">
        <f>+'Workshop 3  3-Waters Vol 1'!F625</f>
        <v>Reviewed and Noted for Inclusion</v>
      </c>
      <c r="G58" s="148" t="str">
        <f>+'Workshop 3  3-Waters Vol 1'!G625</f>
        <v>2.5.3 Valve</v>
      </c>
      <c r="H58" s="148" t="str">
        <f>+'Workshop 3  3-Waters Vol 1'!H625</f>
        <v>New attribute &amp; associated Code List proposed</v>
      </c>
      <c r="I58" s="148" t="str">
        <f>+'Workshop 3  3-Waters Vol 1'!I625</f>
        <v>Valve Configuration
Valve Confiduration Type
Inline
Bypass
Cross-connection</v>
      </c>
      <c r="J58" s="148"/>
      <c r="K58" s="149" t="s">
        <v>3066</v>
      </c>
      <c r="L58" s="149" t="s">
        <v>3067</v>
      </c>
      <c r="M58" s="149" t="s">
        <v>2672</v>
      </c>
      <c r="N58" s="149"/>
      <c r="O58" s="149" t="s">
        <v>2673</v>
      </c>
      <c r="P58" s="149" t="s">
        <v>2674</v>
      </c>
      <c r="Q58" s="149" t="s">
        <v>3068</v>
      </c>
      <c r="R58" s="149"/>
      <c r="S58" s="149" t="s">
        <v>2678</v>
      </c>
      <c r="T58" s="149" t="s">
        <v>2679</v>
      </c>
      <c r="U58" s="149" t="s">
        <v>3067</v>
      </c>
      <c r="V58" s="155" t="s">
        <v>2681</v>
      </c>
      <c r="W58" s="153"/>
      <c r="X58" s="149" t="s">
        <v>3067</v>
      </c>
      <c r="Y58" s="169" t="s">
        <v>3069</v>
      </c>
      <c r="Z58" s="154"/>
    </row>
    <row r="59" spans="1:26" ht="76.5" x14ac:dyDescent="0.25">
      <c r="A59" s="147">
        <f>+'Workshop 3  3-Waters Vol 1'!A627</f>
        <v>627</v>
      </c>
      <c r="B59" s="148" t="str">
        <f>+'Workshop 3  3-Waters Vol 1'!B627</f>
        <v>Potable water</v>
      </c>
      <c r="C59" s="148" t="str">
        <f>+'Workshop 3  3-Waters Vol 1'!C627</f>
        <v>Vol 1</v>
      </c>
      <c r="D59" s="148" t="str">
        <f>+'Workshop 3  3-Waters Vol 1'!D627</f>
        <v>Asset Class: Mechanical Asset - VALVE
i. Add an attribute to record the incoming pressure of the valve (incoming_pressure, integer, kPa) during normal operation.</v>
      </c>
      <c r="E59" s="148" t="str">
        <f>+'Workshop 3  3-Waters Vol 1'!E627</f>
        <v>Included</v>
      </c>
      <c r="F59" s="148" t="str">
        <f>+'Workshop 3  3-Waters Vol 1'!F627</f>
        <v>Will be determined at commissioning and can be provided at hand over 
Proposed Attribute</v>
      </c>
      <c r="G59" s="148" t="str">
        <f>+'Workshop 3  3-Waters Vol 1'!G627</f>
        <v>2.5.3 Valve</v>
      </c>
      <c r="H59" s="148" t="str">
        <f>+'Workshop 3  3-Waters Vol 1'!H627</f>
        <v>New attribute proposed</v>
      </c>
      <c r="I59" s="148" t="str">
        <f>+'Workshop 3  3-Waters Vol 1'!I627</f>
        <v>Incoming Pressure</v>
      </c>
      <c r="J59" s="148"/>
      <c r="K59" s="169" t="s">
        <v>3070</v>
      </c>
      <c r="L59" s="169" t="s">
        <v>1625</v>
      </c>
      <c r="M59" s="169" t="s">
        <v>2692</v>
      </c>
      <c r="N59" s="169" t="s">
        <v>3071</v>
      </c>
      <c r="O59" s="169" t="s">
        <v>2694</v>
      </c>
      <c r="P59" s="169" t="s">
        <v>2695</v>
      </c>
      <c r="Q59" s="169" t="s">
        <v>3072</v>
      </c>
      <c r="R59" s="169"/>
      <c r="S59" s="169" t="s">
        <v>2678</v>
      </c>
      <c r="T59" s="169" t="s">
        <v>2741</v>
      </c>
      <c r="U59" s="169"/>
      <c r="V59" s="155" t="s">
        <v>2681</v>
      </c>
      <c r="W59" s="153"/>
      <c r="X59" s="149"/>
      <c r="Y59" s="149"/>
      <c r="Z59" s="154"/>
    </row>
    <row r="60" spans="1:26" ht="76.5" x14ac:dyDescent="0.25">
      <c r="A60" s="147">
        <f>+'Workshop 3  3-Waters Vol 1'!A628</f>
        <v>628</v>
      </c>
      <c r="B60" s="148" t="str">
        <f>+'Workshop 3  3-Waters Vol 1'!B628</f>
        <v>Potable water</v>
      </c>
      <c r="C60" s="148" t="str">
        <f>+'Workshop 3  3-Waters Vol 1'!C628</f>
        <v>Vol 1</v>
      </c>
      <c r="D60" s="148" t="str">
        <f>+'Workshop 3  3-Waters Vol 1'!D628</f>
        <v>Asset Class: Mechanical Asset - VALVE
j. Add an attribute value to record the outgoing pressure of the valve (outgoing_pressure, integer, kPa) during normal operation.</v>
      </c>
      <c r="E60" s="148" t="str">
        <f>+'Workshop 3  3-Waters Vol 1'!E628</f>
        <v>Included</v>
      </c>
      <c r="F60" s="148" t="str">
        <f>+'Workshop 3  3-Waters Vol 1'!F628</f>
        <v>Will be determined at commissioning and can be provided at hand over 
Proposed Attribute</v>
      </c>
      <c r="G60" s="148" t="str">
        <f>+'Workshop 3  3-Waters Vol 1'!G628</f>
        <v>2.5.3 Valve</v>
      </c>
      <c r="H60" s="148" t="str">
        <f>+'Workshop 3  3-Waters Vol 1'!H628</f>
        <v>New attribute proposed</v>
      </c>
      <c r="I60" s="148" t="str">
        <f>+'Workshop 3  3-Waters Vol 1'!I628</f>
        <v>Outgoing Pressure</v>
      </c>
      <c r="J60" s="148"/>
      <c r="K60" s="169" t="s">
        <v>3073</v>
      </c>
      <c r="L60" s="169" t="s">
        <v>1627</v>
      </c>
      <c r="M60" s="169" t="s">
        <v>2692</v>
      </c>
      <c r="N60" s="169" t="s">
        <v>3071</v>
      </c>
      <c r="O60" s="169" t="s">
        <v>2694</v>
      </c>
      <c r="P60" s="169" t="s">
        <v>2695</v>
      </c>
      <c r="Q60" s="169" t="s">
        <v>3074</v>
      </c>
      <c r="R60" s="169"/>
      <c r="S60" s="169" t="s">
        <v>2678</v>
      </c>
      <c r="T60" s="169" t="s">
        <v>2741</v>
      </c>
      <c r="U60" s="169"/>
      <c r="V60" s="155" t="s">
        <v>2681</v>
      </c>
      <c r="W60" s="153"/>
      <c r="X60" s="149"/>
      <c r="Y60" s="149"/>
      <c r="Z60" s="154"/>
    </row>
    <row r="61" spans="1:26" ht="102" x14ac:dyDescent="0.25">
      <c r="A61" s="147">
        <f>+'Workshop 3  3-Waters Vol 1'!A629</f>
        <v>629</v>
      </c>
      <c r="B61" s="148" t="str">
        <f>+'Workshop 3  3-Waters Vol 1'!B629</f>
        <v>Potable water</v>
      </c>
      <c r="C61" s="148" t="str">
        <f>+'Workshop 3  3-Waters Vol 1'!C629</f>
        <v>Vol 1</v>
      </c>
      <c r="D61" s="148" t="str">
        <f>+'Workshop 3  3-Waters Vol 1'!D629</f>
        <v>Asset Class: Mechanical Asset - VALVE
k. Add attribute for the maximum headloss through the valve (headloss, integer, kPa) at peak flow (ie, not when valve is shut).</v>
      </c>
      <c r="E61" s="148" t="str">
        <f>+'Workshop 3  3-Waters Vol 1'!E629</f>
        <v>Included</v>
      </c>
      <c r="F61" s="148" t="str">
        <f>+'Workshop 3  3-Waters Vol 1'!F629</f>
        <v>Will be determined at commissioning and can be provided at hand over 
Proposed Attribute</v>
      </c>
      <c r="G61" s="148" t="str">
        <f>+'Workshop 3  3-Waters Vol 1'!G629</f>
        <v>2.5.3 Valve</v>
      </c>
      <c r="H61" s="148" t="str">
        <f>+'Workshop 3  3-Waters Vol 1'!H629</f>
        <v>New attribute proposed</v>
      </c>
      <c r="I61" s="148" t="str">
        <f>+'Workshop 3  3-Waters Vol 1'!I629</f>
        <v>Headloss</v>
      </c>
      <c r="J61" s="148"/>
      <c r="K61" s="169" t="s">
        <v>3076</v>
      </c>
      <c r="L61" s="169" t="s">
        <v>3077</v>
      </c>
      <c r="M61" s="169" t="s">
        <v>2692</v>
      </c>
      <c r="N61" s="169" t="s">
        <v>3071</v>
      </c>
      <c r="O61" s="169" t="s">
        <v>2694</v>
      </c>
      <c r="P61" s="169" t="s">
        <v>2695</v>
      </c>
      <c r="Q61" s="169" t="s">
        <v>3078</v>
      </c>
      <c r="R61" s="169"/>
      <c r="S61" s="169" t="s">
        <v>2678</v>
      </c>
      <c r="T61" s="169" t="s">
        <v>2741</v>
      </c>
      <c r="U61" s="169"/>
      <c r="V61" s="155" t="s">
        <v>2681</v>
      </c>
      <c r="W61" s="153"/>
      <c r="X61" s="149"/>
      <c r="Y61" s="149"/>
      <c r="Z61" s="154"/>
    </row>
    <row r="62" spans="1:26" ht="267.75" x14ac:dyDescent="0.25">
      <c r="A62" s="147">
        <f>+'Workshop 3  3-Waters Vol 1'!A631</f>
        <v>631</v>
      </c>
      <c r="B62" s="148" t="str">
        <f>+'Workshop 3  3-Waters Vol 1'!B631</f>
        <v>Potable water</v>
      </c>
      <c r="C62" s="148" t="str">
        <f>+'Workshop 3  3-Waters Vol 1'!C631</f>
        <v>Vol 1</v>
      </c>
      <c r="D62" s="168" t="str">
        <f>+'Workshop 3  3-Waters Vol 1'!D631</f>
        <v>Asset Class: Mechanical Asset - VALVE
Pressure relief
m. Valve operational role code list should be similar to:
AIRIN Air In
AIROUT Air Out
AIRINOUT Air In &amp; Out
PRES BDY Boundary Press. Zone
CTRLFLOW Control - Flow
CTRLPRESS Control - Pressure
CTRLFLPR Control Flow &amp; Press
SERV Customer Service
FIREFIGHT Fire fighting
FIRE Fire Service Connection
PRESREDU Pressure Reducing
PRESRG Pressure Regulating
PRESRELF Pressure Relief
SAMPLE Sampling Point
SCOUR Scour
BYPASS Facilate main valve operation
DMA BDY DMA boundary isolation
NRV Non- return/backflow</v>
      </c>
      <c r="E62" s="148" t="str">
        <f>+'Workshop 3  3-Waters Vol 1'!E631</f>
        <v>Sector Discussion</v>
      </c>
      <c r="F62" s="148" t="str">
        <f>+'Workshop 3  3-Waters Vol 1'!F631</f>
        <v>Do we split the current field to accommodate 0630 and 0631
GH speak with Martyn Simpson 7/3/2017</v>
      </c>
      <c r="G62" s="148" t="str">
        <f>+'Workshop 3  3-Waters Vol 1'!G631</f>
        <v>2.5.3 Valve</v>
      </c>
      <c r="H62" s="148" t="str">
        <f>+'Workshop 3  3-Waters Vol 1'!H631</f>
        <v>New Code List proposed to split existing Valve Type</v>
      </c>
      <c r="I62" s="168" t="str">
        <f>+'Workshop 3  3-Waters Vol 1'!I631</f>
        <v>Valve Purpose
Air In
Air Out
Air In &amp; Out
Boundary Press. Zone
Control - Flow
Control - Pressure
Control Flow &amp; Press
Customer Service
Fire fighting
Fire Service Connection
Pressure Reducing
Pressure Regulating
Pressure Relief
Sampling Point
Scour
Bypass
DMA boundary isolation
Non- return/backflow</v>
      </c>
      <c r="J62" s="148"/>
      <c r="K62" s="149" t="s">
        <v>3081</v>
      </c>
      <c r="L62" s="149" t="s">
        <v>3081</v>
      </c>
      <c r="M62" s="149" t="s">
        <v>2672</v>
      </c>
      <c r="N62" s="149"/>
      <c r="O62" s="149" t="s">
        <v>2673</v>
      </c>
      <c r="P62" s="149" t="s">
        <v>2674</v>
      </c>
      <c r="Q62" s="149" t="s">
        <v>3082</v>
      </c>
      <c r="R62" s="149" t="s">
        <v>3083</v>
      </c>
      <c r="S62" s="149" t="s">
        <v>2678</v>
      </c>
      <c r="T62" s="149" t="s">
        <v>2679</v>
      </c>
      <c r="U62" s="149" t="s">
        <v>3084</v>
      </c>
      <c r="V62" s="150" t="s">
        <v>2681</v>
      </c>
      <c r="W62" s="153"/>
      <c r="X62" s="149" t="s">
        <v>3081</v>
      </c>
      <c r="Y62" s="149" t="s">
        <v>3085</v>
      </c>
      <c r="Z62" s="154"/>
    </row>
    <row r="63" spans="1:26" ht="51" x14ac:dyDescent="0.25">
      <c r="A63" s="147">
        <f>+'Workshop 3  3-Waters Vol 1'!A633</f>
        <v>633</v>
      </c>
      <c r="B63" s="148" t="str">
        <f>+'Workshop 3  3-Waters Vol 1'!B633</f>
        <v>Potable water</v>
      </c>
      <c r="C63" s="148" t="str">
        <f>+'Workshop 3  3-Waters Vol 1'!C633</f>
        <v>Vol 1</v>
      </c>
      <c r="D63" s="168" t="str">
        <f>+'Workshop 3  3-Waters Vol 1'!D633</f>
        <v>Asset Class: Mechanical Asset - PUMP
b. Include attribute fields describing pump orientation (vertical or horizontal).</v>
      </c>
      <c r="E63" s="148" t="str">
        <f>+'Workshop 3  3-Waters Vol 1'!E633</f>
        <v>Sector Discussion</v>
      </c>
      <c r="F63" s="148" t="str">
        <f>+'Workshop 3  3-Waters Vol 1'!F633</f>
        <v>to be discussed with the TWG</v>
      </c>
      <c r="G63" s="148" t="str">
        <f>+'Workshop 3  3-Waters Vol 1'!G633</f>
        <v>2.5.2 Pump</v>
      </c>
      <c r="H63" s="148" t="str">
        <f>+'Workshop 3  3-Waters Vol 1'!H633</f>
        <v>New attribute proposed</v>
      </c>
      <c r="I63" s="168" t="str">
        <f>+'Workshop 3  3-Waters Vol 1'!I633</f>
        <v>Pump oreintation</v>
      </c>
      <c r="J63" s="148"/>
      <c r="K63" s="149" t="s">
        <v>3086</v>
      </c>
      <c r="L63" s="149" t="s">
        <v>3087</v>
      </c>
      <c r="M63" s="149" t="s">
        <v>2748</v>
      </c>
      <c r="N63" s="149"/>
      <c r="O63" s="149" t="s">
        <v>2749</v>
      </c>
      <c r="P63" s="149" t="s">
        <v>3088</v>
      </c>
      <c r="Q63" s="149" t="s">
        <v>3089</v>
      </c>
      <c r="R63" s="149"/>
      <c r="S63" s="149" t="s">
        <v>2678</v>
      </c>
      <c r="T63" s="149" t="s">
        <v>3090</v>
      </c>
      <c r="U63" s="149"/>
      <c r="V63" s="150" t="s">
        <v>2699</v>
      </c>
      <c r="W63" s="153"/>
      <c r="X63" s="149"/>
      <c r="Y63" s="149"/>
      <c r="Z63" s="154"/>
    </row>
    <row r="64" spans="1:26" ht="89.25" x14ac:dyDescent="0.25">
      <c r="A64" s="147">
        <f>+'Workshop 3  3-Waters Vol 1'!A635</f>
        <v>635</v>
      </c>
      <c r="B64" s="148" t="str">
        <f>+'Workshop 3  3-Waters Vol 1'!B635</f>
        <v>Potable water</v>
      </c>
      <c r="C64" s="148" t="str">
        <f>+'Workshop 3  3-Waters Vol 1'!C635</f>
        <v>Vol 1</v>
      </c>
      <c r="D64" s="148" t="str">
        <f>+'Workshop 3  3-Waters Vol 1'!D635</f>
        <v>Asset Class: Mechanical Asset - EQUIPMENT
a. Include Purchase Date, Install Date, and Warranty Date</v>
      </c>
      <c r="E64" s="148" t="str">
        <f>+'Workshop 3  3-Waters Vol 1'!E635</f>
        <v>Sector Discussion</v>
      </c>
      <c r="F64" s="148" t="str">
        <f>+'Workshop 3  3-Waters Vol 1'!F635</f>
        <v>Install date - construction date in common attributes, warranty date - warranty end date, Purchase date to be reviewed.</v>
      </c>
      <c r="G64" s="148" t="str">
        <f>+'Workshop 3  3-Waters Vol 1'!G635</f>
        <v>2.5.1 Equipment</v>
      </c>
      <c r="H64" s="148"/>
      <c r="I64" s="148"/>
      <c r="J64" s="148"/>
      <c r="K64" s="149" t="s">
        <v>3091</v>
      </c>
      <c r="L64" s="149" t="s">
        <v>3092</v>
      </c>
      <c r="M64" s="149" t="s">
        <v>2773</v>
      </c>
      <c r="N64" s="149" t="s">
        <v>2738</v>
      </c>
      <c r="O64" s="149" t="s">
        <v>2694</v>
      </c>
      <c r="P64" s="149" t="s">
        <v>2774</v>
      </c>
      <c r="Q64" s="149" t="s">
        <v>3093</v>
      </c>
      <c r="R64" s="149"/>
      <c r="S64" s="149" t="s">
        <v>2678</v>
      </c>
      <c r="T64" s="149" t="s">
        <v>2776</v>
      </c>
      <c r="U64" s="149"/>
      <c r="V64" s="150" t="s">
        <v>2681</v>
      </c>
      <c r="W64" s="153"/>
      <c r="X64" s="149"/>
      <c r="Y64" s="149"/>
      <c r="Z64" s="154"/>
    </row>
    <row r="65" spans="1:26" ht="38.25" x14ac:dyDescent="0.25">
      <c r="A65" s="147">
        <f>+'Workshop 3  3-Waters Vol 1'!A657</f>
        <v>657</v>
      </c>
      <c r="B65" s="148" t="str">
        <f>+'Workshop 3  3-Waters Vol 1'!B657</f>
        <v>Wastewater</v>
      </c>
      <c r="C65" s="148" t="str">
        <f>+'Workshop 3  3-Waters Vol 1'!C657</f>
        <v>Vol 1</v>
      </c>
      <c r="D65" s="148" t="str">
        <f>+'Workshop 3  3-Waters Vol 1'!D657</f>
        <v>Asset Class: Reticulation Structures  PUMP STATION
d. “Overflow” is a required data element – not included in the Standard.</v>
      </c>
      <c r="E65" s="148" t="str">
        <f>+'Workshop 3  3-Waters Vol 1'!E657</f>
        <v>Sector Discussion</v>
      </c>
      <c r="F65" s="148" t="str">
        <f>+'Workshop 3  3-Waters Vol 1'!F657</f>
        <v>to be discussed with the TWG</v>
      </c>
      <c r="G65" s="158" t="str">
        <f>+'Workshop 3  3-Waters Vol 1'!G657</f>
        <v>2.3.5 Pump Station</v>
      </c>
      <c r="H65" s="148"/>
      <c r="I65" s="148"/>
      <c r="J65" s="148"/>
      <c r="K65" s="149" t="s">
        <v>3094</v>
      </c>
      <c r="L65" s="149" t="s">
        <v>3094</v>
      </c>
      <c r="M65" s="149" t="s">
        <v>2748</v>
      </c>
      <c r="N65" s="149"/>
      <c r="O65" s="149" t="s">
        <v>2749</v>
      </c>
      <c r="P65" s="149" t="s">
        <v>2885</v>
      </c>
      <c r="Q65" s="149" t="s">
        <v>3095</v>
      </c>
      <c r="R65" s="149"/>
      <c r="S65" s="149" t="s">
        <v>2678</v>
      </c>
      <c r="T65" s="149" t="s">
        <v>2887</v>
      </c>
      <c r="U65" s="149"/>
      <c r="V65" s="150" t="s">
        <v>2699</v>
      </c>
      <c r="W65" s="153"/>
      <c r="X65" s="149"/>
      <c r="Y65" s="149"/>
      <c r="Z65" s="154"/>
    </row>
    <row r="66" spans="1:26" ht="127.5" x14ac:dyDescent="0.25">
      <c r="A66" s="147">
        <f>+'Workshop 3  3-Waters Vol 1'!A753</f>
        <v>753</v>
      </c>
      <c r="B66" s="148" t="str">
        <f>+'Workshop 3  3-Waters Vol 1'!B753</f>
        <v>Wastewater</v>
      </c>
      <c r="C66" s="148" t="str">
        <f>+'Workshop 3  3-Waters Vol 1'!C753</f>
        <v>Vol 1</v>
      </c>
      <c r="D66" s="168" t="str">
        <f>+'Workshop 3  3-Waters Vol 1'!D753</f>
        <v>While there is a date submitted and date constructed, there isn't an associated surveyed date. This is important, as this is when the assets were actually captured and events (e.g. earthquakes) could alter survey data and data owners should be aware of this</v>
      </c>
      <c r="E66" s="148" t="str">
        <f>+'Workshop 3  3-Waters Vol 1'!E753</f>
        <v>Included</v>
      </c>
      <c r="F66" s="148" t="str">
        <f>+'Workshop 3  3-Waters Vol 1'!F753</f>
        <v>Reviewed and Noted for Inclusion
Included as part of the Project Attributes table
Surveys are discrete interventions and recorded as such (i.e. before an event and after an event)</v>
      </c>
      <c r="G66" s="148" t="str">
        <f>+'Workshop 3  3-Waters Vol 1'!G753</f>
        <v>1.5 Deliverables</v>
      </c>
      <c r="H66" s="148" t="str">
        <f>+'Workshop 3  3-Waters Vol 1'!H753</f>
        <v>More information required for a decision</v>
      </c>
      <c r="I66" s="168">
        <f>+'Workshop 3  3-Waters Vol 1'!I636</f>
        <v>0</v>
      </c>
      <c r="J66" s="148"/>
      <c r="K66" s="169" t="s">
        <v>3096</v>
      </c>
      <c r="L66" s="169" t="s">
        <v>3097</v>
      </c>
      <c r="M66" s="169" t="s">
        <v>2773</v>
      </c>
      <c r="N66" s="169" t="s">
        <v>2738</v>
      </c>
      <c r="O66" s="169"/>
      <c r="P66" s="169" t="s">
        <v>2774</v>
      </c>
      <c r="Q66" s="169" t="s">
        <v>3098</v>
      </c>
      <c r="R66" s="169"/>
      <c r="S66" s="169" t="s">
        <v>2678</v>
      </c>
      <c r="T66" s="169" t="s">
        <v>2768</v>
      </c>
      <c r="U66" s="169"/>
      <c r="V66" s="155" t="s">
        <v>2681</v>
      </c>
      <c r="W66" s="153"/>
      <c r="X66" s="149"/>
      <c r="Y66" s="149"/>
      <c r="Z66" s="154"/>
    </row>
    <row r="67" spans="1:26" ht="38.25" x14ac:dyDescent="0.25">
      <c r="A67" s="147">
        <f>+'Workshop 3  3-Waters Vol 1'!A780</f>
        <v>780</v>
      </c>
      <c r="B67" s="148" t="str">
        <f>+'Workshop 3  3-Waters Vol 1'!B780</f>
        <v>Potable water</v>
      </c>
      <c r="C67" s="148" t="str">
        <f>+'Workshop 3  3-Waters Vol 1'!C780</f>
        <v>Vol 1</v>
      </c>
      <c r="D67" s="148" t="str">
        <f>+'Workshop 3  3-Waters Vol 1'!D780</f>
        <v>Potential Attribute: 
Construction method: Driven, Drilled, Dug
(We do not have any Wells in our network)</v>
      </c>
      <c r="E67" s="148" t="str">
        <f>+'Workshop 3  3-Waters Vol 1'!E780</f>
        <v>Sector Discussion</v>
      </c>
      <c r="F67" s="148" t="str">
        <f>+'Workshop 3  3-Waters Vol 1'!F780</f>
        <v>to be discussed with the TWG</v>
      </c>
      <c r="G67" s="148" t="str">
        <f>+'Workshop 3  3-Waters Vol 1'!G780</f>
        <v>2.3.4 Well</v>
      </c>
      <c r="H67" s="148"/>
      <c r="I67" s="148"/>
      <c r="J67" s="148"/>
      <c r="K67" s="149" t="s">
        <v>3099</v>
      </c>
      <c r="L67" s="149" t="s">
        <v>3100</v>
      </c>
      <c r="M67" s="149" t="s">
        <v>2672</v>
      </c>
      <c r="N67" s="149"/>
      <c r="O67" s="149" t="s">
        <v>2673</v>
      </c>
      <c r="P67" s="149" t="s">
        <v>2674</v>
      </c>
      <c r="Q67" s="149" t="s">
        <v>3101</v>
      </c>
      <c r="R67" s="149" t="s">
        <v>3102</v>
      </c>
      <c r="S67" s="149" t="s">
        <v>2678</v>
      </c>
      <c r="T67" s="149" t="s">
        <v>2679</v>
      </c>
      <c r="U67" s="149" t="s">
        <v>3103</v>
      </c>
      <c r="V67" s="150" t="s">
        <v>2699</v>
      </c>
      <c r="W67" s="153"/>
      <c r="X67" s="149" t="s">
        <v>3103</v>
      </c>
      <c r="Y67" s="149" t="s">
        <v>3104</v>
      </c>
      <c r="Z67" s="154"/>
    </row>
    <row r="68" spans="1:26" x14ac:dyDescent="0.25">
      <c r="A68" s="170"/>
      <c r="B68" s="170"/>
      <c r="C68" s="170"/>
      <c r="D68" s="171"/>
      <c r="E68" s="171"/>
      <c r="F68" s="171"/>
      <c r="G68" s="171"/>
      <c r="H68" s="171"/>
      <c r="I68" s="171"/>
      <c r="J68" s="171"/>
      <c r="K68" s="172"/>
      <c r="L68" s="172"/>
      <c r="M68" s="172"/>
      <c r="N68" s="172"/>
      <c r="O68" s="172"/>
      <c r="P68" s="172"/>
      <c r="Q68" s="172"/>
      <c r="R68" s="172"/>
      <c r="S68" s="172"/>
      <c r="T68" s="173"/>
      <c r="U68" s="172"/>
      <c r="V68" s="172"/>
      <c r="X68" s="172"/>
      <c r="Y68" s="172"/>
    </row>
    <row r="69" spans="1:26" x14ac:dyDescent="0.25">
      <c r="A69" s="174"/>
      <c r="B69" s="174"/>
      <c r="C69" s="174"/>
      <c r="D69" s="173"/>
      <c r="E69" s="173"/>
      <c r="F69" s="173"/>
      <c r="G69" s="172"/>
      <c r="H69" s="172"/>
      <c r="I69" s="172"/>
      <c r="J69" s="172"/>
      <c r="K69" s="172"/>
      <c r="L69" s="172"/>
      <c r="M69" s="172"/>
      <c r="N69" s="172"/>
      <c r="O69" s="172"/>
      <c r="P69" s="172"/>
      <c r="Q69" s="172"/>
      <c r="R69" s="172"/>
      <c r="S69" s="172"/>
      <c r="T69" s="173"/>
      <c r="U69" s="172"/>
      <c r="V69" s="172"/>
      <c r="X69" s="172"/>
      <c r="Y69" s="172"/>
    </row>
    <row r="70" spans="1:26" x14ac:dyDescent="0.25">
      <c r="A70" s="174"/>
      <c r="B70" s="174"/>
      <c r="C70" s="174"/>
      <c r="D70" s="173"/>
      <c r="E70" s="173"/>
      <c r="F70" s="173"/>
      <c r="G70" s="172"/>
      <c r="H70" s="172"/>
      <c r="I70" s="172"/>
      <c r="J70" s="172"/>
      <c r="K70" s="172"/>
      <c r="L70" s="172"/>
      <c r="M70" s="172"/>
      <c r="N70" s="172"/>
      <c r="O70" s="172"/>
      <c r="P70" s="172"/>
      <c r="Q70" s="172"/>
      <c r="R70" s="172"/>
      <c r="S70" s="172"/>
      <c r="T70" s="173"/>
      <c r="U70" s="172"/>
      <c r="V70" s="172"/>
      <c r="X70" s="172"/>
      <c r="Y70" s="172"/>
    </row>
    <row r="71" spans="1:26" x14ac:dyDescent="0.25">
      <c r="A71" s="174"/>
      <c r="B71" s="174"/>
      <c r="C71" s="174"/>
      <c r="D71" s="173"/>
      <c r="E71" s="173"/>
      <c r="F71" s="173"/>
      <c r="G71" s="172"/>
      <c r="H71" s="172"/>
      <c r="I71" s="172"/>
      <c r="J71" s="172"/>
      <c r="K71" s="172"/>
      <c r="L71" s="172"/>
      <c r="M71" s="172"/>
      <c r="N71" s="172"/>
      <c r="O71" s="172"/>
      <c r="P71" s="172"/>
      <c r="Q71" s="172"/>
      <c r="R71" s="172"/>
      <c r="S71" s="172"/>
      <c r="T71" s="173"/>
      <c r="U71" s="172"/>
      <c r="V71" s="172"/>
      <c r="X71" s="172"/>
      <c r="Y71" s="172"/>
    </row>
    <row r="72" spans="1:26" x14ac:dyDescent="0.25">
      <c r="A72" s="174"/>
      <c r="B72" s="174"/>
      <c r="C72" s="174"/>
      <c r="D72" s="173"/>
      <c r="E72" s="173"/>
      <c r="F72" s="173"/>
      <c r="G72" s="172"/>
      <c r="H72" s="172"/>
      <c r="I72" s="172"/>
      <c r="J72" s="172"/>
      <c r="K72" s="172"/>
      <c r="L72" s="172"/>
      <c r="M72" s="172"/>
      <c r="N72" s="172"/>
      <c r="O72" s="172"/>
      <c r="P72" s="172"/>
      <c r="Q72" s="172"/>
      <c r="R72" s="172"/>
      <c r="S72" s="172"/>
      <c r="T72" s="173"/>
      <c r="U72" s="172"/>
      <c r="V72" s="172"/>
      <c r="X72" s="172"/>
      <c r="Y72" s="172"/>
    </row>
    <row r="73" spans="1:26" x14ac:dyDescent="0.25">
      <c r="A73" s="174"/>
      <c r="B73" s="174"/>
      <c r="C73" s="174"/>
      <c r="D73" s="173"/>
      <c r="E73" s="173"/>
      <c r="F73" s="173"/>
      <c r="G73" s="172"/>
      <c r="H73" s="172"/>
      <c r="I73" s="172"/>
      <c r="J73" s="172"/>
      <c r="K73" s="172"/>
      <c r="L73" s="172"/>
      <c r="M73" s="172"/>
      <c r="N73" s="172"/>
      <c r="O73" s="172"/>
      <c r="P73" s="172"/>
      <c r="Q73" s="172"/>
      <c r="R73" s="172"/>
      <c r="S73" s="172"/>
      <c r="T73" s="173"/>
      <c r="U73" s="172"/>
      <c r="V73" s="172"/>
      <c r="X73" s="172"/>
      <c r="Y73" s="172"/>
    </row>
    <row r="74" spans="1:26" x14ac:dyDescent="0.25">
      <c r="A74" s="174"/>
      <c r="B74" s="174"/>
      <c r="C74" s="174"/>
      <c r="D74" s="173"/>
      <c r="E74" s="173"/>
      <c r="F74" s="173"/>
      <c r="G74" s="172"/>
      <c r="H74" s="172"/>
      <c r="I74" s="172"/>
      <c r="J74" s="172"/>
      <c r="K74" s="172"/>
      <c r="L74" s="172"/>
      <c r="M74" s="172"/>
      <c r="N74" s="172"/>
      <c r="O74" s="172"/>
      <c r="P74" s="172"/>
      <c r="Q74" s="172"/>
      <c r="R74" s="172"/>
      <c r="S74" s="172"/>
      <c r="T74" s="173"/>
      <c r="U74" s="172"/>
      <c r="V74" s="172"/>
      <c r="X74" s="172"/>
      <c r="Y74" s="172"/>
    </row>
    <row r="75" spans="1:26" x14ac:dyDescent="0.25">
      <c r="A75" s="174"/>
      <c r="B75" s="174"/>
      <c r="C75" s="174"/>
      <c r="D75" s="173"/>
      <c r="E75" s="173"/>
      <c r="F75" s="173"/>
      <c r="G75" s="172"/>
      <c r="H75" s="172"/>
      <c r="I75" s="172"/>
      <c r="J75" s="172"/>
      <c r="K75" s="172"/>
      <c r="L75" s="172"/>
      <c r="M75" s="172"/>
      <c r="N75" s="172"/>
      <c r="O75" s="172"/>
      <c r="P75" s="172"/>
      <c r="Q75" s="172"/>
      <c r="R75" s="172"/>
      <c r="S75" s="172"/>
      <c r="T75" s="173"/>
      <c r="U75" s="172"/>
      <c r="V75" s="172"/>
      <c r="X75" s="172"/>
      <c r="Y75" s="172"/>
    </row>
    <row r="76" spans="1:26" x14ac:dyDescent="0.25">
      <c r="A76" s="174"/>
      <c r="B76" s="174"/>
      <c r="C76" s="174"/>
      <c r="D76" s="173"/>
      <c r="E76" s="173"/>
      <c r="F76" s="173"/>
      <c r="G76" s="172"/>
      <c r="H76" s="172"/>
      <c r="I76" s="172"/>
      <c r="J76" s="172"/>
      <c r="K76" s="172"/>
      <c r="L76" s="172"/>
      <c r="M76" s="172"/>
      <c r="N76" s="172"/>
      <c r="O76" s="172"/>
      <c r="P76" s="172"/>
      <c r="Q76" s="172"/>
      <c r="R76" s="172"/>
      <c r="S76" s="172"/>
      <c r="T76" s="173"/>
      <c r="U76" s="172"/>
      <c r="V76" s="172"/>
      <c r="X76" s="172"/>
      <c r="Y76" s="172"/>
    </row>
    <row r="77" spans="1:26" x14ac:dyDescent="0.25">
      <c r="A77" s="174"/>
      <c r="B77" s="174"/>
      <c r="C77" s="174"/>
      <c r="D77" s="173"/>
      <c r="E77" s="173"/>
      <c r="F77" s="173"/>
      <c r="G77" s="172"/>
      <c r="H77" s="172"/>
      <c r="I77" s="172"/>
      <c r="J77" s="172"/>
      <c r="K77" s="172"/>
      <c r="L77" s="172"/>
      <c r="M77" s="172"/>
      <c r="N77" s="172"/>
      <c r="O77" s="172"/>
      <c r="P77" s="172"/>
      <c r="Q77" s="172"/>
      <c r="R77" s="172"/>
      <c r="S77" s="172"/>
      <c r="T77" s="173"/>
      <c r="U77" s="172"/>
      <c r="V77" s="172"/>
      <c r="X77" s="172"/>
      <c r="Y77" s="172"/>
    </row>
    <row r="78" spans="1:26" x14ac:dyDescent="0.25">
      <c r="A78" s="174"/>
      <c r="B78" s="174"/>
      <c r="C78" s="174"/>
      <c r="D78" s="173"/>
      <c r="E78" s="173"/>
      <c r="F78" s="173"/>
      <c r="G78" s="172"/>
      <c r="H78" s="172"/>
      <c r="I78" s="172"/>
      <c r="J78" s="172"/>
      <c r="K78" s="172"/>
      <c r="L78" s="172"/>
      <c r="M78" s="172"/>
      <c r="N78" s="172"/>
      <c r="O78" s="172"/>
      <c r="P78" s="172"/>
      <c r="Q78" s="172"/>
      <c r="R78" s="172"/>
      <c r="S78" s="172"/>
      <c r="T78" s="173"/>
      <c r="U78" s="172"/>
      <c r="V78" s="172"/>
      <c r="X78" s="172"/>
      <c r="Y78" s="172"/>
    </row>
    <row r="79" spans="1:26" x14ac:dyDescent="0.25">
      <c r="A79" s="174"/>
      <c r="B79" s="174"/>
      <c r="C79" s="174"/>
      <c r="D79" s="173"/>
      <c r="E79" s="173"/>
      <c r="F79" s="173"/>
      <c r="G79" s="172"/>
      <c r="H79" s="172"/>
      <c r="I79" s="172"/>
      <c r="J79" s="172"/>
      <c r="K79" s="172"/>
      <c r="L79" s="172"/>
      <c r="M79" s="172"/>
      <c r="N79" s="172"/>
      <c r="O79" s="172"/>
      <c r="P79" s="172"/>
      <c r="Q79" s="172"/>
      <c r="R79" s="172"/>
      <c r="S79" s="172"/>
      <c r="T79" s="173"/>
      <c r="U79" s="172"/>
      <c r="V79" s="172"/>
      <c r="X79" s="172"/>
      <c r="Y79" s="172"/>
    </row>
    <row r="80" spans="1:26" x14ac:dyDescent="0.25">
      <c r="A80" s="174"/>
      <c r="B80" s="174"/>
      <c r="C80" s="174"/>
      <c r="D80" s="173"/>
      <c r="E80" s="173"/>
      <c r="F80" s="173"/>
      <c r="G80" s="172"/>
      <c r="H80" s="172"/>
      <c r="I80" s="172"/>
      <c r="J80" s="172"/>
      <c r="K80" s="172"/>
      <c r="L80" s="172"/>
      <c r="M80" s="172"/>
      <c r="N80" s="172"/>
      <c r="O80" s="172"/>
      <c r="P80" s="172"/>
      <c r="Q80" s="172"/>
      <c r="R80" s="172"/>
      <c r="S80" s="172"/>
      <c r="T80" s="173"/>
      <c r="U80" s="172"/>
      <c r="V80" s="172"/>
      <c r="X80" s="172"/>
      <c r="Y80" s="172"/>
    </row>
    <row r="81" spans="1:25" x14ac:dyDescent="0.25">
      <c r="A81" s="174"/>
      <c r="B81" s="174"/>
      <c r="C81" s="174"/>
      <c r="D81" s="173"/>
      <c r="E81" s="173"/>
      <c r="F81" s="173"/>
      <c r="G81" s="172"/>
      <c r="H81" s="172"/>
      <c r="I81" s="172"/>
      <c r="J81" s="172"/>
      <c r="K81" s="172"/>
      <c r="L81" s="172"/>
      <c r="M81" s="172"/>
      <c r="N81" s="172"/>
      <c r="O81" s="172"/>
      <c r="P81" s="172"/>
      <c r="Q81" s="172"/>
      <c r="R81" s="172"/>
      <c r="S81" s="172"/>
      <c r="T81" s="173"/>
      <c r="U81" s="172"/>
      <c r="V81" s="172"/>
      <c r="X81" s="172"/>
      <c r="Y81" s="172"/>
    </row>
    <row r="82" spans="1:25" x14ac:dyDescent="0.25">
      <c r="A82" s="174"/>
      <c r="B82" s="174"/>
      <c r="C82" s="174"/>
      <c r="D82" s="173"/>
      <c r="E82" s="173"/>
      <c r="F82" s="173"/>
      <c r="G82" s="172"/>
      <c r="H82" s="172"/>
      <c r="I82" s="172"/>
      <c r="J82" s="172"/>
      <c r="K82" s="172"/>
      <c r="L82" s="172"/>
      <c r="M82" s="172"/>
      <c r="N82" s="172"/>
      <c r="O82" s="172"/>
      <c r="P82" s="172"/>
      <c r="Q82" s="172"/>
      <c r="R82" s="172"/>
      <c r="S82" s="172"/>
      <c r="T82" s="173"/>
      <c r="U82" s="172"/>
      <c r="V82" s="172"/>
      <c r="X82" s="172"/>
      <c r="Y82" s="172"/>
    </row>
    <row r="83" spans="1:25" x14ac:dyDescent="0.25">
      <c r="A83" s="174"/>
      <c r="B83" s="174"/>
      <c r="C83" s="174"/>
      <c r="D83" s="173"/>
      <c r="E83" s="173"/>
      <c r="F83" s="173"/>
      <c r="G83" s="172"/>
      <c r="H83" s="172"/>
      <c r="I83" s="172"/>
      <c r="J83" s="172"/>
      <c r="K83" s="172"/>
      <c r="L83" s="172"/>
      <c r="M83" s="172"/>
      <c r="N83" s="172"/>
      <c r="O83" s="172"/>
      <c r="P83" s="172"/>
      <c r="Q83" s="172"/>
      <c r="R83" s="172"/>
      <c r="S83" s="172"/>
      <c r="T83" s="173"/>
      <c r="U83" s="172"/>
      <c r="V83" s="172"/>
      <c r="X83" s="172"/>
      <c r="Y83" s="172"/>
    </row>
    <row r="84" spans="1:25" x14ac:dyDescent="0.25">
      <c r="A84" s="174"/>
      <c r="B84" s="174"/>
      <c r="C84" s="174"/>
      <c r="D84" s="173"/>
      <c r="E84" s="173"/>
      <c r="F84" s="173"/>
      <c r="G84" s="172"/>
      <c r="H84" s="172"/>
      <c r="I84" s="172"/>
      <c r="J84" s="172"/>
      <c r="K84" s="172"/>
      <c r="L84" s="172"/>
      <c r="M84" s="172"/>
      <c r="N84" s="172"/>
      <c r="O84" s="172"/>
      <c r="P84" s="172"/>
      <c r="Q84" s="172"/>
      <c r="R84" s="172"/>
      <c r="S84" s="172"/>
      <c r="T84" s="173"/>
      <c r="U84" s="172"/>
      <c r="V84" s="172"/>
      <c r="X84" s="172"/>
      <c r="Y84" s="172"/>
    </row>
    <row r="85" spans="1:25" x14ac:dyDescent="0.25">
      <c r="A85" s="174"/>
      <c r="B85" s="174"/>
      <c r="C85" s="174"/>
      <c r="D85" s="173"/>
      <c r="E85" s="173"/>
      <c r="F85" s="173"/>
      <c r="G85" s="172"/>
      <c r="H85" s="172"/>
      <c r="I85" s="172"/>
      <c r="J85" s="172"/>
      <c r="K85" s="172"/>
      <c r="L85" s="172"/>
      <c r="M85" s="172"/>
      <c r="N85" s="172"/>
      <c r="O85" s="172"/>
      <c r="P85" s="172"/>
      <c r="Q85" s="172"/>
      <c r="R85" s="172"/>
      <c r="S85" s="172"/>
      <c r="T85" s="173"/>
      <c r="U85" s="172"/>
      <c r="V85" s="172"/>
      <c r="X85" s="172"/>
      <c r="Y85" s="172"/>
    </row>
    <row r="86" spans="1:25" x14ac:dyDescent="0.25">
      <c r="A86" s="174"/>
      <c r="B86" s="174"/>
      <c r="C86" s="174"/>
      <c r="D86" s="173"/>
      <c r="E86" s="173"/>
      <c r="F86" s="173"/>
      <c r="G86" s="172"/>
      <c r="H86" s="172"/>
      <c r="I86" s="172"/>
      <c r="J86" s="172"/>
      <c r="K86" s="172"/>
      <c r="L86" s="172"/>
      <c r="M86" s="172"/>
      <c r="N86" s="172"/>
      <c r="O86" s="172"/>
      <c r="P86" s="172"/>
      <c r="Q86" s="172"/>
      <c r="R86" s="172"/>
      <c r="S86" s="172"/>
      <c r="T86" s="173"/>
      <c r="U86" s="172"/>
      <c r="V86" s="172"/>
      <c r="X86" s="172"/>
      <c r="Y86" s="172"/>
    </row>
    <row r="87" spans="1:25" x14ac:dyDescent="0.25">
      <c r="A87" s="174"/>
      <c r="B87" s="174"/>
      <c r="C87" s="174"/>
      <c r="D87" s="173"/>
      <c r="E87" s="173"/>
      <c r="F87" s="173"/>
      <c r="G87" s="172"/>
      <c r="H87" s="172"/>
      <c r="I87" s="172"/>
      <c r="J87" s="172"/>
      <c r="K87" s="172"/>
      <c r="L87" s="172"/>
      <c r="M87" s="172"/>
      <c r="N87" s="172"/>
      <c r="O87" s="172"/>
      <c r="P87" s="172"/>
      <c r="Q87" s="172"/>
      <c r="R87" s="172"/>
      <c r="S87" s="172"/>
      <c r="T87" s="173"/>
      <c r="U87" s="172"/>
      <c r="V87" s="172"/>
      <c r="X87" s="172"/>
      <c r="Y87" s="172"/>
    </row>
    <row r="88" spans="1:25" x14ac:dyDescent="0.25">
      <c r="A88" s="174"/>
      <c r="B88" s="174"/>
      <c r="C88" s="174"/>
      <c r="D88" s="173"/>
      <c r="E88" s="173"/>
      <c r="F88" s="173"/>
      <c r="G88" s="172"/>
      <c r="H88" s="172"/>
      <c r="I88" s="172"/>
      <c r="J88" s="172"/>
      <c r="K88" s="172"/>
      <c r="L88" s="172"/>
      <c r="M88" s="172"/>
      <c r="N88" s="172"/>
      <c r="O88" s="172"/>
      <c r="P88" s="172"/>
      <c r="Q88" s="172"/>
      <c r="R88" s="172"/>
      <c r="S88" s="172"/>
      <c r="T88" s="173"/>
      <c r="U88" s="172"/>
      <c r="V88" s="172"/>
      <c r="X88" s="172"/>
      <c r="Y88" s="172"/>
    </row>
    <row r="89" spans="1:25" x14ac:dyDescent="0.25">
      <c r="A89" s="174"/>
      <c r="B89" s="174"/>
      <c r="C89" s="174"/>
      <c r="D89" s="173"/>
      <c r="E89" s="173"/>
      <c r="F89" s="173"/>
      <c r="G89" s="172"/>
      <c r="H89" s="172"/>
      <c r="I89" s="172"/>
      <c r="J89" s="172"/>
      <c r="K89" s="172"/>
      <c r="L89" s="172"/>
      <c r="M89" s="172"/>
      <c r="N89" s="172"/>
      <c r="O89" s="172"/>
      <c r="P89" s="172"/>
      <c r="Q89" s="172"/>
      <c r="R89" s="172"/>
      <c r="S89" s="172"/>
      <c r="T89" s="173"/>
      <c r="U89" s="172"/>
      <c r="V89" s="172"/>
      <c r="X89" s="172"/>
      <c r="Y89" s="172"/>
    </row>
    <row r="90" spans="1:25" x14ac:dyDescent="0.25">
      <c r="A90" s="174"/>
      <c r="B90" s="174"/>
      <c r="C90" s="174"/>
      <c r="D90" s="173"/>
      <c r="E90" s="173"/>
      <c r="F90" s="173"/>
      <c r="G90" s="172"/>
      <c r="H90" s="172"/>
      <c r="I90" s="172"/>
      <c r="J90" s="172"/>
      <c r="K90" s="172"/>
      <c r="L90" s="172"/>
      <c r="M90" s="172"/>
      <c r="N90" s="172"/>
      <c r="O90" s="172"/>
      <c r="P90" s="172"/>
      <c r="Q90" s="172"/>
      <c r="R90" s="172"/>
      <c r="S90" s="172"/>
      <c r="T90" s="173"/>
      <c r="U90" s="172"/>
      <c r="V90" s="172"/>
      <c r="X90" s="172"/>
      <c r="Y90" s="172"/>
    </row>
    <row r="91" spans="1:25" x14ac:dyDescent="0.25">
      <c r="A91" s="174"/>
      <c r="B91" s="174"/>
      <c r="C91" s="174"/>
      <c r="D91" s="173"/>
      <c r="E91" s="173"/>
      <c r="F91" s="173"/>
      <c r="G91" s="172"/>
      <c r="H91" s="172"/>
      <c r="I91" s="172"/>
      <c r="J91" s="172"/>
      <c r="K91" s="172"/>
      <c r="L91" s="172"/>
      <c r="M91" s="172"/>
      <c r="N91" s="172"/>
      <c r="O91" s="172"/>
      <c r="P91" s="172"/>
      <c r="Q91" s="172"/>
      <c r="R91" s="172"/>
      <c r="S91" s="172"/>
      <c r="T91" s="173"/>
      <c r="U91" s="172"/>
      <c r="V91" s="172"/>
      <c r="X91" s="172"/>
      <c r="Y91" s="172"/>
    </row>
    <row r="92" spans="1:25" x14ac:dyDescent="0.25">
      <c r="A92" s="174"/>
      <c r="B92" s="174"/>
      <c r="C92" s="174"/>
      <c r="D92" s="173"/>
      <c r="E92" s="173"/>
      <c r="F92" s="173"/>
      <c r="G92" s="172"/>
      <c r="H92" s="172"/>
      <c r="I92" s="172"/>
      <c r="J92" s="172"/>
      <c r="K92" s="172"/>
      <c r="L92" s="172"/>
      <c r="M92" s="172"/>
      <c r="N92" s="172"/>
      <c r="O92" s="172"/>
      <c r="P92" s="172"/>
      <c r="Q92" s="172"/>
      <c r="R92" s="172"/>
      <c r="S92" s="172"/>
      <c r="T92" s="173"/>
      <c r="U92" s="172"/>
      <c r="V92" s="172"/>
      <c r="X92" s="172"/>
      <c r="Y92" s="172"/>
    </row>
    <row r="93" spans="1:25" x14ac:dyDescent="0.25">
      <c r="A93" s="174"/>
      <c r="B93" s="174"/>
      <c r="C93" s="174"/>
      <c r="D93" s="173"/>
      <c r="E93" s="173"/>
      <c r="F93" s="173"/>
      <c r="G93" s="172"/>
      <c r="H93" s="172"/>
      <c r="I93" s="172"/>
      <c r="J93" s="172"/>
      <c r="K93" s="172"/>
      <c r="L93" s="172"/>
      <c r="M93" s="172"/>
      <c r="N93" s="172"/>
      <c r="O93" s="172"/>
      <c r="P93" s="172"/>
      <c r="Q93" s="172"/>
      <c r="R93" s="172"/>
      <c r="S93" s="172"/>
      <c r="T93" s="173"/>
      <c r="U93" s="172"/>
      <c r="V93" s="172"/>
      <c r="X93" s="172"/>
      <c r="Y93" s="172"/>
    </row>
    <row r="94" spans="1:25" x14ac:dyDescent="0.25">
      <c r="A94" s="174"/>
      <c r="B94" s="174"/>
      <c r="C94" s="174"/>
      <c r="D94" s="173"/>
      <c r="E94" s="173"/>
      <c r="F94" s="173"/>
      <c r="G94" s="172"/>
      <c r="H94" s="172"/>
      <c r="I94" s="172"/>
      <c r="J94" s="172"/>
      <c r="K94" s="172"/>
      <c r="L94" s="172"/>
      <c r="M94" s="172"/>
      <c r="N94" s="172"/>
      <c r="O94" s="172"/>
      <c r="P94" s="172"/>
      <c r="Q94" s="172"/>
      <c r="R94" s="172"/>
      <c r="S94" s="172"/>
      <c r="T94" s="173"/>
      <c r="U94" s="172"/>
      <c r="V94" s="172"/>
      <c r="X94" s="172"/>
      <c r="Y94" s="172"/>
    </row>
    <row r="95" spans="1:25" x14ac:dyDescent="0.25">
      <c r="A95" s="174"/>
      <c r="B95" s="174"/>
      <c r="C95" s="174"/>
      <c r="D95" s="173"/>
      <c r="E95" s="173"/>
      <c r="F95" s="173"/>
      <c r="G95" s="172"/>
      <c r="H95" s="172"/>
      <c r="I95" s="172"/>
      <c r="J95" s="172"/>
      <c r="K95" s="172"/>
      <c r="L95" s="172"/>
      <c r="M95" s="172"/>
      <c r="N95" s="172"/>
      <c r="O95" s="172"/>
      <c r="P95" s="172"/>
      <c r="Q95" s="172"/>
      <c r="R95" s="172"/>
      <c r="S95" s="172"/>
      <c r="T95" s="173"/>
      <c r="U95" s="172"/>
      <c r="V95" s="172"/>
      <c r="X95" s="172"/>
      <c r="Y95" s="172"/>
    </row>
    <row r="96" spans="1:25" x14ac:dyDescent="0.25">
      <c r="A96" s="174"/>
      <c r="B96" s="174"/>
      <c r="C96" s="174"/>
      <c r="D96" s="173"/>
      <c r="E96" s="173"/>
      <c r="F96" s="173"/>
      <c r="G96" s="172"/>
      <c r="H96" s="172"/>
      <c r="I96" s="172"/>
      <c r="J96" s="172"/>
      <c r="K96" s="172"/>
      <c r="L96" s="172"/>
      <c r="M96" s="172"/>
      <c r="N96" s="172"/>
      <c r="O96" s="172"/>
      <c r="P96" s="172"/>
      <c r="Q96" s="172"/>
      <c r="R96" s="172"/>
      <c r="S96" s="172"/>
      <c r="T96" s="173"/>
      <c r="U96" s="172"/>
      <c r="V96" s="172"/>
      <c r="X96" s="172"/>
      <c r="Y96" s="172"/>
    </row>
    <row r="97" spans="1:25" x14ac:dyDescent="0.25">
      <c r="A97" s="174"/>
      <c r="B97" s="174"/>
      <c r="C97" s="174"/>
      <c r="D97" s="173"/>
      <c r="E97" s="173"/>
      <c r="F97" s="173"/>
      <c r="G97" s="172"/>
      <c r="H97" s="172"/>
      <c r="I97" s="172"/>
      <c r="J97" s="172"/>
      <c r="K97" s="172"/>
      <c r="L97" s="172"/>
      <c r="M97" s="172"/>
      <c r="N97" s="172"/>
      <c r="O97" s="172"/>
      <c r="P97" s="172"/>
      <c r="Q97" s="172"/>
      <c r="R97" s="172"/>
      <c r="S97" s="172"/>
      <c r="T97" s="173"/>
      <c r="U97" s="172"/>
      <c r="V97" s="172"/>
      <c r="X97" s="172"/>
      <c r="Y97" s="172"/>
    </row>
    <row r="98" spans="1:25" x14ac:dyDescent="0.25">
      <c r="A98" s="174"/>
      <c r="B98" s="174"/>
      <c r="C98" s="174"/>
      <c r="D98" s="173"/>
      <c r="E98" s="173"/>
      <c r="F98" s="173"/>
      <c r="G98" s="172"/>
      <c r="H98" s="172"/>
      <c r="I98" s="172"/>
      <c r="J98" s="172"/>
      <c r="K98" s="172"/>
      <c r="L98" s="172"/>
      <c r="M98" s="172"/>
      <c r="N98" s="172"/>
      <c r="O98" s="172"/>
      <c r="P98" s="172"/>
      <c r="Q98" s="172"/>
      <c r="R98" s="172"/>
      <c r="S98" s="172"/>
      <c r="T98" s="173"/>
      <c r="U98" s="172"/>
      <c r="V98" s="172"/>
      <c r="X98" s="172"/>
      <c r="Y98" s="172"/>
    </row>
    <row r="99" spans="1:25" x14ac:dyDescent="0.25">
      <c r="A99" s="174"/>
      <c r="B99" s="174"/>
      <c r="C99" s="174"/>
      <c r="D99" s="173"/>
      <c r="E99" s="173"/>
      <c r="F99" s="173"/>
      <c r="G99" s="172"/>
      <c r="H99" s="172"/>
      <c r="I99" s="172"/>
      <c r="J99" s="172"/>
      <c r="K99" s="172"/>
      <c r="L99" s="172"/>
      <c r="M99" s="172"/>
      <c r="N99" s="172"/>
      <c r="O99" s="172"/>
      <c r="P99" s="172"/>
      <c r="Q99" s="172"/>
      <c r="R99" s="172"/>
      <c r="S99" s="172"/>
      <c r="T99" s="173"/>
      <c r="U99" s="172"/>
      <c r="V99" s="172"/>
      <c r="X99" s="172"/>
      <c r="Y99" s="172"/>
    </row>
    <row r="100" spans="1:25" x14ac:dyDescent="0.25">
      <c r="A100" s="174"/>
      <c r="B100" s="174"/>
      <c r="C100" s="174"/>
      <c r="D100" s="173"/>
      <c r="E100" s="173"/>
      <c r="F100" s="173"/>
      <c r="G100" s="172"/>
      <c r="H100" s="172"/>
      <c r="I100" s="172"/>
      <c r="J100" s="172"/>
      <c r="K100" s="172"/>
      <c r="L100" s="172"/>
      <c r="M100" s="172"/>
      <c r="N100" s="172"/>
      <c r="O100" s="172"/>
      <c r="P100" s="172"/>
      <c r="Q100" s="172"/>
      <c r="R100" s="172"/>
      <c r="S100" s="172"/>
      <c r="T100" s="173"/>
      <c r="U100" s="172"/>
      <c r="V100" s="172"/>
      <c r="X100" s="172"/>
      <c r="Y100" s="172"/>
    </row>
    <row r="101" spans="1:25" x14ac:dyDescent="0.25">
      <c r="A101" s="174"/>
      <c r="B101" s="174"/>
      <c r="C101" s="174"/>
      <c r="D101" s="173"/>
      <c r="E101" s="173"/>
      <c r="F101" s="173"/>
      <c r="G101" s="172"/>
      <c r="H101" s="172"/>
      <c r="I101" s="172"/>
      <c r="J101" s="172"/>
      <c r="K101" s="172"/>
      <c r="L101" s="172"/>
      <c r="M101" s="172"/>
      <c r="N101" s="172"/>
      <c r="O101" s="172"/>
      <c r="P101" s="172"/>
      <c r="Q101" s="172"/>
      <c r="R101" s="172"/>
      <c r="S101" s="172"/>
      <c r="T101" s="173"/>
      <c r="U101" s="172"/>
      <c r="V101" s="172"/>
      <c r="X101" s="172"/>
      <c r="Y101" s="172"/>
    </row>
    <row r="102" spans="1:25" x14ac:dyDescent="0.25">
      <c r="A102" s="174"/>
      <c r="B102" s="174"/>
      <c r="C102" s="174"/>
      <c r="D102" s="173"/>
      <c r="E102" s="173"/>
      <c r="F102" s="173"/>
      <c r="G102" s="172"/>
      <c r="H102" s="172"/>
      <c r="I102" s="172"/>
      <c r="J102" s="172"/>
      <c r="K102" s="172"/>
      <c r="L102" s="172"/>
      <c r="M102" s="172"/>
      <c r="N102" s="172"/>
      <c r="O102" s="172"/>
      <c r="P102" s="172"/>
      <c r="Q102" s="172"/>
      <c r="R102" s="172"/>
      <c r="S102" s="172"/>
      <c r="T102" s="173"/>
      <c r="U102" s="172"/>
      <c r="V102" s="172"/>
      <c r="X102" s="172"/>
      <c r="Y102" s="172"/>
    </row>
    <row r="103" spans="1:25" x14ac:dyDescent="0.25">
      <c r="A103" s="174"/>
      <c r="B103" s="174"/>
      <c r="C103" s="174"/>
      <c r="D103" s="173"/>
      <c r="E103" s="173"/>
      <c r="F103" s="173"/>
      <c r="G103" s="172"/>
      <c r="H103" s="172"/>
      <c r="I103" s="172"/>
      <c r="J103" s="172"/>
      <c r="K103" s="172"/>
      <c r="L103" s="172"/>
      <c r="M103" s="172"/>
      <c r="N103" s="172"/>
      <c r="O103" s="172"/>
      <c r="P103" s="172"/>
      <c r="Q103" s="172"/>
      <c r="R103" s="172"/>
      <c r="S103" s="172"/>
      <c r="T103" s="173"/>
      <c r="U103" s="172"/>
      <c r="V103" s="172"/>
      <c r="X103" s="172"/>
      <c r="Y103" s="172"/>
    </row>
    <row r="104" spans="1:25" x14ac:dyDescent="0.25">
      <c r="A104" s="174"/>
      <c r="B104" s="174"/>
      <c r="C104" s="174"/>
      <c r="D104" s="173"/>
      <c r="E104" s="173"/>
      <c r="F104" s="173"/>
      <c r="G104" s="172"/>
      <c r="H104" s="172"/>
      <c r="I104" s="172"/>
      <c r="J104" s="172"/>
      <c r="K104" s="172"/>
      <c r="L104" s="172"/>
      <c r="M104" s="172"/>
      <c r="N104" s="172"/>
      <c r="O104" s="172"/>
      <c r="P104" s="172"/>
      <c r="Q104" s="172"/>
      <c r="R104" s="172"/>
      <c r="S104" s="172"/>
      <c r="T104" s="173"/>
      <c r="U104" s="172"/>
      <c r="V104" s="172"/>
      <c r="X104" s="172"/>
      <c r="Y104" s="172"/>
    </row>
    <row r="105" spans="1:25" x14ac:dyDescent="0.25">
      <c r="A105" s="174"/>
      <c r="B105" s="174"/>
      <c r="C105" s="174"/>
      <c r="D105" s="173"/>
      <c r="E105" s="173"/>
      <c r="F105" s="173"/>
      <c r="G105" s="172"/>
      <c r="H105" s="172"/>
      <c r="I105" s="172"/>
      <c r="J105" s="172"/>
      <c r="K105" s="172"/>
      <c r="L105" s="172"/>
      <c r="M105" s="172"/>
      <c r="N105" s="172"/>
      <c r="O105" s="172"/>
      <c r="P105" s="172"/>
      <c r="Q105" s="172"/>
      <c r="R105" s="172"/>
      <c r="S105" s="172"/>
      <c r="T105" s="173"/>
      <c r="U105" s="172"/>
      <c r="V105" s="172"/>
      <c r="X105" s="172"/>
      <c r="Y105" s="172"/>
    </row>
    <row r="106" spans="1:25" x14ac:dyDescent="0.25">
      <c r="A106" s="174"/>
      <c r="B106" s="174"/>
      <c r="C106" s="174"/>
      <c r="D106" s="173"/>
      <c r="E106" s="173"/>
      <c r="F106" s="173"/>
      <c r="G106" s="172"/>
      <c r="H106" s="172"/>
      <c r="I106" s="172"/>
      <c r="J106" s="172"/>
      <c r="K106" s="172"/>
      <c r="L106" s="172"/>
      <c r="M106" s="172"/>
      <c r="N106" s="172"/>
      <c r="O106" s="172"/>
      <c r="P106" s="172"/>
      <c r="Q106" s="172"/>
      <c r="R106" s="172"/>
      <c r="S106" s="172"/>
      <c r="T106" s="173"/>
      <c r="U106" s="172"/>
      <c r="V106" s="172"/>
      <c r="X106" s="172"/>
      <c r="Y106" s="172"/>
    </row>
    <row r="107" spans="1:25" x14ac:dyDescent="0.25">
      <c r="A107" s="174"/>
      <c r="B107" s="174"/>
      <c r="C107" s="174"/>
      <c r="D107" s="173"/>
      <c r="E107" s="173"/>
      <c r="F107" s="173"/>
      <c r="G107" s="172"/>
      <c r="H107" s="172"/>
      <c r="I107" s="172"/>
      <c r="J107" s="172"/>
      <c r="K107" s="172"/>
      <c r="L107" s="172"/>
      <c r="M107" s="172"/>
      <c r="N107" s="172"/>
      <c r="O107" s="172"/>
      <c r="P107" s="172"/>
      <c r="Q107" s="172"/>
      <c r="R107" s="172"/>
      <c r="S107" s="172"/>
      <c r="T107" s="173"/>
      <c r="U107" s="172"/>
      <c r="V107" s="172"/>
      <c r="X107" s="172"/>
      <c r="Y107" s="172"/>
    </row>
    <row r="108" spans="1:25" x14ac:dyDescent="0.25">
      <c r="A108" s="174"/>
      <c r="B108" s="174"/>
      <c r="C108" s="174"/>
      <c r="D108" s="173"/>
      <c r="E108" s="173"/>
      <c r="F108" s="173"/>
      <c r="G108" s="172"/>
      <c r="H108" s="172"/>
      <c r="I108" s="172"/>
      <c r="J108" s="172"/>
      <c r="K108" s="172"/>
      <c r="L108" s="172"/>
      <c r="M108" s="172"/>
      <c r="N108" s="172"/>
      <c r="O108" s="172"/>
      <c r="P108" s="172"/>
      <c r="Q108" s="172"/>
      <c r="R108" s="172"/>
      <c r="S108" s="172"/>
      <c r="T108" s="173"/>
      <c r="U108" s="172"/>
      <c r="V108" s="172"/>
      <c r="X108" s="172"/>
      <c r="Y108" s="172"/>
    </row>
    <row r="109" spans="1:25" x14ac:dyDescent="0.25">
      <c r="A109" s="174"/>
      <c r="B109" s="174"/>
      <c r="C109" s="174"/>
      <c r="D109" s="173"/>
      <c r="E109" s="173"/>
      <c r="F109" s="173"/>
      <c r="G109" s="172"/>
      <c r="H109" s="172"/>
      <c r="I109" s="172"/>
      <c r="J109" s="172"/>
      <c r="K109" s="172"/>
      <c r="L109" s="172"/>
      <c r="M109" s="172"/>
      <c r="N109" s="172"/>
      <c r="O109" s="172"/>
      <c r="P109" s="172"/>
      <c r="Q109" s="172"/>
      <c r="R109" s="172"/>
      <c r="S109" s="172"/>
      <c r="T109" s="173"/>
      <c r="U109" s="172"/>
      <c r="V109" s="172"/>
      <c r="X109" s="172"/>
      <c r="Y109" s="172"/>
    </row>
    <row r="110" spans="1:25" x14ac:dyDescent="0.25">
      <c r="A110" s="174"/>
      <c r="B110" s="174"/>
      <c r="C110" s="174"/>
      <c r="D110" s="173"/>
      <c r="E110" s="173"/>
      <c r="F110" s="173"/>
      <c r="G110" s="172"/>
      <c r="H110" s="172"/>
      <c r="I110" s="172"/>
      <c r="J110" s="172"/>
      <c r="K110" s="172"/>
      <c r="L110" s="172"/>
      <c r="M110" s="172"/>
      <c r="N110" s="172"/>
      <c r="O110" s="172"/>
      <c r="P110" s="172"/>
      <c r="Q110" s="172"/>
      <c r="R110" s="172"/>
      <c r="S110" s="172"/>
      <c r="T110" s="173"/>
      <c r="U110" s="172"/>
      <c r="V110" s="172"/>
      <c r="X110" s="172"/>
      <c r="Y110" s="172"/>
    </row>
    <row r="111" spans="1:25" x14ac:dyDescent="0.25">
      <c r="A111" s="174"/>
      <c r="B111" s="174"/>
      <c r="C111" s="174"/>
      <c r="D111" s="173"/>
      <c r="E111" s="173"/>
      <c r="F111" s="173"/>
      <c r="G111" s="172"/>
      <c r="H111" s="172"/>
      <c r="I111" s="172"/>
      <c r="J111" s="172"/>
      <c r="K111" s="172"/>
      <c r="L111" s="172"/>
      <c r="M111" s="172"/>
      <c r="N111" s="172"/>
      <c r="O111" s="172"/>
      <c r="P111" s="172"/>
      <c r="Q111" s="172"/>
      <c r="R111" s="172"/>
      <c r="S111" s="172"/>
      <c r="T111" s="173"/>
      <c r="U111" s="172"/>
      <c r="V111" s="172"/>
      <c r="X111" s="172"/>
      <c r="Y111" s="172"/>
    </row>
    <row r="112" spans="1:25" x14ac:dyDescent="0.25">
      <c r="A112" s="174"/>
      <c r="B112" s="174"/>
      <c r="C112" s="174"/>
      <c r="D112" s="173"/>
      <c r="E112" s="173"/>
      <c r="F112" s="173"/>
      <c r="G112" s="172"/>
      <c r="H112" s="172"/>
      <c r="I112" s="172"/>
      <c r="J112" s="172"/>
      <c r="K112" s="172"/>
      <c r="L112" s="172"/>
      <c r="M112" s="172"/>
      <c r="N112" s="172"/>
      <c r="O112" s="172"/>
      <c r="P112" s="172"/>
      <c r="Q112" s="172"/>
      <c r="R112" s="172"/>
      <c r="S112" s="172"/>
      <c r="T112" s="173"/>
      <c r="U112" s="172"/>
      <c r="V112" s="172"/>
      <c r="X112" s="172"/>
      <c r="Y112" s="172"/>
    </row>
    <row r="113" spans="1:25" x14ac:dyDescent="0.25">
      <c r="A113" s="174"/>
      <c r="B113" s="174"/>
      <c r="C113" s="174"/>
      <c r="D113" s="173"/>
      <c r="E113" s="173"/>
      <c r="F113" s="173"/>
      <c r="G113" s="172"/>
      <c r="H113" s="172"/>
      <c r="I113" s="172"/>
      <c r="J113" s="172"/>
      <c r="K113" s="172"/>
      <c r="L113" s="172"/>
      <c r="M113" s="172"/>
      <c r="N113" s="172"/>
      <c r="O113" s="172"/>
      <c r="P113" s="172"/>
      <c r="Q113" s="172"/>
      <c r="R113" s="172"/>
      <c r="S113" s="172"/>
      <c r="T113" s="173"/>
      <c r="U113" s="172"/>
      <c r="V113" s="172"/>
      <c r="X113" s="172"/>
      <c r="Y113" s="172"/>
    </row>
    <row r="114" spans="1:25" x14ac:dyDescent="0.25">
      <c r="A114" s="174"/>
      <c r="B114" s="174"/>
      <c r="C114" s="174"/>
      <c r="D114" s="173"/>
      <c r="E114" s="173"/>
      <c r="F114" s="173"/>
      <c r="G114" s="172"/>
      <c r="H114" s="172"/>
      <c r="I114" s="172"/>
      <c r="J114" s="172"/>
      <c r="K114" s="172"/>
      <c r="L114" s="172"/>
      <c r="M114" s="172"/>
      <c r="N114" s="172"/>
      <c r="O114" s="172"/>
      <c r="P114" s="172"/>
      <c r="Q114" s="172"/>
      <c r="R114" s="172"/>
      <c r="S114" s="172"/>
      <c r="T114" s="173"/>
      <c r="U114" s="172"/>
      <c r="V114" s="172"/>
      <c r="X114" s="172"/>
      <c r="Y114" s="172"/>
    </row>
    <row r="115" spans="1:25" x14ac:dyDescent="0.25">
      <c r="A115" s="174"/>
      <c r="B115" s="174"/>
      <c r="C115" s="174"/>
      <c r="D115" s="173"/>
      <c r="E115" s="173"/>
      <c r="F115" s="173"/>
      <c r="G115" s="172"/>
      <c r="H115" s="172"/>
      <c r="I115" s="172"/>
      <c r="J115" s="172"/>
      <c r="K115" s="172"/>
      <c r="L115" s="172"/>
      <c r="M115" s="172"/>
      <c r="N115" s="172"/>
      <c r="O115" s="172"/>
      <c r="P115" s="172"/>
      <c r="Q115" s="172"/>
      <c r="R115" s="172"/>
      <c r="S115" s="172"/>
      <c r="T115" s="173"/>
      <c r="U115" s="172"/>
      <c r="V115" s="172"/>
      <c r="X115" s="172"/>
      <c r="Y115" s="172"/>
    </row>
    <row r="116" spans="1:25" x14ac:dyDescent="0.25">
      <c r="A116" s="174"/>
      <c r="B116" s="174"/>
      <c r="C116" s="174"/>
      <c r="D116" s="173"/>
      <c r="E116" s="173"/>
      <c r="F116" s="173"/>
      <c r="G116" s="172"/>
      <c r="H116" s="172"/>
      <c r="I116" s="172"/>
      <c r="J116" s="172"/>
      <c r="K116" s="172"/>
      <c r="L116" s="172"/>
      <c r="M116" s="172"/>
      <c r="N116" s="172"/>
      <c r="O116" s="172"/>
      <c r="P116" s="172"/>
      <c r="Q116" s="172"/>
      <c r="R116" s="172"/>
      <c r="S116" s="172"/>
      <c r="T116" s="173"/>
      <c r="U116" s="172"/>
      <c r="V116" s="172"/>
      <c r="X116" s="172"/>
      <c r="Y116" s="172"/>
    </row>
    <row r="117" spans="1:25" x14ac:dyDescent="0.25">
      <c r="A117" s="174"/>
      <c r="B117" s="174"/>
      <c r="C117" s="174"/>
      <c r="D117" s="173"/>
      <c r="E117" s="173"/>
      <c r="F117" s="173"/>
      <c r="G117" s="172"/>
      <c r="H117" s="172"/>
      <c r="I117" s="172"/>
      <c r="J117" s="172"/>
      <c r="K117" s="172"/>
      <c r="L117" s="172"/>
      <c r="M117" s="172"/>
      <c r="N117" s="172"/>
      <c r="O117" s="172"/>
      <c r="P117" s="172"/>
      <c r="Q117" s="172"/>
      <c r="R117" s="172"/>
      <c r="S117" s="172"/>
      <c r="T117" s="173"/>
      <c r="U117" s="172"/>
      <c r="V117" s="172"/>
      <c r="X117" s="172"/>
      <c r="Y117" s="172"/>
    </row>
    <row r="118" spans="1:25" x14ac:dyDescent="0.25">
      <c r="A118" s="174"/>
      <c r="B118" s="174"/>
      <c r="C118" s="174"/>
      <c r="D118" s="173"/>
      <c r="E118" s="173"/>
      <c r="F118" s="173"/>
      <c r="G118" s="172"/>
      <c r="H118" s="172"/>
      <c r="I118" s="172"/>
      <c r="J118" s="172"/>
      <c r="K118" s="172"/>
      <c r="L118" s="172"/>
      <c r="M118" s="172"/>
      <c r="N118" s="172"/>
      <c r="O118" s="172"/>
      <c r="P118" s="172"/>
      <c r="Q118" s="172"/>
      <c r="R118" s="172"/>
      <c r="S118" s="172"/>
      <c r="T118" s="173"/>
      <c r="U118" s="172"/>
      <c r="V118" s="172"/>
      <c r="X118" s="172"/>
      <c r="Y118" s="172"/>
    </row>
    <row r="119" spans="1:25" x14ac:dyDescent="0.25">
      <c r="A119" s="174"/>
      <c r="B119" s="174"/>
      <c r="C119" s="174"/>
      <c r="D119" s="173"/>
      <c r="E119" s="173"/>
      <c r="F119" s="173"/>
      <c r="G119" s="172"/>
      <c r="H119" s="172"/>
      <c r="I119" s="172"/>
      <c r="J119" s="172"/>
      <c r="K119" s="172"/>
      <c r="L119" s="172"/>
      <c r="M119" s="172"/>
      <c r="N119" s="172"/>
      <c r="O119" s="172"/>
      <c r="P119" s="172"/>
      <c r="Q119" s="172"/>
      <c r="R119" s="172"/>
      <c r="S119" s="172"/>
      <c r="T119" s="173"/>
      <c r="U119" s="172"/>
      <c r="V119" s="172"/>
      <c r="X119" s="172"/>
      <c r="Y119" s="172"/>
    </row>
    <row r="120" spans="1:25" x14ac:dyDescent="0.25">
      <c r="A120" s="174"/>
      <c r="B120" s="174"/>
      <c r="C120" s="174"/>
      <c r="D120" s="173"/>
      <c r="E120" s="173"/>
      <c r="F120" s="173"/>
      <c r="G120" s="172"/>
      <c r="H120" s="172"/>
      <c r="I120" s="172"/>
      <c r="J120" s="172"/>
      <c r="K120" s="172"/>
      <c r="L120" s="172"/>
      <c r="M120" s="172"/>
      <c r="N120" s="172"/>
      <c r="O120" s="172"/>
      <c r="P120" s="172"/>
      <c r="Q120" s="172"/>
      <c r="R120" s="172"/>
      <c r="S120" s="172"/>
      <c r="T120" s="173"/>
      <c r="U120" s="172"/>
      <c r="V120" s="172"/>
      <c r="X120" s="172"/>
      <c r="Y120" s="172"/>
    </row>
    <row r="121" spans="1:25" x14ac:dyDescent="0.25">
      <c r="A121" s="174"/>
      <c r="B121" s="174"/>
      <c r="C121" s="174"/>
      <c r="D121" s="173"/>
      <c r="E121" s="173"/>
      <c r="F121" s="173"/>
      <c r="G121" s="172"/>
      <c r="H121" s="172"/>
      <c r="I121" s="172"/>
      <c r="J121" s="172"/>
      <c r="K121" s="172"/>
      <c r="L121" s="172"/>
      <c r="M121" s="172"/>
      <c r="N121" s="172"/>
      <c r="O121" s="172"/>
      <c r="P121" s="172"/>
      <c r="Q121" s="172"/>
      <c r="R121" s="172"/>
      <c r="S121" s="172"/>
      <c r="T121" s="173"/>
      <c r="U121" s="172"/>
      <c r="V121" s="172"/>
      <c r="X121" s="172"/>
      <c r="Y121" s="172"/>
    </row>
    <row r="122" spans="1:25" x14ac:dyDescent="0.25">
      <c r="A122" s="174"/>
      <c r="B122" s="174"/>
      <c r="C122" s="174"/>
      <c r="D122" s="173"/>
      <c r="E122" s="173"/>
      <c r="F122" s="173"/>
      <c r="G122" s="172"/>
      <c r="H122" s="172"/>
      <c r="I122" s="172"/>
      <c r="J122" s="172"/>
      <c r="K122" s="172"/>
      <c r="L122" s="172"/>
      <c r="M122" s="172"/>
      <c r="N122" s="172"/>
      <c r="O122" s="172"/>
      <c r="P122" s="172"/>
      <c r="Q122" s="172"/>
      <c r="R122" s="172"/>
      <c r="S122" s="172"/>
      <c r="T122" s="173"/>
      <c r="U122" s="172"/>
      <c r="V122" s="172"/>
      <c r="X122" s="172"/>
      <c r="Y122" s="172"/>
    </row>
    <row r="123" spans="1:25" x14ac:dyDescent="0.25">
      <c r="A123" s="174"/>
      <c r="B123" s="174"/>
      <c r="C123" s="174"/>
      <c r="D123" s="173"/>
      <c r="E123" s="173"/>
      <c r="F123" s="173"/>
      <c r="G123" s="172"/>
      <c r="H123" s="172"/>
      <c r="I123" s="172"/>
      <c r="J123" s="172"/>
      <c r="K123" s="172"/>
      <c r="L123" s="172"/>
      <c r="M123" s="172"/>
      <c r="N123" s="172"/>
      <c r="O123" s="172"/>
      <c r="P123" s="172"/>
      <c r="Q123" s="172"/>
      <c r="R123" s="172"/>
      <c r="S123" s="172"/>
      <c r="T123" s="173"/>
      <c r="U123" s="172"/>
      <c r="V123" s="172"/>
      <c r="X123" s="172"/>
      <c r="Y123" s="172"/>
    </row>
    <row r="124" spans="1:25" x14ac:dyDescent="0.25">
      <c r="A124" s="174"/>
      <c r="B124" s="174"/>
      <c r="C124" s="174"/>
      <c r="D124" s="173"/>
      <c r="E124" s="173"/>
      <c r="F124" s="173"/>
      <c r="G124" s="172"/>
      <c r="H124" s="172"/>
      <c r="I124" s="172"/>
      <c r="J124" s="172"/>
      <c r="K124" s="172"/>
      <c r="L124" s="172"/>
      <c r="M124" s="172"/>
      <c r="N124" s="172"/>
      <c r="O124" s="172"/>
      <c r="P124" s="172"/>
      <c r="Q124" s="172"/>
      <c r="R124" s="172"/>
      <c r="S124" s="172"/>
      <c r="T124" s="173"/>
      <c r="U124" s="172"/>
      <c r="V124" s="172"/>
      <c r="X124" s="172"/>
      <c r="Y124" s="172"/>
    </row>
    <row r="125" spans="1:25" x14ac:dyDescent="0.25">
      <c r="A125" s="174"/>
      <c r="B125" s="174"/>
      <c r="C125" s="174"/>
      <c r="D125" s="173"/>
      <c r="E125" s="173"/>
      <c r="F125" s="173"/>
      <c r="G125" s="172"/>
      <c r="H125" s="172"/>
      <c r="I125" s="172"/>
      <c r="J125" s="172"/>
      <c r="K125" s="172"/>
      <c r="L125" s="172"/>
      <c r="M125" s="172"/>
      <c r="N125" s="172"/>
      <c r="O125" s="172"/>
      <c r="P125" s="172"/>
      <c r="Q125" s="172"/>
      <c r="R125" s="172"/>
      <c r="S125" s="172"/>
      <c r="T125" s="173"/>
      <c r="U125" s="172"/>
      <c r="V125" s="172"/>
      <c r="X125" s="172"/>
      <c r="Y125" s="172"/>
    </row>
    <row r="126" spans="1:25" x14ac:dyDescent="0.25">
      <c r="A126" s="174"/>
      <c r="B126" s="174"/>
      <c r="C126" s="174"/>
      <c r="D126" s="173"/>
      <c r="E126" s="173"/>
      <c r="F126" s="173"/>
      <c r="G126" s="172"/>
      <c r="H126" s="172"/>
      <c r="I126" s="172"/>
      <c r="J126" s="172"/>
      <c r="K126" s="172"/>
      <c r="L126" s="172"/>
      <c r="M126" s="172"/>
      <c r="N126" s="172"/>
      <c r="O126" s="172"/>
      <c r="P126" s="172"/>
      <c r="Q126" s="172"/>
      <c r="R126" s="172"/>
      <c r="S126" s="172"/>
      <c r="T126" s="173"/>
      <c r="U126" s="172"/>
      <c r="V126" s="172"/>
      <c r="X126" s="172"/>
      <c r="Y126" s="172"/>
    </row>
    <row r="127" spans="1:25" x14ac:dyDescent="0.25">
      <c r="A127" s="174"/>
      <c r="B127" s="174"/>
      <c r="C127" s="174"/>
      <c r="D127" s="173"/>
      <c r="E127" s="173"/>
      <c r="F127" s="173"/>
      <c r="G127" s="172"/>
      <c r="H127" s="172"/>
      <c r="I127" s="172"/>
      <c r="J127" s="172"/>
      <c r="K127" s="172"/>
      <c r="L127" s="172"/>
      <c r="M127" s="172"/>
      <c r="N127" s="172"/>
      <c r="O127" s="172"/>
      <c r="P127" s="172"/>
      <c r="Q127" s="172"/>
      <c r="R127" s="172"/>
      <c r="S127" s="172"/>
      <c r="T127" s="173"/>
      <c r="U127" s="172"/>
      <c r="V127" s="172"/>
      <c r="X127" s="172"/>
      <c r="Y127" s="172"/>
    </row>
    <row r="128" spans="1:25" x14ac:dyDescent="0.25">
      <c r="A128" s="174"/>
      <c r="B128" s="174"/>
      <c r="C128" s="174"/>
      <c r="D128" s="173"/>
      <c r="E128" s="173"/>
      <c r="F128" s="173"/>
      <c r="G128" s="172"/>
      <c r="H128" s="172"/>
      <c r="I128" s="172"/>
      <c r="J128" s="172"/>
      <c r="K128" s="172"/>
      <c r="L128" s="172"/>
      <c r="M128" s="172"/>
      <c r="N128" s="172"/>
      <c r="O128" s="172"/>
      <c r="P128" s="172"/>
      <c r="Q128" s="172"/>
      <c r="R128" s="172"/>
      <c r="S128" s="172"/>
      <c r="T128" s="173"/>
      <c r="U128" s="172"/>
      <c r="V128" s="172"/>
      <c r="X128" s="172"/>
      <c r="Y128" s="172"/>
    </row>
    <row r="129" spans="1:25" x14ac:dyDescent="0.25">
      <c r="A129" s="174"/>
      <c r="B129" s="174"/>
      <c r="C129" s="174"/>
      <c r="D129" s="173"/>
      <c r="E129" s="173"/>
      <c r="F129" s="173"/>
      <c r="G129" s="172"/>
      <c r="H129" s="172"/>
      <c r="I129" s="172"/>
      <c r="J129" s="172"/>
      <c r="K129" s="172"/>
      <c r="L129" s="172"/>
      <c r="M129" s="172"/>
      <c r="N129" s="172"/>
      <c r="O129" s="172"/>
      <c r="P129" s="172"/>
      <c r="Q129" s="172"/>
      <c r="R129" s="172"/>
      <c r="S129" s="172"/>
      <c r="T129" s="173"/>
      <c r="U129" s="172"/>
      <c r="V129" s="172"/>
      <c r="X129" s="172"/>
      <c r="Y129" s="172"/>
    </row>
    <row r="130" spans="1:25" x14ac:dyDescent="0.25">
      <c r="A130" s="174"/>
      <c r="B130" s="174"/>
      <c r="C130" s="174"/>
      <c r="D130" s="173"/>
      <c r="E130" s="173"/>
      <c r="F130" s="173"/>
      <c r="G130" s="172"/>
      <c r="H130" s="172"/>
      <c r="I130" s="172"/>
      <c r="J130" s="172"/>
      <c r="K130" s="172"/>
      <c r="L130" s="172"/>
      <c r="M130" s="172"/>
      <c r="N130" s="172"/>
      <c r="O130" s="172"/>
      <c r="P130" s="172"/>
      <c r="Q130" s="172"/>
      <c r="R130" s="172"/>
      <c r="S130" s="172"/>
      <c r="T130" s="173"/>
      <c r="U130" s="172"/>
      <c r="V130" s="172"/>
      <c r="X130" s="172"/>
      <c r="Y130" s="172"/>
    </row>
    <row r="131" spans="1:25" x14ac:dyDescent="0.25">
      <c r="A131" s="174"/>
      <c r="B131" s="174"/>
      <c r="C131" s="174"/>
      <c r="D131" s="173"/>
      <c r="E131" s="173"/>
      <c r="F131" s="173"/>
      <c r="G131" s="172"/>
      <c r="H131" s="172"/>
      <c r="I131" s="172"/>
      <c r="J131" s="172"/>
      <c r="K131" s="172"/>
      <c r="L131" s="172"/>
      <c r="M131" s="172"/>
      <c r="N131" s="172"/>
      <c r="O131" s="172"/>
      <c r="P131" s="172"/>
      <c r="Q131" s="172"/>
      <c r="R131" s="172"/>
      <c r="S131" s="172"/>
      <c r="T131" s="173"/>
      <c r="U131" s="172"/>
      <c r="V131" s="172"/>
      <c r="X131" s="172"/>
      <c r="Y131" s="172"/>
    </row>
    <row r="132" spans="1:25" x14ac:dyDescent="0.25">
      <c r="A132" s="174"/>
      <c r="B132" s="174"/>
      <c r="C132" s="174"/>
      <c r="D132" s="173"/>
      <c r="E132" s="173"/>
      <c r="F132" s="173"/>
      <c r="G132" s="172"/>
      <c r="H132" s="172"/>
      <c r="I132" s="172"/>
      <c r="J132" s="172"/>
      <c r="K132" s="172"/>
      <c r="L132" s="172"/>
      <c r="M132" s="172"/>
      <c r="N132" s="172"/>
      <c r="O132" s="172"/>
      <c r="P132" s="172"/>
      <c r="Q132" s="172"/>
      <c r="R132" s="172"/>
      <c r="S132" s="172"/>
      <c r="T132" s="173"/>
      <c r="U132" s="172"/>
      <c r="V132" s="172"/>
      <c r="X132" s="172"/>
      <c r="Y132" s="172"/>
    </row>
    <row r="133" spans="1:25" x14ac:dyDescent="0.25">
      <c r="A133" s="174"/>
      <c r="B133" s="174"/>
      <c r="C133" s="174"/>
      <c r="D133" s="173"/>
      <c r="E133" s="173"/>
      <c r="F133" s="173"/>
      <c r="G133" s="172"/>
      <c r="H133" s="172"/>
      <c r="I133" s="172"/>
      <c r="J133" s="172"/>
      <c r="K133" s="172"/>
      <c r="L133" s="172"/>
      <c r="M133" s="172"/>
      <c r="N133" s="172"/>
      <c r="O133" s="172"/>
      <c r="P133" s="172"/>
      <c r="Q133" s="172"/>
      <c r="R133" s="172"/>
      <c r="S133" s="172"/>
      <c r="T133" s="173"/>
      <c r="U133" s="172"/>
      <c r="V133" s="172"/>
      <c r="X133" s="172"/>
      <c r="Y133" s="172"/>
    </row>
    <row r="134" spans="1:25" x14ac:dyDescent="0.25">
      <c r="A134" s="174"/>
      <c r="B134" s="174"/>
      <c r="C134" s="174"/>
      <c r="D134" s="173"/>
      <c r="E134" s="173"/>
      <c r="F134" s="173"/>
      <c r="G134" s="172"/>
      <c r="H134" s="172"/>
      <c r="I134" s="172"/>
      <c r="J134" s="172"/>
      <c r="K134" s="172"/>
      <c r="L134" s="172"/>
      <c r="M134" s="172"/>
      <c r="N134" s="172"/>
      <c r="O134" s="172"/>
      <c r="P134" s="172"/>
      <c r="Q134" s="172"/>
      <c r="R134" s="172"/>
      <c r="S134" s="172"/>
      <c r="T134" s="173"/>
      <c r="U134" s="172"/>
      <c r="V134" s="172"/>
      <c r="X134" s="172"/>
      <c r="Y134" s="172"/>
    </row>
    <row r="135" spans="1:25" x14ac:dyDescent="0.25">
      <c r="A135" s="174"/>
      <c r="B135" s="174"/>
      <c r="C135" s="174"/>
      <c r="D135" s="173"/>
      <c r="E135" s="173"/>
      <c r="F135" s="173"/>
      <c r="G135" s="172"/>
      <c r="H135" s="172"/>
      <c r="I135" s="172"/>
      <c r="J135" s="172"/>
      <c r="K135" s="172"/>
      <c r="L135" s="172"/>
      <c r="M135" s="172"/>
      <c r="N135" s="172"/>
      <c r="O135" s="172"/>
      <c r="P135" s="172"/>
      <c r="Q135" s="172"/>
      <c r="R135" s="172"/>
      <c r="S135" s="172"/>
      <c r="T135" s="173"/>
      <c r="U135" s="172"/>
      <c r="V135" s="172"/>
      <c r="X135" s="172"/>
      <c r="Y135" s="172"/>
    </row>
    <row r="136" spans="1:25" x14ac:dyDescent="0.25">
      <c r="A136" s="174"/>
      <c r="B136" s="174"/>
      <c r="C136" s="174"/>
      <c r="D136" s="173"/>
      <c r="E136" s="173"/>
      <c r="F136" s="173"/>
      <c r="G136" s="172"/>
      <c r="H136" s="172"/>
      <c r="I136" s="172"/>
      <c r="J136" s="172"/>
      <c r="K136" s="172"/>
      <c r="L136" s="172"/>
      <c r="M136" s="172"/>
      <c r="N136" s="172"/>
      <c r="O136" s="172"/>
      <c r="P136" s="172"/>
      <c r="Q136" s="172"/>
      <c r="R136" s="172"/>
      <c r="S136" s="172"/>
      <c r="T136" s="173"/>
      <c r="U136" s="172"/>
      <c r="V136" s="172"/>
      <c r="X136" s="172"/>
      <c r="Y136" s="172"/>
    </row>
    <row r="137" spans="1:25" x14ac:dyDescent="0.25">
      <c r="A137" s="174"/>
      <c r="B137" s="174"/>
      <c r="C137" s="174"/>
      <c r="D137" s="173"/>
      <c r="E137" s="173"/>
      <c r="F137" s="173"/>
      <c r="G137" s="172"/>
      <c r="H137" s="172"/>
      <c r="I137" s="172"/>
      <c r="J137" s="172"/>
      <c r="K137" s="172"/>
      <c r="L137" s="172"/>
      <c r="M137" s="172"/>
      <c r="N137" s="172"/>
      <c r="O137" s="172"/>
      <c r="P137" s="172"/>
      <c r="Q137" s="172"/>
      <c r="R137" s="172"/>
      <c r="S137" s="172"/>
      <c r="T137" s="173"/>
      <c r="U137" s="172"/>
      <c r="V137" s="172"/>
      <c r="X137" s="172"/>
      <c r="Y137" s="172"/>
    </row>
    <row r="138" spans="1:25" x14ac:dyDescent="0.25">
      <c r="A138" s="174"/>
      <c r="B138" s="174"/>
      <c r="C138" s="174"/>
      <c r="D138" s="173"/>
      <c r="E138" s="173"/>
      <c r="F138" s="173"/>
      <c r="G138" s="172"/>
      <c r="H138" s="172"/>
      <c r="I138" s="172"/>
      <c r="J138" s="172"/>
      <c r="K138" s="172"/>
      <c r="L138" s="172"/>
      <c r="M138" s="172"/>
      <c r="N138" s="172"/>
      <c r="O138" s="172"/>
      <c r="P138" s="172"/>
      <c r="Q138" s="172"/>
      <c r="R138" s="172"/>
      <c r="S138" s="172"/>
      <c r="T138" s="173"/>
      <c r="U138" s="172"/>
      <c r="V138" s="172"/>
      <c r="X138" s="172"/>
      <c r="Y138" s="172"/>
    </row>
    <row r="139" spans="1:25" x14ac:dyDescent="0.25">
      <c r="A139" s="174"/>
      <c r="B139" s="174"/>
      <c r="C139" s="174"/>
      <c r="D139" s="173"/>
      <c r="E139" s="173"/>
      <c r="F139" s="173"/>
      <c r="G139" s="172"/>
      <c r="H139" s="172"/>
      <c r="I139" s="172"/>
      <c r="J139" s="172"/>
      <c r="K139" s="172"/>
      <c r="L139" s="172"/>
      <c r="M139" s="172"/>
      <c r="N139" s="172"/>
      <c r="O139" s="172"/>
      <c r="P139" s="172"/>
      <c r="Q139" s="172"/>
      <c r="R139" s="172"/>
      <c r="S139" s="172"/>
      <c r="T139" s="173"/>
      <c r="U139" s="172"/>
      <c r="V139" s="172"/>
      <c r="X139" s="172"/>
      <c r="Y139" s="172"/>
    </row>
    <row r="140" spans="1:25" x14ac:dyDescent="0.25">
      <c r="A140" s="174"/>
      <c r="B140" s="174"/>
      <c r="C140" s="174"/>
      <c r="D140" s="173"/>
      <c r="E140" s="173"/>
      <c r="F140" s="173"/>
      <c r="G140" s="172"/>
      <c r="H140" s="172"/>
      <c r="I140" s="172"/>
      <c r="J140" s="172"/>
      <c r="K140" s="172"/>
      <c r="L140" s="172"/>
      <c r="M140" s="172"/>
      <c r="N140" s="172"/>
      <c r="O140" s="172"/>
      <c r="P140" s="172"/>
      <c r="Q140" s="172"/>
      <c r="R140" s="172"/>
      <c r="S140" s="172"/>
      <c r="T140" s="173"/>
      <c r="U140" s="172"/>
      <c r="V140" s="172"/>
      <c r="X140" s="172"/>
      <c r="Y140" s="172"/>
    </row>
    <row r="141" spans="1:25" x14ac:dyDescent="0.25">
      <c r="A141" s="174"/>
      <c r="B141" s="174"/>
      <c r="C141" s="174"/>
      <c r="D141" s="173"/>
      <c r="E141" s="173"/>
      <c r="F141" s="173"/>
      <c r="G141" s="172"/>
      <c r="H141" s="172"/>
      <c r="I141" s="172"/>
      <c r="J141" s="172"/>
      <c r="K141" s="172"/>
      <c r="L141" s="172"/>
      <c r="M141" s="172"/>
      <c r="N141" s="172"/>
      <c r="O141" s="172"/>
      <c r="P141" s="172"/>
      <c r="Q141" s="172"/>
      <c r="R141" s="172"/>
      <c r="S141" s="172"/>
      <c r="T141" s="173"/>
      <c r="U141" s="172"/>
      <c r="V141" s="172"/>
      <c r="X141" s="172"/>
      <c r="Y141" s="172"/>
    </row>
    <row r="142" spans="1:25" x14ac:dyDescent="0.25">
      <c r="A142" s="174"/>
      <c r="B142" s="174"/>
      <c r="C142" s="174"/>
      <c r="D142" s="173"/>
      <c r="E142" s="173"/>
      <c r="F142" s="173"/>
      <c r="G142" s="172"/>
      <c r="H142" s="172"/>
      <c r="I142" s="172"/>
      <c r="J142" s="172"/>
      <c r="K142" s="172"/>
      <c r="L142" s="172"/>
      <c r="M142" s="172"/>
      <c r="N142" s="172"/>
      <c r="O142" s="172"/>
      <c r="P142" s="172"/>
      <c r="Q142" s="172"/>
      <c r="R142" s="172"/>
      <c r="S142" s="172"/>
      <c r="T142" s="173"/>
      <c r="U142" s="172"/>
      <c r="V142" s="172"/>
      <c r="X142" s="172"/>
      <c r="Y142" s="172"/>
    </row>
    <row r="143" spans="1:25" x14ac:dyDescent="0.25">
      <c r="A143" s="174"/>
      <c r="B143" s="174"/>
      <c r="C143" s="174"/>
      <c r="D143" s="173"/>
      <c r="E143" s="173"/>
      <c r="F143" s="173"/>
      <c r="G143" s="172"/>
      <c r="H143" s="172"/>
      <c r="I143" s="172"/>
      <c r="J143" s="172"/>
      <c r="K143" s="172"/>
      <c r="L143" s="172"/>
      <c r="M143" s="172"/>
      <c r="N143" s="172"/>
      <c r="O143" s="172"/>
      <c r="P143" s="172"/>
      <c r="Q143" s="172"/>
      <c r="R143" s="172"/>
      <c r="S143" s="172"/>
      <c r="T143" s="173"/>
      <c r="U143" s="172"/>
      <c r="V143" s="172"/>
      <c r="X143" s="172"/>
      <c r="Y143" s="172"/>
    </row>
    <row r="144" spans="1:25" x14ac:dyDescent="0.25">
      <c r="A144" s="174"/>
      <c r="B144" s="174"/>
      <c r="C144" s="174"/>
      <c r="D144" s="173"/>
      <c r="E144" s="173"/>
      <c r="F144" s="173"/>
      <c r="G144" s="172"/>
      <c r="H144" s="172"/>
      <c r="I144" s="172"/>
      <c r="J144" s="172"/>
      <c r="K144" s="172"/>
      <c r="L144" s="172"/>
      <c r="M144" s="172"/>
      <c r="N144" s="172"/>
      <c r="O144" s="172"/>
      <c r="P144" s="172"/>
      <c r="Q144" s="172"/>
      <c r="R144" s="172"/>
      <c r="S144" s="172"/>
      <c r="T144" s="173"/>
      <c r="U144" s="172"/>
      <c r="V144" s="172"/>
      <c r="X144" s="172"/>
      <c r="Y144" s="172"/>
    </row>
    <row r="145" spans="1:25" x14ac:dyDescent="0.25">
      <c r="A145" s="174"/>
      <c r="B145" s="174"/>
      <c r="C145" s="174"/>
      <c r="D145" s="173"/>
      <c r="E145" s="173"/>
      <c r="F145" s="173"/>
      <c r="G145" s="172"/>
      <c r="H145" s="172"/>
      <c r="I145" s="172"/>
      <c r="J145" s="172"/>
      <c r="K145" s="172"/>
      <c r="L145" s="172"/>
      <c r="M145" s="172"/>
      <c r="N145" s="172"/>
      <c r="O145" s="172"/>
      <c r="P145" s="172"/>
      <c r="Q145" s="172"/>
      <c r="R145" s="172"/>
      <c r="S145" s="172"/>
      <c r="T145" s="173"/>
      <c r="U145" s="172"/>
      <c r="V145" s="172"/>
      <c r="X145" s="172"/>
      <c r="Y145" s="172"/>
    </row>
    <row r="146" spans="1:25" x14ac:dyDescent="0.25">
      <c r="A146" s="174"/>
      <c r="B146" s="174"/>
      <c r="C146" s="174"/>
      <c r="D146" s="173"/>
      <c r="E146" s="173"/>
      <c r="F146" s="173"/>
      <c r="G146" s="172"/>
      <c r="H146" s="172"/>
      <c r="I146" s="172"/>
      <c r="J146" s="172"/>
      <c r="K146" s="172"/>
      <c r="L146" s="172"/>
      <c r="M146" s="172"/>
      <c r="N146" s="172"/>
      <c r="O146" s="172"/>
      <c r="P146" s="172"/>
      <c r="Q146" s="172"/>
      <c r="R146" s="172"/>
      <c r="S146" s="172"/>
      <c r="T146" s="173"/>
      <c r="U146" s="172"/>
      <c r="V146" s="172"/>
      <c r="X146" s="172"/>
      <c r="Y146" s="172"/>
    </row>
    <row r="147" spans="1:25" x14ac:dyDescent="0.25">
      <c r="A147" s="174"/>
      <c r="B147" s="174"/>
      <c r="C147" s="174"/>
      <c r="D147" s="173"/>
      <c r="E147" s="173"/>
      <c r="F147" s="173"/>
      <c r="G147" s="172"/>
      <c r="H147" s="172"/>
      <c r="I147" s="172"/>
      <c r="J147" s="172"/>
      <c r="K147" s="172"/>
      <c r="L147" s="172"/>
      <c r="M147" s="172"/>
      <c r="N147" s="172"/>
      <c r="O147" s="172"/>
      <c r="P147" s="172"/>
      <c r="Q147" s="172"/>
      <c r="R147" s="172"/>
      <c r="S147" s="172"/>
      <c r="T147" s="173"/>
      <c r="U147" s="172"/>
      <c r="V147" s="172"/>
      <c r="X147" s="172"/>
      <c r="Y147" s="172"/>
    </row>
    <row r="148" spans="1:25" x14ac:dyDescent="0.25">
      <c r="A148" s="174"/>
      <c r="B148" s="174"/>
      <c r="C148" s="174"/>
      <c r="D148" s="173"/>
      <c r="E148" s="173"/>
      <c r="F148" s="173"/>
      <c r="G148" s="172"/>
      <c r="H148" s="172"/>
      <c r="I148" s="172"/>
      <c r="J148" s="172"/>
      <c r="K148" s="172"/>
      <c r="L148" s="172"/>
      <c r="M148" s="172"/>
      <c r="N148" s="172"/>
      <c r="O148" s="172"/>
      <c r="P148" s="172"/>
      <c r="Q148" s="172"/>
      <c r="R148" s="172"/>
      <c r="S148" s="172"/>
      <c r="T148" s="173"/>
      <c r="U148" s="172"/>
      <c r="V148" s="172"/>
      <c r="X148" s="172"/>
      <c r="Y148" s="172"/>
    </row>
    <row r="149" spans="1:25" x14ac:dyDescent="0.25">
      <c r="A149" s="174"/>
      <c r="B149" s="174"/>
      <c r="C149" s="174"/>
      <c r="D149" s="173"/>
      <c r="E149" s="173"/>
      <c r="F149" s="173"/>
      <c r="G149" s="172"/>
      <c r="H149" s="172"/>
      <c r="I149" s="172"/>
      <c r="J149" s="172"/>
      <c r="K149" s="172"/>
      <c r="L149" s="172"/>
      <c r="M149" s="172"/>
      <c r="N149" s="172"/>
      <c r="O149" s="172"/>
      <c r="P149" s="172"/>
      <c r="Q149" s="172"/>
      <c r="R149" s="172"/>
      <c r="S149" s="172"/>
      <c r="T149" s="173"/>
      <c r="U149" s="172"/>
      <c r="V149" s="172"/>
      <c r="X149" s="172"/>
      <c r="Y149" s="172"/>
    </row>
    <row r="150" spans="1:25" x14ac:dyDescent="0.25">
      <c r="A150" s="174"/>
      <c r="B150" s="174"/>
      <c r="C150" s="174"/>
      <c r="D150" s="173"/>
      <c r="E150" s="173"/>
      <c r="F150" s="173"/>
      <c r="G150" s="172"/>
      <c r="H150" s="172"/>
      <c r="I150" s="172"/>
      <c r="J150" s="172"/>
      <c r="K150" s="172"/>
      <c r="L150" s="172"/>
      <c r="M150" s="172"/>
      <c r="N150" s="172"/>
      <c r="O150" s="172"/>
      <c r="P150" s="172"/>
      <c r="Q150" s="172"/>
      <c r="R150" s="172"/>
      <c r="S150" s="172"/>
      <c r="T150" s="173"/>
      <c r="U150" s="172"/>
      <c r="V150" s="172"/>
      <c r="X150" s="172"/>
      <c r="Y150" s="172"/>
    </row>
    <row r="151" spans="1:25" x14ac:dyDescent="0.25">
      <c r="A151" s="174"/>
      <c r="B151" s="174"/>
      <c r="C151" s="174"/>
      <c r="D151" s="173"/>
      <c r="E151" s="173"/>
      <c r="F151" s="173"/>
      <c r="G151" s="172"/>
      <c r="H151" s="172"/>
      <c r="I151" s="172"/>
      <c r="J151" s="172"/>
      <c r="K151" s="172"/>
      <c r="L151" s="172"/>
      <c r="M151" s="172"/>
      <c r="N151" s="172"/>
      <c r="O151" s="172"/>
      <c r="P151" s="172"/>
      <c r="Q151" s="172"/>
      <c r="R151" s="172"/>
      <c r="S151" s="172"/>
      <c r="T151" s="173"/>
      <c r="U151" s="172"/>
      <c r="V151" s="172"/>
      <c r="X151" s="172"/>
      <c r="Y151" s="172"/>
    </row>
    <row r="152" spans="1:25" x14ac:dyDescent="0.25">
      <c r="A152" s="174"/>
      <c r="B152" s="174"/>
      <c r="C152" s="174"/>
      <c r="D152" s="173"/>
      <c r="E152" s="173"/>
      <c r="F152" s="173"/>
      <c r="G152" s="172"/>
      <c r="H152" s="172"/>
      <c r="I152" s="172"/>
      <c r="J152" s="172"/>
      <c r="K152" s="172"/>
      <c r="L152" s="172"/>
      <c r="M152" s="172"/>
      <c r="N152" s="172"/>
      <c r="O152" s="172"/>
      <c r="P152" s="172"/>
      <c r="Q152" s="172"/>
      <c r="R152" s="172"/>
      <c r="S152" s="172"/>
      <c r="T152" s="173"/>
      <c r="U152" s="172"/>
      <c r="V152" s="172"/>
      <c r="X152" s="172"/>
      <c r="Y152" s="172"/>
    </row>
    <row r="153" spans="1:25" x14ac:dyDescent="0.25">
      <c r="A153" s="174"/>
      <c r="B153" s="174"/>
      <c r="C153" s="174"/>
      <c r="D153" s="173"/>
      <c r="E153" s="173"/>
      <c r="F153" s="173"/>
      <c r="G153" s="172"/>
      <c r="H153" s="172"/>
      <c r="I153" s="172"/>
      <c r="J153" s="172"/>
      <c r="K153" s="172"/>
      <c r="L153" s="172"/>
      <c r="M153" s="172"/>
      <c r="N153" s="172"/>
      <c r="O153" s="172"/>
      <c r="P153" s="172"/>
      <c r="Q153" s="172"/>
      <c r="R153" s="172"/>
      <c r="S153" s="172"/>
      <c r="T153" s="173"/>
      <c r="U153" s="172"/>
      <c r="V153" s="172"/>
      <c r="X153" s="172"/>
      <c r="Y153" s="172"/>
    </row>
    <row r="154" spans="1:25" x14ac:dyDescent="0.25">
      <c r="A154" s="174"/>
      <c r="B154" s="174"/>
      <c r="C154" s="174"/>
      <c r="D154" s="173"/>
      <c r="E154" s="173"/>
      <c r="F154" s="173"/>
      <c r="G154" s="172"/>
      <c r="H154" s="172"/>
      <c r="I154" s="172"/>
      <c r="J154" s="172"/>
      <c r="K154" s="172"/>
      <c r="L154" s="172"/>
      <c r="M154" s="172"/>
      <c r="N154" s="172"/>
      <c r="O154" s="172"/>
      <c r="P154" s="172"/>
      <c r="Q154" s="172"/>
      <c r="R154" s="172"/>
      <c r="S154" s="172"/>
      <c r="T154" s="173"/>
      <c r="U154" s="172"/>
      <c r="V154" s="172"/>
      <c r="X154" s="172"/>
      <c r="Y154" s="172"/>
    </row>
    <row r="155" spans="1:25" x14ac:dyDescent="0.25">
      <c r="A155" s="174"/>
      <c r="B155" s="174"/>
      <c r="C155" s="174"/>
      <c r="D155" s="173"/>
      <c r="E155" s="173"/>
      <c r="F155" s="173"/>
      <c r="G155" s="172"/>
      <c r="H155" s="172"/>
      <c r="I155" s="172"/>
      <c r="J155" s="172"/>
      <c r="K155" s="172"/>
      <c r="L155" s="172"/>
      <c r="M155" s="172"/>
      <c r="N155" s="172"/>
      <c r="O155" s="172"/>
      <c r="P155" s="172"/>
      <c r="Q155" s="172"/>
      <c r="R155" s="172"/>
      <c r="S155" s="172"/>
      <c r="T155" s="173"/>
      <c r="U155" s="172"/>
      <c r="V155" s="172"/>
      <c r="X155" s="172"/>
      <c r="Y155" s="172"/>
    </row>
    <row r="156" spans="1:25" x14ac:dyDescent="0.25">
      <c r="A156" s="174"/>
      <c r="B156" s="174"/>
      <c r="C156" s="174"/>
      <c r="D156" s="173"/>
      <c r="E156" s="173"/>
      <c r="F156" s="173"/>
      <c r="G156" s="172"/>
      <c r="H156" s="172"/>
      <c r="I156" s="172"/>
      <c r="J156" s="172"/>
      <c r="K156" s="172"/>
      <c r="L156" s="172"/>
      <c r="M156" s="172"/>
      <c r="N156" s="172"/>
      <c r="O156" s="172"/>
      <c r="P156" s="172"/>
      <c r="Q156" s="172"/>
      <c r="R156" s="172"/>
      <c r="S156" s="172"/>
      <c r="T156" s="173"/>
      <c r="U156" s="172"/>
      <c r="V156" s="172"/>
      <c r="X156" s="172"/>
      <c r="Y156" s="172"/>
    </row>
    <row r="157" spans="1:25" x14ac:dyDescent="0.25">
      <c r="A157" s="174"/>
      <c r="B157" s="174"/>
      <c r="C157" s="174"/>
      <c r="D157" s="173"/>
      <c r="E157" s="173"/>
      <c r="F157" s="173"/>
      <c r="G157" s="172"/>
      <c r="H157" s="172"/>
      <c r="I157" s="172"/>
      <c r="J157" s="172"/>
      <c r="K157" s="172"/>
      <c r="L157" s="172"/>
      <c r="M157" s="172"/>
      <c r="N157" s="172"/>
      <c r="O157" s="172"/>
      <c r="P157" s="172"/>
      <c r="Q157" s="172"/>
      <c r="R157" s="172"/>
      <c r="S157" s="172"/>
      <c r="T157" s="173"/>
      <c r="U157" s="172"/>
      <c r="V157" s="172"/>
      <c r="X157" s="172"/>
      <c r="Y157" s="172"/>
    </row>
    <row r="158" spans="1:25" x14ac:dyDescent="0.25">
      <c r="A158" s="174"/>
      <c r="B158" s="174"/>
      <c r="C158" s="174"/>
      <c r="D158" s="173"/>
      <c r="E158" s="173"/>
      <c r="F158" s="173"/>
      <c r="G158" s="172"/>
      <c r="H158" s="172"/>
      <c r="I158" s="172"/>
      <c r="J158" s="172"/>
      <c r="K158" s="172"/>
      <c r="L158" s="172"/>
      <c r="M158" s="172"/>
      <c r="N158" s="172"/>
      <c r="O158" s="172"/>
      <c r="P158" s="172"/>
      <c r="Q158" s="172"/>
      <c r="R158" s="172"/>
      <c r="S158" s="172"/>
      <c r="T158" s="173"/>
      <c r="U158" s="172"/>
      <c r="V158" s="172"/>
      <c r="X158" s="172"/>
      <c r="Y158" s="172"/>
    </row>
    <row r="159" spans="1:25" x14ac:dyDescent="0.25">
      <c r="A159" s="174"/>
      <c r="B159" s="174"/>
      <c r="C159" s="174"/>
      <c r="D159" s="173"/>
      <c r="E159" s="173"/>
      <c r="F159" s="173"/>
      <c r="G159" s="172"/>
      <c r="H159" s="172"/>
      <c r="I159" s="172"/>
      <c r="J159" s="172"/>
      <c r="K159" s="172"/>
      <c r="L159" s="172"/>
      <c r="M159" s="172"/>
      <c r="N159" s="172"/>
      <c r="O159" s="172"/>
      <c r="P159" s="172"/>
      <c r="Q159" s="172"/>
      <c r="R159" s="172"/>
      <c r="S159" s="172"/>
      <c r="T159" s="173"/>
      <c r="U159" s="172"/>
      <c r="V159" s="172"/>
      <c r="X159" s="172"/>
      <c r="Y159" s="172"/>
    </row>
    <row r="160" spans="1:25" x14ac:dyDescent="0.25">
      <c r="A160" s="174"/>
      <c r="B160" s="174"/>
      <c r="C160" s="174"/>
      <c r="D160" s="173"/>
      <c r="E160" s="173"/>
      <c r="F160" s="173"/>
      <c r="G160" s="172"/>
      <c r="H160" s="172"/>
      <c r="I160" s="172"/>
      <c r="J160" s="172"/>
      <c r="K160" s="172"/>
      <c r="L160" s="172"/>
      <c r="M160" s="172"/>
      <c r="N160" s="172"/>
      <c r="O160" s="172"/>
      <c r="P160" s="172"/>
      <c r="Q160" s="172"/>
      <c r="R160" s="172"/>
      <c r="S160" s="172"/>
      <c r="T160" s="173"/>
      <c r="U160" s="172"/>
      <c r="V160" s="172"/>
      <c r="X160" s="172"/>
      <c r="Y160" s="172"/>
    </row>
    <row r="161" spans="1:25" x14ac:dyDescent="0.25">
      <c r="A161" s="174"/>
      <c r="B161" s="174"/>
      <c r="C161" s="174"/>
      <c r="D161" s="173"/>
      <c r="E161" s="173"/>
      <c r="F161" s="173"/>
      <c r="G161" s="172"/>
      <c r="H161" s="172"/>
      <c r="I161" s="172"/>
      <c r="J161" s="172"/>
      <c r="K161" s="172"/>
      <c r="L161" s="172"/>
      <c r="M161" s="172"/>
      <c r="N161" s="172"/>
      <c r="O161" s="172"/>
      <c r="P161" s="172"/>
      <c r="Q161" s="172"/>
      <c r="R161" s="172"/>
      <c r="S161" s="172"/>
      <c r="T161" s="173"/>
      <c r="U161" s="172"/>
      <c r="V161" s="172"/>
      <c r="X161" s="172"/>
      <c r="Y161" s="172"/>
    </row>
    <row r="162" spans="1:25" x14ac:dyDescent="0.25">
      <c r="A162" s="174"/>
      <c r="B162" s="174"/>
      <c r="C162" s="174"/>
      <c r="D162" s="173"/>
      <c r="E162" s="173"/>
      <c r="F162" s="173"/>
      <c r="G162" s="172"/>
      <c r="H162" s="172"/>
      <c r="I162" s="172"/>
      <c r="J162" s="172"/>
      <c r="K162" s="172"/>
      <c r="L162" s="172"/>
      <c r="M162" s="172"/>
      <c r="N162" s="172"/>
      <c r="O162" s="172"/>
      <c r="P162" s="172"/>
      <c r="Q162" s="172"/>
      <c r="R162" s="172"/>
      <c r="S162" s="172"/>
      <c r="T162" s="173"/>
      <c r="U162" s="172"/>
      <c r="V162" s="172"/>
      <c r="X162" s="172"/>
      <c r="Y162" s="172"/>
    </row>
    <row r="163" spans="1:25" x14ac:dyDescent="0.25">
      <c r="A163" s="174"/>
      <c r="B163" s="174"/>
      <c r="C163" s="174"/>
      <c r="D163" s="173"/>
      <c r="E163" s="173"/>
      <c r="F163" s="173"/>
      <c r="G163" s="172"/>
      <c r="H163" s="172"/>
      <c r="I163" s="172"/>
      <c r="J163" s="172"/>
      <c r="K163" s="172"/>
      <c r="L163" s="172"/>
      <c r="M163" s="172"/>
      <c r="N163" s="172"/>
      <c r="O163" s="172"/>
      <c r="P163" s="172"/>
      <c r="Q163" s="172"/>
      <c r="R163" s="172"/>
      <c r="S163" s="172"/>
      <c r="T163" s="173"/>
      <c r="U163" s="172"/>
      <c r="V163" s="172"/>
      <c r="X163" s="172"/>
      <c r="Y163" s="172"/>
    </row>
    <row r="164" spans="1:25" x14ac:dyDescent="0.25">
      <c r="A164" s="174"/>
      <c r="B164" s="174"/>
      <c r="C164" s="174"/>
      <c r="D164" s="173"/>
      <c r="E164" s="173"/>
      <c r="F164" s="173"/>
      <c r="G164" s="172"/>
      <c r="H164" s="172"/>
      <c r="I164" s="172"/>
      <c r="J164" s="172"/>
      <c r="K164" s="172"/>
      <c r="L164" s="172"/>
      <c r="M164" s="172"/>
      <c r="N164" s="172"/>
      <c r="O164" s="172"/>
      <c r="P164" s="172"/>
      <c r="Q164" s="172"/>
      <c r="R164" s="172"/>
      <c r="S164" s="172"/>
      <c r="T164" s="173"/>
      <c r="U164" s="172"/>
      <c r="V164" s="172"/>
      <c r="X164" s="172"/>
      <c r="Y164" s="172"/>
    </row>
    <row r="165" spans="1:25" x14ac:dyDescent="0.25">
      <c r="A165" s="174"/>
      <c r="B165" s="174"/>
      <c r="C165" s="174"/>
      <c r="D165" s="173"/>
      <c r="E165" s="173"/>
      <c r="F165" s="173"/>
      <c r="G165" s="172"/>
      <c r="H165" s="172"/>
      <c r="I165" s="172"/>
      <c r="J165" s="172"/>
      <c r="K165" s="172"/>
      <c r="L165" s="172"/>
      <c r="M165" s="172"/>
      <c r="N165" s="172"/>
      <c r="O165" s="172"/>
      <c r="P165" s="172"/>
      <c r="Q165" s="172"/>
      <c r="R165" s="172"/>
      <c r="S165" s="172"/>
      <c r="T165" s="173"/>
      <c r="U165" s="172"/>
      <c r="V165" s="172"/>
      <c r="X165" s="172"/>
      <c r="Y165" s="172"/>
    </row>
    <row r="166" spans="1:25" x14ac:dyDescent="0.25">
      <c r="A166" s="174"/>
      <c r="B166" s="174"/>
      <c r="C166" s="174"/>
      <c r="D166" s="173"/>
      <c r="E166" s="173"/>
      <c r="F166" s="173"/>
      <c r="G166" s="172"/>
      <c r="H166" s="172"/>
      <c r="I166" s="172"/>
      <c r="J166" s="172"/>
      <c r="K166" s="172"/>
      <c r="L166" s="172"/>
      <c r="M166" s="172"/>
      <c r="N166" s="172"/>
      <c r="O166" s="172"/>
      <c r="P166" s="172"/>
      <c r="Q166" s="172"/>
      <c r="R166" s="172"/>
      <c r="S166" s="172"/>
      <c r="T166" s="173"/>
      <c r="U166" s="172"/>
      <c r="V166" s="172"/>
      <c r="X166" s="172"/>
      <c r="Y166" s="172"/>
    </row>
    <row r="167" spans="1:25" x14ac:dyDescent="0.25">
      <c r="A167" s="174"/>
      <c r="B167" s="174"/>
      <c r="C167" s="174"/>
      <c r="D167" s="173"/>
      <c r="E167" s="173"/>
      <c r="F167" s="173"/>
      <c r="G167" s="172"/>
      <c r="H167" s="172"/>
      <c r="I167" s="172"/>
      <c r="J167" s="172"/>
      <c r="K167" s="172"/>
      <c r="L167" s="172"/>
      <c r="M167" s="172"/>
      <c r="N167" s="172"/>
      <c r="O167" s="172"/>
      <c r="P167" s="172"/>
      <c r="Q167" s="172"/>
      <c r="R167" s="172"/>
      <c r="S167" s="172"/>
      <c r="T167" s="173"/>
      <c r="U167" s="172"/>
      <c r="V167" s="172"/>
      <c r="X167" s="172"/>
      <c r="Y167" s="172"/>
    </row>
    <row r="168" spans="1:25" x14ac:dyDescent="0.25">
      <c r="A168" s="174"/>
      <c r="B168" s="174"/>
      <c r="C168" s="174"/>
      <c r="D168" s="173"/>
      <c r="E168" s="173"/>
      <c r="F168" s="173"/>
      <c r="G168" s="172"/>
      <c r="H168" s="172"/>
      <c r="I168" s="172"/>
      <c r="J168" s="172"/>
      <c r="K168" s="172"/>
      <c r="L168" s="172"/>
      <c r="M168" s="172"/>
      <c r="N168" s="172"/>
      <c r="O168" s="172"/>
      <c r="P168" s="172"/>
      <c r="Q168" s="172"/>
      <c r="R168" s="172"/>
      <c r="S168" s="172"/>
      <c r="T168" s="173"/>
      <c r="U168" s="172"/>
      <c r="V168" s="172"/>
      <c r="X168" s="172"/>
      <c r="Y168" s="172"/>
    </row>
    <row r="169" spans="1:25" x14ac:dyDescent="0.25">
      <c r="A169" s="174"/>
      <c r="B169" s="174"/>
      <c r="C169" s="174"/>
      <c r="D169" s="173"/>
      <c r="E169" s="173"/>
      <c r="F169" s="173"/>
      <c r="G169" s="172"/>
      <c r="H169" s="172"/>
      <c r="I169" s="172"/>
      <c r="J169" s="172"/>
      <c r="K169" s="172"/>
      <c r="L169" s="172"/>
      <c r="M169" s="172"/>
      <c r="N169" s="172"/>
      <c r="O169" s="172"/>
      <c r="P169" s="172"/>
      <c r="Q169" s="172"/>
      <c r="R169" s="172"/>
      <c r="S169" s="172"/>
      <c r="T169" s="173"/>
      <c r="U169" s="172"/>
      <c r="V169" s="172"/>
      <c r="X169" s="172"/>
      <c r="Y169" s="172"/>
    </row>
    <row r="170" spans="1:25" x14ac:dyDescent="0.25">
      <c r="A170" s="174"/>
      <c r="B170" s="174"/>
      <c r="C170" s="174"/>
      <c r="D170" s="173"/>
      <c r="E170" s="173"/>
      <c r="F170" s="173"/>
      <c r="G170" s="172"/>
      <c r="H170" s="172"/>
      <c r="I170" s="172"/>
      <c r="J170" s="172"/>
      <c r="K170" s="172"/>
      <c r="L170" s="172"/>
      <c r="M170" s="172"/>
      <c r="N170" s="172"/>
      <c r="O170" s="172"/>
      <c r="P170" s="172"/>
      <c r="Q170" s="172"/>
      <c r="R170" s="172"/>
      <c r="S170" s="172"/>
      <c r="T170" s="173"/>
      <c r="U170" s="172"/>
      <c r="V170" s="172"/>
      <c r="X170" s="172"/>
      <c r="Y170" s="172"/>
    </row>
    <row r="171" spans="1:25" x14ac:dyDescent="0.25">
      <c r="A171" s="174"/>
      <c r="B171" s="174"/>
      <c r="C171" s="174"/>
      <c r="D171" s="173"/>
      <c r="E171" s="173"/>
      <c r="F171" s="173"/>
      <c r="G171" s="172"/>
      <c r="H171" s="172"/>
      <c r="I171" s="172"/>
      <c r="J171" s="172"/>
      <c r="K171" s="172"/>
      <c r="L171" s="172"/>
      <c r="M171" s="172"/>
      <c r="N171" s="172"/>
      <c r="O171" s="172"/>
      <c r="P171" s="172"/>
      <c r="Q171" s="172"/>
      <c r="R171" s="172"/>
      <c r="S171" s="172"/>
      <c r="T171" s="173"/>
      <c r="U171" s="172"/>
      <c r="V171" s="172"/>
      <c r="X171" s="172"/>
      <c r="Y171" s="172"/>
    </row>
    <row r="172" spans="1:25" x14ac:dyDescent="0.25">
      <c r="A172" s="174"/>
      <c r="B172" s="174"/>
      <c r="C172" s="174"/>
      <c r="D172" s="173"/>
      <c r="E172" s="173"/>
      <c r="F172" s="173"/>
      <c r="G172" s="172"/>
      <c r="H172" s="172"/>
      <c r="I172" s="172"/>
      <c r="J172" s="172"/>
      <c r="K172" s="172"/>
      <c r="L172" s="172"/>
      <c r="M172" s="172"/>
      <c r="N172" s="172"/>
      <c r="O172" s="172"/>
      <c r="P172" s="172"/>
      <c r="Q172" s="172"/>
      <c r="R172" s="172"/>
      <c r="S172" s="172"/>
      <c r="T172" s="173"/>
      <c r="U172" s="172"/>
      <c r="V172" s="172"/>
      <c r="X172" s="172"/>
      <c r="Y172" s="172"/>
    </row>
    <row r="173" spans="1:25" x14ac:dyDescent="0.25">
      <c r="A173" s="174"/>
      <c r="B173" s="174"/>
      <c r="C173" s="174"/>
      <c r="D173" s="173"/>
      <c r="E173" s="173"/>
      <c r="F173" s="173"/>
      <c r="G173" s="172"/>
      <c r="H173" s="172"/>
      <c r="I173" s="172"/>
      <c r="J173" s="172"/>
      <c r="K173" s="172"/>
      <c r="L173" s="172"/>
      <c r="M173" s="172"/>
      <c r="N173" s="172"/>
      <c r="O173" s="172"/>
      <c r="P173" s="172"/>
      <c r="Q173" s="172"/>
      <c r="R173" s="172"/>
      <c r="S173" s="172"/>
      <c r="T173" s="173"/>
      <c r="U173" s="172"/>
      <c r="V173" s="172"/>
      <c r="X173" s="172"/>
      <c r="Y173" s="172"/>
    </row>
    <row r="174" spans="1:25" x14ac:dyDescent="0.25">
      <c r="A174" s="174"/>
      <c r="B174" s="174"/>
      <c r="C174" s="174"/>
      <c r="D174" s="173"/>
      <c r="E174" s="173"/>
      <c r="F174" s="173"/>
      <c r="G174" s="172"/>
      <c r="H174" s="172"/>
      <c r="I174" s="172"/>
      <c r="J174" s="172"/>
      <c r="K174" s="172"/>
      <c r="L174" s="172"/>
      <c r="M174" s="172"/>
      <c r="N174" s="172"/>
      <c r="O174" s="172"/>
      <c r="P174" s="172"/>
      <c r="Q174" s="172"/>
      <c r="R174" s="172"/>
      <c r="S174" s="172"/>
      <c r="T174" s="173"/>
      <c r="U174" s="172"/>
      <c r="V174" s="172"/>
      <c r="X174" s="172"/>
      <c r="Y174" s="172"/>
    </row>
    <row r="175" spans="1:25" x14ac:dyDescent="0.25">
      <c r="A175" s="174"/>
      <c r="B175" s="174"/>
      <c r="C175" s="174"/>
      <c r="D175" s="173"/>
      <c r="E175" s="173"/>
      <c r="F175" s="173"/>
      <c r="G175" s="172"/>
      <c r="H175" s="172"/>
      <c r="I175" s="172"/>
      <c r="J175" s="172"/>
      <c r="K175" s="172"/>
      <c r="L175" s="172"/>
      <c r="M175" s="172"/>
      <c r="N175" s="172"/>
      <c r="O175" s="172"/>
      <c r="P175" s="172"/>
      <c r="Q175" s="172"/>
      <c r="R175" s="172"/>
      <c r="S175" s="172"/>
      <c r="T175" s="173"/>
      <c r="U175" s="172"/>
      <c r="V175" s="172"/>
      <c r="X175" s="172"/>
      <c r="Y175" s="172"/>
    </row>
    <row r="176" spans="1:25" x14ac:dyDescent="0.25">
      <c r="A176" s="174"/>
      <c r="B176" s="174"/>
      <c r="C176" s="174"/>
      <c r="D176" s="173"/>
      <c r="E176" s="173"/>
      <c r="F176" s="173"/>
      <c r="G176" s="172"/>
      <c r="H176" s="172"/>
      <c r="I176" s="172"/>
      <c r="J176" s="172"/>
      <c r="K176" s="172"/>
      <c r="L176" s="172"/>
      <c r="M176" s="172"/>
      <c r="N176" s="172"/>
      <c r="O176" s="172"/>
      <c r="P176" s="172"/>
      <c r="Q176" s="172"/>
      <c r="R176" s="172"/>
      <c r="S176" s="172"/>
      <c r="T176" s="173"/>
      <c r="U176" s="172"/>
      <c r="V176" s="172"/>
      <c r="X176" s="172"/>
      <c r="Y176" s="172"/>
    </row>
    <row r="177" spans="1:25" x14ac:dyDescent="0.25">
      <c r="A177" s="174"/>
      <c r="B177" s="174"/>
      <c r="C177" s="174"/>
      <c r="D177" s="173"/>
      <c r="E177" s="173"/>
      <c r="F177" s="173"/>
      <c r="G177" s="172"/>
      <c r="H177" s="172"/>
      <c r="I177" s="172"/>
      <c r="J177" s="172"/>
      <c r="K177" s="172"/>
      <c r="L177" s="172"/>
      <c r="M177" s="172"/>
      <c r="N177" s="172"/>
      <c r="O177" s="172"/>
      <c r="P177" s="172"/>
      <c r="Q177" s="172"/>
      <c r="R177" s="172"/>
      <c r="S177" s="172"/>
      <c r="T177" s="173"/>
      <c r="U177" s="172"/>
      <c r="V177" s="172"/>
      <c r="X177" s="172"/>
      <c r="Y177" s="172"/>
    </row>
    <row r="178" spans="1:25" x14ac:dyDescent="0.25">
      <c r="A178" s="174"/>
      <c r="B178" s="174"/>
      <c r="C178" s="174"/>
      <c r="D178" s="173"/>
      <c r="E178" s="173"/>
      <c r="F178" s="173"/>
      <c r="G178" s="172"/>
      <c r="H178" s="172"/>
      <c r="I178" s="172"/>
      <c r="J178" s="172"/>
      <c r="K178" s="172"/>
      <c r="L178" s="172"/>
      <c r="M178" s="172"/>
      <c r="N178" s="172"/>
      <c r="O178" s="172"/>
      <c r="P178" s="172"/>
      <c r="Q178" s="172"/>
      <c r="R178" s="172"/>
      <c r="S178" s="172"/>
      <c r="T178" s="173"/>
      <c r="U178" s="172"/>
      <c r="V178" s="172"/>
      <c r="X178" s="172"/>
      <c r="Y178" s="172"/>
    </row>
    <row r="179" spans="1:25" x14ac:dyDescent="0.25">
      <c r="A179" s="174"/>
      <c r="B179" s="174"/>
      <c r="C179" s="174"/>
      <c r="D179" s="173"/>
      <c r="E179" s="173"/>
      <c r="F179" s="173"/>
      <c r="G179" s="172"/>
      <c r="H179" s="172"/>
      <c r="I179" s="172"/>
      <c r="J179" s="172"/>
      <c r="K179" s="172"/>
      <c r="L179" s="172"/>
      <c r="M179" s="172"/>
      <c r="N179" s="172"/>
      <c r="O179" s="172"/>
      <c r="P179" s="172"/>
      <c r="Q179" s="172"/>
      <c r="R179" s="172"/>
      <c r="S179" s="172"/>
      <c r="T179" s="173"/>
      <c r="U179" s="172"/>
      <c r="V179" s="172"/>
      <c r="X179" s="172"/>
      <c r="Y179" s="172"/>
    </row>
    <row r="180" spans="1:25" x14ac:dyDescent="0.25">
      <c r="A180" s="174"/>
      <c r="B180" s="174"/>
      <c r="C180" s="174"/>
      <c r="D180" s="173"/>
      <c r="E180" s="173"/>
      <c r="F180" s="173"/>
      <c r="G180" s="172"/>
      <c r="H180" s="172"/>
      <c r="I180" s="172"/>
      <c r="J180" s="172"/>
      <c r="K180" s="172"/>
      <c r="L180" s="172"/>
      <c r="M180" s="172"/>
      <c r="N180" s="172"/>
      <c r="O180" s="172"/>
      <c r="P180" s="172"/>
      <c r="Q180" s="172"/>
      <c r="R180" s="172"/>
      <c r="S180" s="172"/>
      <c r="T180" s="173"/>
      <c r="U180" s="172"/>
      <c r="V180" s="172"/>
      <c r="X180" s="172"/>
      <c r="Y180" s="172"/>
    </row>
    <row r="181" spans="1:25" x14ac:dyDescent="0.25">
      <c r="A181" s="174"/>
      <c r="B181" s="174"/>
      <c r="C181" s="174"/>
      <c r="D181" s="173"/>
      <c r="E181" s="173"/>
      <c r="F181" s="173"/>
      <c r="G181" s="172"/>
      <c r="H181" s="172"/>
      <c r="I181" s="172"/>
      <c r="J181" s="172"/>
      <c r="K181" s="172"/>
      <c r="L181" s="172"/>
      <c r="M181" s="172"/>
      <c r="N181" s="172"/>
      <c r="O181" s="172"/>
      <c r="P181" s="172"/>
      <c r="Q181" s="172"/>
      <c r="R181" s="172"/>
      <c r="S181" s="172"/>
      <c r="T181" s="173"/>
      <c r="U181" s="172"/>
      <c r="V181" s="172"/>
      <c r="X181" s="172"/>
      <c r="Y181" s="172"/>
    </row>
    <row r="182" spans="1:25" x14ac:dyDescent="0.25">
      <c r="A182" s="174"/>
      <c r="B182" s="174"/>
      <c r="C182" s="174"/>
      <c r="D182" s="173"/>
      <c r="E182" s="173"/>
      <c r="F182" s="173"/>
      <c r="G182" s="172"/>
      <c r="H182" s="172"/>
      <c r="I182" s="172"/>
      <c r="J182" s="172"/>
      <c r="K182" s="172"/>
      <c r="L182" s="172"/>
      <c r="M182" s="172"/>
      <c r="N182" s="172"/>
      <c r="O182" s="172"/>
      <c r="P182" s="172"/>
      <c r="Q182" s="172"/>
      <c r="R182" s="172"/>
      <c r="S182" s="172"/>
      <c r="T182" s="173"/>
      <c r="U182" s="172"/>
      <c r="V182" s="172"/>
      <c r="X182" s="172"/>
      <c r="Y182" s="172"/>
    </row>
    <row r="183" spans="1:25" x14ac:dyDescent="0.25">
      <c r="A183" s="174"/>
      <c r="B183" s="174"/>
      <c r="C183" s="174"/>
      <c r="D183" s="173"/>
      <c r="E183" s="173"/>
      <c r="F183" s="173"/>
      <c r="G183" s="172"/>
      <c r="H183" s="172"/>
      <c r="I183" s="172"/>
      <c r="J183" s="172"/>
      <c r="K183" s="172"/>
      <c r="L183" s="172"/>
      <c r="M183" s="172"/>
      <c r="N183" s="172"/>
      <c r="O183" s="172"/>
      <c r="P183" s="172"/>
      <c r="Q183" s="172"/>
      <c r="R183" s="172"/>
      <c r="S183" s="172"/>
      <c r="T183" s="173"/>
      <c r="U183" s="172"/>
      <c r="V183" s="172"/>
      <c r="X183" s="172"/>
      <c r="Y183" s="172"/>
    </row>
    <row r="184" spans="1:25" x14ac:dyDescent="0.25">
      <c r="A184" s="174"/>
      <c r="B184" s="174"/>
      <c r="C184" s="174"/>
      <c r="D184" s="173"/>
      <c r="E184" s="173"/>
      <c r="F184" s="173"/>
      <c r="G184" s="172"/>
      <c r="H184" s="172"/>
      <c r="I184" s="172"/>
      <c r="J184" s="172"/>
      <c r="K184" s="172"/>
      <c r="L184" s="172"/>
      <c r="M184" s="172"/>
      <c r="N184" s="172"/>
      <c r="O184" s="172"/>
      <c r="P184" s="172"/>
      <c r="Q184" s="172"/>
      <c r="R184" s="172"/>
      <c r="S184" s="172"/>
      <c r="T184" s="173"/>
      <c r="U184" s="172"/>
      <c r="V184" s="172"/>
      <c r="X184" s="172"/>
      <c r="Y184" s="172"/>
    </row>
    <row r="185" spans="1:25" x14ac:dyDescent="0.25">
      <c r="A185" s="174"/>
      <c r="B185" s="174"/>
      <c r="C185" s="174"/>
      <c r="D185" s="173"/>
      <c r="E185" s="173"/>
      <c r="F185" s="173"/>
      <c r="G185" s="172"/>
      <c r="H185" s="172"/>
      <c r="I185" s="172"/>
      <c r="J185" s="172"/>
      <c r="K185" s="172"/>
      <c r="L185" s="172"/>
      <c r="M185" s="172"/>
      <c r="N185" s="172"/>
      <c r="O185" s="172"/>
      <c r="P185" s="172"/>
      <c r="Q185" s="172"/>
      <c r="R185" s="172"/>
      <c r="S185" s="172"/>
      <c r="T185" s="173"/>
      <c r="U185" s="172"/>
      <c r="V185" s="172"/>
      <c r="X185" s="172"/>
      <c r="Y185" s="172"/>
    </row>
    <row r="186" spans="1:25" x14ac:dyDescent="0.25">
      <c r="A186" s="174"/>
      <c r="B186" s="174"/>
      <c r="C186" s="174"/>
      <c r="D186" s="173"/>
      <c r="E186" s="173"/>
      <c r="F186" s="173"/>
      <c r="G186" s="172"/>
      <c r="H186" s="172"/>
      <c r="I186" s="172"/>
      <c r="J186" s="172"/>
      <c r="K186" s="172"/>
      <c r="L186" s="172"/>
      <c r="M186" s="172"/>
      <c r="N186" s="172"/>
      <c r="O186" s="172"/>
      <c r="P186" s="172"/>
      <c r="Q186" s="172"/>
      <c r="R186" s="172"/>
      <c r="S186" s="172"/>
      <c r="T186" s="173"/>
      <c r="U186" s="172"/>
      <c r="V186" s="172"/>
      <c r="X186" s="172"/>
      <c r="Y186" s="172"/>
    </row>
    <row r="187" spans="1:25" x14ac:dyDescent="0.25">
      <c r="A187" s="174"/>
      <c r="B187" s="174"/>
      <c r="C187" s="174"/>
      <c r="D187" s="173"/>
      <c r="E187" s="173"/>
      <c r="F187" s="173"/>
      <c r="G187" s="172"/>
      <c r="H187" s="172"/>
      <c r="I187" s="172"/>
      <c r="J187" s="172"/>
      <c r="K187" s="172"/>
      <c r="L187" s="172"/>
      <c r="M187" s="172"/>
      <c r="N187" s="172"/>
      <c r="O187" s="172"/>
      <c r="P187" s="172"/>
      <c r="Q187" s="172"/>
      <c r="R187" s="172"/>
      <c r="S187" s="172"/>
      <c r="T187" s="173"/>
      <c r="U187" s="172"/>
      <c r="V187" s="172"/>
      <c r="X187" s="172"/>
      <c r="Y187" s="172"/>
    </row>
    <row r="188" spans="1:25" x14ac:dyDescent="0.25">
      <c r="A188" s="174"/>
      <c r="B188" s="174"/>
      <c r="C188" s="174"/>
      <c r="D188" s="173"/>
      <c r="E188" s="173"/>
      <c r="F188" s="173"/>
      <c r="G188" s="172"/>
      <c r="H188" s="172"/>
      <c r="I188" s="172"/>
      <c r="J188" s="172"/>
      <c r="K188" s="172"/>
      <c r="L188" s="172"/>
      <c r="M188" s="172"/>
      <c r="N188" s="172"/>
      <c r="O188" s="172"/>
      <c r="P188" s="172"/>
      <c r="Q188" s="172"/>
      <c r="R188" s="172"/>
      <c r="S188" s="172"/>
      <c r="T188" s="173"/>
      <c r="U188" s="172"/>
      <c r="V188" s="172"/>
      <c r="X188" s="172"/>
      <c r="Y188" s="172"/>
    </row>
    <row r="189" spans="1:25" x14ac:dyDescent="0.25">
      <c r="A189" s="174"/>
      <c r="B189" s="174"/>
      <c r="C189" s="174"/>
      <c r="D189" s="173"/>
      <c r="E189" s="173"/>
      <c r="F189" s="173"/>
      <c r="G189" s="172"/>
      <c r="H189" s="172"/>
      <c r="I189" s="172"/>
      <c r="J189" s="172"/>
      <c r="K189" s="172"/>
      <c r="L189" s="172"/>
      <c r="M189" s="172"/>
      <c r="N189" s="172"/>
      <c r="O189" s="172"/>
      <c r="P189" s="172"/>
      <c r="Q189" s="172"/>
      <c r="R189" s="172"/>
      <c r="S189" s="172"/>
      <c r="T189" s="173"/>
      <c r="U189" s="172"/>
      <c r="V189" s="172"/>
      <c r="X189" s="172"/>
      <c r="Y189" s="172"/>
    </row>
    <row r="190" spans="1:25" x14ac:dyDescent="0.25">
      <c r="A190" s="174"/>
      <c r="B190" s="174"/>
      <c r="C190" s="174"/>
      <c r="D190" s="173"/>
      <c r="E190" s="173"/>
      <c r="F190" s="173"/>
      <c r="G190" s="172"/>
      <c r="H190" s="172"/>
      <c r="I190" s="172"/>
      <c r="J190" s="172"/>
      <c r="K190" s="172"/>
      <c r="L190" s="172"/>
      <c r="M190" s="172"/>
      <c r="N190" s="172"/>
      <c r="O190" s="172"/>
      <c r="P190" s="172"/>
      <c r="Q190" s="172"/>
      <c r="R190" s="172"/>
      <c r="S190" s="172"/>
      <c r="T190" s="173"/>
      <c r="U190" s="172"/>
      <c r="V190" s="172"/>
      <c r="X190" s="172"/>
      <c r="Y190" s="172"/>
    </row>
    <row r="191" spans="1:25" x14ac:dyDescent="0.25">
      <c r="A191" s="174"/>
      <c r="B191" s="174"/>
      <c r="C191" s="174"/>
      <c r="D191" s="173"/>
      <c r="E191" s="173"/>
      <c r="F191" s="173"/>
      <c r="G191" s="172"/>
      <c r="H191" s="172"/>
      <c r="I191" s="172"/>
      <c r="J191" s="172"/>
      <c r="K191" s="172"/>
      <c r="L191" s="172"/>
      <c r="M191" s="172"/>
      <c r="N191" s="172"/>
      <c r="O191" s="172"/>
      <c r="P191" s="172"/>
      <c r="Q191" s="172"/>
      <c r="R191" s="172"/>
      <c r="S191" s="172"/>
      <c r="T191" s="173"/>
      <c r="U191" s="172"/>
      <c r="V191" s="172"/>
      <c r="X191" s="172"/>
      <c r="Y191" s="172"/>
    </row>
    <row r="192" spans="1:25" x14ac:dyDescent="0.25">
      <c r="A192" s="174"/>
      <c r="B192" s="174"/>
      <c r="C192" s="174"/>
      <c r="D192" s="173"/>
      <c r="E192" s="173"/>
      <c r="F192" s="173"/>
      <c r="G192" s="172"/>
      <c r="H192" s="172"/>
      <c r="I192" s="172"/>
      <c r="J192" s="172"/>
      <c r="K192" s="172"/>
      <c r="L192" s="172"/>
      <c r="M192" s="172"/>
      <c r="N192" s="172"/>
      <c r="O192" s="172"/>
      <c r="P192" s="172"/>
      <c r="Q192" s="172"/>
      <c r="R192" s="172"/>
      <c r="S192" s="172"/>
      <c r="T192" s="173"/>
      <c r="U192" s="172"/>
      <c r="V192" s="172"/>
      <c r="X192" s="172"/>
      <c r="Y192" s="172"/>
    </row>
    <row r="193" spans="1:25" x14ac:dyDescent="0.25">
      <c r="A193" s="174"/>
      <c r="B193" s="174"/>
      <c r="C193" s="174"/>
      <c r="D193" s="173"/>
      <c r="E193" s="173"/>
      <c r="F193" s="173"/>
      <c r="G193" s="172"/>
      <c r="H193" s="172"/>
      <c r="I193" s="172"/>
      <c r="J193" s="172"/>
      <c r="K193" s="172"/>
      <c r="L193" s="172"/>
      <c r="M193" s="172"/>
      <c r="N193" s="172"/>
      <c r="O193" s="172"/>
      <c r="P193" s="172"/>
      <c r="Q193" s="172"/>
      <c r="R193" s="172"/>
      <c r="S193" s="172"/>
      <c r="T193" s="173"/>
      <c r="U193" s="172"/>
      <c r="V193" s="172"/>
      <c r="X193" s="172"/>
      <c r="Y193" s="172"/>
    </row>
    <row r="194" spans="1:25" x14ac:dyDescent="0.25">
      <c r="A194" s="174"/>
      <c r="B194" s="174"/>
      <c r="C194" s="174"/>
      <c r="D194" s="173"/>
      <c r="E194" s="173"/>
      <c r="F194" s="173"/>
      <c r="G194" s="172"/>
      <c r="H194" s="172"/>
      <c r="I194" s="172"/>
      <c r="J194" s="172"/>
      <c r="K194" s="172"/>
      <c r="L194" s="172"/>
      <c r="M194" s="172"/>
      <c r="N194" s="172"/>
      <c r="O194" s="172"/>
      <c r="P194" s="172"/>
      <c r="Q194" s="172"/>
      <c r="R194" s="172"/>
      <c r="S194" s="172"/>
      <c r="T194" s="173"/>
      <c r="U194" s="172"/>
      <c r="V194" s="172"/>
      <c r="X194" s="172"/>
      <c r="Y194" s="172"/>
    </row>
    <row r="195" spans="1:25" x14ac:dyDescent="0.25">
      <c r="A195" s="174"/>
      <c r="B195" s="174"/>
      <c r="C195" s="174"/>
      <c r="D195" s="173"/>
      <c r="E195" s="173"/>
      <c r="F195" s="173"/>
      <c r="G195" s="172"/>
      <c r="H195" s="172"/>
      <c r="I195" s="172"/>
      <c r="J195" s="172"/>
      <c r="K195" s="172"/>
      <c r="L195" s="172"/>
      <c r="M195" s="172"/>
      <c r="N195" s="172"/>
      <c r="O195" s="172"/>
      <c r="P195" s="172"/>
      <c r="Q195" s="172"/>
      <c r="R195" s="172"/>
      <c r="S195" s="172"/>
      <c r="T195" s="173"/>
      <c r="U195" s="172"/>
      <c r="V195" s="172"/>
      <c r="X195" s="172"/>
      <c r="Y195" s="172"/>
    </row>
    <row r="196" spans="1:25" x14ac:dyDescent="0.25">
      <c r="A196" s="174"/>
      <c r="B196" s="174"/>
      <c r="C196" s="174"/>
      <c r="D196" s="173"/>
      <c r="E196" s="173"/>
      <c r="F196" s="173"/>
      <c r="G196" s="172"/>
      <c r="H196" s="172"/>
      <c r="I196" s="172"/>
      <c r="J196" s="172"/>
      <c r="K196" s="172"/>
      <c r="L196" s="172"/>
      <c r="M196" s="172"/>
      <c r="N196" s="172"/>
      <c r="O196" s="172"/>
      <c r="P196" s="172"/>
      <c r="Q196" s="172"/>
      <c r="R196" s="172"/>
      <c r="S196" s="172"/>
      <c r="T196" s="173"/>
      <c r="U196" s="172"/>
      <c r="V196" s="172"/>
      <c r="X196" s="172"/>
      <c r="Y196" s="172"/>
    </row>
    <row r="197" spans="1:25" x14ac:dyDescent="0.25">
      <c r="A197" s="174"/>
      <c r="B197" s="174"/>
      <c r="C197" s="174"/>
      <c r="D197" s="173"/>
      <c r="E197" s="173"/>
      <c r="F197" s="173"/>
      <c r="G197" s="172"/>
      <c r="H197" s="172"/>
      <c r="I197" s="172"/>
      <c r="J197" s="172"/>
      <c r="K197" s="172"/>
      <c r="L197" s="172"/>
      <c r="M197" s="172"/>
      <c r="N197" s="172"/>
      <c r="O197" s="172"/>
      <c r="P197" s="172"/>
      <c r="Q197" s="172"/>
      <c r="R197" s="172"/>
      <c r="S197" s="172"/>
      <c r="T197" s="173"/>
      <c r="U197" s="172"/>
      <c r="V197" s="172"/>
      <c r="X197" s="172"/>
      <c r="Y197" s="172"/>
    </row>
    <row r="198" spans="1:25" x14ac:dyDescent="0.25">
      <c r="A198" s="174"/>
      <c r="B198" s="174"/>
      <c r="C198" s="174"/>
      <c r="D198" s="173"/>
      <c r="E198" s="173"/>
      <c r="F198" s="173"/>
      <c r="G198" s="172"/>
      <c r="H198" s="172"/>
      <c r="I198" s="172"/>
      <c r="J198" s="172"/>
      <c r="K198" s="172"/>
      <c r="L198" s="172"/>
      <c r="M198" s="172"/>
      <c r="N198" s="172"/>
      <c r="O198" s="172"/>
      <c r="P198" s="172"/>
      <c r="Q198" s="172"/>
      <c r="R198" s="172"/>
      <c r="S198" s="172"/>
      <c r="T198" s="173"/>
      <c r="U198" s="172"/>
      <c r="V198" s="172"/>
      <c r="X198" s="172"/>
      <c r="Y198" s="172"/>
    </row>
    <row r="199" spans="1:25" x14ac:dyDescent="0.25">
      <c r="A199" s="174"/>
      <c r="B199" s="174"/>
      <c r="C199" s="174"/>
      <c r="D199" s="173"/>
      <c r="E199" s="173"/>
      <c r="F199" s="173"/>
      <c r="G199" s="172"/>
      <c r="H199" s="172"/>
      <c r="I199" s="172"/>
      <c r="J199" s="172"/>
      <c r="K199" s="172"/>
      <c r="L199" s="172"/>
      <c r="M199" s="172"/>
      <c r="N199" s="172"/>
      <c r="O199" s="172"/>
      <c r="P199" s="172"/>
      <c r="Q199" s="172"/>
      <c r="R199" s="172"/>
      <c r="S199" s="172"/>
      <c r="T199" s="173"/>
      <c r="U199" s="172"/>
      <c r="V199" s="172"/>
      <c r="X199" s="172"/>
      <c r="Y199" s="172"/>
    </row>
    <row r="200" spans="1:25" x14ac:dyDescent="0.25">
      <c r="A200" s="174"/>
      <c r="B200" s="174"/>
      <c r="C200" s="174"/>
      <c r="D200" s="173"/>
      <c r="E200" s="173"/>
      <c r="F200" s="173"/>
      <c r="G200" s="172"/>
      <c r="H200" s="172"/>
      <c r="I200" s="172"/>
      <c r="J200" s="172"/>
      <c r="K200" s="172"/>
      <c r="L200" s="172"/>
      <c r="M200" s="172"/>
      <c r="N200" s="172"/>
      <c r="O200" s="172"/>
      <c r="P200" s="172"/>
      <c r="Q200" s="172"/>
      <c r="R200" s="172"/>
      <c r="S200" s="172"/>
      <c r="T200" s="173"/>
      <c r="U200" s="172"/>
      <c r="V200" s="172"/>
      <c r="X200" s="172"/>
      <c r="Y200" s="172"/>
    </row>
    <row r="201" spans="1:25" x14ac:dyDescent="0.25">
      <c r="A201" s="174"/>
      <c r="B201" s="174"/>
      <c r="C201" s="174"/>
      <c r="D201" s="173"/>
      <c r="E201" s="173"/>
      <c r="F201" s="173"/>
      <c r="G201" s="172"/>
      <c r="H201" s="172"/>
      <c r="I201" s="172"/>
      <c r="J201" s="172"/>
      <c r="K201" s="172"/>
      <c r="L201" s="172"/>
      <c r="M201" s="172"/>
      <c r="N201" s="172"/>
      <c r="O201" s="172"/>
      <c r="P201" s="172"/>
      <c r="Q201" s="172"/>
      <c r="R201" s="172"/>
      <c r="S201" s="172"/>
      <c r="T201" s="173"/>
      <c r="U201" s="172"/>
      <c r="V201" s="172"/>
      <c r="X201" s="172"/>
      <c r="Y201" s="172"/>
    </row>
    <row r="202" spans="1:25" x14ac:dyDescent="0.25">
      <c r="A202" s="174"/>
      <c r="B202" s="174"/>
      <c r="C202" s="174"/>
      <c r="D202" s="173"/>
      <c r="E202" s="173"/>
      <c r="F202" s="173"/>
      <c r="G202" s="172"/>
      <c r="H202" s="172"/>
      <c r="I202" s="172"/>
      <c r="J202" s="172"/>
      <c r="K202" s="172"/>
      <c r="L202" s="172"/>
      <c r="M202" s="172"/>
      <c r="N202" s="172"/>
      <c r="O202" s="172"/>
      <c r="P202" s="172"/>
      <c r="Q202" s="172"/>
      <c r="R202" s="172"/>
      <c r="S202" s="172"/>
      <c r="T202" s="173"/>
      <c r="U202" s="172"/>
      <c r="V202" s="172"/>
      <c r="X202" s="172"/>
      <c r="Y202" s="172"/>
    </row>
    <row r="203" spans="1:25" x14ac:dyDescent="0.25">
      <c r="A203" s="174"/>
      <c r="B203" s="174"/>
      <c r="C203" s="174"/>
      <c r="D203" s="173"/>
      <c r="E203" s="173"/>
      <c r="F203" s="173"/>
      <c r="G203" s="172"/>
      <c r="H203" s="172"/>
      <c r="I203" s="172"/>
      <c r="J203" s="172"/>
      <c r="K203" s="172"/>
      <c r="L203" s="172"/>
      <c r="M203" s="172"/>
      <c r="N203" s="172"/>
      <c r="O203" s="172"/>
      <c r="P203" s="172"/>
      <c r="Q203" s="172"/>
      <c r="R203" s="172"/>
      <c r="S203" s="172"/>
      <c r="T203" s="173"/>
      <c r="U203" s="172"/>
      <c r="V203" s="172"/>
      <c r="X203" s="172"/>
      <c r="Y203" s="172"/>
    </row>
    <row r="204" spans="1:25" x14ac:dyDescent="0.25">
      <c r="A204" s="174"/>
      <c r="B204" s="174"/>
      <c r="C204" s="174"/>
      <c r="D204" s="173"/>
      <c r="E204" s="173"/>
      <c r="F204" s="173"/>
      <c r="G204" s="172"/>
      <c r="H204" s="172"/>
      <c r="I204" s="172"/>
      <c r="J204" s="172"/>
      <c r="K204" s="172"/>
      <c r="L204" s="172"/>
      <c r="M204" s="172"/>
      <c r="N204" s="172"/>
      <c r="O204" s="172"/>
      <c r="P204" s="172"/>
      <c r="Q204" s="172"/>
      <c r="R204" s="172"/>
      <c r="S204" s="172"/>
      <c r="T204" s="173"/>
      <c r="U204" s="172"/>
      <c r="V204" s="172"/>
      <c r="X204" s="172"/>
      <c r="Y204" s="172"/>
    </row>
    <row r="205" spans="1:25" x14ac:dyDescent="0.25">
      <c r="A205" s="174"/>
      <c r="B205" s="174"/>
      <c r="C205" s="174"/>
      <c r="D205" s="173"/>
      <c r="E205" s="173"/>
      <c r="F205" s="173"/>
      <c r="G205" s="172"/>
      <c r="H205" s="172"/>
      <c r="I205" s="172"/>
      <c r="J205" s="172"/>
      <c r="K205" s="172"/>
      <c r="L205" s="172"/>
      <c r="M205" s="172"/>
      <c r="N205" s="172"/>
      <c r="O205" s="172"/>
      <c r="P205" s="172"/>
      <c r="Q205" s="172"/>
      <c r="R205" s="172"/>
      <c r="S205" s="172"/>
      <c r="T205" s="173"/>
      <c r="U205" s="172"/>
      <c r="V205" s="172"/>
      <c r="X205" s="172"/>
      <c r="Y205" s="172"/>
    </row>
    <row r="206" spans="1:25" x14ac:dyDescent="0.25">
      <c r="A206" s="174"/>
      <c r="B206" s="174"/>
      <c r="C206" s="174"/>
      <c r="D206" s="173"/>
      <c r="E206" s="173"/>
      <c r="F206" s="173"/>
      <c r="G206" s="172"/>
      <c r="H206" s="172"/>
      <c r="I206" s="172"/>
      <c r="J206" s="172"/>
      <c r="K206" s="172"/>
      <c r="L206" s="172"/>
      <c r="M206" s="172"/>
      <c r="N206" s="172"/>
      <c r="O206" s="172"/>
      <c r="P206" s="172"/>
      <c r="Q206" s="172"/>
      <c r="R206" s="172"/>
      <c r="S206" s="172"/>
      <c r="T206" s="173"/>
      <c r="U206" s="172"/>
      <c r="V206" s="172"/>
      <c r="X206" s="172"/>
      <c r="Y206" s="172"/>
    </row>
    <row r="207" spans="1:25" x14ac:dyDescent="0.25">
      <c r="A207" s="174"/>
      <c r="B207" s="174"/>
      <c r="C207" s="174"/>
      <c r="D207" s="173"/>
      <c r="E207" s="173"/>
      <c r="F207" s="173"/>
      <c r="G207" s="172"/>
      <c r="H207" s="172"/>
      <c r="I207" s="172"/>
      <c r="J207" s="172"/>
      <c r="K207" s="172"/>
      <c r="L207" s="172"/>
      <c r="M207" s="172"/>
      <c r="N207" s="172"/>
      <c r="O207" s="172"/>
      <c r="P207" s="172"/>
      <c r="Q207" s="172"/>
      <c r="R207" s="172"/>
      <c r="S207" s="172"/>
      <c r="T207" s="173"/>
      <c r="U207" s="172"/>
      <c r="V207" s="172"/>
      <c r="X207" s="172"/>
      <c r="Y207" s="172"/>
    </row>
    <row r="208" spans="1:25" x14ac:dyDescent="0.25">
      <c r="A208" s="174"/>
      <c r="B208" s="174"/>
      <c r="C208" s="174"/>
      <c r="D208" s="173"/>
      <c r="E208" s="173"/>
      <c r="F208" s="173"/>
      <c r="G208" s="172"/>
      <c r="H208" s="172"/>
      <c r="I208" s="172"/>
      <c r="J208" s="172"/>
      <c r="K208" s="172"/>
      <c r="L208" s="172"/>
      <c r="M208" s="172"/>
      <c r="N208" s="172"/>
      <c r="O208" s="172"/>
      <c r="P208" s="172"/>
      <c r="Q208" s="172"/>
      <c r="R208" s="172"/>
      <c r="S208" s="172"/>
      <c r="T208" s="173"/>
      <c r="U208" s="172"/>
      <c r="V208" s="172"/>
      <c r="X208" s="172"/>
      <c r="Y208" s="172"/>
    </row>
    <row r="209" spans="1:25" x14ac:dyDescent="0.25">
      <c r="A209" s="174"/>
      <c r="B209" s="174"/>
      <c r="C209" s="174"/>
      <c r="D209" s="173"/>
      <c r="E209" s="173"/>
      <c r="F209" s="173"/>
      <c r="G209" s="172"/>
      <c r="H209" s="172"/>
      <c r="I209" s="172"/>
      <c r="J209" s="172"/>
      <c r="K209" s="172"/>
      <c r="L209" s="172"/>
      <c r="M209" s="172"/>
      <c r="N209" s="172"/>
      <c r="O209" s="172"/>
      <c r="P209" s="172"/>
      <c r="Q209" s="172"/>
      <c r="R209" s="172"/>
      <c r="S209" s="172"/>
      <c r="T209" s="173"/>
      <c r="U209" s="172"/>
      <c r="V209" s="172"/>
      <c r="X209" s="172"/>
      <c r="Y209" s="172"/>
    </row>
    <row r="210" spans="1:25" x14ac:dyDescent="0.25">
      <c r="A210" s="174"/>
      <c r="B210" s="174"/>
      <c r="C210" s="174"/>
      <c r="D210" s="173"/>
      <c r="E210" s="173"/>
      <c r="F210" s="173"/>
      <c r="G210" s="172"/>
      <c r="H210" s="172"/>
      <c r="I210" s="172"/>
      <c r="J210" s="172"/>
      <c r="K210" s="172"/>
      <c r="L210" s="172"/>
      <c r="M210" s="172"/>
      <c r="N210" s="172"/>
      <c r="O210" s="172"/>
      <c r="P210" s="172"/>
      <c r="Q210" s="172"/>
      <c r="R210" s="172"/>
      <c r="S210" s="172"/>
      <c r="T210" s="173"/>
      <c r="U210" s="172"/>
      <c r="V210" s="172"/>
      <c r="X210" s="172"/>
      <c r="Y210" s="172"/>
    </row>
    <row r="211" spans="1:25" x14ac:dyDescent="0.25">
      <c r="A211" s="174"/>
      <c r="B211" s="174"/>
      <c r="C211" s="174"/>
      <c r="D211" s="173"/>
      <c r="E211" s="173"/>
      <c r="F211" s="173"/>
      <c r="G211" s="172"/>
      <c r="H211" s="172"/>
      <c r="I211" s="172"/>
      <c r="J211" s="172"/>
      <c r="K211" s="172"/>
      <c r="L211" s="172"/>
      <c r="M211" s="172"/>
      <c r="N211" s="172"/>
      <c r="O211" s="172"/>
      <c r="P211" s="172"/>
      <c r="Q211" s="172"/>
      <c r="R211" s="172"/>
      <c r="S211" s="172"/>
      <c r="T211" s="173"/>
      <c r="U211" s="172"/>
      <c r="V211" s="172"/>
      <c r="X211" s="172"/>
      <c r="Y211" s="172"/>
    </row>
    <row r="212" spans="1:25" x14ac:dyDescent="0.25">
      <c r="A212" s="174"/>
      <c r="B212" s="174"/>
      <c r="C212" s="174"/>
      <c r="D212" s="173"/>
      <c r="E212" s="173"/>
      <c r="F212" s="173"/>
      <c r="G212" s="172"/>
      <c r="H212" s="172"/>
      <c r="I212" s="172"/>
      <c r="J212" s="172"/>
      <c r="K212" s="172"/>
      <c r="L212" s="172"/>
      <c r="M212" s="172"/>
      <c r="N212" s="172"/>
      <c r="O212" s="172"/>
      <c r="P212" s="172"/>
      <c r="Q212" s="172"/>
      <c r="R212" s="172"/>
      <c r="S212" s="172"/>
      <c r="T212" s="173"/>
      <c r="U212" s="172"/>
      <c r="V212" s="172"/>
      <c r="X212" s="172"/>
      <c r="Y212" s="172"/>
    </row>
    <row r="213" spans="1:25" x14ac:dyDescent="0.25">
      <c r="A213" s="174"/>
      <c r="B213" s="174"/>
      <c r="C213" s="174"/>
      <c r="D213" s="173"/>
      <c r="E213" s="173"/>
      <c r="F213" s="173"/>
      <c r="G213" s="172"/>
      <c r="H213" s="172"/>
      <c r="I213" s="172"/>
      <c r="J213" s="172"/>
      <c r="K213" s="172"/>
      <c r="L213" s="172"/>
      <c r="M213" s="172"/>
      <c r="N213" s="172"/>
      <c r="O213" s="172"/>
      <c r="P213" s="172"/>
      <c r="Q213" s="172"/>
      <c r="R213" s="172"/>
      <c r="S213" s="172"/>
      <c r="T213" s="173"/>
      <c r="U213" s="172"/>
      <c r="V213" s="172"/>
      <c r="X213" s="172"/>
      <c r="Y213" s="172"/>
    </row>
    <row r="214" spans="1:25" x14ac:dyDescent="0.25">
      <c r="A214" s="174"/>
      <c r="B214" s="174"/>
      <c r="C214" s="174"/>
      <c r="D214" s="173"/>
      <c r="E214" s="173"/>
      <c r="F214" s="173"/>
      <c r="G214" s="172"/>
      <c r="H214" s="172"/>
      <c r="I214" s="172"/>
      <c r="J214" s="172"/>
      <c r="K214" s="172"/>
      <c r="L214" s="172"/>
      <c r="M214" s="172"/>
      <c r="N214" s="172"/>
      <c r="O214" s="172"/>
      <c r="P214" s="172"/>
      <c r="Q214" s="172"/>
      <c r="R214" s="172"/>
      <c r="S214" s="172"/>
      <c r="T214" s="173"/>
      <c r="U214" s="172"/>
      <c r="V214" s="172"/>
      <c r="X214" s="172"/>
      <c r="Y214" s="172"/>
    </row>
    <row r="215" spans="1:25" x14ac:dyDescent="0.25">
      <c r="A215" s="174"/>
      <c r="B215" s="174"/>
      <c r="C215" s="174"/>
      <c r="D215" s="173"/>
      <c r="E215" s="173"/>
      <c r="F215" s="173"/>
      <c r="G215" s="172"/>
      <c r="H215" s="172"/>
      <c r="I215" s="172"/>
      <c r="J215" s="172"/>
      <c r="K215" s="172"/>
      <c r="L215" s="172"/>
      <c r="M215" s="172"/>
      <c r="N215" s="172"/>
      <c r="O215" s="172"/>
      <c r="P215" s="172"/>
      <c r="Q215" s="172"/>
      <c r="R215" s="172"/>
      <c r="S215" s="172"/>
      <c r="T215" s="173"/>
      <c r="U215" s="172"/>
      <c r="V215" s="172"/>
      <c r="X215" s="172"/>
      <c r="Y215" s="172"/>
    </row>
    <row r="216" spans="1:25" x14ac:dyDescent="0.25">
      <c r="A216" s="174"/>
      <c r="B216" s="174"/>
      <c r="C216" s="174"/>
      <c r="D216" s="173"/>
      <c r="E216" s="173"/>
      <c r="F216" s="173"/>
      <c r="G216" s="172"/>
      <c r="H216" s="172"/>
      <c r="I216" s="172"/>
      <c r="J216" s="172"/>
      <c r="K216" s="172"/>
      <c r="L216" s="172"/>
      <c r="M216" s="172"/>
      <c r="N216" s="172"/>
      <c r="O216" s="172"/>
      <c r="P216" s="172"/>
      <c r="Q216" s="172"/>
      <c r="R216" s="172"/>
      <c r="S216" s="172"/>
      <c r="T216" s="173"/>
      <c r="U216" s="172"/>
      <c r="V216" s="172"/>
      <c r="X216" s="172"/>
      <c r="Y216" s="172"/>
    </row>
    <row r="217" spans="1:25" x14ac:dyDescent="0.25">
      <c r="A217" s="174"/>
      <c r="B217" s="174"/>
      <c r="C217" s="174"/>
      <c r="D217" s="173"/>
      <c r="E217" s="173"/>
      <c r="F217" s="173"/>
      <c r="G217" s="172"/>
      <c r="H217" s="172"/>
      <c r="I217" s="172"/>
      <c r="J217" s="172"/>
      <c r="K217" s="172"/>
      <c r="L217" s="172"/>
      <c r="M217" s="172"/>
      <c r="N217" s="172"/>
      <c r="O217" s="172"/>
      <c r="P217" s="172"/>
      <c r="Q217" s="172"/>
      <c r="R217" s="172"/>
      <c r="S217" s="172"/>
      <c r="T217" s="173"/>
      <c r="U217" s="172"/>
      <c r="V217" s="172"/>
      <c r="X217" s="172"/>
      <c r="Y217" s="172"/>
    </row>
    <row r="218" spans="1:25" x14ac:dyDescent="0.25">
      <c r="A218" s="174"/>
      <c r="B218" s="174"/>
      <c r="C218" s="174"/>
      <c r="D218" s="173"/>
      <c r="E218" s="173"/>
      <c r="F218" s="173"/>
      <c r="G218" s="172"/>
      <c r="H218" s="172"/>
      <c r="I218" s="172"/>
      <c r="J218" s="172"/>
      <c r="K218" s="172"/>
      <c r="L218" s="172"/>
      <c r="M218" s="172"/>
      <c r="N218" s="172"/>
      <c r="O218" s="172"/>
      <c r="P218" s="172"/>
      <c r="Q218" s="172"/>
      <c r="R218" s="172"/>
      <c r="S218" s="172"/>
      <c r="T218" s="173"/>
      <c r="U218" s="172"/>
      <c r="V218" s="172"/>
      <c r="X218" s="172"/>
      <c r="Y218" s="172"/>
    </row>
    <row r="219" spans="1:25" x14ac:dyDescent="0.25">
      <c r="A219" s="174"/>
      <c r="B219" s="174"/>
      <c r="C219" s="174"/>
      <c r="D219" s="173"/>
      <c r="E219" s="173"/>
      <c r="F219" s="173"/>
      <c r="G219" s="172"/>
      <c r="H219" s="172"/>
      <c r="I219" s="172"/>
      <c r="J219" s="172"/>
      <c r="K219" s="172"/>
      <c r="L219" s="172"/>
      <c r="M219" s="172"/>
      <c r="N219" s="172"/>
      <c r="O219" s="172"/>
      <c r="P219" s="172"/>
      <c r="Q219" s="172"/>
      <c r="R219" s="172"/>
      <c r="S219" s="172"/>
      <c r="T219" s="173"/>
      <c r="U219" s="172"/>
      <c r="V219" s="172"/>
      <c r="X219" s="172"/>
      <c r="Y219" s="172"/>
    </row>
    <row r="220" spans="1:25" x14ac:dyDescent="0.25">
      <c r="A220" s="174"/>
      <c r="B220" s="174"/>
      <c r="C220" s="174"/>
      <c r="D220" s="173"/>
      <c r="E220" s="173"/>
      <c r="F220" s="173"/>
      <c r="G220" s="172"/>
      <c r="H220" s="172"/>
      <c r="I220" s="172"/>
      <c r="J220" s="172"/>
      <c r="K220" s="172"/>
      <c r="L220" s="172"/>
      <c r="M220" s="172"/>
      <c r="N220" s="172"/>
      <c r="O220" s="172"/>
      <c r="P220" s="172"/>
      <c r="Q220" s="172"/>
      <c r="R220" s="172"/>
      <c r="S220" s="172"/>
      <c r="T220" s="173"/>
      <c r="U220" s="172"/>
      <c r="V220" s="172"/>
      <c r="X220" s="172"/>
      <c r="Y220" s="172"/>
    </row>
    <row r="221" spans="1:25" x14ac:dyDescent="0.25">
      <c r="A221" s="174"/>
      <c r="B221" s="174"/>
      <c r="C221" s="174"/>
      <c r="D221" s="173"/>
      <c r="E221" s="173"/>
      <c r="F221" s="173"/>
      <c r="G221" s="172"/>
      <c r="H221" s="172"/>
      <c r="I221" s="172"/>
      <c r="J221" s="172"/>
      <c r="K221" s="172"/>
      <c r="L221" s="172"/>
      <c r="M221" s="172"/>
      <c r="N221" s="172"/>
      <c r="O221" s="172"/>
      <c r="P221" s="172"/>
      <c r="Q221" s="172"/>
      <c r="R221" s="172"/>
      <c r="S221" s="172"/>
      <c r="T221" s="173"/>
      <c r="U221" s="172"/>
      <c r="V221" s="172"/>
      <c r="X221" s="172"/>
      <c r="Y221" s="172"/>
    </row>
    <row r="222" spans="1:25" x14ac:dyDescent="0.25">
      <c r="A222" s="174"/>
      <c r="B222" s="174"/>
      <c r="C222" s="174"/>
      <c r="D222" s="173"/>
      <c r="E222" s="173"/>
      <c r="F222" s="173"/>
      <c r="G222" s="172"/>
      <c r="H222" s="172"/>
      <c r="I222" s="172"/>
      <c r="J222" s="172"/>
      <c r="K222" s="172"/>
      <c r="L222" s="172"/>
      <c r="M222" s="172"/>
      <c r="N222" s="172"/>
      <c r="O222" s="172"/>
      <c r="P222" s="172"/>
      <c r="Q222" s="172"/>
      <c r="R222" s="172"/>
      <c r="S222" s="172"/>
      <c r="T222" s="173"/>
      <c r="U222" s="172"/>
      <c r="V222" s="172"/>
      <c r="X222" s="172"/>
      <c r="Y222" s="172"/>
    </row>
    <row r="223" spans="1:25" x14ac:dyDescent="0.25">
      <c r="A223" s="174"/>
      <c r="B223" s="174"/>
      <c r="C223" s="174"/>
      <c r="D223" s="173"/>
      <c r="E223" s="173"/>
      <c r="F223" s="173"/>
      <c r="G223" s="172"/>
      <c r="H223" s="172"/>
      <c r="I223" s="172"/>
      <c r="J223" s="172"/>
      <c r="K223" s="172"/>
      <c r="L223" s="172"/>
      <c r="M223" s="172"/>
      <c r="N223" s="172"/>
      <c r="O223" s="172"/>
      <c r="P223" s="172"/>
      <c r="Q223" s="172"/>
      <c r="R223" s="172"/>
      <c r="S223" s="172"/>
      <c r="T223" s="173"/>
      <c r="U223" s="172"/>
      <c r="V223" s="172"/>
      <c r="X223" s="172"/>
      <c r="Y223" s="172"/>
    </row>
    <row r="224" spans="1:25" x14ac:dyDescent="0.25">
      <c r="A224" s="174"/>
      <c r="B224" s="174"/>
      <c r="C224" s="174"/>
      <c r="D224" s="173"/>
      <c r="E224" s="173"/>
      <c r="F224" s="173"/>
      <c r="G224" s="172"/>
      <c r="H224" s="172"/>
      <c r="I224" s="172"/>
      <c r="J224" s="172"/>
      <c r="K224" s="172"/>
      <c r="L224" s="172"/>
      <c r="M224" s="172"/>
      <c r="N224" s="172"/>
      <c r="O224" s="172"/>
      <c r="P224" s="172"/>
      <c r="Q224" s="172"/>
      <c r="R224" s="172"/>
      <c r="S224" s="172"/>
      <c r="T224" s="173"/>
      <c r="U224" s="172"/>
      <c r="V224" s="172"/>
      <c r="X224" s="172"/>
      <c r="Y224" s="172"/>
    </row>
    <row r="225" spans="1:25" x14ac:dyDescent="0.25">
      <c r="A225" s="174"/>
      <c r="B225" s="174"/>
      <c r="C225" s="174"/>
      <c r="D225" s="173"/>
      <c r="E225" s="173"/>
      <c r="F225" s="173"/>
      <c r="G225" s="172"/>
      <c r="H225" s="172"/>
      <c r="I225" s="172"/>
      <c r="J225" s="172"/>
      <c r="K225" s="172"/>
      <c r="L225" s="172"/>
      <c r="M225" s="172"/>
      <c r="N225" s="172"/>
      <c r="O225" s="172"/>
      <c r="P225" s="172"/>
      <c r="Q225" s="172"/>
      <c r="R225" s="172"/>
      <c r="S225" s="172"/>
      <c r="T225" s="173"/>
      <c r="U225" s="172"/>
      <c r="V225" s="172"/>
      <c r="X225" s="172"/>
      <c r="Y225" s="172"/>
    </row>
    <row r="226" spans="1:25" x14ac:dyDescent="0.25">
      <c r="A226" s="174"/>
      <c r="B226" s="174"/>
      <c r="C226" s="174"/>
      <c r="D226" s="173"/>
      <c r="E226" s="173"/>
      <c r="F226" s="173"/>
      <c r="G226" s="172"/>
      <c r="H226" s="172"/>
      <c r="I226" s="172"/>
      <c r="J226" s="172"/>
      <c r="K226" s="172"/>
      <c r="L226" s="172"/>
      <c r="M226" s="172"/>
      <c r="N226" s="172"/>
      <c r="O226" s="172"/>
      <c r="P226" s="172"/>
      <c r="Q226" s="172"/>
      <c r="R226" s="172"/>
      <c r="S226" s="172"/>
      <c r="T226" s="173"/>
      <c r="U226" s="172"/>
      <c r="V226" s="172"/>
      <c r="X226" s="172"/>
      <c r="Y226" s="172"/>
    </row>
    <row r="227" spans="1:25" x14ac:dyDescent="0.25">
      <c r="A227" s="174"/>
      <c r="B227" s="174"/>
      <c r="C227" s="174"/>
      <c r="D227" s="173"/>
      <c r="E227" s="173"/>
      <c r="F227" s="173"/>
      <c r="G227" s="172"/>
      <c r="H227" s="172"/>
      <c r="I227" s="172"/>
      <c r="J227" s="172"/>
      <c r="K227" s="172"/>
      <c r="L227" s="172"/>
      <c r="M227" s="172"/>
      <c r="N227" s="172"/>
      <c r="O227" s="172"/>
      <c r="P227" s="172"/>
      <c r="Q227" s="172"/>
      <c r="R227" s="172"/>
      <c r="S227" s="172"/>
      <c r="T227" s="173"/>
      <c r="U227" s="172"/>
      <c r="V227" s="172"/>
      <c r="X227" s="172"/>
      <c r="Y227" s="172"/>
    </row>
    <row r="228" spans="1:25" x14ac:dyDescent="0.25">
      <c r="A228" s="174"/>
      <c r="B228" s="174"/>
      <c r="C228" s="174"/>
      <c r="D228" s="173"/>
      <c r="E228" s="173"/>
      <c r="F228" s="173"/>
      <c r="G228" s="172"/>
      <c r="H228" s="172"/>
      <c r="I228" s="172"/>
      <c r="J228" s="172"/>
      <c r="K228" s="172"/>
      <c r="L228" s="172"/>
      <c r="M228" s="172"/>
      <c r="N228" s="172"/>
      <c r="O228" s="172"/>
      <c r="P228" s="172"/>
      <c r="Q228" s="172"/>
      <c r="R228" s="172"/>
      <c r="S228" s="172"/>
      <c r="T228" s="173"/>
      <c r="U228" s="172"/>
      <c r="V228" s="172"/>
      <c r="X228" s="172"/>
      <c r="Y228" s="172"/>
    </row>
    <row r="229" spans="1:25" x14ac:dyDescent="0.25">
      <c r="A229" s="174"/>
      <c r="B229" s="174"/>
      <c r="C229" s="174"/>
      <c r="D229" s="173"/>
      <c r="E229" s="173"/>
      <c r="F229" s="173"/>
      <c r="G229" s="172"/>
      <c r="H229" s="172"/>
      <c r="I229" s="172"/>
      <c r="J229" s="172"/>
      <c r="K229" s="172"/>
      <c r="L229" s="172"/>
      <c r="M229" s="172"/>
      <c r="N229" s="172"/>
      <c r="O229" s="172"/>
      <c r="P229" s="172"/>
      <c r="Q229" s="172"/>
      <c r="R229" s="172"/>
      <c r="S229" s="172"/>
      <c r="T229" s="173"/>
      <c r="U229" s="172"/>
      <c r="V229" s="172"/>
      <c r="X229" s="172"/>
      <c r="Y229" s="172"/>
    </row>
    <row r="230" spans="1:25" x14ac:dyDescent="0.25">
      <c r="A230" s="174"/>
      <c r="B230" s="174"/>
      <c r="C230" s="174"/>
      <c r="D230" s="173"/>
      <c r="E230" s="173"/>
      <c r="F230" s="173"/>
      <c r="G230" s="172"/>
      <c r="H230" s="172"/>
      <c r="I230" s="172"/>
      <c r="J230" s="172"/>
      <c r="K230" s="172"/>
      <c r="L230" s="172"/>
      <c r="M230" s="172"/>
      <c r="N230" s="172"/>
      <c r="O230" s="172"/>
      <c r="P230" s="172"/>
      <c r="Q230" s="172"/>
      <c r="R230" s="172"/>
      <c r="S230" s="172"/>
      <c r="T230" s="173"/>
      <c r="U230" s="172"/>
      <c r="V230" s="172"/>
      <c r="X230" s="172"/>
      <c r="Y230" s="172"/>
    </row>
    <row r="231" spans="1:25" x14ac:dyDescent="0.25">
      <c r="A231" s="174"/>
      <c r="B231" s="174"/>
      <c r="C231" s="174"/>
      <c r="D231" s="173"/>
      <c r="E231" s="173"/>
      <c r="F231" s="173"/>
      <c r="G231" s="172"/>
      <c r="H231" s="172"/>
      <c r="I231" s="172"/>
      <c r="J231" s="172"/>
      <c r="K231" s="172"/>
      <c r="L231" s="172"/>
      <c r="M231" s="172"/>
      <c r="N231" s="172"/>
      <c r="O231" s="172"/>
      <c r="P231" s="172"/>
      <c r="Q231" s="172"/>
      <c r="R231" s="172"/>
      <c r="S231" s="172"/>
      <c r="T231" s="173"/>
      <c r="U231" s="172"/>
      <c r="V231" s="172"/>
      <c r="X231" s="172"/>
      <c r="Y231" s="172"/>
    </row>
    <row r="232" spans="1:25" x14ac:dyDescent="0.25">
      <c r="A232" s="174"/>
      <c r="B232" s="174"/>
      <c r="C232" s="174"/>
      <c r="D232" s="173"/>
      <c r="E232" s="173"/>
      <c r="F232" s="173"/>
      <c r="G232" s="172"/>
      <c r="H232" s="172"/>
      <c r="I232" s="172"/>
      <c r="J232" s="172"/>
      <c r="K232" s="172"/>
      <c r="L232" s="172"/>
      <c r="M232" s="172"/>
      <c r="N232" s="172"/>
      <c r="O232" s="172"/>
      <c r="P232" s="172"/>
      <c r="Q232" s="172"/>
      <c r="R232" s="172"/>
      <c r="S232" s="172"/>
      <c r="T232" s="173"/>
      <c r="U232" s="172"/>
      <c r="V232" s="172"/>
      <c r="X232" s="172"/>
      <c r="Y232" s="172"/>
    </row>
    <row r="233" spans="1:25" x14ac:dyDescent="0.25">
      <c r="A233" s="174"/>
      <c r="B233" s="174"/>
      <c r="C233" s="174"/>
      <c r="D233" s="173"/>
      <c r="E233" s="173"/>
      <c r="F233" s="173"/>
      <c r="G233" s="172"/>
      <c r="H233" s="172"/>
      <c r="I233" s="172"/>
      <c r="J233" s="172"/>
      <c r="K233" s="172"/>
      <c r="L233" s="172"/>
      <c r="M233" s="172"/>
      <c r="N233" s="172"/>
      <c r="O233" s="172"/>
      <c r="P233" s="172"/>
      <c r="Q233" s="172"/>
      <c r="R233" s="172"/>
      <c r="S233" s="172"/>
      <c r="T233" s="173"/>
      <c r="U233" s="172"/>
      <c r="V233" s="172"/>
      <c r="X233" s="172"/>
      <c r="Y233" s="172"/>
    </row>
    <row r="234" spans="1:25" x14ac:dyDescent="0.25">
      <c r="A234" s="174"/>
      <c r="B234" s="174"/>
      <c r="C234" s="174"/>
      <c r="D234" s="173"/>
      <c r="E234" s="173"/>
      <c r="F234" s="173"/>
      <c r="G234" s="172"/>
      <c r="H234" s="172"/>
      <c r="I234" s="172"/>
      <c r="J234" s="172"/>
      <c r="K234" s="172"/>
      <c r="L234" s="172"/>
      <c r="M234" s="172"/>
      <c r="N234" s="172"/>
      <c r="O234" s="172"/>
      <c r="P234" s="172"/>
      <c r="Q234" s="172"/>
      <c r="R234" s="172"/>
      <c r="S234" s="172"/>
      <c r="T234" s="173"/>
      <c r="U234" s="172"/>
      <c r="V234" s="172"/>
      <c r="X234" s="172"/>
      <c r="Y234" s="172"/>
    </row>
    <row r="235" spans="1:25" x14ac:dyDescent="0.25">
      <c r="A235" s="174"/>
      <c r="B235" s="174"/>
      <c r="C235" s="174"/>
      <c r="D235" s="173"/>
      <c r="E235" s="173"/>
      <c r="F235" s="173"/>
      <c r="G235" s="172"/>
      <c r="H235" s="172"/>
      <c r="I235" s="172"/>
      <c r="J235" s="172"/>
      <c r="K235" s="172"/>
      <c r="L235" s="172"/>
      <c r="M235" s="172"/>
      <c r="N235" s="172"/>
      <c r="O235" s="172"/>
      <c r="P235" s="172"/>
      <c r="Q235" s="172"/>
      <c r="R235" s="172"/>
      <c r="S235" s="172"/>
      <c r="T235" s="173"/>
      <c r="U235" s="172"/>
      <c r="V235" s="172"/>
      <c r="X235" s="172"/>
      <c r="Y235" s="172"/>
    </row>
    <row r="236" spans="1:25" x14ac:dyDescent="0.25">
      <c r="A236" s="174"/>
      <c r="B236" s="174"/>
      <c r="C236" s="174"/>
      <c r="D236" s="173"/>
      <c r="E236" s="173"/>
      <c r="F236" s="173"/>
      <c r="G236" s="172"/>
      <c r="H236" s="172"/>
      <c r="I236" s="172"/>
      <c r="J236" s="172"/>
      <c r="K236" s="172"/>
      <c r="L236" s="172"/>
      <c r="M236" s="172"/>
      <c r="N236" s="172"/>
      <c r="O236" s="172"/>
      <c r="P236" s="172"/>
      <c r="Q236" s="172"/>
      <c r="R236" s="172"/>
      <c r="S236" s="172"/>
      <c r="T236" s="173"/>
      <c r="U236" s="172"/>
      <c r="V236" s="172"/>
      <c r="X236" s="172"/>
      <c r="Y236" s="172"/>
    </row>
    <row r="237" spans="1:25" x14ac:dyDescent="0.25">
      <c r="A237" s="174"/>
      <c r="B237" s="174"/>
      <c r="C237" s="174"/>
      <c r="D237" s="173"/>
      <c r="E237" s="173"/>
      <c r="F237" s="173"/>
      <c r="G237" s="172"/>
      <c r="H237" s="172"/>
      <c r="I237" s="172"/>
      <c r="J237" s="172"/>
      <c r="K237" s="172"/>
      <c r="L237" s="172"/>
      <c r="M237" s="172"/>
      <c r="N237" s="172"/>
      <c r="O237" s="172"/>
      <c r="P237" s="172"/>
      <c r="Q237" s="172"/>
      <c r="R237" s="172"/>
      <c r="S237" s="172"/>
      <c r="T237" s="173"/>
      <c r="U237" s="172"/>
      <c r="V237" s="172"/>
      <c r="X237" s="172"/>
      <c r="Y237" s="172"/>
    </row>
    <row r="238" spans="1:25" x14ac:dyDescent="0.25">
      <c r="A238" s="174"/>
      <c r="B238" s="174"/>
      <c r="C238" s="174"/>
      <c r="D238" s="173"/>
      <c r="E238" s="173"/>
      <c r="F238" s="173"/>
      <c r="G238" s="172"/>
      <c r="H238" s="172"/>
      <c r="I238" s="172"/>
      <c r="J238" s="172"/>
      <c r="K238" s="172"/>
      <c r="L238" s="172"/>
      <c r="M238" s="172"/>
      <c r="N238" s="172"/>
      <c r="O238" s="172"/>
      <c r="P238" s="172"/>
      <c r="Q238" s="172"/>
      <c r="R238" s="172"/>
      <c r="S238" s="172"/>
      <c r="T238" s="173"/>
      <c r="U238" s="172"/>
      <c r="V238" s="172"/>
      <c r="X238" s="172"/>
      <c r="Y238" s="172"/>
    </row>
    <row r="239" spans="1:25" x14ac:dyDescent="0.25">
      <c r="A239" s="174"/>
      <c r="B239" s="174"/>
      <c r="C239" s="174"/>
      <c r="D239" s="173"/>
      <c r="E239" s="173"/>
      <c r="F239" s="173"/>
      <c r="G239" s="172"/>
      <c r="H239" s="172"/>
      <c r="I239" s="172"/>
      <c r="J239" s="172"/>
      <c r="K239" s="172"/>
      <c r="L239" s="172"/>
      <c r="M239" s="172"/>
      <c r="N239" s="172"/>
      <c r="O239" s="172"/>
      <c r="P239" s="172"/>
      <c r="Q239" s="172"/>
      <c r="R239" s="172"/>
      <c r="S239" s="172"/>
      <c r="T239" s="173"/>
      <c r="U239" s="172"/>
      <c r="V239" s="172"/>
      <c r="X239" s="172"/>
      <c r="Y239" s="172"/>
    </row>
    <row r="240" spans="1:25" x14ac:dyDescent="0.25">
      <c r="A240" s="174"/>
      <c r="B240" s="174"/>
      <c r="C240" s="174"/>
      <c r="D240" s="173"/>
      <c r="E240" s="173"/>
      <c r="F240" s="173"/>
      <c r="G240" s="172"/>
      <c r="H240" s="172"/>
      <c r="I240" s="172"/>
      <c r="J240" s="172"/>
      <c r="K240" s="172"/>
      <c r="L240" s="172"/>
      <c r="M240" s="172"/>
      <c r="N240" s="172"/>
      <c r="O240" s="172"/>
      <c r="P240" s="172"/>
      <c r="Q240" s="172"/>
      <c r="R240" s="172"/>
      <c r="S240" s="172"/>
      <c r="T240" s="173"/>
      <c r="U240" s="172"/>
      <c r="V240" s="172"/>
      <c r="X240" s="172"/>
      <c r="Y240" s="172"/>
    </row>
    <row r="241" spans="1:25" x14ac:dyDescent="0.25">
      <c r="A241" s="174"/>
      <c r="B241" s="174"/>
      <c r="C241" s="174"/>
      <c r="D241" s="173"/>
      <c r="E241" s="173"/>
      <c r="F241" s="173"/>
      <c r="G241" s="172"/>
      <c r="H241" s="172"/>
      <c r="I241" s="172"/>
      <c r="J241" s="172"/>
      <c r="K241" s="172"/>
      <c r="L241" s="172"/>
      <c r="M241" s="172"/>
      <c r="N241" s="172"/>
      <c r="O241" s="172"/>
      <c r="P241" s="172"/>
      <c r="Q241" s="172"/>
      <c r="R241" s="172"/>
      <c r="S241" s="172"/>
      <c r="T241" s="173"/>
      <c r="U241" s="172"/>
      <c r="V241" s="172"/>
      <c r="X241" s="172"/>
      <c r="Y241" s="172"/>
    </row>
    <row r="242" spans="1:25" x14ac:dyDescent="0.25">
      <c r="A242" s="174"/>
      <c r="B242" s="174"/>
      <c r="C242" s="174"/>
      <c r="D242" s="173"/>
      <c r="E242" s="173"/>
      <c r="F242" s="173"/>
      <c r="G242" s="172"/>
      <c r="H242" s="172"/>
      <c r="I242" s="172"/>
      <c r="J242" s="172"/>
      <c r="K242" s="172"/>
      <c r="L242" s="172"/>
      <c r="M242" s="172"/>
      <c r="N242" s="172"/>
      <c r="O242" s="172"/>
      <c r="P242" s="172"/>
      <c r="Q242" s="172"/>
      <c r="R242" s="172"/>
      <c r="S242" s="172"/>
      <c r="T242" s="173"/>
      <c r="U242" s="172"/>
      <c r="V242" s="172"/>
      <c r="X242" s="172"/>
      <c r="Y242" s="172"/>
    </row>
    <row r="243" spans="1:25" x14ac:dyDescent="0.25">
      <c r="A243" s="174"/>
      <c r="B243" s="174"/>
      <c r="C243" s="174"/>
      <c r="D243" s="173"/>
      <c r="E243" s="173"/>
      <c r="F243" s="173"/>
      <c r="G243" s="172"/>
      <c r="H243" s="172"/>
      <c r="I243" s="172"/>
      <c r="J243" s="172"/>
      <c r="K243" s="172"/>
      <c r="L243" s="172"/>
      <c r="M243" s="172"/>
      <c r="N243" s="172"/>
      <c r="O243" s="172"/>
      <c r="P243" s="172"/>
      <c r="Q243" s="172"/>
      <c r="R243" s="172"/>
      <c r="S243" s="172"/>
      <c r="T243" s="173"/>
      <c r="U243" s="172"/>
      <c r="V243" s="172"/>
      <c r="X243" s="172"/>
      <c r="Y243" s="172"/>
    </row>
    <row r="244" spans="1:25" x14ac:dyDescent="0.25">
      <c r="A244" s="174"/>
      <c r="B244" s="174"/>
      <c r="C244" s="174"/>
      <c r="D244" s="173"/>
      <c r="E244" s="173"/>
      <c r="F244" s="173"/>
      <c r="G244" s="172"/>
      <c r="H244" s="172"/>
      <c r="I244" s="172"/>
      <c r="J244" s="172"/>
      <c r="K244" s="172"/>
      <c r="L244" s="172"/>
      <c r="M244" s="172"/>
      <c r="N244" s="172"/>
      <c r="O244" s="172"/>
      <c r="P244" s="172"/>
      <c r="Q244" s="172"/>
      <c r="R244" s="172"/>
      <c r="S244" s="172"/>
      <c r="T244" s="173"/>
      <c r="U244" s="172"/>
      <c r="V244" s="172"/>
      <c r="X244" s="172"/>
      <c r="Y244" s="172"/>
    </row>
    <row r="245" spans="1:25" x14ac:dyDescent="0.25">
      <c r="A245" s="174"/>
      <c r="B245" s="174"/>
      <c r="C245" s="174"/>
      <c r="D245" s="173"/>
      <c r="E245" s="173"/>
      <c r="F245" s="173"/>
      <c r="G245" s="172"/>
      <c r="H245" s="172"/>
      <c r="I245" s="172"/>
      <c r="J245" s="172"/>
      <c r="K245" s="172"/>
      <c r="L245" s="172"/>
      <c r="M245" s="172"/>
      <c r="N245" s="172"/>
      <c r="O245" s="172"/>
      <c r="P245" s="172"/>
      <c r="Q245" s="172"/>
      <c r="R245" s="172"/>
      <c r="S245" s="172"/>
      <c r="T245" s="173"/>
      <c r="U245" s="172"/>
      <c r="V245" s="172"/>
      <c r="X245" s="172"/>
      <c r="Y245" s="172"/>
    </row>
    <row r="246" spans="1:25" x14ac:dyDescent="0.25">
      <c r="A246" s="174"/>
      <c r="B246" s="174"/>
      <c r="C246" s="174"/>
      <c r="D246" s="173"/>
      <c r="E246" s="173"/>
      <c r="F246" s="173"/>
      <c r="G246" s="172"/>
      <c r="H246" s="172"/>
      <c r="I246" s="172"/>
      <c r="J246" s="172"/>
      <c r="K246" s="172"/>
      <c r="L246" s="172"/>
      <c r="M246" s="172"/>
      <c r="N246" s="172"/>
      <c r="O246" s="172"/>
      <c r="P246" s="172"/>
      <c r="Q246" s="172"/>
      <c r="R246" s="172"/>
      <c r="S246" s="172"/>
      <c r="T246" s="173"/>
      <c r="U246" s="172"/>
      <c r="V246" s="172"/>
      <c r="X246" s="172"/>
      <c r="Y246" s="172"/>
    </row>
    <row r="247" spans="1:25" x14ac:dyDescent="0.25">
      <c r="A247" s="174"/>
      <c r="B247" s="174"/>
      <c r="C247" s="174"/>
      <c r="D247" s="173"/>
      <c r="E247" s="173"/>
      <c r="F247" s="173"/>
      <c r="G247" s="172"/>
      <c r="H247" s="172"/>
      <c r="I247" s="172"/>
      <c r="J247" s="172"/>
      <c r="K247" s="172"/>
      <c r="L247" s="172"/>
      <c r="M247" s="172"/>
      <c r="N247" s="172"/>
      <c r="O247" s="172"/>
      <c r="P247" s="172"/>
      <c r="Q247" s="172"/>
      <c r="R247" s="172"/>
      <c r="S247" s="172"/>
      <c r="T247" s="173"/>
      <c r="U247" s="172"/>
      <c r="V247" s="172"/>
      <c r="X247" s="172"/>
      <c r="Y247" s="172"/>
    </row>
    <row r="248" spans="1:25" x14ac:dyDescent="0.25">
      <c r="A248" s="174"/>
      <c r="B248" s="174"/>
      <c r="C248" s="174"/>
      <c r="D248" s="173"/>
      <c r="E248" s="173"/>
      <c r="F248" s="173"/>
      <c r="G248" s="172"/>
      <c r="H248" s="172"/>
      <c r="I248" s="172"/>
      <c r="J248" s="172"/>
      <c r="K248" s="172"/>
      <c r="L248" s="172"/>
      <c r="M248" s="172"/>
      <c r="N248" s="172"/>
      <c r="O248" s="172"/>
      <c r="P248" s="172"/>
      <c r="Q248" s="172"/>
      <c r="R248" s="172"/>
      <c r="S248" s="172"/>
      <c r="T248" s="173"/>
      <c r="U248" s="172"/>
      <c r="V248" s="172"/>
      <c r="X248" s="172"/>
      <c r="Y248" s="172"/>
    </row>
    <row r="249" spans="1:25" x14ac:dyDescent="0.25">
      <c r="A249" s="174"/>
      <c r="B249" s="174"/>
      <c r="C249" s="174"/>
      <c r="D249" s="173"/>
      <c r="E249" s="173"/>
      <c r="F249" s="173"/>
      <c r="G249" s="172"/>
      <c r="H249" s="172"/>
      <c r="I249" s="172"/>
      <c r="J249" s="172"/>
      <c r="K249" s="172"/>
      <c r="L249" s="172"/>
      <c r="M249" s="172"/>
      <c r="N249" s="172"/>
      <c r="O249" s="172"/>
      <c r="P249" s="172"/>
      <c r="Q249" s="172"/>
      <c r="R249" s="172"/>
      <c r="S249" s="172"/>
      <c r="T249" s="173"/>
      <c r="U249" s="172"/>
      <c r="V249" s="172"/>
      <c r="X249" s="172"/>
      <c r="Y249" s="172"/>
    </row>
    <row r="250" spans="1:25" x14ac:dyDescent="0.25">
      <c r="A250" s="174"/>
      <c r="B250" s="174"/>
      <c r="C250" s="174"/>
      <c r="D250" s="173"/>
      <c r="E250" s="173"/>
      <c r="F250" s="173"/>
      <c r="G250" s="172"/>
      <c r="H250" s="172"/>
      <c r="I250" s="172"/>
      <c r="J250" s="172"/>
      <c r="K250" s="172"/>
      <c r="L250" s="172"/>
      <c r="M250" s="172"/>
      <c r="N250" s="172"/>
      <c r="O250" s="172"/>
      <c r="P250" s="172"/>
      <c r="Q250" s="172"/>
      <c r="R250" s="172"/>
      <c r="S250" s="172"/>
      <c r="T250" s="173"/>
      <c r="U250" s="172"/>
      <c r="V250" s="172"/>
      <c r="X250" s="172"/>
      <c r="Y250" s="172"/>
    </row>
    <row r="251" spans="1:25" x14ac:dyDescent="0.25">
      <c r="A251" s="174"/>
      <c r="B251" s="174"/>
      <c r="C251" s="174"/>
      <c r="D251" s="173"/>
      <c r="E251" s="173"/>
      <c r="F251" s="173"/>
      <c r="G251" s="172"/>
      <c r="H251" s="172"/>
      <c r="I251" s="172"/>
      <c r="J251" s="172"/>
      <c r="K251" s="172"/>
      <c r="L251" s="172"/>
      <c r="M251" s="172"/>
      <c r="N251" s="172"/>
      <c r="O251" s="172"/>
      <c r="P251" s="172"/>
      <c r="Q251" s="172"/>
      <c r="R251" s="172"/>
      <c r="S251" s="172"/>
      <c r="T251" s="173"/>
      <c r="U251" s="172"/>
      <c r="V251" s="172"/>
      <c r="X251" s="172"/>
      <c r="Y251" s="172"/>
    </row>
    <row r="252" spans="1:25" x14ac:dyDescent="0.25">
      <c r="A252" s="174"/>
      <c r="B252" s="174"/>
      <c r="C252" s="174"/>
      <c r="D252" s="173"/>
      <c r="E252" s="173"/>
      <c r="F252" s="173"/>
      <c r="G252" s="172"/>
      <c r="H252" s="172"/>
      <c r="I252" s="172"/>
      <c r="J252" s="172"/>
      <c r="K252" s="172"/>
      <c r="L252" s="172"/>
      <c r="M252" s="172"/>
      <c r="N252" s="172"/>
      <c r="O252" s="172"/>
      <c r="P252" s="172"/>
      <c r="Q252" s="172"/>
      <c r="R252" s="172"/>
      <c r="S252" s="172"/>
      <c r="T252" s="173"/>
      <c r="U252" s="172"/>
      <c r="V252" s="172"/>
      <c r="X252" s="172"/>
      <c r="Y252" s="172"/>
    </row>
    <row r="253" spans="1:25" x14ac:dyDescent="0.25">
      <c r="A253" s="174"/>
      <c r="B253" s="174"/>
      <c r="C253" s="174"/>
      <c r="D253" s="173"/>
      <c r="E253" s="173"/>
      <c r="F253" s="173"/>
      <c r="G253" s="172"/>
      <c r="H253" s="172"/>
      <c r="I253" s="172"/>
      <c r="J253" s="172"/>
      <c r="K253" s="172"/>
      <c r="L253" s="172"/>
      <c r="M253" s="172"/>
      <c r="N253" s="172"/>
      <c r="O253" s="172"/>
      <c r="P253" s="172"/>
      <c r="Q253" s="172"/>
      <c r="R253" s="172"/>
      <c r="S253" s="172"/>
      <c r="T253" s="173"/>
      <c r="U253" s="172"/>
      <c r="V253" s="172"/>
      <c r="X253" s="172"/>
      <c r="Y253" s="172"/>
    </row>
    <row r="254" spans="1:25" x14ac:dyDescent="0.25">
      <c r="A254" s="174"/>
      <c r="B254" s="174"/>
      <c r="C254" s="174"/>
      <c r="D254" s="173"/>
      <c r="E254" s="173"/>
      <c r="F254" s="173"/>
      <c r="G254" s="172"/>
      <c r="H254" s="172"/>
      <c r="I254" s="172"/>
      <c r="J254" s="172"/>
      <c r="K254" s="172"/>
      <c r="L254" s="172"/>
      <c r="M254" s="172"/>
      <c r="N254" s="172"/>
      <c r="O254" s="172"/>
      <c r="P254" s="172"/>
      <c r="Q254" s="172"/>
      <c r="R254" s="172"/>
      <c r="S254" s="172"/>
      <c r="T254" s="173"/>
      <c r="U254" s="172"/>
      <c r="V254" s="172"/>
      <c r="X254" s="172"/>
      <c r="Y254" s="172"/>
    </row>
    <row r="255" spans="1:25" x14ac:dyDescent="0.25">
      <c r="A255" s="174"/>
      <c r="B255" s="174"/>
      <c r="C255" s="174"/>
      <c r="D255" s="173"/>
      <c r="E255" s="173"/>
      <c r="F255" s="173"/>
      <c r="G255" s="172"/>
      <c r="H255" s="172"/>
      <c r="I255" s="172"/>
      <c r="J255" s="172"/>
      <c r="K255" s="172"/>
      <c r="L255" s="172"/>
      <c r="M255" s="172"/>
      <c r="N255" s="172"/>
      <c r="O255" s="172"/>
      <c r="P255" s="172"/>
      <c r="Q255" s="172"/>
      <c r="R255" s="172"/>
      <c r="S255" s="172"/>
      <c r="T255" s="173"/>
      <c r="U255" s="172"/>
      <c r="V255" s="172"/>
      <c r="X255" s="172"/>
      <c r="Y255" s="172"/>
    </row>
    <row r="256" spans="1:25" x14ac:dyDescent="0.25">
      <c r="A256" s="174"/>
      <c r="B256" s="174"/>
      <c r="C256" s="174"/>
      <c r="D256" s="173"/>
      <c r="E256" s="173"/>
      <c r="F256" s="173"/>
      <c r="G256" s="172"/>
      <c r="H256" s="172"/>
      <c r="I256" s="172"/>
      <c r="J256" s="172"/>
      <c r="K256" s="172"/>
      <c r="L256" s="172"/>
      <c r="M256" s="172"/>
      <c r="N256" s="172"/>
      <c r="O256" s="172"/>
      <c r="P256" s="172"/>
      <c r="Q256" s="172"/>
      <c r="R256" s="172"/>
      <c r="S256" s="172"/>
      <c r="T256" s="173"/>
      <c r="U256" s="172"/>
      <c r="V256" s="172"/>
      <c r="X256" s="172"/>
      <c r="Y256" s="172"/>
    </row>
    <row r="257" spans="1:25" x14ac:dyDescent="0.25">
      <c r="A257" s="174"/>
      <c r="B257" s="174"/>
      <c r="C257" s="174"/>
      <c r="D257" s="173"/>
      <c r="E257" s="173"/>
      <c r="F257" s="173"/>
      <c r="G257" s="172"/>
      <c r="H257" s="172"/>
      <c r="I257" s="172"/>
      <c r="J257" s="172"/>
      <c r="K257" s="172"/>
      <c r="L257" s="172"/>
      <c r="M257" s="172"/>
      <c r="N257" s="172"/>
      <c r="O257" s="172"/>
      <c r="P257" s="172"/>
      <c r="Q257" s="172"/>
      <c r="R257" s="172"/>
      <c r="S257" s="172"/>
      <c r="T257" s="173"/>
      <c r="U257" s="172"/>
      <c r="V257" s="172"/>
      <c r="X257" s="172"/>
      <c r="Y257" s="172"/>
    </row>
    <row r="258" spans="1:25" x14ac:dyDescent="0.25">
      <c r="A258" s="174"/>
      <c r="B258" s="174"/>
      <c r="C258" s="174"/>
      <c r="D258" s="173"/>
      <c r="E258" s="173"/>
      <c r="F258" s="173"/>
      <c r="G258" s="172"/>
      <c r="H258" s="172"/>
      <c r="I258" s="172"/>
      <c r="J258" s="172"/>
      <c r="K258" s="172"/>
      <c r="L258" s="172"/>
      <c r="M258" s="172"/>
      <c r="N258" s="172"/>
      <c r="O258" s="172"/>
      <c r="P258" s="172"/>
      <c r="Q258" s="172"/>
      <c r="R258" s="172"/>
      <c r="S258" s="172"/>
      <c r="T258" s="173"/>
      <c r="U258" s="172"/>
      <c r="V258" s="172"/>
      <c r="X258" s="172"/>
      <c r="Y258" s="172"/>
    </row>
    <row r="259" spans="1:25" x14ac:dyDescent="0.25">
      <c r="A259" s="174"/>
      <c r="B259" s="174"/>
      <c r="C259" s="174"/>
      <c r="D259" s="173"/>
      <c r="E259" s="173"/>
      <c r="F259" s="173"/>
      <c r="G259" s="172"/>
      <c r="H259" s="172"/>
      <c r="I259" s="172"/>
      <c r="J259" s="172"/>
      <c r="K259" s="172"/>
      <c r="L259" s="172"/>
      <c r="M259" s="172"/>
      <c r="N259" s="172"/>
      <c r="O259" s="172"/>
      <c r="P259" s="172"/>
      <c r="Q259" s="172"/>
      <c r="R259" s="172"/>
      <c r="S259" s="172"/>
      <c r="T259" s="173"/>
      <c r="U259" s="172"/>
      <c r="V259" s="172"/>
      <c r="X259" s="172"/>
      <c r="Y259" s="172"/>
    </row>
    <row r="260" spans="1:25" x14ac:dyDescent="0.25">
      <c r="A260" s="174"/>
      <c r="B260" s="174"/>
      <c r="C260" s="174"/>
      <c r="D260" s="173"/>
      <c r="E260" s="173"/>
      <c r="F260" s="173"/>
      <c r="G260" s="172"/>
      <c r="H260" s="172"/>
      <c r="I260" s="172"/>
      <c r="J260" s="172"/>
      <c r="K260" s="172"/>
      <c r="L260" s="172"/>
      <c r="M260" s="172"/>
      <c r="N260" s="172"/>
      <c r="O260" s="172"/>
      <c r="P260" s="172"/>
      <c r="Q260" s="172"/>
      <c r="R260" s="172"/>
      <c r="S260" s="172"/>
      <c r="T260" s="173"/>
      <c r="U260" s="172"/>
      <c r="V260" s="172"/>
      <c r="X260" s="172"/>
      <c r="Y260" s="172"/>
    </row>
    <row r="261" spans="1:25" x14ac:dyDescent="0.25">
      <c r="A261" s="174"/>
      <c r="B261" s="174"/>
      <c r="C261" s="174"/>
      <c r="D261" s="173"/>
      <c r="E261" s="173"/>
      <c r="F261" s="173"/>
      <c r="G261" s="172"/>
      <c r="H261" s="172"/>
      <c r="I261" s="172"/>
      <c r="J261" s="172"/>
      <c r="K261" s="172"/>
      <c r="L261" s="172"/>
      <c r="M261" s="172"/>
      <c r="N261" s="172"/>
      <c r="O261" s="172"/>
      <c r="P261" s="172"/>
      <c r="Q261" s="172"/>
      <c r="R261" s="172"/>
      <c r="S261" s="172"/>
      <c r="T261" s="173"/>
      <c r="U261" s="172"/>
      <c r="V261" s="172"/>
      <c r="X261" s="172"/>
      <c r="Y261" s="172"/>
    </row>
    <row r="262" spans="1:25" x14ac:dyDescent="0.25">
      <c r="A262" s="174"/>
      <c r="B262" s="174"/>
      <c r="C262" s="174"/>
      <c r="D262" s="173"/>
      <c r="E262" s="173"/>
      <c r="F262" s="173"/>
      <c r="G262" s="172"/>
      <c r="H262" s="172"/>
      <c r="I262" s="172"/>
      <c r="J262" s="172"/>
      <c r="K262" s="172"/>
      <c r="L262" s="172"/>
      <c r="M262" s="172"/>
      <c r="N262" s="172"/>
      <c r="O262" s="172"/>
      <c r="P262" s="172"/>
      <c r="Q262" s="172"/>
      <c r="R262" s="172"/>
      <c r="S262" s="172"/>
      <c r="T262" s="173"/>
      <c r="U262" s="172"/>
      <c r="V262" s="172"/>
      <c r="X262" s="172"/>
      <c r="Y262" s="172"/>
    </row>
    <row r="263" spans="1:25" x14ac:dyDescent="0.25">
      <c r="A263" s="174"/>
      <c r="B263" s="174"/>
      <c r="C263" s="174"/>
      <c r="D263" s="173"/>
      <c r="E263" s="173"/>
      <c r="F263" s="173"/>
      <c r="G263" s="172"/>
      <c r="H263" s="172"/>
      <c r="I263" s="172"/>
      <c r="J263" s="172"/>
      <c r="K263" s="172"/>
      <c r="L263" s="172"/>
      <c r="M263" s="172"/>
      <c r="N263" s="172"/>
      <c r="O263" s="172"/>
      <c r="P263" s="172"/>
      <c r="Q263" s="172"/>
      <c r="R263" s="172"/>
      <c r="S263" s="172"/>
      <c r="T263" s="173"/>
      <c r="U263" s="172"/>
      <c r="V263" s="172"/>
      <c r="X263" s="172"/>
      <c r="Y263" s="172"/>
    </row>
    <row r="264" spans="1:25" x14ac:dyDescent="0.25">
      <c r="A264" s="174"/>
      <c r="B264" s="174"/>
      <c r="C264" s="174"/>
      <c r="D264" s="173"/>
      <c r="E264" s="173"/>
      <c r="F264" s="173"/>
      <c r="G264" s="172"/>
      <c r="H264" s="172"/>
      <c r="I264" s="172"/>
      <c r="J264" s="172"/>
      <c r="K264" s="172"/>
      <c r="L264" s="172"/>
      <c r="M264" s="172"/>
      <c r="N264" s="172"/>
      <c r="O264" s="172"/>
      <c r="P264" s="172"/>
      <c r="Q264" s="172"/>
      <c r="R264" s="172"/>
      <c r="S264" s="172"/>
      <c r="T264" s="173"/>
      <c r="U264" s="172"/>
      <c r="V264" s="172"/>
      <c r="X264" s="172"/>
      <c r="Y264" s="172"/>
    </row>
    <row r="265" spans="1:25" x14ac:dyDescent="0.25">
      <c r="A265" s="174"/>
      <c r="B265" s="174"/>
      <c r="C265" s="174"/>
      <c r="D265" s="173"/>
      <c r="E265" s="173"/>
      <c r="F265" s="173"/>
      <c r="G265" s="172"/>
      <c r="H265" s="172"/>
      <c r="I265" s="172"/>
      <c r="J265" s="172"/>
      <c r="K265" s="172"/>
      <c r="L265" s="172"/>
      <c r="M265" s="172"/>
      <c r="N265" s="172"/>
      <c r="O265" s="172"/>
      <c r="P265" s="172"/>
      <c r="Q265" s="172"/>
      <c r="R265" s="172"/>
      <c r="S265" s="172"/>
      <c r="T265" s="173"/>
      <c r="U265" s="172"/>
      <c r="V265" s="172"/>
      <c r="X265" s="172"/>
      <c r="Y265" s="172"/>
    </row>
    <row r="266" spans="1:25" x14ac:dyDescent="0.25">
      <c r="A266" s="174"/>
      <c r="B266" s="174"/>
      <c r="C266" s="174"/>
      <c r="D266" s="173"/>
      <c r="E266" s="173"/>
      <c r="F266" s="173"/>
      <c r="G266" s="172"/>
      <c r="H266" s="172"/>
      <c r="I266" s="172"/>
      <c r="J266" s="172"/>
      <c r="K266" s="172"/>
      <c r="L266" s="172"/>
      <c r="M266" s="172"/>
      <c r="N266" s="172"/>
      <c r="O266" s="172"/>
      <c r="P266" s="172"/>
      <c r="Q266" s="172"/>
      <c r="R266" s="172"/>
      <c r="S266" s="172"/>
      <c r="T266" s="173"/>
      <c r="U266" s="172"/>
      <c r="V266" s="172"/>
      <c r="X266" s="172"/>
      <c r="Y266" s="172"/>
    </row>
    <row r="267" spans="1:25" x14ac:dyDescent="0.25">
      <c r="A267" s="174"/>
      <c r="B267" s="174"/>
      <c r="C267" s="174"/>
      <c r="D267" s="173"/>
      <c r="E267" s="173"/>
      <c r="F267" s="173"/>
      <c r="G267" s="172"/>
      <c r="H267" s="172"/>
      <c r="I267" s="172"/>
      <c r="J267" s="172"/>
      <c r="K267" s="172"/>
      <c r="L267" s="172"/>
      <c r="M267" s="172"/>
      <c r="N267" s="172"/>
      <c r="O267" s="172"/>
      <c r="P267" s="172"/>
      <c r="Q267" s="172"/>
      <c r="R267" s="172"/>
      <c r="S267" s="172"/>
      <c r="T267" s="173"/>
      <c r="U267" s="172"/>
      <c r="V267" s="172"/>
      <c r="X267" s="172"/>
      <c r="Y267" s="172"/>
    </row>
    <row r="268" spans="1:25" x14ac:dyDescent="0.25">
      <c r="A268" s="174"/>
      <c r="B268" s="174"/>
      <c r="C268" s="174"/>
      <c r="D268" s="173"/>
      <c r="E268" s="173"/>
      <c r="F268" s="173"/>
      <c r="G268" s="172"/>
      <c r="H268" s="172"/>
      <c r="I268" s="172"/>
      <c r="J268" s="172"/>
      <c r="K268" s="172"/>
      <c r="L268" s="172"/>
      <c r="M268" s="172"/>
      <c r="N268" s="172"/>
      <c r="O268" s="172"/>
      <c r="P268" s="172"/>
      <c r="Q268" s="172"/>
      <c r="R268" s="172"/>
      <c r="S268" s="172"/>
      <c r="T268" s="173"/>
      <c r="U268" s="172"/>
      <c r="V268" s="172"/>
      <c r="X268" s="172"/>
      <c r="Y268" s="172"/>
    </row>
    <row r="269" spans="1:25" x14ac:dyDescent="0.25">
      <c r="A269" s="174"/>
      <c r="B269" s="174"/>
      <c r="C269" s="174"/>
      <c r="D269" s="173"/>
      <c r="E269" s="173"/>
      <c r="F269" s="173"/>
      <c r="G269" s="172"/>
      <c r="H269" s="172"/>
      <c r="I269" s="172"/>
      <c r="J269" s="172"/>
      <c r="K269" s="172"/>
      <c r="L269" s="172"/>
      <c r="M269" s="172"/>
      <c r="N269" s="172"/>
      <c r="O269" s="172"/>
      <c r="P269" s="172"/>
      <c r="Q269" s="172"/>
      <c r="R269" s="172"/>
      <c r="S269" s="172"/>
      <c r="T269" s="173"/>
      <c r="U269" s="172"/>
      <c r="V269" s="172"/>
      <c r="X269" s="172"/>
      <c r="Y269" s="172"/>
    </row>
    <row r="270" spans="1:25" x14ac:dyDescent="0.25">
      <c r="A270" s="174"/>
      <c r="B270" s="174"/>
      <c r="C270" s="174"/>
      <c r="D270" s="173"/>
      <c r="E270" s="173"/>
      <c r="F270" s="173"/>
      <c r="G270" s="172"/>
      <c r="H270" s="172"/>
      <c r="I270" s="172"/>
      <c r="J270" s="172"/>
      <c r="K270" s="172"/>
      <c r="L270" s="172"/>
      <c r="M270" s="172"/>
      <c r="N270" s="172"/>
      <c r="O270" s="172"/>
      <c r="P270" s="172"/>
      <c r="Q270" s="172"/>
      <c r="R270" s="172"/>
      <c r="S270" s="172"/>
      <c r="T270" s="173"/>
      <c r="U270" s="172"/>
      <c r="V270" s="172"/>
      <c r="X270" s="172"/>
      <c r="Y270" s="172"/>
    </row>
    <row r="271" spans="1:25" x14ac:dyDescent="0.25">
      <c r="A271" s="174"/>
      <c r="B271" s="174"/>
      <c r="C271" s="174"/>
      <c r="D271" s="173"/>
      <c r="E271" s="173"/>
      <c r="F271" s="173"/>
      <c r="G271" s="172"/>
      <c r="H271" s="172"/>
      <c r="I271" s="172"/>
      <c r="J271" s="172"/>
      <c r="K271" s="172"/>
      <c r="L271" s="172"/>
      <c r="M271" s="172"/>
      <c r="N271" s="172"/>
      <c r="O271" s="172"/>
      <c r="P271" s="172"/>
      <c r="Q271" s="172"/>
      <c r="R271" s="172"/>
      <c r="S271" s="172"/>
      <c r="T271" s="173"/>
      <c r="U271" s="172"/>
      <c r="V271" s="172"/>
      <c r="X271" s="172"/>
      <c r="Y271" s="172"/>
    </row>
    <row r="272" spans="1:25" x14ac:dyDescent="0.25">
      <c r="A272" s="174"/>
      <c r="B272" s="174"/>
      <c r="C272" s="174"/>
      <c r="D272" s="173"/>
      <c r="E272" s="173"/>
      <c r="F272" s="173"/>
      <c r="G272" s="172"/>
      <c r="H272" s="172"/>
      <c r="I272" s="172"/>
      <c r="J272" s="172"/>
      <c r="K272" s="172"/>
      <c r="L272" s="172"/>
      <c r="M272" s="172"/>
      <c r="N272" s="172"/>
      <c r="O272" s="172"/>
      <c r="P272" s="172"/>
      <c r="Q272" s="172"/>
      <c r="R272" s="172"/>
      <c r="S272" s="172"/>
      <c r="T272" s="173"/>
      <c r="U272" s="172"/>
      <c r="V272" s="172"/>
      <c r="X272" s="172"/>
      <c r="Y272" s="172"/>
    </row>
    <row r="273" spans="1:25" x14ac:dyDescent="0.25">
      <c r="A273" s="174"/>
      <c r="B273" s="174"/>
      <c r="C273" s="174"/>
      <c r="D273" s="173"/>
      <c r="E273" s="173"/>
      <c r="F273" s="173"/>
      <c r="G273" s="172"/>
      <c r="H273" s="172"/>
      <c r="I273" s="172"/>
      <c r="J273" s="172"/>
      <c r="K273" s="172"/>
      <c r="L273" s="172"/>
      <c r="M273" s="172"/>
      <c r="N273" s="172"/>
      <c r="O273" s="172"/>
      <c r="P273" s="172"/>
      <c r="Q273" s="172"/>
      <c r="R273" s="172"/>
      <c r="S273" s="172"/>
      <c r="T273" s="173"/>
      <c r="U273" s="172"/>
      <c r="V273" s="172"/>
      <c r="X273" s="172"/>
      <c r="Y273" s="172"/>
    </row>
    <row r="274" spans="1:25" x14ac:dyDescent="0.25">
      <c r="A274" s="174"/>
      <c r="B274" s="174"/>
      <c r="C274" s="174"/>
      <c r="D274" s="173"/>
      <c r="E274" s="173"/>
      <c r="F274" s="173"/>
      <c r="G274" s="172"/>
      <c r="H274" s="172"/>
      <c r="I274" s="172"/>
      <c r="J274" s="172"/>
      <c r="K274" s="172"/>
      <c r="L274" s="172"/>
      <c r="M274" s="172"/>
      <c r="N274" s="172"/>
      <c r="O274" s="172"/>
      <c r="P274" s="172"/>
      <c r="Q274" s="172"/>
      <c r="R274" s="172"/>
      <c r="S274" s="172"/>
      <c r="T274" s="173"/>
      <c r="U274" s="172"/>
      <c r="V274" s="172"/>
      <c r="X274" s="172"/>
      <c r="Y274" s="172"/>
    </row>
    <row r="275" spans="1:25" x14ac:dyDescent="0.25">
      <c r="A275" s="174"/>
      <c r="B275" s="174"/>
      <c r="C275" s="174"/>
      <c r="D275" s="173"/>
      <c r="E275" s="173"/>
      <c r="F275" s="173"/>
      <c r="G275" s="172"/>
      <c r="H275" s="172"/>
      <c r="I275" s="172"/>
      <c r="J275" s="172"/>
      <c r="K275" s="172"/>
      <c r="L275" s="172"/>
      <c r="M275" s="172"/>
      <c r="N275" s="172"/>
      <c r="O275" s="172"/>
      <c r="P275" s="172"/>
      <c r="Q275" s="172"/>
      <c r="R275" s="172"/>
      <c r="S275" s="172"/>
      <c r="T275" s="173"/>
      <c r="U275" s="172"/>
      <c r="V275" s="172"/>
      <c r="X275" s="172"/>
      <c r="Y275" s="172"/>
    </row>
    <row r="276" spans="1:25" x14ac:dyDescent="0.25">
      <c r="A276" s="174"/>
      <c r="B276" s="174"/>
      <c r="C276" s="174"/>
      <c r="D276" s="173"/>
      <c r="E276" s="173"/>
      <c r="F276" s="173"/>
      <c r="G276" s="172"/>
      <c r="H276" s="172"/>
      <c r="I276" s="172"/>
      <c r="J276" s="172"/>
      <c r="K276" s="172"/>
      <c r="L276" s="172"/>
      <c r="M276" s="172"/>
      <c r="N276" s="172"/>
      <c r="O276" s="172"/>
      <c r="P276" s="172"/>
      <c r="Q276" s="172"/>
      <c r="R276" s="172"/>
      <c r="S276" s="172"/>
      <c r="T276" s="173"/>
      <c r="U276" s="172"/>
      <c r="V276" s="172"/>
      <c r="X276" s="172"/>
      <c r="Y276" s="172"/>
    </row>
    <row r="277" spans="1:25" x14ac:dyDescent="0.25">
      <c r="A277" s="174"/>
      <c r="B277" s="174"/>
      <c r="C277" s="174"/>
      <c r="D277" s="173"/>
      <c r="E277" s="173"/>
      <c r="F277" s="173"/>
      <c r="G277" s="172"/>
      <c r="H277" s="172"/>
      <c r="I277" s="172"/>
      <c r="J277" s="172"/>
      <c r="K277" s="172"/>
      <c r="L277" s="172"/>
      <c r="M277" s="172"/>
      <c r="N277" s="172"/>
      <c r="O277" s="172"/>
      <c r="P277" s="172"/>
      <c r="Q277" s="172"/>
      <c r="R277" s="172"/>
      <c r="S277" s="172"/>
      <c r="T277" s="173"/>
      <c r="U277" s="172"/>
      <c r="V277" s="172"/>
      <c r="X277" s="172"/>
      <c r="Y277" s="172"/>
    </row>
    <row r="278" spans="1:25" x14ac:dyDescent="0.25">
      <c r="A278" s="174"/>
      <c r="B278" s="174"/>
      <c r="C278" s="174"/>
      <c r="D278" s="173"/>
      <c r="E278" s="173"/>
      <c r="F278" s="173"/>
      <c r="G278" s="172"/>
      <c r="H278" s="172"/>
      <c r="I278" s="172"/>
      <c r="J278" s="172"/>
      <c r="K278" s="172"/>
      <c r="L278" s="172"/>
      <c r="M278" s="172"/>
      <c r="N278" s="172"/>
      <c r="O278" s="172"/>
      <c r="P278" s="172"/>
      <c r="Q278" s="172"/>
      <c r="R278" s="172"/>
      <c r="S278" s="172"/>
      <c r="T278" s="173"/>
      <c r="U278" s="172"/>
      <c r="V278" s="172"/>
      <c r="X278" s="172"/>
      <c r="Y278" s="172"/>
    </row>
    <row r="279" spans="1:25" x14ac:dyDescent="0.25">
      <c r="A279" s="174"/>
      <c r="B279" s="174"/>
      <c r="C279" s="174"/>
      <c r="D279" s="173"/>
      <c r="E279" s="173"/>
      <c r="F279" s="173"/>
      <c r="G279" s="172"/>
      <c r="H279" s="172"/>
      <c r="I279" s="172"/>
      <c r="J279" s="172"/>
      <c r="K279" s="172"/>
      <c r="L279" s="172"/>
      <c r="M279" s="172"/>
      <c r="N279" s="172"/>
      <c r="O279" s="172"/>
      <c r="P279" s="172"/>
      <c r="Q279" s="172"/>
      <c r="R279" s="172"/>
      <c r="S279" s="172"/>
      <c r="T279" s="173"/>
      <c r="U279" s="172"/>
      <c r="V279" s="172"/>
      <c r="X279" s="172"/>
      <c r="Y279" s="172"/>
    </row>
    <row r="280" spans="1:25" x14ac:dyDescent="0.25">
      <c r="A280" s="174"/>
      <c r="B280" s="174"/>
      <c r="C280" s="174"/>
      <c r="D280" s="173"/>
      <c r="E280" s="173"/>
      <c r="F280" s="173"/>
      <c r="G280" s="172"/>
      <c r="H280" s="172"/>
      <c r="I280" s="172"/>
      <c r="J280" s="172"/>
      <c r="K280" s="172"/>
      <c r="L280" s="172"/>
      <c r="M280" s="172"/>
      <c r="N280" s="172"/>
      <c r="O280" s="172"/>
      <c r="P280" s="172"/>
      <c r="Q280" s="172"/>
      <c r="R280" s="172"/>
      <c r="S280" s="172"/>
      <c r="T280" s="173"/>
      <c r="U280" s="172"/>
      <c r="V280" s="172"/>
      <c r="X280" s="172"/>
      <c r="Y280" s="172"/>
    </row>
    <row r="281" spans="1:25" x14ac:dyDescent="0.25">
      <c r="A281" s="174"/>
      <c r="B281" s="174"/>
      <c r="C281" s="174"/>
      <c r="D281" s="173"/>
      <c r="E281" s="173"/>
      <c r="F281" s="173"/>
      <c r="G281" s="172"/>
      <c r="H281" s="172"/>
      <c r="I281" s="172"/>
      <c r="J281" s="172"/>
      <c r="K281" s="172"/>
      <c r="L281" s="172"/>
      <c r="M281" s="172"/>
      <c r="N281" s="172"/>
      <c r="O281" s="172"/>
      <c r="P281" s="172"/>
      <c r="Q281" s="172"/>
      <c r="R281" s="172"/>
      <c r="S281" s="172"/>
      <c r="T281" s="173"/>
      <c r="U281" s="172"/>
      <c r="V281" s="172"/>
      <c r="X281" s="172"/>
      <c r="Y281" s="172"/>
    </row>
    <row r="282" spans="1:25" x14ac:dyDescent="0.25">
      <c r="A282" s="174"/>
      <c r="B282" s="174"/>
      <c r="C282" s="174"/>
      <c r="D282" s="173"/>
      <c r="E282" s="173"/>
      <c r="F282" s="173"/>
      <c r="G282" s="172"/>
      <c r="H282" s="172"/>
      <c r="I282" s="172"/>
      <c r="J282" s="172"/>
      <c r="K282" s="172"/>
      <c r="L282" s="172"/>
      <c r="M282" s="172"/>
      <c r="N282" s="172"/>
      <c r="O282" s="172"/>
      <c r="P282" s="172"/>
      <c r="Q282" s="172"/>
      <c r="R282" s="172"/>
      <c r="S282" s="172"/>
      <c r="T282" s="173"/>
      <c r="U282" s="172"/>
      <c r="V282" s="172"/>
      <c r="X282" s="172"/>
      <c r="Y282" s="172"/>
    </row>
    <row r="283" spans="1:25" x14ac:dyDescent="0.25">
      <c r="A283" s="174"/>
      <c r="B283" s="174"/>
      <c r="C283" s="174"/>
      <c r="D283" s="173"/>
      <c r="E283" s="173"/>
      <c r="F283" s="173"/>
      <c r="G283" s="172"/>
      <c r="H283" s="172"/>
      <c r="I283" s="172"/>
      <c r="J283" s="172"/>
      <c r="K283" s="172"/>
      <c r="L283" s="172"/>
      <c r="M283" s="172"/>
      <c r="N283" s="172"/>
      <c r="O283" s="172"/>
      <c r="P283" s="172"/>
      <c r="Q283" s="172"/>
      <c r="R283" s="172"/>
      <c r="S283" s="172"/>
      <c r="T283" s="173"/>
      <c r="U283" s="172"/>
      <c r="V283" s="172"/>
      <c r="X283" s="172"/>
      <c r="Y283" s="172"/>
    </row>
    <row r="284" spans="1:25" x14ac:dyDescent="0.25">
      <c r="A284" s="174"/>
      <c r="B284" s="174"/>
      <c r="C284" s="174"/>
      <c r="D284" s="173"/>
      <c r="E284" s="173"/>
      <c r="F284" s="173"/>
      <c r="G284" s="172"/>
      <c r="H284" s="172"/>
      <c r="I284" s="172"/>
      <c r="J284" s="172"/>
      <c r="K284" s="172"/>
      <c r="L284" s="172"/>
      <c r="M284" s="172"/>
      <c r="N284" s="172"/>
      <c r="O284" s="172"/>
      <c r="P284" s="172"/>
      <c r="Q284" s="172"/>
      <c r="R284" s="172"/>
      <c r="S284" s="172"/>
      <c r="T284" s="173"/>
      <c r="U284" s="172"/>
      <c r="V284" s="172"/>
      <c r="X284" s="172"/>
      <c r="Y284" s="172"/>
    </row>
    <row r="285" spans="1:25" x14ac:dyDescent="0.25">
      <c r="A285" s="174"/>
      <c r="B285" s="174"/>
      <c r="C285" s="174"/>
      <c r="D285" s="173"/>
      <c r="E285" s="173"/>
      <c r="F285" s="173"/>
      <c r="G285" s="172"/>
      <c r="H285" s="172"/>
      <c r="I285" s="172"/>
      <c r="J285" s="172"/>
      <c r="K285" s="172"/>
      <c r="L285" s="172"/>
      <c r="M285" s="172"/>
      <c r="N285" s="172"/>
      <c r="O285" s="172"/>
      <c r="P285" s="172"/>
      <c r="Q285" s="172"/>
      <c r="R285" s="172"/>
      <c r="S285" s="172"/>
      <c r="T285" s="173"/>
      <c r="U285" s="172"/>
      <c r="V285" s="172"/>
      <c r="X285" s="172"/>
      <c r="Y285" s="172"/>
    </row>
    <row r="286" spans="1:25" x14ac:dyDescent="0.25">
      <c r="A286" s="174"/>
      <c r="B286" s="174"/>
      <c r="C286" s="174"/>
      <c r="D286" s="173"/>
      <c r="E286" s="173"/>
      <c r="F286" s="173"/>
      <c r="G286" s="172"/>
      <c r="H286" s="172"/>
      <c r="I286" s="172"/>
      <c r="J286" s="172"/>
      <c r="K286" s="172"/>
      <c r="L286" s="172"/>
      <c r="M286" s="172"/>
      <c r="N286" s="172"/>
      <c r="O286" s="172"/>
      <c r="P286" s="172"/>
      <c r="Q286" s="172"/>
      <c r="R286" s="172"/>
      <c r="S286" s="172"/>
      <c r="T286" s="173"/>
      <c r="U286" s="172"/>
      <c r="V286" s="172"/>
      <c r="X286" s="172"/>
      <c r="Y286" s="172"/>
    </row>
    <row r="287" spans="1:25" x14ac:dyDescent="0.25">
      <c r="A287" s="174"/>
      <c r="B287" s="174"/>
      <c r="C287" s="174"/>
      <c r="D287" s="173"/>
      <c r="E287" s="173"/>
      <c r="F287" s="173"/>
      <c r="G287" s="172"/>
      <c r="H287" s="172"/>
      <c r="I287" s="172"/>
      <c r="J287" s="172"/>
      <c r="K287" s="172"/>
      <c r="L287" s="172"/>
      <c r="M287" s="172"/>
      <c r="N287" s="172"/>
      <c r="O287" s="172"/>
      <c r="P287" s="172"/>
      <c r="Q287" s="172"/>
      <c r="R287" s="172"/>
      <c r="S287" s="172"/>
      <c r="T287" s="173"/>
      <c r="U287" s="172"/>
      <c r="V287" s="172"/>
      <c r="X287" s="172"/>
      <c r="Y287" s="172"/>
    </row>
    <row r="288" spans="1:25" x14ac:dyDescent="0.25">
      <c r="A288" s="174"/>
      <c r="B288" s="174"/>
      <c r="C288" s="174"/>
      <c r="D288" s="173"/>
      <c r="E288" s="173"/>
      <c r="F288" s="173"/>
      <c r="G288" s="172"/>
      <c r="H288" s="172"/>
      <c r="I288" s="172"/>
      <c r="J288" s="172"/>
      <c r="K288" s="172"/>
      <c r="L288" s="172"/>
      <c r="M288" s="172"/>
      <c r="N288" s="172"/>
      <c r="O288" s="172"/>
      <c r="P288" s="172"/>
      <c r="Q288" s="172"/>
      <c r="R288" s="172"/>
      <c r="S288" s="172"/>
      <c r="T288" s="173"/>
      <c r="U288" s="172"/>
      <c r="V288" s="172"/>
      <c r="X288" s="172"/>
      <c r="Y288" s="172"/>
    </row>
    <row r="289" spans="1:25" x14ac:dyDescent="0.25">
      <c r="A289" s="174"/>
      <c r="B289" s="174"/>
      <c r="C289" s="174"/>
      <c r="D289" s="173"/>
      <c r="E289" s="173"/>
      <c r="F289" s="173"/>
      <c r="G289" s="172"/>
      <c r="H289" s="172"/>
      <c r="I289" s="172"/>
      <c r="J289" s="172"/>
      <c r="K289" s="172"/>
      <c r="L289" s="172"/>
      <c r="M289" s="172"/>
      <c r="N289" s="172"/>
      <c r="O289" s="172"/>
      <c r="P289" s="172"/>
      <c r="Q289" s="172"/>
      <c r="R289" s="172"/>
      <c r="S289" s="172"/>
      <c r="T289" s="173"/>
      <c r="U289" s="172"/>
      <c r="V289" s="172"/>
      <c r="X289" s="172"/>
      <c r="Y289" s="172"/>
    </row>
    <row r="290" spans="1:25" x14ac:dyDescent="0.25">
      <c r="A290" s="174"/>
      <c r="B290" s="174"/>
      <c r="C290" s="174"/>
      <c r="D290" s="173"/>
      <c r="E290" s="173"/>
      <c r="F290" s="173"/>
      <c r="G290" s="172"/>
      <c r="H290" s="172"/>
      <c r="I290" s="172"/>
      <c r="J290" s="172"/>
      <c r="K290" s="172"/>
      <c r="L290" s="172"/>
      <c r="M290" s="172"/>
      <c r="N290" s="172"/>
      <c r="O290" s="172"/>
      <c r="P290" s="172"/>
      <c r="Q290" s="172"/>
      <c r="R290" s="172"/>
      <c r="S290" s="172"/>
      <c r="T290" s="173"/>
      <c r="U290" s="172"/>
      <c r="V290" s="172"/>
      <c r="X290" s="172"/>
      <c r="Y290" s="172"/>
    </row>
    <row r="291" spans="1:25" x14ac:dyDescent="0.25">
      <c r="A291" s="174"/>
      <c r="B291" s="174"/>
      <c r="C291" s="174"/>
      <c r="D291" s="173"/>
      <c r="E291" s="173"/>
      <c r="F291" s="173"/>
      <c r="G291" s="172"/>
      <c r="H291" s="172"/>
      <c r="I291" s="172"/>
      <c r="J291" s="172"/>
      <c r="K291" s="172"/>
      <c r="L291" s="172"/>
      <c r="M291" s="172"/>
      <c r="N291" s="172"/>
      <c r="O291" s="172"/>
      <c r="P291" s="172"/>
      <c r="Q291" s="172"/>
      <c r="R291" s="172"/>
      <c r="S291" s="172"/>
      <c r="T291" s="173"/>
      <c r="U291" s="172"/>
      <c r="V291" s="172"/>
      <c r="X291" s="172"/>
      <c r="Y291" s="172"/>
    </row>
    <row r="292" spans="1:25" x14ac:dyDescent="0.25">
      <c r="A292" s="174"/>
      <c r="B292" s="174"/>
      <c r="C292" s="174"/>
      <c r="D292" s="173"/>
      <c r="E292" s="173"/>
      <c r="F292" s="173"/>
      <c r="G292" s="172"/>
      <c r="H292" s="172"/>
      <c r="I292" s="172"/>
      <c r="J292" s="172"/>
      <c r="K292" s="172"/>
      <c r="L292" s="172"/>
      <c r="M292" s="172"/>
      <c r="N292" s="172"/>
      <c r="O292" s="172"/>
      <c r="P292" s="172"/>
      <c r="Q292" s="172"/>
      <c r="R292" s="172"/>
      <c r="S292" s="172"/>
      <c r="T292" s="173"/>
      <c r="U292" s="172"/>
      <c r="V292" s="172"/>
      <c r="X292" s="172"/>
      <c r="Y292" s="172"/>
    </row>
    <row r="293" spans="1:25" x14ac:dyDescent="0.25">
      <c r="A293" s="174"/>
      <c r="B293" s="174"/>
      <c r="C293" s="174"/>
      <c r="D293" s="173"/>
      <c r="E293" s="173"/>
      <c r="F293" s="173"/>
      <c r="G293" s="172"/>
      <c r="H293" s="172"/>
      <c r="I293" s="172"/>
      <c r="J293" s="172"/>
      <c r="K293" s="172"/>
      <c r="L293" s="172"/>
      <c r="M293" s="172"/>
      <c r="N293" s="172"/>
      <c r="O293" s="172"/>
      <c r="P293" s="172"/>
      <c r="Q293" s="172"/>
      <c r="R293" s="172"/>
      <c r="S293" s="172"/>
      <c r="T293" s="173"/>
      <c r="U293" s="172"/>
      <c r="V293" s="172"/>
      <c r="X293" s="172"/>
      <c r="Y293" s="172"/>
    </row>
    <row r="294" spans="1:25" x14ac:dyDescent="0.25">
      <c r="A294" s="174"/>
      <c r="B294" s="174"/>
      <c r="C294" s="174"/>
      <c r="D294" s="173"/>
      <c r="E294" s="173"/>
      <c r="F294" s="173"/>
      <c r="G294" s="172"/>
      <c r="H294" s="172"/>
      <c r="I294" s="172"/>
      <c r="J294" s="172"/>
      <c r="K294" s="172"/>
      <c r="L294" s="172"/>
      <c r="M294" s="172"/>
      <c r="N294" s="172"/>
      <c r="O294" s="172"/>
      <c r="P294" s="172"/>
      <c r="Q294" s="172"/>
      <c r="R294" s="172"/>
      <c r="S294" s="172"/>
      <c r="T294" s="173"/>
      <c r="U294" s="172"/>
      <c r="V294" s="172"/>
      <c r="X294" s="172"/>
      <c r="Y294" s="172"/>
    </row>
    <row r="295" spans="1:25" x14ac:dyDescent="0.25">
      <c r="A295" s="174"/>
      <c r="B295" s="174"/>
      <c r="C295" s="174"/>
      <c r="D295" s="173"/>
      <c r="E295" s="173"/>
      <c r="F295" s="173"/>
      <c r="G295" s="172"/>
      <c r="H295" s="172"/>
      <c r="I295" s="172"/>
      <c r="J295" s="172"/>
      <c r="K295" s="172"/>
      <c r="L295" s="172"/>
      <c r="M295" s="172"/>
      <c r="N295" s="172"/>
      <c r="O295" s="172"/>
      <c r="P295" s="172"/>
      <c r="Q295" s="172"/>
      <c r="R295" s="172"/>
      <c r="S295" s="172"/>
      <c r="T295" s="173"/>
      <c r="U295" s="172"/>
      <c r="V295" s="172"/>
      <c r="X295" s="172"/>
      <c r="Y295" s="172"/>
    </row>
    <row r="296" spans="1:25" x14ac:dyDescent="0.25">
      <c r="A296" s="174"/>
      <c r="B296" s="174"/>
      <c r="C296" s="174"/>
      <c r="D296" s="173"/>
      <c r="E296" s="173"/>
      <c r="F296" s="173"/>
      <c r="G296" s="172"/>
      <c r="H296" s="172"/>
      <c r="I296" s="172"/>
      <c r="J296" s="172"/>
      <c r="K296" s="172"/>
      <c r="L296" s="172"/>
      <c r="M296" s="172"/>
      <c r="N296" s="172"/>
      <c r="O296" s="172"/>
      <c r="P296" s="172"/>
      <c r="Q296" s="172"/>
      <c r="R296" s="172"/>
      <c r="S296" s="172"/>
      <c r="T296" s="173"/>
      <c r="U296" s="172"/>
      <c r="V296" s="172"/>
      <c r="X296" s="172"/>
      <c r="Y296" s="172"/>
    </row>
    <row r="297" spans="1:25" x14ac:dyDescent="0.25">
      <c r="A297" s="174"/>
      <c r="B297" s="174"/>
      <c r="C297" s="174"/>
      <c r="D297" s="173"/>
      <c r="E297" s="173"/>
      <c r="F297" s="173"/>
      <c r="G297" s="172"/>
      <c r="H297" s="172"/>
      <c r="I297" s="172"/>
      <c r="J297" s="172"/>
      <c r="K297" s="172"/>
      <c r="L297" s="172"/>
      <c r="M297" s="172"/>
      <c r="N297" s="172"/>
      <c r="O297" s="172"/>
      <c r="P297" s="172"/>
      <c r="Q297" s="172"/>
      <c r="R297" s="172"/>
      <c r="S297" s="172"/>
      <c r="T297" s="173"/>
      <c r="U297" s="172"/>
      <c r="V297" s="172"/>
      <c r="X297" s="172"/>
      <c r="Y297" s="172"/>
    </row>
    <row r="298" spans="1:25" x14ac:dyDescent="0.25">
      <c r="A298" s="174"/>
      <c r="B298" s="174"/>
      <c r="C298" s="174"/>
      <c r="D298" s="173"/>
      <c r="E298" s="173"/>
      <c r="F298" s="173"/>
      <c r="G298" s="172"/>
      <c r="H298" s="172"/>
      <c r="I298" s="172"/>
      <c r="J298" s="172"/>
      <c r="K298" s="172"/>
      <c r="L298" s="172"/>
      <c r="M298" s="172"/>
      <c r="N298" s="172"/>
      <c r="O298" s="172"/>
      <c r="P298" s="172"/>
      <c r="Q298" s="172"/>
      <c r="R298" s="172"/>
      <c r="S298" s="172"/>
      <c r="T298" s="173"/>
      <c r="U298" s="172"/>
      <c r="V298" s="172"/>
      <c r="X298" s="172"/>
      <c r="Y298" s="172"/>
    </row>
    <row r="299" spans="1:25" x14ac:dyDescent="0.25">
      <c r="A299" s="174"/>
      <c r="B299" s="174"/>
      <c r="C299" s="174"/>
      <c r="D299" s="173"/>
      <c r="E299" s="173"/>
      <c r="F299" s="173"/>
      <c r="G299" s="172"/>
      <c r="H299" s="172"/>
      <c r="I299" s="172"/>
      <c r="J299" s="172"/>
      <c r="K299" s="172"/>
      <c r="L299" s="172"/>
      <c r="M299" s="172"/>
      <c r="N299" s="172"/>
      <c r="O299" s="172"/>
      <c r="P299" s="172"/>
      <c r="Q299" s="172"/>
      <c r="R299" s="172"/>
      <c r="S299" s="172"/>
      <c r="T299" s="173"/>
      <c r="U299" s="172"/>
      <c r="V299" s="172"/>
      <c r="X299" s="172"/>
      <c r="Y299" s="172"/>
    </row>
    <row r="300" spans="1:25" x14ac:dyDescent="0.25">
      <c r="A300" s="174"/>
      <c r="B300" s="174"/>
      <c r="C300" s="174"/>
      <c r="D300" s="173"/>
      <c r="E300" s="173"/>
      <c r="F300" s="173"/>
      <c r="G300" s="172"/>
      <c r="H300" s="172"/>
      <c r="I300" s="172"/>
      <c r="J300" s="172"/>
      <c r="K300" s="172"/>
      <c r="L300" s="172"/>
      <c r="M300" s="172"/>
      <c r="N300" s="172"/>
      <c r="O300" s="172"/>
      <c r="P300" s="172"/>
      <c r="Q300" s="172"/>
      <c r="R300" s="172"/>
      <c r="S300" s="172"/>
      <c r="T300" s="173"/>
      <c r="U300" s="172"/>
      <c r="V300" s="172"/>
      <c r="X300" s="172"/>
      <c r="Y300" s="172"/>
    </row>
    <row r="301" spans="1:25" x14ac:dyDescent="0.25">
      <c r="A301" s="174"/>
      <c r="B301" s="174"/>
      <c r="C301" s="174"/>
      <c r="D301" s="173"/>
      <c r="E301" s="173"/>
      <c r="F301" s="173"/>
      <c r="G301" s="172"/>
      <c r="H301" s="172"/>
      <c r="I301" s="172"/>
      <c r="J301" s="172"/>
      <c r="K301" s="172"/>
      <c r="L301" s="172"/>
      <c r="M301" s="172"/>
      <c r="N301" s="172"/>
      <c r="O301" s="172"/>
      <c r="P301" s="172"/>
      <c r="Q301" s="172"/>
      <c r="R301" s="172"/>
      <c r="S301" s="172"/>
      <c r="T301" s="173"/>
      <c r="U301" s="172"/>
      <c r="V301" s="172"/>
      <c r="X301" s="172"/>
      <c r="Y301" s="172"/>
    </row>
    <row r="302" spans="1:25" x14ac:dyDescent="0.25">
      <c r="A302" s="174"/>
      <c r="B302" s="174"/>
      <c r="C302" s="174"/>
      <c r="D302" s="173"/>
      <c r="E302" s="173"/>
      <c r="F302" s="173"/>
      <c r="G302" s="172"/>
      <c r="H302" s="172"/>
      <c r="I302" s="172"/>
      <c r="J302" s="172"/>
      <c r="K302" s="172"/>
      <c r="L302" s="172"/>
      <c r="M302" s="172"/>
      <c r="N302" s="172"/>
      <c r="O302" s="172"/>
      <c r="P302" s="172"/>
      <c r="Q302" s="172"/>
      <c r="R302" s="172"/>
      <c r="S302" s="172"/>
      <c r="T302" s="173"/>
      <c r="U302" s="172"/>
      <c r="V302" s="172"/>
      <c r="X302" s="172"/>
      <c r="Y302" s="172"/>
    </row>
    <row r="303" spans="1:25" x14ac:dyDescent="0.25">
      <c r="A303" s="174"/>
      <c r="B303" s="174"/>
      <c r="C303" s="174"/>
      <c r="D303" s="173"/>
      <c r="E303" s="173"/>
      <c r="F303" s="173"/>
      <c r="G303" s="172"/>
      <c r="H303" s="172"/>
      <c r="I303" s="172"/>
      <c r="J303" s="172"/>
      <c r="K303" s="172"/>
      <c r="L303" s="172"/>
      <c r="M303" s="172"/>
      <c r="N303" s="172"/>
      <c r="O303" s="172"/>
      <c r="P303" s="172"/>
      <c r="Q303" s="172"/>
      <c r="R303" s="172"/>
      <c r="S303" s="172"/>
      <c r="T303" s="173"/>
      <c r="U303" s="172"/>
      <c r="V303" s="172"/>
      <c r="X303" s="172"/>
      <c r="Y303" s="172"/>
    </row>
    <row r="304" spans="1:25" x14ac:dyDescent="0.25">
      <c r="A304" s="174"/>
      <c r="B304" s="174"/>
      <c r="C304" s="174"/>
      <c r="D304" s="173"/>
      <c r="E304" s="173"/>
      <c r="F304" s="173"/>
      <c r="G304" s="172"/>
      <c r="H304" s="172"/>
      <c r="I304" s="172"/>
      <c r="J304" s="172"/>
      <c r="K304" s="172"/>
      <c r="L304" s="172"/>
      <c r="M304" s="172"/>
      <c r="N304" s="172"/>
      <c r="O304" s="172"/>
      <c r="P304" s="172"/>
      <c r="Q304" s="172"/>
      <c r="R304" s="172"/>
      <c r="S304" s="172"/>
      <c r="T304" s="173"/>
      <c r="U304" s="172"/>
      <c r="V304" s="172"/>
      <c r="X304" s="172"/>
      <c r="Y304" s="172"/>
    </row>
    <row r="305" spans="1:25" x14ac:dyDescent="0.25">
      <c r="A305" s="174"/>
      <c r="B305" s="174"/>
      <c r="C305" s="174"/>
      <c r="D305" s="173"/>
      <c r="E305" s="173"/>
      <c r="F305" s="173"/>
      <c r="G305" s="172"/>
      <c r="H305" s="172"/>
      <c r="I305" s="172"/>
      <c r="J305" s="172"/>
      <c r="K305" s="172"/>
      <c r="L305" s="172"/>
      <c r="M305" s="172"/>
      <c r="N305" s="172"/>
      <c r="O305" s="172"/>
      <c r="P305" s="172"/>
      <c r="Q305" s="172"/>
      <c r="R305" s="172"/>
      <c r="S305" s="172"/>
      <c r="T305" s="173"/>
      <c r="U305" s="172"/>
      <c r="V305" s="172"/>
      <c r="X305" s="172"/>
      <c r="Y305" s="172"/>
    </row>
    <row r="306" spans="1:25" x14ac:dyDescent="0.25">
      <c r="A306" s="174"/>
      <c r="B306" s="174"/>
      <c r="C306" s="174"/>
      <c r="D306" s="173"/>
      <c r="E306" s="173"/>
      <c r="F306" s="173"/>
      <c r="G306" s="172"/>
      <c r="H306" s="172"/>
      <c r="I306" s="172"/>
      <c r="J306" s="172"/>
      <c r="K306" s="172"/>
      <c r="L306" s="172"/>
      <c r="M306" s="172"/>
      <c r="N306" s="172"/>
      <c r="O306" s="172"/>
      <c r="P306" s="172"/>
      <c r="Q306" s="172"/>
      <c r="R306" s="172"/>
      <c r="S306" s="172"/>
      <c r="T306" s="173"/>
      <c r="U306" s="172"/>
      <c r="V306" s="172"/>
      <c r="X306" s="172"/>
      <c r="Y306" s="172"/>
    </row>
    <row r="307" spans="1:25" x14ac:dyDescent="0.25">
      <c r="A307" s="174"/>
      <c r="B307" s="174"/>
      <c r="C307" s="174"/>
      <c r="D307" s="173"/>
      <c r="E307" s="173"/>
      <c r="F307" s="173"/>
      <c r="G307" s="172"/>
      <c r="H307" s="172"/>
      <c r="I307" s="172"/>
      <c r="J307" s="172"/>
      <c r="K307" s="172"/>
      <c r="L307" s="172"/>
      <c r="M307" s="172"/>
      <c r="N307" s="172"/>
      <c r="O307" s="172"/>
      <c r="P307" s="172"/>
      <c r="Q307" s="172"/>
      <c r="R307" s="172"/>
      <c r="S307" s="172"/>
      <c r="T307" s="173"/>
      <c r="U307" s="172"/>
      <c r="V307" s="172"/>
      <c r="X307" s="172"/>
      <c r="Y307" s="172"/>
    </row>
    <row r="308" spans="1:25" x14ac:dyDescent="0.25">
      <c r="A308" s="174"/>
      <c r="B308" s="174"/>
      <c r="C308" s="174"/>
      <c r="D308" s="173"/>
      <c r="E308" s="173"/>
      <c r="F308" s="173"/>
      <c r="G308" s="172"/>
      <c r="H308" s="172"/>
      <c r="I308" s="172"/>
      <c r="J308" s="172"/>
      <c r="K308" s="172"/>
      <c r="L308" s="172"/>
      <c r="M308" s="172"/>
      <c r="N308" s="172"/>
      <c r="O308" s="172"/>
      <c r="P308" s="172"/>
      <c r="Q308" s="172"/>
      <c r="R308" s="172"/>
      <c r="S308" s="172"/>
      <c r="T308" s="173"/>
      <c r="U308" s="172"/>
      <c r="V308" s="172"/>
      <c r="X308" s="172"/>
      <c r="Y308" s="172"/>
    </row>
    <row r="309" spans="1:25" x14ac:dyDescent="0.25">
      <c r="A309" s="174"/>
      <c r="B309" s="174"/>
      <c r="C309" s="174"/>
      <c r="D309" s="173"/>
      <c r="E309" s="173"/>
      <c r="F309" s="173"/>
      <c r="G309" s="172"/>
      <c r="H309" s="172"/>
      <c r="I309" s="172"/>
      <c r="J309" s="172"/>
      <c r="K309" s="172"/>
      <c r="L309" s="172"/>
      <c r="M309" s="172"/>
      <c r="N309" s="172"/>
      <c r="O309" s="172"/>
      <c r="P309" s="172"/>
      <c r="Q309" s="172"/>
      <c r="R309" s="172"/>
      <c r="S309" s="172"/>
      <c r="T309" s="173"/>
      <c r="U309" s="172"/>
      <c r="V309" s="172"/>
      <c r="X309" s="172"/>
      <c r="Y309" s="172"/>
    </row>
    <row r="310" spans="1:25" x14ac:dyDescent="0.25">
      <c r="A310" s="174"/>
      <c r="B310" s="174"/>
      <c r="C310" s="174"/>
      <c r="D310" s="173"/>
      <c r="E310" s="173"/>
      <c r="F310" s="173"/>
      <c r="G310" s="172"/>
      <c r="H310" s="172"/>
      <c r="I310" s="172"/>
      <c r="J310" s="172"/>
      <c r="K310" s="172"/>
      <c r="L310" s="172"/>
      <c r="M310" s="172"/>
      <c r="N310" s="172"/>
      <c r="O310" s="172"/>
      <c r="P310" s="172"/>
      <c r="Q310" s="172"/>
      <c r="R310" s="172"/>
      <c r="S310" s="172"/>
      <c r="T310" s="173"/>
      <c r="U310" s="172"/>
      <c r="V310" s="172"/>
      <c r="X310" s="172"/>
      <c r="Y310" s="172"/>
    </row>
    <row r="311" spans="1:25" x14ac:dyDescent="0.25">
      <c r="A311" s="174"/>
      <c r="B311" s="174"/>
      <c r="C311" s="174"/>
      <c r="D311" s="173"/>
      <c r="E311" s="173"/>
      <c r="F311" s="173"/>
      <c r="G311" s="172"/>
      <c r="H311" s="172"/>
      <c r="I311" s="172"/>
      <c r="J311" s="172"/>
      <c r="K311" s="172"/>
      <c r="L311" s="172"/>
      <c r="M311" s="172"/>
      <c r="N311" s="172"/>
      <c r="O311" s="172"/>
      <c r="P311" s="172"/>
      <c r="Q311" s="172"/>
      <c r="R311" s="172"/>
      <c r="S311" s="172"/>
      <c r="T311" s="173"/>
      <c r="U311" s="172"/>
      <c r="V311" s="172"/>
      <c r="X311" s="172"/>
      <c r="Y311" s="172"/>
    </row>
    <row r="312" spans="1:25" x14ac:dyDescent="0.25">
      <c r="A312" s="174"/>
      <c r="B312" s="174"/>
      <c r="C312" s="174"/>
      <c r="D312" s="173"/>
      <c r="E312" s="173"/>
      <c r="F312" s="173"/>
      <c r="G312" s="172"/>
      <c r="H312" s="172"/>
      <c r="I312" s="172"/>
      <c r="J312" s="172"/>
      <c r="K312" s="172"/>
      <c r="L312" s="172"/>
      <c r="M312" s="172"/>
      <c r="N312" s="172"/>
      <c r="O312" s="172"/>
      <c r="P312" s="172"/>
      <c r="Q312" s="172"/>
      <c r="R312" s="172"/>
      <c r="S312" s="172"/>
      <c r="T312" s="173"/>
      <c r="U312" s="172"/>
      <c r="V312" s="172"/>
      <c r="X312" s="172"/>
      <c r="Y312" s="172"/>
    </row>
    <row r="313" spans="1:25" x14ac:dyDescent="0.25">
      <c r="A313" s="174"/>
      <c r="B313" s="174"/>
      <c r="C313" s="174"/>
      <c r="D313" s="173"/>
      <c r="E313" s="173"/>
      <c r="F313" s="173"/>
      <c r="G313" s="172"/>
      <c r="H313" s="172"/>
      <c r="I313" s="172"/>
      <c r="J313" s="172"/>
      <c r="K313" s="172"/>
      <c r="L313" s="172"/>
      <c r="M313" s="172"/>
      <c r="N313" s="172"/>
      <c r="O313" s="172"/>
      <c r="P313" s="172"/>
      <c r="Q313" s="172"/>
      <c r="R313" s="172"/>
      <c r="S313" s="172"/>
      <c r="T313" s="173"/>
      <c r="U313" s="172"/>
      <c r="V313" s="172"/>
      <c r="X313" s="172"/>
      <c r="Y313" s="172"/>
    </row>
    <row r="314" spans="1:25" x14ac:dyDescent="0.25">
      <c r="A314" s="174"/>
      <c r="B314" s="174"/>
      <c r="C314" s="174"/>
      <c r="D314" s="173"/>
      <c r="E314" s="173"/>
      <c r="F314" s="173"/>
      <c r="G314" s="172"/>
      <c r="H314" s="172"/>
      <c r="I314" s="172"/>
      <c r="J314" s="172"/>
      <c r="K314" s="172"/>
      <c r="L314" s="172"/>
      <c r="M314" s="172"/>
      <c r="N314" s="172"/>
      <c r="O314" s="172"/>
      <c r="P314" s="172"/>
      <c r="Q314" s="172"/>
      <c r="R314" s="172"/>
      <c r="S314" s="172"/>
      <c r="T314" s="173"/>
      <c r="U314" s="172"/>
      <c r="V314" s="172"/>
      <c r="X314" s="172"/>
      <c r="Y314" s="172"/>
    </row>
    <row r="315" spans="1:25" x14ac:dyDescent="0.25">
      <c r="A315" s="174"/>
      <c r="B315" s="174"/>
      <c r="C315" s="174"/>
      <c r="D315" s="173"/>
      <c r="E315" s="173"/>
      <c r="F315" s="173"/>
      <c r="G315" s="172"/>
      <c r="H315" s="172"/>
      <c r="I315" s="172"/>
      <c r="J315" s="172"/>
      <c r="K315" s="172"/>
      <c r="L315" s="172"/>
      <c r="M315" s="172"/>
      <c r="N315" s="172"/>
      <c r="O315" s="172"/>
      <c r="P315" s="172"/>
      <c r="Q315" s="172"/>
      <c r="R315" s="172"/>
      <c r="S315" s="172"/>
      <c r="T315" s="173"/>
      <c r="U315" s="172"/>
      <c r="V315" s="172"/>
      <c r="X315" s="172"/>
      <c r="Y315" s="172"/>
    </row>
    <row r="316" spans="1:25" x14ac:dyDescent="0.25">
      <c r="A316" s="174"/>
      <c r="B316" s="174"/>
      <c r="C316" s="174"/>
      <c r="D316" s="173"/>
      <c r="E316" s="173"/>
      <c r="F316" s="173"/>
      <c r="G316" s="172"/>
      <c r="H316" s="172"/>
      <c r="I316" s="172"/>
      <c r="J316" s="172"/>
      <c r="K316" s="172"/>
      <c r="L316" s="172"/>
      <c r="M316" s="172"/>
      <c r="N316" s="172"/>
      <c r="O316" s="172"/>
      <c r="P316" s="172"/>
      <c r="Q316" s="172"/>
      <c r="R316" s="172"/>
      <c r="S316" s="172"/>
      <c r="T316" s="173"/>
      <c r="U316" s="172"/>
      <c r="V316" s="172"/>
      <c r="X316" s="172"/>
      <c r="Y316" s="172"/>
    </row>
    <row r="317" spans="1:25" x14ac:dyDescent="0.25">
      <c r="A317" s="174"/>
      <c r="B317" s="174"/>
      <c r="C317" s="174"/>
      <c r="D317" s="173"/>
      <c r="E317" s="173"/>
      <c r="F317" s="173"/>
      <c r="G317" s="172"/>
      <c r="H317" s="172"/>
      <c r="I317" s="172"/>
      <c r="J317" s="172"/>
      <c r="K317" s="172"/>
      <c r="L317" s="172"/>
      <c r="M317" s="172"/>
      <c r="N317" s="172"/>
      <c r="O317" s="172"/>
      <c r="P317" s="172"/>
      <c r="Q317" s="172"/>
      <c r="R317" s="172"/>
      <c r="S317" s="172"/>
      <c r="T317" s="173"/>
      <c r="U317" s="172"/>
      <c r="V317" s="172"/>
      <c r="X317" s="172"/>
      <c r="Y317" s="172"/>
    </row>
    <row r="318" spans="1:25" x14ac:dyDescent="0.25">
      <c r="A318" s="174"/>
      <c r="B318" s="174"/>
      <c r="C318" s="174"/>
      <c r="D318" s="173"/>
      <c r="E318" s="173"/>
      <c r="F318" s="173"/>
      <c r="G318" s="172"/>
      <c r="H318" s="172"/>
      <c r="I318" s="172"/>
      <c r="J318" s="172"/>
      <c r="K318" s="172"/>
      <c r="L318" s="172"/>
      <c r="M318" s="172"/>
      <c r="N318" s="172"/>
      <c r="O318" s="172"/>
      <c r="P318" s="172"/>
      <c r="Q318" s="172"/>
      <c r="R318" s="172"/>
      <c r="S318" s="172"/>
      <c r="T318" s="173"/>
      <c r="U318" s="172"/>
      <c r="V318" s="172"/>
      <c r="X318" s="172"/>
      <c r="Y318" s="172"/>
    </row>
    <row r="319" spans="1:25" x14ac:dyDescent="0.25">
      <c r="A319" s="174"/>
      <c r="B319" s="174"/>
      <c r="C319" s="174"/>
      <c r="D319" s="173"/>
      <c r="E319" s="173"/>
      <c r="F319" s="173"/>
      <c r="G319" s="172"/>
      <c r="H319" s="172"/>
      <c r="I319" s="172"/>
      <c r="J319" s="172"/>
      <c r="K319" s="172"/>
      <c r="L319" s="172"/>
      <c r="M319" s="172"/>
      <c r="N319" s="172"/>
      <c r="O319" s="172"/>
      <c r="P319" s="172"/>
      <c r="Q319" s="172"/>
      <c r="R319" s="172"/>
      <c r="S319" s="172"/>
      <c r="T319" s="173"/>
      <c r="U319" s="172"/>
      <c r="V319" s="172"/>
      <c r="X319" s="172"/>
      <c r="Y319" s="172"/>
    </row>
    <row r="320" spans="1:25" x14ac:dyDescent="0.25">
      <c r="A320" s="174"/>
      <c r="B320" s="174"/>
      <c r="C320" s="174"/>
      <c r="D320" s="173"/>
      <c r="E320" s="173"/>
      <c r="F320" s="173"/>
      <c r="G320" s="172"/>
      <c r="H320" s="172"/>
      <c r="I320" s="172"/>
      <c r="J320" s="172"/>
      <c r="K320" s="172"/>
      <c r="L320" s="172"/>
      <c r="M320" s="172"/>
      <c r="N320" s="172"/>
      <c r="O320" s="172"/>
      <c r="P320" s="172"/>
      <c r="Q320" s="172"/>
      <c r="R320" s="172"/>
      <c r="S320" s="172"/>
      <c r="T320" s="173"/>
      <c r="U320" s="172"/>
      <c r="V320" s="172"/>
      <c r="X320" s="172"/>
      <c r="Y320" s="172"/>
    </row>
    <row r="321" spans="1:25" x14ac:dyDescent="0.25">
      <c r="A321" s="174"/>
      <c r="B321" s="174"/>
      <c r="C321" s="174"/>
      <c r="D321" s="173"/>
      <c r="E321" s="173"/>
      <c r="F321" s="173"/>
      <c r="G321" s="172"/>
      <c r="H321" s="172"/>
      <c r="I321" s="172"/>
      <c r="J321" s="172"/>
      <c r="K321" s="172"/>
      <c r="L321" s="172"/>
      <c r="M321" s="172"/>
      <c r="N321" s="172"/>
      <c r="O321" s="172"/>
      <c r="P321" s="172"/>
      <c r="Q321" s="172"/>
      <c r="R321" s="172"/>
      <c r="S321" s="172"/>
      <c r="T321" s="173"/>
      <c r="U321" s="172"/>
      <c r="V321" s="172"/>
      <c r="X321" s="172"/>
      <c r="Y321" s="172"/>
    </row>
    <row r="322" spans="1:25" x14ac:dyDescent="0.25">
      <c r="A322" s="174"/>
      <c r="B322" s="174"/>
      <c r="C322" s="174"/>
      <c r="D322" s="173"/>
      <c r="E322" s="173"/>
      <c r="F322" s="173"/>
      <c r="G322" s="172"/>
      <c r="H322" s="172"/>
      <c r="I322" s="172"/>
      <c r="J322" s="172"/>
      <c r="K322" s="172"/>
      <c r="L322" s="172"/>
      <c r="M322" s="172"/>
      <c r="N322" s="172"/>
      <c r="O322" s="172"/>
      <c r="P322" s="172"/>
      <c r="Q322" s="172"/>
      <c r="R322" s="172"/>
      <c r="S322" s="172"/>
      <c r="T322" s="173"/>
      <c r="U322" s="172"/>
      <c r="V322" s="172"/>
      <c r="X322" s="172"/>
      <c r="Y322" s="172"/>
    </row>
    <row r="323" spans="1:25" x14ac:dyDescent="0.25">
      <c r="A323" s="174"/>
      <c r="B323" s="174"/>
      <c r="C323" s="174"/>
      <c r="D323" s="173"/>
      <c r="E323" s="173"/>
      <c r="F323" s="173"/>
      <c r="G323" s="172"/>
      <c r="H323" s="172"/>
      <c r="I323" s="172"/>
      <c r="J323" s="172"/>
      <c r="K323" s="172"/>
      <c r="L323" s="172"/>
      <c r="M323" s="172"/>
      <c r="N323" s="172"/>
      <c r="O323" s="172"/>
      <c r="P323" s="172"/>
      <c r="Q323" s="172"/>
      <c r="R323" s="172"/>
      <c r="S323" s="172"/>
      <c r="T323" s="173"/>
      <c r="U323" s="172"/>
      <c r="V323" s="172"/>
      <c r="X323" s="172"/>
      <c r="Y323" s="172"/>
    </row>
    <row r="324" spans="1:25" x14ac:dyDescent="0.25">
      <c r="A324" s="174"/>
      <c r="B324" s="174"/>
      <c r="C324" s="174"/>
      <c r="D324" s="173"/>
      <c r="E324" s="173"/>
      <c r="F324" s="173"/>
      <c r="G324" s="172"/>
      <c r="H324" s="172"/>
      <c r="I324" s="172"/>
      <c r="J324" s="172"/>
      <c r="K324" s="172"/>
      <c r="L324" s="172"/>
      <c r="M324" s="172"/>
      <c r="N324" s="172"/>
      <c r="O324" s="172"/>
      <c r="P324" s="172"/>
      <c r="Q324" s="172"/>
      <c r="R324" s="172"/>
      <c r="S324" s="172"/>
      <c r="T324" s="173"/>
      <c r="U324" s="172"/>
      <c r="V324" s="172"/>
      <c r="X324" s="172"/>
      <c r="Y324" s="172"/>
    </row>
    <row r="325" spans="1:25" x14ac:dyDescent="0.25">
      <c r="A325" s="174"/>
      <c r="B325" s="174"/>
      <c r="C325" s="174"/>
      <c r="D325" s="173"/>
      <c r="E325" s="173"/>
      <c r="F325" s="173"/>
      <c r="G325" s="172"/>
      <c r="H325" s="172"/>
      <c r="I325" s="172"/>
      <c r="J325" s="172"/>
      <c r="K325" s="172"/>
      <c r="L325" s="172"/>
      <c r="M325" s="172"/>
      <c r="N325" s="172"/>
      <c r="O325" s="172"/>
      <c r="P325" s="172"/>
      <c r="Q325" s="172"/>
      <c r="R325" s="172"/>
      <c r="S325" s="172"/>
      <c r="T325" s="173"/>
      <c r="U325" s="172"/>
      <c r="V325" s="172"/>
      <c r="X325" s="172"/>
      <c r="Y325" s="172"/>
    </row>
    <row r="326" spans="1:25" x14ac:dyDescent="0.25">
      <c r="A326" s="174"/>
      <c r="B326" s="174"/>
      <c r="C326" s="174"/>
      <c r="D326" s="173"/>
      <c r="E326" s="173"/>
      <c r="F326" s="173"/>
      <c r="G326" s="172"/>
      <c r="H326" s="172"/>
      <c r="I326" s="172"/>
      <c r="J326" s="172"/>
      <c r="K326" s="172"/>
      <c r="L326" s="172"/>
      <c r="M326" s="172"/>
      <c r="N326" s="172"/>
      <c r="O326" s="172"/>
      <c r="P326" s="172"/>
      <c r="Q326" s="172"/>
      <c r="R326" s="172"/>
      <c r="S326" s="172"/>
      <c r="T326" s="173"/>
      <c r="U326" s="172"/>
      <c r="V326" s="172"/>
      <c r="X326" s="172"/>
      <c r="Y326" s="172"/>
    </row>
    <row r="327" spans="1:25" x14ac:dyDescent="0.25">
      <c r="A327" s="174"/>
      <c r="B327" s="174"/>
      <c r="C327" s="174"/>
      <c r="D327" s="173"/>
      <c r="E327" s="173"/>
      <c r="F327" s="173"/>
      <c r="G327" s="172"/>
      <c r="H327" s="172"/>
      <c r="I327" s="172"/>
      <c r="J327" s="172"/>
      <c r="K327" s="172"/>
      <c r="L327" s="172"/>
      <c r="M327" s="172"/>
      <c r="N327" s="172"/>
      <c r="O327" s="172"/>
      <c r="P327" s="172"/>
      <c r="Q327" s="172"/>
      <c r="R327" s="172"/>
      <c r="S327" s="172"/>
      <c r="T327" s="173"/>
      <c r="U327" s="172"/>
      <c r="V327" s="172"/>
      <c r="X327" s="172"/>
      <c r="Y327" s="172"/>
    </row>
    <row r="328" spans="1:25" x14ac:dyDescent="0.25">
      <c r="A328" s="174"/>
      <c r="B328" s="174"/>
      <c r="C328" s="174"/>
      <c r="D328" s="173"/>
      <c r="E328" s="173"/>
      <c r="F328" s="173"/>
      <c r="G328" s="172"/>
      <c r="H328" s="172"/>
      <c r="I328" s="172"/>
      <c r="J328" s="172"/>
      <c r="K328" s="172"/>
      <c r="L328" s="172"/>
      <c r="M328" s="172"/>
      <c r="N328" s="172"/>
      <c r="O328" s="172"/>
      <c r="P328" s="172"/>
      <c r="Q328" s="172"/>
      <c r="R328" s="172"/>
      <c r="S328" s="172"/>
      <c r="T328" s="173"/>
      <c r="U328" s="172"/>
      <c r="V328" s="172"/>
      <c r="X328" s="172"/>
      <c r="Y328" s="172"/>
    </row>
    <row r="329" spans="1:25" x14ac:dyDescent="0.25">
      <c r="A329" s="174"/>
      <c r="B329" s="174"/>
      <c r="C329" s="174"/>
      <c r="D329" s="173"/>
      <c r="E329" s="173"/>
      <c r="F329" s="173"/>
      <c r="G329" s="172"/>
      <c r="H329" s="172"/>
      <c r="I329" s="172"/>
      <c r="J329" s="172"/>
      <c r="K329" s="172"/>
      <c r="L329" s="172"/>
      <c r="M329" s="172"/>
      <c r="N329" s="172"/>
      <c r="O329" s="172"/>
      <c r="P329" s="172"/>
      <c r="Q329" s="172"/>
      <c r="R329" s="172"/>
      <c r="S329" s="172"/>
      <c r="T329" s="173"/>
      <c r="U329" s="172"/>
      <c r="V329" s="172"/>
      <c r="X329" s="172"/>
      <c r="Y329" s="172"/>
    </row>
    <row r="330" spans="1:25" x14ac:dyDescent="0.25">
      <c r="A330" s="174"/>
      <c r="B330" s="174"/>
      <c r="C330" s="174"/>
      <c r="D330" s="173"/>
      <c r="E330" s="173"/>
      <c r="F330" s="173"/>
      <c r="G330" s="172"/>
      <c r="H330" s="172"/>
      <c r="I330" s="172"/>
      <c r="J330" s="172"/>
      <c r="K330" s="172"/>
      <c r="L330" s="172"/>
      <c r="M330" s="172"/>
      <c r="N330" s="172"/>
      <c r="O330" s="172"/>
      <c r="P330" s="172"/>
      <c r="Q330" s="172"/>
      <c r="R330" s="172"/>
      <c r="S330" s="172"/>
      <c r="T330" s="173"/>
      <c r="U330" s="172"/>
      <c r="V330" s="172"/>
      <c r="X330" s="172"/>
      <c r="Y330" s="172"/>
    </row>
    <row r="331" spans="1:25" x14ac:dyDescent="0.25">
      <c r="A331" s="174"/>
      <c r="B331" s="174"/>
      <c r="C331" s="174"/>
      <c r="D331" s="173"/>
      <c r="E331" s="173"/>
      <c r="F331" s="173"/>
      <c r="G331" s="172"/>
      <c r="H331" s="172"/>
      <c r="I331" s="172"/>
      <c r="J331" s="172"/>
      <c r="K331" s="172"/>
      <c r="L331" s="172"/>
      <c r="M331" s="172"/>
      <c r="N331" s="172"/>
      <c r="O331" s="172"/>
      <c r="P331" s="172"/>
      <c r="Q331" s="172"/>
      <c r="R331" s="172"/>
      <c r="S331" s="172"/>
      <c r="T331" s="173"/>
      <c r="U331" s="172"/>
      <c r="V331" s="172"/>
      <c r="X331" s="172"/>
      <c r="Y331" s="172"/>
    </row>
    <row r="332" spans="1:25" x14ac:dyDescent="0.25">
      <c r="A332" s="174"/>
      <c r="B332" s="174"/>
      <c r="C332" s="174"/>
      <c r="D332" s="173"/>
      <c r="E332" s="173"/>
      <c r="F332" s="173"/>
      <c r="G332" s="172"/>
      <c r="H332" s="172"/>
      <c r="I332" s="172"/>
      <c r="J332" s="172"/>
      <c r="K332" s="172"/>
      <c r="L332" s="172"/>
      <c r="M332" s="172"/>
      <c r="N332" s="172"/>
      <c r="O332" s="172"/>
      <c r="P332" s="172"/>
      <c r="Q332" s="172"/>
      <c r="R332" s="172"/>
      <c r="S332" s="172"/>
      <c r="T332" s="173"/>
      <c r="U332" s="172"/>
      <c r="V332" s="172"/>
      <c r="X332" s="172"/>
      <c r="Y332" s="172"/>
    </row>
    <row r="333" spans="1:25" x14ac:dyDescent="0.25">
      <c r="A333" s="174"/>
      <c r="B333" s="174"/>
      <c r="C333" s="174"/>
      <c r="D333" s="173"/>
      <c r="E333" s="173"/>
      <c r="F333" s="173"/>
      <c r="G333" s="172"/>
      <c r="H333" s="172"/>
      <c r="I333" s="172"/>
      <c r="J333" s="172"/>
      <c r="K333" s="172"/>
      <c r="L333" s="172"/>
      <c r="M333" s="172"/>
      <c r="N333" s="172"/>
      <c r="O333" s="172"/>
      <c r="P333" s="172"/>
      <c r="Q333" s="172"/>
      <c r="R333" s="172"/>
      <c r="S333" s="172"/>
      <c r="T333" s="173"/>
      <c r="U333" s="172"/>
      <c r="V333" s="172"/>
      <c r="X333" s="172"/>
      <c r="Y333" s="172"/>
    </row>
    <row r="334" spans="1:25" x14ac:dyDescent="0.25">
      <c r="A334" s="174"/>
      <c r="B334" s="174"/>
      <c r="C334" s="174"/>
      <c r="D334" s="173"/>
      <c r="E334" s="173"/>
      <c r="F334" s="173"/>
      <c r="G334" s="172"/>
      <c r="H334" s="172"/>
      <c r="I334" s="172"/>
      <c r="J334" s="172"/>
      <c r="K334" s="172"/>
      <c r="L334" s="172"/>
      <c r="M334" s="172"/>
      <c r="N334" s="172"/>
      <c r="O334" s="172"/>
      <c r="P334" s="172"/>
      <c r="Q334" s="172"/>
      <c r="R334" s="172"/>
      <c r="S334" s="172"/>
      <c r="T334" s="173"/>
      <c r="U334" s="172"/>
      <c r="V334" s="172"/>
      <c r="X334" s="172"/>
      <c r="Y334" s="172"/>
    </row>
    <row r="335" spans="1:25" x14ac:dyDescent="0.25">
      <c r="A335" s="174"/>
      <c r="B335" s="174"/>
      <c r="C335" s="174"/>
      <c r="D335" s="173"/>
      <c r="E335" s="173"/>
      <c r="F335" s="173"/>
      <c r="G335" s="172"/>
      <c r="H335" s="172"/>
      <c r="I335" s="172"/>
      <c r="J335" s="172"/>
      <c r="K335" s="172"/>
      <c r="L335" s="172"/>
      <c r="M335" s="172"/>
      <c r="N335" s="172"/>
      <c r="O335" s="172"/>
      <c r="P335" s="172"/>
      <c r="Q335" s="172"/>
      <c r="R335" s="172"/>
      <c r="S335" s="172"/>
      <c r="T335" s="173"/>
      <c r="U335" s="172"/>
      <c r="V335" s="172"/>
      <c r="X335" s="172"/>
      <c r="Y335" s="172"/>
    </row>
    <row r="336" spans="1:25" x14ac:dyDescent="0.25">
      <c r="A336" s="174"/>
      <c r="B336" s="174"/>
      <c r="C336" s="174"/>
      <c r="D336" s="173"/>
      <c r="E336" s="173"/>
      <c r="F336" s="173"/>
      <c r="G336" s="172"/>
      <c r="H336" s="172"/>
      <c r="I336" s="172"/>
      <c r="J336" s="172"/>
      <c r="K336" s="172"/>
      <c r="L336" s="172"/>
      <c r="M336" s="172"/>
      <c r="N336" s="172"/>
      <c r="O336" s="172"/>
      <c r="P336" s="172"/>
      <c r="Q336" s="172"/>
      <c r="R336" s="172"/>
      <c r="S336" s="172"/>
      <c r="T336" s="173"/>
      <c r="U336" s="172"/>
      <c r="V336" s="172"/>
      <c r="X336" s="172"/>
      <c r="Y336" s="172"/>
    </row>
    <row r="337" spans="1:25" x14ac:dyDescent="0.25">
      <c r="A337" s="174"/>
      <c r="B337" s="174"/>
      <c r="C337" s="174"/>
      <c r="D337" s="173"/>
      <c r="E337" s="173"/>
      <c r="F337" s="173"/>
      <c r="G337" s="172"/>
      <c r="H337" s="172"/>
      <c r="I337" s="172"/>
      <c r="J337" s="172"/>
      <c r="K337" s="172"/>
      <c r="L337" s="172"/>
      <c r="M337" s="172"/>
      <c r="N337" s="172"/>
      <c r="O337" s="172"/>
      <c r="P337" s="172"/>
      <c r="Q337" s="172"/>
      <c r="R337" s="172"/>
      <c r="S337" s="172"/>
      <c r="T337" s="173"/>
      <c r="U337" s="172"/>
      <c r="V337" s="172"/>
      <c r="X337" s="172"/>
      <c r="Y337" s="172"/>
    </row>
    <row r="338" spans="1:25" x14ac:dyDescent="0.25">
      <c r="A338" s="174"/>
      <c r="B338" s="174"/>
      <c r="C338" s="174"/>
      <c r="D338" s="173"/>
      <c r="E338" s="173"/>
      <c r="F338" s="173"/>
      <c r="G338" s="172"/>
      <c r="H338" s="172"/>
      <c r="I338" s="172"/>
      <c r="J338" s="172"/>
      <c r="K338" s="172"/>
      <c r="L338" s="172"/>
      <c r="M338" s="172"/>
      <c r="N338" s="172"/>
      <c r="O338" s="172"/>
      <c r="P338" s="172"/>
      <c r="Q338" s="172"/>
      <c r="R338" s="172"/>
      <c r="S338" s="172"/>
      <c r="T338" s="173"/>
      <c r="U338" s="172"/>
      <c r="V338" s="172"/>
      <c r="X338" s="172"/>
      <c r="Y338" s="172"/>
    </row>
    <row r="339" spans="1:25" x14ac:dyDescent="0.25">
      <c r="A339" s="174"/>
      <c r="B339" s="174"/>
      <c r="C339" s="174"/>
      <c r="D339" s="173"/>
      <c r="E339" s="173"/>
      <c r="F339" s="173"/>
      <c r="G339" s="172"/>
      <c r="H339" s="172"/>
      <c r="I339" s="172"/>
      <c r="J339" s="172"/>
      <c r="K339" s="172"/>
      <c r="L339" s="172"/>
      <c r="M339" s="172"/>
      <c r="N339" s="172"/>
      <c r="O339" s="172"/>
      <c r="P339" s="172"/>
      <c r="Q339" s="172"/>
      <c r="R339" s="172"/>
      <c r="S339" s="172"/>
      <c r="T339" s="173"/>
      <c r="U339" s="172"/>
      <c r="V339" s="172"/>
      <c r="X339" s="172"/>
      <c r="Y339" s="172"/>
    </row>
    <row r="340" spans="1:25" x14ac:dyDescent="0.25">
      <c r="A340" s="174"/>
      <c r="B340" s="174"/>
      <c r="C340" s="174"/>
      <c r="D340" s="173"/>
      <c r="E340" s="173"/>
      <c r="F340" s="173"/>
      <c r="G340" s="172"/>
      <c r="H340" s="172"/>
      <c r="I340" s="172"/>
      <c r="J340" s="172"/>
      <c r="K340" s="172"/>
      <c r="L340" s="172"/>
      <c r="M340" s="172"/>
      <c r="N340" s="172"/>
      <c r="O340" s="172"/>
      <c r="P340" s="172"/>
      <c r="Q340" s="172"/>
      <c r="R340" s="172"/>
      <c r="S340" s="172"/>
      <c r="T340" s="173"/>
      <c r="U340" s="172"/>
      <c r="V340" s="172"/>
      <c r="X340" s="172"/>
      <c r="Y340" s="172"/>
    </row>
    <row r="341" spans="1:25" x14ac:dyDescent="0.25">
      <c r="A341" s="174"/>
      <c r="B341" s="174"/>
      <c r="C341" s="174"/>
      <c r="D341" s="173"/>
      <c r="E341" s="173"/>
      <c r="F341" s="173"/>
      <c r="G341" s="172"/>
      <c r="H341" s="172"/>
      <c r="I341" s="172"/>
      <c r="J341" s="172"/>
      <c r="K341" s="172"/>
      <c r="L341" s="172"/>
      <c r="M341" s="172"/>
      <c r="N341" s="172"/>
      <c r="O341" s="172"/>
      <c r="P341" s="172"/>
      <c r="Q341" s="172"/>
      <c r="R341" s="172"/>
      <c r="S341" s="172"/>
      <c r="T341" s="173"/>
      <c r="U341" s="172"/>
      <c r="V341" s="172"/>
      <c r="X341" s="172"/>
      <c r="Y341" s="172"/>
    </row>
    <row r="342" spans="1:25" x14ac:dyDescent="0.25">
      <c r="A342" s="174"/>
      <c r="B342" s="174"/>
      <c r="C342" s="174"/>
      <c r="D342" s="173"/>
      <c r="E342" s="173"/>
      <c r="F342" s="173"/>
      <c r="G342" s="172"/>
      <c r="H342" s="172"/>
      <c r="I342" s="172"/>
      <c r="J342" s="172"/>
      <c r="K342" s="172"/>
      <c r="L342" s="172"/>
      <c r="M342" s="172"/>
      <c r="N342" s="172"/>
      <c r="O342" s="172"/>
      <c r="P342" s="172"/>
      <c r="Q342" s="172"/>
      <c r="R342" s="172"/>
      <c r="S342" s="172"/>
      <c r="T342" s="173"/>
      <c r="U342" s="172"/>
      <c r="V342" s="172"/>
      <c r="X342" s="172"/>
      <c r="Y342" s="172"/>
    </row>
    <row r="343" spans="1:25" x14ac:dyDescent="0.25">
      <c r="A343" s="174"/>
      <c r="B343" s="174"/>
      <c r="C343" s="174"/>
      <c r="D343" s="173"/>
      <c r="E343" s="173"/>
      <c r="F343" s="173"/>
      <c r="G343" s="172"/>
      <c r="H343" s="172"/>
      <c r="I343" s="172"/>
      <c r="J343" s="172"/>
      <c r="K343" s="172"/>
      <c r="L343" s="172"/>
      <c r="M343" s="172"/>
      <c r="N343" s="172"/>
      <c r="O343" s="172"/>
      <c r="P343" s="172"/>
      <c r="Q343" s="172"/>
      <c r="R343" s="172"/>
      <c r="S343" s="172"/>
      <c r="T343" s="173"/>
      <c r="U343" s="172"/>
      <c r="V343" s="172"/>
      <c r="X343" s="172"/>
      <c r="Y343" s="172"/>
    </row>
    <row r="344" spans="1:25" x14ac:dyDescent="0.25">
      <c r="A344" s="174"/>
      <c r="B344" s="174"/>
      <c r="C344" s="174"/>
      <c r="D344" s="173"/>
      <c r="E344" s="173"/>
      <c r="F344" s="173"/>
      <c r="G344" s="172"/>
      <c r="H344" s="172"/>
      <c r="I344" s="172"/>
      <c r="J344" s="172"/>
      <c r="K344" s="172"/>
      <c r="L344" s="172"/>
      <c r="M344" s="172"/>
      <c r="N344" s="172"/>
      <c r="O344" s="172"/>
      <c r="P344" s="172"/>
      <c r="Q344" s="172"/>
      <c r="R344" s="172"/>
      <c r="S344" s="172"/>
      <c r="T344" s="173"/>
      <c r="U344" s="172"/>
      <c r="V344" s="172"/>
      <c r="X344" s="172"/>
      <c r="Y344" s="172"/>
    </row>
    <row r="345" spans="1:25" x14ac:dyDescent="0.25">
      <c r="A345" s="174"/>
      <c r="B345" s="174"/>
      <c r="C345" s="174"/>
      <c r="D345" s="173"/>
      <c r="E345" s="173"/>
      <c r="F345" s="173"/>
      <c r="G345" s="172"/>
      <c r="H345" s="172"/>
      <c r="I345" s="172"/>
      <c r="J345" s="172"/>
      <c r="K345" s="172"/>
      <c r="L345" s="172"/>
      <c r="M345" s="172"/>
      <c r="N345" s="172"/>
      <c r="O345" s="172"/>
      <c r="P345" s="172"/>
      <c r="Q345" s="172"/>
      <c r="R345" s="172"/>
      <c r="S345" s="172"/>
      <c r="T345" s="173"/>
      <c r="U345" s="172"/>
      <c r="V345" s="172"/>
      <c r="X345" s="172"/>
      <c r="Y345" s="172"/>
    </row>
    <row r="346" spans="1:25" x14ac:dyDescent="0.25">
      <c r="A346" s="174"/>
      <c r="B346" s="174"/>
      <c r="C346" s="174"/>
      <c r="D346" s="173"/>
      <c r="E346" s="173"/>
      <c r="F346" s="173"/>
      <c r="G346" s="172"/>
      <c r="H346" s="172"/>
      <c r="I346" s="172"/>
      <c r="J346" s="172"/>
      <c r="K346" s="172"/>
      <c r="L346" s="172"/>
      <c r="M346" s="172"/>
      <c r="N346" s="172"/>
      <c r="O346" s="172"/>
      <c r="P346" s="172"/>
      <c r="Q346" s="172"/>
      <c r="R346" s="172"/>
      <c r="S346" s="172"/>
      <c r="T346" s="173"/>
      <c r="U346" s="172"/>
      <c r="V346" s="172"/>
      <c r="X346" s="172"/>
      <c r="Y346" s="172"/>
    </row>
    <row r="347" spans="1:25" x14ac:dyDescent="0.25">
      <c r="A347" s="174"/>
      <c r="B347" s="174"/>
      <c r="C347" s="174"/>
      <c r="D347" s="173"/>
      <c r="E347" s="173"/>
      <c r="F347" s="173"/>
      <c r="G347" s="172"/>
      <c r="H347" s="172"/>
      <c r="I347" s="172"/>
      <c r="J347" s="172"/>
      <c r="K347" s="172"/>
      <c r="L347" s="172"/>
      <c r="M347" s="172"/>
      <c r="N347" s="172"/>
      <c r="O347" s="172"/>
      <c r="P347" s="172"/>
      <c r="Q347" s="172"/>
      <c r="R347" s="172"/>
      <c r="S347" s="172"/>
      <c r="T347" s="173"/>
      <c r="U347" s="172"/>
      <c r="V347" s="172"/>
      <c r="X347" s="172"/>
      <c r="Y347" s="172"/>
    </row>
    <row r="348" spans="1:25" x14ac:dyDescent="0.25">
      <c r="A348" s="174"/>
      <c r="B348" s="174"/>
      <c r="C348" s="174"/>
      <c r="D348" s="173"/>
      <c r="E348" s="173"/>
      <c r="F348" s="173"/>
      <c r="G348" s="172"/>
      <c r="H348" s="172"/>
      <c r="I348" s="172"/>
      <c r="J348" s="172"/>
      <c r="K348" s="172"/>
      <c r="L348" s="172"/>
      <c r="M348" s="172"/>
      <c r="N348" s="172"/>
      <c r="O348" s="172"/>
      <c r="P348" s="172"/>
      <c r="Q348" s="172"/>
      <c r="R348" s="172"/>
      <c r="S348" s="172"/>
      <c r="T348" s="173"/>
      <c r="U348" s="172"/>
      <c r="V348" s="172"/>
      <c r="X348" s="172"/>
      <c r="Y348" s="172"/>
    </row>
    <row r="349" spans="1:25" x14ac:dyDescent="0.25">
      <c r="A349" s="174"/>
      <c r="B349" s="174"/>
      <c r="C349" s="174"/>
      <c r="D349" s="173"/>
      <c r="E349" s="173"/>
      <c r="F349" s="173"/>
      <c r="G349" s="172"/>
      <c r="H349" s="172"/>
      <c r="I349" s="172"/>
      <c r="J349" s="172"/>
      <c r="K349" s="172"/>
      <c r="L349" s="172"/>
      <c r="M349" s="172"/>
      <c r="N349" s="172"/>
      <c r="O349" s="172"/>
      <c r="P349" s="172"/>
      <c r="Q349" s="172"/>
      <c r="R349" s="172"/>
      <c r="S349" s="172"/>
      <c r="T349" s="173"/>
      <c r="U349" s="172"/>
      <c r="V349" s="172"/>
      <c r="X349" s="172"/>
      <c r="Y349" s="172"/>
    </row>
    <row r="350" spans="1:25" x14ac:dyDescent="0.25">
      <c r="A350" s="174"/>
      <c r="B350" s="174"/>
      <c r="C350" s="174"/>
      <c r="D350" s="173"/>
      <c r="E350" s="173"/>
      <c r="F350" s="173"/>
      <c r="G350" s="172"/>
      <c r="H350" s="172"/>
      <c r="I350" s="172"/>
      <c r="J350" s="172"/>
      <c r="K350" s="172"/>
      <c r="L350" s="172"/>
      <c r="M350" s="172"/>
      <c r="N350" s="172"/>
      <c r="O350" s="172"/>
      <c r="P350" s="172"/>
      <c r="Q350" s="172"/>
      <c r="R350" s="172"/>
      <c r="S350" s="172"/>
      <c r="T350" s="173"/>
      <c r="U350" s="172"/>
      <c r="V350" s="172"/>
      <c r="X350" s="172"/>
      <c r="Y350" s="172"/>
    </row>
    <row r="351" spans="1:25" x14ac:dyDescent="0.25">
      <c r="A351" s="174"/>
      <c r="B351" s="174"/>
      <c r="C351" s="174"/>
      <c r="D351" s="173"/>
      <c r="E351" s="173"/>
      <c r="F351" s="173"/>
      <c r="G351" s="172"/>
      <c r="H351" s="172"/>
      <c r="I351" s="172"/>
      <c r="J351" s="172"/>
      <c r="K351" s="172"/>
      <c r="L351" s="172"/>
      <c r="M351" s="172"/>
      <c r="N351" s="172"/>
      <c r="O351" s="172"/>
      <c r="P351" s="172"/>
      <c r="Q351" s="172"/>
      <c r="R351" s="172"/>
      <c r="S351" s="172"/>
      <c r="T351" s="173"/>
      <c r="U351" s="172"/>
      <c r="V351" s="172"/>
      <c r="X351" s="172"/>
      <c r="Y351" s="172"/>
    </row>
    <row r="352" spans="1:25" x14ac:dyDescent="0.25">
      <c r="A352" s="174"/>
      <c r="B352" s="174"/>
      <c r="C352" s="174"/>
      <c r="D352" s="173"/>
      <c r="E352" s="173"/>
      <c r="F352" s="173"/>
      <c r="G352" s="172"/>
      <c r="H352" s="172"/>
      <c r="I352" s="172"/>
      <c r="J352" s="172"/>
      <c r="K352" s="172"/>
      <c r="L352" s="172"/>
      <c r="M352" s="172"/>
      <c r="N352" s="172"/>
      <c r="O352" s="172"/>
      <c r="P352" s="172"/>
      <c r="Q352" s="172"/>
      <c r="R352" s="172"/>
      <c r="S352" s="172"/>
      <c r="T352" s="173"/>
      <c r="U352" s="172"/>
      <c r="V352" s="172"/>
      <c r="X352" s="172"/>
      <c r="Y352" s="172"/>
    </row>
    <row r="353" spans="1:25" x14ac:dyDescent="0.25">
      <c r="A353" s="174"/>
      <c r="B353" s="174"/>
      <c r="C353" s="174"/>
      <c r="D353" s="173"/>
      <c r="E353" s="173"/>
      <c r="F353" s="173"/>
      <c r="G353" s="172"/>
      <c r="H353" s="172"/>
      <c r="I353" s="172"/>
      <c r="J353" s="172"/>
      <c r="K353" s="172"/>
      <c r="L353" s="172"/>
      <c r="M353" s="172"/>
      <c r="N353" s="172"/>
      <c r="O353" s="172"/>
      <c r="P353" s="172"/>
      <c r="Q353" s="172"/>
      <c r="R353" s="172"/>
      <c r="S353" s="172"/>
      <c r="T353" s="173"/>
      <c r="U353" s="172"/>
      <c r="V353" s="172"/>
      <c r="X353" s="172"/>
      <c r="Y353" s="172"/>
    </row>
    <row r="354" spans="1:25" x14ac:dyDescent="0.25">
      <c r="A354" s="174"/>
      <c r="B354" s="174"/>
      <c r="C354" s="174"/>
      <c r="D354" s="173"/>
      <c r="E354" s="173"/>
      <c r="F354" s="173"/>
      <c r="G354" s="172"/>
      <c r="H354" s="172"/>
      <c r="I354" s="172"/>
      <c r="J354" s="172"/>
      <c r="K354" s="172"/>
      <c r="L354" s="172"/>
      <c r="M354" s="172"/>
      <c r="N354" s="172"/>
      <c r="O354" s="172"/>
      <c r="P354" s="172"/>
      <c r="Q354" s="172"/>
      <c r="R354" s="172"/>
      <c r="S354" s="172"/>
      <c r="T354" s="173"/>
      <c r="U354" s="172"/>
      <c r="V354" s="172"/>
      <c r="X354" s="172"/>
      <c r="Y354" s="172"/>
    </row>
    <row r="355" spans="1:25" x14ac:dyDescent="0.25">
      <c r="A355" s="174"/>
      <c r="B355" s="174"/>
      <c r="C355" s="174"/>
      <c r="D355" s="173"/>
      <c r="E355" s="173"/>
      <c r="F355" s="173"/>
      <c r="G355" s="172"/>
      <c r="H355" s="172"/>
      <c r="I355" s="172"/>
      <c r="J355" s="172"/>
      <c r="K355" s="172"/>
      <c r="L355" s="172"/>
      <c r="M355" s="172"/>
      <c r="N355" s="172"/>
      <c r="O355" s="172"/>
      <c r="P355" s="172"/>
      <c r="Q355" s="172"/>
      <c r="R355" s="172"/>
      <c r="S355" s="172"/>
      <c r="T355" s="173"/>
      <c r="U355" s="172"/>
      <c r="V355" s="172"/>
      <c r="X355" s="172"/>
      <c r="Y355" s="172"/>
    </row>
    <row r="356" spans="1:25" x14ac:dyDescent="0.25">
      <c r="A356" s="174"/>
      <c r="B356" s="174"/>
      <c r="C356" s="174"/>
      <c r="D356" s="173"/>
      <c r="E356" s="173"/>
      <c r="F356" s="173"/>
      <c r="G356" s="172"/>
      <c r="H356" s="172"/>
      <c r="I356" s="172"/>
      <c r="J356" s="172"/>
      <c r="K356" s="172"/>
      <c r="L356" s="172"/>
      <c r="M356" s="172"/>
      <c r="N356" s="172"/>
      <c r="O356" s="172"/>
      <c r="P356" s="172"/>
      <c r="Q356" s="172"/>
      <c r="R356" s="172"/>
      <c r="S356" s="172"/>
      <c r="T356" s="173"/>
      <c r="U356" s="172"/>
      <c r="V356" s="172"/>
      <c r="X356" s="172"/>
      <c r="Y356" s="172"/>
    </row>
    <row r="357" spans="1:25" x14ac:dyDescent="0.25">
      <c r="A357" s="174"/>
      <c r="B357" s="174"/>
      <c r="C357" s="174"/>
      <c r="D357" s="173"/>
      <c r="E357" s="173"/>
      <c r="F357" s="173"/>
      <c r="G357" s="172"/>
      <c r="H357" s="172"/>
      <c r="I357" s="172"/>
      <c r="J357" s="172"/>
      <c r="K357" s="172"/>
      <c r="L357" s="172"/>
      <c r="M357" s="172"/>
      <c r="N357" s="172"/>
      <c r="O357" s="172"/>
      <c r="P357" s="172"/>
      <c r="Q357" s="172"/>
      <c r="R357" s="172"/>
      <c r="S357" s="172"/>
      <c r="T357" s="173"/>
      <c r="U357" s="172"/>
      <c r="V357" s="172"/>
      <c r="X357" s="172"/>
      <c r="Y357" s="172"/>
    </row>
    <row r="358" spans="1:25" x14ac:dyDescent="0.25">
      <c r="A358" s="174"/>
      <c r="B358" s="174"/>
      <c r="C358" s="174"/>
      <c r="D358" s="173"/>
      <c r="E358" s="173"/>
      <c r="F358" s="173"/>
      <c r="G358" s="172"/>
      <c r="H358" s="172"/>
      <c r="I358" s="172"/>
      <c r="J358" s="172"/>
      <c r="K358" s="172"/>
      <c r="L358" s="172"/>
      <c r="M358" s="172"/>
      <c r="N358" s="172"/>
      <c r="O358" s="172"/>
      <c r="P358" s="172"/>
      <c r="Q358" s="172"/>
      <c r="R358" s="172"/>
      <c r="S358" s="172"/>
      <c r="T358" s="173"/>
      <c r="U358" s="172"/>
      <c r="V358" s="172"/>
      <c r="X358" s="172"/>
      <c r="Y358" s="172"/>
    </row>
    <row r="359" spans="1:25" x14ac:dyDescent="0.25">
      <c r="A359" s="174"/>
      <c r="B359" s="174"/>
      <c r="C359" s="174"/>
      <c r="D359" s="173"/>
      <c r="E359" s="173"/>
      <c r="F359" s="173"/>
      <c r="G359" s="172"/>
      <c r="H359" s="172"/>
      <c r="I359" s="172"/>
      <c r="J359" s="172"/>
      <c r="K359" s="172"/>
      <c r="L359" s="172"/>
      <c r="M359" s="172"/>
      <c r="N359" s="172"/>
      <c r="O359" s="172"/>
      <c r="P359" s="172"/>
      <c r="Q359" s="172"/>
      <c r="R359" s="172"/>
      <c r="S359" s="172"/>
      <c r="T359" s="173"/>
      <c r="U359" s="172"/>
      <c r="V359" s="172"/>
      <c r="X359" s="172"/>
      <c r="Y359" s="172"/>
    </row>
    <row r="360" spans="1:25" x14ac:dyDescent="0.25">
      <c r="A360" s="174"/>
      <c r="B360" s="174"/>
      <c r="C360" s="174"/>
      <c r="D360" s="173"/>
      <c r="E360" s="173"/>
      <c r="F360" s="173"/>
      <c r="G360" s="172"/>
      <c r="H360" s="172"/>
      <c r="I360" s="172"/>
      <c r="J360" s="172"/>
      <c r="K360" s="172"/>
      <c r="L360" s="172"/>
      <c r="M360" s="172"/>
      <c r="N360" s="172"/>
      <c r="O360" s="172"/>
      <c r="P360" s="172"/>
      <c r="Q360" s="172"/>
      <c r="R360" s="172"/>
      <c r="S360" s="172"/>
      <c r="T360" s="173"/>
      <c r="U360" s="172"/>
      <c r="V360" s="172"/>
      <c r="X360" s="172"/>
      <c r="Y360" s="172"/>
    </row>
    <row r="361" spans="1:25" x14ac:dyDescent="0.25">
      <c r="A361" s="174"/>
      <c r="B361" s="174"/>
      <c r="C361" s="174"/>
      <c r="D361" s="173"/>
      <c r="E361" s="173"/>
      <c r="F361" s="173"/>
      <c r="G361" s="172"/>
      <c r="H361" s="172"/>
      <c r="I361" s="172"/>
      <c r="J361" s="172"/>
      <c r="K361" s="172"/>
      <c r="L361" s="172"/>
      <c r="M361" s="172"/>
      <c r="N361" s="172"/>
      <c r="O361" s="172"/>
      <c r="P361" s="172"/>
      <c r="Q361" s="172"/>
      <c r="R361" s="172"/>
      <c r="S361" s="172"/>
      <c r="T361" s="173"/>
      <c r="U361" s="172"/>
      <c r="V361" s="172"/>
      <c r="X361" s="172"/>
      <c r="Y361" s="172"/>
    </row>
    <row r="362" spans="1:25" x14ac:dyDescent="0.25">
      <c r="A362" s="174"/>
      <c r="B362" s="174"/>
      <c r="C362" s="174"/>
      <c r="D362" s="173"/>
      <c r="E362" s="173"/>
      <c r="F362" s="173"/>
      <c r="G362" s="172"/>
      <c r="H362" s="172"/>
      <c r="I362" s="172"/>
      <c r="J362" s="172"/>
      <c r="K362" s="172"/>
      <c r="L362" s="172"/>
      <c r="M362" s="172"/>
      <c r="N362" s="172"/>
      <c r="O362" s="172"/>
      <c r="P362" s="172"/>
      <c r="Q362" s="172"/>
      <c r="R362" s="172"/>
      <c r="S362" s="172"/>
      <c r="T362" s="173"/>
      <c r="U362" s="172"/>
      <c r="V362" s="172"/>
      <c r="X362" s="172"/>
      <c r="Y362" s="172"/>
    </row>
    <row r="363" spans="1:25" x14ac:dyDescent="0.25">
      <c r="A363" s="174"/>
      <c r="B363" s="174"/>
      <c r="C363" s="174"/>
      <c r="D363" s="173"/>
      <c r="E363" s="173"/>
      <c r="F363" s="173"/>
      <c r="G363" s="172"/>
      <c r="H363" s="172"/>
      <c r="I363" s="172"/>
      <c r="J363" s="172"/>
      <c r="K363" s="172"/>
      <c r="L363" s="172"/>
      <c r="M363" s="172"/>
      <c r="N363" s="172"/>
      <c r="O363" s="172"/>
      <c r="P363" s="172"/>
      <c r="Q363" s="172"/>
      <c r="R363" s="172"/>
      <c r="S363" s="172"/>
      <c r="T363" s="173"/>
      <c r="U363" s="172"/>
      <c r="V363" s="172"/>
      <c r="X363" s="172"/>
      <c r="Y363" s="172"/>
    </row>
    <row r="364" spans="1:25" x14ac:dyDescent="0.25">
      <c r="A364" s="174"/>
      <c r="B364" s="174"/>
      <c r="C364" s="174"/>
      <c r="D364" s="173"/>
      <c r="E364" s="173"/>
      <c r="F364" s="173"/>
      <c r="G364" s="172"/>
      <c r="H364" s="172"/>
      <c r="I364" s="172"/>
      <c r="J364" s="172"/>
      <c r="K364" s="172"/>
      <c r="L364" s="172"/>
      <c r="M364" s="172"/>
      <c r="N364" s="172"/>
      <c r="O364" s="172"/>
      <c r="P364" s="172"/>
      <c r="Q364" s="172"/>
      <c r="R364" s="172"/>
      <c r="S364" s="172"/>
      <c r="T364" s="173"/>
      <c r="U364" s="172"/>
      <c r="V364" s="172"/>
      <c r="X364" s="172"/>
      <c r="Y364" s="172"/>
    </row>
    <row r="365" spans="1:25" x14ac:dyDescent="0.25">
      <c r="A365" s="174"/>
      <c r="B365" s="174"/>
      <c r="C365" s="174"/>
      <c r="D365" s="173"/>
      <c r="E365" s="173"/>
      <c r="F365" s="173"/>
      <c r="G365" s="172"/>
      <c r="H365" s="172"/>
      <c r="I365" s="172"/>
      <c r="J365" s="172"/>
      <c r="K365" s="172"/>
      <c r="L365" s="172"/>
      <c r="M365" s="172"/>
      <c r="N365" s="172"/>
      <c r="O365" s="172"/>
      <c r="P365" s="172"/>
      <c r="Q365" s="172"/>
      <c r="R365" s="172"/>
      <c r="S365" s="172"/>
      <c r="T365" s="173"/>
      <c r="U365" s="172"/>
      <c r="V365" s="172"/>
      <c r="X365" s="172"/>
      <c r="Y365" s="172"/>
    </row>
    <row r="366" spans="1:25" x14ac:dyDescent="0.25">
      <c r="A366" s="174"/>
      <c r="B366" s="174"/>
      <c r="C366" s="174"/>
      <c r="D366" s="173"/>
      <c r="E366" s="173"/>
      <c r="F366" s="173"/>
      <c r="G366" s="172"/>
      <c r="H366" s="172"/>
      <c r="I366" s="172"/>
      <c r="J366" s="172"/>
      <c r="K366" s="172"/>
      <c r="L366" s="172"/>
      <c r="M366" s="172"/>
      <c r="N366" s="172"/>
      <c r="O366" s="172"/>
      <c r="P366" s="172"/>
      <c r="Q366" s="172"/>
      <c r="R366" s="172"/>
      <c r="S366" s="172"/>
      <c r="T366" s="173"/>
      <c r="U366" s="172"/>
      <c r="V366" s="172"/>
      <c r="X366" s="172"/>
      <c r="Y366" s="172"/>
    </row>
    <row r="367" spans="1:25" x14ac:dyDescent="0.25">
      <c r="A367" s="174"/>
      <c r="B367" s="174"/>
      <c r="C367" s="174"/>
      <c r="D367" s="173"/>
      <c r="E367" s="173"/>
      <c r="F367" s="173"/>
      <c r="G367" s="172"/>
      <c r="H367" s="172"/>
      <c r="I367" s="172"/>
      <c r="J367" s="172"/>
      <c r="K367" s="172"/>
      <c r="L367" s="172"/>
      <c r="M367" s="172"/>
      <c r="N367" s="172"/>
      <c r="O367" s="172"/>
      <c r="P367" s="172"/>
      <c r="Q367" s="172"/>
      <c r="R367" s="172"/>
      <c r="S367" s="172"/>
      <c r="T367" s="173"/>
      <c r="U367" s="172"/>
      <c r="V367" s="172"/>
      <c r="X367" s="172"/>
      <c r="Y367" s="172"/>
    </row>
    <row r="368" spans="1:25" x14ac:dyDescent="0.25">
      <c r="A368" s="174"/>
      <c r="B368" s="174"/>
      <c r="C368" s="174"/>
      <c r="D368" s="173"/>
      <c r="E368" s="173"/>
      <c r="F368" s="173"/>
      <c r="G368" s="172"/>
      <c r="H368" s="172"/>
      <c r="I368" s="172"/>
      <c r="J368" s="172"/>
      <c r="K368" s="172"/>
      <c r="L368" s="172"/>
      <c r="M368" s="172"/>
      <c r="N368" s="172"/>
      <c r="O368" s="172"/>
      <c r="P368" s="172"/>
      <c r="Q368" s="172"/>
      <c r="R368" s="172"/>
      <c r="S368" s="172"/>
      <c r="T368" s="173"/>
      <c r="U368" s="172"/>
      <c r="V368" s="172"/>
      <c r="X368" s="172"/>
      <c r="Y368" s="172"/>
    </row>
    <row r="369" spans="1:25" x14ac:dyDescent="0.25">
      <c r="A369" s="174"/>
      <c r="B369" s="174"/>
      <c r="C369" s="174"/>
      <c r="D369" s="173"/>
      <c r="E369" s="173"/>
      <c r="F369" s="173"/>
      <c r="G369" s="172"/>
      <c r="H369" s="172"/>
      <c r="I369" s="172"/>
      <c r="J369" s="172"/>
      <c r="K369" s="172"/>
      <c r="L369" s="172"/>
      <c r="M369" s="172"/>
      <c r="N369" s="172"/>
      <c r="O369" s="172"/>
      <c r="P369" s="172"/>
      <c r="Q369" s="172"/>
      <c r="R369" s="172"/>
      <c r="S369" s="172"/>
      <c r="T369" s="173"/>
      <c r="U369" s="172"/>
      <c r="V369" s="172"/>
      <c r="X369" s="172"/>
      <c r="Y369" s="172"/>
    </row>
    <row r="370" spans="1:25" x14ac:dyDescent="0.25">
      <c r="A370" s="174"/>
      <c r="B370" s="174"/>
      <c r="C370" s="174"/>
      <c r="D370" s="173"/>
      <c r="E370" s="173"/>
      <c r="F370" s="173"/>
      <c r="G370" s="172"/>
      <c r="H370" s="172"/>
      <c r="I370" s="172"/>
      <c r="J370" s="172"/>
      <c r="K370" s="172"/>
      <c r="L370" s="172"/>
      <c r="M370" s="172"/>
      <c r="N370" s="172"/>
      <c r="O370" s="172"/>
      <c r="P370" s="172"/>
      <c r="Q370" s="172"/>
      <c r="R370" s="172"/>
      <c r="S370" s="172"/>
      <c r="T370" s="173"/>
      <c r="U370" s="172"/>
      <c r="V370" s="172"/>
      <c r="X370" s="172"/>
      <c r="Y370" s="172"/>
    </row>
    <row r="371" spans="1:25" x14ac:dyDescent="0.25">
      <c r="A371" s="174"/>
      <c r="B371" s="174"/>
      <c r="C371" s="174"/>
      <c r="D371" s="173"/>
      <c r="E371" s="173"/>
      <c r="F371" s="173"/>
      <c r="G371" s="172"/>
      <c r="H371" s="172"/>
      <c r="I371" s="172"/>
      <c r="J371" s="172"/>
      <c r="K371" s="172"/>
      <c r="L371" s="172"/>
      <c r="M371" s="172"/>
      <c r="N371" s="172"/>
      <c r="O371" s="172"/>
      <c r="P371" s="172"/>
      <c r="Q371" s="172"/>
      <c r="R371" s="172"/>
      <c r="S371" s="172"/>
      <c r="T371" s="173"/>
      <c r="U371" s="172"/>
      <c r="V371" s="172"/>
      <c r="X371" s="172"/>
      <c r="Y371" s="172"/>
    </row>
    <row r="372" spans="1:25" x14ac:dyDescent="0.25">
      <c r="A372" s="174"/>
      <c r="B372" s="174"/>
      <c r="C372" s="174"/>
      <c r="D372" s="173"/>
      <c r="E372" s="173"/>
      <c r="F372" s="173"/>
      <c r="G372" s="172"/>
      <c r="H372" s="172"/>
      <c r="I372" s="172"/>
      <c r="J372" s="172"/>
      <c r="K372" s="172"/>
      <c r="L372" s="172"/>
      <c r="M372" s="172"/>
      <c r="N372" s="172"/>
      <c r="O372" s="172"/>
      <c r="P372" s="172"/>
      <c r="Q372" s="172"/>
      <c r="R372" s="172"/>
      <c r="S372" s="172"/>
      <c r="T372" s="173"/>
      <c r="U372" s="172"/>
      <c r="V372" s="172"/>
      <c r="X372" s="172"/>
      <c r="Y372" s="172"/>
    </row>
    <row r="373" spans="1:25" x14ac:dyDescent="0.25">
      <c r="A373" s="174"/>
      <c r="B373" s="174"/>
      <c r="C373" s="174"/>
      <c r="D373" s="173"/>
      <c r="E373" s="173"/>
      <c r="F373" s="173"/>
      <c r="G373" s="172"/>
      <c r="H373" s="172"/>
      <c r="I373" s="172"/>
      <c r="J373" s="172"/>
      <c r="K373" s="172"/>
      <c r="L373" s="172"/>
      <c r="M373" s="172"/>
      <c r="N373" s="172"/>
      <c r="O373" s="172"/>
      <c r="P373" s="172"/>
      <c r="Q373" s="172"/>
      <c r="R373" s="172"/>
      <c r="S373" s="172"/>
      <c r="T373" s="173"/>
      <c r="U373" s="172"/>
      <c r="V373" s="172"/>
      <c r="X373" s="172"/>
      <c r="Y373" s="172"/>
    </row>
    <row r="374" spans="1:25" x14ac:dyDescent="0.25">
      <c r="A374" s="174"/>
      <c r="B374" s="174"/>
      <c r="C374" s="174"/>
      <c r="D374" s="173"/>
      <c r="E374" s="173"/>
      <c r="F374" s="173"/>
      <c r="G374" s="172"/>
      <c r="H374" s="172"/>
      <c r="I374" s="172"/>
      <c r="J374" s="172"/>
      <c r="K374" s="172"/>
      <c r="L374" s="172"/>
      <c r="M374" s="172"/>
      <c r="N374" s="172"/>
      <c r="O374" s="172"/>
      <c r="P374" s="172"/>
      <c r="Q374" s="172"/>
      <c r="R374" s="172"/>
      <c r="S374" s="172"/>
      <c r="T374" s="173"/>
      <c r="U374" s="172"/>
      <c r="V374" s="172"/>
      <c r="X374" s="172"/>
      <c r="Y374" s="172"/>
    </row>
    <row r="375" spans="1:25" x14ac:dyDescent="0.25">
      <c r="A375" s="174"/>
      <c r="B375" s="174"/>
      <c r="C375" s="174"/>
      <c r="D375" s="173"/>
      <c r="E375" s="173"/>
      <c r="F375" s="173"/>
      <c r="G375" s="172"/>
      <c r="H375" s="172"/>
      <c r="I375" s="172"/>
      <c r="J375" s="172"/>
      <c r="K375" s="172"/>
      <c r="L375" s="172"/>
      <c r="M375" s="172"/>
      <c r="N375" s="172"/>
      <c r="O375" s="172"/>
      <c r="P375" s="172"/>
      <c r="Q375" s="172"/>
      <c r="R375" s="172"/>
      <c r="S375" s="172"/>
      <c r="T375" s="173"/>
      <c r="U375" s="172"/>
      <c r="V375" s="172"/>
      <c r="X375" s="172"/>
      <c r="Y375" s="172"/>
    </row>
    <row r="376" spans="1:25" x14ac:dyDescent="0.25">
      <c r="A376" s="174"/>
      <c r="B376" s="174"/>
      <c r="C376" s="174"/>
      <c r="D376" s="173"/>
      <c r="E376" s="173"/>
      <c r="F376" s="173"/>
      <c r="G376" s="172"/>
      <c r="H376" s="172"/>
      <c r="I376" s="172"/>
      <c r="J376" s="172"/>
      <c r="K376" s="172"/>
      <c r="L376" s="172"/>
      <c r="M376" s="172"/>
      <c r="N376" s="172"/>
      <c r="O376" s="172"/>
      <c r="P376" s="172"/>
      <c r="Q376" s="172"/>
      <c r="R376" s="172"/>
      <c r="S376" s="172"/>
      <c r="T376" s="173"/>
      <c r="U376" s="172"/>
      <c r="V376" s="172"/>
      <c r="X376" s="172"/>
      <c r="Y376" s="172"/>
    </row>
    <row r="377" spans="1:25" x14ac:dyDescent="0.25">
      <c r="A377" s="174"/>
      <c r="B377" s="174"/>
      <c r="C377" s="174"/>
      <c r="D377" s="173"/>
      <c r="E377" s="173"/>
      <c r="F377" s="173"/>
      <c r="G377" s="172"/>
      <c r="H377" s="172"/>
      <c r="I377" s="172"/>
      <c r="J377" s="172"/>
      <c r="K377" s="172"/>
      <c r="L377" s="172"/>
      <c r="M377" s="172"/>
      <c r="N377" s="172"/>
      <c r="O377" s="172"/>
      <c r="P377" s="172"/>
      <c r="Q377" s="172"/>
      <c r="R377" s="172"/>
      <c r="S377" s="172"/>
      <c r="T377" s="173"/>
      <c r="U377" s="172"/>
      <c r="V377" s="172"/>
      <c r="X377" s="172"/>
      <c r="Y377" s="172"/>
    </row>
    <row r="378" spans="1:25" x14ac:dyDescent="0.25">
      <c r="A378" s="174"/>
      <c r="B378" s="174"/>
      <c r="C378" s="174"/>
      <c r="D378" s="173"/>
      <c r="E378" s="173"/>
      <c r="F378" s="173"/>
      <c r="G378" s="172"/>
      <c r="H378" s="172"/>
      <c r="I378" s="172"/>
      <c r="J378" s="172"/>
      <c r="K378" s="172"/>
      <c r="L378" s="172"/>
      <c r="M378" s="172"/>
      <c r="N378" s="172"/>
      <c r="O378" s="172"/>
      <c r="P378" s="172"/>
      <c r="Q378" s="172"/>
      <c r="R378" s="172"/>
      <c r="S378" s="172"/>
      <c r="T378" s="173"/>
      <c r="U378" s="172"/>
      <c r="V378" s="172"/>
      <c r="X378" s="172"/>
      <c r="Y378" s="172"/>
    </row>
    <row r="379" spans="1:25" x14ac:dyDescent="0.25">
      <c r="A379" s="174"/>
      <c r="B379" s="174"/>
      <c r="C379" s="174"/>
      <c r="D379" s="173"/>
      <c r="E379" s="173"/>
      <c r="F379" s="173"/>
      <c r="G379" s="172"/>
      <c r="H379" s="172"/>
      <c r="I379" s="172"/>
      <c r="J379" s="172"/>
      <c r="K379" s="172"/>
      <c r="L379" s="172"/>
      <c r="M379" s="172"/>
      <c r="N379" s="172"/>
      <c r="O379" s="172"/>
      <c r="P379" s="172"/>
      <c r="Q379" s="172"/>
      <c r="R379" s="172"/>
      <c r="S379" s="172"/>
      <c r="T379" s="173"/>
      <c r="U379" s="172"/>
      <c r="V379" s="172"/>
      <c r="X379" s="172"/>
      <c r="Y379" s="172"/>
    </row>
    <row r="380" spans="1:25" x14ac:dyDescent="0.25">
      <c r="A380" s="174"/>
      <c r="B380" s="174"/>
      <c r="C380" s="174"/>
      <c r="D380" s="173"/>
      <c r="E380" s="173"/>
      <c r="F380" s="173"/>
      <c r="G380" s="172"/>
      <c r="H380" s="172"/>
      <c r="I380" s="172"/>
      <c r="J380" s="172"/>
      <c r="K380" s="172"/>
      <c r="L380" s="172"/>
      <c r="M380" s="172"/>
      <c r="N380" s="172"/>
      <c r="O380" s="172"/>
      <c r="P380" s="172"/>
      <c r="Q380" s="172"/>
      <c r="R380" s="172"/>
      <c r="S380" s="172"/>
      <c r="T380" s="173"/>
      <c r="U380" s="172"/>
      <c r="V380" s="172"/>
      <c r="X380" s="172"/>
      <c r="Y380" s="172"/>
    </row>
    <row r="381" spans="1:25" x14ac:dyDescent="0.25">
      <c r="A381" s="174"/>
      <c r="B381" s="174"/>
      <c r="C381" s="174"/>
      <c r="D381" s="173"/>
      <c r="E381" s="173"/>
      <c r="F381" s="173"/>
      <c r="G381" s="172"/>
      <c r="H381" s="172"/>
      <c r="I381" s="172"/>
      <c r="J381" s="172"/>
      <c r="K381" s="172"/>
      <c r="L381" s="172"/>
      <c r="M381" s="172"/>
      <c r="N381" s="172"/>
      <c r="O381" s="172"/>
      <c r="P381" s="172"/>
      <c r="Q381" s="172"/>
      <c r="R381" s="172"/>
      <c r="S381" s="172"/>
      <c r="T381" s="173"/>
      <c r="U381" s="172"/>
      <c r="V381" s="172"/>
      <c r="X381" s="172"/>
      <c r="Y381" s="172"/>
    </row>
    <row r="382" spans="1:25" x14ac:dyDescent="0.25">
      <c r="A382" s="174"/>
      <c r="B382" s="174"/>
      <c r="C382" s="174"/>
      <c r="D382" s="173"/>
      <c r="E382" s="173"/>
      <c r="F382" s="173"/>
      <c r="G382" s="172"/>
      <c r="H382" s="172"/>
      <c r="I382" s="172"/>
      <c r="J382" s="172"/>
      <c r="K382" s="172"/>
      <c r="L382" s="172"/>
      <c r="M382" s="172"/>
      <c r="N382" s="172"/>
      <c r="O382" s="172"/>
      <c r="P382" s="172"/>
      <c r="Q382" s="172"/>
      <c r="R382" s="172"/>
      <c r="S382" s="172"/>
      <c r="T382" s="173"/>
      <c r="U382" s="172"/>
      <c r="V382" s="172"/>
      <c r="X382" s="172"/>
      <c r="Y382" s="172"/>
    </row>
    <row r="383" spans="1:25" x14ac:dyDescent="0.25">
      <c r="A383" s="174"/>
      <c r="B383" s="174"/>
      <c r="C383" s="174"/>
      <c r="D383" s="173"/>
      <c r="E383" s="173"/>
      <c r="F383" s="173"/>
      <c r="G383" s="172"/>
      <c r="H383" s="172"/>
      <c r="I383" s="172"/>
      <c r="J383" s="172"/>
      <c r="K383" s="172"/>
      <c r="L383" s="172"/>
      <c r="M383" s="172"/>
      <c r="N383" s="172"/>
      <c r="O383" s="172"/>
      <c r="P383" s="172"/>
      <c r="Q383" s="172"/>
      <c r="R383" s="172"/>
      <c r="S383" s="172"/>
      <c r="T383" s="173"/>
      <c r="U383" s="172"/>
      <c r="V383" s="172"/>
      <c r="X383" s="172"/>
      <c r="Y383" s="172"/>
    </row>
    <row r="384" spans="1:25" x14ac:dyDescent="0.25">
      <c r="A384" s="174"/>
      <c r="B384" s="174"/>
      <c r="C384" s="174"/>
      <c r="D384" s="173"/>
      <c r="E384" s="173"/>
      <c r="F384" s="173"/>
      <c r="G384" s="172"/>
      <c r="H384" s="172"/>
      <c r="I384" s="172"/>
      <c r="J384" s="172"/>
      <c r="K384" s="172"/>
      <c r="L384" s="172"/>
      <c r="M384" s="172"/>
      <c r="N384" s="172"/>
      <c r="O384" s="172"/>
      <c r="P384" s="172"/>
      <c r="Q384" s="172"/>
      <c r="R384" s="172"/>
      <c r="S384" s="172"/>
      <c r="T384" s="173"/>
      <c r="U384" s="172"/>
      <c r="V384" s="172"/>
      <c r="X384" s="172"/>
      <c r="Y384" s="172"/>
    </row>
    <row r="385" spans="1:25" x14ac:dyDescent="0.25">
      <c r="A385" s="174"/>
      <c r="B385" s="174"/>
      <c r="C385" s="174"/>
      <c r="D385" s="173"/>
      <c r="E385" s="173"/>
      <c r="F385" s="173"/>
      <c r="G385" s="172"/>
      <c r="H385" s="172"/>
      <c r="I385" s="172"/>
      <c r="J385" s="172"/>
      <c r="K385" s="172"/>
      <c r="L385" s="172"/>
      <c r="M385" s="172"/>
      <c r="N385" s="172"/>
      <c r="O385" s="172"/>
      <c r="P385" s="172"/>
      <c r="Q385" s="172"/>
      <c r="R385" s="172"/>
      <c r="S385" s="172"/>
      <c r="T385" s="173"/>
      <c r="U385" s="172"/>
      <c r="V385" s="172"/>
      <c r="X385" s="172"/>
      <c r="Y385" s="172"/>
    </row>
    <row r="386" spans="1:25" x14ac:dyDescent="0.25">
      <c r="A386" s="174"/>
      <c r="B386" s="174"/>
      <c r="C386" s="174"/>
      <c r="D386" s="173"/>
      <c r="E386" s="173"/>
      <c r="F386" s="173"/>
      <c r="G386" s="172"/>
      <c r="H386" s="172"/>
      <c r="I386" s="172"/>
      <c r="J386" s="172"/>
      <c r="K386" s="172"/>
      <c r="L386" s="172"/>
      <c r="M386" s="172"/>
      <c r="N386" s="172"/>
      <c r="O386" s="172"/>
      <c r="P386" s="172"/>
      <c r="Q386" s="172"/>
      <c r="R386" s="172"/>
      <c r="S386" s="172"/>
      <c r="T386" s="173"/>
      <c r="U386" s="172"/>
      <c r="V386" s="172"/>
      <c r="X386" s="172"/>
      <c r="Y386" s="172"/>
    </row>
    <row r="387" spans="1:25" x14ac:dyDescent="0.25">
      <c r="A387" s="174"/>
      <c r="B387" s="174"/>
      <c r="C387" s="174"/>
      <c r="D387" s="173"/>
      <c r="E387" s="173"/>
      <c r="F387" s="173"/>
      <c r="G387" s="172"/>
      <c r="H387" s="172"/>
      <c r="I387" s="172"/>
      <c r="J387" s="172"/>
      <c r="K387" s="172"/>
      <c r="L387" s="172"/>
      <c r="M387" s="172"/>
      <c r="N387" s="172"/>
      <c r="O387" s="172"/>
      <c r="P387" s="172"/>
      <c r="Q387" s="172"/>
      <c r="R387" s="172"/>
      <c r="S387" s="172"/>
      <c r="T387" s="173"/>
      <c r="U387" s="172"/>
      <c r="V387" s="172"/>
      <c r="X387" s="172"/>
      <c r="Y387" s="172"/>
    </row>
    <row r="388" spans="1:25" x14ac:dyDescent="0.25">
      <c r="A388" s="174"/>
      <c r="B388" s="174"/>
      <c r="C388" s="174"/>
      <c r="D388" s="173"/>
      <c r="E388" s="173"/>
      <c r="F388" s="173"/>
      <c r="G388" s="172"/>
      <c r="H388" s="172"/>
      <c r="I388" s="172"/>
      <c r="J388" s="172"/>
      <c r="K388" s="172"/>
      <c r="L388" s="172"/>
      <c r="M388" s="172"/>
      <c r="N388" s="172"/>
      <c r="O388" s="172"/>
      <c r="P388" s="172"/>
      <c r="Q388" s="172"/>
      <c r="R388" s="172"/>
      <c r="S388" s="172"/>
      <c r="T388" s="173"/>
      <c r="U388" s="172"/>
      <c r="V388" s="172"/>
      <c r="X388" s="172"/>
      <c r="Y388" s="172"/>
    </row>
    <row r="389" spans="1:25" x14ac:dyDescent="0.25">
      <c r="A389" s="174"/>
      <c r="B389" s="174"/>
      <c r="C389" s="174"/>
      <c r="D389" s="173"/>
      <c r="E389" s="173"/>
      <c r="F389" s="173"/>
      <c r="G389" s="172"/>
      <c r="H389" s="172"/>
      <c r="I389" s="172"/>
      <c r="J389" s="172"/>
      <c r="K389" s="172"/>
      <c r="L389" s="172"/>
      <c r="M389" s="172"/>
      <c r="N389" s="172"/>
      <c r="O389" s="172"/>
      <c r="P389" s="172"/>
      <c r="Q389" s="172"/>
      <c r="R389" s="172"/>
      <c r="S389" s="172"/>
      <c r="T389" s="173"/>
      <c r="U389" s="172"/>
      <c r="V389" s="172"/>
      <c r="X389" s="172"/>
      <c r="Y389" s="172"/>
    </row>
    <row r="390" spans="1:25" x14ac:dyDescent="0.25">
      <c r="A390" s="174"/>
      <c r="B390" s="174"/>
      <c r="C390" s="174"/>
      <c r="D390" s="173"/>
      <c r="E390" s="173"/>
      <c r="F390" s="173"/>
      <c r="G390" s="172"/>
      <c r="H390" s="172"/>
      <c r="I390" s="172"/>
      <c r="J390" s="172"/>
      <c r="K390" s="172"/>
      <c r="L390" s="172"/>
      <c r="M390" s="172"/>
      <c r="N390" s="172"/>
      <c r="O390" s="172"/>
      <c r="P390" s="172"/>
      <c r="Q390" s="172"/>
      <c r="R390" s="172"/>
      <c r="S390" s="172"/>
      <c r="T390" s="173"/>
      <c r="U390" s="172"/>
      <c r="V390" s="172"/>
      <c r="X390" s="172"/>
      <c r="Y390" s="172"/>
    </row>
    <row r="391" spans="1:25" x14ac:dyDescent="0.25">
      <c r="A391" s="174"/>
      <c r="B391" s="174"/>
      <c r="C391" s="174"/>
      <c r="D391" s="173"/>
      <c r="E391" s="173"/>
      <c r="F391" s="173"/>
      <c r="G391" s="172"/>
      <c r="H391" s="172"/>
      <c r="I391" s="172"/>
      <c r="J391" s="172"/>
      <c r="K391" s="172"/>
      <c r="L391" s="172"/>
      <c r="M391" s="172"/>
      <c r="N391" s="172"/>
      <c r="O391" s="172"/>
      <c r="P391" s="172"/>
      <c r="Q391" s="172"/>
      <c r="R391" s="172"/>
      <c r="S391" s="172"/>
      <c r="T391" s="173"/>
      <c r="U391" s="172"/>
      <c r="V391" s="172"/>
      <c r="X391" s="172"/>
      <c r="Y391" s="172"/>
    </row>
    <row r="392" spans="1:25" x14ac:dyDescent="0.25">
      <c r="A392" s="174"/>
      <c r="B392" s="174"/>
      <c r="C392" s="174"/>
      <c r="D392" s="173"/>
      <c r="E392" s="173"/>
      <c r="F392" s="173"/>
      <c r="G392" s="172"/>
      <c r="H392" s="172"/>
      <c r="I392" s="172"/>
      <c r="J392" s="172"/>
      <c r="K392" s="172"/>
      <c r="L392" s="172"/>
      <c r="M392" s="172"/>
      <c r="N392" s="172"/>
      <c r="O392" s="172"/>
      <c r="P392" s="172"/>
      <c r="Q392" s="172"/>
      <c r="R392" s="172"/>
      <c r="S392" s="172"/>
      <c r="T392" s="173"/>
      <c r="U392" s="172"/>
      <c r="V392" s="172"/>
      <c r="X392" s="172"/>
      <c r="Y392" s="172"/>
    </row>
    <row r="393" spans="1:25" x14ac:dyDescent="0.25">
      <c r="A393" s="174"/>
      <c r="B393" s="174"/>
      <c r="C393" s="174"/>
      <c r="D393" s="173"/>
      <c r="E393" s="173"/>
      <c r="F393" s="173"/>
      <c r="G393" s="172"/>
      <c r="H393" s="172"/>
      <c r="I393" s="172"/>
      <c r="J393" s="172"/>
      <c r="K393" s="172"/>
      <c r="L393" s="172"/>
      <c r="M393" s="172"/>
      <c r="N393" s="172"/>
      <c r="O393" s="172"/>
      <c r="P393" s="172"/>
      <c r="Q393" s="172"/>
      <c r="R393" s="172"/>
      <c r="S393" s="172"/>
      <c r="T393" s="173"/>
      <c r="U393" s="172"/>
      <c r="V393" s="172"/>
      <c r="X393" s="172"/>
      <c r="Y393" s="172"/>
    </row>
    <row r="394" spans="1:25" x14ac:dyDescent="0.25">
      <c r="A394" s="174"/>
      <c r="B394" s="174"/>
      <c r="C394" s="174"/>
      <c r="D394" s="173"/>
      <c r="E394" s="173"/>
      <c r="F394" s="173"/>
      <c r="G394" s="172"/>
      <c r="H394" s="172"/>
      <c r="I394" s="172"/>
      <c r="J394" s="172"/>
      <c r="K394" s="172"/>
      <c r="L394" s="172"/>
      <c r="M394" s="172"/>
      <c r="N394" s="172"/>
      <c r="O394" s="172"/>
      <c r="P394" s="172"/>
      <c r="Q394" s="172"/>
      <c r="R394" s="172"/>
      <c r="S394" s="172"/>
      <c r="T394" s="173"/>
      <c r="U394" s="172"/>
      <c r="V394" s="172"/>
      <c r="X394" s="172"/>
      <c r="Y394" s="172"/>
    </row>
    <row r="395" spans="1:25" x14ac:dyDescent="0.25">
      <c r="A395" s="174"/>
      <c r="B395" s="174"/>
      <c r="C395" s="174"/>
      <c r="D395" s="173"/>
      <c r="E395" s="173"/>
      <c r="F395" s="173"/>
      <c r="G395" s="172"/>
      <c r="H395" s="172"/>
      <c r="I395" s="172"/>
      <c r="J395" s="172"/>
      <c r="K395" s="172"/>
      <c r="L395" s="172"/>
      <c r="M395" s="172"/>
      <c r="N395" s="172"/>
      <c r="O395" s="172"/>
      <c r="P395" s="172"/>
      <c r="Q395" s="172"/>
      <c r="R395" s="172"/>
      <c r="S395" s="172"/>
      <c r="T395" s="173"/>
      <c r="U395" s="172"/>
      <c r="V395" s="172"/>
      <c r="X395" s="172"/>
      <c r="Y395" s="172"/>
    </row>
    <row r="396" spans="1:25" x14ac:dyDescent="0.25">
      <c r="A396" s="174"/>
      <c r="B396" s="174"/>
      <c r="C396" s="174"/>
      <c r="D396" s="173"/>
      <c r="E396" s="173"/>
      <c r="F396" s="173"/>
      <c r="G396" s="172"/>
      <c r="H396" s="172"/>
      <c r="I396" s="172"/>
      <c r="J396" s="172"/>
      <c r="K396" s="172"/>
      <c r="L396" s="172"/>
      <c r="M396" s="172"/>
      <c r="N396" s="172"/>
      <c r="O396" s="172"/>
      <c r="P396" s="172"/>
      <c r="Q396" s="172"/>
      <c r="R396" s="172"/>
      <c r="S396" s="172"/>
      <c r="T396" s="173"/>
      <c r="U396" s="172"/>
      <c r="V396" s="172"/>
      <c r="X396" s="172"/>
      <c r="Y396" s="172"/>
    </row>
    <row r="397" spans="1:25" x14ac:dyDescent="0.25">
      <c r="A397" s="174"/>
      <c r="B397" s="174"/>
      <c r="C397" s="174"/>
      <c r="D397" s="173"/>
      <c r="E397" s="173"/>
      <c r="F397" s="173"/>
      <c r="G397" s="172"/>
      <c r="H397" s="172"/>
      <c r="I397" s="172"/>
      <c r="J397" s="172"/>
      <c r="K397" s="172"/>
      <c r="L397" s="172"/>
      <c r="M397" s="172"/>
      <c r="N397" s="172"/>
      <c r="O397" s="172"/>
      <c r="P397" s="172"/>
      <c r="Q397" s="172"/>
      <c r="R397" s="172"/>
      <c r="S397" s="172"/>
      <c r="T397" s="173"/>
      <c r="U397" s="172"/>
      <c r="V397" s="172"/>
      <c r="X397" s="172"/>
      <c r="Y397" s="172"/>
    </row>
    <row r="398" spans="1:25" x14ac:dyDescent="0.25">
      <c r="A398" s="174"/>
      <c r="B398" s="174"/>
      <c r="C398" s="174"/>
      <c r="D398" s="173"/>
      <c r="E398" s="173"/>
      <c r="F398" s="173"/>
      <c r="G398" s="172"/>
      <c r="H398" s="172"/>
      <c r="I398" s="172"/>
      <c r="J398" s="172"/>
      <c r="K398" s="172"/>
      <c r="L398" s="172"/>
      <c r="M398" s="172"/>
      <c r="N398" s="172"/>
      <c r="O398" s="172"/>
      <c r="P398" s="172"/>
      <c r="Q398" s="172"/>
      <c r="R398" s="172"/>
      <c r="S398" s="172"/>
      <c r="T398" s="173"/>
      <c r="U398" s="172"/>
      <c r="V398" s="172"/>
      <c r="X398" s="172"/>
      <c r="Y398" s="172"/>
    </row>
    <row r="399" spans="1:25" x14ac:dyDescent="0.25">
      <c r="A399" s="174"/>
      <c r="B399" s="174"/>
      <c r="C399" s="174"/>
      <c r="D399" s="173"/>
      <c r="E399" s="173"/>
      <c r="F399" s="173"/>
      <c r="G399" s="172"/>
      <c r="H399" s="172"/>
      <c r="I399" s="172"/>
      <c r="J399" s="172"/>
      <c r="K399" s="172"/>
      <c r="L399" s="172"/>
      <c r="M399" s="172"/>
      <c r="N399" s="172"/>
      <c r="O399" s="172"/>
      <c r="P399" s="172"/>
      <c r="Q399" s="172"/>
      <c r="R399" s="172"/>
      <c r="S399" s="172"/>
      <c r="T399" s="173"/>
      <c r="U399" s="172"/>
      <c r="V399" s="172"/>
      <c r="X399" s="172"/>
      <c r="Y399" s="172"/>
    </row>
    <row r="400" spans="1:25" x14ac:dyDescent="0.25">
      <c r="A400" s="174"/>
      <c r="B400" s="174"/>
      <c r="C400" s="174"/>
      <c r="D400" s="173"/>
      <c r="E400" s="173"/>
      <c r="F400" s="173"/>
      <c r="G400" s="172"/>
      <c r="H400" s="172"/>
      <c r="I400" s="172"/>
      <c r="J400" s="172"/>
      <c r="K400" s="172"/>
      <c r="L400" s="172"/>
      <c r="M400" s="172"/>
      <c r="N400" s="172"/>
      <c r="O400" s="172"/>
      <c r="P400" s="172"/>
      <c r="Q400" s="172"/>
      <c r="R400" s="172"/>
      <c r="S400" s="172"/>
      <c r="T400" s="173"/>
      <c r="U400" s="172"/>
      <c r="V400" s="172"/>
      <c r="X400" s="172"/>
      <c r="Y400" s="172"/>
    </row>
    <row r="401" spans="1:25" x14ac:dyDescent="0.25">
      <c r="A401" s="174"/>
      <c r="B401" s="174"/>
      <c r="C401" s="174"/>
      <c r="D401" s="173"/>
      <c r="E401" s="173"/>
      <c r="F401" s="173"/>
      <c r="G401" s="172"/>
      <c r="H401" s="172"/>
      <c r="I401" s="172"/>
      <c r="J401" s="172"/>
      <c r="K401" s="172"/>
      <c r="L401" s="172"/>
      <c r="M401" s="172"/>
      <c r="N401" s="172"/>
      <c r="O401" s="172"/>
      <c r="P401" s="172"/>
      <c r="Q401" s="172"/>
      <c r="R401" s="172"/>
      <c r="S401" s="172"/>
      <c r="T401" s="173"/>
      <c r="U401" s="172"/>
      <c r="V401" s="172"/>
      <c r="X401" s="172"/>
      <c r="Y401" s="172"/>
    </row>
    <row r="402" spans="1:25" x14ac:dyDescent="0.25">
      <c r="A402" s="174"/>
      <c r="B402" s="174"/>
      <c r="C402" s="174"/>
      <c r="D402" s="173"/>
      <c r="E402" s="173"/>
      <c r="F402" s="173"/>
      <c r="G402" s="172"/>
      <c r="H402" s="172"/>
      <c r="I402" s="172"/>
      <c r="J402" s="172"/>
      <c r="K402" s="172"/>
      <c r="L402" s="172"/>
      <c r="M402" s="172"/>
      <c r="N402" s="172"/>
      <c r="O402" s="172"/>
      <c r="P402" s="172"/>
      <c r="Q402" s="172"/>
      <c r="R402" s="172"/>
      <c r="S402" s="172"/>
      <c r="T402" s="173"/>
      <c r="U402" s="172"/>
      <c r="V402" s="172"/>
      <c r="X402" s="172"/>
      <c r="Y402" s="172"/>
    </row>
    <row r="403" spans="1:25" x14ac:dyDescent="0.25">
      <c r="A403" s="174"/>
      <c r="B403" s="174"/>
      <c r="C403" s="174"/>
      <c r="D403" s="173"/>
      <c r="E403" s="173"/>
      <c r="F403" s="173"/>
      <c r="G403" s="172"/>
      <c r="H403" s="172"/>
      <c r="I403" s="172"/>
      <c r="J403" s="172"/>
      <c r="K403" s="172"/>
      <c r="L403" s="172"/>
      <c r="M403" s="172"/>
      <c r="N403" s="172"/>
      <c r="O403" s="172"/>
      <c r="P403" s="172"/>
      <c r="Q403" s="172"/>
      <c r="R403" s="172"/>
      <c r="S403" s="172"/>
      <c r="T403" s="173"/>
      <c r="U403" s="172"/>
      <c r="V403" s="172"/>
      <c r="X403" s="172"/>
      <c r="Y403" s="172"/>
    </row>
    <row r="404" spans="1:25" x14ac:dyDescent="0.25">
      <c r="A404" s="174"/>
      <c r="B404" s="174"/>
      <c r="C404" s="174"/>
      <c r="D404" s="173"/>
      <c r="E404" s="173"/>
      <c r="F404" s="173"/>
      <c r="G404" s="172"/>
      <c r="H404" s="172"/>
      <c r="I404" s="172"/>
      <c r="J404" s="172"/>
      <c r="K404" s="172"/>
      <c r="L404" s="172"/>
      <c r="M404" s="172"/>
      <c r="N404" s="172"/>
      <c r="O404" s="172"/>
      <c r="P404" s="172"/>
      <c r="Q404" s="172"/>
      <c r="R404" s="172"/>
      <c r="S404" s="172"/>
      <c r="T404" s="173"/>
      <c r="U404" s="172"/>
      <c r="V404" s="172"/>
      <c r="X404" s="172"/>
      <c r="Y404" s="172"/>
    </row>
    <row r="405" spans="1:25" x14ac:dyDescent="0.25">
      <c r="A405" s="174"/>
      <c r="B405" s="174"/>
      <c r="C405" s="174"/>
      <c r="D405" s="173"/>
      <c r="E405" s="173"/>
      <c r="F405" s="173"/>
      <c r="G405" s="172"/>
      <c r="H405" s="172"/>
      <c r="I405" s="172"/>
      <c r="J405" s="172"/>
      <c r="K405" s="172"/>
      <c r="L405" s="172"/>
      <c r="M405" s="172"/>
      <c r="N405" s="172"/>
      <c r="O405" s="172"/>
      <c r="P405" s="172"/>
      <c r="Q405" s="172"/>
      <c r="R405" s="172"/>
      <c r="S405" s="172"/>
      <c r="T405" s="173"/>
      <c r="U405" s="172"/>
      <c r="V405" s="172"/>
      <c r="X405" s="172"/>
      <c r="Y405" s="172"/>
    </row>
    <row r="406" spans="1:25" x14ac:dyDescent="0.25">
      <c r="A406" s="174"/>
      <c r="B406" s="174"/>
      <c r="C406" s="174"/>
      <c r="D406" s="173"/>
      <c r="E406" s="173"/>
      <c r="F406" s="173"/>
      <c r="G406" s="172"/>
      <c r="H406" s="172"/>
      <c r="I406" s="172"/>
      <c r="J406" s="172"/>
      <c r="K406" s="172"/>
      <c r="L406" s="172"/>
      <c r="M406" s="172"/>
      <c r="N406" s="172"/>
      <c r="O406" s="172"/>
      <c r="P406" s="172"/>
      <c r="Q406" s="172"/>
      <c r="R406" s="172"/>
      <c r="S406" s="172"/>
      <c r="T406" s="173"/>
      <c r="U406" s="172"/>
      <c r="V406" s="172"/>
      <c r="X406" s="172"/>
      <c r="Y406" s="172"/>
    </row>
    <row r="407" spans="1:25" x14ac:dyDescent="0.25">
      <c r="A407" s="174"/>
      <c r="B407" s="174"/>
      <c r="C407" s="174"/>
      <c r="D407" s="173"/>
      <c r="E407" s="173"/>
      <c r="F407" s="173"/>
      <c r="G407" s="172"/>
      <c r="H407" s="172"/>
      <c r="I407" s="172"/>
      <c r="J407" s="172"/>
      <c r="K407" s="172"/>
      <c r="L407" s="172"/>
      <c r="M407" s="172"/>
      <c r="N407" s="172"/>
      <c r="O407" s="172"/>
      <c r="P407" s="172"/>
      <c r="Q407" s="172"/>
      <c r="R407" s="172"/>
      <c r="S407" s="172"/>
      <c r="T407" s="173"/>
      <c r="U407" s="172"/>
      <c r="V407" s="172"/>
      <c r="X407" s="172"/>
      <c r="Y407" s="172"/>
    </row>
    <row r="408" spans="1:25" x14ac:dyDescent="0.25">
      <c r="A408" s="174"/>
      <c r="B408" s="174"/>
      <c r="C408" s="174"/>
      <c r="D408" s="173"/>
      <c r="E408" s="173"/>
      <c r="F408" s="173"/>
      <c r="G408" s="172"/>
      <c r="H408" s="172"/>
      <c r="I408" s="172"/>
      <c r="J408" s="172"/>
      <c r="K408" s="172"/>
      <c r="L408" s="172"/>
      <c r="M408" s="172"/>
      <c r="N408" s="172"/>
      <c r="O408" s="172"/>
      <c r="P408" s="172"/>
      <c r="Q408" s="172"/>
      <c r="R408" s="172"/>
      <c r="S408" s="172"/>
      <c r="T408" s="173"/>
      <c r="U408" s="172"/>
      <c r="V408" s="172"/>
      <c r="X408" s="172"/>
      <c r="Y408" s="172"/>
    </row>
    <row r="409" spans="1:25" x14ac:dyDescent="0.25">
      <c r="A409" s="174"/>
      <c r="B409" s="174"/>
      <c r="C409" s="174"/>
      <c r="D409" s="173"/>
      <c r="E409" s="173"/>
      <c r="F409" s="173"/>
      <c r="G409" s="172"/>
      <c r="H409" s="172"/>
      <c r="I409" s="172"/>
      <c r="J409" s="172"/>
      <c r="K409" s="172"/>
      <c r="L409" s="172"/>
      <c r="M409" s="172"/>
      <c r="N409" s="172"/>
      <c r="O409" s="172"/>
      <c r="P409" s="172"/>
      <c r="Q409" s="172"/>
      <c r="R409" s="172"/>
      <c r="S409" s="172"/>
      <c r="T409" s="173"/>
      <c r="U409" s="172"/>
      <c r="V409" s="172"/>
      <c r="X409" s="172"/>
      <c r="Y409" s="172"/>
    </row>
    <row r="410" spans="1:25" x14ac:dyDescent="0.25">
      <c r="A410" s="174"/>
      <c r="B410" s="174"/>
      <c r="C410" s="174"/>
      <c r="D410" s="173"/>
      <c r="E410" s="173"/>
      <c r="F410" s="173"/>
      <c r="G410" s="172"/>
      <c r="H410" s="172"/>
      <c r="I410" s="172"/>
      <c r="J410" s="172"/>
      <c r="K410" s="172"/>
      <c r="L410" s="172"/>
      <c r="M410" s="172"/>
      <c r="N410" s="172"/>
      <c r="O410" s="172"/>
      <c r="P410" s="172"/>
      <c r="Q410" s="172"/>
      <c r="R410" s="172"/>
      <c r="S410" s="172"/>
      <c r="T410" s="173"/>
      <c r="U410" s="172"/>
      <c r="V410" s="172"/>
      <c r="X410" s="172"/>
      <c r="Y410" s="172"/>
    </row>
    <row r="411" spans="1:25" x14ac:dyDescent="0.25">
      <c r="A411" s="174"/>
      <c r="B411" s="174"/>
      <c r="C411" s="174"/>
      <c r="D411" s="173"/>
      <c r="E411" s="173"/>
      <c r="F411" s="173"/>
      <c r="G411" s="172"/>
      <c r="H411" s="172"/>
      <c r="I411" s="172"/>
      <c r="J411" s="172"/>
      <c r="K411" s="172"/>
      <c r="L411" s="172"/>
      <c r="M411" s="172"/>
      <c r="N411" s="172"/>
      <c r="O411" s="172"/>
      <c r="P411" s="172"/>
      <c r="Q411" s="172"/>
      <c r="R411" s="172"/>
      <c r="S411" s="172"/>
      <c r="T411" s="173"/>
      <c r="U411" s="172"/>
      <c r="V411" s="172"/>
      <c r="X411" s="172"/>
      <c r="Y411" s="172"/>
    </row>
    <row r="412" spans="1:25" x14ac:dyDescent="0.25">
      <c r="A412" s="174"/>
      <c r="B412" s="174"/>
      <c r="C412" s="174"/>
      <c r="D412" s="173"/>
      <c r="E412" s="173"/>
      <c r="F412" s="173"/>
      <c r="G412" s="172"/>
      <c r="H412" s="172"/>
      <c r="I412" s="172"/>
      <c r="J412" s="172"/>
      <c r="K412" s="172"/>
      <c r="L412" s="172"/>
      <c r="M412" s="172"/>
      <c r="N412" s="172"/>
      <c r="O412" s="172"/>
      <c r="P412" s="172"/>
      <c r="Q412" s="172"/>
      <c r="R412" s="172"/>
      <c r="S412" s="172"/>
      <c r="T412" s="173"/>
      <c r="U412" s="172"/>
      <c r="V412" s="172"/>
      <c r="X412" s="172"/>
      <c r="Y412" s="172"/>
    </row>
    <row r="413" spans="1:25" x14ac:dyDescent="0.25">
      <c r="A413" s="174"/>
      <c r="B413" s="174"/>
      <c r="C413" s="174"/>
      <c r="D413" s="173"/>
      <c r="E413" s="173"/>
      <c r="F413" s="173"/>
      <c r="G413" s="172"/>
      <c r="H413" s="172"/>
      <c r="I413" s="172"/>
      <c r="J413" s="172"/>
      <c r="K413" s="172"/>
      <c r="L413" s="172"/>
      <c r="M413" s="172"/>
      <c r="N413" s="172"/>
      <c r="O413" s="172"/>
      <c r="P413" s="172"/>
      <c r="Q413" s="172"/>
      <c r="R413" s="172"/>
      <c r="S413" s="172"/>
      <c r="T413" s="173"/>
      <c r="U413" s="172"/>
      <c r="V413" s="172"/>
      <c r="X413" s="172"/>
      <c r="Y413" s="172"/>
    </row>
    <row r="414" spans="1:25" x14ac:dyDescent="0.25">
      <c r="A414" s="174"/>
      <c r="B414" s="174"/>
      <c r="C414" s="174"/>
      <c r="D414" s="173"/>
      <c r="E414" s="173"/>
      <c r="F414" s="173"/>
      <c r="G414" s="172"/>
      <c r="H414" s="172"/>
      <c r="I414" s="172"/>
      <c r="J414" s="172"/>
      <c r="K414" s="172"/>
      <c r="L414" s="172"/>
      <c r="M414" s="172"/>
      <c r="N414" s="172"/>
      <c r="O414" s="172"/>
      <c r="P414" s="172"/>
      <c r="Q414" s="172"/>
      <c r="R414" s="172"/>
      <c r="S414" s="172"/>
      <c r="T414" s="173"/>
      <c r="U414" s="172"/>
      <c r="V414" s="172"/>
      <c r="X414" s="172"/>
      <c r="Y414" s="172"/>
    </row>
    <row r="415" spans="1:25" x14ac:dyDescent="0.25">
      <c r="A415" s="174"/>
      <c r="B415" s="174"/>
      <c r="C415" s="174"/>
      <c r="D415" s="173"/>
      <c r="E415" s="173"/>
      <c r="F415" s="173"/>
      <c r="G415" s="172"/>
      <c r="H415" s="172"/>
      <c r="I415" s="172"/>
      <c r="J415" s="172"/>
      <c r="K415" s="172"/>
      <c r="L415" s="172"/>
      <c r="M415" s="172"/>
      <c r="N415" s="172"/>
      <c r="O415" s="172"/>
      <c r="P415" s="172"/>
      <c r="Q415" s="172"/>
      <c r="R415" s="172"/>
      <c r="S415" s="172"/>
      <c r="T415" s="173"/>
      <c r="U415" s="172"/>
      <c r="V415" s="172"/>
      <c r="X415" s="172"/>
      <c r="Y415" s="172"/>
    </row>
    <row r="416" spans="1:25" x14ac:dyDescent="0.25">
      <c r="A416" s="174"/>
      <c r="B416" s="174"/>
      <c r="C416" s="174"/>
      <c r="D416" s="173"/>
      <c r="E416" s="173"/>
      <c r="F416" s="173"/>
      <c r="G416" s="172"/>
      <c r="H416" s="172"/>
      <c r="I416" s="172"/>
      <c r="J416" s="172"/>
      <c r="K416" s="172"/>
      <c r="L416" s="172"/>
      <c r="M416" s="172"/>
      <c r="N416" s="172"/>
      <c r="O416" s="172"/>
      <c r="P416" s="172"/>
      <c r="Q416" s="172"/>
      <c r="R416" s="172"/>
      <c r="S416" s="172"/>
      <c r="T416" s="173"/>
      <c r="U416" s="172"/>
      <c r="V416" s="172"/>
      <c r="X416" s="172"/>
      <c r="Y416" s="172"/>
    </row>
    <row r="417" spans="1:25" x14ac:dyDescent="0.25">
      <c r="A417" s="174"/>
      <c r="B417" s="174"/>
      <c r="C417" s="174"/>
      <c r="D417" s="173"/>
      <c r="E417" s="173"/>
      <c r="F417" s="173"/>
      <c r="G417" s="172"/>
      <c r="H417" s="172"/>
      <c r="I417" s="172"/>
      <c r="J417" s="172"/>
      <c r="K417" s="172"/>
      <c r="L417" s="172"/>
      <c r="M417" s="172"/>
      <c r="N417" s="172"/>
      <c r="O417" s="172"/>
      <c r="P417" s="172"/>
      <c r="Q417" s="172"/>
      <c r="R417" s="172"/>
      <c r="S417" s="172"/>
      <c r="T417" s="173"/>
      <c r="U417" s="172"/>
      <c r="V417" s="172"/>
      <c r="X417" s="172"/>
      <c r="Y417" s="172"/>
    </row>
    <row r="418" spans="1:25" x14ac:dyDescent="0.25">
      <c r="A418" s="174"/>
      <c r="B418" s="174"/>
      <c r="C418" s="174"/>
      <c r="D418" s="173"/>
      <c r="E418" s="173"/>
      <c r="F418" s="173"/>
      <c r="G418" s="172"/>
      <c r="H418" s="172"/>
      <c r="I418" s="172"/>
      <c r="J418" s="172"/>
      <c r="K418" s="172"/>
      <c r="L418" s="172"/>
      <c r="M418" s="172"/>
      <c r="N418" s="172"/>
      <c r="O418" s="172"/>
      <c r="P418" s="172"/>
      <c r="Q418" s="172"/>
      <c r="R418" s="172"/>
      <c r="S418" s="172"/>
      <c r="T418" s="173"/>
      <c r="U418" s="172"/>
      <c r="V418" s="172"/>
      <c r="X418" s="172"/>
      <c r="Y418" s="172"/>
    </row>
    <row r="419" spans="1:25" x14ac:dyDescent="0.25">
      <c r="A419" s="174"/>
      <c r="B419" s="174"/>
      <c r="C419" s="174"/>
      <c r="D419" s="173"/>
      <c r="E419" s="173"/>
      <c r="F419" s="173"/>
      <c r="G419" s="172"/>
      <c r="H419" s="172"/>
      <c r="I419" s="172"/>
      <c r="J419" s="172"/>
      <c r="K419" s="172"/>
      <c r="L419" s="172"/>
      <c r="M419" s="172"/>
      <c r="N419" s="172"/>
      <c r="O419" s="172"/>
      <c r="P419" s="172"/>
      <c r="Q419" s="172"/>
      <c r="R419" s="172"/>
      <c r="S419" s="172"/>
      <c r="T419" s="173"/>
      <c r="U419" s="172"/>
      <c r="V419" s="172"/>
      <c r="X419" s="172"/>
      <c r="Y419" s="172"/>
    </row>
    <row r="420" spans="1:25" x14ac:dyDescent="0.25">
      <c r="A420" s="174"/>
      <c r="B420" s="174"/>
      <c r="C420" s="174"/>
      <c r="D420" s="173"/>
      <c r="E420" s="173"/>
      <c r="F420" s="173"/>
      <c r="G420" s="172"/>
      <c r="H420" s="172"/>
      <c r="I420" s="172"/>
      <c r="J420" s="172"/>
      <c r="K420" s="172"/>
      <c r="L420" s="172"/>
      <c r="M420" s="172"/>
      <c r="N420" s="172"/>
      <c r="O420" s="172"/>
      <c r="P420" s="172"/>
      <c r="Q420" s="172"/>
      <c r="R420" s="172"/>
      <c r="S420" s="172"/>
      <c r="T420" s="173"/>
      <c r="U420" s="172"/>
      <c r="V420" s="172"/>
      <c r="X420" s="172"/>
      <c r="Y420" s="172"/>
    </row>
    <row r="421" spans="1:25" x14ac:dyDescent="0.25">
      <c r="A421" s="174"/>
      <c r="B421" s="174"/>
      <c r="C421" s="174"/>
      <c r="D421" s="173"/>
      <c r="E421" s="173"/>
      <c r="F421" s="173"/>
      <c r="G421" s="172"/>
      <c r="H421" s="172"/>
      <c r="I421" s="172"/>
      <c r="J421" s="172"/>
      <c r="K421" s="172"/>
      <c r="L421" s="172"/>
      <c r="M421" s="172"/>
      <c r="N421" s="172"/>
      <c r="O421" s="172"/>
      <c r="P421" s="172"/>
      <c r="Q421" s="172"/>
      <c r="R421" s="172"/>
      <c r="S421" s="172"/>
      <c r="T421" s="173"/>
      <c r="U421" s="172"/>
      <c r="V421" s="172"/>
      <c r="X421" s="172"/>
      <c r="Y421" s="172"/>
    </row>
    <row r="422" spans="1:25" x14ac:dyDescent="0.25">
      <c r="A422" s="174"/>
      <c r="B422" s="174"/>
      <c r="C422" s="174"/>
      <c r="D422" s="173"/>
      <c r="E422" s="173"/>
      <c r="F422" s="173"/>
      <c r="G422" s="172"/>
      <c r="H422" s="172"/>
      <c r="I422" s="172"/>
      <c r="J422" s="172"/>
      <c r="K422" s="172"/>
      <c r="L422" s="172"/>
      <c r="M422" s="172"/>
      <c r="N422" s="172"/>
      <c r="O422" s="172"/>
      <c r="P422" s="172"/>
      <c r="Q422" s="172"/>
      <c r="R422" s="172"/>
      <c r="S422" s="172"/>
      <c r="T422" s="173"/>
      <c r="U422" s="172"/>
      <c r="V422" s="172"/>
      <c r="X422" s="172"/>
      <c r="Y422" s="172"/>
    </row>
    <row r="423" spans="1:25" x14ac:dyDescent="0.25">
      <c r="A423" s="174"/>
      <c r="B423" s="174"/>
      <c r="C423" s="174"/>
      <c r="D423" s="173"/>
      <c r="E423" s="173"/>
      <c r="F423" s="173"/>
      <c r="G423" s="172"/>
      <c r="H423" s="172"/>
      <c r="I423" s="172"/>
      <c r="J423" s="172"/>
      <c r="K423" s="172"/>
      <c r="L423" s="172"/>
      <c r="M423" s="172"/>
      <c r="N423" s="172"/>
      <c r="O423" s="172"/>
      <c r="P423" s="172"/>
      <c r="Q423" s="172"/>
      <c r="R423" s="172"/>
      <c r="S423" s="172"/>
      <c r="T423" s="173"/>
      <c r="U423" s="172"/>
      <c r="V423" s="172"/>
      <c r="X423" s="172"/>
      <c r="Y423" s="172"/>
    </row>
    <row r="424" spans="1:25" x14ac:dyDescent="0.25">
      <c r="A424" s="174"/>
      <c r="B424" s="174"/>
      <c r="C424" s="174"/>
      <c r="D424" s="173"/>
      <c r="E424" s="173"/>
      <c r="F424" s="173"/>
      <c r="G424" s="172"/>
      <c r="H424" s="172"/>
      <c r="I424" s="172"/>
      <c r="J424" s="172"/>
      <c r="K424" s="172"/>
      <c r="L424" s="172"/>
      <c r="M424" s="172"/>
      <c r="N424" s="172"/>
      <c r="O424" s="172"/>
      <c r="P424" s="172"/>
      <c r="Q424" s="172"/>
      <c r="R424" s="172"/>
      <c r="S424" s="172"/>
      <c r="T424" s="173"/>
      <c r="U424" s="172"/>
      <c r="V424" s="172"/>
      <c r="X424" s="172"/>
      <c r="Y424" s="172"/>
    </row>
    <row r="425" spans="1:25" x14ac:dyDescent="0.25">
      <c r="A425" s="174"/>
      <c r="B425" s="174"/>
      <c r="C425" s="174"/>
      <c r="D425" s="173"/>
      <c r="E425" s="173"/>
      <c r="F425" s="173"/>
      <c r="G425" s="172"/>
      <c r="H425" s="172"/>
      <c r="I425" s="172"/>
      <c r="J425" s="172"/>
      <c r="K425" s="172"/>
      <c r="L425" s="172"/>
      <c r="M425" s="172"/>
      <c r="N425" s="172"/>
      <c r="O425" s="172"/>
      <c r="P425" s="172"/>
      <c r="Q425" s="172"/>
      <c r="R425" s="172"/>
      <c r="S425" s="172"/>
      <c r="T425" s="173"/>
      <c r="U425" s="172"/>
      <c r="V425" s="172"/>
      <c r="X425" s="172"/>
      <c r="Y425" s="172"/>
    </row>
    <row r="426" spans="1:25" x14ac:dyDescent="0.25">
      <c r="A426" s="174"/>
      <c r="B426" s="174"/>
      <c r="C426" s="174"/>
      <c r="D426" s="173"/>
      <c r="E426" s="173"/>
      <c r="F426" s="173"/>
      <c r="G426" s="172"/>
      <c r="H426" s="172"/>
      <c r="I426" s="172"/>
      <c r="J426" s="172"/>
      <c r="K426" s="172"/>
      <c r="L426" s="172"/>
      <c r="M426" s="172"/>
      <c r="N426" s="172"/>
      <c r="O426" s="172"/>
      <c r="P426" s="172"/>
      <c r="Q426" s="172"/>
      <c r="R426" s="172"/>
      <c r="S426" s="172"/>
      <c r="T426" s="173"/>
      <c r="U426" s="172"/>
      <c r="V426" s="172"/>
      <c r="X426" s="172"/>
      <c r="Y426" s="172"/>
    </row>
    <row r="427" spans="1:25" x14ac:dyDescent="0.25">
      <c r="A427" s="174"/>
      <c r="B427" s="174"/>
      <c r="C427" s="174"/>
      <c r="D427" s="173"/>
      <c r="E427" s="173"/>
      <c r="F427" s="173"/>
      <c r="G427" s="172"/>
      <c r="H427" s="172"/>
      <c r="I427" s="172"/>
      <c r="J427" s="172"/>
      <c r="K427" s="172"/>
      <c r="L427" s="172"/>
      <c r="M427" s="172"/>
      <c r="N427" s="172"/>
      <c r="O427" s="172"/>
      <c r="P427" s="172"/>
      <c r="Q427" s="172"/>
      <c r="R427" s="172"/>
      <c r="S427" s="172"/>
      <c r="T427" s="173"/>
      <c r="U427" s="172"/>
      <c r="V427" s="172"/>
      <c r="X427" s="172"/>
      <c r="Y427" s="172"/>
    </row>
    <row r="428" spans="1:25" x14ac:dyDescent="0.25">
      <c r="A428" s="174"/>
      <c r="B428" s="174"/>
      <c r="C428" s="174"/>
      <c r="D428" s="173"/>
      <c r="E428" s="173"/>
      <c r="F428" s="173"/>
      <c r="G428" s="172"/>
      <c r="H428" s="172"/>
      <c r="I428" s="172"/>
      <c r="J428" s="172"/>
      <c r="K428" s="172"/>
      <c r="L428" s="172"/>
      <c r="M428" s="172"/>
      <c r="N428" s="172"/>
      <c r="O428" s="172"/>
      <c r="P428" s="172"/>
      <c r="Q428" s="172"/>
      <c r="R428" s="172"/>
      <c r="S428" s="172"/>
      <c r="T428" s="173"/>
      <c r="U428" s="172"/>
      <c r="V428" s="172"/>
      <c r="X428" s="172"/>
      <c r="Y428" s="172"/>
    </row>
    <row r="429" spans="1:25" x14ac:dyDescent="0.25">
      <c r="A429" s="174"/>
      <c r="B429" s="174"/>
      <c r="C429" s="174"/>
      <c r="D429" s="173"/>
      <c r="E429" s="173"/>
      <c r="F429" s="173"/>
      <c r="G429" s="172"/>
      <c r="H429" s="172"/>
      <c r="I429" s="172"/>
      <c r="J429" s="172"/>
      <c r="K429" s="172"/>
      <c r="L429" s="172"/>
      <c r="M429" s="172"/>
      <c r="N429" s="172"/>
      <c r="O429" s="172"/>
      <c r="P429" s="172"/>
      <c r="Q429" s="172"/>
      <c r="R429" s="172"/>
      <c r="S429" s="172"/>
      <c r="T429" s="173"/>
      <c r="U429" s="172"/>
      <c r="V429" s="172"/>
      <c r="X429" s="172"/>
      <c r="Y429" s="172"/>
    </row>
    <row r="430" spans="1:25" x14ac:dyDescent="0.25">
      <c r="A430" s="174"/>
      <c r="B430" s="174"/>
      <c r="C430" s="174"/>
      <c r="D430" s="173"/>
      <c r="E430" s="173"/>
      <c r="F430" s="173"/>
      <c r="G430" s="172"/>
      <c r="H430" s="172"/>
      <c r="I430" s="172"/>
      <c r="J430" s="172"/>
      <c r="K430" s="172"/>
      <c r="L430" s="172"/>
      <c r="M430" s="172"/>
      <c r="N430" s="172"/>
      <c r="O430" s="172"/>
      <c r="P430" s="172"/>
      <c r="Q430" s="172"/>
      <c r="R430" s="172"/>
      <c r="S430" s="172"/>
      <c r="T430" s="173"/>
      <c r="U430" s="172"/>
      <c r="V430" s="172"/>
      <c r="X430" s="172"/>
      <c r="Y430" s="172"/>
    </row>
    <row r="431" spans="1:25" x14ac:dyDescent="0.25">
      <c r="A431" s="174"/>
      <c r="B431" s="174"/>
      <c r="C431" s="174"/>
      <c r="D431" s="173"/>
      <c r="E431" s="173"/>
      <c r="F431" s="173"/>
      <c r="G431" s="172"/>
      <c r="H431" s="172"/>
      <c r="I431" s="172"/>
      <c r="J431" s="172"/>
      <c r="K431" s="172"/>
      <c r="L431" s="172"/>
      <c r="M431" s="172"/>
      <c r="N431" s="172"/>
      <c r="O431" s="172"/>
      <c r="P431" s="172"/>
      <c r="Q431" s="172"/>
      <c r="R431" s="172"/>
      <c r="S431" s="172"/>
      <c r="T431" s="173"/>
      <c r="U431" s="172"/>
      <c r="V431" s="172"/>
      <c r="X431" s="172"/>
      <c r="Y431" s="172"/>
    </row>
    <row r="432" spans="1:25" x14ac:dyDescent="0.25">
      <c r="A432" s="174"/>
      <c r="B432" s="174"/>
      <c r="C432" s="174"/>
      <c r="D432" s="173"/>
      <c r="E432" s="173"/>
      <c r="F432" s="173"/>
      <c r="G432" s="172"/>
      <c r="H432" s="172"/>
      <c r="I432" s="172"/>
      <c r="J432" s="172"/>
      <c r="K432" s="172"/>
      <c r="L432" s="172"/>
      <c r="M432" s="172"/>
      <c r="N432" s="172"/>
      <c r="O432" s="172"/>
      <c r="P432" s="172"/>
      <c r="Q432" s="172"/>
      <c r="R432" s="172"/>
      <c r="S432" s="172"/>
      <c r="T432" s="173"/>
      <c r="U432" s="172"/>
      <c r="V432" s="172"/>
      <c r="X432" s="172"/>
      <c r="Y432" s="172"/>
    </row>
    <row r="433" spans="1:25" x14ac:dyDescent="0.25">
      <c r="A433" s="174"/>
      <c r="B433" s="174"/>
      <c r="C433" s="174"/>
      <c r="D433" s="173"/>
      <c r="E433" s="173"/>
      <c r="F433" s="173"/>
      <c r="G433" s="172"/>
      <c r="H433" s="172"/>
      <c r="I433" s="172"/>
      <c r="J433" s="172"/>
      <c r="K433" s="172"/>
      <c r="L433" s="172"/>
      <c r="M433" s="172"/>
      <c r="N433" s="172"/>
      <c r="O433" s="172"/>
      <c r="P433" s="172"/>
      <c r="Q433" s="172"/>
      <c r="R433" s="172"/>
      <c r="S433" s="172"/>
      <c r="T433" s="173"/>
      <c r="U433" s="172"/>
      <c r="V433" s="172"/>
      <c r="X433" s="172"/>
      <c r="Y433" s="172"/>
    </row>
    <row r="434" spans="1:25" x14ac:dyDescent="0.25">
      <c r="A434" s="174"/>
      <c r="B434" s="174"/>
      <c r="C434" s="174"/>
      <c r="D434" s="173"/>
      <c r="E434" s="173"/>
      <c r="F434" s="173"/>
      <c r="G434" s="172"/>
      <c r="H434" s="172"/>
      <c r="I434" s="172"/>
      <c r="J434" s="172"/>
      <c r="K434" s="172"/>
      <c r="L434" s="172"/>
      <c r="M434" s="172"/>
      <c r="N434" s="172"/>
      <c r="O434" s="172"/>
      <c r="P434" s="172"/>
      <c r="Q434" s="172"/>
      <c r="R434" s="172"/>
      <c r="S434" s="172"/>
      <c r="T434" s="173"/>
      <c r="U434" s="172"/>
      <c r="V434" s="172"/>
      <c r="X434" s="172"/>
      <c r="Y434" s="172"/>
    </row>
    <row r="435" spans="1:25" x14ac:dyDescent="0.25">
      <c r="A435" s="174"/>
      <c r="B435" s="174"/>
      <c r="C435" s="174"/>
      <c r="D435" s="173"/>
      <c r="E435" s="173"/>
      <c r="F435" s="173"/>
      <c r="G435" s="172"/>
      <c r="H435" s="172"/>
      <c r="I435" s="172"/>
      <c r="J435" s="172"/>
      <c r="K435" s="172"/>
      <c r="L435" s="172"/>
      <c r="M435" s="172"/>
      <c r="N435" s="172"/>
      <c r="O435" s="172"/>
      <c r="P435" s="172"/>
      <c r="Q435" s="172"/>
      <c r="R435" s="172"/>
      <c r="S435" s="172"/>
      <c r="T435" s="173"/>
      <c r="U435" s="172"/>
      <c r="V435" s="172"/>
      <c r="X435" s="172"/>
      <c r="Y435" s="172"/>
    </row>
    <row r="436" spans="1:25" x14ac:dyDescent="0.25">
      <c r="A436" s="174"/>
      <c r="B436" s="174"/>
      <c r="C436" s="174"/>
      <c r="D436" s="173"/>
      <c r="E436" s="173"/>
      <c r="F436" s="173"/>
      <c r="G436" s="172"/>
      <c r="H436" s="172"/>
      <c r="I436" s="172"/>
      <c r="J436" s="172"/>
      <c r="K436" s="172"/>
      <c r="L436" s="172"/>
      <c r="M436" s="172"/>
      <c r="N436" s="172"/>
      <c r="O436" s="172"/>
      <c r="P436" s="172"/>
      <c r="Q436" s="172"/>
      <c r="R436" s="172"/>
      <c r="S436" s="172"/>
      <c r="T436" s="173"/>
      <c r="U436" s="172"/>
      <c r="V436" s="172"/>
      <c r="X436" s="172"/>
      <c r="Y436" s="172"/>
    </row>
    <row r="437" spans="1:25" x14ac:dyDescent="0.25">
      <c r="A437" s="174"/>
      <c r="B437" s="174"/>
      <c r="C437" s="174"/>
      <c r="D437" s="173"/>
      <c r="E437" s="173"/>
      <c r="F437" s="173"/>
      <c r="G437" s="172"/>
      <c r="H437" s="172"/>
      <c r="I437" s="172"/>
      <c r="J437" s="172"/>
      <c r="K437" s="172"/>
      <c r="L437" s="172"/>
      <c r="M437" s="172"/>
      <c r="N437" s="172"/>
      <c r="O437" s="172"/>
      <c r="P437" s="172"/>
      <c r="Q437" s="172"/>
      <c r="R437" s="172"/>
      <c r="S437" s="172"/>
      <c r="T437" s="173"/>
      <c r="U437" s="172"/>
      <c r="V437" s="172"/>
      <c r="X437" s="172"/>
      <c r="Y437" s="172"/>
    </row>
    <row r="438" spans="1:25" x14ac:dyDescent="0.25">
      <c r="A438" s="174"/>
      <c r="B438" s="174"/>
      <c r="C438" s="174"/>
      <c r="D438" s="173"/>
      <c r="E438" s="173"/>
      <c r="F438" s="173"/>
      <c r="G438" s="172"/>
      <c r="H438" s="172"/>
      <c r="I438" s="172"/>
      <c r="J438" s="172"/>
      <c r="K438" s="172"/>
      <c r="L438" s="172"/>
      <c r="M438" s="172"/>
      <c r="N438" s="172"/>
      <c r="O438" s="172"/>
      <c r="P438" s="172"/>
      <c r="Q438" s="172"/>
      <c r="R438" s="172"/>
      <c r="S438" s="172"/>
      <c r="T438" s="173"/>
      <c r="U438" s="172"/>
      <c r="V438" s="172"/>
      <c r="X438" s="172"/>
      <c r="Y438" s="172"/>
    </row>
    <row r="439" spans="1:25" x14ac:dyDescent="0.25">
      <c r="A439" s="174"/>
      <c r="B439" s="174"/>
      <c r="C439" s="174"/>
      <c r="D439" s="173"/>
      <c r="E439" s="173"/>
      <c r="F439" s="173"/>
      <c r="G439" s="172"/>
      <c r="H439" s="172"/>
      <c r="I439" s="172"/>
      <c r="J439" s="172"/>
      <c r="K439" s="172"/>
      <c r="L439" s="172"/>
      <c r="M439" s="172"/>
      <c r="N439" s="172"/>
      <c r="O439" s="172"/>
      <c r="P439" s="172"/>
      <c r="Q439" s="172"/>
      <c r="R439" s="172"/>
      <c r="S439" s="172"/>
      <c r="T439" s="173"/>
      <c r="U439" s="172"/>
      <c r="V439" s="172"/>
      <c r="X439" s="172"/>
      <c r="Y439" s="172"/>
    </row>
    <row r="440" spans="1:25" x14ac:dyDescent="0.25">
      <c r="A440" s="174"/>
      <c r="B440" s="174"/>
      <c r="C440" s="174"/>
      <c r="D440" s="173"/>
      <c r="E440" s="173"/>
      <c r="F440" s="173"/>
      <c r="G440" s="172"/>
      <c r="H440" s="172"/>
      <c r="I440" s="172"/>
      <c r="J440" s="172"/>
      <c r="K440" s="172"/>
      <c r="L440" s="172"/>
      <c r="M440" s="172"/>
      <c r="N440" s="172"/>
      <c r="O440" s="172"/>
      <c r="P440" s="172"/>
      <c r="Q440" s="172"/>
      <c r="R440" s="172"/>
      <c r="S440" s="172"/>
      <c r="T440" s="173"/>
      <c r="U440" s="172"/>
      <c r="V440" s="172"/>
      <c r="X440" s="172"/>
      <c r="Y440" s="172"/>
    </row>
    <row r="441" spans="1:25" x14ac:dyDescent="0.25">
      <c r="A441" s="174"/>
      <c r="B441" s="174"/>
      <c r="C441" s="174"/>
      <c r="D441" s="173"/>
      <c r="E441" s="173"/>
      <c r="F441" s="173"/>
      <c r="G441" s="172"/>
      <c r="H441" s="172"/>
      <c r="I441" s="172"/>
      <c r="J441" s="172"/>
      <c r="K441" s="172"/>
      <c r="L441" s="172"/>
      <c r="M441" s="172"/>
      <c r="N441" s="172"/>
      <c r="O441" s="172"/>
      <c r="P441" s="172"/>
      <c r="Q441" s="172"/>
      <c r="R441" s="172"/>
      <c r="S441" s="172"/>
      <c r="T441" s="173"/>
      <c r="U441" s="172"/>
      <c r="V441" s="172"/>
      <c r="X441" s="172"/>
      <c r="Y441" s="172"/>
    </row>
    <row r="442" spans="1:25" x14ac:dyDescent="0.25">
      <c r="A442" s="174"/>
      <c r="B442" s="174"/>
      <c r="C442" s="174"/>
      <c r="D442" s="173"/>
      <c r="E442" s="173"/>
      <c r="F442" s="173"/>
      <c r="G442" s="172"/>
      <c r="H442" s="172"/>
      <c r="I442" s="172"/>
      <c r="J442" s="172"/>
      <c r="K442" s="172"/>
      <c r="L442" s="172"/>
      <c r="M442" s="172"/>
      <c r="N442" s="172"/>
      <c r="O442" s="172"/>
      <c r="P442" s="172"/>
      <c r="Q442" s="172"/>
      <c r="R442" s="172"/>
      <c r="S442" s="172"/>
      <c r="T442" s="173"/>
      <c r="U442" s="172"/>
      <c r="V442" s="172"/>
      <c r="X442" s="172"/>
      <c r="Y442" s="172"/>
    </row>
    <row r="443" spans="1:25" x14ac:dyDescent="0.25">
      <c r="A443" s="174"/>
      <c r="B443" s="174"/>
      <c r="C443" s="174"/>
      <c r="D443" s="173"/>
      <c r="E443" s="173"/>
      <c r="F443" s="173"/>
      <c r="G443" s="172"/>
      <c r="H443" s="172"/>
      <c r="I443" s="172"/>
      <c r="J443" s="172"/>
      <c r="K443" s="172"/>
      <c r="L443" s="172"/>
      <c r="M443" s="172"/>
      <c r="N443" s="172"/>
      <c r="O443" s="172"/>
      <c r="P443" s="172"/>
      <c r="Q443" s="172"/>
      <c r="R443" s="172"/>
      <c r="S443" s="172"/>
      <c r="T443" s="173"/>
      <c r="U443" s="172"/>
      <c r="V443" s="172"/>
      <c r="X443" s="172"/>
      <c r="Y443" s="172"/>
    </row>
    <row r="444" spans="1:25" x14ac:dyDescent="0.25">
      <c r="A444" s="174"/>
      <c r="B444" s="174"/>
      <c r="C444" s="174"/>
      <c r="D444" s="173"/>
      <c r="E444" s="173"/>
      <c r="F444" s="173"/>
      <c r="G444" s="172"/>
      <c r="H444" s="172"/>
      <c r="I444" s="172"/>
      <c r="J444" s="172"/>
      <c r="K444" s="172"/>
      <c r="L444" s="172"/>
      <c r="M444" s="172"/>
      <c r="N444" s="172"/>
      <c r="O444" s="172"/>
      <c r="P444" s="172"/>
      <c r="Q444" s="172"/>
      <c r="R444" s="172"/>
      <c r="S444" s="172"/>
      <c r="T444" s="173"/>
      <c r="U444" s="172"/>
      <c r="V444" s="172"/>
      <c r="X444" s="172"/>
      <c r="Y444" s="172"/>
    </row>
    <row r="445" spans="1:25" x14ac:dyDescent="0.25">
      <c r="A445" s="174"/>
      <c r="B445" s="174"/>
      <c r="C445" s="174"/>
      <c r="D445" s="173"/>
      <c r="E445" s="173"/>
      <c r="F445" s="173"/>
      <c r="G445" s="172"/>
      <c r="H445" s="172"/>
      <c r="I445" s="172"/>
      <c r="J445" s="172"/>
      <c r="K445" s="172"/>
      <c r="L445" s="172"/>
      <c r="M445" s="172"/>
      <c r="N445" s="172"/>
      <c r="O445" s="172"/>
      <c r="P445" s="172"/>
      <c r="Q445" s="172"/>
      <c r="R445" s="172"/>
      <c r="S445" s="172"/>
      <c r="T445" s="173"/>
      <c r="U445" s="172"/>
      <c r="V445" s="172"/>
      <c r="X445" s="172"/>
      <c r="Y445" s="172"/>
    </row>
    <row r="446" spans="1:25" x14ac:dyDescent="0.25">
      <c r="A446" s="174"/>
      <c r="B446" s="174"/>
      <c r="C446" s="174"/>
      <c r="D446" s="173"/>
      <c r="E446" s="173"/>
      <c r="F446" s="173"/>
      <c r="G446" s="172"/>
      <c r="H446" s="172"/>
      <c r="I446" s="172"/>
      <c r="J446" s="172"/>
      <c r="K446" s="172"/>
      <c r="L446" s="172"/>
      <c r="M446" s="172"/>
      <c r="N446" s="172"/>
      <c r="O446" s="172"/>
      <c r="P446" s="172"/>
      <c r="Q446" s="172"/>
      <c r="R446" s="172"/>
      <c r="S446" s="172"/>
      <c r="T446" s="173"/>
      <c r="U446" s="172"/>
      <c r="V446" s="172"/>
      <c r="X446" s="172"/>
      <c r="Y446" s="172"/>
    </row>
    <row r="447" spans="1:25" x14ac:dyDescent="0.25">
      <c r="A447" s="174"/>
      <c r="B447" s="174"/>
      <c r="C447" s="174"/>
      <c r="D447" s="173"/>
      <c r="E447" s="173"/>
      <c r="F447" s="173"/>
      <c r="G447" s="172"/>
      <c r="H447" s="172"/>
      <c r="I447" s="172"/>
      <c r="J447" s="172"/>
      <c r="K447" s="172"/>
      <c r="L447" s="172"/>
      <c r="M447" s="172"/>
      <c r="N447" s="172"/>
      <c r="O447" s="172"/>
      <c r="P447" s="172"/>
      <c r="Q447" s="172"/>
      <c r="R447" s="172"/>
      <c r="S447" s="172"/>
      <c r="T447" s="173"/>
      <c r="U447" s="172"/>
      <c r="V447" s="172"/>
      <c r="X447" s="172"/>
      <c r="Y447" s="172"/>
    </row>
    <row r="448" spans="1:25" x14ac:dyDescent="0.25">
      <c r="A448" s="174"/>
      <c r="B448" s="174"/>
      <c r="C448" s="174"/>
      <c r="D448" s="173"/>
      <c r="E448" s="173"/>
      <c r="F448" s="173"/>
      <c r="G448" s="172"/>
      <c r="H448" s="172"/>
      <c r="I448" s="172"/>
      <c r="J448" s="172"/>
      <c r="K448" s="172"/>
      <c r="L448" s="172"/>
      <c r="M448" s="172"/>
      <c r="N448" s="172"/>
      <c r="O448" s="172"/>
      <c r="P448" s="172"/>
      <c r="Q448" s="172"/>
      <c r="R448" s="172"/>
      <c r="S448" s="172"/>
      <c r="T448" s="173"/>
      <c r="U448" s="172"/>
      <c r="V448" s="172"/>
      <c r="X448" s="172"/>
      <c r="Y448" s="172"/>
    </row>
    <row r="449" spans="1:25" x14ac:dyDescent="0.25">
      <c r="A449" s="174"/>
      <c r="B449" s="174"/>
      <c r="C449" s="174"/>
      <c r="D449" s="173"/>
      <c r="E449" s="173"/>
      <c r="F449" s="173"/>
      <c r="G449" s="172"/>
      <c r="H449" s="172"/>
      <c r="I449" s="172"/>
      <c r="J449" s="172"/>
      <c r="K449" s="172"/>
      <c r="L449" s="172"/>
      <c r="M449" s="172"/>
      <c r="N449" s="172"/>
      <c r="O449" s="172"/>
      <c r="P449" s="172"/>
      <c r="Q449" s="172"/>
      <c r="R449" s="172"/>
      <c r="S449" s="172"/>
      <c r="T449" s="173"/>
      <c r="U449" s="172"/>
      <c r="V449" s="172"/>
      <c r="X449" s="172"/>
      <c r="Y449" s="172"/>
    </row>
    <row r="450" spans="1:25" x14ac:dyDescent="0.25">
      <c r="A450" s="174"/>
      <c r="B450" s="174"/>
      <c r="C450" s="174"/>
      <c r="D450" s="173"/>
      <c r="E450" s="173"/>
      <c r="F450" s="173"/>
      <c r="G450" s="172"/>
      <c r="H450" s="172"/>
      <c r="I450" s="172"/>
      <c r="J450" s="172"/>
      <c r="K450" s="172"/>
      <c r="L450" s="172"/>
      <c r="M450" s="172"/>
      <c r="N450" s="172"/>
      <c r="O450" s="172"/>
      <c r="P450" s="172"/>
      <c r="Q450" s="172"/>
      <c r="R450" s="172"/>
      <c r="S450" s="172"/>
      <c r="T450" s="173"/>
      <c r="U450" s="172"/>
      <c r="V450" s="172"/>
      <c r="X450" s="172"/>
      <c r="Y450" s="172"/>
    </row>
    <row r="451" spans="1:25" x14ac:dyDescent="0.25">
      <c r="A451" s="174"/>
      <c r="B451" s="174"/>
      <c r="C451" s="174"/>
      <c r="D451" s="173"/>
      <c r="E451" s="173"/>
      <c r="F451" s="173"/>
      <c r="G451" s="172"/>
      <c r="H451" s="172"/>
      <c r="I451" s="172"/>
      <c r="J451" s="172"/>
      <c r="K451" s="172"/>
      <c r="L451" s="172"/>
      <c r="M451" s="172"/>
      <c r="N451" s="172"/>
      <c r="O451" s="172"/>
      <c r="P451" s="172"/>
      <c r="Q451" s="172"/>
      <c r="R451" s="172"/>
      <c r="S451" s="172"/>
      <c r="T451" s="173"/>
      <c r="U451" s="172"/>
      <c r="V451" s="172"/>
      <c r="X451" s="172"/>
      <c r="Y451" s="172"/>
    </row>
    <row r="452" spans="1:25" x14ac:dyDescent="0.25">
      <c r="A452" s="174"/>
      <c r="B452" s="174"/>
      <c r="C452" s="174"/>
      <c r="D452" s="173"/>
      <c r="E452" s="173"/>
      <c r="F452" s="173"/>
      <c r="G452" s="172"/>
      <c r="H452" s="172"/>
      <c r="I452" s="172"/>
      <c r="J452" s="172"/>
      <c r="K452" s="172"/>
      <c r="L452" s="172"/>
      <c r="M452" s="172"/>
      <c r="N452" s="172"/>
      <c r="O452" s="172"/>
      <c r="P452" s="172"/>
      <c r="Q452" s="172"/>
      <c r="R452" s="172"/>
      <c r="S452" s="172"/>
      <c r="T452" s="173"/>
      <c r="U452" s="172"/>
      <c r="V452" s="172"/>
      <c r="X452" s="172"/>
      <c r="Y452" s="172"/>
    </row>
    <row r="453" spans="1:25" x14ac:dyDescent="0.25">
      <c r="A453" s="174"/>
      <c r="B453" s="174"/>
      <c r="C453" s="174"/>
      <c r="D453" s="173"/>
      <c r="E453" s="173"/>
      <c r="F453" s="173"/>
      <c r="G453" s="172"/>
      <c r="H453" s="172"/>
      <c r="I453" s="172"/>
      <c r="J453" s="172"/>
      <c r="K453" s="172"/>
      <c r="L453" s="172"/>
      <c r="M453" s="172"/>
      <c r="N453" s="172"/>
      <c r="O453" s="172"/>
      <c r="P453" s="172"/>
      <c r="Q453" s="172"/>
      <c r="R453" s="172"/>
      <c r="S453" s="172"/>
      <c r="T453" s="173"/>
      <c r="U453" s="172"/>
      <c r="V453" s="172"/>
      <c r="X453" s="172"/>
      <c r="Y453" s="172"/>
    </row>
    <row r="454" spans="1:25" x14ac:dyDescent="0.25">
      <c r="A454" s="174"/>
      <c r="B454" s="174"/>
      <c r="C454" s="174"/>
      <c r="D454" s="173"/>
      <c r="E454" s="173"/>
      <c r="F454" s="173"/>
      <c r="G454" s="172"/>
      <c r="H454" s="172"/>
      <c r="I454" s="172"/>
      <c r="J454" s="172"/>
      <c r="K454" s="172"/>
      <c r="L454" s="172"/>
      <c r="M454" s="172"/>
      <c r="N454" s="172"/>
      <c r="O454" s="172"/>
      <c r="P454" s="172"/>
      <c r="Q454" s="172"/>
      <c r="R454" s="172"/>
      <c r="S454" s="172"/>
      <c r="T454" s="173"/>
      <c r="U454" s="172"/>
      <c r="V454" s="172"/>
      <c r="X454" s="172"/>
      <c r="Y454" s="172"/>
    </row>
    <row r="455" spans="1:25" x14ac:dyDescent="0.25">
      <c r="A455" s="174"/>
      <c r="B455" s="174"/>
      <c r="C455" s="174"/>
      <c r="D455" s="173"/>
      <c r="E455" s="173"/>
      <c r="F455" s="173"/>
      <c r="G455" s="172"/>
      <c r="H455" s="172"/>
      <c r="I455" s="172"/>
      <c r="J455" s="172"/>
      <c r="K455" s="172"/>
      <c r="L455" s="172"/>
      <c r="M455" s="172"/>
      <c r="N455" s="172"/>
      <c r="O455" s="172"/>
      <c r="P455" s="172"/>
      <c r="Q455" s="172"/>
      <c r="R455" s="172"/>
      <c r="S455" s="172"/>
      <c r="T455" s="173"/>
      <c r="U455" s="172"/>
      <c r="V455" s="172"/>
      <c r="X455" s="172"/>
      <c r="Y455" s="172"/>
    </row>
    <row r="456" spans="1:25" x14ac:dyDescent="0.25">
      <c r="A456" s="174"/>
      <c r="B456" s="174"/>
      <c r="C456" s="174"/>
      <c r="D456" s="173"/>
      <c r="E456" s="173"/>
      <c r="F456" s="173"/>
      <c r="G456" s="172"/>
      <c r="H456" s="172"/>
      <c r="I456" s="172"/>
      <c r="J456" s="172"/>
      <c r="K456" s="172"/>
      <c r="L456" s="172"/>
      <c r="M456" s="172"/>
      <c r="N456" s="172"/>
      <c r="O456" s="172"/>
      <c r="P456" s="172"/>
      <c r="Q456" s="172"/>
      <c r="R456" s="172"/>
      <c r="S456" s="172"/>
      <c r="T456" s="173"/>
      <c r="U456" s="172"/>
      <c r="V456" s="172"/>
      <c r="X456" s="172"/>
      <c r="Y456" s="172"/>
    </row>
    <row r="457" spans="1:25" x14ac:dyDescent="0.25">
      <c r="A457" s="174"/>
      <c r="B457" s="174"/>
      <c r="C457" s="174"/>
      <c r="D457" s="173"/>
      <c r="E457" s="173"/>
      <c r="F457" s="173"/>
      <c r="G457" s="172"/>
      <c r="H457" s="172"/>
      <c r="I457" s="172"/>
      <c r="J457" s="172"/>
      <c r="K457" s="172"/>
      <c r="L457" s="172"/>
      <c r="M457" s="172"/>
      <c r="N457" s="172"/>
      <c r="O457" s="172"/>
      <c r="P457" s="172"/>
      <c r="Q457" s="172"/>
      <c r="R457" s="172"/>
      <c r="S457" s="172"/>
      <c r="T457" s="173"/>
      <c r="U457" s="172"/>
      <c r="V457" s="172"/>
      <c r="X457" s="172"/>
      <c r="Y457" s="172"/>
    </row>
    <row r="458" spans="1:25" x14ac:dyDescent="0.25">
      <c r="A458" s="174"/>
      <c r="B458" s="174"/>
      <c r="C458" s="174"/>
      <c r="D458" s="173"/>
      <c r="E458" s="173"/>
      <c r="F458" s="173"/>
      <c r="G458" s="172"/>
      <c r="H458" s="172"/>
      <c r="I458" s="172"/>
      <c r="J458" s="172"/>
      <c r="K458" s="172"/>
      <c r="L458" s="172"/>
      <c r="M458" s="172"/>
      <c r="N458" s="172"/>
      <c r="O458" s="172"/>
      <c r="P458" s="172"/>
      <c r="Q458" s="172"/>
      <c r="R458" s="172"/>
      <c r="S458" s="172"/>
      <c r="T458" s="173"/>
      <c r="U458" s="172"/>
      <c r="V458" s="172"/>
      <c r="X458" s="172"/>
      <c r="Y458" s="172"/>
    </row>
    <row r="459" spans="1:25" x14ac:dyDescent="0.25">
      <c r="A459" s="174"/>
      <c r="B459" s="174"/>
      <c r="C459" s="174"/>
      <c r="D459" s="173"/>
      <c r="E459" s="173"/>
      <c r="F459" s="173"/>
      <c r="G459" s="172"/>
      <c r="H459" s="172"/>
      <c r="I459" s="172"/>
      <c r="J459" s="172"/>
      <c r="K459" s="172"/>
      <c r="L459" s="172"/>
      <c r="M459" s="172"/>
      <c r="N459" s="172"/>
      <c r="O459" s="172"/>
      <c r="P459" s="172"/>
      <c r="Q459" s="172"/>
      <c r="R459" s="172"/>
      <c r="S459" s="172"/>
      <c r="T459" s="173"/>
      <c r="U459" s="172"/>
      <c r="V459" s="172"/>
      <c r="X459" s="172"/>
      <c r="Y459" s="172"/>
    </row>
    <row r="460" spans="1:25" x14ac:dyDescent="0.25">
      <c r="A460" s="174"/>
      <c r="B460" s="174"/>
      <c r="C460" s="174"/>
      <c r="D460" s="173"/>
      <c r="E460" s="173"/>
      <c r="F460" s="173"/>
      <c r="G460" s="172"/>
      <c r="H460" s="172"/>
      <c r="I460" s="172"/>
      <c r="J460" s="172"/>
      <c r="K460" s="172"/>
      <c r="L460" s="172"/>
      <c r="M460" s="172"/>
      <c r="N460" s="172"/>
      <c r="O460" s="172"/>
      <c r="P460" s="172"/>
      <c r="Q460" s="172"/>
      <c r="R460" s="172"/>
      <c r="S460" s="172"/>
      <c r="T460" s="173"/>
      <c r="U460" s="172"/>
      <c r="V460" s="172"/>
      <c r="X460" s="172"/>
      <c r="Y460" s="172"/>
    </row>
    <row r="461" spans="1:25" x14ac:dyDescent="0.25">
      <c r="A461" s="174"/>
      <c r="B461" s="174"/>
      <c r="C461" s="174"/>
      <c r="D461" s="173"/>
      <c r="E461" s="173"/>
      <c r="F461" s="173"/>
      <c r="G461" s="172"/>
      <c r="H461" s="172"/>
      <c r="I461" s="172"/>
      <c r="J461" s="172"/>
      <c r="K461" s="172"/>
      <c r="L461" s="172"/>
      <c r="M461" s="172"/>
      <c r="N461" s="172"/>
      <c r="O461" s="172"/>
      <c r="P461" s="172"/>
      <c r="Q461" s="172"/>
      <c r="R461" s="172"/>
      <c r="S461" s="172"/>
      <c r="T461" s="173"/>
      <c r="U461" s="172"/>
      <c r="V461" s="172"/>
      <c r="X461" s="172"/>
      <c r="Y461" s="172"/>
    </row>
    <row r="462" spans="1:25" x14ac:dyDescent="0.25">
      <c r="A462" s="174"/>
      <c r="B462" s="174"/>
      <c r="C462" s="174"/>
      <c r="D462" s="173"/>
      <c r="E462" s="173"/>
      <c r="F462" s="173"/>
      <c r="G462" s="172"/>
      <c r="H462" s="172"/>
      <c r="I462" s="172"/>
      <c r="J462" s="172"/>
      <c r="K462" s="172"/>
      <c r="L462" s="172"/>
      <c r="M462" s="172"/>
      <c r="N462" s="172"/>
      <c r="O462" s="172"/>
      <c r="P462" s="172"/>
      <c r="Q462" s="172"/>
      <c r="R462" s="172"/>
      <c r="S462" s="172"/>
      <c r="T462" s="173"/>
      <c r="U462" s="172"/>
      <c r="V462" s="172"/>
      <c r="X462" s="172"/>
      <c r="Y462" s="172"/>
    </row>
    <row r="463" spans="1:25" x14ac:dyDescent="0.25">
      <c r="A463" s="174"/>
      <c r="B463" s="174"/>
      <c r="C463" s="174"/>
      <c r="D463" s="173"/>
      <c r="E463" s="173"/>
      <c r="F463" s="173"/>
      <c r="G463" s="172"/>
      <c r="H463" s="172"/>
      <c r="I463" s="172"/>
      <c r="J463" s="172"/>
      <c r="K463" s="172"/>
      <c r="L463" s="172"/>
      <c r="M463" s="172"/>
      <c r="N463" s="172"/>
      <c r="O463" s="172"/>
      <c r="P463" s="172"/>
      <c r="Q463" s="172"/>
      <c r="R463" s="172"/>
      <c r="S463" s="172"/>
      <c r="T463" s="173"/>
      <c r="U463" s="172"/>
      <c r="V463" s="172"/>
      <c r="X463" s="172"/>
      <c r="Y463" s="172"/>
    </row>
    <row r="464" spans="1:25" x14ac:dyDescent="0.25">
      <c r="A464" s="174"/>
      <c r="B464" s="174"/>
      <c r="C464" s="174"/>
      <c r="D464" s="173"/>
      <c r="E464" s="173"/>
      <c r="F464" s="173"/>
      <c r="G464" s="172"/>
      <c r="H464" s="172"/>
      <c r="I464" s="172"/>
      <c r="J464" s="172"/>
      <c r="K464" s="172"/>
      <c r="L464" s="172"/>
      <c r="M464" s="172"/>
      <c r="N464" s="172"/>
      <c r="O464" s="172"/>
      <c r="P464" s="172"/>
      <c r="Q464" s="172"/>
      <c r="R464" s="172"/>
      <c r="S464" s="172"/>
      <c r="T464" s="173"/>
      <c r="U464" s="172"/>
      <c r="V464" s="172"/>
      <c r="X464" s="172"/>
      <c r="Y464" s="172"/>
    </row>
    <row r="465" spans="1:25" x14ac:dyDescent="0.25">
      <c r="A465" s="174"/>
      <c r="B465" s="174"/>
      <c r="C465" s="174"/>
      <c r="D465" s="173"/>
      <c r="E465" s="173"/>
      <c r="F465" s="173"/>
      <c r="G465" s="172"/>
      <c r="H465" s="172"/>
      <c r="I465" s="172"/>
      <c r="J465" s="172"/>
      <c r="K465" s="172"/>
      <c r="L465" s="172"/>
      <c r="M465" s="172"/>
      <c r="N465" s="172"/>
      <c r="O465" s="172"/>
      <c r="P465" s="172"/>
      <c r="Q465" s="172"/>
      <c r="R465" s="172"/>
      <c r="S465" s="172"/>
      <c r="T465" s="173"/>
      <c r="U465" s="172"/>
      <c r="V465" s="172"/>
      <c r="X465" s="172"/>
      <c r="Y465" s="172"/>
    </row>
    <row r="466" spans="1:25" x14ac:dyDescent="0.25">
      <c r="A466" s="174"/>
      <c r="B466" s="174"/>
      <c r="C466" s="174"/>
      <c r="D466" s="173"/>
      <c r="E466" s="173"/>
      <c r="F466" s="173"/>
      <c r="G466" s="172"/>
      <c r="H466" s="172"/>
      <c r="I466" s="172"/>
      <c r="J466" s="172"/>
      <c r="K466" s="172"/>
      <c r="L466" s="172"/>
      <c r="M466" s="172"/>
      <c r="N466" s="172"/>
      <c r="O466" s="172"/>
      <c r="P466" s="172"/>
      <c r="Q466" s="172"/>
      <c r="R466" s="172"/>
      <c r="S466" s="172"/>
      <c r="T466" s="173"/>
      <c r="U466" s="172"/>
      <c r="V466" s="172"/>
      <c r="X466" s="172"/>
      <c r="Y466" s="172"/>
    </row>
    <row r="467" spans="1:25" x14ac:dyDescent="0.25">
      <c r="A467" s="174"/>
      <c r="B467" s="174"/>
      <c r="C467" s="174"/>
      <c r="D467" s="173"/>
      <c r="E467" s="173"/>
      <c r="F467" s="173"/>
      <c r="G467" s="172"/>
      <c r="H467" s="172"/>
      <c r="I467" s="172"/>
      <c r="J467" s="172"/>
      <c r="K467" s="172"/>
      <c r="L467" s="172"/>
      <c r="M467" s="172"/>
      <c r="N467" s="172"/>
      <c r="O467" s="172"/>
      <c r="P467" s="172"/>
      <c r="Q467" s="172"/>
      <c r="R467" s="172"/>
      <c r="S467" s="172"/>
      <c r="T467" s="173"/>
      <c r="U467" s="172"/>
      <c r="V467" s="172"/>
      <c r="X467" s="172"/>
      <c r="Y467" s="172"/>
    </row>
    <row r="468" spans="1:25" x14ac:dyDescent="0.25">
      <c r="A468" s="174"/>
      <c r="B468" s="174"/>
      <c r="C468" s="174"/>
      <c r="D468" s="173"/>
      <c r="E468" s="173"/>
      <c r="F468" s="173"/>
      <c r="G468" s="172"/>
      <c r="H468" s="172"/>
      <c r="I468" s="172"/>
      <c r="J468" s="172"/>
      <c r="K468" s="172"/>
      <c r="L468" s="172"/>
      <c r="M468" s="172"/>
      <c r="N468" s="172"/>
      <c r="O468" s="172"/>
      <c r="P468" s="172"/>
      <c r="Q468" s="172"/>
      <c r="R468" s="172"/>
      <c r="S468" s="172"/>
      <c r="T468" s="173"/>
      <c r="U468" s="172"/>
      <c r="V468" s="172"/>
      <c r="X468" s="172"/>
      <c r="Y468" s="172"/>
    </row>
    <row r="469" spans="1:25" x14ac:dyDescent="0.25">
      <c r="A469" s="174"/>
      <c r="B469" s="174"/>
      <c r="C469" s="174"/>
      <c r="D469" s="173"/>
      <c r="E469" s="173"/>
      <c r="F469" s="173"/>
      <c r="G469" s="172"/>
      <c r="H469" s="172"/>
      <c r="I469" s="172"/>
      <c r="J469" s="172"/>
      <c r="K469" s="172"/>
      <c r="L469" s="172"/>
      <c r="M469" s="172"/>
      <c r="N469" s="172"/>
      <c r="O469" s="172"/>
      <c r="P469" s="172"/>
      <c r="Q469" s="172"/>
      <c r="R469" s="172"/>
      <c r="S469" s="172"/>
      <c r="T469" s="173"/>
      <c r="U469" s="172"/>
      <c r="V469" s="172"/>
      <c r="X469" s="172"/>
      <c r="Y469" s="172"/>
    </row>
    <row r="470" spans="1:25" x14ac:dyDescent="0.25">
      <c r="A470" s="174"/>
      <c r="B470" s="174"/>
      <c r="C470" s="174"/>
      <c r="D470" s="173"/>
      <c r="E470" s="173"/>
      <c r="F470" s="173"/>
      <c r="G470" s="172"/>
      <c r="H470" s="172"/>
      <c r="I470" s="172"/>
      <c r="J470" s="172"/>
      <c r="K470" s="172"/>
      <c r="L470" s="172"/>
      <c r="M470" s="172"/>
      <c r="N470" s="172"/>
      <c r="O470" s="172"/>
      <c r="P470" s="172"/>
      <c r="Q470" s="172"/>
      <c r="R470" s="172"/>
      <c r="S470" s="172"/>
      <c r="T470" s="173"/>
      <c r="U470" s="172"/>
      <c r="V470" s="172"/>
      <c r="X470" s="172"/>
      <c r="Y470" s="172"/>
    </row>
    <row r="471" spans="1:25" x14ac:dyDescent="0.25">
      <c r="A471" s="174"/>
      <c r="B471" s="174"/>
      <c r="C471" s="174"/>
      <c r="D471" s="173"/>
      <c r="E471" s="173"/>
      <c r="F471" s="173"/>
      <c r="G471" s="172"/>
      <c r="H471" s="172"/>
      <c r="I471" s="172"/>
      <c r="J471" s="172"/>
      <c r="K471" s="172"/>
      <c r="L471" s="172"/>
      <c r="M471" s="172"/>
      <c r="N471" s="172"/>
      <c r="O471" s="172"/>
      <c r="P471" s="172"/>
      <c r="Q471" s="172"/>
      <c r="R471" s="172"/>
      <c r="S471" s="172"/>
      <c r="T471" s="173"/>
      <c r="U471" s="172"/>
      <c r="V471" s="172"/>
      <c r="X471" s="172"/>
      <c r="Y471" s="172"/>
    </row>
    <row r="472" spans="1:25" x14ac:dyDescent="0.25">
      <c r="A472" s="174"/>
      <c r="B472" s="174"/>
      <c r="C472" s="174"/>
      <c r="D472" s="173"/>
      <c r="E472" s="173"/>
      <c r="F472" s="173"/>
      <c r="G472" s="172"/>
      <c r="H472" s="172"/>
      <c r="I472" s="172"/>
      <c r="J472" s="172"/>
      <c r="K472" s="172"/>
      <c r="L472" s="172"/>
      <c r="M472" s="172"/>
      <c r="N472" s="172"/>
      <c r="O472" s="172"/>
      <c r="P472" s="172"/>
      <c r="Q472" s="172"/>
      <c r="R472" s="172"/>
      <c r="S472" s="172"/>
      <c r="T472" s="173"/>
      <c r="U472" s="172"/>
      <c r="V472" s="172"/>
      <c r="X472" s="172"/>
      <c r="Y472" s="172"/>
    </row>
    <row r="473" spans="1:25" x14ac:dyDescent="0.25">
      <c r="A473" s="174"/>
      <c r="B473" s="174"/>
      <c r="C473" s="174"/>
      <c r="D473" s="173"/>
      <c r="E473" s="173"/>
      <c r="F473" s="173"/>
      <c r="G473" s="172"/>
      <c r="H473" s="172"/>
      <c r="I473" s="172"/>
      <c r="J473" s="172"/>
      <c r="K473" s="172"/>
      <c r="L473" s="172"/>
      <c r="M473" s="172"/>
      <c r="N473" s="172"/>
      <c r="O473" s="172"/>
      <c r="P473" s="172"/>
      <c r="Q473" s="172"/>
      <c r="R473" s="172"/>
      <c r="S473" s="172"/>
      <c r="T473" s="173"/>
      <c r="U473" s="172"/>
      <c r="V473" s="172"/>
      <c r="X473" s="172"/>
      <c r="Y473" s="172"/>
    </row>
    <row r="474" spans="1:25" x14ac:dyDescent="0.25">
      <c r="A474" s="174"/>
      <c r="B474" s="174"/>
      <c r="C474" s="174"/>
      <c r="D474" s="173"/>
      <c r="E474" s="173"/>
      <c r="F474" s="173"/>
      <c r="G474" s="172"/>
      <c r="H474" s="172"/>
      <c r="I474" s="172"/>
      <c r="J474" s="172"/>
      <c r="K474" s="172"/>
      <c r="L474" s="172"/>
      <c r="M474" s="172"/>
      <c r="N474" s="172"/>
      <c r="O474" s="172"/>
      <c r="P474" s="172"/>
      <c r="Q474" s="172"/>
      <c r="R474" s="172"/>
      <c r="S474" s="172"/>
      <c r="T474" s="173"/>
      <c r="U474" s="172"/>
      <c r="V474" s="172"/>
      <c r="X474" s="172"/>
      <c r="Y474" s="172"/>
    </row>
    <row r="475" spans="1:25" x14ac:dyDescent="0.25">
      <c r="A475" s="174"/>
      <c r="B475" s="174"/>
      <c r="C475" s="174"/>
      <c r="D475" s="173"/>
      <c r="E475" s="173"/>
      <c r="F475" s="173"/>
      <c r="G475" s="172"/>
      <c r="H475" s="172"/>
      <c r="I475" s="172"/>
      <c r="J475" s="172"/>
      <c r="K475" s="172"/>
      <c r="L475" s="172"/>
      <c r="M475" s="172"/>
      <c r="N475" s="172"/>
      <c r="O475" s="172"/>
      <c r="P475" s="172"/>
      <c r="Q475" s="172"/>
      <c r="R475" s="172"/>
      <c r="S475" s="172"/>
      <c r="T475" s="173"/>
      <c r="U475" s="172"/>
      <c r="V475" s="172"/>
      <c r="X475" s="172"/>
      <c r="Y475" s="172"/>
    </row>
    <row r="476" spans="1:25" x14ac:dyDescent="0.25">
      <c r="A476" s="174"/>
      <c r="B476" s="174"/>
      <c r="C476" s="174"/>
      <c r="D476" s="173"/>
      <c r="E476" s="173"/>
      <c r="F476" s="173"/>
      <c r="G476" s="172"/>
      <c r="H476" s="172"/>
      <c r="I476" s="172"/>
      <c r="J476" s="172"/>
      <c r="K476" s="172"/>
      <c r="L476" s="172"/>
      <c r="M476" s="172"/>
      <c r="N476" s="172"/>
      <c r="O476" s="172"/>
      <c r="P476" s="172"/>
      <c r="Q476" s="172"/>
      <c r="R476" s="172"/>
      <c r="S476" s="172"/>
      <c r="T476" s="173"/>
      <c r="U476" s="172"/>
      <c r="V476" s="172"/>
      <c r="X476" s="172"/>
      <c r="Y476" s="172"/>
    </row>
    <row r="477" spans="1:25" x14ac:dyDescent="0.25">
      <c r="A477" s="174"/>
      <c r="B477" s="174"/>
      <c r="C477" s="174"/>
      <c r="D477" s="173"/>
      <c r="E477" s="173"/>
      <c r="F477" s="173"/>
      <c r="G477" s="172"/>
      <c r="H477" s="172"/>
      <c r="I477" s="172"/>
      <c r="J477" s="172"/>
      <c r="K477" s="172"/>
      <c r="L477" s="172"/>
      <c r="M477" s="172"/>
      <c r="N477" s="172"/>
      <c r="O477" s="172"/>
      <c r="P477" s="172"/>
      <c r="Q477" s="172"/>
      <c r="R477" s="172"/>
      <c r="S477" s="172"/>
      <c r="T477" s="173"/>
      <c r="U477" s="172"/>
      <c r="V477" s="172"/>
      <c r="X477" s="172"/>
      <c r="Y477" s="172"/>
    </row>
    <row r="478" spans="1:25" x14ac:dyDescent="0.25">
      <c r="A478" s="174"/>
      <c r="B478" s="174"/>
      <c r="C478" s="174"/>
      <c r="D478" s="173"/>
      <c r="E478" s="173"/>
      <c r="F478" s="173"/>
      <c r="G478" s="172"/>
      <c r="H478" s="172"/>
      <c r="I478" s="172"/>
      <c r="J478" s="172"/>
      <c r="K478" s="172"/>
      <c r="L478" s="172"/>
      <c r="M478" s="172"/>
      <c r="N478" s="172"/>
      <c r="O478" s="172"/>
      <c r="P478" s="172"/>
      <c r="Q478" s="172"/>
      <c r="R478" s="172"/>
      <c r="S478" s="172"/>
      <c r="T478" s="173"/>
      <c r="U478" s="172"/>
      <c r="V478" s="172"/>
      <c r="X478" s="172"/>
      <c r="Y478" s="172"/>
    </row>
    <row r="479" spans="1:25" x14ac:dyDescent="0.25">
      <c r="A479" s="174"/>
      <c r="B479" s="174"/>
      <c r="C479" s="174"/>
      <c r="D479" s="173"/>
      <c r="E479" s="173"/>
      <c r="F479" s="173"/>
      <c r="G479" s="172"/>
      <c r="H479" s="172"/>
      <c r="I479" s="172"/>
      <c r="J479" s="172"/>
      <c r="K479" s="172"/>
      <c r="L479" s="172"/>
      <c r="M479" s="172"/>
      <c r="N479" s="172"/>
      <c r="O479" s="172"/>
      <c r="P479" s="172"/>
      <c r="Q479" s="172"/>
      <c r="R479" s="172"/>
      <c r="S479" s="172"/>
      <c r="T479" s="173"/>
      <c r="U479" s="172"/>
      <c r="V479" s="172"/>
      <c r="X479" s="172"/>
      <c r="Y479" s="172"/>
    </row>
    <row r="480" spans="1:25" x14ac:dyDescent="0.25">
      <c r="A480" s="174"/>
      <c r="B480" s="174"/>
      <c r="C480" s="174"/>
      <c r="D480" s="173"/>
      <c r="E480" s="173"/>
      <c r="F480" s="173"/>
      <c r="G480" s="172"/>
      <c r="H480" s="172"/>
      <c r="I480" s="172"/>
      <c r="J480" s="172"/>
      <c r="K480" s="172"/>
      <c r="L480" s="172"/>
      <c r="M480" s="172"/>
      <c r="N480" s="172"/>
      <c r="O480" s="172"/>
      <c r="P480" s="172"/>
      <c r="Q480" s="172"/>
      <c r="R480" s="172"/>
      <c r="S480" s="172"/>
      <c r="T480" s="173"/>
      <c r="U480" s="172"/>
      <c r="V480" s="172"/>
      <c r="X480" s="172"/>
      <c r="Y480" s="172"/>
    </row>
    <row r="481" spans="1:25" x14ac:dyDescent="0.25">
      <c r="A481" s="174"/>
      <c r="B481" s="174"/>
      <c r="C481" s="174"/>
      <c r="D481" s="173"/>
      <c r="E481" s="173"/>
      <c r="F481" s="173"/>
      <c r="G481" s="172"/>
      <c r="H481" s="172"/>
      <c r="I481" s="172"/>
      <c r="J481" s="172"/>
      <c r="K481" s="172"/>
      <c r="L481" s="172"/>
      <c r="M481" s="172"/>
      <c r="N481" s="172"/>
      <c r="O481" s="172"/>
      <c r="P481" s="172"/>
      <c r="Q481" s="172"/>
      <c r="R481" s="172"/>
      <c r="S481" s="172"/>
      <c r="T481" s="173"/>
      <c r="U481" s="172"/>
      <c r="V481" s="172"/>
      <c r="X481" s="172"/>
      <c r="Y481" s="172"/>
    </row>
    <row r="482" spans="1:25" x14ac:dyDescent="0.25">
      <c r="A482" s="174"/>
      <c r="B482" s="174"/>
      <c r="C482" s="174"/>
      <c r="D482" s="173"/>
      <c r="E482" s="173"/>
      <c r="F482" s="173"/>
      <c r="G482" s="172"/>
      <c r="H482" s="172"/>
      <c r="I482" s="172"/>
      <c r="J482" s="172"/>
      <c r="K482" s="172"/>
      <c r="L482" s="172"/>
      <c r="M482" s="172"/>
      <c r="N482" s="172"/>
      <c r="O482" s="172"/>
      <c r="P482" s="172"/>
      <c r="Q482" s="172"/>
      <c r="R482" s="172"/>
      <c r="S482" s="172"/>
      <c r="T482" s="173"/>
      <c r="U482" s="172"/>
      <c r="V482" s="172"/>
      <c r="X482" s="172"/>
      <c r="Y482" s="172"/>
    </row>
    <row r="483" spans="1:25" x14ac:dyDescent="0.25">
      <c r="A483" s="174"/>
      <c r="B483" s="174"/>
      <c r="C483" s="174"/>
      <c r="D483" s="173"/>
      <c r="E483" s="173"/>
      <c r="F483" s="173"/>
      <c r="G483" s="172"/>
      <c r="H483" s="172"/>
      <c r="I483" s="172"/>
      <c r="J483" s="172"/>
      <c r="K483" s="172"/>
      <c r="L483" s="172"/>
      <c r="M483" s="172"/>
      <c r="N483" s="172"/>
      <c r="O483" s="172"/>
      <c r="P483" s="172"/>
      <c r="Q483" s="172"/>
      <c r="R483" s="172"/>
      <c r="S483" s="172"/>
      <c r="T483" s="173"/>
      <c r="U483" s="172"/>
      <c r="V483" s="172"/>
      <c r="X483" s="172"/>
      <c r="Y483" s="172"/>
    </row>
    <row r="484" spans="1:25" x14ac:dyDescent="0.25">
      <c r="A484" s="174"/>
      <c r="B484" s="174"/>
      <c r="C484" s="174"/>
      <c r="D484" s="173"/>
      <c r="E484" s="173"/>
      <c r="F484" s="173"/>
      <c r="G484" s="172"/>
      <c r="H484" s="172"/>
      <c r="I484" s="172"/>
      <c r="J484" s="172"/>
      <c r="K484" s="172"/>
      <c r="L484" s="172"/>
      <c r="M484" s="172"/>
      <c r="N484" s="172"/>
      <c r="O484" s="172"/>
      <c r="P484" s="172"/>
      <c r="Q484" s="172"/>
      <c r="R484" s="172"/>
      <c r="S484" s="172"/>
      <c r="T484" s="173"/>
      <c r="U484" s="172"/>
      <c r="V484" s="172"/>
      <c r="X484" s="172"/>
      <c r="Y484" s="172"/>
    </row>
    <row r="485" spans="1:25" x14ac:dyDescent="0.25">
      <c r="A485" s="174"/>
      <c r="B485" s="174"/>
      <c r="C485" s="174"/>
      <c r="D485" s="173"/>
      <c r="E485" s="173"/>
      <c r="F485" s="173"/>
      <c r="G485" s="172"/>
      <c r="H485" s="172"/>
      <c r="I485" s="172"/>
      <c r="J485" s="172"/>
      <c r="K485" s="172"/>
      <c r="L485" s="172"/>
      <c r="M485" s="172"/>
      <c r="N485" s="172"/>
      <c r="O485" s="172"/>
      <c r="P485" s="172"/>
      <c r="Q485" s="172"/>
      <c r="R485" s="172"/>
      <c r="S485" s="172"/>
      <c r="T485" s="173"/>
      <c r="U485" s="172"/>
      <c r="V485" s="172"/>
      <c r="X485" s="172"/>
      <c r="Y485" s="172"/>
    </row>
    <row r="486" spans="1:25" x14ac:dyDescent="0.25">
      <c r="A486" s="174"/>
      <c r="B486" s="174"/>
      <c r="C486" s="174"/>
      <c r="D486" s="173"/>
      <c r="E486" s="173"/>
      <c r="F486" s="173"/>
      <c r="G486" s="172"/>
      <c r="H486" s="172"/>
      <c r="I486" s="172"/>
      <c r="J486" s="172"/>
      <c r="K486" s="172"/>
      <c r="L486" s="172"/>
      <c r="M486" s="172"/>
      <c r="N486" s="172"/>
      <c r="O486" s="172"/>
      <c r="P486" s="172"/>
      <c r="Q486" s="172"/>
      <c r="R486" s="172"/>
      <c r="S486" s="172"/>
      <c r="T486" s="173"/>
      <c r="U486" s="172"/>
      <c r="V486" s="172"/>
      <c r="X486" s="172"/>
      <c r="Y486" s="172"/>
    </row>
    <row r="487" spans="1:25" x14ac:dyDescent="0.25">
      <c r="A487" s="174"/>
      <c r="B487" s="174"/>
      <c r="C487" s="174"/>
      <c r="D487" s="173"/>
      <c r="E487" s="173"/>
      <c r="F487" s="173"/>
      <c r="G487" s="172"/>
      <c r="H487" s="172"/>
      <c r="I487" s="172"/>
      <c r="J487" s="172"/>
      <c r="K487" s="172"/>
      <c r="L487" s="172"/>
      <c r="M487" s="172"/>
      <c r="N487" s="172"/>
      <c r="O487" s="172"/>
      <c r="P487" s="172"/>
      <c r="Q487" s="172"/>
      <c r="R487" s="172"/>
      <c r="S487" s="172"/>
      <c r="T487" s="173"/>
      <c r="U487" s="172"/>
      <c r="V487" s="172"/>
      <c r="X487" s="172"/>
      <c r="Y487" s="172"/>
    </row>
    <row r="488" spans="1:25" x14ac:dyDescent="0.25">
      <c r="A488" s="174"/>
      <c r="B488" s="174"/>
      <c r="C488" s="174"/>
      <c r="D488" s="173"/>
      <c r="E488" s="173"/>
      <c r="F488" s="173"/>
      <c r="G488" s="172"/>
      <c r="H488" s="172"/>
      <c r="I488" s="172"/>
      <c r="J488" s="172"/>
      <c r="K488" s="172"/>
      <c r="L488" s="172"/>
      <c r="M488" s="172"/>
      <c r="N488" s="172"/>
      <c r="O488" s="172"/>
      <c r="P488" s="172"/>
      <c r="Q488" s="172"/>
      <c r="R488" s="172"/>
      <c r="S488" s="172"/>
      <c r="T488" s="173"/>
      <c r="U488" s="172"/>
      <c r="V488" s="172"/>
      <c r="X488" s="172"/>
      <c r="Y488" s="172"/>
    </row>
    <row r="489" spans="1:25" x14ac:dyDescent="0.25">
      <c r="A489" s="174"/>
      <c r="B489" s="174"/>
      <c r="C489" s="174"/>
      <c r="D489" s="173"/>
      <c r="E489" s="173"/>
      <c r="F489" s="173"/>
      <c r="G489" s="172"/>
      <c r="H489" s="172"/>
      <c r="I489" s="172"/>
      <c r="J489" s="172"/>
      <c r="K489" s="172"/>
      <c r="L489" s="172"/>
      <c r="M489" s="172"/>
      <c r="N489" s="172"/>
      <c r="O489" s="172"/>
      <c r="P489" s="172"/>
      <c r="Q489" s="172"/>
      <c r="R489" s="172"/>
      <c r="S489" s="172"/>
      <c r="T489" s="173"/>
      <c r="U489" s="172"/>
      <c r="V489" s="172"/>
      <c r="X489" s="172"/>
      <c r="Y489" s="172"/>
    </row>
    <row r="490" spans="1:25" x14ac:dyDescent="0.25">
      <c r="A490" s="174"/>
      <c r="B490" s="174"/>
      <c r="C490" s="174"/>
      <c r="D490" s="173"/>
      <c r="E490" s="173"/>
      <c r="F490" s="173"/>
      <c r="G490" s="172"/>
      <c r="H490" s="172"/>
      <c r="I490" s="172"/>
      <c r="J490" s="172"/>
      <c r="K490" s="172"/>
      <c r="L490" s="172"/>
      <c r="M490" s="172"/>
      <c r="N490" s="172"/>
      <c r="O490" s="172"/>
      <c r="P490" s="172"/>
      <c r="Q490" s="172"/>
      <c r="R490" s="172"/>
      <c r="S490" s="172"/>
      <c r="T490" s="173"/>
      <c r="U490" s="172"/>
      <c r="V490" s="172"/>
      <c r="X490" s="172"/>
      <c r="Y490" s="172"/>
    </row>
    <row r="491" spans="1:25" x14ac:dyDescent="0.25">
      <c r="A491" s="174"/>
      <c r="B491" s="174"/>
      <c r="C491" s="174"/>
      <c r="D491" s="173"/>
      <c r="E491" s="173"/>
      <c r="F491" s="173"/>
      <c r="G491" s="172"/>
      <c r="H491" s="172"/>
      <c r="I491" s="172"/>
      <c r="J491" s="172"/>
      <c r="K491" s="172"/>
      <c r="L491" s="172"/>
      <c r="M491" s="172"/>
      <c r="N491" s="172"/>
      <c r="O491" s="172"/>
      <c r="P491" s="172"/>
      <c r="Q491" s="172"/>
      <c r="R491" s="172"/>
      <c r="S491" s="172"/>
      <c r="T491" s="173"/>
      <c r="U491" s="172"/>
      <c r="V491" s="172"/>
      <c r="X491" s="172"/>
      <c r="Y491" s="172"/>
    </row>
    <row r="492" spans="1:25" x14ac:dyDescent="0.25">
      <c r="A492" s="174"/>
      <c r="B492" s="174"/>
      <c r="C492" s="174"/>
      <c r="D492" s="173"/>
      <c r="E492" s="173"/>
      <c r="F492" s="173"/>
      <c r="G492" s="172"/>
      <c r="H492" s="172"/>
      <c r="I492" s="172"/>
      <c r="J492" s="172"/>
      <c r="K492" s="172"/>
      <c r="L492" s="172"/>
      <c r="M492" s="172"/>
      <c r="N492" s="172"/>
      <c r="O492" s="172"/>
      <c r="P492" s="172"/>
      <c r="Q492" s="172"/>
      <c r="R492" s="172"/>
      <c r="S492" s="172"/>
      <c r="T492" s="173"/>
      <c r="U492" s="172"/>
      <c r="V492" s="172"/>
      <c r="X492" s="172"/>
      <c r="Y492" s="172"/>
    </row>
    <row r="493" spans="1:25" x14ac:dyDescent="0.25">
      <c r="A493" s="174"/>
      <c r="B493" s="174"/>
      <c r="C493" s="174"/>
      <c r="D493" s="173"/>
      <c r="E493" s="173"/>
      <c r="F493" s="173"/>
      <c r="G493" s="172"/>
      <c r="H493" s="172"/>
      <c r="I493" s="172"/>
      <c r="J493" s="172"/>
      <c r="K493" s="172"/>
      <c r="L493" s="172"/>
      <c r="M493" s="172"/>
      <c r="N493" s="172"/>
      <c r="O493" s="172"/>
      <c r="P493" s="172"/>
      <c r="Q493" s="172"/>
      <c r="R493" s="172"/>
      <c r="S493" s="172"/>
      <c r="T493" s="173"/>
      <c r="U493" s="172"/>
      <c r="V493" s="172"/>
      <c r="X493" s="172"/>
      <c r="Y493" s="172"/>
    </row>
    <row r="494" spans="1:25" x14ac:dyDescent="0.25">
      <c r="A494" s="174"/>
      <c r="B494" s="174"/>
      <c r="C494" s="174"/>
      <c r="D494" s="173"/>
      <c r="E494" s="173"/>
      <c r="F494" s="173"/>
      <c r="G494" s="172"/>
      <c r="H494" s="172"/>
      <c r="I494" s="172"/>
      <c r="J494" s="172"/>
      <c r="K494" s="172"/>
      <c r="L494" s="172"/>
      <c r="M494" s="172"/>
      <c r="N494" s="172"/>
      <c r="O494" s="172"/>
      <c r="P494" s="172"/>
      <c r="Q494" s="172"/>
      <c r="R494" s="172"/>
      <c r="S494" s="172"/>
      <c r="T494" s="173"/>
      <c r="U494" s="172"/>
      <c r="V494" s="172"/>
      <c r="X494" s="172"/>
      <c r="Y494" s="172"/>
    </row>
    <row r="495" spans="1:25" x14ac:dyDescent="0.25">
      <c r="A495" s="174"/>
      <c r="B495" s="174"/>
      <c r="C495" s="174"/>
      <c r="D495" s="173"/>
      <c r="E495" s="173"/>
      <c r="F495" s="173"/>
      <c r="G495" s="172"/>
      <c r="H495" s="172"/>
      <c r="I495" s="172"/>
      <c r="J495" s="172"/>
      <c r="K495" s="172"/>
      <c r="L495" s="172"/>
      <c r="M495" s="172"/>
      <c r="N495" s="172"/>
      <c r="O495" s="172"/>
      <c r="P495" s="172"/>
      <c r="Q495" s="172"/>
      <c r="R495" s="172"/>
      <c r="S495" s="172"/>
      <c r="T495" s="173"/>
      <c r="U495" s="172"/>
      <c r="V495" s="172"/>
      <c r="X495" s="172"/>
      <c r="Y495" s="172"/>
    </row>
    <row r="496" spans="1:25" x14ac:dyDescent="0.25">
      <c r="A496" s="174"/>
      <c r="B496" s="174"/>
      <c r="C496" s="174"/>
      <c r="D496" s="173"/>
      <c r="E496" s="173"/>
      <c r="F496" s="173"/>
      <c r="G496" s="172"/>
      <c r="H496" s="172"/>
      <c r="I496" s="172"/>
      <c r="J496" s="172"/>
      <c r="K496" s="172"/>
      <c r="L496" s="172"/>
      <c r="M496" s="172"/>
      <c r="N496" s="172"/>
      <c r="O496" s="172"/>
      <c r="P496" s="172"/>
      <c r="Q496" s="172"/>
      <c r="R496" s="172"/>
      <c r="S496" s="172"/>
      <c r="T496" s="173"/>
      <c r="U496" s="172"/>
      <c r="V496" s="172"/>
      <c r="X496" s="172"/>
      <c r="Y496" s="172"/>
    </row>
    <row r="497" spans="1:25" x14ac:dyDescent="0.25">
      <c r="A497" s="174"/>
      <c r="B497" s="174"/>
      <c r="C497" s="174"/>
      <c r="D497" s="173"/>
      <c r="E497" s="173"/>
      <c r="F497" s="173"/>
      <c r="G497" s="172"/>
      <c r="H497" s="172"/>
      <c r="I497" s="172"/>
      <c r="J497" s="172"/>
      <c r="K497" s="172"/>
      <c r="L497" s="172"/>
      <c r="M497" s="172"/>
      <c r="N497" s="172"/>
      <c r="O497" s="172"/>
      <c r="P497" s="172"/>
      <c r="Q497" s="172"/>
      <c r="R497" s="172"/>
      <c r="S497" s="172"/>
      <c r="T497" s="173"/>
      <c r="U497" s="172"/>
      <c r="V497" s="172"/>
      <c r="X497" s="172"/>
      <c r="Y497" s="172"/>
    </row>
    <row r="498" spans="1:25" x14ac:dyDescent="0.25">
      <c r="A498" s="174"/>
      <c r="B498" s="174"/>
      <c r="C498" s="174"/>
      <c r="D498" s="173"/>
      <c r="E498" s="173"/>
      <c r="F498" s="173"/>
      <c r="G498" s="172"/>
      <c r="H498" s="172"/>
      <c r="I498" s="172"/>
      <c r="J498" s="172"/>
      <c r="K498" s="172"/>
      <c r="L498" s="172"/>
      <c r="M498" s="172"/>
      <c r="N498" s="172"/>
      <c r="O498" s="172"/>
      <c r="P498" s="172"/>
      <c r="Q498" s="172"/>
      <c r="R498" s="172"/>
      <c r="S498" s="172"/>
      <c r="T498" s="173"/>
      <c r="U498" s="172"/>
      <c r="V498" s="172"/>
      <c r="X498" s="172"/>
      <c r="Y498" s="172"/>
    </row>
    <row r="499" spans="1:25" x14ac:dyDescent="0.25">
      <c r="A499" s="174"/>
      <c r="B499" s="174"/>
      <c r="C499" s="174"/>
      <c r="D499" s="173"/>
      <c r="E499" s="173"/>
      <c r="F499" s="173"/>
      <c r="G499" s="172"/>
      <c r="H499" s="172"/>
      <c r="I499" s="172"/>
      <c r="J499" s="172"/>
      <c r="K499" s="172"/>
      <c r="L499" s="172"/>
      <c r="M499" s="172"/>
      <c r="N499" s="172"/>
      <c r="O499" s="172"/>
      <c r="P499" s="172"/>
      <c r="Q499" s="172"/>
      <c r="R499" s="172"/>
      <c r="S499" s="172"/>
      <c r="T499" s="173"/>
      <c r="U499" s="172"/>
      <c r="V499" s="172"/>
      <c r="X499" s="172"/>
      <c r="Y499" s="172"/>
    </row>
    <row r="500" spans="1:25" x14ac:dyDescent="0.25">
      <c r="A500" s="174"/>
      <c r="B500" s="174"/>
      <c r="C500" s="174"/>
      <c r="D500" s="173"/>
      <c r="E500" s="173"/>
      <c r="F500" s="173"/>
      <c r="G500" s="172"/>
      <c r="H500" s="172"/>
      <c r="I500" s="172"/>
      <c r="J500" s="172"/>
      <c r="K500" s="172"/>
      <c r="L500" s="172"/>
      <c r="M500" s="172"/>
      <c r="N500" s="172"/>
      <c r="O500" s="172"/>
      <c r="P500" s="172"/>
      <c r="Q500" s="172"/>
      <c r="R500" s="172"/>
      <c r="S500" s="172"/>
      <c r="T500" s="173"/>
      <c r="U500" s="172"/>
      <c r="V500" s="172"/>
      <c r="X500" s="172"/>
      <c r="Y500" s="172"/>
    </row>
    <row r="501" spans="1:25" x14ac:dyDescent="0.25">
      <c r="A501" s="174"/>
      <c r="B501" s="174"/>
      <c r="C501" s="174"/>
      <c r="D501" s="173"/>
      <c r="E501" s="173"/>
      <c r="F501" s="173"/>
      <c r="G501" s="172"/>
      <c r="H501" s="172"/>
      <c r="I501" s="172"/>
      <c r="J501" s="172"/>
      <c r="K501" s="172"/>
      <c r="L501" s="172"/>
      <c r="M501" s="172"/>
      <c r="N501" s="172"/>
      <c r="O501" s="172"/>
      <c r="P501" s="172"/>
      <c r="Q501" s="172"/>
      <c r="R501" s="172"/>
      <c r="S501" s="172"/>
      <c r="T501" s="173"/>
      <c r="U501" s="172"/>
      <c r="V501" s="172"/>
      <c r="X501" s="172"/>
      <c r="Y501" s="172"/>
    </row>
    <row r="502" spans="1:25" x14ac:dyDescent="0.25">
      <c r="A502" s="174"/>
      <c r="B502" s="174"/>
      <c r="C502" s="174"/>
      <c r="D502" s="173"/>
      <c r="E502" s="173"/>
      <c r="F502" s="173"/>
      <c r="G502" s="172"/>
      <c r="H502" s="172"/>
      <c r="I502" s="172"/>
      <c r="J502" s="172"/>
      <c r="K502" s="172"/>
      <c r="L502" s="172"/>
      <c r="M502" s="172"/>
      <c r="N502" s="172"/>
      <c r="O502" s="172"/>
      <c r="P502" s="172"/>
      <c r="Q502" s="172"/>
      <c r="R502" s="172"/>
      <c r="S502" s="172"/>
      <c r="T502" s="173"/>
      <c r="U502" s="172"/>
      <c r="V502" s="172"/>
      <c r="X502" s="172"/>
      <c r="Y502" s="172"/>
    </row>
    <row r="503" spans="1:25" x14ac:dyDescent="0.25">
      <c r="A503" s="174"/>
      <c r="B503" s="174"/>
      <c r="C503" s="174"/>
      <c r="D503" s="173"/>
      <c r="E503" s="173"/>
      <c r="F503" s="173"/>
      <c r="G503" s="172"/>
      <c r="H503" s="172"/>
      <c r="I503" s="172"/>
      <c r="J503" s="172"/>
      <c r="K503" s="172"/>
      <c r="L503" s="172"/>
      <c r="M503" s="172"/>
      <c r="N503" s="172"/>
      <c r="O503" s="172"/>
      <c r="P503" s="172"/>
      <c r="Q503" s="172"/>
      <c r="R503" s="172"/>
      <c r="S503" s="172"/>
      <c r="T503" s="173"/>
      <c r="U503" s="172"/>
      <c r="V503" s="172"/>
      <c r="X503" s="172"/>
      <c r="Y503" s="172"/>
    </row>
    <row r="504" spans="1:25" x14ac:dyDescent="0.25">
      <c r="A504" s="174"/>
      <c r="B504" s="174"/>
      <c r="C504" s="174"/>
      <c r="D504" s="173"/>
      <c r="E504" s="173"/>
      <c r="F504" s="173"/>
      <c r="G504" s="172"/>
      <c r="H504" s="172"/>
      <c r="I504" s="172"/>
      <c r="J504" s="172"/>
      <c r="K504" s="172"/>
      <c r="L504" s="172"/>
      <c r="M504" s="172"/>
      <c r="N504" s="172"/>
      <c r="O504" s="172"/>
      <c r="P504" s="172"/>
      <c r="Q504" s="172"/>
      <c r="R504" s="172"/>
      <c r="S504" s="172"/>
      <c r="T504" s="173"/>
      <c r="U504" s="172"/>
      <c r="V504" s="172"/>
      <c r="X504" s="172"/>
      <c r="Y504" s="172"/>
    </row>
    <row r="505" spans="1:25" x14ac:dyDescent="0.25">
      <c r="A505" s="174"/>
      <c r="B505" s="174"/>
      <c r="C505" s="174"/>
      <c r="D505" s="173"/>
      <c r="E505" s="173"/>
      <c r="F505" s="173"/>
      <c r="G505" s="172"/>
      <c r="H505" s="172"/>
      <c r="I505" s="172"/>
      <c r="J505" s="172"/>
      <c r="K505" s="172"/>
      <c r="L505" s="172"/>
      <c r="M505" s="172"/>
      <c r="N505" s="172"/>
      <c r="O505" s="172"/>
      <c r="P505" s="172"/>
      <c r="Q505" s="172"/>
      <c r="R505" s="172"/>
      <c r="S505" s="172"/>
      <c r="T505" s="173"/>
      <c r="U505" s="172"/>
      <c r="V505" s="172"/>
      <c r="X505" s="172"/>
      <c r="Y505" s="172"/>
    </row>
    <row r="506" spans="1:25" x14ac:dyDescent="0.25">
      <c r="A506" s="174"/>
      <c r="B506" s="174"/>
      <c r="C506" s="174"/>
      <c r="D506" s="173"/>
      <c r="E506" s="173"/>
      <c r="F506" s="173"/>
      <c r="G506" s="172"/>
      <c r="H506" s="172"/>
      <c r="I506" s="172"/>
      <c r="J506" s="172"/>
      <c r="K506" s="172"/>
      <c r="L506" s="172"/>
      <c r="M506" s="172"/>
      <c r="N506" s="172"/>
      <c r="O506" s="172"/>
      <c r="P506" s="172"/>
      <c r="Q506" s="172"/>
      <c r="R506" s="172"/>
      <c r="S506" s="172"/>
      <c r="T506" s="173"/>
      <c r="U506" s="172"/>
      <c r="V506" s="172"/>
      <c r="X506" s="172"/>
      <c r="Y506" s="172"/>
    </row>
    <row r="507" spans="1:25" x14ac:dyDescent="0.25">
      <c r="A507" s="174"/>
      <c r="B507" s="174"/>
      <c r="C507" s="174"/>
      <c r="D507" s="173"/>
      <c r="E507" s="173"/>
      <c r="F507" s="173"/>
      <c r="G507" s="172"/>
      <c r="H507" s="172"/>
      <c r="I507" s="172"/>
      <c r="J507" s="172"/>
      <c r="K507" s="172"/>
      <c r="L507" s="172"/>
      <c r="M507" s="172"/>
      <c r="N507" s="172"/>
      <c r="O507" s="172"/>
      <c r="P507" s="172"/>
      <c r="Q507" s="172"/>
      <c r="R507" s="172"/>
      <c r="S507" s="172"/>
      <c r="T507" s="173"/>
      <c r="U507" s="172"/>
      <c r="V507" s="172"/>
      <c r="X507" s="172"/>
      <c r="Y507" s="172"/>
    </row>
    <row r="508" spans="1:25" x14ac:dyDescent="0.25">
      <c r="A508" s="174"/>
      <c r="B508" s="174"/>
      <c r="C508" s="174"/>
      <c r="D508" s="173"/>
      <c r="E508" s="173"/>
      <c r="F508" s="173"/>
      <c r="G508" s="172"/>
      <c r="H508" s="172"/>
      <c r="I508" s="172"/>
      <c r="J508" s="172"/>
      <c r="K508" s="172"/>
      <c r="L508" s="172"/>
      <c r="M508" s="172"/>
      <c r="N508" s="172"/>
      <c r="O508" s="172"/>
      <c r="P508" s="172"/>
      <c r="Q508" s="172"/>
      <c r="R508" s="172"/>
      <c r="S508" s="172"/>
      <c r="T508" s="173"/>
      <c r="U508" s="172"/>
      <c r="V508" s="172"/>
      <c r="X508" s="172"/>
      <c r="Y508" s="172"/>
    </row>
    <row r="509" spans="1:25" x14ac:dyDescent="0.25">
      <c r="A509" s="174"/>
      <c r="B509" s="174"/>
      <c r="C509" s="174"/>
      <c r="D509" s="173"/>
      <c r="E509" s="173"/>
      <c r="F509" s="173"/>
      <c r="G509" s="172"/>
      <c r="H509" s="172"/>
      <c r="I509" s="172"/>
      <c r="J509" s="172"/>
      <c r="K509" s="172"/>
      <c r="L509" s="172"/>
      <c r="M509" s="172"/>
      <c r="N509" s="172"/>
      <c r="O509" s="172"/>
      <c r="P509" s="172"/>
      <c r="Q509" s="172"/>
      <c r="R509" s="172"/>
      <c r="S509" s="172"/>
      <c r="T509" s="173"/>
      <c r="U509" s="172"/>
      <c r="V509" s="172"/>
      <c r="X509" s="172"/>
      <c r="Y509" s="172"/>
    </row>
    <row r="510" spans="1:25" x14ac:dyDescent="0.25">
      <c r="A510" s="174"/>
      <c r="B510" s="174"/>
      <c r="C510" s="174"/>
      <c r="D510" s="173"/>
      <c r="E510" s="173"/>
      <c r="F510" s="173"/>
      <c r="G510" s="172"/>
      <c r="H510" s="172"/>
      <c r="I510" s="172"/>
      <c r="J510" s="172"/>
      <c r="K510" s="172"/>
      <c r="L510" s="172"/>
      <c r="M510" s="172"/>
      <c r="N510" s="172"/>
      <c r="O510" s="172"/>
      <c r="P510" s="172"/>
      <c r="Q510" s="172"/>
      <c r="R510" s="172"/>
      <c r="S510" s="172"/>
      <c r="T510" s="173"/>
      <c r="U510" s="172"/>
      <c r="V510" s="172"/>
      <c r="X510" s="172"/>
      <c r="Y510" s="172"/>
    </row>
    <row r="511" spans="1:25" x14ac:dyDescent="0.25">
      <c r="A511" s="174"/>
      <c r="B511" s="174"/>
      <c r="C511" s="174"/>
      <c r="D511" s="173"/>
      <c r="E511" s="173"/>
      <c r="F511" s="173"/>
      <c r="G511" s="172"/>
      <c r="H511" s="172"/>
      <c r="I511" s="172"/>
      <c r="J511" s="172"/>
      <c r="K511" s="172"/>
      <c r="L511" s="172"/>
      <c r="M511" s="172"/>
      <c r="N511" s="172"/>
      <c r="O511" s="172"/>
      <c r="P511" s="172"/>
      <c r="Q511" s="172"/>
      <c r="R511" s="172"/>
      <c r="S511" s="172"/>
      <c r="T511" s="173"/>
      <c r="U511" s="172"/>
      <c r="V511" s="172"/>
      <c r="X511" s="172"/>
      <c r="Y511" s="172"/>
    </row>
    <row r="512" spans="1:25" x14ac:dyDescent="0.25">
      <c r="A512" s="174"/>
      <c r="B512" s="174"/>
      <c r="C512" s="174"/>
      <c r="D512" s="173"/>
      <c r="E512" s="173"/>
      <c r="F512" s="173"/>
      <c r="G512" s="172"/>
      <c r="H512" s="172"/>
      <c r="I512" s="172"/>
      <c r="J512" s="172"/>
      <c r="K512" s="172"/>
      <c r="L512" s="172"/>
      <c r="M512" s="172"/>
      <c r="N512" s="172"/>
      <c r="O512" s="172"/>
      <c r="P512" s="172"/>
      <c r="Q512" s="172"/>
      <c r="R512" s="172"/>
      <c r="S512" s="172"/>
      <c r="T512" s="173"/>
      <c r="U512" s="172"/>
      <c r="V512" s="172"/>
      <c r="X512" s="172"/>
      <c r="Y512" s="172"/>
    </row>
    <row r="513" spans="1:25" x14ac:dyDescent="0.25">
      <c r="A513" s="174"/>
      <c r="B513" s="174"/>
      <c r="C513" s="174"/>
      <c r="D513" s="173"/>
      <c r="E513" s="173"/>
      <c r="F513" s="173"/>
      <c r="G513" s="172"/>
      <c r="H513" s="172"/>
      <c r="I513" s="172"/>
      <c r="J513" s="172"/>
      <c r="K513" s="172"/>
      <c r="L513" s="172"/>
      <c r="M513" s="172"/>
      <c r="N513" s="172"/>
      <c r="O513" s="172"/>
      <c r="P513" s="172"/>
      <c r="Q513" s="172"/>
      <c r="R513" s="172"/>
      <c r="S513" s="172"/>
      <c r="T513" s="173"/>
      <c r="U513" s="172"/>
      <c r="V513" s="172"/>
      <c r="X513" s="172"/>
      <c r="Y513" s="172"/>
    </row>
    <row r="514" spans="1:25" x14ac:dyDescent="0.25">
      <c r="A514" s="174"/>
      <c r="B514" s="174"/>
      <c r="C514" s="174"/>
      <c r="D514" s="173"/>
      <c r="E514" s="173"/>
      <c r="F514" s="173"/>
      <c r="G514" s="172"/>
      <c r="H514" s="172"/>
      <c r="I514" s="172"/>
      <c r="J514" s="172"/>
      <c r="K514" s="172"/>
      <c r="L514" s="172"/>
      <c r="M514" s="172"/>
      <c r="N514" s="172"/>
      <c r="O514" s="172"/>
      <c r="P514" s="172"/>
      <c r="Q514" s="172"/>
      <c r="R514" s="172"/>
      <c r="S514" s="172"/>
      <c r="T514" s="173"/>
      <c r="U514" s="172"/>
      <c r="V514" s="172"/>
      <c r="X514" s="172"/>
      <c r="Y514" s="172"/>
    </row>
    <row r="515" spans="1:25" x14ac:dyDescent="0.25">
      <c r="A515" s="174"/>
      <c r="B515" s="174"/>
      <c r="C515" s="174"/>
      <c r="D515" s="173"/>
      <c r="E515" s="173"/>
      <c r="F515" s="173"/>
      <c r="G515" s="172"/>
      <c r="H515" s="172"/>
      <c r="I515" s="172"/>
      <c r="J515" s="172"/>
      <c r="K515" s="172"/>
      <c r="L515" s="172"/>
      <c r="M515" s="172"/>
      <c r="N515" s="172"/>
      <c r="O515" s="172"/>
      <c r="P515" s="172"/>
      <c r="Q515" s="172"/>
      <c r="R515" s="172"/>
      <c r="S515" s="172"/>
      <c r="T515" s="173"/>
      <c r="U515" s="172"/>
      <c r="V515" s="172"/>
      <c r="X515" s="172"/>
      <c r="Y515" s="172"/>
    </row>
    <row r="516" spans="1:25" x14ac:dyDescent="0.25">
      <c r="A516" s="174"/>
      <c r="B516" s="174"/>
      <c r="C516" s="174"/>
      <c r="D516" s="173"/>
      <c r="E516" s="173"/>
      <c r="F516" s="173"/>
      <c r="G516" s="172"/>
      <c r="H516" s="172"/>
      <c r="I516" s="172"/>
      <c r="J516" s="172"/>
      <c r="K516" s="172"/>
      <c r="L516" s="172"/>
      <c r="M516" s="172"/>
      <c r="N516" s="172"/>
      <c r="O516" s="172"/>
      <c r="P516" s="172"/>
      <c r="Q516" s="172"/>
      <c r="R516" s="172"/>
      <c r="S516" s="172"/>
      <c r="T516" s="173"/>
      <c r="U516" s="172"/>
      <c r="V516" s="172"/>
      <c r="X516" s="172"/>
      <c r="Y516" s="172"/>
    </row>
    <row r="517" spans="1:25" x14ac:dyDescent="0.25">
      <c r="A517" s="174"/>
      <c r="B517" s="174"/>
      <c r="C517" s="174"/>
      <c r="D517" s="173"/>
      <c r="E517" s="173"/>
      <c r="F517" s="173"/>
      <c r="G517" s="172"/>
      <c r="H517" s="172"/>
      <c r="I517" s="172"/>
      <c r="J517" s="172"/>
      <c r="K517" s="172"/>
      <c r="L517" s="172"/>
      <c r="M517" s="172"/>
      <c r="N517" s="172"/>
      <c r="O517" s="172"/>
      <c r="P517" s="172"/>
      <c r="Q517" s="172"/>
      <c r="R517" s="172"/>
      <c r="S517" s="172"/>
      <c r="T517" s="173"/>
      <c r="U517" s="172"/>
      <c r="V517" s="172"/>
      <c r="X517" s="172"/>
      <c r="Y517" s="172"/>
    </row>
    <row r="518" spans="1:25" x14ac:dyDescent="0.25">
      <c r="A518" s="174"/>
      <c r="B518" s="174"/>
      <c r="C518" s="174"/>
      <c r="D518" s="173"/>
      <c r="E518" s="173"/>
      <c r="F518" s="173"/>
      <c r="G518" s="172"/>
      <c r="H518" s="172"/>
      <c r="I518" s="172"/>
      <c r="J518" s="172"/>
      <c r="K518" s="172"/>
      <c r="L518" s="172"/>
      <c r="M518" s="172"/>
      <c r="N518" s="172"/>
      <c r="O518" s="172"/>
      <c r="P518" s="172"/>
      <c r="Q518" s="172"/>
      <c r="R518" s="172"/>
      <c r="S518" s="172"/>
      <c r="T518" s="173"/>
      <c r="U518" s="172"/>
      <c r="V518" s="172"/>
      <c r="X518" s="172"/>
      <c r="Y518" s="172"/>
    </row>
    <row r="519" spans="1:25" x14ac:dyDescent="0.25">
      <c r="A519" s="174"/>
      <c r="B519" s="174"/>
      <c r="C519" s="174"/>
      <c r="D519" s="173"/>
      <c r="E519" s="173"/>
      <c r="F519" s="173"/>
      <c r="G519" s="172"/>
      <c r="H519" s="172"/>
      <c r="I519" s="172"/>
      <c r="J519" s="172"/>
      <c r="K519" s="172"/>
      <c r="L519" s="172"/>
      <c r="M519" s="172"/>
      <c r="N519" s="172"/>
      <c r="O519" s="172"/>
      <c r="P519" s="172"/>
      <c r="Q519" s="172"/>
      <c r="R519" s="172"/>
      <c r="S519" s="172"/>
      <c r="T519" s="173"/>
      <c r="U519" s="172"/>
      <c r="V519" s="172"/>
      <c r="X519" s="172"/>
      <c r="Y519" s="172"/>
    </row>
    <row r="520" spans="1:25" x14ac:dyDescent="0.25">
      <c r="A520" s="174"/>
      <c r="B520" s="174"/>
      <c r="C520" s="174"/>
      <c r="D520" s="173"/>
      <c r="E520" s="173"/>
      <c r="F520" s="173"/>
      <c r="G520" s="172"/>
      <c r="H520" s="172"/>
      <c r="I520" s="172"/>
      <c r="J520" s="172"/>
      <c r="K520" s="172"/>
      <c r="L520" s="172"/>
      <c r="M520" s="172"/>
      <c r="N520" s="172"/>
      <c r="O520" s="172"/>
      <c r="P520" s="172"/>
      <c r="Q520" s="172"/>
      <c r="R520" s="172"/>
      <c r="S520" s="172"/>
      <c r="T520" s="173"/>
      <c r="U520" s="172"/>
      <c r="V520" s="172"/>
      <c r="X520" s="172"/>
      <c r="Y520" s="172"/>
    </row>
    <row r="521" spans="1:25" x14ac:dyDescent="0.25">
      <c r="A521" s="174"/>
      <c r="B521" s="174"/>
      <c r="C521" s="174"/>
      <c r="D521" s="173"/>
      <c r="E521" s="173"/>
      <c r="F521" s="173"/>
      <c r="G521" s="172"/>
      <c r="H521" s="172"/>
      <c r="I521" s="172"/>
      <c r="J521" s="172"/>
      <c r="K521" s="172"/>
      <c r="L521" s="172"/>
      <c r="M521" s="172"/>
      <c r="N521" s="172"/>
      <c r="O521" s="172"/>
      <c r="P521" s="172"/>
      <c r="Q521" s="172"/>
      <c r="R521" s="172"/>
      <c r="S521" s="172"/>
      <c r="T521" s="173"/>
      <c r="U521" s="172"/>
      <c r="V521" s="172"/>
      <c r="X521" s="172"/>
      <c r="Y521" s="172"/>
    </row>
    <row r="522" spans="1:25" x14ac:dyDescent="0.25">
      <c r="A522" s="174"/>
      <c r="B522" s="174"/>
      <c r="C522" s="174"/>
      <c r="D522" s="173"/>
      <c r="E522" s="173"/>
      <c r="F522" s="173"/>
      <c r="G522" s="172"/>
      <c r="H522" s="172"/>
      <c r="I522" s="172"/>
      <c r="J522" s="172"/>
      <c r="K522" s="172"/>
      <c r="L522" s="172"/>
      <c r="M522" s="172"/>
      <c r="N522" s="172"/>
      <c r="O522" s="172"/>
      <c r="P522" s="172"/>
      <c r="Q522" s="172"/>
      <c r="R522" s="172"/>
      <c r="S522" s="172"/>
      <c r="T522" s="173"/>
      <c r="U522" s="172"/>
      <c r="V522" s="172"/>
      <c r="X522" s="172"/>
      <c r="Y522" s="172"/>
    </row>
    <row r="523" spans="1:25" x14ac:dyDescent="0.25">
      <c r="A523" s="174"/>
      <c r="B523" s="174"/>
      <c r="C523" s="174"/>
      <c r="D523" s="173"/>
      <c r="E523" s="173"/>
      <c r="F523" s="173"/>
      <c r="G523" s="172"/>
      <c r="H523" s="172"/>
      <c r="I523" s="172"/>
      <c r="J523" s="172"/>
      <c r="K523" s="172"/>
      <c r="L523" s="172"/>
      <c r="M523" s="172"/>
      <c r="N523" s="172"/>
      <c r="O523" s="172"/>
      <c r="P523" s="172"/>
      <c r="Q523" s="172"/>
      <c r="R523" s="172"/>
      <c r="S523" s="172"/>
      <c r="T523" s="173"/>
      <c r="U523" s="172"/>
      <c r="V523" s="172"/>
      <c r="X523" s="172"/>
      <c r="Y523" s="172"/>
    </row>
    <row r="524" spans="1:25" x14ac:dyDescent="0.25">
      <c r="A524" s="174"/>
      <c r="B524" s="174"/>
      <c r="C524" s="174"/>
      <c r="D524" s="173"/>
      <c r="E524" s="173"/>
      <c r="F524" s="173"/>
      <c r="G524" s="172"/>
      <c r="H524" s="172"/>
      <c r="I524" s="172"/>
      <c r="J524" s="172"/>
      <c r="K524" s="172"/>
      <c r="L524" s="172"/>
      <c r="M524" s="172"/>
      <c r="N524" s="172"/>
      <c r="O524" s="172"/>
      <c r="P524" s="172"/>
      <c r="Q524" s="172"/>
      <c r="R524" s="172"/>
      <c r="S524" s="172"/>
      <c r="T524" s="173"/>
      <c r="U524" s="172"/>
      <c r="V524" s="172"/>
      <c r="X524" s="172"/>
      <c r="Y524" s="172"/>
    </row>
    <row r="525" spans="1:25" x14ac:dyDescent="0.25">
      <c r="A525" s="174"/>
      <c r="B525" s="174"/>
      <c r="C525" s="174"/>
      <c r="D525" s="173"/>
      <c r="E525" s="173"/>
      <c r="F525" s="173"/>
      <c r="G525" s="172"/>
      <c r="H525" s="172"/>
      <c r="I525" s="172"/>
      <c r="J525" s="172"/>
      <c r="K525" s="172"/>
      <c r="L525" s="172"/>
      <c r="M525" s="172"/>
      <c r="N525" s="172"/>
      <c r="O525" s="172"/>
      <c r="P525" s="172"/>
      <c r="Q525" s="172"/>
      <c r="R525" s="172"/>
      <c r="S525" s="172"/>
      <c r="T525" s="173"/>
      <c r="U525" s="172"/>
      <c r="V525" s="172"/>
      <c r="X525" s="172"/>
      <c r="Y525" s="172"/>
    </row>
    <row r="526" spans="1:25" x14ac:dyDescent="0.25">
      <c r="A526" s="174"/>
      <c r="B526" s="174"/>
      <c r="C526" s="174"/>
      <c r="D526" s="173"/>
      <c r="E526" s="173"/>
      <c r="F526" s="173"/>
      <c r="G526" s="172"/>
      <c r="H526" s="172"/>
      <c r="I526" s="172"/>
      <c r="J526" s="172"/>
      <c r="K526" s="172"/>
      <c r="L526" s="172"/>
      <c r="M526" s="172"/>
      <c r="N526" s="172"/>
      <c r="O526" s="172"/>
      <c r="P526" s="172"/>
      <c r="Q526" s="172"/>
      <c r="R526" s="172"/>
      <c r="S526" s="172"/>
      <c r="T526" s="173"/>
      <c r="U526" s="172"/>
      <c r="V526" s="172"/>
      <c r="X526" s="172"/>
      <c r="Y526" s="172"/>
    </row>
    <row r="527" spans="1:25" x14ac:dyDescent="0.25">
      <c r="A527" s="174"/>
      <c r="B527" s="174"/>
      <c r="C527" s="174"/>
      <c r="D527" s="173"/>
      <c r="E527" s="173"/>
      <c r="F527" s="173"/>
      <c r="G527" s="172"/>
      <c r="H527" s="172"/>
      <c r="I527" s="172"/>
      <c r="J527" s="172"/>
      <c r="K527" s="172"/>
      <c r="L527" s="172"/>
      <c r="M527" s="172"/>
      <c r="N527" s="172"/>
      <c r="O527" s="172"/>
      <c r="P527" s="172"/>
      <c r="Q527" s="172"/>
      <c r="R527" s="172"/>
      <c r="S527" s="172"/>
      <c r="T527" s="173"/>
      <c r="U527" s="172"/>
      <c r="V527" s="172"/>
      <c r="X527" s="172"/>
      <c r="Y527" s="172"/>
    </row>
    <row r="528" spans="1:25" x14ac:dyDescent="0.25">
      <c r="A528" s="174"/>
      <c r="B528" s="174"/>
      <c r="C528" s="174"/>
      <c r="D528" s="173"/>
      <c r="E528" s="173"/>
      <c r="F528" s="173"/>
      <c r="G528" s="172"/>
      <c r="H528" s="172"/>
      <c r="I528" s="172"/>
      <c r="J528" s="172"/>
      <c r="K528" s="172"/>
      <c r="L528" s="172"/>
      <c r="M528" s="172"/>
      <c r="N528" s="172"/>
      <c r="O528" s="172"/>
      <c r="P528" s="172"/>
      <c r="Q528" s="172"/>
      <c r="R528" s="172"/>
      <c r="S528" s="172"/>
      <c r="T528" s="173"/>
      <c r="U528" s="172"/>
      <c r="V528" s="172"/>
      <c r="X528" s="172"/>
      <c r="Y528" s="172"/>
    </row>
    <row r="529" spans="1:25" x14ac:dyDescent="0.25">
      <c r="A529" s="174"/>
      <c r="B529" s="174"/>
      <c r="C529" s="174"/>
      <c r="D529" s="173"/>
      <c r="E529" s="173"/>
      <c r="F529" s="173"/>
      <c r="G529" s="172"/>
      <c r="H529" s="172"/>
      <c r="I529" s="172"/>
      <c r="J529" s="172"/>
      <c r="K529" s="172"/>
      <c r="L529" s="172"/>
      <c r="M529" s="172"/>
      <c r="N529" s="172"/>
      <c r="O529" s="172"/>
      <c r="P529" s="172"/>
      <c r="Q529" s="172"/>
      <c r="R529" s="172"/>
      <c r="S529" s="172"/>
      <c r="T529" s="173"/>
      <c r="U529" s="172"/>
      <c r="V529" s="172"/>
      <c r="X529" s="172"/>
      <c r="Y529" s="172"/>
    </row>
    <row r="530" spans="1:25" x14ac:dyDescent="0.25">
      <c r="A530" s="174"/>
      <c r="B530" s="174"/>
      <c r="C530" s="174"/>
      <c r="D530" s="173"/>
      <c r="E530" s="173"/>
      <c r="F530" s="173"/>
      <c r="G530" s="172"/>
      <c r="H530" s="172"/>
      <c r="I530" s="172"/>
      <c r="J530" s="172"/>
      <c r="K530" s="172"/>
      <c r="L530" s="172"/>
      <c r="M530" s="172"/>
      <c r="N530" s="172"/>
      <c r="O530" s="172"/>
      <c r="P530" s="172"/>
      <c r="Q530" s="172"/>
      <c r="R530" s="172"/>
      <c r="S530" s="172"/>
      <c r="T530" s="173"/>
      <c r="U530" s="172"/>
      <c r="V530" s="172"/>
      <c r="X530" s="172"/>
      <c r="Y530" s="172"/>
    </row>
    <row r="531" spans="1:25" x14ac:dyDescent="0.25">
      <c r="A531" s="174"/>
      <c r="B531" s="174"/>
      <c r="C531" s="174"/>
      <c r="D531" s="173"/>
      <c r="E531" s="173"/>
      <c r="F531" s="173"/>
      <c r="G531" s="172"/>
      <c r="H531" s="172"/>
      <c r="I531" s="172"/>
      <c r="J531" s="172"/>
      <c r="K531" s="172"/>
      <c r="L531" s="172"/>
      <c r="M531" s="172"/>
      <c r="N531" s="172"/>
      <c r="O531" s="172"/>
      <c r="P531" s="172"/>
      <c r="Q531" s="172"/>
      <c r="R531" s="172"/>
      <c r="S531" s="172"/>
      <c r="T531" s="173"/>
      <c r="U531" s="172"/>
      <c r="V531" s="172"/>
      <c r="X531" s="172"/>
      <c r="Y531" s="172"/>
    </row>
    <row r="532" spans="1:25" x14ac:dyDescent="0.25">
      <c r="A532" s="174"/>
      <c r="B532" s="174"/>
      <c r="C532" s="174"/>
      <c r="D532" s="173"/>
      <c r="E532" s="173"/>
      <c r="F532" s="173"/>
      <c r="G532" s="172"/>
      <c r="H532" s="172"/>
      <c r="I532" s="172"/>
      <c r="J532" s="172"/>
      <c r="K532" s="172"/>
      <c r="L532" s="172"/>
      <c r="M532" s="172"/>
      <c r="N532" s="172"/>
      <c r="O532" s="172"/>
      <c r="P532" s="172"/>
      <c r="Q532" s="172"/>
      <c r="R532" s="172"/>
      <c r="S532" s="172"/>
      <c r="T532" s="173"/>
      <c r="U532" s="172"/>
      <c r="V532" s="172"/>
      <c r="X532" s="172"/>
      <c r="Y532" s="172"/>
    </row>
    <row r="533" spans="1:25" x14ac:dyDescent="0.25">
      <c r="A533" s="174"/>
      <c r="B533" s="174"/>
      <c r="C533" s="174"/>
      <c r="D533" s="173"/>
      <c r="E533" s="173"/>
      <c r="F533" s="173"/>
      <c r="G533" s="172"/>
      <c r="H533" s="172"/>
      <c r="I533" s="172"/>
      <c r="J533" s="172"/>
      <c r="K533" s="172"/>
      <c r="L533" s="172"/>
      <c r="M533" s="172"/>
      <c r="N533" s="172"/>
      <c r="O533" s="172"/>
      <c r="P533" s="172"/>
      <c r="Q533" s="172"/>
      <c r="R533" s="172"/>
      <c r="S533" s="172"/>
      <c r="T533" s="173"/>
      <c r="U533" s="172"/>
      <c r="V533" s="172"/>
      <c r="X533" s="172"/>
      <c r="Y533" s="172"/>
    </row>
    <row r="534" spans="1:25" x14ac:dyDescent="0.25">
      <c r="A534" s="174"/>
      <c r="B534" s="174"/>
      <c r="C534" s="174"/>
      <c r="D534" s="173"/>
      <c r="E534" s="173"/>
      <c r="F534" s="173"/>
      <c r="G534" s="172"/>
      <c r="H534" s="172"/>
      <c r="I534" s="172"/>
      <c r="J534" s="172"/>
      <c r="K534" s="172"/>
      <c r="L534" s="172"/>
      <c r="M534" s="172"/>
      <c r="N534" s="172"/>
      <c r="O534" s="172"/>
      <c r="P534" s="172"/>
      <c r="Q534" s="172"/>
      <c r="R534" s="172"/>
      <c r="S534" s="172"/>
      <c r="T534" s="173"/>
      <c r="U534" s="172"/>
      <c r="V534" s="172"/>
      <c r="X534" s="172"/>
      <c r="Y534" s="172"/>
    </row>
    <row r="535" spans="1:25" x14ac:dyDescent="0.25">
      <c r="A535" s="174"/>
      <c r="B535" s="174"/>
      <c r="C535" s="174"/>
      <c r="D535" s="173"/>
      <c r="E535" s="173"/>
      <c r="F535" s="173"/>
      <c r="G535" s="172"/>
      <c r="H535" s="172"/>
      <c r="I535" s="172"/>
      <c r="J535" s="172"/>
      <c r="K535" s="172"/>
      <c r="L535" s="172"/>
      <c r="M535" s="172"/>
      <c r="N535" s="172"/>
      <c r="O535" s="172"/>
      <c r="P535" s="172"/>
      <c r="Q535" s="172"/>
      <c r="R535" s="172"/>
      <c r="S535" s="172"/>
      <c r="T535" s="173"/>
      <c r="U535" s="172"/>
      <c r="V535" s="172"/>
      <c r="X535" s="172"/>
      <c r="Y535" s="172"/>
    </row>
    <row r="536" spans="1:25" x14ac:dyDescent="0.25">
      <c r="A536" s="174"/>
      <c r="B536" s="174"/>
      <c r="C536" s="174"/>
      <c r="D536" s="173"/>
      <c r="E536" s="173"/>
      <c r="F536" s="173"/>
      <c r="G536" s="172"/>
      <c r="H536" s="172"/>
      <c r="I536" s="172"/>
      <c r="J536" s="172"/>
      <c r="K536" s="172"/>
      <c r="L536" s="172"/>
      <c r="M536" s="172"/>
      <c r="N536" s="172"/>
      <c r="O536" s="172"/>
      <c r="P536" s="172"/>
      <c r="Q536" s="172"/>
      <c r="R536" s="172"/>
      <c r="S536" s="172"/>
      <c r="T536" s="173"/>
      <c r="U536" s="172"/>
      <c r="V536" s="172"/>
      <c r="X536" s="172"/>
      <c r="Y536" s="172"/>
    </row>
    <row r="537" spans="1:25" x14ac:dyDescent="0.25">
      <c r="A537" s="174"/>
      <c r="B537" s="174"/>
      <c r="C537" s="174"/>
      <c r="D537" s="173"/>
      <c r="E537" s="173"/>
      <c r="F537" s="173"/>
      <c r="G537" s="172"/>
      <c r="H537" s="172"/>
      <c r="I537" s="172"/>
      <c r="J537" s="172"/>
      <c r="K537" s="172"/>
      <c r="L537" s="172"/>
      <c r="M537" s="172"/>
      <c r="N537" s="172"/>
      <c r="O537" s="172"/>
      <c r="P537" s="172"/>
      <c r="Q537" s="172"/>
      <c r="R537" s="172"/>
      <c r="S537" s="172"/>
      <c r="T537" s="173"/>
      <c r="U537" s="172"/>
      <c r="V537" s="172"/>
      <c r="X537" s="172"/>
      <c r="Y537" s="172"/>
    </row>
    <row r="538" spans="1:25" x14ac:dyDescent="0.25">
      <c r="A538" s="174"/>
      <c r="B538" s="174"/>
      <c r="C538" s="174"/>
      <c r="D538" s="173"/>
      <c r="E538" s="173"/>
      <c r="F538" s="173"/>
      <c r="G538" s="172"/>
      <c r="H538" s="172"/>
      <c r="I538" s="172"/>
      <c r="J538" s="172"/>
      <c r="K538" s="172"/>
      <c r="L538" s="172"/>
      <c r="M538" s="172"/>
      <c r="N538" s="172"/>
      <c r="O538" s="172"/>
      <c r="P538" s="172"/>
      <c r="Q538" s="172"/>
      <c r="R538" s="172"/>
      <c r="S538" s="172"/>
      <c r="T538" s="173"/>
      <c r="U538" s="172"/>
      <c r="V538" s="172"/>
      <c r="X538" s="172"/>
      <c r="Y538" s="172"/>
    </row>
    <row r="539" spans="1:25" x14ac:dyDescent="0.25">
      <c r="A539" s="174"/>
      <c r="B539" s="174"/>
      <c r="C539" s="174"/>
      <c r="D539" s="173"/>
      <c r="E539" s="173"/>
      <c r="F539" s="173"/>
      <c r="G539" s="172"/>
      <c r="H539" s="172"/>
      <c r="I539" s="172"/>
      <c r="J539" s="172"/>
      <c r="K539" s="172"/>
      <c r="L539" s="172"/>
      <c r="M539" s="172"/>
      <c r="N539" s="172"/>
      <c r="O539" s="172"/>
      <c r="P539" s="172"/>
      <c r="Q539" s="172"/>
      <c r="R539" s="172"/>
      <c r="S539" s="172"/>
      <c r="T539" s="173"/>
      <c r="U539" s="172"/>
      <c r="V539" s="172"/>
      <c r="X539" s="172"/>
      <c r="Y539" s="172"/>
    </row>
    <row r="540" spans="1:25" x14ac:dyDescent="0.25">
      <c r="A540" s="174"/>
      <c r="B540" s="174"/>
      <c r="C540" s="174"/>
      <c r="D540" s="173"/>
      <c r="E540" s="173"/>
      <c r="F540" s="173"/>
      <c r="G540" s="172"/>
      <c r="H540" s="172"/>
      <c r="I540" s="172"/>
      <c r="J540" s="172"/>
      <c r="K540" s="172"/>
      <c r="L540" s="172"/>
      <c r="M540" s="172"/>
      <c r="N540" s="172"/>
      <c r="O540" s="172"/>
      <c r="P540" s="172"/>
      <c r="Q540" s="172"/>
      <c r="R540" s="172"/>
      <c r="S540" s="172"/>
      <c r="T540" s="173"/>
      <c r="U540" s="172"/>
      <c r="V540" s="172"/>
      <c r="X540" s="172"/>
      <c r="Y540" s="172"/>
    </row>
    <row r="541" spans="1:25" x14ac:dyDescent="0.25">
      <c r="A541" s="174"/>
      <c r="B541" s="174"/>
      <c r="C541" s="174"/>
      <c r="D541" s="173"/>
      <c r="E541" s="173"/>
      <c r="F541" s="173"/>
      <c r="G541" s="172"/>
      <c r="H541" s="172"/>
      <c r="I541" s="172"/>
      <c r="J541" s="172"/>
      <c r="K541" s="172"/>
      <c r="L541" s="172"/>
      <c r="M541" s="172"/>
      <c r="N541" s="172"/>
      <c r="O541" s="172"/>
      <c r="P541" s="172"/>
      <c r="Q541" s="172"/>
      <c r="R541" s="172"/>
      <c r="S541" s="172"/>
      <c r="T541" s="173"/>
      <c r="U541" s="172"/>
      <c r="V541" s="172"/>
      <c r="X541" s="172"/>
      <c r="Y541" s="172"/>
    </row>
    <row r="542" spans="1:25" x14ac:dyDescent="0.25">
      <c r="A542" s="174"/>
      <c r="B542" s="174"/>
      <c r="C542" s="174"/>
      <c r="D542" s="173"/>
      <c r="E542" s="173"/>
      <c r="F542" s="173"/>
      <c r="G542" s="172"/>
      <c r="H542" s="172"/>
      <c r="I542" s="172"/>
      <c r="J542" s="172"/>
      <c r="K542" s="172"/>
      <c r="L542" s="172"/>
      <c r="M542" s="172"/>
      <c r="N542" s="172"/>
      <c r="O542" s="172"/>
      <c r="P542" s="172"/>
      <c r="Q542" s="172"/>
      <c r="R542" s="172"/>
      <c r="S542" s="172"/>
      <c r="T542" s="173"/>
      <c r="U542" s="172"/>
      <c r="V542" s="172"/>
      <c r="X542" s="172"/>
      <c r="Y542" s="172"/>
    </row>
    <row r="543" spans="1:25" x14ac:dyDescent="0.25">
      <c r="A543" s="174"/>
      <c r="B543" s="174"/>
      <c r="C543" s="174"/>
      <c r="D543" s="173"/>
      <c r="E543" s="173"/>
      <c r="F543" s="173"/>
      <c r="G543" s="172"/>
      <c r="H543" s="172"/>
      <c r="I543" s="172"/>
      <c r="J543" s="172"/>
      <c r="K543" s="172"/>
      <c r="L543" s="172"/>
      <c r="M543" s="172"/>
      <c r="N543" s="172"/>
      <c r="O543" s="172"/>
      <c r="P543" s="172"/>
      <c r="Q543" s="172"/>
      <c r="R543" s="172"/>
      <c r="S543" s="172"/>
      <c r="T543" s="173"/>
      <c r="U543" s="172"/>
      <c r="V543" s="172"/>
      <c r="X543" s="172"/>
      <c r="Y543" s="172"/>
    </row>
    <row r="544" spans="1:25" x14ac:dyDescent="0.25">
      <c r="A544" s="174"/>
      <c r="B544" s="174"/>
      <c r="C544" s="174"/>
      <c r="D544" s="173"/>
      <c r="E544" s="173"/>
      <c r="F544" s="173"/>
      <c r="G544" s="172"/>
      <c r="H544" s="172"/>
      <c r="I544" s="172"/>
      <c r="J544" s="172"/>
      <c r="K544" s="172"/>
      <c r="L544" s="172"/>
      <c r="M544" s="172"/>
      <c r="N544" s="172"/>
      <c r="O544" s="172"/>
      <c r="P544" s="172"/>
      <c r="Q544" s="172"/>
      <c r="R544" s="172"/>
      <c r="S544" s="172"/>
      <c r="T544" s="173"/>
      <c r="U544" s="172"/>
      <c r="V544" s="172"/>
      <c r="X544" s="172"/>
      <c r="Y544" s="172"/>
    </row>
    <row r="545" spans="1:25" x14ac:dyDescent="0.25">
      <c r="A545" s="174"/>
      <c r="B545" s="174"/>
      <c r="C545" s="174"/>
      <c r="D545" s="173"/>
      <c r="E545" s="173"/>
      <c r="F545" s="173"/>
      <c r="G545" s="172"/>
      <c r="H545" s="172"/>
      <c r="I545" s="172"/>
      <c r="J545" s="172"/>
      <c r="K545" s="172"/>
      <c r="L545" s="172"/>
      <c r="M545" s="172"/>
      <c r="N545" s="172"/>
      <c r="O545" s="172"/>
      <c r="P545" s="172"/>
      <c r="Q545" s="172"/>
      <c r="R545" s="172"/>
      <c r="S545" s="172"/>
      <c r="T545" s="173"/>
      <c r="U545" s="172"/>
      <c r="V545" s="172"/>
      <c r="X545" s="172"/>
      <c r="Y545" s="172"/>
    </row>
    <row r="546" spans="1:25" x14ac:dyDescent="0.25">
      <c r="A546" s="174"/>
      <c r="B546" s="174"/>
      <c r="C546" s="174"/>
      <c r="D546" s="173"/>
      <c r="E546" s="173"/>
      <c r="F546" s="173"/>
      <c r="G546" s="172"/>
      <c r="H546" s="172"/>
      <c r="I546" s="172"/>
      <c r="J546" s="172"/>
      <c r="K546" s="172"/>
      <c r="L546" s="172"/>
      <c r="M546" s="172"/>
      <c r="N546" s="172"/>
      <c r="O546" s="172"/>
      <c r="P546" s="172"/>
      <c r="Q546" s="172"/>
      <c r="R546" s="172"/>
      <c r="S546" s="172"/>
      <c r="T546" s="173"/>
      <c r="U546" s="172"/>
      <c r="V546" s="172"/>
      <c r="X546" s="172"/>
      <c r="Y546" s="172"/>
    </row>
    <row r="547" spans="1:25" x14ac:dyDescent="0.25">
      <c r="A547" s="174"/>
      <c r="B547" s="174"/>
      <c r="C547" s="174"/>
      <c r="D547" s="173"/>
      <c r="E547" s="173"/>
      <c r="F547" s="173"/>
      <c r="G547" s="172"/>
      <c r="H547" s="172"/>
      <c r="I547" s="172"/>
      <c r="J547" s="172"/>
      <c r="K547" s="172"/>
      <c r="L547" s="172"/>
      <c r="M547" s="172"/>
      <c r="N547" s="172"/>
      <c r="O547" s="172"/>
      <c r="P547" s="172"/>
      <c r="Q547" s="172"/>
      <c r="R547" s="172"/>
      <c r="S547" s="172"/>
      <c r="T547" s="173"/>
      <c r="U547" s="172"/>
      <c r="V547" s="172"/>
      <c r="X547" s="172"/>
      <c r="Y547" s="172"/>
    </row>
    <row r="548" spans="1:25" x14ac:dyDescent="0.25">
      <c r="A548" s="174"/>
      <c r="B548" s="174"/>
      <c r="C548" s="174"/>
      <c r="D548" s="173"/>
      <c r="E548" s="173"/>
      <c r="F548" s="173"/>
      <c r="G548" s="172"/>
      <c r="H548" s="172"/>
      <c r="I548" s="172"/>
      <c r="J548" s="172"/>
      <c r="K548" s="172"/>
      <c r="L548" s="172"/>
      <c r="M548" s="172"/>
      <c r="N548" s="172"/>
      <c r="O548" s="172"/>
      <c r="P548" s="172"/>
      <c r="Q548" s="172"/>
      <c r="R548" s="172"/>
      <c r="S548" s="172"/>
      <c r="T548" s="173"/>
      <c r="U548" s="172"/>
      <c r="V548" s="172"/>
      <c r="X548" s="172"/>
      <c r="Y548" s="172"/>
    </row>
    <row r="549" spans="1:25" x14ac:dyDescent="0.25">
      <c r="A549" s="174"/>
      <c r="B549" s="174"/>
      <c r="C549" s="174"/>
      <c r="D549" s="173"/>
      <c r="E549" s="173"/>
      <c r="F549" s="173"/>
      <c r="G549" s="172"/>
      <c r="H549" s="172"/>
      <c r="I549" s="172"/>
      <c r="J549" s="172"/>
      <c r="K549" s="172"/>
      <c r="L549" s="172"/>
      <c r="M549" s="172"/>
      <c r="N549" s="172"/>
      <c r="O549" s="172"/>
      <c r="P549" s="172"/>
      <c r="Q549" s="172"/>
      <c r="R549" s="172"/>
      <c r="S549" s="172"/>
      <c r="T549" s="173"/>
      <c r="U549" s="172"/>
      <c r="V549" s="172"/>
      <c r="X549" s="172"/>
      <c r="Y549" s="172"/>
    </row>
    <row r="550" spans="1:25" x14ac:dyDescent="0.25">
      <c r="A550" s="174"/>
      <c r="B550" s="174"/>
      <c r="C550" s="174"/>
      <c r="D550" s="173"/>
      <c r="E550" s="173"/>
      <c r="F550" s="173"/>
      <c r="G550" s="172"/>
      <c r="H550" s="172"/>
      <c r="I550" s="172"/>
      <c r="J550" s="172"/>
      <c r="K550" s="172"/>
      <c r="L550" s="172"/>
      <c r="M550" s="172"/>
      <c r="N550" s="172"/>
      <c r="O550" s="172"/>
      <c r="P550" s="172"/>
      <c r="Q550" s="172"/>
      <c r="R550" s="172"/>
      <c r="S550" s="172"/>
      <c r="T550" s="173"/>
      <c r="U550" s="172"/>
      <c r="V550" s="172"/>
      <c r="X550" s="172"/>
      <c r="Y550" s="172"/>
    </row>
    <row r="551" spans="1:25" x14ac:dyDescent="0.25">
      <c r="A551" s="174"/>
      <c r="B551" s="174"/>
      <c r="C551" s="174"/>
      <c r="D551" s="173"/>
      <c r="E551" s="173"/>
      <c r="F551" s="173"/>
      <c r="G551" s="172"/>
      <c r="H551" s="172"/>
      <c r="I551" s="172"/>
      <c r="J551" s="172"/>
      <c r="K551" s="172"/>
      <c r="L551" s="172"/>
      <c r="M551" s="172"/>
      <c r="N551" s="172"/>
      <c r="O551" s="172"/>
      <c r="P551" s="172"/>
      <c r="Q551" s="172"/>
      <c r="R551" s="172"/>
      <c r="S551" s="172"/>
      <c r="T551" s="173"/>
      <c r="U551" s="172"/>
      <c r="V551" s="172"/>
      <c r="X551" s="172"/>
      <c r="Y551" s="172"/>
    </row>
    <row r="552" spans="1:25" x14ac:dyDescent="0.25">
      <c r="A552" s="174"/>
      <c r="B552" s="174"/>
      <c r="C552" s="174"/>
      <c r="D552" s="173"/>
      <c r="E552" s="173"/>
      <c r="F552" s="173"/>
      <c r="G552" s="172"/>
      <c r="H552" s="172"/>
      <c r="I552" s="172"/>
      <c r="J552" s="172"/>
      <c r="K552" s="172"/>
      <c r="L552" s="172"/>
      <c r="M552" s="172"/>
      <c r="N552" s="172"/>
      <c r="O552" s="172"/>
      <c r="P552" s="172"/>
      <c r="Q552" s="172"/>
      <c r="R552" s="172"/>
      <c r="S552" s="172"/>
      <c r="T552" s="173"/>
      <c r="U552" s="172"/>
      <c r="V552" s="172"/>
      <c r="X552" s="172"/>
      <c r="Y552" s="172"/>
    </row>
    <row r="553" spans="1:25" x14ac:dyDescent="0.25">
      <c r="A553" s="174"/>
      <c r="B553" s="174"/>
      <c r="C553" s="174"/>
      <c r="D553" s="173"/>
      <c r="E553" s="173"/>
      <c r="F553" s="173"/>
      <c r="G553" s="172"/>
      <c r="H553" s="172"/>
      <c r="I553" s="172"/>
      <c r="J553" s="172"/>
      <c r="K553" s="172"/>
      <c r="L553" s="172"/>
      <c r="M553" s="172"/>
      <c r="N553" s="172"/>
      <c r="O553" s="172"/>
      <c r="P553" s="172"/>
      <c r="Q553" s="172"/>
      <c r="R553" s="172"/>
      <c r="S553" s="172"/>
      <c r="T553" s="173"/>
      <c r="U553" s="172"/>
      <c r="V553" s="172"/>
      <c r="X553" s="172"/>
      <c r="Y553" s="172"/>
    </row>
    <row r="554" spans="1:25" x14ac:dyDescent="0.25">
      <c r="A554" s="174"/>
      <c r="B554" s="174"/>
      <c r="C554" s="174"/>
      <c r="D554" s="173"/>
      <c r="E554" s="173"/>
      <c r="F554" s="173"/>
      <c r="G554" s="172"/>
      <c r="H554" s="172"/>
      <c r="I554" s="172"/>
      <c r="J554" s="172"/>
      <c r="K554" s="172"/>
      <c r="L554" s="172"/>
      <c r="M554" s="172"/>
      <c r="N554" s="172"/>
      <c r="O554" s="172"/>
      <c r="P554" s="172"/>
      <c r="Q554" s="172"/>
      <c r="R554" s="172"/>
      <c r="S554" s="172"/>
      <c r="T554" s="173"/>
      <c r="U554" s="172"/>
      <c r="V554" s="172"/>
      <c r="X554" s="172"/>
      <c r="Y554" s="172"/>
    </row>
    <row r="555" spans="1:25" x14ac:dyDescent="0.25">
      <c r="A555" s="174"/>
      <c r="B555" s="174"/>
      <c r="C555" s="174"/>
      <c r="D555" s="173"/>
      <c r="E555" s="173"/>
      <c r="F555" s="173"/>
      <c r="G555" s="172"/>
      <c r="H555" s="172"/>
      <c r="I555" s="172"/>
      <c r="J555" s="172"/>
      <c r="K555" s="172"/>
      <c r="L555" s="172"/>
      <c r="M555" s="172"/>
      <c r="N555" s="172"/>
      <c r="O555" s="172"/>
      <c r="P555" s="172"/>
      <c r="Q555" s="172"/>
      <c r="R555" s="172"/>
      <c r="S555" s="172"/>
      <c r="T555" s="173"/>
      <c r="U555" s="172"/>
      <c r="V555" s="172"/>
      <c r="X555" s="172"/>
      <c r="Y555" s="172"/>
    </row>
    <row r="556" spans="1:25" x14ac:dyDescent="0.25">
      <c r="A556" s="174"/>
      <c r="B556" s="174"/>
      <c r="C556" s="174"/>
      <c r="D556" s="173"/>
      <c r="E556" s="173"/>
      <c r="F556" s="173"/>
      <c r="G556" s="172"/>
      <c r="H556" s="172"/>
      <c r="I556" s="172"/>
      <c r="J556" s="172"/>
      <c r="K556" s="172"/>
      <c r="L556" s="172"/>
      <c r="M556" s="172"/>
      <c r="N556" s="172"/>
      <c r="O556" s="172"/>
      <c r="P556" s="172"/>
      <c r="Q556" s="172"/>
      <c r="R556" s="172"/>
      <c r="S556" s="172"/>
      <c r="T556" s="173"/>
      <c r="U556" s="172"/>
      <c r="V556" s="172"/>
      <c r="X556" s="172"/>
      <c r="Y556" s="172"/>
    </row>
    <row r="557" spans="1:25" x14ac:dyDescent="0.25">
      <c r="A557" s="174"/>
      <c r="B557" s="174"/>
      <c r="C557" s="174"/>
      <c r="D557" s="173"/>
      <c r="E557" s="173"/>
      <c r="F557" s="173"/>
      <c r="G557" s="172"/>
      <c r="H557" s="172"/>
      <c r="I557" s="172"/>
      <c r="J557" s="172"/>
      <c r="K557" s="172"/>
      <c r="L557" s="172"/>
      <c r="M557" s="172"/>
      <c r="N557" s="172"/>
      <c r="O557" s="172"/>
      <c r="P557" s="172"/>
      <c r="Q557" s="172"/>
      <c r="R557" s="172"/>
      <c r="S557" s="172"/>
      <c r="T557" s="173"/>
      <c r="U557" s="172"/>
      <c r="V557" s="172"/>
      <c r="X557" s="172"/>
      <c r="Y557" s="172"/>
    </row>
    <row r="558" spans="1:25" x14ac:dyDescent="0.25">
      <c r="A558" s="174"/>
      <c r="B558" s="174"/>
      <c r="C558" s="174"/>
      <c r="D558" s="173"/>
      <c r="E558" s="173"/>
      <c r="F558" s="173"/>
      <c r="G558" s="172"/>
      <c r="H558" s="172"/>
      <c r="I558" s="172"/>
      <c r="J558" s="172"/>
      <c r="K558" s="172"/>
      <c r="L558" s="172"/>
      <c r="M558" s="172"/>
      <c r="N558" s="172"/>
      <c r="O558" s="172"/>
      <c r="P558" s="172"/>
      <c r="Q558" s="172"/>
      <c r="R558" s="172"/>
      <c r="S558" s="172"/>
      <c r="T558" s="173"/>
      <c r="U558" s="172"/>
      <c r="V558" s="172"/>
      <c r="X558" s="172"/>
      <c r="Y558" s="172"/>
    </row>
    <row r="559" spans="1:25" x14ac:dyDescent="0.25">
      <c r="A559" s="174"/>
      <c r="B559" s="174"/>
      <c r="C559" s="174"/>
      <c r="D559" s="173"/>
      <c r="E559" s="173"/>
      <c r="F559" s="173"/>
      <c r="G559" s="172"/>
      <c r="H559" s="172"/>
      <c r="I559" s="172"/>
      <c r="J559" s="172"/>
      <c r="K559" s="172"/>
      <c r="L559" s="172"/>
      <c r="M559" s="172"/>
      <c r="N559" s="172"/>
      <c r="O559" s="172"/>
      <c r="P559" s="172"/>
      <c r="Q559" s="172"/>
      <c r="R559" s="172"/>
      <c r="S559" s="172"/>
      <c r="T559" s="173"/>
      <c r="U559" s="172"/>
      <c r="V559" s="172"/>
      <c r="X559" s="172"/>
      <c r="Y559" s="172"/>
    </row>
    <row r="560" spans="1:25" x14ac:dyDescent="0.25">
      <c r="A560" s="174"/>
      <c r="B560" s="174"/>
      <c r="C560" s="174"/>
      <c r="D560" s="173"/>
      <c r="E560" s="173"/>
      <c r="F560" s="173"/>
      <c r="G560" s="172"/>
      <c r="H560" s="172"/>
      <c r="I560" s="172"/>
      <c r="J560" s="172"/>
      <c r="K560" s="172"/>
      <c r="L560" s="172"/>
      <c r="M560" s="172"/>
      <c r="N560" s="172"/>
      <c r="O560" s="172"/>
      <c r="P560" s="172"/>
      <c r="Q560" s="172"/>
      <c r="R560" s="172"/>
      <c r="S560" s="172"/>
      <c r="T560" s="173"/>
      <c r="U560" s="172"/>
      <c r="V560" s="172"/>
      <c r="X560" s="172"/>
      <c r="Y560" s="172"/>
    </row>
    <row r="561" spans="1:25" x14ac:dyDescent="0.25">
      <c r="A561" s="174"/>
      <c r="B561" s="174"/>
      <c r="C561" s="174"/>
      <c r="D561" s="173"/>
      <c r="E561" s="173"/>
      <c r="F561" s="173"/>
      <c r="G561" s="172"/>
      <c r="H561" s="172"/>
      <c r="I561" s="172"/>
      <c r="J561" s="172"/>
      <c r="K561" s="172"/>
      <c r="L561" s="172"/>
      <c r="M561" s="172"/>
      <c r="N561" s="172"/>
      <c r="O561" s="172"/>
      <c r="P561" s="172"/>
      <c r="Q561" s="172"/>
      <c r="R561" s="172"/>
      <c r="S561" s="172"/>
      <c r="T561" s="173"/>
      <c r="U561" s="172"/>
      <c r="V561" s="172"/>
      <c r="X561" s="172"/>
      <c r="Y561" s="172"/>
    </row>
    <row r="562" spans="1:25" x14ac:dyDescent="0.25">
      <c r="A562" s="174"/>
      <c r="B562" s="174"/>
      <c r="C562" s="174"/>
      <c r="D562" s="173"/>
      <c r="E562" s="173"/>
      <c r="F562" s="173"/>
      <c r="G562" s="172"/>
      <c r="H562" s="172"/>
      <c r="I562" s="172"/>
      <c r="J562" s="172"/>
      <c r="K562" s="172"/>
      <c r="L562" s="172"/>
      <c r="M562" s="172"/>
      <c r="N562" s="172"/>
      <c r="O562" s="172"/>
      <c r="P562" s="172"/>
      <c r="Q562" s="172"/>
      <c r="R562" s="172"/>
      <c r="S562" s="172"/>
      <c r="T562" s="173"/>
      <c r="U562" s="172"/>
      <c r="V562" s="172"/>
      <c r="X562" s="172"/>
      <c r="Y562" s="172"/>
    </row>
    <row r="563" spans="1:25" x14ac:dyDescent="0.25">
      <c r="A563" s="174"/>
      <c r="B563" s="174"/>
      <c r="C563" s="174"/>
      <c r="D563" s="173"/>
      <c r="E563" s="173"/>
      <c r="F563" s="173"/>
      <c r="G563" s="172"/>
      <c r="H563" s="172"/>
      <c r="I563" s="172"/>
      <c r="J563" s="172"/>
      <c r="K563" s="172"/>
      <c r="L563" s="172"/>
      <c r="M563" s="172"/>
      <c r="N563" s="172"/>
      <c r="O563" s="172"/>
      <c r="P563" s="172"/>
      <c r="Q563" s="172"/>
      <c r="R563" s="172"/>
      <c r="S563" s="172"/>
      <c r="T563" s="173"/>
      <c r="U563" s="172"/>
      <c r="V563" s="172"/>
      <c r="X563" s="172"/>
      <c r="Y563" s="172"/>
    </row>
    <row r="564" spans="1:25" x14ac:dyDescent="0.25">
      <c r="A564" s="174"/>
      <c r="B564" s="174"/>
      <c r="C564" s="174"/>
      <c r="D564" s="173"/>
      <c r="E564" s="173"/>
      <c r="F564" s="173"/>
      <c r="G564" s="172"/>
      <c r="H564" s="172"/>
      <c r="I564" s="172"/>
      <c r="J564" s="172"/>
      <c r="K564" s="172"/>
      <c r="L564" s="172"/>
      <c r="M564" s="172"/>
      <c r="N564" s="172"/>
      <c r="O564" s="172"/>
      <c r="P564" s="172"/>
      <c r="Q564" s="172"/>
      <c r="R564" s="172"/>
      <c r="S564" s="172"/>
      <c r="T564" s="173"/>
      <c r="U564" s="172"/>
      <c r="V564" s="172"/>
      <c r="X564" s="172"/>
      <c r="Y564" s="172"/>
    </row>
    <row r="565" spans="1:25" x14ac:dyDescent="0.25">
      <c r="A565" s="174"/>
      <c r="B565" s="174"/>
      <c r="C565" s="174"/>
      <c r="D565" s="173"/>
      <c r="E565" s="173"/>
      <c r="F565" s="173"/>
      <c r="G565" s="172"/>
      <c r="H565" s="172"/>
      <c r="I565" s="172"/>
      <c r="J565" s="172"/>
      <c r="K565" s="172"/>
      <c r="L565" s="172"/>
      <c r="M565" s="172"/>
      <c r="N565" s="172"/>
      <c r="O565" s="172"/>
      <c r="P565" s="172"/>
      <c r="Q565" s="172"/>
      <c r="R565" s="172"/>
      <c r="S565" s="172"/>
      <c r="T565" s="173"/>
      <c r="U565" s="172"/>
      <c r="V565" s="172"/>
      <c r="X565" s="172"/>
      <c r="Y565" s="172"/>
    </row>
    <row r="566" spans="1:25" x14ac:dyDescent="0.25">
      <c r="A566" s="174"/>
      <c r="B566" s="174"/>
      <c r="C566" s="174"/>
      <c r="D566" s="173"/>
      <c r="E566" s="173"/>
      <c r="F566" s="173"/>
      <c r="G566" s="172"/>
      <c r="H566" s="172"/>
      <c r="I566" s="172"/>
      <c r="J566" s="172"/>
      <c r="K566" s="172"/>
      <c r="L566" s="172"/>
      <c r="M566" s="172"/>
      <c r="N566" s="172"/>
      <c r="O566" s="172"/>
      <c r="P566" s="172"/>
      <c r="Q566" s="172"/>
      <c r="R566" s="172"/>
      <c r="S566" s="172"/>
      <c r="T566" s="173"/>
      <c r="U566" s="172"/>
      <c r="V566" s="172"/>
      <c r="X566" s="172"/>
      <c r="Y566" s="172"/>
    </row>
    <row r="567" spans="1:25" x14ac:dyDescent="0.25">
      <c r="A567" s="174"/>
      <c r="B567" s="174"/>
      <c r="C567" s="174"/>
      <c r="D567" s="173"/>
      <c r="E567" s="173"/>
      <c r="F567" s="173"/>
      <c r="G567" s="172"/>
      <c r="H567" s="172"/>
      <c r="I567" s="172"/>
      <c r="J567" s="172"/>
      <c r="K567" s="172"/>
      <c r="L567" s="172"/>
      <c r="M567" s="172"/>
      <c r="N567" s="172"/>
      <c r="O567" s="172"/>
      <c r="P567" s="172"/>
      <c r="Q567" s="172"/>
      <c r="R567" s="172"/>
      <c r="S567" s="172"/>
      <c r="T567" s="173"/>
      <c r="U567" s="172"/>
      <c r="V567" s="172"/>
      <c r="X567" s="172"/>
      <c r="Y567" s="172"/>
    </row>
    <row r="568" spans="1:25" x14ac:dyDescent="0.25">
      <c r="A568" s="174"/>
      <c r="B568" s="174"/>
      <c r="C568" s="174"/>
      <c r="D568" s="173"/>
      <c r="E568" s="173"/>
      <c r="F568" s="173"/>
      <c r="G568" s="172"/>
      <c r="H568" s="172"/>
      <c r="I568" s="172"/>
      <c r="J568" s="172"/>
      <c r="K568" s="172"/>
      <c r="L568" s="172"/>
      <c r="M568" s="172"/>
      <c r="N568" s="172"/>
      <c r="O568" s="172"/>
      <c r="P568" s="172"/>
      <c r="Q568" s="172"/>
      <c r="R568" s="172"/>
      <c r="S568" s="172"/>
      <c r="T568" s="173"/>
      <c r="U568" s="172"/>
      <c r="V568" s="172"/>
      <c r="X568" s="172"/>
      <c r="Y568" s="172"/>
    </row>
    <row r="569" spans="1:25" x14ac:dyDescent="0.25">
      <c r="A569" s="174"/>
      <c r="B569" s="174"/>
      <c r="C569" s="174"/>
      <c r="D569" s="173"/>
      <c r="E569" s="173"/>
      <c r="F569" s="173"/>
      <c r="G569" s="172"/>
      <c r="H569" s="172"/>
      <c r="I569" s="172"/>
      <c r="J569" s="172"/>
      <c r="K569" s="172"/>
      <c r="L569" s="172"/>
      <c r="M569" s="172"/>
      <c r="N569" s="172"/>
      <c r="O569" s="172"/>
      <c r="P569" s="172"/>
      <c r="Q569" s="172"/>
      <c r="R569" s="172"/>
      <c r="S569" s="172"/>
      <c r="T569" s="173"/>
      <c r="U569" s="172"/>
      <c r="V569" s="172"/>
      <c r="X569" s="172"/>
      <c r="Y569" s="172"/>
    </row>
    <row r="570" spans="1:25" x14ac:dyDescent="0.25">
      <c r="A570" s="174"/>
      <c r="B570" s="174"/>
      <c r="C570" s="174"/>
      <c r="D570" s="173"/>
      <c r="E570" s="173"/>
      <c r="F570" s="173"/>
      <c r="G570" s="172"/>
      <c r="H570" s="172"/>
      <c r="I570" s="172"/>
      <c r="J570" s="172"/>
      <c r="K570" s="172"/>
      <c r="L570" s="172"/>
      <c r="M570" s="172"/>
      <c r="N570" s="172"/>
      <c r="O570" s="172"/>
      <c r="P570" s="172"/>
      <c r="Q570" s="172"/>
      <c r="R570" s="172"/>
      <c r="S570" s="172"/>
      <c r="T570" s="173"/>
      <c r="U570" s="172"/>
      <c r="V570" s="172"/>
      <c r="X570" s="172"/>
      <c r="Y570" s="172"/>
    </row>
    <row r="571" spans="1:25" x14ac:dyDescent="0.25">
      <c r="A571" s="174"/>
      <c r="B571" s="174"/>
      <c r="C571" s="174"/>
      <c r="D571" s="173"/>
      <c r="E571" s="173"/>
      <c r="F571" s="173"/>
      <c r="G571" s="172"/>
      <c r="H571" s="172"/>
      <c r="I571" s="172"/>
      <c r="J571" s="172"/>
      <c r="K571" s="172"/>
      <c r="L571" s="172"/>
      <c r="M571" s="172"/>
      <c r="N571" s="172"/>
      <c r="O571" s="172"/>
      <c r="P571" s="172"/>
      <c r="Q571" s="172"/>
      <c r="R571" s="172"/>
      <c r="S571" s="172"/>
      <c r="T571" s="173"/>
      <c r="U571" s="172"/>
      <c r="V571" s="172"/>
      <c r="X571" s="172"/>
      <c r="Y571" s="172"/>
    </row>
    <row r="572" spans="1:25" x14ac:dyDescent="0.25">
      <c r="A572" s="174"/>
      <c r="B572" s="174"/>
      <c r="C572" s="174"/>
      <c r="D572" s="173"/>
      <c r="E572" s="173"/>
      <c r="F572" s="173"/>
      <c r="G572" s="172"/>
      <c r="H572" s="172"/>
      <c r="I572" s="172"/>
      <c r="J572" s="172"/>
      <c r="K572" s="172"/>
      <c r="L572" s="172"/>
      <c r="M572" s="172"/>
      <c r="N572" s="172"/>
      <c r="O572" s="172"/>
      <c r="P572" s="172"/>
      <c r="Q572" s="172"/>
      <c r="R572" s="172"/>
      <c r="S572" s="172"/>
      <c r="T572" s="173"/>
      <c r="U572" s="172"/>
      <c r="V572" s="172"/>
      <c r="X572" s="172"/>
      <c r="Y572" s="172"/>
    </row>
    <row r="573" spans="1:25" x14ac:dyDescent="0.25">
      <c r="A573" s="174"/>
      <c r="B573" s="174"/>
      <c r="C573" s="174"/>
      <c r="D573" s="173"/>
      <c r="E573" s="173"/>
      <c r="F573" s="173"/>
      <c r="G573" s="172"/>
      <c r="H573" s="172"/>
      <c r="I573" s="172"/>
      <c r="J573" s="172"/>
      <c r="K573" s="172"/>
      <c r="L573" s="172"/>
      <c r="M573" s="172"/>
      <c r="N573" s="172"/>
      <c r="O573" s="172"/>
      <c r="P573" s="172"/>
      <c r="Q573" s="172"/>
      <c r="R573" s="172"/>
      <c r="S573" s="172"/>
      <c r="T573" s="173"/>
      <c r="U573" s="172"/>
      <c r="V573" s="172"/>
      <c r="X573" s="172"/>
      <c r="Y573" s="172"/>
    </row>
    <row r="574" spans="1:25" x14ac:dyDescent="0.25">
      <c r="A574" s="174"/>
      <c r="B574" s="174"/>
      <c r="C574" s="174"/>
      <c r="D574" s="173"/>
      <c r="E574" s="173"/>
      <c r="F574" s="173"/>
      <c r="G574" s="172"/>
      <c r="H574" s="172"/>
      <c r="I574" s="172"/>
      <c r="J574" s="172"/>
      <c r="K574" s="172"/>
      <c r="L574" s="172"/>
      <c r="M574" s="172"/>
      <c r="N574" s="172"/>
      <c r="O574" s="172"/>
      <c r="P574" s="172"/>
      <c r="Q574" s="172"/>
      <c r="R574" s="172"/>
      <c r="S574" s="172"/>
      <c r="T574" s="173"/>
      <c r="U574" s="172"/>
      <c r="V574" s="172"/>
      <c r="X574" s="172"/>
      <c r="Y574" s="172"/>
    </row>
    <row r="575" spans="1:25" x14ac:dyDescent="0.25">
      <c r="A575" s="174"/>
      <c r="B575" s="174"/>
      <c r="C575" s="174"/>
      <c r="D575" s="173"/>
      <c r="E575" s="173"/>
      <c r="F575" s="173"/>
      <c r="G575" s="172"/>
      <c r="H575" s="172"/>
      <c r="I575" s="172"/>
      <c r="J575" s="172"/>
      <c r="K575" s="172"/>
      <c r="L575" s="172"/>
      <c r="M575" s="172"/>
      <c r="N575" s="172"/>
      <c r="O575" s="172"/>
      <c r="P575" s="172"/>
      <c r="Q575" s="172"/>
      <c r="R575" s="172"/>
      <c r="S575" s="172"/>
      <c r="T575" s="173"/>
      <c r="U575" s="172"/>
      <c r="V575" s="172"/>
      <c r="X575" s="172"/>
      <c r="Y575" s="172"/>
    </row>
    <row r="576" spans="1:25" x14ac:dyDescent="0.25">
      <c r="A576" s="174"/>
      <c r="B576" s="174"/>
      <c r="C576" s="174"/>
      <c r="D576" s="173"/>
      <c r="E576" s="173"/>
      <c r="F576" s="173"/>
      <c r="G576" s="172"/>
      <c r="H576" s="172"/>
      <c r="I576" s="172"/>
      <c r="J576" s="172"/>
      <c r="K576" s="172"/>
      <c r="L576" s="172"/>
      <c r="M576" s="172"/>
      <c r="N576" s="172"/>
      <c r="O576" s="172"/>
      <c r="P576" s="172"/>
      <c r="Q576" s="172"/>
      <c r="R576" s="172"/>
      <c r="S576" s="172"/>
      <c r="T576" s="173"/>
      <c r="U576" s="172"/>
      <c r="V576" s="172"/>
      <c r="X576" s="172"/>
      <c r="Y576" s="172"/>
    </row>
    <row r="577" spans="1:25" x14ac:dyDescent="0.25">
      <c r="A577" s="174"/>
      <c r="B577" s="174"/>
      <c r="C577" s="174"/>
      <c r="D577" s="173"/>
      <c r="E577" s="173"/>
      <c r="F577" s="173"/>
      <c r="G577" s="172"/>
      <c r="H577" s="172"/>
      <c r="I577" s="172"/>
      <c r="J577" s="172"/>
      <c r="K577" s="172"/>
      <c r="L577" s="172"/>
      <c r="M577" s="172"/>
      <c r="N577" s="172"/>
      <c r="O577" s="172"/>
      <c r="P577" s="172"/>
      <c r="Q577" s="172"/>
      <c r="R577" s="172"/>
      <c r="S577" s="172"/>
      <c r="T577" s="173"/>
      <c r="U577" s="172"/>
      <c r="V577" s="172"/>
      <c r="X577" s="172"/>
      <c r="Y577" s="172"/>
    </row>
    <row r="578" spans="1:25" x14ac:dyDescent="0.25">
      <c r="A578" s="174"/>
      <c r="B578" s="174"/>
      <c r="C578" s="174"/>
      <c r="D578" s="173"/>
      <c r="E578" s="173"/>
      <c r="F578" s="173"/>
      <c r="G578" s="172"/>
      <c r="H578" s="172"/>
      <c r="I578" s="172"/>
      <c r="J578" s="172"/>
      <c r="K578" s="172"/>
      <c r="L578" s="172"/>
      <c r="M578" s="172"/>
      <c r="N578" s="172"/>
      <c r="O578" s="172"/>
      <c r="P578" s="172"/>
      <c r="Q578" s="172"/>
      <c r="R578" s="172"/>
      <c r="S578" s="172"/>
      <c r="T578" s="173"/>
      <c r="U578" s="172"/>
      <c r="V578" s="172"/>
      <c r="X578" s="172"/>
      <c r="Y578" s="172"/>
    </row>
    <row r="579" spans="1:25" x14ac:dyDescent="0.25">
      <c r="A579" s="174"/>
      <c r="B579" s="174"/>
      <c r="C579" s="174"/>
      <c r="D579" s="173"/>
      <c r="E579" s="173"/>
      <c r="F579" s="173"/>
      <c r="G579" s="172"/>
      <c r="H579" s="172"/>
      <c r="I579" s="172"/>
      <c r="J579" s="172"/>
      <c r="K579" s="172"/>
      <c r="L579" s="172"/>
      <c r="M579" s="172"/>
      <c r="N579" s="172"/>
      <c r="O579" s="172"/>
      <c r="P579" s="172"/>
      <c r="Q579" s="172"/>
      <c r="R579" s="172"/>
      <c r="S579" s="172"/>
      <c r="T579" s="173"/>
      <c r="U579" s="172"/>
      <c r="V579" s="172"/>
      <c r="X579" s="172"/>
      <c r="Y579" s="172"/>
    </row>
    <row r="580" spans="1:25" x14ac:dyDescent="0.25">
      <c r="A580" s="174"/>
      <c r="B580" s="174"/>
      <c r="C580" s="174"/>
      <c r="D580" s="173"/>
      <c r="E580" s="173"/>
      <c r="F580" s="173"/>
      <c r="G580" s="172"/>
      <c r="H580" s="172"/>
      <c r="I580" s="172"/>
      <c r="J580" s="172"/>
      <c r="K580" s="172"/>
      <c r="L580" s="172"/>
      <c r="M580" s="172"/>
      <c r="N580" s="172"/>
      <c r="O580" s="172"/>
      <c r="P580" s="172"/>
      <c r="Q580" s="172"/>
      <c r="R580" s="172"/>
      <c r="S580" s="172"/>
      <c r="T580" s="173"/>
      <c r="U580" s="172"/>
      <c r="V580" s="172"/>
      <c r="X580" s="172"/>
      <c r="Y580" s="172"/>
    </row>
    <row r="581" spans="1:25" x14ac:dyDescent="0.25">
      <c r="A581" s="174"/>
      <c r="B581" s="174"/>
      <c r="C581" s="174"/>
      <c r="D581" s="173"/>
      <c r="E581" s="173"/>
      <c r="F581" s="173"/>
      <c r="G581" s="172"/>
      <c r="H581" s="172"/>
      <c r="I581" s="172"/>
      <c r="J581" s="172"/>
      <c r="K581" s="172"/>
      <c r="L581" s="172"/>
      <c r="M581" s="172"/>
      <c r="N581" s="172"/>
      <c r="O581" s="172"/>
      <c r="P581" s="172"/>
      <c r="Q581" s="172"/>
      <c r="R581" s="172"/>
      <c r="S581" s="172"/>
      <c r="T581" s="173"/>
      <c r="U581" s="172"/>
      <c r="V581" s="172"/>
      <c r="X581" s="172"/>
      <c r="Y581" s="172"/>
    </row>
    <row r="582" spans="1:25" x14ac:dyDescent="0.25">
      <c r="A582" s="174"/>
      <c r="B582" s="174"/>
      <c r="C582" s="174"/>
      <c r="D582" s="173"/>
      <c r="E582" s="173"/>
      <c r="F582" s="173"/>
      <c r="G582" s="172"/>
      <c r="H582" s="172"/>
      <c r="I582" s="172"/>
      <c r="J582" s="172"/>
      <c r="K582" s="172"/>
      <c r="L582" s="172"/>
      <c r="M582" s="172"/>
      <c r="N582" s="172"/>
      <c r="O582" s="172"/>
      <c r="P582" s="172"/>
      <c r="Q582" s="172"/>
      <c r="R582" s="172"/>
      <c r="S582" s="172"/>
      <c r="T582" s="173"/>
      <c r="U582" s="172"/>
      <c r="V582" s="172"/>
      <c r="X582" s="172"/>
      <c r="Y582" s="172"/>
    </row>
    <row r="583" spans="1:25" x14ac:dyDescent="0.25">
      <c r="A583" s="174"/>
      <c r="B583" s="174"/>
      <c r="C583" s="174"/>
      <c r="D583" s="173"/>
      <c r="E583" s="173"/>
      <c r="F583" s="173"/>
      <c r="G583" s="172"/>
      <c r="H583" s="172"/>
      <c r="I583" s="172"/>
      <c r="J583" s="172"/>
      <c r="K583" s="172"/>
      <c r="L583" s="172"/>
      <c r="M583" s="172"/>
      <c r="N583" s="172"/>
      <c r="O583" s="172"/>
      <c r="P583" s="172"/>
      <c r="Q583" s="172"/>
      <c r="R583" s="172"/>
      <c r="S583" s="172"/>
      <c r="T583" s="173"/>
      <c r="U583" s="172"/>
      <c r="V583" s="172"/>
      <c r="X583" s="172"/>
      <c r="Y583" s="172"/>
    </row>
    <row r="584" spans="1:25" x14ac:dyDescent="0.25">
      <c r="A584" s="174"/>
      <c r="B584" s="174"/>
      <c r="C584" s="174"/>
      <c r="D584" s="173"/>
      <c r="E584" s="173"/>
      <c r="F584" s="173"/>
      <c r="G584" s="172"/>
      <c r="H584" s="172"/>
      <c r="I584" s="172"/>
      <c r="J584" s="172"/>
      <c r="K584" s="172"/>
      <c r="L584" s="172"/>
      <c r="M584" s="172"/>
      <c r="N584" s="172"/>
      <c r="O584" s="172"/>
      <c r="P584" s="172"/>
      <c r="Q584" s="172"/>
      <c r="R584" s="172"/>
      <c r="S584" s="172"/>
      <c r="T584" s="173"/>
      <c r="U584" s="172"/>
      <c r="V584" s="172"/>
      <c r="X584" s="172"/>
      <c r="Y584" s="172"/>
    </row>
    <row r="585" spans="1:25" x14ac:dyDescent="0.25">
      <c r="A585" s="174"/>
      <c r="B585" s="174"/>
      <c r="C585" s="174"/>
      <c r="D585" s="173"/>
      <c r="E585" s="173"/>
      <c r="F585" s="173"/>
      <c r="G585" s="172"/>
      <c r="H585" s="172"/>
      <c r="I585" s="172"/>
      <c r="J585" s="172"/>
      <c r="K585" s="172"/>
      <c r="L585" s="172"/>
      <c r="M585" s="172"/>
      <c r="N585" s="172"/>
      <c r="O585" s="172"/>
      <c r="P585" s="172"/>
      <c r="Q585" s="172"/>
      <c r="R585" s="172"/>
      <c r="S585" s="172"/>
      <c r="T585" s="173"/>
      <c r="U585" s="172"/>
      <c r="V585" s="172"/>
      <c r="X585" s="172"/>
      <c r="Y585" s="172"/>
    </row>
    <row r="586" spans="1:25" x14ac:dyDescent="0.25">
      <c r="A586" s="174"/>
      <c r="B586" s="174"/>
      <c r="C586" s="174"/>
      <c r="D586" s="173"/>
      <c r="E586" s="173"/>
      <c r="F586" s="173"/>
      <c r="G586" s="172"/>
      <c r="H586" s="172"/>
      <c r="I586" s="172"/>
      <c r="J586" s="172"/>
      <c r="K586" s="172"/>
      <c r="L586" s="172"/>
      <c r="M586" s="172"/>
      <c r="N586" s="172"/>
      <c r="O586" s="172"/>
      <c r="P586" s="172"/>
      <c r="Q586" s="172"/>
      <c r="R586" s="172"/>
      <c r="S586" s="172"/>
      <c r="T586" s="173"/>
      <c r="U586" s="172"/>
      <c r="V586" s="172"/>
      <c r="X586" s="172"/>
      <c r="Y586" s="172"/>
    </row>
    <row r="587" spans="1:25" x14ac:dyDescent="0.25">
      <c r="A587" s="174"/>
      <c r="B587" s="174"/>
      <c r="C587" s="174"/>
      <c r="D587" s="173"/>
      <c r="E587" s="173"/>
      <c r="F587" s="173"/>
      <c r="G587" s="172"/>
      <c r="H587" s="172"/>
      <c r="I587" s="172"/>
      <c r="J587" s="172"/>
      <c r="K587" s="172"/>
      <c r="L587" s="172"/>
      <c r="M587" s="172"/>
      <c r="N587" s="172"/>
      <c r="O587" s="172"/>
      <c r="P587" s="172"/>
      <c r="Q587" s="172"/>
      <c r="R587" s="172"/>
      <c r="S587" s="172"/>
      <c r="T587" s="173"/>
      <c r="U587" s="172"/>
      <c r="V587" s="172"/>
      <c r="X587" s="172"/>
      <c r="Y587" s="172"/>
    </row>
    <row r="588" spans="1:25" x14ac:dyDescent="0.25">
      <c r="A588" s="174"/>
      <c r="B588" s="174"/>
      <c r="C588" s="174"/>
      <c r="D588" s="173"/>
      <c r="E588" s="173"/>
      <c r="F588" s="173"/>
      <c r="G588" s="172"/>
      <c r="H588" s="172"/>
      <c r="I588" s="172"/>
      <c r="J588" s="172"/>
      <c r="K588" s="172"/>
      <c r="L588" s="172"/>
      <c r="M588" s="172"/>
      <c r="N588" s="172"/>
      <c r="O588" s="172"/>
      <c r="P588" s="172"/>
      <c r="Q588" s="172"/>
      <c r="R588" s="172"/>
      <c r="S588" s="172"/>
      <c r="T588" s="173"/>
      <c r="U588" s="172"/>
      <c r="V588" s="172"/>
      <c r="X588" s="172"/>
      <c r="Y588" s="172"/>
    </row>
    <row r="589" spans="1:25" x14ac:dyDescent="0.25">
      <c r="A589" s="174"/>
      <c r="B589" s="174"/>
      <c r="C589" s="174"/>
      <c r="D589" s="173"/>
      <c r="E589" s="173"/>
      <c r="F589" s="173"/>
      <c r="G589" s="172"/>
      <c r="H589" s="172"/>
      <c r="I589" s="172"/>
      <c r="J589" s="172"/>
      <c r="K589" s="172"/>
      <c r="L589" s="172"/>
      <c r="M589" s="172"/>
      <c r="N589" s="172"/>
      <c r="O589" s="172"/>
      <c r="P589" s="172"/>
      <c r="Q589" s="172"/>
      <c r="R589" s="172"/>
      <c r="S589" s="172"/>
      <c r="T589" s="173"/>
      <c r="U589" s="172"/>
      <c r="V589" s="172"/>
      <c r="X589" s="172"/>
      <c r="Y589" s="172"/>
    </row>
    <row r="590" spans="1:25" x14ac:dyDescent="0.25">
      <c r="A590" s="174"/>
      <c r="B590" s="174"/>
      <c r="C590" s="174"/>
      <c r="D590" s="173"/>
      <c r="E590" s="173"/>
      <c r="F590" s="173"/>
      <c r="G590" s="172"/>
      <c r="H590" s="172"/>
      <c r="I590" s="172"/>
      <c r="J590" s="172"/>
      <c r="K590" s="172"/>
      <c r="L590" s="172"/>
      <c r="M590" s="172"/>
      <c r="N590" s="172"/>
      <c r="O590" s="172"/>
      <c r="P590" s="172"/>
      <c r="Q590" s="172"/>
      <c r="R590" s="172"/>
      <c r="S590" s="172"/>
      <c r="T590" s="173"/>
      <c r="U590" s="172"/>
      <c r="V590" s="172"/>
      <c r="X590" s="172"/>
      <c r="Y590" s="172"/>
    </row>
    <row r="591" spans="1:25" x14ac:dyDescent="0.25">
      <c r="A591" s="174"/>
      <c r="B591" s="174"/>
      <c r="C591" s="174"/>
      <c r="D591" s="173"/>
      <c r="E591" s="173"/>
      <c r="F591" s="173"/>
      <c r="G591" s="172"/>
      <c r="H591" s="172"/>
      <c r="I591" s="172"/>
      <c r="J591" s="172"/>
      <c r="K591" s="172"/>
      <c r="L591" s="172"/>
      <c r="M591" s="172"/>
      <c r="N591" s="172"/>
      <c r="O591" s="172"/>
      <c r="P591" s="172"/>
      <c r="Q591" s="172"/>
      <c r="R591" s="172"/>
      <c r="S591" s="172"/>
      <c r="T591" s="173"/>
      <c r="U591" s="172"/>
      <c r="V591" s="172"/>
      <c r="X591" s="172"/>
      <c r="Y591" s="172"/>
    </row>
    <row r="592" spans="1:25" x14ac:dyDescent="0.25">
      <c r="A592" s="174"/>
      <c r="B592" s="174"/>
      <c r="C592" s="174"/>
      <c r="D592" s="173"/>
      <c r="E592" s="173"/>
      <c r="F592" s="173"/>
      <c r="G592" s="172"/>
      <c r="H592" s="172"/>
      <c r="I592" s="172"/>
      <c r="J592" s="172"/>
      <c r="K592" s="172"/>
      <c r="L592" s="172"/>
      <c r="M592" s="172"/>
      <c r="N592" s="172"/>
      <c r="O592" s="172"/>
      <c r="P592" s="172"/>
      <c r="Q592" s="172"/>
      <c r="R592" s="172"/>
      <c r="S592" s="172"/>
      <c r="T592" s="173"/>
      <c r="U592" s="172"/>
      <c r="V592" s="172"/>
      <c r="X592" s="172"/>
      <c r="Y592" s="172"/>
    </row>
    <row r="593" spans="1:25" x14ac:dyDescent="0.25">
      <c r="A593" s="174"/>
      <c r="B593" s="174"/>
      <c r="C593" s="174"/>
      <c r="D593" s="173"/>
      <c r="E593" s="173"/>
      <c r="F593" s="173"/>
      <c r="G593" s="172"/>
      <c r="H593" s="172"/>
      <c r="I593" s="172"/>
      <c r="J593" s="172"/>
      <c r="K593" s="172"/>
      <c r="L593" s="172"/>
      <c r="M593" s="172"/>
      <c r="N593" s="172"/>
      <c r="O593" s="172"/>
      <c r="P593" s="172"/>
      <c r="Q593" s="172"/>
      <c r="R593" s="172"/>
      <c r="S593" s="172"/>
      <c r="T593" s="173"/>
      <c r="U593" s="172"/>
      <c r="V593" s="172"/>
      <c r="X593" s="172"/>
      <c r="Y593" s="172"/>
    </row>
    <row r="594" spans="1:25" x14ac:dyDescent="0.25">
      <c r="A594" s="174"/>
      <c r="B594" s="174"/>
      <c r="C594" s="174"/>
      <c r="D594" s="173"/>
      <c r="E594" s="173"/>
      <c r="F594" s="173"/>
      <c r="G594" s="172"/>
      <c r="H594" s="172"/>
      <c r="I594" s="172"/>
      <c r="J594" s="172"/>
      <c r="K594" s="172"/>
      <c r="L594" s="172"/>
      <c r="M594" s="172"/>
      <c r="N594" s="172"/>
      <c r="O594" s="172"/>
      <c r="P594" s="172"/>
      <c r="Q594" s="172"/>
      <c r="R594" s="172"/>
      <c r="S594" s="172"/>
      <c r="T594" s="173"/>
      <c r="U594" s="172"/>
      <c r="V594" s="172"/>
      <c r="X594" s="172"/>
      <c r="Y594" s="172"/>
    </row>
    <row r="595" spans="1:25" x14ac:dyDescent="0.25">
      <c r="A595" s="174"/>
      <c r="B595" s="174"/>
      <c r="C595" s="174"/>
      <c r="D595" s="173"/>
      <c r="E595" s="173"/>
      <c r="F595" s="173"/>
      <c r="G595" s="172"/>
      <c r="H595" s="172"/>
      <c r="I595" s="172"/>
      <c r="J595" s="172"/>
      <c r="K595" s="172"/>
      <c r="L595" s="172"/>
      <c r="M595" s="172"/>
      <c r="N595" s="172"/>
      <c r="O595" s="172"/>
      <c r="P595" s="172"/>
      <c r="Q595" s="172"/>
      <c r="R595" s="172"/>
      <c r="S595" s="172"/>
      <c r="T595" s="173"/>
      <c r="U595" s="172"/>
      <c r="V595" s="172"/>
      <c r="X595" s="172"/>
      <c r="Y595" s="172"/>
    </row>
    <row r="596" spans="1:25" x14ac:dyDescent="0.25">
      <c r="A596" s="174"/>
      <c r="B596" s="174"/>
      <c r="C596" s="174"/>
      <c r="D596" s="173"/>
      <c r="E596" s="173"/>
      <c r="F596" s="173"/>
      <c r="G596" s="172"/>
      <c r="H596" s="172"/>
      <c r="I596" s="172"/>
      <c r="J596" s="172"/>
      <c r="K596" s="172"/>
      <c r="L596" s="172"/>
      <c r="M596" s="172"/>
      <c r="N596" s="172"/>
      <c r="O596" s="172"/>
      <c r="P596" s="172"/>
      <c r="Q596" s="172"/>
      <c r="R596" s="172"/>
      <c r="S596" s="172"/>
      <c r="T596" s="173"/>
      <c r="U596" s="172"/>
      <c r="V596" s="172"/>
      <c r="X596" s="172"/>
      <c r="Y596" s="172"/>
    </row>
    <row r="597" spans="1:25" x14ac:dyDescent="0.25">
      <c r="A597" s="174"/>
      <c r="B597" s="174"/>
      <c r="C597" s="174"/>
      <c r="D597" s="173"/>
      <c r="E597" s="173"/>
      <c r="F597" s="173"/>
      <c r="G597" s="172"/>
      <c r="H597" s="172"/>
      <c r="I597" s="172"/>
      <c r="J597" s="172"/>
      <c r="K597" s="172"/>
      <c r="L597" s="172"/>
      <c r="M597" s="172"/>
      <c r="N597" s="172"/>
      <c r="O597" s="172"/>
      <c r="P597" s="172"/>
      <c r="Q597" s="172"/>
      <c r="R597" s="172"/>
      <c r="S597" s="172"/>
      <c r="T597" s="173"/>
      <c r="U597" s="172"/>
      <c r="V597" s="172"/>
      <c r="X597" s="172"/>
      <c r="Y597" s="172"/>
    </row>
    <row r="598" spans="1:25" x14ac:dyDescent="0.25">
      <c r="A598" s="174"/>
      <c r="B598" s="174"/>
      <c r="C598" s="174"/>
      <c r="D598" s="173"/>
      <c r="E598" s="173"/>
      <c r="F598" s="173"/>
      <c r="G598" s="172"/>
      <c r="H598" s="172"/>
      <c r="I598" s="172"/>
      <c r="J598" s="172"/>
      <c r="K598" s="172"/>
      <c r="L598" s="172"/>
      <c r="M598" s="172"/>
      <c r="N598" s="172"/>
      <c r="O598" s="172"/>
      <c r="P598" s="172"/>
      <c r="Q598" s="172"/>
      <c r="R598" s="172"/>
      <c r="S598" s="172"/>
      <c r="T598" s="173"/>
      <c r="U598" s="172"/>
      <c r="V598" s="172"/>
      <c r="X598" s="172"/>
      <c r="Y598" s="172"/>
    </row>
    <row r="599" spans="1:25" x14ac:dyDescent="0.25">
      <c r="A599" s="174"/>
      <c r="B599" s="174"/>
      <c r="C599" s="174"/>
      <c r="D599" s="173"/>
      <c r="E599" s="173"/>
      <c r="F599" s="173"/>
      <c r="G599" s="172"/>
      <c r="H599" s="172"/>
      <c r="I599" s="172"/>
      <c r="J599" s="172"/>
      <c r="K599" s="172"/>
      <c r="L599" s="172"/>
      <c r="M599" s="172"/>
      <c r="N599" s="172"/>
      <c r="O599" s="172"/>
      <c r="P599" s="172"/>
      <c r="Q599" s="172"/>
      <c r="R599" s="172"/>
      <c r="S599" s="172"/>
      <c r="T599" s="173"/>
      <c r="U599" s="172"/>
      <c r="V599" s="172"/>
      <c r="X599" s="172"/>
      <c r="Y599" s="172"/>
    </row>
    <row r="600" spans="1:25" x14ac:dyDescent="0.25">
      <c r="A600" s="174"/>
      <c r="B600" s="174"/>
      <c r="C600" s="174"/>
      <c r="D600" s="173"/>
      <c r="E600" s="173"/>
      <c r="F600" s="173"/>
      <c r="G600" s="172"/>
      <c r="H600" s="172"/>
      <c r="I600" s="172"/>
      <c r="J600" s="172"/>
      <c r="K600" s="172"/>
      <c r="L600" s="172"/>
      <c r="M600" s="172"/>
      <c r="N600" s="172"/>
      <c r="O600" s="172"/>
      <c r="P600" s="172"/>
      <c r="Q600" s="172"/>
      <c r="R600" s="172"/>
      <c r="S600" s="172"/>
      <c r="T600" s="173"/>
      <c r="U600" s="172"/>
      <c r="V600" s="172"/>
      <c r="X600" s="172"/>
      <c r="Y600" s="172"/>
    </row>
    <row r="601" spans="1:25" x14ac:dyDescent="0.25">
      <c r="A601" s="174"/>
      <c r="B601" s="174"/>
      <c r="C601" s="174"/>
      <c r="D601" s="173"/>
      <c r="E601" s="173"/>
      <c r="F601" s="173"/>
      <c r="G601" s="172"/>
      <c r="H601" s="172"/>
      <c r="I601" s="172"/>
      <c r="J601" s="172"/>
      <c r="K601" s="172"/>
      <c r="L601" s="172"/>
      <c r="M601" s="172"/>
      <c r="N601" s="172"/>
      <c r="O601" s="172"/>
      <c r="P601" s="172"/>
      <c r="Q601" s="172"/>
      <c r="R601" s="172"/>
      <c r="S601" s="172"/>
      <c r="T601" s="173"/>
      <c r="U601" s="172"/>
      <c r="V601" s="172"/>
      <c r="X601" s="172"/>
      <c r="Y601" s="172"/>
    </row>
    <row r="602" spans="1:25" x14ac:dyDescent="0.25">
      <c r="A602" s="174"/>
      <c r="B602" s="174"/>
      <c r="C602" s="174"/>
      <c r="D602" s="173"/>
      <c r="E602" s="173"/>
      <c r="F602" s="173"/>
      <c r="G602" s="172"/>
      <c r="H602" s="172"/>
      <c r="I602" s="172"/>
      <c r="J602" s="172"/>
      <c r="K602" s="172"/>
      <c r="L602" s="172"/>
      <c r="M602" s="172"/>
      <c r="N602" s="172"/>
      <c r="O602" s="172"/>
      <c r="P602" s="172"/>
      <c r="Q602" s="172"/>
      <c r="R602" s="172"/>
      <c r="S602" s="172"/>
      <c r="T602" s="173"/>
      <c r="U602" s="172"/>
      <c r="V602" s="172"/>
      <c r="X602" s="172"/>
      <c r="Y602" s="172"/>
    </row>
    <row r="603" spans="1:25" x14ac:dyDescent="0.25">
      <c r="A603" s="174"/>
      <c r="B603" s="174"/>
      <c r="C603" s="174"/>
      <c r="D603" s="173"/>
      <c r="E603" s="173"/>
      <c r="F603" s="173"/>
      <c r="G603" s="172"/>
      <c r="H603" s="172"/>
      <c r="I603" s="172"/>
      <c r="J603" s="172"/>
      <c r="K603" s="172"/>
      <c r="L603" s="172"/>
      <c r="M603" s="172"/>
      <c r="N603" s="172"/>
      <c r="O603" s="172"/>
      <c r="P603" s="172"/>
      <c r="Q603" s="172"/>
      <c r="R603" s="172"/>
      <c r="S603" s="172"/>
      <c r="T603" s="173"/>
      <c r="U603" s="172"/>
      <c r="V603" s="172"/>
      <c r="X603" s="172"/>
      <c r="Y603" s="172"/>
    </row>
    <row r="604" spans="1:25" x14ac:dyDescent="0.25">
      <c r="A604" s="174"/>
      <c r="B604" s="174"/>
      <c r="C604" s="174"/>
      <c r="D604" s="173"/>
      <c r="E604" s="173"/>
      <c r="F604" s="173"/>
      <c r="G604" s="172"/>
      <c r="H604" s="172"/>
      <c r="I604" s="172"/>
      <c r="J604" s="172"/>
      <c r="K604" s="172"/>
      <c r="L604" s="172"/>
      <c r="M604" s="172"/>
      <c r="N604" s="172"/>
      <c r="O604" s="172"/>
      <c r="P604" s="172"/>
      <c r="Q604" s="172"/>
      <c r="R604" s="172"/>
      <c r="S604" s="172"/>
      <c r="T604" s="173"/>
      <c r="U604" s="172"/>
      <c r="V604" s="172"/>
      <c r="X604" s="172"/>
      <c r="Y604" s="172"/>
    </row>
    <row r="605" spans="1:25" x14ac:dyDescent="0.25">
      <c r="A605" s="174"/>
      <c r="B605" s="174"/>
      <c r="C605" s="174"/>
      <c r="D605" s="173"/>
      <c r="E605" s="173"/>
      <c r="F605" s="173"/>
      <c r="G605" s="172"/>
      <c r="H605" s="172"/>
      <c r="I605" s="172"/>
      <c r="J605" s="172"/>
      <c r="K605" s="172"/>
      <c r="L605" s="172"/>
      <c r="M605" s="172"/>
      <c r="N605" s="172"/>
      <c r="O605" s="172"/>
      <c r="P605" s="172"/>
      <c r="Q605" s="172"/>
      <c r="R605" s="172"/>
      <c r="S605" s="172"/>
      <c r="T605" s="173"/>
      <c r="U605" s="172"/>
      <c r="V605" s="172"/>
      <c r="X605" s="172"/>
      <c r="Y605" s="172"/>
    </row>
    <row r="606" spans="1:25" x14ac:dyDescent="0.25">
      <c r="A606" s="174"/>
      <c r="B606" s="174"/>
      <c r="C606" s="174"/>
      <c r="D606" s="173"/>
      <c r="E606" s="173"/>
      <c r="F606" s="173"/>
      <c r="G606" s="172"/>
      <c r="H606" s="172"/>
      <c r="I606" s="172"/>
      <c r="J606" s="172"/>
      <c r="K606" s="172"/>
      <c r="L606" s="172"/>
      <c r="M606" s="172"/>
      <c r="N606" s="172"/>
      <c r="O606" s="172"/>
      <c r="P606" s="172"/>
      <c r="Q606" s="172"/>
      <c r="R606" s="172"/>
      <c r="S606" s="172"/>
      <c r="T606" s="173"/>
      <c r="U606" s="172"/>
      <c r="V606" s="172"/>
      <c r="X606" s="172"/>
      <c r="Y606" s="172"/>
    </row>
    <row r="607" spans="1:25" x14ac:dyDescent="0.25">
      <c r="A607" s="174"/>
      <c r="B607" s="174"/>
      <c r="C607" s="174"/>
      <c r="D607" s="173"/>
      <c r="E607" s="173"/>
      <c r="F607" s="173"/>
      <c r="G607" s="172"/>
      <c r="H607" s="172"/>
      <c r="I607" s="172"/>
      <c r="J607" s="172"/>
      <c r="K607" s="172"/>
      <c r="L607" s="172"/>
      <c r="M607" s="172"/>
      <c r="N607" s="172"/>
      <c r="O607" s="172"/>
      <c r="P607" s="172"/>
      <c r="Q607" s="172"/>
      <c r="R607" s="172"/>
      <c r="S607" s="172"/>
      <c r="T607" s="173"/>
      <c r="U607" s="172"/>
      <c r="V607" s="172"/>
      <c r="X607" s="172"/>
      <c r="Y607" s="172"/>
    </row>
    <row r="608" spans="1:25" x14ac:dyDescent="0.25">
      <c r="A608" s="174"/>
      <c r="B608" s="174"/>
      <c r="C608" s="174"/>
      <c r="D608" s="173"/>
      <c r="E608" s="173"/>
      <c r="F608" s="173"/>
      <c r="G608" s="172"/>
      <c r="H608" s="172"/>
      <c r="I608" s="172"/>
      <c r="J608" s="172"/>
      <c r="K608" s="172"/>
      <c r="L608" s="172"/>
      <c r="M608" s="172"/>
      <c r="N608" s="172"/>
      <c r="O608" s="172"/>
      <c r="P608" s="172"/>
      <c r="Q608" s="172"/>
      <c r="R608" s="172"/>
      <c r="S608" s="172"/>
      <c r="T608" s="173"/>
      <c r="U608" s="172"/>
      <c r="V608" s="172"/>
      <c r="X608" s="172"/>
      <c r="Y608" s="172"/>
    </row>
    <row r="609" spans="1:25" x14ac:dyDescent="0.25">
      <c r="A609" s="174"/>
      <c r="B609" s="174"/>
      <c r="C609" s="174"/>
      <c r="D609" s="173"/>
      <c r="E609" s="173"/>
      <c r="F609" s="173"/>
      <c r="G609" s="172"/>
      <c r="H609" s="172"/>
      <c r="I609" s="172"/>
      <c r="J609" s="172"/>
      <c r="K609" s="172"/>
      <c r="L609" s="172"/>
      <c r="M609" s="172"/>
      <c r="N609" s="172"/>
      <c r="O609" s="172"/>
      <c r="P609" s="172"/>
      <c r="Q609" s="172"/>
      <c r="R609" s="172"/>
      <c r="S609" s="172"/>
      <c r="T609" s="173"/>
      <c r="U609" s="172"/>
      <c r="V609" s="172"/>
      <c r="X609" s="172"/>
      <c r="Y609" s="172"/>
    </row>
    <row r="610" spans="1:25" x14ac:dyDescent="0.25">
      <c r="A610" s="174"/>
      <c r="B610" s="174"/>
      <c r="C610" s="174"/>
      <c r="D610" s="173"/>
      <c r="E610" s="173"/>
      <c r="F610" s="173"/>
      <c r="G610" s="172"/>
      <c r="H610" s="172"/>
      <c r="I610" s="172"/>
      <c r="J610" s="172"/>
      <c r="K610" s="172"/>
      <c r="L610" s="172"/>
      <c r="M610" s="172"/>
      <c r="N610" s="172"/>
      <c r="O610" s="172"/>
      <c r="P610" s="172"/>
      <c r="Q610" s="172"/>
      <c r="R610" s="172"/>
      <c r="S610" s="172"/>
      <c r="T610" s="173"/>
      <c r="U610" s="172"/>
      <c r="V610" s="172"/>
      <c r="X610" s="172"/>
      <c r="Y610" s="172"/>
    </row>
    <row r="611" spans="1:25" x14ac:dyDescent="0.25">
      <c r="A611" s="174"/>
      <c r="B611" s="174"/>
      <c r="C611" s="174"/>
      <c r="D611" s="173"/>
      <c r="E611" s="173"/>
      <c r="F611" s="173"/>
      <c r="G611" s="172"/>
      <c r="H611" s="172"/>
      <c r="I611" s="172"/>
      <c r="J611" s="172"/>
      <c r="K611" s="172"/>
      <c r="L611" s="172"/>
      <c r="M611" s="172"/>
      <c r="N611" s="172"/>
      <c r="O611" s="172"/>
      <c r="P611" s="172"/>
      <c r="Q611" s="172"/>
      <c r="R611" s="172"/>
      <c r="S611" s="172"/>
      <c r="T611" s="173"/>
      <c r="U611" s="172"/>
      <c r="V611" s="172"/>
      <c r="X611" s="172"/>
      <c r="Y611" s="172"/>
    </row>
    <row r="612" spans="1:25" x14ac:dyDescent="0.25">
      <c r="A612" s="174"/>
      <c r="B612" s="174"/>
      <c r="C612" s="174"/>
      <c r="D612" s="173"/>
      <c r="E612" s="173"/>
      <c r="F612" s="173"/>
      <c r="G612" s="172"/>
      <c r="H612" s="172"/>
      <c r="I612" s="172"/>
      <c r="J612" s="172"/>
      <c r="K612" s="172"/>
      <c r="L612" s="172"/>
      <c r="M612" s="172"/>
      <c r="N612" s="172"/>
      <c r="O612" s="172"/>
      <c r="P612" s="172"/>
      <c r="Q612" s="172"/>
      <c r="R612" s="172"/>
      <c r="S612" s="172"/>
      <c r="T612" s="173"/>
      <c r="U612" s="172"/>
      <c r="V612" s="172"/>
      <c r="X612" s="172"/>
      <c r="Y612" s="172"/>
    </row>
    <row r="613" spans="1:25" x14ac:dyDescent="0.25">
      <c r="A613" s="174"/>
      <c r="B613" s="174"/>
      <c r="C613" s="174"/>
      <c r="D613" s="173"/>
      <c r="E613" s="173"/>
      <c r="F613" s="173"/>
      <c r="G613" s="172"/>
      <c r="H613" s="172"/>
      <c r="I613" s="172"/>
      <c r="J613" s="172"/>
      <c r="K613" s="172"/>
      <c r="L613" s="172"/>
      <c r="M613" s="172"/>
      <c r="N613" s="172"/>
      <c r="O613" s="172"/>
      <c r="P613" s="172"/>
      <c r="Q613" s="172"/>
      <c r="R613" s="172"/>
      <c r="S613" s="172"/>
      <c r="T613" s="173"/>
      <c r="U613" s="172"/>
      <c r="V613" s="172"/>
      <c r="X613" s="172"/>
      <c r="Y613" s="172"/>
    </row>
    <row r="614" spans="1:25" x14ac:dyDescent="0.25">
      <c r="A614" s="174"/>
      <c r="B614" s="174"/>
      <c r="C614" s="174"/>
      <c r="D614" s="173"/>
      <c r="E614" s="173"/>
      <c r="F614" s="173"/>
      <c r="G614" s="172"/>
      <c r="H614" s="172"/>
      <c r="I614" s="172"/>
      <c r="J614" s="172"/>
      <c r="K614" s="172"/>
      <c r="L614" s="172"/>
      <c r="M614" s="172"/>
      <c r="N614" s="172"/>
      <c r="O614" s="172"/>
      <c r="P614" s="172"/>
      <c r="Q614" s="172"/>
      <c r="R614" s="172"/>
      <c r="S614" s="172"/>
      <c r="T614" s="173"/>
      <c r="U614" s="172"/>
      <c r="V614" s="172"/>
      <c r="X614" s="172"/>
      <c r="Y614" s="172"/>
    </row>
    <row r="615" spans="1:25" x14ac:dyDescent="0.25">
      <c r="A615" s="174"/>
      <c r="B615" s="174"/>
      <c r="C615" s="174"/>
      <c r="D615" s="173"/>
      <c r="E615" s="173"/>
      <c r="F615" s="173"/>
      <c r="G615" s="172"/>
      <c r="H615" s="172"/>
      <c r="I615" s="172"/>
      <c r="J615" s="172"/>
      <c r="K615" s="172"/>
      <c r="L615" s="172"/>
      <c r="M615" s="172"/>
      <c r="N615" s="172"/>
      <c r="O615" s="172"/>
      <c r="P615" s="172"/>
      <c r="Q615" s="172"/>
      <c r="R615" s="172"/>
      <c r="S615" s="172"/>
      <c r="T615" s="173"/>
      <c r="U615" s="172"/>
      <c r="V615" s="172"/>
      <c r="X615" s="172"/>
      <c r="Y615" s="172"/>
    </row>
    <row r="616" spans="1:25" x14ac:dyDescent="0.25">
      <c r="A616" s="174"/>
      <c r="B616" s="174"/>
      <c r="C616" s="174"/>
      <c r="D616" s="173"/>
      <c r="E616" s="173"/>
      <c r="F616" s="173"/>
      <c r="G616" s="172"/>
      <c r="H616" s="172"/>
      <c r="I616" s="172"/>
      <c r="J616" s="172"/>
      <c r="K616" s="172"/>
      <c r="L616" s="172"/>
      <c r="M616" s="172"/>
      <c r="N616" s="172"/>
      <c r="O616" s="172"/>
      <c r="P616" s="172"/>
      <c r="Q616" s="172"/>
      <c r="R616" s="172"/>
      <c r="S616" s="172"/>
      <c r="T616" s="173"/>
      <c r="U616" s="172"/>
      <c r="V616" s="172"/>
      <c r="X616" s="172"/>
      <c r="Y616" s="172"/>
    </row>
    <row r="617" spans="1:25" x14ac:dyDescent="0.25">
      <c r="A617" s="174"/>
      <c r="B617" s="174"/>
      <c r="C617" s="174"/>
      <c r="D617" s="173"/>
      <c r="E617" s="173"/>
      <c r="F617" s="173"/>
      <c r="G617" s="172"/>
      <c r="H617" s="172"/>
      <c r="I617" s="172"/>
      <c r="J617" s="172"/>
      <c r="K617" s="172"/>
      <c r="L617" s="172"/>
      <c r="M617" s="172"/>
      <c r="N617" s="172"/>
      <c r="O617" s="172"/>
      <c r="P617" s="172"/>
      <c r="Q617" s="172"/>
      <c r="R617" s="172"/>
      <c r="S617" s="172"/>
      <c r="T617" s="173"/>
      <c r="U617" s="172"/>
      <c r="V617" s="172"/>
      <c r="X617" s="172"/>
      <c r="Y617" s="172"/>
    </row>
    <row r="618" spans="1:25" x14ac:dyDescent="0.25">
      <c r="A618" s="174"/>
      <c r="B618" s="174"/>
      <c r="C618" s="174"/>
      <c r="D618" s="173"/>
      <c r="E618" s="173"/>
      <c r="F618" s="173"/>
      <c r="G618" s="172"/>
      <c r="H618" s="172"/>
      <c r="I618" s="172"/>
      <c r="J618" s="172"/>
      <c r="K618" s="172"/>
      <c r="L618" s="172"/>
      <c r="M618" s="172"/>
      <c r="N618" s="172"/>
      <c r="O618" s="172"/>
      <c r="P618" s="172"/>
      <c r="Q618" s="172"/>
      <c r="R618" s="172"/>
      <c r="S618" s="172"/>
      <c r="T618" s="173"/>
      <c r="U618" s="172"/>
      <c r="V618" s="172"/>
      <c r="X618" s="172"/>
      <c r="Y618" s="172"/>
    </row>
    <row r="619" spans="1:25" x14ac:dyDescent="0.25">
      <c r="A619" s="174"/>
      <c r="B619" s="174"/>
      <c r="C619" s="174"/>
      <c r="D619" s="173"/>
      <c r="E619" s="173"/>
      <c r="F619" s="173"/>
      <c r="G619" s="172"/>
      <c r="H619" s="172"/>
      <c r="I619" s="172"/>
      <c r="J619" s="172"/>
      <c r="K619" s="172"/>
      <c r="L619" s="172"/>
      <c r="M619" s="172"/>
      <c r="N619" s="172"/>
      <c r="O619" s="172"/>
      <c r="P619" s="172"/>
      <c r="Q619" s="172"/>
      <c r="R619" s="172"/>
      <c r="S619" s="172"/>
      <c r="T619" s="173"/>
      <c r="U619" s="172"/>
      <c r="V619" s="172"/>
      <c r="X619" s="172"/>
      <c r="Y619" s="172"/>
    </row>
    <row r="620" spans="1:25" x14ac:dyDescent="0.25">
      <c r="A620" s="174"/>
      <c r="B620" s="174"/>
      <c r="C620" s="174"/>
      <c r="D620" s="173"/>
      <c r="E620" s="173"/>
      <c r="F620" s="173"/>
      <c r="G620" s="172"/>
      <c r="H620" s="172"/>
      <c r="I620" s="172"/>
      <c r="J620" s="172"/>
      <c r="K620" s="172"/>
      <c r="L620" s="172"/>
      <c r="M620" s="172"/>
      <c r="N620" s="172"/>
      <c r="O620" s="172"/>
      <c r="P620" s="172"/>
      <c r="Q620" s="172"/>
      <c r="R620" s="172"/>
      <c r="S620" s="172"/>
      <c r="T620" s="173"/>
      <c r="U620" s="172"/>
      <c r="V620" s="172"/>
      <c r="X620" s="172"/>
      <c r="Y620" s="172"/>
    </row>
    <row r="621" spans="1:25" x14ac:dyDescent="0.25">
      <c r="A621" s="174"/>
      <c r="B621" s="174"/>
      <c r="C621" s="174"/>
      <c r="D621" s="173"/>
      <c r="E621" s="173"/>
      <c r="F621" s="173"/>
      <c r="G621" s="172"/>
      <c r="H621" s="172"/>
      <c r="I621" s="172"/>
      <c r="J621" s="172"/>
      <c r="K621" s="172"/>
      <c r="L621" s="172"/>
      <c r="M621" s="172"/>
      <c r="N621" s="172"/>
      <c r="O621" s="172"/>
      <c r="P621" s="172"/>
      <c r="Q621" s="172"/>
      <c r="R621" s="172"/>
      <c r="S621" s="172"/>
      <c r="T621" s="173"/>
      <c r="U621" s="172"/>
      <c r="V621" s="172"/>
      <c r="X621" s="172"/>
      <c r="Y621" s="172"/>
    </row>
    <row r="622" spans="1:25" x14ac:dyDescent="0.25">
      <c r="A622" s="174"/>
      <c r="B622" s="174"/>
      <c r="C622" s="174"/>
      <c r="D622" s="173"/>
      <c r="E622" s="173"/>
      <c r="F622" s="173"/>
      <c r="G622" s="172"/>
      <c r="H622" s="172"/>
      <c r="I622" s="172"/>
      <c r="J622" s="172"/>
      <c r="K622" s="172"/>
      <c r="L622" s="172"/>
      <c r="M622" s="172"/>
      <c r="N622" s="172"/>
      <c r="O622" s="172"/>
      <c r="P622" s="172"/>
      <c r="Q622" s="172"/>
      <c r="R622" s="172"/>
      <c r="S622" s="172"/>
      <c r="T622" s="173"/>
      <c r="U622" s="172"/>
      <c r="V622" s="172"/>
      <c r="X622" s="172"/>
      <c r="Y622" s="172"/>
    </row>
    <row r="623" spans="1:25" x14ac:dyDescent="0.25">
      <c r="A623" s="174"/>
      <c r="B623" s="174"/>
      <c r="C623" s="174"/>
      <c r="D623" s="173"/>
      <c r="E623" s="173"/>
      <c r="F623" s="173"/>
      <c r="G623" s="172"/>
      <c r="H623" s="172"/>
      <c r="I623" s="172"/>
      <c r="J623" s="172"/>
      <c r="K623" s="172"/>
      <c r="L623" s="172"/>
      <c r="M623" s="172"/>
      <c r="N623" s="172"/>
      <c r="O623" s="172"/>
      <c r="P623" s="172"/>
      <c r="Q623" s="172"/>
      <c r="R623" s="172"/>
      <c r="S623" s="172"/>
      <c r="T623" s="173"/>
      <c r="U623" s="172"/>
      <c r="V623" s="172"/>
      <c r="X623" s="172"/>
      <c r="Y623" s="172"/>
    </row>
    <row r="624" spans="1:25" x14ac:dyDescent="0.25">
      <c r="A624" s="174"/>
      <c r="B624" s="174"/>
      <c r="C624" s="174"/>
      <c r="D624" s="173"/>
      <c r="E624" s="173"/>
      <c r="F624" s="173"/>
      <c r="G624" s="172"/>
      <c r="H624" s="172"/>
      <c r="I624" s="172"/>
      <c r="J624" s="172"/>
      <c r="K624" s="172"/>
      <c r="L624" s="172"/>
      <c r="M624" s="172"/>
      <c r="N624" s="172"/>
      <c r="O624" s="172"/>
      <c r="P624" s="172"/>
      <c r="Q624" s="172"/>
      <c r="R624" s="172"/>
      <c r="S624" s="172"/>
      <c r="T624" s="173"/>
      <c r="U624" s="172"/>
      <c r="V624" s="172"/>
      <c r="X624" s="172"/>
      <c r="Y624" s="172"/>
    </row>
    <row r="625" spans="1:25" x14ac:dyDescent="0.25">
      <c r="A625" s="174"/>
      <c r="B625" s="174"/>
      <c r="C625" s="174"/>
      <c r="D625" s="173"/>
      <c r="E625" s="173"/>
      <c r="F625" s="173"/>
      <c r="G625" s="172"/>
      <c r="H625" s="172"/>
      <c r="I625" s="172"/>
      <c r="J625" s="172"/>
      <c r="K625" s="172"/>
      <c r="L625" s="172"/>
      <c r="M625" s="172"/>
      <c r="N625" s="172"/>
      <c r="O625" s="172"/>
      <c r="P625" s="172"/>
      <c r="Q625" s="172"/>
      <c r="R625" s="172"/>
      <c r="S625" s="172"/>
      <c r="T625" s="173"/>
      <c r="U625" s="172"/>
      <c r="V625" s="172"/>
      <c r="X625" s="172"/>
      <c r="Y625" s="172"/>
    </row>
    <row r="626" spans="1:25" x14ac:dyDescent="0.25">
      <c r="A626" s="174"/>
      <c r="B626" s="174"/>
      <c r="C626" s="174"/>
      <c r="D626" s="173"/>
      <c r="E626" s="173"/>
      <c r="F626" s="173"/>
      <c r="G626" s="172"/>
      <c r="H626" s="172"/>
      <c r="I626" s="172"/>
      <c r="J626" s="172"/>
      <c r="K626" s="172"/>
      <c r="L626" s="172"/>
      <c r="M626" s="172"/>
      <c r="N626" s="172"/>
      <c r="O626" s="172"/>
      <c r="P626" s="172"/>
      <c r="Q626" s="172"/>
      <c r="R626" s="172"/>
      <c r="S626" s="172"/>
      <c r="T626" s="173"/>
      <c r="U626" s="172"/>
      <c r="V626" s="172"/>
      <c r="X626" s="172"/>
      <c r="Y626" s="172"/>
    </row>
    <row r="627" spans="1:25" x14ac:dyDescent="0.25">
      <c r="A627" s="174"/>
      <c r="B627" s="174"/>
      <c r="C627" s="174"/>
      <c r="D627" s="173"/>
      <c r="E627" s="173"/>
      <c r="F627" s="173"/>
      <c r="G627" s="172"/>
      <c r="H627" s="172"/>
      <c r="I627" s="172"/>
      <c r="J627" s="172"/>
      <c r="K627" s="172"/>
      <c r="L627" s="172"/>
      <c r="M627" s="172"/>
      <c r="N627" s="172"/>
      <c r="O627" s="172"/>
      <c r="P627" s="172"/>
      <c r="Q627" s="172"/>
      <c r="R627" s="172"/>
      <c r="S627" s="172"/>
      <c r="T627" s="173"/>
      <c r="U627" s="172"/>
      <c r="V627" s="172"/>
      <c r="X627" s="172"/>
      <c r="Y627" s="172"/>
    </row>
    <row r="628" spans="1:25" x14ac:dyDescent="0.25">
      <c r="A628" s="174"/>
      <c r="B628" s="174"/>
      <c r="C628" s="174"/>
      <c r="D628" s="173"/>
      <c r="E628" s="173"/>
      <c r="F628" s="173"/>
      <c r="G628" s="172"/>
      <c r="H628" s="172"/>
      <c r="I628" s="172"/>
      <c r="J628" s="172"/>
      <c r="K628" s="172"/>
      <c r="L628" s="172"/>
      <c r="M628" s="172"/>
      <c r="N628" s="172"/>
      <c r="O628" s="172"/>
      <c r="P628" s="172"/>
      <c r="Q628" s="172"/>
      <c r="R628" s="172"/>
      <c r="S628" s="172"/>
      <c r="T628" s="173"/>
      <c r="U628" s="172"/>
      <c r="V628" s="172"/>
      <c r="X628" s="172"/>
      <c r="Y628" s="172"/>
    </row>
    <row r="629" spans="1:25" x14ac:dyDescent="0.25">
      <c r="A629" s="174"/>
      <c r="B629" s="174"/>
      <c r="C629" s="174"/>
      <c r="D629" s="173"/>
      <c r="E629" s="173"/>
      <c r="F629" s="173"/>
      <c r="G629" s="172"/>
      <c r="H629" s="172"/>
      <c r="I629" s="172"/>
      <c r="J629" s="172"/>
      <c r="K629" s="172"/>
      <c r="L629" s="172"/>
      <c r="M629" s="172"/>
      <c r="N629" s="172"/>
      <c r="O629" s="172"/>
      <c r="P629" s="172"/>
      <c r="Q629" s="172"/>
      <c r="R629" s="172"/>
      <c r="S629" s="172"/>
      <c r="T629" s="173"/>
      <c r="U629" s="172"/>
      <c r="V629" s="172"/>
      <c r="X629" s="172"/>
      <c r="Y629" s="172"/>
    </row>
    <row r="630" spans="1:25" x14ac:dyDescent="0.25">
      <c r="A630" s="174"/>
      <c r="B630" s="174"/>
      <c r="C630" s="174"/>
      <c r="D630" s="173"/>
      <c r="E630" s="173"/>
      <c r="F630" s="173"/>
      <c r="G630" s="172"/>
      <c r="H630" s="172"/>
      <c r="I630" s="172"/>
      <c r="J630" s="172"/>
      <c r="K630" s="172"/>
      <c r="L630" s="172"/>
      <c r="M630" s="172"/>
      <c r="N630" s="172"/>
      <c r="O630" s="172"/>
      <c r="P630" s="172"/>
      <c r="Q630" s="172"/>
      <c r="R630" s="172"/>
      <c r="S630" s="172"/>
      <c r="T630" s="173"/>
      <c r="U630" s="172"/>
      <c r="V630" s="172"/>
      <c r="X630" s="172"/>
      <c r="Y630" s="172"/>
    </row>
    <row r="631" spans="1:25" x14ac:dyDescent="0.25">
      <c r="A631" s="174"/>
      <c r="B631" s="174"/>
      <c r="C631" s="174"/>
      <c r="D631" s="173"/>
      <c r="E631" s="173"/>
      <c r="F631" s="173"/>
      <c r="G631" s="172"/>
      <c r="H631" s="172"/>
      <c r="I631" s="172"/>
      <c r="J631" s="172"/>
      <c r="K631" s="172"/>
      <c r="L631" s="172"/>
      <c r="M631" s="172"/>
      <c r="N631" s="172"/>
      <c r="O631" s="172"/>
      <c r="P631" s="172"/>
      <c r="Q631" s="172"/>
      <c r="R631" s="172"/>
      <c r="S631" s="172"/>
      <c r="T631" s="173"/>
      <c r="U631" s="172"/>
      <c r="V631" s="172"/>
      <c r="X631" s="172"/>
      <c r="Y631" s="172"/>
    </row>
    <row r="632" spans="1:25" x14ac:dyDescent="0.25">
      <c r="A632" s="174"/>
      <c r="B632" s="174"/>
      <c r="C632" s="174"/>
      <c r="D632" s="173"/>
      <c r="E632" s="173"/>
      <c r="F632" s="173"/>
      <c r="G632" s="172"/>
      <c r="H632" s="172"/>
      <c r="I632" s="172"/>
      <c r="J632" s="172"/>
      <c r="K632" s="172"/>
      <c r="L632" s="172"/>
      <c r="M632" s="172"/>
      <c r="N632" s="172"/>
      <c r="O632" s="172"/>
      <c r="P632" s="172"/>
      <c r="Q632" s="172"/>
      <c r="R632" s="172"/>
      <c r="S632" s="172"/>
      <c r="T632" s="173"/>
      <c r="U632" s="172"/>
      <c r="V632" s="172"/>
      <c r="X632" s="172"/>
      <c r="Y632" s="172"/>
    </row>
    <row r="633" spans="1:25" x14ac:dyDescent="0.25">
      <c r="A633" s="174"/>
      <c r="B633" s="174"/>
      <c r="C633" s="174"/>
      <c r="D633" s="173"/>
      <c r="E633" s="173"/>
      <c r="F633" s="173"/>
      <c r="G633" s="172"/>
      <c r="H633" s="172"/>
      <c r="I633" s="172"/>
      <c r="J633" s="172"/>
      <c r="K633" s="172"/>
      <c r="L633" s="172"/>
      <c r="M633" s="172"/>
      <c r="N633" s="172"/>
      <c r="O633" s="172"/>
      <c r="P633" s="172"/>
      <c r="Q633" s="172"/>
      <c r="R633" s="172"/>
      <c r="S633" s="172"/>
      <c r="T633" s="173"/>
      <c r="U633" s="172"/>
      <c r="V633" s="172"/>
      <c r="X633" s="172"/>
      <c r="Y633" s="172"/>
    </row>
    <row r="634" spans="1:25" x14ac:dyDescent="0.25">
      <c r="A634" s="174"/>
      <c r="B634" s="174"/>
      <c r="C634" s="174"/>
      <c r="D634" s="173"/>
      <c r="E634" s="173"/>
      <c r="F634" s="173"/>
      <c r="G634" s="172"/>
      <c r="H634" s="172"/>
      <c r="I634" s="172"/>
      <c r="J634" s="172"/>
      <c r="K634" s="172"/>
      <c r="L634" s="172"/>
      <c r="M634" s="172"/>
      <c r="N634" s="172"/>
      <c r="O634" s="172"/>
      <c r="P634" s="172"/>
      <c r="Q634" s="172"/>
      <c r="R634" s="172"/>
      <c r="S634" s="172"/>
      <c r="T634" s="173"/>
      <c r="U634" s="172"/>
      <c r="V634" s="172"/>
      <c r="X634" s="172"/>
      <c r="Y634" s="172"/>
    </row>
    <row r="635" spans="1:25" x14ac:dyDescent="0.25">
      <c r="A635" s="174"/>
      <c r="B635" s="174"/>
      <c r="C635" s="174"/>
      <c r="D635" s="173"/>
      <c r="E635" s="173"/>
      <c r="F635" s="173"/>
      <c r="G635" s="172"/>
      <c r="H635" s="172"/>
      <c r="I635" s="172"/>
      <c r="J635" s="172"/>
      <c r="K635" s="172"/>
      <c r="L635" s="172"/>
      <c r="M635" s="172"/>
      <c r="N635" s="172"/>
      <c r="O635" s="172"/>
      <c r="P635" s="172"/>
      <c r="Q635" s="172"/>
      <c r="R635" s="172"/>
      <c r="S635" s="172"/>
      <c r="T635" s="173"/>
      <c r="U635" s="172"/>
      <c r="V635" s="172"/>
      <c r="X635" s="172"/>
      <c r="Y635" s="172"/>
    </row>
    <row r="636" spans="1:25" x14ac:dyDescent="0.25">
      <c r="A636" s="174"/>
      <c r="B636" s="174"/>
      <c r="C636" s="174"/>
      <c r="D636" s="173"/>
      <c r="E636" s="173"/>
      <c r="F636" s="173"/>
      <c r="G636" s="172"/>
      <c r="H636" s="172"/>
      <c r="I636" s="172"/>
      <c r="J636" s="172"/>
      <c r="K636" s="172"/>
      <c r="L636" s="172"/>
      <c r="M636" s="172"/>
      <c r="N636" s="172"/>
      <c r="O636" s="172"/>
      <c r="P636" s="172"/>
      <c r="Q636" s="172"/>
      <c r="R636" s="172"/>
      <c r="S636" s="172"/>
      <c r="T636" s="173"/>
      <c r="U636" s="172"/>
      <c r="V636" s="172"/>
      <c r="X636" s="172"/>
      <c r="Y636" s="172"/>
    </row>
    <row r="637" spans="1:25" x14ac:dyDescent="0.25">
      <c r="A637" s="174"/>
      <c r="B637" s="174"/>
      <c r="C637" s="174"/>
      <c r="D637" s="173"/>
      <c r="E637" s="173"/>
      <c r="F637" s="173"/>
      <c r="G637" s="172"/>
      <c r="H637" s="172"/>
      <c r="I637" s="172"/>
      <c r="J637" s="172"/>
      <c r="K637" s="172"/>
      <c r="L637" s="172"/>
      <c r="M637" s="172"/>
      <c r="N637" s="172"/>
      <c r="O637" s="172"/>
      <c r="P637" s="172"/>
      <c r="Q637" s="172"/>
      <c r="R637" s="172"/>
      <c r="S637" s="172"/>
      <c r="T637" s="173"/>
      <c r="U637" s="172"/>
      <c r="V637" s="172"/>
      <c r="X637" s="172"/>
      <c r="Y637" s="172"/>
    </row>
    <row r="638" spans="1:25" x14ac:dyDescent="0.25">
      <c r="A638" s="174"/>
      <c r="B638" s="174"/>
      <c r="C638" s="174"/>
      <c r="D638" s="173"/>
      <c r="E638" s="173"/>
      <c r="F638" s="173"/>
      <c r="G638" s="172"/>
      <c r="H638" s="172"/>
      <c r="I638" s="172"/>
      <c r="J638" s="172"/>
      <c r="K638" s="172"/>
      <c r="L638" s="172"/>
      <c r="M638" s="172"/>
      <c r="N638" s="172"/>
      <c r="O638" s="172"/>
      <c r="P638" s="172"/>
      <c r="Q638" s="172"/>
      <c r="R638" s="172"/>
      <c r="S638" s="172"/>
      <c r="T638" s="173"/>
      <c r="U638" s="172"/>
      <c r="V638" s="172"/>
      <c r="X638" s="172"/>
      <c r="Y638" s="172"/>
    </row>
    <row r="639" spans="1:25" x14ac:dyDescent="0.25">
      <c r="A639" s="174"/>
      <c r="B639" s="174"/>
      <c r="C639" s="174"/>
      <c r="D639" s="173"/>
      <c r="E639" s="173"/>
      <c r="F639" s="173"/>
      <c r="G639" s="172"/>
      <c r="H639" s="172"/>
      <c r="I639" s="172"/>
      <c r="J639" s="172"/>
      <c r="K639" s="172"/>
      <c r="L639" s="172"/>
      <c r="M639" s="172"/>
      <c r="N639" s="172"/>
      <c r="O639" s="172"/>
      <c r="P639" s="172"/>
      <c r="Q639" s="172"/>
      <c r="R639" s="172"/>
      <c r="S639" s="172"/>
      <c r="T639" s="173"/>
      <c r="U639" s="172"/>
      <c r="V639" s="172"/>
      <c r="X639" s="172"/>
      <c r="Y639" s="172"/>
    </row>
    <row r="640" spans="1:25" x14ac:dyDescent="0.25">
      <c r="A640" s="174"/>
      <c r="B640" s="174"/>
      <c r="C640" s="174"/>
      <c r="D640" s="173"/>
      <c r="E640" s="173"/>
      <c r="F640" s="173"/>
      <c r="G640" s="172"/>
      <c r="H640" s="172"/>
      <c r="I640" s="172"/>
      <c r="J640" s="172"/>
      <c r="K640" s="172"/>
      <c r="L640" s="172"/>
      <c r="M640" s="172"/>
      <c r="N640" s="172"/>
      <c r="O640" s="172"/>
      <c r="P640" s="172"/>
      <c r="Q640" s="172"/>
      <c r="R640" s="172"/>
      <c r="S640" s="172"/>
      <c r="T640" s="173"/>
      <c r="U640" s="172"/>
      <c r="V640" s="172"/>
      <c r="X640" s="172"/>
      <c r="Y640" s="172"/>
    </row>
    <row r="641" spans="1:25" x14ac:dyDescent="0.25">
      <c r="A641" s="174"/>
      <c r="B641" s="174"/>
      <c r="C641" s="174"/>
      <c r="D641" s="173"/>
      <c r="E641" s="173"/>
      <c r="F641" s="173"/>
      <c r="G641" s="172"/>
      <c r="H641" s="172"/>
      <c r="I641" s="172"/>
      <c r="J641" s="172"/>
      <c r="K641" s="172"/>
      <c r="L641" s="172"/>
      <c r="M641" s="172"/>
      <c r="N641" s="172"/>
      <c r="O641" s="172"/>
      <c r="P641" s="172"/>
      <c r="Q641" s="172"/>
      <c r="R641" s="172"/>
      <c r="S641" s="172"/>
      <c r="T641" s="173"/>
      <c r="U641" s="172"/>
      <c r="V641" s="172"/>
      <c r="X641" s="172"/>
      <c r="Y641" s="172"/>
    </row>
    <row r="642" spans="1:25" x14ac:dyDescent="0.25">
      <c r="A642" s="174"/>
      <c r="B642" s="174"/>
      <c r="C642" s="174"/>
      <c r="D642" s="173"/>
      <c r="E642" s="173"/>
      <c r="F642" s="173"/>
      <c r="G642" s="172"/>
      <c r="H642" s="172"/>
      <c r="I642" s="172"/>
      <c r="J642" s="172"/>
      <c r="K642" s="172"/>
      <c r="L642" s="172"/>
      <c r="M642" s="172"/>
      <c r="N642" s="172"/>
      <c r="O642" s="172"/>
      <c r="P642" s="172"/>
      <c r="Q642" s="172"/>
      <c r="R642" s="172"/>
      <c r="S642" s="172"/>
      <c r="T642" s="173"/>
      <c r="U642" s="172"/>
      <c r="V642" s="172"/>
      <c r="X642" s="172"/>
      <c r="Y642" s="172"/>
    </row>
    <row r="643" spans="1:25" x14ac:dyDescent="0.25">
      <c r="A643" s="174"/>
      <c r="B643" s="174"/>
      <c r="C643" s="174"/>
      <c r="D643" s="173"/>
      <c r="E643" s="173"/>
      <c r="F643" s="173"/>
      <c r="G643" s="172"/>
      <c r="H643" s="172"/>
      <c r="I643" s="172"/>
      <c r="J643" s="172"/>
      <c r="K643" s="172"/>
      <c r="L643" s="172"/>
      <c r="M643" s="172"/>
      <c r="N643" s="172"/>
      <c r="O643" s="172"/>
      <c r="P643" s="172"/>
      <c r="Q643" s="172"/>
      <c r="R643" s="172"/>
      <c r="S643" s="172"/>
      <c r="T643" s="173"/>
      <c r="U643" s="172"/>
      <c r="V643" s="172"/>
      <c r="X643" s="172"/>
      <c r="Y643" s="172"/>
    </row>
    <row r="644" spans="1:25" x14ac:dyDescent="0.25">
      <c r="A644" s="174"/>
      <c r="B644" s="174"/>
      <c r="C644" s="174"/>
      <c r="D644" s="173"/>
      <c r="E644" s="173"/>
      <c r="F644" s="173"/>
      <c r="G644" s="172"/>
      <c r="H644" s="172"/>
      <c r="I644" s="172"/>
      <c r="J644" s="172"/>
      <c r="K644" s="172"/>
      <c r="L644" s="172"/>
      <c r="M644" s="172"/>
      <c r="N644" s="172"/>
      <c r="O644" s="172"/>
      <c r="P644" s="172"/>
      <c r="Q644" s="172"/>
      <c r="R644" s="172"/>
      <c r="S644" s="172"/>
      <c r="T644" s="173"/>
      <c r="U644" s="172"/>
      <c r="V644" s="172"/>
      <c r="X644" s="172"/>
      <c r="Y644" s="172"/>
    </row>
    <row r="645" spans="1:25" x14ac:dyDescent="0.25">
      <c r="A645" s="174"/>
      <c r="B645" s="174"/>
      <c r="C645" s="174"/>
      <c r="D645" s="173"/>
      <c r="E645" s="173"/>
      <c r="F645" s="173"/>
      <c r="G645" s="172"/>
      <c r="H645" s="172"/>
      <c r="I645" s="172"/>
      <c r="J645" s="172"/>
      <c r="K645" s="172"/>
      <c r="L645" s="172"/>
      <c r="M645" s="172"/>
      <c r="N645" s="172"/>
      <c r="O645" s="172"/>
      <c r="P645" s="172"/>
      <c r="Q645" s="172"/>
      <c r="R645" s="172"/>
      <c r="S645" s="172"/>
      <c r="T645" s="173"/>
      <c r="U645" s="172"/>
      <c r="V645" s="172"/>
      <c r="X645" s="172"/>
      <c r="Y645" s="172"/>
    </row>
    <row r="646" spans="1:25" x14ac:dyDescent="0.25">
      <c r="A646" s="174"/>
      <c r="B646" s="174"/>
      <c r="C646" s="174"/>
      <c r="D646" s="173"/>
      <c r="E646" s="173"/>
      <c r="F646" s="173"/>
      <c r="G646" s="172"/>
      <c r="H646" s="172"/>
      <c r="I646" s="172"/>
      <c r="J646" s="172"/>
      <c r="K646" s="172"/>
      <c r="L646" s="172"/>
      <c r="M646" s="172"/>
      <c r="N646" s="172"/>
      <c r="O646" s="172"/>
      <c r="P646" s="172"/>
      <c r="Q646" s="172"/>
      <c r="R646" s="172"/>
      <c r="S646" s="172"/>
      <c r="T646" s="173"/>
      <c r="U646" s="172"/>
      <c r="V646" s="172"/>
      <c r="X646" s="172"/>
      <c r="Y646" s="172"/>
    </row>
    <row r="647" spans="1:25" x14ac:dyDescent="0.25">
      <c r="A647" s="174"/>
      <c r="B647" s="174"/>
      <c r="C647" s="174"/>
      <c r="D647" s="173"/>
      <c r="E647" s="173"/>
      <c r="F647" s="173"/>
      <c r="G647" s="172"/>
      <c r="H647" s="172"/>
      <c r="I647" s="172"/>
      <c r="J647" s="172"/>
      <c r="K647" s="172"/>
      <c r="L647" s="172"/>
      <c r="M647" s="172"/>
      <c r="N647" s="172"/>
      <c r="O647" s="172"/>
      <c r="P647" s="172"/>
      <c r="Q647" s="172"/>
      <c r="R647" s="172"/>
      <c r="S647" s="172"/>
      <c r="T647" s="173"/>
      <c r="U647" s="172"/>
      <c r="V647" s="172"/>
      <c r="X647" s="172"/>
      <c r="Y647" s="172"/>
    </row>
    <row r="648" spans="1:25" x14ac:dyDescent="0.25">
      <c r="A648" s="174"/>
      <c r="B648" s="174"/>
      <c r="C648" s="174"/>
      <c r="D648" s="173"/>
      <c r="E648" s="173"/>
      <c r="F648" s="173"/>
      <c r="G648" s="172"/>
      <c r="H648" s="172"/>
      <c r="I648" s="172"/>
      <c r="J648" s="172"/>
      <c r="K648" s="172"/>
      <c r="L648" s="172"/>
      <c r="M648" s="172"/>
      <c r="N648" s="172"/>
      <c r="O648" s="172"/>
      <c r="P648" s="172"/>
      <c r="Q648" s="172"/>
      <c r="R648" s="172"/>
      <c r="S648" s="172"/>
      <c r="T648" s="173"/>
      <c r="U648" s="172"/>
      <c r="V648" s="172"/>
      <c r="X648" s="172"/>
      <c r="Y648" s="172"/>
    </row>
    <row r="649" spans="1:25" x14ac:dyDescent="0.25">
      <c r="A649" s="174"/>
      <c r="B649" s="174"/>
      <c r="C649" s="174"/>
      <c r="D649" s="173"/>
      <c r="E649" s="173"/>
      <c r="F649" s="173"/>
      <c r="G649" s="172"/>
      <c r="H649" s="172"/>
      <c r="I649" s="172"/>
      <c r="J649" s="172"/>
      <c r="K649" s="172"/>
      <c r="L649" s="172"/>
      <c r="M649" s="172"/>
      <c r="N649" s="172"/>
      <c r="O649" s="172"/>
      <c r="P649" s="172"/>
      <c r="Q649" s="172"/>
      <c r="R649" s="172"/>
      <c r="S649" s="172"/>
      <c r="T649" s="173"/>
      <c r="U649" s="172"/>
      <c r="V649" s="172"/>
      <c r="X649" s="172"/>
      <c r="Y649" s="172"/>
    </row>
    <row r="650" spans="1:25" x14ac:dyDescent="0.25">
      <c r="A650" s="174"/>
      <c r="B650" s="174"/>
      <c r="C650" s="174"/>
      <c r="D650" s="173"/>
      <c r="E650" s="173"/>
      <c r="F650" s="173"/>
      <c r="G650" s="172"/>
      <c r="H650" s="172"/>
      <c r="I650" s="172"/>
      <c r="J650" s="172"/>
      <c r="K650" s="172"/>
      <c r="L650" s="172"/>
      <c r="M650" s="172"/>
      <c r="N650" s="172"/>
      <c r="O650" s="172"/>
      <c r="P650" s="172"/>
      <c r="Q650" s="172"/>
      <c r="R650" s="172"/>
      <c r="S650" s="172"/>
      <c r="T650" s="173"/>
      <c r="U650" s="172"/>
      <c r="V650" s="172"/>
      <c r="X650" s="172"/>
      <c r="Y650" s="172"/>
    </row>
    <row r="651" spans="1:25" x14ac:dyDescent="0.25">
      <c r="A651" s="174"/>
      <c r="B651" s="174"/>
      <c r="C651" s="174"/>
      <c r="D651" s="173"/>
      <c r="E651" s="173"/>
      <c r="F651" s="173"/>
      <c r="G651" s="172"/>
      <c r="H651" s="172"/>
      <c r="I651" s="172"/>
      <c r="J651" s="172"/>
      <c r="K651" s="172"/>
      <c r="L651" s="172"/>
      <c r="M651" s="172"/>
      <c r="N651" s="172"/>
      <c r="O651" s="172"/>
      <c r="P651" s="172"/>
      <c r="Q651" s="172"/>
      <c r="R651" s="172"/>
      <c r="S651" s="172"/>
      <c r="T651" s="173"/>
      <c r="U651" s="172"/>
      <c r="V651" s="172"/>
      <c r="X651" s="172"/>
      <c r="Y651" s="172"/>
    </row>
    <row r="652" spans="1:25" x14ac:dyDescent="0.25">
      <c r="A652" s="174"/>
      <c r="B652" s="174"/>
      <c r="C652" s="174"/>
      <c r="D652" s="173"/>
      <c r="E652" s="173"/>
      <c r="F652" s="173"/>
      <c r="G652" s="172"/>
      <c r="H652" s="172"/>
      <c r="I652" s="172"/>
      <c r="J652" s="172"/>
      <c r="K652" s="172"/>
      <c r="L652" s="172"/>
      <c r="M652" s="172"/>
      <c r="N652" s="172"/>
      <c r="O652" s="172"/>
      <c r="P652" s="172"/>
      <c r="Q652" s="172"/>
      <c r="R652" s="172"/>
      <c r="S652" s="172"/>
      <c r="T652" s="173"/>
      <c r="U652" s="172"/>
      <c r="V652" s="172"/>
      <c r="X652" s="172"/>
      <c r="Y652" s="172"/>
    </row>
    <row r="653" spans="1:25" x14ac:dyDescent="0.25">
      <c r="A653" s="174"/>
      <c r="B653" s="174"/>
      <c r="C653" s="174"/>
      <c r="D653" s="173"/>
      <c r="E653" s="173"/>
      <c r="F653" s="173"/>
      <c r="G653" s="172"/>
      <c r="H653" s="172"/>
      <c r="I653" s="172"/>
      <c r="J653" s="172"/>
      <c r="K653" s="172"/>
      <c r="L653" s="172"/>
      <c r="M653" s="172"/>
      <c r="N653" s="172"/>
      <c r="O653" s="172"/>
      <c r="P653" s="172"/>
      <c r="Q653" s="172"/>
      <c r="R653" s="172"/>
      <c r="S653" s="172"/>
      <c r="T653" s="173"/>
      <c r="U653" s="172"/>
      <c r="V653" s="172"/>
      <c r="X653" s="172"/>
      <c r="Y653" s="172"/>
    </row>
    <row r="654" spans="1:25" x14ac:dyDescent="0.25">
      <c r="A654" s="174"/>
      <c r="B654" s="174"/>
      <c r="C654" s="174"/>
      <c r="D654" s="173"/>
      <c r="E654" s="173"/>
      <c r="F654" s="173"/>
      <c r="G654" s="172"/>
      <c r="H654" s="172"/>
      <c r="I654" s="172"/>
      <c r="J654" s="172"/>
      <c r="K654" s="172"/>
      <c r="L654" s="172"/>
      <c r="M654" s="172"/>
      <c r="N654" s="172"/>
      <c r="O654" s="172"/>
      <c r="P654" s="172"/>
      <c r="Q654" s="172"/>
      <c r="R654" s="172"/>
      <c r="S654" s="172"/>
      <c r="T654" s="173"/>
      <c r="U654" s="172"/>
      <c r="V654" s="172"/>
      <c r="X654" s="172"/>
      <c r="Y654" s="172"/>
    </row>
    <row r="655" spans="1:25" x14ac:dyDescent="0.25">
      <c r="A655" s="174"/>
      <c r="B655" s="174"/>
      <c r="C655" s="174"/>
      <c r="D655" s="173"/>
      <c r="E655" s="173"/>
      <c r="F655" s="173"/>
      <c r="G655" s="172"/>
      <c r="H655" s="172"/>
      <c r="I655" s="172"/>
      <c r="J655" s="172"/>
      <c r="K655" s="172"/>
      <c r="L655" s="172"/>
      <c r="M655" s="172"/>
      <c r="N655" s="172"/>
      <c r="O655" s="172"/>
      <c r="P655" s="172"/>
      <c r="Q655" s="172"/>
      <c r="R655" s="172"/>
      <c r="S655" s="172"/>
      <c r="T655" s="173"/>
      <c r="U655" s="172"/>
      <c r="V655" s="172"/>
      <c r="X655" s="172"/>
      <c r="Y655" s="172"/>
    </row>
    <row r="656" spans="1:25" x14ac:dyDescent="0.25">
      <c r="A656" s="174"/>
      <c r="B656" s="174"/>
      <c r="C656" s="174"/>
      <c r="D656" s="173"/>
      <c r="E656" s="173"/>
      <c r="F656" s="173"/>
      <c r="G656" s="172"/>
      <c r="H656" s="172"/>
      <c r="I656" s="172"/>
      <c r="J656" s="172"/>
      <c r="K656" s="172"/>
      <c r="L656" s="172"/>
      <c r="M656" s="172"/>
      <c r="N656" s="172"/>
      <c r="O656" s="172"/>
      <c r="P656" s="172"/>
      <c r="Q656" s="172"/>
      <c r="R656" s="172"/>
      <c r="S656" s="172"/>
      <c r="T656" s="173"/>
      <c r="U656" s="172"/>
      <c r="V656" s="172"/>
      <c r="X656" s="172"/>
      <c r="Y656" s="172"/>
    </row>
    <row r="657" spans="1:25" x14ac:dyDescent="0.25">
      <c r="A657" s="174"/>
      <c r="B657" s="174"/>
      <c r="C657" s="174"/>
      <c r="D657" s="173"/>
      <c r="E657" s="173"/>
      <c r="F657" s="173"/>
      <c r="G657" s="172"/>
      <c r="H657" s="172"/>
      <c r="I657" s="172"/>
      <c r="J657" s="172"/>
      <c r="K657" s="172"/>
      <c r="L657" s="172"/>
      <c r="M657" s="172"/>
      <c r="N657" s="172"/>
      <c r="O657" s="172"/>
      <c r="P657" s="172"/>
      <c r="Q657" s="172"/>
      <c r="R657" s="172"/>
      <c r="S657" s="172"/>
      <c r="T657" s="173"/>
      <c r="U657" s="172"/>
      <c r="V657" s="172"/>
      <c r="X657" s="172"/>
      <c r="Y657" s="172"/>
    </row>
    <row r="658" spans="1:25" x14ac:dyDescent="0.25">
      <c r="A658" s="174"/>
      <c r="B658" s="174"/>
      <c r="C658" s="174"/>
      <c r="D658" s="173"/>
      <c r="E658" s="173"/>
      <c r="F658" s="173"/>
      <c r="G658" s="172"/>
      <c r="H658" s="172"/>
      <c r="I658" s="172"/>
      <c r="J658" s="172"/>
      <c r="K658" s="172"/>
      <c r="L658" s="172"/>
      <c r="M658" s="172"/>
      <c r="N658" s="172"/>
      <c r="O658" s="172"/>
      <c r="P658" s="172"/>
      <c r="Q658" s="172"/>
      <c r="R658" s="172"/>
      <c r="S658" s="172"/>
      <c r="T658" s="173"/>
      <c r="U658" s="172"/>
      <c r="V658" s="172"/>
      <c r="X658" s="172"/>
      <c r="Y658" s="172"/>
    </row>
    <row r="659" spans="1:25" x14ac:dyDescent="0.25">
      <c r="A659" s="174"/>
      <c r="B659" s="174"/>
      <c r="C659" s="174"/>
      <c r="D659" s="173"/>
      <c r="E659" s="173"/>
      <c r="F659" s="173"/>
      <c r="G659" s="172"/>
      <c r="H659" s="172"/>
      <c r="I659" s="172"/>
      <c r="J659" s="172"/>
      <c r="K659" s="172"/>
      <c r="L659" s="172"/>
      <c r="M659" s="172"/>
      <c r="N659" s="172"/>
      <c r="O659" s="172"/>
      <c r="P659" s="172"/>
      <c r="Q659" s="172"/>
      <c r="R659" s="172"/>
      <c r="S659" s="172"/>
      <c r="T659" s="173"/>
      <c r="U659" s="172"/>
      <c r="V659" s="172"/>
      <c r="X659" s="172"/>
      <c r="Y659" s="172"/>
    </row>
    <row r="660" spans="1:25" x14ac:dyDescent="0.25">
      <c r="A660" s="174"/>
      <c r="B660" s="174"/>
      <c r="C660" s="174"/>
      <c r="D660" s="173"/>
      <c r="E660" s="173"/>
      <c r="F660" s="173"/>
      <c r="G660" s="172"/>
      <c r="H660" s="172"/>
      <c r="I660" s="172"/>
      <c r="J660" s="172"/>
      <c r="K660" s="172"/>
      <c r="L660" s="172"/>
      <c r="M660" s="172"/>
      <c r="N660" s="172"/>
      <c r="O660" s="172"/>
      <c r="P660" s="172"/>
      <c r="Q660" s="172"/>
      <c r="R660" s="172"/>
      <c r="S660" s="172"/>
      <c r="T660" s="173"/>
      <c r="U660" s="172"/>
      <c r="V660" s="172"/>
      <c r="X660" s="172"/>
      <c r="Y660" s="172"/>
    </row>
    <row r="661" spans="1:25" x14ac:dyDescent="0.25">
      <c r="A661" s="174"/>
      <c r="B661" s="174"/>
      <c r="C661" s="174"/>
      <c r="D661" s="173"/>
      <c r="E661" s="173"/>
      <c r="F661" s="173"/>
      <c r="G661" s="172"/>
      <c r="H661" s="172"/>
      <c r="I661" s="172"/>
      <c r="J661" s="172"/>
      <c r="K661" s="172"/>
      <c r="L661" s="172"/>
      <c r="M661" s="172"/>
      <c r="N661" s="172"/>
      <c r="O661" s="172"/>
      <c r="P661" s="172"/>
      <c r="Q661" s="172"/>
      <c r="R661" s="172"/>
      <c r="S661" s="172"/>
      <c r="T661" s="173"/>
      <c r="U661" s="172"/>
      <c r="V661" s="172"/>
      <c r="X661" s="172"/>
      <c r="Y661" s="172"/>
    </row>
    <row r="662" spans="1:25" x14ac:dyDescent="0.25">
      <c r="A662" s="174"/>
      <c r="B662" s="174"/>
      <c r="C662" s="174"/>
      <c r="D662" s="173"/>
      <c r="E662" s="173"/>
      <c r="F662" s="173"/>
      <c r="G662" s="172"/>
      <c r="H662" s="172"/>
      <c r="I662" s="172"/>
      <c r="J662" s="172"/>
      <c r="K662" s="172"/>
      <c r="L662" s="172"/>
      <c r="M662" s="172"/>
      <c r="N662" s="172"/>
      <c r="O662" s="172"/>
      <c r="P662" s="172"/>
      <c r="Q662" s="172"/>
      <c r="R662" s="172"/>
      <c r="S662" s="172"/>
      <c r="T662" s="173"/>
      <c r="U662" s="172"/>
      <c r="V662" s="172"/>
      <c r="X662" s="172"/>
      <c r="Y662" s="172"/>
    </row>
    <row r="663" spans="1:25" x14ac:dyDescent="0.25">
      <c r="A663" s="174"/>
      <c r="B663" s="174"/>
      <c r="C663" s="174"/>
      <c r="D663" s="173"/>
      <c r="E663" s="173"/>
      <c r="F663" s="173"/>
      <c r="G663" s="172"/>
      <c r="H663" s="172"/>
      <c r="I663" s="172"/>
      <c r="J663" s="172"/>
      <c r="K663" s="172"/>
      <c r="L663" s="172"/>
      <c r="M663" s="172"/>
      <c r="N663" s="172"/>
      <c r="O663" s="172"/>
      <c r="P663" s="172"/>
      <c r="Q663" s="172"/>
      <c r="R663" s="172"/>
      <c r="S663" s="172"/>
      <c r="T663" s="173"/>
      <c r="U663" s="172"/>
      <c r="V663" s="172"/>
      <c r="X663" s="172"/>
      <c r="Y663" s="172"/>
    </row>
    <row r="664" spans="1:25" x14ac:dyDescent="0.25">
      <c r="A664" s="174"/>
      <c r="B664" s="174"/>
      <c r="C664" s="174"/>
      <c r="D664" s="173"/>
      <c r="E664" s="173"/>
      <c r="F664" s="173"/>
      <c r="G664" s="172"/>
      <c r="H664" s="172"/>
      <c r="I664" s="172"/>
      <c r="J664" s="172"/>
      <c r="K664" s="172"/>
      <c r="L664" s="172"/>
      <c r="M664" s="172"/>
      <c r="N664" s="172"/>
      <c r="O664" s="172"/>
      <c r="P664" s="172"/>
      <c r="Q664" s="172"/>
      <c r="R664" s="172"/>
      <c r="S664" s="172"/>
      <c r="T664" s="173"/>
      <c r="U664" s="172"/>
      <c r="V664" s="172"/>
      <c r="X664" s="172"/>
      <c r="Y664" s="172"/>
    </row>
    <row r="665" spans="1:25" x14ac:dyDescent="0.25">
      <c r="A665" s="174"/>
      <c r="B665" s="174"/>
      <c r="C665" s="174"/>
      <c r="D665" s="173"/>
      <c r="E665" s="173"/>
      <c r="F665" s="173"/>
      <c r="G665" s="172"/>
      <c r="H665" s="172"/>
      <c r="I665" s="172"/>
      <c r="J665" s="172"/>
      <c r="K665" s="172"/>
      <c r="L665" s="172"/>
      <c r="M665" s="172"/>
      <c r="N665" s="172"/>
      <c r="O665" s="172"/>
      <c r="P665" s="172"/>
      <c r="Q665" s="172"/>
      <c r="R665" s="172"/>
      <c r="S665" s="172"/>
      <c r="T665" s="173"/>
      <c r="U665" s="172"/>
      <c r="V665" s="172"/>
      <c r="X665" s="172"/>
      <c r="Y665" s="172"/>
    </row>
    <row r="666" spans="1:25" x14ac:dyDescent="0.25">
      <c r="A666" s="174"/>
      <c r="B666" s="174"/>
      <c r="C666" s="174"/>
      <c r="D666" s="173"/>
      <c r="E666" s="173"/>
      <c r="F666" s="173"/>
      <c r="G666" s="172"/>
      <c r="H666" s="172"/>
      <c r="I666" s="172"/>
      <c r="J666" s="172"/>
      <c r="K666" s="172"/>
      <c r="L666" s="172"/>
      <c r="M666" s="172"/>
      <c r="N666" s="172"/>
      <c r="O666" s="172"/>
      <c r="P666" s="172"/>
      <c r="Q666" s="172"/>
      <c r="R666" s="172"/>
      <c r="S666" s="172"/>
      <c r="T666" s="173"/>
      <c r="U666" s="172"/>
      <c r="V666" s="172"/>
      <c r="X666" s="172"/>
      <c r="Y666" s="172"/>
    </row>
    <row r="667" spans="1:25" x14ac:dyDescent="0.25">
      <c r="A667" s="174"/>
      <c r="B667" s="174"/>
      <c r="C667" s="174"/>
      <c r="D667" s="173"/>
      <c r="E667" s="173"/>
      <c r="F667" s="173"/>
      <c r="G667" s="172"/>
      <c r="H667" s="172"/>
      <c r="I667" s="172"/>
      <c r="J667" s="172"/>
      <c r="K667" s="172"/>
      <c r="L667" s="172"/>
      <c r="M667" s="172"/>
      <c r="N667" s="172"/>
      <c r="O667" s="172"/>
      <c r="P667" s="172"/>
      <c r="Q667" s="172"/>
      <c r="R667" s="172"/>
      <c r="S667" s="172"/>
      <c r="T667" s="173"/>
      <c r="U667" s="172"/>
      <c r="V667" s="172"/>
      <c r="X667" s="172"/>
      <c r="Y667" s="172"/>
    </row>
    <row r="668" spans="1:25" x14ac:dyDescent="0.25">
      <c r="A668" s="174"/>
      <c r="B668" s="174"/>
      <c r="C668" s="174"/>
      <c r="D668" s="173"/>
      <c r="E668" s="173"/>
      <c r="F668" s="173"/>
      <c r="G668" s="172"/>
      <c r="H668" s="172"/>
      <c r="I668" s="172"/>
      <c r="J668" s="172"/>
      <c r="K668" s="172"/>
      <c r="L668" s="172"/>
      <c r="M668" s="172"/>
      <c r="N668" s="172"/>
      <c r="O668" s="172"/>
      <c r="P668" s="172"/>
      <c r="Q668" s="172"/>
      <c r="R668" s="172"/>
      <c r="S668" s="172"/>
      <c r="T668" s="173"/>
      <c r="U668" s="172"/>
      <c r="V668" s="172"/>
      <c r="X668" s="172"/>
      <c r="Y668" s="172"/>
    </row>
    <row r="669" spans="1:25" x14ac:dyDescent="0.25">
      <c r="A669" s="174"/>
      <c r="B669" s="174"/>
      <c r="C669" s="174"/>
      <c r="D669" s="173"/>
      <c r="E669" s="173"/>
      <c r="F669" s="173"/>
      <c r="G669" s="172"/>
      <c r="H669" s="172"/>
      <c r="I669" s="172"/>
      <c r="J669" s="172"/>
      <c r="K669" s="172"/>
      <c r="L669" s="172"/>
      <c r="M669" s="172"/>
      <c r="N669" s="172"/>
      <c r="O669" s="172"/>
      <c r="P669" s="172"/>
      <c r="Q669" s="172"/>
      <c r="R669" s="172"/>
      <c r="S669" s="172"/>
      <c r="T669" s="173"/>
      <c r="U669" s="172"/>
      <c r="V669" s="172"/>
      <c r="X669" s="172"/>
      <c r="Y669" s="172"/>
    </row>
    <row r="670" spans="1:25" x14ac:dyDescent="0.25">
      <c r="A670" s="174"/>
      <c r="B670" s="174"/>
      <c r="C670" s="174"/>
      <c r="D670" s="173"/>
      <c r="E670" s="173"/>
      <c r="F670" s="173"/>
      <c r="G670" s="172"/>
      <c r="H670" s="172"/>
      <c r="I670" s="172"/>
      <c r="J670" s="172"/>
      <c r="K670" s="172"/>
      <c r="L670" s="172"/>
      <c r="M670" s="172"/>
      <c r="N670" s="172"/>
      <c r="O670" s="172"/>
      <c r="P670" s="172"/>
      <c r="Q670" s="172"/>
      <c r="R670" s="172"/>
      <c r="S670" s="172"/>
      <c r="T670" s="173"/>
      <c r="U670" s="172"/>
      <c r="V670" s="172"/>
      <c r="X670" s="172"/>
      <c r="Y670" s="172"/>
    </row>
    <row r="671" spans="1:25" x14ac:dyDescent="0.25">
      <c r="A671" s="174"/>
      <c r="B671" s="174"/>
      <c r="C671" s="174"/>
      <c r="D671" s="173"/>
      <c r="E671" s="173"/>
      <c r="F671" s="173"/>
      <c r="G671" s="172"/>
      <c r="H671" s="172"/>
      <c r="I671" s="172"/>
      <c r="J671" s="172"/>
      <c r="K671" s="172"/>
      <c r="L671" s="172"/>
      <c r="M671" s="172"/>
      <c r="N671" s="172"/>
      <c r="O671" s="172"/>
      <c r="P671" s="172"/>
      <c r="Q671" s="172"/>
      <c r="R671" s="172"/>
      <c r="S671" s="172"/>
      <c r="T671" s="173"/>
      <c r="U671" s="172"/>
      <c r="V671" s="172"/>
      <c r="X671" s="172"/>
      <c r="Y671" s="172"/>
    </row>
    <row r="672" spans="1:25" x14ac:dyDescent="0.25">
      <c r="A672" s="174"/>
      <c r="B672" s="174"/>
      <c r="C672" s="174"/>
      <c r="D672" s="173"/>
      <c r="E672" s="173"/>
      <c r="F672" s="173"/>
      <c r="G672" s="172"/>
      <c r="H672" s="172"/>
      <c r="I672" s="172"/>
      <c r="J672" s="172"/>
      <c r="K672" s="172"/>
      <c r="L672" s="172"/>
      <c r="M672" s="172"/>
      <c r="N672" s="172"/>
      <c r="O672" s="172"/>
      <c r="P672" s="172"/>
      <c r="Q672" s="172"/>
      <c r="R672" s="172"/>
      <c r="S672" s="172"/>
      <c r="T672" s="173"/>
      <c r="U672" s="172"/>
      <c r="V672" s="172"/>
      <c r="X672" s="172"/>
      <c r="Y672" s="172"/>
    </row>
    <row r="673" spans="1:25" x14ac:dyDescent="0.25">
      <c r="A673" s="174"/>
      <c r="B673" s="174"/>
      <c r="C673" s="174"/>
      <c r="D673" s="173"/>
      <c r="E673" s="173"/>
      <c r="F673" s="173"/>
      <c r="G673" s="172"/>
      <c r="H673" s="172"/>
      <c r="I673" s="172"/>
      <c r="J673" s="172"/>
      <c r="K673" s="172"/>
      <c r="L673" s="172"/>
      <c r="M673" s="172"/>
      <c r="N673" s="172"/>
      <c r="O673" s="172"/>
      <c r="P673" s="172"/>
      <c r="Q673" s="172"/>
      <c r="R673" s="172"/>
      <c r="S673" s="172"/>
      <c r="T673" s="173"/>
      <c r="U673" s="172"/>
      <c r="V673" s="172"/>
      <c r="X673" s="172"/>
      <c r="Y673" s="172"/>
    </row>
    <row r="674" spans="1:25" x14ac:dyDescent="0.25">
      <c r="A674" s="174"/>
      <c r="B674" s="174"/>
      <c r="C674" s="174"/>
      <c r="D674" s="173"/>
      <c r="E674" s="173"/>
      <c r="F674" s="173"/>
      <c r="G674" s="172"/>
      <c r="H674" s="172"/>
      <c r="I674" s="172"/>
      <c r="J674" s="172"/>
      <c r="K674" s="172"/>
      <c r="L674" s="172"/>
      <c r="M674" s="172"/>
      <c r="N674" s="172"/>
      <c r="O674" s="172"/>
      <c r="P674" s="172"/>
      <c r="Q674" s="172"/>
      <c r="R674" s="172"/>
      <c r="S674" s="172"/>
      <c r="T674" s="173"/>
      <c r="U674" s="172"/>
      <c r="V674" s="172"/>
      <c r="X674" s="172"/>
      <c r="Y674" s="172"/>
    </row>
    <row r="675" spans="1:25" x14ac:dyDescent="0.25">
      <c r="A675" s="174"/>
      <c r="B675" s="174"/>
      <c r="C675" s="174"/>
      <c r="D675" s="173"/>
      <c r="E675" s="173"/>
      <c r="F675" s="173"/>
      <c r="G675" s="172"/>
      <c r="H675" s="172"/>
      <c r="I675" s="172"/>
      <c r="J675" s="172"/>
      <c r="K675" s="172"/>
      <c r="L675" s="172"/>
      <c r="M675" s="172"/>
      <c r="N675" s="172"/>
      <c r="O675" s="172"/>
      <c r="P675" s="172"/>
      <c r="Q675" s="172"/>
      <c r="R675" s="172"/>
      <c r="S675" s="172"/>
      <c r="T675" s="173"/>
      <c r="U675" s="172"/>
      <c r="V675" s="172"/>
      <c r="X675" s="172"/>
      <c r="Y675" s="172"/>
    </row>
    <row r="676" spans="1:25" x14ac:dyDescent="0.25">
      <c r="A676" s="174"/>
      <c r="B676" s="174"/>
      <c r="C676" s="174"/>
      <c r="D676" s="173"/>
      <c r="E676" s="173"/>
      <c r="F676" s="173"/>
      <c r="G676" s="172"/>
      <c r="H676" s="172"/>
      <c r="I676" s="172"/>
      <c r="J676" s="172"/>
      <c r="K676" s="172"/>
      <c r="L676" s="172"/>
      <c r="M676" s="172"/>
      <c r="N676" s="172"/>
      <c r="O676" s="172"/>
      <c r="P676" s="172"/>
      <c r="Q676" s="172"/>
      <c r="R676" s="172"/>
      <c r="S676" s="172"/>
      <c r="T676" s="173"/>
      <c r="U676" s="172"/>
      <c r="V676" s="172"/>
      <c r="X676" s="172"/>
      <c r="Y676" s="172"/>
    </row>
    <row r="677" spans="1:25" x14ac:dyDescent="0.25">
      <c r="A677" s="174"/>
      <c r="B677" s="174"/>
      <c r="C677" s="174"/>
      <c r="D677" s="173"/>
      <c r="E677" s="173"/>
      <c r="F677" s="173"/>
      <c r="G677" s="172"/>
      <c r="H677" s="172"/>
      <c r="I677" s="172"/>
      <c r="J677" s="172"/>
      <c r="K677" s="172"/>
      <c r="L677" s="172"/>
      <c r="M677" s="172"/>
      <c r="N677" s="172"/>
      <c r="O677" s="172"/>
      <c r="P677" s="172"/>
      <c r="Q677" s="172"/>
      <c r="R677" s="172"/>
      <c r="S677" s="172"/>
      <c r="T677" s="173"/>
      <c r="U677" s="172"/>
      <c r="V677" s="172"/>
      <c r="X677" s="172"/>
      <c r="Y677" s="172"/>
    </row>
    <row r="678" spans="1:25" x14ac:dyDescent="0.25">
      <c r="A678" s="174"/>
      <c r="B678" s="174"/>
      <c r="C678" s="174"/>
      <c r="D678" s="173"/>
      <c r="E678" s="173"/>
      <c r="F678" s="173"/>
      <c r="G678" s="172"/>
      <c r="H678" s="172"/>
      <c r="I678" s="172"/>
      <c r="J678" s="172"/>
      <c r="K678" s="172"/>
      <c r="L678" s="172"/>
      <c r="M678" s="172"/>
      <c r="N678" s="172"/>
      <c r="O678" s="172"/>
      <c r="P678" s="172"/>
      <c r="Q678" s="172"/>
      <c r="R678" s="172"/>
      <c r="S678" s="172"/>
      <c r="T678" s="173"/>
      <c r="U678" s="172"/>
      <c r="V678" s="172"/>
      <c r="X678" s="172"/>
      <c r="Y678" s="172"/>
    </row>
    <row r="679" spans="1:25" x14ac:dyDescent="0.25">
      <c r="A679" s="174"/>
      <c r="B679" s="174"/>
      <c r="C679" s="174"/>
      <c r="D679" s="173"/>
      <c r="E679" s="173"/>
      <c r="F679" s="173"/>
      <c r="G679" s="172"/>
      <c r="H679" s="172"/>
      <c r="I679" s="172"/>
      <c r="J679" s="172"/>
      <c r="K679" s="172"/>
      <c r="L679" s="172"/>
      <c r="M679" s="172"/>
      <c r="N679" s="172"/>
      <c r="O679" s="172"/>
      <c r="P679" s="172"/>
      <c r="Q679" s="172"/>
      <c r="R679" s="172"/>
      <c r="S679" s="172"/>
      <c r="T679" s="173"/>
      <c r="U679" s="172"/>
      <c r="V679" s="172"/>
      <c r="X679" s="172"/>
      <c r="Y679" s="172"/>
    </row>
    <row r="680" spans="1:25" x14ac:dyDescent="0.25">
      <c r="A680" s="174"/>
      <c r="B680" s="174"/>
      <c r="C680" s="174"/>
      <c r="D680" s="173"/>
      <c r="E680" s="173"/>
      <c r="F680" s="173"/>
      <c r="G680" s="172"/>
      <c r="H680" s="172"/>
      <c r="I680" s="172"/>
      <c r="J680" s="172"/>
      <c r="K680" s="172"/>
      <c r="L680" s="172"/>
      <c r="M680" s="172"/>
      <c r="N680" s="172"/>
      <c r="O680" s="172"/>
      <c r="P680" s="172"/>
      <c r="Q680" s="172"/>
      <c r="R680" s="172"/>
      <c r="S680" s="172"/>
      <c r="T680" s="173"/>
      <c r="U680" s="172"/>
      <c r="V680" s="172"/>
      <c r="X680" s="172"/>
      <c r="Y680" s="172"/>
    </row>
    <row r="681" spans="1:25" x14ac:dyDescent="0.25">
      <c r="A681" s="174"/>
      <c r="B681" s="174"/>
      <c r="C681" s="174"/>
      <c r="D681" s="173"/>
      <c r="E681" s="173"/>
      <c r="F681" s="173"/>
      <c r="G681" s="172"/>
      <c r="H681" s="172"/>
      <c r="I681" s="172"/>
      <c r="J681" s="172"/>
      <c r="K681" s="172"/>
      <c r="L681" s="172"/>
      <c r="M681" s="172"/>
      <c r="N681" s="172"/>
      <c r="O681" s="172"/>
      <c r="P681" s="172"/>
      <c r="Q681" s="172"/>
      <c r="R681" s="172"/>
      <c r="S681" s="172"/>
      <c r="T681" s="173"/>
      <c r="U681" s="172"/>
      <c r="V681" s="172"/>
      <c r="X681" s="172"/>
      <c r="Y681" s="172"/>
    </row>
    <row r="682" spans="1:25" x14ac:dyDescent="0.25">
      <c r="A682" s="174"/>
      <c r="B682" s="174"/>
      <c r="C682" s="174"/>
      <c r="D682" s="173"/>
      <c r="E682" s="173"/>
      <c r="F682" s="173"/>
      <c r="G682" s="172"/>
      <c r="H682" s="172"/>
      <c r="I682" s="172"/>
      <c r="J682" s="172"/>
      <c r="K682" s="172"/>
      <c r="L682" s="172"/>
      <c r="M682" s="172"/>
      <c r="N682" s="172"/>
      <c r="O682" s="172"/>
      <c r="P682" s="172"/>
      <c r="Q682" s="172"/>
      <c r="R682" s="172"/>
      <c r="S682" s="172"/>
      <c r="T682" s="173"/>
      <c r="U682" s="172"/>
      <c r="V682" s="172"/>
      <c r="X682" s="172"/>
      <c r="Y682" s="172"/>
    </row>
    <row r="683" spans="1:25" x14ac:dyDescent="0.25">
      <c r="A683" s="174"/>
      <c r="B683" s="174"/>
      <c r="C683" s="174"/>
      <c r="D683" s="173"/>
      <c r="E683" s="173"/>
      <c r="F683" s="173"/>
      <c r="G683" s="172"/>
      <c r="H683" s="172"/>
      <c r="I683" s="172"/>
      <c r="J683" s="172"/>
      <c r="K683" s="172"/>
      <c r="L683" s="172"/>
      <c r="M683" s="172"/>
      <c r="N683" s="172"/>
      <c r="O683" s="172"/>
      <c r="P683" s="172"/>
      <c r="Q683" s="172"/>
      <c r="R683" s="172"/>
      <c r="S683" s="172"/>
      <c r="T683" s="173"/>
      <c r="U683" s="172"/>
      <c r="V683" s="172"/>
      <c r="X683" s="172"/>
      <c r="Y683" s="172"/>
    </row>
    <row r="684" spans="1:25" x14ac:dyDescent="0.25">
      <c r="A684" s="174"/>
      <c r="B684" s="174"/>
      <c r="C684" s="174"/>
      <c r="D684" s="173"/>
      <c r="E684" s="173"/>
      <c r="F684" s="173"/>
      <c r="G684" s="172"/>
      <c r="H684" s="172"/>
      <c r="I684" s="172"/>
      <c r="J684" s="172"/>
      <c r="K684" s="172"/>
      <c r="L684" s="172"/>
      <c r="M684" s="172"/>
      <c r="N684" s="172"/>
      <c r="O684" s="172"/>
      <c r="P684" s="172"/>
      <c r="Q684" s="172"/>
      <c r="R684" s="172"/>
      <c r="S684" s="172"/>
      <c r="T684" s="173"/>
      <c r="U684" s="172"/>
      <c r="V684" s="172"/>
      <c r="X684" s="172"/>
      <c r="Y684" s="172"/>
    </row>
    <row r="685" spans="1:25" x14ac:dyDescent="0.25">
      <c r="A685" s="174"/>
      <c r="B685" s="174"/>
      <c r="C685" s="174"/>
      <c r="D685" s="173"/>
      <c r="E685" s="173"/>
      <c r="F685" s="173"/>
      <c r="G685" s="172"/>
      <c r="H685" s="172"/>
      <c r="I685" s="172"/>
      <c r="J685" s="172"/>
      <c r="K685" s="172"/>
      <c r="L685" s="172"/>
      <c r="M685" s="172"/>
      <c r="N685" s="172"/>
      <c r="O685" s="172"/>
      <c r="P685" s="172"/>
      <c r="Q685" s="172"/>
      <c r="R685" s="172"/>
      <c r="S685" s="172"/>
      <c r="T685" s="173"/>
      <c r="U685" s="172"/>
      <c r="V685" s="172"/>
      <c r="X685" s="172"/>
      <c r="Y685" s="172"/>
    </row>
    <row r="686" spans="1:25" x14ac:dyDescent="0.25">
      <c r="A686" s="174"/>
      <c r="B686" s="174"/>
      <c r="C686" s="174"/>
      <c r="D686" s="173"/>
      <c r="E686" s="173"/>
      <c r="F686" s="173"/>
      <c r="G686" s="172"/>
      <c r="H686" s="172"/>
      <c r="I686" s="172"/>
      <c r="J686" s="172"/>
      <c r="K686" s="172"/>
      <c r="L686" s="172"/>
      <c r="M686" s="172"/>
      <c r="N686" s="172"/>
      <c r="O686" s="172"/>
      <c r="P686" s="172"/>
      <c r="Q686" s="172"/>
      <c r="R686" s="172"/>
      <c r="S686" s="172"/>
      <c r="T686" s="173"/>
      <c r="U686" s="172"/>
      <c r="V686" s="172"/>
      <c r="X686" s="172"/>
      <c r="Y686" s="172"/>
    </row>
    <row r="687" spans="1:25" x14ac:dyDescent="0.25">
      <c r="A687" s="174"/>
      <c r="B687" s="174"/>
      <c r="C687" s="174"/>
      <c r="D687" s="173"/>
      <c r="E687" s="173"/>
      <c r="F687" s="173"/>
      <c r="G687" s="172"/>
      <c r="H687" s="172"/>
      <c r="I687" s="172"/>
      <c r="J687" s="172"/>
      <c r="K687" s="172"/>
      <c r="L687" s="172"/>
      <c r="M687" s="172"/>
      <c r="N687" s="172"/>
      <c r="O687" s="172"/>
      <c r="P687" s="172"/>
      <c r="Q687" s="172"/>
      <c r="R687" s="172"/>
      <c r="S687" s="172"/>
      <c r="T687" s="173"/>
      <c r="U687" s="172"/>
      <c r="V687" s="172"/>
      <c r="X687" s="172"/>
      <c r="Y687" s="172"/>
    </row>
    <row r="688" spans="1:25" x14ac:dyDescent="0.25">
      <c r="A688" s="174"/>
      <c r="B688" s="174"/>
      <c r="C688" s="174"/>
      <c r="D688" s="173"/>
      <c r="E688" s="173"/>
      <c r="F688" s="173"/>
      <c r="G688" s="172"/>
      <c r="H688" s="172"/>
      <c r="I688" s="172"/>
      <c r="J688" s="172"/>
      <c r="K688" s="172"/>
      <c r="L688" s="172"/>
      <c r="M688" s="172"/>
      <c r="N688" s="172"/>
      <c r="O688" s="172"/>
      <c r="P688" s="172"/>
      <c r="Q688" s="172"/>
      <c r="R688" s="172"/>
      <c r="S688" s="172"/>
      <c r="T688" s="173"/>
      <c r="U688" s="172"/>
      <c r="V688" s="172"/>
      <c r="X688" s="172"/>
      <c r="Y688" s="172"/>
    </row>
    <row r="689" spans="1:25" x14ac:dyDescent="0.25">
      <c r="A689" s="174"/>
      <c r="B689" s="174"/>
      <c r="C689" s="174"/>
      <c r="D689" s="173"/>
      <c r="E689" s="173"/>
      <c r="F689" s="173"/>
      <c r="G689" s="172"/>
      <c r="H689" s="172"/>
      <c r="I689" s="172"/>
      <c r="J689" s="172"/>
      <c r="K689" s="172"/>
      <c r="L689" s="172"/>
      <c r="M689" s="172"/>
      <c r="N689" s="172"/>
      <c r="O689" s="172"/>
      <c r="P689" s="172"/>
      <c r="Q689" s="172"/>
      <c r="R689" s="172"/>
      <c r="S689" s="172"/>
      <c r="T689" s="173"/>
      <c r="U689" s="172"/>
      <c r="V689" s="172"/>
      <c r="X689" s="172"/>
      <c r="Y689" s="172"/>
    </row>
    <row r="690" spans="1:25" x14ac:dyDescent="0.25">
      <c r="A690" s="174"/>
      <c r="B690" s="174"/>
      <c r="C690" s="174"/>
      <c r="D690" s="173"/>
      <c r="E690" s="173"/>
      <c r="F690" s="173"/>
      <c r="G690" s="172"/>
      <c r="H690" s="172"/>
      <c r="I690" s="172"/>
      <c r="J690" s="172"/>
      <c r="K690" s="172"/>
      <c r="L690" s="172"/>
      <c r="M690" s="172"/>
      <c r="N690" s="172"/>
      <c r="O690" s="172"/>
      <c r="P690" s="172"/>
      <c r="Q690" s="172"/>
      <c r="R690" s="172"/>
      <c r="S690" s="172"/>
      <c r="T690" s="173"/>
      <c r="U690" s="172"/>
      <c r="V690" s="172"/>
      <c r="X690" s="172"/>
      <c r="Y690" s="172"/>
    </row>
    <row r="691" spans="1:25" x14ac:dyDescent="0.25">
      <c r="A691" s="174"/>
      <c r="B691" s="174"/>
      <c r="C691" s="174"/>
      <c r="D691" s="173"/>
      <c r="E691" s="173"/>
      <c r="F691" s="173"/>
      <c r="G691" s="172"/>
      <c r="H691" s="172"/>
      <c r="I691" s="172"/>
      <c r="J691" s="172"/>
      <c r="K691" s="172"/>
      <c r="L691" s="172"/>
      <c r="M691" s="172"/>
      <c r="N691" s="172"/>
      <c r="O691" s="172"/>
      <c r="P691" s="172"/>
      <c r="Q691" s="172"/>
      <c r="R691" s="172"/>
      <c r="S691" s="172"/>
      <c r="T691" s="173"/>
      <c r="U691" s="172"/>
      <c r="V691" s="172"/>
      <c r="X691" s="172"/>
      <c r="Y691" s="172"/>
    </row>
    <row r="692" spans="1:25" x14ac:dyDescent="0.25">
      <c r="A692" s="174"/>
      <c r="B692" s="174"/>
      <c r="C692" s="174"/>
      <c r="D692" s="173"/>
      <c r="E692" s="173"/>
      <c r="F692" s="173"/>
      <c r="G692" s="172"/>
      <c r="H692" s="172"/>
      <c r="I692" s="172"/>
      <c r="J692" s="172"/>
      <c r="K692" s="172"/>
      <c r="L692" s="172"/>
      <c r="M692" s="172"/>
      <c r="N692" s="172"/>
      <c r="O692" s="172"/>
      <c r="P692" s="172"/>
      <c r="Q692" s="172"/>
      <c r="R692" s="172"/>
      <c r="S692" s="172"/>
      <c r="T692" s="173"/>
      <c r="U692" s="172"/>
      <c r="V692" s="172"/>
      <c r="X692" s="172"/>
      <c r="Y692" s="172"/>
    </row>
    <row r="693" spans="1:25" x14ac:dyDescent="0.25">
      <c r="A693" s="174"/>
      <c r="B693" s="174"/>
      <c r="C693" s="174"/>
      <c r="D693" s="173"/>
      <c r="E693" s="173"/>
      <c r="F693" s="173"/>
      <c r="G693" s="172"/>
      <c r="H693" s="172"/>
      <c r="I693" s="172"/>
      <c r="J693" s="172"/>
      <c r="K693" s="172"/>
      <c r="L693" s="172"/>
      <c r="M693" s="172"/>
      <c r="N693" s="172"/>
      <c r="O693" s="172"/>
      <c r="P693" s="172"/>
      <c r="Q693" s="172"/>
      <c r="R693" s="172"/>
      <c r="S693" s="172"/>
      <c r="T693" s="173"/>
      <c r="U693" s="172"/>
      <c r="V693" s="172"/>
      <c r="X693" s="172"/>
      <c r="Y693" s="172"/>
    </row>
    <row r="694" spans="1:25" x14ac:dyDescent="0.25">
      <c r="A694" s="174"/>
      <c r="B694" s="174"/>
      <c r="C694" s="174"/>
      <c r="D694" s="173"/>
      <c r="E694" s="173"/>
      <c r="F694" s="173"/>
      <c r="G694" s="172"/>
      <c r="H694" s="172"/>
      <c r="I694" s="172"/>
      <c r="J694" s="172"/>
      <c r="K694" s="172"/>
      <c r="L694" s="172"/>
      <c r="M694" s="172"/>
      <c r="N694" s="172"/>
      <c r="O694" s="172"/>
      <c r="P694" s="172"/>
      <c r="Q694" s="172"/>
      <c r="R694" s="172"/>
      <c r="S694" s="172"/>
      <c r="T694" s="173"/>
      <c r="U694" s="172"/>
      <c r="V694" s="172"/>
      <c r="X694" s="172"/>
      <c r="Y694" s="172"/>
    </row>
    <row r="695" spans="1:25" x14ac:dyDescent="0.25">
      <c r="A695" s="174"/>
      <c r="B695" s="174"/>
      <c r="C695" s="174"/>
      <c r="D695" s="173"/>
      <c r="E695" s="173"/>
      <c r="F695" s="173"/>
      <c r="G695" s="172"/>
      <c r="H695" s="172"/>
      <c r="I695" s="172"/>
      <c r="J695" s="172"/>
      <c r="K695" s="172"/>
      <c r="L695" s="172"/>
      <c r="M695" s="172"/>
      <c r="N695" s="172"/>
      <c r="O695" s="172"/>
      <c r="P695" s="172"/>
      <c r="Q695" s="172"/>
      <c r="R695" s="172"/>
      <c r="S695" s="172"/>
      <c r="T695" s="173"/>
      <c r="U695" s="172"/>
      <c r="V695" s="172"/>
      <c r="X695" s="172"/>
      <c r="Y695" s="172"/>
    </row>
    <row r="696" spans="1:25" x14ac:dyDescent="0.25">
      <c r="A696" s="174"/>
      <c r="B696" s="174"/>
      <c r="C696" s="174"/>
      <c r="D696" s="173"/>
      <c r="E696" s="173"/>
      <c r="F696" s="173"/>
      <c r="G696" s="172"/>
      <c r="H696" s="172"/>
      <c r="I696" s="172"/>
      <c r="J696" s="172"/>
      <c r="K696" s="172"/>
      <c r="L696" s="172"/>
      <c r="M696" s="172"/>
      <c r="N696" s="172"/>
      <c r="O696" s="172"/>
      <c r="P696" s="172"/>
      <c r="Q696" s="172"/>
      <c r="R696" s="172"/>
      <c r="S696" s="172"/>
      <c r="T696" s="173"/>
      <c r="U696" s="172"/>
      <c r="V696" s="172"/>
      <c r="X696" s="172"/>
      <c r="Y696" s="172"/>
    </row>
    <row r="697" spans="1:25" x14ac:dyDescent="0.25">
      <c r="A697" s="174"/>
      <c r="B697" s="174"/>
      <c r="C697" s="174"/>
      <c r="D697" s="173"/>
      <c r="E697" s="173"/>
      <c r="F697" s="173"/>
      <c r="G697" s="172"/>
      <c r="H697" s="172"/>
      <c r="I697" s="172"/>
      <c r="J697" s="172"/>
      <c r="K697" s="172"/>
      <c r="L697" s="172"/>
      <c r="M697" s="172"/>
      <c r="N697" s="172"/>
      <c r="O697" s="172"/>
      <c r="P697" s="172"/>
      <c r="Q697" s="172"/>
      <c r="R697" s="172"/>
      <c r="S697" s="172"/>
      <c r="T697" s="173"/>
      <c r="U697" s="172"/>
      <c r="V697" s="172"/>
      <c r="X697" s="172"/>
      <c r="Y697" s="172"/>
    </row>
    <row r="698" spans="1:25" x14ac:dyDescent="0.25">
      <c r="A698" s="174"/>
      <c r="B698" s="174"/>
      <c r="C698" s="174"/>
      <c r="D698" s="173"/>
      <c r="E698" s="173"/>
      <c r="F698" s="173"/>
      <c r="G698" s="172"/>
      <c r="H698" s="172"/>
      <c r="I698" s="172"/>
      <c r="J698" s="172"/>
      <c r="K698" s="172"/>
      <c r="L698" s="172"/>
      <c r="M698" s="172"/>
      <c r="N698" s="172"/>
      <c r="O698" s="172"/>
      <c r="P698" s="172"/>
      <c r="Q698" s="172"/>
      <c r="R698" s="172"/>
      <c r="S698" s="172"/>
      <c r="T698" s="173"/>
      <c r="U698" s="172"/>
      <c r="V698" s="172"/>
      <c r="X698" s="172"/>
      <c r="Y698" s="172"/>
    </row>
    <row r="699" spans="1:25" x14ac:dyDescent="0.25">
      <c r="A699" s="174"/>
      <c r="B699" s="174"/>
      <c r="C699" s="174"/>
      <c r="D699" s="173"/>
      <c r="E699" s="173"/>
      <c r="F699" s="173"/>
      <c r="G699" s="172"/>
      <c r="H699" s="172"/>
      <c r="I699" s="172"/>
      <c r="J699" s="172"/>
      <c r="K699" s="172"/>
      <c r="L699" s="172"/>
      <c r="M699" s="172"/>
      <c r="N699" s="172"/>
      <c r="O699" s="172"/>
      <c r="P699" s="172"/>
      <c r="Q699" s="172"/>
      <c r="R699" s="172"/>
      <c r="S699" s="172"/>
      <c r="T699" s="173"/>
      <c r="U699" s="172"/>
      <c r="V699" s="172"/>
      <c r="X699" s="172"/>
      <c r="Y699" s="172"/>
    </row>
    <row r="700" spans="1:25" x14ac:dyDescent="0.25">
      <c r="A700" s="174"/>
      <c r="B700" s="174"/>
      <c r="C700" s="174"/>
      <c r="D700" s="173"/>
      <c r="E700" s="173"/>
      <c r="F700" s="173"/>
      <c r="G700" s="172"/>
      <c r="H700" s="172"/>
      <c r="I700" s="172"/>
      <c r="J700" s="172"/>
      <c r="K700" s="172"/>
      <c r="L700" s="172"/>
      <c r="M700" s="172"/>
      <c r="N700" s="172"/>
      <c r="O700" s="172"/>
      <c r="P700" s="172"/>
      <c r="Q700" s="172"/>
      <c r="R700" s="172"/>
      <c r="S700" s="172"/>
      <c r="T700" s="173"/>
      <c r="U700" s="172"/>
      <c r="V700" s="172"/>
      <c r="X700" s="172"/>
      <c r="Y700" s="172"/>
    </row>
    <row r="701" spans="1:25" x14ac:dyDescent="0.25">
      <c r="A701" s="174"/>
      <c r="B701" s="174"/>
      <c r="C701" s="174"/>
      <c r="D701" s="173"/>
      <c r="E701" s="173"/>
      <c r="F701" s="173"/>
      <c r="G701" s="172"/>
      <c r="H701" s="172"/>
      <c r="I701" s="172"/>
      <c r="J701" s="172"/>
      <c r="K701" s="172"/>
      <c r="L701" s="172"/>
      <c r="M701" s="172"/>
      <c r="N701" s="172"/>
      <c r="O701" s="172"/>
      <c r="P701" s="172"/>
      <c r="Q701" s="172"/>
      <c r="R701" s="172"/>
      <c r="S701" s="172"/>
      <c r="T701" s="173"/>
      <c r="U701" s="172"/>
      <c r="V701" s="172"/>
      <c r="X701" s="172"/>
      <c r="Y701" s="172"/>
    </row>
    <row r="702" spans="1:25" x14ac:dyDescent="0.25">
      <c r="A702" s="174"/>
      <c r="B702" s="174"/>
      <c r="C702" s="174"/>
      <c r="D702" s="173"/>
      <c r="E702" s="173"/>
      <c r="F702" s="173"/>
      <c r="G702" s="172"/>
      <c r="H702" s="172"/>
      <c r="I702" s="172"/>
      <c r="J702" s="172"/>
      <c r="K702" s="172"/>
      <c r="L702" s="172"/>
      <c r="M702" s="172"/>
      <c r="N702" s="172"/>
      <c r="O702" s="172"/>
      <c r="P702" s="172"/>
      <c r="Q702" s="172"/>
      <c r="R702" s="172"/>
      <c r="S702" s="172"/>
      <c r="T702" s="173"/>
      <c r="U702" s="172"/>
      <c r="V702" s="172"/>
      <c r="X702" s="172"/>
      <c r="Y702" s="172"/>
    </row>
    <row r="703" spans="1:25" x14ac:dyDescent="0.25">
      <c r="A703" s="174"/>
      <c r="B703" s="174"/>
      <c r="C703" s="174"/>
      <c r="D703" s="173"/>
      <c r="E703" s="173"/>
      <c r="F703" s="173"/>
      <c r="G703" s="172"/>
      <c r="H703" s="172"/>
      <c r="I703" s="172"/>
      <c r="J703" s="172"/>
      <c r="K703" s="172"/>
      <c r="L703" s="172"/>
      <c r="M703" s="172"/>
      <c r="N703" s="172"/>
      <c r="O703" s="172"/>
      <c r="P703" s="172"/>
      <c r="Q703" s="172"/>
      <c r="R703" s="172"/>
      <c r="S703" s="172"/>
      <c r="T703" s="173"/>
      <c r="U703" s="172"/>
      <c r="V703" s="172"/>
      <c r="X703" s="172"/>
      <c r="Y703" s="172"/>
    </row>
    <row r="704" spans="1:25" x14ac:dyDescent="0.25">
      <c r="A704" s="174"/>
      <c r="B704" s="174"/>
      <c r="C704" s="174"/>
      <c r="D704" s="173"/>
      <c r="E704" s="173"/>
      <c r="F704" s="173"/>
      <c r="G704" s="172"/>
      <c r="H704" s="172"/>
      <c r="I704" s="172"/>
      <c r="J704" s="172"/>
      <c r="K704" s="172"/>
      <c r="L704" s="172"/>
      <c r="M704" s="172"/>
      <c r="N704" s="172"/>
      <c r="O704" s="172"/>
      <c r="P704" s="172"/>
      <c r="Q704" s="172"/>
      <c r="R704" s="172"/>
      <c r="S704" s="172"/>
      <c r="T704" s="173"/>
      <c r="U704" s="172"/>
      <c r="V704" s="172"/>
      <c r="X704" s="172"/>
      <c r="Y704" s="172"/>
    </row>
    <row r="705" spans="1:25" x14ac:dyDescent="0.25">
      <c r="A705" s="174"/>
      <c r="B705" s="174"/>
      <c r="C705" s="174"/>
      <c r="D705" s="173"/>
      <c r="E705" s="173"/>
      <c r="F705" s="173"/>
      <c r="G705" s="172"/>
      <c r="H705" s="172"/>
      <c r="I705" s="172"/>
      <c r="J705" s="172"/>
      <c r="K705" s="172"/>
      <c r="L705" s="172"/>
      <c r="M705" s="172"/>
      <c r="N705" s="172"/>
      <c r="O705" s="172"/>
      <c r="P705" s="172"/>
      <c r="Q705" s="172"/>
      <c r="R705" s="172"/>
      <c r="S705" s="172"/>
      <c r="T705" s="173"/>
      <c r="U705" s="172"/>
      <c r="V705" s="172"/>
      <c r="X705" s="172"/>
      <c r="Y705" s="172"/>
    </row>
    <row r="706" spans="1:25" x14ac:dyDescent="0.25">
      <c r="A706" s="174"/>
      <c r="B706" s="174"/>
      <c r="C706" s="174"/>
      <c r="D706" s="173"/>
      <c r="E706" s="173"/>
      <c r="F706" s="173"/>
      <c r="G706" s="172"/>
      <c r="H706" s="172"/>
      <c r="I706" s="172"/>
      <c r="J706" s="172"/>
      <c r="K706" s="172"/>
      <c r="L706" s="172"/>
      <c r="M706" s="172"/>
      <c r="N706" s="172"/>
      <c r="O706" s="172"/>
      <c r="P706" s="172"/>
      <c r="Q706" s="172"/>
      <c r="R706" s="172"/>
      <c r="S706" s="172"/>
      <c r="T706" s="173"/>
      <c r="U706" s="172"/>
      <c r="V706" s="172"/>
      <c r="X706" s="172"/>
      <c r="Y706" s="172"/>
    </row>
    <row r="707" spans="1:25" x14ac:dyDescent="0.25">
      <c r="A707" s="174"/>
      <c r="B707" s="174"/>
      <c r="C707" s="174"/>
      <c r="D707" s="173"/>
      <c r="E707" s="173"/>
      <c r="F707" s="173"/>
      <c r="G707" s="172"/>
      <c r="H707" s="172"/>
      <c r="I707" s="172"/>
      <c r="J707" s="172"/>
      <c r="K707" s="172"/>
      <c r="L707" s="172"/>
      <c r="M707" s="172"/>
      <c r="N707" s="172"/>
      <c r="O707" s="172"/>
      <c r="P707" s="172"/>
      <c r="Q707" s="172"/>
      <c r="R707" s="172"/>
      <c r="S707" s="172"/>
      <c r="T707" s="173"/>
      <c r="U707" s="172"/>
      <c r="V707" s="172"/>
      <c r="X707" s="172"/>
      <c r="Y707" s="172"/>
    </row>
    <row r="708" spans="1:25" x14ac:dyDescent="0.25">
      <c r="A708" s="174"/>
      <c r="B708" s="174"/>
      <c r="C708" s="174"/>
      <c r="D708" s="173"/>
      <c r="E708" s="173"/>
      <c r="F708" s="173"/>
      <c r="G708" s="172"/>
      <c r="H708" s="172"/>
      <c r="I708" s="172"/>
      <c r="J708" s="172"/>
      <c r="K708" s="172"/>
      <c r="L708" s="172"/>
      <c r="M708" s="172"/>
      <c r="N708" s="172"/>
      <c r="O708" s="172"/>
      <c r="P708" s="172"/>
      <c r="Q708" s="172"/>
      <c r="R708" s="172"/>
      <c r="S708" s="172"/>
      <c r="T708" s="173"/>
      <c r="U708" s="172"/>
      <c r="V708" s="172"/>
      <c r="X708" s="172"/>
      <c r="Y708" s="172"/>
    </row>
    <row r="709" spans="1:25" x14ac:dyDescent="0.25">
      <c r="A709" s="174"/>
      <c r="B709" s="174"/>
      <c r="C709" s="174"/>
      <c r="D709" s="173"/>
      <c r="E709" s="173"/>
      <c r="F709" s="173"/>
      <c r="G709" s="172"/>
      <c r="H709" s="172"/>
      <c r="I709" s="172"/>
      <c r="J709" s="172"/>
      <c r="K709" s="172"/>
      <c r="L709" s="172"/>
      <c r="M709" s="172"/>
      <c r="N709" s="172"/>
      <c r="O709" s="172"/>
      <c r="P709" s="172"/>
      <c r="Q709" s="172"/>
      <c r="R709" s="172"/>
      <c r="S709" s="172"/>
      <c r="T709" s="173"/>
      <c r="U709" s="172"/>
      <c r="V709" s="172"/>
      <c r="X709" s="172"/>
      <c r="Y709" s="172"/>
    </row>
    <row r="710" spans="1:25" x14ac:dyDescent="0.25">
      <c r="A710" s="174"/>
      <c r="B710" s="174"/>
      <c r="C710" s="174"/>
      <c r="D710" s="173"/>
      <c r="E710" s="173"/>
      <c r="F710" s="173"/>
      <c r="G710" s="172"/>
      <c r="H710" s="172"/>
      <c r="I710" s="172"/>
      <c r="J710" s="172"/>
      <c r="K710" s="172"/>
      <c r="L710" s="172"/>
      <c r="M710" s="172"/>
      <c r="N710" s="172"/>
      <c r="O710" s="172"/>
      <c r="P710" s="172"/>
      <c r="Q710" s="172"/>
      <c r="R710" s="172"/>
      <c r="S710" s="172"/>
      <c r="T710" s="173"/>
      <c r="U710" s="172"/>
      <c r="V710" s="172"/>
      <c r="X710" s="172"/>
      <c r="Y710" s="172"/>
    </row>
    <row r="711" spans="1:25" x14ac:dyDescent="0.25">
      <c r="A711" s="174"/>
      <c r="B711" s="174"/>
      <c r="C711" s="174"/>
      <c r="D711" s="173"/>
      <c r="E711" s="173"/>
      <c r="F711" s="173"/>
      <c r="G711" s="172"/>
      <c r="H711" s="172"/>
      <c r="I711" s="172"/>
      <c r="J711" s="172"/>
      <c r="K711" s="172"/>
      <c r="L711" s="172"/>
      <c r="M711" s="172"/>
      <c r="N711" s="172"/>
      <c r="O711" s="172"/>
      <c r="P711" s="172"/>
      <c r="Q711" s="172"/>
      <c r="R711" s="172"/>
      <c r="S711" s="172"/>
      <c r="T711" s="173"/>
      <c r="U711" s="172"/>
      <c r="V711" s="172"/>
      <c r="X711" s="172"/>
      <c r="Y711" s="172"/>
    </row>
    <row r="712" spans="1:25" x14ac:dyDescent="0.25">
      <c r="A712" s="174"/>
      <c r="B712" s="174"/>
      <c r="C712" s="174"/>
      <c r="D712" s="173"/>
      <c r="E712" s="173"/>
      <c r="F712" s="173"/>
      <c r="G712" s="172"/>
      <c r="H712" s="172"/>
      <c r="I712" s="172"/>
      <c r="J712" s="172"/>
      <c r="K712" s="172"/>
      <c r="L712" s="172"/>
      <c r="M712" s="172"/>
      <c r="N712" s="172"/>
      <c r="O712" s="172"/>
      <c r="P712" s="172"/>
      <c r="Q712" s="172"/>
      <c r="R712" s="172"/>
      <c r="S712" s="172"/>
      <c r="T712" s="173"/>
      <c r="U712" s="172"/>
      <c r="V712" s="172"/>
      <c r="X712" s="172"/>
      <c r="Y712" s="172"/>
    </row>
    <row r="713" spans="1:25" x14ac:dyDescent="0.25">
      <c r="A713" s="174"/>
      <c r="B713" s="174"/>
      <c r="C713" s="174"/>
      <c r="D713" s="173"/>
      <c r="E713" s="173"/>
      <c r="F713" s="173"/>
      <c r="G713" s="172"/>
      <c r="H713" s="172"/>
      <c r="I713" s="172"/>
      <c r="J713" s="172"/>
      <c r="K713" s="172"/>
      <c r="L713" s="172"/>
      <c r="M713" s="172"/>
      <c r="N713" s="172"/>
      <c r="O713" s="172"/>
      <c r="P713" s="172"/>
      <c r="Q713" s="172"/>
      <c r="R713" s="172"/>
      <c r="S713" s="172"/>
      <c r="T713" s="173"/>
      <c r="U713" s="172"/>
      <c r="V713" s="172"/>
      <c r="X713" s="172"/>
      <c r="Y713" s="172"/>
    </row>
    <row r="714" spans="1:25" x14ac:dyDescent="0.25">
      <c r="A714" s="174"/>
      <c r="B714" s="174"/>
      <c r="C714" s="174"/>
      <c r="D714" s="173"/>
      <c r="E714" s="173"/>
      <c r="F714" s="173"/>
      <c r="G714" s="172"/>
      <c r="H714" s="172"/>
      <c r="I714" s="172"/>
      <c r="J714" s="172"/>
      <c r="K714" s="172"/>
      <c r="L714" s="172"/>
      <c r="M714" s="172"/>
      <c r="N714" s="172"/>
      <c r="O714" s="172"/>
      <c r="P714" s="172"/>
      <c r="Q714" s="172"/>
      <c r="R714" s="172"/>
      <c r="S714" s="172"/>
      <c r="T714" s="173"/>
      <c r="U714" s="172"/>
      <c r="V714" s="172"/>
      <c r="X714" s="172"/>
      <c r="Y714" s="172"/>
    </row>
    <row r="715" spans="1:25" x14ac:dyDescent="0.25">
      <c r="A715" s="174"/>
      <c r="B715" s="174"/>
      <c r="C715" s="174"/>
      <c r="D715" s="173"/>
      <c r="E715" s="173"/>
      <c r="F715" s="173"/>
      <c r="G715" s="172"/>
      <c r="H715" s="172"/>
      <c r="I715" s="172"/>
      <c r="J715" s="172"/>
      <c r="K715" s="172"/>
      <c r="L715" s="172"/>
      <c r="M715" s="172"/>
      <c r="N715" s="172"/>
      <c r="O715" s="172"/>
      <c r="P715" s="172"/>
      <c r="Q715" s="172"/>
      <c r="R715" s="172"/>
      <c r="S715" s="172"/>
      <c r="T715" s="173"/>
      <c r="U715" s="172"/>
      <c r="V715" s="172"/>
      <c r="X715" s="172"/>
      <c r="Y715" s="172"/>
    </row>
    <row r="716" spans="1:25" x14ac:dyDescent="0.25">
      <c r="A716" s="174"/>
      <c r="B716" s="174"/>
      <c r="C716" s="174"/>
      <c r="D716" s="173"/>
      <c r="E716" s="173"/>
      <c r="F716" s="173"/>
      <c r="G716" s="172"/>
      <c r="H716" s="172"/>
      <c r="I716" s="172"/>
      <c r="J716" s="172"/>
      <c r="K716" s="172"/>
      <c r="L716" s="172"/>
      <c r="M716" s="172"/>
      <c r="N716" s="172"/>
      <c r="O716" s="172"/>
      <c r="P716" s="172"/>
      <c r="Q716" s="172"/>
      <c r="R716" s="172"/>
      <c r="S716" s="172"/>
      <c r="T716" s="173"/>
      <c r="U716" s="172"/>
      <c r="V716" s="172"/>
      <c r="X716" s="172"/>
      <c r="Y716" s="172"/>
    </row>
    <row r="717" spans="1:25" x14ac:dyDescent="0.25">
      <c r="A717" s="174"/>
      <c r="B717" s="174"/>
      <c r="C717" s="174"/>
      <c r="D717" s="173"/>
      <c r="E717" s="173"/>
      <c r="F717" s="173"/>
      <c r="G717" s="172"/>
      <c r="H717" s="172"/>
      <c r="I717" s="172"/>
      <c r="J717" s="172"/>
      <c r="K717" s="172"/>
      <c r="L717" s="172"/>
      <c r="M717" s="172"/>
      <c r="N717" s="172"/>
      <c r="O717" s="172"/>
      <c r="P717" s="172"/>
      <c r="Q717" s="172"/>
      <c r="R717" s="172"/>
      <c r="S717" s="172"/>
      <c r="T717" s="173"/>
      <c r="U717" s="172"/>
      <c r="V717" s="172"/>
      <c r="X717" s="172"/>
      <c r="Y717" s="172"/>
    </row>
    <row r="718" spans="1:25" x14ac:dyDescent="0.25">
      <c r="A718" s="174"/>
      <c r="B718" s="174"/>
      <c r="C718" s="174"/>
      <c r="D718" s="173"/>
      <c r="E718" s="173"/>
      <c r="F718" s="173"/>
      <c r="G718" s="172"/>
      <c r="H718" s="172"/>
      <c r="I718" s="172"/>
      <c r="J718" s="172"/>
      <c r="K718" s="172"/>
      <c r="L718" s="172"/>
      <c r="M718" s="172"/>
      <c r="N718" s="172"/>
      <c r="O718" s="172"/>
      <c r="P718" s="172"/>
      <c r="Q718" s="172"/>
      <c r="R718" s="172"/>
      <c r="S718" s="172"/>
      <c r="T718" s="173"/>
      <c r="U718" s="172"/>
      <c r="V718" s="172"/>
      <c r="X718" s="172"/>
      <c r="Y718" s="172"/>
    </row>
    <row r="719" spans="1:25" x14ac:dyDescent="0.25">
      <c r="A719" s="174"/>
      <c r="B719" s="174"/>
      <c r="C719" s="174"/>
      <c r="D719" s="173"/>
      <c r="E719" s="173"/>
      <c r="F719" s="173"/>
      <c r="G719" s="172"/>
      <c r="H719" s="172"/>
      <c r="I719" s="172"/>
      <c r="J719" s="172"/>
      <c r="K719" s="172"/>
      <c r="L719" s="172"/>
      <c r="M719" s="172"/>
      <c r="N719" s="172"/>
      <c r="O719" s="172"/>
      <c r="P719" s="172"/>
      <c r="Q719" s="172"/>
      <c r="R719" s="172"/>
      <c r="S719" s="172"/>
      <c r="T719" s="173"/>
      <c r="U719" s="172"/>
      <c r="V719" s="172"/>
      <c r="X719" s="172"/>
      <c r="Y719" s="172"/>
    </row>
    <row r="720" spans="1:25" x14ac:dyDescent="0.25">
      <c r="A720" s="174"/>
      <c r="B720" s="174"/>
      <c r="C720" s="174"/>
      <c r="D720" s="173"/>
      <c r="E720" s="173"/>
      <c r="F720" s="173"/>
      <c r="G720" s="172"/>
      <c r="H720" s="172"/>
      <c r="I720" s="172"/>
      <c r="J720" s="172"/>
      <c r="K720" s="172"/>
      <c r="L720" s="172"/>
      <c r="M720" s="172"/>
      <c r="N720" s="172"/>
      <c r="O720" s="172"/>
      <c r="P720" s="172"/>
      <c r="Q720" s="172"/>
      <c r="R720" s="172"/>
      <c r="S720" s="172"/>
      <c r="T720" s="173"/>
      <c r="U720" s="172"/>
      <c r="V720" s="172"/>
      <c r="X720" s="172"/>
      <c r="Y720" s="172"/>
    </row>
    <row r="721" spans="1:25" x14ac:dyDescent="0.25">
      <c r="A721" s="174"/>
      <c r="B721" s="174"/>
      <c r="C721" s="174"/>
      <c r="D721" s="173"/>
      <c r="E721" s="173"/>
      <c r="F721" s="173"/>
      <c r="G721" s="172"/>
      <c r="H721" s="172"/>
      <c r="I721" s="172"/>
      <c r="J721" s="172"/>
      <c r="K721" s="172"/>
      <c r="L721" s="172"/>
      <c r="M721" s="172"/>
      <c r="N721" s="172"/>
      <c r="O721" s="172"/>
      <c r="P721" s="172"/>
      <c r="Q721" s="172"/>
      <c r="R721" s="172"/>
      <c r="S721" s="172"/>
      <c r="T721" s="173"/>
      <c r="U721" s="172"/>
      <c r="V721" s="172"/>
      <c r="X721" s="172"/>
      <c r="Y721" s="172"/>
    </row>
    <row r="722" spans="1:25" x14ac:dyDescent="0.25">
      <c r="A722" s="174"/>
      <c r="B722" s="174"/>
      <c r="C722" s="174"/>
      <c r="D722" s="173"/>
      <c r="E722" s="173"/>
      <c r="F722" s="173"/>
      <c r="G722" s="172"/>
      <c r="H722" s="172"/>
      <c r="I722" s="172"/>
      <c r="J722" s="172"/>
      <c r="K722" s="172"/>
      <c r="L722" s="172"/>
      <c r="M722" s="172"/>
      <c r="N722" s="172"/>
      <c r="O722" s="172"/>
      <c r="P722" s="172"/>
      <c r="Q722" s="172"/>
      <c r="R722" s="172"/>
      <c r="S722" s="172"/>
      <c r="T722" s="173"/>
      <c r="U722" s="172"/>
      <c r="V722" s="172"/>
      <c r="X722" s="172"/>
      <c r="Y722" s="172"/>
    </row>
    <row r="723" spans="1:25" x14ac:dyDescent="0.25">
      <c r="A723" s="174"/>
      <c r="B723" s="174"/>
      <c r="C723" s="174"/>
      <c r="D723" s="173"/>
      <c r="E723" s="173"/>
      <c r="F723" s="173"/>
      <c r="G723" s="172"/>
      <c r="H723" s="172"/>
      <c r="I723" s="172"/>
      <c r="J723" s="172"/>
      <c r="K723" s="172"/>
      <c r="L723" s="172"/>
      <c r="M723" s="172"/>
      <c r="N723" s="172"/>
      <c r="O723" s="172"/>
      <c r="P723" s="172"/>
      <c r="Q723" s="172"/>
      <c r="R723" s="172"/>
      <c r="S723" s="172"/>
      <c r="T723" s="173"/>
      <c r="U723" s="172"/>
      <c r="V723" s="172"/>
      <c r="X723" s="172"/>
      <c r="Y723" s="172"/>
    </row>
    <row r="724" spans="1:25" x14ac:dyDescent="0.25">
      <c r="A724" s="174"/>
      <c r="B724" s="174"/>
      <c r="C724" s="174"/>
      <c r="D724" s="173"/>
      <c r="E724" s="173"/>
      <c r="F724" s="173"/>
      <c r="G724" s="172"/>
      <c r="H724" s="172"/>
      <c r="I724" s="172"/>
      <c r="J724" s="172"/>
      <c r="K724" s="172"/>
      <c r="L724" s="172"/>
      <c r="M724" s="172"/>
      <c r="N724" s="172"/>
      <c r="O724" s="172"/>
      <c r="P724" s="172"/>
      <c r="Q724" s="172"/>
      <c r="R724" s="172"/>
      <c r="S724" s="172"/>
      <c r="T724" s="173"/>
      <c r="U724" s="172"/>
      <c r="V724" s="172"/>
      <c r="X724" s="172"/>
      <c r="Y724" s="172"/>
    </row>
    <row r="725" spans="1:25" x14ac:dyDescent="0.25">
      <c r="A725" s="174"/>
      <c r="B725" s="174"/>
      <c r="C725" s="174"/>
      <c r="D725" s="173"/>
      <c r="E725" s="173"/>
      <c r="F725" s="173"/>
      <c r="G725" s="172"/>
      <c r="H725" s="172"/>
      <c r="I725" s="172"/>
      <c r="J725" s="172"/>
      <c r="K725" s="172"/>
      <c r="L725" s="172"/>
      <c r="M725" s="172"/>
      <c r="N725" s="172"/>
      <c r="O725" s="172"/>
      <c r="P725" s="172"/>
      <c r="Q725" s="172"/>
      <c r="R725" s="172"/>
      <c r="S725" s="172"/>
      <c r="T725" s="173"/>
      <c r="U725" s="172"/>
      <c r="V725" s="172"/>
      <c r="X725" s="172"/>
      <c r="Y725" s="172"/>
    </row>
    <row r="726" spans="1:25" x14ac:dyDescent="0.25">
      <c r="A726" s="174"/>
      <c r="B726" s="174"/>
      <c r="C726" s="174"/>
      <c r="D726" s="173"/>
      <c r="E726" s="173"/>
      <c r="F726" s="173"/>
      <c r="G726" s="172"/>
      <c r="H726" s="172"/>
      <c r="I726" s="172"/>
      <c r="J726" s="172"/>
      <c r="K726" s="172"/>
      <c r="L726" s="172"/>
      <c r="M726" s="172"/>
      <c r="N726" s="172"/>
      <c r="O726" s="172"/>
      <c r="P726" s="172"/>
      <c r="Q726" s="172"/>
      <c r="R726" s="172"/>
      <c r="S726" s="172"/>
      <c r="T726" s="173"/>
      <c r="U726" s="172"/>
      <c r="V726" s="172"/>
      <c r="X726" s="172"/>
      <c r="Y726" s="172"/>
    </row>
    <row r="727" spans="1:25" x14ac:dyDescent="0.25">
      <c r="A727" s="174"/>
      <c r="B727" s="174"/>
      <c r="C727" s="174"/>
      <c r="D727" s="173"/>
      <c r="E727" s="173"/>
      <c r="F727" s="173"/>
      <c r="G727" s="172"/>
      <c r="H727" s="172"/>
      <c r="I727" s="172"/>
      <c r="J727" s="172"/>
      <c r="K727" s="172"/>
      <c r="L727" s="172"/>
      <c r="M727" s="172"/>
      <c r="N727" s="172"/>
      <c r="O727" s="172"/>
      <c r="P727" s="172"/>
      <c r="Q727" s="172"/>
      <c r="R727" s="172"/>
      <c r="S727" s="172"/>
      <c r="T727" s="173"/>
      <c r="U727" s="172"/>
      <c r="V727" s="172"/>
      <c r="X727" s="172"/>
      <c r="Y727" s="172"/>
    </row>
    <row r="728" spans="1:25" x14ac:dyDescent="0.25">
      <c r="A728" s="174"/>
      <c r="B728" s="174"/>
      <c r="C728" s="174"/>
      <c r="D728" s="173"/>
      <c r="E728" s="173"/>
      <c r="F728" s="173"/>
      <c r="G728" s="172"/>
      <c r="H728" s="172"/>
      <c r="I728" s="172"/>
      <c r="J728" s="172"/>
      <c r="K728" s="172"/>
      <c r="L728" s="172"/>
      <c r="M728" s="172"/>
      <c r="N728" s="172"/>
      <c r="O728" s="172"/>
      <c r="P728" s="172"/>
      <c r="Q728" s="172"/>
      <c r="R728" s="172"/>
      <c r="S728" s="172"/>
      <c r="T728" s="173"/>
      <c r="U728" s="172"/>
      <c r="V728" s="172"/>
      <c r="X728" s="172"/>
      <c r="Y728" s="172"/>
    </row>
    <row r="729" spans="1:25" x14ac:dyDescent="0.25">
      <c r="A729" s="174"/>
      <c r="B729" s="174"/>
      <c r="C729" s="174"/>
      <c r="D729" s="173"/>
      <c r="E729" s="173"/>
      <c r="F729" s="173"/>
      <c r="G729" s="172"/>
      <c r="H729" s="172"/>
      <c r="I729" s="172"/>
      <c r="J729" s="172"/>
      <c r="K729" s="172"/>
      <c r="L729" s="172"/>
      <c r="M729" s="172"/>
      <c r="N729" s="172"/>
      <c r="O729" s="172"/>
      <c r="P729" s="172"/>
      <c r="Q729" s="172"/>
      <c r="R729" s="172"/>
      <c r="S729" s="172"/>
      <c r="T729" s="173"/>
      <c r="U729" s="172"/>
      <c r="V729" s="172"/>
      <c r="X729" s="172"/>
      <c r="Y729" s="172"/>
    </row>
    <row r="730" spans="1:25" x14ac:dyDescent="0.25">
      <c r="A730" s="174"/>
      <c r="B730" s="174"/>
      <c r="C730" s="174"/>
      <c r="D730" s="173"/>
      <c r="E730" s="173"/>
      <c r="F730" s="173"/>
      <c r="G730" s="172"/>
      <c r="H730" s="172"/>
      <c r="I730" s="172"/>
      <c r="J730" s="172"/>
      <c r="K730" s="172"/>
      <c r="L730" s="172"/>
      <c r="M730" s="172"/>
      <c r="N730" s="172"/>
      <c r="O730" s="172"/>
      <c r="P730" s="172"/>
      <c r="Q730" s="172"/>
      <c r="R730" s="172"/>
      <c r="S730" s="172"/>
      <c r="T730" s="173"/>
      <c r="U730" s="172"/>
      <c r="V730" s="172"/>
      <c r="X730" s="172"/>
      <c r="Y730" s="172"/>
    </row>
    <row r="731" spans="1:25" x14ac:dyDescent="0.25">
      <c r="A731" s="174"/>
      <c r="B731" s="174"/>
      <c r="C731" s="174"/>
      <c r="D731" s="173"/>
      <c r="E731" s="173"/>
      <c r="F731" s="173"/>
      <c r="G731" s="172"/>
      <c r="H731" s="172"/>
      <c r="I731" s="172"/>
      <c r="J731" s="172"/>
      <c r="K731" s="172"/>
      <c r="L731" s="172"/>
      <c r="M731" s="172"/>
      <c r="N731" s="172"/>
      <c r="O731" s="172"/>
      <c r="P731" s="172"/>
      <c r="Q731" s="172"/>
      <c r="R731" s="172"/>
      <c r="S731" s="172"/>
      <c r="T731" s="173"/>
      <c r="U731" s="172"/>
      <c r="V731" s="172"/>
      <c r="X731" s="172"/>
      <c r="Y731" s="172"/>
    </row>
    <row r="732" spans="1:25" x14ac:dyDescent="0.25">
      <c r="A732" s="174"/>
      <c r="B732" s="174"/>
      <c r="C732" s="174"/>
      <c r="D732" s="173"/>
      <c r="E732" s="173"/>
      <c r="F732" s="173"/>
      <c r="G732" s="172"/>
      <c r="H732" s="172"/>
      <c r="I732" s="172"/>
      <c r="J732" s="172"/>
      <c r="K732" s="172"/>
      <c r="L732" s="172"/>
      <c r="M732" s="172"/>
      <c r="N732" s="172"/>
      <c r="O732" s="172"/>
      <c r="P732" s="172"/>
      <c r="Q732" s="172"/>
      <c r="R732" s="172"/>
      <c r="S732" s="172"/>
      <c r="T732" s="173"/>
      <c r="U732" s="172"/>
      <c r="V732" s="172"/>
      <c r="X732" s="172"/>
      <c r="Y732" s="172"/>
    </row>
    <row r="733" spans="1:25" x14ac:dyDescent="0.25">
      <c r="A733" s="174"/>
      <c r="B733" s="174"/>
      <c r="C733" s="174"/>
      <c r="D733" s="173"/>
      <c r="E733" s="173"/>
      <c r="F733" s="173"/>
      <c r="G733" s="172"/>
      <c r="H733" s="172"/>
      <c r="I733" s="172"/>
      <c r="J733" s="172"/>
      <c r="K733" s="172"/>
      <c r="L733" s="172"/>
      <c r="M733" s="172"/>
      <c r="N733" s="172"/>
      <c r="O733" s="172"/>
      <c r="P733" s="172"/>
      <c r="Q733" s="172"/>
      <c r="R733" s="172"/>
      <c r="S733" s="172"/>
      <c r="T733" s="173"/>
      <c r="U733" s="172"/>
      <c r="V733" s="172"/>
      <c r="X733" s="172"/>
      <c r="Y733" s="172"/>
    </row>
    <row r="734" spans="1:25" x14ac:dyDescent="0.25">
      <c r="A734" s="174"/>
      <c r="B734" s="174"/>
      <c r="C734" s="174"/>
      <c r="D734" s="173"/>
      <c r="E734" s="173"/>
      <c r="F734" s="173"/>
      <c r="G734" s="172"/>
      <c r="H734" s="172"/>
      <c r="I734" s="172"/>
      <c r="J734" s="172"/>
      <c r="K734" s="172"/>
      <c r="L734" s="172"/>
      <c r="M734" s="172"/>
      <c r="N734" s="172"/>
      <c r="O734" s="172"/>
      <c r="P734" s="172"/>
      <c r="Q734" s="172"/>
      <c r="R734" s="172"/>
      <c r="S734" s="172"/>
      <c r="T734" s="173"/>
      <c r="U734" s="172"/>
      <c r="V734" s="172"/>
      <c r="X734" s="172"/>
      <c r="Y734" s="172"/>
    </row>
    <row r="735" spans="1:25" x14ac:dyDescent="0.25">
      <c r="A735" s="174"/>
      <c r="B735" s="174"/>
      <c r="C735" s="174"/>
      <c r="D735" s="173"/>
      <c r="E735" s="173"/>
      <c r="F735" s="173"/>
      <c r="G735" s="172"/>
      <c r="H735" s="172"/>
      <c r="I735" s="172"/>
      <c r="J735" s="172"/>
      <c r="K735" s="172"/>
      <c r="L735" s="172"/>
      <c r="M735" s="172"/>
      <c r="N735" s="172"/>
      <c r="O735" s="172"/>
      <c r="P735" s="172"/>
      <c r="Q735" s="172"/>
      <c r="R735" s="172"/>
      <c r="S735" s="172"/>
      <c r="T735" s="173"/>
      <c r="U735" s="172"/>
      <c r="V735" s="172"/>
      <c r="X735" s="172"/>
      <c r="Y735" s="172"/>
    </row>
    <row r="736" spans="1:25" x14ac:dyDescent="0.25">
      <c r="A736" s="174"/>
      <c r="B736" s="174"/>
      <c r="C736" s="174"/>
      <c r="D736" s="173"/>
      <c r="E736" s="173"/>
      <c r="F736" s="173"/>
      <c r="G736" s="172"/>
      <c r="H736" s="172"/>
      <c r="I736" s="172"/>
      <c r="J736" s="172"/>
      <c r="K736" s="172"/>
      <c r="L736" s="172"/>
      <c r="M736" s="172"/>
      <c r="N736" s="172"/>
      <c r="O736" s="172"/>
      <c r="P736" s="172"/>
      <c r="Q736" s="172"/>
      <c r="R736" s="172"/>
      <c r="S736" s="172"/>
      <c r="T736" s="173"/>
      <c r="U736" s="172"/>
      <c r="V736" s="172"/>
      <c r="X736" s="172"/>
      <c r="Y736" s="172"/>
    </row>
    <row r="737" spans="1:25" x14ac:dyDescent="0.25">
      <c r="A737" s="174"/>
      <c r="B737" s="174"/>
      <c r="C737" s="174"/>
      <c r="D737" s="173"/>
      <c r="E737" s="173"/>
      <c r="F737" s="173"/>
      <c r="G737" s="172"/>
      <c r="H737" s="172"/>
      <c r="I737" s="172"/>
      <c r="J737" s="172"/>
      <c r="K737" s="172"/>
      <c r="L737" s="172"/>
      <c r="M737" s="172"/>
      <c r="N737" s="172"/>
      <c r="O737" s="172"/>
      <c r="P737" s="172"/>
      <c r="Q737" s="172"/>
      <c r="R737" s="172"/>
      <c r="S737" s="172"/>
      <c r="T737" s="173"/>
      <c r="U737" s="172"/>
      <c r="V737" s="172"/>
      <c r="X737" s="172"/>
      <c r="Y737" s="172"/>
    </row>
    <row r="738" spans="1:25" x14ac:dyDescent="0.25">
      <c r="A738" s="174"/>
      <c r="B738" s="174"/>
      <c r="C738" s="174"/>
      <c r="D738" s="173"/>
      <c r="E738" s="173"/>
      <c r="F738" s="173"/>
      <c r="G738" s="172"/>
      <c r="H738" s="172"/>
      <c r="I738" s="172"/>
      <c r="J738" s="172"/>
      <c r="K738" s="172"/>
      <c r="L738" s="172"/>
      <c r="M738" s="172"/>
      <c r="N738" s="172"/>
      <c r="O738" s="172"/>
      <c r="P738" s="172"/>
      <c r="Q738" s="172"/>
      <c r="R738" s="172"/>
      <c r="S738" s="172"/>
      <c r="T738" s="173"/>
      <c r="U738" s="172"/>
      <c r="V738" s="172"/>
      <c r="X738" s="172"/>
      <c r="Y738" s="172"/>
    </row>
    <row r="739" spans="1:25" x14ac:dyDescent="0.25">
      <c r="A739" s="174"/>
      <c r="B739" s="174"/>
      <c r="C739" s="174"/>
      <c r="D739" s="173"/>
      <c r="E739" s="173"/>
      <c r="F739" s="173"/>
      <c r="G739" s="172"/>
      <c r="H739" s="172"/>
      <c r="I739" s="172"/>
      <c r="J739" s="172"/>
      <c r="K739" s="172"/>
      <c r="L739" s="172"/>
      <c r="M739" s="172"/>
      <c r="N739" s="172"/>
      <c r="O739" s="172"/>
      <c r="P739" s="172"/>
      <c r="Q739" s="172"/>
      <c r="R739" s="172"/>
      <c r="S739" s="172"/>
      <c r="T739" s="173"/>
      <c r="U739" s="172"/>
      <c r="V739" s="172"/>
      <c r="X739" s="172"/>
      <c r="Y739" s="172"/>
    </row>
    <row r="740" spans="1:25" x14ac:dyDescent="0.25">
      <c r="A740" s="174"/>
      <c r="B740" s="174"/>
      <c r="C740" s="174"/>
      <c r="D740" s="173"/>
      <c r="E740" s="173"/>
      <c r="F740" s="173"/>
      <c r="G740" s="172"/>
      <c r="H740" s="172"/>
      <c r="I740" s="172"/>
      <c r="J740" s="172"/>
      <c r="K740" s="172"/>
      <c r="L740" s="172"/>
      <c r="M740" s="172"/>
      <c r="N740" s="172"/>
      <c r="O740" s="172"/>
      <c r="P740" s="172"/>
      <c r="Q740" s="172"/>
      <c r="R740" s="172"/>
      <c r="S740" s="172"/>
      <c r="T740" s="173"/>
      <c r="U740" s="172"/>
      <c r="V740" s="172"/>
      <c r="X740" s="172"/>
      <c r="Y740" s="172"/>
    </row>
    <row r="741" spans="1:25" x14ac:dyDescent="0.25">
      <c r="A741" s="174"/>
      <c r="B741" s="174"/>
      <c r="C741" s="174"/>
      <c r="D741" s="173"/>
      <c r="E741" s="173"/>
      <c r="F741" s="173"/>
      <c r="G741" s="172"/>
      <c r="H741" s="172"/>
      <c r="I741" s="172"/>
      <c r="J741" s="172"/>
      <c r="K741" s="172"/>
      <c r="L741" s="172"/>
      <c r="M741" s="172"/>
      <c r="N741" s="172"/>
      <c r="O741" s="172"/>
      <c r="P741" s="172"/>
      <c r="Q741" s="172"/>
      <c r="R741" s="172"/>
      <c r="S741" s="172"/>
      <c r="T741" s="173"/>
      <c r="U741" s="172"/>
      <c r="V741" s="172"/>
      <c r="X741" s="172"/>
      <c r="Y741" s="172"/>
    </row>
    <row r="742" spans="1:25" x14ac:dyDescent="0.25">
      <c r="A742" s="174"/>
      <c r="B742" s="174"/>
      <c r="C742" s="174"/>
      <c r="D742" s="173"/>
      <c r="E742" s="173"/>
      <c r="F742" s="173"/>
      <c r="G742" s="172"/>
      <c r="H742" s="172"/>
      <c r="I742" s="172"/>
      <c r="J742" s="172"/>
      <c r="K742" s="172"/>
      <c r="L742" s="172"/>
      <c r="M742" s="172"/>
      <c r="N742" s="172"/>
      <c r="O742" s="172"/>
      <c r="P742" s="172"/>
      <c r="Q742" s="172"/>
      <c r="R742" s="172"/>
      <c r="S742" s="172"/>
      <c r="T742" s="173"/>
      <c r="U742" s="172"/>
      <c r="V742" s="172"/>
      <c r="X742" s="172"/>
      <c r="Y742" s="172"/>
    </row>
    <row r="743" spans="1:25" x14ac:dyDescent="0.25">
      <c r="A743" s="174"/>
      <c r="B743" s="174"/>
      <c r="C743" s="174"/>
      <c r="D743" s="173"/>
      <c r="E743" s="173"/>
      <c r="F743" s="173"/>
      <c r="G743" s="172"/>
      <c r="H743" s="172"/>
      <c r="I743" s="172"/>
      <c r="J743" s="172"/>
      <c r="K743" s="172"/>
      <c r="L743" s="172"/>
      <c r="M743" s="172"/>
      <c r="N743" s="172"/>
      <c r="O743" s="172"/>
      <c r="P743" s="172"/>
      <c r="Q743" s="172"/>
      <c r="R743" s="172"/>
      <c r="S743" s="172"/>
      <c r="T743" s="173"/>
      <c r="U743" s="172"/>
      <c r="V743" s="172"/>
      <c r="X743" s="172"/>
      <c r="Y743" s="172"/>
    </row>
    <row r="744" spans="1:25" x14ac:dyDescent="0.25">
      <c r="A744" s="174"/>
      <c r="B744" s="174"/>
      <c r="C744" s="174"/>
      <c r="D744" s="173"/>
      <c r="E744" s="173"/>
      <c r="F744" s="173"/>
      <c r="G744" s="172"/>
      <c r="H744" s="172"/>
      <c r="I744" s="172"/>
      <c r="J744" s="172"/>
      <c r="K744" s="172"/>
      <c r="L744" s="172"/>
      <c r="M744" s="172"/>
      <c r="N744" s="172"/>
      <c r="O744" s="172"/>
      <c r="P744" s="172"/>
      <c r="Q744" s="172"/>
      <c r="R744" s="172"/>
      <c r="S744" s="172"/>
      <c r="T744" s="173"/>
      <c r="U744" s="172"/>
      <c r="V744" s="172"/>
      <c r="X744" s="172"/>
      <c r="Y744" s="172"/>
    </row>
    <row r="745" spans="1:25" x14ac:dyDescent="0.25">
      <c r="A745" s="174"/>
      <c r="B745" s="174"/>
      <c r="C745" s="174"/>
      <c r="D745" s="173"/>
      <c r="E745" s="173"/>
      <c r="F745" s="173"/>
      <c r="G745" s="172"/>
      <c r="H745" s="172"/>
      <c r="I745" s="172"/>
      <c r="J745" s="172"/>
      <c r="K745" s="172"/>
      <c r="L745" s="172"/>
      <c r="M745" s="172"/>
      <c r="N745" s="172"/>
      <c r="O745" s="172"/>
      <c r="P745" s="172"/>
      <c r="Q745" s="172"/>
      <c r="R745" s="172"/>
      <c r="S745" s="172"/>
      <c r="T745" s="173"/>
      <c r="U745" s="172"/>
      <c r="V745" s="172"/>
      <c r="X745" s="172"/>
      <c r="Y745" s="172"/>
    </row>
    <row r="746" spans="1:25" x14ac:dyDescent="0.25">
      <c r="A746" s="174"/>
      <c r="B746" s="174"/>
      <c r="C746" s="174"/>
      <c r="D746" s="173"/>
      <c r="E746" s="173"/>
      <c r="F746" s="173"/>
      <c r="G746" s="172"/>
      <c r="H746" s="172"/>
      <c r="I746" s="172"/>
      <c r="J746" s="172"/>
      <c r="K746" s="172"/>
      <c r="L746" s="172"/>
      <c r="M746" s="172"/>
      <c r="N746" s="172"/>
      <c r="O746" s="172"/>
      <c r="P746" s="172"/>
      <c r="Q746" s="172"/>
      <c r="R746" s="172"/>
      <c r="S746" s="172"/>
      <c r="T746" s="173"/>
      <c r="U746" s="172"/>
      <c r="V746" s="172"/>
      <c r="X746" s="172"/>
      <c r="Y746" s="172"/>
    </row>
    <row r="747" spans="1:25" x14ac:dyDescent="0.25">
      <c r="A747" s="174"/>
      <c r="B747" s="174"/>
      <c r="C747" s="174"/>
      <c r="D747" s="173"/>
      <c r="E747" s="173"/>
      <c r="F747" s="173"/>
      <c r="G747" s="172"/>
      <c r="H747" s="172"/>
      <c r="I747" s="172"/>
      <c r="J747" s="172"/>
      <c r="K747" s="172"/>
      <c r="L747" s="172"/>
      <c r="M747" s="172"/>
      <c r="N747" s="172"/>
      <c r="O747" s="172"/>
      <c r="P747" s="172"/>
      <c r="Q747" s="172"/>
      <c r="R747" s="172"/>
      <c r="S747" s="172"/>
      <c r="T747" s="173"/>
      <c r="U747" s="172"/>
      <c r="V747" s="172"/>
      <c r="X747" s="172"/>
      <c r="Y747" s="172"/>
    </row>
    <row r="748" spans="1:25" x14ac:dyDescent="0.25">
      <c r="A748" s="174"/>
      <c r="B748" s="174"/>
      <c r="C748" s="174"/>
      <c r="D748" s="173"/>
      <c r="E748" s="173"/>
      <c r="F748" s="173"/>
      <c r="G748" s="172"/>
      <c r="H748" s="172"/>
      <c r="I748" s="172"/>
      <c r="J748" s="172"/>
      <c r="K748" s="172"/>
      <c r="L748" s="172"/>
      <c r="M748" s="172"/>
      <c r="N748" s="172"/>
      <c r="O748" s="172"/>
      <c r="P748" s="172"/>
      <c r="Q748" s="172"/>
      <c r="R748" s="172"/>
      <c r="S748" s="172"/>
      <c r="T748" s="173"/>
      <c r="U748" s="172"/>
      <c r="V748" s="172"/>
      <c r="X748" s="172"/>
      <c r="Y748" s="172"/>
    </row>
    <row r="749" spans="1:25" x14ac:dyDescent="0.25">
      <c r="A749" s="174"/>
      <c r="B749" s="174"/>
      <c r="C749" s="174"/>
      <c r="D749" s="173"/>
      <c r="E749" s="173"/>
      <c r="F749" s="173"/>
      <c r="G749" s="172"/>
      <c r="H749" s="172"/>
      <c r="I749" s="172"/>
      <c r="J749" s="172"/>
      <c r="K749" s="172"/>
      <c r="L749" s="172"/>
      <c r="M749" s="172"/>
      <c r="N749" s="172"/>
      <c r="O749" s="172"/>
      <c r="P749" s="172"/>
      <c r="Q749" s="172"/>
      <c r="R749" s="172"/>
      <c r="S749" s="172"/>
      <c r="T749" s="173"/>
      <c r="U749" s="172"/>
      <c r="V749" s="172"/>
      <c r="X749" s="172"/>
      <c r="Y749" s="172"/>
    </row>
    <row r="750" spans="1:25" x14ac:dyDescent="0.25">
      <c r="A750" s="174"/>
      <c r="B750" s="174"/>
      <c r="C750" s="174"/>
      <c r="D750" s="173"/>
      <c r="E750" s="173"/>
      <c r="F750" s="173"/>
      <c r="G750" s="172"/>
      <c r="H750" s="172"/>
      <c r="I750" s="172"/>
      <c r="J750" s="172"/>
      <c r="K750" s="172"/>
      <c r="L750" s="172"/>
      <c r="M750" s="172"/>
      <c r="N750" s="172"/>
      <c r="O750" s="172"/>
      <c r="P750" s="172"/>
      <c r="Q750" s="172"/>
      <c r="R750" s="172"/>
      <c r="S750" s="172"/>
      <c r="T750" s="173"/>
      <c r="U750" s="172"/>
      <c r="V750" s="172"/>
      <c r="X750" s="172"/>
      <c r="Y750" s="172"/>
    </row>
    <row r="751" spans="1:25" x14ac:dyDescent="0.25">
      <c r="A751" s="174"/>
      <c r="B751" s="174"/>
      <c r="C751" s="174"/>
      <c r="D751" s="173"/>
      <c r="E751" s="173"/>
      <c r="F751" s="173"/>
      <c r="G751" s="172"/>
      <c r="H751" s="172"/>
      <c r="I751" s="172"/>
      <c r="J751" s="172"/>
      <c r="K751" s="172"/>
      <c r="L751" s="172"/>
      <c r="M751" s="172"/>
      <c r="N751" s="172"/>
      <c r="O751" s="172"/>
      <c r="P751" s="172"/>
      <c r="Q751" s="172"/>
      <c r="R751" s="172"/>
      <c r="S751" s="172"/>
      <c r="T751" s="173"/>
      <c r="U751" s="172"/>
      <c r="V751" s="172"/>
      <c r="X751" s="172"/>
      <c r="Y751" s="172"/>
    </row>
    <row r="752" spans="1:25" x14ac:dyDescent="0.25">
      <c r="A752" s="174"/>
      <c r="B752" s="174"/>
      <c r="C752" s="174"/>
      <c r="D752" s="173"/>
      <c r="E752" s="173"/>
      <c r="F752" s="173"/>
      <c r="G752" s="172"/>
      <c r="H752" s="172"/>
      <c r="I752" s="172"/>
      <c r="J752" s="172"/>
      <c r="K752" s="172"/>
      <c r="L752" s="172"/>
      <c r="M752" s="172"/>
      <c r="N752" s="172"/>
      <c r="O752" s="172"/>
      <c r="P752" s="172"/>
      <c r="Q752" s="172"/>
      <c r="R752" s="172"/>
      <c r="S752" s="172"/>
      <c r="T752" s="173"/>
      <c r="U752" s="172"/>
      <c r="V752" s="172"/>
      <c r="X752" s="172"/>
      <c r="Y752" s="172"/>
    </row>
    <row r="753" spans="1:25" x14ac:dyDescent="0.25">
      <c r="A753" s="174"/>
      <c r="B753" s="174"/>
      <c r="C753" s="174"/>
      <c r="D753" s="173"/>
      <c r="E753" s="173"/>
      <c r="F753" s="173"/>
      <c r="G753" s="172"/>
      <c r="H753" s="172"/>
      <c r="I753" s="172"/>
      <c r="J753" s="172"/>
      <c r="K753" s="172"/>
      <c r="L753" s="172"/>
      <c r="M753" s="172"/>
      <c r="N753" s="172"/>
      <c r="O753" s="172"/>
      <c r="P753" s="172"/>
      <c r="Q753" s="172"/>
      <c r="R753" s="172"/>
      <c r="S753" s="172"/>
      <c r="T753" s="173"/>
      <c r="U753" s="172"/>
      <c r="V753" s="172"/>
      <c r="X753" s="172"/>
      <c r="Y753" s="172"/>
    </row>
    <row r="754" spans="1:25" x14ac:dyDescent="0.25">
      <c r="A754" s="174"/>
      <c r="B754" s="174"/>
      <c r="C754" s="174"/>
      <c r="D754" s="173"/>
      <c r="E754" s="173"/>
      <c r="F754" s="173"/>
      <c r="G754" s="172"/>
      <c r="H754" s="172"/>
      <c r="I754" s="172"/>
      <c r="J754" s="172"/>
      <c r="K754" s="172"/>
      <c r="L754" s="172"/>
      <c r="M754" s="172"/>
      <c r="N754" s="172"/>
      <c r="O754" s="172"/>
      <c r="P754" s="172"/>
      <c r="Q754" s="172"/>
      <c r="R754" s="172"/>
      <c r="S754" s="172"/>
      <c r="T754" s="173"/>
      <c r="U754" s="172"/>
      <c r="V754" s="172"/>
      <c r="X754" s="172"/>
      <c r="Y754" s="172"/>
    </row>
    <row r="755" spans="1:25" x14ac:dyDescent="0.25">
      <c r="A755" s="174"/>
      <c r="B755" s="174"/>
      <c r="C755" s="174"/>
      <c r="D755" s="173"/>
      <c r="E755" s="173"/>
      <c r="F755" s="173"/>
      <c r="G755" s="172"/>
      <c r="H755" s="172"/>
      <c r="I755" s="172"/>
      <c r="J755" s="172"/>
      <c r="K755" s="172"/>
      <c r="L755" s="172"/>
      <c r="M755" s="172"/>
      <c r="N755" s="172"/>
      <c r="O755" s="172"/>
      <c r="P755" s="172"/>
      <c r="Q755" s="172"/>
      <c r="R755" s="172"/>
      <c r="S755" s="172"/>
      <c r="T755" s="173"/>
      <c r="U755" s="172"/>
      <c r="V755" s="172"/>
      <c r="X755" s="172"/>
      <c r="Y755" s="172"/>
    </row>
    <row r="756" spans="1:25" x14ac:dyDescent="0.25">
      <c r="A756" s="174"/>
      <c r="B756" s="174"/>
      <c r="C756" s="174"/>
      <c r="D756" s="173"/>
      <c r="E756" s="173"/>
      <c r="F756" s="173"/>
      <c r="G756" s="172"/>
      <c r="H756" s="172"/>
      <c r="I756" s="172"/>
      <c r="J756" s="172"/>
      <c r="K756" s="172"/>
      <c r="L756" s="172"/>
      <c r="M756" s="172"/>
      <c r="N756" s="172"/>
      <c r="O756" s="172"/>
      <c r="P756" s="172"/>
      <c r="Q756" s="172"/>
      <c r="R756" s="172"/>
      <c r="S756" s="172"/>
      <c r="T756" s="173"/>
      <c r="U756" s="172"/>
      <c r="V756" s="172"/>
      <c r="X756" s="172"/>
      <c r="Y756" s="172"/>
    </row>
    <row r="757" spans="1:25" x14ac:dyDescent="0.25">
      <c r="A757" s="174"/>
      <c r="B757" s="174"/>
      <c r="C757" s="174"/>
      <c r="D757" s="173"/>
      <c r="E757" s="173"/>
      <c r="F757" s="173"/>
      <c r="G757" s="172"/>
      <c r="H757" s="172"/>
      <c r="I757" s="172"/>
      <c r="J757" s="172"/>
      <c r="K757" s="172"/>
      <c r="L757" s="172"/>
      <c r="M757" s="172"/>
      <c r="N757" s="172"/>
      <c r="O757" s="172"/>
      <c r="P757" s="172"/>
      <c r="Q757" s="172"/>
      <c r="R757" s="172"/>
      <c r="S757" s="172"/>
      <c r="T757" s="173"/>
      <c r="U757" s="172"/>
      <c r="V757" s="172"/>
      <c r="X757" s="172"/>
      <c r="Y757" s="172"/>
    </row>
    <row r="758" spans="1:25" x14ac:dyDescent="0.25">
      <c r="A758" s="174"/>
      <c r="B758" s="174"/>
      <c r="C758" s="174"/>
      <c r="D758" s="173"/>
      <c r="E758" s="173"/>
      <c r="F758" s="173"/>
      <c r="G758" s="172"/>
      <c r="H758" s="172"/>
      <c r="I758" s="172"/>
      <c r="J758" s="172"/>
      <c r="K758" s="172"/>
      <c r="L758" s="172"/>
      <c r="M758" s="172"/>
      <c r="N758" s="172"/>
      <c r="O758" s="172"/>
      <c r="P758" s="172"/>
      <c r="Q758" s="172"/>
      <c r="R758" s="172"/>
      <c r="S758" s="172"/>
      <c r="T758" s="173"/>
      <c r="U758" s="172"/>
      <c r="V758" s="172"/>
      <c r="X758" s="172"/>
      <c r="Y758" s="172"/>
    </row>
    <row r="759" spans="1:25" x14ac:dyDescent="0.25">
      <c r="A759" s="174"/>
      <c r="B759" s="174"/>
      <c r="C759" s="174"/>
      <c r="D759" s="173"/>
      <c r="E759" s="173"/>
      <c r="F759" s="173"/>
      <c r="G759" s="172"/>
      <c r="H759" s="172"/>
      <c r="I759" s="172"/>
      <c r="J759" s="172"/>
      <c r="K759" s="172"/>
      <c r="L759" s="172"/>
      <c r="M759" s="172"/>
      <c r="N759" s="172"/>
      <c r="O759" s="172"/>
      <c r="P759" s="172"/>
      <c r="Q759" s="172"/>
      <c r="R759" s="172"/>
      <c r="S759" s="172"/>
      <c r="T759" s="173"/>
      <c r="U759" s="172"/>
      <c r="V759" s="172"/>
      <c r="X759" s="172"/>
      <c r="Y759" s="172"/>
    </row>
    <row r="760" spans="1:25" x14ac:dyDescent="0.25">
      <c r="A760" s="174"/>
      <c r="B760" s="174"/>
      <c r="C760" s="174"/>
      <c r="D760" s="173"/>
      <c r="E760" s="173"/>
      <c r="F760" s="173"/>
      <c r="G760" s="172"/>
      <c r="H760" s="172"/>
      <c r="I760" s="172"/>
      <c r="J760" s="172"/>
      <c r="K760" s="172"/>
      <c r="L760" s="172"/>
      <c r="M760" s="172"/>
      <c r="N760" s="172"/>
      <c r="O760" s="172"/>
      <c r="P760" s="172"/>
      <c r="Q760" s="172"/>
      <c r="R760" s="172"/>
      <c r="S760" s="172"/>
      <c r="T760" s="173"/>
      <c r="U760" s="172"/>
      <c r="V760" s="172"/>
      <c r="X760" s="172"/>
      <c r="Y760" s="172"/>
    </row>
    <row r="761" spans="1:25" x14ac:dyDescent="0.25">
      <c r="A761" s="174"/>
      <c r="B761" s="174"/>
      <c r="C761" s="174"/>
      <c r="D761" s="173"/>
      <c r="E761" s="173"/>
      <c r="F761" s="173"/>
      <c r="G761" s="172"/>
      <c r="H761" s="172"/>
      <c r="I761" s="172"/>
      <c r="J761" s="172"/>
      <c r="K761" s="172"/>
      <c r="L761" s="172"/>
      <c r="M761" s="172"/>
      <c r="N761" s="172"/>
      <c r="O761" s="172"/>
      <c r="P761" s="172"/>
      <c r="Q761" s="172"/>
      <c r="R761" s="172"/>
      <c r="S761" s="172"/>
      <c r="T761" s="173"/>
      <c r="U761" s="172"/>
      <c r="V761" s="172"/>
      <c r="X761" s="172"/>
      <c r="Y761" s="172"/>
    </row>
    <row r="762" spans="1:25" x14ac:dyDescent="0.25">
      <c r="A762" s="174"/>
      <c r="B762" s="174"/>
      <c r="C762" s="174"/>
      <c r="D762" s="173"/>
      <c r="E762" s="173"/>
      <c r="F762" s="173"/>
      <c r="G762" s="172"/>
      <c r="H762" s="172"/>
      <c r="I762" s="172"/>
      <c r="J762" s="172"/>
      <c r="K762" s="172"/>
      <c r="L762" s="172"/>
      <c r="M762" s="172"/>
      <c r="N762" s="172"/>
      <c r="O762" s="172"/>
      <c r="P762" s="172"/>
      <c r="Q762" s="172"/>
      <c r="R762" s="172"/>
      <c r="S762" s="172"/>
      <c r="T762" s="173"/>
      <c r="U762" s="172"/>
      <c r="V762" s="172"/>
      <c r="X762" s="172"/>
      <c r="Y762" s="172"/>
    </row>
    <row r="763" spans="1:25" x14ac:dyDescent="0.25">
      <c r="A763" s="174"/>
      <c r="B763" s="174"/>
      <c r="C763" s="174"/>
      <c r="D763" s="173"/>
      <c r="E763" s="173"/>
      <c r="F763" s="173"/>
      <c r="G763" s="172"/>
      <c r="H763" s="172"/>
      <c r="I763" s="172"/>
      <c r="J763" s="172"/>
      <c r="K763" s="172"/>
      <c r="L763" s="172"/>
      <c r="M763" s="172"/>
      <c r="N763" s="172"/>
      <c r="O763" s="172"/>
      <c r="P763" s="172"/>
      <c r="Q763" s="172"/>
      <c r="R763" s="172"/>
      <c r="S763" s="172"/>
      <c r="T763" s="173"/>
      <c r="U763" s="172"/>
      <c r="V763" s="172"/>
      <c r="X763" s="172"/>
      <c r="Y763" s="172"/>
    </row>
    <row r="764" spans="1:25" x14ac:dyDescent="0.25">
      <c r="A764" s="174"/>
      <c r="B764" s="174"/>
      <c r="C764" s="174"/>
      <c r="D764" s="173"/>
      <c r="E764" s="173"/>
      <c r="F764" s="173"/>
      <c r="G764" s="172"/>
      <c r="H764" s="172"/>
      <c r="I764" s="172"/>
      <c r="J764" s="172"/>
      <c r="K764" s="172"/>
      <c r="L764" s="172"/>
      <c r="M764" s="172"/>
      <c r="N764" s="172"/>
      <c r="O764" s="172"/>
      <c r="P764" s="172"/>
      <c r="Q764" s="172"/>
      <c r="R764" s="172"/>
      <c r="S764" s="172"/>
      <c r="T764" s="173"/>
      <c r="U764" s="172"/>
      <c r="V764" s="172"/>
      <c r="X764" s="172"/>
      <c r="Y764" s="172"/>
    </row>
    <row r="765" spans="1:25" x14ac:dyDescent="0.25">
      <c r="A765" s="174"/>
      <c r="B765" s="174"/>
      <c r="C765" s="174"/>
      <c r="D765" s="173"/>
      <c r="E765" s="173"/>
      <c r="F765" s="173"/>
      <c r="G765" s="172"/>
      <c r="H765" s="172"/>
      <c r="I765" s="172"/>
      <c r="J765" s="172"/>
      <c r="K765" s="172"/>
      <c r="L765" s="172"/>
      <c r="M765" s="172"/>
      <c r="N765" s="172"/>
      <c r="O765" s="172"/>
      <c r="P765" s="172"/>
      <c r="Q765" s="172"/>
      <c r="R765" s="172"/>
      <c r="S765" s="172"/>
      <c r="T765" s="173"/>
      <c r="U765" s="172"/>
      <c r="V765" s="172"/>
      <c r="X765" s="172"/>
      <c r="Y765" s="172"/>
    </row>
    <row r="766" spans="1:25" x14ac:dyDescent="0.25">
      <c r="A766" s="174"/>
      <c r="B766" s="174"/>
      <c r="C766" s="174"/>
      <c r="D766" s="173"/>
      <c r="E766" s="173"/>
      <c r="F766" s="173"/>
      <c r="G766" s="172"/>
      <c r="H766" s="172"/>
      <c r="I766" s="172"/>
      <c r="J766" s="172"/>
      <c r="K766" s="172"/>
      <c r="L766" s="172"/>
      <c r="M766" s="172"/>
      <c r="N766" s="172"/>
      <c r="O766" s="172"/>
      <c r="P766" s="172"/>
      <c r="Q766" s="172"/>
      <c r="R766" s="172"/>
      <c r="S766" s="172"/>
      <c r="T766" s="173"/>
      <c r="U766" s="172"/>
      <c r="V766" s="172"/>
      <c r="X766" s="172"/>
      <c r="Y766" s="172"/>
    </row>
    <row r="767" spans="1:25" x14ac:dyDescent="0.25">
      <c r="A767" s="174"/>
      <c r="B767" s="174"/>
      <c r="C767" s="174"/>
      <c r="D767" s="173"/>
      <c r="E767" s="173"/>
      <c r="F767" s="173"/>
      <c r="G767" s="172"/>
      <c r="H767" s="172"/>
      <c r="I767" s="172"/>
      <c r="J767" s="172"/>
      <c r="K767" s="172"/>
      <c r="L767" s="172"/>
      <c r="M767" s="172"/>
      <c r="N767" s="172"/>
      <c r="O767" s="172"/>
      <c r="P767" s="172"/>
      <c r="Q767" s="172"/>
      <c r="R767" s="172"/>
      <c r="S767" s="172"/>
      <c r="T767" s="173"/>
      <c r="U767" s="172"/>
      <c r="V767" s="172"/>
      <c r="X767" s="172"/>
      <c r="Y767" s="172"/>
    </row>
    <row r="768" spans="1:25" x14ac:dyDescent="0.25">
      <c r="A768" s="174"/>
      <c r="B768" s="174"/>
      <c r="C768" s="174"/>
      <c r="D768" s="173"/>
      <c r="E768" s="173"/>
      <c r="F768" s="173"/>
      <c r="G768" s="172"/>
      <c r="H768" s="172"/>
      <c r="I768" s="172"/>
      <c r="J768" s="172"/>
      <c r="K768" s="172"/>
      <c r="L768" s="172"/>
      <c r="M768" s="172"/>
      <c r="N768" s="172"/>
      <c r="O768" s="172"/>
      <c r="P768" s="172"/>
      <c r="Q768" s="172"/>
      <c r="R768" s="172"/>
      <c r="S768" s="172"/>
      <c r="T768" s="173"/>
      <c r="U768" s="172"/>
      <c r="V768" s="172"/>
      <c r="X768" s="172"/>
      <c r="Y768" s="172"/>
    </row>
    <row r="769" spans="1:25" x14ac:dyDescent="0.25">
      <c r="A769" s="174"/>
      <c r="B769" s="174"/>
      <c r="C769" s="174"/>
      <c r="D769" s="173"/>
      <c r="E769" s="173"/>
      <c r="F769" s="173"/>
      <c r="G769" s="172"/>
      <c r="H769" s="172"/>
      <c r="I769" s="172"/>
      <c r="J769" s="172"/>
      <c r="K769" s="172"/>
      <c r="L769" s="172"/>
      <c r="M769" s="172"/>
      <c r="N769" s="172"/>
      <c r="O769" s="172"/>
      <c r="P769" s="172"/>
      <c r="Q769" s="172"/>
      <c r="R769" s="172"/>
      <c r="S769" s="172"/>
      <c r="T769" s="173"/>
      <c r="U769" s="172"/>
      <c r="V769" s="172"/>
      <c r="X769" s="172"/>
      <c r="Y769" s="172"/>
    </row>
    <row r="770" spans="1:25" x14ac:dyDescent="0.25">
      <c r="A770" s="174"/>
      <c r="B770" s="174"/>
      <c r="C770" s="174"/>
      <c r="D770" s="173"/>
      <c r="E770" s="173"/>
      <c r="F770" s="173"/>
      <c r="G770" s="172"/>
      <c r="H770" s="172"/>
      <c r="I770" s="172"/>
      <c r="J770" s="172"/>
      <c r="K770" s="172"/>
      <c r="L770" s="172"/>
      <c r="M770" s="172"/>
      <c r="N770" s="172"/>
      <c r="O770" s="172"/>
      <c r="P770" s="172"/>
      <c r="Q770" s="172"/>
      <c r="R770" s="172"/>
      <c r="S770" s="172"/>
      <c r="T770" s="173"/>
      <c r="U770" s="172"/>
      <c r="V770" s="172"/>
      <c r="X770" s="172"/>
      <c r="Y770" s="172"/>
    </row>
    <row r="771" spans="1:25" x14ac:dyDescent="0.25">
      <c r="A771" s="174"/>
      <c r="B771" s="174"/>
      <c r="C771" s="174"/>
      <c r="D771" s="173"/>
      <c r="E771" s="173"/>
      <c r="F771" s="173"/>
      <c r="G771" s="172"/>
      <c r="H771" s="172"/>
      <c r="I771" s="172"/>
      <c r="J771" s="172"/>
      <c r="K771" s="172"/>
      <c r="L771" s="172"/>
      <c r="M771" s="172"/>
      <c r="N771" s="172"/>
      <c r="O771" s="172"/>
      <c r="P771" s="172"/>
      <c r="Q771" s="172"/>
      <c r="R771" s="172"/>
      <c r="S771" s="172"/>
      <c r="T771" s="173"/>
      <c r="U771" s="172"/>
      <c r="V771" s="172"/>
      <c r="X771" s="172"/>
      <c r="Y771" s="172"/>
    </row>
    <row r="772" spans="1:25" x14ac:dyDescent="0.25">
      <c r="A772" s="174"/>
      <c r="B772" s="174"/>
      <c r="C772" s="174"/>
      <c r="D772" s="173"/>
      <c r="E772" s="173"/>
      <c r="F772" s="173"/>
      <c r="G772" s="172"/>
      <c r="H772" s="172"/>
      <c r="I772" s="172"/>
      <c r="J772" s="172"/>
      <c r="K772" s="172"/>
      <c r="L772" s="172"/>
      <c r="M772" s="172"/>
      <c r="N772" s="172"/>
      <c r="O772" s="172"/>
      <c r="P772" s="172"/>
      <c r="Q772" s="172"/>
      <c r="R772" s="172"/>
      <c r="S772" s="172"/>
      <c r="T772" s="173"/>
      <c r="U772" s="172"/>
      <c r="V772" s="172"/>
      <c r="X772" s="172"/>
      <c r="Y772" s="172"/>
    </row>
    <row r="773" spans="1:25" x14ac:dyDescent="0.25">
      <c r="A773" s="174"/>
      <c r="B773" s="174"/>
      <c r="C773" s="174"/>
      <c r="D773" s="173"/>
      <c r="E773" s="173"/>
      <c r="F773" s="173"/>
      <c r="G773" s="172"/>
      <c r="H773" s="172"/>
      <c r="I773" s="172"/>
      <c r="J773" s="172"/>
      <c r="K773" s="172"/>
      <c r="L773" s="172"/>
      <c r="M773" s="172"/>
      <c r="N773" s="172"/>
      <c r="O773" s="172"/>
      <c r="P773" s="172"/>
      <c r="Q773" s="172"/>
      <c r="R773" s="172"/>
      <c r="S773" s="172"/>
      <c r="T773" s="173"/>
      <c r="U773" s="172"/>
      <c r="V773" s="172"/>
      <c r="X773" s="172"/>
      <c r="Y773" s="172"/>
    </row>
    <row r="774" spans="1:25" x14ac:dyDescent="0.25">
      <c r="A774" s="174"/>
      <c r="B774" s="174"/>
      <c r="C774" s="174"/>
      <c r="D774" s="173"/>
      <c r="E774" s="173"/>
      <c r="F774" s="173"/>
      <c r="G774" s="172"/>
      <c r="H774" s="172"/>
      <c r="I774" s="172"/>
      <c r="J774" s="172"/>
      <c r="K774" s="172"/>
      <c r="L774" s="172"/>
      <c r="M774" s="172"/>
      <c r="N774" s="172"/>
      <c r="O774" s="172"/>
      <c r="P774" s="172"/>
      <c r="Q774" s="172"/>
      <c r="R774" s="172"/>
      <c r="S774" s="172"/>
      <c r="T774" s="173"/>
      <c r="U774" s="172"/>
      <c r="V774" s="172"/>
      <c r="X774" s="172"/>
      <c r="Y774" s="172"/>
    </row>
    <row r="775" spans="1:25" x14ac:dyDescent="0.25">
      <c r="A775" s="174"/>
      <c r="B775" s="174"/>
      <c r="C775" s="174"/>
      <c r="D775" s="173"/>
      <c r="E775" s="173"/>
      <c r="F775" s="173"/>
      <c r="G775" s="172"/>
      <c r="H775" s="172"/>
      <c r="I775" s="172"/>
      <c r="J775" s="172"/>
      <c r="K775" s="172"/>
      <c r="L775" s="172"/>
      <c r="M775" s="172"/>
      <c r="N775" s="172"/>
      <c r="O775" s="172"/>
      <c r="P775" s="172"/>
      <c r="Q775" s="172"/>
      <c r="R775" s="172"/>
      <c r="S775" s="172"/>
      <c r="T775" s="173"/>
      <c r="U775" s="172"/>
      <c r="V775" s="172"/>
      <c r="X775" s="172"/>
      <c r="Y775" s="172"/>
    </row>
    <row r="776" spans="1:25" x14ac:dyDescent="0.25">
      <c r="A776" s="174"/>
      <c r="B776" s="174"/>
      <c r="C776" s="174"/>
      <c r="D776" s="173"/>
      <c r="E776" s="173"/>
      <c r="F776" s="173"/>
      <c r="G776" s="172"/>
      <c r="H776" s="172"/>
      <c r="I776" s="172"/>
      <c r="J776" s="172"/>
      <c r="K776" s="172"/>
      <c r="L776" s="172"/>
      <c r="M776" s="172"/>
      <c r="N776" s="172"/>
      <c r="O776" s="172"/>
      <c r="P776" s="172"/>
      <c r="Q776" s="172"/>
      <c r="R776" s="172"/>
      <c r="S776" s="172"/>
      <c r="T776" s="173"/>
      <c r="U776" s="172"/>
      <c r="V776" s="172"/>
      <c r="X776" s="172"/>
      <c r="Y776" s="172"/>
    </row>
    <row r="777" spans="1:25" x14ac:dyDescent="0.25">
      <c r="A777" s="174"/>
      <c r="B777" s="174"/>
      <c r="C777" s="174"/>
      <c r="D777" s="173"/>
      <c r="E777" s="173"/>
      <c r="F777" s="173"/>
      <c r="G777" s="172"/>
      <c r="H777" s="172"/>
      <c r="I777" s="172"/>
      <c r="J777" s="172"/>
      <c r="K777" s="172"/>
      <c r="L777" s="172"/>
      <c r="M777" s="172"/>
      <c r="N777" s="172"/>
      <c r="O777" s="172"/>
      <c r="P777" s="172"/>
      <c r="Q777" s="172"/>
      <c r="R777" s="172"/>
      <c r="S777" s="172"/>
      <c r="T777" s="173"/>
      <c r="U777" s="172"/>
      <c r="V777" s="172"/>
      <c r="X777" s="172"/>
      <c r="Y777" s="172"/>
    </row>
    <row r="778" spans="1:25" x14ac:dyDescent="0.25">
      <c r="A778" s="174"/>
      <c r="B778" s="174"/>
      <c r="C778" s="174"/>
      <c r="D778" s="173"/>
      <c r="E778" s="173"/>
      <c r="F778" s="173"/>
      <c r="G778" s="172"/>
      <c r="H778" s="172"/>
      <c r="I778" s="172"/>
      <c r="J778" s="172"/>
      <c r="K778" s="172"/>
      <c r="L778" s="172"/>
      <c r="M778" s="172"/>
      <c r="N778" s="172"/>
      <c r="O778" s="172"/>
      <c r="P778" s="172"/>
      <c r="Q778" s="172"/>
      <c r="R778" s="172"/>
      <c r="S778" s="172"/>
      <c r="T778" s="173"/>
      <c r="U778" s="172"/>
      <c r="V778" s="172"/>
      <c r="X778" s="172"/>
      <c r="Y778" s="172"/>
    </row>
    <row r="779" spans="1:25" x14ac:dyDescent="0.25">
      <c r="A779" s="174"/>
      <c r="B779" s="174"/>
      <c r="C779" s="174"/>
      <c r="D779" s="173"/>
      <c r="E779" s="173"/>
      <c r="F779" s="173"/>
      <c r="G779" s="172"/>
      <c r="H779" s="172"/>
      <c r="I779" s="172"/>
      <c r="J779" s="172"/>
      <c r="K779" s="172"/>
      <c r="L779" s="172"/>
      <c r="M779" s="172"/>
      <c r="N779" s="172"/>
      <c r="O779" s="172"/>
      <c r="P779" s="172"/>
      <c r="Q779" s="172"/>
      <c r="R779" s="172"/>
      <c r="S779" s="172"/>
      <c r="T779" s="173"/>
      <c r="U779" s="172"/>
      <c r="V779" s="172"/>
      <c r="X779" s="172"/>
      <c r="Y779" s="172"/>
    </row>
    <row r="780" spans="1:25" x14ac:dyDescent="0.25">
      <c r="A780" s="174"/>
      <c r="B780" s="174"/>
      <c r="C780" s="174"/>
      <c r="D780" s="173"/>
      <c r="E780" s="173"/>
      <c r="F780" s="173"/>
      <c r="G780" s="172"/>
      <c r="H780" s="172"/>
      <c r="I780" s="172"/>
      <c r="J780" s="172"/>
      <c r="K780" s="172"/>
      <c r="L780" s="172"/>
      <c r="M780" s="172"/>
      <c r="N780" s="172"/>
      <c r="O780" s="172"/>
      <c r="P780" s="172"/>
      <c r="Q780" s="172"/>
      <c r="R780" s="172"/>
      <c r="S780" s="172"/>
      <c r="T780" s="173"/>
      <c r="U780" s="172"/>
      <c r="V780" s="172"/>
      <c r="X780" s="172"/>
      <c r="Y780" s="172"/>
    </row>
    <row r="781" spans="1:25" x14ac:dyDescent="0.25">
      <c r="A781" s="174"/>
      <c r="B781" s="174"/>
      <c r="C781" s="174"/>
      <c r="D781" s="173"/>
      <c r="E781" s="173"/>
      <c r="F781" s="173"/>
      <c r="G781" s="172"/>
      <c r="H781" s="172"/>
      <c r="I781" s="172"/>
      <c r="J781" s="172"/>
      <c r="K781" s="172"/>
      <c r="L781" s="172"/>
      <c r="M781" s="172"/>
      <c r="N781" s="172"/>
      <c r="O781" s="172"/>
      <c r="P781" s="172"/>
      <c r="Q781" s="172"/>
      <c r="R781" s="172"/>
      <c r="S781" s="172"/>
      <c r="T781" s="173"/>
      <c r="U781" s="172"/>
      <c r="V781" s="172"/>
      <c r="X781" s="172"/>
      <c r="Y781" s="172"/>
    </row>
    <row r="782" spans="1:25" x14ac:dyDescent="0.25">
      <c r="A782" s="174"/>
      <c r="B782" s="174"/>
      <c r="C782" s="174"/>
      <c r="D782" s="173"/>
      <c r="E782" s="173"/>
      <c r="F782" s="173"/>
      <c r="G782" s="172"/>
      <c r="H782" s="172"/>
      <c r="I782" s="172"/>
      <c r="J782" s="172"/>
      <c r="K782" s="172"/>
      <c r="L782" s="172"/>
      <c r="M782" s="172"/>
      <c r="N782" s="172"/>
      <c r="O782" s="172"/>
      <c r="P782" s="172"/>
      <c r="Q782" s="172"/>
      <c r="R782" s="172"/>
      <c r="S782" s="172"/>
      <c r="T782" s="173"/>
      <c r="U782" s="172"/>
      <c r="V782" s="172"/>
      <c r="X782" s="172"/>
      <c r="Y782" s="172"/>
    </row>
    <row r="783" spans="1:25" x14ac:dyDescent="0.25">
      <c r="A783" s="174"/>
      <c r="B783" s="174"/>
      <c r="C783" s="174"/>
      <c r="D783" s="173"/>
      <c r="E783" s="173"/>
      <c r="F783" s="173"/>
      <c r="G783" s="172"/>
      <c r="H783" s="172"/>
      <c r="I783" s="172"/>
      <c r="J783" s="172"/>
      <c r="K783" s="172"/>
      <c r="L783" s="172"/>
      <c r="M783" s="172"/>
      <c r="N783" s="172"/>
      <c r="O783" s="172"/>
      <c r="P783" s="172"/>
      <c r="Q783" s="172"/>
      <c r="R783" s="172"/>
      <c r="S783" s="172"/>
      <c r="T783" s="173"/>
      <c r="U783" s="172"/>
      <c r="V783" s="172"/>
      <c r="X783" s="172"/>
      <c r="Y783" s="172"/>
    </row>
    <row r="784" spans="1:25" x14ac:dyDescent="0.25">
      <c r="A784" s="174"/>
      <c r="B784" s="174"/>
      <c r="C784" s="174"/>
      <c r="D784" s="173"/>
      <c r="E784" s="173"/>
      <c r="F784" s="173"/>
      <c r="G784" s="172"/>
      <c r="H784" s="172"/>
      <c r="I784" s="172"/>
      <c r="J784" s="172"/>
      <c r="K784" s="172"/>
      <c r="L784" s="172"/>
      <c r="M784" s="172"/>
      <c r="N784" s="172"/>
      <c r="O784" s="172"/>
      <c r="P784" s="172"/>
      <c r="Q784" s="172"/>
      <c r="R784" s="172"/>
      <c r="S784" s="172"/>
      <c r="T784" s="173"/>
      <c r="U784" s="172"/>
      <c r="V784" s="172"/>
      <c r="X784" s="172"/>
      <c r="Y784" s="172"/>
    </row>
    <row r="785" spans="1:25" x14ac:dyDescent="0.25">
      <c r="A785" s="174"/>
      <c r="B785" s="174"/>
      <c r="C785" s="174"/>
      <c r="D785" s="173"/>
      <c r="E785" s="173"/>
      <c r="F785" s="173"/>
      <c r="G785" s="172"/>
      <c r="H785" s="172"/>
      <c r="I785" s="172"/>
      <c r="J785" s="172"/>
      <c r="K785" s="172"/>
      <c r="L785" s="172"/>
      <c r="M785" s="172"/>
      <c r="N785" s="172"/>
      <c r="O785" s="172"/>
      <c r="P785" s="172"/>
      <c r="Q785" s="172"/>
      <c r="R785" s="172"/>
      <c r="S785" s="172"/>
      <c r="T785" s="173"/>
      <c r="U785" s="172"/>
      <c r="V785" s="172"/>
      <c r="X785" s="172"/>
      <c r="Y785" s="172"/>
    </row>
    <row r="786" spans="1:25" x14ac:dyDescent="0.25">
      <c r="A786" s="174"/>
      <c r="B786" s="174"/>
      <c r="C786" s="174"/>
      <c r="D786" s="173"/>
      <c r="E786" s="173"/>
      <c r="F786" s="173"/>
      <c r="G786" s="172"/>
      <c r="H786" s="172"/>
      <c r="I786" s="172"/>
      <c r="J786" s="172"/>
      <c r="K786" s="172"/>
      <c r="L786" s="172"/>
      <c r="M786" s="172"/>
      <c r="N786" s="172"/>
      <c r="O786" s="172"/>
      <c r="P786" s="172"/>
      <c r="Q786" s="172"/>
      <c r="R786" s="172"/>
      <c r="S786" s="172"/>
      <c r="T786" s="173"/>
      <c r="U786" s="172"/>
      <c r="V786" s="172"/>
      <c r="X786" s="172"/>
      <c r="Y786" s="172"/>
    </row>
    <row r="787" spans="1:25" x14ac:dyDescent="0.25">
      <c r="A787" s="174"/>
      <c r="B787" s="174"/>
      <c r="C787" s="174"/>
      <c r="D787" s="173"/>
      <c r="E787" s="173"/>
      <c r="F787" s="173"/>
      <c r="G787" s="172"/>
      <c r="H787" s="172"/>
      <c r="I787" s="172"/>
      <c r="J787" s="172"/>
      <c r="K787" s="172"/>
      <c r="L787" s="172"/>
      <c r="M787" s="172"/>
      <c r="N787" s="172"/>
      <c r="O787" s="172"/>
      <c r="P787" s="172"/>
      <c r="Q787" s="172"/>
      <c r="R787" s="172"/>
      <c r="S787" s="172"/>
      <c r="T787" s="173"/>
      <c r="U787" s="172"/>
      <c r="V787" s="172"/>
      <c r="X787" s="172"/>
      <c r="Y787" s="172"/>
    </row>
    <row r="788" spans="1:25" x14ac:dyDescent="0.25">
      <c r="A788" s="174"/>
      <c r="B788" s="174"/>
      <c r="C788" s="174"/>
      <c r="D788" s="173"/>
      <c r="E788" s="173"/>
      <c r="F788" s="173"/>
      <c r="G788" s="172"/>
      <c r="H788" s="172"/>
      <c r="I788" s="172"/>
      <c r="J788" s="172"/>
      <c r="K788" s="172"/>
      <c r="L788" s="172"/>
      <c r="M788" s="172"/>
      <c r="N788" s="172"/>
      <c r="O788" s="172"/>
      <c r="P788" s="172"/>
      <c r="Q788" s="172"/>
      <c r="R788" s="172"/>
      <c r="S788" s="172"/>
      <c r="T788" s="173"/>
      <c r="U788" s="172"/>
      <c r="V788" s="172"/>
      <c r="X788" s="172"/>
      <c r="Y788" s="172"/>
    </row>
    <row r="789" spans="1:25" x14ac:dyDescent="0.25">
      <c r="A789" s="174"/>
      <c r="B789" s="174"/>
      <c r="C789" s="174"/>
      <c r="D789" s="173"/>
      <c r="E789" s="173"/>
      <c r="F789" s="173"/>
      <c r="G789" s="172"/>
      <c r="H789" s="172"/>
      <c r="I789" s="172"/>
      <c r="J789" s="172"/>
      <c r="K789" s="172"/>
      <c r="L789" s="172"/>
      <c r="M789" s="172"/>
      <c r="N789" s="172"/>
      <c r="O789" s="172"/>
      <c r="P789" s="172"/>
      <c r="Q789" s="172"/>
      <c r="R789" s="172"/>
      <c r="S789" s="172"/>
      <c r="T789" s="173"/>
      <c r="U789" s="172"/>
      <c r="V789" s="172"/>
      <c r="X789" s="172"/>
      <c r="Y789" s="172"/>
    </row>
    <row r="790" spans="1:25" x14ac:dyDescent="0.25">
      <c r="A790" s="174"/>
      <c r="B790" s="174"/>
      <c r="C790" s="174"/>
      <c r="D790" s="173"/>
      <c r="E790" s="173"/>
      <c r="F790" s="173"/>
      <c r="G790" s="172"/>
      <c r="H790" s="172"/>
      <c r="I790" s="172"/>
      <c r="J790" s="172"/>
      <c r="K790" s="172"/>
      <c r="L790" s="172"/>
      <c r="M790" s="172"/>
      <c r="N790" s="172"/>
      <c r="O790" s="172"/>
      <c r="P790" s="172"/>
      <c r="Q790" s="172"/>
      <c r="R790" s="172"/>
      <c r="S790" s="172"/>
      <c r="T790" s="173"/>
      <c r="U790" s="172"/>
      <c r="V790" s="172"/>
      <c r="X790" s="172"/>
      <c r="Y790" s="172"/>
    </row>
    <row r="791" spans="1:25" x14ac:dyDescent="0.25">
      <c r="A791" s="174"/>
      <c r="B791" s="174"/>
      <c r="C791" s="174"/>
      <c r="D791" s="173"/>
      <c r="E791" s="173"/>
      <c r="F791" s="173"/>
      <c r="G791" s="172"/>
      <c r="H791" s="172"/>
      <c r="I791" s="172"/>
      <c r="J791" s="172"/>
      <c r="K791" s="172"/>
      <c r="L791" s="172"/>
      <c r="M791" s="172"/>
      <c r="N791" s="172"/>
      <c r="O791" s="172"/>
      <c r="P791" s="172"/>
      <c r="Q791" s="172"/>
      <c r="R791" s="172"/>
      <c r="S791" s="172"/>
      <c r="T791" s="173"/>
      <c r="U791" s="172"/>
      <c r="V791" s="172"/>
      <c r="X791" s="172"/>
      <c r="Y791" s="172"/>
    </row>
    <row r="792" spans="1:25" x14ac:dyDescent="0.25">
      <c r="A792" s="174"/>
      <c r="B792" s="174"/>
      <c r="C792" s="174"/>
      <c r="D792" s="173"/>
      <c r="E792" s="173"/>
      <c r="F792" s="173"/>
      <c r="G792" s="172"/>
      <c r="H792" s="172"/>
      <c r="I792" s="172"/>
      <c r="J792" s="172"/>
      <c r="K792" s="172"/>
      <c r="L792" s="172"/>
      <c r="M792" s="172"/>
      <c r="N792" s="172"/>
      <c r="O792" s="172"/>
      <c r="P792" s="172"/>
      <c r="Q792" s="172"/>
      <c r="R792" s="172"/>
      <c r="S792" s="172"/>
      <c r="T792" s="173"/>
      <c r="U792" s="172"/>
      <c r="V792" s="172"/>
      <c r="X792" s="172"/>
      <c r="Y792" s="172"/>
    </row>
    <row r="793" spans="1:25" x14ac:dyDescent="0.25">
      <c r="A793" s="174"/>
      <c r="B793" s="174"/>
      <c r="C793" s="174"/>
      <c r="D793" s="173"/>
      <c r="E793" s="173"/>
      <c r="F793" s="173"/>
      <c r="G793" s="172"/>
      <c r="H793" s="172"/>
      <c r="I793" s="172"/>
      <c r="J793" s="172"/>
      <c r="K793" s="172"/>
      <c r="L793" s="172"/>
      <c r="M793" s="172"/>
      <c r="N793" s="172"/>
      <c r="O793" s="172"/>
      <c r="P793" s="172"/>
      <c r="Q793" s="172"/>
      <c r="R793" s="172"/>
      <c r="S793" s="172"/>
      <c r="T793" s="173"/>
      <c r="U793" s="172"/>
      <c r="V793" s="172"/>
      <c r="X793" s="172"/>
      <c r="Y793" s="172"/>
    </row>
    <row r="794" spans="1:25" x14ac:dyDescent="0.25">
      <c r="A794" s="174"/>
      <c r="B794" s="174"/>
      <c r="C794" s="174"/>
      <c r="D794" s="173"/>
      <c r="E794" s="173"/>
      <c r="F794" s="173"/>
      <c r="G794" s="172"/>
      <c r="H794" s="172"/>
      <c r="I794" s="172"/>
      <c r="J794" s="172"/>
      <c r="K794" s="172"/>
      <c r="L794" s="172"/>
      <c r="M794" s="172"/>
      <c r="N794" s="172"/>
      <c r="O794" s="172"/>
      <c r="P794" s="172"/>
      <c r="Q794" s="172"/>
      <c r="R794" s="172"/>
      <c r="S794" s="172"/>
      <c r="T794" s="173"/>
      <c r="U794" s="172"/>
      <c r="V794" s="172"/>
      <c r="X794" s="172"/>
      <c r="Y794" s="172"/>
    </row>
    <row r="795" spans="1:25" x14ac:dyDescent="0.25">
      <c r="A795" s="174"/>
      <c r="B795" s="174"/>
      <c r="C795" s="174"/>
      <c r="D795" s="173"/>
      <c r="E795" s="173"/>
      <c r="F795" s="173"/>
      <c r="G795" s="172"/>
      <c r="H795" s="172"/>
      <c r="I795" s="172"/>
      <c r="J795" s="172"/>
      <c r="K795" s="172"/>
      <c r="L795" s="172"/>
      <c r="M795" s="172"/>
      <c r="N795" s="172"/>
      <c r="O795" s="172"/>
      <c r="P795" s="172"/>
      <c r="Q795" s="172"/>
      <c r="R795" s="172"/>
      <c r="S795" s="172"/>
      <c r="T795" s="173"/>
      <c r="U795" s="172"/>
      <c r="V795" s="172"/>
      <c r="X795" s="172"/>
      <c r="Y795" s="172"/>
    </row>
    <row r="796" spans="1:25" x14ac:dyDescent="0.25">
      <c r="A796" s="174"/>
      <c r="B796" s="174"/>
      <c r="C796" s="174"/>
      <c r="D796" s="173"/>
      <c r="E796" s="173"/>
      <c r="F796" s="173"/>
      <c r="G796" s="172"/>
      <c r="H796" s="172"/>
      <c r="I796" s="172"/>
      <c r="J796" s="172"/>
      <c r="K796" s="172"/>
      <c r="L796" s="172"/>
      <c r="M796" s="172"/>
      <c r="N796" s="172"/>
      <c r="O796" s="172"/>
      <c r="P796" s="172"/>
      <c r="Q796" s="172"/>
      <c r="R796" s="172"/>
      <c r="S796" s="172"/>
      <c r="T796" s="173"/>
      <c r="U796" s="172"/>
      <c r="V796" s="172"/>
      <c r="X796" s="172"/>
      <c r="Y796" s="172"/>
    </row>
    <row r="797" spans="1:25" x14ac:dyDescent="0.25">
      <c r="A797" s="174"/>
      <c r="B797" s="174"/>
      <c r="C797" s="174"/>
      <c r="D797" s="173"/>
      <c r="E797" s="173"/>
      <c r="F797" s="173"/>
      <c r="G797" s="172"/>
      <c r="H797" s="172"/>
      <c r="I797" s="172"/>
      <c r="J797" s="172"/>
      <c r="K797" s="172"/>
      <c r="L797" s="172"/>
      <c r="M797" s="172"/>
      <c r="N797" s="172"/>
      <c r="O797" s="172"/>
      <c r="P797" s="172"/>
      <c r="Q797" s="172"/>
      <c r="R797" s="172"/>
      <c r="S797" s="172"/>
      <c r="T797" s="173"/>
      <c r="U797" s="172"/>
      <c r="V797" s="172"/>
      <c r="X797" s="172"/>
      <c r="Y797" s="172"/>
    </row>
    <row r="798" spans="1:25" x14ac:dyDescent="0.25">
      <c r="A798" s="174"/>
      <c r="B798" s="174"/>
      <c r="C798" s="174"/>
      <c r="D798" s="173"/>
      <c r="E798" s="173"/>
      <c r="F798" s="173"/>
      <c r="G798" s="172"/>
      <c r="H798" s="172"/>
      <c r="I798" s="172"/>
      <c r="J798" s="172"/>
      <c r="K798" s="172"/>
      <c r="L798" s="172"/>
      <c r="M798" s="172"/>
      <c r="N798" s="172"/>
      <c r="O798" s="172"/>
      <c r="P798" s="172"/>
      <c r="Q798" s="172"/>
      <c r="R798" s="172"/>
      <c r="S798" s="172"/>
      <c r="T798" s="173"/>
      <c r="U798" s="172"/>
      <c r="V798" s="172"/>
      <c r="X798" s="172"/>
      <c r="Y798" s="172"/>
    </row>
    <row r="799" spans="1:25" x14ac:dyDescent="0.25">
      <c r="A799" s="174"/>
      <c r="B799" s="174"/>
      <c r="C799" s="174"/>
      <c r="D799" s="173"/>
      <c r="E799" s="173"/>
      <c r="F799" s="173"/>
      <c r="G799" s="172"/>
      <c r="H799" s="172"/>
      <c r="I799" s="172"/>
      <c r="J799" s="172"/>
      <c r="K799" s="172"/>
      <c r="L799" s="172"/>
      <c r="M799" s="172"/>
      <c r="N799" s="172"/>
      <c r="O799" s="172"/>
      <c r="P799" s="172"/>
      <c r="Q799" s="172"/>
      <c r="R799" s="172"/>
      <c r="S799" s="172"/>
      <c r="T799" s="173"/>
      <c r="U799" s="172"/>
      <c r="V799" s="172"/>
      <c r="X799" s="172"/>
      <c r="Y799" s="172"/>
    </row>
    <row r="800" spans="1:25" x14ac:dyDescent="0.25">
      <c r="A800" s="174"/>
      <c r="B800" s="174"/>
      <c r="C800" s="174"/>
      <c r="D800" s="173"/>
      <c r="E800" s="173"/>
      <c r="F800" s="173"/>
      <c r="G800" s="172"/>
      <c r="H800" s="172"/>
      <c r="I800" s="172"/>
      <c r="J800" s="172"/>
      <c r="K800" s="172"/>
      <c r="L800" s="172"/>
      <c r="M800" s="172"/>
      <c r="N800" s="172"/>
      <c r="O800" s="172"/>
      <c r="P800" s="172"/>
      <c r="Q800" s="172"/>
      <c r="R800" s="172"/>
      <c r="S800" s="172"/>
      <c r="T800" s="173"/>
      <c r="U800" s="172"/>
      <c r="V800" s="172"/>
      <c r="X800" s="172"/>
      <c r="Y800" s="172"/>
    </row>
    <row r="801" spans="1:25" x14ac:dyDescent="0.25">
      <c r="A801" s="174"/>
      <c r="B801" s="174"/>
      <c r="C801" s="174"/>
      <c r="D801" s="173"/>
      <c r="E801" s="173"/>
      <c r="F801" s="173"/>
      <c r="G801" s="172"/>
      <c r="H801" s="172"/>
      <c r="I801" s="172"/>
      <c r="J801" s="172"/>
      <c r="K801" s="172"/>
      <c r="L801" s="172"/>
      <c r="M801" s="172"/>
      <c r="N801" s="172"/>
      <c r="O801" s="172"/>
      <c r="P801" s="172"/>
      <c r="Q801" s="172"/>
      <c r="R801" s="172"/>
      <c r="S801" s="172"/>
      <c r="T801" s="173"/>
      <c r="U801" s="172"/>
      <c r="V801" s="172"/>
      <c r="X801" s="172"/>
      <c r="Y801" s="172"/>
    </row>
    <row r="802" spans="1:25" x14ac:dyDescent="0.25">
      <c r="A802" s="174"/>
      <c r="B802" s="174"/>
      <c r="C802" s="174"/>
      <c r="D802" s="173"/>
      <c r="E802" s="173"/>
      <c r="F802" s="173"/>
      <c r="G802" s="172"/>
      <c r="H802" s="172"/>
      <c r="I802" s="172"/>
      <c r="J802" s="172"/>
      <c r="K802" s="172"/>
      <c r="L802" s="172"/>
      <c r="M802" s="172"/>
      <c r="N802" s="172"/>
      <c r="O802" s="172"/>
      <c r="P802" s="172"/>
      <c r="Q802" s="172"/>
      <c r="R802" s="172"/>
      <c r="S802" s="172"/>
      <c r="T802" s="173"/>
      <c r="U802" s="172"/>
      <c r="V802" s="172"/>
      <c r="X802" s="172"/>
      <c r="Y802" s="172"/>
    </row>
    <row r="803" spans="1:25" x14ac:dyDescent="0.25">
      <c r="A803" s="174"/>
      <c r="B803" s="174"/>
      <c r="C803" s="174"/>
      <c r="D803" s="173"/>
      <c r="E803" s="173"/>
      <c r="F803" s="173"/>
      <c r="G803" s="172"/>
      <c r="H803" s="172"/>
      <c r="I803" s="172"/>
      <c r="J803" s="172"/>
      <c r="K803" s="172"/>
      <c r="L803" s="172"/>
      <c r="M803" s="172"/>
      <c r="N803" s="172"/>
      <c r="O803" s="172"/>
      <c r="P803" s="172"/>
      <c r="Q803" s="172"/>
      <c r="R803" s="172"/>
      <c r="S803" s="172"/>
      <c r="T803" s="173"/>
      <c r="U803" s="172"/>
      <c r="V803" s="172"/>
      <c r="X803" s="172"/>
      <c r="Y803" s="172"/>
    </row>
    <row r="804" spans="1:25" x14ac:dyDescent="0.25">
      <c r="A804" s="174"/>
      <c r="B804" s="174"/>
      <c r="C804" s="174"/>
      <c r="D804" s="173"/>
      <c r="E804" s="173"/>
      <c r="F804" s="173"/>
      <c r="G804" s="172"/>
      <c r="H804" s="172"/>
      <c r="I804" s="172"/>
      <c r="J804" s="172"/>
      <c r="K804" s="172"/>
      <c r="L804" s="172"/>
      <c r="M804" s="172"/>
      <c r="N804" s="172"/>
      <c r="O804" s="172"/>
      <c r="P804" s="172"/>
      <c r="Q804" s="172"/>
      <c r="R804" s="172"/>
      <c r="S804" s="172"/>
      <c r="T804" s="173"/>
      <c r="U804" s="172"/>
      <c r="V804" s="172"/>
      <c r="X804" s="172"/>
      <c r="Y804" s="172"/>
    </row>
    <row r="805" spans="1:25" x14ac:dyDescent="0.25">
      <c r="A805" s="174"/>
      <c r="B805" s="174"/>
      <c r="C805" s="174"/>
      <c r="D805" s="173"/>
      <c r="E805" s="173"/>
      <c r="F805" s="173"/>
      <c r="G805" s="172"/>
      <c r="H805" s="172"/>
      <c r="I805" s="172"/>
      <c r="J805" s="172"/>
      <c r="K805" s="172"/>
      <c r="L805" s="172"/>
      <c r="M805" s="172"/>
      <c r="N805" s="172"/>
      <c r="O805" s="172"/>
      <c r="P805" s="172"/>
      <c r="Q805" s="172"/>
      <c r="R805" s="172"/>
      <c r="S805" s="172"/>
      <c r="T805" s="173"/>
      <c r="U805" s="172"/>
      <c r="V805" s="172"/>
      <c r="X805" s="172"/>
      <c r="Y805" s="172"/>
    </row>
    <row r="806" spans="1:25" x14ac:dyDescent="0.25">
      <c r="A806" s="174"/>
      <c r="B806" s="174"/>
      <c r="C806" s="174"/>
      <c r="D806" s="173"/>
      <c r="E806" s="173"/>
      <c r="F806" s="173"/>
      <c r="G806" s="172"/>
      <c r="H806" s="172"/>
      <c r="I806" s="172"/>
      <c r="J806" s="172"/>
      <c r="K806" s="172"/>
      <c r="L806" s="172"/>
      <c r="M806" s="172"/>
      <c r="N806" s="172"/>
      <c r="O806" s="172"/>
      <c r="P806" s="172"/>
      <c r="Q806" s="172"/>
      <c r="R806" s="172"/>
      <c r="S806" s="172"/>
      <c r="T806" s="173"/>
      <c r="U806" s="172"/>
      <c r="V806" s="172"/>
      <c r="X806" s="172"/>
      <c r="Y806" s="172"/>
    </row>
    <row r="807" spans="1:25" x14ac:dyDescent="0.25">
      <c r="A807" s="174"/>
      <c r="B807" s="174"/>
      <c r="C807" s="174"/>
      <c r="D807" s="173"/>
      <c r="E807" s="173"/>
      <c r="F807" s="173"/>
      <c r="G807" s="172"/>
      <c r="H807" s="172"/>
      <c r="I807" s="172"/>
      <c r="J807" s="172"/>
      <c r="K807" s="172"/>
      <c r="L807" s="172"/>
      <c r="M807" s="172"/>
      <c r="N807" s="172"/>
      <c r="O807" s="172"/>
      <c r="P807" s="172"/>
      <c r="Q807" s="172"/>
      <c r="R807" s="172"/>
      <c r="S807" s="172"/>
      <c r="T807" s="173"/>
      <c r="U807" s="172"/>
      <c r="V807" s="172"/>
      <c r="X807" s="172"/>
      <c r="Y807" s="172"/>
    </row>
    <row r="808" spans="1:25" x14ac:dyDescent="0.25">
      <c r="A808" s="174"/>
      <c r="B808" s="174"/>
      <c r="C808" s="174"/>
      <c r="D808" s="173"/>
      <c r="E808" s="173"/>
      <c r="F808" s="173"/>
      <c r="G808" s="172"/>
      <c r="H808" s="172"/>
      <c r="I808" s="172"/>
      <c r="J808" s="172"/>
      <c r="K808" s="172"/>
      <c r="L808" s="172"/>
      <c r="M808" s="172"/>
      <c r="N808" s="172"/>
      <c r="O808" s="172"/>
      <c r="P808" s="172"/>
      <c r="Q808" s="172"/>
      <c r="R808" s="172"/>
      <c r="S808" s="172"/>
      <c r="T808" s="173"/>
      <c r="U808" s="172"/>
      <c r="V808" s="172"/>
      <c r="X808" s="172"/>
      <c r="Y808" s="172"/>
    </row>
    <row r="809" spans="1:25" x14ac:dyDescent="0.25">
      <c r="A809" s="174"/>
      <c r="B809" s="174"/>
      <c r="C809" s="174"/>
      <c r="D809" s="173"/>
      <c r="E809" s="173"/>
      <c r="F809" s="173"/>
      <c r="G809" s="172"/>
      <c r="H809" s="172"/>
      <c r="I809" s="172"/>
      <c r="J809" s="172"/>
      <c r="K809" s="172"/>
      <c r="L809" s="172"/>
      <c r="M809" s="172"/>
      <c r="N809" s="172"/>
      <c r="O809" s="172"/>
      <c r="P809" s="172"/>
      <c r="Q809" s="172"/>
      <c r="R809" s="172"/>
      <c r="S809" s="172"/>
      <c r="T809" s="173"/>
      <c r="U809" s="172"/>
      <c r="V809" s="172"/>
      <c r="X809" s="172"/>
      <c r="Y809" s="172"/>
    </row>
    <row r="810" spans="1:25" x14ac:dyDescent="0.25">
      <c r="A810" s="174"/>
      <c r="B810" s="174"/>
      <c r="C810" s="174"/>
      <c r="D810" s="173"/>
      <c r="E810" s="173"/>
      <c r="F810" s="173"/>
      <c r="G810" s="172"/>
      <c r="H810" s="172"/>
      <c r="I810" s="172"/>
      <c r="J810" s="172"/>
      <c r="K810" s="172"/>
      <c r="L810" s="172"/>
      <c r="M810" s="172"/>
      <c r="N810" s="172"/>
      <c r="O810" s="172"/>
      <c r="P810" s="172"/>
      <c r="Q810" s="172"/>
      <c r="R810" s="172"/>
      <c r="S810" s="172"/>
      <c r="T810" s="173"/>
      <c r="U810" s="172"/>
      <c r="V810" s="172"/>
      <c r="X810" s="172"/>
      <c r="Y810" s="172"/>
    </row>
    <row r="811" spans="1:25" x14ac:dyDescent="0.25">
      <c r="A811" s="174"/>
      <c r="B811" s="174"/>
      <c r="C811" s="174"/>
      <c r="D811" s="173"/>
      <c r="E811" s="173"/>
      <c r="F811" s="173"/>
      <c r="G811" s="172"/>
      <c r="H811" s="172"/>
      <c r="I811" s="172"/>
      <c r="J811" s="172"/>
      <c r="K811" s="172"/>
      <c r="L811" s="172"/>
      <c r="M811" s="172"/>
      <c r="N811" s="172"/>
      <c r="O811" s="172"/>
      <c r="P811" s="172"/>
      <c r="Q811" s="172"/>
      <c r="R811" s="172"/>
      <c r="S811" s="172"/>
      <c r="T811" s="173"/>
      <c r="U811" s="172"/>
      <c r="V811" s="172"/>
      <c r="X811" s="172"/>
      <c r="Y811" s="172"/>
    </row>
    <row r="812" spans="1:25" x14ac:dyDescent="0.25">
      <c r="A812" s="174"/>
      <c r="B812" s="174"/>
      <c r="C812" s="174"/>
      <c r="D812" s="173"/>
      <c r="E812" s="173"/>
      <c r="F812" s="173"/>
      <c r="G812" s="172"/>
      <c r="H812" s="172"/>
      <c r="I812" s="172"/>
      <c r="J812" s="172"/>
      <c r="K812" s="172"/>
      <c r="L812" s="172"/>
      <c r="M812" s="172"/>
      <c r="N812" s="172"/>
      <c r="O812" s="172"/>
      <c r="P812" s="172"/>
      <c r="Q812" s="172"/>
      <c r="R812" s="172"/>
      <c r="S812" s="172"/>
      <c r="T812" s="173"/>
      <c r="U812" s="172"/>
      <c r="V812" s="172"/>
      <c r="X812" s="172"/>
      <c r="Y812" s="172"/>
    </row>
    <row r="813" spans="1:25" x14ac:dyDescent="0.25">
      <c r="A813" s="174"/>
      <c r="B813" s="174"/>
      <c r="C813" s="174"/>
      <c r="D813" s="173"/>
      <c r="E813" s="173"/>
      <c r="F813" s="173"/>
      <c r="G813" s="172"/>
      <c r="H813" s="172"/>
      <c r="I813" s="172"/>
      <c r="J813" s="172"/>
      <c r="K813" s="172"/>
      <c r="L813" s="172"/>
      <c r="M813" s="172"/>
      <c r="N813" s="172"/>
      <c r="O813" s="172"/>
      <c r="P813" s="172"/>
      <c r="Q813" s="172"/>
      <c r="R813" s="172"/>
      <c r="S813" s="172"/>
      <c r="T813" s="173"/>
      <c r="U813" s="172"/>
      <c r="V813" s="172"/>
      <c r="X813" s="172"/>
      <c r="Y813" s="172"/>
    </row>
    <row r="814" spans="1:25" x14ac:dyDescent="0.25">
      <c r="A814" s="174"/>
      <c r="B814" s="174"/>
      <c r="C814" s="174"/>
      <c r="D814" s="173"/>
      <c r="E814" s="173"/>
      <c r="F814" s="173"/>
      <c r="G814" s="172"/>
      <c r="H814" s="172"/>
      <c r="I814" s="172"/>
      <c r="J814" s="172"/>
      <c r="K814" s="172"/>
      <c r="L814" s="172"/>
      <c r="M814" s="172"/>
      <c r="N814" s="172"/>
      <c r="O814" s="172"/>
      <c r="P814" s="172"/>
      <c r="Q814" s="172"/>
      <c r="R814" s="172"/>
      <c r="S814" s="172"/>
      <c r="T814" s="173"/>
      <c r="U814" s="172"/>
      <c r="V814" s="172"/>
      <c r="X814" s="172"/>
      <c r="Y814" s="172"/>
    </row>
    <row r="815" spans="1:25" x14ac:dyDescent="0.25">
      <c r="A815" s="174"/>
      <c r="B815" s="174"/>
      <c r="C815" s="174"/>
      <c r="D815" s="173"/>
      <c r="E815" s="173"/>
      <c r="F815" s="173"/>
      <c r="G815" s="172"/>
      <c r="H815" s="172"/>
      <c r="I815" s="172"/>
      <c r="J815" s="172"/>
      <c r="K815" s="172"/>
      <c r="L815" s="172"/>
      <c r="M815" s="172"/>
      <c r="N815" s="172"/>
      <c r="O815" s="172"/>
      <c r="P815" s="172"/>
      <c r="Q815" s="172"/>
      <c r="R815" s="172"/>
      <c r="S815" s="172"/>
      <c r="T815" s="173"/>
      <c r="U815" s="172"/>
      <c r="V815" s="172"/>
      <c r="X815" s="172"/>
      <c r="Y815" s="172"/>
    </row>
    <row r="816" spans="1:25" x14ac:dyDescent="0.25">
      <c r="A816" s="174"/>
      <c r="B816" s="174"/>
      <c r="C816" s="174"/>
      <c r="D816" s="173"/>
      <c r="E816" s="173"/>
      <c r="F816" s="173"/>
      <c r="G816" s="172"/>
      <c r="H816" s="172"/>
      <c r="I816" s="172"/>
      <c r="J816" s="172"/>
      <c r="K816" s="172"/>
      <c r="L816" s="172"/>
      <c r="M816" s="172"/>
      <c r="N816" s="172"/>
      <c r="O816" s="172"/>
      <c r="P816" s="172"/>
      <c r="Q816" s="172"/>
      <c r="R816" s="172"/>
      <c r="S816" s="172"/>
      <c r="T816" s="173"/>
      <c r="U816" s="172"/>
      <c r="V816" s="172"/>
      <c r="X816" s="172"/>
      <c r="Y816" s="172"/>
    </row>
    <row r="817" spans="1:25" x14ac:dyDescent="0.25">
      <c r="A817" s="174"/>
      <c r="B817" s="174"/>
      <c r="C817" s="174"/>
      <c r="D817" s="173"/>
      <c r="E817" s="173"/>
      <c r="F817" s="173"/>
      <c r="G817" s="172"/>
      <c r="H817" s="172"/>
      <c r="I817" s="172"/>
      <c r="J817" s="172"/>
      <c r="K817" s="172"/>
      <c r="L817" s="172"/>
      <c r="M817" s="172"/>
      <c r="N817" s="172"/>
      <c r="O817" s="172"/>
      <c r="P817" s="172"/>
      <c r="Q817" s="172"/>
      <c r="R817" s="172"/>
      <c r="S817" s="172"/>
      <c r="T817" s="173"/>
      <c r="U817" s="172"/>
      <c r="V817" s="172"/>
      <c r="X817" s="172"/>
      <c r="Y817" s="172"/>
    </row>
    <row r="818" spans="1:25" x14ac:dyDescent="0.25">
      <c r="A818" s="174"/>
      <c r="B818" s="174"/>
      <c r="C818" s="174"/>
      <c r="D818" s="173"/>
      <c r="E818" s="173"/>
      <c r="F818" s="173"/>
      <c r="G818" s="172"/>
      <c r="H818" s="172"/>
      <c r="I818" s="172"/>
      <c r="J818" s="172"/>
      <c r="K818" s="172"/>
      <c r="L818" s="172"/>
      <c r="M818" s="172"/>
      <c r="N818" s="172"/>
      <c r="O818" s="172"/>
      <c r="P818" s="172"/>
      <c r="Q818" s="172"/>
      <c r="R818" s="172"/>
      <c r="S818" s="172"/>
      <c r="T818" s="173"/>
      <c r="U818" s="172"/>
      <c r="V818" s="172"/>
      <c r="X818" s="172"/>
      <c r="Y818" s="172"/>
    </row>
    <row r="819" spans="1:25" x14ac:dyDescent="0.25">
      <c r="A819" s="174"/>
      <c r="B819" s="174"/>
      <c r="C819" s="174"/>
      <c r="D819" s="173"/>
      <c r="E819" s="173"/>
      <c r="F819" s="173"/>
      <c r="G819" s="172"/>
      <c r="H819" s="172"/>
      <c r="I819" s="172"/>
      <c r="J819" s="172"/>
      <c r="K819" s="172"/>
      <c r="L819" s="172"/>
      <c r="M819" s="172"/>
      <c r="N819" s="172"/>
      <c r="O819" s="172"/>
      <c r="P819" s="172"/>
      <c r="Q819" s="172"/>
      <c r="R819" s="172"/>
      <c r="S819" s="172"/>
      <c r="T819" s="173"/>
      <c r="U819" s="172"/>
      <c r="V819" s="172"/>
      <c r="X819" s="172"/>
      <c r="Y819" s="172"/>
    </row>
    <row r="820" spans="1:25" x14ac:dyDescent="0.25">
      <c r="A820" s="174"/>
      <c r="B820" s="174"/>
      <c r="C820" s="174"/>
      <c r="D820" s="173"/>
      <c r="E820" s="173"/>
      <c r="F820" s="173"/>
      <c r="G820" s="172"/>
      <c r="H820" s="172"/>
      <c r="I820" s="172"/>
      <c r="J820" s="172"/>
      <c r="K820" s="172"/>
      <c r="L820" s="172"/>
      <c r="M820" s="172"/>
      <c r="N820" s="172"/>
      <c r="O820" s="172"/>
      <c r="P820" s="172"/>
      <c r="Q820" s="172"/>
      <c r="R820" s="172"/>
      <c r="S820" s="172"/>
      <c r="T820" s="173"/>
      <c r="U820" s="172"/>
      <c r="V820" s="172"/>
      <c r="X820" s="172"/>
      <c r="Y820" s="172"/>
    </row>
    <row r="821" spans="1:25" x14ac:dyDescent="0.25">
      <c r="A821" s="174"/>
      <c r="B821" s="174"/>
      <c r="C821" s="174"/>
      <c r="D821" s="173"/>
      <c r="E821" s="173"/>
      <c r="F821" s="173"/>
      <c r="G821" s="172"/>
      <c r="H821" s="172"/>
      <c r="I821" s="172"/>
      <c r="J821" s="172"/>
      <c r="K821" s="172"/>
      <c r="L821" s="172"/>
      <c r="M821" s="172"/>
      <c r="N821" s="172"/>
      <c r="O821" s="172"/>
      <c r="P821" s="172"/>
      <c r="Q821" s="172"/>
      <c r="R821" s="172"/>
      <c r="S821" s="172"/>
      <c r="T821" s="173"/>
      <c r="U821" s="172"/>
      <c r="V821" s="172"/>
      <c r="X821" s="172"/>
      <c r="Y821" s="172"/>
    </row>
    <row r="822" spans="1:25" x14ac:dyDescent="0.25">
      <c r="A822" s="174"/>
      <c r="B822" s="174"/>
      <c r="C822" s="174"/>
      <c r="D822" s="173"/>
      <c r="E822" s="173"/>
      <c r="F822" s="173"/>
      <c r="G822" s="172"/>
      <c r="H822" s="172"/>
      <c r="I822" s="172"/>
      <c r="J822" s="172"/>
      <c r="K822" s="172"/>
      <c r="L822" s="172"/>
      <c r="M822" s="172"/>
      <c r="N822" s="172"/>
      <c r="O822" s="172"/>
      <c r="P822" s="172"/>
      <c r="Q822" s="172"/>
      <c r="R822" s="172"/>
      <c r="S822" s="172"/>
      <c r="T822" s="173"/>
      <c r="U822" s="172"/>
      <c r="V822" s="172"/>
      <c r="X822" s="172"/>
      <c r="Y822" s="172"/>
    </row>
    <row r="823" spans="1:25" x14ac:dyDescent="0.25">
      <c r="A823" s="174"/>
      <c r="B823" s="174"/>
      <c r="C823" s="174"/>
      <c r="D823" s="173"/>
      <c r="E823" s="173"/>
      <c r="F823" s="173"/>
      <c r="G823" s="172"/>
      <c r="H823" s="172"/>
      <c r="I823" s="172"/>
      <c r="J823" s="172"/>
      <c r="K823" s="172"/>
      <c r="L823" s="172"/>
      <c r="M823" s="172"/>
      <c r="N823" s="172"/>
      <c r="O823" s="172"/>
      <c r="P823" s="172"/>
      <c r="Q823" s="172"/>
      <c r="R823" s="172"/>
      <c r="S823" s="172"/>
      <c r="T823" s="173"/>
      <c r="U823" s="172"/>
      <c r="V823" s="172"/>
      <c r="X823" s="172"/>
      <c r="Y823" s="172"/>
    </row>
    <row r="824" spans="1:25" x14ac:dyDescent="0.25">
      <c r="A824" s="174"/>
      <c r="B824" s="174"/>
      <c r="C824" s="174"/>
      <c r="D824" s="173"/>
      <c r="E824" s="173"/>
      <c r="F824" s="173"/>
      <c r="G824" s="172"/>
      <c r="H824" s="172"/>
      <c r="I824" s="172"/>
      <c r="J824" s="172"/>
      <c r="K824" s="172"/>
      <c r="L824" s="172"/>
      <c r="M824" s="172"/>
      <c r="N824" s="172"/>
      <c r="O824" s="172"/>
      <c r="P824" s="172"/>
      <c r="Q824" s="172"/>
      <c r="R824" s="172"/>
      <c r="S824" s="172"/>
      <c r="T824" s="173"/>
      <c r="U824" s="172"/>
      <c r="V824" s="172"/>
      <c r="X824" s="172"/>
      <c r="Y824" s="172"/>
    </row>
    <row r="825" spans="1:25" x14ac:dyDescent="0.25">
      <c r="A825" s="174"/>
      <c r="B825" s="174"/>
      <c r="C825" s="174"/>
      <c r="D825" s="173"/>
      <c r="E825" s="173"/>
      <c r="F825" s="173"/>
      <c r="G825" s="172"/>
      <c r="H825" s="172"/>
      <c r="I825" s="172"/>
      <c r="J825" s="172"/>
      <c r="K825" s="172"/>
      <c r="L825" s="172"/>
      <c r="M825" s="172"/>
      <c r="N825" s="172"/>
      <c r="O825" s="172"/>
      <c r="P825" s="172"/>
      <c r="Q825" s="172"/>
      <c r="R825" s="172"/>
      <c r="S825" s="172"/>
      <c r="T825" s="173"/>
      <c r="U825" s="172"/>
      <c r="V825" s="172"/>
      <c r="X825" s="172"/>
      <c r="Y825" s="172"/>
    </row>
    <row r="826" spans="1:25" x14ac:dyDescent="0.25">
      <c r="A826" s="174"/>
      <c r="B826" s="174"/>
      <c r="C826" s="174"/>
      <c r="D826" s="173"/>
      <c r="E826" s="173"/>
      <c r="F826" s="173"/>
      <c r="G826" s="172"/>
      <c r="H826" s="172"/>
      <c r="I826" s="172"/>
      <c r="J826" s="172"/>
      <c r="K826" s="172"/>
      <c r="L826" s="172"/>
      <c r="M826" s="172"/>
      <c r="N826" s="172"/>
      <c r="O826" s="172"/>
      <c r="P826" s="172"/>
      <c r="Q826" s="172"/>
      <c r="R826" s="172"/>
      <c r="S826" s="172"/>
      <c r="T826" s="173"/>
      <c r="U826" s="172"/>
      <c r="V826" s="172"/>
      <c r="X826" s="172"/>
      <c r="Y826" s="172"/>
    </row>
    <row r="827" spans="1:25" x14ac:dyDescent="0.25">
      <c r="A827" s="174"/>
      <c r="B827" s="174"/>
      <c r="C827" s="174"/>
      <c r="D827" s="173"/>
      <c r="E827" s="173"/>
      <c r="F827" s="173"/>
      <c r="G827" s="172"/>
      <c r="H827" s="172"/>
      <c r="I827" s="172"/>
      <c r="J827" s="172"/>
      <c r="K827" s="172"/>
      <c r="L827" s="172"/>
      <c r="M827" s="172"/>
      <c r="N827" s="172"/>
      <c r="O827" s="172"/>
      <c r="P827" s="172"/>
      <c r="Q827" s="172"/>
      <c r="R827" s="172"/>
      <c r="S827" s="172"/>
      <c r="T827" s="173"/>
      <c r="U827" s="172"/>
      <c r="V827" s="172"/>
      <c r="X827" s="172"/>
      <c r="Y827" s="172"/>
    </row>
    <row r="828" spans="1:25" x14ac:dyDescent="0.25">
      <c r="A828" s="174"/>
      <c r="B828" s="174"/>
      <c r="C828" s="174"/>
      <c r="D828" s="173"/>
      <c r="E828" s="173"/>
      <c r="F828" s="173"/>
      <c r="G828" s="172"/>
      <c r="H828" s="172"/>
      <c r="I828" s="172"/>
      <c r="J828" s="172"/>
      <c r="K828" s="172"/>
      <c r="L828" s="172"/>
      <c r="M828" s="172"/>
      <c r="N828" s="172"/>
      <c r="O828" s="172"/>
      <c r="P828" s="172"/>
      <c r="Q828" s="172"/>
      <c r="R828" s="172"/>
      <c r="S828" s="172"/>
      <c r="T828" s="173"/>
      <c r="U828" s="172"/>
      <c r="V828" s="172"/>
      <c r="X828" s="172"/>
      <c r="Y828" s="172"/>
    </row>
    <row r="829" spans="1:25" x14ac:dyDescent="0.25">
      <c r="A829" s="174"/>
      <c r="B829" s="174"/>
      <c r="C829" s="174"/>
      <c r="D829" s="173"/>
      <c r="E829" s="173"/>
      <c r="F829" s="173"/>
      <c r="G829" s="172"/>
      <c r="H829" s="172"/>
      <c r="I829" s="172"/>
      <c r="J829" s="172"/>
      <c r="K829" s="172"/>
      <c r="L829" s="172"/>
      <c r="M829" s="172"/>
      <c r="N829" s="172"/>
      <c r="O829" s="172"/>
      <c r="P829" s="172"/>
      <c r="Q829" s="172"/>
      <c r="R829" s="172"/>
      <c r="S829" s="172"/>
      <c r="T829" s="173"/>
      <c r="U829" s="172"/>
      <c r="V829" s="172"/>
      <c r="X829" s="172"/>
      <c r="Y829" s="172"/>
    </row>
    <row r="830" spans="1:25" x14ac:dyDescent="0.25">
      <c r="A830" s="174"/>
      <c r="B830" s="174"/>
      <c r="C830" s="174"/>
      <c r="D830" s="173"/>
      <c r="E830" s="173"/>
      <c r="F830" s="173"/>
      <c r="G830" s="172"/>
      <c r="H830" s="172"/>
      <c r="I830" s="172"/>
      <c r="J830" s="172"/>
      <c r="K830" s="172"/>
      <c r="L830" s="172"/>
      <c r="M830" s="172"/>
      <c r="N830" s="172"/>
      <c r="O830" s="172"/>
      <c r="P830" s="172"/>
      <c r="Q830" s="172"/>
      <c r="R830" s="172"/>
      <c r="S830" s="172"/>
      <c r="T830" s="173"/>
      <c r="U830" s="172"/>
      <c r="V830" s="172"/>
      <c r="X830" s="172"/>
      <c r="Y830" s="172"/>
    </row>
    <row r="831" spans="1:25" x14ac:dyDescent="0.25">
      <c r="A831" s="174"/>
      <c r="B831" s="174"/>
      <c r="C831" s="174"/>
      <c r="D831" s="173"/>
      <c r="E831" s="173"/>
      <c r="F831" s="173"/>
      <c r="G831" s="172"/>
      <c r="H831" s="172"/>
      <c r="I831" s="172"/>
      <c r="J831" s="172"/>
      <c r="K831" s="172"/>
      <c r="L831" s="172"/>
      <c r="M831" s="172"/>
      <c r="N831" s="172"/>
      <c r="O831" s="172"/>
      <c r="P831" s="172"/>
      <c r="Q831" s="172"/>
      <c r="R831" s="172"/>
      <c r="S831" s="172"/>
      <c r="T831" s="173"/>
      <c r="U831" s="172"/>
      <c r="V831" s="172"/>
      <c r="X831" s="172"/>
      <c r="Y831" s="172"/>
    </row>
    <row r="832" spans="1:25" x14ac:dyDescent="0.25">
      <c r="A832" s="174"/>
      <c r="B832" s="174"/>
      <c r="C832" s="174"/>
      <c r="D832" s="173"/>
      <c r="E832" s="173"/>
      <c r="F832" s="173"/>
      <c r="G832" s="172"/>
      <c r="H832" s="172"/>
      <c r="I832" s="172"/>
      <c r="J832" s="172"/>
      <c r="K832" s="172"/>
      <c r="L832" s="172"/>
      <c r="M832" s="172"/>
      <c r="N832" s="172"/>
      <c r="O832" s="172"/>
      <c r="P832" s="172"/>
      <c r="Q832" s="172"/>
      <c r="R832" s="172"/>
      <c r="S832" s="172"/>
      <c r="T832" s="173"/>
      <c r="U832" s="172"/>
      <c r="V832" s="172"/>
      <c r="X832" s="172"/>
      <c r="Y832" s="172"/>
    </row>
    <row r="833" spans="1:25" x14ac:dyDescent="0.25">
      <c r="A833" s="174"/>
      <c r="B833" s="174"/>
      <c r="C833" s="174"/>
      <c r="D833" s="173"/>
      <c r="E833" s="173"/>
      <c r="F833" s="173"/>
      <c r="G833" s="172"/>
      <c r="H833" s="172"/>
      <c r="I833" s="172"/>
      <c r="J833" s="172"/>
      <c r="K833" s="172"/>
      <c r="L833" s="172"/>
      <c r="M833" s="172"/>
      <c r="N833" s="172"/>
      <c r="O833" s="172"/>
      <c r="P833" s="172"/>
      <c r="Q833" s="172"/>
      <c r="R833" s="172"/>
      <c r="S833" s="172"/>
      <c r="T833" s="173"/>
      <c r="U833" s="172"/>
      <c r="V833" s="172"/>
      <c r="X833" s="172"/>
      <c r="Y833" s="172"/>
    </row>
    <row r="834" spans="1:25" x14ac:dyDescent="0.25">
      <c r="A834" s="174"/>
      <c r="B834" s="174"/>
      <c r="C834" s="174"/>
      <c r="D834" s="173"/>
      <c r="E834" s="173"/>
      <c r="F834" s="173"/>
      <c r="G834" s="172"/>
      <c r="H834" s="172"/>
      <c r="I834" s="172"/>
      <c r="J834" s="172"/>
      <c r="K834" s="172"/>
      <c r="L834" s="172"/>
      <c r="M834" s="172"/>
      <c r="N834" s="172"/>
      <c r="O834" s="172"/>
      <c r="P834" s="172"/>
      <c r="Q834" s="172"/>
      <c r="R834" s="172"/>
      <c r="S834" s="172"/>
      <c r="T834" s="173"/>
      <c r="U834" s="172"/>
      <c r="V834" s="172"/>
      <c r="X834" s="172"/>
      <c r="Y834" s="172"/>
    </row>
    <row r="835" spans="1:25" x14ac:dyDescent="0.25">
      <c r="A835" s="174"/>
      <c r="B835" s="174"/>
      <c r="C835" s="174"/>
      <c r="D835" s="173"/>
      <c r="E835" s="173"/>
      <c r="F835" s="173"/>
      <c r="G835" s="172"/>
      <c r="H835" s="172"/>
      <c r="I835" s="172"/>
      <c r="J835" s="172"/>
      <c r="K835" s="172"/>
      <c r="L835" s="172"/>
      <c r="M835" s="172"/>
      <c r="N835" s="172"/>
      <c r="O835" s="172"/>
      <c r="P835" s="172"/>
      <c r="Q835" s="172"/>
      <c r="R835" s="172"/>
      <c r="S835" s="172"/>
      <c r="T835" s="173"/>
      <c r="U835" s="172"/>
      <c r="V835" s="172"/>
      <c r="X835" s="172"/>
      <c r="Y835" s="172"/>
    </row>
    <row r="836" spans="1:25" x14ac:dyDescent="0.25">
      <c r="A836" s="174"/>
      <c r="B836" s="174"/>
      <c r="C836" s="174"/>
      <c r="D836" s="173"/>
      <c r="E836" s="173"/>
      <c r="F836" s="173"/>
      <c r="G836" s="172"/>
      <c r="H836" s="172"/>
      <c r="I836" s="172"/>
      <c r="J836" s="172"/>
      <c r="K836" s="172"/>
      <c r="L836" s="172"/>
      <c r="M836" s="172"/>
      <c r="N836" s="172"/>
      <c r="O836" s="172"/>
      <c r="P836" s="172"/>
      <c r="Q836" s="172"/>
      <c r="R836" s="172"/>
      <c r="S836" s="172"/>
      <c r="T836" s="173"/>
      <c r="U836" s="172"/>
      <c r="V836" s="172"/>
      <c r="X836" s="172"/>
      <c r="Y836" s="172"/>
    </row>
    <row r="837" spans="1:25" x14ac:dyDescent="0.25">
      <c r="A837" s="174"/>
      <c r="B837" s="174"/>
      <c r="C837" s="174"/>
      <c r="D837" s="173"/>
      <c r="E837" s="173"/>
      <c r="F837" s="173"/>
      <c r="G837" s="172"/>
      <c r="H837" s="172"/>
      <c r="I837" s="172"/>
      <c r="J837" s="172"/>
      <c r="K837" s="172"/>
      <c r="L837" s="172"/>
      <c r="M837" s="172"/>
      <c r="N837" s="172"/>
      <c r="O837" s="172"/>
      <c r="P837" s="172"/>
      <c r="Q837" s="172"/>
      <c r="R837" s="172"/>
      <c r="S837" s="172"/>
      <c r="T837" s="173"/>
      <c r="U837" s="172"/>
      <c r="V837" s="172"/>
      <c r="X837" s="172"/>
      <c r="Y837" s="172"/>
    </row>
    <row r="838" spans="1:25" x14ac:dyDescent="0.25">
      <c r="A838" s="174"/>
      <c r="B838" s="174"/>
      <c r="C838" s="174"/>
      <c r="D838" s="173"/>
      <c r="E838" s="173"/>
      <c r="F838" s="173"/>
      <c r="G838" s="172"/>
      <c r="H838" s="172"/>
      <c r="I838" s="172"/>
      <c r="J838" s="172"/>
      <c r="K838" s="172"/>
      <c r="L838" s="172"/>
      <c r="M838" s="172"/>
      <c r="N838" s="172"/>
      <c r="O838" s="172"/>
      <c r="P838" s="172"/>
      <c r="Q838" s="172"/>
      <c r="R838" s="172"/>
      <c r="S838" s="172"/>
      <c r="T838" s="173"/>
      <c r="U838" s="172"/>
      <c r="V838" s="172"/>
      <c r="X838" s="172"/>
      <c r="Y838" s="172"/>
    </row>
    <row r="839" spans="1:25" x14ac:dyDescent="0.25">
      <c r="A839" s="174"/>
      <c r="B839" s="174"/>
      <c r="C839" s="174"/>
      <c r="D839" s="173"/>
      <c r="E839" s="173"/>
      <c r="F839" s="173"/>
      <c r="G839" s="172"/>
      <c r="H839" s="172"/>
      <c r="I839" s="172"/>
      <c r="J839" s="172"/>
      <c r="K839" s="172"/>
      <c r="L839" s="172"/>
      <c r="M839" s="172"/>
      <c r="N839" s="172"/>
      <c r="O839" s="172"/>
      <c r="P839" s="172"/>
      <c r="Q839" s="172"/>
      <c r="R839" s="172"/>
      <c r="S839" s="172"/>
      <c r="T839" s="173"/>
      <c r="U839" s="172"/>
      <c r="V839" s="172"/>
      <c r="X839" s="172"/>
      <c r="Y839" s="172"/>
    </row>
    <row r="840" spans="1:25" x14ac:dyDescent="0.25">
      <c r="A840" s="174"/>
      <c r="B840" s="174"/>
      <c r="C840" s="174"/>
      <c r="D840" s="173"/>
      <c r="E840" s="173"/>
      <c r="F840" s="173"/>
      <c r="G840" s="172"/>
      <c r="H840" s="172"/>
      <c r="I840" s="172"/>
      <c r="J840" s="172"/>
      <c r="K840" s="172"/>
      <c r="L840" s="172"/>
      <c r="M840" s="172"/>
      <c r="N840" s="172"/>
      <c r="O840" s="172"/>
      <c r="P840" s="172"/>
      <c r="Q840" s="172"/>
      <c r="R840" s="172"/>
      <c r="S840" s="172"/>
      <c r="T840" s="173"/>
      <c r="U840" s="172"/>
      <c r="V840" s="172"/>
      <c r="X840" s="172"/>
      <c r="Y840" s="172"/>
    </row>
    <row r="841" spans="1:25" x14ac:dyDescent="0.25">
      <c r="A841" s="174"/>
      <c r="B841" s="174"/>
      <c r="C841" s="174"/>
      <c r="D841" s="173"/>
      <c r="E841" s="173"/>
      <c r="F841" s="173"/>
      <c r="G841" s="172"/>
      <c r="H841" s="172"/>
      <c r="I841" s="172"/>
      <c r="J841" s="172"/>
      <c r="K841" s="172"/>
      <c r="L841" s="172"/>
      <c r="M841" s="172"/>
      <c r="N841" s="172"/>
      <c r="O841" s="172"/>
      <c r="P841" s="172"/>
      <c r="Q841" s="172"/>
      <c r="R841" s="172"/>
      <c r="S841" s="172"/>
      <c r="T841" s="173"/>
      <c r="U841" s="172"/>
      <c r="V841" s="172"/>
      <c r="X841" s="172"/>
      <c r="Y841" s="172"/>
    </row>
    <row r="842" spans="1:25" x14ac:dyDescent="0.25">
      <c r="A842" s="174"/>
      <c r="B842" s="174"/>
      <c r="C842" s="174"/>
      <c r="D842" s="173"/>
      <c r="E842" s="173"/>
      <c r="F842" s="173"/>
      <c r="G842" s="172"/>
      <c r="H842" s="172"/>
      <c r="I842" s="172"/>
      <c r="J842" s="172"/>
      <c r="K842" s="172"/>
      <c r="L842" s="172"/>
      <c r="M842" s="172"/>
      <c r="N842" s="172"/>
      <c r="O842" s="172"/>
      <c r="P842" s="172"/>
      <c r="Q842" s="172"/>
      <c r="R842" s="172"/>
      <c r="S842" s="172"/>
      <c r="T842" s="173"/>
      <c r="U842" s="172"/>
      <c r="V842" s="172"/>
      <c r="X842" s="172"/>
      <c r="Y842" s="172"/>
    </row>
    <row r="843" spans="1:25" x14ac:dyDescent="0.25">
      <c r="A843" s="174"/>
      <c r="B843" s="174"/>
      <c r="C843" s="174"/>
      <c r="D843" s="173"/>
      <c r="E843" s="173"/>
      <c r="F843" s="173"/>
      <c r="G843" s="172"/>
      <c r="H843" s="172"/>
      <c r="I843" s="172"/>
      <c r="J843" s="172"/>
      <c r="K843" s="172"/>
      <c r="L843" s="172"/>
      <c r="M843" s="172"/>
      <c r="N843" s="172"/>
      <c r="O843" s="172"/>
      <c r="P843" s="172"/>
      <c r="Q843" s="172"/>
      <c r="R843" s="172"/>
      <c r="S843" s="172"/>
      <c r="T843" s="173"/>
      <c r="U843" s="172"/>
      <c r="V843" s="172"/>
      <c r="X843" s="172"/>
      <c r="Y843" s="172"/>
    </row>
    <row r="844" spans="1:25" x14ac:dyDescent="0.25">
      <c r="A844" s="174"/>
      <c r="B844" s="174"/>
      <c r="C844" s="174"/>
      <c r="D844" s="173"/>
      <c r="E844" s="173"/>
      <c r="F844" s="173"/>
      <c r="G844" s="172"/>
      <c r="H844" s="172"/>
      <c r="I844" s="172"/>
      <c r="J844" s="172"/>
      <c r="K844" s="172"/>
      <c r="L844" s="172"/>
      <c r="M844" s="172"/>
      <c r="N844" s="172"/>
      <c r="O844" s="172"/>
      <c r="P844" s="172"/>
      <c r="Q844" s="172"/>
      <c r="R844" s="172"/>
      <c r="S844" s="172"/>
      <c r="T844" s="173"/>
      <c r="U844" s="172"/>
      <c r="V844" s="172"/>
      <c r="X844" s="172"/>
      <c r="Y844" s="172"/>
    </row>
    <row r="845" spans="1:25" x14ac:dyDescent="0.25">
      <c r="A845" s="174"/>
      <c r="B845" s="174"/>
      <c r="C845" s="174"/>
      <c r="D845" s="173"/>
      <c r="E845" s="173"/>
      <c r="F845" s="173"/>
      <c r="G845" s="172"/>
      <c r="H845" s="172"/>
      <c r="I845" s="172"/>
      <c r="J845" s="172"/>
      <c r="K845" s="172"/>
      <c r="L845" s="172"/>
      <c r="M845" s="172"/>
      <c r="N845" s="172"/>
      <c r="O845" s="172"/>
      <c r="P845" s="172"/>
      <c r="Q845" s="172"/>
      <c r="R845" s="172"/>
      <c r="S845" s="172"/>
      <c r="T845" s="173"/>
      <c r="U845" s="172"/>
      <c r="V845" s="172"/>
      <c r="X845" s="172"/>
      <c r="Y845" s="172"/>
    </row>
    <row r="846" spans="1:25" x14ac:dyDescent="0.25">
      <c r="A846" s="174"/>
      <c r="B846" s="174"/>
      <c r="C846" s="174"/>
      <c r="D846" s="173"/>
      <c r="E846" s="173"/>
      <c r="F846" s="173"/>
      <c r="G846" s="172"/>
      <c r="H846" s="172"/>
      <c r="I846" s="172"/>
      <c r="J846" s="172"/>
      <c r="K846" s="172"/>
      <c r="L846" s="172"/>
      <c r="M846" s="172"/>
      <c r="N846" s="172"/>
      <c r="O846" s="172"/>
      <c r="P846" s="172"/>
      <c r="Q846" s="172"/>
      <c r="R846" s="172"/>
      <c r="S846" s="172"/>
      <c r="T846" s="173"/>
      <c r="U846" s="172"/>
      <c r="V846" s="172"/>
      <c r="X846" s="172"/>
      <c r="Y846" s="172"/>
    </row>
    <row r="847" spans="1:25" x14ac:dyDescent="0.25">
      <c r="A847" s="174"/>
      <c r="B847" s="174"/>
      <c r="C847" s="174"/>
      <c r="D847" s="173"/>
      <c r="E847" s="173"/>
      <c r="F847" s="173"/>
      <c r="G847" s="172"/>
      <c r="H847" s="172"/>
      <c r="I847" s="172"/>
      <c r="J847" s="172"/>
      <c r="K847" s="172"/>
      <c r="L847" s="172"/>
      <c r="M847" s="172"/>
      <c r="N847" s="172"/>
      <c r="O847" s="172"/>
      <c r="P847" s="172"/>
      <c r="Q847" s="172"/>
      <c r="R847" s="172"/>
      <c r="S847" s="172"/>
      <c r="T847" s="173"/>
      <c r="U847" s="172"/>
      <c r="V847" s="172"/>
      <c r="X847" s="172"/>
      <c r="Y847" s="172"/>
    </row>
    <row r="848" spans="1:25" x14ac:dyDescent="0.25">
      <c r="A848" s="174"/>
      <c r="B848" s="174"/>
      <c r="C848" s="174"/>
      <c r="D848" s="173"/>
      <c r="E848" s="173"/>
      <c r="F848" s="173"/>
      <c r="G848" s="172"/>
      <c r="H848" s="172"/>
      <c r="I848" s="172"/>
      <c r="J848" s="172"/>
      <c r="K848" s="172"/>
      <c r="L848" s="172"/>
      <c r="M848" s="172"/>
      <c r="N848" s="172"/>
      <c r="O848" s="172"/>
      <c r="P848" s="172"/>
      <c r="Q848" s="172"/>
      <c r="R848" s="172"/>
      <c r="S848" s="172"/>
      <c r="T848" s="173"/>
      <c r="U848" s="172"/>
      <c r="V848" s="172"/>
      <c r="X848" s="172"/>
      <c r="Y848" s="172"/>
    </row>
    <row r="849" spans="1:25" x14ac:dyDescent="0.25">
      <c r="A849" s="174"/>
      <c r="B849" s="174"/>
      <c r="C849" s="174"/>
      <c r="D849" s="173"/>
      <c r="E849" s="173"/>
      <c r="F849" s="173"/>
      <c r="G849" s="172"/>
      <c r="H849" s="172"/>
      <c r="I849" s="172"/>
      <c r="J849" s="172"/>
      <c r="K849" s="172"/>
      <c r="L849" s="172"/>
      <c r="M849" s="172"/>
      <c r="N849" s="172"/>
      <c r="O849" s="172"/>
      <c r="P849" s="172"/>
      <c r="Q849" s="172"/>
      <c r="R849" s="172"/>
      <c r="S849" s="172"/>
      <c r="T849" s="173"/>
      <c r="U849" s="172"/>
      <c r="V849" s="172"/>
      <c r="X849" s="172"/>
      <c r="Y849" s="172"/>
    </row>
    <row r="850" spans="1:25" x14ac:dyDescent="0.25">
      <c r="A850" s="174"/>
      <c r="B850" s="174"/>
      <c r="C850" s="174"/>
      <c r="D850" s="173"/>
      <c r="E850" s="173"/>
      <c r="F850" s="173"/>
      <c r="G850" s="172"/>
      <c r="H850" s="172"/>
      <c r="I850" s="172"/>
      <c r="J850" s="172"/>
      <c r="K850" s="172"/>
      <c r="L850" s="172"/>
      <c r="M850" s="172"/>
      <c r="N850" s="172"/>
      <c r="O850" s="172"/>
      <c r="P850" s="172"/>
      <c r="Q850" s="172"/>
      <c r="R850" s="172"/>
      <c r="S850" s="172"/>
      <c r="T850" s="173"/>
      <c r="U850" s="172"/>
      <c r="V850" s="172"/>
      <c r="X850" s="172"/>
      <c r="Y850" s="172"/>
    </row>
    <row r="851" spans="1:25" x14ac:dyDescent="0.25">
      <c r="A851" s="174"/>
      <c r="B851" s="174"/>
      <c r="C851" s="174"/>
      <c r="D851" s="173"/>
      <c r="E851" s="173"/>
      <c r="F851" s="173"/>
      <c r="G851" s="172"/>
      <c r="H851" s="172"/>
      <c r="I851" s="172"/>
      <c r="J851" s="172"/>
      <c r="K851" s="172"/>
      <c r="L851" s="172"/>
      <c r="M851" s="172"/>
      <c r="N851" s="172"/>
      <c r="O851" s="172"/>
      <c r="P851" s="172"/>
      <c r="Q851" s="172"/>
      <c r="R851" s="172"/>
      <c r="S851" s="172"/>
      <c r="T851" s="173"/>
      <c r="U851" s="172"/>
      <c r="V851" s="172"/>
      <c r="X851" s="172"/>
      <c r="Y851" s="172"/>
    </row>
    <row r="852" spans="1:25" x14ac:dyDescent="0.25">
      <c r="A852" s="174"/>
      <c r="B852" s="174"/>
      <c r="C852" s="174"/>
      <c r="D852" s="173"/>
      <c r="E852" s="173"/>
      <c r="F852" s="173"/>
      <c r="G852" s="172"/>
      <c r="H852" s="172"/>
      <c r="I852" s="172"/>
      <c r="J852" s="172"/>
      <c r="K852" s="172"/>
      <c r="L852" s="172"/>
      <c r="M852" s="172"/>
      <c r="N852" s="172"/>
      <c r="O852" s="172"/>
      <c r="P852" s="172"/>
      <c r="Q852" s="172"/>
      <c r="R852" s="172"/>
      <c r="S852" s="172"/>
      <c r="T852" s="173"/>
      <c r="U852" s="172"/>
      <c r="V852" s="172"/>
      <c r="X852" s="172"/>
      <c r="Y852" s="172"/>
    </row>
    <row r="853" spans="1:25" x14ac:dyDescent="0.25">
      <c r="A853" s="174"/>
      <c r="B853" s="174"/>
      <c r="C853" s="174"/>
      <c r="D853" s="173"/>
      <c r="E853" s="173"/>
      <c r="F853" s="173"/>
      <c r="G853" s="172"/>
      <c r="H853" s="172"/>
      <c r="I853" s="172"/>
      <c r="J853" s="172"/>
      <c r="K853" s="172"/>
      <c r="L853" s="172"/>
      <c r="M853" s="172"/>
      <c r="N853" s="172"/>
      <c r="O853" s="172"/>
      <c r="P853" s="172"/>
      <c r="Q853" s="172"/>
      <c r="R853" s="172"/>
      <c r="S853" s="172"/>
      <c r="T853" s="173"/>
      <c r="U853" s="172"/>
      <c r="V853" s="172"/>
      <c r="X853" s="172"/>
      <c r="Y853" s="172"/>
    </row>
    <row r="854" spans="1:25" x14ac:dyDescent="0.25">
      <c r="A854" s="174"/>
      <c r="B854" s="174"/>
      <c r="C854" s="174"/>
      <c r="D854" s="173"/>
      <c r="E854" s="173"/>
      <c r="F854" s="173"/>
      <c r="G854" s="172"/>
      <c r="H854" s="172"/>
      <c r="I854" s="172"/>
      <c r="J854" s="172"/>
      <c r="K854" s="172"/>
      <c r="L854" s="172"/>
      <c r="M854" s="172"/>
      <c r="N854" s="172"/>
      <c r="O854" s="172"/>
      <c r="P854" s="172"/>
      <c r="Q854" s="172"/>
      <c r="R854" s="172"/>
      <c r="S854" s="172"/>
      <c r="T854" s="173"/>
      <c r="U854" s="172"/>
      <c r="V854" s="172"/>
      <c r="X854" s="172"/>
      <c r="Y854" s="172"/>
    </row>
    <row r="855" spans="1:25" x14ac:dyDescent="0.25">
      <c r="A855" s="174"/>
      <c r="B855" s="174"/>
      <c r="C855" s="174"/>
      <c r="D855" s="173"/>
      <c r="E855" s="173"/>
      <c r="F855" s="173"/>
      <c r="G855" s="172"/>
      <c r="H855" s="172"/>
      <c r="I855" s="172"/>
      <c r="J855" s="172"/>
      <c r="K855" s="172"/>
      <c r="L855" s="172"/>
      <c r="M855" s="172"/>
      <c r="N855" s="172"/>
      <c r="O855" s="172"/>
      <c r="P855" s="172"/>
      <c r="Q855" s="172"/>
      <c r="R855" s="172"/>
      <c r="S855" s="172"/>
      <c r="T855" s="173"/>
      <c r="U855" s="172"/>
      <c r="V855" s="172"/>
      <c r="X855" s="172"/>
      <c r="Y855" s="172"/>
    </row>
    <row r="856" spans="1:25" x14ac:dyDescent="0.25">
      <c r="A856" s="174"/>
      <c r="B856" s="174"/>
      <c r="C856" s="174"/>
      <c r="D856" s="173"/>
      <c r="E856" s="173"/>
      <c r="F856" s="173"/>
      <c r="G856" s="172"/>
      <c r="H856" s="172"/>
      <c r="I856" s="172"/>
      <c r="J856" s="172"/>
      <c r="K856" s="172"/>
      <c r="L856" s="172"/>
      <c r="M856" s="172"/>
      <c r="N856" s="172"/>
      <c r="O856" s="172"/>
      <c r="P856" s="172"/>
      <c r="Q856" s="172"/>
      <c r="R856" s="172"/>
      <c r="S856" s="172"/>
      <c r="T856" s="173"/>
      <c r="U856" s="172"/>
      <c r="V856" s="172"/>
      <c r="X856" s="172"/>
      <c r="Y856" s="172"/>
    </row>
    <row r="857" spans="1:25" x14ac:dyDescent="0.25">
      <c r="A857" s="174"/>
      <c r="B857" s="174"/>
      <c r="C857" s="174"/>
      <c r="D857" s="173"/>
      <c r="E857" s="173"/>
      <c r="F857" s="173"/>
      <c r="G857" s="172"/>
      <c r="H857" s="172"/>
      <c r="I857" s="172"/>
      <c r="J857" s="172"/>
      <c r="K857" s="172"/>
      <c r="L857" s="172"/>
      <c r="M857" s="172"/>
      <c r="N857" s="172"/>
      <c r="O857" s="172"/>
      <c r="P857" s="172"/>
      <c r="Q857" s="172"/>
      <c r="R857" s="172"/>
      <c r="S857" s="172"/>
      <c r="T857" s="173"/>
      <c r="U857" s="172"/>
      <c r="V857" s="172"/>
      <c r="X857" s="172"/>
      <c r="Y857" s="172"/>
    </row>
    <row r="858" spans="1:25" x14ac:dyDescent="0.25">
      <c r="A858" s="174"/>
      <c r="B858" s="174"/>
      <c r="C858" s="174"/>
      <c r="D858" s="173"/>
      <c r="E858" s="173"/>
      <c r="F858" s="173"/>
      <c r="G858" s="172"/>
      <c r="H858" s="172"/>
      <c r="I858" s="172"/>
      <c r="J858" s="172"/>
      <c r="K858" s="172"/>
      <c r="L858" s="172"/>
      <c r="M858" s="172"/>
      <c r="N858" s="172"/>
      <c r="O858" s="172"/>
      <c r="P858" s="172"/>
      <c r="Q858" s="172"/>
      <c r="R858" s="172"/>
      <c r="S858" s="172"/>
      <c r="T858" s="173"/>
      <c r="U858" s="172"/>
      <c r="V858" s="172"/>
      <c r="X858" s="172"/>
      <c r="Y858" s="172"/>
    </row>
    <row r="859" spans="1:25" x14ac:dyDescent="0.25">
      <c r="A859" s="174"/>
      <c r="B859" s="174"/>
      <c r="C859" s="174"/>
      <c r="D859" s="173"/>
      <c r="E859" s="173"/>
      <c r="F859" s="173"/>
      <c r="G859" s="172"/>
      <c r="H859" s="172"/>
      <c r="I859" s="172"/>
      <c r="J859" s="172"/>
      <c r="K859" s="172"/>
      <c r="L859" s="172"/>
      <c r="M859" s="172"/>
      <c r="N859" s="172"/>
      <c r="O859" s="172"/>
      <c r="P859" s="172"/>
      <c r="Q859" s="172"/>
      <c r="R859" s="172"/>
      <c r="S859" s="172"/>
      <c r="T859" s="173"/>
      <c r="U859" s="172"/>
      <c r="V859" s="172"/>
      <c r="X859" s="172"/>
      <c r="Y859" s="172"/>
    </row>
    <row r="860" spans="1:25" x14ac:dyDescent="0.25">
      <c r="A860" s="174"/>
      <c r="B860" s="174"/>
      <c r="C860" s="174"/>
      <c r="D860" s="173"/>
      <c r="E860" s="173"/>
      <c r="F860" s="173"/>
      <c r="G860" s="172"/>
      <c r="H860" s="172"/>
      <c r="I860" s="172"/>
      <c r="J860" s="172"/>
      <c r="K860" s="172"/>
      <c r="L860" s="172"/>
      <c r="M860" s="172"/>
      <c r="N860" s="172"/>
      <c r="O860" s="172"/>
      <c r="P860" s="172"/>
      <c r="Q860" s="172"/>
      <c r="R860" s="172"/>
      <c r="S860" s="172"/>
      <c r="T860" s="173"/>
      <c r="U860" s="172"/>
      <c r="V860" s="172"/>
      <c r="X860" s="172"/>
      <c r="Y860" s="172"/>
    </row>
    <row r="861" spans="1:25" x14ac:dyDescent="0.25">
      <c r="A861" s="174"/>
      <c r="B861" s="174"/>
      <c r="C861" s="174"/>
      <c r="D861" s="173"/>
      <c r="E861" s="173"/>
      <c r="F861" s="173"/>
      <c r="G861" s="172"/>
      <c r="H861" s="172"/>
      <c r="I861" s="172"/>
      <c r="J861" s="172"/>
      <c r="K861" s="172"/>
      <c r="L861" s="172"/>
      <c r="M861" s="172"/>
      <c r="N861" s="172"/>
      <c r="O861" s="172"/>
      <c r="P861" s="172"/>
      <c r="Q861" s="172"/>
      <c r="R861" s="172"/>
      <c r="S861" s="172"/>
      <c r="T861" s="173"/>
      <c r="U861" s="172"/>
      <c r="V861" s="172"/>
      <c r="X861" s="172"/>
      <c r="Y861" s="172"/>
    </row>
    <row r="862" spans="1:25" x14ac:dyDescent="0.25">
      <c r="A862" s="174"/>
      <c r="B862" s="174"/>
      <c r="C862" s="174"/>
      <c r="D862" s="173"/>
      <c r="E862" s="173"/>
      <c r="F862" s="173"/>
      <c r="G862" s="172"/>
      <c r="H862" s="172"/>
      <c r="I862" s="172"/>
      <c r="J862" s="172"/>
      <c r="K862" s="172"/>
      <c r="L862" s="172"/>
      <c r="M862" s="172"/>
      <c r="N862" s="172"/>
      <c r="O862" s="172"/>
      <c r="P862" s="172"/>
      <c r="Q862" s="172"/>
      <c r="R862" s="172"/>
      <c r="S862" s="172"/>
      <c r="T862" s="173"/>
      <c r="U862" s="172"/>
      <c r="V862" s="172"/>
      <c r="X862" s="172"/>
      <c r="Y862" s="172"/>
    </row>
    <row r="863" spans="1:25" x14ac:dyDescent="0.25">
      <c r="A863" s="174"/>
      <c r="B863" s="174"/>
      <c r="C863" s="174"/>
      <c r="D863" s="173"/>
      <c r="E863" s="173"/>
      <c r="F863" s="173"/>
      <c r="G863" s="172"/>
      <c r="H863" s="172"/>
      <c r="I863" s="172"/>
      <c r="J863" s="172"/>
      <c r="K863" s="172"/>
      <c r="L863" s="172"/>
      <c r="M863" s="172"/>
      <c r="N863" s="172"/>
      <c r="O863" s="172"/>
      <c r="P863" s="172"/>
      <c r="Q863" s="172"/>
      <c r="R863" s="172"/>
      <c r="S863" s="172"/>
      <c r="T863" s="173"/>
      <c r="U863" s="172"/>
      <c r="V863" s="172"/>
      <c r="X863" s="172"/>
      <c r="Y863" s="172"/>
    </row>
    <row r="864" spans="1:25" x14ac:dyDescent="0.25">
      <c r="A864" s="174"/>
      <c r="B864" s="174"/>
      <c r="C864" s="174"/>
      <c r="D864" s="173"/>
      <c r="E864" s="173"/>
      <c r="F864" s="173"/>
      <c r="G864" s="172"/>
      <c r="H864" s="172"/>
      <c r="I864" s="172"/>
      <c r="J864" s="172"/>
      <c r="K864" s="172"/>
      <c r="L864" s="172"/>
      <c r="M864" s="172"/>
      <c r="N864" s="172"/>
      <c r="O864" s="172"/>
      <c r="P864" s="172"/>
      <c r="Q864" s="172"/>
      <c r="R864" s="172"/>
      <c r="S864" s="172"/>
      <c r="T864" s="173"/>
      <c r="U864" s="172"/>
      <c r="V864" s="172"/>
      <c r="X864" s="172"/>
      <c r="Y864" s="172"/>
    </row>
    <row r="865" spans="1:25" x14ac:dyDescent="0.25">
      <c r="A865" s="174"/>
      <c r="B865" s="174"/>
      <c r="C865" s="174"/>
      <c r="D865" s="173"/>
      <c r="E865" s="173"/>
      <c r="F865" s="173"/>
      <c r="G865" s="172"/>
      <c r="H865" s="172"/>
      <c r="I865" s="172"/>
      <c r="J865" s="172"/>
      <c r="K865" s="172"/>
      <c r="L865" s="172"/>
      <c r="M865" s="172"/>
      <c r="N865" s="172"/>
      <c r="O865" s="172"/>
      <c r="P865" s="172"/>
      <c r="Q865" s="172"/>
      <c r="R865" s="172"/>
      <c r="S865" s="172"/>
      <c r="T865" s="173"/>
      <c r="U865" s="172"/>
      <c r="V865" s="172"/>
      <c r="X865" s="172"/>
      <c r="Y865" s="172"/>
    </row>
    <row r="866" spans="1:25" x14ac:dyDescent="0.25">
      <c r="A866" s="174"/>
      <c r="B866" s="174"/>
      <c r="C866" s="174"/>
      <c r="D866" s="173"/>
      <c r="E866" s="173"/>
      <c r="F866" s="173"/>
      <c r="G866" s="172"/>
      <c r="H866" s="172"/>
      <c r="I866" s="172"/>
      <c r="J866" s="172"/>
      <c r="K866" s="172"/>
      <c r="L866" s="172"/>
      <c r="M866" s="172"/>
      <c r="N866" s="172"/>
      <c r="O866" s="172"/>
      <c r="P866" s="172"/>
      <c r="Q866" s="172"/>
      <c r="R866" s="172"/>
      <c r="S866" s="172"/>
      <c r="T866" s="173"/>
      <c r="U866" s="172"/>
      <c r="V866" s="172"/>
      <c r="X866" s="172"/>
      <c r="Y866" s="172"/>
    </row>
    <row r="867" spans="1:25" x14ac:dyDescent="0.25">
      <c r="A867" s="174"/>
      <c r="B867" s="174"/>
      <c r="C867" s="174"/>
      <c r="D867" s="173"/>
      <c r="E867" s="173"/>
      <c r="F867" s="173"/>
      <c r="G867" s="172"/>
      <c r="H867" s="172"/>
      <c r="I867" s="172"/>
      <c r="J867" s="172"/>
      <c r="K867" s="172"/>
      <c r="L867" s="172"/>
      <c r="M867" s="172"/>
      <c r="N867" s="172"/>
      <c r="O867" s="172"/>
      <c r="P867" s="172"/>
      <c r="Q867" s="172"/>
      <c r="R867" s="172"/>
      <c r="S867" s="172"/>
      <c r="T867" s="173"/>
      <c r="U867" s="172"/>
      <c r="V867" s="172"/>
      <c r="X867" s="172"/>
      <c r="Y867" s="172"/>
    </row>
    <row r="868" spans="1:25" x14ac:dyDescent="0.25">
      <c r="A868" s="174"/>
      <c r="B868" s="174"/>
      <c r="C868" s="174"/>
      <c r="D868" s="173"/>
      <c r="E868" s="173"/>
      <c r="F868" s="173"/>
      <c r="G868" s="172"/>
      <c r="H868" s="172"/>
      <c r="I868" s="172"/>
      <c r="J868" s="172"/>
      <c r="K868" s="172"/>
      <c r="L868" s="172"/>
      <c r="M868" s="172"/>
      <c r="N868" s="172"/>
      <c r="O868" s="172"/>
      <c r="P868" s="172"/>
      <c r="Q868" s="172"/>
      <c r="R868" s="172"/>
      <c r="S868" s="172"/>
      <c r="T868" s="173"/>
      <c r="U868" s="172"/>
      <c r="V868" s="172"/>
      <c r="X868" s="172"/>
      <c r="Y868" s="172"/>
    </row>
    <row r="869" spans="1:25" x14ac:dyDescent="0.25">
      <c r="A869" s="174"/>
      <c r="B869" s="174"/>
      <c r="C869" s="174"/>
      <c r="D869" s="173"/>
      <c r="E869" s="173"/>
      <c r="F869" s="173"/>
      <c r="G869" s="172"/>
      <c r="H869" s="172"/>
      <c r="I869" s="172"/>
      <c r="J869" s="172"/>
      <c r="K869" s="172"/>
      <c r="L869" s="172"/>
      <c r="M869" s="172"/>
      <c r="N869" s="172"/>
      <c r="O869" s="172"/>
      <c r="P869" s="172"/>
      <c r="Q869" s="172"/>
      <c r="R869" s="172"/>
      <c r="S869" s="172"/>
      <c r="T869" s="173"/>
      <c r="U869" s="172"/>
      <c r="V869" s="172"/>
      <c r="X869" s="172"/>
      <c r="Y869" s="172"/>
    </row>
    <row r="870" spans="1:25" x14ac:dyDescent="0.25">
      <c r="A870" s="174"/>
      <c r="B870" s="174"/>
      <c r="C870" s="174"/>
      <c r="D870" s="173"/>
      <c r="E870" s="173"/>
      <c r="F870" s="173"/>
      <c r="G870" s="172"/>
      <c r="H870" s="172"/>
      <c r="I870" s="172"/>
      <c r="J870" s="172"/>
      <c r="K870" s="172"/>
      <c r="L870" s="172"/>
      <c r="M870" s="172"/>
      <c r="N870" s="172"/>
      <c r="O870" s="172"/>
      <c r="P870" s="172"/>
      <c r="Q870" s="172"/>
      <c r="R870" s="172"/>
      <c r="S870" s="172"/>
      <c r="T870" s="173"/>
      <c r="U870" s="172"/>
      <c r="V870" s="172"/>
      <c r="X870" s="172"/>
      <c r="Y870" s="172"/>
    </row>
    <row r="871" spans="1:25" x14ac:dyDescent="0.25">
      <c r="A871" s="174"/>
      <c r="B871" s="174"/>
      <c r="C871" s="174"/>
      <c r="D871" s="173"/>
      <c r="E871" s="173"/>
      <c r="F871" s="173"/>
      <c r="G871" s="172"/>
      <c r="H871" s="172"/>
      <c r="I871" s="172"/>
      <c r="J871" s="172"/>
      <c r="K871" s="172"/>
      <c r="L871" s="172"/>
      <c r="M871" s="172"/>
      <c r="N871" s="172"/>
      <c r="O871" s="172"/>
      <c r="P871" s="172"/>
      <c r="Q871" s="172"/>
      <c r="R871" s="172"/>
      <c r="S871" s="172"/>
      <c r="T871" s="173"/>
      <c r="U871" s="172"/>
      <c r="V871" s="172"/>
      <c r="X871" s="172"/>
      <c r="Y871" s="172"/>
    </row>
    <row r="872" spans="1:25" x14ac:dyDescent="0.25">
      <c r="A872" s="174"/>
      <c r="B872" s="174"/>
      <c r="C872" s="174"/>
      <c r="D872" s="173"/>
      <c r="E872" s="173"/>
      <c r="F872" s="173"/>
      <c r="G872" s="172"/>
      <c r="H872" s="172"/>
      <c r="I872" s="172"/>
      <c r="J872" s="172"/>
      <c r="K872" s="172"/>
      <c r="L872" s="172"/>
      <c r="M872" s="172"/>
      <c r="N872" s="172"/>
      <c r="O872" s="172"/>
      <c r="P872" s="172"/>
      <c r="Q872" s="172"/>
      <c r="R872" s="172"/>
      <c r="S872" s="172"/>
      <c r="T872" s="173"/>
      <c r="U872" s="172"/>
      <c r="V872" s="172"/>
      <c r="X872" s="172"/>
      <c r="Y872" s="172"/>
    </row>
    <row r="873" spans="1:25" x14ac:dyDescent="0.25">
      <c r="A873" s="174"/>
      <c r="B873" s="174"/>
      <c r="C873" s="174"/>
      <c r="D873" s="173"/>
      <c r="E873" s="173"/>
      <c r="F873" s="173"/>
      <c r="G873" s="172"/>
      <c r="H873" s="172"/>
      <c r="I873" s="172"/>
      <c r="J873" s="172"/>
      <c r="K873" s="172"/>
      <c r="L873" s="172"/>
      <c r="M873" s="172"/>
      <c r="N873" s="172"/>
      <c r="O873" s="172"/>
      <c r="P873" s="172"/>
      <c r="Q873" s="172"/>
      <c r="R873" s="172"/>
      <c r="S873" s="172"/>
      <c r="T873" s="173"/>
      <c r="U873" s="172"/>
      <c r="V873" s="172"/>
      <c r="X873" s="172"/>
      <c r="Y873" s="172"/>
    </row>
    <row r="874" spans="1:25" x14ac:dyDescent="0.25">
      <c r="A874" s="174"/>
      <c r="B874" s="174"/>
      <c r="C874" s="174"/>
      <c r="D874" s="173"/>
      <c r="E874" s="173"/>
      <c r="F874" s="173"/>
      <c r="G874" s="172"/>
      <c r="H874" s="172"/>
      <c r="I874" s="172"/>
      <c r="J874" s="172"/>
      <c r="K874" s="172"/>
      <c r="L874" s="172"/>
      <c r="M874" s="172"/>
      <c r="N874" s="172"/>
      <c r="O874" s="172"/>
      <c r="P874" s="172"/>
      <c r="Q874" s="172"/>
      <c r="R874" s="172"/>
      <c r="S874" s="172"/>
      <c r="T874" s="173"/>
      <c r="U874" s="172"/>
      <c r="V874" s="172"/>
      <c r="X874" s="172"/>
      <c r="Y874" s="172"/>
    </row>
    <row r="875" spans="1:25" x14ac:dyDescent="0.25">
      <c r="A875" s="174"/>
      <c r="B875" s="174"/>
      <c r="C875" s="174"/>
      <c r="D875" s="173"/>
      <c r="E875" s="173"/>
      <c r="F875" s="173"/>
      <c r="G875" s="172"/>
      <c r="H875" s="172"/>
      <c r="I875" s="172"/>
      <c r="J875" s="172"/>
      <c r="K875" s="172"/>
      <c r="L875" s="172"/>
      <c r="M875" s="172"/>
      <c r="N875" s="172"/>
      <c r="O875" s="172"/>
      <c r="P875" s="172"/>
      <c r="Q875" s="172"/>
      <c r="R875" s="172"/>
      <c r="S875" s="172"/>
      <c r="T875" s="173"/>
      <c r="U875" s="172"/>
      <c r="V875" s="172"/>
      <c r="X875" s="172"/>
      <c r="Y875" s="172"/>
    </row>
    <row r="876" spans="1:25" x14ac:dyDescent="0.25">
      <c r="A876" s="174"/>
      <c r="B876" s="174"/>
      <c r="C876" s="174"/>
      <c r="D876" s="173"/>
      <c r="E876" s="173"/>
      <c r="F876" s="173"/>
      <c r="G876" s="172"/>
      <c r="H876" s="172"/>
      <c r="I876" s="172"/>
      <c r="J876" s="172"/>
      <c r="K876" s="172"/>
      <c r="L876" s="172"/>
      <c r="M876" s="172"/>
      <c r="N876" s="172"/>
      <c r="O876" s="172"/>
      <c r="P876" s="172"/>
      <c r="Q876" s="172"/>
      <c r="R876" s="172"/>
      <c r="S876" s="172"/>
      <c r="T876" s="173"/>
      <c r="U876" s="172"/>
      <c r="V876" s="172"/>
      <c r="X876" s="172"/>
      <c r="Y876" s="172"/>
    </row>
    <row r="877" spans="1:25" x14ac:dyDescent="0.25">
      <c r="A877" s="174"/>
      <c r="B877" s="174"/>
      <c r="C877" s="174"/>
      <c r="D877" s="173"/>
      <c r="E877" s="173"/>
      <c r="F877" s="173"/>
      <c r="G877" s="172"/>
      <c r="H877" s="172"/>
      <c r="I877" s="172"/>
      <c r="J877" s="172"/>
      <c r="K877" s="172"/>
      <c r="L877" s="172"/>
      <c r="M877" s="172"/>
      <c r="N877" s="172"/>
      <c r="O877" s="172"/>
      <c r="P877" s="172"/>
      <c r="Q877" s="172"/>
      <c r="R877" s="172"/>
      <c r="S877" s="172"/>
      <c r="T877" s="173"/>
      <c r="U877" s="172"/>
      <c r="V877" s="172"/>
      <c r="X877" s="172"/>
      <c r="Y877" s="172"/>
    </row>
    <row r="878" spans="1:25" x14ac:dyDescent="0.25">
      <c r="A878" s="174"/>
      <c r="B878" s="174"/>
      <c r="C878" s="174"/>
      <c r="D878" s="173"/>
      <c r="E878" s="173"/>
      <c r="F878" s="173"/>
      <c r="G878" s="172"/>
      <c r="H878" s="172"/>
      <c r="I878" s="172"/>
      <c r="J878" s="172"/>
      <c r="K878" s="172"/>
      <c r="L878" s="172"/>
      <c r="M878" s="172"/>
      <c r="N878" s="172"/>
      <c r="O878" s="172"/>
      <c r="P878" s="172"/>
      <c r="Q878" s="172"/>
      <c r="R878" s="172"/>
      <c r="S878" s="172"/>
      <c r="T878" s="173"/>
      <c r="U878" s="172"/>
      <c r="V878" s="172"/>
      <c r="X878" s="172"/>
      <c r="Y878" s="172"/>
    </row>
    <row r="879" spans="1:25" x14ac:dyDescent="0.25">
      <c r="A879" s="174"/>
      <c r="B879" s="174"/>
      <c r="C879" s="174"/>
      <c r="D879" s="173"/>
      <c r="E879" s="173"/>
      <c r="F879" s="173"/>
      <c r="G879" s="172"/>
      <c r="H879" s="172"/>
      <c r="I879" s="172"/>
      <c r="J879" s="172"/>
      <c r="K879" s="172"/>
      <c r="L879" s="172"/>
      <c r="M879" s="172"/>
      <c r="N879" s="172"/>
      <c r="O879" s="172"/>
      <c r="P879" s="172"/>
      <c r="Q879" s="172"/>
      <c r="R879" s="172"/>
      <c r="S879" s="172"/>
      <c r="T879" s="173"/>
      <c r="U879" s="172"/>
      <c r="V879" s="172"/>
      <c r="X879" s="172"/>
      <c r="Y879" s="172"/>
    </row>
    <row r="880" spans="1:25" x14ac:dyDescent="0.25">
      <c r="A880" s="174"/>
      <c r="B880" s="174"/>
      <c r="C880" s="174"/>
      <c r="D880" s="173"/>
      <c r="E880" s="173"/>
      <c r="F880" s="173"/>
      <c r="G880" s="172"/>
      <c r="H880" s="172"/>
      <c r="I880" s="172"/>
      <c r="J880" s="172"/>
      <c r="K880" s="172"/>
      <c r="L880" s="172"/>
      <c r="M880" s="172"/>
      <c r="N880" s="172"/>
      <c r="O880" s="172"/>
      <c r="P880" s="172"/>
      <c r="Q880" s="172"/>
      <c r="R880" s="172"/>
      <c r="S880" s="172"/>
      <c r="T880" s="173"/>
      <c r="U880" s="172"/>
      <c r="V880" s="172"/>
      <c r="X880" s="172"/>
      <c r="Y880" s="172"/>
    </row>
    <row r="881" spans="1:25" x14ac:dyDescent="0.25">
      <c r="A881" s="174"/>
      <c r="B881" s="174"/>
      <c r="C881" s="174"/>
      <c r="D881" s="173"/>
      <c r="E881" s="173"/>
      <c r="F881" s="173"/>
      <c r="G881" s="172"/>
      <c r="H881" s="172"/>
      <c r="I881" s="172"/>
      <c r="J881" s="172"/>
      <c r="K881" s="172"/>
      <c r="L881" s="172"/>
      <c r="M881" s="172"/>
      <c r="N881" s="172"/>
      <c r="O881" s="172"/>
      <c r="P881" s="172"/>
      <c r="Q881" s="172"/>
      <c r="R881" s="172"/>
      <c r="S881" s="172"/>
      <c r="T881" s="173"/>
      <c r="U881" s="172"/>
      <c r="V881" s="172"/>
      <c r="X881" s="172"/>
      <c r="Y881" s="172"/>
    </row>
    <row r="882" spans="1:25" x14ac:dyDescent="0.25">
      <c r="A882" s="174"/>
      <c r="B882" s="174"/>
      <c r="C882" s="174"/>
      <c r="D882" s="173"/>
      <c r="E882" s="173"/>
      <c r="F882" s="173"/>
      <c r="G882" s="172"/>
      <c r="H882" s="172"/>
      <c r="I882" s="172"/>
      <c r="J882" s="172"/>
      <c r="K882" s="172"/>
      <c r="L882" s="172"/>
      <c r="M882" s="172"/>
      <c r="N882" s="172"/>
      <c r="O882" s="172"/>
      <c r="P882" s="172"/>
      <c r="Q882" s="172"/>
      <c r="R882" s="172"/>
      <c r="S882" s="172"/>
      <c r="T882" s="173"/>
      <c r="U882" s="172"/>
      <c r="V882" s="172"/>
      <c r="X882" s="172"/>
      <c r="Y882" s="172"/>
    </row>
    <row r="883" spans="1:25" x14ac:dyDescent="0.25">
      <c r="A883" s="174"/>
      <c r="B883" s="174"/>
      <c r="C883" s="174"/>
      <c r="D883" s="173"/>
      <c r="E883" s="173"/>
      <c r="F883" s="173"/>
      <c r="G883" s="172"/>
      <c r="H883" s="172"/>
      <c r="I883" s="172"/>
      <c r="J883" s="172"/>
      <c r="K883" s="172"/>
      <c r="L883" s="172"/>
      <c r="M883" s="172"/>
      <c r="N883" s="172"/>
      <c r="O883" s="172"/>
      <c r="P883" s="172"/>
      <c r="Q883" s="172"/>
      <c r="R883" s="172"/>
      <c r="S883" s="172"/>
      <c r="T883" s="173"/>
      <c r="U883" s="172"/>
      <c r="V883" s="172"/>
      <c r="X883" s="172"/>
      <c r="Y883" s="172"/>
    </row>
    <row r="884" spans="1:25" x14ac:dyDescent="0.25">
      <c r="A884" s="174"/>
      <c r="B884" s="174"/>
      <c r="C884" s="174"/>
      <c r="D884" s="173"/>
      <c r="E884" s="173"/>
      <c r="F884" s="173"/>
      <c r="G884" s="172"/>
      <c r="H884" s="172"/>
      <c r="I884" s="172"/>
      <c r="J884" s="172"/>
      <c r="K884" s="172"/>
      <c r="L884" s="172"/>
      <c r="M884" s="172"/>
      <c r="N884" s="172"/>
      <c r="O884" s="172"/>
      <c r="P884" s="172"/>
      <c r="Q884" s="172"/>
      <c r="R884" s="172"/>
      <c r="S884" s="172"/>
      <c r="T884" s="173"/>
      <c r="U884" s="172"/>
      <c r="V884" s="172"/>
      <c r="X884" s="172"/>
      <c r="Y884" s="172"/>
    </row>
    <row r="885" spans="1:25" x14ac:dyDescent="0.25">
      <c r="A885" s="174"/>
      <c r="B885" s="174"/>
      <c r="C885" s="174"/>
      <c r="D885" s="173"/>
      <c r="E885" s="173"/>
      <c r="F885" s="173"/>
      <c r="G885" s="172"/>
      <c r="H885" s="172"/>
      <c r="I885" s="172"/>
      <c r="J885" s="172"/>
      <c r="K885" s="172"/>
      <c r="L885" s="172"/>
      <c r="M885" s="172"/>
      <c r="N885" s="172"/>
      <c r="O885" s="172"/>
      <c r="P885" s="172"/>
      <c r="Q885" s="172"/>
      <c r="R885" s="172"/>
      <c r="S885" s="172"/>
      <c r="T885" s="173"/>
      <c r="U885" s="172"/>
      <c r="V885" s="172"/>
      <c r="X885" s="172"/>
      <c r="Y885" s="172"/>
    </row>
    <row r="886" spans="1:25" x14ac:dyDescent="0.25">
      <c r="A886" s="174"/>
      <c r="B886" s="174"/>
      <c r="C886" s="174"/>
      <c r="D886" s="173"/>
      <c r="E886" s="173"/>
      <c r="F886" s="173"/>
      <c r="G886" s="172"/>
      <c r="H886" s="172"/>
      <c r="I886" s="172"/>
      <c r="J886" s="172"/>
      <c r="K886" s="172"/>
      <c r="L886" s="172"/>
      <c r="M886" s="172"/>
      <c r="N886" s="172"/>
      <c r="O886" s="172"/>
      <c r="P886" s="172"/>
      <c r="Q886" s="172"/>
      <c r="R886" s="172"/>
      <c r="S886" s="172"/>
      <c r="T886" s="173"/>
      <c r="U886" s="172"/>
      <c r="V886" s="172"/>
      <c r="X886" s="172"/>
      <c r="Y886" s="172"/>
    </row>
    <row r="887" spans="1:25" x14ac:dyDescent="0.25">
      <c r="A887" s="174"/>
      <c r="B887" s="174"/>
      <c r="C887" s="174"/>
      <c r="D887" s="173"/>
      <c r="E887" s="173"/>
      <c r="F887" s="173"/>
      <c r="G887" s="172"/>
      <c r="H887" s="172"/>
      <c r="I887" s="172"/>
      <c r="J887" s="172"/>
      <c r="K887" s="172"/>
      <c r="L887" s="172"/>
      <c r="M887" s="172"/>
      <c r="N887" s="172"/>
      <c r="O887" s="172"/>
      <c r="P887" s="172"/>
      <c r="Q887" s="172"/>
      <c r="R887" s="172"/>
      <c r="S887" s="172"/>
      <c r="T887" s="173"/>
      <c r="U887" s="172"/>
      <c r="V887" s="172"/>
      <c r="X887" s="172"/>
      <c r="Y887" s="172"/>
    </row>
    <row r="888" spans="1:25" x14ac:dyDescent="0.25">
      <c r="A888" s="174"/>
      <c r="B888" s="174"/>
      <c r="C888" s="174"/>
      <c r="D888" s="173"/>
      <c r="E888" s="173"/>
      <c r="F888" s="173"/>
      <c r="G888" s="172"/>
      <c r="H888" s="172"/>
      <c r="I888" s="172"/>
      <c r="J888" s="172"/>
      <c r="K888" s="172"/>
      <c r="L888" s="172"/>
      <c r="M888" s="172"/>
      <c r="N888" s="172"/>
      <c r="O888" s="172"/>
      <c r="P888" s="172"/>
      <c r="Q888" s="172"/>
      <c r="R888" s="172"/>
      <c r="S888" s="172"/>
      <c r="T888" s="173"/>
      <c r="U888" s="172"/>
      <c r="V888" s="172"/>
      <c r="X888" s="172"/>
      <c r="Y888" s="172"/>
    </row>
    <row r="889" spans="1:25" x14ac:dyDescent="0.25">
      <c r="A889" s="174"/>
      <c r="B889" s="174"/>
      <c r="C889" s="174"/>
      <c r="D889" s="173"/>
      <c r="E889" s="173"/>
      <c r="F889" s="173"/>
      <c r="G889" s="172"/>
      <c r="H889" s="172"/>
      <c r="I889" s="172"/>
      <c r="J889" s="172"/>
      <c r="K889" s="172"/>
      <c r="L889" s="172"/>
      <c r="M889" s="172"/>
      <c r="N889" s="172"/>
      <c r="O889" s="172"/>
      <c r="P889" s="172"/>
      <c r="Q889" s="172"/>
      <c r="R889" s="172"/>
      <c r="S889" s="172"/>
      <c r="T889" s="173"/>
      <c r="U889" s="172"/>
      <c r="V889" s="172"/>
      <c r="X889" s="172"/>
      <c r="Y889" s="172"/>
    </row>
    <row r="890" spans="1:25" x14ac:dyDescent="0.25">
      <c r="A890" s="174"/>
      <c r="B890" s="174"/>
      <c r="C890" s="174"/>
      <c r="D890" s="173"/>
      <c r="E890" s="173"/>
      <c r="F890" s="173"/>
      <c r="G890" s="172"/>
      <c r="H890" s="172"/>
      <c r="I890" s="172"/>
      <c r="J890" s="172"/>
      <c r="K890" s="172"/>
      <c r="L890" s="172"/>
      <c r="M890" s="172"/>
      <c r="N890" s="172"/>
      <c r="O890" s="172"/>
      <c r="P890" s="172"/>
      <c r="Q890" s="172"/>
      <c r="R890" s="172"/>
      <c r="S890" s="172"/>
      <c r="T890" s="173"/>
      <c r="U890" s="172"/>
      <c r="V890" s="172"/>
      <c r="X890" s="172"/>
      <c r="Y890" s="172"/>
    </row>
    <row r="891" spans="1:25" x14ac:dyDescent="0.25">
      <c r="A891" s="174"/>
      <c r="B891" s="174"/>
      <c r="C891" s="174"/>
      <c r="D891" s="173"/>
      <c r="E891" s="173"/>
      <c r="F891" s="173"/>
      <c r="G891" s="172"/>
      <c r="H891" s="172"/>
      <c r="I891" s="172"/>
      <c r="J891" s="172"/>
      <c r="K891" s="172"/>
      <c r="L891" s="172"/>
      <c r="M891" s="172"/>
      <c r="N891" s="172"/>
      <c r="O891" s="172"/>
      <c r="P891" s="172"/>
      <c r="Q891" s="172"/>
      <c r="R891" s="172"/>
      <c r="S891" s="172"/>
      <c r="T891" s="173"/>
      <c r="U891" s="172"/>
      <c r="V891" s="172"/>
      <c r="X891" s="172"/>
      <c r="Y891" s="172"/>
    </row>
    <row r="892" spans="1:25" x14ac:dyDescent="0.25">
      <c r="A892" s="174"/>
      <c r="B892" s="174"/>
      <c r="C892" s="174"/>
      <c r="D892" s="173"/>
      <c r="E892" s="173"/>
      <c r="F892" s="173"/>
      <c r="G892" s="172"/>
      <c r="H892" s="172"/>
      <c r="I892" s="172"/>
      <c r="J892" s="172"/>
      <c r="K892" s="172"/>
      <c r="L892" s="172"/>
      <c r="M892" s="172"/>
      <c r="N892" s="172"/>
      <c r="O892" s="172"/>
      <c r="P892" s="172"/>
      <c r="Q892" s="172"/>
      <c r="R892" s="172"/>
      <c r="S892" s="172"/>
      <c r="T892" s="173"/>
      <c r="U892" s="172"/>
      <c r="V892" s="172"/>
      <c r="X892" s="172"/>
      <c r="Y892" s="172"/>
    </row>
    <row r="893" spans="1:25" x14ac:dyDescent="0.25">
      <c r="A893" s="174"/>
      <c r="B893" s="174"/>
      <c r="C893" s="174"/>
      <c r="D893" s="173"/>
      <c r="E893" s="173"/>
      <c r="F893" s="173"/>
      <c r="G893" s="172"/>
      <c r="H893" s="172"/>
      <c r="I893" s="172"/>
      <c r="J893" s="172"/>
      <c r="K893" s="172"/>
      <c r="L893" s="172"/>
      <c r="M893" s="172"/>
      <c r="N893" s="172"/>
      <c r="O893" s="172"/>
      <c r="P893" s="172"/>
      <c r="Q893" s="172"/>
      <c r="R893" s="172"/>
      <c r="S893" s="172"/>
      <c r="T893" s="173"/>
      <c r="U893" s="172"/>
      <c r="V893" s="172"/>
      <c r="X893" s="172"/>
      <c r="Y893" s="172"/>
    </row>
    <row r="894" spans="1:25" x14ac:dyDescent="0.25">
      <c r="A894" s="174"/>
      <c r="B894" s="174"/>
      <c r="C894" s="174"/>
      <c r="D894" s="173"/>
      <c r="E894" s="173"/>
      <c r="F894" s="173"/>
      <c r="G894" s="172"/>
      <c r="H894" s="172"/>
      <c r="I894" s="172"/>
      <c r="J894" s="172"/>
      <c r="K894" s="172"/>
      <c r="L894" s="172"/>
      <c r="M894" s="172"/>
      <c r="N894" s="172"/>
      <c r="O894" s="172"/>
      <c r="P894" s="172"/>
      <c r="Q894" s="172"/>
      <c r="R894" s="172"/>
      <c r="S894" s="172"/>
      <c r="T894" s="173"/>
      <c r="U894" s="172"/>
      <c r="V894" s="172"/>
      <c r="X894" s="172"/>
      <c r="Y894" s="172"/>
    </row>
    <row r="895" spans="1:25" x14ac:dyDescent="0.25">
      <c r="A895" s="174"/>
      <c r="B895" s="174"/>
      <c r="C895" s="174"/>
      <c r="D895" s="173"/>
      <c r="E895" s="173"/>
      <c r="F895" s="173"/>
      <c r="G895" s="172"/>
      <c r="H895" s="172"/>
      <c r="I895" s="172"/>
      <c r="J895" s="172"/>
      <c r="K895" s="172"/>
      <c r="L895" s="172"/>
      <c r="M895" s="172"/>
      <c r="N895" s="172"/>
      <c r="O895" s="172"/>
      <c r="P895" s="172"/>
      <c r="Q895" s="172"/>
      <c r="R895" s="172"/>
      <c r="S895" s="172"/>
      <c r="T895" s="173"/>
      <c r="U895" s="172"/>
      <c r="V895" s="172"/>
      <c r="X895" s="172"/>
      <c r="Y895" s="172"/>
    </row>
    <row r="896" spans="1:25" x14ac:dyDescent="0.25">
      <c r="A896" s="174"/>
      <c r="B896" s="174"/>
      <c r="C896" s="174"/>
      <c r="D896" s="173"/>
      <c r="E896" s="173"/>
      <c r="F896" s="173"/>
      <c r="G896" s="172"/>
      <c r="H896" s="172"/>
      <c r="I896" s="172"/>
      <c r="J896" s="172"/>
      <c r="K896" s="172"/>
      <c r="L896" s="172"/>
      <c r="M896" s="172"/>
      <c r="N896" s="172"/>
      <c r="O896" s="172"/>
      <c r="P896" s="172"/>
      <c r="Q896" s="172"/>
      <c r="R896" s="172"/>
      <c r="S896" s="172"/>
      <c r="T896" s="173"/>
      <c r="U896" s="172"/>
      <c r="V896" s="172"/>
      <c r="X896" s="172"/>
      <c r="Y896" s="172"/>
    </row>
    <row r="897" spans="1:25" x14ac:dyDescent="0.25">
      <c r="A897" s="174"/>
      <c r="B897" s="174"/>
      <c r="C897" s="174"/>
      <c r="D897" s="173"/>
      <c r="E897" s="173"/>
      <c r="F897" s="173"/>
      <c r="G897" s="172"/>
      <c r="H897" s="172"/>
      <c r="I897" s="172"/>
      <c r="J897" s="172"/>
      <c r="K897" s="172"/>
      <c r="L897" s="172"/>
      <c r="M897" s="172"/>
      <c r="N897" s="172"/>
      <c r="O897" s="172"/>
      <c r="P897" s="172"/>
      <c r="Q897" s="172"/>
      <c r="R897" s="172"/>
      <c r="S897" s="172"/>
      <c r="T897" s="173"/>
      <c r="U897" s="172"/>
      <c r="V897" s="172"/>
      <c r="X897" s="172"/>
      <c r="Y897" s="172"/>
    </row>
    <row r="898" spans="1:25" x14ac:dyDescent="0.25">
      <c r="A898" s="174"/>
      <c r="B898" s="174"/>
      <c r="C898" s="174"/>
      <c r="D898" s="173"/>
      <c r="E898" s="173"/>
      <c r="F898" s="173"/>
      <c r="G898" s="172"/>
      <c r="H898" s="172"/>
      <c r="I898" s="172"/>
      <c r="J898" s="172"/>
      <c r="K898" s="172"/>
      <c r="L898" s="172"/>
      <c r="M898" s="172"/>
      <c r="N898" s="172"/>
      <c r="O898" s="172"/>
      <c r="P898" s="172"/>
      <c r="Q898" s="172"/>
      <c r="R898" s="172"/>
      <c r="S898" s="172"/>
      <c r="T898" s="173"/>
      <c r="U898" s="172"/>
      <c r="V898" s="172"/>
      <c r="X898" s="172"/>
      <c r="Y898" s="172"/>
    </row>
    <row r="899" spans="1:25" x14ac:dyDescent="0.25">
      <c r="A899" s="174"/>
      <c r="B899" s="174"/>
      <c r="C899" s="174"/>
      <c r="D899" s="173"/>
      <c r="E899" s="173"/>
      <c r="F899" s="173"/>
      <c r="G899" s="172"/>
      <c r="H899" s="172"/>
      <c r="I899" s="172"/>
      <c r="J899" s="172"/>
      <c r="K899" s="172"/>
      <c r="L899" s="172"/>
      <c r="M899" s="172"/>
      <c r="N899" s="172"/>
      <c r="O899" s="172"/>
      <c r="P899" s="172"/>
      <c r="Q899" s="172"/>
      <c r="R899" s="172"/>
      <c r="S899" s="172"/>
      <c r="T899" s="173"/>
      <c r="U899" s="172"/>
      <c r="V899" s="172"/>
      <c r="X899" s="172"/>
      <c r="Y899" s="172"/>
    </row>
    <row r="900" spans="1:25" x14ac:dyDescent="0.25">
      <c r="A900" s="174"/>
      <c r="B900" s="174"/>
      <c r="C900" s="174"/>
      <c r="D900" s="173"/>
      <c r="E900" s="173"/>
      <c r="F900" s="173"/>
      <c r="G900" s="172"/>
      <c r="H900" s="172"/>
      <c r="I900" s="172"/>
      <c r="J900" s="172"/>
      <c r="K900" s="172"/>
      <c r="L900" s="172"/>
      <c r="M900" s="172"/>
      <c r="N900" s="172"/>
      <c r="O900" s="172"/>
      <c r="P900" s="172"/>
      <c r="Q900" s="172"/>
      <c r="R900" s="172"/>
      <c r="S900" s="172"/>
      <c r="T900" s="173"/>
      <c r="U900" s="172"/>
      <c r="V900" s="172"/>
      <c r="X900" s="172"/>
      <c r="Y900" s="172"/>
    </row>
    <row r="901" spans="1:25" x14ac:dyDescent="0.25">
      <c r="A901" s="174"/>
      <c r="B901" s="174"/>
      <c r="C901" s="174"/>
      <c r="D901" s="173"/>
      <c r="E901" s="173"/>
      <c r="F901" s="173"/>
      <c r="G901" s="172"/>
      <c r="H901" s="172"/>
      <c r="I901" s="172"/>
      <c r="J901" s="172"/>
      <c r="K901" s="172"/>
      <c r="L901" s="172"/>
      <c r="M901" s="172"/>
      <c r="N901" s="172"/>
      <c r="O901" s="172"/>
      <c r="P901" s="172"/>
      <c r="Q901" s="172"/>
      <c r="R901" s="172"/>
      <c r="S901" s="172"/>
      <c r="T901" s="173"/>
      <c r="U901" s="172"/>
      <c r="V901" s="172"/>
      <c r="X901" s="172"/>
      <c r="Y901" s="172"/>
    </row>
    <row r="902" spans="1:25" x14ac:dyDescent="0.25">
      <c r="A902" s="174"/>
      <c r="B902" s="174"/>
      <c r="C902" s="174"/>
      <c r="D902" s="173"/>
      <c r="E902" s="173"/>
      <c r="F902" s="173"/>
      <c r="G902" s="172"/>
      <c r="H902" s="172"/>
      <c r="I902" s="172"/>
      <c r="J902" s="172"/>
      <c r="K902" s="172"/>
      <c r="L902" s="172"/>
      <c r="M902" s="172"/>
      <c r="N902" s="172"/>
      <c r="O902" s="172"/>
      <c r="P902" s="172"/>
      <c r="Q902" s="172"/>
      <c r="R902" s="172"/>
      <c r="S902" s="172"/>
      <c r="T902" s="173"/>
      <c r="U902" s="172"/>
      <c r="V902" s="172"/>
      <c r="X902" s="172"/>
      <c r="Y902" s="172"/>
    </row>
    <row r="903" spans="1:25" x14ac:dyDescent="0.25">
      <c r="A903" s="174"/>
      <c r="B903" s="174"/>
      <c r="C903" s="174"/>
      <c r="D903" s="173"/>
      <c r="E903" s="173"/>
      <c r="F903" s="173"/>
      <c r="G903" s="172"/>
      <c r="H903" s="172"/>
      <c r="I903" s="172"/>
      <c r="J903" s="172"/>
      <c r="K903" s="172"/>
      <c r="L903" s="172"/>
      <c r="M903" s="172"/>
      <c r="N903" s="172"/>
      <c r="O903" s="172"/>
      <c r="P903" s="172"/>
      <c r="Q903" s="172"/>
      <c r="R903" s="172"/>
      <c r="S903" s="172"/>
      <c r="T903" s="173"/>
      <c r="U903" s="172"/>
      <c r="V903" s="172"/>
      <c r="X903" s="172"/>
      <c r="Y903" s="172"/>
    </row>
    <row r="904" spans="1:25" x14ac:dyDescent="0.25">
      <c r="A904" s="174"/>
      <c r="B904" s="174"/>
      <c r="C904" s="174"/>
      <c r="D904" s="173"/>
      <c r="E904" s="173"/>
      <c r="F904" s="173"/>
      <c r="G904" s="172"/>
      <c r="H904" s="172"/>
      <c r="I904" s="172"/>
      <c r="J904" s="172"/>
      <c r="K904" s="172"/>
      <c r="L904" s="172"/>
      <c r="M904" s="172"/>
      <c r="N904" s="172"/>
      <c r="O904" s="172"/>
      <c r="P904" s="172"/>
      <c r="Q904" s="172"/>
      <c r="R904" s="172"/>
      <c r="S904" s="172"/>
      <c r="T904" s="173"/>
      <c r="U904" s="172"/>
      <c r="V904" s="172"/>
      <c r="X904" s="172"/>
      <c r="Y904" s="172"/>
    </row>
    <row r="905" spans="1:25" x14ac:dyDescent="0.25">
      <c r="A905" s="174"/>
      <c r="B905" s="174"/>
      <c r="C905" s="174"/>
      <c r="D905" s="173"/>
      <c r="E905" s="173"/>
      <c r="F905" s="173"/>
      <c r="G905" s="172"/>
      <c r="H905" s="172"/>
      <c r="I905" s="172"/>
      <c r="J905" s="172"/>
      <c r="K905" s="172"/>
      <c r="L905" s="172"/>
      <c r="M905" s="172"/>
      <c r="N905" s="172"/>
      <c r="O905" s="172"/>
      <c r="P905" s="172"/>
      <c r="Q905" s="172"/>
      <c r="R905" s="172"/>
      <c r="S905" s="172"/>
      <c r="T905" s="173"/>
      <c r="U905" s="172"/>
      <c r="V905" s="172"/>
      <c r="X905" s="172"/>
      <c r="Y905" s="172"/>
    </row>
    <row r="906" spans="1:25" x14ac:dyDescent="0.25">
      <c r="A906" s="174"/>
      <c r="B906" s="174"/>
      <c r="C906" s="174"/>
      <c r="D906" s="173"/>
      <c r="E906" s="173"/>
      <c r="F906" s="173"/>
      <c r="G906" s="172"/>
      <c r="H906" s="172"/>
      <c r="I906" s="172"/>
      <c r="J906" s="172"/>
      <c r="K906" s="172"/>
      <c r="L906" s="172"/>
      <c r="M906" s="172"/>
      <c r="N906" s="172"/>
      <c r="O906" s="172"/>
      <c r="P906" s="172"/>
      <c r="Q906" s="172"/>
      <c r="R906" s="172"/>
      <c r="S906" s="172"/>
      <c r="T906" s="173"/>
      <c r="U906" s="172"/>
      <c r="V906" s="172"/>
      <c r="X906" s="172"/>
      <c r="Y906" s="172"/>
    </row>
    <row r="907" spans="1:25" x14ac:dyDescent="0.25">
      <c r="A907" s="174"/>
      <c r="B907" s="174"/>
      <c r="C907" s="174"/>
      <c r="D907" s="173"/>
      <c r="E907" s="173"/>
      <c r="F907" s="173"/>
      <c r="G907" s="172"/>
      <c r="H907" s="172"/>
      <c r="I907" s="172"/>
      <c r="J907" s="172"/>
      <c r="K907" s="172"/>
      <c r="L907" s="172"/>
      <c r="M907" s="172"/>
      <c r="N907" s="172"/>
      <c r="O907" s="172"/>
      <c r="P907" s="172"/>
      <c r="Q907" s="172"/>
      <c r="R907" s="172"/>
      <c r="S907" s="172"/>
      <c r="T907" s="173"/>
      <c r="U907" s="172"/>
      <c r="V907" s="172"/>
      <c r="X907" s="172"/>
      <c r="Y907" s="172"/>
    </row>
    <row r="908" spans="1:25" x14ac:dyDescent="0.25">
      <c r="A908" s="174"/>
      <c r="B908" s="174"/>
      <c r="C908" s="174"/>
      <c r="D908" s="173"/>
      <c r="E908" s="173"/>
      <c r="F908" s="173"/>
      <c r="G908" s="172"/>
      <c r="H908" s="172"/>
      <c r="I908" s="172"/>
      <c r="J908" s="172"/>
      <c r="K908" s="172"/>
      <c r="L908" s="172"/>
      <c r="M908" s="172"/>
      <c r="N908" s="172"/>
      <c r="O908" s="172"/>
      <c r="P908" s="172"/>
      <c r="Q908" s="172"/>
      <c r="R908" s="172"/>
      <c r="S908" s="172"/>
      <c r="T908" s="173"/>
      <c r="U908" s="172"/>
      <c r="V908" s="172"/>
      <c r="X908" s="172"/>
      <c r="Y908" s="172"/>
    </row>
    <row r="909" spans="1:25" x14ac:dyDescent="0.25">
      <c r="A909" s="174"/>
      <c r="B909" s="174"/>
      <c r="C909" s="174"/>
      <c r="D909" s="173"/>
      <c r="E909" s="173"/>
      <c r="F909" s="173"/>
      <c r="G909" s="172"/>
      <c r="H909" s="172"/>
      <c r="I909" s="172"/>
      <c r="J909" s="172"/>
      <c r="K909" s="172"/>
      <c r="L909" s="172"/>
      <c r="M909" s="172"/>
      <c r="N909" s="172"/>
      <c r="O909" s="172"/>
      <c r="P909" s="172"/>
      <c r="Q909" s="172"/>
      <c r="R909" s="172"/>
      <c r="S909" s="172"/>
      <c r="T909" s="173"/>
      <c r="U909" s="172"/>
      <c r="V909" s="172"/>
      <c r="X909" s="172"/>
      <c r="Y909" s="172"/>
    </row>
    <row r="910" spans="1:25" x14ac:dyDescent="0.25">
      <c r="A910" s="174"/>
      <c r="B910" s="174"/>
      <c r="C910" s="174"/>
      <c r="D910" s="173"/>
      <c r="E910" s="173"/>
      <c r="F910" s="173"/>
      <c r="G910" s="172"/>
      <c r="H910" s="172"/>
      <c r="I910" s="172"/>
      <c r="J910" s="172"/>
      <c r="K910" s="172"/>
      <c r="L910" s="172"/>
      <c r="M910" s="172"/>
      <c r="N910" s="172"/>
      <c r="O910" s="172"/>
      <c r="P910" s="172"/>
      <c r="Q910" s="172"/>
      <c r="R910" s="172"/>
      <c r="S910" s="172"/>
      <c r="T910" s="173"/>
      <c r="U910" s="172"/>
      <c r="V910" s="172"/>
      <c r="X910" s="172"/>
      <c r="Y910" s="172"/>
    </row>
    <row r="911" spans="1:25" x14ac:dyDescent="0.25">
      <c r="A911" s="174"/>
      <c r="B911" s="174"/>
      <c r="C911" s="174"/>
      <c r="D911" s="173"/>
      <c r="E911" s="173"/>
      <c r="F911" s="173"/>
      <c r="G911" s="172"/>
      <c r="H911" s="172"/>
      <c r="I911" s="172"/>
      <c r="J911" s="172"/>
      <c r="K911" s="172"/>
      <c r="L911" s="172"/>
      <c r="M911" s="172"/>
      <c r="N911" s="172"/>
      <c r="O911" s="172"/>
      <c r="P911" s="172"/>
      <c r="Q911" s="172"/>
      <c r="R911" s="172"/>
      <c r="S911" s="172"/>
      <c r="T911" s="173"/>
      <c r="U911" s="172"/>
      <c r="V911" s="172"/>
      <c r="X911" s="172"/>
      <c r="Y911" s="172"/>
    </row>
    <row r="912" spans="1:25" x14ac:dyDescent="0.25">
      <c r="A912" s="174"/>
      <c r="B912" s="174"/>
      <c r="C912" s="174"/>
      <c r="D912" s="173"/>
      <c r="E912" s="173"/>
      <c r="F912" s="173"/>
      <c r="G912" s="172"/>
      <c r="H912" s="172"/>
      <c r="I912" s="172"/>
      <c r="J912" s="172"/>
      <c r="K912" s="172"/>
      <c r="L912" s="172"/>
      <c r="M912" s="172"/>
      <c r="N912" s="172"/>
      <c r="O912" s="172"/>
      <c r="P912" s="172"/>
      <c r="Q912" s="172"/>
      <c r="R912" s="172"/>
      <c r="S912" s="172"/>
      <c r="T912" s="173"/>
      <c r="U912" s="172"/>
      <c r="V912" s="172"/>
      <c r="X912" s="172"/>
      <c r="Y912" s="172"/>
    </row>
    <row r="913" spans="1:25" x14ac:dyDescent="0.25">
      <c r="A913" s="174"/>
      <c r="B913" s="174"/>
      <c r="C913" s="174"/>
      <c r="D913" s="173"/>
      <c r="E913" s="173"/>
      <c r="F913" s="173"/>
      <c r="G913" s="172"/>
      <c r="H913" s="172"/>
      <c r="I913" s="172"/>
      <c r="J913" s="172"/>
      <c r="K913" s="172"/>
      <c r="L913" s="172"/>
      <c r="M913" s="172"/>
      <c r="N913" s="172"/>
      <c r="O913" s="172"/>
      <c r="P913" s="172"/>
      <c r="Q913" s="172"/>
      <c r="R913" s="172"/>
      <c r="S913" s="172"/>
      <c r="T913" s="173"/>
      <c r="U913" s="172"/>
      <c r="V913" s="172"/>
      <c r="X913" s="172"/>
      <c r="Y913" s="172"/>
    </row>
    <row r="914" spans="1:25" x14ac:dyDescent="0.25">
      <c r="A914" s="174"/>
      <c r="B914" s="174"/>
      <c r="C914" s="174"/>
      <c r="D914" s="173"/>
      <c r="E914" s="173"/>
      <c r="F914" s="173"/>
      <c r="G914" s="172"/>
      <c r="H914" s="172"/>
      <c r="I914" s="172"/>
      <c r="J914" s="172"/>
      <c r="K914" s="172"/>
      <c r="L914" s="172"/>
      <c r="M914" s="172"/>
      <c r="N914" s="172"/>
      <c r="O914" s="172"/>
      <c r="P914" s="172"/>
      <c r="Q914" s="172"/>
      <c r="R914" s="172"/>
      <c r="S914" s="172"/>
      <c r="T914" s="173"/>
      <c r="U914" s="172"/>
      <c r="V914" s="172"/>
      <c r="X914" s="172"/>
      <c r="Y914" s="172"/>
    </row>
    <row r="915" spans="1:25" x14ac:dyDescent="0.25">
      <c r="A915" s="174"/>
      <c r="B915" s="174"/>
      <c r="C915" s="174"/>
      <c r="D915" s="173"/>
      <c r="E915" s="173"/>
      <c r="F915" s="173"/>
      <c r="G915" s="172"/>
      <c r="H915" s="172"/>
      <c r="I915" s="172"/>
      <c r="J915" s="172"/>
      <c r="K915" s="172"/>
      <c r="L915" s="172"/>
      <c r="M915" s="172"/>
      <c r="N915" s="172"/>
      <c r="O915" s="172"/>
      <c r="P915" s="172"/>
      <c r="Q915" s="172"/>
      <c r="R915" s="172"/>
      <c r="S915" s="172"/>
      <c r="T915" s="173"/>
      <c r="U915" s="172"/>
      <c r="V915" s="172"/>
      <c r="X915" s="172"/>
      <c r="Y915" s="172"/>
    </row>
    <row r="916" spans="1:25" x14ac:dyDescent="0.25">
      <c r="A916" s="174"/>
      <c r="B916" s="174"/>
      <c r="C916" s="174"/>
      <c r="D916" s="173"/>
      <c r="E916" s="173"/>
      <c r="F916" s="173"/>
      <c r="G916" s="172"/>
      <c r="H916" s="172"/>
      <c r="I916" s="172"/>
      <c r="J916" s="172"/>
      <c r="K916" s="172"/>
      <c r="L916" s="172"/>
      <c r="M916" s="172"/>
      <c r="N916" s="172"/>
      <c r="O916" s="172"/>
      <c r="P916" s="172"/>
      <c r="Q916" s="172"/>
      <c r="R916" s="172"/>
      <c r="S916" s="172"/>
      <c r="T916" s="173"/>
      <c r="U916" s="172"/>
      <c r="V916" s="172"/>
      <c r="X916" s="172"/>
      <c r="Y916" s="172"/>
    </row>
    <row r="917" spans="1:25" x14ac:dyDescent="0.25">
      <c r="A917" s="174"/>
      <c r="B917" s="174"/>
      <c r="C917" s="174"/>
      <c r="D917" s="173"/>
      <c r="E917" s="173"/>
      <c r="F917" s="173"/>
      <c r="G917" s="172"/>
      <c r="H917" s="172"/>
      <c r="I917" s="172"/>
      <c r="J917" s="172"/>
      <c r="K917" s="172"/>
      <c r="L917" s="172"/>
      <c r="M917" s="172"/>
      <c r="N917" s="172"/>
      <c r="O917" s="172"/>
      <c r="P917" s="172"/>
      <c r="Q917" s="172"/>
      <c r="R917" s="172"/>
      <c r="S917" s="172"/>
      <c r="T917" s="173"/>
      <c r="U917" s="172"/>
      <c r="V917" s="172"/>
      <c r="X917" s="172"/>
      <c r="Y917" s="172"/>
    </row>
    <row r="918" spans="1:25" x14ac:dyDescent="0.25">
      <c r="A918" s="174"/>
      <c r="B918" s="174"/>
      <c r="C918" s="174"/>
      <c r="D918" s="173"/>
      <c r="E918" s="173"/>
      <c r="F918" s="173"/>
      <c r="G918" s="172"/>
      <c r="H918" s="172"/>
      <c r="I918" s="172"/>
      <c r="J918" s="172"/>
      <c r="K918" s="172"/>
      <c r="L918" s="172"/>
      <c r="M918" s="172"/>
      <c r="N918" s="172"/>
      <c r="O918" s="172"/>
      <c r="P918" s="172"/>
      <c r="Q918" s="172"/>
      <c r="R918" s="172"/>
      <c r="S918" s="172"/>
      <c r="T918" s="173"/>
      <c r="U918" s="172"/>
      <c r="V918" s="172"/>
      <c r="X918" s="172"/>
      <c r="Y918" s="172"/>
    </row>
    <row r="919" spans="1:25" x14ac:dyDescent="0.25">
      <c r="A919" s="174"/>
      <c r="B919" s="174"/>
      <c r="C919" s="174"/>
      <c r="D919" s="173"/>
      <c r="E919" s="173"/>
      <c r="F919" s="173"/>
      <c r="G919" s="172"/>
      <c r="H919" s="172"/>
      <c r="I919" s="172"/>
      <c r="J919" s="172"/>
      <c r="K919" s="172"/>
      <c r="L919" s="172"/>
      <c r="M919" s="172"/>
      <c r="N919" s="172"/>
      <c r="O919" s="172"/>
      <c r="P919" s="172"/>
      <c r="Q919" s="172"/>
      <c r="R919" s="172"/>
      <c r="S919" s="172"/>
      <c r="T919" s="173"/>
      <c r="U919" s="172"/>
      <c r="V919" s="172"/>
      <c r="X919" s="172"/>
      <c r="Y919" s="172"/>
    </row>
    <row r="920" spans="1:25" x14ac:dyDescent="0.25">
      <c r="A920" s="174"/>
      <c r="B920" s="174"/>
      <c r="C920" s="174"/>
      <c r="D920" s="173"/>
      <c r="E920" s="173"/>
      <c r="F920" s="173"/>
      <c r="G920" s="172"/>
      <c r="H920" s="172"/>
      <c r="I920" s="172"/>
      <c r="J920" s="172"/>
      <c r="K920" s="172"/>
      <c r="L920" s="172"/>
      <c r="M920" s="172"/>
      <c r="N920" s="172"/>
      <c r="O920" s="172"/>
      <c r="P920" s="172"/>
      <c r="Q920" s="172"/>
      <c r="R920" s="172"/>
      <c r="S920" s="172"/>
      <c r="T920" s="173"/>
      <c r="U920" s="172"/>
      <c r="V920" s="172"/>
      <c r="X920" s="172"/>
      <c r="Y920" s="172"/>
    </row>
    <row r="921" spans="1:25" x14ac:dyDescent="0.25">
      <c r="A921" s="174"/>
      <c r="B921" s="174"/>
      <c r="C921" s="174"/>
      <c r="D921" s="173"/>
      <c r="E921" s="173"/>
      <c r="F921" s="173"/>
      <c r="G921" s="172"/>
      <c r="H921" s="172"/>
      <c r="I921" s="172"/>
      <c r="J921" s="172"/>
      <c r="K921" s="172"/>
      <c r="L921" s="172"/>
      <c r="M921" s="172"/>
      <c r="N921" s="172"/>
      <c r="O921" s="172"/>
      <c r="P921" s="172"/>
      <c r="Q921" s="172"/>
      <c r="R921" s="172"/>
      <c r="S921" s="172"/>
      <c r="T921" s="173"/>
      <c r="U921" s="172"/>
      <c r="V921" s="172"/>
      <c r="X921" s="172"/>
      <c r="Y921" s="172"/>
    </row>
    <row r="922" spans="1:25" x14ac:dyDescent="0.25">
      <c r="A922" s="174"/>
      <c r="B922" s="174"/>
      <c r="C922" s="174"/>
      <c r="D922" s="173"/>
      <c r="E922" s="173"/>
      <c r="F922" s="173"/>
      <c r="G922" s="172"/>
      <c r="H922" s="172"/>
      <c r="I922" s="172"/>
      <c r="J922" s="172"/>
      <c r="K922" s="172"/>
      <c r="L922" s="172"/>
      <c r="M922" s="172"/>
      <c r="N922" s="172"/>
      <c r="O922" s="172"/>
      <c r="P922" s="172"/>
      <c r="Q922" s="172"/>
      <c r="R922" s="172"/>
      <c r="S922" s="172"/>
      <c r="T922" s="173"/>
      <c r="U922" s="172"/>
      <c r="V922" s="172"/>
      <c r="X922" s="172"/>
      <c r="Y922" s="172"/>
    </row>
    <row r="923" spans="1:25" x14ac:dyDescent="0.25">
      <c r="A923" s="174"/>
      <c r="B923" s="174"/>
      <c r="C923" s="174"/>
      <c r="D923" s="173"/>
      <c r="E923" s="173"/>
      <c r="F923" s="173"/>
      <c r="G923" s="172"/>
      <c r="H923" s="172"/>
      <c r="I923" s="172"/>
      <c r="J923" s="172"/>
      <c r="K923" s="172"/>
      <c r="L923" s="172"/>
      <c r="M923" s="172"/>
      <c r="N923" s="172"/>
      <c r="O923" s="172"/>
      <c r="P923" s="172"/>
      <c r="Q923" s="172"/>
      <c r="R923" s="172"/>
      <c r="S923" s="172"/>
      <c r="T923" s="173"/>
      <c r="U923" s="172"/>
      <c r="V923" s="172"/>
      <c r="X923" s="172"/>
      <c r="Y923" s="172"/>
    </row>
    <row r="924" spans="1:25" x14ac:dyDescent="0.25">
      <c r="A924" s="174"/>
      <c r="B924" s="174"/>
      <c r="C924" s="174"/>
      <c r="D924" s="173"/>
      <c r="E924" s="173"/>
      <c r="F924" s="173"/>
      <c r="G924" s="172"/>
      <c r="H924" s="172"/>
      <c r="I924" s="172"/>
      <c r="J924" s="172"/>
      <c r="K924" s="172"/>
      <c r="L924" s="172"/>
      <c r="M924" s="172"/>
      <c r="N924" s="172"/>
      <c r="O924" s="172"/>
      <c r="P924" s="172"/>
      <c r="Q924" s="172"/>
      <c r="R924" s="172"/>
      <c r="S924" s="172"/>
      <c r="T924" s="173"/>
      <c r="U924" s="172"/>
      <c r="V924" s="172"/>
      <c r="X924" s="172"/>
      <c r="Y924" s="172"/>
    </row>
    <row r="925" spans="1:25" x14ac:dyDescent="0.25">
      <c r="A925" s="174"/>
      <c r="B925" s="174"/>
      <c r="C925" s="174"/>
      <c r="D925" s="173"/>
      <c r="E925" s="173"/>
      <c r="F925" s="173"/>
      <c r="G925" s="172"/>
      <c r="H925" s="172"/>
      <c r="I925" s="172"/>
      <c r="J925" s="172"/>
      <c r="K925" s="172"/>
      <c r="L925" s="172"/>
      <c r="M925" s="172"/>
      <c r="N925" s="172"/>
      <c r="O925" s="172"/>
      <c r="P925" s="172"/>
      <c r="Q925" s="172"/>
      <c r="R925" s="172"/>
      <c r="S925" s="172"/>
      <c r="T925" s="173"/>
      <c r="U925" s="172"/>
      <c r="V925" s="172"/>
      <c r="X925" s="172"/>
      <c r="Y925" s="172"/>
    </row>
    <row r="926" spans="1:25" x14ac:dyDescent="0.25">
      <c r="A926" s="174"/>
      <c r="B926" s="174"/>
      <c r="C926" s="174"/>
      <c r="D926" s="173"/>
      <c r="E926" s="173"/>
      <c r="F926" s="173"/>
      <c r="G926" s="172"/>
      <c r="H926" s="172"/>
      <c r="I926" s="172"/>
      <c r="J926" s="172"/>
      <c r="K926" s="172"/>
      <c r="L926" s="172"/>
      <c r="M926" s="172"/>
      <c r="N926" s="172"/>
      <c r="O926" s="172"/>
      <c r="P926" s="172"/>
      <c r="Q926" s="172"/>
      <c r="R926" s="172"/>
      <c r="S926" s="172"/>
      <c r="T926" s="173"/>
      <c r="U926" s="172"/>
      <c r="V926" s="172"/>
      <c r="X926" s="172"/>
      <c r="Y926" s="172"/>
    </row>
    <row r="927" spans="1:25" x14ac:dyDescent="0.25">
      <c r="A927" s="174"/>
      <c r="B927" s="174"/>
      <c r="C927" s="174"/>
      <c r="D927" s="173"/>
      <c r="E927" s="173"/>
      <c r="F927" s="173"/>
      <c r="G927" s="172"/>
      <c r="H927" s="172"/>
      <c r="I927" s="172"/>
      <c r="J927" s="172"/>
      <c r="K927" s="172"/>
      <c r="L927" s="172"/>
      <c r="M927" s="172"/>
      <c r="N927" s="172"/>
      <c r="O927" s="172"/>
      <c r="P927" s="172"/>
      <c r="Q927" s="172"/>
      <c r="R927" s="172"/>
      <c r="S927" s="172"/>
      <c r="T927" s="173"/>
      <c r="U927" s="172"/>
      <c r="V927" s="172"/>
      <c r="X927" s="172"/>
      <c r="Y927" s="172"/>
    </row>
    <row r="928" spans="1:25" x14ac:dyDescent="0.25">
      <c r="A928" s="174"/>
      <c r="B928" s="174"/>
      <c r="C928" s="174"/>
      <c r="D928" s="173"/>
      <c r="E928" s="173"/>
      <c r="F928" s="173"/>
      <c r="G928" s="172"/>
      <c r="H928" s="172"/>
      <c r="I928" s="172"/>
      <c r="J928" s="172"/>
      <c r="K928" s="172"/>
      <c r="L928" s="172"/>
      <c r="M928" s="172"/>
      <c r="N928" s="172"/>
      <c r="O928" s="172"/>
      <c r="P928" s="172"/>
      <c r="Q928" s="172"/>
      <c r="R928" s="172"/>
      <c r="S928" s="172"/>
      <c r="T928" s="173"/>
      <c r="U928" s="172"/>
      <c r="V928" s="172"/>
      <c r="X928" s="172"/>
      <c r="Y928" s="172"/>
    </row>
    <row r="929" spans="1:25" x14ac:dyDescent="0.25">
      <c r="A929" s="174"/>
      <c r="B929" s="174"/>
      <c r="C929" s="174"/>
      <c r="D929" s="173"/>
      <c r="E929" s="173"/>
      <c r="F929" s="173"/>
      <c r="G929" s="172"/>
      <c r="H929" s="172"/>
      <c r="I929" s="172"/>
      <c r="J929" s="172"/>
      <c r="K929" s="172"/>
      <c r="L929" s="172"/>
      <c r="M929" s="172"/>
      <c r="N929" s="172"/>
      <c r="O929" s="172"/>
      <c r="P929" s="172"/>
      <c r="Q929" s="172"/>
      <c r="R929" s="172"/>
      <c r="S929" s="172"/>
      <c r="T929" s="173"/>
      <c r="U929" s="172"/>
      <c r="V929" s="172"/>
      <c r="X929" s="172"/>
      <c r="Y929" s="172"/>
    </row>
    <row r="930" spans="1:25" x14ac:dyDescent="0.25">
      <c r="A930" s="174"/>
      <c r="B930" s="174"/>
      <c r="C930" s="174"/>
      <c r="D930" s="173"/>
      <c r="E930" s="173"/>
      <c r="F930" s="173"/>
      <c r="G930" s="172"/>
      <c r="H930" s="172"/>
      <c r="I930" s="172"/>
      <c r="J930" s="172"/>
      <c r="K930" s="172"/>
      <c r="L930" s="172"/>
      <c r="M930" s="172"/>
      <c r="N930" s="172"/>
      <c r="O930" s="172"/>
      <c r="P930" s="172"/>
      <c r="Q930" s="172"/>
      <c r="R930" s="172"/>
      <c r="S930" s="172"/>
      <c r="T930" s="173"/>
      <c r="U930" s="172"/>
      <c r="V930" s="172"/>
      <c r="X930" s="172"/>
      <c r="Y930" s="172"/>
    </row>
    <row r="931" spans="1:25" x14ac:dyDescent="0.25">
      <c r="A931" s="174"/>
      <c r="B931" s="174"/>
      <c r="C931" s="174"/>
      <c r="D931" s="173"/>
      <c r="E931" s="173"/>
      <c r="F931" s="173"/>
      <c r="G931" s="172"/>
      <c r="H931" s="172"/>
      <c r="I931" s="172"/>
      <c r="J931" s="172"/>
      <c r="K931" s="172"/>
      <c r="L931" s="172"/>
      <c r="M931" s="172"/>
      <c r="N931" s="172"/>
      <c r="O931" s="172"/>
      <c r="P931" s="172"/>
      <c r="Q931" s="172"/>
      <c r="R931" s="172"/>
      <c r="S931" s="172"/>
      <c r="T931" s="173"/>
      <c r="U931" s="172"/>
      <c r="V931" s="172"/>
      <c r="X931" s="172"/>
      <c r="Y931" s="172"/>
    </row>
    <row r="932" spans="1:25" x14ac:dyDescent="0.25">
      <c r="A932" s="174"/>
      <c r="B932" s="174"/>
      <c r="C932" s="174"/>
      <c r="D932" s="173"/>
      <c r="E932" s="173"/>
      <c r="F932" s="173"/>
      <c r="G932" s="172"/>
      <c r="H932" s="172"/>
      <c r="I932" s="172"/>
      <c r="J932" s="172"/>
      <c r="K932" s="172"/>
      <c r="L932" s="172"/>
      <c r="M932" s="172"/>
      <c r="N932" s="172"/>
      <c r="O932" s="172"/>
      <c r="P932" s="172"/>
      <c r="Q932" s="172"/>
      <c r="R932" s="172"/>
      <c r="S932" s="172"/>
      <c r="T932" s="173"/>
      <c r="U932" s="172"/>
      <c r="V932" s="172"/>
      <c r="X932" s="172"/>
      <c r="Y932" s="172"/>
    </row>
    <row r="933" spans="1:25" x14ac:dyDescent="0.25">
      <c r="A933" s="174"/>
      <c r="B933" s="174"/>
      <c r="C933" s="174"/>
      <c r="D933" s="173"/>
      <c r="E933" s="173"/>
      <c r="F933" s="173"/>
      <c r="G933" s="172"/>
      <c r="H933" s="172"/>
      <c r="I933" s="172"/>
      <c r="J933" s="172"/>
      <c r="K933" s="172"/>
      <c r="L933" s="172"/>
      <c r="M933" s="172"/>
      <c r="N933" s="172"/>
      <c r="O933" s="172"/>
      <c r="P933" s="172"/>
      <c r="Q933" s="172"/>
      <c r="R933" s="172"/>
      <c r="S933" s="172"/>
      <c r="T933" s="173"/>
      <c r="U933" s="172"/>
      <c r="V933" s="172"/>
      <c r="X933" s="172"/>
      <c r="Y933" s="172"/>
    </row>
    <row r="934" spans="1:25" x14ac:dyDescent="0.25">
      <c r="A934" s="174"/>
      <c r="B934" s="174"/>
      <c r="C934" s="174"/>
      <c r="D934" s="173"/>
      <c r="E934" s="173"/>
      <c r="F934" s="173"/>
      <c r="G934" s="172"/>
      <c r="H934" s="172"/>
      <c r="I934" s="172"/>
      <c r="J934" s="172"/>
      <c r="K934" s="172"/>
      <c r="L934" s="172"/>
      <c r="M934" s="172"/>
      <c r="N934" s="172"/>
      <c r="O934" s="172"/>
      <c r="P934" s="172"/>
      <c r="Q934" s="172"/>
      <c r="R934" s="172"/>
      <c r="S934" s="172"/>
      <c r="T934" s="173"/>
      <c r="U934" s="172"/>
      <c r="V934" s="172"/>
      <c r="X934" s="172"/>
      <c r="Y934" s="172"/>
    </row>
    <row r="935" spans="1:25" x14ac:dyDescent="0.25">
      <c r="A935" s="174"/>
      <c r="B935" s="174"/>
      <c r="C935" s="174"/>
      <c r="D935" s="173"/>
      <c r="E935" s="173"/>
      <c r="F935" s="173"/>
      <c r="G935" s="172"/>
      <c r="H935" s="172"/>
      <c r="I935" s="172"/>
      <c r="J935" s="172"/>
      <c r="K935" s="172"/>
      <c r="L935" s="172"/>
      <c r="M935" s="172"/>
      <c r="N935" s="172"/>
      <c r="O935" s="172"/>
      <c r="P935" s="172"/>
      <c r="Q935" s="172"/>
      <c r="R935" s="172"/>
      <c r="S935" s="172"/>
      <c r="T935" s="173"/>
      <c r="U935" s="172"/>
      <c r="V935" s="172"/>
      <c r="X935" s="172"/>
      <c r="Y935" s="172"/>
    </row>
    <row r="936" spans="1:25" x14ac:dyDescent="0.25">
      <c r="A936" s="174"/>
      <c r="B936" s="174"/>
      <c r="C936" s="174"/>
      <c r="D936" s="173"/>
      <c r="E936" s="173"/>
      <c r="F936" s="173"/>
      <c r="G936" s="172"/>
      <c r="H936" s="172"/>
      <c r="I936" s="172"/>
      <c r="J936" s="172"/>
      <c r="K936" s="172"/>
      <c r="L936" s="172"/>
      <c r="M936" s="172"/>
      <c r="N936" s="172"/>
      <c r="O936" s="172"/>
      <c r="P936" s="172"/>
      <c r="Q936" s="172"/>
      <c r="R936" s="172"/>
      <c r="S936" s="172"/>
      <c r="T936" s="173"/>
      <c r="U936" s="172"/>
      <c r="V936" s="172"/>
      <c r="X936" s="172"/>
      <c r="Y936" s="172"/>
    </row>
    <row r="937" spans="1:25" x14ac:dyDescent="0.25">
      <c r="A937" s="174"/>
      <c r="B937" s="174"/>
      <c r="C937" s="174"/>
      <c r="D937" s="173"/>
      <c r="E937" s="173"/>
      <c r="F937" s="173"/>
      <c r="G937" s="172"/>
      <c r="H937" s="172"/>
      <c r="I937" s="172"/>
      <c r="J937" s="172"/>
      <c r="K937" s="172"/>
      <c r="L937" s="172"/>
      <c r="M937" s="172"/>
      <c r="N937" s="172"/>
      <c r="O937" s="172"/>
      <c r="P937" s="172"/>
      <c r="Q937" s="172"/>
      <c r="R937" s="172"/>
      <c r="S937" s="172"/>
      <c r="T937" s="173"/>
      <c r="U937" s="172"/>
      <c r="V937" s="172"/>
      <c r="X937" s="172"/>
      <c r="Y937" s="172"/>
    </row>
    <row r="938" spans="1:25" x14ac:dyDescent="0.25">
      <c r="A938" s="174"/>
      <c r="B938" s="174"/>
      <c r="C938" s="174"/>
      <c r="D938" s="173"/>
      <c r="E938" s="173"/>
      <c r="F938" s="173"/>
      <c r="G938" s="172"/>
      <c r="H938" s="172"/>
      <c r="I938" s="172"/>
      <c r="J938" s="172"/>
      <c r="K938" s="172"/>
      <c r="L938" s="172"/>
      <c r="M938" s="172"/>
      <c r="N938" s="172"/>
      <c r="O938" s="172"/>
      <c r="P938" s="172"/>
      <c r="Q938" s="172"/>
      <c r="R938" s="172"/>
      <c r="S938" s="172"/>
      <c r="T938" s="173"/>
      <c r="U938" s="172"/>
      <c r="V938" s="172"/>
      <c r="X938" s="172"/>
      <c r="Y938" s="172"/>
    </row>
    <row r="939" spans="1:25" x14ac:dyDescent="0.25">
      <c r="A939" s="174"/>
      <c r="B939" s="174"/>
      <c r="C939" s="174"/>
      <c r="D939" s="173"/>
      <c r="E939" s="173"/>
      <c r="F939" s="173"/>
      <c r="G939" s="172"/>
      <c r="H939" s="172"/>
      <c r="I939" s="172"/>
      <c r="J939" s="172"/>
      <c r="K939" s="172"/>
      <c r="L939" s="172"/>
      <c r="M939" s="172"/>
      <c r="N939" s="172"/>
      <c r="O939" s="172"/>
      <c r="P939" s="172"/>
      <c r="Q939" s="172"/>
      <c r="R939" s="172"/>
      <c r="S939" s="172"/>
      <c r="T939" s="173"/>
      <c r="U939" s="172"/>
      <c r="V939" s="172"/>
      <c r="X939" s="172"/>
      <c r="Y939" s="172"/>
    </row>
    <row r="940" spans="1:25" x14ac:dyDescent="0.25">
      <c r="A940" s="174"/>
      <c r="B940" s="174"/>
      <c r="C940" s="174"/>
      <c r="D940" s="173"/>
      <c r="E940" s="173"/>
      <c r="F940" s="173"/>
      <c r="G940" s="172"/>
      <c r="H940" s="172"/>
      <c r="I940" s="172"/>
      <c r="J940" s="172"/>
      <c r="K940" s="172"/>
      <c r="L940" s="172"/>
      <c r="M940" s="172"/>
      <c r="N940" s="172"/>
      <c r="O940" s="172"/>
      <c r="P940" s="172"/>
      <c r="Q940" s="172"/>
      <c r="R940" s="172"/>
      <c r="S940" s="172"/>
      <c r="T940" s="173"/>
      <c r="U940" s="172"/>
      <c r="V940" s="172"/>
      <c r="X940" s="172"/>
      <c r="Y940" s="172"/>
    </row>
    <row r="941" spans="1:25" x14ac:dyDescent="0.25">
      <c r="A941" s="174"/>
      <c r="B941" s="174"/>
      <c r="C941" s="174"/>
      <c r="D941" s="173"/>
      <c r="E941" s="173"/>
      <c r="F941" s="173"/>
      <c r="G941" s="172"/>
      <c r="H941" s="172"/>
      <c r="I941" s="172"/>
      <c r="J941" s="172"/>
      <c r="K941" s="172"/>
      <c r="L941" s="172"/>
      <c r="M941" s="172"/>
      <c r="N941" s="172"/>
      <c r="O941" s="172"/>
      <c r="P941" s="172"/>
      <c r="Q941" s="172"/>
      <c r="R941" s="172"/>
      <c r="S941" s="172"/>
      <c r="T941" s="173"/>
      <c r="U941" s="172"/>
      <c r="V941" s="172"/>
      <c r="X941" s="172"/>
      <c r="Y941" s="172"/>
    </row>
    <row r="942" spans="1:25" x14ac:dyDescent="0.25">
      <c r="A942" s="174"/>
      <c r="B942" s="174"/>
      <c r="C942" s="174"/>
      <c r="D942" s="173"/>
      <c r="E942" s="173"/>
      <c r="F942" s="173"/>
      <c r="G942" s="172"/>
      <c r="H942" s="172"/>
      <c r="I942" s="172"/>
      <c r="J942" s="172"/>
      <c r="K942" s="172"/>
      <c r="L942" s="172"/>
      <c r="M942" s="172"/>
      <c r="N942" s="172"/>
      <c r="O942" s="172"/>
      <c r="P942" s="172"/>
      <c r="Q942" s="172"/>
      <c r="R942" s="172"/>
      <c r="S942" s="172"/>
      <c r="T942" s="173"/>
      <c r="U942" s="172"/>
      <c r="V942" s="172"/>
      <c r="X942" s="172"/>
      <c r="Y942" s="172"/>
    </row>
    <row r="943" spans="1:25" x14ac:dyDescent="0.25">
      <c r="A943" s="174"/>
      <c r="B943" s="174"/>
      <c r="C943" s="174"/>
      <c r="D943" s="173"/>
      <c r="E943" s="173"/>
      <c r="F943" s="173"/>
      <c r="G943" s="172"/>
      <c r="H943" s="172"/>
      <c r="I943" s="172"/>
      <c r="J943" s="172"/>
      <c r="K943" s="172"/>
      <c r="L943" s="172"/>
      <c r="M943" s="172"/>
      <c r="N943" s="172"/>
      <c r="O943" s="172"/>
      <c r="P943" s="172"/>
      <c r="Q943" s="172"/>
      <c r="R943" s="172"/>
      <c r="S943" s="172"/>
      <c r="T943" s="173"/>
      <c r="U943" s="172"/>
      <c r="V943" s="172"/>
      <c r="X943" s="172"/>
      <c r="Y943" s="172"/>
    </row>
    <row r="944" spans="1:25" x14ac:dyDescent="0.25">
      <c r="A944" s="174"/>
      <c r="B944" s="174"/>
      <c r="C944" s="174"/>
      <c r="D944" s="173"/>
      <c r="E944" s="173"/>
      <c r="F944" s="173"/>
      <c r="G944" s="172"/>
      <c r="H944" s="172"/>
      <c r="I944" s="172"/>
      <c r="J944" s="172"/>
      <c r="K944" s="172"/>
      <c r="L944" s="172"/>
      <c r="M944" s="172"/>
      <c r="N944" s="172"/>
      <c r="O944" s="172"/>
      <c r="P944" s="172"/>
      <c r="Q944" s="172"/>
      <c r="R944" s="172"/>
      <c r="S944" s="172"/>
      <c r="T944" s="173"/>
      <c r="U944" s="172"/>
      <c r="V944" s="172"/>
      <c r="X944" s="172"/>
      <c r="Y944" s="172"/>
    </row>
    <row r="945" spans="1:25" x14ac:dyDescent="0.25">
      <c r="A945" s="174"/>
      <c r="B945" s="174"/>
      <c r="C945" s="174"/>
      <c r="D945" s="173"/>
      <c r="E945" s="173"/>
      <c r="F945" s="173"/>
      <c r="G945" s="172"/>
      <c r="H945" s="172"/>
      <c r="I945" s="172"/>
      <c r="J945" s="172"/>
      <c r="K945" s="172"/>
      <c r="L945" s="172"/>
      <c r="M945" s="172"/>
      <c r="N945" s="172"/>
      <c r="O945" s="172"/>
      <c r="P945" s="172"/>
      <c r="Q945" s="172"/>
      <c r="R945" s="172"/>
      <c r="S945" s="172"/>
      <c r="T945" s="173"/>
      <c r="U945" s="172"/>
      <c r="V945" s="172"/>
      <c r="X945" s="172"/>
      <c r="Y945" s="172"/>
    </row>
    <row r="946" spans="1:25" x14ac:dyDescent="0.25">
      <c r="A946" s="174"/>
      <c r="B946" s="174"/>
      <c r="C946" s="174"/>
      <c r="D946" s="173"/>
      <c r="E946" s="173"/>
      <c r="F946" s="173"/>
      <c r="G946" s="172"/>
      <c r="H946" s="172"/>
      <c r="I946" s="172"/>
      <c r="J946" s="172"/>
      <c r="K946" s="172"/>
      <c r="L946" s="172"/>
      <c r="M946" s="172"/>
      <c r="N946" s="172"/>
      <c r="O946" s="172"/>
      <c r="P946" s="172"/>
      <c r="Q946" s="172"/>
      <c r="R946" s="172"/>
      <c r="S946" s="172"/>
      <c r="T946" s="173"/>
      <c r="U946" s="172"/>
      <c r="V946" s="172"/>
      <c r="X946" s="172"/>
      <c r="Y946" s="172"/>
    </row>
    <row r="947" spans="1:25" x14ac:dyDescent="0.25">
      <c r="A947" s="174"/>
      <c r="B947" s="174"/>
      <c r="C947" s="174"/>
      <c r="D947" s="173"/>
      <c r="E947" s="173"/>
      <c r="F947" s="173"/>
      <c r="G947" s="172"/>
      <c r="H947" s="172"/>
      <c r="I947" s="172"/>
      <c r="J947" s="172"/>
      <c r="K947" s="172"/>
      <c r="L947" s="172"/>
      <c r="M947" s="172"/>
      <c r="N947" s="172"/>
      <c r="O947" s="172"/>
      <c r="P947" s="172"/>
      <c r="Q947" s="172"/>
      <c r="R947" s="172"/>
      <c r="S947" s="172"/>
      <c r="T947" s="173"/>
      <c r="U947" s="172"/>
      <c r="V947" s="172"/>
      <c r="X947" s="172"/>
      <c r="Y947" s="172"/>
    </row>
    <row r="948" spans="1:25" x14ac:dyDescent="0.25">
      <c r="A948" s="174"/>
      <c r="B948" s="174"/>
      <c r="C948" s="174"/>
      <c r="D948" s="173"/>
      <c r="E948" s="173"/>
      <c r="F948" s="173"/>
      <c r="G948" s="172"/>
      <c r="H948" s="172"/>
      <c r="I948" s="172"/>
      <c r="J948" s="172"/>
      <c r="K948" s="172"/>
      <c r="L948" s="172"/>
      <c r="M948" s="172"/>
      <c r="N948" s="172"/>
      <c r="O948" s="172"/>
      <c r="P948" s="172"/>
      <c r="Q948" s="172"/>
      <c r="R948" s="172"/>
      <c r="S948" s="172"/>
      <c r="T948" s="173"/>
      <c r="U948" s="172"/>
      <c r="V948" s="172"/>
      <c r="X948" s="172"/>
      <c r="Y948" s="172"/>
    </row>
    <row r="949" spans="1:25" x14ac:dyDescent="0.25">
      <c r="A949" s="174"/>
      <c r="B949" s="174"/>
      <c r="C949" s="174"/>
      <c r="D949" s="173"/>
      <c r="E949" s="173"/>
      <c r="F949" s="173"/>
      <c r="G949" s="172"/>
      <c r="H949" s="172"/>
      <c r="I949" s="172"/>
      <c r="J949" s="172"/>
      <c r="K949" s="172"/>
      <c r="L949" s="172"/>
      <c r="M949" s="172"/>
      <c r="N949" s="172"/>
      <c r="O949" s="172"/>
      <c r="P949" s="172"/>
      <c r="Q949" s="172"/>
      <c r="R949" s="172"/>
      <c r="S949" s="172"/>
      <c r="T949" s="173"/>
      <c r="U949" s="172"/>
      <c r="V949" s="172"/>
      <c r="X949" s="172"/>
      <c r="Y949" s="172"/>
    </row>
    <row r="950" spans="1:25" x14ac:dyDescent="0.25">
      <c r="A950" s="174"/>
      <c r="B950" s="174"/>
      <c r="C950" s="174"/>
      <c r="D950" s="173"/>
      <c r="E950" s="173"/>
      <c r="F950" s="173"/>
      <c r="G950" s="172"/>
      <c r="H950" s="172"/>
      <c r="I950" s="172"/>
      <c r="J950" s="172"/>
      <c r="K950" s="172"/>
      <c r="L950" s="172"/>
      <c r="M950" s="172"/>
      <c r="N950" s="172"/>
      <c r="O950" s="172"/>
      <c r="P950" s="172"/>
      <c r="Q950" s="172"/>
      <c r="R950" s="172"/>
      <c r="S950" s="172"/>
      <c r="T950" s="173"/>
      <c r="U950" s="172"/>
      <c r="V950" s="172"/>
      <c r="X950" s="172"/>
      <c r="Y950" s="172"/>
    </row>
    <row r="951" spans="1:25" x14ac:dyDescent="0.25">
      <c r="A951" s="174"/>
      <c r="B951" s="174"/>
      <c r="C951" s="174"/>
      <c r="D951" s="173"/>
      <c r="E951" s="173"/>
      <c r="F951" s="173"/>
      <c r="G951" s="172"/>
      <c r="H951" s="172"/>
      <c r="I951" s="172"/>
      <c r="J951" s="172"/>
      <c r="K951" s="172"/>
      <c r="L951" s="172"/>
      <c r="M951" s="172"/>
      <c r="N951" s="172"/>
      <c r="O951" s="172"/>
      <c r="P951" s="172"/>
      <c r="Q951" s="172"/>
      <c r="R951" s="172"/>
      <c r="S951" s="172"/>
      <c r="T951" s="173"/>
      <c r="U951" s="172"/>
      <c r="V951" s="172"/>
      <c r="X951" s="172"/>
      <c r="Y951" s="172"/>
    </row>
    <row r="952" spans="1:25" x14ac:dyDescent="0.25">
      <c r="A952" s="174"/>
      <c r="B952" s="174"/>
      <c r="C952" s="174"/>
      <c r="D952" s="173"/>
      <c r="E952" s="173"/>
      <c r="F952" s="173"/>
      <c r="G952" s="172"/>
      <c r="H952" s="172"/>
      <c r="I952" s="172"/>
      <c r="J952" s="172"/>
      <c r="K952" s="172"/>
      <c r="L952" s="172"/>
      <c r="M952" s="172"/>
      <c r="N952" s="172"/>
      <c r="O952" s="172"/>
      <c r="P952" s="172"/>
      <c r="Q952" s="172"/>
      <c r="R952" s="172"/>
      <c r="S952" s="172"/>
      <c r="T952" s="173"/>
      <c r="U952" s="172"/>
      <c r="V952" s="172"/>
      <c r="X952" s="172"/>
      <c r="Y952" s="172"/>
    </row>
    <row r="953" spans="1:25" x14ac:dyDescent="0.25">
      <c r="A953" s="174"/>
      <c r="B953" s="174"/>
      <c r="C953" s="174"/>
      <c r="D953" s="173"/>
      <c r="E953" s="173"/>
      <c r="F953" s="173"/>
      <c r="G953" s="172"/>
      <c r="H953" s="172"/>
      <c r="I953" s="172"/>
      <c r="J953" s="172"/>
      <c r="K953" s="172"/>
      <c r="L953" s="172"/>
      <c r="M953" s="172"/>
      <c r="N953" s="172"/>
      <c r="O953" s="172"/>
      <c r="P953" s="172"/>
      <c r="Q953" s="172"/>
      <c r="R953" s="172"/>
      <c r="S953" s="172"/>
      <c r="T953" s="173"/>
      <c r="U953" s="172"/>
      <c r="V953" s="172"/>
      <c r="X953" s="172"/>
      <c r="Y953" s="172"/>
    </row>
    <row r="954" spans="1:25" x14ac:dyDescent="0.25">
      <c r="A954" s="174"/>
      <c r="B954" s="174"/>
      <c r="C954" s="174"/>
      <c r="D954" s="173"/>
      <c r="E954" s="173"/>
      <c r="F954" s="173"/>
      <c r="G954" s="172"/>
      <c r="H954" s="172"/>
      <c r="I954" s="172"/>
      <c r="J954" s="172"/>
      <c r="K954" s="172"/>
      <c r="L954" s="172"/>
      <c r="M954" s="172"/>
      <c r="N954" s="172"/>
      <c r="O954" s="172"/>
      <c r="P954" s="172"/>
      <c r="Q954" s="172"/>
      <c r="R954" s="172"/>
      <c r="S954" s="172"/>
      <c r="T954" s="173"/>
      <c r="U954" s="172"/>
      <c r="V954" s="172"/>
      <c r="X954" s="172"/>
      <c r="Y954" s="172"/>
    </row>
    <row r="955" spans="1:25" x14ac:dyDescent="0.25">
      <c r="A955" s="174"/>
      <c r="B955" s="174"/>
      <c r="C955" s="174"/>
      <c r="D955" s="173"/>
      <c r="E955" s="173"/>
      <c r="F955" s="173"/>
      <c r="G955" s="172"/>
      <c r="H955" s="172"/>
      <c r="I955" s="172"/>
      <c r="J955" s="172"/>
      <c r="K955" s="172"/>
      <c r="L955" s="172"/>
      <c r="M955" s="172"/>
      <c r="N955" s="172"/>
      <c r="O955" s="172"/>
      <c r="P955" s="172"/>
      <c r="Q955" s="172"/>
      <c r="R955" s="172"/>
      <c r="S955" s="172"/>
      <c r="T955" s="173"/>
      <c r="U955" s="172"/>
      <c r="V955" s="172"/>
      <c r="X955" s="172"/>
      <c r="Y955" s="172"/>
    </row>
    <row r="956" spans="1:25" x14ac:dyDescent="0.25">
      <c r="A956" s="174"/>
      <c r="B956" s="174"/>
      <c r="C956" s="174"/>
      <c r="D956" s="173"/>
      <c r="E956" s="173"/>
      <c r="F956" s="173"/>
      <c r="G956" s="172"/>
      <c r="H956" s="172"/>
      <c r="I956" s="172"/>
      <c r="J956" s="172"/>
      <c r="K956" s="172"/>
      <c r="L956" s="172"/>
      <c r="M956" s="172"/>
      <c r="N956" s="172"/>
      <c r="O956" s="172"/>
      <c r="P956" s="172"/>
      <c r="Q956" s="172"/>
      <c r="R956" s="172"/>
      <c r="S956" s="172"/>
      <c r="T956" s="173"/>
      <c r="U956" s="172"/>
      <c r="V956" s="172"/>
      <c r="X956" s="172"/>
      <c r="Y956" s="172"/>
    </row>
    <row r="957" spans="1:25" x14ac:dyDescent="0.25">
      <c r="A957" s="174"/>
      <c r="B957" s="174"/>
      <c r="C957" s="174"/>
      <c r="D957" s="173"/>
      <c r="E957" s="173"/>
      <c r="F957" s="173"/>
      <c r="G957" s="172"/>
      <c r="H957" s="172"/>
      <c r="I957" s="172"/>
      <c r="J957" s="172"/>
      <c r="K957" s="172"/>
      <c r="L957" s="172"/>
      <c r="M957" s="172"/>
      <c r="N957" s="172"/>
      <c r="O957" s="172"/>
      <c r="P957" s="172"/>
      <c r="Q957" s="172"/>
      <c r="R957" s="172"/>
      <c r="S957" s="172"/>
      <c r="T957" s="173"/>
      <c r="U957" s="172"/>
      <c r="V957" s="172"/>
      <c r="X957" s="172"/>
      <c r="Y957" s="172"/>
    </row>
    <row r="958" spans="1:25" x14ac:dyDescent="0.25">
      <c r="A958" s="174"/>
      <c r="B958" s="174"/>
      <c r="C958" s="174"/>
      <c r="D958" s="173"/>
      <c r="E958" s="173"/>
      <c r="F958" s="173"/>
      <c r="G958" s="172"/>
      <c r="H958" s="172"/>
      <c r="I958" s="172"/>
      <c r="J958" s="172"/>
      <c r="K958" s="172"/>
      <c r="L958" s="172"/>
      <c r="M958" s="172"/>
      <c r="N958" s="172"/>
      <c r="O958" s="172"/>
      <c r="P958" s="172"/>
      <c r="Q958" s="172"/>
      <c r="R958" s="172"/>
      <c r="S958" s="172"/>
      <c r="T958" s="173"/>
      <c r="U958" s="172"/>
      <c r="V958" s="172"/>
      <c r="X958" s="172"/>
      <c r="Y958" s="172"/>
    </row>
    <row r="959" spans="1:25" x14ac:dyDescent="0.25">
      <c r="A959" s="174"/>
      <c r="B959" s="174"/>
      <c r="C959" s="174"/>
      <c r="D959" s="173"/>
      <c r="E959" s="173"/>
      <c r="F959" s="173"/>
      <c r="G959" s="172"/>
      <c r="H959" s="172"/>
      <c r="I959" s="172"/>
      <c r="J959" s="172"/>
      <c r="K959" s="172"/>
      <c r="L959" s="172"/>
      <c r="M959" s="172"/>
      <c r="N959" s="172"/>
      <c r="O959" s="172"/>
      <c r="P959" s="172"/>
      <c r="Q959" s="172"/>
      <c r="R959" s="172"/>
      <c r="S959" s="172"/>
      <c r="T959" s="173"/>
      <c r="U959" s="172"/>
      <c r="V959" s="172"/>
      <c r="X959" s="172"/>
      <c r="Y959" s="172"/>
    </row>
    <row r="960" spans="1:25" x14ac:dyDescent="0.25">
      <c r="A960" s="174"/>
      <c r="B960" s="174"/>
      <c r="C960" s="174"/>
      <c r="D960" s="173"/>
      <c r="E960" s="173"/>
      <c r="F960" s="173"/>
      <c r="G960" s="172"/>
      <c r="H960" s="172"/>
      <c r="I960" s="172"/>
      <c r="J960" s="172"/>
      <c r="K960" s="172"/>
      <c r="L960" s="172"/>
      <c r="M960" s="172"/>
      <c r="N960" s="172"/>
      <c r="O960" s="172"/>
      <c r="P960" s="172"/>
      <c r="Q960" s="172"/>
      <c r="R960" s="172"/>
      <c r="S960" s="172"/>
      <c r="T960" s="173"/>
      <c r="U960" s="172"/>
      <c r="V960" s="172"/>
      <c r="X960" s="172"/>
      <c r="Y960" s="172"/>
    </row>
    <row r="961" spans="1:25" x14ac:dyDescent="0.25">
      <c r="A961" s="174"/>
      <c r="B961" s="174"/>
      <c r="C961" s="174"/>
      <c r="D961" s="173"/>
      <c r="E961" s="173"/>
      <c r="F961" s="173"/>
      <c r="G961" s="172"/>
      <c r="H961" s="172"/>
      <c r="I961" s="172"/>
      <c r="J961" s="172"/>
      <c r="K961" s="172"/>
      <c r="L961" s="172"/>
      <c r="M961" s="172"/>
      <c r="N961" s="172"/>
      <c r="O961" s="172"/>
      <c r="P961" s="172"/>
      <c r="Q961" s="172"/>
      <c r="R961" s="172"/>
      <c r="S961" s="172"/>
      <c r="T961" s="173"/>
      <c r="U961" s="172"/>
      <c r="V961" s="172"/>
      <c r="X961" s="172"/>
      <c r="Y961" s="172"/>
    </row>
    <row r="962" spans="1:25" x14ac:dyDescent="0.25">
      <c r="A962" s="174"/>
      <c r="B962" s="174"/>
      <c r="C962" s="174"/>
      <c r="D962" s="173"/>
      <c r="E962" s="173"/>
      <c r="F962" s="173"/>
      <c r="G962" s="172"/>
      <c r="H962" s="172"/>
      <c r="I962" s="172"/>
      <c r="J962" s="172"/>
      <c r="K962" s="172"/>
      <c r="L962" s="172"/>
      <c r="M962" s="172"/>
      <c r="N962" s="172"/>
      <c r="O962" s="172"/>
      <c r="P962" s="172"/>
      <c r="Q962" s="172"/>
      <c r="R962" s="172"/>
      <c r="S962" s="172"/>
      <c r="T962" s="173"/>
      <c r="U962" s="172"/>
      <c r="V962" s="172"/>
      <c r="X962" s="172"/>
      <c r="Y962" s="172"/>
    </row>
    <row r="963" spans="1:25" x14ac:dyDescent="0.25">
      <c r="A963" s="174"/>
      <c r="B963" s="174"/>
      <c r="C963" s="174"/>
      <c r="D963" s="173"/>
      <c r="E963" s="173"/>
      <c r="F963" s="173"/>
      <c r="G963" s="172"/>
      <c r="H963" s="172"/>
      <c r="I963" s="172"/>
      <c r="J963" s="172"/>
      <c r="K963" s="172"/>
      <c r="L963" s="172"/>
      <c r="M963" s="172"/>
      <c r="N963" s="172"/>
      <c r="O963" s="172"/>
      <c r="P963" s="172"/>
      <c r="Q963" s="172"/>
      <c r="R963" s="172"/>
      <c r="S963" s="172"/>
      <c r="T963" s="173"/>
      <c r="U963" s="172"/>
      <c r="V963" s="172"/>
      <c r="X963" s="172"/>
      <c r="Y963" s="172"/>
    </row>
    <row r="964" spans="1:25" x14ac:dyDescent="0.25">
      <c r="A964" s="174"/>
      <c r="B964" s="174"/>
      <c r="C964" s="174"/>
      <c r="D964" s="173"/>
      <c r="E964" s="173"/>
      <c r="F964" s="173"/>
      <c r="G964" s="172"/>
      <c r="H964" s="172"/>
      <c r="I964" s="172"/>
      <c r="J964" s="172"/>
      <c r="K964" s="172"/>
      <c r="L964" s="172"/>
      <c r="M964" s="172"/>
      <c r="N964" s="172"/>
      <c r="O964" s="172"/>
      <c r="P964" s="172"/>
      <c r="Q964" s="172"/>
      <c r="R964" s="172"/>
      <c r="S964" s="172"/>
      <c r="T964" s="173"/>
      <c r="U964" s="172"/>
      <c r="V964" s="172"/>
      <c r="X964" s="172"/>
      <c r="Y964" s="172"/>
    </row>
    <row r="965" spans="1:25" x14ac:dyDescent="0.25">
      <c r="A965" s="174"/>
      <c r="B965" s="174"/>
      <c r="C965" s="174"/>
      <c r="D965" s="173"/>
      <c r="E965" s="173"/>
      <c r="F965" s="173"/>
      <c r="G965" s="172"/>
      <c r="H965" s="172"/>
      <c r="I965" s="172"/>
      <c r="J965" s="172"/>
      <c r="K965" s="172"/>
      <c r="L965" s="172"/>
      <c r="M965" s="172"/>
      <c r="N965" s="172"/>
      <c r="O965" s="172"/>
      <c r="P965" s="172"/>
      <c r="Q965" s="172"/>
      <c r="R965" s="172"/>
      <c r="S965" s="172"/>
      <c r="T965" s="173"/>
      <c r="U965" s="172"/>
      <c r="V965" s="172"/>
      <c r="X965" s="172"/>
      <c r="Y965" s="172"/>
    </row>
    <row r="966" spans="1:25" x14ac:dyDescent="0.25">
      <c r="A966" s="174"/>
      <c r="B966" s="174"/>
      <c r="C966" s="174"/>
      <c r="D966" s="173"/>
      <c r="E966" s="173"/>
      <c r="F966" s="173"/>
      <c r="G966" s="172"/>
      <c r="H966" s="172"/>
      <c r="I966" s="172"/>
      <c r="J966" s="172"/>
      <c r="K966" s="172"/>
      <c r="L966" s="172"/>
      <c r="M966" s="172"/>
      <c r="N966" s="172"/>
      <c r="O966" s="172"/>
      <c r="P966" s="172"/>
      <c r="Q966" s="172"/>
      <c r="R966" s="172"/>
      <c r="S966" s="172"/>
      <c r="T966" s="173"/>
      <c r="U966" s="172"/>
      <c r="V966" s="172"/>
      <c r="X966" s="172"/>
      <c r="Y966" s="172"/>
    </row>
    <row r="967" spans="1:25" x14ac:dyDescent="0.25">
      <c r="A967" s="174"/>
      <c r="B967" s="174"/>
      <c r="C967" s="174"/>
      <c r="D967" s="173"/>
      <c r="E967" s="173"/>
      <c r="F967" s="173"/>
      <c r="G967" s="172"/>
      <c r="H967" s="172"/>
      <c r="I967" s="172"/>
      <c r="J967" s="172"/>
      <c r="K967" s="172"/>
      <c r="L967" s="172"/>
      <c r="M967" s="172"/>
      <c r="N967" s="172"/>
      <c r="O967" s="172"/>
      <c r="P967" s="172"/>
      <c r="Q967" s="172"/>
      <c r="R967" s="172"/>
      <c r="S967" s="172"/>
      <c r="T967" s="173"/>
      <c r="U967" s="172"/>
      <c r="V967" s="172"/>
      <c r="X967" s="172"/>
      <c r="Y967" s="172"/>
    </row>
    <row r="968" spans="1:25" x14ac:dyDescent="0.25">
      <c r="A968" s="174"/>
      <c r="B968" s="174"/>
      <c r="C968" s="174"/>
      <c r="D968" s="173"/>
      <c r="E968" s="173"/>
      <c r="F968" s="173"/>
      <c r="G968" s="172"/>
      <c r="H968" s="172"/>
      <c r="I968" s="172"/>
      <c r="J968" s="172"/>
      <c r="K968" s="172"/>
      <c r="L968" s="172"/>
      <c r="M968" s="172"/>
      <c r="N968" s="172"/>
      <c r="O968" s="172"/>
      <c r="P968" s="172"/>
      <c r="Q968" s="172"/>
      <c r="R968" s="172"/>
      <c r="S968" s="172"/>
      <c r="T968" s="173"/>
      <c r="U968" s="172"/>
      <c r="V968" s="172"/>
      <c r="X968" s="172"/>
      <c r="Y968" s="172"/>
    </row>
    <row r="969" spans="1:25" x14ac:dyDescent="0.25">
      <c r="A969" s="174"/>
      <c r="B969" s="174"/>
      <c r="C969" s="174"/>
      <c r="D969" s="173"/>
      <c r="E969" s="173"/>
      <c r="F969" s="173"/>
      <c r="G969" s="172"/>
      <c r="H969" s="172"/>
      <c r="I969" s="172"/>
      <c r="J969" s="172"/>
      <c r="K969" s="172"/>
      <c r="L969" s="172"/>
      <c r="M969" s="172"/>
      <c r="N969" s="172"/>
      <c r="O969" s="172"/>
      <c r="P969" s="172"/>
      <c r="Q969" s="172"/>
      <c r="R969" s="172"/>
      <c r="S969" s="172"/>
      <c r="T969" s="173"/>
      <c r="U969" s="172"/>
      <c r="V969" s="172"/>
      <c r="X969" s="172"/>
      <c r="Y969" s="172"/>
    </row>
    <row r="970" spans="1:25" x14ac:dyDescent="0.25">
      <c r="A970" s="174"/>
      <c r="B970" s="174"/>
      <c r="C970" s="174"/>
      <c r="D970" s="173"/>
      <c r="E970" s="173"/>
      <c r="F970" s="173"/>
      <c r="G970" s="172"/>
      <c r="H970" s="172"/>
      <c r="I970" s="172"/>
      <c r="J970" s="172"/>
      <c r="K970" s="172"/>
      <c r="L970" s="172"/>
      <c r="M970" s="172"/>
      <c r="N970" s="172"/>
      <c r="O970" s="172"/>
      <c r="P970" s="172"/>
      <c r="Q970" s="172"/>
      <c r="R970" s="172"/>
      <c r="S970" s="172"/>
      <c r="T970" s="173"/>
      <c r="U970" s="172"/>
      <c r="V970" s="172"/>
      <c r="X970" s="172"/>
      <c r="Y970" s="172"/>
    </row>
    <row r="971" spans="1:25" x14ac:dyDescent="0.25">
      <c r="A971" s="174"/>
      <c r="B971" s="174"/>
      <c r="C971" s="174"/>
      <c r="D971" s="173"/>
      <c r="E971" s="173"/>
      <c r="F971" s="173"/>
      <c r="G971" s="172"/>
      <c r="H971" s="172"/>
      <c r="I971" s="172"/>
      <c r="J971" s="172"/>
      <c r="K971" s="172"/>
      <c r="L971" s="172"/>
      <c r="M971" s="172"/>
      <c r="N971" s="172"/>
      <c r="O971" s="172"/>
      <c r="P971" s="172"/>
      <c r="Q971" s="172"/>
      <c r="R971" s="172"/>
      <c r="S971" s="172"/>
      <c r="T971" s="173"/>
      <c r="U971" s="172"/>
      <c r="V971" s="172"/>
      <c r="X971" s="172"/>
      <c r="Y971" s="172"/>
    </row>
    <row r="972" spans="1:25" x14ac:dyDescent="0.25">
      <c r="A972" s="174"/>
      <c r="B972" s="174"/>
      <c r="C972" s="174"/>
      <c r="D972" s="173"/>
      <c r="E972" s="173"/>
      <c r="F972" s="173"/>
      <c r="G972" s="172"/>
      <c r="H972" s="172"/>
      <c r="I972" s="172"/>
      <c r="J972" s="172"/>
      <c r="K972" s="172"/>
      <c r="L972" s="172"/>
      <c r="M972" s="172"/>
      <c r="N972" s="172"/>
      <c r="O972" s="172"/>
      <c r="P972" s="172"/>
      <c r="Q972" s="172"/>
      <c r="R972" s="172"/>
      <c r="S972" s="172"/>
      <c r="T972" s="173"/>
      <c r="U972" s="172"/>
      <c r="V972" s="172"/>
      <c r="X972" s="172"/>
      <c r="Y972" s="172"/>
    </row>
    <row r="973" spans="1:25" x14ac:dyDescent="0.25">
      <c r="A973" s="174"/>
      <c r="B973" s="174"/>
      <c r="C973" s="174"/>
      <c r="D973" s="173"/>
      <c r="E973" s="173"/>
      <c r="F973" s="173"/>
      <c r="G973" s="172"/>
      <c r="H973" s="172"/>
      <c r="I973" s="172"/>
      <c r="J973" s="172"/>
      <c r="K973" s="172"/>
      <c r="L973" s="172"/>
      <c r="M973" s="172"/>
      <c r="N973" s="172"/>
      <c r="O973" s="172"/>
      <c r="P973" s="172"/>
      <c r="Q973" s="172"/>
      <c r="R973" s="172"/>
      <c r="S973" s="172"/>
      <c r="T973" s="173"/>
      <c r="U973" s="172"/>
      <c r="V973" s="172"/>
      <c r="X973" s="172"/>
      <c r="Y973" s="172"/>
    </row>
    <row r="974" spans="1:25" x14ac:dyDescent="0.25">
      <c r="A974" s="174"/>
      <c r="B974" s="174"/>
      <c r="C974" s="174"/>
      <c r="D974" s="173"/>
      <c r="E974" s="173"/>
      <c r="F974" s="173"/>
      <c r="G974" s="172"/>
      <c r="H974" s="172"/>
      <c r="I974" s="172"/>
      <c r="J974" s="172"/>
      <c r="K974" s="172"/>
      <c r="L974" s="172"/>
      <c r="M974" s="172"/>
      <c r="N974" s="172"/>
      <c r="O974" s="172"/>
      <c r="P974" s="172"/>
      <c r="Q974" s="172"/>
      <c r="R974" s="172"/>
      <c r="S974" s="172"/>
      <c r="T974" s="173"/>
      <c r="U974" s="172"/>
      <c r="V974" s="172"/>
      <c r="X974" s="172"/>
      <c r="Y974" s="172"/>
    </row>
    <row r="975" spans="1:25" x14ac:dyDescent="0.25">
      <c r="A975" s="174"/>
      <c r="B975" s="174"/>
      <c r="C975" s="174"/>
      <c r="D975" s="173"/>
      <c r="E975" s="173"/>
      <c r="F975" s="173"/>
      <c r="G975" s="172"/>
      <c r="H975" s="172"/>
      <c r="I975" s="172"/>
      <c r="J975" s="172"/>
      <c r="K975" s="172"/>
      <c r="L975" s="172"/>
      <c r="M975" s="172"/>
      <c r="N975" s="172"/>
      <c r="O975" s="172"/>
      <c r="P975" s="172"/>
      <c r="Q975" s="172"/>
      <c r="R975" s="172"/>
      <c r="S975" s="172"/>
      <c r="T975" s="173"/>
      <c r="U975" s="172"/>
      <c r="V975" s="172"/>
      <c r="X975" s="172"/>
      <c r="Y975" s="172"/>
    </row>
    <row r="976" spans="1:25" x14ac:dyDescent="0.25">
      <c r="A976" s="174"/>
      <c r="B976" s="174"/>
      <c r="C976" s="174"/>
      <c r="D976" s="173"/>
      <c r="E976" s="173"/>
      <c r="F976" s="173"/>
      <c r="G976" s="172"/>
      <c r="H976" s="172"/>
      <c r="I976" s="172"/>
      <c r="J976" s="172"/>
      <c r="K976" s="172"/>
      <c r="L976" s="172"/>
      <c r="M976" s="172"/>
      <c r="N976" s="172"/>
      <c r="O976" s="172"/>
      <c r="P976" s="172"/>
      <c r="Q976" s="172"/>
      <c r="R976" s="172"/>
      <c r="S976" s="172"/>
      <c r="T976" s="173"/>
      <c r="U976" s="172"/>
      <c r="V976" s="172"/>
      <c r="X976" s="172"/>
      <c r="Y976" s="172"/>
    </row>
    <row r="977" spans="1:25" x14ac:dyDescent="0.25">
      <c r="A977" s="174"/>
      <c r="B977" s="174"/>
      <c r="C977" s="174"/>
      <c r="D977" s="173"/>
      <c r="E977" s="173"/>
      <c r="F977" s="173"/>
      <c r="G977" s="172"/>
      <c r="H977" s="172"/>
      <c r="I977" s="172"/>
      <c r="J977" s="172"/>
      <c r="K977" s="172"/>
      <c r="L977" s="172"/>
      <c r="M977" s="172"/>
      <c r="N977" s="172"/>
      <c r="O977" s="172"/>
      <c r="P977" s="172"/>
      <c r="Q977" s="172"/>
      <c r="R977" s="172"/>
      <c r="S977" s="172"/>
      <c r="T977" s="173"/>
      <c r="U977" s="172"/>
      <c r="V977" s="172"/>
      <c r="X977" s="172"/>
      <c r="Y977" s="172"/>
    </row>
    <row r="978" spans="1:25" x14ac:dyDescent="0.25">
      <c r="A978" s="174"/>
      <c r="B978" s="174"/>
      <c r="C978" s="174"/>
      <c r="D978" s="173"/>
      <c r="E978" s="173"/>
      <c r="F978" s="173"/>
      <c r="G978" s="172"/>
      <c r="H978" s="172"/>
      <c r="I978" s="172"/>
      <c r="J978" s="172"/>
      <c r="K978" s="172"/>
      <c r="L978" s="172"/>
      <c r="M978" s="172"/>
      <c r="N978" s="172"/>
      <c r="O978" s="172"/>
      <c r="P978" s="172"/>
      <c r="Q978" s="172"/>
      <c r="R978" s="172"/>
      <c r="S978" s="172"/>
      <c r="T978" s="173"/>
      <c r="U978" s="172"/>
      <c r="V978" s="172"/>
      <c r="X978" s="172"/>
      <c r="Y978" s="172"/>
    </row>
    <row r="979" spans="1:25" x14ac:dyDescent="0.25">
      <c r="A979" s="174"/>
      <c r="B979" s="174"/>
      <c r="C979" s="174"/>
      <c r="D979" s="173"/>
      <c r="E979" s="173"/>
      <c r="F979" s="173"/>
      <c r="G979" s="172"/>
      <c r="H979" s="172"/>
      <c r="I979" s="172"/>
      <c r="J979" s="172"/>
      <c r="K979" s="172"/>
      <c r="L979" s="172"/>
      <c r="M979" s="172"/>
      <c r="N979" s="172"/>
      <c r="O979" s="172"/>
      <c r="P979" s="172"/>
      <c r="Q979" s="172"/>
      <c r="R979" s="172"/>
      <c r="S979" s="172"/>
      <c r="T979" s="173"/>
      <c r="U979" s="172"/>
      <c r="V979" s="172"/>
      <c r="X979" s="172"/>
      <c r="Y979" s="172"/>
    </row>
    <row r="980" spans="1:25" x14ac:dyDescent="0.25">
      <c r="A980" s="174"/>
      <c r="B980" s="174"/>
      <c r="C980" s="174"/>
      <c r="D980" s="173"/>
      <c r="E980" s="173"/>
      <c r="F980" s="173"/>
      <c r="G980" s="172"/>
      <c r="H980" s="172"/>
      <c r="I980" s="172"/>
      <c r="J980" s="172"/>
      <c r="K980" s="172"/>
      <c r="L980" s="172"/>
      <c r="M980" s="172"/>
      <c r="N980" s="172"/>
      <c r="O980" s="172"/>
      <c r="P980" s="172"/>
      <c r="Q980" s="172"/>
      <c r="R980" s="172"/>
      <c r="S980" s="172"/>
      <c r="T980" s="173"/>
      <c r="U980" s="172"/>
      <c r="V980" s="172"/>
      <c r="X980" s="172"/>
      <c r="Y980" s="172"/>
    </row>
    <row r="981" spans="1:25" x14ac:dyDescent="0.25">
      <c r="A981" s="174"/>
      <c r="B981" s="174"/>
      <c r="C981" s="174"/>
      <c r="D981" s="173"/>
      <c r="E981" s="173"/>
      <c r="F981" s="173"/>
      <c r="G981" s="172"/>
      <c r="H981" s="172"/>
      <c r="I981" s="172"/>
      <c r="J981" s="172"/>
      <c r="K981" s="172"/>
      <c r="L981" s="172"/>
      <c r="M981" s="172"/>
      <c r="N981" s="172"/>
      <c r="O981" s="172"/>
      <c r="P981" s="172"/>
      <c r="Q981" s="172"/>
      <c r="R981" s="172"/>
      <c r="S981" s="172"/>
      <c r="T981" s="173"/>
      <c r="U981" s="172"/>
      <c r="V981" s="172"/>
      <c r="X981" s="172"/>
      <c r="Y981" s="172"/>
    </row>
    <row r="982" spans="1:25" x14ac:dyDescent="0.25">
      <c r="A982" s="174"/>
      <c r="B982" s="174"/>
      <c r="C982" s="174"/>
      <c r="D982" s="173"/>
      <c r="E982" s="173"/>
      <c r="F982" s="173"/>
      <c r="G982" s="172"/>
      <c r="H982" s="172"/>
      <c r="I982" s="172"/>
      <c r="J982" s="172"/>
      <c r="K982" s="172"/>
      <c r="L982" s="172"/>
      <c r="M982" s="172"/>
      <c r="N982" s="172"/>
      <c r="O982" s="172"/>
      <c r="P982" s="172"/>
      <c r="Q982" s="172"/>
      <c r="R982" s="172"/>
      <c r="S982" s="172"/>
      <c r="T982" s="173"/>
      <c r="U982" s="172"/>
      <c r="V982" s="172"/>
      <c r="X982" s="172"/>
      <c r="Y982" s="172"/>
    </row>
    <row r="983" spans="1:25" x14ac:dyDescent="0.25">
      <c r="A983" s="174"/>
      <c r="B983" s="174"/>
      <c r="C983" s="174"/>
      <c r="D983" s="173"/>
      <c r="E983" s="173"/>
      <c r="F983" s="173"/>
      <c r="G983" s="172"/>
      <c r="H983" s="172"/>
      <c r="I983" s="172"/>
      <c r="J983" s="172"/>
      <c r="K983" s="172"/>
      <c r="L983" s="172"/>
      <c r="M983" s="172"/>
      <c r="N983" s="172"/>
      <c r="O983" s="172"/>
      <c r="P983" s="172"/>
      <c r="Q983" s="172"/>
      <c r="R983" s="172"/>
      <c r="S983" s="172"/>
      <c r="T983" s="173"/>
      <c r="U983" s="172"/>
      <c r="V983" s="172"/>
      <c r="X983" s="172"/>
      <c r="Y983" s="172"/>
    </row>
    <row r="984" spans="1:25" x14ac:dyDescent="0.25">
      <c r="A984" s="174"/>
      <c r="B984" s="174"/>
      <c r="C984" s="174"/>
      <c r="D984" s="173"/>
      <c r="E984" s="173"/>
      <c r="F984" s="173"/>
      <c r="G984" s="172"/>
      <c r="H984" s="172"/>
      <c r="I984" s="172"/>
      <c r="J984" s="172"/>
      <c r="K984" s="172"/>
      <c r="L984" s="172"/>
      <c r="M984" s="172"/>
      <c r="N984" s="172"/>
      <c r="O984" s="172"/>
      <c r="P984" s="172"/>
      <c r="Q984" s="172"/>
      <c r="R984" s="172"/>
      <c r="S984" s="172"/>
      <c r="T984" s="173"/>
      <c r="U984" s="172"/>
      <c r="V984" s="172"/>
      <c r="X984" s="172"/>
      <c r="Y984" s="172"/>
    </row>
    <row r="985" spans="1:25" x14ac:dyDescent="0.25">
      <c r="A985" s="174"/>
      <c r="B985" s="174"/>
      <c r="C985" s="174"/>
      <c r="D985" s="173"/>
      <c r="E985" s="173"/>
      <c r="F985" s="173"/>
      <c r="G985" s="172"/>
      <c r="H985" s="172"/>
      <c r="I985" s="172"/>
      <c r="J985" s="172"/>
      <c r="K985" s="172"/>
      <c r="L985" s="172"/>
      <c r="M985" s="172"/>
      <c r="N985" s="172"/>
      <c r="O985" s="172"/>
      <c r="P985" s="172"/>
      <c r="Q985" s="172"/>
      <c r="R985" s="172"/>
      <c r="S985" s="172"/>
      <c r="T985" s="173"/>
      <c r="U985" s="172"/>
      <c r="V985" s="172"/>
      <c r="X985" s="172"/>
      <c r="Y985" s="172"/>
    </row>
    <row r="986" spans="1:25" x14ac:dyDescent="0.25">
      <c r="A986" s="174"/>
      <c r="B986" s="174"/>
      <c r="C986" s="174"/>
      <c r="D986" s="173"/>
      <c r="E986" s="173"/>
      <c r="F986" s="173"/>
      <c r="G986" s="172"/>
      <c r="H986" s="172"/>
      <c r="I986" s="172"/>
      <c r="J986" s="172"/>
      <c r="K986" s="172"/>
      <c r="L986" s="172"/>
      <c r="M986" s="172"/>
      <c r="N986" s="172"/>
      <c r="O986" s="172"/>
      <c r="P986" s="172"/>
      <c r="Q986" s="172"/>
      <c r="R986" s="172"/>
      <c r="S986" s="172"/>
      <c r="T986" s="173"/>
      <c r="U986" s="172"/>
      <c r="V986" s="172"/>
      <c r="X986" s="172"/>
      <c r="Y986" s="172"/>
    </row>
    <row r="987" spans="1:25" x14ac:dyDescent="0.25">
      <c r="A987" s="174"/>
      <c r="B987" s="174"/>
      <c r="C987" s="174"/>
      <c r="D987" s="173"/>
      <c r="E987" s="173"/>
      <c r="F987" s="173"/>
      <c r="G987" s="172"/>
      <c r="H987" s="172"/>
      <c r="I987" s="172"/>
      <c r="J987" s="172"/>
      <c r="K987" s="172"/>
      <c r="L987" s="172"/>
      <c r="M987" s="172"/>
      <c r="N987" s="172"/>
      <c r="O987" s="172"/>
      <c r="P987" s="172"/>
      <c r="Q987" s="172"/>
      <c r="R987" s="172"/>
      <c r="S987" s="172"/>
      <c r="T987" s="173"/>
      <c r="U987" s="172"/>
      <c r="V987" s="172"/>
      <c r="X987" s="172"/>
      <c r="Y987" s="172"/>
    </row>
    <row r="988" spans="1:25" x14ac:dyDescent="0.25">
      <c r="A988" s="174"/>
      <c r="B988" s="174"/>
      <c r="C988" s="174"/>
      <c r="D988" s="173"/>
      <c r="E988" s="173"/>
      <c r="F988" s="173"/>
      <c r="G988" s="172"/>
      <c r="H988" s="172"/>
      <c r="I988" s="172"/>
      <c r="J988" s="172"/>
      <c r="K988" s="172"/>
      <c r="L988" s="172"/>
      <c r="M988" s="172"/>
      <c r="N988" s="172"/>
      <c r="O988" s="172"/>
      <c r="P988" s="172"/>
      <c r="Q988" s="172"/>
      <c r="R988" s="172"/>
      <c r="S988" s="172"/>
      <c r="T988" s="173"/>
      <c r="U988" s="172"/>
      <c r="V988" s="172"/>
      <c r="X988" s="172"/>
      <c r="Y988" s="172"/>
    </row>
    <row r="989" spans="1:25" x14ac:dyDescent="0.25">
      <c r="A989" s="174"/>
      <c r="B989" s="174"/>
      <c r="C989" s="174"/>
      <c r="D989" s="173"/>
      <c r="E989" s="173"/>
      <c r="F989" s="173"/>
      <c r="G989" s="172"/>
      <c r="H989" s="172"/>
      <c r="I989" s="172"/>
      <c r="J989" s="172"/>
      <c r="K989" s="172"/>
      <c r="L989" s="172"/>
      <c r="M989" s="172"/>
      <c r="N989" s="172"/>
      <c r="O989" s="172"/>
      <c r="P989" s="172"/>
      <c r="Q989" s="172"/>
      <c r="R989" s="172"/>
      <c r="S989" s="172"/>
      <c r="T989" s="173"/>
      <c r="U989" s="172"/>
      <c r="V989" s="172"/>
      <c r="X989" s="172"/>
      <c r="Y989" s="172"/>
    </row>
    <row r="990" spans="1:25" x14ac:dyDescent="0.25">
      <c r="A990" s="174"/>
      <c r="B990" s="174"/>
      <c r="C990" s="174"/>
      <c r="D990" s="173"/>
      <c r="E990" s="173"/>
      <c r="F990" s="173"/>
      <c r="G990" s="172"/>
      <c r="H990" s="172"/>
      <c r="I990" s="172"/>
      <c r="J990" s="172"/>
      <c r="K990" s="172"/>
      <c r="L990" s="172"/>
      <c r="M990" s="172"/>
      <c r="N990" s="172"/>
      <c r="O990" s="172"/>
      <c r="P990" s="172"/>
      <c r="Q990" s="172"/>
      <c r="R990" s="172"/>
      <c r="S990" s="172"/>
      <c r="T990" s="173"/>
      <c r="U990" s="172"/>
      <c r="V990" s="172"/>
      <c r="X990" s="172"/>
      <c r="Y990" s="172"/>
    </row>
    <row r="991" spans="1:25" x14ac:dyDescent="0.25">
      <c r="A991" s="174"/>
      <c r="B991" s="174"/>
      <c r="C991" s="174"/>
      <c r="D991" s="173"/>
      <c r="E991" s="173"/>
      <c r="F991" s="173"/>
      <c r="G991" s="172"/>
      <c r="H991" s="172"/>
      <c r="I991" s="172"/>
      <c r="J991" s="172"/>
      <c r="K991" s="172"/>
      <c r="L991" s="172"/>
      <c r="M991" s="172"/>
      <c r="N991" s="172"/>
      <c r="O991" s="172"/>
      <c r="P991" s="172"/>
      <c r="Q991" s="172"/>
      <c r="R991" s="172"/>
      <c r="S991" s="172"/>
      <c r="T991" s="173"/>
      <c r="U991" s="172"/>
      <c r="V991" s="172"/>
      <c r="X991" s="172"/>
      <c r="Y991" s="172"/>
    </row>
    <row r="992" spans="1:25" x14ac:dyDescent="0.25">
      <c r="A992" s="174"/>
      <c r="B992" s="174"/>
      <c r="C992" s="174"/>
      <c r="D992" s="173"/>
      <c r="E992" s="173"/>
      <c r="F992" s="173"/>
      <c r="G992" s="172"/>
      <c r="H992" s="172"/>
      <c r="I992" s="172"/>
      <c r="J992" s="172"/>
      <c r="K992" s="172"/>
      <c r="L992" s="172"/>
      <c r="M992" s="172"/>
      <c r="N992" s="172"/>
      <c r="O992" s="172"/>
      <c r="P992" s="172"/>
      <c r="Q992" s="172"/>
      <c r="R992" s="172"/>
      <c r="S992" s="172"/>
      <c r="T992" s="173"/>
      <c r="U992" s="172"/>
      <c r="V992" s="172"/>
      <c r="X992" s="172"/>
      <c r="Y992" s="172"/>
    </row>
    <row r="993" spans="1:25" x14ac:dyDescent="0.25">
      <c r="A993" s="174"/>
      <c r="B993" s="174"/>
      <c r="C993" s="174"/>
      <c r="D993" s="173"/>
      <c r="E993" s="173"/>
      <c r="F993" s="173"/>
      <c r="G993" s="172"/>
      <c r="H993" s="172"/>
      <c r="I993" s="172"/>
      <c r="J993" s="172"/>
      <c r="K993" s="172"/>
      <c r="L993" s="172"/>
      <c r="M993" s="172"/>
      <c r="N993" s="172"/>
      <c r="O993" s="172"/>
      <c r="P993" s="172"/>
      <c r="Q993" s="172"/>
      <c r="R993" s="172"/>
      <c r="S993" s="172"/>
      <c r="T993" s="173"/>
      <c r="U993" s="172"/>
      <c r="V993" s="172"/>
      <c r="X993" s="172"/>
      <c r="Y993" s="172"/>
    </row>
    <row r="994" spans="1:25" x14ac:dyDescent="0.25">
      <c r="A994" s="174"/>
      <c r="B994" s="174"/>
      <c r="C994" s="174"/>
      <c r="D994" s="173"/>
      <c r="E994" s="173"/>
      <c r="F994" s="173"/>
      <c r="G994" s="172"/>
      <c r="H994" s="172"/>
      <c r="I994" s="172"/>
      <c r="J994" s="172"/>
      <c r="K994" s="172"/>
      <c r="L994" s="172"/>
      <c r="M994" s="172"/>
      <c r="N994" s="172"/>
      <c r="O994" s="172"/>
      <c r="P994" s="172"/>
      <c r="Q994" s="172"/>
      <c r="R994" s="172"/>
      <c r="S994" s="172"/>
      <c r="T994" s="173"/>
      <c r="U994" s="172"/>
      <c r="V994" s="172"/>
      <c r="X994" s="172"/>
      <c r="Y994" s="172"/>
    </row>
    <row r="995" spans="1:25" x14ac:dyDescent="0.25">
      <c r="A995" s="174"/>
      <c r="B995" s="174"/>
      <c r="C995" s="174"/>
      <c r="D995" s="173"/>
      <c r="E995" s="173"/>
      <c r="F995" s="173"/>
      <c r="G995" s="172"/>
      <c r="H995" s="172"/>
      <c r="I995" s="172"/>
      <c r="J995" s="172"/>
      <c r="K995" s="172"/>
      <c r="L995" s="172"/>
      <c r="M995" s="172"/>
      <c r="N995" s="172"/>
      <c r="O995" s="172"/>
      <c r="P995" s="172"/>
      <c r="Q995" s="172"/>
      <c r="R995" s="172"/>
      <c r="S995" s="172"/>
      <c r="T995" s="173"/>
      <c r="U995" s="172"/>
      <c r="V995" s="172"/>
      <c r="X995" s="172"/>
      <c r="Y995" s="172"/>
    </row>
    <row r="996" spans="1:25" x14ac:dyDescent="0.25">
      <c r="A996" s="174"/>
      <c r="B996" s="174"/>
      <c r="C996" s="174"/>
      <c r="D996" s="173"/>
      <c r="E996" s="173"/>
      <c r="F996" s="173"/>
      <c r="G996" s="172"/>
      <c r="H996" s="172"/>
      <c r="I996" s="172"/>
      <c r="J996" s="172"/>
      <c r="K996" s="172"/>
      <c r="L996" s="172"/>
      <c r="M996" s="172"/>
      <c r="N996" s="172"/>
      <c r="O996" s="172"/>
      <c r="P996" s="172"/>
      <c r="Q996" s="172"/>
      <c r="R996" s="172"/>
      <c r="S996" s="172"/>
      <c r="T996" s="173"/>
      <c r="U996" s="172"/>
      <c r="V996" s="172"/>
      <c r="X996" s="172"/>
      <c r="Y996" s="172"/>
    </row>
    <row r="997" spans="1:25" x14ac:dyDescent="0.25">
      <c r="A997" s="174"/>
      <c r="B997" s="174"/>
      <c r="C997" s="174"/>
      <c r="D997" s="173"/>
      <c r="E997" s="173"/>
      <c r="F997" s="173"/>
      <c r="G997" s="172"/>
      <c r="H997" s="172"/>
      <c r="I997" s="172"/>
      <c r="J997" s="172"/>
      <c r="K997" s="172"/>
      <c r="L997" s="172"/>
      <c r="M997" s="172"/>
      <c r="N997" s="172"/>
      <c r="O997" s="172"/>
      <c r="P997" s="172"/>
      <c r="Q997" s="172"/>
      <c r="R997" s="172"/>
      <c r="S997" s="172"/>
      <c r="T997" s="173"/>
      <c r="U997" s="172"/>
      <c r="V997" s="172"/>
      <c r="X997" s="172"/>
      <c r="Y997" s="172"/>
    </row>
    <row r="998" spans="1:25" x14ac:dyDescent="0.25">
      <c r="A998" s="174"/>
      <c r="B998" s="174"/>
      <c r="C998" s="174"/>
      <c r="D998" s="173"/>
      <c r="E998" s="173"/>
      <c r="F998" s="173"/>
      <c r="G998" s="172"/>
      <c r="H998" s="172"/>
      <c r="I998" s="172"/>
      <c r="J998" s="172"/>
      <c r="K998" s="172"/>
      <c r="L998" s="172"/>
      <c r="M998" s="172"/>
      <c r="N998" s="172"/>
      <c r="O998" s="172"/>
      <c r="P998" s="172"/>
      <c r="Q998" s="172"/>
      <c r="R998" s="172"/>
      <c r="S998" s="172"/>
      <c r="T998" s="173"/>
      <c r="U998" s="172"/>
      <c r="V998" s="172"/>
      <c r="X998" s="172"/>
      <c r="Y998" s="172"/>
    </row>
    <row r="999" spans="1:25" x14ac:dyDescent="0.25">
      <c r="A999" s="174"/>
      <c r="B999" s="174"/>
      <c r="C999" s="174"/>
      <c r="D999" s="173"/>
      <c r="E999" s="173"/>
      <c r="F999" s="173"/>
      <c r="G999" s="172"/>
      <c r="H999" s="172"/>
      <c r="I999" s="172"/>
      <c r="J999" s="172"/>
      <c r="K999" s="172"/>
      <c r="L999" s="172"/>
      <c r="M999" s="172"/>
      <c r="N999" s="172"/>
      <c r="O999" s="172"/>
      <c r="P999" s="172"/>
      <c r="Q999" s="172"/>
      <c r="R999" s="172"/>
      <c r="S999" s="172"/>
      <c r="T999" s="173"/>
      <c r="U999" s="172"/>
      <c r="V999" s="172"/>
      <c r="X999" s="172"/>
      <c r="Y999" s="172"/>
    </row>
    <row r="1000" spans="1:25" x14ac:dyDescent="0.25">
      <c r="A1000" s="174"/>
      <c r="B1000" s="174"/>
      <c r="C1000" s="174"/>
      <c r="D1000" s="173"/>
      <c r="E1000" s="173"/>
      <c r="F1000" s="173"/>
      <c r="G1000" s="172"/>
      <c r="H1000" s="172"/>
      <c r="I1000" s="172"/>
      <c r="J1000" s="172"/>
      <c r="K1000" s="172"/>
      <c r="L1000" s="172"/>
      <c r="M1000" s="172"/>
      <c r="N1000" s="172"/>
      <c r="O1000" s="172"/>
      <c r="P1000" s="172"/>
      <c r="Q1000" s="172"/>
      <c r="R1000" s="172"/>
      <c r="S1000" s="172"/>
      <c r="T1000" s="173"/>
      <c r="U1000" s="172"/>
      <c r="V1000" s="172"/>
      <c r="X1000" s="172"/>
      <c r="Y1000" s="172"/>
    </row>
    <row r="1001" spans="1:25" x14ac:dyDescent="0.25">
      <c r="A1001" s="174"/>
      <c r="B1001" s="174"/>
      <c r="C1001" s="174"/>
      <c r="D1001" s="173"/>
      <c r="E1001" s="173"/>
      <c r="F1001" s="173"/>
      <c r="G1001" s="172"/>
      <c r="H1001" s="172"/>
      <c r="I1001" s="172"/>
      <c r="J1001" s="172"/>
      <c r="K1001" s="172"/>
      <c r="L1001" s="172"/>
      <c r="M1001" s="172"/>
      <c r="N1001" s="172"/>
      <c r="O1001" s="172"/>
      <c r="P1001" s="172"/>
      <c r="Q1001" s="172"/>
      <c r="R1001" s="172"/>
      <c r="S1001" s="172"/>
      <c r="T1001" s="173"/>
      <c r="U1001" s="172"/>
      <c r="V1001" s="172"/>
      <c r="X1001" s="172"/>
      <c r="Y1001" s="172"/>
    </row>
    <row r="1002" spans="1:25" x14ac:dyDescent="0.25">
      <c r="A1002" s="174"/>
      <c r="B1002" s="174"/>
      <c r="C1002" s="174"/>
      <c r="D1002" s="173"/>
      <c r="E1002" s="173"/>
      <c r="F1002" s="173"/>
      <c r="G1002" s="172"/>
      <c r="H1002" s="172"/>
      <c r="I1002" s="172"/>
      <c r="J1002" s="172"/>
      <c r="K1002" s="172"/>
      <c r="L1002" s="172"/>
      <c r="M1002" s="172"/>
      <c r="N1002" s="172"/>
      <c r="O1002" s="172"/>
      <c r="P1002" s="172"/>
      <c r="Q1002" s="172"/>
      <c r="R1002" s="172"/>
      <c r="S1002" s="172"/>
      <c r="T1002" s="173"/>
      <c r="U1002" s="172"/>
      <c r="V1002" s="172"/>
      <c r="X1002" s="172"/>
      <c r="Y1002" s="172"/>
    </row>
    <row r="1003" spans="1:25" x14ac:dyDescent="0.25">
      <c r="A1003" s="174"/>
      <c r="B1003" s="174"/>
      <c r="C1003" s="174"/>
      <c r="D1003" s="173"/>
      <c r="E1003" s="173"/>
      <c r="F1003" s="173"/>
      <c r="G1003" s="172"/>
      <c r="H1003" s="172"/>
      <c r="I1003" s="172"/>
      <c r="J1003" s="172"/>
      <c r="K1003" s="172"/>
      <c r="L1003" s="172"/>
      <c r="M1003" s="172"/>
      <c r="N1003" s="172"/>
      <c r="O1003" s="172"/>
      <c r="P1003" s="172"/>
      <c r="Q1003" s="172"/>
      <c r="R1003" s="172"/>
      <c r="S1003" s="172"/>
      <c r="T1003" s="173"/>
      <c r="U1003" s="172"/>
      <c r="V1003" s="172"/>
      <c r="X1003" s="172"/>
      <c r="Y1003" s="172"/>
    </row>
    <row r="1004" spans="1:25" x14ac:dyDescent="0.25">
      <c r="A1004" s="174"/>
      <c r="B1004" s="174"/>
      <c r="C1004" s="174"/>
      <c r="D1004" s="173"/>
      <c r="E1004" s="173"/>
      <c r="F1004" s="173"/>
      <c r="G1004" s="172"/>
      <c r="H1004" s="172"/>
      <c r="I1004" s="172"/>
      <c r="J1004" s="172"/>
      <c r="K1004" s="172"/>
      <c r="L1004" s="172"/>
      <c r="M1004" s="172"/>
      <c r="N1004" s="172"/>
      <c r="O1004" s="172"/>
      <c r="P1004" s="172"/>
      <c r="Q1004" s="172"/>
      <c r="R1004" s="172"/>
      <c r="S1004" s="172"/>
      <c r="T1004" s="173"/>
      <c r="U1004" s="172"/>
      <c r="V1004" s="172"/>
      <c r="X1004" s="172"/>
      <c r="Y1004" s="172"/>
    </row>
    <row r="1005" spans="1:25" x14ac:dyDescent="0.25">
      <c r="A1005" s="174"/>
      <c r="B1005" s="174"/>
      <c r="C1005" s="174"/>
      <c r="D1005" s="173"/>
      <c r="E1005" s="173"/>
      <c r="F1005" s="173"/>
      <c r="G1005" s="172"/>
      <c r="H1005" s="172"/>
      <c r="I1005" s="172"/>
      <c r="J1005" s="172"/>
      <c r="K1005" s="172"/>
      <c r="L1005" s="172"/>
      <c r="M1005" s="172"/>
      <c r="N1005" s="172"/>
      <c r="O1005" s="172"/>
      <c r="P1005" s="172"/>
      <c r="Q1005" s="172"/>
      <c r="R1005" s="172"/>
      <c r="S1005" s="172"/>
      <c r="T1005" s="173"/>
      <c r="U1005" s="172"/>
      <c r="V1005" s="172"/>
      <c r="X1005" s="172"/>
      <c r="Y1005" s="172"/>
    </row>
    <row r="1006" spans="1:25" x14ac:dyDescent="0.25">
      <c r="A1006" s="174"/>
      <c r="B1006" s="174"/>
      <c r="C1006" s="174"/>
      <c r="D1006" s="173"/>
      <c r="E1006" s="173"/>
      <c r="F1006" s="173"/>
      <c r="G1006" s="172"/>
      <c r="H1006" s="172"/>
      <c r="I1006" s="172"/>
      <c r="J1006" s="172"/>
      <c r="K1006" s="172"/>
      <c r="L1006" s="172"/>
      <c r="M1006" s="172"/>
      <c r="N1006" s="172"/>
      <c r="O1006" s="172"/>
      <c r="P1006" s="172"/>
      <c r="Q1006" s="172"/>
      <c r="R1006" s="172"/>
      <c r="S1006" s="172"/>
      <c r="T1006" s="173"/>
      <c r="U1006" s="172"/>
      <c r="V1006" s="172"/>
      <c r="X1006" s="172"/>
      <c r="Y1006" s="172"/>
    </row>
    <row r="1007" spans="1:25" x14ac:dyDescent="0.25">
      <c r="A1007" s="174"/>
      <c r="B1007" s="174"/>
      <c r="C1007" s="174"/>
      <c r="D1007" s="173"/>
      <c r="E1007" s="173"/>
      <c r="F1007" s="173"/>
      <c r="G1007" s="172"/>
      <c r="H1007" s="172"/>
      <c r="I1007" s="172"/>
      <c r="J1007" s="172"/>
      <c r="K1007" s="172"/>
      <c r="L1007" s="172"/>
      <c r="M1007" s="172"/>
      <c r="N1007" s="172"/>
      <c r="O1007" s="172"/>
      <c r="P1007" s="172"/>
      <c r="Q1007" s="172"/>
      <c r="R1007" s="172"/>
      <c r="S1007" s="172"/>
      <c r="T1007" s="173"/>
      <c r="U1007" s="172"/>
      <c r="V1007" s="172"/>
      <c r="X1007" s="172"/>
      <c r="Y1007" s="172"/>
    </row>
  </sheetData>
  <autoFilter ref="A1:Z67"/>
  <customSheetViews>
    <customSheetView guid="{23BD1A9C-5C01-4262-AA88-D03A8CD7CC3A}" scale="85" showAutoFilter="1">
      <pane ySplit="1" topLeftCell="A47" activePane="bottomLeft" state="frozen"/>
      <selection pane="bottomLeft" activeCell="F52" sqref="F52"/>
      <pageMargins left="0.7" right="0.7" top="0.75" bottom="0.75" header="0.3" footer="0.3"/>
      <pageSetup paperSize="9" orientation="portrait" horizontalDpi="300" verticalDpi="300" r:id="rId1"/>
      <autoFilter ref="A1:Z67"/>
    </customSheetView>
  </customSheetViews>
  <pageMargins left="0.7" right="0.7" top="0.75" bottom="0.75" header="0.3" footer="0.3"/>
  <pageSetup paperSize="9" orientation="portrait" horizontalDpi="300"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177"/>
  <sheetViews>
    <sheetView workbookViewId="0"/>
  </sheetViews>
  <sheetFormatPr defaultColWidth="12.5703125" defaultRowHeight="15" customHeight="1" x14ac:dyDescent="0.25"/>
  <cols>
    <col min="1" max="1" width="13.42578125" customWidth="1"/>
    <col min="2" max="2" width="33.28515625" hidden="1" customWidth="1"/>
    <col min="3" max="3" width="34.85546875" hidden="1" customWidth="1"/>
    <col min="4" max="4" width="14.5703125" customWidth="1"/>
    <col min="5" max="5" width="15.140625" customWidth="1"/>
    <col min="6" max="6" width="44.28515625" hidden="1" customWidth="1"/>
    <col min="7" max="7" width="29.85546875" hidden="1" customWidth="1"/>
    <col min="8" max="8" width="75.42578125" hidden="1" customWidth="1"/>
    <col min="9" max="9" width="28.28515625" hidden="1" customWidth="1"/>
    <col min="10" max="10" width="29.85546875" hidden="1" customWidth="1"/>
    <col min="11" max="11" width="34.85546875" hidden="1" customWidth="1"/>
    <col min="12" max="12" width="86.28515625" customWidth="1"/>
    <col min="13" max="13" width="24.85546875" hidden="1" customWidth="1"/>
    <col min="14" max="14" width="21.140625" hidden="1" customWidth="1"/>
    <col min="15" max="15" width="16" hidden="1" customWidth="1"/>
    <col min="16" max="16" width="18.28515625" hidden="1" customWidth="1"/>
    <col min="17" max="17" width="16.42578125" hidden="1" customWidth="1"/>
    <col min="18" max="18" width="14.85546875" hidden="1" customWidth="1"/>
    <col min="19" max="19" width="17.5703125" hidden="1" customWidth="1"/>
    <col min="20" max="20" width="27.42578125" hidden="1" customWidth="1"/>
    <col min="21" max="21" width="30.140625" customWidth="1"/>
    <col min="22" max="22" width="12.5703125" hidden="1" customWidth="1"/>
    <col min="23" max="23" width="54.140625" customWidth="1"/>
    <col min="24" max="24" width="20.85546875" customWidth="1"/>
    <col min="25" max="25" width="16.85546875" hidden="1" customWidth="1"/>
    <col min="26" max="26" width="17.5703125" hidden="1" customWidth="1"/>
    <col min="27" max="27" width="18.5703125" hidden="1" customWidth="1"/>
    <col min="28" max="28" width="21" hidden="1" customWidth="1"/>
    <col min="29" max="29" width="11.5703125" hidden="1" customWidth="1"/>
    <col min="30" max="30" width="10" hidden="1" customWidth="1"/>
    <col min="31" max="31" width="16.42578125" hidden="1" customWidth="1"/>
    <col min="32" max="32" width="13.140625" hidden="1" customWidth="1"/>
    <col min="33" max="33" width="13.7109375" hidden="1" customWidth="1"/>
    <col min="34" max="34" width="17.5703125" hidden="1" customWidth="1"/>
    <col min="35" max="35" width="14.140625" hidden="1" customWidth="1"/>
    <col min="36" max="36" width="4" hidden="1" customWidth="1"/>
    <col min="37" max="37" width="14.5703125" hidden="1" customWidth="1"/>
    <col min="38" max="38" width="47.42578125" hidden="1" customWidth="1"/>
    <col min="39" max="39" width="38.28515625" hidden="1" customWidth="1"/>
    <col min="40" max="40" width="34" hidden="1" customWidth="1"/>
    <col min="41" max="41" width="37.28515625" hidden="1" customWidth="1"/>
    <col min="42" max="42" width="8.7109375" hidden="1" customWidth="1"/>
    <col min="43" max="43" width="7.42578125" hidden="1" customWidth="1"/>
    <col min="44" max="44" width="6.5703125" hidden="1" customWidth="1"/>
    <col min="45" max="45" width="7.85546875" hidden="1" customWidth="1"/>
    <col min="46" max="46" width="8.7109375" hidden="1" customWidth="1"/>
    <col min="47" max="47" width="8.28515625" hidden="1" customWidth="1"/>
    <col min="48" max="49" width="8.42578125" hidden="1" customWidth="1"/>
    <col min="50" max="50" width="16.42578125" hidden="1" customWidth="1"/>
    <col min="51" max="51" width="52.42578125" customWidth="1"/>
    <col min="52" max="52" width="57.140625" customWidth="1"/>
    <col min="53" max="55" width="97.42578125" hidden="1" customWidth="1"/>
    <col min="56" max="56" width="13" hidden="1" customWidth="1"/>
    <col min="57" max="57" width="10.42578125" hidden="1" customWidth="1"/>
    <col min="58" max="67" width="9" customWidth="1"/>
  </cols>
  <sheetData>
    <row r="1" spans="1:67" ht="46.5" customHeight="1" x14ac:dyDescent="0.25">
      <c r="A1" s="176" t="s">
        <v>2608</v>
      </c>
      <c r="B1" s="176"/>
      <c r="C1" s="176"/>
      <c r="D1" s="176"/>
      <c r="E1" s="176"/>
      <c r="F1" s="176"/>
      <c r="G1" s="176"/>
      <c r="H1" s="176"/>
      <c r="I1" s="176"/>
      <c r="J1" s="176"/>
      <c r="K1" s="176"/>
      <c r="L1" s="177"/>
      <c r="M1" s="176"/>
      <c r="N1" s="176"/>
      <c r="O1" s="176"/>
      <c r="P1" s="176"/>
      <c r="Q1" s="176"/>
      <c r="R1" s="176"/>
      <c r="S1" s="176"/>
      <c r="T1" s="176"/>
      <c r="U1" s="128"/>
      <c r="V1" s="128"/>
      <c r="W1" s="128"/>
      <c r="X1" s="178"/>
      <c r="Y1" s="179">
        <f t="shared" ref="Y1:AE1" si="0">SUM(Y3:Y1077)</f>
        <v>358</v>
      </c>
      <c r="Z1" s="179">
        <f t="shared" si="0"/>
        <v>10</v>
      </c>
      <c r="AA1" s="179">
        <f t="shared" si="0"/>
        <v>179</v>
      </c>
      <c r="AB1" s="179">
        <f t="shared" si="0"/>
        <v>522</v>
      </c>
      <c r="AC1" s="179">
        <f t="shared" si="0"/>
        <v>0</v>
      </c>
      <c r="AD1" s="179">
        <f t="shared" si="0"/>
        <v>0</v>
      </c>
      <c r="AE1" s="179">
        <f t="shared" si="0"/>
        <v>0</v>
      </c>
      <c r="AF1" s="26"/>
      <c r="AG1" s="179">
        <f>SUM(AG3:AG1077)</f>
        <v>599</v>
      </c>
      <c r="AH1" s="179">
        <f>SUM(AH3:AH1077)</f>
        <v>241</v>
      </c>
      <c r="AI1" s="179">
        <f>SUM(AI3:AI1077)</f>
        <v>231</v>
      </c>
      <c r="AJ1" s="179">
        <f>SUM(AJ3:AJ1077)</f>
        <v>0</v>
      </c>
      <c r="AK1" s="179">
        <f>SUM(AK3:AK1077)</f>
        <v>50</v>
      </c>
      <c r="AL1" s="128"/>
      <c r="AM1" s="128"/>
      <c r="AN1" s="20"/>
      <c r="AO1" s="20"/>
      <c r="AP1" s="20"/>
      <c r="AQ1" s="20"/>
      <c r="AR1" s="20"/>
      <c r="AS1" s="20"/>
      <c r="AT1" s="20"/>
      <c r="AU1" s="20"/>
      <c r="AV1" s="20"/>
      <c r="AW1" s="124"/>
      <c r="AX1" s="20"/>
      <c r="AY1" s="20"/>
      <c r="AZ1" s="124"/>
      <c r="BA1" s="121"/>
      <c r="BB1" s="18"/>
      <c r="BC1" s="128"/>
      <c r="BD1" s="179">
        <f>SUM(Y1:AE1)</f>
        <v>1069</v>
      </c>
      <c r="BE1" s="18"/>
      <c r="BF1" s="18"/>
      <c r="BG1" s="18"/>
      <c r="BH1" s="18"/>
      <c r="BI1" s="18"/>
      <c r="BJ1" s="18"/>
      <c r="BK1" s="18"/>
      <c r="BL1" s="18"/>
      <c r="BM1" s="18"/>
      <c r="BN1" s="18"/>
      <c r="BO1" s="18"/>
    </row>
    <row r="2" spans="1:67" ht="110.25" customHeight="1" x14ac:dyDescent="0.25">
      <c r="A2" s="21" t="s">
        <v>3</v>
      </c>
      <c r="B2" s="21" t="s">
        <v>3105</v>
      </c>
      <c r="C2" s="21" t="s">
        <v>4</v>
      </c>
      <c r="D2" s="21" t="s">
        <v>5</v>
      </c>
      <c r="E2" s="21" t="s">
        <v>6</v>
      </c>
      <c r="F2" s="21" t="s">
        <v>3106</v>
      </c>
      <c r="G2" s="21" t="s">
        <v>3107</v>
      </c>
      <c r="H2" s="21" t="s">
        <v>3108</v>
      </c>
      <c r="I2" s="21" t="s">
        <v>3109</v>
      </c>
      <c r="J2" s="21" t="s">
        <v>3110</v>
      </c>
      <c r="K2" s="21" t="s">
        <v>3111</v>
      </c>
      <c r="L2" s="21" t="s">
        <v>7</v>
      </c>
      <c r="M2" s="22" t="s">
        <v>3112</v>
      </c>
      <c r="N2" s="22" t="s">
        <v>3113</v>
      </c>
      <c r="O2" s="22" t="s">
        <v>6</v>
      </c>
      <c r="P2" s="22" t="s">
        <v>3114</v>
      </c>
      <c r="Q2" s="22" t="s">
        <v>3115</v>
      </c>
      <c r="R2" s="22" t="s">
        <v>3116</v>
      </c>
      <c r="S2" s="22" t="s">
        <v>3117</v>
      </c>
      <c r="T2" s="22" t="s">
        <v>3118</v>
      </c>
      <c r="U2" s="22" t="s">
        <v>8</v>
      </c>
      <c r="V2" s="22" t="s">
        <v>3119</v>
      </c>
      <c r="W2" s="22" t="s">
        <v>9</v>
      </c>
      <c r="X2" s="22" t="s">
        <v>10</v>
      </c>
      <c r="Y2" s="22" t="s">
        <v>21</v>
      </c>
      <c r="Z2" s="22" t="s">
        <v>106</v>
      </c>
      <c r="AA2" s="22" t="s">
        <v>1042</v>
      </c>
      <c r="AB2" s="22" t="s">
        <v>58</v>
      </c>
      <c r="AC2" s="22" t="s">
        <v>1766</v>
      </c>
      <c r="AD2" s="22" t="s">
        <v>3120</v>
      </c>
      <c r="AE2" s="22" t="s">
        <v>3121</v>
      </c>
      <c r="AF2" s="22"/>
      <c r="AG2" s="22" t="s">
        <v>41</v>
      </c>
      <c r="AH2" s="22" t="s">
        <v>3122</v>
      </c>
      <c r="AI2" s="22" t="s">
        <v>19</v>
      </c>
      <c r="AJ2" s="22"/>
      <c r="AK2" s="22" t="s">
        <v>791</v>
      </c>
      <c r="AL2" s="22" t="s">
        <v>3123</v>
      </c>
      <c r="AM2" s="22" t="s">
        <v>3124</v>
      </c>
      <c r="AN2" s="22" t="s">
        <v>3125</v>
      </c>
      <c r="AO2" s="22" t="s">
        <v>3126</v>
      </c>
      <c r="AP2" s="22" t="s">
        <v>3127</v>
      </c>
      <c r="AQ2" s="22" t="s">
        <v>3128</v>
      </c>
      <c r="AR2" s="22" t="s">
        <v>3129</v>
      </c>
      <c r="AS2" s="22" t="s">
        <v>3130</v>
      </c>
      <c r="AT2" s="22" t="s">
        <v>3131</v>
      </c>
      <c r="AU2" s="22" t="s">
        <v>3132</v>
      </c>
      <c r="AV2" s="22" t="s">
        <v>3133</v>
      </c>
      <c r="AW2" s="22" t="s">
        <v>3134</v>
      </c>
      <c r="AX2" s="22" t="s">
        <v>3135</v>
      </c>
      <c r="AY2" s="22" t="s">
        <v>11</v>
      </c>
      <c r="AZ2" s="22" t="s">
        <v>12</v>
      </c>
      <c r="BA2" s="38" t="s">
        <v>3136</v>
      </c>
      <c r="BB2" s="38" t="s">
        <v>3137</v>
      </c>
      <c r="BC2" s="38" t="s">
        <v>3138</v>
      </c>
      <c r="BD2" s="38"/>
      <c r="BE2" s="38"/>
      <c r="BF2" s="26"/>
      <c r="BG2" s="26"/>
      <c r="BH2" s="26"/>
      <c r="BI2" s="26"/>
      <c r="BJ2" s="26"/>
      <c r="BK2" s="26"/>
      <c r="BL2" s="26"/>
      <c r="BM2" s="26"/>
      <c r="BN2" s="26"/>
      <c r="BO2" s="26"/>
    </row>
    <row r="3" spans="1:67" ht="74.25" customHeight="1" x14ac:dyDescent="0.25">
      <c r="A3" s="28">
        <v>1</v>
      </c>
      <c r="B3" s="180" t="s">
        <v>3139</v>
      </c>
      <c r="C3" s="180" t="s">
        <v>3140</v>
      </c>
      <c r="D3" s="30" t="s">
        <v>18</v>
      </c>
      <c r="E3" s="30" t="s">
        <v>19</v>
      </c>
      <c r="F3" s="181" t="s">
        <v>3141</v>
      </c>
      <c r="G3" s="181" t="s">
        <v>3142</v>
      </c>
      <c r="H3" s="181">
        <v>3</v>
      </c>
      <c r="I3" s="181"/>
      <c r="J3" s="181"/>
      <c r="K3" s="181"/>
      <c r="L3" s="32" t="s">
        <v>20</v>
      </c>
      <c r="M3" s="182" t="s">
        <v>3143</v>
      </c>
      <c r="N3" s="183" t="s">
        <v>2427</v>
      </c>
      <c r="O3" s="184" t="s">
        <v>19</v>
      </c>
      <c r="P3" s="109"/>
      <c r="Q3" s="182"/>
      <c r="R3" s="109" t="s">
        <v>22</v>
      </c>
      <c r="S3" s="183"/>
      <c r="T3" s="33"/>
      <c r="U3" s="33" t="s">
        <v>21</v>
      </c>
      <c r="V3" s="45" t="s">
        <v>21</v>
      </c>
      <c r="W3" s="34" t="s">
        <v>22</v>
      </c>
      <c r="X3" s="34" t="s">
        <v>23</v>
      </c>
      <c r="Y3" s="36">
        <v>1</v>
      </c>
      <c r="Z3" s="36"/>
      <c r="AA3" s="36"/>
      <c r="AB3" s="36"/>
      <c r="AC3" s="36"/>
      <c r="AD3" s="36"/>
      <c r="AE3" s="36"/>
      <c r="AF3" s="51"/>
      <c r="AG3" s="51">
        <v>1</v>
      </c>
      <c r="AH3" s="51"/>
      <c r="AI3" s="51"/>
      <c r="AJ3" s="51"/>
      <c r="AK3" s="51"/>
      <c r="AL3" s="33"/>
      <c r="AM3" s="33"/>
      <c r="AN3" s="185"/>
      <c r="AO3" s="185"/>
      <c r="AP3" s="185"/>
      <c r="AQ3" s="185"/>
      <c r="AR3" s="185"/>
      <c r="AS3" s="185"/>
      <c r="AT3" s="185"/>
      <c r="AU3" s="185"/>
      <c r="AV3" s="185"/>
      <c r="AW3" s="186"/>
      <c r="AX3" s="41"/>
      <c r="AY3" s="35" t="s">
        <v>24</v>
      </c>
      <c r="AZ3" s="36" t="s">
        <v>25</v>
      </c>
      <c r="BA3" s="37" t="s">
        <v>451</v>
      </c>
      <c r="BB3" s="39"/>
      <c r="BC3" s="100"/>
      <c r="BD3" s="37">
        <v>1</v>
      </c>
      <c r="BE3" s="37">
        <v>1</v>
      </c>
      <c r="BF3" s="39"/>
      <c r="BG3" s="39"/>
      <c r="BH3" s="39"/>
      <c r="BI3" s="39"/>
      <c r="BJ3" s="39"/>
      <c r="BK3" s="39"/>
      <c r="BL3" s="39"/>
      <c r="BM3" s="39"/>
      <c r="BN3" s="39"/>
      <c r="BO3" s="39"/>
    </row>
    <row r="4" spans="1:67" ht="74.25" customHeight="1" x14ac:dyDescent="0.25">
      <c r="A4" s="28">
        <v>2</v>
      </c>
      <c r="B4" s="180" t="s">
        <v>3139</v>
      </c>
      <c r="C4" s="180" t="s">
        <v>3140</v>
      </c>
      <c r="D4" s="30" t="s">
        <v>18</v>
      </c>
      <c r="E4" s="30" t="s">
        <v>19</v>
      </c>
      <c r="F4" s="181">
        <v>3.4</v>
      </c>
      <c r="G4" s="181">
        <v>43</v>
      </c>
      <c r="H4" s="181" t="s">
        <v>3144</v>
      </c>
      <c r="I4" s="181"/>
      <c r="J4" s="181"/>
      <c r="K4" s="181"/>
      <c r="L4" s="32" t="s">
        <v>26</v>
      </c>
      <c r="M4" s="182" t="s">
        <v>3145</v>
      </c>
      <c r="N4" s="183" t="s">
        <v>3146</v>
      </c>
      <c r="O4" s="184" t="s">
        <v>19</v>
      </c>
      <c r="P4" s="109"/>
      <c r="Q4" s="182"/>
      <c r="R4" s="109" t="s">
        <v>22</v>
      </c>
      <c r="S4" s="183"/>
      <c r="T4" s="33"/>
      <c r="U4" s="33" t="s">
        <v>21</v>
      </c>
      <c r="V4" s="45" t="s">
        <v>21</v>
      </c>
      <c r="W4" s="34" t="s">
        <v>22</v>
      </c>
      <c r="X4" s="34" t="s">
        <v>23</v>
      </c>
      <c r="Y4" s="36">
        <v>1</v>
      </c>
      <c r="Z4" s="36"/>
      <c r="AA4" s="36"/>
      <c r="AB4" s="36"/>
      <c r="AC4" s="36"/>
      <c r="AD4" s="36"/>
      <c r="AE4" s="36"/>
      <c r="AF4" s="51"/>
      <c r="AG4" s="51">
        <v>1</v>
      </c>
      <c r="AH4" s="51"/>
      <c r="AI4" s="51"/>
      <c r="AJ4" s="51"/>
      <c r="AK4" s="51"/>
      <c r="AL4" s="33"/>
      <c r="AM4" s="33"/>
      <c r="AN4" s="185"/>
      <c r="AO4" s="185"/>
      <c r="AP4" s="185"/>
      <c r="AQ4" s="185"/>
      <c r="AR4" s="185"/>
      <c r="AS4" s="185"/>
      <c r="AT4" s="185"/>
      <c r="AU4" s="185"/>
      <c r="AV4" s="185"/>
      <c r="AW4" s="186"/>
      <c r="AX4" s="41"/>
      <c r="AY4" s="35" t="s">
        <v>24</v>
      </c>
      <c r="AZ4" s="36" t="s">
        <v>25</v>
      </c>
      <c r="BA4" s="37" t="s">
        <v>451</v>
      </c>
      <c r="BB4" s="39"/>
      <c r="BC4" s="100"/>
      <c r="BD4" s="37">
        <v>1</v>
      </c>
      <c r="BE4" s="37">
        <v>1</v>
      </c>
      <c r="BF4" s="39"/>
      <c r="BG4" s="39"/>
      <c r="BH4" s="39"/>
      <c r="BI4" s="39"/>
      <c r="BJ4" s="39"/>
      <c r="BK4" s="39"/>
      <c r="BL4" s="39"/>
      <c r="BM4" s="39"/>
      <c r="BN4" s="39"/>
      <c r="BO4" s="39"/>
    </row>
    <row r="5" spans="1:67" ht="74.25" customHeight="1" x14ac:dyDescent="0.25">
      <c r="A5" s="28">
        <v>3</v>
      </c>
      <c r="B5" s="180" t="s">
        <v>3139</v>
      </c>
      <c r="C5" s="180" t="s">
        <v>3140</v>
      </c>
      <c r="D5" s="30" t="s">
        <v>18</v>
      </c>
      <c r="E5" s="30" t="s">
        <v>19</v>
      </c>
      <c r="F5" s="181">
        <v>3.5</v>
      </c>
      <c r="G5" s="181">
        <v>47</v>
      </c>
      <c r="H5" s="181" t="s">
        <v>3147</v>
      </c>
      <c r="I5" s="181"/>
      <c r="J5" s="181"/>
      <c r="K5" s="181"/>
      <c r="L5" s="32" t="s">
        <v>27</v>
      </c>
      <c r="M5" s="182" t="s">
        <v>3145</v>
      </c>
      <c r="N5" s="183" t="s">
        <v>3146</v>
      </c>
      <c r="O5" s="184" t="s">
        <v>19</v>
      </c>
      <c r="P5" s="109"/>
      <c r="Q5" s="182"/>
      <c r="R5" s="109" t="s">
        <v>22</v>
      </c>
      <c r="S5" s="183"/>
      <c r="T5" s="33"/>
      <c r="U5" s="33" t="s">
        <v>21</v>
      </c>
      <c r="V5" s="45" t="s">
        <v>21</v>
      </c>
      <c r="W5" s="34" t="s">
        <v>22</v>
      </c>
      <c r="X5" s="34" t="s">
        <v>23</v>
      </c>
      <c r="Y5" s="36">
        <v>1</v>
      </c>
      <c r="Z5" s="36"/>
      <c r="AA5" s="36"/>
      <c r="AB5" s="36"/>
      <c r="AC5" s="36"/>
      <c r="AD5" s="36"/>
      <c r="AE5" s="36"/>
      <c r="AF5" s="51"/>
      <c r="AG5" s="51">
        <v>1</v>
      </c>
      <c r="AH5" s="51"/>
      <c r="AI5" s="51"/>
      <c r="AJ5" s="51"/>
      <c r="AK5" s="51"/>
      <c r="AL5" s="33"/>
      <c r="AM5" s="33"/>
      <c r="AN5" s="185"/>
      <c r="AO5" s="185"/>
      <c r="AP5" s="185"/>
      <c r="AQ5" s="185"/>
      <c r="AR5" s="185"/>
      <c r="AS5" s="185"/>
      <c r="AT5" s="185"/>
      <c r="AU5" s="185"/>
      <c r="AV5" s="185"/>
      <c r="AW5" s="186"/>
      <c r="AX5" s="41"/>
      <c r="AY5" s="35" t="s">
        <v>24</v>
      </c>
      <c r="AZ5" s="36" t="s">
        <v>25</v>
      </c>
      <c r="BA5" s="37" t="s">
        <v>451</v>
      </c>
      <c r="BB5" s="39"/>
      <c r="BC5" s="100"/>
      <c r="BD5" s="37">
        <v>1</v>
      </c>
      <c r="BE5" s="37">
        <v>1</v>
      </c>
      <c r="BF5" s="39"/>
      <c r="BG5" s="39"/>
      <c r="BH5" s="39"/>
      <c r="BI5" s="39"/>
      <c r="BJ5" s="39"/>
      <c r="BK5" s="39"/>
      <c r="BL5" s="39"/>
      <c r="BM5" s="39"/>
      <c r="BN5" s="39"/>
      <c r="BO5" s="39"/>
    </row>
    <row r="6" spans="1:67" ht="74.25" customHeight="1" x14ac:dyDescent="0.25">
      <c r="A6" s="28">
        <v>4</v>
      </c>
      <c r="B6" s="180" t="s">
        <v>3139</v>
      </c>
      <c r="C6" s="180" t="s">
        <v>3140</v>
      </c>
      <c r="D6" s="30" t="s">
        <v>28</v>
      </c>
      <c r="E6" s="30" t="s">
        <v>19</v>
      </c>
      <c r="F6" s="181" t="s">
        <v>3141</v>
      </c>
      <c r="G6" s="181" t="s">
        <v>3142</v>
      </c>
      <c r="H6" s="181">
        <v>3</v>
      </c>
      <c r="I6" s="181"/>
      <c r="J6" s="181"/>
      <c r="K6" s="181"/>
      <c r="L6" s="32" t="s">
        <v>29</v>
      </c>
      <c r="M6" s="182" t="s">
        <v>3148</v>
      </c>
      <c r="N6" s="183" t="s">
        <v>3146</v>
      </c>
      <c r="O6" s="184" t="s">
        <v>19</v>
      </c>
      <c r="P6" s="109"/>
      <c r="Q6" s="182"/>
      <c r="R6" s="109" t="s">
        <v>22</v>
      </c>
      <c r="S6" s="183"/>
      <c r="T6" s="33"/>
      <c r="U6" s="33" t="s">
        <v>21</v>
      </c>
      <c r="V6" s="45" t="s">
        <v>21</v>
      </c>
      <c r="W6" s="34" t="s">
        <v>22</v>
      </c>
      <c r="X6" s="34" t="s">
        <v>23</v>
      </c>
      <c r="Y6" s="36">
        <v>1</v>
      </c>
      <c r="Z6" s="36"/>
      <c r="AA6" s="36"/>
      <c r="AB6" s="36"/>
      <c r="AC6" s="36"/>
      <c r="AD6" s="36"/>
      <c r="AE6" s="36"/>
      <c r="AF6" s="51"/>
      <c r="AG6" s="51">
        <v>1</v>
      </c>
      <c r="AH6" s="51"/>
      <c r="AI6" s="51"/>
      <c r="AJ6" s="51"/>
      <c r="AK6" s="51"/>
      <c r="AL6" s="33"/>
      <c r="AM6" s="33"/>
      <c r="AN6" s="186"/>
      <c r="AO6" s="185"/>
      <c r="AP6" s="185" t="s">
        <v>2694</v>
      </c>
      <c r="AQ6" s="185" t="s">
        <v>2694</v>
      </c>
      <c r="AR6" s="185" t="s">
        <v>2694</v>
      </c>
      <c r="AS6" s="185" t="s">
        <v>3149</v>
      </c>
      <c r="AT6" s="185"/>
      <c r="AU6" s="185"/>
      <c r="AV6" s="185"/>
      <c r="AW6" s="186"/>
      <c r="AX6" s="41"/>
      <c r="AY6" s="41" t="s">
        <v>24</v>
      </c>
      <c r="AZ6" s="41"/>
      <c r="BA6" s="37" t="s">
        <v>451</v>
      </c>
      <c r="BB6" s="39"/>
      <c r="BC6" s="100"/>
      <c r="BD6" s="100"/>
      <c r="BE6" s="39"/>
      <c r="BF6" s="39"/>
      <c r="BG6" s="39"/>
      <c r="BH6" s="39"/>
      <c r="BI6" s="39"/>
      <c r="BJ6" s="39"/>
      <c r="BK6" s="39"/>
      <c r="BL6" s="39"/>
      <c r="BM6" s="39"/>
      <c r="BN6" s="39"/>
      <c r="BO6" s="39"/>
    </row>
    <row r="7" spans="1:67" ht="74.25" customHeight="1" x14ac:dyDescent="0.25">
      <c r="A7" s="28">
        <v>5</v>
      </c>
      <c r="B7" s="180" t="s">
        <v>3139</v>
      </c>
      <c r="C7" s="180" t="s">
        <v>3140</v>
      </c>
      <c r="D7" s="30" t="s">
        <v>30</v>
      </c>
      <c r="E7" s="30" t="s">
        <v>19</v>
      </c>
      <c r="F7" s="181" t="s">
        <v>3141</v>
      </c>
      <c r="G7" s="181" t="s">
        <v>3142</v>
      </c>
      <c r="H7" s="181">
        <v>3</v>
      </c>
      <c r="I7" s="181"/>
      <c r="J7" s="181"/>
      <c r="K7" s="181"/>
      <c r="L7" s="32" t="s">
        <v>31</v>
      </c>
      <c r="M7" s="182" t="s">
        <v>3145</v>
      </c>
      <c r="N7" s="183" t="s">
        <v>3146</v>
      </c>
      <c r="O7" s="184" t="s">
        <v>19</v>
      </c>
      <c r="P7" s="109"/>
      <c r="Q7" s="182"/>
      <c r="R7" s="109" t="s">
        <v>22</v>
      </c>
      <c r="S7" s="183"/>
      <c r="T7" s="33"/>
      <c r="U7" s="33" t="s">
        <v>21</v>
      </c>
      <c r="V7" s="45" t="s">
        <v>21</v>
      </c>
      <c r="W7" s="34" t="s">
        <v>22</v>
      </c>
      <c r="X7" s="34" t="s">
        <v>23</v>
      </c>
      <c r="Y7" s="36">
        <v>1</v>
      </c>
      <c r="Z7" s="36"/>
      <c r="AA7" s="36"/>
      <c r="AB7" s="36"/>
      <c r="AC7" s="36"/>
      <c r="AD7" s="36"/>
      <c r="AE7" s="36"/>
      <c r="AF7" s="51"/>
      <c r="AG7" s="51">
        <v>1</v>
      </c>
      <c r="AH7" s="51"/>
      <c r="AI7" s="51"/>
      <c r="AJ7" s="51"/>
      <c r="AK7" s="51"/>
      <c r="AL7" s="33"/>
      <c r="AM7" s="33"/>
      <c r="AN7" s="186"/>
      <c r="AO7" s="185"/>
      <c r="AP7" s="185"/>
      <c r="AQ7" s="185"/>
      <c r="AR7" s="185"/>
      <c r="AS7" s="185"/>
      <c r="AT7" s="185"/>
      <c r="AU7" s="185"/>
      <c r="AV7" s="185"/>
      <c r="AW7" s="186"/>
      <c r="AX7" s="41"/>
      <c r="AY7" s="35" t="s">
        <v>24</v>
      </c>
      <c r="AZ7" s="36" t="s">
        <v>25</v>
      </c>
      <c r="BA7" s="37" t="s">
        <v>451</v>
      </c>
      <c r="BB7" s="39"/>
      <c r="BC7" s="100"/>
      <c r="BD7" s="37">
        <v>1</v>
      </c>
      <c r="BE7" s="37">
        <v>1</v>
      </c>
      <c r="BF7" s="39"/>
      <c r="BG7" s="39"/>
      <c r="BH7" s="39"/>
      <c r="BI7" s="39"/>
      <c r="BJ7" s="39"/>
      <c r="BK7" s="39"/>
      <c r="BL7" s="39"/>
      <c r="BM7" s="39"/>
      <c r="BN7" s="39"/>
      <c r="BO7" s="39"/>
    </row>
    <row r="8" spans="1:67" ht="94.5" customHeight="1" x14ac:dyDescent="0.25">
      <c r="A8" s="28">
        <v>6</v>
      </c>
      <c r="B8" s="180" t="s">
        <v>3139</v>
      </c>
      <c r="C8" s="180" t="s">
        <v>3140</v>
      </c>
      <c r="D8" s="30" t="s">
        <v>30</v>
      </c>
      <c r="E8" s="30" t="s">
        <v>19</v>
      </c>
      <c r="F8" s="181">
        <v>3.5</v>
      </c>
      <c r="G8" s="181">
        <v>50</v>
      </c>
      <c r="H8" s="181" t="s">
        <v>3147</v>
      </c>
      <c r="I8" s="181"/>
      <c r="J8" s="181"/>
      <c r="K8" s="181"/>
      <c r="L8" s="32" t="s">
        <v>32</v>
      </c>
      <c r="M8" s="182" t="s">
        <v>3150</v>
      </c>
      <c r="N8" s="183" t="s">
        <v>3151</v>
      </c>
      <c r="O8" s="184" t="s">
        <v>19</v>
      </c>
      <c r="P8" s="109"/>
      <c r="Q8" s="182"/>
      <c r="R8" s="109" t="s">
        <v>3152</v>
      </c>
      <c r="S8" s="183"/>
      <c r="T8" s="33"/>
      <c r="U8" s="33" t="s">
        <v>21</v>
      </c>
      <c r="V8" s="45" t="s">
        <v>58</v>
      </c>
      <c r="W8" s="34" t="s">
        <v>33</v>
      </c>
      <c r="X8" s="34" t="s">
        <v>34</v>
      </c>
      <c r="Y8" s="36"/>
      <c r="Z8" s="36"/>
      <c r="AA8" s="36"/>
      <c r="AB8" s="36">
        <v>1</v>
      </c>
      <c r="AC8" s="36"/>
      <c r="AD8" s="36"/>
      <c r="AE8" s="36"/>
      <c r="AF8" s="51"/>
      <c r="AG8" s="51">
        <v>1</v>
      </c>
      <c r="AH8" s="51"/>
      <c r="AI8" s="51"/>
      <c r="AJ8" s="51"/>
      <c r="AK8" s="36">
        <v>1</v>
      </c>
      <c r="AL8" s="51"/>
      <c r="AM8" s="33"/>
      <c r="AN8" s="186"/>
      <c r="AO8" s="35" t="s">
        <v>3153</v>
      </c>
      <c r="AP8" s="185"/>
      <c r="AQ8" s="185"/>
      <c r="AR8" s="185"/>
      <c r="AS8" s="185"/>
      <c r="AT8" s="185"/>
      <c r="AU8" s="185"/>
      <c r="AV8" s="185"/>
      <c r="AW8" s="186"/>
      <c r="AX8" s="41"/>
      <c r="AY8" s="35" t="s">
        <v>24</v>
      </c>
      <c r="AZ8" s="36" t="s">
        <v>25</v>
      </c>
      <c r="BA8" s="37"/>
      <c r="BB8" s="37" t="s">
        <v>3154</v>
      </c>
      <c r="BC8" s="100" t="s">
        <v>3155</v>
      </c>
      <c r="BD8" s="37">
        <v>1</v>
      </c>
      <c r="BE8" s="37">
        <v>1</v>
      </c>
      <c r="BF8" s="39"/>
      <c r="BG8" s="39"/>
      <c r="BH8" s="39"/>
      <c r="BI8" s="39"/>
      <c r="BJ8" s="39"/>
      <c r="BK8" s="39"/>
      <c r="BL8" s="39"/>
      <c r="BM8" s="39"/>
      <c r="BN8" s="39"/>
      <c r="BO8" s="39"/>
    </row>
    <row r="9" spans="1:67" ht="42" customHeight="1" x14ac:dyDescent="0.25">
      <c r="A9" s="28">
        <v>7</v>
      </c>
      <c r="B9" s="30" t="s">
        <v>3139</v>
      </c>
      <c r="C9" s="30" t="s">
        <v>3140</v>
      </c>
      <c r="D9" s="30" t="s">
        <v>36</v>
      </c>
      <c r="E9" s="30" t="s">
        <v>19</v>
      </c>
      <c r="F9" s="30" t="s">
        <v>3141</v>
      </c>
      <c r="G9" s="30" t="s">
        <v>3142</v>
      </c>
      <c r="H9" s="30">
        <v>3</v>
      </c>
      <c r="I9" s="30"/>
      <c r="J9" s="30"/>
      <c r="K9" s="30"/>
      <c r="L9" s="32" t="s">
        <v>37</v>
      </c>
      <c r="M9" s="33" t="s">
        <v>3150</v>
      </c>
      <c r="N9" s="33" t="s">
        <v>25</v>
      </c>
      <c r="O9" s="33" t="s">
        <v>19</v>
      </c>
      <c r="P9" s="33"/>
      <c r="Q9" s="33"/>
      <c r="R9" s="33" t="s">
        <v>3152</v>
      </c>
      <c r="S9" s="33"/>
      <c r="T9" s="33"/>
      <c r="U9" s="33" t="s">
        <v>21</v>
      </c>
      <c r="V9" s="45" t="s">
        <v>21</v>
      </c>
      <c r="W9" s="34" t="s">
        <v>38</v>
      </c>
      <c r="X9" s="34" t="s">
        <v>39</v>
      </c>
      <c r="Y9" s="36">
        <v>1</v>
      </c>
      <c r="Z9" s="36"/>
      <c r="AA9" s="36"/>
      <c r="AB9" s="36"/>
      <c r="AC9" s="36"/>
      <c r="AD9" s="36"/>
      <c r="AE9" s="36"/>
      <c r="AF9" s="36"/>
      <c r="AG9" s="36"/>
      <c r="AH9" s="36"/>
      <c r="AI9" s="36">
        <v>1</v>
      </c>
      <c r="AJ9" s="36"/>
      <c r="AK9" s="36"/>
      <c r="AL9" s="33" t="s">
        <v>3156</v>
      </c>
      <c r="AM9" s="33"/>
      <c r="AN9" s="185"/>
      <c r="AO9" s="185"/>
      <c r="AP9" s="185"/>
      <c r="AQ9" s="185"/>
      <c r="AR9" s="185"/>
      <c r="AS9" s="185"/>
      <c r="AT9" s="185"/>
      <c r="AU9" s="185"/>
      <c r="AV9" s="185"/>
      <c r="AW9" s="186"/>
      <c r="AX9" s="36"/>
      <c r="AY9" s="41" t="s">
        <v>24</v>
      </c>
      <c r="AZ9" s="41"/>
      <c r="BA9" s="37" t="s">
        <v>451</v>
      </c>
      <c r="BB9" s="39"/>
      <c r="BC9" s="100"/>
      <c r="BD9" s="100"/>
      <c r="BE9" s="37"/>
      <c r="BF9" s="37"/>
      <c r="BG9" s="37"/>
      <c r="BH9" s="37"/>
      <c r="BI9" s="37"/>
      <c r="BJ9" s="37"/>
      <c r="BK9" s="37"/>
      <c r="BL9" s="37"/>
      <c r="BM9" s="37"/>
      <c r="BN9" s="37"/>
      <c r="BO9" s="37"/>
    </row>
    <row r="10" spans="1:67" ht="94.5" customHeight="1" x14ac:dyDescent="0.25">
      <c r="A10" s="28">
        <v>8</v>
      </c>
      <c r="B10" s="180" t="s">
        <v>3139</v>
      </c>
      <c r="C10" s="180" t="s">
        <v>3140</v>
      </c>
      <c r="D10" s="30" t="s">
        <v>36</v>
      </c>
      <c r="E10" s="30" t="s">
        <v>19</v>
      </c>
      <c r="F10" s="181">
        <v>3.5</v>
      </c>
      <c r="G10" s="181">
        <v>49</v>
      </c>
      <c r="H10" s="181" t="s">
        <v>3147</v>
      </c>
      <c r="I10" s="181"/>
      <c r="J10" s="181"/>
      <c r="K10" s="181"/>
      <c r="L10" s="32" t="s">
        <v>32</v>
      </c>
      <c r="M10" s="182" t="s">
        <v>3150</v>
      </c>
      <c r="N10" s="183" t="s">
        <v>3157</v>
      </c>
      <c r="O10" s="184" t="s">
        <v>19</v>
      </c>
      <c r="P10" s="109"/>
      <c r="Q10" s="182"/>
      <c r="R10" s="109" t="s">
        <v>3152</v>
      </c>
      <c r="S10" s="183"/>
      <c r="T10" s="33"/>
      <c r="U10" s="33" t="s">
        <v>21</v>
      </c>
      <c r="V10" s="45" t="s">
        <v>58</v>
      </c>
      <c r="W10" s="34" t="s">
        <v>33</v>
      </c>
      <c r="X10" s="34" t="s">
        <v>34</v>
      </c>
      <c r="Y10" s="36"/>
      <c r="Z10" s="36"/>
      <c r="AA10" s="36"/>
      <c r="AB10" s="36">
        <v>1</v>
      </c>
      <c r="AC10" s="36"/>
      <c r="AD10" s="36"/>
      <c r="AE10" s="36"/>
      <c r="AF10" s="51"/>
      <c r="AG10" s="51">
        <v>1</v>
      </c>
      <c r="AH10" s="51"/>
      <c r="AI10" s="51"/>
      <c r="AJ10" s="51"/>
      <c r="AK10" s="36">
        <v>1</v>
      </c>
      <c r="AL10" s="33"/>
      <c r="AM10" s="33"/>
      <c r="AN10" s="185" t="s">
        <v>3158</v>
      </c>
      <c r="AO10" s="35" t="s">
        <v>3159</v>
      </c>
      <c r="AP10" s="185"/>
      <c r="AQ10" s="185"/>
      <c r="AR10" s="185"/>
      <c r="AS10" s="185"/>
      <c r="AT10" s="185"/>
      <c r="AU10" s="185"/>
      <c r="AV10" s="185"/>
      <c r="AW10" s="186"/>
      <c r="AX10" s="41"/>
      <c r="AY10" s="35" t="s">
        <v>24</v>
      </c>
      <c r="AZ10" s="36" t="s">
        <v>25</v>
      </c>
      <c r="BA10" s="37"/>
      <c r="BB10" s="37" t="s">
        <v>3154</v>
      </c>
      <c r="BC10" s="100" t="s">
        <v>3155</v>
      </c>
      <c r="BD10" s="37">
        <v>1</v>
      </c>
      <c r="BE10" s="37">
        <v>1</v>
      </c>
      <c r="BF10" s="39"/>
      <c r="BG10" s="39"/>
      <c r="BH10" s="39"/>
      <c r="BI10" s="39"/>
      <c r="BJ10" s="39"/>
      <c r="BK10" s="39"/>
      <c r="BL10" s="39"/>
      <c r="BM10" s="39"/>
      <c r="BN10" s="39"/>
      <c r="BO10" s="39"/>
    </row>
    <row r="11" spans="1:67" ht="47.25" customHeight="1" x14ac:dyDescent="0.25">
      <c r="A11" s="28">
        <v>9</v>
      </c>
      <c r="B11" s="180" t="s">
        <v>3139</v>
      </c>
      <c r="C11" s="180" t="s">
        <v>3140</v>
      </c>
      <c r="D11" s="30" t="s">
        <v>18</v>
      </c>
      <c r="E11" s="30" t="s">
        <v>41</v>
      </c>
      <c r="F11" s="181" t="s">
        <v>3141</v>
      </c>
      <c r="G11" s="181" t="s">
        <v>3160</v>
      </c>
      <c r="H11" s="181">
        <v>2</v>
      </c>
      <c r="I11" s="181"/>
      <c r="J11" s="181"/>
      <c r="K11" s="181"/>
      <c r="L11" s="32" t="s">
        <v>37</v>
      </c>
      <c r="M11" s="182"/>
      <c r="N11" s="183"/>
      <c r="O11" s="184" t="s">
        <v>41</v>
      </c>
      <c r="P11" s="109"/>
      <c r="Q11" s="182"/>
      <c r="R11" s="109"/>
      <c r="S11" s="183" t="s">
        <v>391</v>
      </c>
      <c r="T11" s="33" t="s">
        <v>3161</v>
      </c>
      <c r="U11" s="33" t="s">
        <v>21</v>
      </c>
      <c r="V11" s="45" t="s">
        <v>21</v>
      </c>
      <c r="W11" s="34" t="s">
        <v>3161</v>
      </c>
      <c r="X11" s="34" t="s">
        <v>39</v>
      </c>
      <c r="Y11" s="36">
        <v>1</v>
      </c>
      <c r="Z11" s="36"/>
      <c r="AA11" s="36"/>
      <c r="AB11" s="36"/>
      <c r="AC11" s="36"/>
      <c r="AD11" s="36"/>
      <c r="AE11" s="36"/>
      <c r="AF11" s="51"/>
      <c r="AG11" s="51">
        <v>1</v>
      </c>
      <c r="AH11" s="51"/>
      <c r="AI11" s="51"/>
      <c r="AJ11" s="51"/>
      <c r="AK11" s="51"/>
      <c r="AL11" s="33"/>
      <c r="AM11" s="33"/>
      <c r="AN11" s="185"/>
      <c r="AO11" s="185"/>
      <c r="AP11" s="185"/>
      <c r="AQ11" s="185"/>
      <c r="AR11" s="185"/>
      <c r="AS11" s="185"/>
      <c r="AT11" s="185"/>
      <c r="AU11" s="185"/>
      <c r="AV11" s="185"/>
      <c r="AW11" s="186"/>
      <c r="AX11" s="41"/>
      <c r="AY11" s="41" t="s">
        <v>24</v>
      </c>
      <c r="AZ11" s="41"/>
      <c r="BA11" s="37"/>
      <c r="BB11" s="39"/>
      <c r="BC11" s="100"/>
      <c r="BD11" s="100"/>
      <c r="BE11" s="39"/>
      <c r="BF11" s="39"/>
      <c r="BG11" s="39"/>
      <c r="BH11" s="39"/>
      <c r="BI11" s="39"/>
      <c r="BJ11" s="39"/>
      <c r="BK11" s="39"/>
      <c r="BL11" s="39"/>
      <c r="BM11" s="39"/>
      <c r="BN11" s="39"/>
      <c r="BO11" s="39"/>
    </row>
    <row r="12" spans="1:67" ht="31.5" customHeight="1" x14ac:dyDescent="0.25">
      <c r="A12" s="28">
        <v>10</v>
      </c>
      <c r="B12" s="180" t="s">
        <v>3139</v>
      </c>
      <c r="C12" s="180" t="s">
        <v>3140</v>
      </c>
      <c r="D12" s="30" t="s">
        <v>18</v>
      </c>
      <c r="E12" s="30" t="s">
        <v>41</v>
      </c>
      <c r="F12" s="181">
        <v>1.5</v>
      </c>
      <c r="G12" s="181">
        <v>3</v>
      </c>
      <c r="H12" s="187" t="s">
        <v>3162</v>
      </c>
      <c r="I12" s="187"/>
      <c r="J12" s="187"/>
      <c r="K12" s="187"/>
      <c r="L12" s="32" t="s">
        <v>43</v>
      </c>
      <c r="M12" s="182"/>
      <c r="N12" s="183"/>
      <c r="O12" s="184" t="s">
        <v>41</v>
      </c>
      <c r="P12" s="109"/>
      <c r="Q12" s="182"/>
      <c r="R12" s="109"/>
      <c r="S12" s="183" t="s">
        <v>3163</v>
      </c>
      <c r="T12" s="33" t="s">
        <v>3164</v>
      </c>
      <c r="U12" s="33" t="s">
        <v>21</v>
      </c>
      <c r="V12" s="45" t="s">
        <v>21</v>
      </c>
      <c r="W12" s="34" t="s">
        <v>44</v>
      </c>
      <c r="X12" s="34" t="s">
        <v>45</v>
      </c>
      <c r="Y12" s="36">
        <v>1</v>
      </c>
      <c r="Z12" s="36"/>
      <c r="AA12" s="36"/>
      <c r="AB12" s="36"/>
      <c r="AC12" s="36"/>
      <c r="AD12" s="36"/>
      <c r="AE12" s="36"/>
      <c r="AF12" s="51"/>
      <c r="AG12" s="51">
        <v>1</v>
      </c>
      <c r="AH12" s="51"/>
      <c r="AI12" s="51"/>
      <c r="AJ12" s="51"/>
      <c r="AK12" s="51"/>
      <c r="AL12" s="33"/>
      <c r="AM12" s="33"/>
      <c r="AN12" s="185" t="s">
        <v>3165</v>
      </c>
      <c r="AO12" s="185"/>
      <c r="AP12" s="185" t="s">
        <v>3166</v>
      </c>
      <c r="AQ12" s="185" t="s">
        <v>3166</v>
      </c>
      <c r="AR12" s="185" t="s">
        <v>3166</v>
      </c>
      <c r="AS12" s="185" t="s">
        <v>3166</v>
      </c>
      <c r="AT12" s="185"/>
      <c r="AU12" s="185"/>
      <c r="AV12" s="185"/>
      <c r="AW12" s="186"/>
      <c r="AX12" s="41"/>
      <c r="AY12" s="35" t="s">
        <v>46</v>
      </c>
      <c r="AZ12" s="41"/>
      <c r="BA12" s="37"/>
      <c r="BB12" s="39"/>
      <c r="BC12" s="100"/>
      <c r="BD12" s="100"/>
      <c r="BE12" s="39"/>
      <c r="BF12" s="39"/>
      <c r="BG12" s="39"/>
      <c r="BH12" s="39"/>
      <c r="BI12" s="39"/>
      <c r="BJ12" s="39"/>
      <c r="BK12" s="39"/>
      <c r="BL12" s="39"/>
      <c r="BM12" s="39"/>
      <c r="BN12" s="39"/>
      <c r="BO12" s="39"/>
    </row>
    <row r="13" spans="1:67" ht="31.5" customHeight="1" x14ac:dyDescent="0.25">
      <c r="A13" s="28">
        <v>11</v>
      </c>
      <c r="B13" s="180" t="s">
        <v>3139</v>
      </c>
      <c r="C13" s="180" t="s">
        <v>3140</v>
      </c>
      <c r="D13" s="30" t="s">
        <v>18</v>
      </c>
      <c r="E13" s="30" t="s">
        <v>41</v>
      </c>
      <c r="F13" s="181">
        <v>1.5</v>
      </c>
      <c r="G13" s="181">
        <v>3</v>
      </c>
      <c r="H13" s="187" t="s">
        <v>3162</v>
      </c>
      <c r="I13" s="187"/>
      <c r="J13" s="187"/>
      <c r="K13" s="187"/>
      <c r="L13" s="32" t="s">
        <v>47</v>
      </c>
      <c r="M13" s="182"/>
      <c r="N13" s="183"/>
      <c r="O13" s="184" t="s">
        <v>41</v>
      </c>
      <c r="P13" s="109"/>
      <c r="Q13" s="182"/>
      <c r="R13" s="109"/>
      <c r="S13" s="183" t="s">
        <v>3163</v>
      </c>
      <c r="T13" s="33" t="s">
        <v>3164</v>
      </c>
      <c r="U13" s="33" t="s">
        <v>21</v>
      </c>
      <c r="V13" s="45" t="s">
        <v>21</v>
      </c>
      <c r="W13" s="34" t="s">
        <v>44</v>
      </c>
      <c r="X13" s="34" t="s">
        <v>45</v>
      </c>
      <c r="Y13" s="36">
        <v>1</v>
      </c>
      <c r="Z13" s="36"/>
      <c r="AA13" s="36"/>
      <c r="AB13" s="36"/>
      <c r="AC13" s="36"/>
      <c r="AD13" s="36"/>
      <c r="AE13" s="36"/>
      <c r="AF13" s="51"/>
      <c r="AG13" s="51">
        <v>1</v>
      </c>
      <c r="AH13" s="51"/>
      <c r="AI13" s="51"/>
      <c r="AJ13" s="51"/>
      <c r="AK13" s="51"/>
      <c r="AL13" s="33"/>
      <c r="AM13" s="33"/>
      <c r="AN13" s="185" t="s">
        <v>3165</v>
      </c>
      <c r="AO13" s="185"/>
      <c r="AP13" s="185" t="s">
        <v>3166</v>
      </c>
      <c r="AQ13" s="185" t="s">
        <v>3166</v>
      </c>
      <c r="AR13" s="185" t="s">
        <v>3166</v>
      </c>
      <c r="AS13" s="185" t="s">
        <v>3166</v>
      </c>
      <c r="AT13" s="185"/>
      <c r="AU13" s="185"/>
      <c r="AV13" s="185"/>
      <c r="AW13" s="186"/>
      <c r="AX13" s="41"/>
      <c r="AY13" s="35" t="s">
        <v>46</v>
      </c>
      <c r="AZ13" s="41"/>
      <c r="BA13" s="37"/>
      <c r="BB13" s="39"/>
      <c r="BC13" s="100"/>
      <c r="BD13" s="100"/>
      <c r="BE13" s="39"/>
      <c r="BF13" s="39"/>
      <c r="BG13" s="39"/>
      <c r="BH13" s="39"/>
      <c r="BI13" s="39"/>
      <c r="BJ13" s="39"/>
      <c r="BK13" s="39"/>
      <c r="BL13" s="39"/>
      <c r="BM13" s="39"/>
      <c r="BN13" s="39"/>
      <c r="BO13" s="39"/>
    </row>
    <row r="14" spans="1:67" ht="38.25" customHeight="1" x14ac:dyDescent="0.25">
      <c r="A14" s="28">
        <v>12</v>
      </c>
      <c r="B14" s="180" t="s">
        <v>3139</v>
      </c>
      <c r="C14" s="180" t="s">
        <v>3140</v>
      </c>
      <c r="D14" s="30" t="s">
        <v>18</v>
      </c>
      <c r="E14" s="30" t="s">
        <v>41</v>
      </c>
      <c r="F14" s="181">
        <v>1.5</v>
      </c>
      <c r="G14" s="181">
        <v>3</v>
      </c>
      <c r="H14" s="187" t="s">
        <v>3162</v>
      </c>
      <c r="I14" s="187"/>
      <c r="J14" s="187"/>
      <c r="K14" s="187"/>
      <c r="L14" s="32" t="s">
        <v>50</v>
      </c>
      <c r="M14" s="182"/>
      <c r="N14" s="183"/>
      <c r="O14" s="184" t="s">
        <v>41</v>
      </c>
      <c r="P14" s="109"/>
      <c r="Q14" s="182"/>
      <c r="R14" s="109"/>
      <c r="S14" s="183" t="s">
        <v>3167</v>
      </c>
      <c r="T14" s="33" t="s">
        <v>3168</v>
      </c>
      <c r="U14" s="33" t="s">
        <v>21</v>
      </c>
      <c r="V14" s="45" t="s">
        <v>167</v>
      </c>
      <c r="W14" s="34" t="s">
        <v>44</v>
      </c>
      <c r="X14" s="34" t="s">
        <v>45</v>
      </c>
      <c r="Y14" s="36"/>
      <c r="Z14" s="36"/>
      <c r="AA14" s="36">
        <v>1</v>
      </c>
      <c r="AB14" s="36"/>
      <c r="AC14" s="36"/>
      <c r="AD14" s="36"/>
      <c r="AE14" s="36"/>
      <c r="AF14" s="51"/>
      <c r="AG14" s="51">
        <v>1</v>
      </c>
      <c r="AH14" s="51"/>
      <c r="AI14" s="51"/>
      <c r="AJ14" s="51"/>
      <c r="AK14" s="36">
        <v>1</v>
      </c>
      <c r="AL14" s="33"/>
      <c r="AM14" s="33"/>
      <c r="AN14" s="185" t="s">
        <v>3165</v>
      </c>
      <c r="AO14" s="45" t="s">
        <v>3169</v>
      </c>
      <c r="AP14" s="185" t="s">
        <v>3170</v>
      </c>
      <c r="AQ14" s="185" t="s">
        <v>3170</v>
      </c>
      <c r="AR14" s="185" t="s">
        <v>3170</v>
      </c>
      <c r="AS14" s="185" t="s">
        <v>3170</v>
      </c>
      <c r="AT14" s="185"/>
      <c r="AU14" s="185"/>
      <c r="AV14" s="185"/>
      <c r="AW14" s="186"/>
      <c r="AX14" s="41"/>
      <c r="AY14" s="35" t="s">
        <v>46</v>
      </c>
      <c r="AZ14" s="41"/>
      <c r="BA14" s="37"/>
      <c r="BB14" s="39"/>
      <c r="BC14" s="100" t="s">
        <v>25</v>
      </c>
      <c r="BD14" s="100"/>
      <c r="BE14" s="39"/>
      <c r="BF14" s="39"/>
      <c r="BG14" s="39"/>
      <c r="BH14" s="39"/>
      <c r="BI14" s="39"/>
      <c r="BJ14" s="39"/>
      <c r="BK14" s="39"/>
      <c r="BL14" s="39"/>
      <c r="BM14" s="39"/>
      <c r="BN14" s="39"/>
      <c r="BO14" s="39"/>
    </row>
    <row r="15" spans="1:67" ht="63" customHeight="1" x14ac:dyDescent="0.25">
      <c r="A15" s="28">
        <v>13</v>
      </c>
      <c r="B15" s="180" t="s">
        <v>3139</v>
      </c>
      <c r="C15" s="180" t="s">
        <v>3140</v>
      </c>
      <c r="D15" s="30" t="s">
        <v>18</v>
      </c>
      <c r="E15" s="30" t="s">
        <v>41</v>
      </c>
      <c r="F15" s="181" t="s">
        <v>3171</v>
      </c>
      <c r="G15" s="181">
        <v>8</v>
      </c>
      <c r="H15" s="181">
        <v>5</v>
      </c>
      <c r="I15" s="181"/>
      <c r="J15" s="181"/>
      <c r="K15" s="181"/>
      <c r="L15" s="32" t="s">
        <v>54</v>
      </c>
      <c r="M15" s="182"/>
      <c r="N15" s="183"/>
      <c r="O15" s="184" t="s">
        <v>41</v>
      </c>
      <c r="P15" s="109"/>
      <c r="Q15" s="182"/>
      <c r="R15" s="109"/>
      <c r="S15" s="183" t="s">
        <v>3172</v>
      </c>
      <c r="T15" s="33" t="s">
        <v>3173</v>
      </c>
      <c r="U15" s="33" t="s">
        <v>21</v>
      </c>
      <c r="V15" s="45" t="s">
        <v>21</v>
      </c>
      <c r="W15" s="34" t="s">
        <v>3173</v>
      </c>
      <c r="X15" s="34" t="s">
        <v>56</v>
      </c>
      <c r="Y15" s="36">
        <v>1</v>
      </c>
      <c r="Z15" s="36"/>
      <c r="AA15" s="36"/>
      <c r="AB15" s="36"/>
      <c r="AC15" s="36"/>
      <c r="AD15" s="36"/>
      <c r="AE15" s="36"/>
      <c r="AF15" s="51"/>
      <c r="AG15" s="51">
        <v>1</v>
      </c>
      <c r="AH15" s="51"/>
      <c r="AI15" s="51"/>
      <c r="AJ15" s="51"/>
      <c r="AK15" s="51"/>
      <c r="AL15" s="33"/>
      <c r="AM15" s="33"/>
      <c r="AN15" s="185" t="s">
        <v>3174</v>
      </c>
      <c r="AO15" s="185"/>
      <c r="AP15" s="185" t="s">
        <v>3166</v>
      </c>
      <c r="AQ15" s="185" t="s">
        <v>3166</v>
      </c>
      <c r="AR15" s="185" t="s">
        <v>3166</v>
      </c>
      <c r="AS15" s="185" t="s">
        <v>3166</v>
      </c>
      <c r="AT15" s="185"/>
      <c r="AU15" s="185"/>
      <c r="AV15" s="185"/>
      <c r="AW15" s="186"/>
      <c r="AX15" s="41"/>
      <c r="AY15" s="35" t="s">
        <v>46</v>
      </c>
      <c r="AZ15" s="41"/>
      <c r="BA15" s="37"/>
      <c r="BB15" s="39"/>
      <c r="BC15" s="100"/>
      <c r="BD15" s="100"/>
      <c r="BE15" s="39"/>
      <c r="BF15" s="39"/>
      <c r="BG15" s="39"/>
      <c r="BH15" s="39"/>
      <c r="BI15" s="39"/>
      <c r="BJ15" s="39"/>
      <c r="BK15" s="39"/>
      <c r="BL15" s="39"/>
      <c r="BM15" s="39"/>
      <c r="BN15" s="39"/>
      <c r="BO15" s="39"/>
    </row>
    <row r="16" spans="1:67" ht="47.25" customHeight="1" x14ac:dyDescent="0.25">
      <c r="A16" s="28">
        <v>14</v>
      </c>
      <c r="B16" s="180" t="s">
        <v>3139</v>
      </c>
      <c r="C16" s="180" t="s">
        <v>3140</v>
      </c>
      <c r="D16" s="30" t="s">
        <v>28</v>
      </c>
      <c r="E16" s="30" t="s">
        <v>41</v>
      </c>
      <c r="F16" s="181" t="s">
        <v>3141</v>
      </c>
      <c r="G16" s="181">
        <v>4</v>
      </c>
      <c r="H16" s="181">
        <v>2</v>
      </c>
      <c r="I16" s="181"/>
      <c r="J16" s="181"/>
      <c r="K16" s="181"/>
      <c r="L16" s="32" t="s">
        <v>37</v>
      </c>
      <c r="M16" s="182"/>
      <c r="N16" s="183"/>
      <c r="O16" s="184" t="s">
        <v>41</v>
      </c>
      <c r="P16" s="109"/>
      <c r="Q16" s="182"/>
      <c r="R16" s="109"/>
      <c r="S16" s="183" t="s">
        <v>3175</v>
      </c>
      <c r="T16" s="188">
        <v>42814</v>
      </c>
      <c r="U16" s="33" t="s">
        <v>21</v>
      </c>
      <c r="V16" s="45" t="s">
        <v>21</v>
      </c>
      <c r="W16" s="49" t="s">
        <v>57</v>
      </c>
      <c r="X16" s="49" t="s">
        <v>39</v>
      </c>
      <c r="Y16" s="36">
        <v>1</v>
      </c>
      <c r="Z16" s="36"/>
      <c r="AA16" s="36"/>
      <c r="AB16" s="36"/>
      <c r="AC16" s="36"/>
      <c r="AD16" s="36"/>
      <c r="AE16" s="36"/>
      <c r="AF16" s="51"/>
      <c r="AG16" s="51">
        <v>1</v>
      </c>
      <c r="AH16" s="51"/>
      <c r="AI16" s="51"/>
      <c r="AJ16" s="51"/>
      <c r="AK16" s="51"/>
      <c r="AL16" s="33"/>
      <c r="AM16" s="33"/>
      <c r="AN16" s="186" t="s">
        <v>3176</v>
      </c>
      <c r="AO16" s="185"/>
      <c r="AP16" s="185" t="s">
        <v>3170</v>
      </c>
      <c r="AQ16" s="185" t="s">
        <v>3170</v>
      </c>
      <c r="AR16" s="185" t="s">
        <v>3170</v>
      </c>
      <c r="AS16" s="185" t="s">
        <v>3170</v>
      </c>
      <c r="AT16" s="185"/>
      <c r="AU16" s="185"/>
      <c r="AV16" s="185"/>
      <c r="AW16" s="186"/>
      <c r="AX16" s="185"/>
      <c r="AY16" s="41" t="s">
        <v>24</v>
      </c>
      <c r="AZ16" s="41"/>
      <c r="BA16" s="37"/>
      <c r="BB16" s="39"/>
      <c r="BC16" s="100"/>
      <c r="BD16" s="100"/>
      <c r="BE16" s="39"/>
      <c r="BF16" s="39"/>
      <c r="BG16" s="39"/>
      <c r="BH16" s="39"/>
      <c r="BI16" s="39"/>
      <c r="BJ16" s="39"/>
      <c r="BK16" s="39"/>
      <c r="BL16" s="39"/>
      <c r="BM16" s="39"/>
      <c r="BN16" s="39"/>
      <c r="BO16" s="39"/>
    </row>
    <row r="17" spans="1:67" ht="47.25" customHeight="1" x14ac:dyDescent="0.25">
      <c r="A17" s="28">
        <v>15</v>
      </c>
      <c r="B17" s="180" t="s">
        <v>3139</v>
      </c>
      <c r="C17" s="180" t="s">
        <v>3140</v>
      </c>
      <c r="D17" s="30" t="s">
        <v>28</v>
      </c>
      <c r="E17" s="30" t="s">
        <v>41</v>
      </c>
      <c r="F17" s="181" t="s">
        <v>3171</v>
      </c>
      <c r="G17" s="181">
        <v>7</v>
      </c>
      <c r="H17" s="181">
        <v>5</v>
      </c>
      <c r="I17" s="181"/>
      <c r="J17" s="181"/>
      <c r="K17" s="181"/>
      <c r="L17" s="32" t="s">
        <v>54</v>
      </c>
      <c r="M17" s="182"/>
      <c r="N17" s="183"/>
      <c r="O17" s="184" t="s">
        <v>41</v>
      </c>
      <c r="P17" s="109"/>
      <c r="Q17" s="182"/>
      <c r="R17" s="109"/>
      <c r="S17" s="183" t="s">
        <v>3175</v>
      </c>
      <c r="T17" s="188">
        <v>42814</v>
      </c>
      <c r="U17" s="33" t="s">
        <v>21</v>
      </c>
      <c r="V17" s="45" t="s">
        <v>21</v>
      </c>
      <c r="W17" s="49" t="s">
        <v>57</v>
      </c>
      <c r="X17" s="49" t="s">
        <v>56</v>
      </c>
      <c r="Y17" s="36">
        <v>1</v>
      </c>
      <c r="Z17" s="36"/>
      <c r="AA17" s="36"/>
      <c r="AB17" s="36"/>
      <c r="AC17" s="36"/>
      <c r="AD17" s="36"/>
      <c r="AE17" s="36"/>
      <c r="AF17" s="51"/>
      <c r="AG17" s="51">
        <v>1</v>
      </c>
      <c r="AH17" s="51"/>
      <c r="AI17" s="51"/>
      <c r="AJ17" s="51"/>
      <c r="AK17" s="51"/>
      <c r="AL17" s="33"/>
      <c r="AM17" s="33"/>
      <c r="AN17" s="186" t="s">
        <v>3176</v>
      </c>
      <c r="AO17" s="185"/>
      <c r="AP17" s="185" t="s">
        <v>2694</v>
      </c>
      <c r="AQ17" s="185" t="s">
        <v>2694</v>
      </c>
      <c r="AR17" s="185" t="s">
        <v>2694</v>
      </c>
      <c r="AS17" s="185" t="s">
        <v>3166</v>
      </c>
      <c r="AT17" s="185"/>
      <c r="AU17" s="185"/>
      <c r="AV17" s="185"/>
      <c r="AW17" s="186"/>
      <c r="AX17" s="41"/>
      <c r="AY17" s="35" t="s">
        <v>46</v>
      </c>
      <c r="AZ17" s="41"/>
      <c r="BA17" s="37"/>
      <c r="BB17" s="39"/>
      <c r="BC17" s="100"/>
      <c r="BD17" s="100"/>
      <c r="BE17" s="39"/>
      <c r="BF17" s="39"/>
      <c r="BG17" s="39"/>
      <c r="BH17" s="39"/>
      <c r="BI17" s="39"/>
      <c r="BJ17" s="39"/>
      <c r="BK17" s="39"/>
      <c r="BL17" s="39"/>
      <c r="BM17" s="39"/>
      <c r="BN17" s="39"/>
      <c r="BO17" s="39"/>
    </row>
    <row r="18" spans="1:67" ht="47.25" customHeight="1" x14ac:dyDescent="0.25">
      <c r="A18" s="28">
        <v>16</v>
      </c>
      <c r="B18" s="180" t="s">
        <v>3139</v>
      </c>
      <c r="C18" s="180" t="s">
        <v>3140</v>
      </c>
      <c r="D18" s="30" t="s">
        <v>30</v>
      </c>
      <c r="E18" s="30" t="s">
        <v>41</v>
      </c>
      <c r="F18" s="181" t="s">
        <v>3141</v>
      </c>
      <c r="G18" s="181" t="s">
        <v>3160</v>
      </c>
      <c r="H18" s="181">
        <v>2</v>
      </c>
      <c r="I18" s="181"/>
      <c r="J18" s="181"/>
      <c r="K18" s="181"/>
      <c r="L18" s="32" t="s">
        <v>37</v>
      </c>
      <c r="M18" s="182"/>
      <c r="N18" s="183"/>
      <c r="O18" s="184" t="s">
        <v>41</v>
      </c>
      <c r="P18" s="109"/>
      <c r="Q18" s="182"/>
      <c r="R18" s="109"/>
      <c r="S18" s="183" t="s">
        <v>3177</v>
      </c>
      <c r="T18" s="188">
        <v>42808</v>
      </c>
      <c r="U18" s="33" t="s">
        <v>21</v>
      </c>
      <c r="V18" s="45" t="s">
        <v>21</v>
      </c>
      <c r="W18" s="49" t="s">
        <v>57</v>
      </c>
      <c r="X18" s="49" t="s">
        <v>39</v>
      </c>
      <c r="Y18" s="36">
        <v>1</v>
      </c>
      <c r="Z18" s="36"/>
      <c r="AA18" s="36"/>
      <c r="AB18" s="36"/>
      <c r="AC18" s="36"/>
      <c r="AD18" s="36"/>
      <c r="AE18" s="36"/>
      <c r="AF18" s="51"/>
      <c r="AG18" s="51">
        <v>1</v>
      </c>
      <c r="AH18" s="51"/>
      <c r="AI18" s="51"/>
      <c r="AJ18" s="51"/>
      <c r="AK18" s="51"/>
      <c r="AL18" s="33"/>
      <c r="AM18" s="33"/>
      <c r="AN18" s="185" t="s">
        <v>3176</v>
      </c>
      <c r="AO18" s="185"/>
      <c r="AP18" s="185" t="s">
        <v>3170</v>
      </c>
      <c r="AQ18" s="185" t="s">
        <v>3170</v>
      </c>
      <c r="AR18" s="185" t="s">
        <v>3170</v>
      </c>
      <c r="AS18" s="185" t="s">
        <v>3170</v>
      </c>
      <c r="AT18" s="185"/>
      <c r="AU18" s="185"/>
      <c r="AV18" s="185"/>
      <c r="AW18" s="186"/>
      <c r="AX18" s="185"/>
      <c r="AY18" s="41" t="s">
        <v>24</v>
      </c>
      <c r="AZ18" s="41"/>
      <c r="BA18" s="37"/>
      <c r="BB18" s="39"/>
      <c r="BC18" s="100"/>
      <c r="BD18" s="100"/>
      <c r="BE18" s="39"/>
      <c r="BF18" s="39"/>
      <c r="BG18" s="39"/>
      <c r="BH18" s="39"/>
      <c r="BI18" s="39"/>
      <c r="BJ18" s="39"/>
      <c r="BK18" s="39"/>
      <c r="BL18" s="39"/>
      <c r="BM18" s="39"/>
      <c r="BN18" s="39"/>
      <c r="BO18" s="39"/>
    </row>
    <row r="19" spans="1:67" ht="47.25" customHeight="1" x14ac:dyDescent="0.25">
      <c r="A19" s="28">
        <v>17</v>
      </c>
      <c r="B19" s="180" t="s">
        <v>3139</v>
      </c>
      <c r="C19" s="180" t="s">
        <v>3140</v>
      </c>
      <c r="D19" s="30" t="s">
        <v>30</v>
      </c>
      <c r="E19" s="30" t="s">
        <v>41</v>
      </c>
      <c r="F19" s="181">
        <v>1.5</v>
      </c>
      <c r="G19" s="181">
        <v>3</v>
      </c>
      <c r="H19" s="187" t="s">
        <v>3162</v>
      </c>
      <c r="I19" s="187"/>
      <c r="J19" s="187"/>
      <c r="K19" s="187"/>
      <c r="L19" s="32" t="s">
        <v>43</v>
      </c>
      <c r="M19" s="182"/>
      <c r="N19" s="183"/>
      <c r="O19" s="184" t="s">
        <v>41</v>
      </c>
      <c r="P19" s="109"/>
      <c r="Q19" s="182"/>
      <c r="R19" s="109"/>
      <c r="S19" s="183" t="s">
        <v>3177</v>
      </c>
      <c r="T19" s="188">
        <v>42808</v>
      </c>
      <c r="U19" s="33" t="s">
        <v>21</v>
      </c>
      <c r="V19" s="45" t="s">
        <v>21</v>
      </c>
      <c r="W19" s="49" t="s">
        <v>57</v>
      </c>
      <c r="X19" s="49" t="s">
        <v>45</v>
      </c>
      <c r="Y19" s="36">
        <v>1</v>
      </c>
      <c r="Z19" s="36"/>
      <c r="AA19" s="36"/>
      <c r="AB19" s="36"/>
      <c r="AC19" s="36"/>
      <c r="AD19" s="36"/>
      <c r="AE19" s="36"/>
      <c r="AF19" s="51"/>
      <c r="AG19" s="51">
        <v>1</v>
      </c>
      <c r="AH19" s="51"/>
      <c r="AI19" s="51"/>
      <c r="AJ19" s="51"/>
      <c r="AK19" s="51"/>
      <c r="AL19" s="33"/>
      <c r="AM19" s="33"/>
      <c r="AN19" s="185" t="s">
        <v>3176</v>
      </c>
      <c r="AO19" s="185"/>
      <c r="AP19" s="185" t="s">
        <v>3166</v>
      </c>
      <c r="AQ19" s="185" t="s">
        <v>3166</v>
      </c>
      <c r="AR19" s="185" t="s">
        <v>3166</v>
      </c>
      <c r="AS19" s="185" t="s">
        <v>3166</v>
      </c>
      <c r="AT19" s="185"/>
      <c r="AU19" s="185"/>
      <c r="AV19" s="185"/>
      <c r="AW19" s="186"/>
      <c r="AX19" s="41"/>
      <c r="AY19" s="35" t="s">
        <v>46</v>
      </c>
      <c r="AZ19" s="41"/>
      <c r="BA19" s="37"/>
      <c r="BB19" s="39"/>
      <c r="BC19" s="100"/>
      <c r="BD19" s="100"/>
      <c r="BE19" s="39"/>
      <c r="BF19" s="39"/>
      <c r="BG19" s="39"/>
      <c r="BH19" s="39"/>
      <c r="BI19" s="39"/>
      <c r="BJ19" s="39"/>
      <c r="BK19" s="39"/>
      <c r="BL19" s="39"/>
      <c r="BM19" s="39"/>
      <c r="BN19" s="39"/>
      <c r="BO19" s="39"/>
    </row>
    <row r="20" spans="1:67" ht="47.25" customHeight="1" x14ac:dyDescent="0.25">
      <c r="A20" s="28">
        <v>18</v>
      </c>
      <c r="B20" s="180" t="s">
        <v>3139</v>
      </c>
      <c r="C20" s="180" t="s">
        <v>3140</v>
      </c>
      <c r="D20" s="30" t="s">
        <v>30</v>
      </c>
      <c r="E20" s="30" t="s">
        <v>41</v>
      </c>
      <c r="F20" s="181">
        <v>1.5</v>
      </c>
      <c r="G20" s="181">
        <v>3</v>
      </c>
      <c r="H20" s="187" t="s">
        <v>3162</v>
      </c>
      <c r="I20" s="187"/>
      <c r="J20" s="187"/>
      <c r="K20" s="187"/>
      <c r="L20" s="32" t="s">
        <v>47</v>
      </c>
      <c r="M20" s="182"/>
      <c r="N20" s="183"/>
      <c r="O20" s="184" t="s">
        <v>41</v>
      </c>
      <c r="P20" s="109"/>
      <c r="Q20" s="182"/>
      <c r="R20" s="109"/>
      <c r="S20" s="183" t="s">
        <v>3177</v>
      </c>
      <c r="T20" s="188">
        <v>42808</v>
      </c>
      <c r="U20" s="33" t="s">
        <v>21</v>
      </c>
      <c r="V20" s="45" t="s">
        <v>21</v>
      </c>
      <c r="W20" s="49" t="s">
        <v>57</v>
      </c>
      <c r="X20" s="49" t="s">
        <v>45</v>
      </c>
      <c r="Y20" s="36">
        <v>1</v>
      </c>
      <c r="Z20" s="36"/>
      <c r="AA20" s="36"/>
      <c r="AB20" s="36"/>
      <c r="AC20" s="36"/>
      <c r="AD20" s="36"/>
      <c r="AE20" s="36"/>
      <c r="AF20" s="51"/>
      <c r="AG20" s="51">
        <v>1</v>
      </c>
      <c r="AH20" s="51"/>
      <c r="AI20" s="51"/>
      <c r="AJ20" s="51"/>
      <c r="AK20" s="36">
        <v>1</v>
      </c>
      <c r="AL20" s="33"/>
      <c r="AM20" s="33"/>
      <c r="AN20" s="185" t="s">
        <v>3176</v>
      </c>
      <c r="AO20" s="185"/>
      <c r="AP20" s="185" t="s">
        <v>3166</v>
      </c>
      <c r="AQ20" s="185" t="s">
        <v>3166</v>
      </c>
      <c r="AR20" s="185" t="s">
        <v>3166</v>
      </c>
      <c r="AS20" s="185" t="s">
        <v>3166</v>
      </c>
      <c r="AT20" s="185"/>
      <c r="AU20" s="185"/>
      <c r="AV20" s="185"/>
      <c r="AW20" s="186"/>
      <c r="AX20" s="41"/>
      <c r="AY20" s="35" t="s">
        <v>46</v>
      </c>
      <c r="AZ20" s="41"/>
      <c r="BA20" s="37"/>
      <c r="BB20" s="39"/>
      <c r="BC20" s="100"/>
      <c r="BD20" s="100"/>
      <c r="BE20" s="39"/>
      <c r="BF20" s="39"/>
      <c r="BG20" s="39"/>
      <c r="BH20" s="39"/>
      <c r="BI20" s="39"/>
      <c r="BJ20" s="39"/>
      <c r="BK20" s="39"/>
      <c r="BL20" s="39"/>
      <c r="BM20" s="39"/>
      <c r="BN20" s="39"/>
      <c r="BO20" s="39"/>
    </row>
    <row r="21" spans="1:67" ht="51.75" customHeight="1" x14ac:dyDescent="0.25">
      <c r="A21" s="28">
        <v>19</v>
      </c>
      <c r="B21" s="180" t="s">
        <v>3139</v>
      </c>
      <c r="C21" s="180" t="s">
        <v>3140</v>
      </c>
      <c r="D21" s="30" t="s">
        <v>30</v>
      </c>
      <c r="E21" s="30" t="s">
        <v>41</v>
      </c>
      <c r="F21" s="181" t="s">
        <v>3171</v>
      </c>
      <c r="G21" s="181">
        <v>8</v>
      </c>
      <c r="H21" s="181">
        <v>5</v>
      </c>
      <c r="I21" s="181"/>
      <c r="J21" s="181"/>
      <c r="K21" s="181"/>
      <c r="L21" s="32" t="s">
        <v>54</v>
      </c>
      <c r="M21" s="182"/>
      <c r="N21" s="183"/>
      <c r="O21" s="184" t="s">
        <v>41</v>
      </c>
      <c r="P21" s="109"/>
      <c r="Q21" s="182"/>
      <c r="R21" s="109"/>
      <c r="S21" s="183" t="s">
        <v>3177</v>
      </c>
      <c r="T21" s="188">
        <v>42808</v>
      </c>
      <c r="U21" s="33" t="s">
        <v>21</v>
      </c>
      <c r="V21" s="45" t="s">
        <v>21</v>
      </c>
      <c r="W21" s="49" t="s">
        <v>57</v>
      </c>
      <c r="X21" s="49" t="s">
        <v>56</v>
      </c>
      <c r="Y21" s="36">
        <v>1</v>
      </c>
      <c r="Z21" s="36"/>
      <c r="AA21" s="36"/>
      <c r="AB21" s="36"/>
      <c r="AC21" s="36"/>
      <c r="AD21" s="36"/>
      <c r="AE21" s="36"/>
      <c r="AF21" s="51"/>
      <c r="AG21" s="51">
        <v>1</v>
      </c>
      <c r="AH21" s="51"/>
      <c r="AI21" s="51"/>
      <c r="AJ21" s="51"/>
      <c r="AK21" s="51"/>
      <c r="AL21" s="33"/>
      <c r="AM21" s="33"/>
      <c r="AN21" s="185" t="s">
        <v>3176</v>
      </c>
      <c r="AO21" s="185"/>
      <c r="AP21" s="185" t="s">
        <v>3166</v>
      </c>
      <c r="AQ21" s="185" t="s">
        <v>3166</v>
      </c>
      <c r="AR21" s="185" t="s">
        <v>3166</v>
      </c>
      <c r="AS21" s="185" t="s">
        <v>3166</v>
      </c>
      <c r="AT21" s="185"/>
      <c r="AU21" s="185"/>
      <c r="AV21" s="185"/>
      <c r="AW21" s="186"/>
      <c r="AX21" s="41"/>
      <c r="AY21" s="35" t="s">
        <v>46</v>
      </c>
      <c r="AZ21" s="41"/>
      <c r="BA21" s="37"/>
      <c r="BB21" s="39"/>
      <c r="BC21" s="100"/>
      <c r="BD21" s="100"/>
      <c r="BE21" s="39"/>
      <c r="BF21" s="39"/>
      <c r="BG21" s="39"/>
      <c r="BH21" s="39"/>
      <c r="BI21" s="39"/>
      <c r="BJ21" s="39"/>
      <c r="BK21" s="39"/>
      <c r="BL21" s="39"/>
      <c r="BM21" s="39"/>
      <c r="BN21" s="39"/>
      <c r="BO21" s="39"/>
    </row>
    <row r="22" spans="1:67" ht="51.75" customHeight="1" x14ac:dyDescent="0.25">
      <c r="A22" s="28">
        <v>20</v>
      </c>
      <c r="B22" s="180" t="s">
        <v>3139</v>
      </c>
      <c r="C22" s="180" t="s">
        <v>3140</v>
      </c>
      <c r="D22" s="30" t="s">
        <v>36</v>
      </c>
      <c r="E22" s="30" t="s">
        <v>41</v>
      </c>
      <c r="F22" s="181" t="s">
        <v>3141</v>
      </c>
      <c r="G22" s="181" t="s">
        <v>3160</v>
      </c>
      <c r="H22" s="181">
        <v>2</v>
      </c>
      <c r="I22" s="181"/>
      <c r="J22" s="181"/>
      <c r="K22" s="181"/>
      <c r="L22" s="32" t="s">
        <v>37</v>
      </c>
      <c r="M22" s="182"/>
      <c r="N22" s="183"/>
      <c r="O22" s="184" t="s">
        <v>41</v>
      </c>
      <c r="P22" s="109"/>
      <c r="Q22" s="182"/>
      <c r="R22" s="109"/>
      <c r="S22" s="183" t="s">
        <v>391</v>
      </c>
      <c r="T22" s="33" t="s">
        <v>3178</v>
      </c>
      <c r="U22" s="33" t="s">
        <v>21</v>
      </c>
      <c r="V22" s="45" t="s">
        <v>21</v>
      </c>
      <c r="W22" s="34" t="s">
        <v>44</v>
      </c>
      <c r="X22" s="34" t="s">
        <v>39</v>
      </c>
      <c r="Y22" s="36">
        <v>1</v>
      </c>
      <c r="Z22" s="36"/>
      <c r="AA22" s="36"/>
      <c r="AB22" s="36"/>
      <c r="AC22" s="36"/>
      <c r="AD22" s="36"/>
      <c r="AE22" s="36"/>
      <c r="AF22" s="51"/>
      <c r="AG22" s="51">
        <v>1</v>
      </c>
      <c r="AH22" s="51"/>
      <c r="AI22" s="51"/>
      <c r="AJ22" s="51"/>
      <c r="AK22" s="51"/>
      <c r="AL22" s="33"/>
      <c r="AM22" s="33"/>
      <c r="AN22" s="185" t="s">
        <v>3165</v>
      </c>
      <c r="AO22" s="185"/>
      <c r="AP22" s="185" t="s">
        <v>3170</v>
      </c>
      <c r="AQ22" s="185" t="s">
        <v>3170</v>
      </c>
      <c r="AR22" s="185" t="s">
        <v>3170</v>
      </c>
      <c r="AS22" s="185" t="s">
        <v>3170</v>
      </c>
      <c r="AT22" s="185"/>
      <c r="AU22" s="185"/>
      <c r="AV22" s="185"/>
      <c r="AW22" s="186"/>
      <c r="AX22" s="41"/>
      <c r="AY22" s="41" t="s">
        <v>24</v>
      </c>
      <c r="AZ22" s="41"/>
      <c r="BA22" s="37"/>
      <c r="BB22" s="39"/>
      <c r="BC22" s="100"/>
      <c r="BD22" s="100"/>
      <c r="BE22" s="39"/>
      <c r="BF22" s="39"/>
      <c r="BG22" s="39"/>
      <c r="BH22" s="39"/>
      <c r="BI22" s="39"/>
      <c r="BJ22" s="39"/>
      <c r="BK22" s="39"/>
      <c r="BL22" s="39"/>
      <c r="BM22" s="39"/>
      <c r="BN22" s="39"/>
      <c r="BO22" s="39"/>
    </row>
    <row r="23" spans="1:67" ht="51.75" customHeight="1" x14ac:dyDescent="0.25">
      <c r="A23" s="28">
        <v>21</v>
      </c>
      <c r="B23" s="180" t="s">
        <v>3139</v>
      </c>
      <c r="C23" s="180" t="s">
        <v>3140</v>
      </c>
      <c r="D23" s="30" t="s">
        <v>36</v>
      </c>
      <c r="E23" s="30" t="s">
        <v>41</v>
      </c>
      <c r="F23" s="181">
        <v>1.5</v>
      </c>
      <c r="G23" s="181">
        <v>3</v>
      </c>
      <c r="H23" s="187" t="s">
        <v>3162</v>
      </c>
      <c r="I23" s="187"/>
      <c r="J23" s="187"/>
      <c r="K23" s="187"/>
      <c r="L23" s="32" t="s">
        <v>43</v>
      </c>
      <c r="M23" s="182"/>
      <c r="N23" s="183"/>
      <c r="O23" s="184" t="s">
        <v>41</v>
      </c>
      <c r="P23" s="109"/>
      <c r="Q23" s="182"/>
      <c r="R23" s="109"/>
      <c r="S23" s="183" t="s">
        <v>391</v>
      </c>
      <c r="T23" s="33" t="s">
        <v>3178</v>
      </c>
      <c r="U23" s="33" t="s">
        <v>21</v>
      </c>
      <c r="V23" s="45" t="s">
        <v>21</v>
      </c>
      <c r="W23" s="34" t="s">
        <v>44</v>
      </c>
      <c r="X23" s="34" t="s">
        <v>45</v>
      </c>
      <c r="Y23" s="36">
        <v>1</v>
      </c>
      <c r="Z23" s="36"/>
      <c r="AA23" s="36"/>
      <c r="AB23" s="36"/>
      <c r="AC23" s="36"/>
      <c r="AD23" s="36"/>
      <c r="AE23" s="36"/>
      <c r="AF23" s="51"/>
      <c r="AG23" s="51">
        <v>1</v>
      </c>
      <c r="AH23" s="51"/>
      <c r="AI23" s="51"/>
      <c r="AJ23" s="51"/>
      <c r="AK23" s="36">
        <v>1</v>
      </c>
      <c r="AL23" s="33"/>
      <c r="AM23" s="33"/>
      <c r="AN23" s="185" t="s">
        <v>3165</v>
      </c>
      <c r="AO23" s="185"/>
      <c r="AP23" s="185" t="s">
        <v>3166</v>
      </c>
      <c r="AQ23" s="185" t="s">
        <v>3166</v>
      </c>
      <c r="AR23" s="185" t="s">
        <v>3166</v>
      </c>
      <c r="AS23" s="185" t="s">
        <v>3166</v>
      </c>
      <c r="AT23" s="185"/>
      <c r="AU23" s="185"/>
      <c r="AV23" s="185"/>
      <c r="AW23" s="186"/>
      <c r="AX23" s="41"/>
      <c r="AY23" s="35" t="s">
        <v>46</v>
      </c>
      <c r="AZ23" s="41"/>
      <c r="BA23" s="37"/>
      <c r="BB23" s="39"/>
      <c r="BC23" s="100"/>
      <c r="BD23" s="100"/>
      <c r="BE23" s="39"/>
      <c r="BF23" s="39"/>
      <c r="BG23" s="39"/>
      <c r="BH23" s="39"/>
      <c r="BI23" s="39"/>
      <c r="BJ23" s="39"/>
      <c r="BK23" s="39"/>
      <c r="BL23" s="39"/>
      <c r="BM23" s="39"/>
      <c r="BN23" s="39"/>
      <c r="BO23" s="39"/>
    </row>
    <row r="24" spans="1:67" ht="51.75" customHeight="1" x14ac:dyDescent="0.25">
      <c r="A24" s="28">
        <v>22</v>
      </c>
      <c r="B24" s="180" t="s">
        <v>3139</v>
      </c>
      <c r="C24" s="180" t="s">
        <v>3140</v>
      </c>
      <c r="D24" s="30" t="s">
        <v>36</v>
      </c>
      <c r="E24" s="30" t="s">
        <v>41</v>
      </c>
      <c r="F24" s="181">
        <v>1.5</v>
      </c>
      <c r="G24" s="181">
        <v>3</v>
      </c>
      <c r="H24" s="187" t="s">
        <v>3162</v>
      </c>
      <c r="I24" s="187"/>
      <c r="J24" s="187"/>
      <c r="K24" s="187"/>
      <c r="L24" s="32" t="s">
        <v>47</v>
      </c>
      <c r="M24" s="182"/>
      <c r="N24" s="183"/>
      <c r="O24" s="184" t="s">
        <v>41</v>
      </c>
      <c r="P24" s="109"/>
      <c r="Q24" s="182"/>
      <c r="R24" s="109"/>
      <c r="S24" s="183" t="s">
        <v>391</v>
      </c>
      <c r="T24" s="33" t="s">
        <v>3178</v>
      </c>
      <c r="U24" s="33" t="s">
        <v>21</v>
      </c>
      <c r="V24" s="45" t="s">
        <v>21</v>
      </c>
      <c r="W24" s="34" t="s">
        <v>44</v>
      </c>
      <c r="X24" s="34" t="s">
        <v>45</v>
      </c>
      <c r="Y24" s="36">
        <v>1</v>
      </c>
      <c r="Z24" s="36"/>
      <c r="AA24" s="36"/>
      <c r="AB24" s="36"/>
      <c r="AC24" s="36"/>
      <c r="AD24" s="36"/>
      <c r="AE24" s="36"/>
      <c r="AF24" s="51"/>
      <c r="AG24" s="51">
        <v>1</v>
      </c>
      <c r="AH24" s="51"/>
      <c r="AI24" s="51"/>
      <c r="AJ24" s="51"/>
      <c r="AK24" s="36">
        <v>1</v>
      </c>
      <c r="AL24" s="33"/>
      <c r="AM24" s="33"/>
      <c r="AN24" s="185" t="s">
        <v>3165</v>
      </c>
      <c r="AO24" s="185"/>
      <c r="AP24" s="185" t="s">
        <v>3166</v>
      </c>
      <c r="AQ24" s="185" t="s">
        <v>3166</v>
      </c>
      <c r="AR24" s="185" t="s">
        <v>3166</v>
      </c>
      <c r="AS24" s="185" t="s">
        <v>3166</v>
      </c>
      <c r="AT24" s="185"/>
      <c r="AU24" s="185"/>
      <c r="AV24" s="185"/>
      <c r="AW24" s="186"/>
      <c r="AX24" s="41"/>
      <c r="AY24" s="35" t="s">
        <v>46</v>
      </c>
      <c r="AZ24" s="41"/>
      <c r="BA24" s="37"/>
      <c r="BB24" s="39"/>
      <c r="BC24" s="100"/>
      <c r="BD24" s="100"/>
      <c r="BE24" s="39"/>
      <c r="BF24" s="39"/>
      <c r="BG24" s="39"/>
      <c r="BH24" s="39"/>
      <c r="BI24" s="39"/>
      <c r="BJ24" s="39"/>
      <c r="BK24" s="39"/>
      <c r="BL24" s="39"/>
      <c r="BM24" s="39"/>
      <c r="BN24" s="39"/>
      <c r="BO24" s="39"/>
    </row>
    <row r="25" spans="1:67" ht="51.75" customHeight="1" x14ac:dyDescent="0.25">
      <c r="A25" s="28">
        <v>23</v>
      </c>
      <c r="B25" s="180" t="s">
        <v>3139</v>
      </c>
      <c r="C25" s="180" t="s">
        <v>3140</v>
      </c>
      <c r="D25" s="30" t="s">
        <v>36</v>
      </c>
      <c r="E25" s="30" t="s">
        <v>41</v>
      </c>
      <c r="F25" s="181" t="s">
        <v>3171</v>
      </c>
      <c r="G25" s="181">
        <v>8</v>
      </c>
      <c r="H25" s="181">
        <v>5</v>
      </c>
      <c r="I25" s="181"/>
      <c r="J25" s="181"/>
      <c r="K25" s="181"/>
      <c r="L25" s="32" t="s">
        <v>54</v>
      </c>
      <c r="M25" s="182"/>
      <c r="N25" s="183"/>
      <c r="O25" s="184" t="s">
        <v>41</v>
      </c>
      <c r="P25" s="109"/>
      <c r="Q25" s="182"/>
      <c r="R25" s="109"/>
      <c r="S25" s="183" t="s">
        <v>391</v>
      </c>
      <c r="T25" s="33" t="s">
        <v>3178</v>
      </c>
      <c r="U25" s="33" t="s">
        <v>21</v>
      </c>
      <c r="V25" s="45" t="s">
        <v>21</v>
      </c>
      <c r="W25" s="34" t="s">
        <v>44</v>
      </c>
      <c r="X25" s="34" t="s">
        <v>56</v>
      </c>
      <c r="Y25" s="36">
        <v>1</v>
      </c>
      <c r="Z25" s="36"/>
      <c r="AA25" s="36"/>
      <c r="AB25" s="36"/>
      <c r="AC25" s="36"/>
      <c r="AD25" s="36"/>
      <c r="AE25" s="36"/>
      <c r="AF25" s="51"/>
      <c r="AG25" s="51">
        <v>1</v>
      </c>
      <c r="AH25" s="51"/>
      <c r="AI25" s="51"/>
      <c r="AJ25" s="51"/>
      <c r="AK25" s="36">
        <v>1</v>
      </c>
      <c r="AL25" s="33"/>
      <c r="AM25" s="33"/>
      <c r="AN25" s="185" t="s">
        <v>3165</v>
      </c>
      <c r="AO25" s="185"/>
      <c r="AP25" s="185" t="s">
        <v>3166</v>
      </c>
      <c r="AQ25" s="185" t="s">
        <v>3166</v>
      </c>
      <c r="AR25" s="185" t="s">
        <v>3166</v>
      </c>
      <c r="AS25" s="185" t="s">
        <v>3166</v>
      </c>
      <c r="AT25" s="185"/>
      <c r="AU25" s="185"/>
      <c r="AV25" s="185"/>
      <c r="AW25" s="186"/>
      <c r="AX25" s="41"/>
      <c r="AY25" s="35" t="s">
        <v>46</v>
      </c>
      <c r="AZ25" s="41"/>
      <c r="BA25" s="37"/>
      <c r="BB25" s="39"/>
      <c r="BC25" s="100"/>
      <c r="BD25" s="100"/>
      <c r="BE25" s="39"/>
      <c r="BF25" s="39"/>
      <c r="BG25" s="39"/>
      <c r="BH25" s="39"/>
      <c r="BI25" s="39"/>
      <c r="BJ25" s="39"/>
      <c r="BK25" s="39"/>
      <c r="BL25" s="39"/>
      <c r="BM25" s="39"/>
      <c r="BN25" s="39"/>
      <c r="BO25" s="39"/>
    </row>
    <row r="26" spans="1:67" ht="51.75" customHeight="1" x14ac:dyDescent="0.25">
      <c r="A26" s="28">
        <v>24</v>
      </c>
      <c r="B26" s="180" t="s">
        <v>3139</v>
      </c>
      <c r="C26" s="180" t="s">
        <v>3140</v>
      </c>
      <c r="D26" s="30" t="s">
        <v>36</v>
      </c>
      <c r="E26" s="30" t="s">
        <v>41</v>
      </c>
      <c r="F26" s="181" t="s">
        <v>61</v>
      </c>
      <c r="G26" s="181">
        <v>112</v>
      </c>
      <c r="H26" s="181" t="s">
        <v>3179</v>
      </c>
      <c r="I26" s="181"/>
      <c r="J26" s="181"/>
      <c r="K26" s="181"/>
      <c r="L26" s="32" t="s">
        <v>60</v>
      </c>
      <c r="M26" s="182"/>
      <c r="N26" s="183"/>
      <c r="O26" s="184" t="s">
        <v>41</v>
      </c>
      <c r="P26" s="109"/>
      <c r="Q26" s="182"/>
      <c r="R26" s="109"/>
      <c r="S26" s="183" t="s">
        <v>391</v>
      </c>
      <c r="T26" s="33" t="s">
        <v>3178</v>
      </c>
      <c r="U26" s="33" t="s">
        <v>21</v>
      </c>
      <c r="V26" s="45" t="s">
        <v>21</v>
      </c>
      <c r="W26" s="34" t="s">
        <v>44</v>
      </c>
      <c r="X26" s="34" t="s">
        <v>61</v>
      </c>
      <c r="Y26" s="36">
        <v>1</v>
      </c>
      <c r="Z26" s="36"/>
      <c r="AA26" s="36"/>
      <c r="AB26" s="36"/>
      <c r="AC26" s="36"/>
      <c r="AD26" s="36"/>
      <c r="AE26" s="36"/>
      <c r="AF26" s="51"/>
      <c r="AG26" s="51">
        <v>1</v>
      </c>
      <c r="AH26" s="51"/>
      <c r="AI26" s="51"/>
      <c r="AJ26" s="51"/>
      <c r="AK26" s="51"/>
      <c r="AL26" s="33"/>
      <c r="AM26" s="33"/>
      <c r="AN26" s="185" t="s">
        <v>3165</v>
      </c>
      <c r="AO26" s="185"/>
      <c r="AP26" s="185" t="s">
        <v>3166</v>
      </c>
      <c r="AQ26" s="185" t="s">
        <v>3166</v>
      </c>
      <c r="AR26" s="185" t="s">
        <v>3166</v>
      </c>
      <c r="AS26" s="185" t="s">
        <v>3166</v>
      </c>
      <c r="AT26" s="185"/>
      <c r="AU26" s="185"/>
      <c r="AV26" s="185"/>
      <c r="AW26" s="186"/>
      <c r="AX26" s="41"/>
      <c r="AY26" s="35" t="s">
        <v>46</v>
      </c>
      <c r="AZ26" s="41"/>
      <c r="BA26" s="37"/>
      <c r="BB26" s="39"/>
      <c r="BC26" s="100"/>
      <c r="BD26" s="100"/>
      <c r="BE26" s="39"/>
      <c r="BF26" s="39"/>
      <c r="BG26" s="39"/>
      <c r="BH26" s="39"/>
      <c r="BI26" s="39"/>
      <c r="BJ26" s="39"/>
      <c r="BK26" s="39"/>
      <c r="BL26" s="39"/>
      <c r="BM26" s="39"/>
      <c r="BN26" s="39"/>
      <c r="BO26" s="39"/>
    </row>
    <row r="27" spans="1:67" ht="165" customHeight="1" x14ac:dyDescent="0.25">
      <c r="A27" s="28">
        <v>25</v>
      </c>
      <c r="B27" s="180" t="s">
        <v>3180</v>
      </c>
      <c r="C27" s="189" t="s">
        <v>3181</v>
      </c>
      <c r="D27" s="30" t="s">
        <v>62</v>
      </c>
      <c r="E27" s="30" t="s">
        <v>63</v>
      </c>
      <c r="F27" s="181" t="s">
        <v>66</v>
      </c>
      <c r="G27" s="181"/>
      <c r="H27" s="181"/>
      <c r="I27" s="181"/>
      <c r="J27" s="181"/>
      <c r="K27" s="181"/>
      <c r="L27" s="32" t="s">
        <v>64</v>
      </c>
      <c r="M27" s="183" t="s">
        <v>3182</v>
      </c>
      <c r="N27" s="183" t="s">
        <v>65</v>
      </c>
      <c r="O27" s="184" t="s">
        <v>3183</v>
      </c>
      <c r="P27" s="109"/>
      <c r="Q27" s="182" t="s">
        <v>3184</v>
      </c>
      <c r="R27" s="109"/>
      <c r="S27" s="183"/>
      <c r="T27" s="33"/>
      <c r="U27" s="33" t="s">
        <v>58</v>
      </c>
      <c r="V27" s="45" t="s">
        <v>58</v>
      </c>
      <c r="W27" s="34" t="s">
        <v>65</v>
      </c>
      <c r="X27" s="34" t="s">
        <v>66</v>
      </c>
      <c r="Y27" s="36"/>
      <c r="Z27" s="36"/>
      <c r="AA27" s="36"/>
      <c r="AB27" s="36">
        <v>1</v>
      </c>
      <c r="AC27" s="36"/>
      <c r="AD27" s="36"/>
      <c r="AE27" s="36"/>
      <c r="AF27" s="51"/>
      <c r="AG27" s="51">
        <v>1</v>
      </c>
      <c r="AH27" s="51"/>
      <c r="AI27" s="51"/>
      <c r="AJ27" s="51"/>
      <c r="AK27" s="36">
        <v>1</v>
      </c>
      <c r="AL27" s="33"/>
      <c r="AM27" s="33"/>
      <c r="AN27" s="186"/>
      <c r="AO27" s="185"/>
      <c r="AP27" s="185" t="s">
        <v>803</v>
      </c>
      <c r="AQ27" s="185" t="s">
        <v>803</v>
      </c>
      <c r="AR27" s="185" t="s">
        <v>803</v>
      </c>
      <c r="AS27" s="185" t="s">
        <v>803</v>
      </c>
      <c r="AT27" s="185"/>
      <c r="AU27" s="185"/>
      <c r="AV27" s="185"/>
      <c r="AW27" s="186"/>
      <c r="AX27" s="41"/>
      <c r="AY27" s="41" t="s">
        <v>24</v>
      </c>
      <c r="AZ27" s="41"/>
      <c r="BA27" s="37"/>
      <c r="BB27" s="39"/>
      <c r="BC27" s="100"/>
      <c r="BD27" s="100"/>
      <c r="BE27" s="39"/>
      <c r="BF27" s="39"/>
      <c r="BG27" s="39"/>
      <c r="BH27" s="39"/>
      <c r="BI27" s="39"/>
      <c r="BJ27" s="39"/>
      <c r="BK27" s="39"/>
      <c r="BL27" s="39"/>
      <c r="BM27" s="39"/>
      <c r="BN27" s="39"/>
      <c r="BO27" s="39"/>
    </row>
    <row r="28" spans="1:67" ht="186.75" customHeight="1" x14ac:dyDescent="0.25">
      <c r="A28" s="28">
        <v>26</v>
      </c>
      <c r="B28" s="180" t="s">
        <v>3180</v>
      </c>
      <c r="C28" s="189" t="s">
        <v>3181</v>
      </c>
      <c r="D28" s="30" t="s">
        <v>62</v>
      </c>
      <c r="E28" s="30" t="s">
        <v>63</v>
      </c>
      <c r="F28" s="181" t="s">
        <v>66</v>
      </c>
      <c r="G28" s="181"/>
      <c r="H28" s="181"/>
      <c r="I28" s="181"/>
      <c r="J28" s="181"/>
      <c r="K28" s="181"/>
      <c r="L28" s="32" t="s">
        <v>67</v>
      </c>
      <c r="M28" s="183" t="s">
        <v>3185</v>
      </c>
      <c r="N28" s="183" t="s">
        <v>3186</v>
      </c>
      <c r="O28" s="184" t="s">
        <v>3183</v>
      </c>
      <c r="P28" s="109"/>
      <c r="Q28" s="182" t="s">
        <v>3184</v>
      </c>
      <c r="R28" s="109"/>
      <c r="S28" s="183"/>
      <c r="T28" s="33"/>
      <c r="U28" s="33" t="s">
        <v>58</v>
      </c>
      <c r="V28" s="45" t="s">
        <v>58</v>
      </c>
      <c r="W28" s="34" t="s">
        <v>59</v>
      </c>
      <c r="X28" s="34" t="s">
        <v>66</v>
      </c>
      <c r="Y28" s="36"/>
      <c r="Z28" s="36"/>
      <c r="AA28" s="36"/>
      <c r="AB28" s="36">
        <v>1</v>
      </c>
      <c r="AC28" s="36"/>
      <c r="AD28" s="36"/>
      <c r="AE28" s="36"/>
      <c r="AF28" s="51"/>
      <c r="AG28" s="51">
        <v>1</v>
      </c>
      <c r="AH28" s="51"/>
      <c r="AI28" s="51"/>
      <c r="AJ28" s="51"/>
      <c r="AK28" s="36">
        <v>1</v>
      </c>
      <c r="AL28" s="33"/>
      <c r="AM28" s="33"/>
      <c r="AN28" s="186"/>
      <c r="AO28" s="185"/>
      <c r="AP28" s="185" t="s">
        <v>803</v>
      </c>
      <c r="AQ28" s="185" t="s">
        <v>803</v>
      </c>
      <c r="AR28" s="185" t="s">
        <v>803</v>
      </c>
      <c r="AS28" s="185" t="s">
        <v>803</v>
      </c>
      <c r="AT28" s="185"/>
      <c r="AU28" s="185"/>
      <c r="AV28" s="185"/>
      <c r="AW28" s="186"/>
      <c r="AX28" s="41"/>
      <c r="AY28" s="41" t="s">
        <v>24</v>
      </c>
      <c r="AZ28" s="41"/>
      <c r="BA28" s="37"/>
      <c r="BB28" s="39"/>
      <c r="BC28" s="100"/>
      <c r="BD28" s="100"/>
      <c r="BE28" s="39"/>
      <c r="BF28" s="39"/>
      <c r="BG28" s="39"/>
      <c r="BH28" s="39"/>
      <c r="BI28" s="39"/>
      <c r="BJ28" s="39"/>
      <c r="BK28" s="39"/>
      <c r="BL28" s="39"/>
      <c r="BM28" s="39"/>
      <c r="BN28" s="39"/>
      <c r="BO28" s="39"/>
    </row>
    <row r="29" spans="1:67" ht="118.5" customHeight="1" x14ac:dyDescent="0.25">
      <c r="A29" s="28">
        <v>27</v>
      </c>
      <c r="B29" s="180" t="s">
        <v>3180</v>
      </c>
      <c r="C29" s="189" t="s">
        <v>3181</v>
      </c>
      <c r="D29" s="30" t="s">
        <v>62</v>
      </c>
      <c r="E29" s="30" t="s">
        <v>63</v>
      </c>
      <c r="F29" s="181" t="s">
        <v>66</v>
      </c>
      <c r="G29" s="181"/>
      <c r="H29" s="181"/>
      <c r="I29" s="181"/>
      <c r="J29" s="181"/>
      <c r="K29" s="181"/>
      <c r="L29" s="32" t="s">
        <v>68</v>
      </c>
      <c r="M29" s="183" t="s">
        <v>3187</v>
      </c>
      <c r="N29" s="183" t="s">
        <v>69</v>
      </c>
      <c r="O29" s="184" t="s">
        <v>3183</v>
      </c>
      <c r="P29" s="109"/>
      <c r="Q29" s="182" t="s">
        <v>3184</v>
      </c>
      <c r="R29" s="109"/>
      <c r="S29" s="183"/>
      <c r="T29" s="33"/>
      <c r="U29" s="33" t="s">
        <v>58</v>
      </c>
      <c r="V29" s="45" t="s">
        <v>58</v>
      </c>
      <c r="W29" s="34" t="s">
        <v>69</v>
      </c>
      <c r="X29" s="34" t="s">
        <v>23</v>
      </c>
      <c r="Y29" s="36"/>
      <c r="Z29" s="36"/>
      <c r="AA29" s="36"/>
      <c r="AB29" s="36">
        <v>1</v>
      </c>
      <c r="AC29" s="36"/>
      <c r="AD29" s="36"/>
      <c r="AE29" s="36"/>
      <c r="AF29" s="51"/>
      <c r="AG29" s="51">
        <v>1</v>
      </c>
      <c r="AH29" s="51"/>
      <c r="AI29" s="51"/>
      <c r="AJ29" s="51"/>
      <c r="AK29" s="36">
        <v>1</v>
      </c>
      <c r="AL29" s="33"/>
      <c r="AM29" s="33"/>
      <c r="AN29" s="186"/>
      <c r="AO29" s="185"/>
      <c r="AP29" s="185" t="s">
        <v>803</v>
      </c>
      <c r="AQ29" s="185" t="s">
        <v>803</v>
      </c>
      <c r="AR29" s="185" t="s">
        <v>803</v>
      </c>
      <c r="AS29" s="185" t="s">
        <v>803</v>
      </c>
      <c r="AT29" s="185"/>
      <c r="AU29" s="185"/>
      <c r="AV29" s="185"/>
      <c r="AW29" s="186"/>
      <c r="AX29" s="41"/>
      <c r="AY29" s="35" t="s">
        <v>24</v>
      </c>
      <c r="AZ29" s="36" t="s">
        <v>25</v>
      </c>
      <c r="BA29" s="37"/>
      <c r="BB29" s="39"/>
      <c r="BC29" s="100"/>
      <c r="BD29" s="37">
        <v>1</v>
      </c>
      <c r="BE29" s="37">
        <v>1</v>
      </c>
      <c r="BF29" s="39"/>
      <c r="BG29" s="39"/>
      <c r="BH29" s="39"/>
      <c r="BI29" s="39"/>
      <c r="BJ29" s="39"/>
      <c r="BK29" s="39"/>
      <c r="BL29" s="39"/>
      <c r="BM29" s="39"/>
      <c r="BN29" s="39"/>
      <c r="BO29" s="39"/>
    </row>
    <row r="30" spans="1:67" ht="133.5" customHeight="1" x14ac:dyDescent="0.25">
      <c r="A30" s="28">
        <v>28</v>
      </c>
      <c r="B30" s="180" t="s">
        <v>3180</v>
      </c>
      <c r="C30" s="189" t="s">
        <v>3181</v>
      </c>
      <c r="D30" s="30" t="s">
        <v>62</v>
      </c>
      <c r="E30" s="30" t="s">
        <v>63</v>
      </c>
      <c r="F30" s="181" t="s">
        <v>66</v>
      </c>
      <c r="G30" s="181"/>
      <c r="H30" s="181"/>
      <c r="I30" s="181"/>
      <c r="J30" s="181"/>
      <c r="K30" s="181"/>
      <c r="L30" s="32" t="s">
        <v>70</v>
      </c>
      <c r="M30" s="183" t="s">
        <v>3188</v>
      </c>
      <c r="N30" s="183" t="s">
        <v>3189</v>
      </c>
      <c r="O30" s="184" t="s">
        <v>3183</v>
      </c>
      <c r="P30" s="109"/>
      <c r="Q30" s="183" t="s">
        <v>71</v>
      </c>
      <c r="R30" s="109"/>
      <c r="S30" s="183"/>
      <c r="T30" s="33"/>
      <c r="U30" s="33" t="s">
        <v>21</v>
      </c>
      <c r="V30" s="45" t="s">
        <v>21</v>
      </c>
      <c r="W30" s="34" t="s">
        <v>71</v>
      </c>
      <c r="X30" s="34" t="s">
        <v>66</v>
      </c>
      <c r="Y30" s="36">
        <v>1</v>
      </c>
      <c r="Z30" s="36"/>
      <c r="AA30" s="36"/>
      <c r="AB30" s="36"/>
      <c r="AC30" s="36"/>
      <c r="AD30" s="36"/>
      <c r="AE30" s="36"/>
      <c r="AF30" s="51"/>
      <c r="AG30" s="51">
        <v>1</v>
      </c>
      <c r="AH30" s="51"/>
      <c r="AI30" s="51"/>
      <c r="AJ30" s="51"/>
      <c r="AK30" s="51"/>
      <c r="AL30" s="33"/>
      <c r="AM30" s="33"/>
      <c r="AN30" s="185"/>
      <c r="AO30" s="185"/>
      <c r="AP30" s="185"/>
      <c r="AQ30" s="185"/>
      <c r="AR30" s="185"/>
      <c r="AS30" s="185"/>
      <c r="AT30" s="185"/>
      <c r="AU30" s="185"/>
      <c r="AV30" s="185"/>
      <c r="AW30" s="186"/>
      <c r="AX30" s="41"/>
      <c r="AY30" s="35" t="s">
        <v>72</v>
      </c>
      <c r="AZ30" s="41"/>
      <c r="BA30" s="37" t="s">
        <v>451</v>
      </c>
      <c r="BB30" s="39"/>
      <c r="BC30" s="100"/>
      <c r="BD30" s="100"/>
      <c r="BE30" s="39"/>
      <c r="BF30" s="39"/>
      <c r="BG30" s="39"/>
      <c r="BH30" s="39"/>
      <c r="BI30" s="39"/>
      <c r="BJ30" s="39"/>
      <c r="BK30" s="39"/>
      <c r="BL30" s="39"/>
      <c r="BM30" s="39"/>
      <c r="BN30" s="39"/>
      <c r="BO30" s="39"/>
    </row>
    <row r="31" spans="1:67" ht="269.25" customHeight="1" x14ac:dyDescent="0.25">
      <c r="A31" s="28">
        <v>29</v>
      </c>
      <c r="B31" s="180" t="s">
        <v>3180</v>
      </c>
      <c r="C31" s="189" t="s">
        <v>3181</v>
      </c>
      <c r="D31" s="30" t="s">
        <v>62</v>
      </c>
      <c r="E31" s="30" t="s">
        <v>63</v>
      </c>
      <c r="F31" s="181" t="s">
        <v>66</v>
      </c>
      <c r="G31" s="181"/>
      <c r="H31" s="181"/>
      <c r="I31" s="181"/>
      <c r="J31" s="181"/>
      <c r="K31" s="181"/>
      <c r="L31" s="32" t="s">
        <v>3190</v>
      </c>
      <c r="M31" s="183" t="s">
        <v>3187</v>
      </c>
      <c r="N31" s="183" t="s">
        <v>3191</v>
      </c>
      <c r="O31" s="184" t="s">
        <v>3183</v>
      </c>
      <c r="P31" s="109"/>
      <c r="Q31" s="182" t="s">
        <v>3184</v>
      </c>
      <c r="R31" s="109"/>
      <c r="S31" s="183"/>
      <c r="T31" s="33"/>
      <c r="U31" s="33" t="s">
        <v>58</v>
      </c>
      <c r="V31" s="45" t="s">
        <v>58</v>
      </c>
      <c r="W31" s="34" t="s">
        <v>74</v>
      </c>
      <c r="X31" s="34" t="s">
        <v>66</v>
      </c>
      <c r="Y31" s="36"/>
      <c r="Z31" s="36"/>
      <c r="AA31" s="36"/>
      <c r="AB31" s="36">
        <v>1</v>
      </c>
      <c r="AC31" s="36"/>
      <c r="AD31" s="36"/>
      <c r="AE31" s="36"/>
      <c r="AF31" s="51"/>
      <c r="AG31" s="51">
        <v>1</v>
      </c>
      <c r="AH31" s="51"/>
      <c r="AI31" s="51"/>
      <c r="AJ31" s="51"/>
      <c r="AK31" s="36">
        <v>1</v>
      </c>
      <c r="AL31" s="33"/>
      <c r="AM31" s="33"/>
      <c r="AN31" s="186"/>
      <c r="AO31" s="190" t="s">
        <v>3192</v>
      </c>
      <c r="AP31" s="185"/>
      <c r="AQ31" s="185"/>
      <c r="AR31" s="185"/>
      <c r="AS31" s="185"/>
      <c r="AT31" s="185"/>
      <c r="AU31" s="185"/>
      <c r="AV31" s="185"/>
      <c r="AW31" s="186"/>
      <c r="AX31" s="41"/>
      <c r="AY31" s="41" t="s">
        <v>24</v>
      </c>
      <c r="AZ31" s="41"/>
      <c r="BA31" s="37"/>
      <c r="BB31" s="39"/>
      <c r="BC31" s="100"/>
      <c r="BD31" s="100"/>
      <c r="BE31" s="39"/>
      <c r="BF31" s="39"/>
      <c r="BG31" s="39"/>
      <c r="BH31" s="39"/>
      <c r="BI31" s="39"/>
      <c r="BJ31" s="39"/>
      <c r="BK31" s="39"/>
      <c r="BL31" s="39"/>
      <c r="BM31" s="39"/>
      <c r="BN31" s="39"/>
      <c r="BO31" s="39"/>
    </row>
    <row r="32" spans="1:67" ht="315.75" customHeight="1" x14ac:dyDescent="0.25">
      <c r="A32" s="28">
        <v>30</v>
      </c>
      <c r="B32" s="180" t="s">
        <v>3180</v>
      </c>
      <c r="C32" s="189" t="s">
        <v>3181</v>
      </c>
      <c r="D32" s="30" t="s">
        <v>62</v>
      </c>
      <c r="E32" s="30" t="s">
        <v>63</v>
      </c>
      <c r="F32" s="181" t="s">
        <v>66</v>
      </c>
      <c r="G32" s="181"/>
      <c r="H32" s="181"/>
      <c r="I32" s="181"/>
      <c r="J32" s="181"/>
      <c r="K32" s="181"/>
      <c r="L32" s="32" t="s">
        <v>3193</v>
      </c>
      <c r="M32" s="183" t="s">
        <v>3187</v>
      </c>
      <c r="N32" s="183" t="s">
        <v>3191</v>
      </c>
      <c r="O32" s="184" t="s">
        <v>3183</v>
      </c>
      <c r="P32" s="109"/>
      <c r="Q32" s="182" t="s">
        <v>3184</v>
      </c>
      <c r="R32" s="109"/>
      <c r="S32" s="183"/>
      <c r="T32" s="33"/>
      <c r="U32" s="33" t="s">
        <v>58</v>
      </c>
      <c r="V32" s="45" t="s">
        <v>58</v>
      </c>
      <c r="W32" s="34" t="s">
        <v>77</v>
      </c>
      <c r="X32" s="34" t="s">
        <v>66</v>
      </c>
      <c r="Y32" s="36"/>
      <c r="Z32" s="36"/>
      <c r="AA32" s="36"/>
      <c r="AB32" s="36">
        <v>1</v>
      </c>
      <c r="AC32" s="36"/>
      <c r="AD32" s="36"/>
      <c r="AE32" s="36"/>
      <c r="AF32" s="51"/>
      <c r="AG32" s="51">
        <v>1</v>
      </c>
      <c r="AH32" s="51"/>
      <c r="AI32" s="51"/>
      <c r="AJ32" s="51"/>
      <c r="AK32" s="36">
        <v>1</v>
      </c>
      <c r="AL32" s="33"/>
      <c r="AM32" s="33"/>
      <c r="AN32" s="186"/>
      <c r="AO32" s="185" t="s">
        <v>3192</v>
      </c>
      <c r="AP32" s="185" t="s">
        <v>3194</v>
      </c>
      <c r="AQ32" s="185" t="s">
        <v>3194</v>
      </c>
      <c r="AR32" s="185" t="s">
        <v>3194</v>
      </c>
      <c r="AS32" s="185" t="s">
        <v>3194</v>
      </c>
      <c r="AT32" s="185"/>
      <c r="AU32" s="185"/>
      <c r="AV32" s="185"/>
      <c r="AW32" s="186"/>
      <c r="AX32" s="41"/>
      <c r="AY32" s="41" t="s">
        <v>24</v>
      </c>
      <c r="AZ32" s="41"/>
      <c r="BA32" s="37"/>
      <c r="BB32" s="37" t="s">
        <v>3154</v>
      </c>
      <c r="BC32" s="100" t="s">
        <v>3155</v>
      </c>
      <c r="BD32" s="100"/>
      <c r="BE32" s="39"/>
      <c r="BF32" s="39"/>
      <c r="BG32" s="39"/>
      <c r="BH32" s="39"/>
      <c r="BI32" s="39"/>
      <c r="BJ32" s="39"/>
      <c r="BK32" s="39"/>
      <c r="BL32" s="39"/>
      <c r="BM32" s="39"/>
      <c r="BN32" s="39"/>
      <c r="BO32" s="39"/>
    </row>
    <row r="33" spans="1:67" ht="387" customHeight="1" x14ac:dyDescent="0.25">
      <c r="A33" s="28">
        <v>31</v>
      </c>
      <c r="B33" s="180" t="s">
        <v>3180</v>
      </c>
      <c r="C33" s="189" t="s">
        <v>3181</v>
      </c>
      <c r="D33" s="30" t="s">
        <v>62</v>
      </c>
      <c r="E33" s="30" t="s">
        <v>63</v>
      </c>
      <c r="F33" s="181" t="s">
        <v>66</v>
      </c>
      <c r="G33" s="181"/>
      <c r="H33" s="181"/>
      <c r="I33" s="181"/>
      <c r="J33" s="181"/>
      <c r="K33" s="181"/>
      <c r="L33" s="32" t="s">
        <v>3195</v>
      </c>
      <c r="M33" s="183" t="s">
        <v>66</v>
      </c>
      <c r="N33" s="183" t="s">
        <v>3196</v>
      </c>
      <c r="O33" s="184" t="s">
        <v>3183</v>
      </c>
      <c r="P33" s="109"/>
      <c r="Q33" s="183" t="s">
        <v>3152</v>
      </c>
      <c r="R33" s="109"/>
      <c r="S33" s="183"/>
      <c r="T33" s="33"/>
      <c r="U33" s="33" t="s">
        <v>58</v>
      </c>
      <c r="V33" s="45" t="s">
        <v>58</v>
      </c>
      <c r="W33" s="34" t="s">
        <v>80</v>
      </c>
      <c r="X33" s="34" t="s">
        <v>66</v>
      </c>
      <c r="Y33" s="36"/>
      <c r="Z33" s="36"/>
      <c r="AA33" s="36"/>
      <c r="AB33" s="36">
        <v>1</v>
      </c>
      <c r="AC33" s="36"/>
      <c r="AD33" s="36"/>
      <c r="AE33" s="36"/>
      <c r="AF33" s="51"/>
      <c r="AG33" s="51">
        <v>1</v>
      </c>
      <c r="AH33" s="51"/>
      <c r="AI33" s="51"/>
      <c r="AJ33" s="51"/>
      <c r="AK33" s="36">
        <v>1</v>
      </c>
      <c r="AL33" s="33"/>
      <c r="AM33" s="33"/>
      <c r="AN33" s="186"/>
      <c r="AO33" s="186"/>
      <c r="AP33" s="185"/>
      <c r="AQ33" s="185"/>
      <c r="AR33" s="185"/>
      <c r="AS33" s="185"/>
      <c r="AT33" s="185"/>
      <c r="AU33" s="185"/>
      <c r="AV33" s="185"/>
      <c r="AW33" s="186"/>
      <c r="AX33" s="41"/>
      <c r="AY33" s="41" t="s">
        <v>24</v>
      </c>
      <c r="AZ33" s="41"/>
      <c r="BA33" s="37"/>
      <c r="BB33" s="39"/>
      <c r="BC33" s="100"/>
      <c r="BD33" s="100"/>
      <c r="BE33" s="39"/>
      <c r="BF33" s="39"/>
      <c r="BG33" s="39"/>
      <c r="BH33" s="39"/>
      <c r="BI33" s="39"/>
      <c r="BJ33" s="39"/>
      <c r="BK33" s="39"/>
      <c r="BL33" s="39"/>
      <c r="BM33" s="39"/>
      <c r="BN33" s="39"/>
      <c r="BO33" s="39"/>
    </row>
    <row r="34" spans="1:67" ht="231" customHeight="1" x14ac:dyDescent="0.25">
      <c r="A34" s="28">
        <v>32</v>
      </c>
      <c r="B34" s="180" t="s">
        <v>3180</v>
      </c>
      <c r="C34" s="189" t="s">
        <v>3181</v>
      </c>
      <c r="D34" s="30" t="s">
        <v>62</v>
      </c>
      <c r="E34" s="30" t="s">
        <v>63</v>
      </c>
      <c r="F34" s="181" t="s">
        <v>66</v>
      </c>
      <c r="G34" s="181"/>
      <c r="H34" s="181"/>
      <c r="I34" s="181"/>
      <c r="J34" s="181"/>
      <c r="K34" s="181"/>
      <c r="L34" s="32" t="s">
        <v>3197</v>
      </c>
      <c r="M34" s="183" t="s">
        <v>3143</v>
      </c>
      <c r="N34" s="183" t="s">
        <v>3198</v>
      </c>
      <c r="O34" s="184" t="s">
        <v>3183</v>
      </c>
      <c r="P34" s="109"/>
      <c r="Q34" s="182" t="s">
        <v>3184</v>
      </c>
      <c r="R34" s="109"/>
      <c r="S34" s="183"/>
      <c r="T34" s="33"/>
      <c r="U34" s="33" t="s">
        <v>58</v>
      </c>
      <c r="V34" s="45" t="s">
        <v>58</v>
      </c>
      <c r="W34" s="34" t="s">
        <v>83</v>
      </c>
      <c r="X34" s="34" t="s">
        <v>66</v>
      </c>
      <c r="Y34" s="36"/>
      <c r="Z34" s="36"/>
      <c r="AA34" s="36"/>
      <c r="AB34" s="36">
        <v>1</v>
      </c>
      <c r="AC34" s="36"/>
      <c r="AD34" s="36"/>
      <c r="AE34" s="36"/>
      <c r="AF34" s="51"/>
      <c r="AG34" s="51">
        <v>1</v>
      </c>
      <c r="AH34" s="51"/>
      <c r="AI34" s="51"/>
      <c r="AJ34" s="51"/>
      <c r="AK34" s="51"/>
      <c r="AL34" s="33"/>
      <c r="AM34" s="33"/>
      <c r="AN34" s="186"/>
      <c r="AO34" s="186"/>
      <c r="AP34" s="185" t="s">
        <v>803</v>
      </c>
      <c r="AQ34" s="185" t="s">
        <v>803</v>
      </c>
      <c r="AR34" s="185" t="s">
        <v>803</v>
      </c>
      <c r="AS34" s="185" t="s">
        <v>803</v>
      </c>
      <c r="AT34" s="185"/>
      <c r="AU34" s="185"/>
      <c r="AV34" s="185"/>
      <c r="AW34" s="186"/>
      <c r="AX34" s="41"/>
      <c r="AY34" s="41" t="s">
        <v>24</v>
      </c>
      <c r="AZ34" s="41"/>
      <c r="BA34" s="37"/>
      <c r="BB34" s="39"/>
      <c r="BC34" s="100"/>
      <c r="BD34" s="100"/>
      <c r="BE34" s="39"/>
      <c r="BF34" s="39"/>
      <c r="BG34" s="39"/>
      <c r="BH34" s="39"/>
      <c r="BI34" s="39"/>
      <c r="BJ34" s="39"/>
      <c r="BK34" s="39"/>
      <c r="BL34" s="39"/>
      <c r="BM34" s="39"/>
      <c r="BN34" s="39"/>
      <c r="BO34" s="39"/>
    </row>
    <row r="35" spans="1:67" ht="233.25" customHeight="1" x14ac:dyDescent="0.25">
      <c r="A35" s="28">
        <v>33</v>
      </c>
      <c r="B35" s="180" t="s">
        <v>3180</v>
      </c>
      <c r="C35" s="189" t="s">
        <v>3181</v>
      </c>
      <c r="D35" s="30" t="s">
        <v>62</v>
      </c>
      <c r="E35" s="30" t="s">
        <v>63</v>
      </c>
      <c r="F35" s="181" t="s">
        <v>66</v>
      </c>
      <c r="G35" s="181"/>
      <c r="H35" s="181"/>
      <c r="I35" s="181"/>
      <c r="J35" s="181"/>
      <c r="K35" s="181"/>
      <c r="L35" s="32" t="s">
        <v>3199</v>
      </c>
      <c r="M35" s="183" t="s">
        <v>3143</v>
      </c>
      <c r="N35" s="183" t="s">
        <v>3200</v>
      </c>
      <c r="O35" s="184" t="s">
        <v>3183</v>
      </c>
      <c r="P35" s="109"/>
      <c r="Q35" s="183" t="s">
        <v>3201</v>
      </c>
      <c r="R35" s="109"/>
      <c r="S35" s="183"/>
      <c r="T35" s="33"/>
      <c r="U35" s="33" t="s">
        <v>21</v>
      </c>
      <c r="V35" s="45" t="s">
        <v>21</v>
      </c>
      <c r="W35" s="34" t="s">
        <v>86</v>
      </c>
      <c r="X35" s="34" t="s">
        <v>87</v>
      </c>
      <c r="Y35" s="36">
        <v>1</v>
      </c>
      <c r="Z35" s="36"/>
      <c r="AA35" s="36"/>
      <c r="AB35" s="36"/>
      <c r="AC35" s="36"/>
      <c r="AD35" s="36"/>
      <c r="AE35" s="36"/>
      <c r="AF35" s="51"/>
      <c r="AG35" s="51"/>
      <c r="AH35" s="51"/>
      <c r="AI35" s="51">
        <v>1</v>
      </c>
      <c r="AJ35" s="51"/>
      <c r="AK35" s="51"/>
      <c r="AL35" s="33" t="s">
        <v>3202</v>
      </c>
      <c r="AM35" s="33" t="s">
        <v>3203</v>
      </c>
      <c r="AN35" s="185"/>
      <c r="AO35" s="186"/>
      <c r="AP35" s="185" t="s">
        <v>3166</v>
      </c>
      <c r="AQ35" s="185" t="s">
        <v>3166</v>
      </c>
      <c r="AR35" s="185" t="s">
        <v>3166</v>
      </c>
      <c r="AS35" s="185" t="s">
        <v>3166</v>
      </c>
      <c r="AT35" s="185"/>
      <c r="AU35" s="185"/>
      <c r="AV35" s="185"/>
      <c r="AW35" s="186"/>
      <c r="AX35" s="41"/>
      <c r="AY35" s="35" t="s">
        <v>46</v>
      </c>
      <c r="AZ35" s="41"/>
      <c r="BA35" s="37" t="s">
        <v>451</v>
      </c>
      <c r="BB35" s="39"/>
      <c r="BC35" s="100"/>
      <c r="BD35" s="100"/>
      <c r="BE35" s="39"/>
      <c r="BF35" s="39"/>
      <c r="BG35" s="39"/>
      <c r="BH35" s="39"/>
      <c r="BI35" s="39"/>
      <c r="BJ35" s="39"/>
      <c r="BK35" s="39"/>
      <c r="BL35" s="39"/>
      <c r="BM35" s="39"/>
      <c r="BN35" s="39"/>
      <c r="BO35" s="39"/>
    </row>
    <row r="36" spans="1:67" ht="150.75" customHeight="1" x14ac:dyDescent="0.25">
      <c r="A36" s="28">
        <v>34</v>
      </c>
      <c r="B36" s="180" t="s">
        <v>3180</v>
      </c>
      <c r="C36" s="189" t="s">
        <v>3181</v>
      </c>
      <c r="D36" s="30" t="s">
        <v>62</v>
      </c>
      <c r="E36" s="30" t="s">
        <v>63</v>
      </c>
      <c r="F36" s="181" t="s">
        <v>66</v>
      </c>
      <c r="G36" s="181"/>
      <c r="H36" s="181"/>
      <c r="I36" s="181"/>
      <c r="J36" s="181"/>
      <c r="K36" s="181"/>
      <c r="L36" s="32" t="s">
        <v>3204</v>
      </c>
      <c r="M36" s="183" t="s">
        <v>3143</v>
      </c>
      <c r="N36" s="183" t="s">
        <v>3200</v>
      </c>
      <c r="O36" s="184" t="s">
        <v>3183</v>
      </c>
      <c r="P36" s="109"/>
      <c r="Q36" s="183" t="s">
        <v>3201</v>
      </c>
      <c r="R36" s="109"/>
      <c r="S36" s="183"/>
      <c r="T36" s="33"/>
      <c r="U36" s="33" t="s">
        <v>21</v>
      </c>
      <c r="V36" s="45" t="s">
        <v>21</v>
      </c>
      <c r="W36" s="34" t="s">
        <v>89</v>
      </c>
      <c r="X36" s="34" t="s">
        <v>66</v>
      </c>
      <c r="Y36" s="36">
        <v>1</v>
      </c>
      <c r="Z36" s="36"/>
      <c r="AA36" s="36"/>
      <c r="AB36" s="36"/>
      <c r="AC36" s="36"/>
      <c r="AD36" s="36"/>
      <c r="AE36" s="36"/>
      <c r="AF36" s="51"/>
      <c r="AG36" s="51"/>
      <c r="AH36" s="51"/>
      <c r="AI36" s="51">
        <v>1</v>
      </c>
      <c r="AJ36" s="51"/>
      <c r="AK36" s="51"/>
      <c r="AL36" s="33" t="s">
        <v>3202</v>
      </c>
      <c r="AM36" s="33"/>
      <c r="AN36" s="185"/>
      <c r="AO36" s="186"/>
      <c r="AP36" s="185" t="s">
        <v>3194</v>
      </c>
      <c r="AQ36" s="185" t="s">
        <v>3194</v>
      </c>
      <c r="AR36" s="185" t="s">
        <v>3194</v>
      </c>
      <c r="AS36" s="185" t="s">
        <v>3194</v>
      </c>
      <c r="AT36" s="185"/>
      <c r="AU36" s="185"/>
      <c r="AV36" s="185"/>
      <c r="AW36" s="186"/>
      <c r="AX36" s="41"/>
      <c r="AY36" s="41" t="s">
        <v>24</v>
      </c>
      <c r="AZ36" s="41"/>
      <c r="BA36" s="37" t="s">
        <v>451</v>
      </c>
      <c r="BB36" s="39"/>
      <c r="BC36" s="100"/>
      <c r="BD36" s="100"/>
      <c r="BE36" s="39"/>
      <c r="BF36" s="39"/>
      <c r="BG36" s="39"/>
      <c r="BH36" s="39"/>
      <c r="BI36" s="39"/>
      <c r="BJ36" s="39"/>
      <c r="BK36" s="39"/>
      <c r="BL36" s="39"/>
      <c r="BM36" s="39"/>
      <c r="BN36" s="39"/>
      <c r="BO36" s="39"/>
    </row>
    <row r="37" spans="1:67" ht="258" customHeight="1" x14ac:dyDescent="0.25">
      <c r="A37" s="28">
        <v>35</v>
      </c>
      <c r="B37" s="180" t="s">
        <v>3180</v>
      </c>
      <c r="C37" s="189" t="s">
        <v>3181</v>
      </c>
      <c r="D37" s="30" t="s">
        <v>62</v>
      </c>
      <c r="E37" s="30" t="s">
        <v>63</v>
      </c>
      <c r="F37" s="181" t="s">
        <v>66</v>
      </c>
      <c r="G37" s="181"/>
      <c r="H37" s="181"/>
      <c r="I37" s="181"/>
      <c r="J37" s="181"/>
      <c r="K37" s="181"/>
      <c r="L37" s="32" t="s">
        <v>3205</v>
      </c>
      <c r="M37" s="183" t="s">
        <v>3143</v>
      </c>
      <c r="N37" s="183" t="s">
        <v>3206</v>
      </c>
      <c r="O37" s="184" t="s">
        <v>3183</v>
      </c>
      <c r="P37" s="109"/>
      <c r="Q37" s="183" t="s">
        <v>3201</v>
      </c>
      <c r="R37" s="109"/>
      <c r="S37" s="183"/>
      <c r="T37" s="33"/>
      <c r="U37" s="33" t="s">
        <v>21</v>
      </c>
      <c r="V37" s="45" t="s">
        <v>21</v>
      </c>
      <c r="W37" s="34" t="s">
        <v>86</v>
      </c>
      <c r="X37" s="34" t="s">
        <v>66</v>
      </c>
      <c r="Y37" s="36">
        <v>1</v>
      </c>
      <c r="Z37" s="36"/>
      <c r="AA37" s="36"/>
      <c r="AB37" s="36"/>
      <c r="AC37" s="36"/>
      <c r="AD37" s="36"/>
      <c r="AE37" s="36"/>
      <c r="AF37" s="51"/>
      <c r="AG37" s="51"/>
      <c r="AH37" s="51"/>
      <c r="AI37" s="51">
        <v>1</v>
      </c>
      <c r="AJ37" s="51"/>
      <c r="AK37" s="51"/>
      <c r="AL37" s="33" t="s">
        <v>3202</v>
      </c>
      <c r="AM37" s="33"/>
      <c r="AN37" s="185"/>
      <c r="AO37" s="186"/>
      <c r="AP37" s="185"/>
      <c r="AQ37" s="185"/>
      <c r="AR37" s="185"/>
      <c r="AS37" s="185"/>
      <c r="AT37" s="185"/>
      <c r="AU37" s="185"/>
      <c r="AV37" s="185"/>
      <c r="AW37" s="186"/>
      <c r="AX37" s="41"/>
      <c r="AY37" s="41" t="s">
        <v>24</v>
      </c>
      <c r="AZ37" s="41"/>
      <c r="BA37" s="37" t="s">
        <v>451</v>
      </c>
      <c r="BB37" s="39"/>
      <c r="BC37" s="100"/>
      <c r="BD37" s="100"/>
      <c r="BE37" s="39"/>
      <c r="BF37" s="39"/>
      <c r="BG37" s="39"/>
      <c r="BH37" s="39"/>
      <c r="BI37" s="39"/>
      <c r="BJ37" s="39"/>
      <c r="BK37" s="39"/>
      <c r="BL37" s="39"/>
      <c r="BM37" s="39"/>
      <c r="BN37" s="39"/>
      <c r="BO37" s="39"/>
    </row>
    <row r="38" spans="1:67" ht="216" customHeight="1" x14ac:dyDescent="0.25">
      <c r="A38" s="28">
        <v>36</v>
      </c>
      <c r="B38" s="180" t="s">
        <v>3180</v>
      </c>
      <c r="C38" s="189" t="s">
        <v>3181</v>
      </c>
      <c r="D38" s="30" t="s">
        <v>62</v>
      </c>
      <c r="E38" s="30" t="s">
        <v>63</v>
      </c>
      <c r="F38" s="181" t="s">
        <v>66</v>
      </c>
      <c r="G38" s="181"/>
      <c r="H38" s="181"/>
      <c r="I38" s="181"/>
      <c r="J38" s="181"/>
      <c r="K38" s="181"/>
      <c r="L38" s="32" t="s">
        <v>3207</v>
      </c>
      <c r="M38" s="183" t="s">
        <v>3143</v>
      </c>
      <c r="N38" s="183" t="s">
        <v>3208</v>
      </c>
      <c r="O38" s="184" t="s">
        <v>3183</v>
      </c>
      <c r="P38" s="109"/>
      <c r="Q38" s="183" t="s">
        <v>3201</v>
      </c>
      <c r="R38" s="109"/>
      <c r="S38" s="183"/>
      <c r="T38" s="33"/>
      <c r="U38" s="33" t="s">
        <v>21</v>
      </c>
      <c r="V38" s="45" t="s">
        <v>21</v>
      </c>
      <c r="W38" s="34" t="s">
        <v>95</v>
      </c>
      <c r="X38" s="34" t="s">
        <v>66</v>
      </c>
      <c r="Y38" s="36">
        <v>1</v>
      </c>
      <c r="Z38" s="36"/>
      <c r="AA38" s="36"/>
      <c r="AB38" s="36"/>
      <c r="AC38" s="36"/>
      <c r="AD38" s="36"/>
      <c r="AE38" s="36"/>
      <c r="AF38" s="51"/>
      <c r="AG38" s="51"/>
      <c r="AH38" s="51"/>
      <c r="AI38" s="51">
        <v>1</v>
      </c>
      <c r="AJ38" s="51"/>
      <c r="AK38" s="51"/>
      <c r="AL38" s="33" t="s">
        <v>3156</v>
      </c>
      <c r="AM38" s="33"/>
      <c r="AN38" s="185"/>
      <c r="AO38" s="186"/>
      <c r="AP38" s="185" t="s">
        <v>3209</v>
      </c>
      <c r="AQ38" s="185" t="s">
        <v>3209</v>
      </c>
      <c r="AR38" s="185" t="s">
        <v>3209</v>
      </c>
      <c r="AS38" s="185" t="s">
        <v>3209</v>
      </c>
      <c r="AT38" s="185"/>
      <c r="AU38" s="185"/>
      <c r="AV38" s="185"/>
      <c r="AW38" s="186"/>
      <c r="AX38" s="41"/>
      <c r="AY38" s="41" t="s">
        <v>24</v>
      </c>
      <c r="AZ38" s="41"/>
      <c r="BA38" s="37" t="s">
        <v>451</v>
      </c>
      <c r="BB38" s="39"/>
      <c r="BC38" s="100"/>
      <c r="BD38" s="100"/>
      <c r="BE38" s="39"/>
      <c r="BF38" s="39"/>
      <c r="BG38" s="39"/>
      <c r="BH38" s="39"/>
      <c r="BI38" s="39"/>
      <c r="BJ38" s="39"/>
      <c r="BK38" s="39"/>
      <c r="BL38" s="39"/>
      <c r="BM38" s="39"/>
      <c r="BN38" s="39"/>
      <c r="BO38" s="39"/>
    </row>
    <row r="39" spans="1:67" ht="143.25" customHeight="1" x14ac:dyDescent="0.25">
      <c r="A39" s="28">
        <v>37</v>
      </c>
      <c r="B39" s="180" t="s">
        <v>3180</v>
      </c>
      <c r="C39" s="189" t="s">
        <v>3181</v>
      </c>
      <c r="D39" s="30" t="s">
        <v>62</v>
      </c>
      <c r="E39" s="30" t="s">
        <v>63</v>
      </c>
      <c r="F39" s="181" t="s">
        <v>66</v>
      </c>
      <c r="G39" s="181"/>
      <c r="H39" s="181"/>
      <c r="I39" s="181"/>
      <c r="J39" s="181"/>
      <c r="K39" s="181"/>
      <c r="L39" s="32" t="s">
        <v>3210</v>
      </c>
      <c r="M39" s="183" t="s">
        <v>3143</v>
      </c>
      <c r="N39" s="183" t="s">
        <v>3208</v>
      </c>
      <c r="O39" s="184" t="s">
        <v>3183</v>
      </c>
      <c r="P39" s="109"/>
      <c r="Q39" s="183" t="s">
        <v>3152</v>
      </c>
      <c r="R39" s="109"/>
      <c r="S39" s="183" t="s">
        <v>391</v>
      </c>
      <c r="T39" s="33" t="s">
        <v>99</v>
      </c>
      <c r="U39" s="33" t="s">
        <v>58</v>
      </c>
      <c r="V39" s="45" t="s">
        <v>58</v>
      </c>
      <c r="W39" s="34" t="s">
        <v>99</v>
      </c>
      <c r="X39" s="34" t="s">
        <v>100</v>
      </c>
      <c r="Y39" s="36"/>
      <c r="Z39" s="36"/>
      <c r="AA39" s="36"/>
      <c r="AB39" s="36">
        <v>1</v>
      </c>
      <c r="AC39" s="36"/>
      <c r="AD39" s="36"/>
      <c r="AE39" s="36"/>
      <c r="AF39" s="51"/>
      <c r="AG39" s="51"/>
      <c r="AH39" s="51"/>
      <c r="AI39" s="51">
        <v>1</v>
      </c>
      <c r="AJ39" s="51"/>
      <c r="AK39" s="51"/>
      <c r="AL39" s="33" t="s">
        <v>3156</v>
      </c>
      <c r="AM39" s="33"/>
      <c r="AN39" s="185"/>
      <c r="AO39" s="186"/>
      <c r="AP39" s="185" t="s">
        <v>803</v>
      </c>
      <c r="AQ39" s="185" t="s">
        <v>803</v>
      </c>
      <c r="AR39" s="185" t="s">
        <v>803</v>
      </c>
      <c r="AS39" s="185" t="s">
        <v>803</v>
      </c>
      <c r="AT39" s="185"/>
      <c r="AU39" s="185"/>
      <c r="AV39" s="185"/>
      <c r="AW39" s="186"/>
      <c r="AX39" s="41"/>
      <c r="AY39" s="41" t="s">
        <v>24</v>
      </c>
      <c r="AZ39" s="41"/>
      <c r="BA39" s="37"/>
      <c r="BB39" s="39"/>
      <c r="BC39" s="100"/>
      <c r="BD39" s="100"/>
      <c r="BE39" s="39"/>
      <c r="BF39" s="39"/>
      <c r="BG39" s="39"/>
      <c r="BH39" s="39"/>
      <c r="BI39" s="39"/>
      <c r="BJ39" s="39"/>
      <c r="BK39" s="39"/>
      <c r="BL39" s="39"/>
      <c r="BM39" s="39"/>
      <c r="BN39" s="39"/>
      <c r="BO39" s="39"/>
    </row>
    <row r="40" spans="1:67" ht="171" customHeight="1" x14ac:dyDescent="0.25">
      <c r="A40" s="28">
        <v>38</v>
      </c>
      <c r="B40" s="180" t="s">
        <v>3180</v>
      </c>
      <c r="C40" s="189" t="s">
        <v>3181</v>
      </c>
      <c r="D40" s="30" t="s">
        <v>62</v>
      </c>
      <c r="E40" s="30" t="s">
        <v>63</v>
      </c>
      <c r="F40" s="181" t="s">
        <v>66</v>
      </c>
      <c r="G40" s="181"/>
      <c r="H40" s="181"/>
      <c r="I40" s="181"/>
      <c r="J40" s="181"/>
      <c r="K40" s="181"/>
      <c r="L40" s="32" t="s">
        <v>3211</v>
      </c>
      <c r="M40" s="183" t="s">
        <v>3150</v>
      </c>
      <c r="N40" s="183" t="s">
        <v>3212</v>
      </c>
      <c r="O40" s="184" t="s">
        <v>3183</v>
      </c>
      <c r="P40" s="109"/>
      <c r="Q40" s="182" t="s">
        <v>3184</v>
      </c>
      <c r="R40" s="109"/>
      <c r="S40" s="183"/>
      <c r="T40" s="33"/>
      <c r="U40" s="33" t="s">
        <v>58</v>
      </c>
      <c r="V40" s="45" t="s">
        <v>58</v>
      </c>
      <c r="W40" s="34" t="s">
        <v>103</v>
      </c>
      <c r="X40" s="34" t="s">
        <v>100</v>
      </c>
      <c r="Y40" s="36"/>
      <c r="Z40" s="36"/>
      <c r="AA40" s="36"/>
      <c r="AB40" s="36">
        <v>1</v>
      </c>
      <c r="AC40" s="36"/>
      <c r="AD40" s="36"/>
      <c r="AE40" s="36"/>
      <c r="AF40" s="51"/>
      <c r="AG40" s="51">
        <v>1</v>
      </c>
      <c r="AH40" s="51"/>
      <c r="AI40" s="51"/>
      <c r="AJ40" s="51"/>
      <c r="AK40" s="51"/>
      <c r="AL40" s="33"/>
      <c r="AM40" s="33"/>
      <c r="AN40" s="186"/>
      <c r="AO40" s="186"/>
      <c r="AP40" s="185" t="s">
        <v>803</v>
      </c>
      <c r="AQ40" s="185" t="s">
        <v>803</v>
      </c>
      <c r="AR40" s="185" t="s">
        <v>803</v>
      </c>
      <c r="AS40" s="185" t="s">
        <v>803</v>
      </c>
      <c r="AT40" s="185"/>
      <c r="AU40" s="185"/>
      <c r="AV40" s="185"/>
      <c r="AW40" s="186"/>
      <c r="AX40" s="41"/>
      <c r="AY40" s="41" t="s">
        <v>24</v>
      </c>
      <c r="AZ40" s="41"/>
      <c r="BA40" s="37"/>
      <c r="BB40" s="39"/>
      <c r="BC40" s="100"/>
      <c r="BD40" s="100"/>
      <c r="BE40" s="39"/>
      <c r="BF40" s="39"/>
      <c r="BG40" s="39"/>
      <c r="BH40" s="39"/>
      <c r="BI40" s="39"/>
      <c r="BJ40" s="39"/>
      <c r="BK40" s="39"/>
      <c r="BL40" s="39"/>
      <c r="BM40" s="39"/>
      <c r="BN40" s="39"/>
      <c r="BO40" s="39"/>
    </row>
    <row r="41" spans="1:67" ht="145.5" customHeight="1" x14ac:dyDescent="0.25">
      <c r="A41" s="28">
        <v>39</v>
      </c>
      <c r="B41" s="180" t="s">
        <v>3180</v>
      </c>
      <c r="C41" s="189" t="s">
        <v>3181</v>
      </c>
      <c r="D41" s="30" t="s">
        <v>62</v>
      </c>
      <c r="E41" s="30" t="s">
        <v>63</v>
      </c>
      <c r="F41" s="181" t="s">
        <v>66</v>
      </c>
      <c r="G41" s="181"/>
      <c r="H41" s="181"/>
      <c r="I41" s="181"/>
      <c r="J41" s="181"/>
      <c r="K41" s="181"/>
      <c r="L41" s="32" t="s">
        <v>3213</v>
      </c>
      <c r="M41" s="183" t="s">
        <v>3148</v>
      </c>
      <c r="N41" s="183" t="s">
        <v>3214</v>
      </c>
      <c r="O41" s="184" t="s">
        <v>3183</v>
      </c>
      <c r="P41" s="109"/>
      <c r="Q41" s="183" t="s">
        <v>107</v>
      </c>
      <c r="R41" s="109"/>
      <c r="S41" s="183"/>
      <c r="T41" s="33"/>
      <c r="U41" s="33" t="s">
        <v>106</v>
      </c>
      <c r="V41" s="45" t="s">
        <v>106</v>
      </c>
      <c r="W41" s="34" t="s">
        <v>107</v>
      </c>
      <c r="X41" s="34" t="s">
        <v>23</v>
      </c>
      <c r="Y41" s="36"/>
      <c r="Z41" s="36">
        <v>1</v>
      </c>
      <c r="AA41" s="36"/>
      <c r="AB41" s="36"/>
      <c r="AC41" s="36"/>
      <c r="AD41" s="36"/>
      <c r="AE41" s="36"/>
      <c r="AF41" s="51"/>
      <c r="AG41" s="51">
        <v>1</v>
      </c>
      <c r="AH41" s="51"/>
      <c r="AI41" s="51"/>
      <c r="AJ41" s="51"/>
      <c r="AK41" s="51"/>
      <c r="AL41" s="33"/>
      <c r="AM41" s="33"/>
      <c r="AN41" s="186"/>
      <c r="AO41" s="186"/>
      <c r="AP41" s="185" t="s">
        <v>803</v>
      </c>
      <c r="AQ41" s="185" t="s">
        <v>803</v>
      </c>
      <c r="AR41" s="185" t="s">
        <v>803</v>
      </c>
      <c r="AS41" s="185" t="s">
        <v>803</v>
      </c>
      <c r="AT41" s="185"/>
      <c r="AU41" s="185"/>
      <c r="AV41" s="185"/>
      <c r="AW41" s="186"/>
      <c r="AX41" s="41"/>
      <c r="AY41" s="41" t="s">
        <v>24</v>
      </c>
      <c r="AZ41" s="41"/>
      <c r="BA41" s="37"/>
      <c r="BB41" s="39"/>
      <c r="BC41" s="100"/>
      <c r="BD41" s="100"/>
      <c r="BE41" s="39"/>
      <c r="BF41" s="39"/>
      <c r="BG41" s="39"/>
      <c r="BH41" s="39"/>
      <c r="BI41" s="39"/>
      <c r="BJ41" s="39"/>
      <c r="BK41" s="39"/>
      <c r="BL41" s="39"/>
      <c r="BM41" s="39"/>
      <c r="BN41" s="39"/>
      <c r="BO41" s="39"/>
    </row>
    <row r="42" spans="1:67" ht="117.75" customHeight="1" x14ac:dyDescent="0.25">
      <c r="A42" s="28">
        <v>40</v>
      </c>
      <c r="B42" s="180" t="s">
        <v>3180</v>
      </c>
      <c r="C42" s="189" t="s">
        <v>3181</v>
      </c>
      <c r="D42" s="30" t="s">
        <v>62</v>
      </c>
      <c r="E42" s="30" t="s">
        <v>63</v>
      </c>
      <c r="F42" s="181" t="s">
        <v>66</v>
      </c>
      <c r="G42" s="181"/>
      <c r="H42" s="181"/>
      <c r="I42" s="181"/>
      <c r="J42" s="181"/>
      <c r="K42" s="181"/>
      <c r="L42" s="32" t="s">
        <v>3215</v>
      </c>
      <c r="M42" s="183" t="s">
        <v>3187</v>
      </c>
      <c r="N42" s="183" t="s">
        <v>3216</v>
      </c>
      <c r="O42" s="184" t="s">
        <v>3183</v>
      </c>
      <c r="P42" s="109"/>
      <c r="Q42" s="183" t="s">
        <v>107</v>
      </c>
      <c r="R42" s="109"/>
      <c r="S42" s="183"/>
      <c r="T42" s="33"/>
      <c r="U42" s="33" t="s">
        <v>58</v>
      </c>
      <c r="V42" s="45" t="s">
        <v>58</v>
      </c>
      <c r="W42" s="34" t="s">
        <v>114</v>
      </c>
      <c r="X42" s="34" t="s">
        <v>23</v>
      </c>
      <c r="Y42" s="36"/>
      <c r="Z42" s="36"/>
      <c r="AA42" s="36"/>
      <c r="AB42" s="36">
        <v>1</v>
      </c>
      <c r="AC42" s="36"/>
      <c r="AD42" s="36"/>
      <c r="AE42" s="36"/>
      <c r="AF42" s="51"/>
      <c r="AG42" s="51">
        <v>1</v>
      </c>
      <c r="AH42" s="51"/>
      <c r="AI42" s="51"/>
      <c r="AJ42" s="51"/>
      <c r="AK42" s="51"/>
      <c r="AL42" s="33"/>
      <c r="AM42" s="33"/>
      <c r="AN42" s="185" t="s">
        <v>3217</v>
      </c>
      <c r="AO42" s="186"/>
      <c r="AP42" s="185" t="s">
        <v>803</v>
      </c>
      <c r="AQ42" s="185" t="s">
        <v>803</v>
      </c>
      <c r="AR42" s="185" t="s">
        <v>803</v>
      </c>
      <c r="AS42" s="185" t="s">
        <v>803</v>
      </c>
      <c r="AT42" s="185"/>
      <c r="AU42" s="185"/>
      <c r="AV42" s="185"/>
      <c r="AW42" s="185"/>
      <c r="AX42" s="41"/>
      <c r="AY42" s="35" t="s">
        <v>24</v>
      </c>
      <c r="AZ42" s="36" t="s">
        <v>25</v>
      </c>
      <c r="BA42" s="37"/>
      <c r="BB42" s="39"/>
      <c r="BC42" s="100"/>
      <c r="BD42" s="37">
        <v>1</v>
      </c>
      <c r="BE42" s="37">
        <v>1</v>
      </c>
      <c r="BF42" s="39"/>
      <c r="BG42" s="39"/>
      <c r="BH42" s="39"/>
      <c r="BI42" s="39"/>
      <c r="BJ42" s="39"/>
      <c r="BK42" s="39"/>
      <c r="BL42" s="39"/>
      <c r="BM42" s="39"/>
      <c r="BN42" s="39"/>
      <c r="BO42" s="39"/>
    </row>
    <row r="43" spans="1:67" ht="126" customHeight="1" x14ac:dyDescent="0.25">
      <c r="A43" s="28">
        <v>41</v>
      </c>
      <c r="B43" s="180" t="s">
        <v>3180</v>
      </c>
      <c r="C43" s="189" t="s">
        <v>3181</v>
      </c>
      <c r="D43" s="30" t="s">
        <v>62</v>
      </c>
      <c r="E43" s="30" t="s">
        <v>63</v>
      </c>
      <c r="F43" s="181" t="s">
        <v>66</v>
      </c>
      <c r="G43" s="181"/>
      <c r="H43" s="181"/>
      <c r="I43" s="181"/>
      <c r="J43" s="181"/>
      <c r="K43" s="181"/>
      <c r="L43" s="32" t="s">
        <v>3218</v>
      </c>
      <c r="M43" s="183" t="s">
        <v>3219</v>
      </c>
      <c r="N43" s="183" t="s">
        <v>1740</v>
      </c>
      <c r="O43" s="184" t="s">
        <v>3183</v>
      </c>
      <c r="P43" s="109"/>
      <c r="Q43" s="182" t="s">
        <v>3184</v>
      </c>
      <c r="R43" s="109"/>
      <c r="S43" s="183"/>
      <c r="T43" s="33"/>
      <c r="U43" s="33" t="s">
        <v>58</v>
      </c>
      <c r="V43" s="45" t="s">
        <v>58</v>
      </c>
      <c r="W43" s="34" t="s">
        <v>117</v>
      </c>
      <c r="X43" s="34" t="s">
        <v>118</v>
      </c>
      <c r="Y43" s="36"/>
      <c r="Z43" s="36"/>
      <c r="AA43" s="36"/>
      <c r="AB43" s="36">
        <v>1</v>
      </c>
      <c r="AC43" s="36"/>
      <c r="AD43" s="36"/>
      <c r="AE43" s="36"/>
      <c r="AF43" s="51"/>
      <c r="AG43" s="51">
        <v>1</v>
      </c>
      <c r="AH43" s="51"/>
      <c r="AI43" s="51"/>
      <c r="AJ43" s="51"/>
      <c r="AK43" s="36">
        <v>1</v>
      </c>
      <c r="AL43" s="33"/>
      <c r="AM43" s="33"/>
      <c r="AN43" s="186"/>
      <c r="AO43" s="186"/>
      <c r="AP43" s="185" t="s">
        <v>803</v>
      </c>
      <c r="AQ43" s="185" t="s">
        <v>803</v>
      </c>
      <c r="AR43" s="185" t="s">
        <v>803</v>
      </c>
      <c r="AS43" s="185" t="s">
        <v>803</v>
      </c>
      <c r="AT43" s="185"/>
      <c r="AU43" s="185"/>
      <c r="AV43" s="185"/>
      <c r="AW43" s="186"/>
      <c r="AX43" s="41"/>
      <c r="AY43" s="35" t="s">
        <v>24</v>
      </c>
      <c r="AZ43" s="36" t="s">
        <v>25</v>
      </c>
      <c r="BA43" s="37"/>
      <c r="BB43" s="39"/>
      <c r="BC43" s="100"/>
      <c r="BD43" s="37">
        <v>1</v>
      </c>
      <c r="BE43" s="37">
        <v>1</v>
      </c>
      <c r="BF43" s="39"/>
      <c r="BG43" s="39"/>
      <c r="BH43" s="39"/>
      <c r="BI43" s="39"/>
      <c r="BJ43" s="39"/>
      <c r="BK43" s="39"/>
      <c r="BL43" s="39"/>
      <c r="BM43" s="39"/>
      <c r="BN43" s="39"/>
      <c r="BO43" s="39"/>
    </row>
    <row r="44" spans="1:67" ht="157.5" customHeight="1" x14ac:dyDescent="0.25">
      <c r="A44" s="28">
        <v>42</v>
      </c>
      <c r="B44" s="180" t="s">
        <v>3180</v>
      </c>
      <c r="C44" s="189" t="s">
        <v>3181</v>
      </c>
      <c r="D44" s="30" t="s">
        <v>62</v>
      </c>
      <c r="E44" s="30" t="s">
        <v>63</v>
      </c>
      <c r="F44" s="181" t="s">
        <v>66</v>
      </c>
      <c r="G44" s="181"/>
      <c r="H44" s="181"/>
      <c r="I44" s="181"/>
      <c r="J44" s="181"/>
      <c r="K44" s="181"/>
      <c r="L44" s="32" t="s">
        <v>3220</v>
      </c>
      <c r="M44" s="183" t="s">
        <v>3150</v>
      </c>
      <c r="N44" s="183" t="s">
        <v>3221</v>
      </c>
      <c r="O44" s="184" t="s">
        <v>3183</v>
      </c>
      <c r="P44" s="109"/>
      <c r="Q44" s="183" t="s">
        <v>3152</v>
      </c>
      <c r="R44" s="109"/>
      <c r="S44" s="183" t="s">
        <v>3167</v>
      </c>
      <c r="T44" s="33" t="s">
        <v>122</v>
      </c>
      <c r="U44" s="33" t="s">
        <v>58</v>
      </c>
      <c r="V44" s="45" t="s">
        <v>58</v>
      </c>
      <c r="W44" s="34" t="s">
        <v>122</v>
      </c>
      <c r="X44" s="34" t="s">
        <v>56</v>
      </c>
      <c r="Y44" s="36"/>
      <c r="Z44" s="36"/>
      <c r="AA44" s="36"/>
      <c r="AB44" s="36">
        <v>1</v>
      </c>
      <c r="AC44" s="36"/>
      <c r="AD44" s="36"/>
      <c r="AE44" s="36"/>
      <c r="AF44" s="51"/>
      <c r="AG44" s="51"/>
      <c r="AH44" s="51"/>
      <c r="AI44" s="51">
        <v>1</v>
      </c>
      <c r="AJ44" s="51"/>
      <c r="AK44" s="51"/>
      <c r="AL44" s="33" t="s">
        <v>3156</v>
      </c>
      <c r="AM44" s="33"/>
      <c r="AN44" s="185"/>
      <c r="AO44" s="186"/>
      <c r="AP44" s="185" t="s">
        <v>803</v>
      </c>
      <c r="AQ44" s="185" t="s">
        <v>803</v>
      </c>
      <c r="AR44" s="185" t="s">
        <v>803</v>
      </c>
      <c r="AS44" s="185" t="s">
        <v>803</v>
      </c>
      <c r="AT44" s="185"/>
      <c r="AU44" s="185"/>
      <c r="AV44" s="185"/>
      <c r="AW44" s="186"/>
      <c r="AX44" s="41"/>
      <c r="AY44" s="41" t="s">
        <v>24</v>
      </c>
      <c r="AZ44" s="41"/>
      <c r="BA44" s="37"/>
      <c r="BB44" s="39"/>
      <c r="BC44" s="100"/>
      <c r="BD44" s="100"/>
      <c r="BE44" s="39"/>
      <c r="BF44" s="39"/>
      <c r="BG44" s="39"/>
      <c r="BH44" s="39"/>
      <c r="BI44" s="39"/>
      <c r="BJ44" s="39"/>
      <c r="BK44" s="39"/>
      <c r="BL44" s="39"/>
      <c r="BM44" s="39"/>
      <c r="BN44" s="39"/>
      <c r="BO44" s="39"/>
    </row>
    <row r="45" spans="1:67" ht="105.75" customHeight="1" x14ac:dyDescent="0.25">
      <c r="A45" s="28">
        <v>44</v>
      </c>
      <c r="B45" s="180" t="s">
        <v>3180</v>
      </c>
      <c r="C45" s="189" t="s">
        <v>3181</v>
      </c>
      <c r="D45" s="30" t="s">
        <v>62</v>
      </c>
      <c r="E45" s="30" t="s">
        <v>63</v>
      </c>
      <c r="F45" s="181" t="s">
        <v>66</v>
      </c>
      <c r="G45" s="181"/>
      <c r="H45" s="181"/>
      <c r="I45" s="181"/>
      <c r="J45" s="181"/>
      <c r="K45" s="181"/>
      <c r="L45" s="32" t="s">
        <v>3222</v>
      </c>
      <c r="M45" s="183" t="s">
        <v>3148</v>
      </c>
      <c r="N45" s="183" t="s">
        <v>3212</v>
      </c>
      <c r="O45" s="184" t="s">
        <v>3183</v>
      </c>
      <c r="P45" s="109"/>
      <c r="Q45" s="183" t="s">
        <v>3152</v>
      </c>
      <c r="R45" s="109"/>
      <c r="S45" s="183" t="s">
        <v>391</v>
      </c>
      <c r="T45" s="33" t="s">
        <v>3223</v>
      </c>
      <c r="U45" s="33" t="s">
        <v>21</v>
      </c>
      <c r="V45" s="45" t="s">
        <v>21</v>
      </c>
      <c r="W45" s="34" t="s">
        <v>127</v>
      </c>
      <c r="X45" s="34" t="s">
        <v>66</v>
      </c>
      <c r="Y45" s="36">
        <v>1</v>
      </c>
      <c r="Z45" s="36"/>
      <c r="AA45" s="36"/>
      <c r="AB45" s="36"/>
      <c r="AC45" s="36"/>
      <c r="AD45" s="36"/>
      <c r="AE45" s="36"/>
      <c r="AF45" s="51"/>
      <c r="AG45" s="51"/>
      <c r="AH45" s="51"/>
      <c r="AI45" s="51">
        <v>1</v>
      </c>
      <c r="AJ45" s="51"/>
      <c r="AK45" s="51"/>
      <c r="AL45" s="33" t="s">
        <v>3156</v>
      </c>
      <c r="AM45" s="33"/>
      <c r="AN45" s="185" t="s">
        <v>3224</v>
      </c>
      <c r="AO45" s="186"/>
      <c r="AP45" s="185" t="s">
        <v>3166</v>
      </c>
      <c r="AQ45" s="185" t="s">
        <v>3166</v>
      </c>
      <c r="AR45" s="185" t="s">
        <v>3166</v>
      </c>
      <c r="AS45" s="185" t="s">
        <v>3166</v>
      </c>
      <c r="AT45" s="185"/>
      <c r="AU45" s="185"/>
      <c r="AV45" s="185"/>
      <c r="AW45" s="186"/>
      <c r="AX45" s="41"/>
      <c r="AY45" s="35" t="s">
        <v>46</v>
      </c>
      <c r="AZ45" s="41"/>
      <c r="BA45" s="37" t="s">
        <v>451</v>
      </c>
      <c r="BB45" s="39"/>
      <c r="BC45" s="100"/>
      <c r="BD45" s="100"/>
      <c r="BE45" s="39"/>
      <c r="BF45" s="39"/>
      <c r="BG45" s="39"/>
      <c r="BH45" s="39"/>
      <c r="BI45" s="39"/>
      <c r="BJ45" s="39"/>
      <c r="BK45" s="39"/>
      <c r="BL45" s="39"/>
      <c r="BM45" s="39"/>
      <c r="BN45" s="39"/>
      <c r="BO45" s="39"/>
    </row>
    <row r="46" spans="1:67" ht="117" customHeight="1" x14ac:dyDescent="0.25">
      <c r="A46" s="28">
        <v>45</v>
      </c>
      <c r="B46" s="180" t="s">
        <v>3180</v>
      </c>
      <c r="C46" s="189" t="s">
        <v>3181</v>
      </c>
      <c r="D46" s="30" t="s">
        <v>62</v>
      </c>
      <c r="E46" s="30" t="s">
        <v>63</v>
      </c>
      <c r="F46" s="181" t="s">
        <v>66</v>
      </c>
      <c r="G46" s="181"/>
      <c r="H46" s="181"/>
      <c r="I46" s="181"/>
      <c r="J46" s="181"/>
      <c r="K46" s="181"/>
      <c r="L46" s="32" t="s">
        <v>3225</v>
      </c>
      <c r="M46" s="183" t="s">
        <v>3148</v>
      </c>
      <c r="N46" s="183" t="s">
        <v>3226</v>
      </c>
      <c r="O46" s="184" t="s">
        <v>3183</v>
      </c>
      <c r="P46" s="109"/>
      <c r="Q46" s="183" t="s">
        <v>131</v>
      </c>
      <c r="R46" s="109"/>
      <c r="S46" s="183"/>
      <c r="T46" s="33"/>
      <c r="U46" s="33" t="s">
        <v>58</v>
      </c>
      <c r="V46" s="45" t="s">
        <v>58</v>
      </c>
      <c r="W46" s="34" t="s">
        <v>131</v>
      </c>
      <c r="X46" s="34" t="s">
        <v>66</v>
      </c>
      <c r="Y46" s="36"/>
      <c r="Z46" s="36"/>
      <c r="AA46" s="36"/>
      <c r="AB46" s="36">
        <v>1</v>
      </c>
      <c r="AC46" s="36"/>
      <c r="AD46" s="36"/>
      <c r="AE46" s="36"/>
      <c r="AF46" s="51"/>
      <c r="AG46" s="51">
        <v>1</v>
      </c>
      <c r="AH46" s="51"/>
      <c r="AI46" s="51"/>
      <c r="AJ46" s="51"/>
      <c r="AK46" s="51"/>
      <c r="AL46" s="33"/>
      <c r="AM46" s="33"/>
      <c r="AN46" s="186"/>
      <c r="AO46" s="186"/>
      <c r="AP46" s="185" t="s">
        <v>803</v>
      </c>
      <c r="AQ46" s="185" t="s">
        <v>803</v>
      </c>
      <c r="AR46" s="185" t="s">
        <v>803</v>
      </c>
      <c r="AS46" s="185" t="s">
        <v>803</v>
      </c>
      <c r="AT46" s="185"/>
      <c r="AU46" s="185"/>
      <c r="AV46" s="185"/>
      <c r="AW46" s="186"/>
      <c r="AX46" s="41"/>
      <c r="AY46" s="41" t="s">
        <v>24</v>
      </c>
      <c r="AZ46" s="41"/>
      <c r="BA46" s="37"/>
      <c r="BB46" s="39"/>
      <c r="BC46" s="100"/>
      <c r="BD46" s="100"/>
      <c r="BE46" s="39"/>
      <c r="BF46" s="39"/>
      <c r="BG46" s="39"/>
      <c r="BH46" s="39"/>
      <c r="BI46" s="39"/>
      <c r="BJ46" s="39"/>
      <c r="BK46" s="39"/>
      <c r="BL46" s="39"/>
      <c r="BM46" s="39"/>
      <c r="BN46" s="39"/>
      <c r="BO46" s="39"/>
    </row>
    <row r="47" spans="1:67" ht="150.75" customHeight="1" x14ac:dyDescent="0.25">
      <c r="A47" s="28">
        <v>46</v>
      </c>
      <c r="B47" s="180" t="s">
        <v>3180</v>
      </c>
      <c r="C47" s="189" t="s">
        <v>3181</v>
      </c>
      <c r="D47" s="30" t="s">
        <v>62</v>
      </c>
      <c r="E47" s="30" t="s">
        <v>63</v>
      </c>
      <c r="F47" s="181" t="s">
        <v>66</v>
      </c>
      <c r="G47" s="181"/>
      <c r="H47" s="181"/>
      <c r="I47" s="181"/>
      <c r="J47" s="181"/>
      <c r="K47" s="181"/>
      <c r="L47" s="32" t="s">
        <v>3227</v>
      </c>
      <c r="M47" s="183" t="s">
        <v>3148</v>
      </c>
      <c r="N47" s="183" t="s">
        <v>3226</v>
      </c>
      <c r="O47" s="184" t="s">
        <v>3183</v>
      </c>
      <c r="P47" s="109"/>
      <c r="Q47" s="182" t="s">
        <v>3184</v>
      </c>
      <c r="R47" s="109"/>
      <c r="S47" s="183"/>
      <c r="T47" s="33"/>
      <c r="U47" s="33" t="s">
        <v>58</v>
      </c>
      <c r="V47" s="45" t="s">
        <v>58</v>
      </c>
      <c r="W47" s="34" t="s">
        <v>59</v>
      </c>
      <c r="X47" s="34" t="s">
        <v>66</v>
      </c>
      <c r="Y47" s="36"/>
      <c r="Z47" s="36"/>
      <c r="AA47" s="36"/>
      <c r="AB47" s="36">
        <v>1</v>
      </c>
      <c r="AC47" s="36"/>
      <c r="AD47" s="36"/>
      <c r="AE47" s="36"/>
      <c r="AF47" s="51"/>
      <c r="AG47" s="51">
        <v>1</v>
      </c>
      <c r="AH47" s="51"/>
      <c r="AI47" s="51"/>
      <c r="AJ47" s="51"/>
      <c r="AK47" s="51"/>
      <c r="AL47" s="33"/>
      <c r="AM47" s="33"/>
      <c r="AN47" s="186"/>
      <c r="AO47" s="185" t="s">
        <v>3228</v>
      </c>
      <c r="AP47" s="185" t="s">
        <v>803</v>
      </c>
      <c r="AQ47" s="185" t="s">
        <v>803</v>
      </c>
      <c r="AR47" s="185" t="s">
        <v>803</v>
      </c>
      <c r="AS47" s="185" t="s">
        <v>803</v>
      </c>
      <c r="AT47" s="185"/>
      <c r="AU47" s="185"/>
      <c r="AV47" s="185"/>
      <c r="AW47" s="186"/>
      <c r="AX47" s="41"/>
      <c r="AY47" s="41" t="s">
        <v>24</v>
      </c>
      <c r="AZ47" s="41"/>
      <c r="BA47" s="37"/>
      <c r="BB47" s="39"/>
      <c r="BC47" s="100"/>
      <c r="BD47" s="100"/>
      <c r="BE47" s="39"/>
      <c r="BF47" s="39"/>
      <c r="BG47" s="39"/>
      <c r="BH47" s="39"/>
      <c r="BI47" s="39"/>
      <c r="BJ47" s="39"/>
      <c r="BK47" s="39"/>
      <c r="BL47" s="39"/>
      <c r="BM47" s="39"/>
      <c r="BN47" s="39"/>
      <c r="BO47" s="39"/>
    </row>
    <row r="48" spans="1:67" ht="78.75" customHeight="1" x14ac:dyDescent="0.25">
      <c r="A48" s="28">
        <v>47</v>
      </c>
      <c r="B48" s="180" t="s">
        <v>3180</v>
      </c>
      <c r="C48" s="189" t="s">
        <v>3181</v>
      </c>
      <c r="D48" s="30" t="s">
        <v>62</v>
      </c>
      <c r="E48" s="30" t="s">
        <v>63</v>
      </c>
      <c r="F48" s="181" t="s">
        <v>66</v>
      </c>
      <c r="G48" s="181"/>
      <c r="H48" s="181"/>
      <c r="I48" s="181"/>
      <c r="J48" s="181"/>
      <c r="K48" s="181"/>
      <c r="L48" s="32" t="s">
        <v>3229</v>
      </c>
      <c r="M48" s="183" t="s">
        <v>3187</v>
      </c>
      <c r="N48" s="183" t="s">
        <v>3230</v>
      </c>
      <c r="O48" s="184" t="s">
        <v>3183</v>
      </c>
      <c r="P48" s="109"/>
      <c r="Q48" s="183" t="s">
        <v>3152</v>
      </c>
      <c r="R48" s="109"/>
      <c r="S48" s="183" t="s">
        <v>3167</v>
      </c>
      <c r="T48" s="33" t="s">
        <v>3231</v>
      </c>
      <c r="U48" s="33" t="s">
        <v>21</v>
      </c>
      <c r="V48" s="45" t="s">
        <v>21</v>
      </c>
      <c r="W48" s="34" t="s">
        <v>140</v>
      </c>
      <c r="X48" s="34" t="s">
        <v>66</v>
      </c>
      <c r="Y48" s="36">
        <v>1</v>
      </c>
      <c r="Z48" s="36"/>
      <c r="AA48" s="36"/>
      <c r="AB48" s="36"/>
      <c r="AC48" s="36"/>
      <c r="AD48" s="36"/>
      <c r="AE48" s="36"/>
      <c r="AF48" s="51"/>
      <c r="AG48" s="51">
        <v>1</v>
      </c>
      <c r="AH48" s="51"/>
      <c r="AI48" s="51"/>
      <c r="AJ48" s="51"/>
      <c r="AK48" s="51"/>
      <c r="AL48" s="33" t="s">
        <v>3156</v>
      </c>
      <c r="AM48" s="33"/>
      <c r="AN48" s="185"/>
      <c r="AO48" s="185"/>
      <c r="AP48" s="185" t="s">
        <v>3184</v>
      </c>
      <c r="AQ48" s="185" t="s">
        <v>3184</v>
      </c>
      <c r="AR48" s="185" t="s">
        <v>3184</v>
      </c>
      <c r="AS48" s="185" t="s">
        <v>3184</v>
      </c>
      <c r="AT48" s="185"/>
      <c r="AU48" s="185"/>
      <c r="AV48" s="185"/>
      <c r="AW48" s="186"/>
      <c r="AX48" s="41"/>
      <c r="AY48" s="41" t="s">
        <v>141</v>
      </c>
      <c r="AZ48" s="41"/>
      <c r="BA48" s="37" t="s">
        <v>451</v>
      </c>
      <c r="BB48" s="39"/>
      <c r="BC48" s="100"/>
      <c r="BD48" s="100"/>
      <c r="BE48" s="39"/>
      <c r="BF48" s="39"/>
      <c r="BG48" s="39"/>
      <c r="BH48" s="39"/>
      <c r="BI48" s="39"/>
      <c r="BJ48" s="39"/>
      <c r="BK48" s="39"/>
      <c r="BL48" s="39"/>
      <c r="BM48" s="39"/>
      <c r="BN48" s="39"/>
      <c r="BO48" s="39"/>
    </row>
    <row r="49" spans="1:67" ht="96.75" customHeight="1" x14ac:dyDescent="0.25">
      <c r="A49" s="28">
        <v>48</v>
      </c>
      <c r="B49" s="180" t="s">
        <v>3180</v>
      </c>
      <c r="C49" s="189" t="s">
        <v>3181</v>
      </c>
      <c r="D49" s="30" t="s">
        <v>62</v>
      </c>
      <c r="E49" s="30" t="s">
        <v>63</v>
      </c>
      <c r="F49" s="181" t="s">
        <v>66</v>
      </c>
      <c r="G49" s="181"/>
      <c r="H49" s="181"/>
      <c r="I49" s="181"/>
      <c r="J49" s="181"/>
      <c r="K49" s="181"/>
      <c r="L49" s="32" t="s">
        <v>3232</v>
      </c>
      <c r="M49" s="183" t="s">
        <v>3187</v>
      </c>
      <c r="N49" s="183" t="s">
        <v>3233</v>
      </c>
      <c r="O49" s="184" t="s">
        <v>3183</v>
      </c>
      <c r="P49" s="109"/>
      <c r="Q49" s="183" t="s">
        <v>3152</v>
      </c>
      <c r="R49" s="109"/>
      <c r="S49" s="183" t="s">
        <v>391</v>
      </c>
      <c r="T49" s="191">
        <v>42819</v>
      </c>
      <c r="U49" s="33" t="s">
        <v>58</v>
      </c>
      <c r="V49" s="45" t="s">
        <v>58</v>
      </c>
      <c r="W49" s="34" t="s">
        <v>144</v>
      </c>
      <c r="X49" s="34" t="s">
        <v>66</v>
      </c>
      <c r="Y49" s="36"/>
      <c r="Z49" s="36"/>
      <c r="AA49" s="36"/>
      <c r="AB49" s="36">
        <v>1</v>
      </c>
      <c r="AC49" s="36"/>
      <c r="AD49" s="36"/>
      <c r="AE49" s="36"/>
      <c r="AF49" s="51"/>
      <c r="AG49" s="51">
        <v>1</v>
      </c>
      <c r="AH49" s="51"/>
      <c r="AI49" s="51"/>
      <c r="AJ49" s="51"/>
      <c r="AK49" s="51"/>
      <c r="AL49" s="33" t="s">
        <v>3234</v>
      </c>
      <c r="AM49" s="33" t="s">
        <v>270</v>
      </c>
      <c r="AN49" s="185" t="s">
        <v>3235</v>
      </c>
      <c r="AO49" s="185" t="s">
        <v>3236</v>
      </c>
      <c r="AP49" s="185"/>
      <c r="AQ49" s="185"/>
      <c r="AR49" s="185"/>
      <c r="AS49" s="185"/>
      <c r="AT49" s="185"/>
      <c r="AU49" s="185"/>
      <c r="AV49" s="185"/>
      <c r="AW49" s="186"/>
      <c r="AX49" s="35" t="s">
        <v>3237</v>
      </c>
      <c r="AY49" s="35" t="s">
        <v>146</v>
      </c>
      <c r="AZ49" s="41" t="s">
        <v>147</v>
      </c>
      <c r="BA49" s="37"/>
      <c r="BB49" s="39"/>
      <c r="BC49" s="100"/>
      <c r="BD49" s="100"/>
      <c r="BE49" s="39"/>
      <c r="BF49" s="39"/>
      <c r="BG49" s="39"/>
      <c r="BH49" s="39"/>
      <c r="BI49" s="39"/>
      <c r="BJ49" s="39"/>
      <c r="BK49" s="39"/>
      <c r="BL49" s="39"/>
      <c r="BM49" s="39"/>
      <c r="BN49" s="39"/>
      <c r="BO49" s="39"/>
    </row>
    <row r="50" spans="1:67" ht="116.25" customHeight="1" x14ac:dyDescent="0.25">
      <c r="A50" s="28">
        <v>49</v>
      </c>
      <c r="B50" s="180" t="s">
        <v>3180</v>
      </c>
      <c r="C50" s="189" t="s">
        <v>3181</v>
      </c>
      <c r="D50" s="30" t="s">
        <v>62</v>
      </c>
      <c r="E50" s="30" t="s">
        <v>63</v>
      </c>
      <c r="F50" s="181" t="s">
        <v>66</v>
      </c>
      <c r="G50" s="181"/>
      <c r="H50" s="181"/>
      <c r="I50" s="181"/>
      <c r="J50" s="181"/>
      <c r="K50" s="181"/>
      <c r="L50" s="32" t="s">
        <v>3238</v>
      </c>
      <c r="M50" s="183" t="s">
        <v>3187</v>
      </c>
      <c r="N50" s="183" t="s">
        <v>3233</v>
      </c>
      <c r="O50" s="184" t="s">
        <v>3183</v>
      </c>
      <c r="P50" s="109"/>
      <c r="Q50" s="183" t="s">
        <v>3152</v>
      </c>
      <c r="R50" s="109"/>
      <c r="S50" s="183" t="s">
        <v>3167</v>
      </c>
      <c r="T50" s="33" t="s">
        <v>3239</v>
      </c>
      <c r="U50" s="33" t="s">
        <v>21</v>
      </c>
      <c r="V50" s="45" t="s">
        <v>21</v>
      </c>
      <c r="W50" s="34" t="s">
        <v>127</v>
      </c>
      <c r="X50" s="34" t="s">
        <v>66</v>
      </c>
      <c r="Y50" s="36">
        <v>1</v>
      </c>
      <c r="Z50" s="36"/>
      <c r="AA50" s="36"/>
      <c r="AB50" s="36"/>
      <c r="AC50" s="36"/>
      <c r="AD50" s="36"/>
      <c r="AE50" s="36"/>
      <c r="AF50" s="51"/>
      <c r="AG50" s="51">
        <v>1</v>
      </c>
      <c r="AH50" s="51"/>
      <c r="AI50" s="51"/>
      <c r="AJ50" s="51"/>
      <c r="AK50" s="51"/>
      <c r="AL50" s="33" t="s">
        <v>3156</v>
      </c>
      <c r="AM50" s="33"/>
      <c r="AN50" s="185" t="s">
        <v>3224</v>
      </c>
      <c r="AO50" s="185"/>
      <c r="AP50" s="185" t="s">
        <v>3166</v>
      </c>
      <c r="AQ50" s="185" t="s">
        <v>3166</v>
      </c>
      <c r="AR50" s="185" t="s">
        <v>3166</v>
      </c>
      <c r="AS50" s="185" t="s">
        <v>2694</v>
      </c>
      <c r="AT50" s="185"/>
      <c r="AU50" s="185"/>
      <c r="AV50" s="185"/>
      <c r="AW50" s="186"/>
      <c r="AX50" s="41"/>
      <c r="AY50" s="35" t="s">
        <v>46</v>
      </c>
      <c r="AZ50" s="41"/>
      <c r="BA50" s="37" t="s">
        <v>451</v>
      </c>
      <c r="BB50" s="39"/>
      <c r="BC50" s="100"/>
      <c r="BD50" s="100"/>
      <c r="BE50" s="39"/>
      <c r="BF50" s="39"/>
      <c r="BG50" s="39"/>
      <c r="BH50" s="39"/>
      <c r="BI50" s="39"/>
      <c r="BJ50" s="39"/>
      <c r="BK50" s="39"/>
      <c r="BL50" s="39"/>
      <c r="BM50" s="39"/>
      <c r="BN50" s="39"/>
      <c r="BO50" s="39"/>
    </row>
    <row r="51" spans="1:67" ht="109.5" customHeight="1" x14ac:dyDescent="0.25">
      <c r="A51" s="28">
        <v>50</v>
      </c>
      <c r="B51" s="180" t="s">
        <v>3180</v>
      </c>
      <c r="C51" s="189" t="s">
        <v>3181</v>
      </c>
      <c r="D51" s="30" t="s">
        <v>62</v>
      </c>
      <c r="E51" s="30" t="s">
        <v>63</v>
      </c>
      <c r="F51" s="181" t="s">
        <v>66</v>
      </c>
      <c r="G51" s="181"/>
      <c r="H51" s="181"/>
      <c r="I51" s="181"/>
      <c r="J51" s="181"/>
      <c r="K51" s="181"/>
      <c r="L51" s="32" t="s">
        <v>3240</v>
      </c>
      <c r="M51" s="183" t="s">
        <v>3150</v>
      </c>
      <c r="N51" s="183" t="s">
        <v>3221</v>
      </c>
      <c r="O51" s="184" t="s">
        <v>3183</v>
      </c>
      <c r="P51" s="109"/>
      <c r="Q51" s="183" t="s">
        <v>3152</v>
      </c>
      <c r="R51" s="109"/>
      <c r="S51" s="183" t="s">
        <v>391</v>
      </c>
      <c r="T51" s="33" t="s">
        <v>3241</v>
      </c>
      <c r="U51" s="33" t="s">
        <v>21</v>
      </c>
      <c r="V51" s="45" t="s">
        <v>21</v>
      </c>
      <c r="W51" s="34" t="s">
        <v>154</v>
      </c>
      <c r="X51" s="34" t="s">
        <v>66</v>
      </c>
      <c r="Y51" s="36">
        <v>1</v>
      </c>
      <c r="Z51" s="36"/>
      <c r="AA51" s="36"/>
      <c r="AB51" s="36"/>
      <c r="AC51" s="36"/>
      <c r="AD51" s="36"/>
      <c r="AE51" s="36"/>
      <c r="AF51" s="51"/>
      <c r="AG51" s="51">
        <v>1</v>
      </c>
      <c r="AH51" s="51"/>
      <c r="AI51" s="51"/>
      <c r="AJ51" s="51"/>
      <c r="AK51" s="51"/>
      <c r="AL51" s="33" t="s">
        <v>3242</v>
      </c>
      <c r="AM51" s="33" t="s">
        <v>1990</v>
      </c>
      <c r="AN51" s="185"/>
      <c r="AO51" s="185"/>
      <c r="AP51" s="185"/>
      <c r="AQ51" s="185"/>
      <c r="AR51" s="185"/>
      <c r="AS51" s="185"/>
      <c r="AT51" s="185"/>
      <c r="AU51" s="185"/>
      <c r="AV51" s="185"/>
      <c r="AW51" s="186"/>
      <c r="AX51" s="41"/>
      <c r="AY51" s="41" t="s">
        <v>24</v>
      </c>
      <c r="AZ51" s="41"/>
      <c r="BA51" s="37" t="s">
        <v>3243</v>
      </c>
      <c r="BB51" s="39"/>
      <c r="BC51" s="100"/>
      <c r="BD51" s="100"/>
      <c r="BE51" s="39"/>
      <c r="BF51" s="39"/>
      <c r="BG51" s="39"/>
      <c r="BH51" s="39"/>
      <c r="BI51" s="39"/>
      <c r="BJ51" s="39"/>
      <c r="BK51" s="39"/>
      <c r="BL51" s="39"/>
      <c r="BM51" s="39"/>
      <c r="BN51" s="39"/>
      <c r="BO51" s="39"/>
    </row>
    <row r="52" spans="1:67" ht="100.5" customHeight="1" x14ac:dyDescent="0.25">
      <c r="A52" s="28">
        <v>51</v>
      </c>
      <c r="B52" s="180" t="s">
        <v>3180</v>
      </c>
      <c r="C52" s="189" t="s">
        <v>3181</v>
      </c>
      <c r="D52" s="30" t="s">
        <v>62</v>
      </c>
      <c r="E52" s="30" t="s">
        <v>63</v>
      </c>
      <c r="F52" s="181" t="s">
        <v>66</v>
      </c>
      <c r="G52" s="181"/>
      <c r="H52" s="181"/>
      <c r="I52" s="181"/>
      <c r="J52" s="181"/>
      <c r="K52" s="181"/>
      <c r="L52" s="32" t="s">
        <v>3244</v>
      </c>
      <c r="M52" s="183" t="s">
        <v>3150</v>
      </c>
      <c r="N52" s="183" t="s">
        <v>158</v>
      </c>
      <c r="O52" s="184" t="s">
        <v>3183</v>
      </c>
      <c r="P52" s="109"/>
      <c r="Q52" s="182" t="s">
        <v>3184</v>
      </c>
      <c r="R52" s="109"/>
      <c r="S52" s="183"/>
      <c r="T52" s="33"/>
      <c r="U52" s="33" t="s">
        <v>21</v>
      </c>
      <c r="V52" s="45" t="s">
        <v>21</v>
      </c>
      <c r="W52" s="34" t="s">
        <v>158</v>
      </c>
      <c r="X52" s="34" t="s">
        <v>66</v>
      </c>
      <c r="Y52" s="36">
        <v>1</v>
      </c>
      <c r="Z52" s="36"/>
      <c r="AA52" s="36"/>
      <c r="AB52" s="36"/>
      <c r="AC52" s="36"/>
      <c r="AD52" s="36"/>
      <c r="AE52" s="36"/>
      <c r="AF52" s="51"/>
      <c r="AG52" s="51">
        <v>1</v>
      </c>
      <c r="AH52" s="51"/>
      <c r="AI52" s="51"/>
      <c r="AJ52" s="51"/>
      <c r="AK52" s="51"/>
      <c r="AL52" s="33"/>
      <c r="AM52" s="33"/>
      <c r="AN52" s="185"/>
      <c r="AO52" s="185"/>
      <c r="AP52" s="185"/>
      <c r="AQ52" s="185"/>
      <c r="AR52" s="185"/>
      <c r="AS52" s="185"/>
      <c r="AT52" s="185"/>
      <c r="AU52" s="185"/>
      <c r="AV52" s="185"/>
      <c r="AW52" s="186"/>
      <c r="AX52" s="41"/>
      <c r="AY52" s="41" t="s">
        <v>24</v>
      </c>
      <c r="AZ52" s="41"/>
      <c r="BA52" s="37" t="s">
        <v>451</v>
      </c>
      <c r="BB52" s="39"/>
      <c r="BC52" s="100"/>
      <c r="BD52" s="100"/>
      <c r="BE52" s="39"/>
      <c r="BF52" s="39"/>
      <c r="BG52" s="39"/>
      <c r="BH52" s="39"/>
      <c r="BI52" s="39"/>
      <c r="BJ52" s="39"/>
      <c r="BK52" s="39"/>
      <c r="BL52" s="39"/>
      <c r="BM52" s="39"/>
      <c r="BN52" s="39"/>
      <c r="BO52" s="39"/>
    </row>
    <row r="53" spans="1:67" ht="159.75" customHeight="1" x14ac:dyDescent="0.25">
      <c r="A53" s="28">
        <v>52</v>
      </c>
      <c r="B53" s="180" t="s">
        <v>3180</v>
      </c>
      <c r="C53" s="189" t="s">
        <v>3181</v>
      </c>
      <c r="D53" s="30" t="s">
        <v>62</v>
      </c>
      <c r="E53" s="30" t="s">
        <v>63</v>
      </c>
      <c r="F53" s="181" t="s">
        <v>66</v>
      </c>
      <c r="G53" s="181"/>
      <c r="H53" s="181"/>
      <c r="I53" s="181"/>
      <c r="J53" s="181"/>
      <c r="K53" s="181"/>
      <c r="L53" s="32" t="s">
        <v>3245</v>
      </c>
      <c r="M53" s="183" t="s">
        <v>3143</v>
      </c>
      <c r="N53" s="183" t="s">
        <v>3208</v>
      </c>
      <c r="O53" s="184" t="s">
        <v>3183</v>
      </c>
      <c r="P53" s="109"/>
      <c r="Q53" s="183" t="s">
        <v>3152</v>
      </c>
      <c r="R53" s="109"/>
      <c r="S53" s="183" t="s">
        <v>3246</v>
      </c>
      <c r="T53" s="33" t="s">
        <v>3247</v>
      </c>
      <c r="U53" s="33" t="s">
        <v>21</v>
      </c>
      <c r="V53" s="45" t="s">
        <v>21</v>
      </c>
      <c r="W53" s="34" t="s">
        <v>163</v>
      </c>
      <c r="X53" s="34" t="s">
        <v>164</v>
      </c>
      <c r="Y53" s="36">
        <v>1</v>
      </c>
      <c r="Z53" s="36"/>
      <c r="AA53" s="36"/>
      <c r="AB53" s="36"/>
      <c r="AC53" s="36"/>
      <c r="AD53" s="36"/>
      <c r="AE53" s="36"/>
      <c r="AF53" s="51"/>
      <c r="AG53" s="51">
        <v>1</v>
      </c>
      <c r="AH53" s="51"/>
      <c r="AI53" s="51"/>
      <c r="AJ53" s="51"/>
      <c r="AK53" s="51"/>
      <c r="AL53" s="33" t="s">
        <v>3156</v>
      </c>
      <c r="AM53" s="33"/>
      <c r="AN53" s="185" t="s">
        <v>3224</v>
      </c>
      <c r="AO53" s="185"/>
      <c r="AP53" s="185" t="s">
        <v>3248</v>
      </c>
      <c r="AQ53" s="185" t="s">
        <v>2694</v>
      </c>
      <c r="AR53" s="185" t="s">
        <v>3248</v>
      </c>
      <c r="AS53" s="185" t="s">
        <v>2694</v>
      </c>
      <c r="AT53" s="185"/>
      <c r="AU53" s="185"/>
      <c r="AV53" s="185"/>
      <c r="AW53" s="186"/>
      <c r="AX53" s="185" t="s">
        <v>3249</v>
      </c>
      <c r="AY53" s="41" t="s">
        <v>24</v>
      </c>
      <c r="AZ53" s="41"/>
      <c r="BA53" s="37" t="s">
        <v>451</v>
      </c>
      <c r="BB53" s="39"/>
      <c r="BC53" s="100"/>
      <c r="BD53" s="100"/>
      <c r="BE53" s="39"/>
      <c r="BF53" s="39"/>
      <c r="BG53" s="39"/>
      <c r="BH53" s="39"/>
      <c r="BI53" s="39"/>
      <c r="BJ53" s="39"/>
      <c r="BK53" s="39"/>
      <c r="BL53" s="39"/>
      <c r="BM53" s="39"/>
      <c r="BN53" s="39"/>
      <c r="BO53" s="39"/>
    </row>
    <row r="54" spans="1:67" ht="165" customHeight="1" x14ac:dyDescent="0.25">
      <c r="A54" s="28">
        <v>53</v>
      </c>
      <c r="B54" s="180" t="s">
        <v>3180</v>
      </c>
      <c r="C54" s="189" t="s">
        <v>3181</v>
      </c>
      <c r="D54" s="30" t="s">
        <v>62</v>
      </c>
      <c r="E54" s="30" t="s">
        <v>63</v>
      </c>
      <c r="F54" s="181" t="s">
        <v>66</v>
      </c>
      <c r="G54" s="181"/>
      <c r="H54" s="181"/>
      <c r="I54" s="181"/>
      <c r="J54" s="181"/>
      <c r="K54" s="181"/>
      <c r="L54" s="32" t="s">
        <v>3250</v>
      </c>
      <c r="M54" s="183" t="s">
        <v>3251</v>
      </c>
      <c r="N54" s="183" t="s">
        <v>3252</v>
      </c>
      <c r="O54" s="184" t="s">
        <v>3183</v>
      </c>
      <c r="P54" s="109"/>
      <c r="Q54" s="183" t="s">
        <v>1273</v>
      </c>
      <c r="R54" s="109"/>
      <c r="S54" s="183"/>
      <c r="T54" s="33"/>
      <c r="U54" s="33" t="s">
        <v>167</v>
      </c>
      <c r="V54" s="45" t="s">
        <v>21</v>
      </c>
      <c r="W54" s="34" t="s">
        <v>168</v>
      </c>
      <c r="X54" s="34" t="s">
        <v>169</v>
      </c>
      <c r="Y54" s="36">
        <v>1</v>
      </c>
      <c r="Z54" s="36"/>
      <c r="AA54" s="36"/>
      <c r="AB54" s="36"/>
      <c r="AC54" s="36"/>
      <c r="AD54" s="36"/>
      <c r="AE54" s="36"/>
      <c r="AF54" s="51"/>
      <c r="AG54" s="51">
        <v>1</v>
      </c>
      <c r="AH54" s="51"/>
      <c r="AI54" s="51"/>
      <c r="AJ54" s="51"/>
      <c r="AK54" s="51"/>
      <c r="AL54" s="51"/>
      <c r="AM54" s="33" t="s">
        <v>25</v>
      </c>
      <c r="AN54" s="185"/>
      <c r="AO54" s="45" t="s">
        <v>3253</v>
      </c>
      <c r="AP54" s="185"/>
      <c r="AQ54" s="185"/>
      <c r="AR54" s="185"/>
      <c r="AS54" s="185"/>
      <c r="AT54" s="185"/>
      <c r="AU54" s="185"/>
      <c r="AV54" s="185"/>
      <c r="AW54" s="186"/>
      <c r="AX54" s="41"/>
      <c r="AY54" s="41" t="s">
        <v>24</v>
      </c>
      <c r="AZ54" s="41"/>
      <c r="BA54" s="37" t="s">
        <v>3243</v>
      </c>
      <c r="BB54" s="37" t="s">
        <v>3154</v>
      </c>
      <c r="BC54" s="100" t="s">
        <v>3155</v>
      </c>
      <c r="BD54" s="100"/>
      <c r="BE54" s="39"/>
      <c r="BF54" s="39"/>
      <c r="BG54" s="39"/>
      <c r="BH54" s="39"/>
      <c r="BI54" s="39"/>
      <c r="BJ54" s="39"/>
      <c r="BK54" s="39"/>
      <c r="BL54" s="39"/>
      <c r="BM54" s="39"/>
      <c r="BN54" s="39"/>
      <c r="BO54" s="39"/>
    </row>
    <row r="55" spans="1:67" ht="264.75" customHeight="1" x14ac:dyDescent="0.25">
      <c r="A55" s="28">
        <v>54</v>
      </c>
      <c r="B55" s="180" t="s">
        <v>3180</v>
      </c>
      <c r="C55" s="189" t="s">
        <v>3181</v>
      </c>
      <c r="D55" s="30" t="s">
        <v>62</v>
      </c>
      <c r="E55" s="30" t="s">
        <v>63</v>
      </c>
      <c r="F55" s="181" t="s">
        <v>66</v>
      </c>
      <c r="G55" s="181"/>
      <c r="H55" s="181"/>
      <c r="I55" s="181"/>
      <c r="J55" s="181"/>
      <c r="K55" s="181"/>
      <c r="L55" s="32" t="s">
        <v>3254</v>
      </c>
      <c r="M55" s="183" t="s">
        <v>3143</v>
      </c>
      <c r="N55" s="183" t="s">
        <v>3208</v>
      </c>
      <c r="O55" s="184" t="s">
        <v>3183</v>
      </c>
      <c r="P55" s="109"/>
      <c r="Q55" s="183" t="s">
        <v>3152</v>
      </c>
      <c r="R55" s="109"/>
      <c r="S55" s="183" t="s">
        <v>3246</v>
      </c>
      <c r="T55" s="33" t="s">
        <v>174</v>
      </c>
      <c r="U55" s="33" t="s">
        <v>167</v>
      </c>
      <c r="V55" s="45" t="s">
        <v>167</v>
      </c>
      <c r="W55" s="34" t="s">
        <v>174</v>
      </c>
      <c r="X55" s="34" t="s">
        <v>175</v>
      </c>
      <c r="Y55" s="36"/>
      <c r="Z55" s="36"/>
      <c r="AA55" s="36">
        <v>1</v>
      </c>
      <c r="AB55" s="36"/>
      <c r="AC55" s="36"/>
      <c r="AD55" s="36"/>
      <c r="AE55" s="36"/>
      <c r="AF55" s="51"/>
      <c r="AG55" s="51">
        <v>1</v>
      </c>
      <c r="AH55" s="51"/>
      <c r="AI55" s="51"/>
      <c r="AJ55" s="51"/>
      <c r="AK55" s="51"/>
      <c r="AL55" s="33" t="s">
        <v>3156</v>
      </c>
      <c r="AM55" s="33"/>
      <c r="AN55" s="185"/>
      <c r="AO55" s="185"/>
      <c r="AP55" s="185"/>
      <c r="AQ55" s="185"/>
      <c r="AR55" s="185"/>
      <c r="AS55" s="185"/>
      <c r="AT55" s="185"/>
      <c r="AU55" s="185"/>
      <c r="AV55" s="185"/>
      <c r="AW55" s="186"/>
      <c r="AX55" s="41"/>
      <c r="AY55" s="35" t="s">
        <v>176</v>
      </c>
      <c r="AZ55" s="41"/>
      <c r="BA55" s="37" t="s">
        <v>451</v>
      </c>
      <c r="BB55" s="39"/>
      <c r="BC55" s="100"/>
      <c r="BD55" s="100"/>
      <c r="BE55" s="39"/>
      <c r="BF55" s="39"/>
      <c r="BG55" s="39"/>
      <c r="BH55" s="39"/>
      <c r="BI55" s="39"/>
      <c r="BJ55" s="39"/>
      <c r="BK55" s="39"/>
      <c r="BL55" s="39"/>
      <c r="BM55" s="39"/>
      <c r="BN55" s="39"/>
      <c r="BO55" s="39"/>
    </row>
    <row r="56" spans="1:67" ht="174.75" customHeight="1" x14ac:dyDescent="0.25">
      <c r="A56" s="28">
        <v>55</v>
      </c>
      <c r="B56" s="180" t="s">
        <v>3180</v>
      </c>
      <c r="C56" s="189" t="s">
        <v>3181</v>
      </c>
      <c r="D56" s="30" t="s">
        <v>62</v>
      </c>
      <c r="E56" s="30" t="s">
        <v>63</v>
      </c>
      <c r="F56" s="181" t="s">
        <v>66</v>
      </c>
      <c r="G56" s="181"/>
      <c r="H56" s="181"/>
      <c r="I56" s="181"/>
      <c r="J56" s="181"/>
      <c r="K56" s="181"/>
      <c r="L56" s="32" t="s">
        <v>3255</v>
      </c>
      <c r="M56" s="183" t="s">
        <v>3187</v>
      </c>
      <c r="N56" s="183" t="s">
        <v>3208</v>
      </c>
      <c r="O56" s="184" t="s">
        <v>3183</v>
      </c>
      <c r="P56" s="109"/>
      <c r="Q56" s="183" t="s">
        <v>180</v>
      </c>
      <c r="R56" s="109"/>
      <c r="S56" s="183"/>
      <c r="T56" s="33"/>
      <c r="U56" s="33" t="s">
        <v>58</v>
      </c>
      <c r="V56" s="45" t="s">
        <v>58</v>
      </c>
      <c r="W56" s="34" t="s">
        <v>180</v>
      </c>
      <c r="X56" s="34" t="s">
        <v>66</v>
      </c>
      <c r="Y56" s="36"/>
      <c r="Z56" s="36"/>
      <c r="AA56" s="36"/>
      <c r="AB56" s="36">
        <v>1</v>
      </c>
      <c r="AC56" s="36"/>
      <c r="AD56" s="36"/>
      <c r="AE56" s="36"/>
      <c r="AF56" s="51"/>
      <c r="AG56" s="51">
        <v>1</v>
      </c>
      <c r="AH56" s="51"/>
      <c r="AI56" s="51"/>
      <c r="AJ56" s="51"/>
      <c r="AK56" s="51"/>
      <c r="AL56" s="33"/>
      <c r="AM56" s="33"/>
      <c r="AN56" s="186"/>
      <c r="AO56" s="185"/>
      <c r="AP56" s="185" t="s">
        <v>803</v>
      </c>
      <c r="AQ56" s="185" t="s">
        <v>803</v>
      </c>
      <c r="AR56" s="185" t="s">
        <v>803</v>
      </c>
      <c r="AS56" s="185" t="s">
        <v>803</v>
      </c>
      <c r="AT56" s="185"/>
      <c r="AU56" s="185"/>
      <c r="AV56" s="185"/>
      <c r="AW56" s="186"/>
      <c r="AX56" s="41"/>
      <c r="AY56" s="41" t="s">
        <v>24</v>
      </c>
      <c r="AZ56" s="41"/>
      <c r="BA56" s="37"/>
      <c r="BB56" s="39"/>
      <c r="BC56" s="100"/>
      <c r="BD56" s="100"/>
      <c r="BE56" s="39"/>
      <c r="BF56" s="39"/>
      <c r="BG56" s="39"/>
      <c r="BH56" s="39"/>
      <c r="BI56" s="39"/>
      <c r="BJ56" s="39"/>
      <c r="BK56" s="39"/>
      <c r="BL56" s="39"/>
      <c r="BM56" s="39"/>
      <c r="BN56" s="39"/>
      <c r="BO56" s="39"/>
    </row>
    <row r="57" spans="1:67" ht="157.5" customHeight="1" x14ac:dyDescent="0.25">
      <c r="A57" s="28">
        <v>56</v>
      </c>
      <c r="B57" s="180" t="s">
        <v>3180</v>
      </c>
      <c r="C57" s="189" t="s">
        <v>3181</v>
      </c>
      <c r="D57" s="30" t="s">
        <v>62</v>
      </c>
      <c r="E57" s="30" t="s">
        <v>63</v>
      </c>
      <c r="F57" s="181" t="s">
        <v>66</v>
      </c>
      <c r="G57" s="181"/>
      <c r="H57" s="181"/>
      <c r="I57" s="181"/>
      <c r="J57" s="181"/>
      <c r="K57" s="181"/>
      <c r="L57" s="32" t="s">
        <v>3256</v>
      </c>
      <c r="M57" s="183" t="s">
        <v>3143</v>
      </c>
      <c r="N57" s="183" t="s">
        <v>3208</v>
      </c>
      <c r="O57" s="184" t="s">
        <v>3183</v>
      </c>
      <c r="P57" s="109"/>
      <c r="Q57" s="183" t="s">
        <v>3152</v>
      </c>
      <c r="R57" s="109"/>
      <c r="S57" s="183" t="s">
        <v>3167</v>
      </c>
      <c r="T57" s="33" t="s">
        <v>3257</v>
      </c>
      <c r="U57" s="33" t="s">
        <v>21</v>
      </c>
      <c r="V57" s="45" t="s">
        <v>21</v>
      </c>
      <c r="W57" s="34" t="s">
        <v>163</v>
      </c>
      <c r="X57" s="34" t="s">
        <v>185</v>
      </c>
      <c r="Y57" s="36">
        <v>1</v>
      </c>
      <c r="Z57" s="36"/>
      <c r="AA57" s="36"/>
      <c r="AB57" s="36"/>
      <c r="AC57" s="36"/>
      <c r="AD57" s="36"/>
      <c r="AE57" s="36"/>
      <c r="AF57" s="51"/>
      <c r="AG57" s="51">
        <v>1</v>
      </c>
      <c r="AH57" s="51"/>
      <c r="AI57" s="51"/>
      <c r="AJ57" s="51"/>
      <c r="AK57" s="51"/>
      <c r="AL57" s="45" t="s">
        <v>3258</v>
      </c>
      <c r="AM57" s="33" t="s">
        <v>3259</v>
      </c>
      <c r="AN57" s="185" t="s">
        <v>3224</v>
      </c>
      <c r="AO57" s="185"/>
      <c r="AP57" s="185" t="s">
        <v>3248</v>
      </c>
      <c r="AQ57" s="185" t="s">
        <v>3248</v>
      </c>
      <c r="AR57" s="185" t="s">
        <v>3248</v>
      </c>
      <c r="AS57" s="185" t="s">
        <v>3248</v>
      </c>
      <c r="AT57" s="185"/>
      <c r="AU57" s="185"/>
      <c r="AV57" s="185"/>
      <c r="AW57" s="186"/>
      <c r="AX57" s="185" t="s">
        <v>3249</v>
      </c>
      <c r="AY57" s="35" t="s">
        <v>186</v>
      </c>
      <c r="AZ57" s="41"/>
      <c r="BA57" s="37" t="s">
        <v>451</v>
      </c>
      <c r="BB57" s="39"/>
      <c r="BC57" s="100"/>
      <c r="BD57" s="100"/>
      <c r="BE57" s="39"/>
      <c r="BF57" s="39"/>
      <c r="BG57" s="39"/>
      <c r="BH57" s="39"/>
      <c r="BI57" s="39"/>
      <c r="BJ57" s="39"/>
      <c r="BK57" s="39"/>
      <c r="BL57" s="39"/>
      <c r="BM57" s="39"/>
      <c r="BN57" s="39"/>
      <c r="BO57" s="39"/>
    </row>
    <row r="58" spans="1:67" ht="249.75" customHeight="1" x14ac:dyDescent="0.25">
      <c r="A58" s="28">
        <v>57</v>
      </c>
      <c r="B58" s="180" t="s">
        <v>3180</v>
      </c>
      <c r="C58" s="189" t="s">
        <v>3181</v>
      </c>
      <c r="D58" s="30" t="s">
        <v>62</v>
      </c>
      <c r="E58" s="30" t="s">
        <v>63</v>
      </c>
      <c r="F58" s="181" t="s">
        <v>66</v>
      </c>
      <c r="G58" s="181"/>
      <c r="H58" s="181"/>
      <c r="I58" s="181"/>
      <c r="J58" s="181"/>
      <c r="K58" s="181"/>
      <c r="L58" s="32" t="s">
        <v>3260</v>
      </c>
      <c r="M58" s="183" t="s">
        <v>3143</v>
      </c>
      <c r="N58" s="183" t="s">
        <v>3208</v>
      </c>
      <c r="O58" s="184" t="s">
        <v>3183</v>
      </c>
      <c r="P58" s="109"/>
      <c r="Q58" s="183" t="s">
        <v>3152</v>
      </c>
      <c r="R58" s="109"/>
      <c r="S58" s="183" t="s">
        <v>3167</v>
      </c>
      <c r="T58" s="33" t="s">
        <v>3261</v>
      </c>
      <c r="U58" s="33" t="s">
        <v>167</v>
      </c>
      <c r="V58" s="45" t="s">
        <v>167</v>
      </c>
      <c r="W58" s="34" t="s">
        <v>190</v>
      </c>
      <c r="X58" s="34" t="s">
        <v>191</v>
      </c>
      <c r="Y58" s="36"/>
      <c r="Z58" s="36"/>
      <c r="AA58" s="36">
        <v>1</v>
      </c>
      <c r="AB58" s="36"/>
      <c r="AC58" s="36"/>
      <c r="AD58" s="36"/>
      <c r="AE58" s="36"/>
      <c r="AF58" s="51"/>
      <c r="AG58" s="51">
        <v>1</v>
      </c>
      <c r="AH58" s="51"/>
      <c r="AI58" s="51"/>
      <c r="AJ58" s="51"/>
      <c r="AK58" s="51"/>
      <c r="AL58" s="33" t="s">
        <v>3156</v>
      </c>
      <c r="AM58" s="33"/>
      <c r="AN58" s="185"/>
      <c r="AO58" s="185"/>
      <c r="AP58" s="185"/>
      <c r="AQ58" s="185"/>
      <c r="AR58" s="185"/>
      <c r="AS58" s="185"/>
      <c r="AT58" s="185"/>
      <c r="AU58" s="185"/>
      <c r="AV58" s="185"/>
      <c r="AW58" s="186"/>
      <c r="AX58" s="41"/>
      <c r="AY58" s="35" t="s">
        <v>192</v>
      </c>
      <c r="AZ58" s="35" t="s">
        <v>193</v>
      </c>
      <c r="BA58" s="37" t="s">
        <v>451</v>
      </c>
      <c r="BB58" s="39"/>
      <c r="BC58" s="100"/>
      <c r="BD58" s="100"/>
      <c r="BE58" s="39"/>
      <c r="BF58" s="39"/>
      <c r="BG58" s="39"/>
      <c r="BH58" s="39"/>
      <c r="BI58" s="39"/>
      <c r="BJ58" s="39"/>
      <c r="BK58" s="39"/>
      <c r="BL58" s="39"/>
      <c r="BM58" s="39"/>
      <c r="BN58" s="39"/>
      <c r="BO58" s="39"/>
    </row>
    <row r="59" spans="1:67" ht="166.5" customHeight="1" x14ac:dyDescent="0.25">
      <c r="A59" s="28">
        <v>58</v>
      </c>
      <c r="B59" s="180" t="s">
        <v>3180</v>
      </c>
      <c r="C59" s="189" t="s">
        <v>3181</v>
      </c>
      <c r="D59" s="30" t="s">
        <v>62</v>
      </c>
      <c r="E59" s="30" t="s">
        <v>63</v>
      </c>
      <c r="F59" s="181" t="s">
        <v>66</v>
      </c>
      <c r="G59" s="181"/>
      <c r="H59" s="181"/>
      <c r="I59" s="181"/>
      <c r="J59" s="181"/>
      <c r="K59" s="181"/>
      <c r="L59" s="32" t="s">
        <v>3262</v>
      </c>
      <c r="M59" s="183" t="s">
        <v>3143</v>
      </c>
      <c r="N59" s="183" t="s">
        <v>3208</v>
      </c>
      <c r="O59" s="184" t="s">
        <v>3183</v>
      </c>
      <c r="P59" s="109"/>
      <c r="Q59" s="183" t="s">
        <v>3152</v>
      </c>
      <c r="R59" s="109"/>
      <c r="S59" s="183" t="s">
        <v>391</v>
      </c>
      <c r="T59" s="33" t="s">
        <v>198</v>
      </c>
      <c r="U59" s="33" t="s">
        <v>58</v>
      </c>
      <c r="V59" s="45" t="s">
        <v>58</v>
      </c>
      <c r="W59" s="34" t="s">
        <v>198</v>
      </c>
      <c r="X59" s="34" t="s">
        <v>199</v>
      </c>
      <c r="Y59" s="36"/>
      <c r="Z59" s="36"/>
      <c r="AA59" s="36"/>
      <c r="AB59" s="36">
        <v>1</v>
      </c>
      <c r="AC59" s="36"/>
      <c r="AD59" s="36"/>
      <c r="AE59" s="36"/>
      <c r="AF59" s="51"/>
      <c r="AG59" s="51">
        <v>1</v>
      </c>
      <c r="AH59" s="51"/>
      <c r="AI59" s="51"/>
      <c r="AJ59" s="51"/>
      <c r="AK59" s="51"/>
      <c r="AL59" s="33" t="s">
        <v>3156</v>
      </c>
      <c r="AM59" s="33"/>
      <c r="AN59" s="185"/>
      <c r="AO59" s="185"/>
      <c r="AP59" s="185"/>
      <c r="AQ59" s="185"/>
      <c r="AR59" s="185"/>
      <c r="AS59" s="185"/>
      <c r="AT59" s="185"/>
      <c r="AU59" s="185"/>
      <c r="AV59" s="185"/>
      <c r="AW59" s="186"/>
      <c r="AX59" s="41"/>
      <c r="AY59" s="41" t="s">
        <v>24</v>
      </c>
      <c r="AZ59" s="41"/>
      <c r="BA59" s="37"/>
      <c r="BB59" s="39"/>
      <c r="BC59" s="100"/>
      <c r="BD59" s="100"/>
      <c r="BE59" s="39"/>
      <c r="BF59" s="39"/>
      <c r="BG59" s="39"/>
      <c r="BH59" s="39"/>
      <c r="BI59" s="39"/>
      <c r="BJ59" s="39"/>
      <c r="BK59" s="39"/>
      <c r="BL59" s="39"/>
      <c r="BM59" s="39"/>
      <c r="BN59" s="39"/>
      <c r="BO59" s="39"/>
    </row>
    <row r="60" spans="1:67" ht="209.25" customHeight="1" x14ac:dyDescent="0.25">
      <c r="A60" s="28">
        <v>59</v>
      </c>
      <c r="B60" s="180" t="s">
        <v>3180</v>
      </c>
      <c r="C60" s="189" t="s">
        <v>3181</v>
      </c>
      <c r="D60" s="30" t="s">
        <v>62</v>
      </c>
      <c r="E60" s="30" t="s">
        <v>63</v>
      </c>
      <c r="F60" s="181" t="s">
        <v>66</v>
      </c>
      <c r="G60" s="181"/>
      <c r="H60" s="181"/>
      <c r="I60" s="181"/>
      <c r="J60" s="181"/>
      <c r="K60" s="181"/>
      <c r="L60" s="32" t="s">
        <v>3263</v>
      </c>
      <c r="M60" s="183" t="s">
        <v>3264</v>
      </c>
      <c r="N60" s="183" t="s">
        <v>3265</v>
      </c>
      <c r="O60" s="184" t="s">
        <v>3183</v>
      </c>
      <c r="P60" s="109"/>
      <c r="Q60" s="183" t="s">
        <v>3152</v>
      </c>
      <c r="R60" s="109"/>
      <c r="S60" s="183" t="s">
        <v>3167</v>
      </c>
      <c r="T60" s="33" t="s">
        <v>3266</v>
      </c>
      <c r="U60" s="33" t="s">
        <v>21</v>
      </c>
      <c r="V60" s="45" t="s">
        <v>21</v>
      </c>
      <c r="W60" s="34" t="s">
        <v>202</v>
      </c>
      <c r="X60" s="34" t="s">
        <v>204</v>
      </c>
      <c r="Y60" s="36">
        <v>1</v>
      </c>
      <c r="Z60" s="36"/>
      <c r="AA60" s="36"/>
      <c r="AB60" s="36"/>
      <c r="AC60" s="36"/>
      <c r="AD60" s="36"/>
      <c r="AE60" s="36"/>
      <c r="AF60" s="51"/>
      <c r="AG60" s="51">
        <v>1</v>
      </c>
      <c r="AH60" s="51"/>
      <c r="AI60" s="51"/>
      <c r="AJ60" s="51"/>
      <c r="AK60" s="51"/>
      <c r="AL60" s="33" t="s">
        <v>3156</v>
      </c>
      <c r="AM60" s="33"/>
      <c r="AN60" s="185" t="s">
        <v>3224</v>
      </c>
      <c r="AO60" s="185"/>
      <c r="AP60" s="185" t="s">
        <v>3248</v>
      </c>
      <c r="AQ60" s="185" t="s">
        <v>3248</v>
      </c>
      <c r="AR60" s="185" t="s">
        <v>3248</v>
      </c>
      <c r="AS60" s="185" t="s">
        <v>2694</v>
      </c>
      <c r="AT60" s="185"/>
      <c r="AU60" s="185"/>
      <c r="AV60" s="185"/>
      <c r="AW60" s="186"/>
      <c r="AX60" s="185" t="s">
        <v>3249</v>
      </c>
      <c r="AY60" s="35" t="s">
        <v>186</v>
      </c>
      <c r="AZ60" s="41"/>
      <c r="BA60" s="37" t="s">
        <v>451</v>
      </c>
      <c r="BB60" s="39"/>
      <c r="BC60" s="100"/>
      <c r="BD60" s="100"/>
      <c r="BE60" s="39"/>
      <c r="BF60" s="39"/>
      <c r="BG60" s="39"/>
      <c r="BH60" s="39"/>
      <c r="BI60" s="39"/>
      <c r="BJ60" s="39"/>
      <c r="BK60" s="39"/>
      <c r="BL60" s="39"/>
      <c r="BM60" s="39"/>
      <c r="BN60" s="39"/>
      <c r="BO60" s="39"/>
    </row>
    <row r="61" spans="1:67" ht="78.75" customHeight="1" x14ac:dyDescent="0.25">
      <c r="A61" s="28">
        <v>60</v>
      </c>
      <c r="B61" s="180" t="s">
        <v>3180</v>
      </c>
      <c r="C61" s="189" t="s">
        <v>3181</v>
      </c>
      <c r="D61" s="30" t="s">
        <v>62</v>
      </c>
      <c r="E61" s="30" t="s">
        <v>63</v>
      </c>
      <c r="F61" s="181" t="s">
        <v>66</v>
      </c>
      <c r="G61" s="181"/>
      <c r="H61" s="181"/>
      <c r="I61" s="181"/>
      <c r="J61" s="181"/>
      <c r="K61" s="181"/>
      <c r="L61" s="32" t="s">
        <v>3267</v>
      </c>
      <c r="M61" s="183" t="s">
        <v>3219</v>
      </c>
      <c r="N61" s="183" t="s">
        <v>3268</v>
      </c>
      <c r="O61" s="184" t="s">
        <v>3183</v>
      </c>
      <c r="P61" s="109"/>
      <c r="Q61" s="183" t="s">
        <v>208</v>
      </c>
      <c r="R61" s="109"/>
      <c r="S61" s="183"/>
      <c r="T61" s="33"/>
      <c r="U61" s="33" t="s">
        <v>58</v>
      </c>
      <c r="V61" s="45" t="s">
        <v>58</v>
      </c>
      <c r="W61" s="34" t="s">
        <v>208</v>
      </c>
      <c r="X61" s="34" t="s">
        <v>66</v>
      </c>
      <c r="Y61" s="36"/>
      <c r="Z61" s="36"/>
      <c r="AA61" s="36"/>
      <c r="AB61" s="36">
        <v>1</v>
      </c>
      <c r="AC61" s="36"/>
      <c r="AD61" s="36"/>
      <c r="AE61" s="36"/>
      <c r="AF61" s="51"/>
      <c r="AG61" s="51">
        <v>1</v>
      </c>
      <c r="AH61" s="51"/>
      <c r="AI61" s="51"/>
      <c r="AJ61" s="51"/>
      <c r="AK61" s="51"/>
      <c r="AL61" s="33"/>
      <c r="AM61" s="33"/>
      <c r="AN61" s="186"/>
      <c r="AO61" s="185"/>
      <c r="AP61" s="185"/>
      <c r="AQ61" s="185"/>
      <c r="AR61" s="185"/>
      <c r="AS61" s="185"/>
      <c r="AT61" s="185"/>
      <c r="AU61" s="185"/>
      <c r="AV61" s="185"/>
      <c r="AW61" s="186"/>
      <c r="AX61" s="41"/>
      <c r="AY61" s="41" t="s">
        <v>24</v>
      </c>
      <c r="AZ61" s="41"/>
      <c r="BA61" s="37"/>
      <c r="BB61" s="39"/>
      <c r="BC61" s="100"/>
      <c r="BD61" s="100"/>
      <c r="BE61" s="39"/>
      <c r="BF61" s="39"/>
      <c r="BG61" s="39"/>
      <c r="BH61" s="39"/>
      <c r="BI61" s="39"/>
      <c r="BJ61" s="39"/>
      <c r="BK61" s="39"/>
      <c r="BL61" s="39"/>
      <c r="BM61" s="39"/>
      <c r="BN61" s="39"/>
      <c r="BO61" s="39"/>
    </row>
    <row r="62" spans="1:67" ht="84.75" customHeight="1" x14ac:dyDescent="0.25">
      <c r="A62" s="28">
        <v>61</v>
      </c>
      <c r="B62" s="180" t="s">
        <v>3180</v>
      </c>
      <c r="C62" s="189" t="s">
        <v>3181</v>
      </c>
      <c r="D62" s="30" t="s">
        <v>62</v>
      </c>
      <c r="E62" s="30" t="s">
        <v>63</v>
      </c>
      <c r="F62" s="181" t="s">
        <v>66</v>
      </c>
      <c r="G62" s="181"/>
      <c r="H62" s="181"/>
      <c r="I62" s="181"/>
      <c r="J62" s="181"/>
      <c r="K62" s="181"/>
      <c r="L62" s="32" t="s">
        <v>3269</v>
      </c>
      <c r="M62" s="183" t="s">
        <v>3188</v>
      </c>
      <c r="N62" s="183" t="s">
        <v>3270</v>
      </c>
      <c r="O62" s="184" t="s">
        <v>3183</v>
      </c>
      <c r="P62" s="109"/>
      <c r="Q62" s="182" t="s">
        <v>3184</v>
      </c>
      <c r="R62" s="109"/>
      <c r="S62" s="183"/>
      <c r="T62" s="33"/>
      <c r="U62" s="33" t="s">
        <v>21</v>
      </c>
      <c r="V62" s="45" t="s">
        <v>21</v>
      </c>
      <c r="W62" s="49" t="s">
        <v>57</v>
      </c>
      <c r="X62" s="34" t="s">
        <v>212</v>
      </c>
      <c r="Y62" s="36">
        <v>1</v>
      </c>
      <c r="Z62" s="36"/>
      <c r="AA62" s="36"/>
      <c r="AB62" s="36"/>
      <c r="AC62" s="36"/>
      <c r="AD62" s="36"/>
      <c r="AE62" s="36"/>
      <c r="AF62" s="51"/>
      <c r="AG62" s="51">
        <v>1</v>
      </c>
      <c r="AH62" s="51"/>
      <c r="AI62" s="51"/>
      <c r="AJ62" s="51"/>
      <c r="AK62" s="51"/>
      <c r="AL62" s="33"/>
      <c r="AM62" s="33"/>
      <c r="AN62" s="51"/>
      <c r="AO62" s="185" t="s">
        <v>3271</v>
      </c>
      <c r="AP62" s="185"/>
      <c r="AQ62" s="185"/>
      <c r="AR62" s="185"/>
      <c r="AS62" s="185"/>
      <c r="AT62" s="185"/>
      <c r="AU62" s="185"/>
      <c r="AV62" s="185"/>
      <c r="AW62" s="186"/>
      <c r="AX62" s="41"/>
      <c r="AY62" s="35" t="s">
        <v>24</v>
      </c>
      <c r="AZ62" s="36" t="s">
        <v>25</v>
      </c>
      <c r="BA62" s="37" t="s">
        <v>3243</v>
      </c>
      <c r="BB62" s="37" t="s">
        <v>3154</v>
      </c>
      <c r="BC62" s="100" t="s">
        <v>3155</v>
      </c>
      <c r="BD62" s="37">
        <v>1</v>
      </c>
      <c r="BE62" s="37">
        <v>1</v>
      </c>
      <c r="BF62" s="39"/>
      <c r="BG62" s="39"/>
      <c r="BH62" s="39"/>
      <c r="BI62" s="39"/>
      <c r="BJ62" s="39"/>
      <c r="BK62" s="39"/>
      <c r="BL62" s="39"/>
      <c r="BM62" s="39"/>
      <c r="BN62" s="39"/>
      <c r="BO62" s="39"/>
    </row>
    <row r="63" spans="1:67" ht="69" customHeight="1" x14ac:dyDescent="0.25">
      <c r="A63" s="28">
        <v>62</v>
      </c>
      <c r="B63" s="180" t="s">
        <v>3180</v>
      </c>
      <c r="C63" s="189" t="s">
        <v>3181</v>
      </c>
      <c r="D63" s="30" t="s">
        <v>62</v>
      </c>
      <c r="E63" s="30" t="s">
        <v>63</v>
      </c>
      <c r="F63" s="181" t="s">
        <v>66</v>
      </c>
      <c r="G63" s="181"/>
      <c r="H63" s="181"/>
      <c r="I63" s="181"/>
      <c r="J63" s="181"/>
      <c r="K63" s="181"/>
      <c r="L63" s="32" t="s">
        <v>3272</v>
      </c>
      <c r="M63" s="183" t="s">
        <v>3188</v>
      </c>
      <c r="N63" s="183" t="s">
        <v>3270</v>
      </c>
      <c r="O63" s="184" t="s">
        <v>3183</v>
      </c>
      <c r="P63" s="109"/>
      <c r="Q63" s="182" t="s">
        <v>3184</v>
      </c>
      <c r="R63" s="109"/>
      <c r="S63" s="183"/>
      <c r="T63" s="33"/>
      <c r="U63" s="33" t="s">
        <v>21</v>
      </c>
      <c r="V63" s="45" t="s">
        <v>21</v>
      </c>
      <c r="W63" s="49" t="s">
        <v>57</v>
      </c>
      <c r="X63" s="34" t="s">
        <v>214</v>
      </c>
      <c r="Y63" s="36">
        <v>1</v>
      </c>
      <c r="Z63" s="36"/>
      <c r="AA63" s="36"/>
      <c r="AB63" s="36"/>
      <c r="AC63" s="36"/>
      <c r="AD63" s="36"/>
      <c r="AE63" s="36"/>
      <c r="AF63" s="51"/>
      <c r="AG63" s="51">
        <v>1</v>
      </c>
      <c r="AH63" s="51"/>
      <c r="AI63" s="51"/>
      <c r="AJ63" s="51"/>
      <c r="AK63" s="51"/>
      <c r="AL63" s="45" t="s">
        <v>3273</v>
      </c>
      <c r="AM63" s="33" t="s">
        <v>3259</v>
      </c>
      <c r="AN63" s="51"/>
      <c r="AO63" s="185" t="s">
        <v>3271</v>
      </c>
      <c r="AP63" s="185"/>
      <c r="AQ63" s="185"/>
      <c r="AR63" s="185"/>
      <c r="AS63" s="185"/>
      <c r="AT63" s="185"/>
      <c r="AU63" s="185"/>
      <c r="AV63" s="185"/>
      <c r="AW63" s="186"/>
      <c r="AX63" s="41"/>
      <c r="AY63" s="35" t="s">
        <v>24</v>
      </c>
      <c r="AZ63" s="36" t="s">
        <v>25</v>
      </c>
      <c r="BA63" s="37" t="s">
        <v>3243</v>
      </c>
      <c r="BB63" s="37" t="s">
        <v>3154</v>
      </c>
      <c r="BC63" s="100" t="s">
        <v>3274</v>
      </c>
      <c r="BD63" s="37">
        <v>1</v>
      </c>
      <c r="BE63" s="37">
        <v>1</v>
      </c>
      <c r="BF63" s="39"/>
      <c r="BG63" s="39"/>
      <c r="BH63" s="39"/>
      <c r="BI63" s="39"/>
      <c r="BJ63" s="39"/>
      <c r="BK63" s="39"/>
      <c r="BL63" s="39"/>
      <c r="BM63" s="39"/>
      <c r="BN63" s="39"/>
      <c r="BO63" s="39"/>
    </row>
    <row r="64" spans="1:67" ht="110.25" customHeight="1" x14ac:dyDescent="0.25">
      <c r="A64" s="28">
        <v>63</v>
      </c>
      <c r="B64" s="180" t="s">
        <v>3180</v>
      </c>
      <c r="C64" s="189" t="s">
        <v>3181</v>
      </c>
      <c r="D64" s="30" t="s">
        <v>62</v>
      </c>
      <c r="E64" s="30" t="s">
        <v>63</v>
      </c>
      <c r="F64" s="181" t="s">
        <v>66</v>
      </c>
      <c r="G64" s="181"/>
      <c r="H64" s="181"/>
      <c r="I64" s="181"/>
      <c r="J64" s="181"/>
      <c r="K64" s="181"/>
      <c r="L64" s="32" t="s">
        <v>3275</v>
      </c>
      <c r="M64" s="183" t="s">
        <v>3276</v>
      </c>
      <c r="N64" s="183" t="s">
        <v>3277</v>
      </c>
      <c r="O64" s="184" t="s">
        <v>3183</v>
      </c>
      <c r="P64" s="109"/>
      <c r="Q64" s="183" t="s">
        <v>3278</v>
      </c>
      <c r="R64" s="109"/>
      <c r="S64" s="183"/>
      <c r="T64" s="33"/>
      <c r="U64" s="33" t="s">
        <v>167</v>
      </c>
      <c r="V64" s="45" t="s">
        <v>167</v>
      </c>
      <c r="W64" s="49" t="s">
        <v>57</v>
      </c>
      <c r="X64" s="34" t="s">
        <v>218</v>
      </c>
      <c r="Y64" s="36"/>
      <c r="Z64" s="36"/>
      <c r="AA64" s="36">
        <v>1</v>
      </c>
      <c r="AB64" s="36"/>
      <c r="AC64" s="36"/>
      <c r="AD64" s="36"/>
      <c r="AE64" s="36"/>
      <c r="AF64" s="51"/>
      <c r="AG64" s="51">
        <v>1</v>
      </c>
      <c r="AH64" s="51"/>
      <c r="AI64" s="51"/>
      <c r="AJ64" s="51"/>
      <c r="AK64" s="51"/>
      <c r="AL64" s="33" t="s">
        <v>3279</v>
      </c>
      <c r="AM64" s="45" t="s">
        <v>3280</v>
      </c>
      <c r="AN64" s="185" t="s">
        <v>3165</v>
      </c>
      <c r="AO64" s="185"/>
      <c r="AP64" s="185" t="s">
        <v>2694</v>
      </c>
      <c r="AQ64" s="185" t="s">
        <v>2694</v>
      </c>
      <c r="AR64" s="185" t="s">
        <v>2694</v>
      </c>
      <c r="AS64" s="185" t="s">
        <v>2694</v>
      </c>
      <c r="AT64" s="185"/>
      <c r="AU64" s="185"/>
      <c r="AV64" s="185"/>
      <c r="AW64" s="186"/>
      <c r="AX64" s="185"/>
      <c r="AY64" s="35" t="s">
        <v>192</v>
      </c>
      <c r="AZ64" s="35" t="s">
        <v>219</v>
      </c>
      <c r="BA64" s="37" t="s">
        <v>3281</v>
      </c>
      <c r="BB64" s="39"/>
      <c r="BC64" s="100"/>
      <c r="BD64" s="100"/>
      <c r="BE64" s="39"/>
      <c r="BF64" s="39"/>
      <c r="BG64" s="39"/>
      <c r="BH64" s="39"/>
      <c r="BI64" s="39"/>
      <c r="BJ64" s="39"/>
      <c r="BK64" s="39"/>
      <c r="BL64" s="39"/>
      <c r="BM64" s="39"/>
      <c r="BN64" s="39"/>
      <c r="BO64" s="39"/>
    </row>
    <row r="65" spans="1:67" ht="63" customHeight="1" x14ac:dyDescent="0.25">
      <c r="A65" s="28">
        <v>64</v>
      </c>
      <c r="B65" s="180" t="s">
        <v>3180</v>
      </c>
      <c r="C65" s="189" t="s">
        <v>3181</v>
      </c>
      <c r="D65" s="30" t="s">
        <v>62</v>
      </c>
      <c r="E65" s="30" t="s">
        <v>63</v>
      </c>
      <c r="F65" s="181" t="s">
        <v>66</v>
      </c>
      <c r="G65" s="181"/>
      <c r="H65" s="181"/>
      <c r="I65" s="181"/>
      <c r="J65" s="181"/>
      <c r="K65" s="181"/>
      <c r="L65" s="32" t="s">
        <v>3282</v>
      </c>
      <c r="M65" s="183" t="s">
        <v>3143</v>
      </c>
      <c r="N65" s="183" t="s">
        <v>3212</v>
      </c>
      <c r="O65" s="184" t="s">
        <v>3183</v>
      </c>
      <c r="P65" s="109"/>
      <c r="Q65" s="183" t="s">
        <v>3152</v>
      </c>
      <c r="R65" s="109"/>
      <c r="S65" s="183" t="s">
        <v>3184</v>
      </c>
      <c r="T65" s="33" t="s">
        <v>3283</v>
      </c>
      <c r="U65" s="33" t="s">
        <v>58</v>
      </c>
      <c r="V65" s="45" t="s">
        <v>58</v>
      </c>
      <c r="W65" s="34" t="s">
        <v>222</v>
      </c>
      <c r="X65" s="34" t="s">
        <v>224</v>
      </c>
      <c r="Y65" s="36"/>
      <c r="Z65" s="36"/>
      <c r="AA65" s="36"/>
      <c r="AB65" s="36">
        <v>1</v>
      </c>
      <c r="AC65" s="36"/>
      <c r="AD65" s="36"/>
      <c r="AE65" s="36"/>
      <c r="AF65" s="51"/>
      <c r="AG65" s="51">
        <v>1</v>
      </c>
      <c r="AH65" s="51"/>
      <c r="AI65" s="51"/>
      <c r="AJ65" s="51"/>
      <c r="AK65" s="51"/>
      <c r="AL65" s="33" t="s">
        <v>3156</v>
      </c>
      <c r="AM65" s="33"/>
      <c r="AN65" s="185" t="s">
        <v>3224</v>
      </c>
      <c r="AO65" s="185"/>
      <c r="AP65" s="185" t="s">
        <v>3166</v>
      </c>
      <c r="AQ65" s="185" t="s">
        <v>3166</v>
      </c>
      <c r="AR65" s="185" t="s">
        <v>3166</v>
      </c>
      <c r="AS65" s="185" t="s">
        <v>2694</v>
      </c>
      <c r="AT65" s="185"/>
      <c r="AU65" s="185"/>
      <c r="AV65" s="185"/>
      <c r="AW65" s="186"/>
      <c r="AX65" s="41"/>
      <c r="AY65" s="35" t="s">
        <v>46</v>
      </c>
      <c r="AZ65" s="41"/>
      <c r="BA65" s="37"/>
      <c r="BB65" s="39"/>
      <c r="BC65" s="100"/>
      <c r="BD65" s="100"/>
      <c r="BE65" s="39"/>
      <c r="BF65" s="39"/>
      <c r="BG65" s="39"/>
      <c r="BH65" s="39"/>
      <c r="BI65" s="39"/>
      <c r="BJ65" s="39"/>
      <c r="BK65" s="39"/>
      <c r="BL65" s="39"/>
      <c r="BM65" s="39"/>
      <c r="BN65" s="39"/>
      <c r="BO65" s="39"/>
    </row>
    <row r="66" spans="1:67" ht="132" customHeight="1" x14ac:dyDescent="0.25">
      <c r="A66" s="28">
        <v>65</v>
      </c>
      <c r="B66" s="180" t="s">
        <v>3284</v>
      </c>
      <c r="C66" s="189" t="s">
        <v>3285</v>
      </c>
      <c r="D66" s="30" t="s">
        <v>30</v>
      </c>
      <c r="E66" s="30" t="s">
        <v>41</v>
      </c>
      <c r="F66" s="181">
        <v>1.6</v>
      </c>
      <c r="G66" s="181">
        <v>2</v>
      </c>
      <c r="H66" s="187" t="s">
        <v>3286</v>
      </c>
      <c r="I66" s="187"/>
      <c r="J66" s="187"/>
      <c r="K66" s="187"/>
      <c r="L66" s="32" t="s">
        <v>226</v>
      </c>
      <c r="M66" s="182"/>
      <c r="N66" s="183"/>
      <c r="O66" s="184" t="s">
        <v>41</v>
      </c>
      <c r="P66" s="109" t="s">
        <v>227</v>
      </c>
      <c r="Q66" s="182"/>
      <c r="R66" s="109"/>
      <c r="S66" s="183" t="s">
        <v>791</v>
      </c>
      <c r="T66" s="188">
        <v>42808</v>
      </c>
      <c r="U66" s="33" t="s">
        <v>167</v>
      </c>
      <c r="V66" s="45" t="s">
        <v>21</v>
      </c>
      <c r="W66" s="49" t="s">
        <v>227</v>
      </c>
      <c r="X66" s="49" t="s">
        <v>228</v>
      </c>
      <c r="Y66" s="36">
        <v>1</v>
      </c>
      <c r="Z66" s="36"/>
      <c r="AA66" s="36"/>
      <c r="AB66" s="36"/>
      <c r="AC66" s="36"/>
      <c r="AD66" s="36"/>
      <c r="AE66" s="36"/>
      <c r="AF66" s="51"/>
      <c r="AG66" s="51">
        <v>1</v>
      </c>
      <c r="AH66" s="51"/>
      <c r="AI66" s="51"/>
      <c r="AJ66" s="51"/>
      <c r="AK66" s="51"/>
      <c r="AL66" s="33"/>
      <c r="AM66" s="33"/>
      <c r="AN66" s="185" t="s">
        <v>3287</v>
      </c>
      <c r="AO66" s="185" t="s">
        <v>3288</v>
      </c>
      <c r="AP66" s="185"/>
      <c r="AQ66" s="185"/>
      <c r="AR66" s="185"/>
      <c r="AS66" s="185"/>
      <c r="AT66" s="185"/>
      <c r="AU66" s="185"/>
      <c r="AV66" s="185"/>
      <c r="AW66" s="186"/>
      <c r="AX66" s="185" t="s">
        <v>3287</v>
      </c>
      <c r="AY66" s="41" t="s">
        <v>192</v>
      </c>
      <c r="AZ66" s="41" t="s">
        <v>229</v>
      </c>
      <c r="BA66" s="37"/>
      <c r="BB66" s="39"/>
      <c r="BC66" s="100" t="s">
        <v>25</v>
      </c>
      <c r="BD66" s="100"/>
      <c r="BE66" s="39"/>
      <c r="BF66" s="39"/>
      <c r="BG66" s="39"/>
      <c r="BH66" s="39"/>
      <c r="BI66" s="39"/>
      <c r="BJ66" s="39"/>
      <c r="BK66" s="39"/>
      <c r="BL66" s="39"/>
      <c r="BM66" s="39"/>
      <c r="BN66" s="39"/>
      <c r="BO66" s="39"/>
    </row>
    <row r="67" spans="1:67" ht="110.25" customHeight="1" x14ac:dyDescent="0.25">
      <c r="A67" s="28">
        <v>66</v>
      </c>
      <c r="B67" s="180" t="s">
        <v>3284</v>
      </c>
      <c r="C67" s="189" t="s">
        <v>3285</v>
      </c>
      <c r="D67" s="30" t="s">
        <v>30</v>
      </c>
      <c r="E67" s="30" t="s">
        <v>41</v>
      </c>
      <c r="F67" s="181">
        <v>1.6</v>
      </c>
      <c r="G67" s="181">
        <v>3</v>
      </c>
      <c r="H67" s="181" t="s">
        <v>3289</v>
      </c>
      <c r="I67" s="181"/>
      <c r="J67" s="181"/>
      <c r="K67" s="181"/>
      <c r="L67" s="32" t="s">
        <v>231</v>
      </c>
      <c r="M67" s="182"/>
      <c r="N67" s="183"/>
      <c r="O67" s="184" t="s">
        <v>41</v>
      </c>
      <c r="P67" s="109" t="s">
        <v>233</v>
      </c>
      <c r="Q67" s="182"/>
      <c r="R67" s="109"/>
      <c r="S67" s="183" t="s">
        <v>791</v>
      </c>
      <c r="T67" s="188">
        <v>42808</v>
      </c>
      <c r="U67" s="33" t="s">
        <v>167</v>
      </c>
      <c r="V67" s="45" t="s">
        <v>21</v>
      </c>
      <c r="W67" s="49" t="s">
        <v>233</v>
      </c>
      <c r="X67" s="49" t="s">
        <v>228</v>
      </c>
      <c r="Y67" s="36">
        <v>1</v>
      </c>
      <c r="Z67" s="36"/>
      <c r="AA67" s="36"/>
      <c r="AB67" s="36"/>
      <c r="AC67" s="36"/>
      <c r="AD67" s="36"/>
      <c r="AE67" s="36"/>
      <c r="AF67" s="51"/>
      <c r="AG67" s="51">
        <v>1</v>
      </c>
      <c r="AH67" s="51"/>
      <c r="AI67" s="51"/>
      <c r="AJ67" s="51"/>
      <c r="AK67" s="36">
        <v>1</v>
      </c>
      <c r="AL67" s="33"/>
      <c r="AM67" s="33"/>
      <c r="AN67" s="186"/>
      <c r="AO67" s="186"/>
      <c r="AP67" s="185"/>
      <c r="AQ67" s="185"/>
      <c r="AR67" s="185"/>
      <c r="AS67" s="185"/>
      <c r="AT67" s="185"/>
      <c r="AU67" s="185"/>
      <c r="AV67" s="185"/>
      <c r="AW67" s="186"/>
      <c r="AX67" s="41"/>
      <c r="AY67" s="35" t="s">
        <v>176</v>
      </c>
      <c r="AZ67" s="41"/>
      <c r="BA67" s="37"/>
      <c r="BB67" s="39"/>
      <c r="BC67" s="100"/>
      <c r="BD67" s="100"/>
      <c r="BE67" s="39"/>
      <c r="BF67" s="39"/>
      <c r="BG67" s="39"/>
      <c r="BH67" s="39"/>
      <c r="BI67" s="39"/>
      <c r="BJ67" s="39"/>
      <c r="BK67" s="39"/>
      <c r="BL67" s="39"/>
      <c r="BM67" s="39"/>
      <c r="BN67" s="39"/>
      <c r="BO67" s="39"/>
    </row>
    <row r="68" spans="1:67" ht="110.25" customHeight="1" x14ac:dyDescent="0.25">
      <c r="A68" s="28">
        <v>67</v>
      </c>
      <c r="B68" s="180" t="s">
        <v>3284</v>
      </c>
      <c r="C68" s="189" t="s">
        <v>3285</v>
      </c>
      <c r="D68" s="30" t="s">
        <v>30</v>
      </c>
      <c r="E68" s="30" t="s">
        <v>41</v>
      </c>
      <c r="F68" s="181">
        <v>1.6</v>
      </c>
      <c r="G68" s="181">
        <v>3</v>
      </c>
      <c r="H68" s="181" t="s">
        <v>3290</v>
      </c>
      <c r="I68" s="181"/>
      <c r="J68" s="181"/>
      <c r="K68" s="181"/>
      <c r="L68" s="32" t="s">
        <v>231</v>
      </c>
      <c r="M68" s="182"/>
      <c r="N68" s="183"/>
      <c r="O68" s="184" t="s">
        <v>41</v>
      </c>
      <c r="P68" s="109" t="s">
        <v>233</v>
      </c>
      <c r="Q68" s="182"/>
      <c r="R68" s="109"/>
      <c r="S68" s="183" t="s">
        <v>791</v>
      </c>
      <c r="T68" s="188">
        <v>42808</v>
      </c>
      <c r="U68" s="33" t="s">
        <v>167</v>
      </c>
      <c r="V68" s="45" t="s">
        <v>21</v>
      </c>
      <c r="W68" s="49" t="s">
        <v>233</v>
      </c>
      <c r="X68" s="49" t="s">
        <v>228</v>
      </c>
      <c r="Y68" s="36">
        <v>1</v>
      </c>
      <c r="Z68" s="36"/>
      <c r="AA68" s="36"/>
      <c r="AB68" s="36"/>
      <c r="AC68" s="36"/>
      <c r="AD68" s="36"/>
      <c r="AE68" s="36"/>
      <c r="AF68" s="51"/>
      <c r="AG68" s="51">
        <v>1</v>
      </c>
      <c r="AH68" s="51"/>
      <c r="AI68" s="51"/>
      <c r="AJ68" s="51"/>
      <c r="AK68" s="51"/>
      <c r="AL68" s="33"/>
      <c r="AM68" s="33"/>
      <c r="AN68" s="186"/>
      <c r="AO68" s="186"/>
      <c r="AP68" s="185"/>
      <c r="AQ68" s="185"/>
      <c r="AR68" s="185"/>
      <c r="AS68" s="185"/>
      <c r="AT68" s="185"/>
      <c r="AU68" s="185"/>
      <c r="AV68" s="185"/>
      <c r="AW68" s="186"/>
      <c r="AX68" s="41"/>
      <c r="AY68" s="35" t="s">
        <v>176</v>
      </c>
      <c r="AZ68" s="41"/>
      <c r="BA68" s="37"/>
      <c r="BB68" s="39"/>
      <c r="BC68" s="100"/>
      <c r="BD68" s="100"/>
      <c r="BE68" s="39"/>
      <c r="BF68" s="39"/>
      <c r="BG68" s="39"/>
      <c r="BH68" s="39"/>
      <c r="BI68" s="39"/>
      <c r="BJ68" s="39"/>
      <c r="BK68" s="39"/>
      <c r="BL68" s="39"/>
      <c r="BM68" s="39"/>
      <c r="BN68" s="39"/>
      <c r="BO68" s="39"/>
    </row>
    <row r="69" spans="1:67" ht="47.25" customHeight="1" x14ac:dyDescent="0.25">
      <c r="A69" s="28">
        <v>68</v>
      </c>
      <c r="B69" s="180" t="s">
        <v>3284</v>
      </c>
      <c r="C69" s="189" t="s">
        <v>3285</v>
      </c>
      <c r="D69" s="30" t="s">
        <v>30</v>
      </c>
      <c r="E69" s="30" t="s">
        <v>41</v>
      </c>
      <c r="F69" s="181">
        <v>1.6</v>
      </c>
      <c r="G69" s="181">
        <v>4</v>
      </c>
      <c r="H69" s="181" t="s">
        <v>3291</v>
      </c>
      <c r="I69" s="181"/>
      <c r="J69" s="181"/>
      <c r="K69" s="181"/>
      <c r="L69" s="32" t="s">
        <v>236</v>
      </c>
      <c r="M69" s="182"/>
      <c r="N69" s="183"/>
      <c r="O69" s="184" t="s">
        <v>41</v>
      </c>
      <c r="P69" s="109" t="s">
        <v>237</v>
      </c>
      <c r="Q69" s="182"/>
      <c r="R69" s="109"/>
      <c r="S69" s="183" t="s">
        <v>791</v>
      </c>
      <c r="T69" s="188">
        <v>42808</v>
      </c>
      <c r="U69" s="33" t="s">
        <v>21</v>
      </c>
      <c r="V69" s="45" t="s">
        <v>21</v>
      </c>
      <c r="W69" s="49" t="s">
        <v>237</v>
      </c>
      <c r="X69" s="49" t="s">
        <v>66</v>
      </c>
      <c r="Y69" s="36">
        <v>1</v>
      </c>
      <c r="Z69" s="36"/>
      <c r="AA69" s="36"/>
      <c r="AB69" s="36"/>
      <c r="AC69" s="36"/>
      <c r="AD69" s="36"/>
      <c r="AE69" s="36"/>
      <c r="AF69" s="51"/>
      <c r="AG69" s="51">
        <v>1</v>
      </c>
      <c r="AH69" s="51"/>
      <c r="AI69" s="51"/>
      <c r="AJ69" s="51"/>
      <c r="AK69" s="51"/>
      <c r="AL69" s="33"/>
      <c r="AM69" s="33"/>
      <c r="AN69" s="186"/>
      <c r="AO69" s="186"/>
      <c r="AP69" s="185"/>
      <c r="AQ69" s="185"/>
      <c r="AR69" s="185"/>
      <c r="AS69" s="185"/>
      <c r="AT69" s="185"/>
      <c r="AU69" s="185"/>
      <c r="AV69" s="185"/>
      <c r="AW69" s="186"/>
      <c r="AX69" s="41"/>
      <c r="AY69" s="34" t="s">
        <v>239</v>
      </c>
      <c r="AZ69" s="35" t="s">
        <v>240</v>
      </c>
      <c r="BA69" s="37"/>
      <c r="BB69" s="39"/>
      <c r="BC69" s="100"/>
      <c r="BD69" s="100"/>
      <c r="BE69" s="39"/>
      <c r="BF69" s="39"/>
      <c r="BG69" s="39"/>
      <c r="BH69" s="39"/>
      <c r="BI69" s="39"/>
      <c r="BJ69" s="39"/>
      <c r="BK69" s="39"/>
      <c r="BL69" s="39"/>
      <c r="BM69" s="39"/>
      <c r="BN69" s="39"/>
      <c r="BO69" s="39"/>
    </row>
    <row r="70" spans="1:67" ht="143.25" customHeight="1" x14ac:dyDescent="0.25">
      <c r="A70" s="28">
        <v>69</v>
      </c>
      <c r="B70" s="180" t="s">
        <v>3284</v>
      </c>
      <c r="C70" s="189" t="s">
        <v>3285</v>
      </c>
      <c r="D70" s="30" t="s">
        <v>30</v>
      </c>
      <c r="E70" s="30" t="s">
        <v>41</v>
      </c>
      <c r="F70" s="181">
        <v>1.6</v>
      </c>
      <c r="G70" s="181">
        <v>5</v>
      </c>
      <c r="H70" s="181" t="s">
        <v>3292</v>
      </c>
      <c r="I70" s="181"/>
      <c r="J70" s="181"/>
      <c r="K70" s="181"/>
      <c r="L70" s="32" t="s">
        <v>241</v>
      </c>
      <c r="M70" s="182"/>
      <c r="N70" s="183"/>
      <c r="O70" s="184" t="s">
        <v>41</v>
      </c>
      <c r="P70" s="109"/>
      <c r="Q70" s="182"/>
      <c r="R70" s="109"/>
      <c r="S70" s="183" t="s">
        <v>3177</v>
      </c>
      <c r="T70" s="49" t="s">
        <v>242</v>
      </c>
      <c r="U70" s="33" t="s">
        <v>167</v>
      </c>
      <c r="V70" s="45" t="s">
        <v>21</v>
      </c>
      <c r="W70" s="49" t="s">
        <v>242</v>
      </c>
      <c r="X70" s="49" t="s">
        <v>199</v>
      </c>
      <c r="Y70" s="36">
        <v>1</v>
      </c>
      <c r="Z70" s="36"/>
      <c r="AA70" s="36"/>
      <c r="AB70" s="36"/>
      <c r="AC70" s="36"/>
      <c r="AD70" s="36"/>
      <c r="AE70" s="36"/>
      <c r="AF70" s="51"/>
      <c r="AG70" s="51">
        <v>1</v>
      </c>
      <c r="AH70" s="51"/>
      <c r="AI70" s="51"/>
      <c r="AJ70" s="51"/>
      <c r="AK70" s="51"/>
      <c r="AL70" s="33"/>
      <c r="AM70" s="33"/>
      <c r="AN70" s="185" t="s">
        <v>3287</v>
      </c>
      <c r="AO70" s="185" t="s">
        <v>3288</v>
      </c>
      <c r="AP70" s="185" t="s">
        <v>3293</v>
      </c>
      <c r="AQ70" s="185" t="s">
        <v>3293</v>
      </c>
      <c r="AR70" s="185" t="s">
        <v>3293</v>
      </c>
      <c r="AS70" s="185"/>
      <c r="AT70" s="185"/>
      <c r="AU70" s="185"/>
      <c r="AV70" s="185"/>
      <c r="AW70" s="186"/>
      <c r="AX70" s="41"/>
      <c r="AY70" s="41" t="s">
        <v>192</v>
      </c>
      <c r="AZ70" s="35" t="s">
        <v>244</v>
      </c>
      <c r="BA70" s="37"/>
      <c r="BB70" s="39"/>
      <c r="BC70" s="100" t="s">
        <v>25</v>
      </c>
      <c r="BD70" s="100"/>
      <c r="BE70" s="39"/>
      <c r="BF70" s="39"/>
      <c r="BG70" s="39"/>
      <c r="BH70" s="39"/>
      <c r="BI70" s="39"/>
      <c r="BJ70" s="39"/>
      <c r="BK70" s="39"/>
      <c r="BL70" s="39"/>
      <c r="BM70" s="39"/>
      <c r="BN70" s="39"/>
      <c r="BO70" s="39"/>
    </row>
    <row r="71" spans="1:67" ht="127.5" customHeight="1" x14ac:dyDescent="0.25">
      <c r="A71" s="28">
        <v>70</v>
      </c>
      <c r="B71" s="180" t="s">
        <v>3284</v>
      </c>
      <c r="C71" s="189" t="s">
        <v>3285</v>
      </c>
      <c r="D71" s="30" t="s">
        <v>30</v>
      </c>
      <c r="E71" s="30" t="s">
        <v>41</v>
      </c>
      <c r="F71" s="181">
        <v>1.6</v>
      </c>
      <c r="G71" s="181">
        <v>5</v>
      </c>
      <c r="H71" s="181" t="s">
        <v>3292</v>
      </c>
      <c r="I71" s="181"/>
      <c r="J71" s="181"/>
      <c r="K71" s="181"/>
      <c r="L71" s="32" t="s">
        <v>246</v>
      </c>
      <c r="M71" s="182"/>
      <c r="N71" s="183"/>
      <c r="O71" s="184" t="s">
        <v>41</v>
      </c>
      <c r="P71" s="109"/>
      <c r="Q71" s="182"/>
      <c r="R71" s="109"/>
      <c r="S71" s="183" t="s">
        <v>3177</v>
      </c>
      <c r="T71" s="188">
        <v>42808</v>
      </c>
      <c r="U71" s="33" t="s">
        <v>167</v>
      </c>
      <c r="V71" s="45" t="s">
        <v>21</v>
      </c>
      <c r="W71" s="49" t="s">
        <v>57</v>
      </c>
      <c r="X71" s="49" t="s">
        <v>228</v>
      </c>
      <c r="Y71" s="36">
        <v>1</v>
      </c>
      <c r="Z71" s="36"/>
      <c r="AA71" s="36"/>
      <c r="AB71" s="36"/>
      <c r="AC71" s="36"/>
      <c r="AD71" s="36"/>
      <c r="AE71" s="36"/>
      <c r="AF71" s="51"/>
      <c r="AG71" s="51">
        <v>1</v>
      </c>
      <c r="AH71" s="51"/>
      <c r="AI71" s="51"/>
      <c r="AJ71" s="51"/>
      <c r="AK71" s="51"/>
      <c r="AL71" s="33"/>
      <c r="AM71" s="33"/>
      <c r="AN71" s="185" t="s">
        <v>3294</v>
      </c>
      <c r="AO71" s="185" t="s">
        <v>3295</v>
      </c>
      <c r="AP71" s="185"/>
      <c r="AQ71" s="185"/>
      <c r="AR71" s="185"/>
      <c r="AS71" s="185"/>
      <c r="AT71" s="185"/>
      <c r="AU71" s="185"/>
      <c r="AV71" s="185"/>
      <c r="AW71" s="186"/>
      <c r="AX71" s="41"/>
      <c r="AY71" s="35" t="s">
        <v>176</v>
      </c>
      <c r="AZ71" s="41"/>
      <c r="BA71" s="37"/>
      <c r="BB71" s="37" t="s">
        <v>3154</v>
      </c>
      <c r="BC71" s="100" t="s">
        <v>3296</v>
      </c>
      <c r="BD71" s="100"/>
      <c r="BE71" s="39"/>
      <c r="BF71" s="39"/>
      <c r="BG71" s="39"/>
      <c r="BH71" s="39"/>
      <c r="BI71" s="39"/>
      <c r="BJ71" s="39"/>
      <c r="BK71" s="39"/>
      <c r="BL71" s="39"/>
      <c r="BM71" s="39"/>
      <c r="BN71" s="39"/>
      <c r="BO71" s="39"/>
    </row>
    <row r="72" spans="1:67" ht="85.5" customHeight="1" x14ac:dyDescent="0.25">
      <c r="A72" s="28">
        <v>71</v>
      </c>
      <c r="B72" s="180" t="s">
        <v>3284</v>
      </c>
      <c r="C72" s="189" t="s">
        <v>3285</v>
      </c>
      <c r="D72" s="30" t="s">
        <v>30</v>
      </c>
      <c r="E72" s="30" t="s">
        <v>41</v>
      </c>
      <c r="F72" s="181">
        <v>1.7</v>
      </c>
      <c r="G72" s="181">
        <v>1</v>
      </c>
      <c r="H72" s="181">
        <v>1</v>
      </c>
      <c r="I72" s="181"/>
      <c r="J72" s="181"/>
      <c r="K72" s="181"/>
      <c r="L72" s="32" t="s">
        <v>248</v>
      </c>
      <c r="M72" s="182"/>
      <c r="N72" s="183"/>
      <c r="O72" s="184" t="s">
        <v>41</v>
      </c>
      <c r="P72" s="109" t="s">
        <v>249</v>
      </c>
      <c r="Q72" s="182"/>
      <c r="R72" s="109"/>
      <c r="S72" s="183" t="s">
        <v>791</v>
      </c>
      <c r="T72" s="188">
        <v>42808</v>
      </c>
      <c r="U72" s="33" t="s">
        <v>21</v>
      </c>
      <c r="V72" s="45" t="s">
        <v>21</v>
      </c>
      <c r="W72" s="49" t="s">
        <v>249</v>
      </c>
      <c r="X72" s="49" t="s">
        <v>66</v>
      </c>
      <c r="Y72" s="36">
        <v>1</v>
      </c>
      <c r="Z72" s="36"/>
      <c r="AA72" s="36"/>
      <c r="AB72" s="36"/>
      <c r="AC72" s="36"/>
      <c r="AD72" s="36"/>
      <c r="AE72" s="36"/>
      <c r="AF72" s="51"/>
      <c r="AG72" s="51">
        <v>1</v>
      </c>
      <c r="AH72" s="51"/>
      <c r="AI72" s="51"/>
      <c r="AJ72" s="51"/>
      <c r="AK72" s="36">
        <v>1</v>
      </c>
      <c r="AL72" s="33"/>
      <c r="AM72" s="33"/>
      <c r="AN72" s="186"/>
      <c r="AO72" s="186" t="s">
        <v>3297</v>
      </c>
      <c r="AP72" s="185" t="s">
        <v>3298</v>
      </c>
      <c r="AQ72" s="185" t="s">
        <v>3298</v>
      </c>
      <c r="AR72" s="185" t="s">
        <v>3298</v>
      </c>
      <c r="AS72" s="185" t="s">
        <v>2594</v>
      </c>
      <c r="AT72" s="185"/>
      <c r="AU72" s="185"/>
      <c r="AV72" s="185"/>
      <c r="AW72" s="186"/>
      <c r="AX72" s="41"/>
      <c r="AY72" s="34" t="s">
        <v>239</v>
      </c>
      <c r="AZ72" s="41" t="s">
        <v>250</v>
      </c>
      <c r="BA72" s="37"/>
      <c r="BB72" s="39"/>
      <c r="BC72" s="100"/>
      <c r="BD72" s="100"/>
      <c r="BE72" s="39"/>
      <c r="BF72" s="39"/>
      <c r="BG72" s="39"/>
      <c r="BH72" s="39"/>
      <c r="BI72" s="39"/>
      <c r="BJ72" s="39"/>
      <c r="BK72" s="39"/>
      <c r="BL72" s="39"/>
      <c r="BM72" s="39"/>
      <c r="BN72" s="39"/>
      <c r="BO72" s="39"/>
    </row>
    <row r="73" spans="1:67" ht="193.5" customHeight="1" x14ac:dyDescent="0.25">
      <c r="A73" s="28">
        <v>72</v>
      </c>
      <c r="B73" s="180" t="s">
        <v>3284</v>
      </c>
      <c r="C73" s="189" t="s">
        <v>3285</v>
      </c>
      <c r="D73" s="30" t="s">
        <v>30</v>
      </c>
      <c r="E73" s="30" t="s">
        <v>41</v>
      </c>
      <c r="F73" s="181" t="s">
        <v>3299</v>
      </c>
      <c r="G73" s="181">
        <v>14</v>
      </c>
      <c r="H73" s="187" t="s">
        <v>3300</v>
      </c>
      <c r="I73" s="187"/>
      <c r="J73" s="187"/>
      <c r="K73" s="187"/>
      <c r="L73" s="32" t="s">
        <v>251</v>
      </c>
      <c r="M73" s="182"/>
      <c r="N73" s="183"/>
      <c r="O73" s="184" t="s">
        <v>41</v>
      </c>
      <c r="P73" s="109" t="s">
        <v>252</v>
      </c>
      <c r="Q73" s="182"/>
      <c r="R73" s="109"/>
      <c r="S73" s="183" t="s">
        <v>791</v>
      </c>
      <c r="T73" s="188">
        <v>42808</v>
      </c>
      <c r="U73" s="33" t="s">
        <v>58</v>
      </c>
      <c r="V73" s="45" t="s">
        <v>58</v>
      </c>
      <c r="W73" s="49" t="s">
        <v>252</v>
      </c>
      <c r="X73" s="49" t="s">
        <v>253</v>
      </c>
      <c r="Y73" s="36"/>
      <c r="Z73" s="36"/>
      <c r="AA73" s="36"/>
      <c r="AB73" s="36">
        <v>1</v>
      </c>
      <c r="AC73" s="36"/>
      <c r="AD73" s="36"/>
      <c r="AE73" s="36"/>
      <c r="AF73" s="51"/>
      <c r="AG73" s="51">
        <v>1</v>
      </c>
      <c r="AH73" s="51"/>
      <c r="AI73" s="51"/>
      <c r="AJ73" s="51"/>
      <c r="AK73" s="51"/>
      <c r="AL73" s="33"/>
      <c r="AM73" s="33"/>
      <c r="AN73" s="186"/>
      <c r="AO73" s="186"/>
      <c r="AP73" s="185"/>
      <c r="AQ73" s="185"/>
      <c r="AR73" s="185"/>
      <c r="AS73" s="185"/>
      <c r="AT73" s="185"/>
      <c r="AU73" s="185"/>
      <c r="AV73" s="185"/>
      <c r="AW73" s="186"/>
      <c r="AX73" s="41"/>
      <c r="AY73" s="41" t="s">
        <v>24</v>
      </c>
      <c r="AZ73" s="41"/>
      <c r="BA73" s="37"/>
      <c r="BB73" s="39"/>
      <c r="BC73" s="100"/>
      <c r="BD73" s="100"/>
      <c r="BE73" s="39"/>
      <c r="BF73" s="39"/>
      <c r="BG73" s="39"/>
      <c r="BH73" s="39"/>
      <c r="BI73" s="39"/>
      <c r="BJ73" s="39"/>
      <c r="BK73" s="39"/>
      <c r="BL73" s="39"/>
      <c r="BM73" s="39"/>
      <c r="BN73" s="39"/>
      <c r="BO73" s="39"/>
    </row>
    <row r="74" spans="1:67" ht="47.25" customHeight="1" x14ac:dyDescent="0.25">
      <c r="A74" s="28">
        <v>73</v>
      </c>
      <c r="B74" s="180" t="s">
        <v>3284</v>
      </c>
      <c r="C74" s="189" t="s">
        <v>3285</v>
      </c>
      <c r="D74" s="30" t="s">
        <v>30</v>
      </c>
      <c r="E74" s="30" t="s">
        <v>41</v>
      </c>
      <c r="F74" s="181" t="s">
        <v>3299</v>
      </c>
      <c r="G74" s="181">
        <v>15</v>
      </c>
      <c r="H74" s="187" t="s">
        <v>3301</v>
      </c>
      <c r="I74" s="187"/>
      <c r="J74" s="187"/>
      <c r="K74" s="187"/>
      <c r="L74" s="32" t="s">
        <v>254</v>
      </c>
      <c r="M74" s="182"/>
      <c r="N74" s="183"/>
      <c r="O74" s="184" t="s">
        <v>41</v>
      </c>
      <c r="P74" s="109" t="s">
        <v>256</v>
      </c>
      <c r="Q74" s="182"/>
      <c r="R74" s="109"/>
      <c r="S74" s="183" t="s">
        <v>791</v>
      </c>
      <c r="T74" s="188">
        <v>42808</v>
      </c>
      <c r="U74" s="33" t="s">
        <v>167</v>
      </c>
      <c r="V74" s="45" t="s">
        <v>21</v>
      </c>
      <c r="W74" s="49" t="s">
        <v>256</v>
      </c>
      <c r="X74" s="49" t="s">
        <v>253</v>
      </c>
      <c r="Y74" s="36">
        <v>1</v>
      </c>
      <c r="Z74" s="36"/>
      <c r="AA74" s="36"/>
      <c r="AB74" s="36"/>
      <c r="AC74" s="36"/>
      <c r="AD74" s="36"/>
      <c r="AE74" s="36"/>
      <c r="AF74" s="51"/>
      <c r="AG74" s="51">
        <v>1</v>
      </c>
      <c r="AH74" s="51"/>
      <c r="AI74" s="51"/>
      <c r="AJ74" s="51"/>
      <c r="AK74" s="51"/>
      <c r="AL74" s="33"/>
      <c r="AM74" s="33"/>
      <c r="AN74" s="186"/>
      <c r="AO74" s="186"/>
      <c r="AP74" s="185"/>
      <c r="AQ74" s="185"/>
      <c r="AR74" s="185"/>
      <c r="AS74" s="185"/>
      <c r="AT74" s="185"/>
      <c r="AU74" s="185"/>
      <c r="AV74" s="185"/>
      <c r="AW74" s="186"/>
      <c r="AX74" s="35" t="s">
        <v>3237</v>
      </c>
      <c r="AY74" s="34" t="s">
        <v>239</v>
      </c>
      <c r="AZ74" s="35" t="s">
        <v>257</v>
      </c>
      <c r="BA74" s="37"/>
      <c r="BB74" s="39"/>
      <c r="BC74" s="100" t="s">
        <v>25</v>
      </c>
      <c r="BD74" s="100"/>
      <c r="BE74" s="39"/>
      <c r="BF74" s="39"/>
      <c r="BG74" s="39"/>
      <c r="BH74" s="39"/>
      <c r="BI74" s="39"/>
      <c r="BJ74" s="39"/>
      <c r="BK74" s="39"/>
      <c r="BL74" s="39"/>
      <c r="BM74" s="39"/>
      <c r="BN74" s="39"/>
      <c r="BO74" s="39"/>
    </row>
    <row r="75" spans="1:67" ht="47.25" customHeight="1" x14ac:dyDescent="0.25">
      <c r="A75" s="28">
        <v>74</v>
      </c>
      <c r="B75" s="180" t="s">
        <v>3284</v>
      </c>
      <c r="C75" s="189" t="s">
        <v>3285</v>
      </c>
      <c r="D75" s="30" t="s">
        <v>30</v>
      </c>
      <c r="E75" s="30" t="s">
        <v>41</v>
      </c>
      <c r="F75" s="181" t="s">
        <v>3299</v>
      </c>
      <c r="G75" s="181">
        <v>15</v>
      </c>
      <c r="H75" s="187" t="s">
        <v>3302</v>
      </c>
      <c r="I75" s="187"/>
      <c r="J75" s="187"/>
      <c r="K75" s="187"/>
      <c r="L75" s="32" t="s">
        <v>254</v>
      </c>
      <c r="M75" s="182"/>
      <c r="N75" s="183"/>
      <c r="O75" s="184" t="s">
        <v>41</v>
      </c>
      <c r="P75" s="109" t="s">
        <v>256</v>
      </c>
      <c r="Q75" s="182"/>
      <c r="R75" s="109"/>
      <c r="S75" s="183" t="s">
        <v>791</v>
      </c>
      <c r="T75" s="188">
        <v>42808</v>
      </c>
      <c r="U75" s="33" t="s">
        <v>167</v>
      </c>
      <c r="V75" s="45" t="s">
        <v>21</v>
      </c>
      <c r="W75" s="49" t="s">
        <v>256</v>
      </c>
      <c r="X75" s="49" t="s">
        <v>253</v>
      </c>
      <c r="Y75" s="36">
        <v>1</v>
      </c>
      <c r="Z75" s="36"/>
      <c r="AA75" s="36"/>
      <c r="AB75" s="36"/>
      <c r="AC75" s="36"/>
      <c r="AD75" s="36"/>
      <c r="AE75" s="36"/>
      <c r="AF75" s="51"/>
      <c r="AG75" s="51">
        <v>1</v>
      </c>
      <c r="AH75" s="51"/>
      <c r="AI75" s="51"/>
      <c r="AJ75" s="51"/>
      <c r="AK75" s="51"/>
      <c r="AL75" s="33"/>
      <c r="AM75" s="33"/>
      <c r="AN75" s="186"/>
      <c r="AO75" s="186"/>
      <c r="AP75" s="185"/>
      <c r="AQ75" s="185"/>
      <c r="AR75" s="185"/>
      <c r="AS75" s="185"/>
      <c r="AT75" s="185"/>
      <c r="AU75" s="185"/>
      <c r="AV75" s="185"/>
      <c r="AW75" s="186"/>
      <c r="AX75" s="35" t="s">
        <v>3237</v>
      </c>
      <c r="AY75" s="34" t="s">
        <v>239</v>
      </c>
      <c r="AZ75" s="35" t="s">
        <v>257</v>
      </c>
      <c r="BA75" s="37"/>
      <c r="BB75" s="39"/>
      <c r="BC75" s="100" t="s">
        <v>25</v>
      </c>
      <c r="BD75" s="100"/>
      <c r="BE75" s="39"/>
      <c r="BF75" s="39"/>
      <c r="BG75" s="39"/>
      <c r="BH75" s="39"/>
      <c r="BI75" s="39"/>
      <c r="BJ75" s="39"/>
      <c r="BK75" s="39"/>
      <c r="BL75" s="39"/>
      <c r="BM75" s="39"/>
      <c r="BN75" s="39"/>
      <c r="BO75" s="39"/>
    </row>
    <row r="76" spans="1:67" ht="110.25" customHeight="1" x14ac:dyDescent="0.25">
      <c r="A76" s="28">
        <v>75</v>
      </c>
      <c r="B76" s="180" t="s">
        <v>3284</v>
      </c>
      <c r="C76" s="189" t="s">
        <v>3285</v>
      </c>
      <c r="D76" s="30" t="s">
        <v>30</v>
      </c>
      <c r="E76" s="30" t="s">
        <v>41</v>
      </c>
      <c r="F76" s="181" t="s">
        <v>3303</v>
      </c>
      <c r="G76" s="181">
        <v>53</v>
      </c>
      <c r="H76" s="187" t="s">
        <v>3304</v>
      </c>
      <c r="I76" s="187"/>
      <c r="J76" s="187"/>
      <c r="K76" s="187"/>
      <c r="L76" s="32" t="s">
        <v>259</v>
      </c>
      <c r="M76" s="182"/>
      <c r="N76" s="183"/>
      <c r="O76" s="184" t="s">
        <v>41</v>
      </c>
      <c r="P76" s="109" t="s">
        <v>260</v>
      </c>
      <c r="Q76" s="182"/>
      <c r="R76" s="109"/>
      <c r="S76" s="183" t="s">
        <v>791</v>
      </c>
      <c r="T76" s="188">
        <v>42808</v>
      </c>
      <c r="U76" s="33" t="s">
        <v>21</v>
      </c>
      <c r="V76" s="45" t="s">
        <v>21</v>
      </c>
      <c r="W76" s="49" t="s">
        <v>260</v>
      </c>
      <c r="X76" s="49" t="s">
        <v>261</v>
      </c>
      <c r="Y76" s="36">
        <v>1</v>
      </c>
      <c r="Z76" s="36"/>
      <c r="AA76" s="36"/>
      <c r="AB76" s="36"/>
      <c r="AC76" s="36"/>
      <c r="AD76" s="36"/>
      <c r="AE76" s="36"/>
      <c r="AF76" s="51"/>
      <c r="AG76" s="51">
        <v>1</v>
      </c>
      <c r="AH76" s="51"/>
      <c r="AI76" s="51"/>
      <c r="AJ76" s="51"/>
      <c r="AK76" s="51"/>
      <c r="AL76" s="33"/>
      <c r="AM76" s="33"/>
      <c r="AN76" s="186"/>
      <c r="AO76" s="186"/>
      <c r="AP76" s="185"/>
      <c r="AQ76" s="185"/>
      <c r="AR76" s="185"/>
      <c r="AS76" s="185"/>
      <c r="AT76" s="185"/>
      <c r="AU76" s="185"/>
      <c r="AV76" s="185"/>
      <c r="AW76" s="186"/>
      <c r="AX76" s="41"/>
      <c r="AY76" s="34" t="s">
        <v>239</v>
      </c>
      <c r="AZ76" s="41" t="s">
        <v>262</v>
      </c>
      <c r="BA76" s="37"/>
      <c r="BB76" s="39"/>
      <c r="BC76" s="100"/>
      <c r="BD76" s="100"/>
      <c r="BE76" s="39"/>
      <c r="BF76" s="39"/>
      <c r="BG76" s="39"/>
      <c r="BH76" s="39"/>
      <c r="BI76" s="39"/>
      <c r="BJ76" s="39"/>
      <c r="BK76" s="39"/>
      <c r="BL76" s="39"/>
      <c r="BM76" s="39"/>
      <c r="BN76" s="39"/>
      <c r="BO76" s="39"/>
    </row>
    <row r="77" spans="1:67" ht="78.75" customHeight="1" x14ac:dyDescent="0.25">
      <c r="A77" s="28">
        <v>76</v>
      </c>
      <c r="B77" s="180" t="s">
        <v>3284</v>
      </c>
      <c r="C77" s="189" t="s">
        <v>3285</v>
      </c>
      <c r="D77" s="30" t="s">
        <v>30</v>
      </c>
      <c r="E77" s="30" t="s">
        <v>41</v>
      </c>
      <c r="F77" s="181" t="s">
        <v>3303</v>
      </c>
      <c r="G77" s="181">
        <v>55</v>
      </c>
      <c r="H77" s="187" t="s">
        <v>3305</v>
      </c>
      <c r="I77" s="187"/>
      <c r="J77" s="187"/>
      <c r="K77" s="187"/>
      <c r="L77" s="32" t="s">
        <v>263</v>
      </c>
      <c r="M77" s="182"/>
      <c r="N77" s="183"/>
      <c r="O77" s="184" t="s">
        <v>41</v>
      </c>
      <c r="P77" s="109"/>
      <c r="Q77" s="182"/>
      <c r="R77" s="109"/>
      <c r="S77" s="183" t="s">
        <v>3306</v>
      </c>
      <c r="T77" s="33" t="s">
        <v>3307</v>
      </c>
      <c r="U77" s="33" t="s">
        <v>167</v>
      </c>
      <c r="V77" s="45" t="s">
        <v>167</v>
      </c>
      <c r="W77" s="34" t="s">
        <v>265</v>
      </c>
      <c r="X77" s="49" t="s">
        <v>261</v>
      </c>
      <c r="Y77" s="36"/>
      <c r="Z77" s="36"/>
      <c r="AA77" s="36">
        <v>1</v>
      </c>
      <c r="AB77" s="36"/>
      <c r="AC77" s="36"/>
      <c r="AD77" s="36"/>
      <c r="AE77" s="36"/>
      <c r="AF77" s="51"/>
      <c r="AG77" s="51">
        <v>1</v>
      </c>
      <c r="AH77" s="51"/>
      <c r="AI77" s="51"/>
      <c r="AJ77" s="51"/>
      <c r="AK77" s="51"/>
      <c r="AL77" s="33" t="s">
        <v>3308</v>
      </c>
      <c r="AM77" s="33" t="s">
        <v>3309</v>
      </c>
      <c r="AN77" s="185" t="s">
        <v>3293</v>
      </c>
      <c r="AO77" s="185"/>
      <c r="AP77" s="185"/>
      <c r="AQ77" s="185"/>
      <c r="AR77" s="185"/>
      <c r="AS77" s="185"/>
      <c r="AT77" s="185"/>
      <c r="AU77" s="185"/>
      <c r="AV77" s="185"/>
      <c r="AW77" s="186"/>
      <c r="AX77" s="35" t="s">
        <v>3237</v>
      </c>
      <c r="AY77" s="41" t="s">
        <v>192</v>
      </c>
      <c r="AZ77" s="35" t="s">
        <v>263</v>
      </c>
      <c r="BA77" s="37"/>
      <c r="BB77" s="39"/>
      <c r="BC77" s="100"/>
      <c r="BD77" s="100"/>
      <c r="BE77" s="39"/>
      <c r="BF77" s="39"/>
      <c r="BG77" s="39"/>
      <c r="BH77" s="39"/>
      <c r="BI77" s="39"/>
      <c r="BJ77" s="39"/>
      <c r="BK77" s="39"/>
      <c r="BL77" s="39"/>
      <c r="BM77" s="39"/>
      <c r="BN77" s="39"/>
      <c r="BO77" s="39"/>
    </row>
    <row r="78" spans="1:67" ht="78.75" customHeight="1" x14ac:dyDescent="0.25">
      <c r="A78" s="28">
        <v>77</v>
      </c>
      <c r="B78" s="180" t="s">
        <v>3284</v>
      </c>
      <c r="C78" s="189" t="s">
        <v>3285</v>
      </c>
      <c r="D78" s="30" t="s">
        <v>30</v>
      </c>
      <c r="E78" s="30" t="s">
        <v>41</v>
      </c>
      <c r="F78" s="181" t="s">
        <v>3303</v>
      </c>
      <c r="G78" s="181">
        <v>56</v>
      </c>
      <c r="H78" s="187" t="s">
        <v>3310</v>
      </c>
      <c r="I78" s="187"/>
      <c r="J78" s="187"/>
      <c r="K78" s="187"/>
      <c r="L78" s="32" t="s">
        <v>268</v>
      </c>
      <c r="M78" s="182"/>
      <c r="N78" s="183"/>
      <c r="O78" s="184" t="s">
        <v>41</v>
      </c>
      <c r="P78" s="109"/>
      <c r="Q78" s="182"/>
      <c r="R78" s="109"/>
      <c r="S78" s="183" t="s">
        <v>3306</v>
      </c>
      <c r="T78" s="33" t="s">
        <v>3311</v>
      </c>
      <c r="U78" s="33" t="s">
        <v>167</v>
      </c>
      <c r="V78" s="45" t="s">
        <v>21</v>
      </c>
      <c r="W78" s="34" t="s">
        <v>270</v>
      </c>
      <c r="X78" s="49" t="s">
        <v>261</v>
      </c>
      <c r="Y78" s="36"/>
      <c r="Z78" s="36"/>
      <c r="AA78" s="36">
        <v>1</v>
      </c>
      <c r="AB78" s="36"/>
      <c r="AC78" s="36"/>
      <c r="AD78" s="36"/>
      <c r="AE78" s="36"/>
      <c r="AF78" s="51"/>
      <c r="AG78" s="51">
        <v>1</v>
      </c>
      <c r="AH78" s="51"/>
      <c r="AI78" s="51"/>
      <c r="AJ78" s="51"/>
      <c r="AK78" s="51"/>
      <c r="AL78" s="33" t="s">
        <v>3308</v>
      </c>
      <c r="AM78" s="45" t="s">
        <v>3312</v>
      </c>
      <c r="AN78" s="185" t="s">
        <v>3293</v>
      </c>
      <c r="AO78" s="185"/>
      <c r="AP78" s="185"/>
      <c r="AQ78" s="185"/>
      <c r="AR78" s="185"/>
      <c r="AS78" s="185"/>
      <c r="AT78" s="185"/>
      <c r="AU78" s="185"/>
      <c r="AV78" s="185"/>
      <c r="AW78" s="186"/>
      <c r="AX78" s="35" t="s">
        <v>3237</v>
      </c>
      <c r="AY78" s="35" t="s">
        <v>271</v>
      </c>
      <c r="AZ78" s="41" t="s">
        <v>147</v>
      </c>
      <c r="BA78" s="37"/>
      <c r="BB78" s="39"/>
      <c r="BC78" s="100"/>
      <c r="BD78" s="100"/>
      <c r="BE78" s="39"/>
      <c r="BF78" s="39"/>
      <c r="BG78" s="39"/>
      <c r="BH78" s="39"/>
      <c r="BI78" s="39"/>
      <c r="BJ78" s="39"/>
      <c r="BK78" s="39"/>
      <c r="BL78" s="39"/>
      <c r="BM78" s="39"/>
      <c r="BN78" s="39"/>
      <c r="BO78" s="39"/>
    </row>
    <row r="79" spans="1:67" ht="126" customHeight="1" x14ac:dyDescent="0.25">
      <c r="A79" s="28">
        <v>78</v>
      </c>
      <c r="B79" s="180" t="s">
        <v>3284</v>
      </c>
      <c r="C79" s="189" t="s">
        <v>3285</v>
      </c>
      <c r="D79" s="30" t="s">
        <v>30</v>
      </c>
      <c r="E79" s="30" t="s">
        <v>41</v>
      </c>
      <c r="F79" s="181" t="s">
        <v>3313</v>
      </c>
      <c r="G79" s="181">
        <v>69</v>
      </c>
      <c r="H79" s="187" t="s">
        <v>3314</v>
      </c>
      <c r="I79" s="187"/>
      <c r="J79" s="187"/>
      <c r="K79" s="187"/>
      <c r="L79" s="32" t="s">
        <v>272</v>
      </c>
      <c r="M79" s="182"/>
      <c r="N79" s="183"/>
      <c r="O79" s="184" t="s">
        <v>41</v>
      </c>
      <c r="P79" s="109" t="s">
        <v>273</v>
      </c>
      <c r="Q79" s="182"/>
      <c r="R79" s="109"/>
      <c r="S79" s="183" t="s">
        <v>791</v>
      </c>
      <c r="T79" s="188">
        <v>42808</v>
      </c>
      <c r="U79" s="33" t="s">
        <v>167</v>
      </c>
      <c r="V79" s="45" t="s">
        <v>21</v>
      </c>
      <c r="W79" s="49" t="s">
        <v>273</v>
      </c>
      <c r="X79" s="49" t="s">
        <v>274</v>
      </c>
      <c r="Y79" s="36">
        <v>1</v>
      </c>
      <c r="Z79" s="36"/>
      <c r="AA79" s="36"/>
      <c r="AB79" s="36"/>
      <c r="AC79" s="36"/>
      <c r="AD79" s="36"/>
      <c r="AE79" s="36"/>
      <c r="AF79" s="51"/>
      <c r="AG79" s="51">
        <v>1</v>
      </c>
      <c r="AH79" s="51"/>
      <c r="AI79" s="51"/>
      <c r="AJ79" s="51"/>
      <c r="AK79" s="51"/>
      <c r="AL79" s="33"/>
      <c r="AM79" s="33"/>
      <c r="AN79" s="186"/>
      <c r="AO79" s="186"/>
      <c r="AP79" s="185"/>
      <c r="AQ79" s="185"/>
      <c r="AR79" s="185"/>
      <c r="AS79" s="185"/>
      <c r="AT79" s="185"/>
      <c r="AU79" s="185"/>
      <c r="AV79" s="185"/>
      <c r="AW79" s="186"/>
      <c r="AX79" s="41"/>
      <c r="AY79" s="41" t="s">
        <v>192</v>
      </c>
      <c r="AZ79" s="35" t="s">
        <v>275</v>
      </c>
      <c r="BA79" s="37"/>
      <c r="BB79" s="39"/>
      <c r="BC79" s="100"/>
      <c r="BD79" s="100"/>
      <c r="BE79" s="39"/>
      <c r="BF79" s="39"/>
      <c r="BG79" s="39"/>
      <c r="BH79" s="39"/>
      <c r="BI79" s="39"/>
      <c r="BJ79" s="39"/>
      <c r="BK79" s="39"/>
      <c r="BL79" s="39"/>
      <c r="BM79" s="39"/>
      <c r="BN79" s="39"/>
      <c r="BO79" s="39"/>
    </row>
    <row r="80" spans="1:67" ht="116.25" customHeight="1" x14ac:dyDescent="0.25">
      <c r="A80" s="28">
        <v>79</v>
      </c>
      <c r="B80" s="180" t="s">
        <v>3284</v>
      </c>
      <c r="C80" s="189" t="s">
        <v>3285</v>
      </c>
      <c r="D80" s="30" t="s">
        <v>30</v>
      </c>
      <c r="E80" s="30" t="s">
        <v>41</v>
      </c>
      <c r="F80" s="181" t="s">
        <v>3315</v>
      </c>
      <c r="G80" s="181">
        <v>72</v>
      </c>
      <c r="H80" s="187" t="s">
        <v>3316</v>
      </c>
      <c r="I80" s="187"/>
      <c r="J80" s="187"/>
      <c r="K80" s="187"/>
      <c r="L80" s="32" t="s">
        <v>278</v>
      </c>
      <c r="M80" s="182"/>
      <c r="N80" s="183"/>
      <c r="O80" s="184" t="s">
        <v>41</v>
      </c>
      <c r="P80" s="109" t="s">
        <v>227</v>
      </c>
      <c r="Q80" s="182"/>
      <c r="R80" s="109"/>
      <c r="S80" s="183" t="s">
        <v>791</v>
      </c>
      <c r="T80" s="33" t="s">
        <v>3317</v>
      </c>
      <c r="U80" s="33" t="s">
        <v>167</v>
      </c>
      <c r="V80" s="45" t="s">
        <v>21</v>
      </c>
      <c r="W80" s="49" t="s">
        <v>227</v>
      </c>
      <c r="X80" s="49" t="s">
        <v>279</v>
      </c>
      <c r="Y80" s="36">
        <v>1</v>
      </c>
      <c r="Z80" s="36"/>
      <c r="AA80" s="36"/>
      <c r="AB80" s="36"/>
      <c r="AC80" s="36"/>
      <c r="AD80" s="36"/>
      <c r="AE80" s="36"/>
      <c r="AF80" s="51"/>
      <c r="AG80" s="51">
        <v>1</v>
      </c>
      <c r="AH80" s="51"/>
      <c r="AI80" s="51"/>
      <c r="AJ80" s="51"/>
      <c r="AK80" s="36">
        <v>1</v>
      </c>
      <c r="AL80" s="33"/>
      <c r="AM80" s="33"/>
      <c r="AN80" s="186"/>
      <c r="AO80" s="185" t="s">
        <v>3318</v>
      </c>
      <c r="AP80" s="185"/>
      <c r="AQ80" s="185"/>
      <c r="AR80" s="185"/>
      <c r="AS80" s="185"/>
      <c r="AT80" s="185"/>
      <c r="AU80" s="185"/>
      <c r="AV80" s="185"/>
      <c r="AW80" s="186"/>
      <c r="AX80" s="35" t="s">
        <v>3237</v>
      </c>
      <c r="AY80" s="41" t="s">
        <v>192</v>
      </c>
      <c r="AZ80" s="41" t="s">
        <v>229</v>
      </c>
      <c r="BA80" s="37"/>
      <c r="BB80" s="37" t="s">
        <v>3154</v>
      </c>
      <c r="BC80" s="100" t="s">
        <v>3319</v>
      </c>
      <c r="BD80" s="100"/>
      <c r="BE80" s="39"/>
      <c r="BF80" s="39"/>
      <c r="BG80" s="39"/>
      <c r="BH80" s="39"/>
      <c r="BI80" s="39"/>
      <c r="BJ80" s="39"/>
      <c r="BK80" s="39"/>
      <c r="BL80" s="39"/>
      <c r="BM80" s="39"/>
      <c r="BN80" s="39"/>
      <c r="BO80" s="39"/>
    </row>
    <row r="81" spans="1:67" ht="111.75" customHeight="1" x14ac:dyDescent="0.25">
      <c r="A81" s="28">
        <v>80</v>
      </c>
      <c r="B81" s="180" t="s">
        <v>3284</v>
      </c>
      <c r="C81" s="189" t="s">
        <v>3285</v>
      </c>
      <c r="D81" s="30" t="s">
        <v>30</v>
      </c>
      <c r="E81" s="30" t="s">
        <v>41</v>
      </c>
      <c r="F81" s="181" t="s">
        <v>3315</v>
      </c>
      <c r="G81" s="181">
        <v>73</v>
      </c>
      <c r="H81" s="187" t="s">
        <v>3320</v>
      </c>
      <c r="I81" s="187"/>
      <c r="J81" s="187"/>
      <c r="K81" s="187"/>
      <c r="L81" s="32" t="s">
        <v>281</v>
      </c>
      <c r="M81" s="182"/>
      <c r="N81" s="183"/>
      <c r="O81" s="184" t="s">
        <v>41</v>
      </c>
      <c r="P81" s="109" t="s">
        <v>3321</v>
      </c>
      <c r="Q81" s="182"/>
      <c r="R81" s="109"/>
      <c r="S81" s="183" t="s">
        <v>791</v>
      </c>
      <c r="T81" s="33" t="s">
        <v>3317</v>
      </c>
      <c r="U81" s="33" t="s">
        <v>21</v>
      </c>
      <c r="V81" s="45" t="s">
        <v>21</v>
      </c>
      <c r="W81" s="49" t="s">
        <v>283</v>
      </c>
      <c r="X81" s="49" t="s">
        <v>279</v>
      </c>
      <c r="Y81" s="36">
        <v>1</v>
      </c>
      <c r="Z81" s="36"/>
      <c r="AA81" s="36"/>
      <c r="AB81" s="36"/>
      <c r="AC81" s="36"/>
      <c r="AD81" s="36"/>
      <c r="AE81" s="36"/>
      <c r="AF81" s="51"/>
      <c r="AG81" s="51">
        <v>1</v>
      </c>
      <c r="AH81" s="51"/>
      <c r="AI81" s="51"/>
      <c r="AJ81" s="51"/>
      <c r="AK81" s="51"/>
      <c r="AL81" s="33"/>
      <c r="AM81" s="33"/>
      <c r="AN81" s="186"/>
      <c r="AO81" s="185" t="s">
        <v>3322</v>
      </c>
      <c r="AP81" s="185"/>
      <c r="AQ81" s="185"/>
      <c r="AR81" s="185"/>
      <c r="AS81" s="185"/>
      <c r="AT81" s="185"/>
      <c r="AU81" s="185"/>
      <c r="AV81" s="185"/>
      <c r="AW81" s="186"/>
      <c r="AX81" s="35" t="s">
        <v>3237</v>
      </c>
      <c r="AY81" s="34" t="s">
        <v>239</v>
      </c>
      <c r="AZ81" s="35" t="s">
        <v>285</v>
      </c>
      <c r="BA81" s="37"/>
      <c r="BB81" s="37" t="s">
        <v>3154</v>
      </c>
      <c r="BC81" s="100" t="s">
        <v>3323</v>
      </c>
      <c r="BD81" s="100"/>
      <c r="BE81" s="39"/>
      <c r="BF81" s="39"/>
      <c r="BG81" s="39"/>
      <c r="BH81" s="39"/>
      <c r="BI81" s="39"/>
      <c r="BJ81" s="39"/>
      <c r="BK81" s="39"/>
      <c r="BL81" s="39"/>
      <c r="BM81" s="39"/>
      <c r="BN81" s="39"/>
      <c r="BO81" s="39"/>
    </row>
    <row r="82" spans="1:67" ht="115.5" customHeight="1" x14ac:dyDescent="0.25">
      <c r="A82" s="28">
        <v>81</v>
      </c>
      <c r="B82" s="180" t="s">
        <v>3284</v>
      </c>
      <c r="C82" s="189" t="s">
        <v>3285</v>
      </c>
      <c r="D82" s="30" t="s">
        <v>30</v>
      </c>
      <c r="E82" s="30" t="s">
        <v>41</v>
      </c>
      <c r="F82" s="181" t="s">
        <v>3315</v>
      </c>
      <c r="G82" s="181">
        <v>75</v>
      </c>
      <c r="H82" s="187" t="s">
        <v>3324</v>
      </c>
      <c r="I82" s="187"/>
      <c r="J82" s="187"/>
      <c r="K82" s="187"/>
      <c r="L82" s="32" t="s">
        <v>286</v>
      </c>
      <c r="M82" s="182"/>
      <c r="N82" s="183"/>
      <c r="O82" s="184" t="s">
        <v>41</v>
      </c>
      <c r="P82" s="109" t="s">
        <v>3321</v>
      </c>
      <c r="Q82" s="182"/>
      <c r="R82" s="109"/>
      <c r="S82" s="183" t="s">
        <v>791</v>
      </c>
      <c r="T82" s="33" t="s">
        <v>3317</v>
      </c>
      <c r="U82" s="33" t="s">
        <v>167</v>
      </c>
      <c r="V82" s="45" t="s">
        <v>21</v>
      </c>
      <c r="W82" s="49" t="s">
        <v>283</v>
      </c>
      <c r="X82" s="49" t="s">
        <v>279</v>
      </c>
      <c r="Y82" s="36">
        <v>1</v>
      </c>
      <c r="Z82" s="36"/>
      <c r="AA82" s="36"/>
      <c r="AB82" s="36"/>
      <c r="AC82" s="36"/>
      <c r="AD82" s="36"/>
      <c r="AE82" s="36"/>
      <c r="AF82" s="51"/>
      <c r="AG82" s="51">
        <v>1</v>
      </c>
      <c r="AH82" s="51"/>
      <c r="AI82" s="51"/>
      <c r="AJ82" s="51"/>
      <c r="AK82" s="51"/>
      <c r="AL82" s="33"/>
      <c r="AM82" s="33"/>
      <c r="AN82" s="186"/>
      <c r="AO82" s="185" t="s">
        <v>3325</v>
      </c>
      <c r="AP82" s="185"/>
      <c r="AQ82" s="185"/>
      <c r="AR82" s="185"/>
      <c r="AS82" s="185"/>
      <c r="AT82" s="185"/>
      <c r="AU82" s="185"/>
      <c r="AV82" s="185"/>
      <c r="AW82" s="186"/>
      <c r="AX82" s="35" t="s">
        <v>3237</v>
      </c>
      <c r="AY82" s="35" t="s">
        <v>287</v>
      </c>
      <c r="AZ82" s="41"/>
      <c r="BA82" s="37"/>
      <c r="BB82" s="37" t="s">
        <v>3154</v>
      </c>
      <c r="BC82" s="100" t="s">
        <v>3323</v>
      </c>
      <c r="BD82" s="100"/>
      <c r="BE82" s="39"/>
      <c r="BF82" s="39"/>
      <c r="BG82" s="39"/>
      <c r="BH82" s="39"/>
      <c r="BI82" s="39"/>
      <c r="BJ82" s="39"/>
      <c r="BK82" s="39"/>
      <c r="BL82" s="39"/>
      <c r="BM82" s="39"/>
      <c r="BN82" s="39"/>
      <c r="BO82" s="39"/>
    </row>
    <row r="83" spans="1:67" ht="110.25" customHeight="1" x14ac:dyDescent="0.25">
      <c r="A83" s="28">
        <v>82</v>
      </c>
      <c r="B83" s="180" t="s">
        <v>3284</v>
      </c>
      <c r="C83" s="189" t="s">
        <v>3285</v>
      </c>
      <c r="D83" s="30" t="s">
        <v>30</v>
      </c>
      <c r="E83" s="30" t="s">
        <v>41</v>
      </c>
      <c r="F83" s="181" t="s">
        <v>3315</v>
      </c>
      <c r="G83" s="181">
        <v>75</v>
      </c>
      <c r="H83" s="187" t="s">
        <v>3324</v>
      </c>
      <c r="I83" s="187"/>
      <c r="J83" s="187"/>
      <c r="K83" s="187"/>
      <c r="L83" s="32" t="s">
        <v>281</v>
      </c>
      <c r="M83" s="182"/>
      <c r="N83" s="183"/>
      <c r="O83" s="184" t="s">
        <v>41</v>
      </c>
      <c r="P83" s="109" t="s">
        <v>3321</v>
      </c>
      <c r="Q83" s="182"/>
      <c r="R83" s="109"/>
      <c r="S83" s="183" t="s">
        <v>791</v>
      </c>
      <c r="T83" s="33" t="s">
        <v>3317</v>
      </c>
      <c r="U83" s="33" t="s">
        <v>21</v>
      </c>
      <c r="V83" s="45" t="s">
        <v>21</v>
      </c>
      <c r="W83" s="49" t="s">
        <v>283</v>
      </c>
      <c r="X83" s="49" t="s">
        <v>279</v>
      </c>
      <c r="Y83" s="36">
        <v>1</v>
      </c>
      <c r="Z83" s="36"/>
      <c r="AA83" s="36"/>
      <c r="AB83" s="36"/>
      <c r="AC83" s="36"/>
      <c r="AD83" s="36"/>
      <c r="AE83" s="36"/>
      <c r="AF83" s="51"/>
      <c r="AG83" s="51">
        <v>1</v>
      </c>
      <c r="AH83" s="51"/>
      <c r="AI83" s="51"/>
      <c r="AJ83" s="51"/>
      <c r="AK83" s="51"/>
      <c r="AL83" s="33"/>
      <c r="AM83" s="33"/>
      <c r="AN83" s="186"/>
      <c r="AO83" s="185" t="s">
        <v>3322</v>
      </c>
      <c r="AP83" s="185"/>
      <c r="AQ83" s="185"/>
      <c r="AR83" s="185"/>
      <c r="AS83" s="185"/>
      <c r="AT83" s="185"/>
      <c r="AU83" s="185"/>
      <c r="AV83" s="185"/>
      <c r="AW83" s="186"/>
      <c r="AX83" s="35" t="s">
        <v>3237</v>
      </c>
      <c r="AY83" s="34" t="s">
        <v>239</v>
      </c>
      <c r="AZ83" s="35" t="s">
        <v>285</v>
      </c>
      <c r="BA83" s="37"/>
      <c r="BB83" s="37" t="s">
        <v>3154</v>
      </c>
      <c r="BC83" s="100" t="s">
        <v>3323</v>
      </c>
      <c r="BD83" s="100"/>
      <c r="BE83" s="39"/>
      <c r="BF83" s="39"/>
      <c r="BG83" s="39"/>
      <c r="BH83" s="39"/>
      <c r="BI83" s="39"/>
      <c r="BJ83" s="39"/>
      <c r="BK83" s="39"/>
      <c r="BL83" s="39"/>
      <c r="BM83" s="39"/>
      <c r="BN83" s="39"/>
      <c r="BO83" s="39"/>
    </row>
    <row r="84" spans="1:67" ht="78.75" customHeight="1" x14ac:dyDescent="0.25">
      <c r="A84" s="28">
        <v>83</v>
      </c>
      <c r="B84" s="180" t="s">
        <v>3284</v>
      </c>
      <c r="C84" s="189" t="s">
        <v>3285</v>
      </c>
      <c r="D84" s="30" t="s">
        <v>30</v>
      </c>
      <c r="E84" s="30" t="s">
        <v>41</v>
      </c>
      <c r="F84" s="181" t="s">
        <v>3315</v>
      </c>
      <c r="G84" s="181">
        <v>77</v>
      </c>
      <c r="H84" s="187" t="s">
        <v>3326</v>
      </c>
      <c r="I84" s="187"/>
      <c r="J84" s="187"/>
      <c r="K84" s="187"/>
      <c r="L84" s="32" t="s">
        <v>289</v>
      </c>
      <c r="M84" s="182"/>
      <c r="N84" s="183"/>
      <c r="O84" s="184" t="s">
        <v>41</v>
      </c>
      <c r="P84" s="109" t="s">
        <v>292</v>
      </c>
      <c r="Q84" s="182"/>
      <c r="R84" s="109"/>
      <c r="S84" s="183" t="s">
        <v>791</v>
      </c>
      <c r="T84" s="33" t="s">
        <v>3317</v>
      </c>
      <c r="U84" s="33" t="s">
        <v>167</v>
      </c>
      <c r="V84" s="45" t="s">
        <v>21</v>
      </c>
      <c r="W84" s="49" t="s">
        <v>292</v>
      </c>
      <c r="X84" s="49" t="s">
        <v>279</v>
      </c>
      <c r="Y84" s="36">
        <v>1</v>
      </c>
      <c r="Z84" s="36"/>
      <c r="AA84" s="36"/>
      <c r="AB84" s="36"/>
      <c r="AC84" s="36"/>
      <c r="AD84" s="36"/>
      <c r="AE84" s="36"/>
      <c r="AF84" s="51"/>
      <c r="AG84" s="51">
        <v>1</v>
      </c>
      <c r="AH84" s="51"/>
      <c r="AI84" s="51"/>
      <c r="AJ84" s="51"/>
      <c r="AK84" s="51"/>
      <c r="AL84" s="33"/>
      <c r="AM84" s="33"/>
      <c r="AN84" s="186"/>
      <c r="AO84" s="185" t="s">
        <v>3318</v>
      </c>
      <c r="AP84" s="185"/>
      <c r="AQ84" s="185"/>
      <c r="AR84" s="185"/>
      <c r="AS84" s="185"/>
      <c r="AT84" s="185"/>
      <c r="AU84" s="185"/>
      <c r="AV84" s="185"/>
      <c r="AW84" s="186"/>
      <c r="AX84" s="35" t="s">
        <v>3237</v>
      </c>
      <c r="AY84" s="41" t="s">
        <v>192</v>
      </c>
      <c r="AZ84" s="34" t="s">
        <v>293</v>
      </c>
      <c r="BA84" s="37"/>
      <c r="BB84" s="37" t="s">
        <v>3154</v>
      </c>
      <c r="BC84" s="100" t="s">
        <v>3327</v>
      </c>
      <c r="BD84" s="100"/>
      <c r="BE84" s="39"/>
      <c r="BF84" s="39"/>
      <c r="BG84" s="39"/>
      <c r="BH84" s="39"/>
      <c r="BI84" s="39"/>
      <c r="BJ84" s="39"/>
      <c r="BK84" s="39"/>
      <c r="BL84" s="39"/>
      <c r="BM84" s="39"/>
      <c r="BN84" s="39"/>
      <c r="BO84" s="39"/>
    </row>
    <row r="85" spans="1:67" ht="110.25" customHeight="1" x14ac:dyDescent="0.25">
      <c r="A85" s="28">
        <v>84</v>
      </c>
      <c r="B85" s="180" t="s">
        <v>3284</v>
      </c>
      <c r="C85" s="189" t="s">
        <v>3285</v>
      </c>
      <c r="D85" s="30" t="s">
        <v>30</v>
      </c>
      <c r="E85" s="30" t="s">
        <v>41</v>
      </c>
      <c r="F85" s="181" t="s">
        <v>3315</v>
      </c>
      <c r="G85" s="181">
        <v>78</v>
      </c>
      <c r="H85" s="187" t="s">
        <v>3328</v>
      </c>
      <c r="I85" s="187"/>
      <c r="J85" s="187"/>
      <c r="K85" s="187"/>
      <c r="L85" s="32" t="s">
        <v>294</v>
      </c>
      <c r="M85" s="182"/>
      <c r="N85" s="183"/>
      <c r="O85" s="184" t="s">
        <v>41</v>
      </c>
      <c r="P85" s="109" t="s">
        <v>260</v>
      </c>
      <c r="Q85" s="182"/>
      <c r="R85" s="109"/>
      <c r="S85" s="183" t="s">
        <v>791</v>
      </c>
      <c r="T85" s="33" t="s">
        <v>3317</v>
      </c>
      <c r="U85" s="33" t="s">
        <v>21</v>
      </c>
      <c r="V85" s="45" t="s">
        <v>21</v>
      </c>
      <c r="W85" s="49" t="s">
        <v>260</v>
      </c>
      <c r="X85" s="49" t="s">
        <v>279</v>
      </c>
      <c r="Y85" s="36">
        <v>1</v>
      </c>
      <c r="Z85" s="36"/>
      <c r="AA85" s="36"/>
      <c r="AB85" s="36"/>
      <c r="AC85" s="36"/>
      <c r="AD85" s="36"/>
      <c r="AE85" s="36"/>
      <c r="AF85" s="51"/>
      <c r="AG85" s="51">
        <v>1</v>
      </c>
      <c r="AH85" s="51"/>
      <c r="AI85" s="51"/>
      <c r="AJ85" s="51"/>
      <c r="AK85" s="51"/>
      <c r="AL85" s="33"/>
      <c r="AM85" s="33"/>
      <c r="AN85" s="186"/>
      <c r="AO85" s="185" t="s">
        <v>3322</v>
      </c>
      <c r="AP85" s="185"/>
      <c r="AQ85" s="185"/>
      <c r="AR85" s="185"/>
      <c r="AS85" s="185"/>
      <c r="AT85" s="185"/>
      <c r="AU85" s="185"/>
      <c r="AV85" s="185"/>
      <c r="AW85" s="186"/>
      <c r="AX85" s="35" t="s">
        <v>3237</v>
      </c>
      <c r="AY85" s="34" t="s">
        <v>239</v>
      </c>
      <c r="AZ85" s="41" t="s">
        <v>262</v>
      </c>
      <c r="BA85" s="37"/>
      <c r="BB85" s="37" t="s">
        <v>3154</v>
      </c>
      <c r="BC85" s="100" t="s">
        <v>3323</v>
      </c>
      <c r="BD85" s="100"/>
      <c r="BE85" s="39"/>
      <c r="BF85" s="39"/>
      <c r="BG85" s="39"/>
      <c r="BH85" s="39"/>
      <c r="BI85" s="39"/>
      <c r="BJ85" s="39"/>
      <c r="BK85" s="39"/>
      <c r="BL85" s="39"/>
      <c r="BM85" s="39"/>
      <c r="BN85" s="39"/>
      <c r="BO85" s="39"/>
    </row>
    <row r="86" spans="1:67" ht="63" customHeight="1" x14ac:dyDescent="0.25">
      <c r="A86" s="28">
        <v>85</v>
      </c>
      <c r="B86" s="180" t="s">
        <v>3284</v>
      </c>
      <c r="C86" s="189" t="s">
        <v>3285</v>
      </c>
      <c r="D86" s="30" t="s">
        <v>30</v>
      </c>
      <c r="E86" s="30" t="s">
        <v>41</v>
      </c>
      <c r="F86" s="181" t="s">
        <v>3315</v>
      </c>
      <c r="G86" s="181">
        <v>78</v>
      </c>
      <c r="H86" s="187" t="s">
        <v>3329</v>
      </c>
      <c r="I86" s="187"/>
      <c r="J86" s="187"/>
      <c r="K86" s="187"/>
      <c r="L86" s="32" t="s">
        <v>296</v>
      </c>
      <c r="M86" s="182"/>
      <c r="N86" s="183"/>
      <c r="O86" s="184" t="s">
        <v>41</v>
      </c>
      <c r="P86" s="109" t="s">
        <v>297</v>
      </c>
      <c r="Q86" s="182"/>
      <c r="R86" s="109"/>
      <c r="S86" s="183" t="s">
        <v>791</v>
      </c>
      <c r="T86" s="33" t="s">
        <v>3317</v>
      </c>
      <c r="U86" s="33" t="s">
        <v>167</v>
      </c>
      <c r="V86" s="45" t="s">
        <v>21</v>
      </c>
      <c r="W86" s="49" t="s">
        <v>297</v>
      </c>
      <c r="X86" s="49" t="s">
        <v>279</v>
      </c>
      <c r="Y86" s="36">
        <v>1</v>
      </c>
      <c r="Z86" s="36"/>
      <c r="AA86" s="36"/>
      <c r="AB86" s="36"/>
      <c r="AC86" s="36"/>
      <c r="AD86" s="36"/>
      <c r="AE86" s="36"/>
      <c r="AF86" s="51"/>
      <c r="AG86" s="51">
        <v>1</v>
      </c>
      <c r="AH86" s="51"/>
      <c r="AI86" s="51"/>
      <c r="AJ86" s="51"/>
      <c r="AK86" s="36">
        <v>1</v>
      </c>
      <c r="AL86" s="33"/>
      <c r="AM86" s="33"/>
      <c r="AN86" s="186"/>
      <c r="AO86" s="185" t="s">
        <v>3322</v>
      </c>
      <c r="AP86" s="185"/>
      <c r="AQ86" s="185"/>
      <c r="AR86" s="185"/>
      <c r="AS86" s="185"/>
      <c r="AT86" s="185"/>
      <c r="AU86" s="185"/>
      <c r="AV86" s="185"/>
      <c r="AW86" s="186"/>
      <c r="AX86" s="35" t="s">
        <v>3237</v>
      </c>
      <c r="AY86" s="34" t="s">
        <v>176</v>
      </c>
      <c r="AZ86" s="41"/>
      <c r="BA86" s="37"/>
      <c r="BB86" s="37" t="s">
        <v>3154</v>
      </c>
      <c r="BC86" s="100" t="s">
        <v>3323</v>
      </c>
      <c r="BD86" s="100"/>
      <c r="BE86" s="39"/>
      <c r="BF86" s="39"/>
      <c r="BG86" s="39"/>
      <c r="BH86" s="39"/>
      <c r="BI86" s="39"/>
      <c r="BJ86" s="39"/>
      <c r="BK86" s="39"/>
      <c r="BL86" s="39"/>
      <c r="BM86" s="39"/>
      <c r="BN86" s="39"/>
      <c r="BO86" s="39"/>
    </row>
    <row r="87" spans="1:67" ht="72" customHeight="1" x14ac:dyDescent="0.25">
      <c r="A87" s="28">
        <v>86</v>
      </c>
      <c r="B87" s="180" t="s">
        <v>3284</v>
      </c>
      <c r="C87" s="189" t="s">
        <v>3285</v>
      </c>
      <c r="D87" s="30" t="s">
        <v>30</v>
      </c>
      <c r="E87" s="30" t="s">
        <v>41</v>
      </c>
      <c r="F87" s="181" t="s">
        <v>3315</v>
      </c>
      <c r="G87" s="181">
        <v>78</v>
      </c>
      <c r="H87" s="187" t="s">
        <v>3330</v>
      </c>
      <c r="I87" s="187"/>
      <c r="J87" s="187"/>
      <c r="K87" s="187"/>
      <c r="L87" s="32" t="s">
        <v>298</v>
      </c>
      <c r="M87" s="182"/>
      <c r="N87" s="183"/>
      <c r="O87" s="184" t="s">
        <v>41</v>
      </c>
      <c r="P87" s="109" t="s">
        <v>299</v>
      </c>
      <c r="Q87" s="182"/>
      <c r="R87" s="109"/>
      <c r="S87" s="183" t="s">
        <v>791</v>
      </c>
      <c r="T87" s="188">
        <v>42808</v>
      </c>
      <c r="U87" s="33" t="s">
        <v>167</v>
      </c>
      <c r="V87" s="45" t="s">
        <v>21</v>
      </c>
      <c r="W87" s="49" t="s">
        <v>299</v>
      </c>
      <c r="X87" s="49" t="s">
        <v>279</v>
      </c>
      <c r="Y87" s="36">
        <v>1</v>
      </c>
      <c r="Z87" s="36"/>
      <c r="AA87" s="36"/>
      <c r="AB87" s="36"/>
      <c r="AC87" s="36"/>
      <c r="AD87" s="36"/>
      <c r="AE87" s="36"/>
      <c r="AF87" s="51"/>
      <c r="AG87" s="51">
        <v>1</v>
      </c>
      <c r="AH87" s="51"/>
      <c r="AI87" s="51"/>
      <c r="AJ87" s="51"/>
      <c r="AK87" s="36">
        <v>1</v>
      </c>
      <c r="AL87" s="33"/>
      <c r="AM87" s="33"/>
      <c r="AN87" s="186"/>
      <c r="AO87" s="185" t="s">
        <v>3325</v>
      </c>
      <c r="AP87" s="185"/>
      <c r="AQ87" s="185"/>
      <c r="AR87" s="185"/>
      <c r="AS87" s="185"/>
      <c r="AT87" s="185"/>
      <c r="AU87" s="185"/>
      <c r="AV87" s="185"/>
      <c r="AW87" s="186"/>
      <c r="AX87" s="35" t="s">
        <v>3237</v>
      </c>
      <c r="AY87" s="41" t="s">
        <v>300</v>
      </c>
      <c r="AZ87" s="35" t="s">
        <v>302</v>
      </c>
      <c r="BA87" s="37"/>
      <c r="BB87" s="37" t="s">
        <v>3154</v>
      </c>
      <c r="BC87" s="100" t="s">
        <v>3323</v>
      </c>
      <c r="BD87" s="100"/>
      <c r="BE87" s="39"/>
      <c r="BF87" s="39"/>
      <c r="BG87" s="39"/>
      <c r="BH87" s="39"/>
      <c r="BI87" s="39"/>
      <c r="BJ87" s="39"/>
      <c r="BK87" s="39"/>
      <c r="BL87" s="39"/>
      <c r="BM87" s="39"/>
      <c r="BN87" s="39"/>
      <c r="BO87" s="39"/>
    </row>
    <row r="88" spans="1:67" ht="141" customHeight="1" x14ac:dyDescent="0.25">
      <c r="A88" s="28">
        <v>87</v>
      </c>
      <c r="B88" s="180" t="s">
        <v>3284</v>
      </c>
      <c r="C88" s="189" t="s">
        <v>3285</v>
      </c>
      <c r="D88" s="30" t="s">
        <v>36</v>
      </c>
      <c r="E88" s="30" t="s">
        <v>41</v>
      </c>
      <c r="F88" s="181">
        <v>1.6</v>
      </c>
      <c r="G88" s="181">
        <v>2</v>
      </c>
      <c r="H88" s="187" t="s">
        <v>3286</v>
      </c>
      <c r="I88" s="187"/>
      <c r="J88" s="187"/>
      <c r="K88" s="187"/>
      <c r="L88" s="32" t="s">
        <v>303</v>
      </c>
      <c r="M88" s="182"/>
      <c r="N88" s="183"/>
      <c r="O88" s="184" t="s">
        <v>41</v>
      </c>
      <c r="P88" s="109"/>
      <c r="Q88" s="182"/>
      <c r="R88" s="109"/>
      <c r="S88" s="183" t="s">
        <v>3306</v>
      </c>
      <c r="T88" s="33" t="s">
        <v>3331</v>
      </c>
      <c r="U88" s="33" t="s">
        <v>21</v>
      </c>
      <c r="V88" s="45" t="s">
        <v>21</v>
      </c>
      <c r="W88" s="34" t="s">
        <v>304</v>
      </c>
      <c r="X88" s="34" t="s">
        <v>228</v>
      </c>
      <c r="Y88" s="36">
        <v>1</v>
      </c>
      <c r="Z88" s="36"/>
      <c r="AA88" s="36"/>
      <c r="AB88" s="36"/>
      <c r="AC88" s="36"/>
      <c r="AD88" s="36"/>
      <c r="AE88" s="36"/>
      <c r="AF88" s="51"/>
      <c r="AG88" s="51">
        <v>1</v>
      </c>
      <c r="AH88" s="51"/>
      <c r="AI88" s="51"/>
      <c r="AJ88" s="51"/>
      <c r="AK88" s="51"/>
      <c r="AL88" s="33" t="s">
        <v>3332</v>
      </c>
      <c r="AM88" s="33" t="s">
        <v>3333</v>
      </c>
      <c r="AN88" s="185" t="s">
        <v>3334</v>
      </c>
      <c r="AO88" s="185" t="s">
        <v>3335</v>
      </c>
      <c r="AP88" s="185" t="s">
        <v>3335</v>
      </c>
      <c r="AQ88" s="185" t="s">
        <v>3335</v>
      </c>
      <c r="AR88" s="185" t="s">
        <v>3335</v>
      </c>
      <c r="AS88" s="185"/>
      <c r="AT88" s="185" t="s">
        <v>2694</v>
      </c>
      <c r="AU88" s="185" t="s">
        <v>2694</v>
      </c>
      <c r="AV88" s="185" t="s">
        <v>2694</v>
      </c>
      <c r="AW88" s="185" t="s">
        <v>2694</v>
      </c>
      <c r="AX88" s="185" t="s">
        <v>3336</v>
      </c>
      <c r="AY88" s="41" t="s">
        <v>192</v>
      </c>
      <c r="AZ88" s="41" t="s">
        <v>229</v>
      </c>
      <c r="BA88" s="37"/>
      <c r="BB88" s="39"/>
      <c r="BC88" s="100"/>
      <c r="BD88" s="100"/>
      <c r="BE88" s="39"/>
      <c r="BF88" s="39"/>
      <c r="BG88" s="39"/>
      <c r="BH88" s="39"/>
      <c r="BI88" s="39"/>
      <c r="BJ88" s="39"/>
      <c r="BK88" s="39"/>
      <c r="BL88" s="39"/>
      <c r="BM88" s="39"/>
      <c r="BN88" s="39"/>
      <c r="BO88" s="39"/>
    </row>
    <row r="89" spans="1:67" ht="42.75" customHeight="1" x14ac:dyDescent="0.25">
      <c r="A89" s="28">
        <v>88</v>
      </c>
      <c r="B89" s="180" t="s">
        <v>3284</v>
      </c>
      <c r="C89" s="189" t="s">
        <v>3285</v>
      </c>
      <c r="D89" s="30" t="s">
        <v>36</v>
      </c>
      <c r="E89" s="30" t="s">
        <v>41</v>
      </c>
      <c r="F89" s="181">
        <v>1.6</v>
      </c>
      <c r="G89" s="181">
        <v>3</v>
      </c>
      <c r="H89" s="181" t="s">
        <v>3289</v>
      </c>
      <c r="I89" s="181"/>
      <c r="J89" s="181"/>
      <c r="K89" s="181"/>
      <c r="L89" s="32" t="s">
        <v>231</v>
      </c>
      <c r="M89" s="182"/>
      <c r="N89" s="183"/>
      <c r="O89" s="184" t="s">
        <v>41</v>
      </c>
      <c r="P89" s="109" t="s">
        <v>305</v>
      </c>
      <c r="Q89" s="182"/>
      <c r="R89" s="109"/>
      <c r="S89" s="183" t="s">
        <v>791</v>
      </c>
      <c r="T89" s="188">
        <v>42804</v>
      </c>
      <c r="U89" s="33" t="s">
        <v>21</v>
      </c>
      <c r="V89" s="45" t="s">
        <v>21</v>
      </c>
      <c r="W89" s="49" t="s">
        <v>305</v>
      </c>
      <c r="X89" s="34" t="s">
        <v>228</v>
      </c>
      <c r="Y89" s="36">
        <v>1</v>
      </c>
      <c r="Z89" s="36"/>
      <c r="AA89" s="36"/>
      <c r="AB89" s="36"/>
      <c r="AC89" s="36"/>
      <c r="AD89" s="36"/>
      <c r="AE89" s="36"/>
      <c r="AF89" s="51"/>
      <c r="AG89" s="51">
        <v>1</v>
      </c>
      <c r="AH89" s="51"/>
      <c r="AI89" s="51"/>
      <c r="AJ89" s="51"/>
      <c r="AK89" s="36">
        <v>1</v>
      </c>
      <c r="AL89" s="33"/>
      <c r="AM89" s="33"/>
      <c r="AN89" s="185"/>
      <c r="AO89" s="185" t="s">
        <v>3322</v>
      </c>
      <c r="AP89" s="185"/>
      <c r="AQ89" s="185"/>
      <c r="AR89" s="185"/>
      <c r="AS89" s="185"/>
      <c r="AT89" s="185"/>
      <c r="AU89" s="185"/>
      <c r="AV89" s="185"/>
      <c r="AW89" s="186"/>
      <c r="AX89" s="35" t="s">
        <v>3237</v>
      </c>
      <c r="AY89" s="34" t="s">
        <v>239</v>
      </c>
      <c r="AZ89" s="35" t="s">
        <v>307</v>
      </c>
      <c r="BA89" s="37"/>
      <c r="BB89" s="37" t="s">
        <v>3154</v>
      </c>
      <c r="BC89" s="100" t="s">
        <v>3323</v>
      </c>
      <c r="BD89" s="100"/>
      <c r="BE89" s="39"/>
      <c r="BF89" s="39"/>
      <c r="BG89" s="39"/>
      <c r="BH89" s="39"/>
      <c r="BI89" s="39"/>
      <c r="BJ89" s="39"/>
      <c r="BK89" s="39"/>
      <c r="BL89" s="39"/>
      <c r="BM89" s="39"/>
      <c r="BN89" s="39"/>
      <c r="BO89" s="39"/>
    </row>
    <row r="90" spans="1:67" ht="42.75" customHeight="1" x14ac:dyDescent="0.25">
      <c r="A90" s="28">
        <v>89</v>
      </c>
      <c r="B90" s="180" t="s">
        <v>3284</v>
      </c>
      <c r="C90" s="189" t="s">
        <v>3285</v>
      </c>
      <c r="D90" s="30" t="s">
        <v>36</v>
      </c>
      <c r="E90" s="30" t="s">
        <v>41</v>
      </c>
      <c r="F90" s="181">
        <v>1.6</v>
      </c>
      <c r="G90" s="181">
        <v>3</v>
      </c>
      <c r="H90" s="181" t="s">
        <v>3290</v>
      </c>
      <c r="I90" s="181"/>
      <c r="J90" s="181"/>
      <c r="K90" s="181"/>
      <c r="L90" s="32" t="s">
        <v>231</v>
      </c>
      <c r="M90" s="182"/>
      <c r="N90" s="183"/>
      <c r="O90" s="184" t="s">
        <v>41</v>
      </c>
      <c r="P90" s="109" t="s">
        <v>305</v>
      </c>
      <c r="Q90" s="182"/>
      <c r="R90" s="109"/>
      <c r="S90" s="183" t="s">
        <v>791</v>
      </c>
      <c r="T90" s="188">
        <v>42804</v>
      </c>
      <c r="U90" s="33" t="s">
        <v>21</v>
      </c>
      <c r="V90" s="45" t="s">
        <v>21</v>
      </c>
      <c r="W90" s="49" t="s">
        <v>305</v>
      </c>
      <c r="X90" s="34" t="s">
        <v>228</v>
      </c>
      <c r="Y90" s="36">
        <v>1</v>
      </c>
      <c r="Z90" s="36"/>
      <c r="AA90" s="36"/>
      <c r="AB90" s="36"/>
      <c r="AC90" s="36"/>
      <c r="AD90" s="36"/>
      <c r="AE90" s="36"/>
      <c r="AF90" s="51"/>
      <c r="AG90" s="51">
        <v>1</v>
      </c>
      <c r="AH90" s="51"/>
      <c r="AI90" s="51"/>
      <c r="AJ90" s="51"/>
      <c r="AK90" s="51"/>
      <c r="AL90" s="33"/>
      <c r="AM90" s="33"/>
      <c r="AN90" s="185"/>
      <c r="AO90" s="185" t="s">
        <v>3322</v>
      </c>
      <c r="AP90" s="185"/>
      <c r="AQ90" s="185"/>
      <c r="AR90" s="185"/>
      <c r="AS90" s="185"/>
      <c r="AT90" s="185"/>
      <c r="AU90" s="185"/>
      <c r="AV90" s="185"/>
      <c r="AW90" s="186"/>
      <c r="AX90" s="35" t="s">
        <v>3237</v>
      </c>
      <c r="AY90" s="34" t="s">
        <v>239</v>
      </c>
      <c r="AZ90" s="35" t="s">
        <v>307</v>
      </c>
      <c r="BA90" s="37"/>
      <c r="BB90" s="37" t="s">
        <v>3154</v>
      </c>
      <c r="BC90" s="100" t="s">
        <v>3323</v>
      </c>
      <c r="BD90" s="100"/>
      <c r="BE90" s="39"/>
      <c r="BF90" s="39"/>
      <c r="BG90" s="39"/>
      <c r="BH90" s="39"/>
      <c r="BI90" s="39"/>
      <c r="BJ90" s="39"/>
      <c r="BK90" s="39"/>
      <c r="BL90" s="39"/>
      <c r="BM90" s="39"/>
      <c r="BN90" s="39"/>
      <c r="BO90" s="39"/>
    </row>
    <row r="91" spans="1:67" ht="47.25" customHeight="1" x14ac:dyDescent="0.25">
      <c r="A91" s="28">
        <v>90</v>
      </c>
      <c r="B91" s="180" t="s">
        <v>3284</v>
      </c>
      <c r="C91" s="189" t="s">
        <v>3285</v>
      </c>
      <c r="D91" s="30" t="s">
        <v>36</v>
      </c>
      <c r="E91" s="30" t="s">
        <v>41</v>
      </c>
      <c r="F91" s="181">
        <v>1.6</v>
      </c>
      <c r="G91" s="181">
        <v>4</v>
      </c>
      <c r="H91" s="181" t="s">
        <v>3291</v>
      </c>
      <c r="I91" s="181"/>
      <c r="J91" s="181"/>
      <c r="K91" s="181"/>
      <c r="L91" s="32" t="s">
        <v>236</v>
      </c>
      <c r="M91" s="182"/>
      <c r="N91" s="183"/>
      <c r="O91" s="184" t="s">
        <v>41</v>
      </c>
      <c r="P91" s="109" t="s">
        <v>309</v>
      </c>
      <c r="Q91" s="182"/>
      <c r="R91" s="109"/>
      <c r="S91" s="183" t="s">
        <v>791</v>
      </c>
      <c r="T91" s="188">
        <v>42804</v>
      </c>
      <c r="U91" s="33" t="s">
        <v>21</v>
      </c>
      <c r="V91" s="45" t="s">
        <v>21</v>
      </c>
      <c r="W91" s="49" t="s">
        <v>309</v>
      </c>
      <c r="X91" s="34" t="s">
        <v>228</v>
      </c>
      <c r="Y91" s="36">
        <v>1</v>
      </c>
      <c r="Z91" s="36"/>
      <c r="AA91" s="36"/>
      <c r="AB91" s="36"/>
      <c r="AC91" s="36"/>
      <c r="AD91" s="36"/>
      <c r="AE91" s="36"/>
      <c r="AF91" s="51"/>
      <c r="AG91" s="51">
        <v>1</v>
      </c>
      <c r="AH91" s="51"/>
      <c r="AI91" s="51"/>
      <c r="AJ91" s="51"/>
      <c r="AK91" s="51"/>
      <c r="AL91" s="33"/>
      <c r="AM91" s="33"/>
      <c r="AN91" s="185"/>
      <c r="AO91" s="185" t="s">
        <v>3322</v>
      </c>
      <c r="AP91" s="185"/>
      <c r="AQ91" s="185"/>
      <c r="AR91" s="185"/>
      <c r="AS91" s="185"/>
      <c r="AT91" s="185"/>
      <c r="AU91" s="185"/>
      <c r="AV91" s="185"/>
      <c r="AW91" s="186"/>
      <c r="AX91" s="35" t="s">
        <v>3237</v>
      </c>
      <c r="AY91" s="34" t="s">
        <v>239</v>
      </c>
      <c r="AZ91" s="35" t="s">
        <v>240</v>
      </c>
      <c r="BA91" s="37"/>
      <c r="BB91" s="37" t="s">
        <v>3154</v>
      </c>
      <c r="BC91" s="100" t="s">
        <v>3323</v>
      </c>
      <c r="BD91" s="100"/>
      <c r="BE91" s="39"/>
      <c r="BF91" s="39"/>
      <c r="BG91" s="39"/>
      <c r="BH91" s="39"/>
      <c r="BI91" s="39"/>
      <c r="BJ91" s="39"/>
      <c r="BK91" s="39"/>
      <c r="BL91" s="39"/>
      <c r="BM91" s="39"/>
      <c r="BN91" s="39"/>
      <c r="BO91" s="39"/>
    </row>
    <row r="92" spans="1:67" ht="114.75" customHeight="1" x14ac:dyDescent="0.25">
      <c r="A92" s="28">
        <v>91</v>
      </c>
      <c r="B92" s="180" t="s">
        <v>3284</v>
      </c>
      <c r="C92" s="189" t="s">
        <v>3285</v>
      </c>
      <c r="D92" s="30" t="s">
        <v>36</v>
      </c>
      <c r="E92" s="30" t="s">
        <v>41</v>
      </c>
      <c r="F92" s="181">
        <v>1.6</v>
      </c>
      <c r="G92" s="181">
        <v>5</v>
      </c>
      <c r="H92" s="181" t="s">
        <v>3292</v>
      </c>
      <c r="I92" s="181"/>
      <c r="J92" s="181"/>
      <c r="K92" s="181"/>
      <c r="L92" s="32" t="s">
        <v>241</v>
      </c>
      <c r="M92" s="182"/>
      <c r="N92" s="183"/>
      <c r="O92" s="184" t="s">
        <v>41</v>
      </c>
      <c r="P92" s="109"/>
      <c r="Q92" s="182"/>
      <c r="R92" s="109"/>
      <c r="S92" s="183" t="s">
        <v>3306</v>
      </c>
      <c r="T92" s="49" t="s">
        <v>242</v>
      </c>
      <c r="U92" s="33" t="s">
        <v>21</v>
      </c>
      <c r="V92" s="45" t="s">
        <v>21</v>
      </c>
      <c r="W92" s="49" t="s">
        <v>242</v>
      </c>
      <c r="X92" s="34" t="s">
        <v>311</v>
      </c>
      <c r="Y92" s="36"/>
      <c r="Z92" s="36"/>
      <c r="AA92" s="36">
        <v>1</v>
      </c>
      <c r="AB92" s="36"/>
      <c r="AC92" s="36"/>
      <c r="AD92" s="36"/>
      <c r="AE92" s="36"/>
      <c r="AF92" s="51"/>
      <c r="AG92" s="51">
        <v>1</v>
      </c>
      <c r="AH92" s="51"/>
      <c r="AI92" s="51"/>
      <c r="AJ92" s="51"/>
      <c r="AK92" s="51"/>
      <c r="AL92" s="33" t="s">
        <v>3337</v>
      </c>
      <c r="AM92" s="33" t="s">
        <v>3338</v>
      </c>
      <c r="AN92" s="185" t="s">
        <v>3339</v>
      </c>
      <c r="AO92" s="185"/>
      <c r="AP92" s="185"/>
      <c r="AQ92" s="185"/>
      <c r="AR92" s="185"/>
      <c r="AS92" s="185"/>
      <c r="AT92" s="185"/>
      <c r="AU92" s="185"/>
      <c r="AV92" s="185"/>
      <c r="AW92" s="186"/>
      <c r="AX92" s="35" t="s">
        <v>3237</v>
      </c>
      <c r="AY92" s="41" t="s">
        <v>192</v>
      </c>
      <c r="AZ92" s="35" t="s">
        <v>244</v>
      </c>
      <c r="BA92" s="37"/>
      <c r="BB92" s="39"/>
      <c r="BC92" s="100"/>
      <c r="BD92" s="100"/>
      <c r="BE92" s="39"/>
      <c r="BF92" s="39"/>
      <c r="BG92" s="39"/>
      <c r="BH92" s="39"/>
      <c r="BI92" s="39"/>
      <c r="BJ92" s="39"/>
      <c r="BK92" s="39"/>
      <c r="BL92" s="39"/>
      <c r="BM92" s="39"/>
      <c r="BN92" s="39"/>
      <c r="BO92" s="39"/>
    </row>
    <row r="93" spans="1:67" ht="135.75" customHeight="1" x14ac:dyDescent="0.25">
      <c r="A93" s="28">
        <v>92</v>
      </c>
      <c r="B93" s="180" t="s">
        <v>3284</v>
      </c>
      <c r="C93" s="189" t="s">
        <v>3285</v>
      </c>
      <c r="D93" s="30" t="s">
        <v>36</v>
      </c>
      <c r="E93" s="30" t="s">
        <v>41</v>
      </c>
      <c r="F93" s="181">
        <v>1.6</v>
      </c>
      <c r="G93" s="181">
        <v>5</v>
      </c>
      <c r="H93" s="181" t="s">
        <v>3292</v>
      </c>
      <c r="I93" s="181"/>
      <c r="J93" s="181"/>
      <c r="K93" s="181"/>
      <c r="L93" s="32" t="s">
        <v>246</v>
      </c>
      <c r="M93" s="182"/>
      <c r="N93" s="183"/>
      <c r="O93" s="184" t="s">
        <v>41</v>
      </c>
      <c r="P93" s="109" t="s">
        <v>312</v>
      </c>
      <c r="Q93" s="182"/>
      <c r="R93" s="109"/>
      <c r="S93" s="183" t="s">
        <v>791</v>
      </c>
      <c r="T93" s="33" t="s">
        <v>3340</v>
      </c>
      <c r="U93" s="33" t="s">
        <v>21</v>
      </c>
      <c r="V93" s="45" t="s">
        <v>21</v>
      </c>
      <c r="W93" s="49" t="s">
        <v>312</v>
      </c>
      <c r="X93" s="34" t="s">
        <v>228</v>
      </c>
      <c r="Y93" s="36">
        <v>1</v>
      </c>
      <c r="Z93" s="36"/>
      <c r="AA93" s="36"/>
      <c r="AB93" s="36"/>
      <c r="AC93" s="36"/>
      <c r="AD93" s="36"/>
      <c r="AE93" s="36"/>
      <c r="AF93" s="51"/>
      <c r="AG93" s="51">
        <v>1</v>
      </c>
      <c r="AH93" s="51"/>
      <c r="AI93" s="51"/>
      <c r="AJ93" s="51"/>
      <c r="AK93" s="51"/>
      <c r="AL93" s="33"/>
      <c r="AM93" s="33"/>
      <c r="AN93" s="185"/>
      <c r="AO93" s="185" t="s">
        <v>3322</v>
      </c>
      <c r="AP93" s="185"/>
      <c r="AQ93" s="185"/>
      <c r="AR93" s="185"/>
      <c r="AS93" s="185"/>
      <c r="AT93" s="185"/>
      <c r="AU93" s="185"/>
      <c r="AV93" s="185"/>
      <c r="AW93" s="186"/>
      <c r="AX93" s="35" t="s">
        <v>3237</v>
      </c>
      <c r="AY93" s="34" t="s">
        <v>239</v>
      </c>
      <c r="AZ93" s="35" t="s">
        <v>314</v>
      </c>
      <c r="BA93" s="37"/>
      <c r="BB93" s="37" t="s">
        <v>3154</v>
      </c>
      <c r="BC93" s="100" t="s">
        <v>3323</v>
      </c>
      <c r="BD93" s="100"/>
      <c r="BE93" s="39"/>
      <c r="BF93" s="39"/>
      <c r="BG93" s="39"/>
      <c r="BH93" s="39"/>
      <c r="BI93" s="39"/>
      <c r="BJ93" s="39"/>
      <c r="BK93" s="39"/>
      <c r="BL93" s="39"/>
      <c r="BM93" s="39"/>
      <c r="BN93" s="39"/>
      <c r="BO93" s="39"/>
    </row>
    <row r="94" spans="1:67" ht="78.75" customHeight="1" x14ac:dyDescent="0.25">
      <c r="A94" s="28">
        <v>93</v>
      </c>
      <c r="B94" s="180" t="s">
        <v>3284</v>
      </c>
      <c r="C94" s="189" t="s">
        <v>3285</v>
      </c>
      <c r="D94" s="30" t="s">
        <v>36</v>
      </c>
      <c r="E94" s="30" t="s">
        <v>41</v>
      </c>
      <c r="F94" s="181">
        <v>1.7</v>
      </c>
      <c r="G94" s="181">
        <v>1</v>
      </c>
      <c r="H94" s="181">
        <v>1</v>
      </c>
      <c r="I94" s="181"/>
      <c r="J94" s="181"/>
      <c r="K94" s="181"/>
      <c r="L94" s="32" t="s">
        <v>248</v>
      </c>
      <c r="M94" s="182"/>
      <c r="N94" s="183"/>
      <c r="O94" s="184" t="s">
        <v>41</v>
      </c>
      <c r="P94" s="109" t="s">
        <v>249</v>
      </c>
      <c r="Q94" s="182"/>
      <c r="R94" s="109"/>
      <c r="S94" s="183" t="s">
        <v>791</v>
      </c>
      <c r="T94" s="188">
        <v>42804</v>
      </c>
      <c r="U94" s="33" t="s">
        <v>21</v>
      </c>
      <c r="V94" s="45" t="s">
        <v>21</v>
      </c>
      <c r="W94" s="49" t="s">
        <v>249</v>
      </c>
      <c r="X94" s="49" t="s">
        <v>315</v>
      </c>
      <c r="Y94" s="36">
        <v>1</v>
      </c>
      <c r="Z94" s="36"/>
      <c r="AA94" s="36"/>
      <c r="AB94" s="36"/>
      <c r="AC94" s="36"/>
      <c r="AD94" s="36"/>
      <c r="AE94" s="36"/>
      <c r="AF94" s="51"/>
      <c r="AG94" s="51">
        <v>1</v>
      </c>
      <c r="AH94" s="51"/>
      <c r="AI94" s="51"/>
      <c r="AJ94" s="51"/>
      <c r="AK94" s="51"/>
      <c r="AL94" s="33"/>
      <c r="AM94" s="33"/>
      <c r="AN94" s="185" t="s">
        <v>3293</v>
      </c>
      <c r="AO94" s="185"/>
      <c r="AP94" s="185"/>
      <c r="AQ94" s="185"/>
      <c r="AR94" s="185"/>
      <c r="AS94" s="185"/>
      <c r="AT94" s="185"/>
      <c r="AU94" s="185"/>
      <c r="AV94" s="185"/>
      <c r="AW94" s="186"/>
      <c r="AX94" s="185" t="s">
        <v>3341</v>
      </c>
      <c r="AY94" s="35" t="s">
        <v>316</v>
      </c>
      <c r="AZ94" s="35"/>
      <c r="BA94" s="37"/>
      <c r="BB94" s="39"/>
      <c r="BC94" s="100"/>
      <c r="BD94" s="100"/>
      <c r="BE94" s="39"/>
      <c r="BF94" s="39"/>
      <c r="BG94" s="39"/>
      <c r="BH94" s="39"/>
      <c r="BI94" s="39"/>
      <c r="BJ94" s="39"/>
      <c r="BK94" s="39"/>
      <c r="BL94" s="39"/>
      <c r="BM94" s="39"/>
      <c r="BN94" s="39"/>
      <c r="BO94" s="39"/>
    </row>
    <row r="95" spans="1:67" ht="180" customHeight="1" x14ac:dyDescent="0.25">
      <c r="A95" s="28">
        <v>94</v>
      </c>
      <c r="B95" s="180" t="s">
        <v>3284</v>
      </c>
      <c r="C95" s="189" t="s">
        <v>3285</v>
      </c>
      <c r="D95" s="30" t="s">
        <v>36</v>
      </c>
      <c r="E95" s="30" t="s">
        <v>41</v>
      </c>
      <c r="F95" s="181" t="s">
        <v>3299</v>
      </c>
      <c r="G95" s="181">
        <v>14</v>
      </c>
      <c r="H95" s="187" t="s">
        <v>3342</v>
      </c>
      <c r="I95" s="187"/>
      <c r="J95" s="187"/>
      <c r="K95" s="187"/>
      <c r="L95" s="32" t="s">
        <v>251</v>
      </c>
      <c r="M95" s="182"/>
      <c r="N95" s="183"/>
      <c r="O95" s="184" t="s">
        <v>41</v>
      </c>
      <c r="P95" s="109" t="s">
        <v>252</v>
      </c>
      <c r="Q95" s="182"/>
      <c r="R95" s="109"/>
      <c r="S95" s="183" t="s">
        <v>791</v>
      </c>
      <c r="T95" s="188">
        <v>42804</v>
      </c>
      <c r="U95" s="33" t="s">
        <v>58</v>
      </c>
      <c r="V95" s="45" t="s">
        <v>58</v>
      </c>
      <c r="W95" s="49" t="s">
        <v>252</v>
      </c>
      <c r="X95" s="49" t="s">
        <v>253</v>
      </c>
      <c r="Y95" s="36"/>
      <c r="Z95" s="36"/>
      <c r="AA95" s="36"/>
      <c r="AB95" s="36">
        <v>1</v>
      </c>
      <c r="AC95" s="36"/>
      <c r="AD95" s="36"/>
      <c r="AE95" s="36"/>
      <c r="AF95" s="51"/>
      <c r="AG95" s="51">
        <v>1</v>
      </c>
      <c r="AH95" s="51"/>
      <c r="AI95" s="51"/>
      <c r="AJ95" s="51"/>
      <c r="AK95" s="51"/>
      <c r="AL95" s="33"/>
      <c r="AM95" s="33"/>
      <c r="AN95" s="186"/>
      <c r="AO95" s="186"/>
      <c r="AP95" s="185"/>
      <c r="AQ95" s="185"/>
      <c r="AR95" s="185"/>
      <c r="AS95" s="185"/>
      <c r="AT95" s="185"/>
      <c r="AU95" s="185"/>
      <c r="AV95" s="185"/>
      <c r="AW95" s="186"/>
      <c r="AX95" s="41"/>
      <c r="AY95" s="41" t="s">
        <v>24</v>
      </c>
      <c r="AZ95" s="41"/>
      <c r="BA95" s="37"/>
      <c r="BB95" s="39"/>
      <c r="BC95" s="100"/>
      <c r="BD95" s="100"/>
      <c r="BE95" s="39"/>
      <c r="BF95" s="39"/>
      <c r="BG95" s="39"/>
      <c r="BH95" s="39"/>
      <c r="BI95" s="39"/>
      <c r="BJ95" s="39"/>
      <c r="BK95" s="39"/>
      <c r="BL95" s="39"/>
      <c r="BM95" s="39"/>
      <c r="BN95" s="39"/>
      <c r="BO95" s="39"/>
    </row>
    <row r="96" spans="1:67" ht="47.25" customHeight="1" x14ac:dyDescent="0.25">
      <c r="A96" s="28">
        <v>95</v>
      </c>
      <c r="B96" s="180" t="s">
        <v>3284</v>
      </c>
      <c r="C96" s="189" t="s">
        <v>3285</v>
      </c>
      <c r="D96" s="30" t="s">
        <v>36</v>
      </c>
      <c r="E96" s="30" t="s">
        <v>41</v>
      </c>
      <c r="F96" s="181" t="s">
        <v>3299</v>
      </c>
      <c r="G96" s="181">
        <v>15</v>
      </c>
      <c r="H96" s="187" t="s">
        <v>3343</v>
      </c>
      <c r="I96" s="187"/>
      <c r="J96" s="187"/>
      <c r="K96" s="187"/>
      <c r="L96" s="32" t="s">
        <v>254</v>
      </c>
      <c r="M96" s="182"/>
      <c r="N96" s="183"/>
      <c r="O96" s="184" t="s">
        <v>41</v>
      </c>
      <c r="P96" s="109" t="s">
        <v>256</v>
      </c>
      <c r="Q96" s="182"/>
      <c r="R96" s="109"/>
      <c r="S96" s="183" t="s">
        <v>791</v>
      </c>
      <c r="T96" s="188">
        <v>42804</v>
      </c>
      <c r="U96" s="33" t="s">
        <v>21</v>
      </c>
      <c r="V96" s="45" t="s">
        <v>21</v>
      </c>
      <c r="W96" s="49" t="s">
        <v>256</v>
      </c>
      <c r="X96" s="49" t="s">
        <v>228</v>
      </c>
      <c r="Y96" s="36">
        <v>1</v>
      </c>
      <c r="Z96" s="36"/>
      <c r="AA96" s="36"/>
      <c r="AB96" s="36"/>
      <c r="AC96" s="36"/>
      <c r="AD96" s="36"/>
      <c r="AE96" s="36"/>
      <c r="AF96" s="51"/>
      <c r="AG96" s="51">
        <v>1</v>
      </c>
      <c r="AH96" s="51"/>
      <c r="AI96" s="51"/>
      <c r="AJ96" s="51"/>
      <c r="AK96" s="51"/>
      <c r="AL96" s="33"/>
      <c r="AM96" s="33"/>
      <c r="AN96" s="185" t="s">
        <v>3293</v>
      </c>
      <c r="AO96" s="185" t="s">
        <v>3322</v>
      </c>
      <c r="AP96" s="185"/>
      <c r="AQ96" s="185"/>
      <c r="AR96" s="185"/>
      <c r="AS96" s="185"/>
      <c r="AT96" s="185"/>
      <c r="AU96" s="185"/>
      <c r="AV96" s="185"/>
      <c r="AW96" s="186"/>
      <c r="AX96" s="35" t="s">
        <v>3237</v>
      </c>
      <c r="AY96" s="34" t="s">
        <v>239</v>
      </c>
      <c r="AZ96" s="35" t="s">
        <v>257</v>
      </c>
      <c r="BA96" s="37"/>
      <c r="BB96" s="37" t="s">
        <v>3154</v>
      </c>
      <c r="BC96" s="100" t="s">
        <v>3323</v>
      </c>
      <c r="BD96" s="100"/>
      <c r="BE96" s="39"/>
      <c r="BF96" s="39"/>
      <c r="BG96" s="39"/>
      <c r="BH96" s="39"/>
      <c r="BI96" s="39"/>
      <c r="BJ96" s="39"/>
      <c r="BK96" s="39"/>
      <c r="BL96" s="39"/>
      <c r="BM96" s="39"/>
      <c r="BN96" s="39"/>
      <c r="BO96" s="39"/>
    </row>
    <row r="97" spans="1:67" ht="47.25" customHeight="1" x14ac:dyDescent="0.25">
      <c r="A97" s="28">
        <v>96</v>
      </c>
      <c r="B97" s="180" t="s">
        <v>3284</v>
      </c>
      <c r="C97" s="189" t="s">
        <v>3285</v>
      </c>
      <c r="D97" s="30" t="s">
        <v>36</v>
      </c>
      <c r="E97" s="30" t="s">
        <v>41</v>
      </c>
      <c r="F97" s="181" t="s">
        <v>3299</v>
      </c>
      <c r="G97" s="181">
        <v>15</v>
      </c>
      <c r="H97" s="187" t="s">
        <v>3344</v>
      </c>
      <c r="I97" s="187"/>
      <c r="J97" s="187"/>
      <c r="K97" s="187"/>
      <c r="L97" s="32" t="s">
        <v>254</v>
      </c>
      <c r="M97" s="182"/>
      <c r="N97" s="183"/>
      <c r="O97" s="184" t="s">
        <v>41</v>
      </c>
      <c r="P97" s="109" t="s">
        <v>256</v>
      </c>
      <c r="Q97" s="182"/>
      <c r="R97" s="109"/>
      <c r="S97" s="183" t="s">
        <v>791</v>
      </c>
      <c r="T97" s="188">
        <v>42804</v>
      </c>
      <c r="U97" s="33" t="s">
        <v>21</v>
      </c>
      <c r="V97" s="45" t="s">
        <v>21</v>
      </c>
      <c r="W97" s="49" t="s">
        <v>256</v>
      </c>
      <c r="X97" s="49" t="s">
        <v>228</v>
      </c>
      <c r="Y97" s="36">
        <v>1</v>
      </c>
      <c r="Z97" s="36"/>
      <c r="AA97" s="36"/>
      <c r="AB97" s="36"/>
      <c r="AC97" s="36"/>
      <c r="AD97" s="36"/>
      <c r="AE97" s="36"/>
      <c r="AF97" s="51"/>
      <c r="AG97" s="51">
        <v>1</v>
      </c>
      <c r="AH97" s="51"/>
      <c r="AI97" s="51"/>
      <c r="AJ97" s="51"/>
      <c r="AK97" s="51"/>
      <c r="AL97" s="33"/>
      <c r="AM97" s="33"/>
      <c r="AN97" s="185" t="s">
        <v>3293</v>
      </c>
      <c r="AO97" s="185" t="s">
        <v>3322</v>
      </c>
      <c r="AP97" s="185"/>
      <c r="AQ97" s="185"/>
      <c r="AR97" s="185"/>
      <c r="AS97" s="185"/>
      <c r="AT97" s="185"/>
      <c r="AU97" s="185"/>
      <c r="AV97" s="185"/>
      <c r="AW97" s="186"/>
      <c r="AX97" s="35" t="s">
        <v>3237</v>
      </c>
      <c r="AY97" s="34" t="s">
        <v>239</v>
      </c>
      <c r="AZ97" s="35" t="s">
        <v>257</v>
      </c>
      <c r="BA97" s="37"/>
      <c r="BB97" s="37" t="s">
        <v>3154</v>
      </c>
      <c r="BC97" s="100" t="s">
        <v>3323</v>
      </c>
      <c r="BD97" s="100"/>
      <c r="BE97" s="39"/>
      <c r="BF97" s="39"/>
      <c r="BG97" s="39"/>
      <c r="BH97" s="39"/>
      <c r="BI97" s="39"/>
      <c r="BJ97" s="39"/>
      <c r="BK97" s="39"/>
      <c r="BL97" s="39"/>
      <c r="BM97" s="39"/>
      <c r="BN97" s="39"/>
      <c r="BO97" s="39"/>
    </row>
    <row r="98" spans="1:67" ht="120" customHeight="1" x14ac:dyDescent="0.25">
      <c r="A98" s="28">
        <v>97</v>
      </c>
      <c r="B98" s="180" t="s">
        <v>3284</v>
      </c>
      <c r="C98" s="189" t="s">
        <v>3285</v>
      </c>
      <c r="D98" s="30" t="s">
        <v>36</v>
      </c>
      <c r="E98" s="30" t="s">
        <v>41</v>
      </c>
      <c r="F98" s="181" t="s">
        <v>3345</v>
      </c>
      <c r="G98" s="181">
        <v>44</v>
      </c>
      <c r="H98" s="187" t="s">
        <v>3346</v>
      </c>
      <c r="I98" s="187"/>
      <c r="J98" s="187"/>
      <c r="K98" s="187"/>
      <c r="L98" s="32" t="s">
        <v>321</v>
      </c>
      <c r="M98" s="182"/>
      <c r="N98" s="183"/>
      <c r="O98" s="184" t="s">
        <v>41</v>
      </c>
      <c r="P98" s="109" t="s">
        <v>227</v>
      </c>
      <c r="Q98" s="182"/>
      <c r="R98" s="109"/>
      <c r="S98" s="183" t="s">
        <v>791</v>
      </c>
      <c r="T98" s="188">
        <v>42804</v>
      </c>
      <c r="U98" s="33" t="s">
        <v>167</v>
      </c>
      <c r="V98" s="45" t="s">
        <v>21</v>
      </c>
      <c r="W98" s="49" t="s">
        <v>227</v>
      </c>
      <c r="X98" s="49" t="s">
        <v>228</v>
      </c>
      <c r="Y98" s="36">
        <v>1</v>
      </c>
      <c r="Z98" s="36"/>
      <c r="AA98" s="36"/>
      <c r="AB98" s="36"/>
      <c r="AC98" s="36"/>
      <c r="AD98" s="36"/>
      <c r="AE98" s="36"/>
      <c r="AF98" s="51"/>
      <c r="AG98" s="51">
        <v>1</v>
      </c>
      <c r="AH98" s="51"/>
      <c r="AI98" s="51"/>
      <c r="AJ98" s="51"/>
      <c r="AK98" s="36">
        <v>1</v>
      </c>
      <c r="AL98" s="33"/>
      <c r="AM98" s="33"/>
      <c r="AN98" s="185" t="s">
        <v>3293</v>
      </c>
      <c r="AO98" s="185" t="s">
        <v>3347</v>
      </c>
      <c r="AP98" s="185"/>
      <c r="AQ98" s="185"/>
      <c r="AR98" s="185"/>
      <c r="AS98" s="185"/>
      <c r="AT98" s="185"/>
      <c r="AU98" s="185"/>
      <c r="AV98" s="185"/>
      <c r="AW98" s="186"/>
      <c r="AX98" s="35" t="s">
        <v>3237</v>
      </c>
      <c r="AY98" s="41" t="s">
        <v>192</v>
      </c>
      <c r="AZ98" s="41" t="s">
        <v>229</v>
      </c>
      <c r="BA98" s="37"/>
      <c r="BB98" s="39"/>
      <c r="BC98" s="100" t="s">
        <v>25</v>
      </c>
      <c r="BD98" s="100"/>
      <c r="BE98" s="39"/>
      <c r="BF98" s="39"/>
      <c r="BG98" s="39"/>
      <c r="BH98" s="39"/>
      <c r="BI98" s="39"/>
      <c r="BJ98" s="39"/>
      <c r="BK98" s="39"/>
      <c r="BL98" s="39"/>
      <c r="BM98" s="39"/>
      <c r="BN98" s="39"/>
      <c r="BO98" s="39"/>
    </row>
    <row r="99" spans="1:67" ht="114.75" customHeight="1" x14ac:dyDescent="0.25">
      <c r="A99" s="28">
        <v>98</v>
      </c>
      <c r="B99" s="180" t="s">
        <v>3284</v>
      </c>
      <c r="C99" s="189" t="s">
        <v>3285</v>
      </c>
      <c r="D99" s="30" t="s">
        <v>36</v>
      </c>
      <c r="E99" s="30" t="s">
        <v>41</v>
      </c>
      <c r="F99" s="181" t="s">
        <v>3345</v>
      </c>
      <c r="G99" s="181">
        <v>44</v>
      </c>
      <c r="H99" s="187" t="s">
        <v>3320</v>
      </c>
      <c r="I99" s="187"/>
      <c r="J99" s="187"/>
      <c r="K99" s="187"/>
      <c r="L99" s="32" t="s">
        <v>281</v>
      </c>
      <c r="M99" s="182"/>
      <c r="N99" s="183"/>
      <c r="O99" s="184" t="s">
        <v>41</v>
      </c>
      <c r="P99" s="109" t="s">
        <v>312</v>
      </c>
      <c r="Q99" s="182"/>
      <c r="R99" s="109"/>
      <c r="S99" s="183" t="s">
        <v>791</v>
      </c>
      <c r="T99" s="188">
        <v>42804</v>
      </c>
      <c r="U99" s="33" t="s">
        <v>21</v>
      </c>
      <c r="V99" s="45" t="s">
        <v>21</v>
      </c>
      <c r="W99" s="49" t="s">
        <v>283</v>
      </c>
      <c r="X99" s="49" t="s">
        <v>228</v>
      </c>
      <c r="Y99" s="36">
        <v>1</v>
      </c>
      <c r="Z99" s="36"/>
      <c r="AA99" s="36"/>
      <c r="AB99" s="36"/>
      <c r="AC99" s="36"/>
      <c r="AD99" s="36"/>
      <c r="AE99" s="36"/>
      <c r="AF99" s="51"/>
      <c r="AG99" s="51">
        <v>1</v>
      </c>
      <c r="AH99" s="51"/>
      <c r="AI99" s="51"/>
      <c r="AJ99" s="51"/>
      <c r="AK99" s="51"/>
      <c r="AL99" s="33"/>
      <c r="AM99" s="33"/>
      <c r="AN99" s="185" t="s">
        <v>3293</v>
      </c>
      <c r="AO99" s="185" t="s">
        <v>3322</v>
      </c>
      <c r="AP99" s="185"/>
      <c r="AQ99" s="185"/>
      <c r="AR99" s="185"/>
      <c r="AS99" s="185"/>
      <c r="AT99" s="185"/>
      <c r="AU99" s="185"/>
      <c r="AV99" s="185"/>
      <c r="AW99" s="186"/>
      <c r="AX99" s="35" t="s">
        <v>3237</v>
      </c>
      <c r="AY99" s="34" t="s">
        <v>239</v>
      </c>
      <c r="AZ99" s="35" t="s">
        <v>314</v>
      </c>
      <c r="BA99" s="37"/>
      <c r="BB99" s="37" t="s">
        <v>3154</v>
      </c>
      <c r="BC99" s="100" t="s">
        <v>3323</v>
      </c>
      <c r="BD99" s="100"/>
      <c r="BE99" s="39"/>
      <c r="BF99" s="39"/>
      <c r="BG99" s="39"/>
      <c r="BH99" s="39"/>
      <c r="BI99" s="39"/>
      <c r="BJ99" s="39"/>
      <c r="BK99" s="39"/>
      <c r="BL99" s="39"/>
      <c r="BM99" s="39"/>
      <c r="BN99" s="39"/>
      <c r="BO99" s="39"/>
    </row>
    <row r="100" spans="1:67" ht="105" customHeight="1" x14ac:dyDescent="0.25">
      <c r="A100" s="28">
        <v>99</v>
      </c>
      <c r="B100" s="180" t="s">
        <v>3284</v>
      </c>
      <c r="C100" s="189" t="s">
        <v>3285</v>
      </c>
      <c r="D100" s="30" t="s">
        <v>36</v>
      </c>
      <c r="E100" s="30" t="s">
        <v>41</v>
      </c>
      <c r="F100" s="181" t="s">
        <v>3345</v>
      </c>
      <c r="G100" s="181">
        <v>48</v>
      </c>
      <c r="H100" s="187" t="s">
        <v>3348</v>
      </c>
      <c r="I100" s="187"/>
      <c r="J100" s="187"/>
      <c r="K100" s="187"/>
      <c r="L100" s="32" t="s">
        <v>286</v>
      </c>
      <c r="M100" s="182"/>
      <c r="N100" s="183"/>
      <c r="O100" s="184" t="s">
        <v>41</v>
      </c>
      <c r="P100" s="33" t="s">
        <v>499</v>
      </c>
      <c r="Q100" s="182"/>
      <c r="R100" s="109"/>
      <c r="S100" s="183" t="s">
        <v>791</v>
      </c>
      <c r="T100" s="188">
        <v>42804</v>
      </c>
      <c r="U100" s="33" t="s">
        <v>167</v>
      </c>
      <c r="V100" s="45" t="s">
        <v>21</v>
      </c>
      <c r="W100" s="49" t="s">
        <v>322</v>
      </c>
      <c r="X100" s="49" t="s">
        <v>228</v>
      </c>
      <c r="Y100" s="36">
        <v>1</v>
      </c>
      <c r="Z100" s="36"/>
      <c r="AA100" s="36"/>
      <c r="AB100" s="36"/>
      <c r="AC100" s="36"/>
      <c r="AD100" s="36"/>
      <c r="AE100" s="36"/>
      <c r="AF100" s="51"/>
      <c r="AG100" s="51">
        <v>1</v>
      </c>
      <c r="AH100" s="51"/>
      <c r="AI100" s="51"/>
      <c r="AJ100" s="51"/>
      <c r="AK100" s="51"/>
      <c r="AL100" s="33"/>
      <c r="AM100" s="33"/>
      <c r="AN100" s="185" t="s">
        <v>3293</v>
      </c>
      <c r="AO100" s="185" t="s">
        <v>3322</v>
      </c>
      <c r="AP100" s="185"/>
      <c r="AQ100" s="185"/>
      <c r="AR100" s="185"/>
      <c r="AS100" s="185"/>
      <c r="AT100" s="185"/>
      <c r="AU100" s="185"/>
      <c r="AV100" s="185"/>
      <c r="AW100" s="186"/>
      <c r="AX100" s="35" t="s">
        <v>3237</v>
      </c>
      <c r="AY100" s="41" t="s">
        <v>176</v>
      </c>
      <c r="AZ100" s="41"/>
      <c r="BA100" s="37"/>
      <c r="BB100" s="37" t="s">
        <v>3154</v>
      </c>
      <c r="BC100" s="100" t="s">
        <v>3323</v>
      </c>
      <c r="BD100" s="100"/>
      <c r="BE100" s="39"/>
      <c r="BF100" s="39"/>
      <c r="BG100" s="39"/>
      <c r="BH100" s="39"/>
      <c r="BI100" s="39"/>
      <c r="BJ100" s="39"/>
      <c r="BK100" s="39"/>
      <c r="BL100" s="39"/>
      <c r="BM100" s="39"/>
      <c r="BN100" s="39"/>
      <c r="BO100" s="39"/>
    </row>
    <row r="101" spans="1:67" ht="105" customHeight="1" x14ac:dyDescent="0.25">
      <c r="A101" s="28">
        <v>100</v>
      </c>
      <c r="B101" s="180" t="s">
        <v>3284</v>
      </c>
      <c r="C101" s="189" t="s">
        <v>3285</v>
      </c>
      <c r="D101" s="30" t="s">
        <v>36</v>
      </c>
      <c r="E101" s="30" t="s">
        <v>41</v>
      </c>
      <c r="F101" s="181" t="s">
        <v>3345</v>
      </c>
      <c r="G101" s="181">
        <v>48</v>
      </c>
      <c r="H101" s="187" t="s">
        <v>3348</v>
      </c>
      <c r="I101" s="187"/>
      <c r="J101" s="187"/>
      <c r="K101" s="187"/>
      <c r="L101" s="32" t="s">
        <v>281</v>
      </c>
      <c r="M101" s="182"/>
      <c r="N101" s="183"/>
      <c r="O101" s="184" t="s">
        <v>41</v>
      </c>
      <c r="P101" s="109" t="s">
        <v>312</v>
      </c>
      <c r="Q101" s="182"/>
      <c r="R101" s="109"/>
      <c r="S101" s="183" t="s">
        <v>791</v>
      </c>
      <c r="T101" s="188">
        <v>42804</v>
      </c>
      <c r="U101" s="33" t="s">
        <v>21</v>
      </c>
      <c r="V101" s="45" t="s">
        <v>21</v>
      </c>
      <c r="W101" s="49" t="s">
        <v>283</v>
      </c>
      <c r="X101" s="49" t="s">
        <v>228</v>
      </c>
      <c r="Y101" s="36">
        <v>1</v>
      </c>
      <c r="Z101" s="36"/>
      <c r="AA101" s="36"/>
      <c r="AB101" s="36"/>
      <c r="AC101" s="36"/>
      <c r="AD101" s="36"/>
      <c r="AE101" s="36"/>
      <c r="AF101" s="51"/>
      <c r="AG101" s="51">
        <v>1</v>
      </c>
      <c r="AH101" s="51"/>
      <c r="AI101" s="51"/>
      <c r="AJ101" s="51"/>
      <c r="AK101" s="51"/>
      <c r="AL101" s="33"/>
      <c r="AM101" s="33"/>
      <c r="AN101" s="185" t="s">
        <v>3293</v>
      </c>
      <c r="AO101" s="185" t="s">
        <v>3322</v>
      </c>
      <c r="AP101" s="185"/>
      <c r="AQ101" s="185"/>
      <c r="AR101" s="185"/>
      <c r="AS101" s="185"/>
      <c r="AT101" s="185"/>
      <c r="AU101" s="185"/>
      <c r="AV101" s="185"/>
      <c r="AW101" s="186"/>
      <c r="AX101" s="35" t="s">
        <v>3237</v>
      </c>
      <c r="AY101" s="41" t="s">
        <v>324</v>
      </c>
      <c r="AZ101" s="35" t="s">
        <v>314</v>
      </c>
      <c r="BA101" s="37"/>
      <c r="BB101" s="37" t="s">
        <v>3154</v>
      </c>
      <c r="BC101" s="100" t="s">
        <v>3323</v>
      </c>
      <c r="BD101" s="100"/>
      <c r="BE101" s="39"/>
      <c r="BF101" s="39"/>
      <c r="BG101" s="39"/>
      <c r="BH101" s="39"/>
      <c r="BI101" s="39"/>
      <c r="BJ101" s="39"/>
      <c r="BK101" s="39"/>
      <c r="BL101" s="39"/>
      <c r="BM101" s="39"/>
      <c r="BN101" s="39"/>
      <c r="BO101" s="39"/>
    </row>
    <row r="102" spans="1:67" ht="78.75" customHeight="1" x14ac:dyDescent="0.25">
      <c r="A102" s="28">
        <v>101</v>
      </c>
      <c r="B102" s="180" t="s">
        <v>3284</v>
      </c>
      <c r="C102" s="189" t="s">
        <v>3285</v>
      </c>
      <c r="D102" s="30" t="s">
        <v>36</v>
      </c>
      <c r="E102" s="30" t="s">
        <v>41</v>
      </c>
      <c r="F102" s="181" t="s">
        <v>3345</v>
      </c>
      <c r="G102" s="181">
        <v>52</v>
      </c>
      <c r="H102" s="187" t="s">
        <v>3328</v>
      </c>
      <c r="I102" s="187"/>
      <c r="J102" s="187"/>
      <c r="K102" s="187"/>
      <c r="L102" s="32" t="s">
        <v>294</v>
      </c>
      <c r="M102" s="182"/>
      <c r="N102" s="183"/>
      <c r="O102" s="184" t="s">
        <v>41</v>
      </c>
      <c r="P102" s="109" t="s">
        <v>326</v>
      </c>
      <c r="Q102" s="182"/>
      <c r="R102" s="109"/>
      <c r="S102" s="183" t="s">
        <v>791</v>
      </c>
      <c r="T102" s="188">
        <v>42804</v>
      </c>
      <c r="U102" s="33" t="s">
        <v>21</v>
      </c>
      <c r="V102" s="45" t="s">
        <v>21</v>
      </c>
      <c r="W102" s="49" t="s">
        <v>326</v>
      </c>
      <c r="X102" s="49" t="s">
        <v>228</v>
      </c>
      <c r="Y102" s="36">
        <v>1</v>
      </c>
      <c r="Z102" s="36"/>
      <c r="AA102" s="36"/>
      <c r="AB102" s="36"/>
      <c r="AC102" s="36"/>
      <c r="AD102" s="36"/>
      <c r="AE102" s="36"/>
      <c r="AF102" s="51"/>
      <c r="AG102" s="51">
        <v>1</v>
      </c>
      <c r="AH102" s="51"/>
      <c r="AI102" s="51"/>
      <c r="AJ102" s="51"/>
      <c r="AK102" s="36">
        <v>1</v>
      </c>
      <c r="AL102" s="33"/>
      <c r="AM102" s="33"/>
      <c r="AN102" s="185" t="s">
        <v>3293</v>
      </c>
      <c r="AO102" s="185" t="s">
        <v>3325</v>
      </c>
      <c r="AP102" s="185"/>
      <c r="AQ102" s="185"/>
      <c r="AR102" s="185"/>
      <c r="AS102" s="185"/>
      <c r="AT102" s="185"/>
      <c r="AU102" s="185"/>
      <c r="AV102" s="185"/>
      <c r="AW102" s="186"/>
      <c r="AX102" s="35" t="s">
        <v>3237</v>
      </c>
      <c r="AY102" s="41" t="s">
        <v>324</v>
      </c>
      <c r="AZ102" s="35" t="s">
        <v>327</v>
      </c>
      <c r="BA102" s="37"/>
      <c r="BB102" s="37" t="s">
        <v>3154</v>
      </c>
      <c r="BC102" s="100" t="s">
        <v>3323</v>
      </c>
      <c r="BD102" s="100"/>
      <c r="BE102" s="39"/>
      <c r="BF102" s="39"/>
      <c r="BG102" s="39"/>
      <c r="BH102" s="39"/>
      <c r="BI102" s="39"/>
      <c r="BJ102" s="39"/>
      <c r="BK102" s="39"/>
      <c r="BL102" s="39"/>
      <c r="BM102" s="39"/>
      <c r="BN102" s="39"/>
      <c r="BO102" s="39"/>
    </row>
    <row r="103" spans="1:67" ht="47.25" customHeight="1" x14ac:dyDescent="0.25">
      <c r="A103" s="28">
        <v>102</v>
      </c>
      <c r="B103" s="180" t="s">
        <v>3284</v>
      </c>
      <c r="C103" s="189" t="s">
        <v>3285</v>
      </c>
      <c r="D103" s="30" t="s">
        <v>36</v>
      </c>
      <c r="E103" s="30" t="s">
        <v>41</v>
      </c>
      <c r="F103" s="181" t="s">
        <v>3345</v>
      </c>
      <c r="G103" s="181">
        <v>52</v>
      </c>
      <c r="H103" s="187" t="s">
        <v>3329</v>
      </c>
      <c r="I103" s="187"/>
      <c r="J103" s="187"/>
      <c r="K103" s="187"/>
      <c r="L103" s="32" t="s">
        <v>329</v>
      </c>
      <c r="M103" s="182"/>
      <c r="N103" s="183"/>
      <c r="O103" s="184" t="s">
        <v>41</v>
      </c>
      <c r="P103" s="109" t="s">
        <v>297</v>
      </c>
      <c r="Q103" s="182"/>
      <c r="R103" s="109"/>
      <c r="S103" s="183" t="s">
        <v>791</v>
      </c>
      <c r="T103" s="188">
        <v>42804</v>
      </c>
      <c r="U103" s="33" t="s">
        <v>167</v>
      </c>
      <c r="V103" s="45" t="s">
        <v>21</v>
      </c>
      <c r="W103" s="49" t="s">
        <v>297</v>
      </c>
      <c r="X103" s="49" t="s">
        <v>228</v>
      </c>
      <c r="Y103" s="36">
        <v>1</v>
      </c>
      <c r="Z103" s="36"/>
      <c r="AA103" s="36"/>
      <c r="AB103" s="36"/>
      <c r="AC103" s="36"/>
      <c r="AD103" s="36"/>
      <c r="AE103" s="36"/>
      <c r="AF103" s="51"/>
      <c r="AG103" s="51">
        <v>1</v>
      </c>
      <c r="AH103" s="51"/>
      <c r="AI103" s="51"/>
      <c r="AJ103" s="51"/>
      <c r="AK103" s="51"/>
      <c r="AL103" s="33"/>
      <c r="AM103" s="33"/>
      <c r="AN103" s="185" t="s">
        <v>3293</v>
      </c>
      <c r="AO103" s="185" t="s">
        <v>3325</v>
      </c>
      <c r="AP103" s="185"/>
      <c r="AQ103" s="185"/>
      <c r="AR103" s="185"/>
      <c r="AS103" s="185"/>
      <c r="AT103" s="185"/>
      <c r="AU103" s="185"/>
      <c r="AV103" s="185"/>
      <c r="AW103" s="186"/>
      <c r="AX103" s="35" t="s">
        <v>3237</v>
      </c>
      <c r="AY103" s="41" t="s">
        <v>176</v>
      </c>
      <c r="AZ103" s="41"/>
      <c r="BA103" s="37"/>
      <c r="BB103" s="37" t="s">
        <v>3154</v>
      </c>
      <c r="BC103" s="100" t="s">
        <v>3323</v>
      </c>
      <c r="BD103" s="100"/>
      <c r="BE103" s="39"/>
      <c r="BF103" s="39"/>
      <c r="BG103" s="39"/>
      <c r="BH103" s="39"/>
      <c r="BI103" s="39"/>
      <c r="BJ103" s="39"/>
      <c r="BK103" s="39"/>
      <c r="BL103" s="39"/>
      <c r="BM103" s="39"/>
      <c r="BN103" s="39"/>
      <c r="BO103" s="39"/>
    </row>
    <row r="104" spans="1:67" ht="94.5" customHeight="1" x14ac:dyDescent="0.25">
      <c r="A104" s="28">
        <v>103</v>
      </c>
      <c r="B104" s="180" t="s">
        <v>3284</v>
      </c>
      <c r="C104" s="189" t="s">
        <v>3285</v>
      </c>
      <c r="D104" s="30" t="s">
        <v>36</v>
      </c>
      <c r="E104" s="30" t="s">
        <v>41</v>
      </c>
      <c r="F104" s="181" t="s">
        <v>3345</v>
      </c>
      <c r="G104" s="181">
        <v>52</v>
      </c>
      <c r="H104" s="187" t="s">
        <v>3330</v>
      </c>
      <c r="I104" s="187"/>
      <c r="J104" s="187"/>
      <c r="K104" s="187"/>
      <c r="L104" s="32" t="s">
        <v>298</v>
      </c>
      <c r="M104" s="182"/>
      <c r="N104" s="183"/>
      <c r="O104" s="184" t="s">
        <v>41</v>
      </c>
      <c r="P104" s="109" t="s">
        <v>331</v>
      </c>
      <c r="Q104" s="182"/>
      <c r="R104" s="109"/>
      <c r="S104" s="183" t="s">
        <v>791</v>
      </c>
      <c r="T104" s="188">
        <v>42804</v>
      </c>
      <c r="U104" s="33" t="s">
        <v>21</v>
      </c>
      <c r="V104" s="45" t="s">
        <v>21</v>
      </c>
      <c r="W104" s="49" t="s">
        <v>331</v>
      </c>
      <c r="X104" s="49" t="s">
        <v>228</v>
      </c>
      <c r="Y104" s="36">
        <v>1</v>
      </c>
      <c r="Z104" s="36"/>
      <c r="AA104" s="36"/>
      <c r="AB104" s="36"/>
      <c r="AC104" s="36"/>
      <c r="AD104" s="36"/>
      <c r="AE104" s="36"/>
      <c r="AF104" s="51"/>
      <c r="AG104" s="51">
        <v>1</v>
      </c>
      <c r="AH104" s="51"/>
      <c r="AI104" s="51"/>
      <c r="AJ104" s="51"/>
      <c r="AK104" s="51"/>
      <c r="AL104" s="33"/>
      <c r="AM104" s="33"/>
      <c r="AN104" s="185" t="s">
        <v>3293</v>
      </c>
      <c r="AO104" s="185"/>
      <c r="AP104" s="185"/>
      <c r="AQ104" s="185"/>
      <c r="AR104" s="185"/>
      <c r="AS104" s="185"/>
      <c r="AT104" s="185"/>
      <c r="AU104" s="185"/>
      <c r="AV104" s="185"/>
      <c r="AW104" s="186"/>
      <c r="AX104" s="35" t="s">
        <v>3237</v>
      </c>
      <c r="AY104" s="41" t="s">
        <v>192</v>
      </c>
      <c r="AZ104" s="35" t="s">
        <v>275</v>
      </c>
      <c r="BA104" s="37"/>
      <c r="BB104" s="39"/>
      <c r="BC104" s="100"/>
      <c r="BD104" s="100"/>
      <c r="BE104" s="39"/>
      <c r="BF104" s="39"/>
      <c r="BG104" s="39"/>
      <c r="BH104" s="39"/>
      <c r="BI104" s="39"/>
      <c r="BJ104" s="39"/>
      <c r="BK104" s="39"/>
      <c r="BL104" s="39"/>
      <c r="BM104" s="39"/>
      <c r="BN104" s="39"/>
      <c r="BO104" s="39"/>
    </row>
    <row r="105" spans="1:67" ht="199.5" customHeight="1" x14ac:dyDescent="0.25">
      <c r="A105" s="28">
        <v>104</v>
      </c>
      <c r="B105" s="180" t="s">
        <v>3351</v>
      </c>
      <c r="C105" s="189" t="s">
        <v>3352</v>
      </c>
      <c r="D105" s="30" t="s">
        <v>30</v>
      </c>
      <c r="E105" s="30" t="s">
        <v>41</v>
      </c>
      <c r="F105" s="181" t="s">
        <v>66</v>
      </c>
      <c r="G105" s="181"/>
      <c r="H105" s="181"/>
      <c r="I105" s="181"/>
      <c r="J105" s="181"/>
      <c r="K105" s="181"/>
      <c r="L105" s="32" t="s">
        <v>3353</v>
      </c>
      <c r="M105" s="182"/>
      <c r="N105" s="183"/>
      <c r="O105" s="184" t="s">
        <v>41</v>
      </c>
      <c r="P105" s="109" t="s">
        <v>3354</v>
      </c>
      <c r="Q105" s="182"/>
      <c r="R105" s="109"/>
      <c r="S105" s="183" t="s">
        <v>791</v>
      </c>
      <c r="T105" s="33" t="s">
        <v>3355</v>
      </c>
      <c r="U105" s="33" t="s">
        <v>167</v>
      </c>
      <c r="V105" s="45" t="s">
        <v>167</v>
      </c>
      <c r="W105" s="49" t="s">
        <v>322</v>
      </c>
      <c r="X105" s="49" t="s">
        <v>164</v>
      </c>
      <c r="Y105" s="36"/>
      <c r="Z105" s="36"/>
      <c r="AA105" s="36">
        <v>1</v>
      </c>
      <c r="AB105" s="36"/>
      <c r="AC105" s="36"/>
      <c r="AD105" s="36"/>
      <c r="AE105" s="36"/>
      <c r="AF105" s="51"/>
      <c r="AG105" s="51">
        <v>1</v>
      </c>
      <c r="AH105" s="51"/>
      <c r="AI105" s="51"/>
      <c r="AJ105" s="51"/>
      <c r="AK105" s="51"/>
      <c r="AL105" s="33"/>
      <c r="AM105" s="33"/>
      <c r="AN105" s="186"/>
      <c r="AO105" s="186"/>
      <c r="AP105" s="185"/>
      <c r="AQ105" s="185"/>
      <c r="AR105" s="185"/>
      <c r="AS105" s="185"/>
      <c r="AT105" s="185"/>
      <c r="AU105" s="185"/>
      <c r="AV105" s="185"/>
      <c r="AW105" s="186"/>
      <c r="AX105" s="41"/>
      <c r="AY105" s="35" t="s">
        <v>176</v>
      </c>
      <c r="AZ105" s="41"/>
      <c r="BA105" s="37"/>
      <c r="BB105" s="39"/>
      <c r="BC105" s="100"/>
      <c r="BD105" s="100"/>
      <c r="BE105" s="39"/>
      <c r="BF105" s="39"/>
      <c r="BG105" s="39"/>
      <c r="BH105" s="39"/>
      <c r="BI105" s="39"/>
      <c r="BJ105" s="39"/>
      <c r="BK105" s="39"/>
      <c r="BL105" s="39"/>
      <c r="BM105" s="39"/>
      <c r="BN105" s="39"/>
      <c r="BO105" s="39"/>
    </row>
    <row r="106" spans="1:67" ht="138.75" customHeight="1" x14ac:dyDescent="0.25">
      <c r="A106" s="28">
        <v>105</v>
      </c>
      <c r="B106" s="180" t="s">
        <v>3351</v>
      </c>
      <c r="C106" s="189" t="s">
        <v>3352</v>
      </c>
      <c r="D106" s="30" t="s">
        <v>30</v>
      </c>
      <c r="E106" s="30" t="s">
        <v>41</v>
      </c>
      <c r="F106" s="181">
        <v>1.8</v>
      </c>
      <c r="G106" s="181">
        <v>1</v>
      </c>
      <c r="H106" s="181" t="s">
        <v>3356</v>
      </c>
      <c r="I106" s="181"/>
      <c r="J106" s="181"/>
      <c r="K106" s="181"/>
      <c r="L106" s="32" t="s">
        <v>334</v>
      </c>
      <c r="M106" s="182"/>
      <c r="N106" s="183"/>
      <c r="O106" s="184" t="s">
        <v>41</v>
      </c>
      <c r="P106" s="109"/>
      <c r="Q106" s="182"/>
      <c r="R106" s="109"/>
      <c r="S106" s="183" t="s">
        <v>3246</v>
      </c>
      <c r="T106" s="33" t="s">
        <v>3357</v>
      </c>
      <c r="U106" s="33" t="s">
        <v>167</v>
      </c>
      <c r="V106" s="45" t="s">
        <v>167</v>
      </c>
      <c r="W106" s="34" t="s">
        <v>335</v>
      </c>
      <c r="X106" s="34" t="s">
        <v>336</v>
      </c>
      <c r="Y106" s="36"/>
      <c r="Z106" s="36"/>
      <c r="AA106" s="36">
        <v>1</v>
      </c>
      <c r="AB106" s="36"/>
      <c r="AC106" s="36"/>
      <c r="AD106" s="36"/>
      <c r="AE106" s="36"/>
      <c r="AF106" s="51"/>
      <c r="AG106" s="51">
        <v>1</v>
      </c>
      <c r="AH106" s="51"/>
      <c r="AI106" s="51"/>
      <c r="AJ106" s="51"/>
      <c r="AK106" s="51"/>
      <c r="AL106" s="33"/>
      <c r="AM106" s="33"/>
      <c r="AN106" s="186"/>
      <c r="AO106" s="35" t="s">
        <v>3358</v>
      </c>
      <c r="AP106" s="185"/>
      <c r="AQ106" s="185"/>
      <c r="AR106" s="185"/>
      <c r="AS106" s="185"/>
      <c r="AT106" s="185"/>
      <c r="AU106" s="185"/>
      <c r="AV106" s="185"/>
      <c r="AW106" s="186"/>
      <c r="AX106" s="41"/>
      <c r="AY106" s="35" t="s">
        <v>176</v>
      </c>
      <c r="AZ106" s="35"/>
      <c r="BA106" s="37"/>
      <c r="BB106" s="39"/>
      <c r="BC106" s="100"/>
      <c r="BD106" s="100"/>
      <c r="BE106" s="39"/>
      <c r="BF106" s="39"/>
      <c r="BG106" s="39"/>
      <c r="BH106" s="39"/>
      <c r="BI106" s="39"/>
      <c r="BJ106" s="39"/>
      <c r="BK106" s="39"/>
      <c r="BL106" s="39"/>
      <c r="BM106" s="39"/>
      <c r="BN106" s="39"/>
      <c r="BO106" s="39"/>
    </row>
    <row r="107" spans="1:67" ht="200.25" customHeight="1" x14ac:dyDescent="0.25">
      <c r="A107" s="28">
        <v>106</v>
      </c>
      <c r="B107" s="180" t="s">
        <v>3351</v>
      </c>
      <c r="C107" s="189" t="s">
        <v>3352</v>
      </c>
      <c r="D107" s="30" t="s">
        <v>30</v>
      </c>
      <c r="E107" s="30" t="s">
        <v>41</v>
      </c>
      <c r="F107" s="181">
        <v>1.9</v>
      </c>
      <c r="G107" s="181">
        <v>4</v>
      </c>
      <c r="H107" s="187" t="s">
        <v>3359</v>
      </c>
      <c r="I107" s="187"/>
      <c r="J107" s="187"/>
      <c r="K107" s="187"/>
      <c r="L107" s="32" t="s">
        <v>338</v>
      </c>
      <c r="M107" s="182"/>
      <c r="N107" s="183"/>
      <c r="O107" s="184" t="s">
        <v>41</v>
      </c>
      <c r="P107" s="109"/>
      <c r="Q107" s="182"/>
      <c r="R107" s="109"/>
      <c r="S107" s="183" t="s">
        <v>3246</v>
      </c>
      <c r="T107" s="33" t="s">
        <v>3357</v>
      </c>
      <c r="U107" s="33" t="s">
        <v>167</v>
      </c>
      <c r="V107" s="45" t="s">
        <v>167</v>
      </c>
      <c r="W107" s="34" t="s">
        <v>335</v>
      </c>
      <c r="X107" s="34" t="s">
        <v>339</v>
      </c>
      <c r="Y107" s="36"/>
      <c r="Z107" s="36"/>
      <c r="AA107" s="36">
        <v>1</v>
      </c>
      <c r="AB107" s="36"/>
      <c r="AC107" s="36"/>
      <c r="AD107" s="36"/>
      <c r="AE107" s="36"/>
      <c r="AF107" s="51"/>
      <c r="AG107" s="51">
        <v>1</v>
      </c>
      <c r="AH107" s="51"/>
      <c r="AI107" s="51"/>
      <c r="AJ107" s="51"/>
      <c r="AK107" s="51"/>
      <c r="AL107" s="33"/>
      <c r="AM107" s="33"/>
      <c r="AN107" s="186"/>
      <c r="AO107" s="185" t="s">
        <v>3360</v>
      </c>
      <c r="AP107" s="185"/>
      <c r="AQ107" s="185"/>
      <c r="AR107" s="185"/>
      <c r="AS107" s="185"/>
      <c r="AT107" s="185"/>
      <c r="AU107" s="185"/>
      <c r="AV107" s="185"/>
      <c r="AW107" s="186"/>
      <c r="AX107" s="41"/>
      <c r="AY107" s="35" t="s">
        <v>176</v>
      </c>
      <c r="AZ107" s="41"/>
      <c r="BA107" s="37"/>
      <c r="BB107" s="39"/>
      <c r="BC107" s="100"/>
      <c r="BD107" s="100"/>
      <c r="BE107" s="39"/>
      <c r="BF107" s="39"/>
      <c r="BG107" s="39"/>
      <c r="BH107" s="39"/>
      <c r="BI107" s="39"/>
      <c r="BJ107" s="39"/>
      <c r="BK107" s="39"/>
      <c r="BL107" s="39"/>
      <c r="BM107" s="39"/>
      <c r="BN107" s="39"/>
      <c r="BO107" s="39"/>
    </row>
    <row r="108" spans="1:67" ht="31.5" customHeight="1" x14ac:dyDescent="0.25">
      <c r="A108" s="28">
        <v>107</v>
      </c>
      <c r="B108" s="180" t="s">
        <v>3351</v>
      </c>
      <c r="C108" s="189" t="s">
        <v>3352</v>
      </c>
      <c r="D108" s="30" t="s">
        <v>30</v>
      </c>
      <c r="E108" s="30" t="s">
        <v>41</v>
      </c>
      <c r="F108" s="181" t="s">
        <v>3299</v>
      </c>
      <c r="G108" s="181">
        <v>14</v>
      </c>
      <c r="H108" s="187" t="s">
        <v>3361</v>
      </c>
      <c r="I108" s="187"/>
      <c r="J108" s="187"/>
      <c r="K108" s="187"/>
      <c r="L108" s="32" t="s">
        <v>340</v>
      </c>
      <c r="M108" s="182"/>
      <c r="N108" s="183"/>
      <c r="O108" s="184" t="s">
        <v>41</v>
      </c>
      <c r="P108" s="109"/>
      <c r="Q108" s="182"/>
      <c r="R108" s="109"/>
      <c r="S108" s="183" t="s">
        <v>3172</v>
      </c>
      <c r="T108" s="33" t="s">
        <v>341</v>
      </c>
      <c r="U108" s="33" t="s">
        <v>21</v>
      </c>
      <c r="V108" s="45" t="s">
        <v>21</v>
      </c>
      <c r="W108" s="34" t="s">
        <v>341</v>
      </c>
      <c r="X108" s="49" t="s">
        <v>253</v>
      </c>
      <c r="Y108" s="36">
        <v>1</v>
      </c>
      <c r="Z108" s="36"/>
      <c r="AA108" s="36"/>
      <c r="AB108" s="36"/>
      <c r="AC108" s="36"/>
      <c r="AD108" s="36"/>
      <c r="AE108" s="36"/>
      <c r="AF108" s="51"/>
      <c r="AG108" s="51">
        <v>1</v>
      </c>
      <c r="AH108" s="51"/>
      <c r="AI108" s="51"/>
      <c r="AJ108" s="51"/>
      <c r="AK108" s="51"/>
      <c r="AL108" s="33"/>
      <c r="AM108" s="33"/>
      <c r="AN108" s="185" t="s">
        <v>3174</v>
      </c>
      <c r="AO108" s="185" t="s">
        <v>3362</v>
      </c>
      <c r="AP108" s="185" t="s">
        <v>3166</v>
      </c>
      <c r="AQ108" s="185" t="s">
        <v>3166</v>
      </c>
      <c r="AR108" s="185" t="s">
        <v>3166</v>
      </c>
      <c r="AS108" s="185" t="s">
        <v>3166</v>
      </c>
      <c r="AT108" s="185"/>
      <c r="AU108" s="185"/>
      <c r="AV108" s="185"/>
      <c r="AW108" s="186"/>
      <c r="AX108" s="185"/>
      <c r="AY108" s="41" t="s">
        <v>46</v>
      </c>
      <c r="AZ108" s="41"/>
      <c r="BA108" s="37"/>
      <c r="BB108" s="39"/>
      <c r="BC108" s="100"/>
      <c r="BD108" s="100"/>
      <c r="BE108" s="39"/>
      <c r="BF108" s="39"/>
      <c r="BG108" s="39"/>
      <c r="BH108" s="39"/>
      <c r="BI108" s="39"/>
      <c r="BJ108" s="39"/>
      <c r="BK108" s="39"/>
      <c r="BL108" s="39"/>
      <c r="BM108" s="39"/>
      <c r="BN108" s="39"/>
      <c r="BO108" s="39"/>
    </row>
    <row r="109" spans="1:67" ht="51" customHeight="1" x14ac:dyDescent="0.25">
      <c r="A109" s="28">
        <v>108</v>
      </c>
      <c r="B109" s="180" t="s">
        <v>3351</v>
      </c>
      <c r="C109" s="189" t="s">
        <v>3352</v>
      </c>
      <c r="D109" s="30" t="s">
        <v>30</v>
      </c>
      <c r="E109" s="30" t="s">
        <v>41</v>
      </c>
      <c r="F109" s="181" t="s">
        <v>3363</v>
      </c>
      <c r="G109" s="181">
        <v>27</v>
      </c>
      <c r="H109" s="181">
        <v>2</v>
      </c>
      <c r="I109" s="181"/>
      <c r="J109" s="181"/>
      <c r="K109" s="181"/>
      <c r="L109" s="32" t="s">
        <v>342</v>
      </c>
      <c r="M109" s="182"/>
      <c r="N109" s="183"/>
      <c r="O109" s="184" t="s">
        <v>41</v>
      </c>
      <c r="P109" s="109"/>
      <c r="Q109" s="182"/>
      <c r="R109" s="109"/>
      <c r="S109" s="183" t="s">
        <v>3246</v>
      </c>
      <c r="T109" s="33" t="s">
        <v>3364</v>
      </c>
      <c r="U109" s="33" t="s">
        <v>167</v>
      </c>
      <c r="V109" s="45" t="s">
        <v>167</v>
      </c>
      <c r="W109" s="34" t="s">
        <v>343</v>
      </c>
      <c r="X109" s="34" t="s">
        <v>344</v>
      </c>
      <c r="Y109" s="36"/>
      <c r="Z109" s="36"/>
      <c r="AA109" s="36">
        <v>1</v>
      </c>
      <c r="AB109" s="36"/>
      <c r="AC109" s="36"/>
      <c r="AD109" s="36"/>
      <c r="AE109" s="36"/>
      <c r="AF109" s="51"/>
      <c r="AG109" s="51">
        <v>1</v>
      </c>
      <c r="AH109" s="51"/>
      <c r="AI109" s="51"/>
      <c r="AJ109" s="51"/>
      <c r="AK109" s="51"/>
      <c r="AL109" s="33"/>
      <c r="AM109" s="33"/>
      <c r="AN109" s="185" t="s">
        <v>3365</v>
      </c>
      <c r="AO109" s="185" t="s">
        <v>3366</v>
      </c>
      <c r="AP109" s="185"/>
      <c r="AQ109" s="185"/>
      <c r="AR109" s="185"/>
      <c r="AS109" s="185"/>
      <c r="AT109" s="185"/>
      <c r="AU109" s="185"/>
      <c r="AV109" s="185"/>
      <c r="AW109" s="186"/>
      <c r="AX109" s="185"/>
      <c r="AY109" s="41" t="s">
        <v>345</v>
      </c>
      <c r="AZ109" s="35" t="s">
        <v>346</v>
      </c>
      <c r="BA109" s="37"/>
      <c r="BB109" s="39"/>
      <c r="BC109" s="100"/>
      <c r="BD109" s="100"/>
      <c r="BE109" s="39"/>
      <c r="BF109" s="39"/>
      <c r="BG109" s="39"/>
      <c r="BH109" s="39"/>
      <c r="BI109" s="39"/>
      <c r="BJ109" s="39"/>
      <c r="BK109" s="39"/>
      <c r="BL109" s="39"/>
      <c r="BM109" s="39"/>
      <c r="BN109" s="39"/>
      <c r="BO109" s="39"/>
    </row>
    <row r="110" spans="1:67" ht="47.25" customHeight="1" x14ac:dyDescent="0.25">
      <c r="A110" s="28">
        <v>109</v>
      </c>
      <c r="B110" s="180" t="s">
        <v>3351</v>
      </c>
      <c r="C110" s="189" t="s">
        <v>3352</v>
      </c>
      <c r="D110" s="30" t="s">
        <v>30</v>
      </c>
      <c r="E110" s="30" t="s">
        <v>41</v>
      </c>
      <c r="F110" s="181" t="s">
        <v>3367</v>
      </c>
      <c r="G110" s="181">
        <v>37</v>
      </c>
      <c r="H110" s="181" t="s">
        <v>3368</v>
      </c>
      <c r="I110" s="181"/>
      <c r="J110" s="181"/>
      <c r="K110" s="181"/>
      <c r="L110" s="32" t="s">
        <v>348</v>
      </c>
      <c r="M110" s="182"/>
      <c r="N110" s="183"/>
      <c r="O110" s="184" t="s">
        <v>41</v>
      </c>
      <c r="P110" s="109"/>
      <c r="Q110" s="182"/>
      <c r="R110" s="109"/>
      <c r="S110" s="183" t="s">
        <v>3246</v>
      </c>
      <c r="T110" s="33" t="s">
        <v>3369</v>
      </c>
      <c r="U110" s="33" t="s">
        <v>167</v>
      </c>
      <c r="V110" s="45" t="s">
        <v>167</v>
      </c>
      <c r="W110" s="34" t="s">
        <v>349</v>
      </c>
      <c r="X110" s="34" t="s">
        <v>164</v>
      </c>
      <c r="Y110" s="36"/>
      <c r="Z110" s="36"/>
      <c r="AA110" s="36">
        <v>1</v>
      </c>
      <c r="AB110" s="36"/>
      <c r="AC110" s="36"/>
      <c r="AD110" s="36"/>
      <c r="AE110" s="36"/>
      <c r="AF110" s="51"/>
      <c r="AG110" s="51">
        <v>1</v>
      </c>
      <c r="AH110" s="51"/>
      <c r="AI110" s="51"/>
      <c r="AJ110" s="51"/>
      <c r="AK110" s="51"/>
      <c r="AL110" s="33"/>
      <c r="AM110" s="33"/>
      <c r="AN110" s="185" t="s">
        <v>3165</v>
      </c>
      <c r="AO110" s="185" t="s">
        <v>3370</v>
      </c>
      <c r="AP110" s="185"/>
      <c r="AQ110" s="185"/>
      <c r="AR110" s="185"/>
      <c r="AS110" s="185"/>
      <c r="AT110" s="185"/>
      <c r="AU110" s="185"/>
      <c r="AV110" s="185"/>
      <c r="AW110" s="186"/>
      <c r="AX110" s="185"/>
      <c r="AY110" s="35" t="s">
        <v>176</v>
      </c>
      <c r="AZ110" s="35"/>
      <c r="BA110" s="37"/>
      <c r="BB110" s="39"/>
      <c r="BC110" s="100"/>
      <c r="BD110" s="100"/>
      <c r="BE110" s="39"/>
      <c r="BF110" s="39"/>
      <c r="BG110" s="39"/>
      <c r="BH110" s="39"/>
      <c r="BI110" s="39"/>
      <c r="BJ110" s="39"/>
      <c r="BK110" s="39"/>
      <c r="BL110" s="39"/>
      <c r="BM110" s="39"/>
      <c r="BN110" s="39"/>
      <c r="BO110" s="39"/>
    </row>
    <row r="111" spans="1:67" ht="70.5" customHeight="1" x14ac:dyDescent="0.25">
      <c r="A111" s="28">
        <v>110</v>
      </c>
      <c r="B111" s="180" t="s">
        <v>3351</v>
      </c>
      <c r="C111" s="189" t="s">
        <v>3352</v>
      </c>
      <c r="D111" s="30" t="s">
        <v>30</v>
      </c>
      <c r="E111" s="30" t="s">
        <v>41</v>
      </c>
      <c r="F111" s="181" t="s">
        <v>3367</v>
      </c>
      <c r="G111" s="181">
        <v>43</v>
      </c>
      <c r="H111" s="187" t="s">
        <v>3371</v>
      </c>
      <c r="I111" s="187"/>
      <c r="J111" s="187"/>
      <c r="K111" s="187"/>
      <c r="L111" s="32" t="s">
        <v>351</v>
      </c>
      <c r="M111" s="182"/>
      <c r="N111" s="183"/>
      <c r="O111" s="184" t="s">
        <v>41</v>
      </c>
      <c r="P111" s="109"/>
      <c r="Q111" s="182"/>
      <c r="R111" s="109"/>
      <c r="S111" s="183" t="s">
        <v>3306</v>
      </c>
      <c r="T111" s="33" t="s">
        <v>3372</v>
      </c>
      <c r="U111" s="33" t="s">
        <v>21</v>
      </c>
      <c r="V111" s="45" t="s">
        <v>21</v>
      </c>
      <c r="W111" s="34" t="s">
        <v>352</v>
      </c>
      <c r="X111" s="34" t="s">
        <v>164</v>
      </c>
      <c r="Y111" s="36">
        <v>1</v>
      </c>
      <c r="Z111" s="36"/>
      <c r="AA111" s="36"/>
      <c r="AB111" s="36"/>
      <c r="AC111" s="36"/>
      <c r="AD111" s="36"/>
      <c r="AE111" s="36"/>
      <c r="AF111" s="51"/>
      <c r="AG111" s="51"/>
      <c r="AH111" s="51">
        <v>1</v>
      </c>
      <c r="AI111" s="51"/>
      <c r="AJ111" s="51"/>
      <c r="AK111" s="51"/>
      <c r="AL111" s="33" t="s">
        <v>3156</v>
      </c>
      <c r="AM111" s="33"/>
      <c r="AN111" s="185"/>
      <c r="AO111" s="185" t="s">
        <v>3373</v>
      </c>
      <c r="AP111" s="185"/>
      <c r="AQ111" s="185"/>
      <c r="AR111" s="185"/>
      <c r="AS111" s="185"/>
      <c r="AT111" s="185"/>
      <c r="AU111" s="185"/>
      <c r="AV111" s="185"/>
      <c r="AW111" s="186"/>
      <c r="AX111" s="41"/>
      <c r="AY111" s="35" t="s">
        <v>353</v>
      </c>
      <c r="AZ111" s="41"/>
      <c r="BA111" s="37"/>
      <c r="BB111" s="37" t="s">
        <v>3154</v>
      </c>
      <c r="BC111" s="100" t="s">
        <v>3374</v>
      </c>
      <c r="BD111" s="100"/>
      <c r="BE111" s="39"/>
      <c r="BF111" s="39"/>
      <c r="BG111" s="39"/>
      <c r="BH111" s="39"/>
      <c r="BI111" s="39"/>
      <c r="BJ111" s="39"/>
      <c r="BK111" s="39"/>
      <c r="BL111" s="39"/>
      <c r="BM111" s="39"/>
      <c r="BN111" s="39"/>
      <c r="BO111" s="39"/>
    </row>
    <row r="112" spans="1:67" ht="372.75" customHeight="1" x14ac:dyDescent="0.25">
      <c r="A112" s="28">
        <v>111</v>
      </c>
      <c r="B112" s="180" t="s">
        <v>3375</v>
      </c>
      <c r="C112" s="189" t="s">
        <v>3376</v>
      </c>
      <c r="D112" s="30" t="s">
        <v>28</v>
      </c>
      <c r="E112" s="30" t="s">
        <v>41</v>
      </c>
      <c r="F112" s="181" t="s">
        <v>66</v>
      </c>
      <c r="G112" s="181"/>
      <c r="H112" s="181"/>
      <c r="I112" s="181"/>
      <c r="J112" s="181"/>
      <c r="K112" s="181"/>
      <c r="L112" s="32" t="s">
        <v>355</v>
      </c>
      <c r="M112" s="182"/>
      <c r="N112" s="183"/>
      <c r="O112" s="184" t="s">
        <v>41</v>
      </c>
      <c r="P112" s="109"/>
      <c r="Q112" s="182"/>
      <c r="R112" s="109"/>
      <c r="S112" s="183" t="s">
        <v>391</v>
      </c>
      <c r="T112" s="191" t="s">
        <v>3377</v>
      </c>
      <c r="U112" s="33" t="s">
        <v>58</v>
      </c>
      <c r="V112" s="45" t="s">
        <v>58</v>
      </c>
      <c r="W112" s="34" t="s">
        <v>357</v>
      </c>
      <c r="X112" s="34" t="s">
        <v>66</v>
      </c>
      <c r="Y112" s="36"/>
      <c r="Z112" s="36"/>
      <c r="AA112" s="36"/>
      <c r="AB112" s="36">
        <v>1</v>
      </c>
      <c r="AC112" s="36"/>
      <c r="AD112" s="36"/>
      <c r="AE112" s="36"/>
      <c r="AF112" s="51"/>
      <c r="AG112" s="51">
        <v>1</v>
      </c>
      <c r="AH112" s="51"/>
      <c r="AI112" s="51"/>
      <c r="AJ112" s="51"/>
      <c r="AK112" s="51"/>
      <c r="AL112" s="33"/>
      <c r="AM112" s="33"/>
      <c r="AN112" s="186"/>
      <c r="AO112" s="186"/>
      <c r="AP112" s="185" t="s">
        <v>2694</v>
      </c>
      <c r="AQ112" s="185" t="s">
        <v>2694</v>
      </c>
      <c r="AR112" s="185" t="s">
        <v>2694</v>
      </c>
      <c r="AS112" s="185" t="s">
        <v>3378</v>
      </c>
      <c r="AT112" s="185"/>
      <c r="AU112" s="185"/>
      <c r="AV112" s="185"/>
      <c r="AW112" s="186"/>
      <c r="AX112" s="41"/>
      <c r="AY112" s="41" t="s">
        <v>24</v>
      </c>
      <c r="AZ112" s="41"/>
      <c r="BA112" s="37"/>
      <c r="BB112" s="39"/>
      <c r="BC112" s="100"/>
      <c r="BD112" s="100"/>
      <c r="BE112" s="39"/>
      <c r="BF112" s="39"/>
      <c r="BG112" s="39"/>
      <c r="BH112" s="39"/>
      <c r="BI112" s="39"/>
      <c r="BJ112" s="39"/>
      <c r="BK112" s="39"/>
      <c r="BL112" s="39"/>
      <c r="BM112" s="39"/>
      <c r="BN112" s="39"/>
      <c r="BO112" s="39"/>
    </row>
    <row r="113" spans="1:67" ht="36" customHeight="1" x14ac:dyDescent="0.25">
      <c r="A113" s="28">
        <v>112</v>
      </c>
      <c r="B113" s="180" t="s">
        <v>3375</v>
      </c>
      <c r="C113" s="189" t="s">
        <v>3376</v>
      </c>
      <c r="D113" s="30" t="s">
        <v>28</v>
      </c>
      <c r="E113" s="30" t="s">
        <v>41</v>
      </c>
      <c r="F113" s="181">
        <v>1.3</v>
      </c>
      <c r="G113" s="181">
        <v>1</v>
      </c>
      <c r="H113" s="181"/>
      <c r="I113" s="181"/>
      <c r="J113" s="181"/>
      <c r="K113" s="181"/>
      <c r="L113" s="32" t="s">
        <v>361</v>
      </c>
      <c r="M113" s="182"/>
      <c r="N113" s="183"/>
      <c r="O113" s="184" t="s">
        <v>41</v>
      </c>
      <c r="P113" s="109"/>
      <c r="Q113" s="182"/>
      <c r="R113" s="109"/>
      <c r="S113" s="183" t="s">
        <v>391</v>
      </c>
      <c r="T113" s="188">
        <v>42814</v>
      </c>
      <c r="U113" s="33" t="s">
        <v>58</v>
      </c>
      <c r="V113" s="45" t="s">
        <v>58</v>
      </c>
      <c r="W113" s="49" t="s">
        <v>59</v>
      </c>
      <c r="X113" s="49" t="s">
        <v>315</v>
      </c>
      <c r="Y113" s="36"/>
      <c r="Z113" s="36"/>
      <c r="AA113" s="36"/>
      <c r="AB113" s="36">
        <v>1</v>
      </c>
      <c r="AC113" s="36"/>
      <c r="AD113" s="36"/>
      <c r="AE113" s="36"/>
      <c r="AF113" s="51"/>
      <c r="AG113" s="51">
        <v>1</v>
      </c>
      <c r="AH113" s="51"/>
      <c r="AI113" s="51"/>
      <c r="AJ113" s="51"/>
      <c r="AK113" s="51"/>
      <c r="AL113" s="33"/>
      <c r="AM113" s="33"/>
      <c r="AN113" s="186"/>
      <c r="AO113" s="186"/>
      <c r="AP113" s="185" t="s">
        <v>2694</v>
      </c>
      <c r="AQ113" s="185" t="s">
        <v>2694</v>
      </c>
      <c r="AR113" s="185" t="s">
        <v>2694</v>
      </c>
      <c r="AS113" s="185" t="s">
        <v>3378</v>
      </c>
      <c r="AT113" s="185"/>
      <c r="AU113" s="185"/>
      <c r="AV113" s="185"/>
      <c r="AW113" s="186"/>
      <c r="AX113" s="41"/>
      <c r="AY113" s="41" t="s">
        <v>24</v>
      </c>
      <c r="AZ113" s="41"/>
      <c r="BA113" s="37"/>
      <c r="BB113" s="39"/>
      <c r="BC113" s="100"/>
      <c r="BD113" s="100"/>
      <c r="BE113" s="39"/>
      <c r="BF113" s="39"/>
      <c r="BG113" s="39"/>
      <c r="BH113" s="39"/>
      <c r="BI113" s="39"/>
      <c r="BJ113" s="39"/>
      <c r="BK113" s="39"/>
      <c r="BL113" s="39"/>
      <c r="BM113" s="39"/>
      <c r="BN113" s="39"/>
      <c r="BO113" s="39"/>
    </row>
    <row r="114" spans="1:67" ht="140.25" customHeight="1" x14ac:dyDescent="0.25">
      <c r="A114" s="28">
        <v>113</v>
      </c>
      <c r="B114" s="180" t="s">
        <v>3375</v>
      </c>
      <c r="C114" s="189" t="s">
        <v>3376</v>
      </c>
      <c r="D114" s="30" t="s">
        <v>28</v>
      </c>
      <c r="E114" s="30" t="s">
        <v>41</v>
      </c>
      <c r="F114" s="187" t="s">
        <v>3286</v>
      </c>
      <c r="G114" s="181">
        <v>2</v>
      </c>
      <c r="H114" s="181"/>
      <c r="I114" s="181"/>
      <c r="J114" s="181"/>
      <c r="K114" s="181"/>
      <c r="L114" s="32" t="s">
        <v>364</v>
      </c>
      <c r="M114" s="182"/>
      <c r="N114" s="183"/>
      <c r="O114" s="184" t="s">
        <v>41</v>
      </c>
      <c r="P114" s="109"/>
      <c r="Q114" s="182"/>
      <c r="R114" s="109"/>
      <c r="S114" s="183" t="s">
        <v>791</v>
      </c>
      <c r="T114" s="188">
        <v>42814</v>
      </c>
      <c r="U114" s="33" t="s">
        <v>167</v>
      </c>
      <c r="V114" s="45" t="s">
        <v>58</v>
      </c>
      <c r="W114" s="49" t="s">
        <v>368</v>
      </c>
      <c r="X114" s="49" t="s">
        <v>66</v>
      </c>
      <c r="Y114" s="36"/>
      <c r="Z114" s="36"/>
      <c r="AA114" s="36"/>
      <c r="AB114" s="36">
        <v>1</v>
      </c>
      <c r="AC114" s="36"/>
      <c r="AD114" s="36"/>
      <c r="AE114" s="36"/>
      <c r="AF114" s="51"/>
      <c r="AG114" s="51">
        <v>1</v>
      </c>
      <c r="AH114" s="51"/>
      <c r="AI114" s="51"/>
      <c r="AJ114" s="51"/>
      <c r="AK114" s="51"/>
      <c r="AL114" s="33"/>
      <c r="AM114" s="33"/>
      <c r="AN114" s="186"/>
      <c r="AO114" s="185" t="s">
        <v>3379</v>
      </c>
      <c r="AP114" s="185" t="s">
        <v>2694</v>
      </c>
      <c r="AQ114" s="185" t="s">
        <v>2694</v>
      </c>
      <c r="AR114" s="185" t="s">
        <v>2694</v>
      </c>
      <c r="AS114" s="185" t="s">
        <v>3379</v>
      </c>
      <c r="AT114" s="185"/>
      <c r="AU114" s="185"/>
      <c r="AV114" s="185"/>
      <c r="AW114" s="186"/>
      <c r="AX114" s="41"/>
      <c r="AY114" s="41" t="s">
        <v>24</v>
      </c>
      <c r="AZ114" s="41"/>
      <c r="BA114" s="37"/>
      <c r="BB114" s="37" t="s">
        <v>3154</v>
      </c>
      <c r="BC114" s="100" t="s">
        <v>3296</v>
      </c>
      <c r="BD114" s="100"/>
      <c r="BE114" s="39"/>
      <c r="BF114" s="39"/>
      <c r="BG114" s="39"/>
      <c r="BH114" s="39"/>
      <c r="BI114" s="39"/>
      <c r="BJ114" s="39"/>
      <c r="BK114" s="39"/>
      <c r="BL114" s="39"/>
      <c r="BM114" s="39"/>
      <c r="BN114" s="39"/>
      <c r="BO114" s="39"/>
    </row>
    <row r="115" spans="1:67" ht="31.5" customHeight="1" x14ac:dyDescent="0.25">
      <c r="A115" s="28">
        <v>114</v>
      </c>
      <c r="B115" s="180" t="s">
        <v>3375</v>
      </c>
      <c r="C115" s="189" t="s">
        <v>3376</v>
      </c>
      <c r="D115" s="30" t="s">
        <v>28</v>
      </c>
      <c r="E115" s="30" t="s">
        <v>41</v>
      </c>
      <c r="F115" s="187" t="s">
        <v>3380</v>
      </c>
      <c r="G115" s="181">
        <v>3</v>
      </c>
      <c r="H115" s="181"/>
      <c r="I115" s="181"/>
      <c r="J115" s="181"/>
      <c r="K115" s="181"/>
      <c r="L115" s="32" t="s">
        <v>370</v>
      </c>
      <c r="M115" s="182"/>
      <c r="N115" s="183"/>
      <c r="O115" s="184" t="s">
        <v>41</v>
      </c>
      <c r="P115" s="109"/>
      <c r="Q115" s="182"/>
      <c r="R115" s="109"/>
      <c r="S115" s="183" t="s">
        <v>791</v>
      </c>
      <c r="T115" s="33" t="s">
        <v>3381</v>
      </c>
      <c r="U115" s="33" t="s">
        <v>58</v>
      </c>
      <c r="V115" s="45" t="s">
        <v>58</v>
      </c>
      <c r="W115" s="34" t="s">
        <v>59</v>
      </c>
      <c r="X115" s="34" t="s">
        <v>66</v>
      </c>
      <c r="Y115" s="36"/>
      <c r="Z115" s="36"/>
      <c r="AA115" s="36"/>
      <c r="AB115" s="36">
        <v>1</v>
      </c>
      <c r="AC115" s="36"/>
      <c r="AD115" s="36"/>
      <c r="AE115" s="36"/>
      <c r="AF115" s="51"/>
      <c r="AG115" s="51">
        <v>1</v>
      </c>
      <c r="AH115" s="51"/>
      <c r="AI115" s="51"/>
      <c r="AJ115" s="51"/>
      <c r="AK115" s="51"/>
      <c r="AL115" s="33"/>
      <c r="AM115" s="33"/>
      <c r="AN115" s="186"/>
      <c r="AO115" s="186"/>
      <c r="AP115" s="185" t="s">
        <v>2694</v>
      </c>
      <c r="AQ115" s="185" t="s">
        <v>2694</v>
      </c>
      <c r="AR115" s="185" t="s">
        <v>2694</v>
      </c>
      <c r="AS115" s="185" t="s">
        <v>3378</v>
      </c>
      <c r="AT115" s="185"/>
      <c r="AU115" s="185"/>
      <c r="AV115" s="185"/>
      <c r="AW115" s="186"/>
      <c r="AX115" s="41"/>
      <c r="AY115" s="41" t="s">
        <v>24</v>
      </c>
      <c r="AZ115" s="41"/>
      <c r="BA115" s="37"/>
      <c r="BB115" s="39"/>
      <c r="BC115" s="100"/>
      <c r="BD115" s="100"/>
      <c r="BE115" s="39"/>
      <c r="BF115" s="39"/>
      <c r="BG115" s="39"/>
      <c r="BH115" s="39"/>
      <c r="BI115" s="39"/>
      <c r="BJ115" s="39"/>
      <c r="BK115" s="39"/>
      <c r="BL115" s="39"/>
      <c r="BM115" s="39"/>
      <c r="BN115" s="39"/>
      <c r="BO115" s="39"/>
    </row>
    <row r="116" spans="1:67" ht="78.75" customHeight="1" x14ac:dyDescent="0.25">
      <c r="A116" s="28">
        <v>115</v>
      </c>
      <c r="B116" s="180" t="s">
        <v>3375</v>
      </c>
      <c r="C116" s="189" t="s">
        <v>3376</v>
      </c>
      <c r="D116" s="30" t="s">
        <v>28</v>
      </c>
      <c r="E116" s="30" t="s">
        <v>41</v>
      </c>
      <c r="F116" s="187" t="s">
        <v>3382</v>
      </c>
      <c r="G116" s="181">
        <v>4</v>
      </c>
      <c r="H116" s="181"/>
      <c r="I116" s="181"/>
      <c r="J116" s="181"/>
      <c r="K116" s="181"/>
      <c r="L116" s="32" t="s">
        <v>373</v>
      </c>
      <c r="M116" s="182"/>
      <c r="N116" s="183"/>
      <c r="O116" s="184" t="s">
        <v>41</v>
      </c>
      <c r="P116" s="109"/>
      <c r="Q116" s="182"/>
      <c r="R116" s="109"/>
      <c r="S116" s="183" t="s">
        <v>391</v>
      </c>
      <c r="T116" s="191" t="s">
        <v>3383</v>
      </c>
      <c r="U116" s="33" t="s">
        <v>58</v>
      </c>
      <c r="V116" s="45" t="s">
        <v>58</v>
      </c>
      <c r="W116" s="34" t="s">
        <v>374</v>
      </c>
      <c r="X116" s="34" t="s">
        <v>375</v>
      </c>
      <c r="Y116" s="36"/>
      <c r="Z116" s="36"/>
      <c r="AA116" s="36"/>
      <c r="AB116" s="36">
        <v>1</v>
      </c>
      <c r="AC116" s="36"/>
      <c r="AD116" s="36"/>
      <c r="AE116" s="36"/>
      <c r="AF116" s="51"/>
      <c r="AG116" s="51">
        <v>1</v>
      </c>
      <c r="AH116" s="51"/>
      <c r="AI116" s="51"/>
      <c r="AJ116" s="51"/>
      <c r="AK116" s="51"/>
      <c r="AL116" s="33"/>
      <c r="AM116" s="33"/>
      <c r="AN116" s="186"/>
      <c r="AO116" s="186"/>
      <c r="AP116" s="185" t="s">
        <v>2694</v>
      </c>
      <c r="AQ116" s="185" t="s">
        <v>2694</v>
      </c>
      <c r="AR116" s="185" t="s">
        <v>2694</v>
      </c>
      <c r="AS116" s="185" t="s">
        <v>3378</v>
      </c>
      <c r="AT116" s="185"/>
      <c r="AU116" s="185"/>
      <c r="AV116" s="185"/>
      <c r="AW116" s="186"/>
      <c r="AX116" s="41"/>
      <c r="AY116" s="41" t="s">
        <v>24</v>
      </c>
      <c r="AZ116" s="41"/>
      <c r="BA116" s="37"/>
      <c r="BB116" s="39"/>
      <c r="BC116" s="100"/>
      <c r="BD116" s="100"/>
      <c r="BE116" s="39"/>
      <c r="BF116" s="39"/>
      <c r="BG116" s="39"/>
      <c r="BH116" s="39"/>
      <c r="BI116" s="39"/>
      <c r="BJ116" s="39"/>
      <c r="BK116" s="39"/>
      <c r="BL116" s="39"/>
      <c r="BM116" s="39"/>
      <c r="BN116" s="39"/>
      <c r="BO116" s="39"/>
    </row>
    <row r="117" spans="1:67" ht="47.25" customHeight="1" x14ac:dyDescent="0.25">
      <c r="A117" s="28">
        <v>116</v>
      </c>
      <c r="B117" s="180" t="s">
        <v>3375</v>
      </c>
      <c r="C117" s="189" t="s">
        <v>3376</v>
      </c>
      <c r="D117" s="30" t="s">
        <v>28</v>
      </c>
      <c r="E117" s="30" t="s">
        <v>41</v>
      </c>
      <c r="F117" s="187" t="s">
        <v>3384</v>
      </c>
      <c r="G117" s="181">
        <v>5</v>
      </c>
      <c r="H117" s="181"/>
      <c r="I117" s="181"/>
      <c r="J117" s="181"/>
      <c r="K117" s="181"/>
      <c r="L117" s="32" t="s">
        <v>376</v>
      </c>
      <c r="M117" s="182"/>
      <c r="N117" s="183"/>
      <c r="O117" s="184" t="s">
        <v>41</v>
      </c>
      <c r="P117" s="109"/>
      <c r="Q117" s="182"/>
      <c r="R117" s="109"/>
      <c r="S117" s="192" t="s">
        <v>391</v>
      </c>
      <c r="T117" s="188">
        <v>42814</v>
      </c>
      <c r="U117" s="33" t="s">
        <v>58</v>
      </c>
      <c r="V117" s="45" t="s">
        <v>58</v>
      </c>
      <c r="W117" s="49" t="s">
        <v>59</v>
      </c>
      <c r="X117" s="49" t="s">
        <v>377</v>
      </c>
      <c r="Y117" s="36"/>
      <c r="Z117" s="36"/>
      <c r="AA117" s="36"/>
      <c r="AB117" s="36">
        <v>1</v>
      </c>
      <c r="AC117" s="36"/>
      <c r="AD117" s="36"/>
      <c r="AE117" s="36"/>
      <c r="AF117" s="51"/>
      <c r="AG117" s="51">
        <v>1</v>
      </c>
      <c r="AH117" s="51"/>
      <c r="AI117" s="51"/>
      <c r="AJ117" s="51"/>
      <c r="AK117" s="51"/>
      <c r="AL117" s="33"/>
      <c r="AM117" s="33"/>
      <c r="AN117" s="186"/>
      <c r="AO117" s="186"/>
      <c r="AP117" s="185" t="s">
        <v>2694</v>
      </c>
      <c r="AQ117" s="185" t="s">
        <v>2694</v>
      </c>
      <c r="AR117" s="185" t="s">
        <v>2694</v>
      </c>
      <c r="AS117" s="185" t="s">
        <v>3378</v>
      </c>
      <c r="AT117" s="185"/>
      <c r="AU117" s="185"/>
      <c r="AV117" s="185"/>
      <c r="AW117" s="186"/>
      <c r="AX117" s="41"/>
      <c r="AY117" s="41" t="s">
        <v>24</v>
      </c>
      <c r="AZ117" s="41"/>
      <c r="BA117" s="37"/>
      <c r="BB117" s="39"/>
      <c r="BC117" s="100"/>
      <c r="BD117" s="100"/>
      <c r="BE117" s="39"/>
      <c r="BF117" s="39"/>
      <c r="BG117" s="39"/>
      <c r="BH117" s="39"/>
      <c r="BI117" s="39"/>
      <c r="BJ117" s="39"/>
      <c r="BK117" s="39"/>
      <c r="BL117" s="39"/>
      <c r="BM117" s="39"/>
      <c r="BN117" s="39"/>
      <c r="BO117" s="39"/>
    </row>
    <row r="118" spans="1:67" ht="113.25" customHeight="1" x14ac:dyDescent="0.25">
      <c r="A118" s="28">
        <v>117</v>
      </c>
      <c r="B118" s="180" t="s">
        <v>3375</v>
      </c>
      <c r="C118" s="189" t="s">
        <v>3376</v>
      </c>
      <c r="D118" s="30" t="s">
        <v>28</v>
      </c>
      <c r="E118" s="30" t="s">
        <v>41</v>
      </c>
      <c r="F118" s="187" t="s">
        <v>3385</v>
      </c>
      <c r="G118" s="181">
        <v>5</v>
      </c>
      <c r="H118" s="181"/>
      <c r="I118" s="181"/>
      <c r="J118" s="181"/>
      <c r="K118" s="181"/>
      <c r="L118" s="32" t="s">
        <v>378</v>
      </c>
      <c r="M118" s="182"/>
      <c r="N118" s="183"/>
      <c r="O118" s="184" t="s">
        <v>41</v>
      </c>
      <c r="P118" s="109"/>
      <c r="Q118" s="182"/>
      <c r="R118" s="109"/>
      <c r="S118" s="183" t="s">
        <v>791</v>
      </c>
      <c r="T118" s="188">
        <v>42814</v>
      </c>
      <c r="U118" s="33" t="s">
        <v>58</v>
      </c>
      <c r="V118" s="45" t="s">
        <v>58</v>
      </c>
      <c r="W118" s="49" t="s">
        <v>59</v>
      </c>
      <c r="X118" s="49" t="s">
        <v>66</v>
      </c>
      <c r="Y118" s="36"/>
      <c r="Z118" s="36"/>
      <c r="AA118" s="36"/>
      <c r="AB118" s="36">
        <v>1</v>
      </c>
      <c r="AC118" s="36"/>
      <c r="AD118" s="36"/>
      <c r="AE118" s="36"/>
      <c r="AF118" s="51"/>
      <c r="AG118" s="51">
        <v>1</v>
      </c>
      <c r="AH118" s="51"/>
      <c r="AI118" s="51"/>
      <c r="AJ118" s="51"/>
      <c r="AK118" s="51"/>
      <c r="AL118" s="33"/>
      <c r="AM118" s="33"/>
      <c r="AN118" s="186"/>
      <c r="AO118" s="186"/>
      <c r="AP118" s="185" t="s">
        <v>2694</v>
      </c>
      <c r="AQ118" s="185" t="s">
        <v>2694</v>
      </c>
      <c r="AR118" s="185" t="s">
        <v>2694</v>
      </c>
      <c r="AS118" s="185" t="s">
        <v>3378</v>
      </c>
      <c r="AT118" s="185"/>
      <c r="AU118" s="185"/>
      <c r="AV118" s="185"/>
      <c r="AW118" s="186"/>
      <c r="AX118" s="41"/>
      <c r="AY118" s="41" t="s">
        <v>24</v>
      </c>
      <c r="AZ118" s="41"/>
      <c r="BA118" s="37"/>
      <c r="BB118" s="39"/>
      <c r="BC118" s="100"/>
      <c r="BD118" s="100"/>
      <c r="BE118" s="39"/>
      <c r="BF118" s="39"/>
      <c r="BG118" s="39"/>
      <c r="BH118" s="39"/>
      <c r="BI118" s="39"/>
      <c r="BJ118" s="39"/>
      <c r="BK118" s="39"/>
      <c r="BL118" s="39"/>
      <c r="BM118" s="39"/>
      <c r="BN118" s="39"/>
      <c r="BO118" s="39"/>
    </row>
    <row r="119" spans="1:67" ht="78.75" customHeight="1" x14ac:dyDescent="0.25">
      <c r="A119" s="28">
        <v>118</v>
      </c>
      <c r="B119" s="180" t="s">
        <v>3375</v>
      </c>
      <c r="C119" s="189" t="s">
        <v>3376</v>
      </c>
      <c r="D119" s="30" t="s">
        <v>28</v>
      </c>
      <c r="E119" s="30" t="s">
        <v>41</v>
      </c>
      <c r="F119" s="187" t="s">
        <v>3385</v>
      </c>
      <c r="G119" s="181">
        <v>5</v>
      </c>
      <c r="H119" s="181"/>
      <c r="I119" s="181"/>
      <c r="J119" s="181"/>
      <c r="K119" s="181"/>
      <c r="L119" s="32" t="s">
        <v>380</v>
      </c>
      <c r="M119" s="182"/>
      <c r="N119" s="183"/>
      <c r="O119" s="184" t="s">
        <v>41</v>
      </c>
      <c r="P119" s="109"/>
      <c r="Q119" s="182"/>
      <c r="R119" s="109"/>
      <c r="S119" s="183" t="s">
        <v>391</v>
      </c>
      <c r="T119" s="33" t="s">
        <v>3386</v>
      </c>
      <c r="U119" s="33" t="s">
        <v>58</v>
      </c>
      <c r="V119" s="45" t="s">
        <v>58</v>
      </c>
      <c r="W119" s="34" t="s">
        <v>381</v>
      </c>
      <c r="X119" s="34" t="s">
        <v>66</v>
      </c>
      <c r="Y119" s="36"/>
      <c r="Z119" s="36"/>
      <c r="AA119" s="36"/>
      <c r="AB119" s="36">
        <v>1</v>
      </c>
      <c r="AC119" s="36"/>
      <c r="AD119" s="36"/>
      <c r="AE119" s="36"/>
      <c r="AF119" s="51"/>
      <c r="AG119" s="51">
        <v>1</v>
      </c>
      <c r="AH119" s="51"/>
      <c r="AI119" s="51"/>
      <c r="AJ119" s="51"/>
      <c r="AK119" s="51"/>
      <c r="AL119" s="33"/>
      <c r="AM119" s="33"/>
      <c r="AN119" s="186"/>
      <c r="AO119" s="185" t="s">
        <v>3387</v>
      </c>
      <c r="AP119" s="185"/>
      <c r="AQ119" s="185"/>
      <c r="AR119" s="185"/>
      <c r="AS119" s="185"/>
      <c r="AT119" s="185"/>
      <c r="AU119" s="185"/>
      <c r="AV119" s="185"/>
      <c r="AW119" s="186"/>
      <c r="AX119" s="41"/>
      <c r="AY119" s="41" t="s">
        <v>24</v>
      </c>
      <c r="AZ119" s="41"/>
      <c r="BA119" s="37"/>
      <c r="BB119" s="39"/>
      <c r="BC119" s="100"/>
      <c r="BD119" s="100"/>
      <c r="BE119" s="39"/>
      <c r="BF119" s="39"/>
      <c r="BG119" s="39"/>
      <c r="BH119" s="39"/>
      <c r="BI119" s="39"/>
      <c r="BJ119" s="39"/>
      <c r="BK119" s="39"/>
      <c r="BL119" s="39"/>
      <c r="BM119" s="39"/>
      <c r="BN119" s="39"/>
      <c r="BO119" s="39"/>
    </row>
    <row r="120" spans="1:67" ht="51" customHeight="1" x14ac:dyDescent="0.25">
      <c r="A120" s="28">
        <v>119</v>
      </c>
      <c r="B120" s="180" t="s">
        <v>3375</v>
      </c>
      <c r="C120" s="189" t="s">
        <v>3376</v>
      </c>
      <c r="D120" s="30" t="s">
        <v>28</v>
      </c>
      <c r="E120" s="30" t="s">
        <v>41</v>
      </c>
      <c r="F120" s="187" t="s">
        <v>3388</v>
      </c>
      <c r="G120" s="181">
        <v>11</v>
      </c>
      <c r="H120" s="181"/>
      <c r="I120" s="181"/>
      <c r="J120" s="181"/>
      <c r="K120" s="181"/>
      <c r="L120" s="32" t="s">
        <v>382</v>
      </c>
      <c r="M120" s="182"/>
      <c r="N120" s="183"/>
      <c r="O120" s="184" t="s">
        <v>41</v>
      </c>
      <c r="P120" s="109"/>
      <c r="Q120" s="182"/>
      <c r="R120" s="109"/>
      <c r="S120" s="183" t="s">
        <v>3121</v>
      </c>
      <c r="T120" s="33" t="s">
        <v>383</v>
      </c>
      <c r="U120" s="33" t="s">
        <v>21</v>
      </c>
      <c r="V120" s="45" t="s">
        <v>21</v>
      </c>
      <c r="W120" s="34" t="s">
        <v>383</v>
      </c>
      <c r="X120" s="34" t="s">
        <v>384</v>
      </c>
      <c r="Y120" s="36">
        <v>1</v>
      </c>
      <c r="Z120" s="36"/>
      <c r="AA120" s="36"/>
      <c r="AB120" s="36"/>
      <c r="AC120" s="36"/>
      <c r="AD120" s="36"/>
      <c r="AE120" s="36"/>
      <c r="AF120" s="51"/>
      <c r="AG120" s="51"/>
      <c r="AH120" s="51">
        <v>1</v>
      </c>
      <c r="AI120" s="51"/>
      <c r="AJ120" s="51"/>
      <c r="AK120" s="51"/>
      <c r="AL120" s="33" t="s">
        <v>3156</v>
      </c>
      <c r="AM120" s="33"/>
      <c r="AN120" s="185"/>
      <c r="AO120" s="185"/>
      <c r="AP120" s="185" t="s">
        <v>3389</v>
      </c>
      <c r="AQ120" s="185" t="s">
        <v>3389</v>
      </c>
      <c r="AR120" s="185" t="s">
        <v>3389</v>
      </c>
      <c r="AS120" s="185" t="s">
        <v>3389</v>
      </c>
      <c r="AT120" s="185"/>
      <c r="AU120" s="185"/>
      <c r="AV120" s="185"/>
      <c r="AW120" s="186"/>
      <c r="AX120" s="41"/>
      <c r="AY120" s="41" t="s">
        <v>24</v>
      </c>
      <c r="AZ120" s="41"/>
      <c r="BA120" s="37"/>
      <c r="BB120" s="39"/>
      <c r="BC120" s="100"/>
      <c r="BD120" s="100"/>
      <c r="BE120" s="39"/>
      <c r="BF120" s="39"/>
      <c r="BG120" s="39"/>
      <c r="BH120" s="39"/>
      <c r="BI120" s="39"/>
      <c r="BJ120" s="39"/>
      <c r="BK120" s="39"/>
      <c r="BL120" s="39"/>
      <c r="BM120" s="39"/>
      <c r="BN120" s="39"/>
      <c r="BO120" s="39"/>
    </row>
    <row r="121" spans="1:67" ht="195.75" customHeight="1" x14ac:dyDescent="0.25">
      <c r="A121" s="28">
        <v>120</v>
      </c>
      <c r="B121" s="180" t="s">
        <v>3375</v>
      </c>
      <c r="C121" s="189" t="s">
        <v>3376</v>
      </c>
      <c r="D121" s="30" t="s">
        <v>28</v>
      </c>
      <c r="E121" s="30" t="s">
        <v>41</v>
      </c>
      <c r="F121" s="187" t="s">
        <v>3388</v>
      </c>
      <c r="G121" s="181" t="s">
        <v>3390</v>
      </c>
      <c r="H121" s="181"/>
      <c r="I121" s="181"/>
      <c r="J121" s="181"/>
      <c r="K121" s="181"/>
      <c r="L121" s="32" t="s">
        <v>385</v>
      </c>
      <c r="M121" s="182"/>
      <c r="N121" s="183"/>
      <c r="O121" s="184" t="s">
        <v>41</v>
      </c>
      <c r="P121" s="109"/>
      <c r="Q121" s="182"/>
      <c r="R121" s="109"/>
      <c r="S121" s="183" t="s">
        <v>791</v>
      </c>
      <c r="T121" s="188">
        <v>42814</v>
      </c>
      <c r="U121" s="33" t="s">
        <v>167</v>
      </c>
      <c r="V121" s="45" t="s">
        <v>167</v>
      </c>
      <c r="W121" s="49" t="s">
        <v>386</v>
      </c>
      <c r="X121" s="34" t="s">
        <v>384</v>
      </c>
      <c r="Y121" s="36"/>
      <c r="Z121" s="36"/>
      <c r="AA121" s="36">
        <v>1</v>
      </c>
      <c r="AB121" s="36"/>
      <c r="AC121" s="36"/>
      <c r="AD121" s="36"/>
      <c r="AE121" s="36"/>
      <c r="AF121" s="51"/>
      <c r="AG121" s="51">
        <v>1</v>
      </c>
      <c r="AH121" s="51"/>
      <c r="AI121" s="51"/>
      <c r="AJ121" s="51"/>
      <c r="AK121" s="51"/>
      <c r="AL121" s="33" t="s">
        <v>3391</v>
      </c>
      <c r="AM121" s="51"/>
      <c r="AN121" s="186"/>
      <c r="AO121" s="45" t="s">
        <v>3392</v>
      </c>
      <c r="AP121" s="185" t="s">
        <v>2694</v>
      </c>
      <c r="AQ121" s="185" t="s">
        <v>2694</v>
      </c>
      <c r="AR121" s="185" t="s">
        <v>2694</v>
      </c>
      <c r="AS121" s="185" t="s">
        <v>3378</v>
      </c>
      <c r="AT121" s="185"/>
      <c r="AU121" s="185"/>
      <c r="AV121" s="185"/>
      <c r="AW121" s="186"/>
      <c r="AX121" s="41"/>
      <c r="AY121" s="35" t="s">
        <v>176</v>
      </c>
      <c r="AZ121" s="41"/>
      <c r="BA121" s="37"/>
      <c r="BB121" s="37" t="s">
        <v>3154</v>
      </c>
      <c r="BC121" s="100" t="s">
        <v>3393</v>
      </c>
      <c r="BD121" s="100"/>
      <c r="BE121" s="39"/>
      <c r="BF121" s="39"/>
      <c r="BG121" s="39"/>
      <c r="BH121" s="39"/>
      <c r="BI121" s="39"/>
      <c r="BJ121" s="39"/>
      <c r="BK121" s="39"/>
      <c r="BL121" s="39"/>
      <c r="BM121" s="39"/>
      <c r="BN121" s="39"/>
      <c r="BO121" s="39"/>
    </row>
    <row r="122" spans="1:67" ht="409.5" customHeight="1" x14ac:dyDescent="0.25">
      <c r="A122" s="28">
        <v>121</v>
      </c>
      <c r="B122" s="180" t="s">
        <v>3375</v>
      </c>
      <c r="C122" s="189" t="s">
        <v>3376</v>
      </c>
      <c r="D122" s="30" t="s">
        <v>28</v>
      </c>
      <c r="E122" s="30" t="s">
        <v>41</v>
      </c>
      <c r="F122" s="187" t="s">
        <v>3394</v>
      </c>
      <c r="G122" s="181" t="s">
        <v>3395</v>
      </c>
      <c r="H122" s="181"/>
      <c r="I122" s="181"/>
      <c r="J122" s="181"/>
      <c r="K122" s="181"/>
      <c r="L122" s="32" t="s">
        <v>388</v>
      </c>
      <c r="M122" s="182"/>
      <c r="N122" s="183"/>
      <c r="O122" s="184" t="s">
        <v>41</v>
      </c>
      <c r="P122" s="109"/>
      <c r="Q122" s="182"/>
      <c r="R122" s="109"/>
      <c r="S122" s="183" t="s">
        <v>3121</v>
      </c>
      <c r="T122" s="33" t="s">
        <v>3381</v>
      </c>
      <c r="U122" s="33" t="s">
        <v>58</v>
      </c>
      <c r="V122" s="45" t="s">
        <v>21</v>
      </c>
      <c r="W122" s="49" t="s">
        <v>389</v>
      </c>
      <c r="X122" s="49" t="s">
        <v>66</v>
      </c>
      <c r="Y122" s="36"/>
      <c r="Z122" s="36"/>
      <c r="AA122" s="36">
        <v>1</v>
      </c>
      <c r="AB122" s="36"/>
      <c r="AC122" s="36"/>
      <c r="AD122" s="36"/>
      <c r="AE122" s="36"/>
      <c r="AF122" s="51"/>
      <c r="AG122" s="51"/>
      <c r="AH122" s="51">
        <v>1</v>
      </c>
      <c r="AI122" s="51"/>
      <c r="AJ122" s="51"/>
      <c r="AK122" s="51"/>
      <c r="AL122" s="33" t="s">
        <v>3396</v>
      </c>
      <c r="AM122" s="185"/>
      <c r="AN122" s="185" t="s">
        <v>3397</v>
      </c>
      <c r="AO122" s="185"/>
      <c r="AP122" s="185" t="s">
        <v>2694</v>
      </c>
      <c r="AQ122" s="185" t="s">
        <v>2694</v>
      </c>
      <c r="AR122" s="185" t="s">
        <v>2694</v>
      </c>
      <c r="AS122" s="185" t="s">
        <v>3378</v>
      </c>
      <c r="AT122" s="185" t="s">
        <v>2694</v>
      </c>
      <c r="AU122" s="185" t="s">
        <v>2694</v>
      </c>
      <c r="AV122" s="185" t="s">
        <v>2694</v>
      </c>
      <c r="AW122" s="186"/>
      <c r="AX122" s="185"/>
      <c r="AY122" s="41" t="s">
        <v>24</v>
      </c>
      <c r="AZ122" s="41"/>
      <c r="BA122" s="37"/>
      <c r="BB122" s="39"/>
      <c r="BC122" s="100"/>
      <c r="BD122" s="100"/>
      <c r="BE122" s="39"/>
      <c r="BF122" s="39"/>
      <c r="BG122" s="39"/>
      <c r="BH122" s="39"/>
      <c r="BI122" s="39"/>
      <c r="BJ122" s="39"/>
      <c r="BK122" s="39"/>
      <c r="BL122" s="39"/>
      <c r="BM122" s="39"/>
      <c r="BN122" s="39"/>
      <c r="BO122" s="39"/>
    </row>
    <row r="123" spans="1:67" ht="78" customHeight="1" x14ac:dyDescent="0.25">
      <c r="A123" s="28">
        <v>122</v>
      </c>
      <c r="B123" s="180" t="s">
        <v>3375</v>
      </c>
      <c r="C123" s="189" t="s">
        <v>3376</v>
      </c>
      <c r="D123" s="30" t="s">
        <v>28</v>
      </c>
      <c r="E123" s="30" t="s">
        <v>41</v>
      </c>
      <c r="F123" s="187" t="s">
        <v>3394</v>
      </c>
      <c r="G123" s="181">
        <v>12</v>
      </c>
      <c r="H123" s="181"/>
      <c r="I123" s="181"/>
      <c r="J123" s="181"/>
      <c r="K123" s="181"/>
      <c r="L123" s="32" t="s">
        <v>392</v>
      </c>
      <c r="M123" s="182"/>
      <c r="N123" s="183"/>
      <c r="O123" s="184" t="s">
        <v>41</v>
      </c>
      <c r="P123" s="109"/>
      <c r="Q123" s="182"/>
      <c r="R123" s="109"/>
      <c r="S123" s="183" t="s">
        <v>391</v>
      </c>
      <c r="T123" s="33" t="s">
        <v>3398</v>
      </c>
      <c r="U123" s="33" t="s">
        <v>58</v>
      </c>
      <c r="V123" s="45" t="s">
        <v>58</v>
      </c>
      <c r="W123" s="34" t="s">
        <v>393</v>
      </c>
      <c r="X123" s="34" t="s">
        <v>384</v>
      </c>
      <c r="Y123" s="36"/>
      <c r="Z123" s="36"/>
      <c r="AA123" s="36"/>
      <c r="AB123" s="36">
        <v>1</v>
      </c>
      <c r="AC123" s="36"/>
      <c r="AD123" s="36"/>
      <c r="AE123" s="36"/>
      <c r="AF123" s="51"/>
      <c r="AG123" s="51">
        <v>1</v>
      </c>
      <c r="AH123" s="51"/>
      <c r="AI123" s="51"/>
      <c r="AJ123" s="51"/>
      <c r="AK123" s="51"/>
      <c r="AL123" s="33"/>
      <c r="AM123" s="33"/>
      <c r="AN123" s="186"/>
      <c r="AO123" s="186"/>
      <c r="AP123" s="185"/>
      <c r="AQ123" s="185"/>
      <c r="AR123" s="185"/>
      <c r="AS123" s="185" t="s">
        <v>3378</v>
      </c>
      <c r="AT123" s="185"/>
      <c r="AU123" s="185"/>
      <c r="AV123" s="185"/>
      <c r="AW123" s="186"/>
      <c r="AX123" s="41"/>
      <c r="AY123" s="41" t="s">
        <v>24</v>
      </c>
      <c r="AZ123" s="41"/>
      <c r="BA123" s="37"/>
      <c r="BB123" s="39"/>
      <c r="BC123" s="100"/>
      <c r="BD123" s="100"/>
      <c r="BE123" s="39"/>
      <c r="BF123" s="39"/>
      <c r="BG123" s="39"/>
      <c r="BH123" s="39"/>
      <c r="BI123" s="39"/>
      <c r="BJ123" s="39"/>
      <c r="BK123" s="39"/>
      <c r="BL123" s="39"/>
      <c r="BM123" s="39"/>
      <c r="BN123" s="39"/>
      <c r="BO123" s="39"/>
    </row>
    <row r="124" spans="1:67" ht="94.5" customHeight="1" x14ac:dyDescent="0.25">
      <c r="A124" s="28">
        <v>123</v>
      </c>
      <c r="B124" s="180" t="s">
        <v>3375</v>
      </c>
      <c r="C124" s="189" t="s">
        <v>3376</v>
      </c>
      <c r="D124" s="30" t="s">
        <v>28</v>
      </c>
      <c r="E124" s="30" t="s">
        <v>41</v>
      </c>
      <c r="F124" s="187" t="s">
        <v>3394</v>
      </c>
      <c r="G124" s="181">
        <v>13</v>
      </c>
      <c r="H124" s="181"/>
      <c r="I124" s="181"/>
      <c r="J124" s="181"/>
      <c r="K124" s="181"/>
      <c r="L124" s="32" t="s">
        <v>394</v>
      </c>
      <c r="M124" s="182"/>
      <c r="N124" s="183"/>
      <c r="O124" s="184" t="s">
        <v>41</v>
      </c>
      <c r="P124" s="109"/>
      <c r="Q124" s="182"/>
      <c r="R124" s="109"/>
      <c r="S124" s="183" t="s">
        <v>391</v>
      </c>
      <c r="T124" s="33" t="s">
        <v>3398</v>
      </c>
      <c r="U124" s="33" t="s">
        <v>58</v>
      </c>
      <c r="V124" s="45" t="s">
        <v>58</v>
      </c>
      <c r="W124" s="34" t="s">
        <v>393</v>
      </c>
      <c r="X124" s="34" t="s">
        <v>384</v>
      </c>
      <c r="Y124" s="36"/>
      <c r="Z124" s="36"/>
      <c r="AA124" s="36"/>
      <c r="AB124" s="36">
        <v>1</v>
      </c>
      <c r="AC124" s="36"/>
      <c r="AD124" s="36"/>
      <c r="AE124" s="36"/>
      <c r="AF124" s="51"/>
      <c r="AG124" s="51">
        <v>1</v>
      </c>
      <c r="AH124" s="51"/>
      <c r="AI124" s="51"/>
      <c r="AJ124" s="51"/>
      <c r="AK124" s="51"/>
      <c r="AL124" s="33"/>
      <c r="AM124" s="33"/>
      <c r="AN124" s="186"/>
      <c r="AO124" s="186"/>
      <c r="AP124" s="185"/>
      <c r="AQ124" s="185"/>
      <c r="AR124" s="185"/>
      <c r="AS124" s="185" t="s">
        <v>3378</v>
      </c>
      <c r="AT124" s="185"/>
      <c r="AU124" s="185"/>
      <c r="AV124" s="185"/>
      <c r="AW124" s="186"/>
      <c r="AX124" s="41"/>
      <c r="AY124" s="41" t="s">
        <v>24</v>
      </c>
      <c r="AZ124" s="41"/>
      <c r="BA124" s="37"/>
      <c r="BB124" s="39"/>
      <c r="BC124" s="100"/>
      <c r="BD124" s="100"/>
      <c r="BE124" s="39"/>
      <c r="BF124" s="39"/>
      <c r="BG124" s="39"/>
      <c r="BH124" s="39"/>
      <c r="BI124" s="39"/>
      <c r="BJ124" s="39"/>
      <c r="BK124" s="39"/>
      <c r="BL124" s="39"/>
      <c r="BM124" s="39"/>
      <c r="BN124" s="39"/>
      <c r="BO124" s="39"/>
    </row>
    <row r="125" spans="1:67" ht="63" customHeight="1" x14ac:dyDescent="0.25">
      <c r="A125" s="28">
        <v>124</v>
      </c>
      <c r="B125" s="180" t="s">
        <v>3375</v>
      </c>
      <c r="C125" s="189" t="s">
        <v>3376</v>
      </c>
      <c r="D125" s="30" t="s">
        <v>28</v>
      </c>
      <c r="E125" s="30" t="s">
        <v>41</v>
      </c>
      <c r="F125" s="187" t="s">
        <v>3394</v>
      </c>
      <c r="G125" s="181">
        <v>13</v>
      </c>
      <c r="H125" s="181"/>
      <c r="I125" s="181"/>
      <c r="J125" s="181"/>
      <c r="K125" s="181"/>
      <c r="L125" s="32" t="s">
        <v>396</v>
      </c>
      <c r="M125" s="182"/>
      <c r="N125" s="183"/>
      <c r="O125" s="184" t="s">
        <v>41</v>
      </c>
      <c r="P125" s="109"/>
      <c r="Q125" s="182"/>
      <c r="R125" s="109"/>
      <c r="S125" s="183" t="s">
        <v>3121</v>
      </c>
      <c r="T125" s="33" t="s">
        <v>3399</v>
      </c>
      <c r="U125" s="33" t="s">
        <v>21</v>
      </c>
      <c r="V125" s="45" t="s">
        <v>21</v>
      </c>
      <c r="W125" s="34" t="s">
        <v>398</v>
      </c>
      <c r="X125" s="34" t="s">
        <v>66</v>
      </c>
      <c r="Y125" s="36">
        <v>1</v>
      </c>
      <c r="Z125" s="36"/>
      <c r="AA125" s="36"/>
      <c r="AB125" s="36"/>
      <c r="AC125" s="36"/>
      <c r="AD125" s="36"/>
      <c r="AE125" s="36"/>
      <c r="AF125" s="51"/>
      <c r="AG125" s="51"/>
      <c r="AH125" s="51">
        <v>1</v>
      </c>
      <c r="AI125" s="51"/>
      <c r="AJ125" s="51"/>
      <c r="AK125" s="51"/>
      <c r="AL125" s="33" t="s">
        <v>3156</v>
      </c>
      <c r="AM125" s="33"/>
      <c r="AN125" s="185"/>
      <c r="AO125" s="185"/>
      <c r="AP125" s="185"/>
      <c r="AQ125" s="185"/>
      <c r="AR125" s="185"/>
      <c r="AS125" s="185" t="s">
        <v>2694</v>
      </c>
      <c r="AT125" s="185"/>
      <c r="AU125" s="185"/>
      <c r="AV125" s="185"/>
      <c r="AW125" s="186"/>
      <c r="AX125" s="41"/>
      <c r="AY125" s="41" t="s">
        <v>24</v>
      </c>
      <c r="AZ125" s="41"/>
      <c r="BA125" s="37"/>
      <c r="BB125" s="39"/>
      <c r="BC125" s="100"/>
      <c r="BD125" s="100"/>
      <c r="BE125" s="39"/>
      <c r="BF125" s="39"/>
      <c r="BG125" s="39"/>
      <c r="BH125" s="39"/>
      <c r="BI125" s="39"/>
      <c r="BJ125" s="39"/>
      <c r="BK125" s="39"/>
      <c r="BL125" s="39"/>
      <c r="BM125" s="39"/>
      <c r="BN125" s="39"/>
      <c r="BO125" s="39"/>
    </row>
    <row r="126" spans="1:67" ht="141.75" customHeight="1" x14ac:dyDescent="0.25">
      <c r="A126" s="28">
        <v>125</v>
      </c>
      <c r="B126" s="180" t="s">
        <v>3375</v>
      </c>
      <c r="C126" s="189" t="s">
        <v>3376</v>
      </c>
      <c r="D126" s="30" t="s">
        <v>28</v>
      </c>
      <c r="E126" s="30" t="s">
        <v>41</v>
      </c>
      <c r="F126" s="187" t="s">
        <v>3394</v>
      </c>
      <c r="G126" s="181">
        <v>17</v>
      </c>
      <c r="H126" s="181"/>
      <c r="I126" s="181"/>
      <c r="J126" s="181"/>
      <c r="K126" s="181"/>
      <c r="L126" s="32" t="s">
        <v>399</v>
      </c>
      <c r="M126" s="182"/>
      <c r="N126" s="183"/>
      <c r="O126" s="184" t="s">
        <v>41</v>
      </c>
      <c r="P126" s="109"/>
      <c r="Q126" s="182"/>
      <c r="R126" s="109"/>
      <c r="S126" s="183" t="s">
        <v>167</v>
      </c>
      <c r="T126" s="33" t="s">
        <v>3401</v>
      </c>
      <c r="U126" s="33" t="s">
        <v>167</v>
      </c>
      <c r="V126" s="45" t="s">
        <v>167</v>
      </c>
      <c r="W126" s="34" t="s">
        <v>401</v>
      </c>
      <c r="X126" s="34" t="s">
        <v>402</v>
      </c>
      <c r="Y126" s="36"/>
      <c r="Z126" s="36"/>
      <c r="AA126" s="36">
        <v>1</v>
      </c>
      <c r="AB126" s="36"/>
      <c r="AC126" s="36"/>
      <c r="AD126" s="36"/>
      <c r="AE126" s="36"/>
      <c r="AF126" s="51"/>
      <c r="AG126" s="51">
        <v>1</v>
      </c>
      <c r="AH126" s="51"/>
      <c r="AI126" s="51"/>
      <c r="AJ126" s="51"/>
      <c r="AK126" s="51"/>
      <c r="AL126" s="33"/>
      <c r="AM126" s="33"/>
      <c r="AN126" s="186"/>
      <c r="AO126" s="186"/>
      <c r="AP126" s="185"/>
      <c r="AQ126" s="185"/>
      <c r="AR126" s="185"/>
      <c r="AS126" s="185" t="s">
        <v>3378</v>
      </c>
      <c r="AT126" s="185"/>
      <c r="AU126" s="185"/>
      <c r="AV126" s="185"/>
      <c r="AW126" s="186"/>
      <c r="AX126" s="41"/>
      <c r="AY126" s="35" t="s">
        <v>176</v>
      </c>
      <c r="AZ126" s="41"/>
      <c r="BA126" s="37"/>
      <c r="BB126" s="39"/>
      <c r="BC126" s="100"/>
      <c r="BD126" s="100"/>
      <c r="BE126" s="39"/>
      <c r="BF126" s="39"/>
      <c r="BG126" s="39"/>
      <c r="BH126" s="39"/>
      <c r="BI126" s="39"/>
      <c r="BJ126" s="39"/>
      <c r="BK126" s="39"/>
      <c r="BL126" s="39"/>
      <c r="BM126" s="39"/>
      <c r="BN126" s="39"/>
      <c r="BO126" s="39"/>
    </row>
    <row r="127" spans="1:67" ht="189" customHeight="1" x14ac:dyDescent="0.25">
      <c r="A127" s="28">
        <v>126</v>
      </c>
      <c r="B127" s="180" t="s">
        <v>3375</v>
      </c>
      <c r="C127" s="189" t="s">
        <v>3376</v>
      </c>
      <c r="D127" s="30" t="s">
        <v>28</v>
      </c>
      <c r="E127" s="30" t="s">
        <v>41</v>
      </c>
      <c r="F127" s="187" t="s">
        <v>3402</v>
      </c>
      <c r="G127" s="181"/>
      <c r="H127" s="181"/>
      <c r="I127" s="181"/>
      <c r="J127" s="181"/>
      <c r="K127" s="181"/>
      <c r="L127" s="32" t="s">
        <v>404</v>
      </c>
      <c r="M127" s="182"/>
      <c r="N127" s="183"/>
      <c r="O127" s="184" t="s">
        <v>41</v>
      </c>
      <c r="P127" s="109"/>
      <c r="Q127" s="182"/>
      <c r="R127" s="109"/>
      <c r="S127" s="183" t="s">
        <v>3121</v>
      </c>
      <c r="T127" s="33" t="s">
        <v>3403</v>
      </c>
      <c r="U127" s="33" t="s">
        <v>167</v>
      </c>
      <c r="V127" s="45" t="s">
        <v>167</v>
      </c>
      <c r="W127" s="34" t="s">
        <v>406</v>
      </c>
      <c r="X127" s="34" t="s">
        <v>408</v>
      </c>
      <c r="Y127" s="36"/>
      <c r="Z127" s="36"/>
      <c r="AA127" s="36">
        <v>1</v>
      </c>
      <c r="AB127" s="36"/>
      <c r="AC127" s="36"/>
      <c r="AD127" s="36"/>
      <c r="AE127" s="36"/>
      <c r="AF127" s="51"/>
      <c r="AG127" s="51"/>
      <c r="AH127" s="51">
        <v>1</v>
      </c>
      <c r="AI127" s="51"/>
      <c r="AJ127" s="51"/>
      <c r="AK127" s="51"/>
      <c r="AL127" s="33" t="s">
        <v>3404</v>
      </c>
      <c r="AM127" s="45" t="s">
        <v>3405</v>
      </c>
      <c r="AN127" s="185"/>
      <c r="AO127" s="185"/>
      <c r="AP127" s="185"/>
      <c r="AQ127" s="185"/>
      <c r="AR127" s="185"/>
      <c r="AS127" s="185" t="s">
        <v>3406</v>
      </c>
      <c r="AT127" s="185"/>
      <c r="AU127" s="185"/>
      <c r="AV127" s="185"/>
      <c r="AW127" s="186"/>
      <c r="AX127" s="41"/>
      <c r="AY127" s="41" t="s">
        <v>176</v>
      </c>
      <c r="AZ127" s="41"/>
      <c r="BA127" s="37"/>
      <c r="BB127" s="39"/>
      <c r="BC127" s="100"/>
      <c r="BD127" s="100"/>
      <c r="BE127" s="39"/>
      <c r="BF127" s="39"/>
      <c r="BG127" s="39"/>
      <c r="BH127" s="39"/>
      <c r="BI127" s="39"/>
      <c r="BJ127" s="39"/>
      <c r="BK127" s="39"/>
      <c r="BL127" s="39"/>
      <c r="BM127" s="39"/>
      <c r="BN127" s="39"/>
      <c r="BO127" s="39"/>
    </row>
    <row r="128" spans="1:67" ht="189" customHeight="1" x14ac:dyDescent="0.25">
      <c r="A128" s="28">
        <v>127</v>
      </c>
      <c r="B128" s="180" t="s">
        <v>3375</v>
      </c>
      <c r="C128" s="189" t="s">
        <v>3376</v>
      </c>
      <c r="D128" s="30" t="s">
        <v>28</v>
      </c>
      <c r="E128" s="30" t="s">
        <v>41</v>
      </c>
      <c r="F128" s="187" t="s">
        <v>3402</v>
      </c>
      <c r="G128" s="181"/>
      <c r="H128" s="181"/>
      <c r="I128" s="181"/>
      <c r="J128" s="181"/>
      <c r="K128" s="181"/>
      <c r="L128" s="32" t="s">
        <v>409</v>
      </c>
      <c r="M128" s="182"/>
      <c r="N128" s="183"/>
      <c r="O128" s="184" t="s">
        <v>41</v>
      </c>
      <c r="P128" s="109"/>
      <c r="Q128" s="182"/>
      <c r="R128" s="109"/>
      <c r="S128" s="183" t="s">
        <v>167</v>
      </c>
      <c r="T128" s="33" t="s">
        <v>3403</v>
      </c>
      <c r="U128" s="33" t="s">
        <v>167</v>
      </c>
      <c r="V128" s="45" t="s">
        <v>167</v>
      </c>
      <c r="W128" s="34" t="s">
        <v>410</v>
      </c>
      <c r="X128" s="34" t="s">
        <v>411</v>
      </c>
      <c r="Y128" s="36"/>
      <c r="Z128" s="36"/>
      <c r="AA128" s="36">
        <v>1</v>
      </c>
      <c r="AB128" s="36"/>
      <c r="AC128" s="36"/>
      <c r="AD128" s="36"/>
      <c r="AE128" s="36"/>
      <c r="AF128" s="51"/>
      <c r="AG128" s="51">
        <v>1</v>
      </c>
      <c r="AH128" s="51"/>
      <c r="AI128" s="51"/>
      <c r="AJ128" s="51"/>
      <c r="AK128" s="51"/>
      <c r="AL128" s="33"/>
      <c r="AM128" s="33"/>
      <c r="AN128" s="186"/>
      <c r="AO128" s="186"/>
      <c r="AP128" s="185"/>
      <c r="AQ128" s="185"/>
      <c r="AR128" s="185"/>
      <c r="AS128" s="185" t="s">
        <v>3407</v>
      </c>
      <c r="AT128" s="185"/>
      <c r="AU128" s="185"/>
      <c r="AV128" s="185"/>
      <c r="AW128" s="186"/>
      <c r="AX128" s="41"/>
      <c r="AY128" s="35" t="s">
        <v>176</v>
      </c>
      <c r="AZ128" s="41"/>
      <c r="BA128" s="37"/>
      <c r="BB128" s="39"/>
      <c r="BC128" s="100"/>
      <c r="BD128" s="100"/>
      <c r="BE128" s="39"/>
      <c r="BF128" s="39"/>
      <c r="BG128" s="39"/>
      <c r="BH128" s="39"/>
      <c r="BI128" s="39"/>
      <c r="BJ128" s="39"/>
      <c r="BK128" s="39"/>
      <c r="BL128" s="39"/>
      <c r="BM128" s="39"/>
      <c r="BN128" s="39"/>
      <c r="BO128" s="39"/>
    </row>
    <row r="129" spans="1:67" ht="189" customHeight="1" x14ac:dyDescent="0.25">
      <c r="A129" s="28">
        <v>128</v>
      </c>
      <c r="B129" s="180" t="s">
        <v>3375</v>
      </c>
      <c r="C129" s="189" t="s">
        <v>3376</v>
      </c>
      <c r="D129" s="30" t="s">
        <v>28</v>
      </c>
      <c r="E129" s="30" t="s">
        <v>41</v>
      </c>
      <c r="F129" s="187" t="s">
        <v>3402</v>
      </c>
      <c r="G129" s="181"/>
      <c r="H129" s="181"/>
      <c r="I129" s="181"/>
      <c r="J129" s="181"/>
      <c r="K129" s="181"/>
      <c r="L129" s="32" t="s">
        <v>412</v>
      </c>
      <c r="M129" s="182"/>
      <c r="N129" s="183"/>
      <c r="O129" s="184" t="s">
        <v>41</v>
      </c>
      <c r="P129" s="109"/>
      <c r="Q129" s="182"/>
      <c r="R129" s="109"/>
      <c r="S129" s="183" t="s">
        <v>167</v>
      </c>
      <c r="T129" s="33" t="s">
        <v>3403</v>
      </c>
      <c r="U129" s="33" t="s">
        <v>167</v>
      </c>
      <c r="V129" s="45" t="s">
        <v>167</v>
      </c>
      <c r="W129" s="34" t="s">
        <v>410</v>
      </c>
      <c r="X129" s="34" t="s">
        <v>411</v>
      </c>
      <c r="Y129" s="36"/>
      <c r="Z129" s="36"/>
      <c r="AA129" s="36">
        <v>1</v>
      </c>
      <c r="AB129" s="36"/>
      <c r="AC129" s="36"/>
      <c r="AD129" s="36"/>
      <c r="AE129" s="36"/>
      <c r="AF129" s="51"/>
      <c r="AG129" s="51">
        <v>1</v>
      </c>
      <c r="AH129" s="51"/>
      <c r="AI129" s="51"/>
      <c r="AJ129" s="51"/>
      <c r="AK129" s="51"/>
      <c r="AL129" s="33"/>
      <c r="AM129" s="33"/>
      <c r="AN129" s="186"/>
      <c r="AO129" s="186"/>
      <c r="AP129" s="185"/>
      <c r="AQ129" s="185"/>
      <c r="AR129" s="185"/>
      <c r="AS129" s="185" t="s">
        <v>3407</v>
      </c>
      <c r="AT129" s="185"/>
      <c r="AU129" s="185"/>
      <c r="AV129" s="185"/>
      <c r="AW129" s="186"/>
      <c r="AX129" s="41"/>
      <c r="AY129" s="35" t="s">
        <v>176</v>
      </c>
      <c r="AZ129" s="41"/>
      <c r="BA129" s="37"/>
      <c r="BB129" s="39"/>
      <c r="BC129" s="100"/>
      <c r="BD129" s="100"/>
      <c r="BE129" s="39"/>
      <c r="BF129" s="39"/>
      <c r="BG129" s="39"/>
      <c r="BH129" s="39"/>
      <c r="BI129" s="39"/>
      <c r="BJ129" s="39"/>
      <c r="BK129" s="39"/>
      <c r="BL129" s="39"/>
      <c r="BM129" s="39"/>
      <c r="BN129" s="39"/>
      <c r="BO129" s="39"/>
    </row>
    <row r="130" spans="1:67" ht="174.75" customHeight="1" x14ac:dyDescent="0.25">
      <c r="A130" s="28">
        <v>129</v>
      </c>
      <c r="B130" s="180" t="s">
        <v>3375</v>
      </c>
      <c r="C130" s="189" t="s">
        <v>3376</v>
      </c>
      <c r="D130" s="30" t="s">
        <v>28</v>
      </c>
      <c r="E130" s="30" t="s">
        <v>41</v>
      </c>
      <c r="F130" s="181"/>
      <c r="G130" s="181">
        <v>18</v>
      </c>
      <c r="H130" s="181"/>
      <c r="I130" s="181"/>
      <c r="J130" s="181"/>
      <c r="K130" s="181"/>
      <c r="L130" s="32" t="s">
        <v>414</v>
      </c>
      <c r="M130" s="182"/>
      <c r="N130" s="183"/>
      <c r="O130" s="184" t="s">
        <v>41</v>
      </c>
      <c r="P130" s="109"/>
      <c r="Q130" s="182"/>
      <c r="R130" s="109"/>
      <c r="S130" s="183" t="s">
        <v>791</v>
      </c>
      <c r="T130" s="33" t="s">
        <v>3408</v>
      </c>
      <c r="U130" s="33" t="s">
        <v>58</v>
      </c>
      <c r="V130" s="45" t="s">
        <v>58</v>
      </c>
      <c r="W130" s="34" t="s">
        <v>415</v>
      </c>
      <c r="X130" s="34" t="s">
        <v>416</v>
      </c>
      <c r="Y130" s="36"/>
      <c r="Z130" s="36"/>
      <c r="AA130" s="36"/>
      <c r="AB130" s="36">
        <v>1</v>
      </c>
      <c r="AC130" s="36"/>
      <c r="AD130" s="36"/>
      <c r="AE130" s="36"/>
      <c r="AF130" s="51"/>
      <c r="AG130" s="51">
        <v>1</v>
      </c>
      <c r="AH130" s="51"/>
      <c r="AI130" s="51"/>
      <c r="AJ130" s="51"/>
      <c r="AK130" s="51"/>
      <c r="AL130" s="33"/>
      <c r="AM130" s="33"/>
      <c r="AN130" s="186"/>
      <c r="AO130" s="186"/>
      <c r="AP130" s="185"/>
      <c r="AQ130" s="185"/>
      <c r="AR130" s="185"/>
      <c r="AS130" s="185"/>
      <c r="AT130" s="185"/>
      <c r="AU130" s="185"/>
      <c r="AV130" s="185"/>
      <c r="AW130" s="186"/>
      <c r="AX130" s="41"/>
      <c r="AY130" s="41" t="s">
        <v>24</v>
      </c>
      <c r="AZ130" s="41"/>
      <c r="BA130" s="37"/>
      <c r="BB130" s="39"/>
      <c r="BC130" s="100"/>
      <c r="BD130" s="100"/>
      <c r="BE130" s="39"/>
      <c r="BF130" s="39"/>
      <c r="BG130" s="39"/>
      <c r="BH130" s="39"/>
      <c r="BI130" s="39"/>
      <c r="BJ130" s="39"/>
      <c r="BK130" s="39"/>
      <c r="BL130" s="39"/>
      <c r="BM130" s="39"/>
      <c r="BN130" s="39"/>
      <c r="BO130" s="39"/>
    </row>
    <row r="131" spans="1:67" ht="50.25" customHeight="1" x14ac:dyDescent="0.25">
      <c r="A131" s="28">
        <v>130</v>
      </c>
      <c r="B131" s="180" t="s">
        <v>3375</v>
      </c>
      <c r="C131" s="189" t="s">
        <v>3376</v>
      </c>
      <c r="D131" s="30" t="s">
        <v>28</v>
      </c>
      <c r="E131" s="30" t="s">
        <v>41</v>
      </c>
      <c r="F131" s="181"/>
      <c r="G131" s="181">
        <v>18</v>
      </c>
      <c r="H131" s="181"/>
      <c r="I131" s="181"/>
      <c r="J131" s="181"/>
      <c r="K131" s="181"/>
      <c r="L131" s="32" t="s">
        <v>417</v>
      </c>
      <c r="M131" s="182"/>
      <c r="N131" s="183"/>
      <c r="O131" s="184" t="s">
        <v>41</v>
      </c>
      <c r="P131" s="109"/>
      <c r="Q131" s="182"/>
      <c r="R131" s="109"/>
      <c r="S131" s="183" t="s">
        <v>391</v>
      </c>
      <c r="T131" s="188">
        <v>42814</v>
      </c>
      <c r="U131" s="33" t="s">
        <v>58</v>
      </c>
      <c r="V131" s="45" t="s">
        <v>58</v>
      </c>
      <c r="W131" s="49" t="s">
        <v>59</v>
      </c>
      <c r="X131" s="34" t="s">
        <v>416</v>
      </c>
      <c r="Y131" s="36"/>
      <c r="Z131" s="36"/>
      <c r="AA131" s="36"/>
      <c r="AB131" s="36">
        <v>1</v>
      </c>
      <c r="AC131" s="36"/>
      <c r="AD131" s="36"/>
      <c r="AE131" s="36"/>
      <c r="AF131" s="51"/>
      <c r="AG131" s="51">
        <v>1</v>
      </c>
      <c r="AH131" s="51"/>
      <c r="AI131" s="51"/>
      <c r="AJ131" s="51"/>
      <c r="AK131" s="51"/>
      <c r="AL131" s="33"/>
      <c r="AM131" s="33"/>
      <c r="AN131" s="186"/>
      <c r="AO131" s="186"/>
      <c r="AP131" s="185"/>
      <c r="AQ131" s="185"/>
      <c r="AR131" s="185"/>
      <c r="AS131" s="185" t="s">
        <v>3378</v>
      </c>
      <c r="AT131" s="185"/>
      <c r="AU131" s="185"/>
      <c r="AV131" s="185"/>
      <c r="AW131" s="186"/>
      <c r="AX131" s="41"/>
      <c r="AY131" s="41" t="s">
        <v>24</v>
      </c>
      <c r="AZ131" s="41"/>
      <c r="BA131" s="37"/>
      <c r="BB131" s="39"/>
      <c r="BC131" s="100"/>
      <c r="BD131" s="100"/>
      <c r="BE131" s="39"/>
      <c r="BF131" s="39"/>
      <c r="BG131" s="39"/>
      <c r="BH131" s="39"/>
      <c r="BI131" s="39"/>
      <c r="BJ131" s="39"/>
      <c r="BK131" s="39"/>
      <c r="BL131" s="39"/>
      <c r="BM131" s="39"/>
      <c r="BN131" s="39"/>
      <c r="BO131" s="39"/>
    </row>
    <row r="132" spans="1:67" ht="220.5" customHeight="1" x14ac:dyDescent="0.25">
      <c r="A132" s="28">
        <v>131</v>
      </c>
      <c r="B132" s="180" t="s">
        <v>3375</v>
      </c>
      <c r="C132" s="189" t="s">
        <v>3376</v>
      </c>
      <c r="D132" s="30" t="s">
        <v>28</v>
      </c>
      <c r="E132" s="30" t="s">
        <v>41</v>
      </c>
      <c r="F132" s="181"/>
      <c r="G132" s="181">
        <v>18</v>
      </c>
      <c r="H132" s="181"/>
      <c r="I132" s="181"/>
      <c r="J132" s="181"/>
      <c r="K132" s="181"/>
      <c r="L132" s="32" t="s">
        <v>419</v>
      </c>
      <c r="M132" s="182"/>
      <c r="N132" s="183"/>
      <c r="O132" s="184" t="s">
        <v>41</v>
      </c>
      <c r="P132" s="109"/>
      <c r="Q132" s="182"/>
      <c r="R132" s="109"/>
      <c r="S132" s="183" t="s">
        <v>3121</v>
      </c>
      <c r="T132" s="33" t="s">
        <v>3409</v>
      </c>
      <c r="U132" s="33" t="s">
        <v>167</v>
      </c>
      <c r="V132" s="45" t="s">
        <v>167</v>
      </c>
      <c r="W132" s="34" t="s">
        <v>420</v>
      </c>
      <c r="X132" s="34" t="s">
        <v>416</v>
      </c>
      <c r="Y132" s="36"/>
      <c r="Z132" s="36"/>
      <c r="AA132" s="36">
        <v>1</v>
      </c>
      <c r="AB132" s="36"/>
      <c r="AC132" s="36"/>
      <c r="AD132" s="36"/>
      <c r="AE132" s="36"/>
      <c r="AF132" s="51"/>
      <c r="AG132" s="51"/>
      <c r="AH132" s="51">
        <v>1</v>
      </c>
      <c r="AI132" s="51"/>
      <c r="AJ132" s="51"/>
      <c r="AK132" s="51"/>
      <c r="AL132" s="33" t="s">
        <v>3410</v>
      </c>
      <c r="AM132" s="45" t="s">
        <v>3411</v>
      </c>
      <c r="AN132" s="185"/>
      <c r="AO132" s="185"/>
      <c r="AP132" s="185" t="s">
        <v>2694</v>
      </c>
      <c r="AQ132" s="185" t="s">
        <v>2694</v>
      </c>
      <c r="AR132" s="185" t="s">
        <v>2694</v>
      </c>
      <c r="AS132" s="185" t="s">
        <v>3194</v>
      </c>
      <c r="AT132" s="185"/>
      <c r="AU132" s="185"/>
      <c r="AV132" s="185"/>
      <c r="AW132" s="186"/>
      <c r="AX132" s="41"/>
      <c r="AY132" s="35" t="s">
        <v>46</v>
      </c>
      <c r="AZ132" s="41"/>
      <c r="BA132" s="37"/>
      <c r="BB132" s="39"/>
      <c r="BC132" s="100"/>
      <c r="BD132" s="100"/>
      <c r="BE132" s="39"/>
      <c r="BF132" s="39"/>
      <c r="BG132" s="39"/>
      <c r="BH132" s="39"/>
      <c r="BI132" s="39"/>
      <c r="BJ132" s="39"/>
      <c r="BK132" s="39"/>
      <c r="BL132" s="39"/>
      <c r="BM132" s="39"/>
      <c r="BN132" s="39"/>
      <c r="BO132" s="39"/>
    </row>
    <row r="133" spans="1:67" ht="157.5" customHeight="1" x14ac:dyDescent="0.25">
      <c r="A133" s="28">
        <v>132</v>
      </c>
      <c r="B133" s="180" t="s">
        <v>3375</v>
      </c>
      <c r="C133" s="189" t="s">
        <v>3376</v>
      </c>
      <c r="D133" s="30" t="s">
        <v>28</v>
      </c>
      <c r="E133" s="30" t="s">
        <v>41</v>
      </c>
      <c r="F133" s="181"/>
      <c r="G133" s="181">
        <v>18</v>
      </c>
      <c r="H133" s="181"/>
      <c r="I133" s="181"/>
      <c r="J133" s="181"/>
      <c r="K133" s="181"/>
      <c r="L133" s="32" t="s">
        <v>421</v>
      </c>
      <c r="M133" s="182"/>
      <c r="N133" s="183"/>
      <c r="O133" s="184" t="s">
        <v>41</v>
      </c>
      <c r="P133" s="109"/>
      <c r="Q133" s="182"/>
      <c r="R133" s="109"/>
      <c r="S133" s="183" t="s">
        <v>391</v>
      </c>
      <c r="T133" s="33" t="s">
        <v>3412</v>
      </c>
      <c r="U133" s="33" t="s">
        <v>58</v>
      </c>
      <c r="V133" s="45" t="s">
        <v>58</v>
      </c>
      <c r="W133" s="34" t="s">
        <v>424</v>
      </c>
      <c r="X133" s="34" t="s">
        <v>416</v>
      </c>
      <c r="Y133" s="36"/>
      <c r="Z133" s="36"/>
      <c r="AA133" s="36"/>
      <c r="AB133" s="36">
        <v>1</v>
      </c>
      <c r="AC133" s="36"/>
      <c r="AD133" s="36"/>
      <c r="AE133" s="36"/>
      <c r="AF133" s="51"/>
      <c r="AG133" s="51"/>
      <c r="AH133" s="51"/>
      <c r="AI133" s="51">
        <v>1</v>
      </c>
      <c r="AJ133" s="51"/>
      <c r="AK133" s="51"/>
      <c r="AL133" s="33"/>
      <c r="AM133" s="33"/>
      <c r="AN133" s="186"/>
      <c r="AO133" s="186"/>
      <c r="AP133" s="185"/>
      <c r="AQ133" s="185"/>
      <c r="AR133" s="185"/>
      <c r="AS133" s="185" t="s">
        <v>3378</v>
      </c>
      <c r="AT133" s="185"/>
      <c r="AU133" s="185"/>
      <c r="AV133" s="185"/>
      <c r="AW133" s="186"/>
      <c r="AX133" s="41"/>
      <c r="AY133" s="41" t="s">
        <v>24</v>
      </c>
      <c r="AZ133" s="41"/>
      <c r="BA133" s="37"/>
      <c r="BB133" s="39"/>
      <c r="BC133" s="100"/>
      <c r="BD133" s="100"/>
      <c r="BE133" s="39"/>
      <c r="BF133" s="39"/>
      <c r="BG133" s="39"/>
      <c r="BH133" s="39"/>
      <c r="BI133" s="39"/>
      <c r="BJ133" s="39"/>
      <c r="BK133" s="39"/>
      <c r="BL133" s="39"/>
      <c r="BM133" s="39"/>
      <c r="BN133" s="39"/>
      <c r="BO133" s="39"/>
    </row>
    <row r="134" spans="1:67" ht="110.25" customHeight="1" x14ac:dyDescent="0.25">
      <c r="A134" s="28">
        <v>133</v>
      </c>
      <c r="B134" s="180" t="s">
        <v>3375</v>
      </c>
      <c r="C134" s="189" t="s">
        <v>3376</v>
      </c>
      <c r="D134" s="30" t="s">
        <v>28</v>
      </c>
      <c r="E134" s="30" t="s">
        <v>41</v>
      </c>
      <c r="F134" s="181"/>
      <c r="G134" s="181">
        <v>18</v>
      </c>
      <c r="H134" s="181"/>
      <c r="I134" s="181"/>
      <c r="J134" s="181"/>
      <c r="K134" s="181"/>
      <c r="L134" s="32" t="s">
        <v>427</v>
      </c>
      <c r="M134" s="182"/>
      <c r="N134" s="183"/>
      <c r="O134" s="184" t="s">
        <v>41</v>
      </c>
      <c r="P134" s="109"/>
      <c r="Q134" s="182"/>
      <c r="R134" s="109"/>
      <c r="S134" s="183" t="s">
        <v>391</v>
      </c>
      <c r="T134" s="33" t="s">
        <v>3413</v>
      </c>
      <c r="U134" s="33" t="s">
        <v>58</v>
      </c>
      <c r="V134" s="45" t="s">
        <v>58</v>
      </c>
      <c r="W134" s="34" t="s">
        <v>428</v>
      </c>
      <c r="X134" s="34" t="s">
        <v>416</v>
      </c>
      <c r="Y134" s="36"/>
      <c r="Z134" s="36"/>
      <c r="AA134" s="36"/>
      <c r="AB134" s="36">
        <v>1</v>
      </c>
      <c r="AC134" s="36"/>
      <c r="AD134" s="36"/>
      <c r="AE134" s="36"/>
      <c r="AF134" s="51"/>
      <c r="AG134" s="51"/>
      <c r="AH134" s="51"/>
      <c r="AI134" s="51">
        <v>1</v>
      </c>
      <c r="AJ134" s="51"/>
      <c r="AK134" s="51"/>
      <c r="AL134" s="33"/>
      <c r="AM134" s="33"/>
      <c r="AN134" s="186"/>
      <c r="AO134" s="186"/>
      <c r="AP134" s="185"/>
      <c r="AQ134" s="185"/>
      <c r="AR134" s="185"/>
      <c r="AS134" s="185" t="s">
        <v>3378</v>
      </c>
      <c r="AT134" s="185"/>
      <c r="AU134" s="185"/>
      <c r="AV134" s="185"/>
      <c r="AW134" s="186"/>
      <c r="AX134" s="41"/>
      <c r="AY134" s="41" t="s">
        <v>24</v>
      </c>
      <c r="AZ134" s="41"/>
      <c r="BA134" s="37"/>
      <c r="BB134" s="39"/>
      <c r="BC134" s="100"/>
      <c r="BD134" s="100"/>
      <c r="BE134" s="39"/>
      <c r="BF134" s="39"/>
      <c r="BG134" s="39"/>
      <c r="BH134" s="39"/>
      <c r="BI134" s="39"/>
      <c r="BJ134" s="39"/>
      <c r="BK134" s="39"/>
      <c r="BL134" s="39"/>
      <c r="BM134" s="39"/>
      <c r="BN134" s="39"/>
      <c r="BO134" s="39"/>
    </row>
    <row r="135" spans="1:67" ht="94.5" customHeight="1" x14ac:dyDescent="0.25">
      <c r="A135" s="28">
        <v>134</v>
      </c>
      <c r="B135" s="180" t="s">
        <v>3375</v>
      </c>
      <c r="C135" s="189" t="s">
        <v>3376</v>
      </c>
      <c r="D135" s="30" t="s">
        <v>28</v>
      </c>
      <c r="E135" s="30" t="s">
        <v>41</v>
      </c>
      <c r="F135" s="187" t="s">
        <v>3414</v>
      </c>
      <c r="G135" s="181" t="s">
        <v>3415</v>
      </c>
      <c r="H135" s="181"/>
      <c r="I135" s="181"/>
      <c r="J135" s="181"/>
      <c r="K135" s="181"/>
      <c r="L135" s="32" t="s">
        <v>430</v>
      </c>
      <c r="M135" s="182"/>
      <c r="N135" s="183"/>
      <c r="O135" s="184" t="s">
        <v>41</v>
      </c>
      <c r="P135" s="109"/>
      <c r="Q135" s="182"/>
      <c r="R135" s="109"/>
      <c r="S135" s="183" t="s">
        <v>791</v>
      </c>
      <c r="T135" s="200" t="s">
        <v>3416</v>
      </c>
      <c r="U135" s="33" t="s">
        <v>58</v>
      </c>
      <c r="V135" s="45" t="s">
        <v>58</v>
      </c>
      <c r="W135" s="34" t="s">
        <v>431</v>
      </c>
      <c r="X135" s="34" t="s">
        <v>416</v>
      </c>
      <c r="Y135" s="36"/>
      <c r="Z135" s="36"/>
      <c r="AA135" s="36"/>
      <c r="AB135" s="36">
        <v>1</v>
      </c>
      <c r="AC135" s="36"/>
      <c r="AD135" s="36"/>
      <c r="AE135" s="36"/>
      <c r="AF135" s="51"/>
      <c r="AG135" s="51"/>
      <c r="AH135" s="51"/>
      <c r="AI135" s="51">
        <v>1</v>
      </c>
      <c r="AJ135" s="51"/>
      <c r="AK135" s="51"/>
      <c r="AL135" s="33"/>
      <c r="AM135" s="33"/>
      <c r="AN135" s="186"/>
      <c r="AO135" s="186"/>
      <c r="AP135" s="185"/>
      <c r="AQ135" s="185"/>
      <c r="AR135" s="185"/>
      <c r="AS135" s="185" t="s">
        <v>3378</v>
      </c>
      <c r="AT135" s="185"/>
      <c r="AU135" s="185"/>
      <c r="AV135" s="185"/>
      <c r="AW135" s="186"/>
      <c r="AX135" s="41"/>
      <c r="AY135" s="41" t="s">
        <v>24</v>
      </c>
      <c r="AZ135" s="41"/>
      <c r="BA135" s="37"/>
      <c r="BB135" s="39"/>
      <c r="BC135" s="100"/>
      <c r="BD135" s="100"/>
      <c r="BE135" s="39"/>
      <c r="BF135" s="39"/>
      <c r="BG135" s="39"/>
      <c r="BH135" s="39"/>
      <c r="BI135" s="39"/>
      <c r="BJ135" s="39"/>
      <c r="BK135" s="39"/>
      <c r="BL135" s="39"/>
      <c r="BM135" s="39"/>
      <c r="BN135" s="39"/>
      <c r="BO135" s="39"/>
    </row>
    <row r="136" spans="1:67" ht="63" customHeight="1" x14ac:dyDescent="0.25">
      <c r="A136" s="28">
        <v>135</v>
      </c>
      <c r="B136" s="180" t="s">
        <v>3375</v>
      </c>
      <c r="C136" s="189" t="s">
        <v>3376</v>
      </c>
      <c r="D136" s="30" t="s">
        <v>28</v>
      </c>
      <c r="E136" s="30" t="s">
        <v>41</v>
      </c>
      <c r="F136" s="187" t="s">
        <v>3414</v>
      </c>
      <c r="G136" s="181">
        <v>20</v>
      </c>
      <c r="H136" s="181"/>
      <c r="I136" s="181"/>
      <c r="J136" s="181"/>
      <c r="K136" s="181"/>
      <c r="L136" s="32" t="s">
        <v>433</v>
      </c>
      <c r="M136" s="182"/>
      <c r="N136" s="183"/>
      <c r="O136" s="184" t="s">
        <v>41</v>
      </c>
      <c r="P136" s="109"/>
      <c r="Q136" s="182"/>
      <c r="R136" s="109"/>
      <c r="S136" s="183" t="s">
        <v>391</v>
      </c>
      <c r="T136" s="33" t="s">
        <v>3417</v>
      </c>
      <c r="U136" s="33" t="s">
        <v>58</v>
      </c>
      <c r="V136" s="45" t="s">
        <v>58</v>
      </c>
      <c r="W136" s="34" t="s">
        <v>434</v>
      </c>
      <c r="X136" s="34" t="s">
        <v>416</v>
      </c>
      <c r="Y136" s="36"/>
      <c r="Z136" s="36"/>
      <c r="AA136" s="36"/>
      <c r="AB136" s="36">
        <v>1</v>
      </c>
      <c r="AC136" s="36"/>
      <c r="AD136" s="36"/>
      <c r="AE136" s="36"/>
      <c r="AF136" s="51"/>
      <c r="AG136" s="51"/>
      <c r="AH136" s="51"/>
      <c r="AI136" s="51">
        <v>1</v>
      </c>
      <c r="AJ136" s="51"/>
      <c r="AK136" s="51"/>
      <c r="AL136" s="33"/>
      <c r="AM136" s="33"/>
      <c r="AN136" s="185" t="s">
        <v>3418</v>
      </c>
      <c r="AO136" s="186"/>
      <c r="AP136" s="185"/>
      <c r="AQ136" s="185"/>
      <c r="AR136" s="185"/>
      <c r="AS136" s="185" t="s">
        <v>3419</v>
      </c>
      <c r="AT136" s="185"/>
      <c r="AU136" s="185"/>
      <c r="AV136" s="185"/>
      <c r="AW136" s="186"/>
      <c r="AX136" s="41"/>
      <c r="AY136" s="41" t="s">
        <v>24</v>
      </c>
      <c r="AZ136" s="41"/>
      <c r="BA136" s="37"/>
      <c r="BB136" s="39"/>
      <c r="BC136" s="100"/>
      <c r="BD136" s="100"/>
      <c r="BE136" s="39"/>
      <c r="BF136" s="39"/>
      <c r="BG136" s="39"/>
      <c r="BH136" s="39"/>
      <c r="BI136" s="39"/>
      <c r="BJ136" s="39"/>
      <c r="BK136" s="39"/>
      <c r="BL136" s="39"/>
      <c r="BM136" s="39"/>
      <c r="BN136" s="39"/>
      <c r="BO136" s="39"/>
    </row>
    <row r="137" spans="1:67" ht="40.5" customHeight="1" x14ac:dyDescent="0.25">
      <c r="A137" s="28">
        <v>136</v>
      </c>
      <c r="B137" s="180" t="s">
        <v>3375</v>
      </c>
      <c r="C137" s="189" t="s">
        <v>3376</v>
      </c>
      <c r="D137" s="30" t="s">
        <v>28</v>
      </c>
      <c r="E137" s="30" t="s">
        <v>41</v>
      </c>
      <c r="F137" s="187" t="s">
        <v>3414</v>
      </c>
      <c r="G137" s="181">
        <v>20</v>
      </c>
      <c r="H137" s="181"/>
      <c r="I137" s="181"/>
      <c r="J137" s="181"/>
      <c r="K137" s="181"/>
      <c r="L137" s="32" t="s">
        <v>436</v>
      </c>
      <c r="M137" s="182"/>
      <c r="N137" s="183"/>
      <c r="O137" s="184" t="s">
        <v>41</v>
      </c>
      <c r="P137" s="109"/>
      <c r="Q137" s="182"/>
      <c r="R137" s="109"/>
      <c r="S137" s="183" t="s">
        <v>791</v>
      </c>
      <c r="T137" s="188">
        <v>42814</v>
      </c>
      <c r="U137" s="33" t="s">
        <v>58</v>
      </c>
      <c r="V137" s="45" t="s">
        <v>58</v>
      </c>
      <c r="W137" s="49" t="s">
        <v>59</v>
      </c>
      <c r="X137" s="34" t="s">
        <v>416</v>
      </c>
      <c r="Y137" s="36"/>
      <c r="Z137" s="36"/>
      <c r="AA137" s="36"/>
      <c r="AB137" s="36">
        <v>1</v>
      </c>
      <c r="AC137" s="36"/>
      <c r="AD137" s="36"/>
      <c r="AE137" s="36"/>
      <c r="AF137" s="51"/>
      <c r="AG137" s="51"/>
      <c r="AH137" s="51"/>
      <c r="AI137" s="51">
        <v>1</v>
      </c>
      <c r="AJ137" s="51"/>
      <c r="AK137" s="51"/>
      <c r="AL137" s="33"/>
      <c r="AM137" s="33"/>
      <c r="AN137" s="186"/>
      <c r="AO137" s="186"/>
      <c r="AP137" s="185"/>
      <c r="AQ137" s="185"/>
      <c r="AR137" s="185"/>
      <c r="AS137" s="185" t="s">
        <v>3378</v>
      </c>
      <c r="AT137" s="185"/>
      <c r="AU137" s="185"/>
      <c r="AV137" s="185"/>
      <c r="AW137" s="186"/>
      <c r="AX137" s="41"/>
      <c r="AY137" s="41" t="s">
        <v>24</v>
      </c>
      <c r="AZ137" s="41"/>
      <c r="BA137" s="37"/>
      <c r="BB137" s="39"/>
      <c r="BC137" s="100"/>
      <c r="BD137" s="100"/>
      <c r="BE137" s="39"/>
      <c r="BF137" s="39"/>
      <c r="BG137" s="39"/>
      <c r="BH137" s="39"/>
      <c r="BI137" s="39"/>
      <c r="BJ137" s="39"/>
      <c r="BK137" s="39"/>
      <c r="BL137" s="39"/>
      <c r="BM137" s="39"/>
      <c r="BN137" s="39"/>
      <c r="BO137" s="39"/>
    </row>
    <row r="138" spans="1:67" ht="78.75" customHeight="1" x14ac:dyDescent="0.25">
      <c r="A138" s="28">
        <v>137</v>
      </c>
      <c r="B138" s="180" t="s">
        <v>3375</v>
      </c>
      <c r="C138" s="189" t="s">
        <v>3376</v>
      </c>
      <c r="D138" s="30" t="s">
        <v>28</v>
      </c>
      <c r="E138" s="30" t="s">
        <v>41</v>
      </c>
      <c r="F138" s="187" t="s">
        <v>3414</v>
      </c>
      <c r="G138" s="181">
        <v>23</v>
      </c>
      <c r="H138" s="181"/>
      <c r="I138" s="181"/>
      <c r="J138" s="181"/>
      <c r="K138" s="181"/>
      <c r="L138" s="32" t="s">
        <v>438</v>
      </c>
      <c r="M138" s="182"/>
      <c r="N138" s="183"/>
      <c r="O138" s="184" t="s">
        <v>41</v>
      </c>
      <c r="P138" s="109"/>
      <c r="Q138" s="182"/>
      <c r="R138" s="109"/>
      <c r="S138" s="183" t="s">
        <v>391</v>
      </c>
      <c r="T138" s="33" t="s">
        <v>3420</v>
      </c>
      <c r="U138" s="33" t="s">
        <v>58</v>
      </c>
      <c r="V138" s="45" t="s">
        <v>58</v>
      </c>
      <c r="W138" s="34" t="s">
        <v>439</v>
      </c>
      <c r="X138" s="34" t="s">
        <v>440</v>
      </c>
      <c r="Y138" s="36"/>
      <c r="Z138" s="36"/>
      <c r="AA138" s="36"/>
      <c r="AB138" s="36">
        <v>1</v>
      </c>
      <c r="AC138" s="36"/>
      <c r="AD138" s="36"/>
      <c r="AE138" s="36"/>
      <c r="AF138" s="51"/>
      <c r="AG138" s="51"/>
      <c r="AH138" s="51"/>
      <c r="AI138" s="51">
        <v>1</v>
      </c>
      <c r="AJ138" s="51"/>
      <c r="AK138" s="51"/>
      <c r="AL138" s="33"/>
      <c r="AM138" s="33"/>
      <c r="AN138" s="186"/>
      <c r="AO138" s="186"/>
      <c r="AP138" s="185"/>
      <c r="AQ138" s="185"/>
      <c r="AR138" s="185"/>
      <c r="AS138" s="185" t="s">
        <v>3378</v>
      </c>
      <c r="AT138" s="185"/>
      <c r="AU138" s="185"/>
      <c r="AV138" s="185"/>
      <c r="AW138" s="186"/>
      <c r="AX138" s="41"/>
      <c r="AY138" s="41" t="s">
        <v>24</v>
      </c>
      <c r="AZ138" s="41"/>
      <c r="BA138" s="37"/>
      <c r="BB138" s="39"/>
      <c r="BC138" s="100"/>
      <c r="BD138" s="100"/>
      <c r="BE138" s="39"/>
      <c r="BF138" s="39"/>
      <c r="BG138" s="39"/>
      <c r="BH138" s="39"/>
      <c r="BI138" s="39"/>
      <c r="BJ138" s="39"/>
      <c r="BK138" s="39"/>
      <c r="BL138" s="39"/>
      <c r="BM138" s="39"/>
      <c r="BN138" s="39"/>
      <c r="BO138" s="39"/>
    </row>
    <row r="139" spans="1:67" ht="31.5" customHeight="1" x14ac:dyDescent="0.25">
      <c r="A139" s="28">
        <v>138</v>
      </c>
      <c r="B139" s="180" t="s">
        <v>3375</v>
      </c>
      <c r="C139" s="189" t="s">
        <v>3376</v>
      </c>
      <c r="D139" s="30" t="s">
        <v>28</v>
      </c>
      <c r="E139" s="30" t="s">
        <v>41</v>
      </c>
      <c r="F139" s="187" t="s">
        <v>3414</v>
      </c>
      <c r="G139" s="181" t="s">
        <v>3421</v>
      </c>
      <c r="H139" s="181"/>
      <c r="I139" s="181"/>
      <c r="J139" s="181"/>
      <c r="K139" s="181"/>
      <c r="L139" s="32" t="s">
        <v>442</v>
      </c>
      <c r="M139" s="182"/>
      <c r="N139" s="183"/>
      <c r="O139" s="184" t="s">
        <v>41</v>
      </c>
      <c r="P139" s="109"/>
      <c r="Q139" s="182"/>
      <c r="R139" s="109"/>
      <c r="S139" s="183" t="s">
        <v>791</v>
      </c>
      <c r="T139" s="188">
        <v>42814</v>
      </c>
      <c r="U139" s="33" t="s">
        <v>58</v>
      </c>
      <c r="V139" s="45" t="s">
        <v>58</v>
      </c>
      <c r="W139" s="49" t="s">
        <v>59</v>
      </c>
      <c r="X139" s="34" t="s">
        <v>440</v>
      </c>
      <c r="Y139" s="36"/>
      <c r="Z139" s="36"/>
      <c r="AA139" s="36"/>
      <c r="AB139" s="36">
        <v>1</v>
      </c>
      <c r="AC139" s="36"/>
      <c r="AD139" s="36"/>
      <c r="AE139" s="36"/>
      <c r="AF139" s="51"/>
      <c r="AG139" s="51"/>
      <c r="AH139" s="51"/>
      <c r="AI139" s="51">
        <v>1</v>
      </c>
      <c r="AJ139" s="51"/>
      <c r="AK139" s="51"/>
      <c r="AL139" s="33"/>
      <c r="AM139" s="33"/>
      <c r="AN139" s="186"/>
      <c r="AO139" s="186"/>
      <c r="AP139" s="185"/>
      <c r="AQ139" s="185"/>
      <c r="AR139" s="185"/>
      <c r="AS139" s="185" t="s">
        <v>3378</v>
      </c>
      <c r="AT139" s="185"/>
      <c r="AU139" s="185"/>
      <c r="AV139" s="185"/>
      <c r="AW139" s="186"/>
      <c r="AX139" s="41"/>
      <c r="AY139" s="41" t="s">
        <v>24</v>
      </c>
      <c r="AZ139" s="41"/>
      <c r="BA139" s="37"/>
      <c r="BB139" s="39"/>
      <c r="BC139" s="100"/>
      <c r="BD139" s="100"/>
      <c r="BE139" s="39"/>
      <c r="BF139" s="39"/>
      <c r="BG139" s="39"/>
      <c r="BH139" s="39"/>
      <c r="BI139" s="39"/>
      <c r="BJ139" s="39"/>
      <c r="BK139" s="39"/>
      <c r="BL139" s="39"/>
      <c r="BM139" s="39"/>
      <c r="BN139" s="39"/>
      <c r="BO139" s="39"/>
    </row>
    <row r="140" spans="1:67" ht="189" customHeight="1" x14ac:dyDescent="0.25">
      <c r="A140" s="28">
        <v>139</v>
      </c>
      <c r="B140" s="180" t="s">
        <v>3375</v>
      </c>
      <c r="C140" s="189" t="s">
        <v>3376</v>
      </c>
      <c r="D140" s="30" t="s">
        <v>28</v>
      </c>
      <c r="E140" s="30" t="s">
        <v>41</v>
      </c>
      <c r="F140" s="187" t="s">
        <v>3414</v>
      </c>
      <c r="G140" s="181" t="s">
        <v>3422</v>
      </c>
      <c r="H140" s="181"/>
      <c r="I140" s="181"/>
      <c r="J140" s="181"/>
      <c r="K140" s="181"/>
      <c r="L140" s="84" t="s">
        <v>443</v>
      </c>
      <c r="M140" s="182"/>
      <c r="N140" s="183"/>
      <c r="O140" s="184" t="s">
        <v>41</v>
      </c>
      <c r="P140" s="109"/>
      <c r="Q140" s="182"/>
      <c r="R140" s="109"/>
      <c r="S140" s="183" t="s">
        <v>391</v>
      </c>
      <c r="T140" s="33" t="s">
        <v>3423</v>
      </c>
      <c r="U140" s="33" t="s">
        <v>58</v>
      </c>
      <c r="V140" s="45" t="s">
        <v>58</v>
      </c>
      <c r="W140" s="34" t="s">
        <v>445</v>
      </c>
      <c r="X140" s="34" t="s">
        <v>440</v>
      </c>
      <c r="Y140" s="36"/>
      <c r="Z140" s="36"/>
      <c r="AA140" s="36"/>
      <c r="AB140" s="36">
        <v>1</v>
      </c>
      <c r="AC140" s="36"/>
      <c r="AD140" s="36"/>
      <c r="AE140" s="36"/>
      <c r="AF140" s="51"/>
      <c r="AG140" s="51"/>
      <c r="AH140" s="51"/>
      <c r="AI140" s="51">
        <v>1</v>
      </c>
      <c r="AJ140" s="51"/>
      <c r="AK140" s="51"/>
      <c r="AL140" s="33"/>
      <c r="AM140" s="33"/>
      <c r="AN140" s="186"/>
      <c r="AO140" s="186"/>
      <c r="AP140" s="185"/>
      <c r="AQ140" s="185"/>
      <c r="AR140" s="185"/>
      <c r="AS140" s="185" t="s">
        <v>3407</v>
      </c>
      <c r="AT140" s="185"/>
      <c r="AU140" s="185"/>
      <c r="AV140" s="185"/>
      <c r="AW140" s="186"/>
      <c r="AX140" s="41"/>
      <c r="AY140" s="41" t="s">
        <v>24</v>
      </c>
      <c r="AZ140" s="41"/>
      <c r="BA140" s="37"/>
      <c r="BB140" s="39"/>
      <c r="BC140" s="100"/>
      <c r="BD140" s="100"/>
      <c r="BE140" s="39"/>
      <c r="BF140" s="39"/>
      <c r="BG140" s="39"/>
      <c r="BH140" s="39"/>
      <c r="BI140" s="39"/>
      <c r="BJ140" s="39"/>
      <c r="BK140" s="39"/>
      <c r="BL140" s="39"/>
      <c r="BM140" s="39"/>
      <c r="BN140" s="39"/>
      <c r="BO140" s="39"/>
    </row>
    <row r="141" spans="1:67" ht="31.5" customHeight="1" x14ac:dyDescent="0.25">
      <c r="A141" s="28">
        <v>140</v>
      </c>
      <c r="B141" s="180" t="s">
        <v>3375</v>
      </c>
      <c r="C141" s="189" t="s">
        <v>3376</v>
      </c>
      <c r="D141" s="30" t="s">
        <v>28</v>
      </c>
      <c r="E141" s="30" t="s">
        <v>41</v>
      </c>
      <c r="F141" s="187" t="s">
        <v>3414</v>
      </c>
      <c r="G141" s="181">
        <v>28</v>
      </c>
      <c r="H141" s="187" t="s">
        <v>3424</v>
      </c>
      <c r="I141" s="187"/>
      <c r="J141" s="187"/>
      <c r="K141" s="187"/>
      <c r="L141" s="32" t="s">
        <v>447</v>
      </c>
      <c r="M141" s="182"/>
      <c r="N141" s="183"/>
      <c r="O141" s="184" t="s">
        <v>41</v>
      </c>
      <c r="P141" s="109"/>
      <c r="Q141" s="182"/>
      <c r="R141" s="109"/>
      <c r="S141" s="183" t="s">
        <v>391</v>
      </c>
      <c r="T141" s="188">
        <v>42814</v>
      </c>
      <c r="U141" s="33" t="s">
        <v>58</v>
      </c>
      <c r="V141" s="45" t="s">
        <v>58</v>
      </c>
      <c r="W141" s="49" t="s">
        <v>59</v>
      </c>
      <c r="X141" s="34" t="s">
        <v>440</v>
      </c>
      <c r="Y141" s="36"/>
      <c r="Z141" s="36"/>
      <c r="AA141" s="36"/>
      <c r="AB141" s="36">
        <v>1</v>
      </c>
      <c r="AC141" s="36"/>
      <c r="AD141" s="36"/>
      <c r="AE141" s="36"/>
      <c r="AF141" s="51"/>
      <c r="AG141" s="51"/>
      <c r="AH141" s="51"/>
      <c r="AI141" s="51">
        <v>1</v>
      </c>
      <c r="AJ141" s="51"/>
      <c r="AK141" s="51"/>
      <c r="AL141" s="33"/>
      <c r="AM141" s="33"/>
      <c r="AN141" s="186"/>
      <c r="AO141" s="186"/>
      <c r="AP141" s="185"/>
      <c r="AQ141" s="185"/>
      <c r="AR141" s="185"/>
      <c r="AS141" s="185" t="s">
        <v>3378</v>
      </c>
      <c r="AT141" s="185"/>
      <c r="AU141" s="185"/>
      <c r="AV141" s="185"/>
      <c r="AW141" s="186"/>
      <c r="AX141" s="41"/>
      <c r="AY141" s="41" t="s">
        <v>24</v>
      </c>
      <c r="AZ141" s="41"/>
      <c r="BA141" s="37"/>
      <c r="BB141" s="39"/>
      <c r="BC141" s="100"/>
      <c r="BD141" s="100"/>
      <c r="BE141" s="39"/>
      <c r="BF141" s="39"/>
      <c r="BG141" s="39"/>
      <c r="BH141" s="39"/>
      <c r="BI141" s="39"/>
      <c r="BJ141" s="39"/>
      <c r="BK141" s="39"/>
      <c r="BL141" s="39"/>
      <c r="BM141" s="39"/>
      <c r="BN141" s="39"/>
      <c r="BO141" s="39"/>
    </row>
    <row r="142" spans="1:67" ht="25.5" customHeight="1" x14ac:dyDescent="0.25">
      <c r="A142" s="28">
        <v>141</v>
      </c>
      <c r="B142" s="180" t="s">
        <v>3375</v>
      </c>
      <c r="C142" s="189" t="s">
        <v>3376</v>
      </c>
      <c r="D142" s="30" t="s">
        <v>28</v>
      </c>
      <c r="E142" s="30" t="s">
        <v>41</v>
      </c>
      <c r="F142" s="187" t="s">
        <v>3414</v>
      </c>
      <c r="G142" s="181">
        <v>29</v>
      </c>
      <c r="H142" s="181"/>
      <c r="I142" s="181"/>
      <c r="J142" s="181"/>
      <c r="K142" s="181"/>
      <c r="L142" s="32" t="s">
        <v>452</v>
      </c>
      <c r="M142" s="182"/>
      <c r="N142" s="183"/>
      <c r="O142" s="184" t="s">
        <v>41</v>
      </c>
      <c r="P142" s="109"/>
      <c r="Q142" s="182"/>
      <c r="R142" s="109"/>
      <c r="S142" s="183" t="s">
        <v>791</v>
      </c>
      <c r="T142" s="188">
        <v>42814</v>
      </c>
      <c r="U142" s="33" t="s">
        <v>58</v>
      </c>
      <c r="V142" s="45" t="s">
        <v>58</v>
      </c>
      <c r="W142" s="49" t="s">
        <v>59</v>
      </c>
      <c r="X142" s="34" t="s">
        <v>440</v>
      </c>
      <c r="Y142" s="36"/>
      <c r="Z142" s="36"/>
      <c r="AA142" s="36"/>
      <c r="AB142" s="36">
        <v>1</v>
      </c>
      <c r="AC142" s="36"/>
      <c r="AD142" s="36"/>
      <c r="AE142" s="36"/>
      <c r="AF142" s="51"/>
      <c r="AG142" s="51"/>
      <c r="AH142" s="51"/>
      <c r="AI142" s="51">
        <v>1</v>
      </c>
      <c r="AJ142" s="51"/>
      <c r="AK142" s="51"/>
      <c r="AL142" s="33"/>
      <c r="AM142" s="33"/>
      <c r="AN142" s="186"/>
      <c r="AO142" s="186"/>
      <c r="AP142" s="185"/>
      <c r="AQ142" s="185"/>
      <c r="AR142" s="185"/>
      <c r="AS142" s="185" t="s">
        <v>3407</v>
      </c>
      <c r="AT142" s="185"/>
      <c r="AU142" s="185"/>
      <c r="AV142" s="185"/>
      <c r="AW142" s="186"/>
      <c r="AX142" s="41"/>
      <c r="AY142" s="41" t="s">
        <v>24</v>
      </c>
      <c r="AZ142" s="41"/>
      <c r="BA142" s="37"/>
      <c r="BB142" s="39"/>
      <c r="BC142" s="100"/>
      <c r="BD142" s="100"/>
      <c r="BE142" s="39"/>
      <c r="BF142" s="39"/>
      <c r="BG142" s="39"/>
      <c r="BH142" s="39"/>
      <c r="BI142" s="39"/>
      <c r="BJ142" s="39"/>
      <c r="BK142" s="39"/>
      <c r="BL142" s="39"/>
      <c r="BM142" s="39"/>
      <c r="BN142" s="39"/>
      <c r="BO142" s="39"/>
    </row>
    <row r="143" spans="1:67" ht="204.75" customHeight="1" x14ac:dyDescent="0.25">
      <c r="A143" s="28">
        <v>142</v>
      </c>
      <c r="B143" s="180" t="s">
        <v>3375</v>
      </c>
      <c r="C143" s="189" t="s">
        <v>3376</v>
      </c>
      <c r="D143" s="30" t="s">
        <v>28</v>
      </c>
      <c r="E143" s="30" t="s">
        <v>41</v>
      </c>
      <c r="F143" s="187" t="s">
        <v>3414</v>
      </c>
      <c r="G143" s="181" t="s">
        <v>3425</v>
      </c>
      <c r="H143" s="181"/>
      <c r="I143" s="181"/>
      <c r="J143" s="181"/>
      <c r="K143" s="181"/>
      <c r="L143" s="32" t="s">
        <v>453</v>
      </c>
      <c r="M143" s="182"/>
      <c r="N143" s="183"/>
      <c r="O143" s="184" t="s">
        <v>41</v>
      </c>
      <c r="P143" s="109"/>
      <c r="Q143" s="182"/>
      <c r="R143" s="109"/>
      <c r="S143" s="183" t="s">
        <v>391</v>
      </c>
      <c r="T143" s="33" t="s">
        <v>3426</v>
      </c>
      <c r="U143" s="33" t="s">
        <v>58</v>
      </c>
      <c r="V143" s="45" t="s">
        <v>58</v>
      </c>
      <c r="W143" s="34" t="s">
        <v>454</v>
      </c>
      <c r="X143" s="34" t="s">
        <v>440</v>
      </c>
      <c r="Y143" s="36"/>
      <c r="Z143" s="36"/>
      <c r="AA143" s="36"/>
      <c r="AB143" s="36">
        <v>1</v>
      </c>
      <c r="AC143" s="36"/>
      <c r="AD143" s="36"/>
      <c r="AE143" s="36"/>
      <c r="AF143" s="51"/>
      <c r="AG143" s="51"/>
      <c r="AH143" s="51"/>
      <c r="AI143" s="51">
        <v>1</v>
      </c>
      <c r="AJ143" s="51"/>
      <c r="AK143" s="51"/>
      <c r="AL143" s="33"/>
      <c r="AM143" s="33"/>
      <c r="AN143" s="186"/>
      <c r="AO143" s="186"/>
      <c r="AP143" s="185"/>
      <c r="AQ143" s="185"/>
      <c r="AR143" s="185"/>
      <c r="AS143" s="185" t="s">
        <v>3407</v>
      </c>
      <c r="AT143" s="185"/>
      <c r="AU143" s="185"/>
      <c r="AV143" s="185"/>
      <c r="AW143" s="186"/>
      <c r="AX143" s="41"/>
      <c r="AY143" s="41" t="s">
        <v>24</v>
      </c>
      <c r="AZ143" s="41"/>
      <c r="BA143" s="37"/>
      <c r="BB143" s="39"/>
      <c r="BC143" s="100"/>
      <c r="BD143" s="100"/>
      <c r="BE143" s="39"/>
      <c r="BF143" s="39"/>
      <c r="BG143" s="39"/>
      <c r="BH143" s="39"/>
      <c r="BI143" s="39"/>
      <c r="BJ143" s="39"/>
      <c r="BK143" s="39"/>
      <c r="BL143" s="39"/>
      <c r="BM143" s="39"/>
      <c r="BN143" s="39"/>
      <c r="BO143" s="39"/>
    </row>
    <row r="144" spans="1:67" ht="78.75" customHeight="1" x14ac:dyDescent="0.25">
      <c r="A144" s="28">
        <v>143</v>
      </c>
      <c r="B144" s="180" t="s">
        <v>3375</v>
      </c>
      <c r="C144" s="189" t="s">
        <v>3376</v>
      </c>
      <c r="D144" s="30" t="s">
        <v>28</v>
      </c>
      <c r="E144" s="30" t="s">
        <v>41</v>
      </c>
      <c r="F144" s="187" t="s">
        <v>3414</v>
      </c>
      <c r="G144" s="181">
        <v>34</v>
      </c>
      <c r="H144" s="181"/>
      <c r="I144" s="181"/>
      <c r="J144" s="181"/>
      <c r="K144" s="181"/>
      <c r="L144" s="32" t="s">
        <v>455</v>
      </c>
      <c r="M144" s="182"/>
      <c r="N144" s="183"/>
      <c r="O144" s="184" t="s">
        <v>41</v>
      </c>
      <c r="P144" s="109"/>
      <c r="Q144" s="182"/>
      <c r="R144" s="109"/>
      <c r="S144" s="183" t="s">
        <v>391</v>
      </c>
      <c r="T144" s="33" t="s">
        <v>3427</v>
      </c>
      <c r="U144" s="33" t="s">
        <v>58</v>
      </c>
      <c r="V144" s="45" t="s">
        <v>58</v>
      </c>
      <c r="W144" s="34" t="s">
        <v>456</v>
      </c>
      <c r="X144" s="34" t="s">
        <v>440</v>
      </c>
      <c r="Y144" s="36"/>
      <c r="Z144" s="36"/>
      <c r="AA144" s="36"/>
      <c r="AB144" s="36">
        <v>1</v>
      </c>
      <c r="AC144" s="36"/>
      <c r="AD144" s="36"/>
      <c r="AE144" s="36"/>
      <c r="AF144" s="51"/>
      <c r="AG144" s="51"/>
      <c r="AH144" s="51"/>
      <c r="AI144" s="51">
        <v>1</v>
      </c>
      <c r="AJ144" s="51"/>
      <c r="AK144" s="51"/>
      <c r="AL144" s="33"/>
      <c r="AM144" s="33"/>
      <c r="AN144" s="186"/>
      <c r="AO144" s="186"/>
      <c r="AP144" s="185"/>
      <c r="AQ144" s="185"/>
      <c r="AR144" s="185"/>
      <c r="AS144" s="185" t="s">
        <v>3407</v>
      </c>
      <c r="AT144" s="185"/>
      <c r="AU144" s="185"/>
      <c r="AV144" s="185"/>
      <c r="AW144" s="186"/>
      <c r="AX144" s="41"/>
      <c r="AY144" s="41" t="s">
        <v>24</v>
      </c>
      <c r="AZ144" s="41"/>
      <c r="BA144" s="37"/>
      <c r="BB144" s="39"/>
      <c r="BC144" s="100"/>
      <c r="BD144" s="100"/>
      <c r="BE144" s="39"/>
      <c r="BF144" s="39"/>
      <c r="BG144" s="39"/>
      <c r="BH144" s="39"/>
      <c r="BI144" s="39"/>
      <c r="BJ144" s="39"/>
      <c r="BK144" s="39"/>
      <c r="BL144" s="39"/>
      <c r="BM144" s="39"/>
      <c r="BN144" s="39"/>
      <c r="BO144" s="39"/>
    </row>
    <row r="145" spans="1:67" ht="31.5" customHeight="1" x14ac:dyDescent="0.25">
      <c r="A145" s="28">
        <v>144</v>
      </c>
      <c r="B145" s="180" t="s">
        <v>3375</v>
      </c>
      <c r="C145" s="189" t="s">
        <v>3376</v>
      </c>
      <c r="D145" s="30" t="s">
        <v>28</v>
      </c>
      <c r="E145" s="30" t="s">
        <v>41</v>
      </c>
      <c r="F145" s="187" t="s">
        <v>3414</v>
      </c>
      <c r="G145" s="181">
        <v>35</v>
      </c>
      <c r="H145" s="181"/>
      <c r="I145" s="181"/>
      <c r="J145" s="181"/>
      <c r="K145" s="181"/>
      <c r="L145" s="32" t="s">
        <v>457</v>
      </c>
      <c r="M145" s="182"/>
      <c r="N145" s="183"/>
      <c r="O145" s="184" t="s">
        <v>41</v>
      </c>
      <c r="P145" s="109"/>
      <c r="Q145" s="182"/>
      <c r="R145" s="109"/>
      <c r="S145" s="183" t="s">
        <v>391</v>
      </c>
      <c r="T145" s="188">
        <v>42814</v>
      </c>
      <c r="U145" s="33" t="s">
        <v>58</v>
      </c>
      <c r="V145" s="45" t="s">
        <v>58</v>
      </c>
      <c r="W145" s="49" t="s">
        <v>59</v>
      </c>
      <c r="X145" s="34" t="s">
        <v>440</v>
      </c>
      <c r="Y145" s="36"/>
      <c r="Z145" s="36"/>
      <c r="AA145" s="36"/>
      <c r="AB145" s="36">
        <v>1</v>
      </c>
      <c r="AC145" s="36"/>
      <c r="AD145" s="36"/>
      <c r="AE145" s="36"/>
      <c r="AF145" s="51"/>
      <c r="AG145" s="51"/>
      <c r="AH145" s="51"/>
      <c r="AI145" s="51">
        <v>1</v>
      </c>
      <c r="AJ145" s="51"/>
      <c r="AK145" s="51"/>
      <c r="AL145" s="33"/>
      <c r="AM145" s="33"/>
      <c r="AN145" s="186"/>
      <c r="AO145" s="186"/>
      <c r="AP145" s="185"/>
      <c r="AQ145" s="185"/>
      <c r="AR145" s="185"/>
      <c r="AS145" s="185" t="s">
        <v>3378</v>
      </c>
      <c r="AT145" s="185"/>
      <c r="AU145" s="185"/>
      <c r="AV145" s="185"/>
      <c r="AW145" s="186"/>
      <c r="AX145" s="41"/>
      <c r="AY145" s="41" t="s">
        <v>24</v>
      </c>
      <c r="AZ145" s="41"/>
      <c r="BA145" s="37"/>
      <c r="BB145" s="39"/>
      <c r="BC145" s="100" t="s">
        <v>25</v>
      </c>
      <c r="BD145" s="100"/>
      <c r="BE145" s="39"/>
      <c r="BF145" s="39"/>
      <c r="BG145" s="39"/>
      <c r="BH145" s="39"/>
      <c r="BI145" s="39"/>
      <c r="BJ145" s="39"/>
      <c r="BK145" s="39"/>
      <c r="BL145" s="39"/>
      <c r="BM145" s="39"/>
      <c r="BN145" s="39"/>
      <c r="BO145" s="39"/>
    </row>
    <row r="146" spans="1:67" ht="25.5" customHeight="1" x14ac:dyDescent="0.25">
      <c r="A146" s="28">
        <v>145</v>
      </c>
      <c r="B146" s="180" t="s">
        <v>3375</v>
      </c>
      <c r="C146" s="189" t="s">
        <v>3376</v>
      </c>
      <c r="D146" s="30" t="s">
        <v>28</v>
      </c>
      <c r="E146" s="30" t="s">
        <v>41</v>
      </c>
      <c r="F146" s="187" t="s">
        <v>3414</v>
      </c>
      <c r="G146" s="181">
        <v>35</v>
      </c>
      <c r="H146" s="181"/>
      <c r="I146" s="181"/>
      <c r="J146" s="181"/>
      <c r="K146" s="181"/>
      <c r="L146" s="32" t="s">
        <v>458</v>
      </c>
      <c r="M146" s="182"/>
      <c r="N146" s="183"/>
      <c r="O146" s="184" t="s">
        <v>41</v>
      </c>
      <c r="P146" s="109"/>
      <c r="Q146" s="182"/>
      <c r="R146" s="109"/>
      <c r="S146" s="183" t="s">
        <v>791</v>
      </c>
      <c r="T146" s="188">
        <v>42814</v>
      </c>
      <c r="U146" s="33" t="s">
        <v>58</v>
      </c>
      <c r="V146" s="45" t="s">
        <v>106</v>
      </c>
      <c r="W146" s="49" t="s">
        <v>59</v>
      </c>
      <c r="X146" s="34" t="s">
        <v>440</v>
      </c>
      <c r="Y146" s="36"/>
      <c r="Z146" s="36">
        <v>1</v>
      </c>
      <c r="AA146" s="36"/>
      <c r="AB146" s="36"/>
      <c r="AC146" s="36"/>
      <c r="AD146" s="36"/>
      <c r="AE146" s="36"/>
      <c r="AF146" s="51"/>
      <c r="AG146" s="51"/>
      <c r="AH146" s="51"/>
      <c r="AI146" s="51">
        <v>1</v>
      </c>
      <c r="AJ146" s="51"/>
      <c r="AK146" s="51"/>
      <c r="AL146" s="33"/>
      <c r="AM146" s="33"/>
      <c r="AN146" s="186"/>
      <c r="AO146" s="186"/>
      <c r="AP146" s="185" t="s">
        <v>803</v>
      </c>
      <c r="AQ146" s="185" t="s">
        <v>803</v>
      </c>
      <c r="AR146" s="185" t="s">
        <v>803</v>
      </c>
      <c r="AS146" s="185" t="s">
        <v>3378</v>
      </c>
      <c r="AT146" s="185"/>
      <c r="AU146" s="185"/>
      <c r="AV146" s="185"/>
      <c r="AW146" s="186"/>
      <c r="AX146" s="41"/>
      <c r="AY146" s="41" t="s">
        <v>24</v>
      </c>
      <c r="AZ146" s="41"/>
      <c r="BA146" s="37"/>
      <c r="BB146" s="39"/>
      <c r="BC146" s="100" t="s">
        <v>25</v>
      </c>
      <c r="BD146" s="100"/>
      <c r="BE146" s="39"/>
      <c r="BF146" s="39"/>
      <c r="BG146" s="39"/>
      <c r="BH146" s="39"/>
      <c r="BI146" s="39"/>
      <c r="BJ146" s="39"/>
      <c r="BK146" s="39"/>
      <c r="BL146" s="39"/>
      <c r="BM146" s="39"/>
      <c r="BN146" s="39"/>
      <c r="BO146" s="39"/>
    </row>
    <row r="147" spans="1:67" ht="15.75" customHeight="1" x14ac:dyDescent="0.25">
      <c r="A147" s="28">
        <v>146</v>
      </c>
      <c r="B147" s="180" t="s">
        <v>3375</v>
      </c>
      <c r="C147" s="189" t="s">
        <v>3376</v>
      </c>
      <c r="D147" s="30" t="s">
        <v>28</v>
      </c>
      <c r="E147" s="30" t="s">
        <v>41</v>
      </c>
      <c r="F147" s="187" t="s">
        <v>3414</v>
      </c>
      <c r="G147" s="181">
        <v>35</v>
      </c>
      <c r="H147" s="181"/>
      <c r="I147" s="181"/>
      <c r="J147" s="181"/>
      <c r="K147" s="181"/>
      <c r="L147" s="32" t="s">
        <v>459</v>
      </c>
      <c r="M147" s="182"/>
      <c r="N147" s="183"/>
      <c r="O147" s="184" t="s">
        <v>41</v>
      </c>
      <c r="P147" s="109"/>
      <c r="Q147" s="182"/>
      <c r="R147" s="109"/>
      <c r="S147" s="183" t="s">
        <v>791</v>
      </c>
      <c r="T147" s="188">
        <v>42814</v>
      </c>
      <c r="U147" s="33" t="s">
        <v>58</v>
      </c>
      <c r="V147" s="45" t="s">
        <v>21</v>
      </c>
      <c r="W147" s="49" t="s">
        <v>59</v>
      </c>
      <c r="X147" s="34" t="s">
        <v>440</v>
      </c>
      <c r="Y147" s="36">
        <v>1</v>
      </c>
      <c r="Z147" s="36"/>
      <c r="AA147" s="36"/>
      <c r="AB147" s="36"/>
      <c r="AC147" s="36"/>
      <c r="AD147" s="36"/>
      <c r="AE147" s="36"/>
      <c r="AF147" s="51"/>
      <c r="AG147" s="51"/>
      <c r="AH147" s="51"/>
      <c r="AI147" s="51">
        <v>1</v>
      </c>
      <c r="AJ147" s="51"/>
      <c r="AK147" s="51"/>
      <c r="AL147" s="33"/>
      <c r="AM147" s="33"/>
      <c r="AN147" s="186"/>
      <c r="AO147" s="186"/>
      <c r="AP147" s="185"/>
      <c r="AQ147" s="185"/>
      <c r="AR147" s="185"/>
      <c r="AS147" s="185" t="s">
        <v>3378</v>
      </c>
      <c r="AT147" s="185"/>
      <c r="AU147" s="185"/>
      <c r="AV147" s="185"/>
      <c r="AW147" s="186"/>
      <c r="AX147" s="41"/>
      <c r="AY147" s="41" t="s">
        <v>24</v>
      </c>
      <c r="AZ147" s="41"/>
      <c r="BA147" s="37"/>
      <c r="BB147" s="39"/>
      <c r="BC147" s="100" t="s">
        <v>25</v>
      </c>
      <c r="BD147" s="100"/>
      <c r="BE147" s="39"/>
      <c r="BF147" s="39"/>
      <c r="BG147" s="39"/>
      <c r="BH147" s="39"/>
      <c r="BI147" s="39"/>
      <c r="BJ147" s="39"/>
      <c r="BK147" s="39"/>
      <c r="BL147" s="39"/>
      <c r="BM147" s="39"/>
      <c r="BN147" s="39"/>
      <c r="BO147" s="39"/>
    </row>
    <row r="148" spans="1:67" ht="47.25" customHeight="1" x14ac:dyDescent="0.25">
      <c r="A148" s="28">
        <v>147</v>
      </c>
      <c r="B148" s="180" t="s">
        <v>3375</v>
      </c>
      <c r="C148" s="189" t="s">
        <v>3376</v>
      </c>
      <c r="D148" s="30" t="s">
        <v>28</v>
      </c>
      <c r="E148" s="30" t="s">
        <v>41</v>
      </c>
      <c r="F148" s="187" t="s">
        <v>3414</v>
      </c>
      <c r="G148" s="181">
        <v>36</v>
      </c>
      <c r="H148" s="181"/>
      <c r="I148" s="181"/>
      <c r="J148" s="181"/>
      <c r="K148" s="181"/>
      <c r="L148" s="32" t="s">
        <v>460</v>
      </c>
      <c r="M148" s="182"/>
      <c r="N148" s="183"/>
      <c r="O148" s="184" t="s">
        <v>41</v>
      </c>
      <c r="P148" s="109"/>
      <c r="Q148" s="182"/>
      <c r="R148" s="109"/>
      <c r="S148" s="183" t="s">
        <v>791</v>
      </c>
      <c r="T148" s="188">
        <v>42814</v>
      </c>
      <c r="U148" s="33" t="s">
        <v>58</v>
      </c>
      <c r="V148" s="45" t="s">
        <v>21</v>
      </c>
      <c r="W148" s="49" t="s">
        <v>59</v>
      </c>
      <c r="X148" s="49" t="s">
        <v>440</v>
      </c>
      <c r="Y148" s="36">
        <v>1</v>
      </c>
      <c r="Z148" s="36"/>
      <c r="AA148" s="36"/>
      <c r="AB148" s="36"/>
      <c r="AC148" s="36"/>
      <c r="AD148" s="36"/>
      <c r="AE148" s="36"/>
      <c r="AF148" s="51"/>
      <c r="AG148" s="51"/>
      <c r="AH148" s="51"/>
      <c r="AI148" s="51">
        <v>1</v>
      </c>
      <c r="AJ148" s="51"/>
      <c r="AK148" s="51"/>
      <c r="AL148" s="33"/>
      <c r="AM148" s="33"/>
      <c r="AN148" s="186"/>
      <c r="AO148" s="186"/>
      <c r="AP148" s="185"/>
      <c r="AQ148" s="185"/>
      <c r="AR148" s="185"/>
      <c r="AS148" s="185" t="s">
        <v>3378</v>
      </c>
      <c r="AT148" s="185"/>
      <c r="AU148" s="185"/>
      <c r="AV148" s="185"/>
      <c r="AW148" s="186"/>
      <c r="AX148" s="41"/>
      <c r="AY148" s="41" t="s">
        <v>24</v>
      </c>
      <c r="AZ148" s="41"/>
      <c r="BA148" s="37"/>
      <c r="BB148" s="39"/>
      <c r="BC148" s="100" t="s">
        <v>25</v>
      </c>
      <c r="BD148" s="100"/>
      <c r="BE148" s="39"/>
      <c r="BF148" s="39"/>
      <c r="BG148" s="39"/>
      <c r="BH148" s="39"/>
      <c r="BI148" s="39"/>
      <c r="BJ148" s="39"/>
      <c r="BK148" s="39"/>
      <c r="BL148" s="39"/>
      <c r="BM148" s="39"/>
      <c r="BN148" s="39"/>
      <c r="BO148" s="39"/>
    </row>
    <row r="149" spans="1:67" ht="220.5" customHeight="1" x14ac:dyDescent="0.25">
      <c r="A149" s="28">
        <v>148</v>
      </c>
      <c r="B149" s="180" t="s">
        <v>3375</v>
      </c>
      <c r="C149" s="189" t="s">
        <v>3376</v>
      </c>
      <c r="D149" s="30" t="s">
        <v>28</v>
      </c>
      <c r="E149" s="30" t="s">
        <v>41</v>
      </c>
      <c r="F149" s="187" t="s">
        <v>3414</v>
      </c>
      <c r="G149" s="181">
        <v>37</v>
      </c>
      <c r="H149" s="181"/>
      <c r="I149" s="181"/>
      <c r="J149" s="181"/>
      <c r="K149" s="181"/>
      <c r="L149" s="32" t="s">
        <v>462</v>
      </c>
      <c r="M149" s="182"/>
      <c r="N149" s="183"/>
      <c r="O149" s="184" t="s">
        <v>41</v>
      </c>
      <c r="P149" s="109"/>
      <c r="Q149" s="182"/>
      <c r="R149" s="109"/>
      <c r="S149" s="183" t="s">
        <v>391</v>
      </c>
      <c r="T149" s="33" t="s">
        <v>3409</v>
      </c>
      <c r="U149" s="33" t="s">
        <v>58</v>
      </c>
      <c r="V149" s="45" t="s">
        <v>58</v>
      </c>
      <c r="W149" s="34" t="s">
        <v>463</v>
      </c>
      <c r="X149" s="34" t="s">
        <v>440</v>
      </c>
      <c r="Y149" s="36"/>
      <c r="Z149" s="36"/>
      <c r="AA149" s="36"/>
      <c r="AB149" s="36">
        <v>1</v>
      </c>
      <c r="AC149" s="36"/>
      <c r="AD149" s="36"/>
      <c r="AE149" s="36"/>
      <c r="AF149" s="51"/>
      <c r="AG149" s="51"/>
      <c r="AH149" s="51"/>
      <c r="AI149" s="51">
        <v>1</v>
      </c>
      <c r="AJ149" s="51"/>
      <c r="AK149" s="51"/>
      <c r="AL149" s="33"/>
      <c r="AM149" s="33"/>
      <c r="AN149" s="186"/>
      <c r="AO149" s="186"/>
      <c r="AP149" s="185"/>
      <c r="AQ149" s="185"/>
      <c r="AR149" s="185"/>
      <c r="AS149" s="185" t="s">
        <v>3378</v>
      </c>
      <c r="AT149" s="185"/>
      <c r="AU149" s="185"/>
      <c r="AV149" s="185"/>
      <c r="AW149" s="186"/>
      <c r="AX149" s="41"/>
      <c r="AY149" s="41" t="s">
        <v>24</v>
      </c>
      <c r="AZ149" s="41"/>
      <c r="BA149" s="37"/>
      <c r="BB149" s="39"/>
      <c r="BC149" s="100"/>
      <c r="BD149" s="100"/>
      <c r="BE149" s="39"/>
      <c r="BF149" s="39"/>
      <c r="BG149" s="39"/>
      <c r="BH149" s="39"/>
      <c r="BI149" s="39"/>
      <c r="BJ149" s="39"/>
      <c r="BK149" s="39"/>
      <c r="BL149" s="39"/>
      <c r="BM149" s="39"/>
      <c r="BN149" s="39"/>
      <c r="BO149" s="39"/>
    </row>
    <row r="150" spans="1:67" ht="15.75" customHeight="1" x14ac:dyDescent="0.25">
      <c r="A150" s="28">
        <v>149</v>
      </c>
      <c r="B150" s="180" t="s">
        <v>3375</v>
      </c>
      <c r="C150" s="189" t="s">
        <v>3376</v>
      </c>
      <c r="D150" s="30" t="s">
        <v>28</v>
      </c>
      <c r="E150" s="30" t="s">
        <v>41</v>
      </c>
      <c r="F150" s="187" t="s">
        <v>3414</v>
      </c>
      <c r="G150" s="181">
        <v>37</v>
      </c>
      <c r="H150" s="181"/>
      <c r="I150" s="181"/>
      <c r="J150" s="181"/>
      <c r="K150" s="181"/>
      <c r="L150" s="32" t="s">
        <v>464</v>
      </c>
      <c r="M150" s="182"/>
      <c r="N150" s="183"/>
      <c r="O150" s="184" t="s">
        <v>41</v>
      </c>
      <c r="P150" s="109"/>
      <c r="Q150" s="182"/>
      <c r="R150" s="109"/>
      <c r="S150" s="183" t="s">
        <v>791</v>
      </c>
      <c r="T150" s="188">
        <v>42814</v>
      </c>
      <c r="U150" s="33" t="s">
        <v>58</v>
      </c>
      <c r="V150" s="45" t="s">
        <v>21</v>
      </c>
      <c r="W150" s="49" t="s">
        <v>59</v>
      </c>
      <c r="X150" s="34" t="s">
        <v>440</v>
      </c>
      <c r="Y150" s="36">
        <v>1</v>
      </c>
      <c r="Z150" s="36"/>
      <c r="AA150" s="36"/>
      <c r="AB150" s="36"/>
      <c r="AC150" s="36"/>
      <c r="AD150" s="36"/>
      <c r="AE150" s="36"/>
      <c r="AF150" s="51"/>
      <c r="AG150" s="51"/>
      <c r="AH150" s="51"/>
      <c r="AI150" s="51">
        <v>1</v>
      </c>
      <c r="AJ150" s="51"/>
      <c r="AK150" s="51"/>
      <c r="AL150" s="33"/>
      <c r="AM150" s="33"/>
      <c r="AN150" s="186"/>
      <c r="AO150" s="186"/>
      <c r="AP150" s="185"/>
      <c r="AQ150" s="185"/>
      <c r="AR150" s="185"/>
      <c r="AS150" s="185" t="s">
        <v>3378</v>
      </c>
      <c r="AT150" s="185"/>
      <c r="AU150" s="185"/>
      <c r="AV150" s="185"/>
      <c r="AW150" s="186"/>
      <c r="AX150" s="41"/>
      <c r="AY150" s="41" t="s">
        <v>24</v>
      </c>
      <c r="AZ150" s="41"/>
      <c r="BA150" s="37"/>
      <c r="BB150" s="39"/>
      <c r="BC150" s="100" t="s">
        <v>25</v>
      </c>
      <c r="BD150" s="100"/>
      <c r="BE150" s="39"/>
      <c r="BF150" s="39"/>
      <c r="BG150" s="39"/>
      <c r="BH150" s="39"/>
      <c r="BI150" s="39"/>
      <c r="BJ150" s="39"/>
      <c r="BK150" s="39"/>
      <c r="BL150" s="39"/>
      <c r="BM150" s="39"/>
      <c r="BN150" s="39"/>
      <c r="BO150" s="39"/>
    </row>
    <row r="151" spans="1:67" ht="63" customHeight="1" x14ac:dyDescent="0.25">
      <c r="A151" s="28">
        <v>150</v>
      </c>
      <c r="B151" s="180" t="s">
        <v>3375</v>
      </c>
      <c r="C151" s="189" t="s">
        <v>3376</v>
      </c>
      <c r="D151" s="30" t="s">
        <v>28</v>
      </c>
      <c r="E151" s="30" t="s">
        <v>41</v>
      </c>
      <c r="F151" s="187" t="s">
        <v>3414</v>
      </c>
      <c r="G151" s="181">
        <v>37</v>
      </c>
      <c r="H151" s="181"/>
      <c r="I151" s="181"/>
      <c r="J151" s="181"/>
      <c r="K151" s="181"/>
      <c r="L151" s="32" t="s">
        <v>466</v>
      </c>
      <c r="M151" s="182"/>
      <c r="N151" s="183"/>
      <c r="O151" s="184" t="s">
        <v>41</v>
      </c>
      <c r="P151" s="109"/>
      <c r="Q151" s="182"/>
      <c r="R151" s="109"/>
      <c r="S151" s="183" t="s">
        <v>791</v>
      </c>
      <c r="T151" s="188">
        <v>42814</v>
      </c>
      <c r="U151" s="33" t="s">
        <v>58</v>
      </c>
      <c r="V151" s="45" t="s">
        <v>58</v>
      </c>
      <c r="W151" s="49" t="s">
        <v>59</v>
      </c>
      <c r="X151" s="49" t="s">
        <v>440</v>
      </c>
      <c r="Y151" s="36"/>
      <c r="Z151" s="36"/>
      <c r="AA151" s="36"/>
      <c r="AB151" s="36">
        <v>1</v>
      </c>
      <c r="AC151" s="36"/>
      <c r="AD151" s="36"/>
      <c r="AE151" s="36"/>
      <c r="AF151" s="51"/>
      <c r="AG151" s="51"/>
      <c r="AH151" s="51"/>
      <c r="AI151" s="51">
        <v>1</v>
      </c>
      <c r="AJ151" s="51"/>
      <c r="AK151" s="51"/>
      <c r="AL151" s="33"/>
      <c r="AM151" s="33"/>
      <c r="AN151" s="186"/>
      <c r="AO151" s="186"/>
      <c r="AP151" s="185"/>
      <c r="AQ151" s="185"/>
      <c r="AR151" s="185"/>
      <c r="AS151" s="185" t="s">
        <v>3378</v>
      </c>
      <c r="AT151" s="185"/>
      <c r="AU151" s="185"/>
      <c r="AV151" s="185"/>
      <c r="AW151" s="186"/>
      <c r="AX151" s="41"/>
      <c r="AY151" s="41" t="s">
        <v>24</v>
      </c>
      <c r="AZ151" s="41"/>
      <c r="BA151" s="37"/>
      <c r="BB151" s="39"/>
      <c r="BC151" s="100"/>
      <c r="BD151" s="100"/>
      <c r="BE151" s="39"/>
      <c r="BF151" s="39"/>
      <c r="BG151" s="39"/>
      <c r="BH151" s="39"/>
      <c r="BI151" s="39"/>
      <c r="BJ151" s="39"/>
      <c r="BK151" s="39"/>
      <c r="BL151" s="39"/>
      <c r="BM151" s="39"/>
      <c r="BN151" s="39"/>
      <c r="BO151" s="39"/>
    </row>
    <row r="152" spans="1:67" ht="31.5" customHeight="1" x14ac:dyDescent="0.25">
      <c r="A152" s="28">
        <v>151</v>
      </c>
      <c r="B152" s="180" t="s">
        <v>3375</v>
      </c>
      <c r="C152" s="189" t="s">
        <v>3376</v>
      </c>
      <c r="D152" s="30" t="s">
        <v>28</v>
      </c>
      <c r="E152" s="30" t="s">
        <v>41</v>
      </c>
      <c r="F152" s="187" t="s">
        <v>3414</v>
      </c>
      <c r="G152" s="181">
        <v>40</v>
      </c>
      <c r="H152" s="181"/>
      <c r="I152" s="181"/>
      <c r="J152" s="181"/>
      <c r="K152" s="181"/>
      <c r="L152" s="32" t="s">
        <v>467</v>
      </c>
      <c r="M152" s="182"/>
      <c r="N152" s="183"/>
      <c r="O152" s="184" t="s">
        <v>41</v>
      </c>
      <c r="P152" s="109"/>
      <c r="Q152" s="182"/>
      <c r="R152" s="109"/>
      <c r="S152" s="183" t="s">
        <v>791</v>
      </c>
      <c r="T152" s="188">
        <v>42814</v>
      </c>
      <c r="U152" s="33" t="s">
        <v>167</v>
      </c>
      <c r="V152" s="45" t="s">
        <v>167</v>
      </c>
      <c r="W152" s="49" t="s">
        <v>468</v>
      </c>
      <c r="X152" s="49" t="s">
        <v>440</v>
      </c>
      <c r="Y152" s="36"/>
      <c r="Z152" s="36"/>
      <c r="AA152" s="36">
        <v>1</v>
      </c>
      <c r="AB152" s="36"/>
      <c r="AC152" s="36"/>
      <c r="AD152" s="36"/>
      <c r="AE152" s="36"/>
      <c r="AF152" s="51"/>
      <c r="AG152" s="51"/>
      <c r="AH152" s="51"/>
      <c r="AI152" s="51">
        <v>1</v>
      </c>
      <c r="AJ152" s="51"/>
      <c r="AK152" s="51"/>
      <c r="AL152" s="33" t="s">
        <v>3429</v>
      </c>
      <c r="AM152" s="33" t="s">
        <v>3430</v>
      </c>
      <c r="AN152" s="186"/>
      <c r="AO152" s="186"/>
      <c r="AP152" s="185"/>
      <c r="AQ152" s="185"/>
      <c r="AR152" s="185"/>
      <c r="AS152" s="185" t="s">
        <v>3407</v>
      </c>
      <c r="AT152" s="185"/>
      <c r="AU152" s="185"/>
      <c r="AV152" s="185"/>
      <c r="AW152" s="186"/>
      <c r="AX152" s="41"/>
      <c r="AY152" s="35" t="s">
        <v>176</v>
      </c>
      <c r="AZ152" s="41"/>
      <c r="BA152" s="37"/>
      <c r="BB152" s="39"/>
      <c r="BC152" s="100"/>
      <c r="BD152" s="100"/>
      <c r="BE152" s="39"/>
      <c r="BF152" s="39"/>
      <c r="BG152" s="39"/>
      <c r="BH152" s="39"/>
      <c r="BI152" s="39"/>
      <c r="BJ152" s="39"/>
      <c r="BK152" s="39"/>
      <c r="BL152" s="39"/>
      <c r="BM152" s="39"/>
      <c r="BN152" s="39"/>
      <c r="BO152" s="39"/>
    </row>
    <row r="153" spans="1:67" ht="15.75" customHeight="1" x14ac:dyDescent="0.25">
      <c r="A153" s="28">
        <v>152</v>
      </c>
      <c r="B153" s="180" t="s">
        <v>3375</v>
      </c>
      <c r="C153" s="189" t="s">
        <v>3376</v>
      </c>
      <c r="D153" s="30" t="s">
        <v>28</v>
      </c>
      <c r="E153" s="30" t="s">
        <v>41</v>
      </c>
      <c r="F153" s="187" t="s">
        <v>3414</v>
      </c>
      <c r="G153" s="181">
        <v>40</v>
      </c>
      <c r="H153" s="181"/>
      <c r="I153" s="181"/>
      <c r="J153" s="181"/>
      <c r="K153" s="181"/>
      <c r="L153" s="32" t="s">
        <v>469</v>
      </c>
      <c r="M153" s="182"/>
      <c r="N153" s="183"/>
      <c r="O153" s="184" t="s">
        <v>41</v>
      </c>
      <c r="P153" s="109"/>
      <c r="Q153" s="182"/>
      <c r="R153" s="109"/>
      <c r="S153" s="183" t="s">
        <v>391</v>
      </c>
      <c r="T153" s="188">
        <v>42814</v>
      </c>
      <c r="U153" s="33" t="s">
        <v>58</v>
      </c>
      <c r="V153" s="45" t="s">
        <v>58</v>
      </c>
      <c r="W153" s="49" t="s">
        <v>59</v>
      </c>
      <c r="X153" s="49" t="s">
        <v>440</v>
      </c>
      <c r="Y153" s="36"/>
      <c r="Z153" s="36"/>
      <c r="AA153" s="36"/>
      <c r="AB153" s="36">
        <v>1</v>
      </c>
      <c r="AC153" s="36"/>
      <c r="AD153" s="36"/>
      <c r="AE153" s="36"/>
      <c r="AF153" s="51"/>
      <c r="AG153" s="51"/>
      <c r="AH153" s="51"/>
      <c r="AI153" s="51">
        <v>1</v>
      </c>
      <c r="AJ153" s="51"/>
      <c r="AK153" s="51"/>
      <c r="AL153" s="33"/>
      <c r="AM153" s="33"/>
      <c r="AN153" s="186"/>
      <c r="AO153" s="186"/>
      <c r="AP153" s="185"/>
      <c r="AQ153" s="185"/>
      <c r="AR153" s="185"/>
      <c r="AS153" s="185" t="s">
        <v>3378</v>
      </c>
      <c r="AT153" s="185"/>
      <c r="AU153" s="185"/>
      <c r="AV153" s="185"/>
      <c r="AW153" s="186"/>
      <c r="AX153" s="41"/>
      <c r="AY153" s="41" t="s">
        <v>24</v>
      </c>
      <c r="AZ153" s="41"/>
      <c r="BA153" s="37"/>
      <c r="BB153" s="39"/>
      <c r="BC153" s="100"/>
      <c r="BD153" s="100"/>
      <c r="BE153" s="39"/>
      <c r="BF153" s="39"/>
      <c r="BG153" s="39"/>
      <c r="BH153" s="39"/>
      <c r="BI153" s="39"/>
      <c r="BJ153" s="39"/>
      <c r="BK153" s="39"/>
      <c r="BL153" s="39"/>
      <c r="BM153" s="39"/>
      <c r="BN153" s="39"/>
      <c r="BO153" s="39"/>
    </row>
    <row r="154" spans="1:67" ht="38.25" customHeight="1" x14ac:dyDescent="0.25">
      <c r="A154" s="28">
        <v>153</v>
      </c>
      <c r="B154" s="180" t="s">
        <v>3375</v>
      </c>
      <c r="C154" s="189" t="s">
        <v>3376</v>
      </c>
      <c r="D154" s="30" t="s">
        <v>28</v>
      </c>
      <c r="E154" s="30" t="s">
        <v>41</v>
      </c>
      <c r="F154" s="187" t="s">
        <v>3414</v>
      </c>
      <c r="G154" s="181">
        <v>41</v>
      </c>
      <c r="H154" s="181"/>
      <c r="I154" s="181"/>
      <c r="J154" s="181"/>
      <c r="K154" s="181"/>
      <c r="L154" s="32" t="s">
        <v>472</v>
      </c>
      <c r="M154" s="182"/>
      <c r="N154" s="183"/>
      <c r="O154" s="184" t="s">
        <v>41</v>
      </c>
      <c r="P154" s="109"/>
      <c r="Q154" s="182"/>
      <c r="R154" s="109"/>
      <c r="S154" s="183" t="s">
        <v>791</v>
      </c>
      <c r="T154" s="188">
        <v>42814</v>
      </c>
      <c r="U154" s="33" t="s">
        <v>167</v>
      </c>
      <c r="V154" s="45" t="s">
        <v>167</v>
      </c>
      <c r="W154" s="49" t="s">
        <v>474</v>
      </c>
      <c r="X154" s="49" t="s">
        <v>440</v>
      </c>
      <c r="Y154" s="36"/>
      <c r="Z154" s="36"/>
      <c r="AA154" s="36">
        <v>1</v>
      </c>
      <c r="AB154" s="36"/>
      <c r="AC154" s="36"/>
      <c r="AD154" s="36"/>
      <c r="AE154" s="36"/>
      <c r="AF154" s="51"/>
      <c r="AG154" s="51"/>
      <c r="AH154" s="51"/>
      <c r="AI154" s="51">
        <v>1</v>
      </c>
      <c r="AJ154" s="51"/>
      <c r="AK154" s="51"/>
      <c r="AL154" s="33" t="s">
        <v>3429</v>
      </c>
      <c r="AM154" s="45" t="s">
        <v>3432</v>
      </c>
      <c r="AN154" s="186"/>
      <c r="AO154" s="186"/>
      <c r="AP154" s="185"/>
      <c r="AQ154" s="185"/>
      <c r="AR154" s="185"/>
      <c r="AS154" s="185" t="s">
        <v>3378</v>
      </c>
      <c r="AT154" s="185"/>
      <c r="AU154" s="185"/>
      <c r="AV154" s="185"/>
      <c r="AW154" s="186"/>
      <c r="AX154" s="41"/>
      <c r="AY154" s="35" t="s">
        <v>46</v>
      </c>
      <c r="AZ154" s="41"/>
      <c r="BA154" s="37"/>
      <c r="BB154" s="39"/>
      <c r="BC154" s="100"/>
      <c r="BD154" s="100"/>
      <c r="BE154" s="39"/>
      <c r="BF154" s="39"/>
      <c r="BG154" s="39"/>
      <c r="BH154" s="39"/>
      <c r="BI154" s="39"/>
      <c r="BJ154" s="39"/>
      <c r="BK154" s="39"/>
      <c r="BL154" s="39"/>
      <c r="BM154" s="39"/>
      <c r="BN154" s="39"/>
      <c r="BO154" s="39"/>
    </row>
    <row r="155" spans="1:67" ht="15.75" customHeight="1" x14ac:dyDescent="0.25">
      <c r="A155" s="28">
        <v>154</v>
      </c>
      <c r="B155" s="180" t="s">
        <v>3375</v>
      </c>
      <c r="C155" s="189" t="s">
        <v>3376</v>
      </c>
      <c r="D155" s="30" t="s">
        <v>28</v>
      </c>
      <c r="E155" s="30" t="s">
        <v>41</v>
      </c>
      <c r="F155" s="187" t="s">
        <v>3414</v>
      </c>
      <c r="G155" s="181">
        <v>41</v>
      </c>
      <c r="H155" s="181"/>
      <c r="I155" s="181"/>
      <c r="J155" s="181"/>
      <c r="K155" s="181"/>
      <c r="L155" s="32" t="s">
        <v>475</v>
      </c>
      <c r="M155" s="182"/>
      <c r="N155" s="183"/>
      <c r="O155" s="184" t="s">
        <v>41</v>
      </c>
      <c r="P155" s="109"/>
      <c r="Q155" s="182"/>
      <c r="R155" s="109"/>
      <c r="S155" s="183" t="s">
        <v>791</v>
      </c>
      <c r="T155" s="188">
        <v>42814</v>
      </c>
      <c r="U155" s="33" t="s">
        <v>58</v>
      </c>
      <c r="V155" s="45" t="s">
        <v>58</v>
      </c>
      <c r="W155" s="49" t="s">
        <v>59</v>
      </c>
      <c r="X155" s="49" t="s">
        <v>440</v>
      </c>
      <c r="Y155" s="36"/>
      <c r="Z155" s="36"/>
      <c r="AA155" s="36"/>
      <c r="AB155" s="36">
        <v>1</v>
      </c>
      <c r="AC155" s="36"/>
      <c r="AD155" s="36"/>
      <c r="AE155" s="36"/>
      <c r="AF155" s="51"/>
      <c r="AG155" s="51"/>
      <c r="AH155" s="51"/>
      <c r="AI155" s="51">
        <v>1</v>
      </c>
      <c r="AJ155" s="51"/>
      <c r="AK155" s="51"/>
      <c r="AL155" s="33"/>
      <c r="AM155" s="33"/>
      <c r="AN155" s="186"/>
      <c r="AO155" s="186"/>
      <c r="AP155" s="185"/>
      <c r="AQ155" s="185"/>
      <c r="AR155" s="185"/>
      <c r="AS155" s="185" t="s">
        <v>3378</v>
      </c>
      <c r="AT155" s="185"/>
      <c r="AU155" s="185"/>
      <c r="AV155" s="185"/>
      <c r="AW155" s="186"/>
      <c r="AX155" s="41"/>
      <c r="AY155" s="41" t="s">
        <v>24</v>
      </c>
      <c r="AZ155" s="41"/>
      <c r="BA155" s="37"/>
      <c r="BB155" s="39"/>
      <c r="BC155" s="100"/>
      <c r="BD155" s="100"/>
      <c r="BE155" s="39"/>
      <c r="BF155" s="39"/>
      <c r="BG155" s="39"/>
      <c r="BH155" s="39"/>
      <c r="BI155" s="39"/>
      <c r="BJ155" s="39"/>
      <c r="BK155" s="39"/>
      <c r="BL155" s="39"/>
      <c r="BM155" s="39"/>
      <c r="BN155" s="39"/>
      <c r="BO155" s="39"/>
    </row>
    <row r="156" spans="1:67" ht="15.75" customHeight="1" x14ac:dyDescent="0.25">
      <c r="A156" s="28">
        <v>155</v>
      </c>
      <c r="B156" s="180" t="s">
        <v>3375</v>
      </c>
      <c r="C156" s="189" t="s">
        <v>3376</v>
      </c>
      <c r="D156" s="30" t="s">
        <v>28</v>
      </c>
      <c r="E156" s="30" t="s">
        <v>41</v>
      </c>
      <c r="F156" s="187" t="s">
        <v>3414</v>
      </c>
      <c r="G156" s="181">
        <v>41</v>
      </c>
      <c r="H156" s="181"/>
      <c r="I156" s="181"/>
      <c r="J156" s="181"/>
      <c r="K156" s="181"/>
      <c r="L156" s="32" t="s">
        <v>477</v>
      </c>
      <c r="M156" s="182"/>
      <c r="N156" s="183"/>
      <c r="O156" s="184" t="s">
        <v>41</v>
      </c>
      <c r="P156" s="109"/>
      <c r="Q156" s="182"/>
      <c r="R156" s="109"/>
      <c r="S156" s="183" t="s">
        <v>791</v>
      </c>
      <c r="T156" s="188">
        <v>42814</v>
      </c>
      <c r="U156" s="33" t="s">
        <v>58</v>
      </c>
      <c r="V156" s="45" t="s">
        <v>58</v>
      </c>
      <c r="W156" s="49" t="s">
        <v>59</v>
      </c>
      <c r="X156" s="49" t="s">
        <v>440</v>
      </c>
      <c r="Y156" s="36"/>
      <c r="Z156" s="36"/>
      <c r="AA156" s="36"/>
      <c r="AB156" s="36">
        <v>1</v>
      </c>
      <c r="AC156" s="36"/>
      <c r="AD156" s="36"/>
      <c r="AE156" s="36"/>
      <c r="AF156" s="51"/>
      <c r="AG156" s="51"/>
      <c r="AH156" s="51"/>
      <c r="AI156" s="51">
        <v>1</v>
      </c>
      <c r="AJ156" s="51"/>
      <c r="AK156" s="51"/>
      <c r="AL156" s="33"/>
      <c r="AM156" s="33"/>
      <c r="AN156" s="186"/>
      <c r="AO156" s="186"/>
      <c r="AP156" s="185"/>
      <c r="AQ156" s="185"/>
      <c r="AR156" s="185"/>
      <c r="AS156" s="185" t="s">
        <v>3378</v>
      </c>
      <c r="AT156" s="185"/>
      <c r="AU156" s="185"/>
      <c r="AV156" s="185"/>
      <c r="AW156" s="186"/>
      <c r="AX156" s="41"/>
      <c r="AY156" s="41" t="s">
        <v>24</v>
      </c>
      <c r="AZ156" s="41"/>
      <c r="BA156" s="37"/>
      <c r="BB156" s="39"/>
      <c r="BC156" s="100"/>
      <c r="BD156" s="100"/>
      <c r="BE156" s="39"/>
      <c r="BF156" s="39"/>
      <c r="BG156" s="39"/>
      <c r="BH156" s="39"/>
      <c r="BI156" s="39"/>
      <c r="BJ156" s="39"/>
      <c r="BK156" s="39"/>
      <c r="BL156" s="39"/>
      <c r="BM156" s="39"/>
      <c r="BN156" s="39"/>
      <c r="BO156" s="39"/>
    </row>
    <row r="157" spans="1:67" ht="47.25" customHeight="1" x14ac:dyDescent="0.25">
      <c r="A157" s="28">
        <v>156</v>
      </c>
      <c r="B157" s="180" t="s">
        <v>3375</v>
      </c>
      <c r="C157" s="189" t="s">
        <v>3376</v>
      </c>
      <c r="D157" s="30" t="s">
        <v>28</v>
      </c>
      <c r="E157" s="30" t="s">
        <v>41</v>
      </c>
      <c r="F157" s="187" t="s">
        <v>3414</v>
      </c>
      <c r="G157" s="181">
        <v>42</v>
      </c>
      <c r="H157" s="181"/>
      <c r="I157" s="181"/>
      <c r="J157" s="181"/>
      <c r="K157" s="181"/>
      <c r="L157" s="32" t="s">
        <v>478</v>
      </c>
      <c r="M157" s="182"/>
      <c r="N157" s="183"/>
      <c r="O157" s="184" t="s">
        <v>41</v>
      </c>
      <c r="P157" s="109"/>
      <c r="Q157" s="182"/>
      <c r="R157" s="109"/>
      <c r="S157" s="183" t="s">
        <v>791</v>
      </c>
      <c r="T157" s="188">
        <v>42814</v>
      </c>
      <c r="U157" s="33" t="s">
        <v>58</v>
      </c>
      <c r="V157" s="45" t="s">
        <v>58</v>
      </c>
      <c r="W157" s="49" t="s">
        <v>59</v>
      </c>
      <c r="X157" s="49" t="s">
        <v>440</v>
      </c>
      <c r="Y157" s="36"/>
      <c r="Z157" s="36"/>
      <c r="AA157" s="36"/>
      <c r="AB157" s="36">
        <v>1</v>
      </c>
      <c r="AC157" s="36"/>
      <c r="AD157" s="36"/>
      <c r="AE157" s="36"/>
      <c r="AF157" s="51"/>
      <c r="AG157" s="51"/>
      <c r="AH157" s="51"/>
      <c r="AI157" s="51">
        <v>1</v>
      </c>
      <c r="AJ157" s="51"/>
      <c r="AK157" s="51"/>
      <c r="AL157" s="33"/>
      <c r="AM157" s="33"/>
      <c r="AN157" s="186"/>
      <c r="AO157" s="186"/>
      <c r="AP157" s="185"/>
      <c r="AQ157" s="185"/>
      <c r="AR157" s="185"/>
      <c r="AS157" s="185" t="s">
        <v>3378</v>
      </c>
      <c r="AT157" s="185"/>
      <c r="AU157" s="185"/>
      <c r="AV157" s="185"/>
      <c r="AW157" s="186"/>
      <c r="AX157" s="41"/>
      <c r="AY157" s="41" t="s">
        <v>24</v>
      </c>
      <c r="AZ157" s="41"/>
      <c r="BA157" s="37"/>
      <c r="BB157" s="39"/>
      <c r="BC157" s="100"/>
      <c r="BD157" s="100"/>
      <c r="BE157" s="39"/>
      <c r="BF157" s="39"/>
      <c r="BG157" s="39"/>
      <c r="BH157" s="39"/>
      <c r="BI157" s="39"/>
      <c r="BJ157" s="39"/>
      <c r="BK157" s="39"/>
      <c r="BL157" s="39"/>
      <c r="BM157" s="39"/>
      <c r="BN157" s="39"/>
      <c r="BO157" s="39"/>
    </row>
    <row r="158" spans="1:67" ht="15.75" customHeight="1" x14ac:dyDescent="0.25">
      <c r="A158" s="28">
        <v>157</v>
      </c>
      <c r="B158" s="180" t="s">
        <v>3375</v>
      </c>
      <c r="C158" s="189" t="s">
        <v>3376</v>
      </c>
      <c r="D158" s="30" t="s">
        <v>28</v>
      </c>
      <c r="E158" s="30" t="s">
        <v>41</v>
      </c>
      <c r="F158" s="187" t="s">
        <v>3414</v>
      </c>
      <c r="G158" s="181">
        <v>43</v>
      </c>
      <c r="H158" s="181"/>
      <c r="I158" s="181"/>
      <c r="J158" s="181"/>
      <c r="K158" s="181"/>
      <c r="L158" s="32" t="s">
        <v>480</v>
      </c>
      <c r="M158" s="182"/>
      <c r="N158" s="183"/>
      <c r="O158" s="184" t="s">
        <v>41</v>
      </c>
      <c r="P158" s="109"/>
      <c r="Q158" s="182"/>
      <c r="R158" s="109"/>
      <c r="S158" s="183" t="s">
        <v>791</v>
      </c>
      <c r="T158" s="188">
        <v>42814</v>
      </c>
      <c r="U158" s="33" t="s">
        <v>58</v>
      </c>
      <c r="V158" s="45" t="s">
        <v>58</v>
      </c>
      <c r="W158" s="49" t="s">
        <v>59</v>
      </c>
      <c r="X158" s="49" t="s">
        <v>440</v>
      </c>
      <c r="Y158" s="36"/>
      <c r="Z158" s="36"/>
      <c r="AA158" s="36"/>
      <c r="AB158" s="36">
        <v>1</v>
      </c>
      <c r="AC158" s="36"/>
      <c r="AD158" s="36"/>
      <c r="AE158" s="36"/>
      <c r="AF158" s="51"/>
      <c r="AG158" s="51"/>
      <c r="AH158" s="51"/>
      <c r="AI158" s="51">
        <v>1</v>
      </c>
      <c r="AJ158" s="51"/>
      <c r="AK158" s="51"/>
      <c r="AL158" s="33"/>
      <c r="AM158" s="33"/>
      <c r="AN158" s="186"/>
      <c r="AO158" s="186"/>
      <c r="AP158" s="185"/>
      <c r="AQ158" s="185"/>
      <c r="AR158" s="185"/>
      <c r="AS158" s="185" t="s">
        <v>3378</v>
      </c>
      <c r="AT158" s="185"/>
      <c r="AU158" s="185"/>
      <c r="AV158" s="185"/>
      <c r="AW158" s="186"/>
      <c r="AX158" s="41"/>
      <c r="AY158" s="41" t="s">
        <v>24</v>
      </c>
      <c r="AZ158" s="41"/>
      <c r="BA158" s="37"/>
      <c r="BB158" s="39"/>
      <c r="BC158" s="100"/>
      <c r="BD158" s="100"/>
      <c r="BE158" s="39"/>
      <c r="BF158" s="39"/>
      <c r="BG158" s="39"/>
      <c r="BH158" s="39"/>
      <c r="BI158" s="39"/>
      <c r="BJ158" s="39"/>
      <c r="BK158" s="39"/>
      <c r="BL158" s="39"/>
      <c r="BM158" s="39"/>
      <c r="BN158" s="39"/>
      <c r="BO158" s="39"/>
    </row>
    <row r="159" spans="1:67" ht="315" customHeight="1" x14ac:dyDescent="0.25">
      <c r="A159" s="28">
        <v>158</v>
      </c>
      <c r="B159" s="180" t="s">
        <v>3375</v>
      </c>
      <c r="C159" s="189" t="s">
        <v>3376</v>
      </c>
      <c r="D159" s="30" t="s">
        <v>28</v>
      </c>
      <c r="E159" s="30" t="s">
        <v>41</v>
      </c>
      <c r="F159" s="187" t="s">
        <v>3414</v>
      </c>
      <c r="G159" s="181">
        <v>47</v>
      </c>
      <c r="H159" s="181"/>
      <c r="I159" s="181"/>
      <c r="J159" s="181"/>
      <c r="K159" s="181"/>
      <c r="L159" s="32" t="s">
        <v>482</v>
      </c>
      <c r="M159" s="182"/>
      <c r="N159" s="183"/>
      <c r="O159" s="184" t="s">
        <v>41</v>
      </c>
      <c r="P159" s="109"/>
      <c r="Q159" s="182"/>
      <c r="R159" s="109"/>
      <c r="S159" s="183" t="s">
        <v>391</v>
      </c>
      <c r="T159" s="33" t="s">
        <v>3434</v>
      </c>
      <c r="U159" s="33" t="s">
        <v>58</v>
      </c>
      <c r="V159" s="45" t="s">
        <v>58</v>
      </c>
      <c r="W159" s="34" t="s">
        <v>485</v>
      </c>
      <c r="X159" s="34" t="s">
        <v>486</v>
      </c>
      <c r="Y159" s="36"/>
      <c r="Z159" s="36"/>
      <c r="AA159" s="36"/>
      <c r="AB159" s="36">
        <v>1</v>
      </c>
      <c r="AC159" s="36"/>
      <c r="AD159" s="36"/>
      <c r="AE159" s="36"/>
      <c r="AF159" s="51"/>
      <c r="AG159" s="51"/>
      <c r="AH159" s="51"/>
      <c r="AI159" s="51">
        <v>1</v>
      </c>
      <c r="AJ159" s="51"/>
      <c r="AK159" s="51"/>
      <c r="AL159" s="33"/>
      <c r="AM159" s="33"/>
      <c r="AN159" s="186"/>
      <c r="AO159" s="186"/>
      <c r="AP159" s="185"/>
      <c r="AQ159" s="185"/>
      <c r="AR159" s="185"/>
      <c r="AS159" s="185" t="s">
        <v>3378</v>
      </c>
      <c r="AT159" s="185"/>
      <c r="AU159" s="185"/>
      <c r="AV159" s="185"/>
      <c r="AW159" s="186"/>
      <c r="AX159" s="41"/>
      <c r="AY159" s="41" t="s">
        <v>24</v>
      </c>
      <c r="AZ159" s="41"/>
      <c r="BA159" s="37"/>
      <c r="BB159" s="39"/>
      <c r="BC159" s="100"/>
      <c r="BD159" s="100"/>
      <c r="BE159" s="39"/>
      <c r="BF159" s="39"/>
      <c r="BG159" s="39"/>
      <c r="BH159" s="39"/>
      <c r="BI159" s="39"/>
      <c r="BJ159" s="39"/>
      <c r="BK159" s="39"/>
      <c r="BL159" s="39"/>
      <c r="BM159" s="39"/>
      <c r="BN159" s="39"/>
      <c r="BO159" s="39"/>
    </row>
    <row r="160" spans="1:67" ht="220.5" customHeight="1" x14ac:dyDescent="0.25">
      <c r="A160" s="28">
        <v>159</v>
      </c>
      <c r="B160" s="180" t="s">
        <v>3375</v>
      </c>
      <c r="C160" s="189" t="s">
        <v>3376</v>
      </c>
      <c r="D160" s="30" t="s">
        <v>28</v>
      </c>
      <c r="E160" s="30" t="s">
        <v>41</v>
      </c>
      <c r="F160" s="187" t="s">
        <v>3414</v>
      </c>
      <c r="G160" s="181">
        <v>47</v>
      </c>
      <c r="H160" s="181"/>
      <c r="I160" s="181"/>
      <c r="J160" s="181"/>
      <c r="K160" s="181"/>
      <c r="L160" s="32" t="s">
        <v>3435</v>
      </c>
      <c r="M160" s="182"/>
      <c r="N160" s="183"/>
      <c r="O160" s="184" t="s">
        <v>41</v>
      </c>
      <c r="P160" s="109"/>
      <c r="Q160" s="182"/>
      <c r="R160" s="109"/>
      <c r="S160" s="183" t="s">
        <v>391</v>
      </c>
      <c r="T160" s="33" t="s">
        <v>3409</v>
      </c>
      <c r="U160" s="33" t="s">
        <v>58</v>
      </c>
      <c r="V160" s="45" t="s">
        <v>58</v>
      </c>
      <c r="W160" s="34" t="s">
        <v>489</v>
      </c>
      <c r="X160" s="34" t="s">
        <v>486</v>
      </c>
      <c r="Y160" s="36"/>
      <c r="Z160" s="36"/>
      <c r="AA160" s="36"/>
      <c r="AB160" s="36">
        <v>1</v>
      </c>
      <c r="AC160" s="36"/>
      <c r="AD160" s="36"/>
      <c r="AE160" s="36"/>
      <c r="AF160" s="51"/>
      <c r="AG160" s="51"/>
      <c r="AH160" s="51"/>
      <c r="AI160" s="51">
        <v>1</v>
      </c>
      <c r="AJ160" s="51"/>
      <c r="AK160" s="51"/>
      <c r="AL160" s="33"/>
      <c r="AM160" s="33"/>
      <c r="AN160" s="186"/>
      <c r="AO160" s="186"/>
      <c r="AP160" s="185"/>
      <c r="AQ160" s="185"/>
      <c r="AR160" s="185"/>
      <c r="AS160" s="185" t="s">
        <v>3378</v>
      </c>
      <c r="AT160" s="185"/>
      <c r="AU160" s="185"/>
      <c r="AV160" s="185"/>
      <c r="AW160" s="186"/>
      <c r="AX160" s="41"/>
      <c r="AY160" s="41" t="s">
        <v>24</v>
      </c>
      <c r="AZ160" s="41"/>
      <c r="BA160" s="37"/>
      <c r="BB160" s="39"/>
      <c r="BC160" s="100"/>
      <c r="BD160" s="100"/>
      <c r="BE160" s="39"/>
      <c r="BF160" s="39"/>
      <c r="BG160" s="39"/>
      <c r="BH160" s="39"/>
      <c r="BI160" s="39"/>
      <c r="BJ160" s="39"/>
      <c r="BK160" s="39"/>
      <c r="BL160" s="39"/>
      <c r="BM160" s="39"/>
      <c r="BN160" s="39"/>
      <c r="BO160" s="39"/>
    </row>
    <row r="161" spans="1:67" ht="220.5" customHeight="1" x14ac:dyDescent="0.25">
      <c r="A161" s="28">
        <v>160</v>
      </c>
      <c r="B161" s="180" t="s">
        <v>3375</v>
      </c>
      <c r="C161" s="189" t="s">
        <v>3376</v>
      </c>
      <c r="D161" s="30" t="s">
        <v>28</v>
      </c>
      <c r="E161" s="30" t="s">
        <v>41</v>
      </c>
      <c r="F161" s="187" t="s">
        <v>3414</v>
      </c>
      <c r="G161" s="181">
        <v>48</v>
      </c>
      <c r="H161" s="181"/>
      <c r="I161" s="181"/>
      <c r="J161" s="181"/>
      <c r="K161" s="181"/>
      <c r="L161" s="32" t="s">
        <v>3436</v>
      </c>
      <c r="M161" s="182"/>
      <c r="N161" s="183"/>
      <c r="O161" s="184" t="s">
        <v>41</v>
      </c>
      <c r="P161" s="109"/>
      <c r="Q161" s="182"/>
      <c r="R161" s="109"/>
      <c r="S161" s="183" t="s">
        <v>391</v>
      </c>
      <c r="T161" s="33" t="s">
        <v>3409</v>
      </c>
      <c r="U161" s="33" t="s">
        <v>58</v>
      </c>
      <c r="V161" s="45" t="s">
        <v>58</v>
      </c>
      <c r="W161" s="34" t="s">
        <v>493</v>
      </c>
      <c r="X161" s="34" t="s">
        <v>486</v>
      </c>
      <c r="Y161" s="36"/>
      <c r="Z161" s="36"/>
      <c r="AA161" s="36"/>
      <c r="AB161" s="36">
        <v>1</v>
      </c>
      <c r="AC161" s="36"/>
      <c r="AD161" s="36"/>
      <c r="AE161" s="36"/>
      <c r="AF161" s="51"/>
      <c r="AG161" s="51"/>
      <c r="AH161" s="51"/>
      <c r="AI161" s="51">
        <v>1</v>
      </c>
      <c r="AJ161" s="51"/>
      <c r="AK161" s="51"/>
      <c r="AL161" s="33"/>
      <c r="AM161" s="33"/>
      <c r="AN161" s="186"/>
      <c r="AO161" s="186"/>
      <c r="AP161" s="185"/>
      <c r="AQ161" s="185"/>
      <c r="AR161" s="185"/>
      <c r="AS161" s="185" t="s">
        <v>3378</v>
      </c>
      <c r="AT161" s="185"/>
      <c r="AU161" s="185"/>
      <c r="AV161" s="185"/>
      <c r="AW161" s="186"/>
      <c r="AX161" s="41"/>
      <c r="AY161" s="41" t="s">
        <v>24</v>
      </c>
      <c r="AZ161" s="41"/>
      <c r="BA161" s="37"/>
      <c r="BB161" s="39"/>
      <c r="BC161" s="100"/>
      <c r="BD161" s="100"/>
      <c r="BE161" s="39"/>
      <c r="BF161" s="39"/>
      <c r="BG161" s="39"/>
      <c r="BH161" s="39"/>
      <c r="BI161" s="39"/>
      <c r="BJ161" s="39"/>
      <c r="BK161" s="39"/>
      <c r="BL161" s="39"/>
      <c r="BM161" s="39"/>
      <c r="BN161" s="39"/>
      <c r="BO161" s="39"/>
    </row>
    <row r="162" spans="1:67" ht="30" customHeight="1" x14ac:dyDescent="0.25">
      <c r="A162" s="28">
        <v>161</v>
      </c>
      <c r="B162" s="180" t="s">
        <v>3375</v>
      </c>
      <c r="C162" s="189" t="s">
        <v>3376</v>
      </c>
      <c r="D162" s="30" t="s">
        <v>28</v>
      </c>
      <c r="E162" s="30" t="s">
        <v>41</v>
      </c>
      <c r="F162" s="187" t="s">
        <v>3414</v>
      </c>
      <c r="G162" s="181">
        <v>48</v>
      </c>
      <c r="H162" s="181"/>
      <c r="I162" s="181"/>
      <c r="J162" s="181"/>
      <c r="K162" s="181"/>
      <c r="L162" s="32" t="s">
        <v>3437</v>
      </c>
      <c r="M162" s="182"/>
      <c r="N162" s="183"/>
      <c r="O162" s="184" t="s">
        <v>41</v>
      </c>
      <c r="P162" s="109"/>
      <c r="Q162" s="182"/>
      <c r="R162" s="109"/>
      <c r="S162" s="183" t="s">
        <v>791</v>
      </c>
      <c r="T162" s="188">
        <v>42814</v>
      </c>
      <c r="U162" s="33" t="s">
        <v>58</v>
      </c>
      <c r="V162" s="45" t="s">
        <v>58</v>
      </c>
      <c r="W162" s="49" t="s">
        <v>59</v>
      </c>
      <c r="X162" s="34" t="s">
        <v>486</v>
      </c>
      <c r="Y162" s="36"/>
      <c r="Z162" s="36"/>
      <c r="AA162" s="36"/>
      <c r="AB162" s="36">
        <v>1</v>
      </c>
      <c r="AC162" s="36"/>
      <c r="AD162" s="36"/>
      <c r="AE162" s="36"/>
      <c r="AF162" s="51"/>
      <c r="AG162" s="51"/>
      <c r="AH162" s="51"/>
      <c r="AI162" s="51">
        <v>1</v>
      </c>
      <c r="AJ162" s="51"/>
      <c r="AK162" s="51"/>
      <c r="AL162" s="33"/>
      <c r="AM162" s="33"/>
      <c r="AN162" s="186"/>
      <c r="AO162" s="186"/>
      <c r="AP162" s="185"/>
      <c r="AQ162" s="185"/>
      <c r="AR162" s="185"/>
      <c r="AS162" s="185" t="s">
        <v>3378</v>
      </c>
      <c r="AT162" s="185"/>
      <c r="AU162" s="185"/>
      <c r="AV162" s="185"/>
      <c r="AW162" s="186"/>
      <c r="AX162" s="41"/>
      <c r="AY162" s="41" t="s">
        <v>24</v>
      </c>
      <c r="AZ162" s="41"/>
      <c r="BA162" s="37"/>
      <c r="BB162" s="39"/>
      <c r="BC162" s="100"/>
      <c r="BD162" s="100"/>
      <c r="BE162" s="39"/>
      <c r="BF162" s="39"/>
      <c r="BG162" s="39"/>
      <c r="BH162" s="39"/>
      <c r="BI162" s="39"/>
      <c r="BJ162" s="39"/>
      <c r="BK162" s="39"/>
      <c r="BL162" s="39"/>
      <c r="BM162" s="39"/>
      <c r="BN162" s="39"/>
      <c r="BO162" s="39"/>
    </row>
    <row r="163" spans="1:67" ht="62.25" customHeight="1" x14ac:dyDescent="0.25">
      <c r="A163" s="28">
        <v>162</v>
      </c>
      <c r="B163" s="180" t="s">
        <v>3375</v>
      </c>
      <c r="C163" s="189" t="s">
        <v>3376</v>
      </c>
      <c r="D163" s="30" t="s">
        <v>28</v>
      </c>
      <c r="E163" s="30" t="s">
        <v>41</v>
      </c>
      <c r="F163" s="187" t="s">
        <v>3414</v>
      </c>
      <c r="G163" s="181">
        <v>48</v>
      </c>
      <c r="H163" s="181"/>
      <c r="I163" s="181"/>
      <c r="J163" s="181"/>
      <c r="K163" s="181"/>
      <c r="L163" s="32" t="s">
        <v>3438</v>
      </c>
      <c r="M163" s="182"/>
      <c r="N163" s="183"/>
      <c r="O163" s="184" t="s">
        <v>41</v>
      </c>
      <c r="P163" s="109"/>
      <c r="Q163" s="182"/>
      <c r="R163" s="109"/>
      <c r="S163" s="183" t="s">
        <v>791</v>
      </c>
      <c r="T163" s="188">
        <v>42814</v>
      </c>
      <c r="U163" s="33" t="s">
        <v>167</v>
      </c>
      <c r="V163" s="45" t="s">
        <v>167</v>
      </c>
      <c r="W163" s="49" t="s">
        <v>497</v>
      </c>
      <c r="X163" s="34" t="s">
        <v>498</v>
      </c>
      <c r="Y163" s="36"/>
      <c r="Z163" s="36"/>
      <c r="AA163" s="36">
        <v>1</v>
      </c>
      <c r="AB163" s="36"/>
      <c r="AC163" s="36"/>
      <c r="AD163" s="36"/>
      <c r="AE163" s="36"/>
      <c r="AF163" s="51"/>
      <c r="AG163" s="51"/>
      <c r="AH163" s="51"/>
      <c r="AI163" s="51">
        <v>1</v>
      </c>
      <c r="AJ163" s="51"/>
      <c r="AK163" s="51"/>
      <c r="AL163" s="33" t="s">
        <v>3391</v>
      </c>
      <c r="AM163" s="33" t="s">
        <v>3430</v>
      </c>
      <c r="AN163" s="186"/>
      <c r="AO163" s="186"/>
      <c r="AP163" s="185"/>
      <c r="AQ163" s="185"/>
      <c r="AR163" s="185"/>
      <c r="AS163" s="185" t="s">
        <v>3378</v>
      </c>
      <c r="AT163" s="185"/>
      <c r="AU163" s="185"/>
      <c r="AV163" s="185"/>
      <c r="AW163" s="186"/>
      <c r="AX163" s="41"/>
      <c r="AY163" s="41" t="s">
        <v>24</v>
      </c>
      <c r="AZ163" s="41"/>
      <c r="BA163" s="37"/>
      <c r="BB163" s="39"/>
      <c r="BC163" s="100"/>
      <c r="BD163" s="100"/>
      <c r="BE163" s="39"/>
      <c r="BF163" s="39"/>
      <c r="BG163" s="39"/>
      <c r="BH163" s="39"/>
      <c r="BI163" s="39"/>
      <c r="BJ163" s="39"/>
      <c r="BK163" s="39"/>
      <c r="BL163" s="39"/>
      <c r="BM163" s="39"/>
      <c r="BN163" s="39"/>
      <c r="BO163" s="39"/>
    </row>
    <row r="164" spans="1:67" ht="43.5" customHeight="1" x14ac:dyDescent="0.25">
      <c r="A164" s="28">
        <v>163</v>
      </c>
      <c r="B164" s="180" t="s">
        <v>3375</v>
      </c>
      <c r="C164" s="189" t="s">
        <v>3376</v>
      </c>
      <c r="D164" s="30" t="s">
        <v>28</v>
      </c>
      <c r="E164" s="30" t="s">
        <v>41</v>
      </c>
      <c r="F164" s="187" t="s">
        <v>3414</v>
      </c>
      <c r="G164" s="181">
        <v>48</v>
      </c>
      <c r="H164" s="181"/>
      <c r="I164" s="181"/>
      <c r="J164" s="181"/>
      <c r="K164" s="181"/>
      <c r="L164" s="32" t="s">
        <v>3439</v>
      </c>
      <c r="M164" s="182"/>
      <c r="N164" s="183"/>
      <c r="O164" s="184" t="s">
        <v>41</v>
      </c>
      <c r="P164" s="109"/>
      <c r="Q164" s="182"/>
      <c r="R164" s="109"/>
      <c r="S164" s="183" t="s">
        <v>791</v>
      </c>
      <c r="T164" s="188">
        <v>42814</v>
      </c>
      <c r="U164" s="33" t="s">
        <v>167</v>
      </c>
      <c r="V164" s="45" t="s">
        <v>167</v>
      </c>
      <c r="W164" s="49" t="s">
        <v>503</v>
      </c>
      <c r="X164" s="34" t="s">
        <v>23</v>
      </c>
      <c r="Y164" s="36"/>
      <c r="Z164" s="36"/>
      <c r="AA164" s="36">
        <v>1</v>
      </c>
      <c r="AB164" s="36"/>
      <c r="AC164" s="36"/>
      <c r="AD164" s="36"/>
      <c r="AE164" s="36"/>
      <c r="AF164" s="51"/>
      <c r="AG164" s="51"/>
      <c r="AH164" s="51"/>
      <c r="AI164" s="51">
        <v>1</v>
      </c>
      <c r="AJ164" s="51"/>
      <c r="AK164" s="51"/>
      <c r="AL164" s="33" t="s">
        <v>3391</v>
      </c>
      <c r="AM164" s="33" t="s">
        <v>3430</v>
      </c>
      <c r="AN164" s="186"/>
      <c r="AO164" s="186"/>
      <c r="AP164" s="185"/>
      <c r="AQ164" s="185"/>
      <c r="AR164" s="185"/>
      <c r="AS164" s="185" t="s">
        <v>3378</v>
      </c>
      <c r="AT164" s="185"/>
      <c r="AU164" s="185"/>
      <c r="AV164" s="185"/>
      <c r="AW164" s="186"/>
      <c r="AX164" s="41"/>
      <c r="AY164" s="35" t="s">
        <v>24</v>
      </c>
      <c r="AZ164" s="41"/>
      <c r="BA164" s="37"/>
      <c r="BB164" s="39"/>
      <c r="BC164" s="100"/>
      <c r="BD164" s="100">
        <v>1</v>
      </c>
      <c r="BE164" s="39"/>
      <c r="BF164" s="39"/>
      <c r="BG164" s="39"/>
      <c r="BH164" s="39"/>
      <c r="BI164" s="39"/>
      <c r="BJ164" s="39"/>
      <c r="BK164" s="39"/>
      <c r="BL164" s="39"/>
      <c r="BM164" s="39"/>
      <c r="BN164" s="39"/>
      <c r="BO164" s="39"/>
    </row>
    <row r="165" spans="1:67" ht="15.75" customHeight="1" x14ac:dyDescent="0.25">
      <c r="A165" s="28">
        <v>164</v>
      </c>
      <c r="B165" s="180" t="s">
        <v>3375</v>
      </c>
      <c r="C165" s="189" t="s">
        <v>3376</v>
      </c>
      <c r="D165" s="30" t="s">
        <v>28</v>
      </c>
      <c r="E165" s="30" t="s">
        <v>41</v>
      </c>
      <c r="F165" s="187" t="s">
        <v>3414</v>
      </c>
      <c r="G165" s="181">
        <v>49</v>
      </c>
      <c r="H165" s="181"/>
      <c r="I165" s="181"/>
      <c r="J165" s="181"/>
      <c r="K165" s="181"/>
      <c r="L165" s="32" t="s">
        <v>3440</v>
      </c>
      <c r="M165" s="182"/>
      <c r="N165" s="183"/>
      <c r="O165" s="184" t="s">
        <v>41</v>
      </c>
      <c r="P165" s="109"/>
      <c r="Q165" s="182"/>
      <c r="R165" s="109"/>
      <c r="S165" s="183" t="s">
        <v>791</v>
      </c>
      <c r="T165" s="188">
        <v>42814</v>
      </c>
      <c r="U165" s="33" t="s">
        <v>58</v>
      </c>
      <c r="V165" s="45" t="s">
        <v>58</v>
      </c>
      <c r="W165" s="49" t="s">
        <v>59</v>
      </c>
      <c r="X165" s="49" t="s">
        <v>486</v>
      </c>
      <c r="Y165" s="36"/>
      <c r="Z165" s="36"/>
      <c r="AA165" s="36"/>
      <c r="AB165" s="36">
        <v>1</v>
      </c>
      <c r="AC165" s="36"/>
      <c r="AD165" s="36"/>
      <c r="AE165" s="36"/>
      <c r="AF165" s="51"/>
      <c r="AG165" s="51"/>
      <c r="AH165" s="51"/>
      <c r="AI165" s="51">
        <v>1</v>
      </c>
      <c r="AJ165" s="51"/>
      <c r="AK165" s="51"/>
      <c r="AL165" s="33"/>
      <c r="AM165" s="33"/>
      <c r="AN165" s="186"/>
      <c r="AO165" s="186"/>
      <c r="AP165" s="185"/>
      <c r="AQ165" s="185"/>
      <c r="AR165" s="185"/>
      <c r="AS165" s="185" t="s">
        <v>3378</v>
      </c>
      <c r="AT165" s="185"/>
      <c r="AU165" s="185"/>
      <c r="AV165" s="185"/>
      <c r="AW165" s="186"/>
      <c r="AX165" s="41"/>
      <c r="AY165" s="41" t="s">
        <v>24</v>
      </c>
      <c r="AZ165" s="41"/>
      <c r="BA165" s="37"/>
      <c r="BB165" s="39"/>
      <c r="BC165" s="100"/>
      <c r="BD165" s="100"/>
      <c r="BE165" s="39"/>
      <c r="BF165" s="39"/>
      <c r="BG165" s="39"/>
      <c r="BH165" s="39"/>
      <c r="BI165" s="39"/>
      <c r="BJ165" s="39"/>
      <c r="BK165" s="39"/>
      <c r="BL165" s="39"/>
      <c r="BM165" s="39"/>
      <c r="BN165" s="39"/>
      <c r="BO165" s="39"/>
    </row>
    <row r="166" spans="1:67" ht="220.5" customHeight="1" x14ac:dyDescent="0.25">
      <c r="A166" s="28">
        <v>165</v>
      </c>
      <c r="B166" s="180" t="s">
        <v>3375</v>
      </c>
      <c r="C166" s="189" t="s">
        <v>3376</v>
      </c>
      <c r="D166" s="30" t="s">
        <v>28</v>
      </c>
      <c r="E166" s="30" t="s">
        <v>41</v>
      </c>
      <c r="F166" s="187" t="s">
        <v>3414</v>
      </c>
      <c r="G166" s="181">
        <v>50</v>
      </c>
      <c r="H166" s="181"/>
      <c r="I166" s="181"/>
      <c r="J166" s="181"/>
      <c r="K166" s="181"/>
      <c r="L166" s="32" t="s">
        <v>505</v>
      </c>
      <c r="M166" s="182"/>
      <c r="N166" s="183"/>
      <c r="O166" s="184" t="s">
        <v>41</v>
      </c>
      <c r="P166" s="109"/>
      <c r="Q166" s="182"/>
      <c r="R166" s="109"/>
      <c r="S166" s="183" t="s">
        <v>391</v>
      </c>
      <c r="T166" s="33" t="s">
        <v>3409</v>
      </c>
      <c r="U166" s="33" t="s">
        <v>58</v>
      </c>
      <c r="V166" s="45" t="s">
        <v>58</v>
      </c>
      <c r="W166" s="34" t="s">
        <v>493</v>
      </c>
      <c r="X166" s="34" t="s">
        <v>486</v>
      </c>
      <c r="Y166" s="36"/>
      <c r="Z166" s="36"/>
      <c r="AA166" s="36"/>
      <c r="AB166" s="36">
        <v>1</v>
      </c>
      <c r="AC166" s="36"/>
      <c r="AD166" s="36"/>
      <c r="AE166" s="36"/>
      <c r="AF166" s="51"/>
      <c r="AG166" s="51"/>
      <c r="AH166" s="51"/>
      <c r="AI166" s="51">
        <v>1</v>
      </c>
      <c r="AJ166" s="51"/>
      <c r="AK166" s="51"/>
      <c r="AL166" s="33"/>
      <c r="AM166" s="33"/>
      <c r="AN166" s="186"/>
      <c r="AO166" s="186"/>
      <c r="AP166" s="185"/>
      <c r="AQ166" s="185"/>
      <c r="AR166" s="185"/>
      <c r="AS166" s="185" t="s">
        <v>3378</v>
      </c>
      <c r="AT166" s="185"/>
      <c r="AU166" s="185"/>
      <c r="AV166" s="185"/>
      <c r="AW166" s="186"/>
      <c r="AX166" s="41"/>
      <c r="AY166" s="41" t="s">
        <v>24</v>
      </c>
      <c r="AZ166" s="41"/>
      <c r="BA166" s="37"/>
      <c r="BB166" s="39"/>
      <c r="BC166" s="100"/>
      <c r="BD166" s="100"/>
      <c r="BE166" s="39"/>
      <c r="BF166" s="39"/>
      <c r="BG166" s="39"/>
      <c r="BH166" s="39"/>
      <c r="BI166" s="39"/>
      <c r="BJ166" s="39"/>
      <c r="BK166" s="39"/>
      <c r="BL166" s="39"/>
      <c r="BM166" s="39"/>
      <c r="BN166" s="39"/>
      <c r="BO166" s="39"/>
    </row>
    <row r="167" spans="1:67" ht="204.75" customHeight="1" x14ac:dyDescent="0.25">
      <c r="A167" s="28">
        <v>166</v>
      </c>
      <c r="B167" s="180" t="s">
        <v>3375</v>
      </c>
      <c r="C167" s="189" t="s">
        <v>3376</v>
      </c>
      <c r="D167" s="30" t="s">
        <v>28</v>
      </c>
      <c r="E167" s="30" t="s">
        <v>41</v>
      </c>
      <c r="F167" s="187" t="s">
        <v>3414</v>
      </c>
      <c r="G167" s="181">
        <v>52</v>
      </c>
      <c r="H167" s="181"/>
      <c r="I167" s="181"/>
      <c r="J167" s="181"/>
      <c r="K167" s="181"/>
      <c r="L167" s="32" t="s">
        <v>3444</v>
      </c>
      <c r="M167" s="182"/>
      <c r="N167" s="183"/>
      <c r="O167" s="184" t="s">
        <v>41</v>
      </c>
      <c r="P167" s="109"/>
      <c r="Q167" s="182"/>
      <c r="R167" s="109"/>
      <c r="S167" s="183" t="s">
        <v>167</v>
      </c>
      <c r="T167" s="33" t="s">
        <v>3445</v>
      </c>
      <c r="U167" s="33" t="s">
        <v>167</v>
      </c>
      <c r="V167" s="45" t="s">
        <v>167</v>
      </c>
      <c r="W167" s="34" t="s">
        <v>507</v>
      </c>
      <c r="X167" s="34" t="s">
        <v>486</v>
      </c>
      <c r="Y167" s="36"/>
      <c r="Z167" s="36"/>
      <c r="AA167" s="36">
        <v>1</v>
      </c>
      <c r="AB167" s="36"/>
      <c r="AC167" s="36"/>
      <c r="AD167" s="36"/>
      <c r="AE167" s="36"/>
      <c r="AF167" s="51"/>
      <c r="AG167" s="51"/>
      <c r="AH167" s="51"/>
      <c r="AI167" s="51">
        <v>1</v>
      </c>
      <c r="AJ167" s="51"/>
      <c r="AK167" s="51"/>
      <c r="AL167" s="33"/>
      <c r="AM167" s="33"/>
      <c r="AN167" s="186"/>
      <c r="AO167" s="186"/>
      <c r="AP167" s="185"/>
      <c r="AQ167" s="185"/>
      <c r="AR167" s="185"/>
      <c r="AS167" s="185" t="s">
        <v>3407</v>
      </c>
      <c r="AT167" s="185"/>
      <c r="AU167" s="185"/>
      <c r="AV167" s="185"/>
      <c r="AW167" s="186"/>
      <c r="AX167" s="41"/>
      <c r="AY167" s="35" t="s">
        <v>176</v>
      </c>
      <c r="AZ167" s="41"/>
      <c r="BA167" s="37"/>
      <c r="BB167" s="39"/>
      <c r="BC167" s="100"/>
      <c r="BD167" s="100"/>
      <c r="BE167" s="39"/>
      <c r="BF167" s="39"/>
      <c r="BG167" s="39"/>
      <c r="BH167" s="39"/>
      <c r="BI167" s="39"/>
      <c r="BJ167" s="39"/>
      <c r="BK167" s="39"/>
      <c r="BL167" s="39"/>
      <c r="BM167" s="39"/>
      <c r="BN167" s="39"/>
      <c r="BO167" s="39"/>
    </row>
    <row r="168" spans="1:67" ht="204.75" customHeight="1" x14ac:dyDescent="0.25">
      <c r="A168" s="28">
        <v>167</v>
      </c>
      <c r="B168" s="180" t="s">
        <v>3375</v>
      </c>
      <c r="C168" s="189" t="s">
        <v>3376</v>
      </c>
      <c r="D168" s="30" t="s">
        <v>28</v>
      </c>
      <c r="E168" s="30" t="s">
        <v>41</v>
      </c>
      <c r="F168" s="187" t="s">
        <v>3414</v>
      </c>
      <c r="G168" s="181">
        <v>53</v>
      </c>
      <c r="H168" s="181"/>
      <c r="I168" s="181"/>
      <c r="J168" s="181"/>
      <c r="K168" s="181"/>
      <c r="L168" s="32" t="s">
        <v>508</v>
      </c>
      <c r="M168" s="182"/>
      <c r="N168" s="183"/>
      <c r="O168" s="184" t="s">
        <v>41</v>
      </c>
      <c r="P168" s="109"/>
      <c r="Q168" s="182"/>
      <c r="R168" s="109"/>
      <c r="S168" s="183" t="s">
        <v>167</v>
      </c>
      <c r="T168" s="33" t="s">
        <v>3445</v>
      </c>
      <c r="U168" s="33" t="s">
        <v>167</v>
      </c>
      <c r="V168" s="45" t="s">
        <v>167</v>
      </c>
      <c r="W168" s="34" t="s">
        <v>507</v>
      </c>
      <c r="X168" s="34" t="s">
        <v>486</v>
      </c>
      <c r="Y168" s="36"/>
      <c r="Z168" s="36"/>
      <c r="AA168" s="36">
        <v>1</v>
      </c>
      <c r="AB168" s="36"/>
      <c r="AC168" s="36"/>
      <c r="AD168" s="36"/>
      <c r="AE168" s="36"/>
      <c r="AF168" s="51"/>
      <c r="AG168" s="51"/>
      <c r="AH168" s="51"/>
      <c r="AI168" s="51">
        <v>1</v>
      </c>
      <c r="AJ168" s="51"/>
      <c r="AK168" s="51"/>
      <c r="AL168" s="33"/>
      <c r="AM168" s="33"/>
      <c r="AN168" s="186"/>
      <c r="AO168" s="186"/>
      <c r="AP168" s="185"/>
      <c r="AQ168" s="185"/>
      <c r="AR168" s="185"/>
      <c r="AS168" s="185" t="s">
        <v>3407</v>
      </c>
      <c r="AT168" s="185"/>
      <c r="AU168" s="185"/>
      <c r="AV168" s="185"/>
      <c r="AW168" s="186"/>
      <c r="AX168" s="41"/>
      <c r="AY168" s="35" t="s">
        <v>176</v>
      </c>
      <c r="AZ168" s="41"/>
      <c r="BA168" s="37"/>
      <c r="BB168" s="39"/>
      <c r="BC168" s="100"/>
      <c r="BD168" s="100"/>
      <c r="BE168" s="39"/>
      <c r="BF168" s="39"/>
      <c r="BG168" s="39"/>
      <c r="BH168" s="39"/>
      <c r="BI168" s="39"/>
      <c r="BJ168" s="39"/>
      <c r="BK168" s="39"/>
      <c r="BL168" s="39"/>
      <c r="BM168" s="39"/>
      <c r="BN168" s="39"/>
      <c r="BO168" s="39"/>
    </row>
    <row r="169" spans="1:67" ht="63" customHeight="1" x14ac:dyDescent="0.25">
      <c r="A169" s="28">
        <v>168</v>
      </c>
      <c r="B169" s="180" t="s">
        <v>3375</v>
      </c>
      <c r="C169" s="189" t="s">
        <v>3376</v>
      </c>
      <c r="D169" s="30" t="s">
        <v>28</v>
      </c>
      <c r="E169" s="30" t="s">
        <v>41</v>
      </c>
      <c r="F169" s="187" t="s">
        <v>3414</v>
      </c>
      <c r="G169" s="181">
        <v>54</v>
      </c>
      <c r="H169" s="181"/>
      <c r="I169" s="181"/>
      <c r="J169" s="181"/>
      <c r="K169" s="181"/>
      <c r="L169" s="32" t="s">
        <v>509</v>
      </c>
      <c r="M169" s="182"/>
      <c r="N169" s="183"/>
      <c r="O169" s="184" t="s">
        <v>41</v>
      </c>
      <c r="P169" s="109"/>
      <c r="Q169" s="182"/>
      <c r="R169" s="109"/>
      <c r="S169" s="183" t="s">
        <v>791</v>
      </c>
      <c r="T169" s="188">
        <v>42814</v>
      </c>
      <c r="U169" s="33" t="s">
        <v>58</v>
      </c>
      <c r="V169" s="45" t="s">
        <v>58</v>
      </c>
      <c r="W169" s="49" t="s">
        <v>59</v>
      </c>
      <c r="X169" s="34" t="s">
        <v>486</v>
      </c>
      <c r="Y169" s="36"/>
      <c r="Z169" s="36"/>
      <c r="AA169" s="36"/>
      <c r="AB169" s="36">
        <v>1</v>
      </c>
      <c r="AC169" s="36"/>
      <c r="AD169" s="36"/>
      <c r="AE169" s="36"/>
      <c r="AF169" s="51"/>
      <c r="AG169" s="51"/>
      <c r="AH169" s="51"/>
      <c r="AI169" s="51">
        <v>1</v>
      </c>
      <c r="AJ169" s="51"/>
      <c r="AK169" s="51"/>
      <c r="AL169" s="33"/>
      <c r="AM169" s="33"/>
      <c r="AN169" s="186"/>
      <c r="AO169" s="186"/>
      <c r="AP169" s="185"/>
      <c r="AQ169" s="185"/>
      <c r="AR169" s="185"/>
      <c r="AS169" s="185" t="s">
        <v>3378</v>
      </c>
      <c r="AT169" s="185"/>
      <c r="AU169" s="185"/>
      <c r="AV169" s="185"/>
      <c r="AW169" s="186"/>
      <c r="AX169" s="41"/>
      <c r="AY169" s="41" t="s">
        <v>24</v>
      </c>
      <c r="AZ169" s="41"/>
      <c r="BA169" s="37"/>
      <c r="BB169" s="39"/>
      <c r="BC169" s="100"/>
      <c r="BD169" s="100"/>
      <c r="BE169" s="39"/>
      <c r="BF169" s="39"/>
      <c r="BG169" s="39"/>
      <c r="BH169" s="39"/>
      <c r="BI169" s="39"/>
      <c r="BJ169" s="39"/>
      <c r="BK169" s="39"/>
      <c r="BL169" s="39"/>
      <c r="BM169" s="39"/>
      <c r="BN169" s="39"/>
      <c r="BO169" s="39"/>
    </row>
    <row r="170" spans="1:67" ht="30.75" customHeight="1" x14ac:dyDescent="0.25">
      <c r="A170" s="28">
        <v>169</v>
      </c>
      <c r="B170" s="180" t="s">
        <v>3375</v>
      </c>
      <c r="C170" s="189" t="s">
        <v>3376</v>
      </c>
      <c r="D170" s="30" t="s">
        <v>28</v>
      </c>
      <c r="E170" s="30" t="s">
        <v>41</v>
      </c>
      <c r="F170" s="187" t="s">
        <v>3414</v>
      </c>
      <c r="G170" s="181">
        <v>54</v>
      </c>
      <c r="H170" s="181"/>
      <c r="I170" s="181"/>
      <c r="J170" s="181"/>
      <c r="K170" s="181"/>
      <c r="L170" s="32" t="s">
        <v>510</v>
      </c>
      <c r="M170" s="182"/>
      <c r="N170" s="183"/>
      <c r="O170" s="184" t="s">
        <v>41</v>
      </c>
      <c r="P170" s="109"/>
      <c r="Q170" s="182"/>
      <c r="R170" s="109"/>
      <c r="S170" s="183" t="s">
        <v>391</v>
      </c>
      <c r="T170" s="188">
        <v>42814</v>
      </c>
      <c r="U170" s="33" t="s">
        <v>58</v>
      </c>
      <c r="V170" s="45" t="s">
        <v>58</v>
      </c>
      <c r="W170" s="49" t="s">
        <v>59</v>
      </c>
      <c r="X170" s="34" t="s">
        <v>486</v>
      </c>
      <c r="Y170" s="36"/>
      <c r="Z170" s="36"/>
      <c r="AA170" s="36"/>
      <c r="AB170" s="36">
        <v>1</v>
      </c>
      <c r="AC170" s="36"/>
      <c r="AD170" s="36"/>
      <c r="AE170" s="36"/>
      <c r="AF170" s="51"/>
      <c r="AG170" s="51"/>
      <c r="AH170" s="51"/>
      <c r="AI170" s="51">
        <v>1</v>
      </c>
      <c r="AJ170" s="51"/>
      <c r="AK170" s="51"/>
      <c r="AL170" s="33"/>
      <c r="AM170" s="33"/>
      <c r="AN170" s="186"/>
      <c r="AO170" s="186"/>
      <c r="AP170" s="185"/>
      <c r="AQ170" s="185"/>
      <c r="AR170" s="185"/>
      <c r="AS170" s="185" t="s">
        <v>3378</v>
      </c>
      <c r="AT170" s="185"/>
      <c r="AU170" s="185"/>
      <c r="AV170" s="185"/>
      <c r="AW170" s="186"/>
      <c r="AX170" s="41"/>
      <c r="AY170" s="41" t="s">
        <v>24</v>
      </c>
      <c r="AZ170" s="41"/>
      <c r="BA170" s="37"/>
      <c r="BB170" s="39"/>
      <c r="BC170" s="100"/>
      <c r="BD170" s="100"/>
      <c r="BE170" s="39"/>
      <c r="BF170" s="39"/>
      <c r="BG170" s="39"/>
      <c r="BH170" s="39"/>
      <c r="BI170" s="39"/>
      <c r="BJ170" s="39"/>
      <c r="BK170" s="39"/>
      <c r="BL170" s="39"/>
      <c r="BM170" s="39"/>
      <c r="BN170" s="39"/>
      <c r="BO170" s="39"/>
    </row>
    <row r="171" spans="1:67" ht="47.25" customHeight="1" x14ac:dyDescent="0.25">
      <c r="A171" s="28">
        <v>170</v>
      </c>
      <c r="B171" s="180" t="s">
        <v>3375</v>
      </c>
      <c r="C171" s="189" t="s">
        <v>3376</v>
      </c>
      <c r="D171" s="30" t="s">
        <v>28</v>
      </c>
      <c r="E171" s="30" t="s">
        <v>41</v>
      </c>
      <c r="F171" s="187" t="s">
        <v>3414</v>
      </c>
      <c r="G171" s="181">
        <v>54</v>
      </c>
      <c r="H171" s="181"/>
      <c r="I171" s="181"/>
      <c r="J171" s="181"/>
      <c r="K171" s="181"/>
      <c r="L171" s="32" t="s">
        <v>512</v>
      </c>
      <c r="M171" s="182"/>
      <c r="N171" s="183"/>
      <c r="O171" s="184" t="s">
        <v>41</v>
      </c>
      <c r="P171" s="109"/>
      <c r="Q171" s="182"/>
      <c r="R171" s="109"/>
      <c r="S171" s="183" t="s">
        <v>391</v>
      </c>
      <c r="T171" s="33" t="s">
        <v>3447</v>
      </c>
      <c r="U171" s="33" t="s">
        <v>58</v>
      </c>
      <c r="V171" s="45" t="s">
        <v>58</v>
      </c>
      <c r="W171" s="34" t="s">
        <v>513</v>
      </c>
      <c r="X171" s="34" t="s">
        <v>486</v>
      </c>
      <c r="Y171" s="36"/>
      <c r="Z171" s="36"/>
      <c r="AA171" s="36"/>
      <c r="AB171" s="36">
        <v>1</v>
      </c>
      <c r="AC171" s="36"/>
      <c r="AD171" s="36"/>
      <c r="AE171" s="36"/>
      <c r="AF171" s="51"/>
      <c r="AG171" s="51"/>
      <c r="AH171" s="51"/>
      <c r="AI171" s="51">
        <v>1</v>
      </c>
      <c r="AJ171" s="51"/>
      <c r="AK171" s="51"/>
      <c r="AL171" s="33"/>
      <c r="AM171" s="33"/>
      <c r="AN171" s="186"/>
      <c r="AO171" s="186"/>
      <c r="AP171" s="185"/>
      <c r="AQ171" s="185"/>
      <c r="AR171" s="185"/>
      <c r="AS171" s="185" t="s">
        <v>3407</v>
      </c>
      <c r="AT171" s="185"/>
      <c r="AU171" s="185"/>
      <c r="AV171" s="185"/>
      <c r="AW171" s="186"/>
      <c r="AX171" s="41"/>
      <c r="AY171" s="41" t="s">
        <v>24</v>
      </c>
      <c r="AZ171" s="41"/>
      <c r="BA171" s="37"/>
      <c r="BB171" s="39"/>
      <c r="BC171" s="100"/>
      <c r="BD171" s="100"/>
      <c r="BE171" s="39"/>
      <c r="BF171" s="39"/>
      <c r="BG171" s="39"/>
      <c r="BH171" s="39"/>
      <c r="BI171" s="39"/>
      <c r="BJ171" s="39"/>
      <c r="BK171" s="39"/>
      <c r="BL171" s="39"/>
      <c r="BM171" s="39"/>
      <c r="BN171" s="39"/>
      <c r="BO171" s="39"/>
    </row>
    <row r="172" spans="1:67" ht="47.25" customHeight="1" x14ac:dyDescent="0.25">
      <c r="A172" s="28">
        <v>171</v>
      </c>
      <c r="B172" s="180" t="s">
        <v>3375</v>
      </c>
      <c r="C172" s="189" t="s">
        <v>3376</v>
      </c>
      <c r="D172" s="30" t="s">
        <v>28</v>
      </c>
      <c r="E172" s="30" t="s">
        <v>41</v>
      </c>
      <c r="F172" s="187" t="s">
        <v>3414</v>
      </c>
      <c r="G172" s="181">
        <v>55</v>
      </c>
      <c r="H172" s="181"/>
      <c r="I172" s="181"/>
      <c r="J172" s="181"/>
      <c r="K172" s="181"/>
      <c r="L172" s="32" t="s">
        <v>514</v>
      </c>
      <c r="M172" s="182"/>
      <c r="N172" s="183"/>
      <c r="O172" s="184" t="s">
        <v>41</v>
      </c>
      <c r="P172" s="109"/>
      <c r="Q172" s="182"/>
      <c r="R172" s="109"/>
      <c r="S172" s="183" t="s">
        <v>391</v>
      </c>
      <c r="T172" s="33" t="s">
        <v>3447</v>
      </c>
      <c r="U172" s="33" t="s">
        <v>58</v>
      </c>
      <c r="V172" s="45" t="s">
        <v>58</v>
      </c>
      <c r="W172" s="34" t="s">
        <v>515</v>
      </c>
      <c r="X172" s="34" t="s">
        <v>486</v>
      </c>
      <c r="Y172" s="36"/>
      <c r="Z172" s="36"/>
      <c r="AA172" s="36"/>
      <c r="AB172" s="36">
        <v>1</v>
      </c>
      <c r="AC172" s="36"/>
      <c r="AD172" s="36"/>
      <c r="AE172" s="36"/>
      <c r="AF172" s="51"/>
      <c r="AG172" s="51"/>
      <c r="AH172" s="51"/>
      <c r="AI172" s="51">
        <v>1</v>
      </c>
      <c r="AJ172" s="51"/>
      <c r="AK172" s="51"/>
      <c r="AL172" s="33"/>
      <c r="AM172" s="33"/>
      <c r="AN172" s="186"/>
      <c r="AO172" s="186"/>
      <c r="AP172" s="185"/>
      <c r="AQ172" s="185"/>
      <c r="AR172" s="185"/>
      <c r="AS172" s="185" t="s">
        <v>3378</v>
      </c>
      <c r="AT172" s="185"/>
      <c r="AU172" s="185"/>
      <c r="AV172" s="185"/>
      <c r="AW172" s="186"/>
      <c r="AX172" s="41"/>
      <c r="AY172" s="41" t="s">
        <v>24</v>
      </c>
      <c r="AZ172" s="41"/>
      <c r="BA172" s="37"/>
      <c r="BB172" s="39"/>
      <c r="BC172" s="100"/>
      <c r="BD172" s="100"/>
      <c r="BE172" s="39"/>
      <c r="BF172" s="39"/>
      <c r="BG172" s="39"/>
      <c r="BH172" s="39"/>
      <c r="BI172" s="39"/>
      <c r="BJ172" s="39"/>
      <c r="BK172" s="39"/>
      <c r="BL172" s="39"/>
      <c r="BM172" s="39"/>
      <c r="BN172" s="39"/>
      <c r="BO172" s="39"/>
    </row>
    <row r="173" spans="1:67" ht="33.75" customHeight="1" x14ac:dyDescent="0.25">
      <c r="A173" s="28">
        <v>172</v>
      </c>
      <c r="B173" s="180" t="s">
        <v>3375</v>
      </c>
      <c r="C173" s="189" t="s">
        <v>3376</v>
      </c>
      <c r="D173" s="30" t="s">
        <v>28</v>
      </c>
      <c r="E173" s="30" t="s">
        <v>41</v>
      </c>
      <c r="F173" s="187" t="s">
        <v>3414</v>
      </c>
      <c r="G173" s="181">
        <v>56</v>
      </c>
      <c r="H173" s="181"/>
      <c r="I173" s="181"/>
      <c r="J173" s="181"/>
      <c r="K173" s="181"/>
      <c r="L173" s="32" t="s">
        <v>516</v>
      </c>
      <c r="M173" s="182"/>
      <c r="N173" s="183"/>
      <c r="O173" s="184" t="s">
        <v>41</v>
      </c>
      <c r="P173" s="109"/>
      <c r="Q173" s="182"/>
      <c r="R173" s="109"/>
      <c r="S173" s="183" t="s">
        <v>391</v>
      </c>
      <c r="T173" s="188">
        <v>42814</v>
      </c>
      <c r="U173" s="33" t="s">
        <v>58</v>
      </c>
      <c r="V173" s="45" t="s">
        <v>58</v>
      </c>
      <c r="W173" s="49" t="s">
        <v>59</v>
      </c>
      <c r="X173" s="34" t="s">
        <v>486</v>
      </c>
      <c r="Y173" s="36"/>
      <c r="Z173" s="36"/>
      <c r="AA173" s="36"/>
      <c r="AB173" s="36">
        <v>1</v>
      </c>
      <c r="AC173" s="36"/>
      <c r="AD173" s="36"/>
      <c r="AE173" s="36"/>
      <c r="AF173" s="51"/>
      <c r="AG173" s="51"/>
      <c r="AH173" s="51"/>
      <c r="AI173" s="51">
        <v>1</v>
      </c>
      <c r="AJ173" s="51"/>
      <c r="AK173" s="51"/>
      <c r="AL173" s="33"/>
      <c r="AM173" s="33"/>
      <c r="AN173" s="186"/>
      <c r="AO173" s="186"/>
      <c r="AP173" s="185"/>
      <c r="AQ173" s="185"/>
      <c r="AR173" s="185"/>
      <c r="AS173" s="185" t="s">
        <v>3378</v>
      </c>
      <c r="AT173" s="185"/>
      <c r="AU173" s="185"/>
      <c r="AV173" s="185"/>
      <c r="AW173" s="186"/>
      <c r="AX173" s="41"/>
      <c r="AY173" s="41" t="s">
        <v>24</v>
      </c>
      <c r="AZ173" s="41"/>
      <c r="BA173" s="37"/>
      <c r="BB173" s="39"/>
      <c r="BC173" s="100"/>
      <c r="BD173" s="100"/>
      <c r="BE173" s="39"/>
      <c r="BF173" s="39"/>
      <c r="BG173" s="39"/>
      <c r="BH173" s="39"/>
      <c r="BI173" s="39"/>
      <c r="BJ173" s="39"/>
      <c r="BK173" s="39"/>
      <c r="BL173" s="39"/>
      <c r="BM173" s="39"/>
      <c r="BN173" s="39"/>
      <c r="BO173" s="39"/>
    </row>
    <row r="174" spans="1:67" ht="33.75" customHeight="1" x14ac:dyDescent="0.25">
      <c r="A174" s="28">
        <v>173</v>
      </c>
      <c r="B174" s="180" t="s">
        <v>3375</v>
      </c>
      <c r="C174" s="189" t="s">
        <v>3376</v>
      </c>
      <c r="D174" s="30" t="s">
        <v>28</v>
      </c>
      <c r="E174" s="30" t="s">
        <v>41</v>
      </c>
      <c r="F174" s="187" t="s">
        <v>3414</v>
      </c>
      <c r="G174" s="181">
        <v>57</v>
      </c>
      <c r="H174" s="181"/>
      <c r="I174" s="181"/>
      <c r="J174" s="181"/>
      <c r="K174" s="181"/>
      <c r="L174" s="32" t="s">
        <v>517</v>
      </c>
      <c r="M174" s="182"/>
      <c r="N174" s="183"/>
      <c r="O174" s="184" t="s">
        <v>41</v>
      </c>
      <c r="P174" s="109"/>
      <c r="Q174" s="182"/>
      <c r="R174" s="109"/>
      <c r="S174" s="183" t="s">
        <v>391</v>
      </c>
      <c r="T174" s="188">
        <v>42814</v>
      </c>
      <c r="U174" s="33" t="s">
        <v>58</v>
      </c>
      <c r="V174" s="45" t="s">
        <v>58</v>
      </c>
      <c r="W174" s="49" t="s">
        <v>59</v>
      </c>
      <c r="X174" s="34" t="s">
        <v>486</v>
      </c>
      <c r="Y174" s="36"/>
      <c r="Z174" s="36"/>
      <c r="AA174" s="36"/>
      <c r="AB174" s="36">
        <v>1</v>
      </c>
      <c r="AC174" s="36"/>
      <c r="AD174" s="36"/>
      <c r="AE174" s="36"/>
      <c r="AF174" s="51"/>
      <c r="AG174" s="51"/>
      <c r="AH174" s="51"/>
      <c r="AI174" s="51">
        <v>1</v>
      </c>
      <c r="AJ174" s="51"/>
      <c r="AK174" s="51"/>
      <c r="AL174" s="33"/>
      <c r="AM174" s="33"/>
      <c r="AN174" s="186"/>
      <c r="AO174" s="186"/>
      <c r="AP174" s="185"/>
      <c r="AQ174" s="185"/>
      <c r="AR174" s="185"/>
      <c r="AS174" s="185" t="s">
        <v>3378</v>
      </c>
      <c r="AT174" s="185"/>
      <c r="AU174" s="185"/>
      <c r="AV174" s="185"/>
      <c r="AW174" s="186"/>
      <c r="AX174" s="41"/>
      <c r="AY174" s="41" t="s">
        <v>24</v>
      </c>
      <c r="AZ174" s="41"/>
      <c r="BA174" s="37"/>
      <c r="BB174" s="39"/>
      <c r="BC174" s="100"/>
      <c r="BD174" s="100"/>
      <c r="BE174" s="39"/>
      <c r="BF174" s="39"/>
      <c r="BG174" s="39"/>
      <c r="BH174" s="39"/>
      <c r="BI174" s="39"/>
      <c r="BJ174" s="39"/>
      <c r="BK174" s="39"/>
      <c r="BL174" s="39"/>
      <c r="BM174" s="39"/>
      <c r="BN174" s="39"/>
      <c r="BO174" s="39"/>
    </row>
    <row r="175" spans="1:67" ht="33.75" customHeight="1" x14ac:dyDescent="0.25">
      <c r="A175" s="28">
        <v>174</v>
      </c>
      <c r="B175" s="180" t="s">
        <v>3375</v>
      </c>
      <c r="C175" s="189" t="s">
        <v>3376</v>
      </c>
      <c r="D175" s="30" t="s">
        <v>28</v>
      </c>
      <c r="E175" s="30" t="s">
        <v>41</v>
      </c>
      <c r="F175" s="187" t="s">
        <v>3414</v>
      </c>
      <c r="G175" s="181">
        <v>58</v>
      </c>
      <c r="H175" s="181"/>
      <c r="I175" s="181"/>
      <c r="J175" s="181"/>
      <c r="K175" s="181"/>
      <c r="L175" s="32" t="s">
        <v>3450</v>
      </c>
      <c r="M175" s="182"/>
      <c r="N175" s="183"/>
      <c r="O175" s="184" t="s">
        <v>41</v>
      </c>
      <c r="P175" s="109"/>
      <c r="Q175" s="182"/>
      <c r="R175" s="109"/>
      <c r="S175" s="183" t="s">
        <v>391</v>
      </c>
      <c r="T175" s="188">
        <v>42814</v>
      </c>
      <c r="U175" s="33" t="s">
        <v>58</v>
      </c>
      <c r="V175" s="45" t="s">
        <v>58</v>
      </c>
      <c r="W175" s="49" t="s">
        <v>59</v>
      </c>
      <c r="X175" s="34" t="s">
        <v>486</v>
      </c>
      <c r="Y175" s="36"/>
      <c r="Z175" s="36"/>
      <c r="AA175" s="36"/>
      <c r="AB175" s="36">
        <v>1</v>
      </c>
      <c r="AC175" s="36"/>
      <c r="AD175" s="36"/>
      <c r="AE175" s="36"/>
      <c r="AF175" s="51"/>
      <c r="AG175" s="51"/>
      <c r="AH175" s="51"/>
      <c r="AI175" s="51">
        <v>1</v>
      </c>
      <c r="AJ175" s="51"/>
      <c r="AK175" s="51"/>
      <c r="AL175" s="33"/>
      <c r="AM175" s="33"/>
      <c r="AN175" s="186"/>
      <c r="AO175" s="186"/>
      <c r="AP175" s="185"/>
      <c r="AQ175" s="185"/>
      <c r="AR175" s="185"/>
      <c r="AS175" s="185" t="s">
        <v>3378</v>
      </c>
      <c r="AT175" s="185"/>
      <c r="AU175" s="185"/>
      <c r="AV175" s="185"/>
      <c r="AW175" s="186"/>
      <c r="AX175" s="41"/>
      <c r="AY175" s="41" t="s">
        <v>24</v>
      </c>
      <c r="AZ175" s="41"/>
      <c r="BA175" s="37"/>
      <c r="BB175" s="39"/>
      <c r="BC175" s="100"/>
      <c r="BD175" s="100"/>
      <c r="BE175" s="39"/>
      <c r="BF175" s="39"/>
      <c r="BG175" s="39"/>
      <c r="BH175" s="39"/>
      <c r="BI175" s="39"/>
      <c r="BJ175" s="39"/>
      <c r="BK175" s="39"/>
      <c r="BL175" s="39"/>
      <c r="BM175" s="39"/>
      <c r="BN175" s="39"/>
      <c r="BO175" s="39"/>
    </row>
    <row r="176" spans="1:67" ht="33.75" customHeight="1" x14ac:dyDescent="0.25">
      <c r="A176" s="28">
        <v>175</v>
      </c>
      <c r="B176" s="180" t="s">
        <v>3375</v>
      </c>
      <c r="C176" s="189" t="s">
        <v>3376</v>
      </c>
      <c r="D176" s="30" t="s">
        <v>28</v>
      </c>
      <c r="E176" s="30" t="s">
        <v>41</v>
      </c>
      <c r="F176" s="187" t="s">
        <v>3414</v>
      </c>
      <c r="G176" s="181">
        <v>59</v>
      </c>
      <c r="H176" s="181"/>
      <c r="I176" s="181"/>
      <c r="J176" s="181"/>
      <c r="K176" s="181"/>
      <c r="L176" s="32" t="s">
        <v>3451</v>
      </c>
      <c r="M176" s="182"/>
      <c r="N176" s="183"/>
      <c r="O176" s="184" t="s">
        <v>41</v>
      </c>
      <c r="P176" s="109"/>
      <c r="Q176" s="182"/>
      <c r="R176" s="109"/>
      <c r="S176" s="183" t="s">
        <v>391</v>
      </c>
      <c r="T176" s="188">
        <v>42814</v>
      </c>
      <c r="U176" s="33" t="s">
        <v>58</v>
      </c>
      <c r="V176" s="45" t="s">
        <v>58</v>
      </c>
      <c r="W176" s="49" t="s">
        <v>59</v>
      </c>
      <c r="X176" s="34" t="s">
        <v>486</v>
      </c>
      <c r="Y176" s="36"/>
      <c r="Z176" s="36"/>
      <c r="AA176" s="36"/>
      <c r="AB176" s="36">
        <v>1</v>
      </c>
      <c r="AC176" s="36"/>
      <c r="AD176" s="36"/>
      <c r="AE176" s="36"/>
      <c r="AF176" s="51"/>
      <c r="AG176" s="51"/>
      <c r="AH176" s="51"/>
      <c r="AI176" s="51">
        <v>1</v>
      </c>
      <c r="AJ176" s="51"/>
      <c r="AK176" s="51"/>
      <c r="AL176" s="33"/>
      <c r="AM176" s="33"/>
      <c r="AN176" s="186"/>
      <c r="AO176" s="186"/>
      <c r="AP176" s="185"/>
      <c r="AQ176" s="185"/>
      <c r="AR176" s="185"/>
      <c r="AS176" s="185" t="s">
        <v>3378</v>
      </c>
      <c r="AT176" s="185"/>
      <c r="AU176" s="185"/>
      <c r="AV176" s="185"/>
      <c r="AW176" s="186"/>
      <c r="AX176" s="41"/>
      <c r="AY176" s="41" t="s">
        <v>24</v>
      </c>
      <c r="AZ176" s="41"/>
      <c r="BA176" s="37"/>
      <c r="BB176" s="39"/>
      <c r="BC176" s="100"/>
      <c r="BD176" s="100"/>
      <c r="BE176" s="39"/>
      <c r="BF176" s="39"/>
      <c r="BG176" s="39"/>
      <c r="BH176" s="39"/>
      <c r="BI176" s="39"/>
      <c r="BJ176" s="39"/>
      <c r="BK176" s="39"/>
      <c r="BL176" s="39"/>
      <c r="BM176" s="39"/>
      <c r="BN176" s="39"/>
      <c r="BO176" s="39"/>
    </row>
    <row r="177" spans="1:67" ht="204.75" customHeight="1" x14ac:dyDescent="0.25">
      <c r="A177" s="28">
        <v>176</v>
      </c>
      <c r="B177" s="180" t="s">
        <v>3375</v>
      </c>
      <c r="C177" s="189" t="s">
        <v>3376</v>
      </c>
      <c r="D177" s="30" t="s">
        <v>28</v>
      </c>
      <c r="E177" s="30" t="s">
        <v>41</v>
      </c>
      <c r="F177" s="187" t="s">
        <v>3414</v>
      </c>
      <c r="G177" s="181">
        <v>60</v>
      </c>
      <c r="H177" s="181"/>
      <c r="I177" s="181"/>
      <c r="J177" s="181"/>
      <c r="K177" s="181"/>
      <c r="L177" s="32" t="s">
        <v>3454</v>
      </c>
      <c r="M177" s="182"/>
      <c r="N177" s="183"/>
      <c r="O177" s="184" t="s">
        <v>41</v>
      </c>
      <c r="P177" s="109"/>
      <c r="Q177" s="182"/>
      <c r="R177" s="109"/>
      <c r="S177" s="183" t="s">
        <v>391</v>
      </c>
      <c r="T177" s="33" t="s">
        <v>3455</v>
      </c>
      <c r="U177" s="33" t="s">
        <v>58</v>
      </c>
      <c r="V177" s="45" t="s">
        <v>58</v>
      </c>
      <c r="W177" s="34" t="s">
        <v>521</v>
      </c>
      <c r="X177" s="34" t="s">
        <v>486</v>
      </c>
      <c r="Y177" s="36"/>
      <c r="Z177" s="36"/>
      <c r="AA177" s="36"/>
      <c r="AB177" s="36">
        <v>1</v>
      </c>
      <c r="AC177" s="36"/>
      <c r="AD177" s="36"/>
      <c r="AE177" s="36"/>
      <c r="AF177" s="51"/>
      <c r="AG177" s="51">
        <v>1</v>
      </c>
      <c r="AH177" s="51"/>
      <c r="AI177" s="51"/>
      <c r="AJ177" s="51"/>
      <c r="AK177" s="51"/>
      <c r="AL177" s="33"/>
      <c r="AM177" s="33"/>
      <c r="AN177" s="186"/>
      <c r="AO177" s="186"/>
      <c r="AP177" s="185"/>
      <c r="AQ177" s="185"/>
      <c r="AR177" s="185"/>
      <c r="AS177" s="185" t="s">
        <v>3378</v>
      </c>
      <c r="AT177" s="185"/>
      <c r="AU177" s="185"/>
      <c r="AV177" s="185"/>
      <c r="AW177" s="186"/>
      <c r="AX177" s="41"/>
      <c r="AY177" s="41" t="s">
        <v>24</v>
      </c>
      <c r="AZ177" s="41"/>
      <c r="BA177" s="37"/>
      <c r="BB177" s="39"/>
      <c r="BC177" s="100"/>
      <c r="BD177" s="100"/>
      <c r="BE177" s="39"/>
      <c r="BF177" s="39"/>
      <c r="BG177" s="39"/>
      <c r="BH177" s="39"/>
      <c r="BI177" s="39"/>
      <c r="BJ177" s="39"/>
      <c r="BK177" s="39"/>
      <c r="BL177" s="39"/>
      <c r="BM177" s="39"/>
      <c r="BN177" s="39"/>
      <c r="BO177" s="39"/>
    </row>
    <row r="178" spans="1:67" ht="47.25" customHeight="1" x14ac:dyDescent="0.25">
      <c r="A178" s="28">
        <v>177</v>
      </c>
      <c r="B178" s="180" t="s">
        <v>3375</v>
      </c>
      <c r="C178" s="189" t="s">
        <v>3376</v>
      </c>
      <c r="D178" s="30" t="s">
        <v>28</v>
      </c>
      <c r="E178" s="30" t="s">
        <v>41</v>
      </c>
      <c r="F178" s="187" t="s">
        <v>3414</v>
      </c>
      <c r="G178" s="181">
        <v>60</v>
      </c>
      <c r="H178" s="181"/>
      <c r="I178" s="181"/>
      <c r="J178" s="181"/>
      <c r="K178" s="181"/>
      <c r="L178" s="32" t="s">
        <v>523</v>
      </c>
      <c r="M178" s="182"/>
      <c r="N178" s="183"/>
      <c r="O178" s="184" t="s">
        <v>41</v>
      </c>
      <c r="P178" s="109"/>
      <c r="Q178" s="182"/>
      <c r="R178" s="109"/>
      <c r="S178" s="183" t="s">
        <v>391</v>
      </c>
      <c r="T178" s="188">
        <v>42814</v>
      </c>
      <c r="U178" s="33" t="s">
        <v>58</v>
      </c>
      <c r="V178" s="45" t="s">
        <v>58</v>
      </c>
      <c r="W178" s="49" t="s">
        <v>59</v>
      </c>
      <c r="X178" s="34" t="s">
        <v>486</v>
      </c>
      <c r="Y178" s="36"/>
      <c r="Z178" s="36"/>
      <c r="AA178" s="36"/>
      <c r="AB178" s="36">
        <v>1</v>
      </c>
      <c r="AC178" s="36"/>
      <c r="AD178" s="36"/>
      <c r="AE178" s="36"/>
      <c r="AF178" s="51"/>
      <c r="AG178" s="51">
        <v>1</v>
      </c>
      <c r="AH178" s="51"/>
      <c r="AI178" s="51"/>
      <c r="AJ178" s="51"/>
      <c r="AK178" s="51"/>
      <c r="AL178" s="33"/>
      <c r="AM178" s="33"/>
      <c r="AN178" s="186"/>
      <c r="AO178" s="186"/>
      <c r="AP178" s="185"/>
      <c r="AQ178" s="185"/>
      <c r="AR178" s="185"/>
      <c r="AS178" s="185" t="s">
        <v>3378</v>
      </c>
      <c r="AT178" s="185"/>
      <c r="AU178" s="185"/>
      <c r="AV178" s="185"/>
      <c r="AW178" s="186"/>
      <c r="AX178" s="41"/>
      <c r="AY178" s="41" t="s">
        <v>24</v>
      </c>
      <c r="AZ178" s="41"/>
      <c r="BA178" s="37"/>
      <c r="BB178" s="39"/>
      <c r="BC178" s="100"/>
      <c r="BD178" s="100"/>
      <c r="BE178" s="39"/>
      <c r="BF178" s="39"/>
      <c r="BG178" s="39"/>
      <c r="BH178" s="39"/>
      <c r="BI178" s="39"/>
      <c r="BJ178" s="39"/>
      <c r="BK178" s="39"/>
      <c r="BL178" s="39"/>
      <c r="BM178" s="39"/>
      <c r="BN178" s="39"/>
      <c r="BO178" s="39"/>
    </row>
    <row r="179" spans="1:67" ht="32.25" customHeight="1" x14ac:dyDescent="0.25">
      <c r="A179" s="28">
        <v>178</v>
      </c>
      <c r="B179" s="180" t="s">
        <v>3375</v>
      </c>
      <c r="C179" s="189" t="s">
        <v>3376</v>
      </c>
      <c r="D179" s="30" t="s">
        <v>28</v>
      </c>
      <c r="E179" s="30" t="s">
        <v>41</v>
      </c>
      <c r="F179" s="187" t="s">
        <v>3414</v>
      </c>
      <c r="G179" s="181">
        <v>62</v>
      </c>
      <c r="H179" s="181"/>
      <c r="I179" s="181"/>
      <c r="J179" s="181"/>
      <c r="K179" s="181"/>
      <c r="L179" s="32" t="s">
        <v>3458</v>
      </c>
      <c r="M179" s="182"/>
      <c r="N179" s="183"/>
      <c r="O179" s="184" t="s">
        <v>41</v>
      </c>
      <c r="P179" s="109"/>
      <c r="Q179" s="182"/>
      <c r="R179" s="109"/>
      <c r="S179" s="183" t="s">
        <v>391</v>
      </c>
      <c r="T179" s="188">
        <v>42814</v>
      </c>
      <c r="U179" s="33" t="s">
        <v>58</v>
      </c>
      <c r="V179" s="45" t="s">
        <v>58</v>
      </c>
      <c r="W179" s="49" t="s">
        <v>59</v>
      </c>
      <c r="X179" s="34" t="s">
        <v>486</v>
      </c>
      <c r="Y179" s="36"/>
      <c r="Z179" s="36"/>
      <c r="AA179" s="36"/>
      <c r="AB179" s="36">
        <v>1</v>
      </c>
      <c r="AC179" s="36"/>
      <c r="AD179" s="36"/>
      <c r="AE179" s="36"/>
      <c r="AF179" s="51"/>
      <c r="AG179" s="51">
        <v>1</v>
      </c>
      <c r="AH179" s="51"/>
      <c r="AI179" s="51"/>
      <c r="AJ179" s="51"/>
      <c r="AK179" s="51"/>
      <c r="AL179" s="33"/>
      <c r="AM179" s="33"/>
      <c r="AN179" s="186"/>
      <c r="AO179" s="186"/>
      <c r="AP179" s="185"/>
      <c r="AQ179" s="185"/>
      <c r="AR179" s="185"/>
      <c r="AS179" s="185" t="s">
        <v>3378</v>
      </c>
      <c r="AT179" s="185"/>
      <c r="AU179" s="185"/>
      <c r="AV179" s="185"/>
      <c r="AW179" s="186"/>
      <c r="AX179" s="41"/>
      <c r="AY179" s="41" t="s">
        <v>24</v>
      </c>
      <c r="AZ179" s="41"/>
      <c r="BA179" s="37"/>
      <c r="BB179" s="39"/>
      <c r="BC179" s="100"/>
      <c r="BD179" s="100"/>
      <c r="BE179" s="39"/>
      <c r="BF179" s="39"/>
      <c r="BG179" s="39"/>
      <c r="BH179" s="39"/>
      <c r="BI179" s="39"/>
      <c r="BJ179" s="39"/>
      <c r="BK179" s="39"/>
      <c r="BL179" s="39"/>
      <c r="BM179" s="39"/>
      <c r="BN179" s="39"/>
      <c r="BO179" s="39"/>
    </row>
    <row r="180" spans="1:67" ht="32.25" customHeight="1" x14ac:dyDescent="0.25">
      <c r="A180" s="28">
        <v>179</v>
      </c>
      <c r="B180" s="180" t="s">
        <v>3375</v>
      </c>
      <c r="C180" s="189" t="s">
        <v>3376</v>
      </c>
      <c r="D180" s="30" t="s">
        <v>28</v>
      </c>
      <c r="E180" s="30" t="s">
        <v>41</v>
      </c>
      <c r="F180" s="187" t="s">
        <v>3414</v>
      </c>
      <c r="G180" s="181" t="s">
        <v>3459</v>
      </c>
      <c r="H180" s="181"/>
      <c r="I180" s="181"/>
      <c r="J180" s="181"/>
      <c r="K180" s="181"/>
      <c r="L180" s="32" t="s">
        <v>3461</v>
      </c>
      <c r="M180" s="182"/>
      <c r="N180" s="183"/>
      <c r="O180" s="184" t="s">
        <v>41</v>
      </c>
      <c r="P180" s="109"/>
      <c r="Q180" s="182"/>
      <c r="R180" s="109"/>
      <c r="S180" s="183" t="s">
        <v>391</v>
      </c>
      <c r="T180" s="188">
        <v>42814</v>
      </c>
      <c r="U180" s="33" t="s">
        <v>58</v>
      </c>
      <c r="V180" s="45" t="s">
        <v>58</v>
      </c>
      <c r="W180" s="49" t="s">
        <v>59</v>
      </c>
      <c r="X180" s="34" t="s">
        <v>486</v>
      </c>
      <c r="Y180" s="36"/>
      <c r="Z180" s="36"/>
      <c r="AA180" s="36"/>
      <c r="AB180" s="36">
        <v>1</v>
      </c>
      <c r="AC180" s="36"/>
      <c r="AD180" s="36"/>
      <c r="AE180" s="36"/>
      <c r="AF180" s="51"/>
      <c r="AG180" s="51">
        <v>1</v>
      </c>
      <c r="AH180" s="51"/>
      <c r="AI180" s="51"/>
      <c r="AJ180" s="51"/>
      <c r="AK180" s="51"/>
      <c r="AL180" s="33"/>
      <c r="AM180" s="33"/>
      <c r="AN180" s="186"/>
      <c r="AO180" s="186"/>
      <c r="AP180" s="185"/>
      <c r="AQ180" s="185"/>
      <c r="AR180" s="185"/>
      <c r="AS180" s="185" t="s">
        <v>3378</v>
      </c>
      <c r="AT180" s="185"/>
      <c r="AU180" s="185"/>
      <c r="AV180" s="185"/>
      <c r="AW180" s="186"/>
      <c r="AX180" s="41"/>
      <c r="AY180" s="41" t="s">
        <v>24</v>
      </c>
      <c r="AZ180" s="41"/>
      <c r="BA180" s="37"/>
      <c r="BB180" s="39"/>
      <c r="BC180" s="100"/>
      <c r="BD180" s="100"/>
      <c r="BE180" s="39"/>
      <c r="BF180" s="39"/>
      <c r="BG180" s="39"/>
      <c r="BH180" s="39"/>
      <c r="BI180" s="39"/>
      <c r="BJ180" s="39"/>
      <c r="BK180" s="39"/>
      <c r="BL180" s="39"/>
      <c r="BM180" s="39"/>
      <c r="BN180" s="39"/>
      <c r="BO180" s="39"/>
    </row>
    <row r="181" spans="1:67" ht="32.25" customHeight="1" x14ac:dyDescent="0.25">
      <c r="A181" s="28">
        <v>180</v>
      </c>
      <c r="B181" s="180" t="s">
        <v>3375</v>
      </c>
      <c r="C181" s="189" t="s">
        <v>3376</v>
      </c>
      <c r="D181" s="30" t="s">
        <v>28</v>
      </c>
      <c r="E181" s="30" t="s">
        <v>41</v>
      </c>
      <c r="F181" s="187" t="s">
        <v>3414</v>
      </c>
      <c r="G181" s="181">
        <v>66</v>
      </c>
      <c r="H181" s="181"/>
      <c r="I181" s="181"/>
      <c r="J181" s="181"/>
      <c r="K181" s="181"/>
      <c r="L181" s="32" t="s">
        <v>3465</v>
      </c>
      <c r="M181" s="182"/>
      <c r="N181" s="183"/>
      <c r="O181" s="184" t="s">
        <v>41</v>
      </c>
      <c r="P181" s="109"/>
      <c r="Q181" s="182"/>
      <c r="R181" s="109"/>
      <c r="S181" s="183" t="s">
        <v>391</v>
      </c>
      <c r="T181" s="188">
        <v>42814</v>
      </c>
      <c r="U181" s="33" t="s">
        <v>58</v>
      </c>
      <c r="V181" s="45" t="s">
        <v>58</v>
      </c>
      <c r="W181" s="49" t="s">
        <v>59</v>
      </c>
      <c r="X181" s="34" t="s">
        <v>486</v>
      </c>
      <c r="Y181" s="36"/>
      <c r="Z181" s="36"/>
      <c r="AA181" s="36"/>
      <c r="AB181" s="36">
        <v>1</v>
      </c>
      <c r="AC181" s="36"/>
      <c r="AD181" s="36"/>
      <c r="AE181" s="36"/>
      <c r="AF181" s="51"/>
      <c r="AG181" s="51">
        <v>1</v>
      </c>
      <c r="AH181" s="51"/>
      <c r="AI181" s="51"/>
      <c r="AJ181" s="51"/>
      <c r="AK181" s="51"/>
      <c r="AL181" s="33"/>
      <c r="AM181" s="33"/>
      <c r="AN181" s="186"/>
      <c r="AO181" s="186"/>
      <c r="AP181" s="185"/>
      <c r="AQ181" s="185"/>
      <c r="AR181" s="185"/>
      <c r="AS181" s="185" t="s">
        <v>3378</v>
      </c>
      <c r="AT181" s="185"/>
      <c r="AU181" s="185"/>
      <c r="AV181" s="185"/>
      <c r="AW181" s="186"/>
      <c r="AX181" s="41"/>
      <c r="AY181" s="41" t="s">
        <v>24</v>
      </c>
      <c r="AZ181" s="41"/>
      <c r="BA181" s="37"/>
      <c r="BB181" s="39"/>
      <c r="BC181" s="100"/>
      <c r="BD181" s="100"/>
      <c r="BE181" s="39"/>
      <c r="BF181" s="39"/>
      <c r="BG181" s="39"/>
      <c r="BH181" s="39"/>
      <c r="BI181" s="39"/>
      <c r="BJ181" s="39"/>
      <c r="BK181" s="39"/>
      <c r="BL181" s="39"/>
      <c r="BM181" s="39"/>
      <c r="BN181" s="39"/>
      <c r="BO181" s="39"/>
    </row>
    <row r="182" spans="1:67" ht="47.25" customHeight="1" x14ac:dyDescent="0.25">
      <c r="A182" s="28">
        <v>181</v>
      </c>
      <c r="B182" s="180" t="s">
        <v>3375</v>
      </c>
      <c r="C182" s="189" t="s">
        <v>3376</v>
      </c>
      <c r="D182" s="30" t="s">
        <v>28</v>
      </c>
      <c r="E182" s="30" t="s">
        <v>41</v>
      </c>
      <c r="F182" s="187" t="s">
        <v>3414</v>
      </c>
      <c r="G182" s="181">
        <v>67</v>
      </c>
      <c r="H182" s="181"/>
      <c r="I182" s="181"/>
      <c r="J182" s="181"/>
      <c r="K182" s="181"/>
      <c r="L182" s="32" t="s">
        <v>531</v>
      </c>
      <c r="M182" s="182"/>
      <c r="N182" s="183"/>
      <c r="O182" s="184" t="s">
        <v>41</v>
      </c>
      <c r="P182" s="109"/>
      <c r="Q182" s="182"/>
      <c r="R182" s="109"/>
      <c r="S182" s="183" t="s">
        <v>391</v>
      </c>
      <c r="T182" s="188">
        <v>42814</v>
      </c>
      <c r="U182" s="33" t="s">
        <v>58</v>
      </c>
      <c r="V182" s="45" t="s">
        <v>58</v>
      </c>
      <c r="W182" s="49" t="s">
        <v>59</v>
      </c>
      <c r="X182" s="34" t="s">
        <v>486</v>
      </c>
      <c r="Y182" s="36"/>
      <c r="Z182" s="36"/>
      <c r="AA182" s="36"/>
      <c r="AB182" s="36">
        <v>1</v>
      </c>
      <c r="AC182" s="36"/>
      <c r="AD182" s="36"/>
      <c r="AE182" s="36"/>
      <c r="AF182" s="51"/>
      <c r="AG182" s="51">
        <v>1</v>
      </c>
      <c r="AH182" s="51"/>
      <c r="AI182" s="51"/>
      <c r="AJ182" s="51"/>
      <c r="AK182" s="51"/>
      <c r="AL182" s="33"/>
      <c r="AM182" s="33"/>
      <c r="AN182" s="186"/>
      <c r="AO182" s="186"/>
      <c r="AP182" s="185"/>
      <c r="AQ182" s="185"/>
      <c r="AR182" s="185"/>
      <c r="AS182" s="185" t="s">
        <v>3378</v>
      </c>
      <c r="AT182" s="185"/>
      <c r="AU182" s="185"/>
      <c r="AV182" s="185"/>
      <c r="AW182" s="186"/>
      <c r="AX182" s="41"/>
      <c r="AY182" s="41" t="s">
        <v>24</v>
      </c>
      <c r="AZ182" s="41"/>
      <c r="BA182" s="37"/>
      <c r="BB182" s="39"/>
      <c r="BC182" s="100"/>
      <c r="BD182" s="100"/>
      <c r="BE182" s="39"/>
      <c r="BF182" s="39"/>
      <c r="BG182" s="39"/>
      <c r="BH182" s="39"/>
      <c r="BI182" s="39"/>
      <c r="BJ182" s="39"/>
      <c r="BK182" s="39"/>
      <c r="BL182" s="39"/>
      <c r="BM182" s="39"/>
      <c r="BN182" s="39"/>
      <c r="BO182" s="39"/>
    </row>
    <row r="183" spans="1:67" ht="78.75" customHeight="1" x14ac:dyDescent="0.25">
      <c r="A183" s="28">
        <v>182</v>
      </c>
      <c r="B183" s="180" t="s">
        <v>3375</v>
      </c>
      <c r="C183" s="189" t="s">
        <v>3376</v>
      </c>
      <c r="D183" s="30" t="s">
        <v>28</v>
      </c>
      <c r="E183" s="30" t="s">
        <v>41</v>
      </c>
      <c r="F183" s="187" t="s">
        <v>3414</v>
      </c>
      <c r="G183" s="181">
        <v>68</v>
      </c>
      <c r="H183" s="181"/>
      <c r="I183" s="181"/>
      <c r="J183" s="181"/>
      <c r="K183" s="181"/>
      <c r="L183" s="32" t="s">
        <v>533</v>
      </c>
      <c r="M183" s="182"/>
      <c r="N183" s="183"/>
      <c r="O183" s="184" t="s">
        <v>41</v>
      </c>
      <c r="P183" s="109"/>
      <c r="Q183" s="182"/>
      <c r="R183" s="109"/>
      <c r="S183" s="183" t="s">
        <v>791</v>
      </c>
      <c r="T183" s="188">
        <v>42814</v>
      </c>
      <c r="U183" s="33" t="s">
        <v>58</v>
      </c>
      <c r="V183" s="45" t="s">
        <v>58</v>
      </c>
      <c r="W183" s="49" t="s">
        <v>59</v>
      </c>
      <c r="X183" s="34" t="s">
        <v>486</v>
      </c>
      <c r="Y183" s="36"/>
      <c r="Z183" s="36"/>
      <c r="AA183" s="36"/>
      <c r="AB183" s="36">
        <v>1</v>
      </c>
      <c r="AC183" s="36"/>
      <c r="AD183" s="36"/>
      <c r="AE183" s="36"/>
      <c r="AF183" s="51"/>
      <c r="AG183" s="51">
        <v>1</v>
      </c>
      <c r="AH183" s="51"/>
      <c r="AI183" s="51"/>
      <c r="AJ183" s="51"/>
      <c r="AK183" s="51"/>
      <c r="AL183" s="33"/>
      <c r="AM183" s="33"/>
      <c r="AN183" s="186"/>
      <c r="AO183" s="186"/>
      <c r="AP183" s="185"/>
      <c r="AQ183" s="185"/>
      <c r="AR183" s="185"/>
      <c r="AS183" s="185" t="s">
        <v>3378</v>
      </c>
      <c r="AT183" s="185"/>
      <c r="AU183" s="185"/>
      <c r="AV183" s="185"/>
      <c r="AW183" s="186"/>
      <c r="AX183" s="41"/>
      <c r="AY183" s="41" t="s">
        <v>24</v>
      </c>
      <c r="AZ183" s="41"/>
      <c r="BA183" s="37"/>
      <c r="BB183" s="39"/>
      <c r="BC183" s="100"/>
      <c r="BD183" s="100"/>
      <c r="BE183" s="39"/>
      <c r="BF183" s="39"/>
      <c r="BG183" s="39"/>
      <c r="BH183" s="39"/>
      <c r="BI183" s="39"/>
      <c r="BJ183" s="39"/>
      <c r="BK183" s="39"/>
      <c r="BL183" s="39"/>
      <c r="BM183" s="39"/>
      <c r="BN183" s="39"/>
      <c r="BO183" s="39"/>
    </row>
    <row r="184" spans="1:67" ht="110.25" customHeight="1" x14ac:dyDescent="0.25">
      <c r="A184" s="28">
        <v>183</v>
      </c>
      <c r="B184" s="180" t="s">
        <v>3375</v>
      </c>
      <c r="C184" s="189" t="s">
        <v>3376</v>
      </c>
      <c r="D184" s="30" t="s">
        <v>28</v>
      </c>
      <c r="E184" s="30" t="s">
        <v>41</v>
      </c>
      <c r="F184" s="181" t="s">
        <v>538</v>
      </c>
      <c r="G184" s="181">
        <v>70</v>
      </c>
      <c r="H184" s="181"/>
      <c r="I184" s="181"/>
      <c r="J184" s="181"/>
      <c r="K184" s="181"/>
      <c r="L184" s="32" t="s">
        <v>535</v>
      </c>
      <c r="M184" s="182"/>
      <c r="N184" s="183"/>
      <c r="O184" s="184" t="s">
        <v>41</v>
      </c>
      <c r="P184" s="109"/>
      <c r="Q184" s="182"/>
      <c r="R184" s="109"/>
      <c r="S184" s="183" t="s">
        <v>391</v>
      </c>
      <c r="T184" s="33" t="s">
        <v>3471</v>
      </c>
      <c r="U184" s="33" t="s">
        <v>58</v>
      </c>
      <c r="V184" s="45" t="s">
        <v>58</v>
      </c>
      <c r="W184" s="34" t="s">
        <v>537</v>
      </c>
      <c r="X184" s="34" t="s">
        <v>538</v>
      </c>
      <c r="Y184" s="36"/>
      <c r="Z184" s="36"/>
      <c r="AA184" s="36"/>
      <c r="AB184" s="36">
        <v>1</v>
      </c>
      <c r="AC184" s="36"/>
      <c r="AD184" s="36"/>
      <c r="AE184" s="36"/>
      <c r="AF184" s="51"/>
      <c r="AG184" s="51">
        <v>1</v>
      </c>
      <c r="AH184" s="51"/>
      <c r="AI184" s="51"/>
      <c r="AJ184" s="51"/>
      <c r="AK184" s="51"/>
      <c r="AL184" s="33"/>
      <c r="AM184" s="33"/>
      <c r="AN184" s="186"/>
      <c r="AO184" s="186"/>
      <c r="AP184" s="185"/>
      <c r="AQ184" s="185"/>
      <c r="AR184" s="185"/>
      <c r="AS184" s="185" t="s">
        <v>3378</v>
      </c>
      <c r="AT184" s="185"/>
      <c r="AU184" s="185"/>
      <c r="AV184" s="185"/>
      <c r="AW184" s="186"/>
      <c r="AX184" s="41"/>
      <c r="AY184" s="41" t="s">
        <v>24</v>
      </c>
      <c r="AZ184" s="41"/>
      <c r="BA184" s="37"/>
      <c r="BB184" s="39"/>
      <c r="BC184" s="100"/>
      <c r="BD184" s="100"/>
      <c r="BE184" s="39"/>
      <c r="BF184" s="39"/>
      <c r="BG184" s="39"/>
      <c r="BH184" s="39"/>
      <c r="BI184" s="39"/>
      <c r="BJ184" s="39"/>
      <c r="BK184" s="39"/>
      <c r="BL184" s="39"/>
      <c r="BM184" s="39"/>
      <c r="BN184" s="39"/>
      <c r="BO184" s="39"/>
    </row>
    <row r="185" spans="1:67" ht="110.25" customHeight="1" x14ac:dyDescent="0.25">
      <c r="A185" s="28">
        <v>184</v>
      </c>
      <c r="B185" s="180" t="s">
        <v>3375</v>
      </c>
      <c r="C185" s="189" t="s">
        <v>3376</v>
      </c>
      <c r="D185" s="30" t="s">
        <v>28</v>
      </c>
      <c r="E185" s="30" t="s">
        <v>41</v>
      </c>
      <c r="F185" s="181" t="s">
        <v>538</v>
      </c>
      <c r="G185" s="181">
        <v>71</v>
      </c>
      <c r="H185" s="181"/>
      <c r="I185" s="181"/>
      <c r="J185" s="181"/>
      <c r="K185" s="181"/>
      <c r="L185" s="32" t="s">
        <v>539</v>
      </c>
      <c r="M185" s="182"/>
      <c r="N185" s="183"/>
      <c r="O185" s="184" t="s">
        <v>41</v>
      </c>
      <c r="P185" s="109"/>
      <c r="Q185" s="182"/>
      <c r="R185" s="109"/>
      <c r="S185" s="183" t="s">
        <v>391</v>
      </c>
      <c r="T185" s="33" t="s">
        <v>3471</v>
      </c>
      <c r="U185" s="33" t="s">
        <v>58</v>
      </c>
      <c r="V185" s="45" t="s">
        <v>58</v>
      </c>
      <c r="W185" s="34" t="s">
        <v>540</v>
      </c>
      <c r="X185" s="34" t="s">
        <v>538</v>
      </c>
      <c r="Y185" s="36"/>
      <c r="Z185" s="36"/>
      <c r="AA185" s="36"/>
      <c r="AB185" s="36">
        <v>1</v>
      </c>
      <c r="AC185" s="36"/>
      <c r="AD185" s="36"/>
      <c r="AE185" s="36"/>
      <c r="AF185" s="51"/>
      <c r="AG185" s="51">
        <v>1</v>
      </c>
      <c r="AH185" s="51"/>
      <c r="AI185" s="51"/>
      <c r="AJ185" s="51"/>
      <c r="AK185" s="51"/>
      <c r="AL185" s="33"/>
      <c r="AM185" s="33"/>
      <c r="AN185" s="186"/>
      <c r="AO185" s="186"/>
      <c r="AP185" s="185"/>
      <c r="AQ185" s="185"/>
      <c r="AR185" s="185"/>
      <c r="AS185" s="185" t="s">
        <v>3378</v>
      </c>
      <c r="AT185" s="185"/>
      <c r="AU185" s="185"/>
      <c r="AV185" s="185"/>
      <c r="AW185" s="186"/>
      <c r="AX185" s="41"/>
      <c r="AY185" s="41" t="s">
        <v>24</v>
      </c>
      <c r="AZ185" s="41"/>
      <c r="BA185" s="37"/>
      <c r="BB185" s="39"/>
      <c r="BC185" s="100"/>
      <c r="BD185" s="100"/>
      <c r="BE185" s="39"/>
      <c r="BF185" s="39"/>
      <c r="BG185" s="39"/>
      <c r="BH185" s="39"/>
      <c r="BI185" s="39"/>
      <c r="BJ185" s="39"/>
      <c r="BK185" s="39"/>
      <c r="BL185" s="39"/>
      <c r="BM185" s="39"/>
      <c r="BN185" s="39"/>
      <c r="BO185" s="39"/>
    </row>
    <row r="186" spans="1:67" ht="78.75" customHeight="1" x14ac:dyDescent="0.25">
      <c r="A186" s="28">
        <v>185</v>
      </c>
      <c r="B186" s="180" t="s">
        <v>3375</v>
      </c>
      <c r="C186" s="189" t="s">
        <v>3376</v>
      </c>
      <c r="D186" s="30" t="s">
        <v>28</v>
      </c>
      <c r="E186" s="30" t="s">
        <v>41</v>
      </c>
      <c r="F186" s="181" t="s">
        <v>538</v>
      </c>
      <c r="G186" s="181">
        <v>72</v>
      </c>
      <c r="H186" s="181"/>
      <c r="I186" s="181"/>
      <c r="J186" s="181"/>
      <c r="K186" s="181"/>
      <c r="L186" s="32" t="s">
        <v>541</v>
      </c>
      <c r="M186" s="182"/>
      <c r="N186" s="183"/>
      <c r="O186" s="184" t="s">
        <v>41</v>
      </c>
      <c r="P186" s="109"/>
      <c r="Q186" s="182"/>
      <c r="R186" s="109"/>
      <c r="S186" s="183" t="s">
        <v>391</v>
      </c>
      <c r="T186" s="33" t="s">
        <v>3478</v>
      </c>
      <c r="U186" s="33" t="s">
        <v>58</v>
      </c>
      <c r="V186" s="45" t="s">
        <v>58</v>
      </c>
      <c r="W186" s="34" t="s">
        <v>542</v>
      </c>
      <c r="X186" s="34" t="s">
        <v>538</v>
      </c>
      <c r="Y186" s="36"/>
      <c r="Z186" s="36"/>
      <c r="AA186" s="36"/>
      <c r="AB186" s="36">
        <v>1</v>
      </c>
      <c r="AC186" s="36"/>
      <c r="AD186" s="36"/>
      <c r="AE186" s="36"/>
      <c r="AF186" s="51"/>
      <c r="AG186" s="51">
        <v>1</v>
      </c>
      <c r="AH186" s="51"/>
      <c r="AI186" s="51"/>
      <c r="AJ186" s="51"/>
      <c r="AK186" s="51"/>
      <c r="AL186" s="33"/>
      <c r="AM186" s="33"/>
      <c r="AN186" s="186"/>
      <c r="AO186" s="186"/>
      <c r="AP186" s="185"/>
      <c r="AQ186" s="185"/>
      <c r="AR186" s="185"/>
      <c r="AS186" s="185" t="s">
        <v>3378</v>
      </c>
      <c r="AT186" s="185"/>
      <c r="AU186" s="185"/>
      <c r="AV186" s="185"/>
      <c r="AW186" s="186"/>
      <c r="AX186" s="41"/>
      <c r="AY186" s="41" t="s">
        <v>24</v>
      </c>
      <c r="AZ186" s="41"/>
      <c r="BA186" s="37"/>
      <c r="BB186" s="39"/>
      <c r="BC186" s="100"/>
      <c r="BD186" s="100"/>
      <c r="BE186" s="39"/>
      <c r="BF186" s="39"/>
      <c r="BG186" s="39"/>
      <c r="BH186" s="39"/>
      <c r="BI186" s="39"/>
      <c r="BJ186" s="39"/>
      <c r="BK186" s="39"/>
      <c r="BL186" s="39"/>
      <c r="BM186" s="39"/>
      <c r="BN186" s="39"/>
      <c r="BO186" s="39"/>
    </row>
    <row r="187" spans="1:67" ht="157.5" customHeight="1" x14ac:dyDescent="0.25">
      <c r="A187" s="28">
        <v>186</v>
      </c>
      <c r="B187" s="180" t="s">
        <v>3375</v>
      </c>
      <c r="C187" s="189" t="s">
        <v>3376</v>
      </c>
      <c r="D187" s="30" t="s">
        <v>28</v>
      </c>
      <c r="E187" s="30" t="s">
        <v>41</v>
      </c>
      <c r="F187" s="181" t="s">
        <v>538</v>
      </c>
      <c r="G187" s="181">
        <v>72</v>
      </c>
      <c r="H187" s="181"/>
      <c r="I187" s="181"/>
      <c r="J187" s="181"/>
      <c r="K187" s="181"/>
      <c r="L187" s="32" t="s">
        <v>3484</v>
      </c>
      <c r="M187" s="182"/>
      <c r="N187" s="183"/>
      <c r="O187" s="184" t="s">
        <v>41</v>
      </c>
      <c r="P187" s="109"/>
      <c r="Q187" s="182"/>
      <c r="R187" s="109"/>
      <c r="S187" s="183" t="s">
        <v>391</v>
      </c>
      <c r="T187" s="33" t="s">
        <v>3485</v>
      </c>
      <c r="U187" s="33" t="s">
        <v>58</v>
      </c>
      <c r="V187" s="45" t="s">
        <v>58</v>
      </c>
      <c r="W187" s="34" t="s">
        <v>546</v>
      </c>
      <c r="X187" s="34" t="s">
        <v>538</v>
      </c>
      <c r="Y187" s="36"/>
      <c r="Z187" s="36"/>
      <c r="AA187" s="36"/>
      <c r="AB187" s="36">
        <v>1</v>
      </c>
      <c r="AC187" s="36"/>
      <c r="AD187" s="36"/>
      <c r="AE187" s="36"/>
      <c r="AF187" s="51"/>
      <c r="AG187" s="51">
        <v>1</v>
      </c>
      <c r="AH187" s="51"/>
      <c r="AI187" s="51"/>
      <c r="AJ187" s="51"/>
      <c r="AK187" s="51"/>
      <c r="AL187" s="33"/>
      <c r="AM187" s="33"/>
      <c r="AN187" s="186"/>
      <c r="AO187" s="186"/>
      <c r="AP187" s="185"/>
      <c r="AQ187" s="185"/>
      <c r="AR187" s="185"/>
      <c r="AS187" s="185" t="s">
        <v>3378</v>
      </c>
      <c r="AT187" s="185"/>
      <c r="AU187" s="185"/>
      <c r="AV187" s="185"/>
      <c r="AW187" s="186"/>
      <c r="AX187" s="41"/>
      <c r="AY187" s="41" t="s">
        <v>24</v>
      </c>
      <c r="AZ187" s="41"/>
      <c r="BA187" s="37"/>
      <c r="BB187" s="39"/>
      <c r="BC187" s="100"/>
      <c r="BD187" s="100"/>
      <c r="BE187" s="39"/>
      <c r="BF187" s="39"/>
      <c r="BG187" s="39"/>
      <c r="BH187" s="39"/>
      <c r="BI187" s="39"/>
      <c r="BJ187" s="39"/>
      <c r="BK187" s="39"/>
      <c r="BL187" s="39"/>
      <c r="BM187" s="39"/>
      <c r="BN187" s="39"/>
      <c r="BO187" s="39"/>
    </row>
    <row r="188" spans="1:67" ht="94.5" customHeight="1" x14ac:dyDescent="0.25">
      <c r="A188" s="28">
        <v>187</v>
      </c>
      <c r="B188" s="180" t="s">
        <v>3375</v>
      </c>
      <c r="C188" s="189" t="s">
        <v>3376</v>
      </c>
      <c r="D188" s="30" t="s">
        <v>28</v>
      </c>
      <c r="E188" s="30" t="s">
        <v>41</v>
      </c>
      <c r="F188" s="181" t="s">
        <v>538</v>
      </c>
      <c r="G188" s="181">
        <v>73</v>
      </c>
      <c r="H188" s="181"/>
      <c r="I188" s="181"/>
      <c r="J188" s="181"/>
      <c r="K188" s="181"/>
      <c r="L188" s="32" t="s">
        <v>549</v>
      </c>
      <c r="M188" s="182"/>
      <c r="N188" s="183"/>
      <c r="O188" s="184" t="s">
        <v>41</v>
      </c>
      <c r="P188" s="109"/>
      <c r="Q188" s="182"/>
      <c r="R188" s="109"/>
      <c r="S188" s="183" t="s">
        <v>3121</v>
      </c>
      <c r="T188" s="33" t="s">
        <v>3487</v>
      </c>
      <c r="U188" s="33" t="s">
        <v>167</v>
      </c>
      <c r="V188" s="45" t="s">
        <v>167</v>
      </c>
      <c r="W188" s="34" t="s">
        <v>322</v>
      </c>
      <c r="X188" s="34" t="s">
        <v>538</v>
      </c>
      <c r="Y188" s="36"/>
      <c r="Z188" s="36"/>
      <c r="AA188" s="36">
        <v>1</v>
      </c>
      <c r="AB188" s="36"/>
      <c r="AC188" s="36"/>
      <c r="AD188" s="36"/>
      <c r="AE188" s="36"/>
      <c r="AF188" s="51"/>
      <c r="AG188" s="51"/>
      <c r="AH188" s="51">
        <v>1</v>
      </c>
      <c r="AI188" s="51"/>
      <c r="AJ188" s="51"/>
      <c r="AK188" s="51"/>
      <c r="AL188" s="33" t="s">
        <v>3156</v>
      </c>
      <c r="AM188" s="33"/>
      <c r="AN188" s="185"/>
      <c r="AO188" s="185"/>
      <c r="AP188" s="185"/>
      <c r="AQ188" s="185"/>
      <c r="AR188" s="185"/>
      <c r="AS188" s="185" t="s">
        <v>3407</v>
      </c>
      <c r="AT188" s="185"/>
      <c r="AU188" s="185"/>
      <c r="AV188" s="185"/>
      <c r="AW188" s="186"/>
      <c r="AX188" s="41"/>
      <c r="AY188" s="35" t="s">
        <v>176</v>
      </c>
      <c r="AZ188" s="41"/>
      <c r="BA188" s="37"/>
      <c r="BB188" s="39"/>
      <c r="BC188" s="100"/>
      <c r="BD188" s="100"/>
      <c r="BE188" s="39"/>
      <c r="BF188" s="39"/>
      <c r="BG188" s="39"/>
      <c r="BH188" s="39"/>
      <c r="BI188" s="39"/>
      <c r="BJ188" s="39"/>
      <c r="BK188" s="39"/>
      <c r="BL188" s="39"/>
      <c r="BM188" s="39"/>
      <c r="BN188" s="39"/>
      <c r="BO188" s="39"/>
    </row>
    <row r="189" spans="1:67" ht="94.5" customHeight="1" x14ac:dyDescent="0.25">
      <c r="A189" s="28">
        <v>188</v>
      </c>
      <c r="B189" s="180" t="s">
        <v>3375</v>
      </c>
      <c r="C189" s="189" t="s">
        <v>3376</v>
      </c>
      <c r="D189" s="30" t="s">
        <v>28</v>
      </c>
      <c r="E189" s="30" t="s">
        <v>41</v>
      </c>
      <c r="F189" s="181" t="s">
        <v>538</v>
      </c>
      <c r="G189" s="181" t="s">
        <v>3489</v>
      </c>
      <c r="H189" s="181"/>
      <c r="I189" s="181"/>
      <c r="J189" s="181"/>
      <c r="K189" s="181"/>
      <c r="L189" s="32" t="s">
        <v>3490</v>
      </c>
      <c r="M189" s="182"/>
      <c r="N189" s="183"/>
      <c r="O189" s="184" t="s">
        <v>41</v>
      </c>
      <c r="P189" s="109"/>
      <c r="Q189" s="182"/>
      <c r="R189" s="109"/>
      <c r="S189" s="183" t="s">
        <v>3121</v>
      </c>
      <c r="T189" s="33" t="s">
        <v>3487</v>
      </c>
      <c r="U189" s="33" t="s">
        <v>167</v>
      </c>
      <c r="V189" s="45" t="s">
        <v>167</v>
      </c>
      <c r="W189" s="34" t="s">
        <v>322</v>
      </c>
      <c r="X189" s="34" t="s">
        <v>538</v>
      </c>
      <c r="Y189" s="36"/>
      <c r="Z189" s="36"/>
      <c r="AA189" s="36">
        <v>1</v>
      </c>
      <c r="AB189" s="36"/>
      <c r="AC189" s="36"/>
      <c r="AD189" s="36"/>
      <c r="AE189" s="36"/>
      <c r="AF189" s="51"/>
      <c r="AG189" s="51"/>
      <c r="AH189" s="51">
        <v>1</v>
      </c>
      <c r="AI189" s="51"/>
      <c r="AJ189" s="51"/>
      <c r="AK189" s="51"/>
      <c r="AL189" s="33" t="s">
        <v>3156</v>
      </c>
      <c r="AM189" s="33"/>
      <c r="AN189" s="185"/>
      <c r="AO189" s="185"/>
      <c r="AP189" s="185"/>
      <c r="AQ189" s="185"/>
      <c r="AR189" s="185"/>
      <c r="AS189" s="185" t="s">
        <v>3407</v>
      </c>
      <c r="AT189" s="185"/>
      <c r="AU189" s="185"/>
      <c r="AV189" s="185"/>
      <c r="AW189" s="186"/>
      <c r="AX189" s="41"/>
      <c r="AY189" s="35" t="s">
        <v>176</v>
      </c>
      <c r="AZ189" s="41"/>
      <c r="BA189" s="37"/>
      <c r="BB189" s="39"/>
      <c r="BC189" s="100"/>
      <c r="BD189" s="100"/>
      <c r="BE189" s="39"/>
      <c r="BF189" s="39"/>
      <c r="BG189" s="39"/>
      <c r="BH189" s="39"/>
      <c r="BI189" s="39"/>
      <c r="BJ189" s="39"/>
      <c r="BK189" s="39"/>
      <c r="BL189" s="39"/>
      <c r="BM189" s="39"/>
      <c r="BN189" s="39"/>
      <c r="BO189" s="39"/>
    </row>
    <row r="190" spans="1:67" ht="94.5" customHeight="1" x14ac:dyDescent="0.25">
      <c r="A190" s="28">
        <v>189</v>
      </c>
      <c r="B190" s="180" t="s">
        <v>3375</v>
      </c>
      <c r="C190" s="189" t="s">
        <v>3376</v>
      </c>
      <c r="D190" s="30" t="s">
        <v>28</v>
      </c>
      <c r="E190" s="30" t="s">
        <v>41</v>
      </c>
      <c r="F190" s="181" t="s">
        <v>554</v>
      </c>
      <c r="G190" s="181">
        <v>79</v>
      </c>
      <c r="H190" s="181"/>
      <c r="I190" s="181"/>
      <c r="J190" s="181"/>
      <c r="K190" s="181"/>
      <c r="L190" s="32" t="s">
        <v>552</v>
      </c>
      <c r="M190" s="182"/>
      <c r="N190" s="183"/>
      <c r="O190" s="184" t="s">
        <v>41</v>
      </c>
      <c r="P190" s="109"/>
      <c r="Q190" s="182"/>
      <c r="R190" s="109"/>
      <c r="S190" s="183" t="s">
        <v>391</v>
      </c>
      <c r="T190" s="33" t="s">
        <v>3493</v>
      </c>
      <c r="U190" s="33" t="s">
        <v>58</v>
      </c>
      <c r="V190" s="45" t="s">
        <v>58</v>
      </c>
      <c r="W190" s="34" t="s">
        <v>553</v>
      </c>
      <c r="X190" s="34" t="s">
        <v>554</v>
      </c>
      <c r="Y190" s="36"/>
      <c r="Z190" s="36"/>
      <c r="AA190" s="36"/>
      <c r="AB190" s="36">
        <v>1</v>
      </c>
      <c r="AC190" s="36"/>
      <c r="AD190" s="36"/>
      <c r="AE190" s="36"/>
      <c r="AF190" s="51"/>
      <c r="AG190" s="51">
        <v>1</v>
      </c>
      <c r="AH190" s="51"/>
      <c r="AI190" s="51"/>
      <c r="AJ190" s="51"/>
      <c r="AK190" s="51"/>
      <c r="AL190" s="33"/>
      <c r="AM190" s="33"/>
      <c r="AN190" s="186"/>
      <c r="AO190" s="186"/>
      <c r="AP190" s="185"/>
      <c r="AQ190" s="185"/>
      <c r="AR190" s="185"/>
      <c r="AS190" s="185" t="s">
        <v>3378</v>
      </c>
      <c r="AT190" s="185"/>
      <c r="AU190" s="185"/>
      <c r="AV190" s="185"/>
      <c r="AW190" s="186"/>
      <c r="AX190" s="41"/>
      <c r="AY190" s="41" t="s">
        <v>24</v>
      </c>
      <c r="AZ190" s="41"/>
      <c r="BA190" s="37"/>
      <c r="BB190" s="39"/>
      <c r="BC190" s="100"/>
      <c r="BD190" s="100"/>
      <c r="BE190" s="39"/>
      <c r="BF190" s="39"/>
      <c r="BG190" s="39"/>
      <c r="BH190" s="39"/>
      <c r="BI190" s="39"/>
      <c r="BJ190" s="39"/>
      <c r="BK190" s="39"/>
      <c r="BL190" s="39"/>
      <c r="BM190" s="39"/>
      <c r="BN190" s="39"/>
      <c r="BO190" s="39"/>
    </row>
    <row r="191" spans="1:67" ht="110.25" customHeight="1" x14ac:dyDescent="0.25">
      <c r="A191" s="28">
        <v>190</v>
      </c>
      <c r="B191" s="180" t="s">
        <v>3375</v>
      </c>
      <c r="C191" s="189" t="s">
        <v>3376</v>
      </c>
      <c r="D191" s="30" t="s">
        <v>28</v>
      </c>
      <c r="E191" s="30" t="s">
        <v>41</v>
      </c>
      <c r="F191" s="181" t="s">
        <v>554</v>
      </c>
      <c r="G191" s="181">
        <v>79</v>
      </c>
      <c r="H191" s="181"/>
      <c r="I191" s="181"/>
      <c r="J191" s="181"/>
      <c r="K191" s="181"/>
      <c r="L191" s="32" t="s">
        <v>555</v>
      </c>
      <c r="M191" s="182"/>
      <c r="N191" s="183"/>
      <c r="O191" s="184" t="s">
        <v>41</v>
      </c>
      <c r="P191" s="109"/>
      <c r="Q191" s="182"/>
      <c r="R191" s="109"/>
      <c r="S191" s="183" t="s">
        <v>391</v>
      </c>
      <c r="T191" s="33" t="s">
        <v>3471</v>
      </c>
      <c r="U191" s="33" t="s">
        <v>58</v>
      </c>
      <c r="V191" s="45" t="s">
        <v>58</v>
      </c>
      <c r="W191" s="34" t="s">
        <v>556</v>
      </c>
      <c r="X191" s="34" t="s">
        <v>554</v>
      </c>
      <c r="Y191" s="36"/>
      <c r="Z191" s="36"/>
      <c r="AA191" s="36"/>
      <c r="AB191" s="36">
        <v>1</v>
      </c>
      <c r="AC191" s="36"/>
      <c r="AD191" s="36"/>
      <c r="AE191" s="36"/>
      <c r="AF191" s="51"/>
      <c r="AG191" s="51">
        <v>1</v>
      </c>
      <c r="AH191" s="51"/>
      <c r="AI191" s="51"/>
      <c r="AJ191" s="51"/>
      <c r="AK191" s="51"/>
      <c r="AL191" s="33"/>
      <c r="AM191" s="33"/>
      <c r="AN191" s="186"/>
      <c r="AO191" s="186"/>
      <c r="AP191" s="185"/>
      <c r="AQ191" s="185"/>
      <c r="AR191" s="185"/>
      <c r="AS191" s="185" t="s">
        <v>3378</v>
      </c>
      <c r="AT191" s="185"/>
      <c r="AU191" s="185"/>
      <c r="AV191" s="185"/>
      <c r="AW191" s="186"/>
      <c r="AX191" s="41"/>
      <c r="AY191" s="41" t="s">
        <v>24</v>
      </c>
      <c r="AZ191" s="41"/>
      <c r="BA191" s="37"/>
      <c r="BB191" s="39"/>
      <c r="BC191" s="100"/>
      <c r="BD191" s="100"/>
      <c r="BE191" s="39"/>
      <c r="BF191" s="39"/>
      <c r="BG191" s="39"/>
      <c r="BH191" s="39"/>
      <c r="BI191" s="39"/>
      <c r="BJ191" s="39"/>
      <c r="BK191" s="39"/>
      <c r="BL191" s="39"/>
      <c r="BM191" s="39"/>
      <c r="BN191" s="39"/>
      <c r="BO191" s="39"/>
    </row>
    <row r="192" spans="1:67" ht="171" customHeight="1" x14ac:dyDescent="0.25">
      <c r="A192" s="28">
        <v>191</v>
      </c>
      <c r="B192" s="180" t="s">
        <v>3375</v>
      </c>
      <c r="C192" s="189" t="s">
        <v>3376</v>
      </c>
      <c r="D192" s="30" t="s">
        <v>28</v>
      </c>
      <c r="E192" s="30" t="s">
        <v>41</v>
      </c>
      <c r="F192" s="181" t="s">
        <v>554</v>
      </c>
      <c r="G192" s="181">
        <v>79</v>
      </c>
      <c r="H192" s="181"/>
      <c r="I192" s="181"/>
      <c r="J192" s="181"/>
      <c r="K192" s="181"/>
      <c r="L192" s="32" t="s">
        <v>557</v>
      </c>
      <c r="M192" s="182"/>
      <c r="N192" s="183"/>
      <c r="O192" s="184" t="s">
        <v>41</v>
      </c>
      <c r="P192" s="109"/>
      <c r="Q192" s="182"/>
      <c r="R192" s="109"/>
      <c r="S192" s="183" t="s">
        <v>391</v>
      </c>
      <c r="T192" s="33" t="s">
        <v>3495</v>
      </c>
      <c r="U192" s="33" t="s">
        <v>58</v>
      </c>
      <c r="V192" s="45" t="s">
        <v>58</v>
      </c>
      <c r="W192" s="34" t="s">
        <v>558</v>
      </c>
      <c r="X192" s="34" t="s">
        <v>554</v>
      </c>
      <c r="Y192" s="36"/>
      <c r="Z192" s="36"/>
      <c r="AA192" s="36"/>
      <c r="AB192" s="36">
        <v>1</v>
      </c>
      <c r="AC192" s="36"/>
      <c r="AD192" s="36"/>
      <c r="AE192" s="36"/>
      <c r="AF192" s="51"/>
      <c r="AG192" s="51">
        <v>1</v>
      </c>
      <c r="AH192" s="51"/>
      <c r="AI192" s="51"/>
      <c r="AJ192" s="51"/>
      <c r="AK192" s="51"/>
      <c r="AL192" s="33"/>
      <c r="AM192" s="33"/>
      <c r="AN192" s="186"/>
      <c r="AO192" s="186"/>
      <c r="AP192" s="185"/>
      <c r="AQ192" s="185"/>
      <c r="AR192" s="185"/>
      <c r="AS192" s="185" t="s">
        <v>3378</v>
      </c>
      <c r="AT192" s="185"/>
      <c r="AU192" s="185"/>
      <c r="AV192" s="185"/>
      <c r="AW192" s="186"/>
      <c r="AX192" s="41"/>
      <c r="AY192" s="41" t="s">
        <v>24</v>
      </c>
      <c r="AZ192" s="41"/>
      <c r="BA192" s="37"/>
      <c r="BB192" s="39"/>
      <c r="BC192" s="100"/>
      <c r="BD192" s="100"/>
      <c r="BE192" s="39"/>
      <c r="BF192" s="39"/>
      <c r="BG192" s="39"/>
      <c r="BH192" s="39"/>
      <c r="BI192" s="39"/>
      <c r="BJ192" s="39"/>
      <c r="BK192" s="39"/>
      <c r="BL192" s="39"/>
      <c r="BM192" s="39"/>
      <c r="BN192" s="39"/>
      <c r="BO192" s="39"/>
    </row>
    <row r="193" spans="1:67" ht="15.75" customHeight="1" x14ac:dyDescent="0.25">
      <c r="A193" s="28">
        <v>192</v>
      </c>
      <c r="B193" s="180" t="s">
        <v>3375</v>
      </c>
      <c r="C193" s="189" t="s">
        <v>3376</v>
      </c>
      <c r="D193" s="30" t="s">
        <v>28</v>
      </c>
      <c r="E193" s="30" t="s">
        <v>41</v>
      </c>
      <c r="F193" s="181" t="s">
        <v>554</v>
      </c>
      <c r="G193" s="181">
        <v>79</v>
      </c>
      <c r="H193" s="181"/>
      <c r="I193" s="181"/>
      <c r="J193" s="181"/>
      <c r="K193" s="181"/>
      <c r="L193" s="89" t="s">
        <v>3497</v>
      </c>
      <c r="M193" s="182"/>
      <c r="N193" s="183"/>
      <c r="O193" s="184" t="s">
        <v>41</v>
      </c>
      <c r="P193" s="109"/>
      <c r="Q193" s="182"/>
      <c r="R193" s="109"/>
      <c r="S193" s="183" t="s">
        <v>791</v>
      </c>
      <c r="T193" s="188">
        <v>42814</v>
      </c>
      <c r="U193" s="33" t="s">
        <v>58</v>
      </c>
      <c r="V193" s="45" t="s">
        <v>58</v>
      </c>
      <c r="W193" s="49" t="s">
        <v>59</v>
      </c>
      <c r="X193" s="34" t="s">
        <v>554</v>
      </c>
      <c r="Y193" s="36"/>
      <c r="Z193" s="36"/>
      <c r="AA193" s="36"/>
      <c r="AB193" s="36">
        <v>1</v>
      </c>
      <c r="AC193" s="36"/>
      <c r="AD193" s="36"/>
      <c r="AE193" s="36"/>
      <c r="AF193" s="51"/>
      <c r="AG193" s="51">
        <v>1</v>
      </c>
      <c r="AH193" s="51"/>
      <c r="AI193" s="51"/>
      <c r="AJ193" s="51"/>
      <c r="AK193" s="51"/>
      <c r="AL193" s="33"/>
      <c r="AM193" s="33"/>
      <c r="AN193" s="186"/>
      <c r="AO193" s="186"/>
      <c r="AP193" s="185"/>
      <c r="AQ193" s="185"/>
      <c r="AR193" s="185"/>
      <c r="AS193" s="185" t="s">
        <v>3378</v>
      </c>
      <c r="AT193" s="185"/>
      <c r="AU193" s="185"/>
      <c r="AV193" s="185"/>
      <c r="AW193" s="186"/>
      <c r="AX193" s="41"/>
      <c r="AY193" s="41" t="s">
        <v>24</v>
      </c>
      <c r="AZ193" s="41"/>
      <c r="BA193" s="37"/>
      <c r="BB193" s="39"/>
      <c r="BC193" s="100"/>
      <c r="BD193" s="100"/>
      <c r="BE193" s="39"/>
      <c r="BF193" s="39"/>
      <c r="BG193" s="39"/>
      <c r="BH193" s="39"/>
      <c r="BI193" s="39"/>
      <c r="BJ193" s="39"/>
      <c r="BK193" s="39"/>
      <c r="BL193" s="39"/>
      <c r="BM193" s="39"/>
      <c r="BN193" s="39"/>
      <c r="BO193" s="39"/>
    </row>
    <row r="194" spans="1:67" ht="47.25" customHeight="1" x14ac:dyDescent="0.25">
      <c r="A194" s="28">
        <v>193</v>
      </c>
      <c r="B194" s="180" t="s">
        <v>3375</v>
      </c>
      <c r="C194" s="189" t="s">
        <v>3376</v>
      </c>
      <c r="D194" s="30" t="s">
        <v>28</v>
      </c>
      <c r="E194" s="30" t="s">
        <v>41</v>
      </c>
      <c r="F194" s="181" t="s">
        <v>554</v>
      </c>
      <c r="G194" s="181">
        <v>80</v>
      </c>
      <c r="H194" s="181"/>
      <c r="I194" s="181"/>
      <c r="J194" s="181"/>
      <c r="K194" s="181"/>
      <c r="L194" s="32" t="s">
        <v>563</v>
      </c>
      <c r="M194" s="182"/>
      <c r="N194" s="183"/>
      <c r="O194" s="184" t="s">
        <v>41</v>
      </c>
      <c r="P194" s="109"/>
      <c r="Q194" s="182"/>
      <c r="R194" s="109"/>
      <c r="S194" s="183" t="s">
        <v>791</v>
      </c>
      <c r="T194" s="188">
        <v>42814</v>
      </c>
      <c r="U194" s="33" t="s">
        <v>58</v>
      </c>
      <c r="V194" s="45" t="s">
        <v>58</v>
      </c>
      <c r="W194" s="49" t="s">
        <v>59</v>
      </c>
      <c r="X194" s="34" t="s">
        <v>554</v>
      </c>
      <c r="Y194" s="36"/>
      <c r="Z194" s="36"/>
      <c r="AA194" s="36"/>
      <c r="AB194" s="36">
        <v>1</v>
      </c>
      <c r="AC194" s="36"/>
      <c r="AD194" s="36"/>
      <c r="AE194" s="36"/>
      <c r="AF194" s="51"/>
      <c r="AG194" s="51">
        <v>1</v>
      </c>
      <c r="AH194" s="51"/>
      <c r="AI194" s="51"/>
      <c r="AJ194" s="51"/>
      <c r="AK194" s="51"/>
      <c r="AL194" s="33"/>
      <c r="AM194" s="33"/>
      <c r="AN194" s="186"/>
      <c r="AO194" s="186"/>
      <c r="AP194" s="185"/>
      <c r="AQ194" s="185"/>
      <c r="AR194" s="185"/>
      <c r="AS194" s="185" t="s">
        <v>3378</v>
      </c>
      <c r="AT194" s="185"/>
      <c r="AU194" s="185"/>
      <c r="AV194" s="185"/>
      <c r="AW194" s="186"/>
      <c r="AX194" s="41"/>
      <c r="AY194" s="41" t="s">
        <v>24</v>
      </c>
      <c r="AZ194" s="41"/>
      <c r="BA194" s="37"/>
      <c r="BB194" s="39"/>
      <c r="BC194" s="100"/>
      <c r="BD194" s="100"/>
      <c r="BE194" s="39"/>
      <c r="BF194" s="39"/>
      <c r="BG194" s="39"/>
      <c r="BH194" s="39"/>
      <c r="BI194" s="39"/>
      <c r="BJ194" s="39"/>
      <c r="BK194" s="39"/>
      <c r="BL194" s="39"/>
      <c r="BM194" s="39"/>
      <c r="BN194" s="39"/>
      <c r="BO194" s="39"/>
    </row>
    <row r="195" spans="1:67" ht="47.25" customHeight="1" x14ac:dyDescent="0.25">
      <c r="A195" s="28">
        <v>194</v>
      </c>
      <c r="B195" s="180" t="s">
        <v>3375</v>
      </c>
      <c r="C195" s="189" t="s">
        <v>3376</v>
      </c>
      <c r="D195" s="30" t="s">
        <v>28</v>
      </c>
      <c r="E195" s="30" t="s">
        <v>41</v>
      </c>
      <c r="F195" s="181" t="s">
        <v>554</v>
      </c>
      <c r="G195" s="181">
        <v>80</v>
      </c>
      <c r="H195" s="181"/>
      <c r="I195" s="181"/>
      <c r="J195" s="181"/>
      <c r="K195" s="181"/>
      <c r="L195" s="32" t="s">
        <v>564</v>
      </c>
      <c r="M195" s="182"/>
      <c r="N195" s="183"/>
      <c r="O195" s="184" t="s">
        <v>41</v>
      </c>
      <c r="P195" s="109"/>
      <c r="Q195" s="182"/>
      <c r="R195" s="109"/>
      <c r="S195" s="183" t="s">
        <v>167</v>
      </c>
      <c r="T195" s="33" t="s">
        <v>3500</v>
      </c>
      <c r="U195" s="33" t="s">
        <v>167</v>
      </c>
      <c r="V195" s="45" t="s">
        <v>167</v>
      </c>
      <c r="W195" s="34" t="s">
        <v>566</v>
      </c>
      <c r="X195" s="34" t="s">
        <v>554</v>
      </c>
      <c r="Y195" s="36"/>
      <c r="Z195" s="36"/>
      <c r="AA195" s="36">
        <v>1</v>
      </c>
      <c r="AB195" s="36"/>
      <c r="AC195" s="36"/>
      <c r="AD195" s="36"/>
      <c r="AE195" s="36"/>
      <c r="AF195" s="51"/>
      <c r="AG195" s="51">
        <v>1</v>
      </c>
      <c r="AH195" s="51"/>
      <c r="AI195" s="51"/>
      <c r="AJ195" s="51"/>
      <c r="AK195" s="51"/>
      <c r="AL195" s="33"/>
      <c r="AM195" s="33"/>
      <c r="AN195" s="186"/>
      <c r="AO195" s="186"/>
      <c r="AP195" s="185"/>
      <c r="AQ195" s="185"/>
      <c r="AR195" s="185"/>
      <c r="AS195" s="185" t="s">
        <v>3407</v>
      </c>
      <c r="AT195" s="185"/>
      <c r="AU195" s="185"/>
      <c r="AV195" s="185"/>
      <c r="AW195" s="186"/>
      <c r="AX195" s="41"/>
      <c r="AY195" s="35" t="s">
        <v>176</v>
      </c>
      <c r="AZ195" s="41"/>
      <c r="BA195" s="37"/>
      <c r="BB195" s="39"/>
      <c r="BC195" s="100"/>
      <c r="BD195" s="100"/>
      <c r="BE195" s="39"/>
      <c r="BF195" s="39"/>
      <c r="BG195" s="39"/>
      <c r="BH195" s="39"/>
      <c r="BI195" s="39"/>
      <c r="BJ195" s="39"/>
      <c r="BK195" s="39"/>
      <c r="BL195" s="39"/>
      <c r="BM195" s="39"/>
      <c r="BN195" s="39"/>
      <c r="BO195" s="39"/>
    </row>
    <row r="196" spans="1:67" ht="220.5" customHeight="1" x14ac:dyDescent="0.25">
      <c r="A196" s="28">
        <v>195</v>
      </c>
      <c r="B196" s="180" t="s">
        <v>3375</v>
      </c>
      <c r="C196" s="189" t="s">
        <v>3376</v>
      </c>
      <c r="D196" s="30" t="s">
        <v>28</v>
      </c>
      <c r="E196" s="30" t="s">
        <v>41</v>
      </c>
      <c r="F196" s="181" t="s">
        <v>554</v>
      </c>
      <c r="G196" s="181">
        <v>81</v>
      </c>
      <c r="H196" s="181"/>
      <c r="I196" s="181"/>
      <c r="J196" s="181"/>
      <c r="K196" s="181"/>
      <c r="L196" s="32" t="s">
        <v>567</v>
      </c>
      <c r="M196" s="182"/>
      <c r="N196" s="183"/>
      <c r="O196" s="184" t="s">
        <v>41</v>
      </c>
      <c r="P196" s="109"/>
      <c r="Q196" s="182"/>
      <c r="R196" s="109"/>
      <c r="S196" s="183" t="s">
        <v>391</v>
      </c>
      <c r="T196" s="33" t="s">
        <v>3501</v>
      </c>
      <c r="U196" s="33" t="s">
        <v>58</v>
      </c>
      <c r="V196" s="45" t="s">
        <v>58</v>
      </c>
      <c r="W196" s="34" t="s">
        <v>569</v>
      </c>
      <c r="X196" s="34" t="s">
        <v>554</v>
      </c>
      <c r="Y196" s="36"/>
      <c r="Z196" s="36"/>
      <c r="AA196" s="36"/>
      <c r="AB196" s="36">
        <v>1</v>
      </c>
      <c r="AC196" s="36"/>
      <c r="AD196" s="36"/>
      <c r="AE196" s="36"/>
      <c r="AF196" s="51"/>
      <c r="AG196" s="51">
        <v>1</v>
      </c>
      <c r="AH196" s="51"/>
      <c r="AI196" s="51"/>
      <c r="AJ196" s="51"/>
      <c r="AK196" s="51"/>
      <c r="AL196" s="33"/>
      <c r="AM196" s="33"/>
      <c r="AN196" s="186"/>
      <c r="AO196" s="186"/>
      <c r="AP196" s="185"/>
      <c r="AQ196" s="185"/>
      <c r="AR196" s="185"/>
      <c r="AS196" s="185" t="s">
        <v>3378</v>
      </c>
      <c r="AT196" s="185"/>
      <c r="AU196" s="185"/>
      <c r="AV196" s="185"/>
      <c r="AW196" s="186"/>
      <c r="AX196" s="41"/>
      <c r="AY196" s="41" t="s">
        <v>24</v>
      </c>
      <c r="AZ196" s="41"/>
      <c r="BA196" s="37"/>
      <c r="BB196" s="39"/>
      <c r="BC196" s="100"/>
      <c r="BD196" s="100"/>
      <c r="BE196" s="39"/>
      <c r="BF196" s="39"/>
      <c r="BG196" s="39"/>
      <c r="BH196" s="39"/>
      <c r="BI196" s="39"/>
      <c r="BJ196" s="39"/>
      <c r="BK196" s="39"/>
      <c r="BL196" s="39"/>
      <c r="BM196" s="39"/>
      <c r="BN196" s="39"/>
      <c r="BO196" s="39"/>
    </row>
    <row r="197" spans="1:67" ht="78.75" customHeight="1" x14ac:dyDescent="0.25">
      <c r="A197" s="28">
        <v>196</v>
      </c>
      <c r="B197" s="180" t="s">
        <v>3375</v>
      </c>
      <c r="C197" s="189" t="s">
        <v>3376</v>
      </c>
      <c r="D197" s="30" t="s">
        <v>28</v>
      </c>
      <c r="E197" s="30" t="s">
        <v>41</v>
      </c>
      <c r="F197" s="181" t="s">
        <v>554</v>
      </c>
      <c r="G197" s="181">
        <v>81</v>
      </c>
      <c r="H197" s="181"/>
      <c r="I197" s="181"/>
      <c r="J197" s="181"/>
      <c r="K197" s="181"/>
      <c r="L197" s="32" t="s">
        <v>570</v>
      </c>
      <c r="M197" s="182"/>
      <c r="N197" s="183"/>
      <c r="O197" s="184" t="s">
        <v>41</v>
      </c>
      <c r="P197" s="109"/>
      <c r="Q197" s="182"/>
      <c r="R197" s="109"/>
      <c r="S197" s="183" t="s">
        <v>391</v>
      </c>
      <c r="T197" s="33" t="s">
        <v>3503</v>
      </c>
      <c r="U197" s="33" t="s">
        <v>58</v>
      </c>
      <c r="V197" s="45" t="s">
        <v>58</v>
      </c>
      <c r="W197" s="34" t="s">
        <v>571</v>
      </c>
      <c r="X197" s="34" t="s">
        <v>554</v>
      </c>
      <c r="Y197" s="36"/>
      <c r="Z197" s="36"/>
      <c r="AA197" s="36"/>
      <c r="AB197" s="36">
        <v>1</v>
      </c>
      <c r="AC197" s="36"/>
      <c r="AD197" s="36"/>
      <c r="AE197" s="36"/>
      <c r="AF197" s="51"/>
      <c r="AG197" s="51">
        <v>1</v>
      </c>
      <c r="AH197" s="51"/>
      <c r="AI197" s="51"/>
      <c r="AJ197" s="51"/>
      <c r="AK197" s="51"/>
      <c r="AL197" s="33"/>
      <c r="AM197" s="33"/>
      <c r="AN197" s="186"/>
      <c r="AO197" s="186"/>
      <c r="AP197" s="185"/>
      <c r="AQ197" s="185"/>
      <c r="AR197" s="185"/>
      <c r="AS197" s="185" t="s">
        <v>3378</v>
      </c>
      <c r="AT197" s="185"/>
      <c r="AU197" s="185"/>
      <c r="AV197" s="185"/>
      <c r="AW197" s="186"/>
      <c r="AX197" s="41"/>
      <c r="AY197" s="41" t="s">
        <v>24</v>
      </c>
      <c r="AZ197" s="41"/>
      <c r="BA197" s="37"/>
      <c r="BB197" s="39"/>
      <c r="BC197" s="100"/>
      <c r="BD197" s="100"/>
      <c r="BE197" s="39"/>
      <c r="BF197" s="39"/>
      <c r="BG197" s="39"/>
      <c r="BH197" s="39"/>
      <c r="BI197" s="39"/>
      <c r="BJ197" s="39"/>
      <c r="BK197" s="39"/>
      <c r="BL197" s="39"/>
      <c r="BM197" s="39"/>
      <c r="BN197" s="39"/>
      <c r="BO197" s="39"/>
    </row>
    <row r="198" spans="1:67" ht="60" customHeight="1" x14ac:dyDescent="0.25">
      <c r="A198" s="28">
        <v>197</v>
      </c>
      <c r="B198" s="180" t="s">
        <v>3375</v>
      </c>
      <c r="C198" s="189" t="s">
        <v>3376</v>
      </c>
      <c r="D198" s="30" t="s">
        <v>28</v>
      </c>
      <c r="E198" s="30" t="s">
        <v>41</v>
      </c>
      <c r="F198" s="181" t="s">
        <v>554</v>
      </c>
      <c r="G198" s="181">
        <v>82</v>
      </c>
      <c r="H198" s="181"/>
      <c r="I198" s="181"/>
      <c r="J198" s="181"/>
      <c r="K198" s="181"/>
      <c r="L198" s="32" t="s">
        <v>573</v>
      </c>
      <c r="M198" s="182"/>
      <c r="N198" s="183"/>
      <c r="O198" s="184" t="s">
        <v>41</v>
      </c>
      <c r="P198" s="109"/>
      <c r="Q198" s="182"/>
      <c r="R198" s="109"/>
      <c r="S198" s="183" t="s">
        <v>791</v>
      </c>
      <c r="T198" s="188">
        <v>42814</v>
      </c>
      <c r="U198" s="33" t="s">
        <v>58</v>
      </c>
      <c r="V198" s="45" t="s">
        <v>58</v>
      </c>
      <c r="W198" s="49" t="s">
        <v>59</v>
      </c>
      <c r="X198" s="34" t="s">
        <v>554</v>
      </c>
      <c r="Y198" s="36"/>
      <c r="Z198" s="36"/>
      <c r="AA198" s="36"/>
      <c r="AB198" s="36">
        <v>1</v>
      </c>
      <c r="AC198" s="36"/>
      <c r="AD198" s="36"/>
      <c r="AE198" s="36"/>
      <c r="AF198" s="51"/>
      <c r="AG198" s="51">
        <v>1</v>
      </c>
      <c r="AH198" s="51"/>
      <c r="AI198" s="51"/>
      <c r="AJ198" s="51"/>
      <c r="AK198" s="51"/>
      <c r="AL198" s="33"/>
      <c r="AM198" s="33"/>
      <c r="AN198" s="186"/>
      <c r="AO198" s="186"/>
      <c r="AP198" s="185"/>
      <c r="AQ198" s="185"/>
      <c r="AR198" s="185"/>
      <c r="AS198" s="185" t="s">
        <v>3378</v>
      </c>
      <c r="AT198" s="185"/>
      <c r="AU198" s="185"/>
      <c r="AV198" s="185"/>
      <c r="AW198" s="186"/>
      <c r="AX198" s="41"/>
      <c r="AY198" s="41" t="s">
        <v>24</v>
      </c>
      <c r="AZ198" s="41"/>
      <c r="BA198" s="37"/>
      <c r="BB198" s="39"/>
      <c r="BC198" s="100"/>
      <c r="BD198" s="100"/>
      <c r="BE198" s="39"/>
      <c r="BF198" s="39"/>
      <c r="BG198" s="39"/>
      <c r="BH198" s="39"/>
      <c r="BI198" s="39"/>
      <c r="BJ198" s="39"/>
      <c r="BK198" s="39"/>
      <c r="BL198" s="39"/>
      <c r="BM198" s="39"/>
      <c r="BN198" s="39"/>
      <c r="BO198" s="39"/>
    </row>
    <row r="199" spans="1:67" ht="47.25" customHeight="1" x14ac:dyDescent="0.25">
      <c r="A199" s="28">
        <v>198</v>
      </c>
      <c r="B199" s="180" t="s">
        <v>3375</v>
      </c>
      <c r="C199" s="189" t="s">
        <v>3376</v>
      </c>
      <c r="D199" s="30" t="s">
        <v>28</v>
      </c>
      <c r="E199" s="30" t="s">
        <v>41</v>
      </c>
      <c r="F199" s="181" t="s">
        <v>554</v>
      </c>
      <c r="G199" s="181">
        <v>82</v>
      </c>
      <c r="H199" s="181"/>
      <c r="I199" s="181"/>
      <c r="J199" s="181"/>
      <c r="K199" s="181"/>
      <c r="L199" s="32" t="s">
        <v>574</v>
      </c>
      <c r="M199" s="182"/>
      <c r="N199" s="183"/>
      <c r="O199" s="184" t="s">
        <v>41</v>
      </c>
      <c r="P199" s="109"/>
      <c r="Q199" s="182"/>
      <c r="R199" s="109"/>
      <c r="S199" s="183" t="s">
        <v>167</v>
      </c>
      <c r="T199" s="33" t="s">
        <v>3500</v>
      </c>
      <c r="U199" s="33" t="s">
        <v>167</v>
      </c>
      <c r="V199" s="45" t="s">
        <v>167</v>
      </c>
      <c r="W199" s="34" t="s">
        <v>566</v>
      </c>
      <c r="X199" s="34" t="s">
        <v>554</v>
      </c>
      <c r="Y199" s="36"/>
      <c r="Z199" s="36"/>
      <c r="AA199" s="36">
        <v>1</v>
      </c>
      <c r="AB199" s="36"/>
      <c r="AC199" s="36"/>
      <c r="AD199" s="36"/>
      <c r="AE199" s="36"/>
      <c r="AF199" s="51"/>
      <c r="AG199" s="51">
        <v>1</v>
      </c>
      <c r="AH199" s="51"/>
      <c r="AI199" s="51"/>
      <c r="AJ199" s="51"/>
      <c r="AK199" s="51"/>
      <c r="AL199" s="33"/>
      <c r="AM199" s="33"/>
      <c r="AN199" s="186"/>
      <c r="AO199" s="186"/>
      <c r="AP199" s="185"/>
      <c r="AQ199" s="185"/>
      <c r="AR199" s="185"/>
      <c r="AS199" s="185" t="s">
        <v>3407</v>
      </c>
      <c r="AT199" s="185"/>
      <c r="AU199" s="185"/>
      <c r="AV199" s="185"/>
      <c r="AW199" s="186"/>
      <c r="AX199" s="41"/>
      <c r="AY199" s="35" t="s">
        <v>176</v>
      </c>
      <c r="AZ199" s="41"/>
      <c r="BA199" s="37"/>
      <c r="BB199" s="39"/>
      <c r="BC199" s="100"/>
      <c r="BD199" s="100"/>
      <c r="BE199" s="39"/>
      <c r="BF199" s="39"/>
      <c r="BG199" s="39"/>
      <c r="BH199" s="39"/>
      <c r="BI199" s="39"/>
      <c r="BJ199" s="39"/>
      <c r="BK199" s="39"/>
      <c r="BL199" s="39"/>
      <c r="BM199" s="39"/>
      <c r="BN199" s="39"/>
      <c r="BO199" s="39"/>
    </row>
    <row r="200" spans="1:67" ht="220.5" customHeight="1" x14ac:dyDescent="0.25">
      <c r="A200" s="28">
        <v>199</v>
      </c>
      <c r="B200" s="180" t="s">
        <v>3375</v>
      </c>
      <c r="C200" s="189" t="s">
        <v>3376</v>
      </c>
      <c r="D200" s="30" t="s">
        <v>28</v>
      </c>
      <c r="E200" s="30" t="s">
        <v>41</v>
      </c>
      <c r="F200" s="181" t="s">
        <v>554</v>
      </c>
      <c r="G200" s="181">
        <v>83</v>
      </c>
      <c r="H200" s="181"/>
      <c r="I200" s="181"/>
      <c r="J200" s="181"/>
      <c r="K200" s="181"/>
      <c r="L200" s="32" t="s">
        <v>575</v>
      </c>
      <c r="M200" s="182"/>
      <c r="N200" s="183"/>
      <c r="O200" s="184" t="s">
        <v>41</v>
      </c>
      <c r="P200" s="109"/>
      <c r="Q200" s="182"/>
      <c r="R200" s="109"/>
      <c r="S200" s="183" t="s">
        <v>391</v>
      </c>
      <c r="T200" s="33" t="s">
        <v>3506</v>
      </c>
      <c r="U200" s="33" t="s">
        <v>58</v>
      </c>
      <c r="V200" s="45" t="s">
        <v>58</v>
      </c>
      <c r="W200" s="34" t="s">
        <v>576</v>
      </c>
      <c r="X200" s="34" t="s">
        <v>554</v>
      </c>
      <c r="Y200" s="36"/>
      <c r="Z200" s="36"/>
      <c r="AA200" s="36"/>
      <c r="AB200" s="36">
        <v>1</v>
      </c>
      <c r="AC200" s="36"/>
      <c r="AD200" s="36"/>
      <c r="AE200" s="36"/>
      <c r="AF200" s="51"/>
      <c r="AG200" s="51">
        <v>1</v>
      </c>
      <c r="AH200" s="51"/>
      <c r="AI200" s="51"/>
      <c r="AJ200" s="51"/>
      <c r="AK200" s="51"/>
      <c r="AL200" s="33"/>
      <c r="AM200" s="33"/>
      <c r="AN200" s="186"/>
      <c r="AO200" s="186"/>
      <c r="AP200" s="185"/>
      <c r="AQ200" s="185"/>
      <c r="AR200" s="185"/>
      <c r="AS200" s="185" t="s">
        <v>3378</v>
      </c>
      <c r="AT200" s="185"/>
      <c r="AU200" s="185"/>
      <c r="AV200" s="185"/>
      <c r="AW200" s="186"/>
      <c r="AX200" s="41"/>
      <c r="AY200" s="41" t="s">
        <v>24</v>
      </c>
      <c r="AZ200" s="41"/>
      <c r="BA200" s="37"/>
      <c r="BB200" s="39"/>
      <c r="BC200" s="100"/>
      <c r="BD200" s="100"/>
      <c r="BE200" s="39"/>
      <c r="BF200" s="39"/>
      <c r="BG200" s="39"/>
      <c r="BH200" s="39"/>
      <c r="BI200" s="39"/>
      <c r="BJ200" s="39"/>
      <c r="BK200" s="39"/>
      <c r="BL200" s="39"/>
      <c r="BM200" s="39"/>
      <c r="BN200" s="39"/>
      <c r="BO200" s="39"/>
    </row>
    <row r="201" spans="1:67" ht="27.75" customHeight="1" x14ac:dyDescent="0.25">
      <c r="A201" s="28">
        <v>200</v>
      </c>
      <c r="B201" s="180" t="s">
        <v>3375</v>
      </c>
      <c r="C201" s="189" t="s">
        <v>3376</v>
      </c>
      <c r="D201" s="30" t="s">
        <v>28</v>
      </c>
      <c r="E201" s="30" t="s">
        <v>41</v>
      </c>
      <c r="F201" s="181" t="s">
        <v>554</v>
      </c>
      <c r="G201" s="181">
        <v>84</v>
      </c>
      <c r="H201" s="181"/>
      <c r="I201" s="181"/>
      <c r="J201" s="181"/>
      <c r="K201" s="181"/>
      <c r="L201" s="32" t="s">
        <v>577</v>
      </c>
      <c r="M201" s="182"/>
      <c r="N201" s="183"/>
      <c r="O201" s="184" t="s">
        <v>41</v>
      </c>
      <c r="P201" s="109"/>
      <c r="Q201" s="182"/>
      <c r="R201" s="109"/>
      <c r="S201" s="183" t="s">
        <v>391</v>
      </c>
      <c r="T201" s="188">
        <v>42814</v>
      </c>
      <c r="U201" s="33" t="s">
        <v>58</v>
      </c>
      <c r="V201" s="45" t="s">
        <v>58</v>
      </c>
      <c r="W201" s="49" t="s">
        <v>59</v>
      </c>
      <c r="X201" s="34" t="s">
        <v>554</v>
      </c>
      <c r="Y201" s="36"/>
      <c r="Z201" s="36"/>
      <c r="AA201" s="36"/>
      <c r="AB201" s="36">
        <v>1</v>
      </c>
      <c r="AC201" s="36"/>
      <c r="AD201" s="36"/>
      <c r="AE201" s="36"/>
      <c r="AF201" s="51"/>
      <c r="AG201" s="51">
        <v>1</v>
      </c>
      <c r="AH201" s="51"/>
      <c r="AI201" s="51"/>
      <c r="AJ201" s="51"/>
      <c r="AK201" s="51"/>
      <c r="AL201" s="33"/>
      <c r="AM201" s="33"/>
      <c r="AN201" s="186"/>
      <c r="AO201" s="186"/>
      <c r="AP201" s="185"/>
      <c r="AQ201" s="185"/>
      <c r="AR201" s="185"/>
      <c r="AS201" s="185" t="s">
        <v>3378</v>
      </c>
      <c r="AT201" s="185"/>
      <c r="AU201" s="185"/>
      <c r="AV201" s="185"/>
      <c r="AW201" s="186"/>
      <c r="AX201" s="41"/>
      <c r="AY201" s="41" t="s">
        <v>24</v>
      </c>
      <c r="AZ201" s="41"/>
      <c r="BA201" s="37"/>
      <c r="BB201" s="39"/>
      <c r="BC201" s="100"/>
      <c r="BD201" s="100"/>
      <c r="BE201" s="39"/>
      <c r="BF201" s="39"/>
      <c r="BG201" s="39"/>
      <c r="BH201" s="39"/>
      <c r="BI201" s="39"/>
      <c r="BJ201" s="39"/>
      <c r="BK201" s="39"/>
      <c r="BL201" s="39"/>
      <c r="BM201" s="39"/>
      <c r="BN201" s="39"/>
      <c r="BO201" s="39"/>
    </row>
    <row r="202" spans="1:67" ht="47.25" customHeight="1" x14ac:dyDescent="0.25">
      <c r="A202" s="28">
        <v>201</v>
      </c>
      <c r="B202" s="180" t="s">
        <v>3375</v>
      </c>
      <c r="C202" s="189" t="s">
        <v>3376</v>
      </c>
      <c r="D202" s="30" t="s">
        <v>28</v>
      </c>
      <c r="E202" s="30" t="s">
        <v>41</v>
      </c>
      <c r="F202" s="181" t="s">
        <v>554</v>
      </c>
      <c r="G202" s="181">
        <v>85</v>
      </c>
      <c r="H202" s="181"/>
      <c r="I202" s="181"/>
      <c r="J202" s="181"/>
      <c r="K202" s="181"/>
      <c r="L202" s="32" t="s">
        <v>578</v>
      </c>
      <c r="M202" s="182"/>
      <c r="N202" s="183"/>
      <c r="O202" s="184" t="s">
        <v>41</v>
      </c>
      <c r="P202" s="109"/>
      <c r="Q202" s="182"/>
      <c r="R202" s="109"/>
      <c r="S202" s="183" t="s">
        <v>167</v>
      </c>
      <c r="T202" s="33" t="s">
        <v>3500</v>
      </c>
      <c r="U202" s="33" t="s">
        <v>167</v>
      </c>
      <c r="V202" s="45" t="s">
        <v>167</v>
      </c>
      <c r="W202" s="34" t="s">
        <v>566</v>
      </c>
      <c r="X202" s="34" t="s">
        <v>554</v>
      </c>
      <c r="Y202" s="36"/>
      <c r="Z202" s="36"/>
      <c r="AA202" s="36">
        <v>1</v>
      </c>
      <c r="AB202" s="36"/>
      <c r="AC202" s="36"/>
      <c r="AD202" s="36"/>
      <c r="AE202" s="36"/>
      <c r="AF202" s="51"/>
      <c r="AG202" s="51">
        <v>1</v>
      </c>
      <c r="AH202" s="51"/>
      <c r="AI202" s="51"/>
      <c r="AJ202" s="51"/>
      <c r="AK202" s="51"/>
      <c r="AL202" s="33"/>
      <c r="AM202" s="33"/>
      <c r="AN202" s="186"/>
      <c r="AO202" s="186"/>
      <c r="AP202" s="185"/>
      <c r="AQ202" s="185"/>
      <c r="AR202" s="185"/>
      <c r="AS202" s="185" t="s">
        <v>3407</v>
      </c>
      <c r="AT202" s="185"/>
      <c r="AU202" s="185"/>
      <c r="AV202" s="185"/>
      <c r="AW202" s="186"/>
      <c r="AX202" s="41"/>
      <c r="AY202" s="35" t="s">
        <v>176</v>
      </c>
      <c r="AZ202" s="41"/>
      <c r="BA202" s="37"/>
      <c r="BB202" s="39"/>
      <c r="BC202" s="100"/>
      <c r="BD202" s="100"/>
      <c r="BE202" s="39"/>
      <c r="BF202" s="39"/>
      <c r="BG202" s="39"/>
      <c r="BH202" s="39"/>
      <c r="BI202" s="39"/>
      <c r="BJ202" s="39"/>
      <c r="BK202" s="39"/>
      <c r="BL202" s="39"/>
      <c r="BM202" s="39"/>
      <c r="BN202" s="39"/>
      <c r="BO202" s="39"/>
    </row>
    <row r="203" spans="1:67" ht="63" customHeight="1" x14ac:dyDescent="0.25">
      <c r="A203" s="28">
        <v>202</v>
      </c>
      <c r="B203" s="180" t="s">
        <v>3375</v>
      </c>
      <c r="C203" s="189" t="s">
        <v>3376</v>
      </c>
      <c r="D203" s="30" t="s">
        <v>28</v>
      </c>
      <c r="E203" s="30" t="s">
        <v>41</v>
      </c>
      <c r="F203" s="181" t="s">
        <v>554</v>
      </c>
      <c r="G203" s="181">
        <v>85</v>
      </c>
      <c r="H203" s="181"/>
      <c r="I203" s="181"/>
      <c r="J203" s="181"/>
      <c r="K203" s="181"/>
      <c r="L203" s="32" t="s">
        <v>3510</v>
      </c>
      <c r="M203" s="182"/>
      <c r="N203" s="183"/>
      <c r="O203" s="184" t="s">
        <v>41</v>
      </c>
      <c r="P203" s="109"/>
      <c r="Q203" s="182"/>
      <c r="R203" s="109"/>
      <c r="S203" s="183" t="s">
        <v>167</v>
      </c>
      <c r="T203" s="33" t="s">
        <v>3511</v>
      </c>
      <c r="U203" s="33" t="s">
        <v>167</v>
      </c>
      <c r="V203" s="45" t="s">
        <v>167</v>
      </c>
      <c r="W203" s="34" t="s">
        <v>581</v>
      </c>
      <c r="X203" s="34" t="s">
        <v>554</v>
      </c>
      <c r="Y203" s="36"/>
      <c r="Z203" s="36"/>
      <c r="AA203" s="36">
        <v>1</v>
      </c>
      <c r="AB203" s="36"/>
      <c r="AC203" s="36"/>
      <c r="AD203" s="36"/>
      <c r="AE203" s="36"/>
      <c r="AF203" s="51"/>
      <c r="AG203" s="51">
        <v>1</v>
      </c>
      <c r="AH203" s="51"/>
      <c r="AI203" s="51"/>
      <c r="AJ203" s="51"/>
      <c r="AK203" s="51"/>
      <c r="AL203" s="33"/>
      <c r="AM203" s="33"/>
      <c r="AN203" s="186"/>
      <c r="AO203" s="186"/>
      <c r="AP203" s="185"/>
      <c r="AQ203" s="185"/>
      <c r="AR203" s="185"/>
      <c r="AS203" s="185" t="s">
        <v>3407</v>
      </c>
      <c r="AT203" s="185"/>
      <c r="AU203" s="185"/>
      <c r="AV203" s="185"/>
      <c r="AW203" s="186"/>
      <c r="AX203" s="41"/>
      <c r="AY203" s="35" t="s">
        <v>176</v>
      </c>
      <c r="AZ203" s="41"/>
      <c r="BA203" s="37"/>
      <c r="BB203" s="39"/>
      <c r="BC203" s="100"/>
      <c r="BD203" s="100"/>
      <c r="BE203" s="39"/>
      <c r="BF203" s="39"/>
      <c r="BG203" s="39"/>
      <c r="BH203" s="39"/>
      <c r="BI203" s="39"/>
      <c r="BJ203" s="39"/>
      <c r="BK203" s="39"/>
      <c r="BL203" s="39"/>
      <c r="BM203" s="39"/>
      <c r="BN203" s="39"/>
      <c r="BO203" s="39"/>
    </row>
    <row r="204" spans="1:67" ht="31.5" customHeight="1" x14ac:dyDescent="0.25">
      <c r="A204" s="28">
        <v>203</v>
      </c>
      <c r="B204" s="180" t="s">
        <v>3375</v>
      </c>
      <c r="C204" s="189" t="s">
        <v>3376</v>
      </c>
      <c r="D204" s="30" t="s">
        <v>28</v>
      </c>
      <c r="E204" s="30" t="s">
        <v>41</v>
      </c>
      <c r="F204" s="181" t="s">
        <v>554</v>
      </c>
      <c r="G204" s="181">
        <v>86</v>
      </c>
      <c r="H204" s="181"/>
      <c r="I204" s="181"/>
      <c r="J204" s="181"/>
      <c r="K204" s="181"/>
      <c r="L204" s="32" t="s">
        <v>582</v>
      </c>
      <c r="M204" s="182"/>
      <c r="N204" s="183"/>
      <c r="O204" s="184" t="s">
        <v>41</v>
      </c>
      <c r="P204" s="109"/>
      <c r="Q204" s="182"/>
      <c r="R204" s="109"/>
      <c r="S204" s="183" t="s">
        <v>791</v>
      </c>
      <c r="T204" s="188">
        <v>42814</v>
      </c>
      <c r="U204" s="33" t="s">
        <v>58</v>
      </c>
      <c r="V204" s="45" t="s">
        <v>58</v>
      </c>
      <c r="W204" s="49" t="s">
        <v>59</v>
      </c>
      <c r="X204" s="34" t="s">
        <v>554</v>
      </c>
      <c r="Y204" s="36"/>
      <c r="Z204" s="36"/>
      <c r="AA204" s="36"/>
      <c r="AB204" s="36">
        <v>1</v>
      </c>
      <c r="AC204" s="36"/>
      <c r="AD204" s="36"/>
      <c r="AE204" s="36"/>
      <c r="AF204" s="51"/>
      <c r="AG204" s="51">
        <v>1</v>
      </c>
      <c r="AH204" s="51"/>
      <c r="AI204" s="51"/>
      <c r="AJ204" s="51"/>
      <c r="AK204" s="51"/>
      <c r="AL204" s="33"/>
      <c r="AM204" s="33"/>
      <c r="AN204" s="186"/>
      <c r="AO204" s="186"/>
      <c r="AP204" s="185"/>
      <c r="AQ204" s="185"/>
      <c r="AR204" s="185"/>
      <c r="AS204" s="185" t="s">
        <v>3378</v>
      </c>
      <c r="AT204" s="185"/>
      <c r="AU204" s="185"/>
      <c r="AV204" s="185"/>
      <c r="AW204" s="186"/>
      <c r="AX204" s="41"/>
      <c r="AY204" s="41" t="s">
        <v>24</v>
      </c>
      <c r="AZ204" s="41"/>
      <c r="BA204" s="37"/>
      <c r="BB204" s="39"/>
      <c r="BC204" s="100"/>
      <c r="BD204" s="100"/>
      <c r="BE204" s="39"/>
      <c r="BF204" s="39"/>
      <c r="BG204" s="39"/>
      <c r="BH204" s="39"/>
      <c r="BI204" s="39"/>
      <c r="BJ204" s="39"/>
      <c r="BK204" s="39"/>
      <c r="BL204" s="39"/>
      <c r="BM204" s="39"/>
      <c r="BN204" s="39"/>
      <c r="BO204" s="39"/>
    </row>
    <row r="205" spans="1:67" ht="114" customHeight="1" x14ac:dyDescent="0.25">
      <c r="A205" s="28">
        <v>204</v>
      </c>
      <c r="B205" s="180" t="s">
        <v>3375</v>
      </c>
      <c r="C205" s="189" t="s">
        <v>3376</v>
      </c>
      <c r="D205" s="30" t="s">
        <v>28</v>
      </c>
      <c r="E205" s="30" t="s">
        <v>41</v>
      </c>
      <c r="F205" s="181" t="s">
        <v>554</v>
      </c>
      <c r="G205" s="181">
        <v>87</v>
      </c>
      <c r="H205" s="181"/>
      <c r="I205" s="181"/>
      <c r="J205" s="181"/>
      <c r="K205" s="181"/>
      <c r="L205" s="32" t="s">
        <v>585</v>
      </c>
      <c r="M205" s="182"/>
      <c r="N205" s="183"/>
      <c r="O205" s="184" t="s">
        <v>41</v>
      </c>
      <c r="P205" s="109"/>
      <c r="Q205" s="182"/>
      <c r="R205" s="109"/>
      <c r="S205" s="183" t="s">
        <v>391</v>
      </c>
      <c r="T205" s="188">
        <v>42814</v>
      </c>
      <c r="U205" s="33" t="s">
        <v>58</v>
      </c>
      <c r="V205" s="45" t="s">
        <v>58</v>
      </c>
      <c r="W205" s="49" t="s">
        <v>59</v>
      </c>
      <c r="X205" s="34" t="s">
        <v>554</v>
      </c>
      <c r="Y205" s="36"/>
      <c r="Z205" s="36"/>
      <c r="AA205" s="36"/>
      <c r="AB205" s="36">
        <v>1</v>
      </c>
      <c r="AC205" s="36"/>
      <c r="AD205" s="36"/>
      <c r="AE205" s="36"/>
      <c r="AF205" s="51"/>
      <c r="AG205" s="51">
        <v>1</v>
      </c>
      <c r="AH205" s="51"/>
      <c r="AI205" s="51"/>
      <c r="AJ205" s="51"/>
      <c r="AK205" s="51"/>
      <c r="AL205" s="33"/>
      <c r="AM205" s="33"/>
      <c r="AN205" s="186"/>
      <c r="AO205" s="186"/>
      <c r="AP205" s="185"/>
      <c r="AQ205" s="185"/>
      <c r="AR205" s="185"/>
      <c r="AS205" s="185" t="s">
        <v>3378</v>
      </c>
      <c r="AT205" s="185"/>
      <c r="AU205" s="185"/>
      <c r="AV205" s="185"/>
      <c r="AW205" s="186"/>
      <c r="AX205" s="41"/>
      <c r="AY205" s="41" t="s">
        <v>24</v>
      </c>
      <c r="AZ205" s="41"/>
      <c r="BA205" s="37"/>
      <c r="BB205" s="39"/>
      <c r="BC205" s="100"/>
      <c r="BD205" s="100"/>
      <c r="BE205" s="39"/>
      <c r="BF205" s="39"/>
      <c r="BG205" s="39"/>
      <c r="BH205" s="39"/>
      <c r="BI205" s="39"/>
      <c r="BJ205" s="39"/>
      <c r="BK205" s="39"/>
      <c r="BL205" s="39"/>
      <c r="BM205" s="39"/>
      <c r="BN205" s="39"/>
      <c r="BO205" s="39"/>
    </row>
    <row r="206" spans="1:67" ht="40.5" customHeight="1" x14ac:dyDescent="0.25">
      <c r="A206" s="28">
        <v>205</v>
      </c>
      <c r="B206" s="180" t="s">
        <v>3375</v>
      </c>
      <c r="C206" s="189" t="s">
        <v>3376</v>
      </c>
      <c r="D206" s="30" t="s">
        <v>28</v>
      </c>
      <c r="E206" s="30" t="s">
        <v>41</v>
      </c>
      <c r="F206" s="181" t="s">
        <v>554</v>
      </c>
      <c r="G206" s="181">
        <v>88</v>
      </c>
      <c r="H206" s="181"/>
      <c r="I206" s="181"/>
      <c r="J206" s="181"/>
      <c r="K206" s="181"/>
      <c r="L206" s="32" t="s">
        <v>3515</v>
      </c>
      <c r="M206" s="182"/>
      <c r="N206" s="183"/>
      <c r="O206" s="184" t="s">
        <v>41</v>
      </c>
      <c r="P206" s="109"/>
      <c r="Q206" s="182"/>
      <c r="R206" s="109"/>
      <c r="S206" s="183" t="s">
        <v>391</v>
      </c>
      <c r="T206" s="188">
        <v>42814</v>
      </c>
      <c r="U206" s="33" t="s">
        <v>58</v>
      </c>
      <c r="V206" s="45" t="s">
        <v>58</v>
      </c>
      <c r="W206" s="49" t="s">
        <v>59</v>
      </c>
      <c r="X206" s="34" t="s">
        <v>554</v>
      </c>
      <c r="Y206" s="36"/>
      <c r="Z206" s="36"/>
      <c r="AA206" s="36"/>
      <c r="AB206" s="36">
        <v>1</v>
      </c>
      <c r="AC206" s="36"/>
      <c r="AD206" s="36"/>
      <c r="AE206" s="36"/>
      <c r="AF206" s="51"/>
      <c r="AG206" s="51">
        <v>1</v>
      </c>
      <c r="AH206" s="51"/>
      <c r="AI206" s="51"/>
      <c r="AJ206" s="51"/>
      <c r="AK206" s="51"/>
      <c r="AL206" s="33"/>
      <c r="AM206" s="33"/>
      <c r="AN206" s="186"/>
      <c r="AO206" s="186"/>
      <c r="AP206" s="185"/>
      <c r="AQ206" s="185"/>
      <c r="AR206" s="185"/>
      <c r="AS206" s="185" t="s">
        <v>3378</v>
      </c>
      <c r="AT206" s="185"/>
      <c r="AU206" s="185"/>
      <c r="AV206" s="185"/>
      <c r="AW206" s="186"/>
      <c r="AX206" s="41"/>
      <c r="AY206" s="41" t="s">
        <v>24</v>
      </c>
      <c r="AZ206" s="41"/>
      <c r="BA206" s="37"/>
      <c r="BB206" s="39"/>
      <c r="BC206" s="100"/>
      <c r="BD206" s="100"/>
      <c r="BE206" s="39"/>
      <c r="BF206" s="39"/>
      <c r="BG206" s="39"/>
      <c r="BH206" s="39"/>
      <c r="BI206" s="39"/>
      <c r="BJ206" s="39"/>
      <c r="BK206" s="39"/>
      <c r="BL206" s="39"/>
      <c r="BM206" s="39"/>
      <c r="BN206" s="39"/>
      <c r="BO206" s="39"/>
    </row>
    <row r="207" spans="1:67" ht="40.5" customHeight="1" x14ac:dyDescent="0.25">
      <c r="A207" s="28">
        <v>206</v>
      </c>
      <c r="B207" s="180" t="s">
        <v>3375</v>
      </c>
      <c r="C207" s="189" t="s">
        <v>3376</v>
      </c>
      <c r="D207" s="30" t="s">
        <v>28</v>
      </c>
      <c r="E207" s="30" t="s">
        <v>41</v>
      </c>
      <c r="F207" s="181" t="s">
        <v>554</v>
      </c>
      <c r="G207" s="181">
        <v>89</v>
      </c>
      <c r="H207" s="181"/>
      <c r="I207" s="181"/>
      <c r="J207" s="181"/>
      <c r="K207" s="181"/>
      <c r="L207" s="32" t="s">
        <v>3517</v>
      </c>
      <c r="M207" s="182"/>
      <c r="N207" s="183"/>
      <c r="O207" s="184" t="s">
        <v>41</v>
      </c>
      <c r="P207" s="109"/>
      <c r="Q207" s="182"/>
      <c r="R207" s="109"/>
      <c r="S207" s="183" t="s">
        <v>791</v>
      </c>
      <c r="T207" s="188">
        <v>42814</v>
      </c>
      <c r="U207" s="33" t="s">
        <v>58</v>
      </c>
      <c r="V207" s="45" t="s">
        <v>58</v>
      </c>
      <c r="W207" s="49" t="s">
        <v>59</v>
      </c>
      <c r="X207" s="34" t="s">
        <v>554</v>
      </c>
      <c r="Y207" s="36"/>
      <c r="Z207" s="36"/>
      <c r="AA207" s="36"/>
      <c r="AB207" s="36">
        <v>1</v>
      </c>
      <c r="AC207" s="36"/>
      <c r="AD207" s="36"/>
      <c r="AE207" s="36"/>
      <c r="AF207" s="51"/>
      <c r="AG207" s="51">
        <v>1</v>
      </c>
      <c r="AH207" s="51"/>
      <c r="AI207" s="51"/>
      <c r="AJ207" s="51"/>
      <c r="AK207" s="51"/>
      <c r="AL207" s="33"/>
      <c r="AM207" s="33"/>
      <c r="AN207" s="186"/>
      <c r="AO207" s="186"/>
      <c r="AP207" s="185"/>
      <c r="AQ207" s="185"/>
      <c r="AR207" s="185"/>
      <c r="AS207" s="185" t="s">
        <v>3378</v>
      </c>
      <c r="AT207" s="185"/>
      <c r="AU207" s="185"/>
      <c r="AV207" s="185"/>
      <c r="AW207" s="186"/>
      <c r="AX207" s="41"/>
      <c r="AY207" s="41" t="s">
        <v>24</v>
      </c>
      <c r="AZ207" s="41"/>
      <c r="BA207" s="37"/>
      <c r="BB207" s="39"/>
      <c r="BC207" s="100"/>
      <c r="BD207" s="100"/>
      <c r="BE207" s="39"/>
      <c r="BF207" s="39"/>
      <c r="BG207" s="39"/>
      <c r="BH207" s="39"/>
      <c r="BI207" s="39"/>
      <c r="BJ207" s="39"/>
      <c r="BK207" s="39"/>
      <c r="BL207" s="39"/>
      <c r="BM207" s="39"/>
      <c r="BN207" s="39"/>
      <c r="BO207" s="39"/>
    </row>
    <row r="208" spans="1:67" ht="40.5" customHeight="1" x14ac:dyDescent="0.25">
      <c r="A208" s="28">
        <v>207</v>
      </c>
      <c r="B208" s="180" t="s">
        <v>3375</v>
      </c>
      <c r="C208" s="189" t="s">
        <v>3376</v>
      </c>
      <c r="D208" s="30" t="s">
        <v>28</v>
      </c>
      <c r="E208" s="30" t="s">
        <v>41</v>
      </c>
      <c r="F208" s="181" t="s">
        <v>554</v>
      </c>
      <c r="G208" s="181">
        <v>89</v>
      </c>
      <c r="H208" s="181"/>
      <c r="I208" s="181"/>
      <c r="J208" s="181"/>
      <c r="K208" s="181"/>
      <c r="L208" s="32" t="s">
        <v>3519</v>
      </c>
      <c r="M208" s="182"/>
      <c r="N208" s="183"/>
      <c r="O208" s="184" t="s">
        <v>41</v>
      </c>
      <c r="P208" s="109"/>
      <c r="Q208" s="182"/>
      <c r="R208" s="109"/>
      <c r="S208" s="183" t="s">
        <v>791</v>
      </c>
      <c r="T208" s="188">
        <v>42814</v>
      </c>
      <c r="U208" s="33" t="s">
        <v>58</v>
      </c>
      <c r="V208" s="45" t="s">
        <v>58</v>
      </c>
      <c r="W208" s="49" t="s">
        <v>59</v>
      </c>
      <c r="X208" s="34" t="s">
        <v>554</v>
      </c>
      <c r="Y208" s="36"/>
      <c r="Z208" s="36"/>
      <c r="AA208" s="36"/>
      <c r="AB208" s="36">
        <v>1</v>
      </c>
      <c r="AC208" s="36"/>
      <c r="AD208" s="36"/>
      <c r="AE208" s="36"/>
      <c r="AF208" s="51"/>
      <c r="AG208" s="51">
        <v>1</v>
      </c>
      <c r="AH208" s="51"/>
      <c r="AI208" s="51"/>
      <c r="AJ208" s="51"/>
      <c r="AK208" s="51"/>
      <c r="AL208" s="33"/>
      <c r="AM208" s="33"/>
      <c r="AN208" s="186"/>
      <c r="AO208" s="186"/>
      <c r="AP208" s="185"/>
      <c r="AQ208" s="185"/>
      <c r="AR208" s="185"/>
      <c r="AS208" s="185" t="s">
        <v>3378</v>
      </c>
      <c r="AT208" s="185"/>
      <c r="AU208" s="185"/>
      <c r="AV208" s="185"/>
      <c r="AW208" s="186"/>
      <c r="AX208" s="41"/>
      <c r="AY208" s="41" t="s">
        <v>24</v>
      </c>
      <c r="AZ208" s="41"/>
      <c r="BA208" s="37"/>
      <c r="BB208" s="39"/>
      <c r="BC208" s="100"/>
      <c r="BD208" s="100"/>
      <c r="BE208" s="39"/>
      <c r="BF208" s="39"/>
      <c r="BG208" s="39"/>
      <c r="BH208" s="39"/>
      <c r="BI208" s="39"/>
      <c r="BJ208" s="39"/>
      <c r="BK208" s="39"/>
      <c r="BL208" s="39"/>
      <c r="BM208" s="39"/>
      <c r="BN208" s="39"/>
      <c r="BO208" s="39"/>
    </row>
    <row r="209" spans="1:67" ht="31.5" customHeight="1" x14ac:dyDescent="0.25">
      <c r="A209" s="28">
        <v>208</v>
      </c>
      <c r="B209" s="180" t="s">
        <v>3375</v>
      </c>
      <c r="C209" s="189" t="s">
        <v>3376</v>
      </c>
      <c r="D209" s="30" t="s">
        <v>28</v>
      </c>
      <c r="E209" s="30" t="s">
        <v>41</v>
      </c>
      <c r="F209" s="181" t="s">
        <v>554</v>
      </c>
      <c r="G209" s="181">
        <v>90</v>
      </c>
      <c r="H209" s="181"/>
      <c r="I209" s="181"/>
      <c r="J209" s="181"/>
      <c r="K209" s="181"/>
      <c r="L209" s="32" t="s">
        <v>590</v>
      </c>
      <c r="M209" s="182"/>
      <c r="N209" s="183"/>
      <c r="O209" s="184" t="s">
        <v>41</v>
      </c>
      <c r="P209" s="109"/>
      <c r="Q209" s="182"/>
      <c r="R209" s="109"/>
      <c r="S209" s="183" t="s">
        <v>791</v>
      </c>
      <c r="T209" s="188">
        <v>42814</v>
      </c>
      <c r="U209" s="33" t="s">
        <v>58</v>
      </c>
      <c r="V209" s="45" t="s">
        <v>58</v>
      </c>
      <c r="W209" s="49" t="s">
        <v>59</v>
      </c>
      <c r="X209" s="34" t="s">
        <v>554</v>
      </c>
      <c r="Y209" s="36"/>
      <c r="Z209" s="36"/>
      <c r="AA209" s="36"/>
      <c r="AB209" s="36">
        <v>1</v>
      </c>
      <c r="AC209" s="36"/>
      <c r="AD209" s="36"/>
      <c r="AE209" s="36"/>
      <c r="AF209" s="51"/>
      <c r="AG209" s="51">
        <v>1</v>
      </c>
      <c r="AH209" s="51"/>
      <c r="AI209" s="51"/>
      <c r="AJ209" s="51"/>
      <c r="AK209" s="51"/>
      <c r="AL209" s="33"/>
      <c r="AM209" s="33"/>
      <c r="AN209" s="186"/>
      <c r="AO209" s="186"/>
      <c r="AP209" s="185"/>
      <c r="AQ209" s="185"/>
      <c r="AR209" s="185"/>
      <c r="AS209" s="185" t="s">
        <v>3378</v>
      </c>
      <c r="AT209" s="185"/>
      <c r="AU209" s="185"/>
      <c r="AV209" s="185"/>
      <c r="AW209" s="186"/>
      <c r="AX209" s="41"/>
      <c r="AY209" s="41" t="s">
        <v>24</v>
      </c>
      <c r="AZ209" s="41"/>
      <c r="BA209" s="37"/>
      <c r="BB209" s="39"/>
      <c r="BC209" s="100"/>
      <c r="BD209" s="100"/>
      <c r="BE209" s="39"/>
      <c r="BF209" s="39"/>
      <c r="BG209" s="39"/>
      <c r="BH209" s="39"/>
      <c r="BI209" s="39"/>
      <c r="BJ209" s="39"/>
      <c r="BK209" s="39"/>
      <c r="BL209" s="39"/>
      <c r="BM209" s="39"/>
      <c r="BN209" s="39"/>
      <c r="BO209" s="39"/>
    </row>
    <row r="210" spans="1:67" ht="63" customHeight="1" x14ac:dyDescent="0.25">
      <c r="A210" s="28">
        <v>209</v>
      </c>
      <c r="B210" s="180" t="s">
        <v>3375</v>
      </c>
      <c r="C210" s="189" t="s">
        <v>3376</v>
      </c>
      <c r="D210" s="30" t="s">
        <v>28</v>
      </c>
      <c r="E210" s="30" t="s">
        <v>41</v>
      </c>
      <c r="F210" s="181" t="s">
        <v>554</v>
      </c>
      <c r="G210" s="181">
        <v>91</v>
      </c>
      <c r="H210" s="181"/>
      <c r="I210" s="181"/>
      <c r="J210" s="181"/>
      <c r="K210" s="181"/>
      <c r="L210" s="32" t="s">
        <v>591</v>
      </c>
      <c r="M210" s="182"/>
      <c r="N210" s="183"/>
      <c r="O210" s="184" t="s">
        <v>41</v>
      </c>
      <c r="P210" s="109"/>
      <c r="Q210" s="182"/>
      <c r="R210" s="109"/>
      <c r="S210" s="183" t="s">
        <v>391</v>
      </c>
      <c r="T210" s="188">
        <v>42814</v>
      </c>
      <c r="U210" s="33" t="s">
        <v>58</v>
      </c>
      <c r="V210" s="45" t="s">
        <v>58</v>
      </c>
      <c r="W210" s="49" t="s">
        <v>59</v>
      </c>
      <c r="X210" s="34" t="s">
        <v>554</v>
      </c>
      <c r="Y210" s="36"/>
      <c r="Z210" s="36"/>
      <c r="AA210" s="36"/>
      <c r="AB210" s="36">
        <v>1</v>
      </c>
      <c r="AC210" s="36"/>
      <c r="AD210" s="36"/>
      <c r="AE210" s="36"/>
      <c r="AF210" s="51"/>
      <c r="AG210" s="51">
        <v>1</v>
      </c>
      <c r="AH210" s="51"/>
      <c r="AI210" s="51"/>
      <c r="AJ210" s="51"/>
      <c r="AK210" s="51"/>
      <c r="AL210" s="33"/>
      <c r="AM210" s="33"/>
      <c r="AN210" s="186"/>
      <c r="AO210" s="186"/>
      <c r="AP210" s="185"/>
      <c r="AQ210" s="185"/>
      <c r="AR210" s="185"/>
      <c r="AS210" s="185" t="s">
        <v>3378</v>
      </c>
      <c r="AT210" s="185"/>
      <c r="AU210" s="185"/>
      <c r="AV210" s="185"/>
      <c r="AW210" s="186"/>
      <c r="AX210" s="41"/>
      <c r="AY210" s="41" t="s">
        <v>24</v>
      </c>
      <c r="AZ210" s="41"/>
      <c r="BA210" s="37"/>
      <c r="BB210" s="39"/>
      <c r="BC210" s="100"/>
      <c r="BD210" s="100"/>
      <c r="BE210" s="39"/>
      <c r="BF210" s="39"/>
      <c r="BG210" s="39"/>
      <c r="BH210" s="39"/>
      <c r="BI210" s="39"/>
      <c r="BJ210" s="39"/>
      <c r="BK210" s="39"/>
      <c r="BL210" s="39"/>
      <c r="BM210" s="39"/>
      <c r="BN210" s="39"/>
      <c r="BO210" s="39"/>
    </row>
    <row r="211" spans="1:67" ht="60.75" customHeight="1" x14ac:dyDescent="0.25">
      <c r="A211" s="28">
        <v>210</v>
      </c>
      <c r="B211" s="180" t="s">
        <v>3375</v>
      </c>
      <c r="C211" s="189" t="s">
        <v>3376</v>
      </c>
      <c r="D211" s="30" t="s">
        <v>28</v>
      </c>
      <c r="E211" s="30" t="s">
        <v>41</v>
      </c>
      <c r="F211" s="181" t="s">
        <v>554</v>
      </c>
      <c r="G211" s="181">
        <v>92</v>
      </c>
      <c r="H211" s="181"/>
      <c r="I211" s="181"/>
      <c r="J211" s="181"/>
      <c r="K211" s="181"/>
      <c r="L211" s="32" t="s">
        <v>592</v>
      </c>
      <c r="M211" s="182"/>
      <c r="N211" s="183"/>
      <c r="O211" s="184" t="s">
        <v>41</v>
      </c>
      <c r="P211" s="109"/>
      <c r="Q211" s="182"/>
      <c r="R211" s="109"/>
      <c r="S211" s="183" t="s">
        <v>791</v>
      </c>
      <c r="T211" s="188">
        <v>42814</v>
      </c>
      <c r="U211" s="33" t="s">
        <v>58</v>
      </c>
      <c r="V211" s="45" t="s">
        <v>58</v>
      </c>
      <c r="W211" s="49" t="s">
        <v>59</v>
      </c>
      <c r="X211" s="34" t="s">
        <v>554</v>
      </c>
      <c r="Y211" s="36"/>
      <c r="Z211" s="36"/>
      <c r="AA211" s="36"/>
      <c r="AB211" s="36">
        <v>1</v>
      </c>
      <c r="AC211" s="36"/>
      <c r="AD211" s="36"/>
      <c r="AE211" s="36"/>
      <c r="AF211" s="51"/>
      <c r="AG211" s="51">
        <v>1</v>
      </c>
      <c r="AH211" s="51"/>
      <c r="AI211" s="51"/>
      <c r="AJ211" s="51"/>
      <c r="AK211" s="51"/>
      <c r="AL211" s="33"/>
      <c r="AM211" s="33"/>
      <c r="AN211" s="186"/>
      <c r="AO211" s="186"/>
      <c r="AP211" s="185"/>
      <c r="AQ211" s="185"/>
      <c r="AR211" s="185"/>
      <c r="AS211" s="185" t="s">
        <v>3378</v>
      </c>
      <c r="AT211" s="185"/>
      <c r="AU211" s="185"/>
      <c r="AV211" s="185"/>
      <c r="AW211" s="186"/>
      <c r="AX211" s="41"/>
      <c r="AY211" s="41" t="s">
        <v>24</v>
      </c>
      <c r="AZ211" s="41"/>
      <c r="BA211" s="37"/>
      <c r="BB211" s="39"/>
      <c r="BC211" s="100"/>
      <c r="BD211" s="100"/>
      <c r="BE211" s="39"/>
      <c r="BF211" s="39"/>
      <c r="BG211" s="39"/>
      <c r="BH211" s="39"/>
      <c r="BI211" s="39"/>
      <c r="BJ211" s="39"/>
      <c r="BK211" s="39"/>
      <c r="BL211" s="39"/>
      <c r="BM211" s="39"/>
      <c r="BN211" s="39"/>
      <c r="BO211" s="39"/>
    </row>
    <row r="212" spans="1:67" ht="54" customHeight="1" x14ac:dyDescent="0.25">
      <c r="A212" s="28">
        <v>211</v>
      </c>
      <c r="B212" s="180" t="s">
        <v>3375</v>
      </c>
      <c r="C212" s="189" t="s">
        <v>3376</v>
      </c>
      <c r="D212" s="30" t="s">
        <v>28</v>
      </c>
      <c r="E212" s="30" t="s">
        <v>41</v>
      </c>
      <c r="F212" s="181" t="s">
        <v>554</v>
      </c>
      <c r="G212" s="181">
        <v>93</v>
      </c>
      <c r="H212" s="181"/>
      <c r="I212" s="181"/>
      <c r="J212" s="181"/>
      <c r="K212" s="181"/>
      <c r="L212" s="32" t="s">
        <v>593</v>
      </c>
      <c r="M212" s="182"/>
      <c r="N212" s="183"/>
      <c r="O212" s="184" t="s">
        <v>41</v>
      </c>
      <c r="P212" s="109"/>
      <c r="Q212" s="182"/>
      <c r="R212" s="109"/>
      <c r="S212" s="183" t="s">
        <v>791</v>
      </c>
      <c r="T212" s="188">
        <v>42814</v>
      </c>
      <c r="U212" s="33" t="s">
        <v>58</v>
      </c>
      <c r="V212" s="45" t="s">
        <v>58</v>
      </c>
      <c r="W212" s="49" t="s">
        <v>59</v>
      </c>
      <c r="X212" s="34" t="s">
        <v>554</v>
      </c>
      <c r="Y212" s="36"/>
      <c r="Z212" s="36"/>
      <c r="AA212" s="36"/>
      <c r="AB212" s="36">
        <v>1</v>
      </c>
      <c r="AC212" s="36"/>
      <c r="AD212" s="36"/>
      <c r="AE212" s="36"/>
      <c r="AF212" s="51"/>
      <c r="AG212" s="51">
        <v>1</v>
      </c>
      <c r="AH212" s="51"/>
      <c r="AI212" s="51"/>
      <c r="AJ212" s="51"/>
      <c r="AK212" s="51"/>
      <c r="AL212" s="33"/>
      <c r="AM212" s="33"/>
      <c r="AN212" s="186"/>
      <c r="AO212" s="186"/>
      <c r="AP212" s="185"/>
      <c r="AQ212" s="185"/>
      <c r="AR212" s="185"/>
      <c r="AS212" s="185" t="s">
        <v>3378</v>
      </c>
      <c r="AT212" s="185"/>
      <c r="AU212" s="185"/>
      <c r="AV212" s="185"/>
      <c r="AW212" s="186"/>
      <c r="AX212" s="41"/>
      <c r="AY212" s="41" t="s">
        <v>24</v>
      </c>
      <c r="AZ212" s="41"/>
      <c r="BA212" s="37"/>
      <c r="BB212" s="39"/>
      <c r="BC212" s="100"/>
      <c r="BD212" s="100"/>
      <c r="BE212" s="39"/>
      <c r="BF212" s="39"/>
      <c r="BG212" s="39"/>
      <c r="BH212" s="39"/>
      <c r="BI212" s="39"/>
      <c r="BJ212" s="39"/>
      <c r="BK212" s="39"/>
      <c r="BL212" s="39"/>
      <c r="BM212" s="39"/>
      <c r="BN212" s="39"/>
      <c r="BO212" s="39"/>
    </row>
    <row r="213" spans="1:67" ht="54" customHeight="1" x14ac:dyDescent="0.25">
      <c r="A213" s="28">
        <v>212</v>
      </c>
      <c r="B213" s="180" t="s">
        <v>3375</v>
      </c>
      <c r="C213" s="189" t="s">
        <v>3376</v>
      </c>
      <c r="D213" s="30" t="s">
        <v>28</v>
      </c>
      <c r="E213" s="30" t="s">
        <v>41</v>
      </c>
      <c r="F213" s="181" t="s">
        <v>554</v>
      </c>
      <c r="G213" s="181">
        <v>94</v>
      </c>
      <c r="H213" s="181"/>
      <c r="I213" s="181"/>
      <c r="J213" s="181"/>
      <c r="K213" s="181"/>
      <c r="L213" s="32" t="s">
        <v>595</v>
      </c>
      <c r="M213" s="182"/>
      <c r="N213" s="183"/>
      <c r="O213" s="184" t="s">
        <v>41</v>
      </c>
      <c r="P213" s="109"/>
      <c r="Q213" s="182"/>
      <c r="R213" s="109"/>
      <c r="S213" s="183" t="s">
        <v>791</v>
      </c>
      <c r="T213" s="188">
        <v>42814</v>
      </c>
      <c r="U213" s="33" t="s">
        <v>58</v>
      </c>
      <c r="V213" s="45" t="s">
        <v>58</v>
      </c>
      <c r="W213" s="49" t="s">
        <v>59</v>
      </c>
      <c r="X213" s="34" t="s">
        <v>554</v>
      </c>
      <c r="Y213" s="36"/>
      <c r="Z213" s="36"/>
      <c r="AA213" s="36"/>
      <c r="AB213" s="36">
        <v>1</v>
      </c>
      <c r="AC213" s="36"/>
      <c r="AD213" s="36"/>
      <c r="AE213" s="36"/>
      <c r="AF213" s="51"/>
      <c r="AG213" s="51">
        <v>1</v>
      </c>
      <c r="AH213" s="51"/>
      <c r="AI213" s="51"/>
      <c r="AJ213" s="51"/>
      <c r="AK213" s="51"/>
      <c r="AL213" s="33"/>
      <c r="AM213" s="33"/>
      <c r="AN213" s="186"/>
      <c r="AO213" s="186"/>
      <c r="AP213" s="185"/>
      <c r="AQ213" s="185"/>
      <c r="AR213" s="185"/>
      <c r="AS213" s="185" t="s">
        <v>3378</v>
      </c>
      <c r="AT213" s="185"/>
      <c r="AU213" s="185"/>
      <c r="AV213" s="185"/>
      <c r="AW213" s="186"/>
      <c r="AX213" s="41"/>
      <c r="AY213" s="41" t="s">
        <v>24</v>
      </c>
      <c r="AZ213" s="41"/>
      <c r="BA213" s="37"/>
      <c r="BB213" s="39"/>
      <c r="BC213" s="100"/>
      <c r="BD213" s="100"/>
      <c r="BE213" s="39"/>
      <c r="BF213" s="39"/>
      <c r="BG213" s="39"/>
      <c r="BH213" s="39"/>
      <c r="BI213" s="39"/>
      <c r="BJ213" s="39"/>
      <c r="BK213" s="39"/>
      <c r="BL213" s="39"/>
      <c r="BM213" s="39"/>
      <c r="BN213" s="39"/>
      <c r="BO213" s="39"/>
    </row>
    <row r="214" spans="1:67" ht="54" customHeight="1" x14ac:dyDescent="0.25">
      <c r="A214" s="28">
        <v>213</v>
      </c>
      <c r="B214" s="180" t="s">
        <v>3375</v>
      </c>
      <c r="C214" s="189" t="s">
        <v>3376</v>
      </c>
      <c r="D214" s="30" t="s">
        <v>28</v>
      </c>
      <c r="E214" s="30" t="s">
        <v>41</v>
      </c>
      <c r="F214" s="181" t="s">
        <v>554</v>
      </c>
      <c r="G214" s="181">
        <v>94</v>
      </c>
      <c r="H214" s="181"/>
      <c r="I214" s="181"/>
      <c r="J214" s="181"/>
      <c r="K214" s="181"/>
      <c r="L214" s="32" t="s">
        <v>596</v>
      </c>
      <c r="M214" s="182"/>
      <c r="N214" s="183"/>
      <c r="O214" s="184" t="s">
        <v>41</v>
      </c>
      <c r="P214" s="109"/>
      <c r="Q214" s="182"/>
      <c r="R214" s="109"/>
      <c r="S214" s="183" t="s">
        <v>3121</v>
      </c>
      <c r="T214" s="191" t="s">
        <v>3521</v>
      </c>
      <c r="U214" s="33" t="s">
        <v>21</v>
      </c>
      <c r="V214" s="45" t="s">
        <v>21</v>
      </c>
      <c r="W214" s="34" t="s">
        <v>597</v>
      </c>
      <c r="X214" s="34" t="s">
        <v>554</v>
      </c>
      <c r="Y214" s="36">
        <v>1</v>
      </c>
      <c r="Z214" s="36"/>
      <c r="AA214" s="36"/>
      <c r="AB214" s="36"/>
      <c r="AC214" s="36"/>
      <c r="AD214" s="36"/>
      <c r="AE214" s="36"/>
      <c r="AF214" s="51"/>
      <c r="AG214" s="51"/>
      <c r="AH214" s="51">
        <v>1</v>
      </c>
      <c r="AI214" s="51"/>
      <c r="AJ214" s="51"/>
      <c r="AK214" s="51"/>
      <c r="AL214" s="33" t="s">
        <v>3156</v>
      </c>
      <c r="AM214" s="33"/>
      <c r="AN214" s="185"/>
      <c r="AO214" s="185"/>
      <c r="AP214" s="185"/>
      <c r="AQ214" s="185"/>
      <c r="AR214" s="185"/>
      <c r="AS214" s="185" t="s">
        <v>3407</v>
      </c>
      <c r="AT214" s="185"/>
      <c r="AU214" s="185"/>
      <c r="AV214" s="185"/>
      <c r="AW214" s="186"/>
      <c r="AX214" s="41"/>
      <c r="AY214" s="41" t="s">
        <v>24</v>
      </c>
      <c r="AZ214" s="41"/>
      <c r="BA214" s="37"/>
      <c r="BB214" s="39"/>
      <c r="BC214" s="100"/>
      <c r="BD214" s="100"/>
      <c r="BE214" s="39"/>
      <c r="BF214" s="39"/>
      <c r="BG214" s="39"/>
      <c r="BH214" s="39"/>
      <c r="BI214" s="39"/>
      <c r="BJ214" s="39"/>
      <c r="BK214" s="39"/>
      <c r="BL214" s="39"/>
      <c r="BM214" s="39"/>
      <c r="BN214" s="39"/>
      <c r="BO214" s="39"/>
    </row>
    <row r="215" spans="1:67" ht="54" customHeight="1" x14ac:dyDescent="0.25">
      <c r="A215" s="28">
        <v>214</v>
      </c>
      <c r="B215" s="180" t="s">
        <v>3375</v>
      </c>
      <c r="C215" s="189" t="s">
        <v>3376</v>
      </c>
      <c r="D215" s="30" t="s">
        <v>28</v>
      </c>
      <c r="E215" s="30" t="s">
        <v>41</v>
      </c>
      <c r="F215" s="181" t="s">
        <v>554</v>
      </c>
      <c r="G215" s="181">
        <v>95</v>
      </c>
      <c r="H215" s="181"/>
      <c r="I215" s="181"/>
      <c r="J215" s="181"/>
      <c r="K215" s="181"/>
      <c r="L215" s="32" t="s">
        <v>599</v>
      </c>
      <c r="M215" s="182"/>
      <c r="N215" s="183"/>
      <c r="O215" s="184" t="s">
        <v>41</v>
      </c>
      <c r="P215" s="109"/>
      <c r="Q215" s="182"/>
      <c r="R215" s="109"/>
      <c r="S215" s="183" t="s">
        <v>791</v>
      </c>
      <c r="T215" s="188">
        <v>42814</v>
      </c>
      <c r="U215" s="33" t="s">
        <v>58</v>
      </c>
      <c r="V215" s="45" t="s">
        <v>58</v>
      </c>
      <c r="W215" s="49" t="s">
        <v>59</v>
      </c>
      <c r="X215" s="34" t="s">
        <v>554</v>
      </c>
      <c r="Y215" s="36"/>
      <c r="Z215" s="36"/>
      <c r="AA215" s="36"/>
      <c r="AB215" s="36">
        <v>1</v>
      </c>
      <c r="AC215" s="36"/>
      <c r="AD215" s="36"/>
      <c r="AE215" s="36"/>
      <c r="AF215" s="51"/>
      <c r="AG215" s="51">
        <v>1</v>
      </c>
      <c r="AH215" s="51"/>
      <c r="AI215" s="51"/>
      <c r="AJ215" s="51"/>
      <c r="AK215" s="51"/>
      <c r="AL215" s="33"/>
      <c r="AM215" s="33"/>
      <c r="AN215" s="186"/>
      <c r="AO215" s="186"/>
      <c r="AP215" s="185"/>
      <c r="AQ215" s="185"/>
      <c r="AR215" s="185"/>
      <c r="AS215" s="185" t="s">
        <v>3378</v>
      </c>
      <c r="AT215" s="185"/>
      <c r="AU215" s="185"/>
      <c r="AV215" s="185"/>
      <c r="AW215" s="186"/>
      <c r="AX215" s="41"/>
      <c r="AY215" s="41" t="s">
        <v>24</v>
      </c>
      <c r="AZ215" s="41"/>
      <c r="BA215" s="37"/>
      <c r="BB215" s="39"/>
      <c r="BC215" s="100"/>
      <c r="BD215" s="100"/>
      <c r="BE215" s="39"/>
      <c r="BF215" s="39"/>
      <c r="BG215" s="39"/>
      <c r="BH215" s="39"/>
      <c r="BI215" s="39"/>
      <c r="BJ215" s="39"/>
      <c r="BK215" s="39"/>
      <c r="BL215" s="39"/>
      <c r="BM215" s="39"/>
      <c r="BN215" s="39"/>
      <c r="BO215" s="39"/>
    </row>
    <row r="216" spans="1:67" ht="54" customHeight="1" x14ac:dyDescent="0.25">
      <c r="A216" s="28">
        <v>215</v>
      </c>
      <c r="B216" s="180" t="s">
        <v>3375</v>
      </c>
      <c r="C216" s="189" t="s">
        <v>3376</v>
      </c>
      <c r="D216" s="30" t="s">
        <v>28</v>
      </c>
      <c r="E216" s="30" t="s">
        <v>41</v>
      </c>
      <c r="F216" s="181" t="s">
        <v>554</v>
      </c>
      <c r="G216" s="181">
        <v>96</v>
      </c>
      <c r="H216" s="181"/>
      <c r="I216" s="181"/>
      <c r="J216" s="181"/>
      <c r="K216" s="181"/>
      <c r="L216" s="32" t="s">
        <v>3522</v>
      </c>
      <c r="M216" s="182"/>
      <c r="N216" s="183"/>
      <c r="O216" s="184" t="s">
        <v>41</v>
      </c>
      <c r="P216" s="109"/>
      <c r="Q216" s="182"/>
      <c r="R216" s="109"/>
      <c r="S216" s="183" t="s">
        <v>791</v>
      </c>
      <c r="T216" s="188">
        <v>42814</v>
      </c>
      <c r="U216" s="33" t="s">
        <v>58</v>
      </c>
      <c r="V216" s="45" t="s">
        <v>58</v>
      </c>
      <c r="W216" s="49" t="s">
        <v>59</v>
      </c>
      <c r="X216" s="34" t="s">
        <v>554</v>
      </c>
      <c r="Y216" s="36"/>
      <c r="Z216" s="36"/>
      <c r="AA216" s="36"/>
      <c r="AB216" s="36">
        <v>1</v>
      </c>
      <c r="AC216" s="36"/>
      <c r="AD216" s="36"/>
      <c r="AE216" s="36"/>
      <c r="AF216" s="51"/>
      <c r="AG216" s="51">
        <v>1</v>
      </c>
      <c r="AH216" s="51"/>
      <c r="AI216" s="51"/>
      <c r="AJ216" s="51"/>
      <c r="AK216" s="51"/>
      <c r="AL216" s="33"/>
      <c r="AM216" s="33"/>
      <c r="AN216" s="186"/>
      <c r="AO216" s="186"/>
      <c r="AP216" s="185"/>
      <c r="AQ216" s="185"/>
      <c r="AR216" s="185"/>
      <c r="AS216" s="185" t="s">
        <v>3378</v>
      </c>
      <c r="AT216" s="185"/>
      <c r="AU216" s="185"/>
      <c r="AV216" s="185"/>
      <c r="AW216" s="186"/>
      <c r="AX216" s="41"/>
      <c r="AY216" s="41" t="s">
        <v>24</v>
      </c>
      <c r="AZ216" s="41"/>
      <c r="BA216" s="37"/>
      <c r="BB216" s="39"/>
      <c r="BC216" s="100"/>
      <c r="BD216" s="100"/>
      <c r="BE216" s="39"/>
      <c r="BF216" s="39"/>
      <c r="BG216" s="39"/>
      <c r="BH216" s="39"/>
      <c r="BI216" s="39"/>
      <c r="BJ216" s="39"/>
      <c r="BK216" s="39"/>
      <c r="BL216" s="39"/>
      <c r="BM216" s="39"/>
      <c r="BN216" s="39"/>
      <c r="BO216" s="39"/>
    </row>
    <row r="217" spans="1:67" ht="54" customHeight="1" x14ac:dyDescent="0.25">
      <c r="A217" s="28">
        <v>216</v>
      </c>
      <c r="B217" s="180" t="s">
        <v>3375</v>
      </c>
      <c r="C217" s="189" t="s">
        <v>3376</v>
      </c>
      <c r="D217" s="30" t="s">
        <v>28</v>
      </c>
      <c r="E217" s="30" t="s">
        <v>41</v>
      </c>
      <c r="F217" s="181" t="s">
        <v>554</v>
      </c>
      <c r="G217" s="181">
        <v>97</v>
      </c>
      <c r="H217" s="181"/>
      <c r="I217" s="181"/>
      <c r="J217" s="181"/>
      <c r="K217" s="181"/>
      <c r="L217" s="32" t="s">
        <v>3523</v>
      </c>
      <c r="M217" s="182"/>
      <c r="N217" s="183"/>
      <c r="O217" s="184" t="s">
        <v>41</v>
      </c>
      <c r="P217" s="109"/>
      <c r="Q217" s="182"/>
      <c r="R217" s="109"/>
      <c r="S217" s="183" t="s">
        <v>791</v>
      </c>
      <c r="T217" s="188">
        <v>42814</v>
      </c>
      <c r="U217" s="33" t="s">
        <v>58</v>
      </c>
      <c r="V217" s="45" t="s">
        <v>58</v>
      </c>
      <c r="W217" s="49" t="s">
        <v>59</v>
      </c>
      <c r="X217" s="34" t="s">
        <v>554</v>
      </c>
      <c r="Y217" s="36"/>
      <c r="Z217" s="36"/>
      <c r="AA217" s="36"/>
      <c r="AB217" s="36">
        <v>1</v>
      </c>
      <c r="AC217" s="36"/>
      <c r="AD217" s="36"/>
      <c r="AE217" s="36"/>
      <c r="AF217" s="51"/>
      <c r="AG217" s="51">
        <v>1</v>
      </c>
      <c r="AH217" s="51"/>
      <c r="AI217" s="51"/>
      <c r="AJ217" s="51"/>
      <c r="AK217" s="51"/>
      <c r="AL217" s="33"/>
      <c r="AM217" s="33"/>
      <c r="AN217" s="186"/>
      <c r="AO217" s="186"/>
      <c r="AP217" s="185"/>
      <c r="AQ217" s="185"/>
      <c r="AR217" s="185"/>
      <c r="AS217" s="185" t="s">
        <v>3378</v>
      </c>
      <c r="AT217" s="185"/>
      <c r="AU217" s="185"/>
      <c r="AV217" s="185"/>
      <c r="AW217" s="186"/>
      <c r="AX217" s="41"/>
      <c r="AY217" s="41" t="s">
        <v>24</v>
      </c>
      <c r="AZ217" s="41"/>
      <c r="BA217" s="37"/>
      <c r="BB217" s="39"/>
      <c r="BC217" s="100"/>
      <c r="BD217" s="100"/>
      <c r="BE217" s="39"/>
      <c r="BF217" s="39"/>
      <c r="BG217" s="39"/>
      <c r="BH217" s="39"/>
      <c r="BI217" s="39"/>
      <c r="BJ217" s="39"/>
      <c r="BK217" s="39"/>
      <c r="BL217" s="39"/>
      <c r="BM217" s="39"/>
      <c r="BN217" s="39"/>
      <c r="BO217" s="39"/>
    </row>
    <row r="218" spans="1:67" ht="54" customHeight="1" x14ac:dyDescent="0.25">
      <c r="A218" s="28">
        <v>217</v>
      </c>
      <c r="B218" s="180" t="s">
        <v>3375</v>
      </c>
      <c r="C218" s="189" t="s">
        <v>3376</v>
      </c>
      <c r="D218" s="30" t="s">
        <v>28</v>
      </c>
      <c r="E218" s="30" t="s">
        <v>41</v>
      </c>
      <c r="F218" s="181" t="s">
        <v>554</v>
      </c>
      <c r="G218" s="181" t="s">
        <v>3524</v>
      </c>
      <c r="H218" s="181"/>
      <c r="I218" s="181"/>
      <c r="J218" s="181"/>
      <c r="K218" s="181"/>
      <c r="L218" s="32" t="s">
        <v>3525</v>
      </c>
      <c r="M218" s="182"/>
      <c r="N218" s="183"/>
      <c r="O218" s="184" t="s">
        <v>41</v>
      </c>
      <c r="P218" s="109"/>
      <c r="Q218" s="182"/>
      <c r="R218" s="109"/>
      <c r="S218" s="183" t="s">
        <v>391</v>
      </c>
      <c r="T218" s="33" t="s">
        <v>3526</v>
      </c>
      <c r="U218" s="33" t="s">
        <v>58</v>
      </c>
      <c r="V218" s="45" t="s">
        <v>58</v>
      </c>
      <c r="W218" s="34" t="s">
        <v>603</v>
      </c>
      <c r="X218" s="34" t="s">
        <v>554</v>
      </c>
      <c r="Y218" s="36"/>
      <c r="Z218" s="36"/>
      <c r="AA218" s="36"/>
      <c r="AB218" s="36">
        <v>1</v>
      </c>
      <c r="AC218" s="36"/>
      <c r="AD218" s="36"/>
      <c r="AE218" s="36"/>
      <c r="AF218" s="51"/>
      <c r="AG218" s="51">
        <v>1</v>
      </c>
      <c r="AH218" s="51"/>
      <c r="AI218" s="51"/>
      <c r="AJ218" s="51"/>
      <c r="AK218" s="51"/>
      <c r="AL218" s="33"/>
      <c r="AM218" s="33"/>
      <c r="AN218" s="186"/>
      <c r="AO218" s="186"/>
      <c r="AP218" s="185"/>
      <c r="AQ218" s="185"/>
      <c r="AR218" s="185"/>
      <c r="AS218" s="185" t="s">
        <v>3407</v>
      </c>
      <c r="AT218" s="185"/>
      <c r="AU218" s="185"/>
      <c r="AV218" s="185"/>
      <c r="AW218" s="186"/>
      <c r="AX218" s="41"/>
      <c r="AY218" s="41" t="s">
        <v>24</v>
      </c>
      <c r="AZ218" s="41"/>
      <c r="BA218" s="37"/>
      <c r="BB218" s="39"/>
      <c r="BC218" s="100"/>
      <c r="BD218" s="100"/>
      <c r="BE218" s="39"/>
      <c r="BF218" s="39"/>
      <c r="BG218" s="39"/>
      <c r="BH218" s="39"/>
      <c r="BI218" s="39"/>
      <c r="BJ218" s="39"/>
      <c r="BK218" s="39"/>
      <c r="BL218" s="39"/>
      <c r="BM218" s="39"/>
      <c r="BN218" s="39"/>
      <c r="BO218" s="39"/>
    </row>
    <row r="219" spans="1:67" ht="54" customHeight="1" x14ac:dyDescent="0.25">
      <c r="A219" s="28">
        <v>218</v>
      </c>
      <c r="B219" s="180" t="s">
        <v>3375</v>
      </c>
      <c r="C219" s="189" t="s">
        <v>3376</v>
      </c>
      <c r="D219" s="30" t="s">
        <v>28</v>
      </c>
      <c r="E219" s="30" t="s">
        <v>41</v>
      </c>
      <c r="F219" s="181" t="s">
        <v>554</v>
      </c>
      <c r="G219" s="181">
        <v>101</v>
      </c>
      <c r="H219" s="181"/>
      <c r="I219" s="181"/>
      <c r="J219" s="181"/>
      <c r="K219" s="181"/>
      <c r="L219" s="32" t="s">
        <v>3527</v>
      </c>
      <c r="M219" s="182"/>
      <c r="N219" s="183"/>
      <c r="O219" s="184" t="s">
        <v>41</v>
      </c>
      <c r="P219" s="109"/>
      <c r="Q219" s="182"/>
      <c r="R219" s="109"/>
      <c r="S219" s="183" t="s">
        <v>391</v>
      </c>
      <c r="T219" s="188">
        <v>42814</v>
      </c>
      <c r="U219" s="33" t="s">
        <v>58</v>
      </c>
      <c r="V219" s="45" t="s">
        <v>58</v>
      </c>
      <c r="W219" s="49" t="s">
        <v>59</v>
      </c>
      <c r="X219" s="34" t="s">
        <v>554</v>
      </c>
      <c r="Y219" s="36"/>
      <c r="Z219" s="36"/>
      <c r="AA219" s="36"/>
      <c r="AB219" s="36">
        <v>1</v>
      </c>
      <c r="AC219" s="36"/>
      <c r="AD219" s="36"/>
      <c r="AE219" s="36"/>
      <c r="AF219" s="51"/>
      <c r="AG219" s="51">
        <v>1</v>
      </c>
      <c r="AH219" s="51"/>
      <c r="AI219" s="51"/>
      <c r="AJ219" s="51"/>
      <c r="AK219" s="51"/>
      <c r="AL219" s="33"/>
      <c r="AM219" s="33"/>
      <c r="AN219" s="186"/>
      <c r="AO219" s="186"/>
      <c r="AP219" s="185"/>
      <c r="AQ219" s="185"/>
      <c r="AR219" s="185"/>
      <c r="AS219" s="185" t="s">
        <v>3378</v>
      </c>
      <c r="AT219" s="185"/>
      <c r="AU219" s="185"/>
      <c r="AV219" s="185"/>
      <c r="AW219" s="186"/>
      <c r="AX219" s="41"/>
      <c r="AY219" s="41" t="s">
        <v>24</v>
      </c>
      <c r="AZ219" s="41"/>
      <c r="BA219" s="37"/>
      <c r="BB219" s="39"/>
      <c r="BC219" s="100"/>
      <c r="BD219" s="100"/>
      <c r="BE219" s="39"/>
      <c r="BF219" s="39"/>
      <c r="BG219" s="39"/>
      <c r="BH219" s="39"/>
      <c r="BI219" s="39"/>
      <c r="BJ219" s="39"/>
      <c r="BK219" s="39"/>
      <c r="BL219" s="39"/>
      <c r="BM219" s="39"/>
      <c r="BN219" s="39"/>
      <c r="BO219" s="39"/>
    </row>
    <row r="220" spans="1:67" ht="54" customHeight="1" x14ac:dyDescent="0.25">
      <c r="A220" s="28">
        <v>219</v>
      </c>
      <c r="B220" s="180" t="s">
        <v>3375</v>
      </c>
      <c r="C220" s="189" t="s">
        <v>3376</v>
      </c>
      <c r="D220" s="30" t="s">
        <v>28</v>
      </c>
      <c r="E220" s="30" t="s">
        <v>41</v>
      </c>
      <c r="F220" s="181" t="s">
        <v>554</v>
      </c>
      <c r="G220" s="181">
        <v>102</v>
      </c>
      <c r="H220" s="181"/>
      <c r="I220" s="181"/>
      <c r="J220" s="181"/>
      <c r="K220" s="181"/>
      <c r="L220" s="32" t="s">
        <v>606</v>
      </c>
      <c r="M220" s="182"/>
      <c r="N220" s="183"/>
      <c r="O220" s="184" t="s">
        <v>41</v>
      </c>
      <c r="P220" s="109"/>
      <c r="Q220" s="182"/>
      <c r="R220" s="109"/>
      <c r="S220" s="183" t="s">
        <v>391</v>
      </c>
      <c r="T220" s="188">
        <v>42814</v>
      </c>
      <c r="U220" s="33" t="s">
        <v>58</v>
      </c>
      <c r="V220" s="45" t="s">
        <v>58</v>
      </c>
      <c r="W220" s="49" t="s">
        <v>59</v>
      </c>
      <c r="X220" s="34" t="s">
        <v>554</v>
      </c>
      <c r="Y220" s="36"/>
      <c r="Z220" s="36"/>
      <c r="AA220" s="36"/>
      <c r="AB220" s="36">
        <v>1</v>
      </c>
      <c r="AC220" s="36"/>
      <c r="AD220" s="36"/>
      <c r="AE220" s="36"/>
      <c r="AF220" s="51"/>
      <c r="AG220" s="51"/>
      <c r="AH220" s="51">
        <v>1</v>
      </c>
      <c r="AI220" s="51"/>
      <c r="AJ220" s="51"/>
      <c r="AK220" s="51"/>
      <c r="AL220" s="33"/>
      <c r="AM220" s="33"/>
      <c r="AN220" s="186"/>
      <c r="AO220" s="186"/>
      <c r="AP220" s="185"/>
      <c r="AQ220" s="185"/>
      <c r="AR220" s="185"/>
      <c r="AS220" s="185" t="s">
        <v>3378</v>
      </c>
      <c r="AT220" s="185"/>
      <c r="AU220" s="185"/>
      <c r="AV220" s="185"/>
      <c r="AW220" s="186"/>
      <c r="AX220" s="41"/>
      <c r="AY220" s="41" t="s">
        <v>24</v>
      </c>
      <c r="AZ220" s="41"/>
      <c r="BA220" s="37"/>
      <c r="BB220" s="39"/>
      <c r="BC220" s="100"/>
      <c r="BD220" s="100"/>
      <c r="BE220" s="39"/>
      <c r="BF220" s="39"/>
      <c r="BG220" s="39"/>
      <c r="BH220" s="39"/>
      <c r="BI220" s="39"/>
      <c r="BJ220" s="39"/>
      <c r="BK220" s="39"/>
      <c r="BL220" s="39"/>
      <c r="BM220" s="39"/>
      <c r="BN220" s="39"/>
      <c r="BO220" s="39"/>
    </row>
    <row r="221" spans="1:67" ht="54" customHeight="1" x14ac:dyDescent="0.25">
      <c r="A221" s="28">
        <v>220</v>
      </c>
      <c r="B221" s="180" t="s">
        <v>3375</v>
      </c>
      <c r="C221" s="189" t="s">
        <v>3376</v>
      </c>
      <c r="D221" s="30" t="s">
        <v>28</v>
      </c>
      <c r="E221" s="30" t="s">
        <v>41</v>
      </c>
      <c r="F221" s="181" t="s">
        <v>554</v>
      </c>
      <c r="G221" s="181">
        <v>103</v>
      </c>
      <c r="H221" s="181"/>
      <c r="I221" s="181"/>
      <c r="J221" s="181"/>
      <c r="K221" s="181"/>
      <c r="L221" s="32" t="s">
        <v>607</v>
      </c>
      <c r="M221" s="182"/>
      <c r="N221" s="183"/>
      <c r="O221" s="184" t="s">
        <v>41</v>
      </c>
      <c r="P221" s="109"/>
      <c r="Q221" s="182"/>
      <c r="R221" s="109"/>
      <c r="S221" s="183" t="s">
        <v>391</v>
      </c>
      <c r="T221" s="188">
        <v>42814</v>
      </c>
      <c r="U221" s="33" t="s">
        <v>58</v>
      </c>
      <c r="V221" s="45" t="s">
        <v>58</v>
      </c>
      <c r="W221" s="49" t="s">
        <v>59</v>
      </c>
      <c r="X221" s="34" t="s">
        <v>554</v>
      </c>
      <c r="Y221" s="36"/>
      <c r="Z221" s="36"/>
      <c r="AA221" s="36"/>
      <c r="AB221" s="36">
        <v>1</v>
      </c>
      <c r="AC221" s="36"/>
      <c r="AD221" s="36"/>
      <c r="AE221" s="36"/>
      <c r="AF221" s="51"/>
      <c r="AG221" s="51"/>
      <c r="AH221" s="51">
        <v>1</v>
      </c>
      <c r="AI221" s="51"/>
      <c r="AJ221" s="51"/>
      <c r="AK221" s="51"/>
      <c r="AL221" s="33"/>
      <c r="AM221" s="33"/>
      <c r="AN221" s="186"/>
      <c r="AO221" s="186"/>
      <c r="AP221" s="185"/>
      <c r="AQ221" s="185"/>
      <c r="AR221" s="185"/>
      <c r="AS221" s="185" t="s">
        <v>3378</v>
      </c>
      <c r="AT221" s="185"/>
      <c r="AU221" s="185"/>
      <c r="AV221" s="185"/>
      <c r="AW221" s="186"/>
      <c r="AX221" s="41"/>
      <c r="AY221" s="41" t="s">
        <v>24</v>
      </c>
      <c r="AZ221" s="41"/>
      <c r="BA221" s="37"/>
      <c r="BB221" s="39"/>
      <c r="BC221" s="100"/>
      <c r="BD221" s="100"/>
      <c r="BE221" s="39"/>
      <c r="BF221" s="39"/>
      <c r="BG221" s="39"/>
      <c r="BH221" s="39"/>
      <c r="BI221" s="39"/>
      <c r="BJ221" s="39"/>
      <c r="BK221" s="39"/>
      <c r="BL221" s="39"/>
      <c r="BM221" s="39"/>
      <c r="BN221" s="39"/>
      <c r="BO221" s="39"/>
    </row>
    <row r="222" spans="1:67" ht="54" customHeight="1" x14ac:dyDescent="0.25">
      <c r="A222" s="28">
        <v>221</v>
      </c>
      <c r="B222" s="180" t="s">
        <v>3375</v>
      </c>
      <c r="C222" s="189" t="s">
        <v>3376</v>
      </c>
      <c r="D222" s="30" t="s">
        <v>28</v>
      </c>
      <c r="E222" s="30" t="s">
        <v>41</v>
      </c>
      <c r="F222" s="181" t="s">
        <v>554</v>
      </c>
      <c r="G222" s="181" t="s">
        <v>3528</v>
      </c>
      <c r="H222" s="181"/>
      <c r="I222" s="181"/>
      <c r="J222" s="181"/>
      <c r="K222" s="181"/>
      <c r="L222" s="32" t="s">
        <v>609</v>
      </c>
      <c r="M222" s="182"/>
      <c r="N222" s="183"/>
      <c r="O222" s="184" t="s">
        <v>41</v>
      </c>
      <c r="P222" s="109"/>
      <c r="Q222" s="182"/>
      <c r="R222" s="109"/>
      <c r="S222" s="183" t="s">
        <v>791</v>
      </c>
      <c r="T222" s="188">
        <v>42814</v>
      </c>
      <c r="U222" s="33" t="s">
        <v>58</v>
      </c>
      <c r="V222" s="45" t="s">
        <v>58</v>
      </c>
      <c r="W222" s="49" t="s">
        <v>59</v>
      </c>
      <c r="X222" s="34" t="s">
        <v>554</v>
      </c>
      <c r="Y222" s="36"/>
      <c r="Z222" s="36"/>
      <c r="AA222" s="36"/>
      <c r="AB222" s="36">
        <v>1</v>
      </c>
      <c r="AC222" s="36"/>
      <c r="AD222" s="36"/>
      <c r="AE222" s="36"/>
      <c r="AF222" s="51"/>
      <c r="AG222" s="51"/>
      <c r="AH222" s="51">
        <v>1</v>
      </c>
      <c r="AI222" s="51"/>
      <c r="AJ222" s="51"/>
      <c r="AK222" s="51"/>
      <c r="AL222" s="33"/>
      <c r="AM222" s="33"/>
      <c r="AN222" s="186"/>
      <c r="AO222" s="186"/>
      <c r="AP222" s="185"/>
      <c r="AQ222" s="185"/>
      <c r="AR222" s="185"/>
      <c r="AS222" s="185" t="s">
        <v>3378</v>
      </c>
      <c r="AT222" s="185"/>
      <c r="AU222" s="185"/>
      <c r="AV222" s="185"/>
      <c r="AW222" s="186"/>
      <c r="AX222" s="41"/>
      <c r="AY222" s="41" t="s">
        <v>24</v>
      </c>
      <c r="AZ222" s="41"/>
      <c r="BA222" s="37"/>
      <c r="BB222" s="39"/>
      <c r="BC222" s="100"/>
      <c r="BD222" s="100"/>
      <c r="BE222" s="39"/>
      <c r="BF222" s="39"/>
      <c r="BG222" s="39"/>
      <c r="BH222" s="39"/>
      <c r="BI222" s="39"/>
      <c r="BJ222" s="39"/>
      <c r="BK222" s="39"/>
      <c r="BL222" s="39"/>
      <c r="BM222" s="39"/>
      <c r="BN222" s="39"/>
      <c r="BO222" s="39"/>
    </row>
    <row r="223" spans="1:67" ht="54" customHeight="1" x14ac:dyDescent="0.25">
      <c r="A223" s="28">
        <v>222</v>
      </c>
      <c r="B223" s="180" t="s">
        <v>3375</v>
      </c>
      <c r="C223" s="189" t="s">
        <v>3376</v>
      </c>
      <c r="D223" s="30" t="s">
        <v>28</v>
      </c>
      <c r="E223" s="30" t="s">
        <v>41</v>
      </c>
      <c r="F223" s="181" t="s">
        <v>618</v>
      </c>
      <c r="G223" s="181">
        <v>109</v>
      </c>
      <c r="H223" s="181"/>
      <c r="I223" s="181"/>
      <c r="J223" s="181"/>
      <c r="K223" s="181"/>
      <c r="L223" s="32" t="s">
        <v>611</v>
      </c>
      <c r="M223" s="182"/>
      <c r="N223" s="183"/>
      <c r="O223" s="184" t="s">
        <v>41</v>
      </c>
      <c r="P223" s="109"/>
      <c r="Q223" s="182"/>
      <c r="R223" s="109"/>
      <c r="S223" s="183" t="s">
        <v>391</v>
      </c>
      <c r="T223" s="191" t="s">
        <v>612</v>
      </c>
      <c r="U223" s="33" t="s">
        <v>58</v>
      </c>
      <c r="V223" s="45" t="s">
        <v>58</v>
      </c>
      <c r="W223" s="91" t="s">
        <v>612</v>
      </c>
      <c r="X223" s="91" t="s">
        <v>618</v>
      </c>
      <c r="Y223" s="36"/>
      <c r="Z223" s="36"/>
      <c r="AA223" s="36"/>
      <c r="AB223" s="36">
        <v>1</v>
      </c>
      <c r="AC223" s="36"/>
      <c r="AD223" s="36"/>
      <c r="AE223" s="36"/>
      <c r="AF223" s="51"/>
      <c r="AG223" s="51"/>
      <c r="AH223" s="51">
        <v>1</v>
      </c>
      <c r="AI223" s="51"/>
      <c r="AJ223" s="51"/>
      <c r="AK223" s="51"/>
      <c r="AL223" s="33"/>
      <c r="AM223" s="33"/>
      <c r="AN223" s="186"/>
      <c r="AO223" s="186"/>
      <c r="AP223" s="185"/>
      <c r="AQ223" s="185"/>
      <c r="AR223" s="185"/>
      <c r="AS223" s="185" t="s">
        <v>3378</v>
      </c>
      <c r="AT223" s="185"/>
      <c r="AU223" s="185"/>
      <c r="AV223" s="185"/>
      <c r="AW223" s="186"/>
      <c r="AX223" s="41"/>
      <c r="AY223" s="41" t="s">
        <v>24</v>
      </c>
      <c r="AZ223" s="41"/>
      <c r="BA223" s="37"/>
      <c r="BB223" s="39"/>
      <c r="BC223" s="100"/>
      <c r="BD223" s="100"/>
      <c r="BE223" s="39"/>
      <c r="BF223" s="39"/>
      <c r="BG223" s="39"/>
      <c r="BH223" s="39"/>
      <c r="BI223" s="39"/>
      <c r="BJ223" s="39"/>
      <c r="BK223" s="39"/>
      <c r="BL223" s="39"/>
      <c r="BM223" s="39"/>
      <c r="BN223" s="39"/>
      <c r="BO223" s="39"/>
    </row>
    <row r="224" spans="1:67" ht="128.25" customHeight="1" x14ac:dyDescent="0.25">
      <c r="A224" s="28">
        <v>223</v>
      </c>
      <c r="B224" s="180" t="s">
        <v>3375</v>
      </c>
      <c r="C224" s="189" t="s">
        <v>3376</v>
      </c>
      <c r="D224" s="30" t="s">
        <v>28</v>
      </c>
      <c r="E224" s="30" t="s">
        <v>41</v>
      </c>
      <c r="F224" s="181" t="s">
        <v>618</v>
      </c>
      <c r="G224" s="181">
        <v>109</v>
      </c>
      <c r="H224" s="181"/>
      <c r="I224" s="181"/>
      <c r="J224" s="181"/>
      <c r="K224" s="181"/>
      <c r="L224" s="32" t="s">
        <v>620</v>
      </c>
      <c r="M224" s="182"/>
      <c r="N224" s="183"/>
      <c r="O224" s="184" t="s">
        <v>41</v>
      </c>
      <c r="P224" s="109"/>
      <c r="Q224" s="182"/>
      <c r="R224" s="109"/>
      <c r="S224" s="183" t="s">
        <v>391</v>
      </c>
      <c r="T224" s="33" t="s">
        <v>3455</v>
      </c>
      <c r="U224" s="33" t="s">
        <v>58</v>
      </c>
      <c r="V224" s="45" t="s">
        <v>58</v>
      </c>
      <c r="W224" s="34" t="s">
        <v>621</v>
      </c>
      <c r="X224" s="91" t="s">
        <v>618</v>
      </c>
      <c r="Y224" s="36"/>
      <c r="Z224" s="36"/>
      <c r="AA224" s="36"/>
      <c r="AB224" s="36">
        <v>1</v>
      </c>
      <c r="AC224" s="36"/>
      <c r="AD224" s="36"/>
      <c r="AE224" s="36"/>
      <c r="AF224" s="51"/>
      <c r="AG224" s="51"/>
      <c r="AH224" s="51">
        <v>1</v>
      </c>
      <c r="AI224" s="51"/>
      <c r="AJ224" s="51"/>
      <c r="AK224" s="51"/>
      <c r="AL224" s="33"/>
      <c r="AM224" s="33"/>
      <c r="AN224" s="186"/>
      <c r="AO224" s="186"/>
      <c r="AP224" s="185"/>
      <c r="AQ224" s="185"/>
      <c r="AR224" s="185"/>
      <c r="AS224" s="185" t="s">
        <v>3378</v>
      </c>
      <c r="AT224" s="185"/>
      <c r="AU224" s="185"/>
      <c r="AV224" s="185"/>
      <c r="AW224" s="186"/>
      <c r="AX224" s="41"/>
      <c r="AY224" s="41" t="s">
        <v>24</v>
      </c>
      <c r="AZ224" s="41"/>
      <c r="BA224" s="37"/>
      <c r="BB224" s="39"/>
      <c r="BC224" s="100"/>
      <c r="BD224" s="100"/>
      <c r="BE224" s="39"/>
      <c r="BF224" s="39"/>
      <c r="BG224" s="39"/>
      <c r="BH224" s="39"/>
      <c r="BI224" s="39"/>
      <c r="BJ224" s="39"/>
      <c r="BK224" s="39"/>
      <c r="BL224" s="39"/>
      <c r="BM224" s="39"/>
      <c r="BN224" s="39"/>
      <c r="BO224" s="39"/>
    </row>
    <row r="225" spans="1:67" ht="58.5" customHeight="1" x14ac:dyDescent="0.25">
      <c r="A225" s="28">
        <v>224</v>
      </c>
      <c r="B225" s="180" t="s">
        <v>3375</v>
      </c>
      <c r="C225" s="189" t="s">
        <v>3376</v>
      </c>
      <c r="D225" s="30" t="s">
        <v>28</v>
      </c>
      <c r="E225" s="30" t="s">
        <v>41</v>
      </c>
      <c r="F225" s="181" t="s">
        <v>618</v>
      </c>
      <c r="G225" s="181">
        <v>110</v>
      </c>
      <c r="H225" s="181"/>
      <c r="I225" s="181"/>
      <c r="J225" s="181"/>
      <c r="K225" s="181"/>
      <c r="L225" s="32" t="s">
        <v>622</v>
      </c>
      <c r="M225" s="182"/>
      <c r="N225" s="183"/>
      <c r="O225" s="184" t="s">
        <v>41</v>
      </c>
      <c r="P225" s="109"/>
      <c r="Q225" s="182"/>
      <c r="R225" s="109"/>
      <c r="S225" s="183" t="s">
        <v>391</v>
      </c>
      <c r="T225" s="188">
        <v>42814</v>
      </c>
      <c r="U225" s="33" t="s">
        <v>58</v>
      </c>
      <c r="V225" s="45" t="s">
        <v>58</v>
      </c>
      <c r="W225" s="49" t="s">
        <v>59</v>
      </c>
      <c r="X225" s="91" t="s">
        <v>618</v>
      </c>
      <c r="Y225" s="36"/>
      <c r="Z225" s="36"/>
      <c r="AA225" s="36"/>
      <c r="AB225" s="36">
        <v>1</v>
      </c>
      <c r="AC225" s="36"/>
      <c r="AD225" s="36"/>
      <c r="AE225" s="36"/>
      <c r="AF225" s="51"/>
      <c r="AG225" s="51"/>
      <c r="AH225" s="51">
        <v>1</v>
      </c>
      <c r="AI225" s="51"/>
      <c r="AJ225" s="51"/>
      <c r="AK225" s="51"/>
      <c r="AL225" s="33"/>
      <c r="AM225" s="33"/>
      <c r="AN225" s="186"/>
      <c r="AO225" s="186"/>
      <c r="AP225" s="185"/>
      <c r="AQ225" s="185"/>
      <c r="AR225" s="185"/>
      <c r="AS225" s="185" t="s">
        <v>3378</v>
      </c>
      <c r="AT225" s="185"/>
      <c r="AU225" s="185"/>
      <c r="AV225" s="185"/>
      <c r="AW225" s="186"/>
      <c r="AX225" s="41"/>
      <c r="AY225" s="41" t="s">
        <v>24</v>
      </c>
      <c r="AZ225" s="41"/>
      <c r="BA225" s="37"/>
      <c r="BB225" s="39"/>
      <c r="BC225" s="100"/>
      <c r="BD225" s="100"/>
      <c r="BE225" s="39"/>
      <c r="BF225" s="39"/>
      <c r="BG225" s="39"/>
      <c r="BH225" s="39"/>
      <c r="BI225" s="39"/>
      <c r="BJ225" s="39"/>
      <c r="BK225" s="39"/>
      <c r="BL225" s="39"/>
      <c r="BM225" s="39"/>
      <c r="BN225" s="39"/>
      <c r="BO225" s="39"/>
    </row>
    <row r="226" spans="1:67" ht="58.5" customHeight="1" x14ac:dyDescent="0.25">
      <c r="A226" s="28">
        <v>225</v>
      </c>
      <c r="B226" s="180" t="s">
        <v>3375</v>
      </c>
      <c r="C226" s="189" t="s">
        <v>3376</v>
      </c>
      <c r="D226" s="30" t="s">
        <v>28</v>
      </c>
      <c r="E226" s="30" t="s">
        <v>41</v>
      </c>
      <c r="F226" s="181" t="s">
        <v>618</v>
      </c>
      <c r="G226" s="181">
        <v>110</v>
      </c>
      <c r="H226" s="181"/>
      <c r="I226" s="181"/>
      <c r="J226" s="181"/>
      <c r="K226" s="181"/>
      <c r="L226" s="32" t="s">
        <v>626</v>
      </c>
      <c r="M226" s="182"/>
      <c r="N226" s="183"/>
      <c r="O226" s="184" t="s">
        <v>41</v>
      </c>
      <c r="P226" s="109"/>
      <c r="Q226" s="182"/>
      <c r="R226" s="109"/>
      <c r="S226" s="183" t="s">
        <v>391</v>
      </c>
      <c r="T226" s="188">
        <v>42814</v>
      </c>
      <c r="U226" s="33" t="s">
        <v>58</v>
      </c>
      <c r="V226" s="45" t="s">
        <v>58</v>
      </c>
      <c r="W226" s="49" t="s">
        <v>59</v>
      </c>
      <c r="X226" s="91" t="s">
        <v>618</v>
      </c>
      <c r="Y226" s="36"/>
      <c r="Z226" s="36"/>
      <c r="AA226" s="36"/>
      <c r="AB226" s="36">
        <v>1</v>
      </c>
      <c r="AC226" s="36"/>
      <c r="AD226" s="36"/>
      <c r="AE226" s="36"/>
      <c r="AF226" s="51"/>
      <c r="AG226" s="51"/>
      <c r="AH226" s="51">
        <v>1</v>
      </c>
      <c r="AI226" s="51"/>
      <c r="AJ226" s="51"/>
      <c r="AK226" s="51"/>
      <c r="AL226" s="33"/>
      <c r="AM226" s="33"/>
      <c r="AN226" s="186"/>
      <c r="AO226" s="186"/>
      <c r="AP226" s="185"/>
      <c r="AQ226" s="185"/>
      <c r="AR226" s="185"/>
      <c r="AS226" s="185" t="s">
        <v>3378</v>
      </c>
      <c r="AT226" s="185"/>
      <c r="AU226" s="185"/>
      <c r="AV226" s="185"/>
      <c r="AW226" s="186"/>
      <c r="AX226" s="41"/>
      <c r="AY226" s="41" t="s">
        <v>24</v>
      </c>
      <c r="AZ226" s="41"/>
      <c r="BA226" s="37"/>
      <c r="BB226" s="39"/>
      <c r="BC226" s="100"/>
      <c r="BD226" s="100"/>
      <c r="BE226" s="39"/>
      <c r="BF226" s="39"/>
      <c r="BG226" s="39"/>
      <c r="BH226" s="39"/>
      <c r="BI226" s="39"/>
      <c r="BJ226" s="39"/>
      <c r="BK226" s="39"/>
      <c r="BL226" s="39"/>
      <c r="BM226" s="39"/>
      <c r="BN226" s="39"/>
      <c r="BO226" s="39"/>
    </row>
    <row r="227" spans="1:67" ht="81.75" customHeight="1" x14ac:dyDescent="0.25">
      <c r="A227" s="28">
        <v>226</v>
      </c>
      <c r="B227" s="180" t="s">
        <v>3375</v>
      </c>
      <c r="C227" s="189" t="s">
        <v>3376</v>
      </c>
      <c r="D227" s="30" t="s">
        <v>28</v>
      </c>
      <c r="E227" s="30" t="s">
        <v>41</v>
      </c>
      <c r="F227" s="181" t="s">
        <v>618</v>
      </c>
      <c r="G227" s="181">
        <v>111</v>
      </c>
      <c r="H227" s="181"/>
      <c r="I227" s="181"/>
      <c r="J227" s="181"/>
      <c r="K227" s="181"/>
      <c r="L227" s="32" t="s">
        <v>627</v>
      </c>
      <c r="M227" s="182"/>
      <c r="N227" s="183"/>
      <c r="O227" s="184" t="s">
        <v>41</v>
      </c>
      <c r="P227" s="109"/>
      <c r="Q227" s="182"/>
      <c r="R227" s="109"/>
      <c r="S227" s="183" t="s">
        <v>391</v>
      </c>
      <c r="T227" s="188">
        <v>42814</v>
      </c>
      <c r="U227" s="33" t="s">
        <v>58</v>
      </c>
      <c r="V227" s="45" t="s">
        <v>58</v>
      </c>
      <c r="W227" s="49" t="s">
        <v>59</v>
      </c>
      <c r="X227" s="91" t="s">
        <v>618</v>
      </c>
      <c r="Y227" s="36"/>
      <c r="Z227" s="36"/>
      <c r="AA227" s="36"/>
      <c r="AB227" s="36">
        <v>1</v>
      </c>
      <c r="AC227" s="36"/>
      <c r="AD227" s="36"/>
      <c r="AE227" s="36"/>
      <c r="AF227" s="51"/>
      <c r="AG227" s="51"/>
      <c r="AH227" s="51">
        <v>1</v>
      </c>
      <c r="AI227" s="51"/>
      <c r="AJ227" s="51"/>
      <c r="AK227" s="51"/>
      <c r="AL227" s="33"/>
      <c r="AM227" s="33"/>
      <c r="AN227" s="186"/>
      <c r="AO227" s="186"/>
      <c r="AP227" s="185"/>
      <c r="AQ227" s="185"/>
      <c r="AR227" s="185"/>
      <c r="AS227" s="185" t="s">
        <v>3378</v>
      </c>
      <c r="AT227" s="185"/>
      <c r="AU227" s="185"/>
      <c r="AV227" s="185"/>
      <c r="AW227" s="186"/>
      <c r="AX227" s="41"/>
      <c r="AY227" s="41" t="s">
        <v>24</v>
      </c>
      <c r="AZ227" s="41"/>
      <c r="BA227" s="37"/>
      <c r="BB227" s="39"/>
      <c r="BC227" s="100"/>
      <c r="BD227" s="100"/>
      <c r="BE227" s="39"/>
      <c r="BF227" s="39"/>
      <c r="BG227" s="39"/>
      <c r="BH227" s="39"/>
      <c r="BI227" s="39"/>
      <c r="BJ227" s="39"/>
      <c r="BK227" s="39"/>
      <c r="BL227" s="39"/>
      <c r="BM227" s="39"/>
      <c r="BN227" s="39"/>
      <c r="BO227" s="39"/>
    </row>
    <row r="228" spans="1:67" ht="58.5" customHeight="1" x14ac:dyDescent="0.25">
      <c r="A228" s="28">
        <v>227</v>
      </c>
      <c r="B228" s="180" t="s">
        <v>3375</v>
      </c>
      <c r="C228" s="189" t="s">
        <v>3376</v>
      </c>
      <c r="D228" s="30" t="s">
        <v>28</v>
      </c>
      <c r="E228" s="30" t="s">
        <v>41</v>
      </c>
      <c r="F228" s="181" t="s">
        <v>618</v>
      </c>
      <c r="G228" s="181">
        <v>112</v>
      </c>
      <c r="H228" s="181"/>
      <c r="I228" s="181"/>
      <c r="J228" s="181"/>
      <c r="K228" s="181"/>
      <c r="L228" s="32" t="s">
        <v>629</v>
      </c>
      <c r="M228" s="182"/>
      <c r="N228" s="183"/>
      <c r="O228" s="184" t="s">
        <v>41</v>
      </c>
      <c r="P228" s="109"/>
      <c r="Q228" s="182"/>
      <c r="R228" s="109"/>
      <c r="S228" s="183" t="s">
        <v>391</v>
      </c>
      <c r="T228" s="188">
        <v>42814</v>
      </c>
      <c r="U228" s="33" t="s">
        <v>58</v>
      </c>
      <c r="V228" s="45" t="s">
        <v>58</v>
      </c>
      <c r="W228" s="49" t="s">
        <v>59</v>
      </c>
      <c r="X228" s="91" t="s">
        <v>618</v>
      </c>
      <c r="Y228" s="36"/>
      <c r="Z228" s="36"/>
      <c r="AA228" s="36"/>
      <c r="AB228" s="36">
        <v>1</v>
      </c>
      <c r="AC228" s="36"/>
      <c r="AD228" s="36"/>
      <c r="AE228" s="36"/>
      <c r="AF228" s="51"/>
      <c r="AG228" s="51"/>
      <c r="AH228" s="51">
        <v>1</v>
      </c>
      <c r="AI228" s="51"/>
      <c r="AJ228" s="51"/>
      <c r="AK228" s="51"/>
      <c r="AL228" s="33"/>
      <c r="AM228" s="33"/>
      <c r="AN228" s="186"/>
      <c r="AO228" s="186"/>
      <c r="AP228" s="185"/>
      <c r="AQ228" s="185"/>
      <c r="AR228" s="185"/>
      <c r="AS228" s="185" t="s">
        <v>3378</v>
      </c>
      <c r="AT228" s="185"/>
      <c r="AU228" s="185"/>
      <c r="AV228" s="185"/>
      <c r="AW228" s="186"/>
      <c r="AX228" s="41"/>
      <c r="AY228" s="41" t="s">
        <v>24</v>
      </c>
      <c r="AZ228" s="41"/>
      <c r="BA228" s="37"/>
      <c r="BB228" s="39"/>
      <c r="BC228" s="100"/>
      <c r="BD228" s="100"/>
      <c r="BE228" s="39"/>
      <c r="BF228" s="39"/>
      <c r="BG228" s="39"/>
      <c r="BH228" s="39"/>
      <c r="BI228" s="39"/>
      <c r="BJ228" s="39"/>
      <c r="BK228" s="39"/>
      <c r="BL228" s="39"/>
      <c r="BM228" s="39"/>
      <c r="BN228" s="39"/>
      <c r="BO228" s="39"/>
    </row>
    <row r="229" spans="1:67" ht="58.5" customHeight="1" x14ac:dyDescent="0.25">
      <c r="A229" s="28">
        <v>228</v>
      </c>
      <c r="B229" s="180" t="s">
        <v>3375</v>
      </c>
      <c r="C229" s="189" t="s">
        <v>3376</v>
      </c>
      <c r="D229" s="30" t="s">
        <v>28</v>
      </c>
      <c r="E229" s="30" t="s">
        <v>41</v>
      </c>
      <c r="F229" s="181" t="s">
        <v>618</v>
      </c>
      <c r="G229" s="181" t="s">
        <v>3529</v>
      </c>
      <c r="H229" s="181"/>
      <c r="I229" s="181"/>
      <c r="J229" s="181"/>
      <c r="K229" s="181"/>
      <c r="L229" s="32" t="s">
        <v>3530</v>
      </c>
      <c r="M229" s="182"/>
      <c r="N229" s="183"/>
      <c r="O229" s="184" t="s">
        <v>41</v>
      </c>
      <c r="P229" s="109"/>
      <c r="Q229" s="182"/>
      <c r="R229" s="109"/>
      <c r="S229" s="183" t="s">
        <v>391</v>
      </c>
      <c r="T229" s="188">
        <v>42814</v>
      </c>
      <c r="U229" s="33" t="s">
        <v>58</v>
      </c>
      <c r="V229" s="45" t="s">
        <v>58</v>
      </c>
      <c r="W229" s="49" t="s">
        <v>59</v>
      </c>
      <c r="X229" s="91" t="s">
        <v>618</v>
      </c>
      <c r="Y229" s="36"/>
      <c r="Z229" s="36"/>
      <c r="AA229" s="36"/>
      <c r="AB229" s="36">
        <v>1</v>
      </c>
      <c r="AC229" s="36"/>
      <c r="AD229" s="36"/>
      <c r="AE229" s="36"/>
      <c r="AF229" s="51"/>
      <c r="AG229" s="51"/>
      <c r="AH229" s="51">
        <v>1</v>
      </c>
      <c r="AI229" s="51"/>
      <c r="AJ229" s="51"/>
      <c r="AK229" s="51"/>
      <c r="AL229" s="33"/>
      <c r="AM229" s="33"/>
      <c r="AN229" s="186"/>
      <c r="AO229" s="186"/>
      <c r="AP229" s="185"/>
      <c r="AQ229" s="185"/>
      <c r="AR229" s="185"/>
      <c r="AS229" s="185" t="s">
        <v>3378</v>
      </c>
      <c r="AT229" s="185"/>
      <c r="AU229" s="185"/>
      <c r="AV229" s="185"/>
      <c r="AW229" s="186"/>
      <c r="AX229" s="41"/>
      <c r="AY229" s="41" t="s">
        <v>24</v>
      </c>
      <c r="AZ229" s="41"/>
      <c r="BA229" s="37"/>
      <c r="BB229" s="39"/>
      <c r="BC229" s="100"/>
      <c r="BD229" s="100"/>
      <c r="BE229" s="39"/>
      <c r="BF229" s="39"/>
      <c r="BG229" s="39"/>
      <c r="BH229" s="39"/>
      <c r="BI229" s="39"/>
      <c r="BJ229" s="39"/>
      <c r="BK229" s="39"/>
      <c r="BL229" s="39"/>
      <c r="BM229" s="39"/>
      <c r="BN229" s="39"/>
      <c r="BO229" s="39"/>
    </row>
    <row r="230" spans="1:67" ht="204.75" customHeight="1" x14ac:dyDescent="0.25">
      <c r="A230" s="28">
        <v>229</v>
      </c>
      <c r="B230" s="180" t="s">
        <v>3375</v>
      </c>
      <c r="C230" s="189" t="s">
        <v>3376</v>
      </c>
      <c r="D230" s="30" t="s">
        <v>28</v>
      </c>
      <c r="E230" s="30" t="s">
        <v>41</v>
      </c>
      <c r="F230" s="181" t="s">
        <v>618</v>
      </c>
      <c r="G230" s="181">
        <v>116</v>
      </c>
      <c r="H230" s="181"/>
      <c r="I230" s="181"/>
      <c r="J230" s="181"/>
      <c r="K230" s="181"/>
      <c r="L230" s="32" t="s">
        <v>3531</v>
      </c>
      <c r="M230" s="182"/>
      <c r="N230" s="183"/>
      <c r="O230" s="184" t="s">
        <v>41</v>
      </c>
      <c r="P230" s="109"/>
      <c r="Q230" s="182"/>
      <c r="R230" s="109"/>
      <c r="S230" s="183" t="s">
        <v>391</v>
      </c>
      <c r="T230" s="33" t="s">
        <v>3455</v>
      </c>
      <c r="U230" s="33" t="s">
        <v>58</v>
      </c>
      <c r="V230" s="45" t="s">
        <v>58</v>
      </c>
      <c r="W230" s="34" t="s">
        <v>635</v>
      </c>
      <c r="X230" s="91" t="s">
        <v>618</v>
      </c>
      <c r="Y230" s="36"/>
      <c r="Z230" s="36"/>
      <c r="AA230" s="36"/>
      <c r="AB230" s="36">
        <v>1</v>
      </c>
      <c r="AC230" s="36"/>
      <c r="AD230" s="36"/>
      <c r="AE230" s="36"/>
      <c r="AF230" s="51"/>
      <c r="AG230" s="51"/>
      <c r="AH230" s="51">
        <v>1</v>
      </c>
      <c r="AI230" s="51"/>
      <c r="AJ230" s="51"/>
      <c r="AK230" s="51"/>
      <c r="AL230" s="33"/>
      <c r="AM230" s="33"/>
      <c r="AN230" s="186"/>
      <c r="AO230" s="186"/>
      <c r="AP230" s="185"/>
      <c r="AQ230" s="185"/>
      <c r="AR230" s="185"/>
      <c r="AS230" s="185" t="s">
        <v>3378</v>
      </c>
      <c r="AT230" s="185"/>
      <c r="AU230" s="185"/>
      <c r="AV230" s="185"/>
      <c r="AW230" s="186"/>
      <c r="AX230" s="41"/>
      <c r="AY230" s="41" t="s">
        <v>24</v>
      </c>
      <c r="AZ230" s="41"/>
      <c r="BA230" s="37"/>
      <c r="BB230" s="39"/>
      <c r="BC230" s="100"/>
      <c r="BD230" s="100"/>
      <c r="BE230" s="39"/>
      <c r="BF230" s="39"/>
      <c r="BG230" s="39"/>
      <c r="BH230" s="39"/>
      <c r="BI230" s="39"/>
      <c r="BJ230" s="39"/>
      <c r="BK230" s="39"/>
      <c r="BL230" s="39"/>
      <c r="BM230" s="39"/>
      <c r="BN230" s="39"/>
      <c r="BO230" s="39"/>
    </row>
    <row r="231" spans="1:67" ht="45.75" customHeight="1" x14ac:dyDescent="0.25">
      <c r="A231" s="28">
        <v>230</v>
      </c>
      <c r="B231" s="180" t="s">
        <v>3375</v>
      </c>
      <c r="C231" s="189" t="s">
        <v>3376</v>
      </c>
      <c r="D231" s="30" t="s">
        <v>28</v>
      </c>
      <c r="E231" s="30" t="s">
        <v>41</v>
      </c>
      <c r="F231" s="181" t="s">
        <v>618</v>
      </c>
      <c r="G231" s="181">
        <v>118</v>
      </c>
      <c r="H231" s="181"/>
      <c r="I231" s="181"/>
      <c r="J231" s="181"/>
      <c r="K231" s="181"/>
      <c r="L231" s="32" t="s">
        <v>3532</v>
      </c>
      <c r="M231" s="182"/>
      <c r="N231" s="183"/>
      <c r="O231" s="184" t="s">
        <v>41</v>
      </c>
      <c r="P231" s="109"/>
      <c r="Q231" s="182"/>
      <c r="R231" s="109"/>
      <c r="S231" s="183" t="s">
        <v>391</v>
      </c>
      <c r="T231" s="188">
        <v>42814</v>
      </c>
      <c r="U231" s="33" t="s">
        <v>58</v>
      </c>
      <c r="V231" s="45" t="s">
        <v>58</v>
      </c>
      <c r="W231" s="49" t="s">
        <v>59</v>
      </c>
      <c r="X231" s="91" t="s">
        <v>618</v>
      </c>
      <c r="Y231" s="36"/>
      <c r="Z231" s="36"/>
      <c r="AA231" s="36"/>
      <c r="AB231" s="36">
        <v>1</v>
      </c>
      <c r="AC231" s="36"/>
      <c r="AD231" s="36"/>
      <c r="AE231" s="36"/>
      <c r="AF231" s="51"/>
      <c r="AG231" s="51"/>
      <c r="AH231" s="51">
        <v>1</v>
      </c>
      <c r="AI231" s="51"/>
      <c r="AJ231" s="51"/>
      <c r="AK231" s="51"/>
      <c r="AL231" s="33"/>
      <c r="AM231" s="33"/>
      <c r="AN231" s="186"/>
      <c r="AO231" s="186"/>
      <c r="AP231" s="185"/>
      <c r="AQ231" s="185"/>
      <c r="AR231" s="185"/>
      <c r="AS231" s="185" t="s">
        <v>3378</v>
      </c>
      <c r="AT231" s="185"/>
      <c r="AU231" s="185"/>
      <c r="AV231" s="185"/>
      <c r="AW231" s="186"/>
      <c r="AX231" s="41"/>
      <c r="AY231" s="41" t="s">
        <v>24</v>
      </c>
      <c r="AZ231" s="41"/>
      <c r="BA231" s="37"/>
      <c r="BB231" s="39"/>
      <c r="BC231" s="100"/>
      <c r="BD231" s="100"/>
      <c r="BE231" s="39"/>
      <c r="BF231" s="39"/>
      <c r="BG231" s="39"/>
      <c r="BH231" s="39"/>
      <c r="BI231" s="39"/>
      <c r="BJ231" s="39"/>
      <c r="BK231" s="39"/>
      <c r="BL231" s="39"/>
      <c r="BM231" s="39"/>
      <c r="BN231" s="39"/>
      <c r="BO231" s="39"/>
    </row>
    <row r="232" spans="1:67" ht="47.25" customHeight="1" x14ac:dyDescent="0.25">
      <c r="A232" s="28">
        <v>231</v>
      </c>
      <c r="B232" s="180" t="s">
        <v>3375</v>
      </c>
      <c r="C232" s="189" t="s">
        <v>3376</v>
      </c>
      <c r="D232" s="30" t="s">
        <v>28</v>
      </c>
      <c r="E232" s="30" t="s">
        <v>41</v>
      </c>
      <c r="F232" s="181" t="s">
        <v>618</v>
      </c>
      <c r="G232" s="181">
        <v>119</v>
      </c>
      <c r="H232" s="181"/>
      <c r="I232" s="181"/>
      <c r="J232" s="181"/>
      <c r="K232" s="181"/>
      <c r="L232" s="32" t="s">
        <v>639</v>
      </c>
      <c r="M232" s="182"/>
      <c r="N232" s="183"/>
      <c r="O232" s="184" t="s">
        <v>41</v>
      </c>
      <c r="P232" s="109"/>
      <c r="Q232" s="182"/>
      <c r="R232" s="109"/>
      <c r="S232" s="183" t="s">
        <v>791</v>
      </c>
      <c r="T232" s="188">
        <v>42814</v>
      </c>
      <c r="U232" s="33" t="s">
        <v>58</v>
      </c>
      <c r="V232" s="45" t="s">
        <v>58</v>
      </c>
      <c r="W232" s="49" t="s">
        <v>59</v>
      </c>
      <c r="X232" s="91" t="s">
        <v>618</v>
      </c>
      <c r="Y232" s="36"/>
      <c r="Z232" s="36"/>
      <c r="AA232" s="36"/>
      <c r="AB232" s="36">
        <v>1</v>
      </c>
      <c r="AC232" s="36"/>
      <c r="AD232" s="36"/>
      <c r="AE232" s="36"/>
      <c r="AF232" s="51"/>
      <c r="AG232" s="51"/>
      <c r="AH232" s="51">
        <v>1</v>
      </c>
      <c r="AI232" s="51"/>
      <c r="AJ232" s="51"/>
      <c r="AK232" s="51"/>
      <c r="AL232" s="33"/>
      <c r="AM232" s="33"/>
      <c r="AN232" s="186"/>
      <c r="AO232" s="186"/>
      <c r="AP232" s="185"/>
      <c r="AQ232" s="185"/>
      <c r="AR232" s="185"/>
      <c r="AS232" s="185" t="s">
        <v>3378</v>
      </c>
      <c r="AT232" s="185"/>
      <c r="AU232" s="185"/>
      <c r="AV232" s="185"/>
      <c r="AW232" s="186"/>
      <c r="AX232" s="41"/>
      <c r="AY232" s="41" t="s">
        <v>24</v>
      </c>
      <c r="AZ232" s="41"/>
      <c r="BA232" s="37"/>
      <c r="BB232" s="39"/>
      <c r="BC232" s="100"/>
      <c r="BD232" s="100"/>
      <c r="BE232" s="39"/>
      <c r="BF232" s="39"/>
      <c r="BG232" s="39"/>
      <c r="BH232" s="39"/>
      <c r="BI232" s="39"/>
      <c r="BJ232" s="39"/>
      <c r="BK232" s="39"/>
      <c r="BL232" s="39"/>
      <c r="BM232" s="39"/>
      <c r="BN232" s="39"/>
      <c r="BO232" s="39"/>
    </row>
    <row r="233" spans="1:67" ht="204.75" customHeight="1" x14ac:dyDescent="0.25">
      <c r="A233" s="28">
        <v>232</v>
      </c>
      <c r="B233" s="180" t="s">
        <v>3375</v>
      </c>
      <c r="C233" s="189" t="s">
        <v>3376</v>
      </c>
      <c r="D233" s="30" t="s">
        <v>28</v>
      </c>
      <c r="E233" s="30" t="s">
        <v>41</v>
      </c>
      <c r="F233" s="181" t="s">
        <v>618</v>
      </c>
      <c r="G233" s="181">
        <v>121</v>
      </c>
      <c r="H233" s="181"/>
      <c r="I233" s="181"/>
      <c r="J233" s="181"/>
      <c r="K233" s="181"/>
      <c r="L233" s="32" t="s">
        <v>3533</v>
      </c>
      <c r="M233" s="182"/>
      <c r="N233" s="183"/>
      <c r="O233" s="184" t="s">
        <v>41</v>
      </c>
      <c r="P233" s="109"/>
      <c r="Q233" s="182"/>
      <c r="R233" s="109"/>
      <c r="S233" s="183" t="s">
        <v>391</v>
      </c>
      <c r="T233" s="33" t="s">
        <v>3455</v>
      </c>
      <c r="U233" s="33" t="s">
        <v>58</v>
      </c>
      <c r="V233" s="45" t="s">
        <v>58</v>
      </c>
      <c r="W233" s="34" t="s">
        <v>635</v>
      </c>
      <c r="X233" s="91" t="s">
        <v>618</v>
      </c>
      <c r="Y233" s="36"/>
      <c r="Z233" s="36"/>
      <c r="AA233" s="36"/>
      <c r="AB233" s="36">
        <v>1</v>
      </c>
      <c r="AC233" s="36"/>
      <c r="AD233" s="36"/>
      <c r="AE233" s="36"/>
      <c r="AF233" s="51"/>
      <c r="AG233" s="51"/>
      <c r="AH233" s="51">
        <v>1</v>
      </c>
      <c r="AI233" s="51"/>
      <c r="AJ233" s="51"/>
      <c r="AK233" s="51"/>
      <c r="AL233" s="33"/>
      <c r="AM233" s="33"/>
      <c r="AN233" s="186"/>
      <c r="AO233" s="186"/>
      <c r="AP233" s="185"/>
      <c r="AQ233" s="185"/>
      <c r="AR233" s="185"/>
      <c r="AS233" s="185" t="s">
        <v>3378</v>
      </c>
      <c r="AT233" s="185"/>
      <c r="AU233" s="185"/>
      <c r="AV233" s="185"/>
      <c r="AW233" s="186"/>
      <c r="AX233" s="41"/>
      <c r="AY233" s="41" t="s">
        <v>24</v>
      </c>
      <c r="AZ233" s="41"/>
      <c r="BA233" s="37"/>
      <c r="BB233" s="39"/>
      <c r="BC233" s="100"/>
      <c r="BD233" s="100"/>
      <c r="BE233" s="39"/>
      <c r="BF233" s="39"/>
      <c r="BG233" s="39"/>
      <c r="BH233" s="39"/>
      <c r="BI233" s="39"/>
      <c r="BJ233" s="39"/>
      <c r="BK233" s="39"/>
      <c r="BL233" s="39"/>
      <c r="BM233" s="39"/>
      <c r="BN233" s="39"/>
      <c r="BO233" s="39"/>
    </row>
    <row r="234" spans="1:67" ht="47.25" customHeight="1" x14ac:dyDescent="0.25">
      <c r="A234" s="28">
        <v>233</v>
      </c>
      <c r="B234" s="180" t="s">
        <v>3375</v>
      </c>
      <c r="C234" s="189" t="s">
        <v>3376</v>
      </c>
      <c r="D234" s="30" t="s">
        <v>28</v>
      </c>
      <c r="E234" s="30" t="s">
        <v>41</v>
      </c>
      <c r="F234" s="181" t="s">
        <v>618</v>
      </c>
      <c r="G234" s="181" t="s">
        <v>3534</v>
      </c>
      <c r="H234" s="181"/>
      <c r="I234" s="181"/>
      <c r="J234" s="181"/>
      <c r="K234" s="181"/>
      <c r="L234" s="32" t="s">
        <v>3535</v>
      </c>
      <c r="M234" s="182"/>
      <c r="N234" s="183"/>
      <c r="O234" s="184" t="s">
        <v>41</v>
      </c>
      <c r="P234" s="109"/>
      <c r="Q234" s="182"/>
      <c r="R234" s="109"/>
      <c r="S234" s="183" t="s">
        <v>391</v>
      </c>
      <c r="T234" s="188">
        <v>42814</v>
      </c>
      <c r="U234" s="33" t="s">
        <v>58</v>
      </c>
      <c r="V234" s="45" t="s">
        <v>58</v>
      </c>
      <c r="W234" s="49" t="s">
        <v>59</v>
      </c>
      <c r="X234" s="91" t="s">
        <v>618</v>
      </c>
      <c r="Y234" s="36"/>
      <c r="Z234" s="36"/>
      <c r="AA234" s="36"/>
      <c r="AB234" s="36">
        <v>1</v>
      </c>
      <c r="AC234" s="36"/>
      <c r="AD234" s="36"/>
      <c r="AE234" s="36"/>
      <c r="AF234" s="51"/>
      <c r="AG234" s="51"/>
      <c r="AH234" s="51">
        <v>1</v>
      </c>
      <c r="AI234" s="51"/>
      <c r="AJ234" s="51"/>
      <c r="AK234" s="51"/>
      <c r="AL234" s="33"/>
      <c r="AM234" s="33"/>
      <c r="AN234" s="186"/>
      <c r="AO234" s="186"/>
      <c r="AP234" s="185"/>
      <c r="AQ234" s="185"/>
      <c r="AR234" s="185"/>
      <c r="AS234" s="185" t="s">
        <v>3378</v>
      </c>
      <c r="AT234" s="185"/>
      <c r="AU234" s="185"/>
      <c r="AV234" s="185"/>
      <c r="AW234" s="186"/>
      <c r="AX234" s="41"/>
      <c r="AY234" s="41" t="s">
        <v>24</v>
      </c>
      <c r="AZ234" s="41"/>
      <c r="BA234" s="37"/>
      <c r="BB234" s="39"/>
      <c r="BC234" s="100"/>
      <c r="BD234" s="100"/>
      <c r="BE234" s="39"/>
      <c r="BF234" s="39"/>
      <c r="BG234" s="39"/>
      <c r="BH234" s="39"/>
      <c r="BI234" s="39"/>
      <c r="BJ234" s="39"/>
      <c r="BK234" s="39"/>
      <c r="BL234" s="39"/>
      <c r="BM234" s="39"/>
      <c r="BN234" s="39"/>
      <c r="BO234" s="39"/>
    </row>
    <row r="235" spans="1:67" ht="143.25" customHeight="1" x14ac:dyDescent="0.25">
      <c r="A235" s="28">
        <v>234</v>
      </c>
      <c r="B235" s="180" t="s">
        <v>3375</v>
      </c>
      <c r="C235" s="189" t="s">
        <v>3376</v>
      </c>
      <c r="D235" s="30" t="s">
        <v>28</v>
      </c>
      <c r="E235" s="30" t="s">
        <v>41</v>
      </c>
      <c r="F235" s="181" t="s">
        <v>618</v>
      </c>
      <c r="G235" s="181">
        <v>126</v>
      </c>
      <c r="H235" s="181"/>
      <c r="I235" s="181"/>
      <c r="J235" s="181"/>
      <c r="K235" s="181"/>
      <c r="L235" s="32" t="s">
        <v>3536</v>
      </c>
      <c r="M235" s="182"/>
      <c r="N235" s="183"/>
      <c r="O235" s="184" t="s">
        <v>41</v>
      </c>
      <c r="P235" s="109"/>
      <c r="Q235" s="182"/>
      <c r="R235" s="109"/>
      <c r="S235" s="183" t="s">
        <v>391</v>
      </c>
      <c r="T235" s="33" t="s">
        <v>3537</v>
      </c>
      <c r="U235" s="33" t="s">
        <v>58</v>
      </c>
      <c r="V235" s="45" t="s">
        <v>58</v>
      </c>
      <c r="W235" s="34" t="s">
        <v>643</v>
      </c>
      <c r="X235" s="91" t="s">
        <v>618</v>
      </c>
      <c r="Y235" s="36"/>
      <c r="Z235" s="36"/>
      <c r="AA235" s="36"/>
      <c r="AB235" s="36">
        <v>1</v>
      </c>
      <c r="AC235" s="36"/>
      <c r="AD235" s="36"/>
      <c r="AE235" s="36"/>
      <c r="AF235" s="51"/>
      <c r="AG235" s="51">
        <v>1</v>
      </c>
      <c r="AH235" s="51"/>
      <c r="AI235" s="51"/>
      <c r="AJ235" s="51"/>
      <c r="AK235" s="51"/>
      <c r="AL235" s="33"/>
      <c r="AM235" s="33"/>
      <c r="AN235" s="186"/>
      <c r="AO235" s="186"/>
      <c r="AP235" s="185"/>
      <c r="AQ235" s="185"/>
      <c r="AR235" s="185"/>
      <c r="AS235" s="185" t="s">
        <v>3378</v>
      </c>
      <c r="AT235" s="185"/>
      <c r="AU235" s="185"/>
      <c r="AV235" s="185"/>
      <c r="AW235" s="186"/>
      <c r="AX235" s="41"/>
      <c r="AY235" s="41" t="s">
        <v>24</v>
      </c>
      <c r="AZ235" s="41"/>
      <c r="BA235" s="37"/>
      <c r="BB235" s="39"/>
      <c r="BC235" s="100"/>
      <c r="BD235" s="100"/>
      <c r="BE235" s="39"/>
      <c r="BF235" s="39"/>
      <c r="BG235" s="39"/>
      <c r="BH235" s="39"/>
      <c r="BI235" s="39"/>
      <c r="BJ235" s="39"/>
      <c r="BK235" s="39"/>
      <c r="BL235" s="39"/>
      <c r="BM235" s="39"/>
      <c r="BN235" s="39"/>
      <c r="BO235" s="39"/>
    </row>
    <row r="236" spans="1:67" ht="112.5" customHeight="1" x14ac:dyDescent="0.25">
      <c r="A236" s="28">
        <v>235</v>
      </c>
      <c r="B236" s="180" t="s">
        <v>3375</v>
      </c>
      <c r="C236" s="189" t="s">
        <v>3376</v>
      </c>
      <c r="D236" s="30" t="s">
        <v>28</v>
      </c>
      <c r="E236" s="30" t="s">
        <v>41</v>
      </c>
      <c r="F236" s="187" t="s">
        <v>3538</v>
      </c>
      <c r="G236" s="181">
        <v>132</v>
      </c>
      <c r="H236" s="181"/>
      <c r="I236" s="181"/>
      <c r="J236" s="181"/>
      <c r="K236" s="181"/>
      <c r="L236" s="32" t="s">
        <v>645</v>
      </c>
      <c r="M236" s="182"/>
      <c r="N236" s="183"/>
      <c r="O236" s="184" t="s">
        <v>41</v>
      </c>
      <c r="P236" s="109"/>
      <c r="Q236" s="182"/>
      <c r="R236" s="109"/>
      <c r="S236" s="183" t="s">
        <v>391</v>
      </c>
      <c r="T236" s="33" t="s">
        <v>3539</v>
      </c>
      <c r="U236" s="33" t="s">
        <v>58</v>
      </c>
      <c r="V236" s="45" t="s">
        <v>58</v>
      </c>
      <c r="W236" s="34" t="s">
        <v>646</v>
      </c>
      <c r="X236" s="34" t="s">
        <v>647</v>
      </c>
      <c r="Y236" s="36"/>
      <c r="Z236" s="36"/>
      <c r="AA236" s="36"/>
      <c r="AB236" s="36">
        <v>1</v>
      </c>
      <c r="AC236" s="36"/>
      <c r="AD236" s="36"/>
      <c r="AE236" s="36"/>
      <c r="AF236" s="51"/>
      <c r="AG236" s="51">
        <v>1</v>
      </c>
      <c r="AH236" s="51"/>
      <c r="AI236" s="51"/>
      <c r="AJ236" s="51"/>
      <c r="AK236" s="51"/>
      <c r="AL236" s="33"/>
      <c r="AM236" s="33"/>
      <c r="AN236" s="186"/>
      <c r="AO236" s="186"/>
      <c r="AP236" s="185"/>
      <c r="AQ236" s="185"/>
      <c r="AR236" s="185"/>
      <c r="AS236" s="185" t="s">
        <v>3378</v>
      </c>
      <c r="AT236" s="185"/>
      <c r="AU236" s="185"/>
      <c r="AV236" s="185"/>
      <c r="AW236" s="186"/>
      <c r="AX236" s="41"/>
      <c r="AY236" s="41" t="s">
        <v>24</v>
      </c>
      <c r="AZ236" s="41"/>
      <c r="BA236" s="37"/>
      <c r="BB236" s="39"/>
      <c r="BC236" s="100"/>
      <c r="BD236" s="100"/>
      <c r="BE236" s="39"/>
      <c r="BF236" s="39"/>
      <c r="BG236" s="39"/>
      <c r="BH236" s="39"/>
      <c r="BI236" s="39"/>
      <c r="BJ236" s="39"/>
      <c r="BK236" s="39"/>
      <c r="BL236" s="39"/>
      <c r="BM236" s="39"/>
      <c r="BN236" s="39"/>
      <c r="BO236" s="39"/>
    </row>
    <row r="237" spans="1:67" ht="37.5" customHeight="1" x14ac:dyDescent="0.25">
      <c r="A237" s="28">
        <v>236</v>
      </c>
      <c r="B237" s="180" t="s">
        <v>3375</v>
      </c>
      <c r="C237" s="189" t="s">
        <v>3376</v>
      </c>
      <c r="D237" s="30" t="s">
        <v>28</v>
      </c>
      <c r="E237" s="30" t="s">
        <v>41</v>
      </c>
      <c r="F237" s="187" t="s">
        <v>3538</v>
      </c>
      <c r="G237" s="181">
        <v>133</v>
      </c>
      <c r="H237" s="181"/>
      <c r="I237" s="181"/>
      <c r="J237" s="181"/>
      <c r="K237" s="181"/>
      <c r="L237" s="32" t="s">
        <v>3540</v>
      </c>
      <c r="M237" s="182"/>
      <c r="N237" s="183"/>
      <c r="O237" s="184" t="s">
        <v>41</v>
      </c>
      <c r="P237" s="109"/>
      <c r="Q237" s="182"/>
      <c r="R237" s="109"/>
      <c r="S237" s="183" t="s">
        <v>791</v>
      </c>
      <c r="T237" s="188">
        <v>42814</v>
      </c>
      <c r="U237" s="33" t="s">
        <v>58</v>
      </c>
      <c r="V237" s="45" t="s">
        <v>58</v>
      </c>
      <c r="W237" s="49" t="s">
        <v>59</v>
      </c>
      <c r="X237" s="34" t="s">
        <v>647</v>
      </c>
      <c r="Y237" s="36"/>
      <c r="Z237" s="36"/>
      <c r="AA237" s="36"/>
      <c r="AB237" s="36">
        <v>1</v>
      </c>
      <c r="AC237" s="36"/>
      <c r="AD237" s="36"/>
      <c r="AE237" s="36"/>
      <c r="AF237" s="51"/>
      <c r="AG237" s="51">
        <v>1</v>
      </c>
      <c r="AH237" s="51"/>
      <c r="AI237" s="51"/>
      <c r="AJ237" s="51"/>
      <c r="AK237" s="51"/>
      <c r="AL237" s="33"/>
      <c r="AM237" s="33"/>
      <c r="AN237" s="186"/>
      <c r="AO237" s="186"/>
      <c r="AP237" s="185"/>
      <c r="AQ237" s="185"/>
      <c r="AR237" s="185"/>
      <c r="AS237" s="185" t="s">
        <v>3378</v>
      </c>
      <c r="AT237" s="185"/>
      <c r="AU237" s="185"/>
      <c r="AV237" s="185"/>
      <c r="AW237" s="186"/>
      <c r="AX237" s="41"/>
      <c r="AY237" s="41" t="s">
        <v>24</v>
      </c>
      <c r="AZ237" s="41"/>
      <c r="BA237" s="37"/>
      <c r="BB237" s="39"/>
      <c r="BC237" s="100"/>
      <c r="BD237" s="100"/>
      <c r="BE237" s="39"/>
      <c r="BF237" s="39"/>
      <c r="BG237" s="39"/>
      <c r="BH237" s="39"/>
      <c r="BI237" s="39"/>
      <c r="BJ237" s="39"/>
      <c r="BK237" s="39"/>
      <c r="BL237" s="39"/>
      <c r="BM237" s="39"/>
      <c r="BN237" s="39"/>
      <c r="BO237" s="39"/>
    </row>
    <row r="238" spans="1:67" ht="37.5" customHeight="1" x14ac:dyDescent="0.25">
      <c r="A238" s="28">
        <v>237</v>
      </c>
      <c r="B238" s="180" t="s">
        <v>3375</v>
      </c>
      <c r="C238" s="189" t="s">
        <v>3376</v>
      </c>
      <c r="D238" s="30" t="s">
        <v>28</v>
      </c>
      <c r="E238" s="30" t="s">
        <v>41</v>
      </c>
      <c r="F238" s="187" t="s">
        <v>3538</v>
      </c>
      <c r="G238" s="181">
        <v>134</v>
      </c>
      <c r="H238" s="181"/>
      <c r="I238" s="181"/>
      <c r="J238" s="181"/>
      <c r="K238" s="181"/>
      <c r="L238" s="32" t="s">
        <v>3541</v>
      </c>
      <c r="M238" s="182"/>
      <c r="N238" s="183"/>
      <c r="O238" s="184" t="s">
        <v>41</v>
      </c>
      <c r="P238" s="109"/>
      <c r="Q238" s="182"/>
      <c r="R238" s="109"/>
      <c r="S238" s="183" t="s">
        <v>3121</v>
      </c>
      <c r="T238" s="188">
        <v>42814</v>
      </c>
      <c r="U238" s="33" t="s">
        <v>58</v>
      </c>
      <c r="V238" s="49" t="s">
        <v>59</v>
      </c>
      <c r="W238" s="49" t="s">
        <v>59</v>
      </c>
      <c r="X238" s="49" t="s">
        <v>647</v>
      </c>
      <c r="Y238" s="36">
        <v>1</v>
      </c>
      <c r="Z238" s="36"/>
      <c r="AA238" s="36"/>
      <c r="AB238" s="36"/>
      <c r="AC238" s="36"/>
      <c r="AD238" s="36"/>
      <c r="AE238" s="36"/>
      <c r="AF238" s="51"/>
      <c r="AG238" s="51"/>
      <c r="AH238" s="51">
        <v>1</v>
      </c>
      <c r="AI238" s="51"/>
      <c r="AJ238" s="51"/>
      <c r="AK238" s="51"/>
      <c r="AL238" s="33" t="s">
        <v>3542</v>
      </c>
      <c r="AM238" s="33" t="s">
        <v>3430</v>
      </c>
      <c r="AN238" s="185"/>
      <c r="AO238" s="185"/>
      <c r="AP238" s="185"/>
      <c r="AQ238" s="185"/>
      <c r="AR238" s="185"/>
      <c r="AS238" s="185" t="s">
        <v>3378</v>
      </c>
      <c r="AT238" s="185"/>
      <c r="AU238" s="185"/>
      <c r="AV238" s="185"/>
      <c r="AW238" s="186"/>
      <c r="AX238" s="41"/>
      <c r="AY238" s="41" t="s">
        <v>24</v>
      </c>
      <c r="AZ238" s="41"/>
      <c r="BA238" s="37"/>
      <c r="BB238" s="39"/>
      <c r="BC238" s="100" t="s">
        <v>25</v>
      </c>
      <c r="BD238" s="100"/>
      <c r="BE238" s="39"/>
      <c r="BF238" s="39"/>
      <c r="BG238" s="39"/>
      <c r="BH238" s="39"/>
      <c r="BI238" s="39"/>
      <c r="BJ238" s="39"/>
      <c r="BK238" s="39"/>
      <c r="BL238" s="39"/>
      <c r="BM238" s="39"/>
      <c r="BN238" s="39"/>
      <c r="BO238" s="39"/>
    </row>
    <row r="239" spans="1:67" ht="204.75" customHeight="1" x14ac:dyDescent="0.25">
      <c r="A239" s="28">
        <v>238</v>
      </c>
      <c r="B239" s="180" t="s">
        <v>3375</v>
      </c>
      <c r="C239" s="189" t="s">
        <v>3376</v>
      </c>
      <c r="D239" s="30" t="s">
        <v>28</v>
      </c>
      <c r="E239" s="30" t="s">
        <v>41</v>
      </c>
      <c r="F239" s="187" t="s">
        <v>3538</v>
      </c>
      <c r="G239" s="181" t="s">
        <v>3543</v>
      </c>
      <c r="H239" s="181"/>
      <c r="I239" s="181"/>
      <c r="J239" s="181"/>
      <c r="K239" s="181"/>
      <c r="L239" s="32" t="s">
        <v>3544</v>
      </c>
      <c r="M239" s="182"/>
      <c r="N239" s="183"/>
      <c r="O239" s="184" t="s">
        <v>41</v>
      </c>
      <c r="P239" s="109"/>
      <c r="Q239" s="182"/>
      <c r="R239" s="109"/>
      <c r="S239" s="183" t="s">
        <v>391</v>
      </c>
      <c r="T239" s="33" t="s">
        <v>3455</v>
      </c>
      <c r="U239" s="33" t="s">
        <v>58</v>
      </c>
      <c r="V239" s="45" t="s">
        <v>58</v>
      </c>
      <c r="W239" s="34" t="s">
        <v>635</v>
      </c>
      <c r="X239" s="34" t="s">
        <v>647</v>
      </c>
      <c r="Y239" s="36"/>
      <c r="Z239" s="36"/>
      <c r="AA239" s="36"/>
      <c r="AB239" s="36">
        <v>1</v>
      </c>
      <c r="AC239" s="36"/>
      <c r="AD239" s="36"/>
      <c r="AE239" s="36"/>
      <c r="AF239" s="51"/>
      <c r="AG239" s="51">
        <v>1</v>
      </c>
      <c r="AH239" s="51"/>
      <c r="AI239" s="51"/>
      <c r="AJ239" s="51"/>
      <c r="AK239" s="51"/>
      <c r="AL239" s="33"/>
      <c r="AM239" s="33"/>
      <c r="AN239" s="186"/>
      <c r="AO239" s="186"/>
      <c r="AP239" s="185"/>
      <c r="AQ239" s="185"/>
      <c r="AR239" s="185"/>
      <c r="AS239" s="185" t="s">
        <v>3378</v>
      </c>
      <c r="AT239" s="185"/>
      <c r="AU239" s="185"/>
      <c r="AV239" s="185"/>
      <c r="AW239" s="186"/>
      <c r="AX239" s="41"/>
      <c r="AY239" s="41" t="s">
        <v>24</v>
      </c>
      <c r="AZ239" s="41"/>
      <c r="BA239" s="37"/>
      <c r="BB239" s="39"/>
      <c r="BC239" s="100"/>
      <c r="BD239" s="100"/>
      <c r="BE239" s="39"/>
      <c r="BF239" s="39"/>
      <c r="BG239" s="39"/>
      <c r="BH239" s="39"/>
      <c r="BI239" s="39"/>
      <c r="BJ239" s="39"/>
      <c r="BK239" s="39"/>
      <c r="BL239" s="39"/>
      <c r="BM239" s="39"/>
      <c r="BN239" s="39"/>
      <c r="BO239" s="39"/>
    </row>
    <row r="240" spans="1:67" ht="94.5" customHeight="1" x14ac:dyDescent="0.25">
      <c r="A240" s="28">
        <v>239</v>
      </c>
      <c r="B240" s="180" t="s">
        <v>3375</v>
      </c>
      <c r="C240" s="189" t="s">
        <v>3376</v>
      </c>
      <c r="D240" s="30" t="s">
        <v>28</v>
      </c>
      <c r="E240" s="30" t="s">
        <v>41</v>
      </c>
      <c r="F240" s="187" t="s">
        <v>657</v>
      </c>
      <c r="G240" s="181">
        <v>141</v>
      </c>
      <c r="H240" s="181"/>
      <c r="I240" s="181"/>
      <c r="J240" s="181"/>
      <c r="K240" s="181"/>
      <c r="L240" s="32" t="s">
        <v>655</v>
      </c>
      <c r="M240" s="182"/>
      <c r="N240" s="183"/>
      <c r="O240" s="184" t="s">
        <v>41</v>
      </c>
      <c r="P240" s="109"/>
      <c r="Q240" s="182"/>
      <c r="R240" s="109"/>
      <c r="S240" s="183" t="s">
        <v>391</v>
      </c>
      <c r="T240" s="33" t="s">
        <v>3545</v>
      </c>
      <c r="U240" s="33" t="s">
        <v>58</v>
      </c>
      <c r="V240" s="45" t="s">
        <v>58</v>
      </c>
      <c r="W240" s="34" t="s">
        <v>656</v>
      </c>
      <c r="X240" s="34" t="s">
        <v>657</v>
      </c>
      <c r="Y240" s="36"/>
      <c r="Z240" s="36"/>
      <c r="AA240" s="36"/>
      <c r="AB240" s="36">
        <v>1</v>
      </c>
      <c r="AC240" s="36"/>
      <c r="AD240" s="36"/>
      <c r="AE240" s="36"/>
      <c r="AF240" s="51"/>
      <c r="AG240" s="51">
        <v>1</v>
      </c>
      <c r="AH240" s="51"/>
      <c r="AI240" s="51"/>
      <c r="AJ240" s="51"/>
      <c r="AK240" s="51"/>
      <c r="AL240" s="33"/>
      <c r="AM240" s="33"/>
      <c r="AN240" s="186"/>
      <c r="AO240" s="186"/>
      <c r="AP240" s="185"/>
      <c r="AQ240" s="185"/>
      <c r="AR240" s="185"/>
      <c r="AS240" s="185" t="s">
        <v>3378</v>
      </c>
      <c r="AT240" s="185"/>
      <c r="AU240" s="185"/>
      <c r="AV240" s="185"/>
      <c r="AW240" s="186"/>
      <c r="AX240" s="41"/>
      <c r="AY240" s="41" t="s">
        <v>24</v>
      </c>
      <c r="AZ240" s="41"/>
      <c r="BA240" s="37"/>
      <c r="BB240" s="39"/>
      <c r="BC240" s="100"/>
      <c r="BD240" s="100"/>
      <c r="BE240" s="39"/>
      <c r="BF240" s="39"/>
      <c r="BG240" s="39"/>
      <c r="BH240" s="39"/>
      <c r="BI240" s="39"/>
      <c r="BJ240" s="39"/>
      <c r="BK240" s="39"/>
      <c r="BL240" s="39"/>
      <c r="BM240" s="39"/>
      <c r="BN240" s="39"/>
      <c r="BO240" s="39"/>
    </row>
    <row r="241" spans="1:67" ht="146.25" customHeight="1" x14ac:dyDescent="0.25">
      <c r="A241" s="28">
        <v>240</v>
      </c>
      <c r="B241" s="180" t="s">
        <v>3375</v>
      </c>
      <c r="C241" s="189" t="s">
        <v>3376</v>
      </c>
      <c r="D241" s="30" t="s">
        <v>28</v>
      </c>
      <c r="E241" s="30" t="s">
        <v>41</v>
      </c>
      <c r="F241" s="187" t="s">
        <v>657</v>
      </c>
      <c r="G241" s="181">
        <v>142</v>
      </c>
      <c r="H241" s="181"/>
      <c r="I241" s="181"/>
      <c r="J241" s="181"/>
      <c r="K241" s="181"/>
      <c r="L241" s="32" t="s">
        <v>658</v>
      </c>
      <c r="M241" s="182"/>
      <c r="N241" s="183"/>
      <c r="O241" s="184" t="s">
        <v>41</v>
      </c>
      <c r="P241" s="109"/>
      <c r="Q241" s="182"/>
      <c r="R241" s="109"/>
      <c r="S241" s="183" t="s">
        <v>391</v>
      </c>
      <c r="T241" s="33" t="s">
        <v>3455</v>
      </c>
      <c r="U241" s="33" t="s">
        <v>58</v>
      </c>
      <c r="V241" s="45" t="s">
        <v>58</v>
      </c>
      <c r="W241" s="34" t="s">
        <v>621</v>
      </c>
      <c r="X241" s="34" t="s">
        <v>657</v>
      </c>
      <c r="Y241" s="36"/>
      <c r="Z241" s="36"/>
      <c r="AA241" s="36"/>
      <c r="AB241" s="36">
        <v>1</v>
      </c>
      <c r="AC241" s="36"/>
      <c r="AD241" s="36"/>
      <c r="AE241" s="36"/>
      <c r="AF241" s="51"/>
      <c r="AG241" s="51">
        <v>1</v>
      </c>
      <c r="AH241" s="51"/>
      <c r="AI241" s="51"/>
      <c r="AJ241" s="51"/>
      <c r="AK241" s="51"/>
      <c r="AL241" s="33"/>
      <c r="AM241" s="33"/>
      <c r="AN241" s="186"/>
      <c r="AO241" s="186"/>
      <c r="AP241" s="185"/>
      <c r="AQ241" s="185"/>
      <c r="AR241" s="185"/>
      <c r="AS241" s="185" t="s">
        <v>3378</v>
      </c>
      <c r="AT241" s="185"/>
      <c r="AU241" s="185"/>
      <c r="AV241" s="185"/>
      <c r="AW241" s="186"/>
      <c r="AX241" s="41"/>
      <c r="AY241" s="41" t="s">
        <v>24</v>
      </c>
      <c r="AZ241" s="41"/>
      <c r="BA241" s="37"/>
      <c r="BB241" s="39"/>
      <c r="BC241" s="100"/>
      <c r="BD241" s="100"/>
      <c r="BE241" s="39"/>
      <c r="BF241" s="39"/>
      <c r="BG241" s="39"/>
      <c r="BH241" s="39"/>
      <c r="BI241" s="39"/>
      <c r="BJ241" s="39"/>
      <c r="BK241" s="39"/>
      <c r="BL241" s="39"/>
      <c r="BM241" s="39"/>
      <c r="BN241" s="39"/>
      <c r="BO241" s="39"/>
    </row>
    <row r="242" spans="1:67" ht="95.25" customHeight="1" x14ac:dyDescent="0.25">
      <c r="A242" s="28">
        <v>241</v>
      </c>
      <c r="B242" s="180" t="s">
        <v>3375</v>
      </c>
      <c r="C242" s="189" t="s">
        <v>3376</v>
      </c>
      <c r="D242" s="30" t="s">
        <v>28</v>
      </c>
      <c r="E242" s="30" t="s">
        <v>41</v>
      </c>
      <c r="F242" s="187" t="s">
        <v>657</v>
      </c>
      <c r="G242" s="181">
        <v>143</v>
      </c>
      <c r="H242" s="181"/>
      <c r="I242" s="181"/>
      <c r="J242" s="181"/>
      <c r="K242" s="181"/>
      <c r="L242" s="32" t="s">
        <v>661</v>
      </c>
      <c r="M242" s="182"/>
      <c r="N242" s="183"/>
      <c r="O242" s="184" t="s">
        <v>41</v>
      </c>
      <c r="P242" s="109"/>
      <c r="Q242" s="182"/>
      <c r="R242" s="109"/>
      <c r="S242" s="183" t="s">
        <v>391</v>
      </c>
      <c r="T242" s="188">
        <v>42814</v>
      </c>
      <c r="U242" s="33" t="s">
        <v>58</v>
      </c>
      <c r="V242" s="45" t="s">
        <v>58</v>
      </c>
      <c r="W242" s="49" t="s">
        <v>59</v>
      </c>
      <c r="X242" s="34" t="s">
        <v>657</v>
      </c>
      <c r="Y242" s="36"/>
      <c r="Z242" s="36"/>
      <c r="AA242" s="36"/>
      <c r="AB242" s="36">
        <v>1</v>
      </c>
      <c r="AC242" s="36"/>
      <c r="AD242" s="36"/>
      <c r="AE242" s="36"/>
      <c r="AF242" s="51"/>
      <c r="AG242" s="51">
        <v>1</v>
      </c>
      <c r="AH242" s="51"/>
      <c r="AI242" s="51"/>
      <c r="AJ242" s="51"/>
      <c r="AK242" s="51"/>
      <c r="AL242" s="33"/>
      <c r="AM242" s="33"/>
      <c r="AN242" s="186"/>
      <c r="AO242" s="186"/>
      <c r="AP242" s="185"/>
      <c r="AQ242" s="185"/>
      <c r="AR242" s="185"/>
      <c r="AS242" s="185" t="s">
        <v>3378</v>
      </c>
      <c r="AT242" s="185"/>
      <c r="AU242" s="185"/>
      <c r="AV242" s="185"/>
      <c r="AW242" s="186"/>
      <c r="AX242" s="41"/>
      <c r="AY242" s="41" t="s">
        <v>24</v>
      </c>
      <c r="AZ242" s="41"/>
      <c r="BA242" s="37"/>
      <c r="BB242" s="39"/>
      <c r="BC242" s="100"/>
      <c r="BD242" s="100"/>
      <c r="BE242" s="39"/>
      <c r="BF242" s="39"/>
      <c r="BG242" s="39"/>
      <c r="BH242" s="39"/>
      <c r="BI242" s="39"/>
      <c r="BJ242" s="39"/>
      <c r="BK242" s="39"/>
      <c r="BL242" s="39"/>
      <c r="BM242" s="39"/>
      <c r="BN242" s="39"/>
      <c r="BO242" s="39"/>
    </row>
    <row r="243" spans="1:67" ht="41.25" customHeight="1" x14ac:dyDescent="0.25">
      <c r="A243" s="28">
        <v>242</v>
      </c>
      <c r="B243" s="180" t="s">
        <v>3375</v>
      </c>
      <c r="C243" s="189" t="s">
        <v>3376</v>
      </c>
      <c r="D243" s="30" t="s">
        <v>28</v>
      </c>
      <c r="E243" s="30" t="s">
        <v>41</v>
      </c>
      <c r="F243" s="187" t="s">
        <v>657</v>
      </c>
      <c r="G243" s="181" t="s">
        <v>3546</v>
      </c>
      <c r="H243" s="181"/>
      <c r="I243" s="181"/>
      <c r="J243" s="181"/>
      <c r="K243" s="181"/>
      <c r="L243" s="32" t="s">
        <v>664</v>
      </c>
      <c r="M243" s="182"/>
      <c r="N243" s="183"/>
      <c r="O243" s="184" t="s">
        <v>41</v>
      </c>
      <c r="P243" s="109"/>
      <c r="Q243" s="182"/>
      <c r="R243" s="109"/>
      <c r="S243" s="183" t="s">
        <v>791</v>
      </c>
      <c r="T243" s="188">
        <v>42814</v>
      </c>
      <c r="U243" s="33" t="s">
        <v>58</v>
      </c>
      <c r="V243" s="45" t="s">
        <v>58</v>
      </c>
      <c r="W243" s="49" t="s">
        <v>59</v>
      </c>
      <c r="X243" s="34" t="s">
        <v>657</v>
      </c>
      <c r="Y243" s="36"/>
      <c r="Z243" s="36"/>
      <c r="AA243" s="36"/>
      <c r="AB243" s="36">
        <v>1</v>
      </c>
      <c r="AC243" s="36"/>
      <c r="AD243" s="36"/>
      <c r="AE243" s="36"/>
      <c r="AF243" s="51"/>
      <c r="AG243" s="51">
        <v>1</v>
      </c>
      <c r="AH243" s="51"/>
      <c r="AI243" s="51"/>
      <c r="AJ243" s="51"/>
      <c r="AK243" s="51"/>
      <c r="AL243" s="33"/>
      <c r="AM243" s="33"/>
      <c r="AN243" s="186"/>
      <c r="AO243" s="186"/>
      <c r="AP243" s="185"/>
      <c r="AQ243" s="185"/>
      <c r="AR243" s="185"/>
      <c r="AS243" s="185" t="s">
        <v>3378</v>
      </c>
      <c r="AT243" s="185"/>
      <c r="AU243" s="185"/>
      <c r="AV243" s="185"/>
      <c r="AW243" s="186"/>
      <c r="AX243" s="41"/>
      <c r="AY243" s="41" t="s">
        <v>24</v>
      </c>
      <c r="AZ243" s="41"/>
      <c r="BA243" s="37"/>
      <c r="BB243" s="39"/>
      <c r="BC243" s="100"/>
      <c r="BD243" s="100"/>
      <c r="BE243" s="39"/>
      <c r="BF243" s="39"/>
      <c r="BG243" s="39"/>
      <c r="BH243" s="39"/>
      <c r="BI243" s="39"/>
      <c r="BJ243" s="39"/>
      <c r="BK243" s="39"/>
      <c r="BL243" s="39"/>
      <c r="BM243" s="39"/>
      <c r="BN243" s="39"/>
      <c r="BO243" s="39"/>
    </row>
    <row r="244" spans="1:67" ht="41.25" customHeight="1" x14ac:dyDescent="0.25">
      <c r="A244" s="28">
        <v>243</v>
      </c>
      <c r="B244" s="180" t="s">
        <v>3375</v>
      </c>
      <c r="C244" s="189" t="s">
        <v>3376</v>
      </c>
      <c r="D244" s="30" t="s">
        <v>28</v>
      </c>
      <c r="E244" s="30" t="s">
        <v>41</v>
      </c>
      <c r="F244" s="181" t="s">
        <v>667</v>
      </c>
      <c r="G244" s="181">
        <v>151</v>
      </c>
      <c r="H244" s="181"/>
      <c r="I244" s="181"/>
      <c r="J244" s="181"/>
      <c r="K244" s="181"/>
      <c r="L244" s="32" t="s">
        <v>665</v>
      </c>
      <c r="M244" s="182"/>
      <c r="N244" s="183"/>
      <c r="O244" s="184" t="s">
        <v>41</v>
      </c>
      <c r="P244" s="109"/>
      <c r="Q244" s="182"/>
      <c r="R244" s="109"/>
      <c r="S244" s="183" t="s">
        <v>3121</v>
      </c>
      <c r="T244" s="33" t="s">
        <v>3547</v>
      </c>
      <c r="U244" s="33" t="s">
        <v>167</v>
      </c>
      <c r="V244" s="45" t="s">
        <v>167</v>
      </c>
      <c r="W244" s="34" t="s">
        <v>322</v>
      </c>
      <c r="X244" s="34" t="s">
        <v>667</v>
      </c>
      <c r="Y244" s="36"/>
      <c r="Z244" s="36"/>
      <c r="AA244" s="36">
        <v>1</v>
      </c>
      <c r="AB244" s="36"/>
      <c r="AC244" s="36"/>
      <c r="AD244" s="36"/>
      <c r="AE244" s="36"/>
      <c r="AF244" s="51"/>
      <c r="AG244" s="51"/>
      <c r="AH244" s="51">
        <v>1</v>
      </c>
      <c r="AI244" s="51"/>
      <c r="AJ244" s="51"/>
      <c r="AK244" s="51"/>
      <c r="AL244" s="33" t="s">
        <v>3156</v>
      </c>
      <c r="AM244" s="33"/>
      <c r="AN244" s="185"/>
      <c r="AO244" s="185"/>
      <c r="AP244" s="185"/>
      <c r="AQ244" s="185"/>
      <c r="AR244" s="185"/>
      <c r="AS244" s="185" t="s">
        <v>3407</v>
      </c>
      <c r="AT244" s="185"/>
      <c r="AU244" s="185"/>
      <c r="AV244" s="185"/>
      <c r="AW244" s="186"/>
      <c r="AX244" s="41"/>
      <c r="AY244" s="35" t="s">
        <v>176</v>
      </c>
      <c r="AZ244" s="41"/>
      <c r="BA244" s="37"/>
      <c r="BB244" s="39"/>
      <c r="BC244" s="100"/>
      <c r="BD244" s="100"/>
      <c r="BE244" s="39"/>
      <c r="BF244" s="39"/>
      <c r="BG244" s="39"/>
      <c r="BH244" s="39"/>
      <c r="BI244" s="39"/>
      <c r="BJ244" s="39"/>
      <c r="BK244" s="39"/>
      <c r="BL244" s="39"/>
      <c r="BM244" s="39"/>
      <c r="BN244" s="39"/>
      <c r="BO244" s="39"/>
    </row>
    <row r="245" spans="1:67" ht="41.25" customHeight="1" x14ac:dyDescent="0.25">
      <c r="A245" s="28">
        <v>244</v>
      </c>
      <c r="B245" s="180" t="s">
        <v>3375</v>
      </c>
      <c r="C245" s="189" t="s">
        <v>3376</v>
      </c>
      <c r="D245" s="30" t="s">
        <v>28</v>
      </c>
      <c r="E245" s="30" t="s">
        <v>41</v>
      </c>
      <c r="F245" s="181" t="s">
        <v>667</v>
      </c>
      <c r="G245" s="181">
        <v>151</v>
      </c>
      <c r="H245" s="181"/>
      <c r="I245" s="181"/>
      <c r="J245" s="181"/>
      <c r="K245" s="181"/>
      <c r="L245" s="32" t="s">
        <v>3548</v>
      </c>
      <c r="M245" s="182"/>
      <c r="N245" s="183"/>
      <c r="O245" s="184" t="s">
        <v>41</v>
      </c>
      <c r="P245" s="109"/>
      <c r="Q245" s="182"/>
      <c r="R245" s="109"/>
      <c r="S245" s="183" t="s">
        <v>167</v>
      </c>
      <c r="T245" s="33" t="s">
        <v>669</v>
      </c>
      <c r="U245" s="33" t="s">
        <v>167</v>
      </c>
      <c r="V245" s="45" t="s">
        <v>167</v>
      </c>
      <c r="W245" s="34" t="s">
        <v>669</v>
      </c>
      <c r="X245" s="34" t="s">
        <v>667</v>
      </c>
      <c r="Y245" s="36"/>
      <c r="Z245" s="36"/>
      <c r="AA245" s="36">
        <v>1</v>
      </c>
      <c r="AB245" s="36"/>
      <c r="AC245" s="36"/>
      <c r="AD245" s="36"/>
      <c r="AE245" s="36"/>
      <c r="AF245" s="51"/>
      <c r="AG245" s="51">
        <v>1</v>
      </c>
      <c r="AH245" s="51"/>
      <c r="AI245" s="51"/>
      <c r="AJ245" s="51"/>
      <c r="AK245" s="51"/>
      <c r="AL245" s="33"/>
      <c r="AM245" s="33"/>
      <c r="AN245" s="185" t="s">
        <v>3165</v>
      </c>
      <c r="AO245" s="185" t="s">
        <v>3550</v>
      </c>
      <c r="AP245" s="185" t="s">
        <v>2694</v>
      </c>
      <c r="AQ245" s="185" t="s">
        <v>2694</v>
      </c>
      <c r="AR245" s="185" t="s">
        <v>2694</v>
      </c>
      <c r="AS245" s="185" t="s">
        <v>3551</v>
      </c>
      <c r="AT245" s="185"/>
      <c r="AU245" s="185"/>
      <c r="AV245" s="185"/>
      <c r="AW245" s="186"/>
      <c r="AX245" s="185"/>
      <c r="AY245" s="41" t="s">
        <v>670</v>
      </c>
      <c r="AZ245" s="41"/>
      <c r="BA245" s="37"/>
      <c r="BB245" s="39"/>
      <c r="BC245" s="100"/>
      <c r="BD245" s="100"/>
      <c r="BE245" s="39"/>
      <c r="BF245" s="39"/>
      <c r="BG245" s="39"/>
      <c r="BH245" s="39"/>
      <c r="BI245" s="39"/>
      <c r="BJ245" s="39"/>
      <c r="BK245" s="39"/>
      <c r="BL245" s="39"/>
      <c r="BM245" s="39"/>
      <c r="BN245" s="39"/>
      <c r="BO245" s="39"/>
    </row>
    <row r="246" spans="1:67" ht="41.25" customHeight="1" x14ac:dyDescent="0.25">
      <c r="A246" s="28">
        <v>245</v>
      </c>
      <c r="B246" s="180" t="s">
        <v>3375</v>
      </c>
      <c r="C246" s="189" t="s">
        <v>3376</v>
      </c>
      <c r="D246" s="30" t="s">
        <v>28</v>
      </c>
      <c r="E246" s="30" t="s">
        <v>41</v>
      </c>
      <c r="F246" s="181" t="s">
        <v>667</v>
      </c>
      <c r="G246" s="181">
        <v>151</v>
      </c>
      <c r="H246" s="181"/>
      <c r="I246" s="181"/>
      <c r="J246" s="181"/>
      <c r="K246" s="181"/>
      <c r="L246" s="32" t="s">
        <v>3552</v>
      </c>
      <c r="M246" s="182"/>
      <c r="N246" s="183"/>
      <c r="O246" s="184" t="s">
        <v>41</v>
      </c>
      <c r="P246" s="109"/>
      <c r="Q246" s="182"/>
      <c r="R246" s="109"/>
      <c r="S246" s="183" t="s">
        <v>3121</v>
      </c>
      <c r="T246" s="33" t="s">
        <v>3553</v>
      </c>
      <c r="U246" s="33" t="s">
        <v>58</v>
      </c>
      <c r="V246" s="49" t="s">
        <v>59</v>
      </c>
      <c r="W246" s="34" t="s">
        <v>672</v>
      </c>
      <c r="X246" s="34" t="s">
        <v>667</v>
      </c>
      <c r="Y246" s="36">
        <v>1</v>
      </c>
      <c r="Z246" s="36"/>
      <c r="AA246" s="36"/>
      <c r="AB246" s="36"/>
      <c r="AC246" s="36"/>
      <c r="AD246" s="36"/>
      <c r="AE246" s="36"/>
      <c r="AF246" s="51"/>
      <c r="AG246" s="51"/>
      <c r="AH246" s="51">
        <v>1</v>
      </c>
      <c r="AI246" s="51"/>
      <c r="AJ246" s="51"/>
      <c r="AK246" s="51"/>
      <c r="AL246" s="33" t="s">
        <v>3156</v>
      </c>
      <c r="AM246" s="33"/>
      <c r="AN246" s="185"/>
      <c r="AO246" s="185"/>
      <c r="AP246" s="185"/>
      <c r="AQ246" s="185"/>
      <c r="AR246" s="185"/>
      <c r="AS246" s="185" t="s">
        <v>3378</v>
      </c>
      <c r="AT246" s="185"/>
      <c r="AU246" s="185"/>
      <c r="AV246" s="185"/>
      <c r="AW246" s="186"/>
      <c r="AX246" s="41"/>
      <c r="AY246" s="41" t="s">
        <v>24</v>
      </c>
      <c r="AZ246" s="41"/>
      <c r="BA246" s="37"/>
      <c r="BB246" s="39"/>
      <c r="BC246" s="100" t="s">
        <v>25</v>
      </c>
      <c r="BD246" s="100"/>
      <c r="BE246" s="39"/>
      <c r="BF246" s="39"/>
      <c r="BG246" s="39"/>
      <c r="BH246" s="39"/>
      <c r="BI246" s="39"/>
      <c r="BJ246" s="39"/>
      <c r="BK246" s="39"/>
      <c r="BL246" s="39"/>
      <c r="BM246" s="39"/>
      <c r="BN246" s="39"/>
      <c r="BO246" s="39"/>
    </row>
    <row r="247" spans="1:67" ht="41.25" customHeight="1" x14ac:dyDescent="0.25">
      <c r="A247" s="28">
        <v>246</v>
      </c>
      <c r="B247" s="180" t="s">
        <v>3375</v>
      </c>
      <c r="C247" s="189" t="s">
        <v>3376</v>
      </c>
      <c r="D247" s="30" t="s">
        <v>28</v>
      </c>
      <c r="E247" s="30" t="s">
        <v>41</v>
      </c>
      <c r="F247" s="181" t="s">
        <v>667</v>
      </c>
      <c r="G247" s="181">
        <v>152</v>
      </c>
      <c r="H247" s="181"/>
      <c r="I247" s="181"/>
      <c r="J247" s="181"/>
      <c r="K247" s="181"/>
      <c r="L247" s="32" t="s">
        <v>673</v>
      </c>
      <c r="M247" s="182"/>
      <c r="N247" s="183"/>
      <c r="O247" s="184" t="s">
        <v>41</v>
      </c>
      <c r="P247" s="109"/>
      <c r="Q247" s="182"/>
      <c r="R247" s="109"/>
      <c r="S247" s="183" t="s">
        <v>3121</v>
      </c>
      <c r="T247" s="33" t="s">
        <v>3553</v>
      </c>
      <c r="U247" s="33" t="s">
        <v>167</v>
      </c>
      <c r="V247" s="45" t="s">
        <v>167</v>
      </c>
      <c r="W247" s="34" t="s">
        <v>322</v>
      </c>
      <c r="X247" s="34" t="s">
        <v>667</v>
      </c>
      <c r="Y247" s="36"/>
      <c r="Z247" s="36"/>
      <c r="AA247" s="36">
        <v>1</v>
      </c>
      <c r="AB247" s="36"/>
      <c r="AC247" s="36"/>
      <c r="AD247" s="36"/>
      <c r="AE247" s="36"/>
      <c r="AF247" s="51"/>
      <c r="AG247" s="51"/>
      <c r="AH247" s="51">
        <v>1</v>
      </c>
      <c r="AI247" s="51"/>
      <c r="AJ247" s="51"/>
      <c r="AK247" s="51"/>
      <c r="AL247" s="33" t="s">
        <v>3156</v>
      </c>
      <c r="AM247" s="33"/>
      <c r="AN247" s="185"/>
      <c r="AO247" s="185"/>
      <c r="AP247" s="185"/>
      <c r="AQ247" s="185"/>
      <c r="AR247" s="185"/>
      <c r="AS247" s="185" t="s">
        <v>3407</v>
      </c>
      <c r="AT247" s="185"/>
      <c r="AU247" s="185"/>
      <c r="AV247" s="185"/>
      <c r="AW247" s="186"/>
      <c r="AX247" s="41"/>
      <c r="AY247" s="35" t="s">
        <v>176</v>
      </c>
      <c r="AZ247" s="41"/>
      <c r="BA247" s="37"/>
      <c r="BB247" s="39"/>
      <c r="BC247" s="100"/>
      <c r="BD247" s="100"/>
      <c r="BE247" s="39"/>
      <c r="BF247" s="39"/>
      <c r="BG247" s="39"/>
      <c r="BH247" s="39"/>
      <c r="BI247" s="39"/>
      <c r="BJ247" s="39"/>
      <c r="BK247" s="39"/>
      <c r="BL247" s="39"/>
      <c r="BM247" s="39"/>
      <c r="BN247" s="39"/>
      <c r="BO247" s="39"/>
    </row>
    <row r="248" spans="1:67" ht="141.75" customHeight="1" x14ac:dyDescent="0.25">
      <c r="A248" s="28">
        <v>247</v>
      </c>
      <c r="B248" s="180" t="s">
        <v>3375</v>
      </c>
      <c r="C248" s="189" t="s">
        <v>3376</v>
      </c>
      <c r="D248" s="30" t="s">
        <v>28</v>
      </c>
      <c r="E248" s="30" t="s">
        <v>41</v>
      </c>
      <c r="F248" s="181" t="s">
        <v>667</v>
      </c>
      <c r="G248" s="181">
        <v>152</v>
      </c>
      <c r="H248" s="181"/>
      <c r="I248" s="181"/>
      <c r="J248" s="181"/>
      <c r="K248" s="181"/>
      <c r="L248" s="32" t="s">
        <v>3555</v>
      </c>
      <c r="M248" s="182"/>
      <c r="N248" s="183"/>
      <c r="O248" s="184" t="s">
        <v>41</v>
      </c>
      <c r="P248" s="109"/>
      <c r="Q248" s="182"/>
      <c r="R248" s="109"/>
      <c r="S248" s="183" t="s">
        <v>391</v>
      </c>
      <c r="T248" s="33" t="s">
        <v>3455</v>
      </c>
      <c r="U248" s="33" t="s">
        <v>58</v>
      </c>
      <c r="V248" s="45" t="s">
        <v>58</v>
      </c>
      <c r="W248" s="34" t="s">
        <v>621</v>
      </c>
      <c r="X248" s="34" t="s">
        <v>667</v>
      </c>
      <c r="Y248" s="36"/>
      <c r="Z248" s="36"/>
      <c r="AA248" s="36"/>
      <c r="AB248" s="36">
        <v>1</v>
      </c>
      <c r="AC248" s="36"/>
      <c r="AD248" s="36"/>
      <c r="AE248" s="36"/>
      <c r="AF248" s="51"/>
      <c r="AG248" s="51">
        <v>1</v>
      </c>
      <c r="AH248" s="51"/>
      <c r="AI248" s="51"/>
      <c r="AJ248" s="51"/>
      <c r="AK248" s="51"/>
      <c r="AL248" s="33"/>
      <c r="AM248" s="33"/>
      <c r="AN248" s="186"/>
      <c r="AO248" s="186"/>
      <c r="AP248" s="185"/>
      <c r="AQ248" s="185"/>
      <c r="AR248" s="185"/>
      <c r="AS248" s="185" t="s">
        <v>3378</v>
      </c>
      <c r="AT248" s="185"/>
      <c r="AU248" s="185"/>
      <c r="AV248" s="185"/>
      <c r="AW248" s="186"/>
      <c r="AX248" s="41"/>
      <c r="AY248" s="41" t="s">
        <v>24</v>
      </c>
      <c r="AZ248" s="41"/>
      <c r="BA248" s="37"/>
      <c r="BB248" s="39"/>
      <c r="BC248" s="100"/>
      <c r="BD248" s="100"/>
      <c r="BE248" s="39"/>
      <c r="BF248" s="39"/>
      <c r="BG248" s="39"/>
      <c r="BH248" s="39"/>
      <c r="BI248" s="39"/>
      <c r="BJ248" s="39"/>
      <c r="BK248" s="39"/>
      <c r="BL248" s="39"/>
      <c r="BM248" s="39"/>
      <c r="BN248" s="39"/>
      <c r="BO248" s="39"/>
    </row>
    <row r="249" spans="1:67" ht="39" customHeight="1" x14ac:dyDescent="0.25">
      <c r="A249" s="28">
        <v>248</v>
      </c>
      <c r="B249" s="180" t="s">
        <v>3375</v>
      </c>
      <c r="C249" s="189" t="s">
        <v>3376</v>
      </c>
      <c r="D249" s="30" t="s">
        <v>28</v>
      </c>
      <c r="E249" s="30" t="s">
        <v>41</v>
      </c>
      <c r="F249" s="181" t="s">
        <v>667</v>
      </c>
      <c r="G249" s="181">
        <v>152</v>
      </c>
      <c r="H249" s="181"/>
      <c r="I249" s="181"/>
      <c r="J249" s="181"/>
      <c r="K249" s="181"/>
      <c r="L249" s="32" t="s">
        <v>3556</v>
      </c>
      <c r="M249" s="182"/>
      <c r="N249" s="183"/>
      <c r="O249" s="184" t="s">
        <v>41</v>
      </c>
      <c r="P249" s="109"/>
      <c r="Q249" s="182"/>
      <c r="R249" s="109"/>
      <c r="S249" s="183" t="s">
        <v>791</v>
      </c>
      <c r="T249" s="188">
        <v>42814</v>
      </c>
      <c r="U249" s="33" t="s">
        <v>58</v>
      </c>
      <c r="V249" s="45" t="s">
        <v>58</v>
      </c>
      <c r="W249" s="49" t="s">
        <v>59</v>
      </c>
      <c r="X249" s="34" t="s">
        <v>667</v>
      </c>
      <c r="Y249" s="36"/>
      <c r="Z249" s="36"/>
      <c r="AA249" s="36"/>
      <c r="AB249" s="36">
        <v>1</v>
      </c>
      <c r="AC249" s="36"/>
      <c r="AD249" s="36"/>
      <c r="AE249" s="36"/>
      <c r="AF249" s="51"/>
      <c r="AG249" s="51">
        <v>1</v>
      </c>
      <c r="AH249" s="51"/>
      <c r="AI249" s="51"/>
      <c r="AJ249" s="51"/>
      <c r="AK249" s="51"/>
      <c r="AL249" s="33"/>
      <c r="AM249" s="33"/>
      <c r="AN249" s="186"/>
      <c r="AO249" s="186"/>
      <c r="AP249" s="185"/>
      <c r="AQ249" s="185"/>
      <c r="AR249" s="185"/>
      <c r="AS249" s="185" t="s">
        <v>3378</v>
      </c>
      <c r="AT249" s="185"/>
      <c r="AU249" s="185"/>
      <c r="AV249" s="185"/>
      <c r="AW249" s="186"/>
      <c r="AX249" s="41"/>
      <c r="AY249" s="41" t="s">
        <v>24</v>
      </c>
      <c r="AZ249" s="41"/>
      <c r="BA249" s="37"/>
      <c r="BB249" s="39"/>
      <c r="BC249" s="100"/>
      <c r="BD249" s="100"/>
      <c r="BE249" s="39"/>
      <c r="BF249" s="39"/>
      <c r="BG249" s="39"/>
      <c r="BH249" s="39"/>
      <c r="BI249" s="39"/>
      <c r="BJ249" s="39"/>
      <c r="BK249" s="39"/>
      <c r="BL249" s="39"/>
      <c r="BM249" s="39"/>
      <c r="BN249" s="39"/>
      <c r="BO249" s="39"/>
    </row>
    <row r="250" spans="1:67" ht="39" customHeight="1" x14ac:dyDescent="0.25">
      <c r="A250" s="28">
        <v>249</v>
      </c>
      <c r="B250" s="180" t="s">
        <v>3375</v>
      </c>
      <c r="C250" s="189" t="s">
        <v>3376</v>
      </c>
      <c r="D250" s="30" t="s">
        <v>28</v>
      </c>
      <c r="E250" s="30" t="s">
        <v>41</v>
      </c>
      <c r="F250" s="181" t="s">
        <v>667</v>
      </c>
      <c r="G250" s="181">
        <v>152</v>
      </c>
      <c r="H250" s="181"/>
      <c r="I250" s="181"/>
      <c r="J250" s="181"/>
      <c r="K250" s="181"/>
      <c r="L250" s="32" t="s">
        <v>3558</v>
      </c>
      <c r="M250" s="182"/>
      <c r="N250" s="183"/>
      <c r="O250" s="184" t="s">
        <v>41</v>
      </c>
      <c r="P250" s="109"/>
      <c r="Q250" s="182"/>
      <c r="R250" s="109"/>
      <c r="S250" s="183" t="s">
        <v>791</v>
      </c>
      <c r="T250" s="188">
        <v>42814</v>
      </c>
      <c r="U250" s="33" t="s">
        <v>58</v>
      </c>
      <c r="V250" s="45" t="s">
        <v>58</v>
      </c>
      <c r="W250" s="49" t="s">
        <v>59</v>
      </c>
      <c r="X250" s="34" t="s">
        <v>667</v>
      </c>
      <c r="Y250" s="36"/>
      <c r="Z250" s="36"/>
      <c r="AA250" s="36"/>
      <c r="AB250" s="36">
        <v>1</v>
      </c>
      <c r="AC250" s="36"/>
      <c r="AD250" s="36"/>
      <c r="AE250" s="36"/>
      <c r="AF250" s="51"/>
      <c r="AG250" s="51">
        <v>1</v>
      </c>
      <c r="AH250" s="51"/>
      <c r="AI250" s="51"/>
      <c r="AJ250" s="51"/>
      <c r="AK250" s="51"/>
      <c r="AL250" s="33"/>
      <c r="AM250" s="33"/>
      <c r="AN250" s="186"/>
      <c r="AO250" s="186"/>
      <c r="AP250" s="185"/>
      <c r="AQ250" s="185"/>
      <c r="AR250" s="185"/>
      <c r="AS250" s="185" t="s">
        <v>3378</v>
      </c>
      <c r="AT250" s="185"/>
      <c r="AU250" s="185"/>
      <c r="AV250" s="185"/>
      <c r="AW250" s="186"/>
      <c r="AX250" s="41"/>
      <c r="AY250" s="41" t="s">
        <v>24</v>
      </c>
      <c r="AZ250" s="41"/>
      <c r="BA250" s="37"/>
      <c r="BB250" s="39"/>
      <c r="BC250" s="100"/>
      <c r="BD250" s="100"/>
      <c r="BE250" s="39"/>
      <c r="BF250" s="39"/>
      <c r="BG250" s="39"/>
      <c r="BH250" s="39"/>
      <c r="BI250" s="39"/>
      <c r="BJ250" s="39"/>
      <c r="BK250" s="39"/>
      <c r="BL250" s="39"/>
      <c r="BM250" s="39"/>
      <c r="BN250" s="39"/>
      <c r="BO250" s="39"/>
    </row>
    <row r="251" spans="1:67" ht="39" customHeight="1" x14ac:dyDescent="0.25">
      <c r="A251" s="28">
        <v>250</v>
      </c>
      <c r="B251" s="180" t="s">
        <v>3375</v>
      </c>
      <c r="C251" s="189" t="s">
        <v>3376</v>
      </c>
      <c r="D251" s="30" t="s">
        <v>28</v>
      </c>
      <c r="E251" s="30" t="s">
        <v>41</v>
      </c>
      <c r="F251" s="181" t="s">
        <v>667</v>
      </c>
      <c r="G251" s="181">
        <v>153</v>
      </c>
      <c r="H251" s="181"/>
      <c r="I251" s="181"/>
      <c r="J251" s="181"/>
      <c r="K251" s="181"/>
      <c r="L251" s="32" t="s">
        <v>3559</v>
      </c>
      <c r="M251" s="182"/>
      <c r="N251" s="183"/>
      <c r="O251" s="184" t="s">
        <v>41</v>
      </c>
      <c r="P251" s="109"/>
      <c r="Q251" s="182"/>
      <c r="R251" s="109"/>
      <c r="S251" s="183" t="s">
        <v>791</v>
      </c>
      <c r="T251" s="188">
        <v>42814</v>
      </c>
      <c r="U251" s="33" t="s">
        <v>58</v>
      </c>
      <c r="V251" s="45" t="s">
        <v>58</v>
      </c>
      <c r="W251" s="49" t="s">
        <v>59</v>
      </c>
      <c r="X251" s="34" t="s">
        <v>667</v>
      </c>
      <c r="Y251" s="36"/>
      <c r="Z251" s="36"/>
      <c r="AA251" s="36"/>
      <c r="AB251" s="36">
        <v>1</v>
      </c>
      <c r="AC251" s="36"/>
      <c r="AD251" s="36"/>
      <c r="AE251" s="36"/>
      <c r="AF251" s="51"/>
      <c r="AG251" s="51"/>
      <c r="AH251" s="51">
        <v>1</v>
      </c>
      <c r="AI251" s="51"/>
      <c r="AJ251" s="51"/>
      <c r="AK251" s="51"/>
      <c r="AL251" s="33"/>
      <c r="AM251" s="33"/>
      <c r="AN251" s="186"/>
      <c r="AO251" s="186"/>
      <c r="AP251" s="185"/>
      <c r="AQ251" s="185"/>
      <c r="AR251" s="185"/>
      <c r="AS251" s="185" t="s">
        <v>3378</v>
      </c>
      <c r="AT251" s="185"/>
      <c r="AU251" s="185"/>
      <c r="AV251" s="185"/>
      <c r="AW251" s="186"/>
      <c r="AX251" s="41"/>
      <c r="AY251" s="41" t="s">
        <v>24</v>
      </c>
      <c r="AZ251" s="41"/>
      <c r="BA251" s="37"/>
      <c r="BB251" s="39"/>
      <c r="BC251" s="100"/>
      <c r="BD251" s="100"/>
      <c r="BE251" s="39"/>
      <c r="BF251" s="39"/>
      <c r="BG251" s="39"/>
      <c r="BH251" s="39"/>
      <c r="BI251" s="39"/>
      <c r="BJ251" s="39"/>
      <c r="BK251" s="39"/>
      <c r="BL251" s="39"/>
      <c r="BM251" s="39"/>
      <c r="BN251" s="39"/>
      <c r="BO251" s="39"/>
    </row>
    <row r="252" spans="1:67" ht="143.25" customHeight="1" x14ac:dyDescent="0.25">
      <c r="A252" s="28">
        <v>251</v>
      </c>
      <c r="B252" s="180" t="s">
        <v>3375</v>
      </c>
      <c r="C252" s="189" t="s">
        <v>3376</v>
      </c>
      <c r="D252" s="30" t="s">
        <v>28</v>
      </c>
      <c r="E252" s="30" t="s">
        <v>41</v>
      </c>
      <c r="F252" s="181" t="s">
        <v>667</v>
      </c>
      <c r="G252" s="181" t="s">
        <v>3560</v>
      </c>
      <c r="H252" s="181"/>
      <c r="I252" s="181"/>
      <c r="J252" s="181"/>
      <c r="K252" s="181"/>
      <c r="L252" s="32" t="s">
        <v>3561</v>
      </c>
      <c r="M252" s="182"/>
      <c r="N252" s="183"/>
      <c r="O252" s="184" t="s">
        <v>41</v>
      </c>
      <c r="P252" s="109"/>
      <c r="Q252" s="182"/>
      <c r="R252" s="109"/>
      <c r="S252" s="183" t="s">
        <v>391</v>
      </c>
      <c r="T252" s="33" t="s">
        <v>3455</v>
      </c>
      <c r="U252" s="33" t="s">
        <v>58</v>
      </c>
      <c r="V252" s="45" t="s">
        <v>58</v>
      </c>
      <c r="W252" s="34" t="s">
        <v>686</v>
      </c>
      <c r="X252" s="34" t="s">
        <v>667</v>
      </c>
      <c r="Y252" s="36"/>
      <c r="Z252" s="36"/>
      <c r="AA252" s="36"/>
      <c r="AB252" s="36">
        <v>1</v>
      </c>
      <c r="AC252" s="36"/>
      <c r="AD252" s="36"/>
      <c r="AE252" s="36"/>
      <c r="AF252" s="51"/>
      <c r="AG252" s="51"/>
      <c r="AH252" s="51">
        <v>1</v>
      </c>
      <c r="AI252" s="51"/>
      <c r="AJ252" s="51"/>
      <c r="AK252" s="51"/>
      <c r="AL252" s="33"/>
      <c r="AM252" s="33"/>
      <c r="AN252" s="186"/>
      <c r="AO252" s="186"/>
      <c r="AP252" s="185"/>
      <c r="AQ252" s="185"/>
      <c r="AR252" s="185"/>
      <c r="AS252" s="185" t="s">
        <v>3378</v>
      </c>
      <c r="AT252" s="185"/>
      <c r="AU252" s="185"/>
      <c r="AV252" s="185"/>
      <c r="AW252" s="186"/>
      <c r="AX252" s="41"/>
      <c r="AY252" s="41" t="s">
        <v>24</v>
      </c>
      <c r="AZ252" s="41"/>
      <c r="BA252" s="37"/>
      <c r="BB252" s="39"/>
      <c r="BC252" s="100"/>
      <c r="BD252" s="100"/>
      <c r="BE252" s="39"/>
      <c r="BF252" s="39"/>
      <c r="BG252" s="39"/>
      <c r="BH252" s="39"/>
      <c r="BI252" s="39"/>
      <c r="BJ252" s="39"/>
      <c r="BK252" s="39"/>
      <c r="BL252" s="39"/>
      <c r="BM252" s="39"/>
      <c r="BN252" s="39"/>
      <c r="BO252" s="39"/>
    </row>
    <row r="253" spans="1:67" ht="34.5" customHeight="1" x14ac:dyDescent="0.25">
      <c r="A253" s="28">
        <v>252</v>
      </c>
      <c r="B253" s="180" t="s">
        <v>3375</v>
      </c>
      <c r="C253" s="189" t="s">
        <v>3376</v>
      </c>
      <c r="D253" s="30" t="s">
        <v>28</v>
      </c>
      <c r="E253" s="30" t="s">
        <v>41</v>
      </c>
      <c r="F253" s="181" t="s">
        <v>667</v>
      </c>
      <c r="G253" s="181">
        <v>156</v>
      </c>
      <c r="H253" s="181"/>
      <c r="I253" s="181"/>
      <c r="J253" s="181"/>
      <c r="K253" s="181"/>
      <c r="L253" s="32" t="s">
        <v>3563</v>
      </c>
      <c r="M253" s="182"/>
      <c r="N253" s="183"/>
      <c r="O253" s="184" t="s">
        <v>41</v>
      </c>
      <c r="P253" s="109"/>
      <c r="Q253" s="182"/>
      <c r="R253" s="109"/>
      <c r="S253" s="183" t="s">
        <v>391</v>
      </c>
      <c r="T253" s="188">
        <v>42814</v>
      </c>
      <c r="U253" s="33" t="s">
        <v>58</v>
      </c>
      <c r="V253" s="45" t="s">
        <v>58</v>
      </c>
      <c r="W253" s="49" t="s">
        <v>59</v>
      </c>
      <c r="X253" s="34" t="s">
        <v>667</v>
      </c>
      <c r="Y253" s="36"/>
      <c r="Z253" s="36"/>
      <c r="AA253" s="36"/>
      <c r="AB253" s="36">
        <v>1</v>
      </c>
      <c r="AC253" s="36"/>
      <c r="AD253" s="36"/>
      <c r="AE253" s="36"/>
      <c r="AF253" s="51"/>
      <c r="AG253" s="51"/>
      <c r="AH253" s="51">
        <v>1</v>
      </c>
      <c r="AI253" s="51"/>
      <c r="AJ253" s="51"/>
      <c r="AK253" s="51"/>
      <c r="AL253" s="33"/>
      <c r="AM253" s="33"/>
      <c r="AN253" s="186"/>
      <c r="AO253" s="186"/>
      <c r="AP253" s="185"/>
      <c r="AQ253" s="185"/>
      <c r="AR253" s="185"/>
      <c r="AS253" s="185" t="s">
        <v>3378</v>
      </c>
      <c r="AT253" s="185"/>
      <c r="AU253" s="185"/>
      <c r="AV253" s="185"/>
      <c r="AW253" s="186"/>
      <c r="AX253" s="41"/>
      <c r="AY253" s="41" t="s">
        <v>24</v>
      </c>
      <c r="AZ253" s="41"/>
      <c r="BA253" s="37"/>
      <c r="BB253" s="39"/>
      <c r="BC253" s="100"/>
      <c r="BD253" s="100"/>
      <c r="BE253" s="39"/>
      <c r="BF253" s="39"/>
      <c r="BG253" s="39"/>
      <c r="BH253" s="39"/>
      <c r="BI253" s="39"/>
      <c r="BJ253" s="39"/>
      <c r="BK253" s="39"/>
      <c r="BL253" s="39"/>
      <c r="BM253" s="39"/>
      <c r="BN253" s="39"/>
      <c r="BO253" s="39"/>
    </row>
    <row r="254" spans="1:67" ht="144" customHeight="1" x14ac:dyDescent="0.25">
      <c r="A254" s="28">
        <v>253</v>
      </c>
      <c r="B254" s="180" t="s">
        <v>3375</v>
      </c>
      <c r="C254" s="189" t="s">
        <v>3376</v>
      </c>
      <c r="D254" s="30" t="s">
        <v>28</v>
      </c>
      <c r="E254" s="30" t="s">
        <v>41</v>
      </c>
      <c r="F254" s="181" t="s">
        <v>667</v>
      </c>
      <c r="G254" s="181">
        <v>157</v>
      </c>
      <c r="H254" s="181"/>
      <c r="I254" s="181"/>
      <c r="J254" s="181"/>
      <c r="K254" s="181"/>
      <c r="L254" s="32" t="s">
        <v>3564</v>
      </c>
      <c r="M254" s="182"/>
      <c r="N254" s="183"/>
      <c r="O254" s="184" t="s">
        <v>41</v>
      </c>
      <c r="P254" s="109"/>
      <c r="Q254" s="182"/>
      <c r="R254" s="109"/>
      <c r="S254" s="183" t="s">
        <v>391</v>
      </c>
      <c r="T254" s="33" t="s">
        <v>3565</v>
      </c>
      <c r="U254" s="33" t="s">
        <v>58</v>
      </c>
      <c r="V254" s="45" t="s">
        <v>58</v>
      </c>
      <c r="W254" s="34" t="s">
        <v>692</v>
      </c>
      <c r="X254" s="34" t="s">
        <v>667</v>
      </c>
      <c r="Y254" s="36"/>
      <c r="Z254" s="36"/>
      <c r="AA254" s="36"/>
      <c r="AB254" s="36">
        <v>1</v>
      </c>
      <c r="AC254" s="36"/>
      <c r="AD254" s="36"/>
      <c r="AE254" s="36"/>
      <c r="AF254" s="51"/>
      <c r="AG254" s="51"/>
      <c r="AH254" s="51">
        <v>1</v>
      </c>
      <c r="AI254" s="51"/>
      <c r="AJ254" s="51"/>
      <c r="AK254" s="51"/>
      <c r="AL254" s="33"/>
      <c r="AM254" s="33"/>
      <c r="AN254" s="186"/>
      <c r="AO254" s="186"/>
      <c r="AP254" s="185"/>
      <c r="AQ254" s="185"/>
      <c r="AR254" s="185"/>
      <c r="AS254" s="185" t="s">
        <v>3407</v>
      </c>
      <c r="AT254" s="185"/>
      <c r="AU254" s="185"/>
      <c r="AV254" s="185"/>
      <c r="AW254" s="186"/>
      <c r="AX254" s="41"/>
      <c r="AY254" s="41" t="s">
        <v>24</v>
      </c>
      <c r="AZ254" s="41"/>
      <c r="BA254" s="37"/>
      <c r="BB254" s="39"/>
      <c r="BC254" s="100"/>
      <c r="BD254" s="100"/>
      <c r="BE254" s="39"/>
      <c r="BF254" s="39"/>
      <c r="BG254" s="39"/>
      <c r="BH254" s="39"/>
      <c r="BI254" s="39"/>
      <c r="BJ254" s="39"/>
      <c r="BK254" s="39"/>
      <c r="BL254" s="39"/>
      <c r="BM254" s="39"/>
      <c r="BN254" s="39"/>
      <c r="BO254" s="39"/>
    </row>
    <row r="255" spans="1:67" ht="41.25" customHeight="1" x14ac:dyDescent="0.25">
      <c r="A255" s="28">
        <v>254</v>
      </c>
      <c r="B255" s="180" t="s">
        <v>3375</v>
      </c>
      <c r="C255" s="189" t="s">
        <v>3376</v>
      </c>
      <c r="D255" s="30" t="s">
        <v>28</v>
      </c>
      <c r="E255" s="30" t="s">
        <v>41</v>
      </c>
      <c r="F255" s="181" t="s">
        <v>667</v>
      </c>
      <c r="G255" s="181" t="s">
        <v>3566</v>
      </c>
      <c r="H255" s="181"/>
      <c r="I255" s="181"/>
      <c r="J255" s="181"/>
      <c r="K255" s="181"/>
      <c r="L255" s="32" t="s">
        <v>3567</v>
      </c>
      <c r="M255" s="182"/>
      <c r="N255" s="183"/>
      <c r="O255" s="184" t="s">
        <v>41</v>
      </c>
      <c r="P255" s="109"/>
      <c r="Q255" s="182"/>
      <c r="R255" s="109"/>
      <c r="S255" s="183" t="s">
        <v>391</v>
      </c>
      <c r="T255" s="188">
        <v>42814</v>
      </c>
      <c r="U255" s="33" t="s">
        <v>58</v>
      </c>
      <c r="V255" s="45" t="s">
        <v>58</v>
      </c>
      <c r="W255" s="49" t="s">
        <v>59</v>
      </c>
      <c r="X255" s="34" t="s">
        <v>667</v>
      </c>
      <c r="Y255" s="36"/>
      <c r="Z255" s="36"/>
      <c r="AA255" s="36"/>
      <c r="AB255" s="36">
        <v>1</v>
      </c>
      <c r="AC255" s="36"/>
      <c r="AD255" s="36"/>
      <c r="AE255" s="36"/>
      <c r="AF255" s="51"/>
      <c r="AG255" s="51"/>
      <c r="AH255" s="51">
        <v>1</v>
      </c>
      <c r="AI255" s="51"/>
      <c r="AJ255" s="51"/>
      <c r="AK255" s="51"/>
      <c r="AL255" s="33"/>
      <c r="AM255" s="33"/>
      <c r="AN255" s="186"/>
      <c r="AO255" s="186"/>
      <c r="AP255" s="185"/>
      <c r="AQ255" s="185"/>
      <c r="AR255" s="185"/>
      <c r="AS255" s="185" t="s">
        <v>3378</v>
      </c>
      <c r="AT255" s="185"/>
      <c r="AU255" s="185"/>
      <c r="AV255" s="185"/>
      <c r="AW255" s="186"/>
      <c r="AX255" s="41"/>
      <c r="AY255" s="41" t="s">
        <v>24</v>
      </c>
      <c r="AZ255" s="41"/>
      <c r="BA255" s="37"/>
      <c r="BB255" s="39"/>
      <c r="BC255" s="100"/>
      <c r="BD255" s="100"/>
      <c r="BE255" s="39"/>
      <c r="BF255" s="39"/>
      <c r="BG255" s="39"/>
      <c r="BH255" s="39"/>
      <c r="BI255" s="39"/>
      <c r="BJ255" s="39"/>
      <c r="BK255" s="39"/>
      <c r="BL255" s="39"/>
      <c r="BM255" s="39"/>
      <c r="BN255" s="39"/>
      <c r="BO255" s="39"/>
    </row>
    <row r="256" spans="1:67" ht="41.25" customHeight="1" x14ac:dyDescent="0.25">
      <c r="A256" s="28">
        <v>255</v>
      </c>
      <c r="B256" s="180" t="s">
        <v>3375</v>
      </c>
      <c r="C256" s="189" t="s">
        <v>3376</v>
      </c>
      <c r="D256" s="30" t="s">
        <v>28</v>
      </c>
      <c r="E256" s="30" t="s">
        <v>41</v>
      </c>
      <c r="F256" s="181" t="s">
        <v>3568</v>
      </c>
      <c r="G256" s="181">
        <v>163</v>
      </c>
      <c r="H256" s="181"/>
      <c r="I256" s="181"/>
      <c r="J256" s="181"/>
      <c r="K256" s="181"/>
      <c r="L256" s="32" t="s">
        <v>3569</v>
      </c>
      <c r="M256" s="182"/>
      <c r="N256" s="183"/>
      <c r="O256" s="184" t="s">
        <v>41</v>
      </c>
      <c r="P256" s="109"/>
      <c r="Q256" s="182"/>
      <c r="R256" s="109"/>
      <c r="S256" s="183" t="s">
        <v>3121</v>
      </c>
      <c r="T256" s="188">
        <v>42814</v>
      </c>
      <c r="U256" s="33" t="s">
        <v>21</v>
      </c>
      <c r="V256" s="45" t="s">
        <v>21</v>
      </c>
      <c r="W256" s="49" t="s">
        <v>696</v>
      </c>
      <c r="X256" s="49" t="s">
        <v>697</v>
      </c>
      <c r="Y256" s="36">
        <v>1</v>
      </c>
      <c r="Z256" s="36"/>
      <c r="AA256" s="36"/>
      <c r="AB256" s="36"/>
      <c r="AC256" s="36"/>
      <c r="AD256" s="36"/>
      <c r="AE256" s="36"/>
      <c r="AF256" s="51"/>
      <c r="AG256" s="51"/>
      <c r="AH256" s="51">
        <v>1</v>
      </c>
      <c r="AI256" s="51"/>
      <c r="AJ256" s="51"/>
      <c r="AK256" s="51"/>
      <c r="AL256" s="33" t="s">
        <v>3410</v>
      </c>
      <c r="AM256" s="33" t="s">
        <v>3430</v>
      </c>
      <c r="AN256" s="185"/>
      <c r="AO256" s="185"/>
      <c r="AP256" s="185"/>
      <c r="AQ256" s="185"/>
      <c r="AR256" s="185"/>
      <c r="AS256" s="185" t="s">
        <v>3378</v>
      </c>
      <c r="AT256" s="185"/>
      <c r="AU256" s="185"/>
      <c r="AV256" s="185"/>
      <c r="AW256" s="186"/>
      <c r="AX256" s="41"/>
      <c r="AY256" s="41" t="s">
        <v>24</v>
      </c>
      <c r="AZ256" s="41"/>
      <c r="BA256" s="37"/>
      <c r="BB256" s="39"/>
      <c r="BC256" s="100"/>
      <c r="BD256" s="100"/>
      <c r="BE256" s="39"/>
      <c r="BF256" s="39"/>
      <c r="BG256" s="39"/>
      <c r="BH256" s="39"/>
      <c r="BI256" s="39"/>
      <c r="BJ256" s="39"/>
      <c r="BK256" s="39"/>
      <c r="BL256" s="39"/>
      <c r="BM256" s="39"/>
      <c r="BN256" s="39"/>
      <c r="BO256" s="39"/>
    </row>
    <row r="257" spans="1:67" ht="41.25" customHeight="1" x14ac:dyDescent="0.25">
      <c r="A257" s="28">
        <v>256</v>
      </c>
      <c r="B257" s="180" t="s">
        <v>3375</v>
      </c>
      <c r="C257" s="189" t="s">
        <v>3376</v>
      </c>
      <c r="D257" s="30" t="s">
        <v>28</v>
      </c>
      <c r="E257" s="30" t="s">
        <v>41</v>
      </c>
      <c r="F257" s="181" t="s">
        <v>3568</v>
      </c>
      <c r="G257" s="181">
        <v>164</v>
      </c>
      <c r="H257" s="181"/>
      <c r="I257" s="181"/>
      <c r="J257" s="181"/>
      <c r="K257" s="181"/>
      <c r="L257" s="32" t="s">
        <v>699</v>
      </c>
      <c r="M257" s="182"/>
      <c r="N257" s="183"/>
      <c r="O257" s="184" t="s">
        <v>41</v>
      </c>
      <c r="P257" s="109"/>
      <c r="Q257" s="182"/>
      <c r="R257" s="109"/>
      <c r="S257" s="183" t="s">
        <v>391</v>
      </c>
      <c r="T257" s="188">
        <v>42814</v>
      </c>
      <c r="U257" s="33" t="s">
        <v>58</v>
      </c>
      <c r="V257" s="45" t="s">
        <v>58</v>
      </c>
      <c r="W257" s="49" t="s">
        <v>59</v>
      </c>
      <c r="X257" s="49" t="s">
        <v>697</v>
      </c>
      <c r="Y257" s="36"/>
      <c r="Z257" s="36"/>
      <c r="AA257" s="36"/>
      <c r="AB257" s="36">
        <v>1</v>
      </c>
      <c r="AC257" s="36"/>
      <c r="AD257" s="36"/>
      <c r="AE257" s="36"/>
      <c r="AF257" s="51"/>
      <c r="AG257" s="51"/>
      <c r="AH257" s="51">
        <v>1</v>
      </c>
      <c r="AI257" s="51"/>
      <c r="AJ257" s="51"/>
      <c r="AK257" s="51"/>
      <c r="AL257" s="33"/>
      <c r="AM257" s="33"/>
      <c r="AN257" s="186"/>
      <c r="AO257" s="186"/>
      <c r="AP257" s="185"/>
      <c r="AQ257" s="185"/>
      <c r="AR257" s="185"/>
      <c r="AS257" s="185" t="s">
        <v>3378</v>
      </c>
      <c r="AT257" s="185"/>
      <c r="AU257" s="185"/>
      <c r="AV257" s="185"/>
      <c r="AW257" s="186"/>
      <c r="AX257" s="41"/>
      <c r="AY257" s="41" t="s">
        <v>24</v>
      </c>
      <c r="AZ257" s="41"/>
      <c r="BA257" s="37"/>
      <c r="BB257" s="39"/>
      <c r="BC257" s="100"/>
      <c r="BD257" s="100"/>
      <c r="BE257" s="39"/>
      <c r="BF257" s="39"/>
      <c r="BG257" s="39"/>
      <c r="BH257" s="39"/>
      <c r="BI257" s="39"/>
      <c r="BJ257" s="39"/>
      <c r="BK257" s="39"/>
      <c r="BL257" s="39"/>
      <c r="BM257" s="39"/>
      <c r="BN257" s="39"/>
      <c r="BO257" s="39"/>
    </row>
    <row r="258" spans="1:67" ht="41.25" customHeight="1" x14ac:dyDescent="0.25">
      <c r="A258" s="28">
        <v>257</v>
      </c>
      <c r="B258" s="180" t="s">
        <v>3375</v>
      </c>
      <c r="C258" s="189" t="s">
        <v>3376</v>
      </c>
      <c r="D258" s="30" t="s">
        <v>28</v>
      </c>
      <c r="E258" s="30" t="s">
        <v>41</v>
      </c>
      <c r="F258" s="181" t="s">
        <v>3568</v>
      </c>
      <c r="G258" s="181">
        <v>164</v>
      </c>
      <c r="H258" s="181"/>
      <c r="I258" s="181"/>
      <c r="J258" s="181"/>
      <c r="K258" s="181"/>
      <c r="L258" s="32" t="s">
        <v>3570</v>
      </c>
      <c r="M258" s="182"/>
      <c r="N258" s="183"/>
      <c r="O258" s="184" t="s">
        <v>41</v>
      </c>
      <c r="P258" s="109"/>
      <c r="Q258" s="182"/>
      <c r="R258" s="109"/>
      <c r="S258" s="183" t="s">
        <v>391</v>
      </c>
      <c r="T258" s="188">
        <v>42814</v>
      </c>
      <c r="U258" s="33" t="s">
        <v>58</v>
      </c>
      <c r="V258" s="45" t="s">
        <v>58</v>
      </c>
      <c r="W258" s="49" t="s">
        <v>59</v>
      </c>
      <c r="X258" s="49" t="s">
        <v>697</v>
      </c>
      <c r="Y258" s="36"/>
      <c r="Z258" s="36"/>
      <c r="AA258" s="36"/>
      <c r="AB258" s="36">
        <v>1</v>
      </c>
      <c r="AC258" s="36"/>
      <c r="AD258" s="36"/>
      <c r="AE258" s="36"/>
      <c r="AF258" s="51"/>
      <c r="AG258" s="51"/>
      <c r="AH258" s="51">
        <v>1</v>
      </c>
      <c r="AI258" s="51"/>
      <c r="AJ258" s="51"/>
      <c r="AK258" s="51"/>
      <c r="AL258" s="33"/>
      <c r="AM258" s="33"/>
      <c r="AN258" s="186"/>
      <c r="AO258" s="186"/>
      <c r="AP258" s="185"/>
      <c r="AQ258" s="185"/>
      <c r="AR258" s="185"/>
      <c r="AS258" s="185" t="s">
        <v>3378</v>
      </c>
      <c r="AT258" s="185"/>
      <c r="AU258" s="185"/>
      <c r="AV258" s="185"/>
      <c r="AW258" s="186"/>
      <c r="AX258" s="41"/>
      <c r="AY258" s="41" t="s">
        <v>24</v>
      </c>
      <c r="AZ258" s="41"/>
      <c r="BA258" s="37"/>
      <c r="BB258" s="39"/>
      <c r="BC258" s="100"/>
      <c r="BD258" s="100"/>
      <c r="BE258" s="39"/>
      <c r="BF258" s="39"/>
      <c r="BG258" s="39"/>
      <c r="BH258" s="39"/>
      <c r="BI258" s="39"/>
      <c r="BJ258" s="39"/>
      <c r="BK258" s="39"/>
      <c r="BL258" s="39"/>
      <c r="BM258" s="39"/>
      <c r="BN258" s="39"/>
      <c r="BO258" s="39"/>
    </row>
    <row r="259" spans="1:67" ht="126" customHeight="1" x14ac:dyDescent="0.25">
      <c r="A259" s="28">
        <v>258</v>
      </c>
      <c r="B259" s="180" t="s">
        <v>3375</v>
      </c>
      <c r="C259" s="189" t="s">
        <v>3376</v>
      </c>
      <c r="D259" s="30" t="s">
        <v>28</v>
      </c>
      <c r="E259" s="30" t="s">
        <v>41</v>
      </c>
      <c r="F259" s="187" t="s">
        <v>3572</v>
      </c>
      <c r="G259" s="187" t="s">
        <v>3573</v>
      </c>
      <c r="H259" s="187"/>
      <c r="I259" s="187"/>
      <c r="J259" s="187"/>
      <c r="K259" s="187"/>
      <c r="L259" s="32" t="s">
        <v>701</v>
      </c>
      <c r="M259" s="182"/>
      <c r="N259" s="183"/>
      <c r="O259" s="184" t="s">
        <v>41</v>
      </c>
      <c r="P259" s="109"/>
      <c r="Q259" s="182"/>
      <c r="R259" s="109"/>
      <c r="S259" s="183" t="s">
        <v>791</v>
      </c>
      <c r="T259" s="33" t="s">
        <v>3574</v>
      </c>
      <c r="U259" s="33" t="s">
        <v>58</v>
      </c>
      <c r="V259" s="45" t="s">
        <v>58</v>
      </c>
      <c r="W259" s="34" t="s">
        <v>702</v>
      </c>
      <c r="X259" s="34" t="s">
        <v>703</v>
      </c>
      <c r="Y259" s="36"/>
      <c r="Z259" s="36"/>
      <c r="AA259" s="36"/>
      <c r="AB259" s="36">
        <v>1</v>
      </c>
      <c r="AC259" s="36"/>
      <c r="AD259" s="36"/>
      <c r="AE259" s="36"/>
      <c r="AF259" s="51"/>
      <c r="AG259" s="51"/>
      <c r="AH259" s="51">
        <v>1</v>
      </c>
      <c r="AI259" s="51"/>
      <c r="AJ259" s="51"/>
      <c r="AK259" s="51"/>
      <c r="AL259" s="33"/>
      <c r="AM259" s="33"/>
      <c r="AN259" s="186"/>
      <c r="AO259" s="186"/>
      <c r="AP259" s="185"/>
      <c r="AQ259" s="185"/>
      <c r="AR259" s="185"/>
      <c r="AS259" s="185" t="s">
        <v>3378</v>
      </c>
      <c r="AT259" s="185"/>
      <c r="AU259" s="185"/>
      <c r="AV259" s="185"/>
      <c r="AW259" s="186"/>
      <c r="AX259" s="41"/>
      <c r="AY259" s="41" t="s">
        <v>24</v>
      </c>
      <c r="AZ259" s="41"/>
      <c r="BA259" s="37"/>
      <c r="BB259" s="39"/>
      <c r="BC259" s="100"/>
      <c r="BD259" s="100"/>
      <c r="BE259" s="39"/>
      <c r="BF259" s="39"/>
      <c r="BG259" s="39"/>
      <c r="BH259" s="39"/>
      <c r="BI259" s="39"/>
      <c r="BJ259" s="39"/>
      <c r="BK259" s="39"/>
      <c r="BL259" s="39"/>
      <c r="BM259" s="39"/>
      <c r="BN259" s="39"/>
      <c r="BO259" s="39"/>
    </row>
    <row r="260" spans="1:67" ht="66" customHeight="1" x14ac:dyDescent="0.25">
      <c r="A260" s="28">
        <v>259</v>
      </c>
      <c r="B260" s="180" t="s">
        <v>3375</v>
      </c>
      <c r="C260" s="189" t="s">
        <v>3376</v>
      </c>
      <c r="D260" s="30" t="s">
        <v>28</v>
      </c>
      <c r="E260" s="30" t="s">
        <v>41</v>
      </c>
      <c r="F260" s="187" t="s">
        <v>3575</v>
      </c>
      <c r="G260" s="187" t="s">
        <v>3576</v>
      </c>
      <c r="H260" s="187"/>
      <c r="I260" s="187"/>
      <c r="J260" s="187"/>
      <c r="K260" s="187"/>
      <c r="L260" s="32" t="s">
        <v>704</v>
      </c>
      <c r="M260" s="182"/>
      <c r="N260" s="183"/>
      <c r="O260" s="184" t="s">
        <v>41</v>
      </c>
      <c r="P260" s="109"/>
      <c r="Q260" s="182"/>
      <c r="R260" s="109"/>
      <c r="S260" s="183" t="s">
        <v>391</v>
      </c>
      <c r="T260" s="188">
        <v>42814</v>
      </c>
      <c r="U260" s="33" t="s">
        <v>58</v>
      </c>
      <c r="V260" s="45" t="s">
        <v>58</v>
      </c>
      <c r="W260" s="49" t="s">
        <v>59</v>
      </c>
      <c r="X260" s="49" t="s">
        <v>705</v>
      </c>
      <c r="Y260" s="36"/>
      <c r="Z260" s="36"/>
      <c r="AA260" s="36"/>
      <c r="AB260" s="36">
        <v>1</v>
      </c>
      <c r="AC260" s="36"/>
      <c r="AD260" s="36"/>
      <c r="AE260" s="36"/>
      <c r="AF260" s="51"/>
      <c r="AG260" s="51"/>
      <c r="AH260" s="51">
        <v>1</v>
      </c>
      <c r="AI260" s="51"/>
      <c r="AJ260" s="51"/>
      <c r="AK260" s="51"/>
      <c r="AL260" s="33"/>
      <c r="AM260" s="33"/>
      <c r="AN260" s="186"/>
      <c r="AO260" s="186"/>
      <c r="AP260" s="185"/>
      <c r="AQ260" s="185"/>
      <c r="AR260" s="185"/>
      <c r="AS260" s="185" t="s">
        <v>3378</v>
      </c>
      <c r="AT260" s="185"/>
      <c r="AU260" s="185"/>
      <c r="AV260" s="185"/>
      <c r="AW260" s="186"/>
      <c r="AX260" s="41"/>
      <c r="AY260" s="41" t="s">
        <v>24</v>
      </c>
      <c r="AZ260" s="41"/>
      <c r="BA260" s="37"/>
      <c r="BB260" s="39"/>
      <c r="BC260" s="100"/>
      <c r="BD260" s="100"/>
      <c r="BE260" s="39"/>
      <c r="BF260" s="39"/>
      <c r="BG260" s="39"/>
      <c r="BH260" s="39"/>
      <c r="BI260" s="39"/>
      <c r="BJ260" s="39"/>
      <c r="BK260" s="39"/>
      <c r="BL260" s="39"/>
      <c r="BM260" s="39"/>
      <c r="BN260" s="39"/>
      <c r="BO260" s="39"/>
    </row>
    <row r="261" spans="1:67" ht="66" customHeight="1" x14ac:dyDescent="0.25">
      <c r="A261" s="28">
        <v>260</v>
      </c>
      <c r="B261" s="180" t="s">
        <v>3375</v>
      </c>
      <c r="C261" s="189" t="s">
        <v>3376</v>
      </c>
      <c r="D261" s="30" t="s">
        <v>28</v>
      </c>
      <c r="E261" s="30" t="s">
        <v>41</v>
      </c>
      <c r="F261" s="187" t="s">
        <v>3577</v>
      </c>
      <c r="G261" s="187"/>
      <c r="H261" s="187"/>
      <c r="I261" s="187"/>
      <c r="J261" s="187"/>
      <c r="K261" s="187"/>
      <c r="L261" s="32" t="s">
        <v>704</v>
      </c>
      <c r="M261" s="182"/>
      <c r="N261" s="183"/>
      <c r="O261" s="184" t="s">
        <v>41</v>
      </c>
      <c r="P261" s="109"/>
      <c r="Q261" s="182"/>
      <c r="R261" s="109"/>
      <c r="S261" s="183" t="s">
        <v>391</v>
      </c>
      <c r="T261" s="188">
        <v>42814</v>
      </c>
      <c r="U261" s="33" t="s">
        <v>58</v>
      </c>
      <c r="V261" s="45" t="s">
        <v>58</v>
      </c>
      <c r="W261" s="49" t="s">
        <v>59</v>
      </c>
      <c r="X261" s="49" t="s">
        <v>705</v>
      </c>
      <c r="Y261" s="36"/>
      <c r="Z261" s="36"/>
      <c r="AA261" s="36"/>
      <c r="AB261" s="36">
        <v>1</v>
      </c>
      <c r="AC261" s="36"/>
      <c r="AD261" s="36"/>
      <c r="AE261" s="36"/>
      <c r="AF261" s="51"/>
      <c r="AG261" s="51"/>
      <c r="AH261" s="51">
        <v>1</v>
      </c>
      <c r="AI261" s="51"/>
      <c r="AJ261" s="51"/>
      <c r="AK261" s="51"/>
      <c r="AL261" s="33"/>
      <c r="AM261" s="33"/>
      <c r="AN261" s="186"/>
      <c r="AO261" s="186"/>
      <c r="AP261" s="185"/>
      <c r="AQ261" s="185"/>
      <c r="AR261" s="185"/>
      <c r="AS261" s="185" t="s">
        <v>3378</v>
      </c>
      <c r="AT261" s="185"/>
      <c r="AU261" s="185"/>
      <c r="AV261" s="185"/>
      <c r="AW261" s="186"/>
      <c r="AX261" s="41"/>
      <c r="AY261" s="41" t="s">
        <v>24</v>
      </c>
      <c r="AZ261" s="41"/>
      <c r="BA261" s="37"/>
      <c r="BB261" s="39"/>
      <c r="BC261" s="100"/>
      <c r="BD261" s="100"/>
      <c r="BE261" s="39"/>
      <c r="BF261" s="39"/>
      <c r="BG261" s="39"/>
      <c r="BH261" s="39"/>
      <c r="BI261" s="39"/>
      <c r="BJ261" s="39"/>
      <c r="BK261" s="39"/>
      <c r="BL261" s="39"/>
      <c r="BM261" s="39"/>
      <c r="BN261" s="39"/>
      <c r="BO261" s="39"/>
    </row>
    <row r="262" spans="1:67" ht="66" customHeight="1" x14ac:dyDescent="0.25">
      <c r="A262" s="28">
        <v>261</v>
      </c>
      <c r="B262" s="180" t="s">
        <v>3375</v>
      </c>
      <c r="C262" s="189" t="s">
        <v>3376</v>
      </c>
      <c r="D262" s="30" t="s">
        <v>28</v>
      </c>
      <c r="E262" s="30" t="s">
        <v>41</v>
      </c>
      <c r="F262" s="187" t="s">
        <v>3579</v>
      </c>
      <c r="G262" s="187"/>
      <c r="H262" s="187"/>
      <c r="I262" s="187"/>
      <c r="J262" s="187"/>
      <c r="K262" s="187"/>
      <c r="L262" s="32" t="s">
        <v>704</v>
      </c>
      <c r="M262" s="182"/>
      <c r="N262" s="183"/>
      <c r="O262" s="184" t="s">
        <v>41</v>
      </c>
      <c r="P262" s="109"/>
      <c r="Q262" s="182"/>
      <c r="R262" s="109"/>
      <c r="S262" s="183" t="s">
        <v>391</v>
      </c>
      <c r="T262" s="188">
        <v>42814</v>
      </c>
      <c r="U262" s="33" t="s">
        <v>58</v>
      </c>
      <c r="V262" s="45" t="s">
        <v>58</v>
      </c>
      <c r="W262" s="49" t="s">
        <v>59</v>
      </c>
      <c r="X262" s="49" t="s">
        <v>705</v>
      </c>
      <c r="Y262" s="36"/>
      <c r="Z262" s="36"/>
      <c r="AA262" s="36"/>
      <c r="AB262" s="36">
        <v>1</v>
      </c>
      <c r="AC262" s="36"/>
      <c r="AD262" s="36"/>
      <c r="AE262" s="36"/>
      <c r="AF262" s="51"/>
      <c r="AG262" s="51"/>
      <c r="AH262" s="51">
        <v>1</v>
      </c>
      <c r="AI262" s="51"/>
      <c r="AJ262" s="51"/>
      <c r="AK262" s="51"/>
      <c r="AL262" s="33"/>
      <c r="AM262" s="33"/>
      <c r="AN262" s="186"/>
      <c r="AO262" s="186"/>
      <c r="AP262" s="185"/>
      <c r="AQ262" s="185"/>
      <c r="AR262" s="185"/>
      <c r="AS262" s="185" t="s">
        <v>3378</v>
      </c>
      <c r="AT262" s="185"/>
      <c r="AU262" s="185"/>
      <c r="AV262" s="185"/>
      <c r="AW262" s="186"/>
      <c r="AX262" s="41"/>
      <c r="AY262" s="41" t="s">
        <v>24</v>
      </c>
      <c r="AZ262" s="41"/>
      <c r="BA262" s="37"/>
      <c r="BB262" s="39"/>
      <c r="BC262" s="100"/>
      <c r="BD262" s="100"/>
      <c r="BE262" s="39"/>
      <c r="BF262" s="39"/>
      <c r="BG262" s="39"/>
      <c r="BH262" s="39"/>
      <c r="BI262" s="39"/>
      <c r="BJ262" s="39"/>
      <c r="BK262" s="39"/>
      <c r="BL262" s="39"/>
      <c r="BM262" s="39"/>
      <c r="BN262" s="39"/>
      <c r="BO262" s="39"/>
    </row>
    <row r="263" spans="1:67" ht="66" customHeight="1" x14ac:dyDescent="0.25">
      <c r="A263" s="28">
        <v>262</v>
      </c>
      <c r="B263" s="180" t="s">
        <v>3375</v>
      </c>
      <c r="C263" s="189" t="s">
        <v>3376</v>
      </c>
      <c r="D263" s="30" t="s">
        <v>28</v>
      </c>
      <c r="E263" s="30" t="s">
        <v>41</v>
      </c>
      <c r="F263" s="187" t="s">
        <v>3580</v>
      </c>
      <c r="G263" s="187">
        <v>187</v>
      </c>
      <c r="H263" s="187"/>
      <c r="I263" s="187"/>
      <c r="J263" s="187"/>
      <c r="K263" s="187"/>
      <c r="L263" s="32" t="s">
        <v>706</v>
      </c>
      <c r="M263" s="182"/>
      <c r="N263" s="183"/>
      <c r="O263" s="184" t="s">
        <v>41</v>
      </c>
      <c r="P263" s="109"/>
      <c r="Q263" s="182"/>
      <c r="R263" s="109"/>
      <c r="S263" s="183" t="s">
        <v>791</v>
      </c>
      <c r="T263" s="188">
        <v>42814</v>
      </c>
      <c r="U263" s="33" t="s">
        <v>58</v>
      </c>
      <c r="V263" s="45" t="s">
        <v>58</v>
      </c>
      <c r="W263" s="49" t="s">
        <v>59</v>
      </c>
      <c r="X263" s="49" t="s">
        <v>707</v>
      </c>
      <c r="Y263" s="36"/>
      <c r="Z263" s="36"/>
      <c r="AA263" s="36"/>
      <c r="AB263" s="36">
        <v>1</v>
      </c>
      <c r="AC263" s="36"/>
      <c r="AD263" s="36"/>
      <c r="AE263" s="36"/>
      <c r="AF263" s="51"/>
      <c r="AG263" s="51"/>
      <c r="AH263" s="51">
        <v>1</v>
      </c>
      <c r="AI263" s="51"/>
      <c r="AJ263" s="51"/>
      <c r="AK263" s="51"/>
      <c r="AL263" s="33"/>
      <c r="AM263" s="33"/>
      <c r="AN263" s="186"/>
      <c r="AO263" s="186"/>
      <c r="AP263" s="185"/>
      <c r="AQ263" s="185"/>
      <c r="AR263" s="185"/>
      <c r="AS263" s="185" t="s">
        <v>3378</v>
      </c>
      <c r="AT263" s="185"/>
      <c r="AU263" s="185"/>
      <c r="AV263" s="185"/>
      <c r="AW263" s="186"/>
      <c r="AX263" s="41"/>
      <c r="AY263" s="41" t="s">
        <v>24</v>
      </c>
      <c r="AZ263" s="41"/>
      <c r="BA263" s="37"/>
      <c r="BB263" s="39"/>
      <c r="BC263" s="100"/>
      <c r="BD263" s="100"/>
      <c r="BE263" s="39"/>
      <c r="BF263" s="39"/>
      <c r="BG263" s="39"/>
      <c r="BH263" s="39"/>
      <c r="BI263" s="39"/>
      <c r="BJ263" s="39"/>
      <c r="BK263" s="39"/>
      <c r="BL263" s="39"/>
      <c r="BM263" s="39"/>
      <c r="BN263" s="39"/>
      <c r="BO263" s="39"/>
    </row>
    <row r="264" spans="1:67" ht="66" customHeight="1" x14ac:dyDescent="0.25">
      <c r="A264" s="28">
        <v>263</v>
      </c>
      <c r="B264" s="180" t="s">
        <v>3375</v>
      </c>
      <c r="C264" s="189" t="s">
        <v>3376</v>
      </c>
      <c r="D264" s="30" t="s">
        <v>28</v>
      </c>
      <c r="E264" s="30" t="s">
        <v>41</v>
      </c>
      <c r="F264" s="187" t="s">
        <v>3580</v>
      </c>
      <c r="G264" s="187">
        <v>188</v>
      </c>
      <c r="H264" s="187"/>
      <c r="I264" s="187"/>
      <c r="J264" s="187"/>
      <c r="K264" s="187"/>
      <c r="L264" s="32" t="s">
        <v>3581</v>
      </c>
      <c r="M264" s="182"/>
      <c r="N264" s="183"/>
      <c r="O264" s="184" t="s">
        <v>41</v>
      </c>
      <c r="P264" s="109"/>
      <c r="Q264" s="182"/>
      <c r="R264" s="109"/>
      <c r="S264" s="183" t="s">
        <v>391</v>
      </c>
      <c r="T264" s="188">
        <v>42814</v>
      </c>
      <c r="U264" s="33" t="s">
        <v>58</v>
      </c>
      <c r="V264" s="45" t="s">
        <v>58</v>
      </c>
      <c r="W264" s="49" t="s">
        <v>59</v>
      </c>
      <c r="X264" s="49" t="s">
        <v>707</v>
      </c>
      <c r="Y264" s="36"/>
      <c r="Z264" s="36"/>
      <c r="AA264" s="36"/>
      <c r="AB264" s="36">
        <v>1</v>
      </c>
      <c r="AC264" s="36"/>
      <c r="AD264" s="36"/>
      <c r="AE264" s="36"/>
      <c r="AF264" s="51"/>
      <c r="AG264" s="51"/>
      <c r="AH264" s="51">
        <v>1</v>
      </c>
      <c r="AI264" s="51"/>
      <c r="AJ264" s="51"/>
      <c r="AK264" s="51"/>
      <c r="AL264" s="33"/>
      <c r="AM264" s="33"/>
      <c r="AN264" s="186"/>
      <c r="AO264" s="186"/>
      <c r="AP264" s="185"/>
      <c r="AQ264" s="185"/>
      <c r="AR264" s="185"/>
      <c r="AS264" s="185" t="s">
        <v>3378</v>
      </c>
      <c r="AT264" s="185"/>
      <c r="AU264" s="185"/>
      <c r="AV264" s="185"/>
      <c r="AW264" s="186"/>
      <c r="AX264" s="41"/>
      <c r="AY264" s="41" t="s">
        <v>24</v>
      </c>
      <c r="AZ264" s="41"/>
      <c r="BA264" s="37"/>
      <c r="BB264" s="39"/>
      <c r="BC264" s="100"/>
      <c r="BD264" s="100"/>
      <c r="BE264" s="39"/>
      <c r="BF264" s="39"/>
      <c r="BG264" s="39"/>
      <c r="BH264" s="39"/>
      <c r="BI264" s="39"/>
      <c r="BJ264" s="39"/>
      <c r="BK264" s="39"/>
      <c r="BL264" s="39"/>
      <c r="BM264" s="39"/>
      <c r="BN264" s="39"/>
      <c r="BO264" s="39"/>
    </row>
    <row r="265" spans="1:67" ht="66" customHeight="1" x14ac:dyDescent="0.25">
      <c r="A265" s="28">
        <v>264</v>
      </c>
      <c r="B265" s="180" t="s">
        <v>3375</v>
      </c>
      <c r="C265" s="189" t="s">
        <v>3376</v>
      </c>
      <c r="D265" s="30" t="s">
        <v>28</v>
      </c>
      <c r="E265" s="30" t="s">
        <v>41</v>
      </c>
      <c r="F265" s="187" t="s">
        <v>3583</v>
      </c>
      <c r="G265" s="187">
        <v>192</v>
      </c>
      <c r="H265" s="187"/>
      <c r="I265" s="187"/>
      <c r="J265" s="187"/>
      <c r="K265" s="187"/>
      <c r="L265" s="32" t="s">
        <v>711</v>
      </c>
      <c r="M265" s="182"/>
      <c r="N265" s="183"/>
      <c r="O265" s="184" t="s">
        <v>41</v>
      </c>
      <c r="P265" s="109"/>
      <c r="Q265" s="182"/>
      <c r="R265" s="109"/>
      <c r="S265" s="183" t="s">
        <v>391</v>
      </c>
      <c r="T265" s="188">
        <v>42814</v>
      </c>
      <c r="U265" s="33" t="s">
        <v>58</v>
      </c>
      <c r="V265" s="45" t="s">
        <v>58</v>
      </c>
      <c r="W265" s="49" t="s">
        <v>59</v>
      </c>
      <c r="X265" s="49" t="s">
        <v>712</v>
      </c>
      <c r="Y265" s="36"/>
      <c r="Z265" s="36"/>
      <c r="AA265" s="36"/>
      <c r="AB265" s="36">
        <v>1</v>
      </c>
      <c r="AC265" s="36"/>
      <c r="AD265" s="36"/>
      <c r="AE265" s="36"/>
      <c r="AF265" s="51"/>
      <c r="AG265" s="51"/>
      <c r="AH265" s="51">
        <v>1</v>
      </c>
      <c r="AI265" s="51"/>
      <c r="AJ265" s="51"/>
      <c r="AK265" s="51"/>
      <c r="AL265" s="33"/>
      <c r="AM265" s="33"/>
      <c r="AN265" s="186"/>
      <c r="AO265" s="186"/>
      <c r="AP265" s="185"/>
      <c r="AQ265" s="185"/>
      <c r="AR265" s="185"/>
      <c r="AS265" s="185" t="s">
        <v>3378</v>
      </c>
      <c r="AT265" s="185"/>
      <c r="AU265" s="185"/>
      <c r="AV265" s="185"/>
      <c r="AW265" s="186"/>
      <c r="AX265" s="41"/>
      <c r="AY265" s="41" t="s">
        <v>24</v>
      </c>
      <c r="AZ265" s="41"/>
      <c r="BA265" s="37"/>
      <c r="BB265" s="39"/>
      <c r="BC265" s="100"/>
      <c r="BD265" s="100"/>
      <c r="BE265" s="39"/>
      <c r="BF265" s="39"/>
      <c r="BG265" s="39"/>
      <c r="BH265" s="39"/>
      <c r="BI265" s="39"/>
      <c r="BJ265" s="39"/>
      <c r="BK265" s="39"/>
      <c r="BL265" s="39"/>
      <c r="BM265" s="39"/>
      <c r="BN265" s="39"/>
      <c r="BO265" s="39"/>
    </row>
    <row r="266" spans="1:67" ht="66" customHeight="1" x14ac:dyDescent="0.25">
      <c r="A266" s="28">
        <v>265</v>
      </c>
      <c r="B266" s="180" t="s">
        <v>3375</v>
      </c>
      <c r="C266" s="189" t="s">
        <v>3376</v>
      </c>
      <c r="D266" s="30" t="s">
        <v>28</v>
      </c>
      <c r="E266" s="30" t="s">
        <v>41</v>
      </c>
      <c r="F266" s="187" t="s">
        <v>3583</v>
      </c>
      <c r="G266" s="187">
        <v>194</v>
      </c>
      <c r="H266" s="187"/>
      <c r="I266" s="187"/>
      <c r="J266" s="187"/>
      <c r="K266" s="187"/>
      <c r="L266" s="32" t="s">
        <v>714</v>
      </c>
      <c r="M266" s="182"/>
      <c r="N266" s="183"/>
      <c r="O266" s="184" t="s">
        <v>41</v>
      </c>
      <c r="P266" s="109"/>
      <c r="Q266" s="182"/>
      <c r="R266" s="109"/>
      <c r="S266" s="183" t="s">
        <v>391</v>
      </c>
      <c r="T266" s="188">
        <v>42814</v>
      </c>
      <c r="U266" s="33" t="s">
        <v>58</v>
      </c>
      <c r="V266" s="45" t="s">
        <v>58</v>
      </c>
      <c r="W266" s="49" t="s">
        <v>59</v>
      </c>
      <c r="X266" s="49" t="s">
        <v>712</v>
      </c>
      <c r="Y266" s="36"/>
      <c r="Z266" s="36"/>
      <c r="AA266" s="36"/>
      <c r="AB266" s="36">
        <v>1</v>
      </c>
      <c r="AC266" s="36"/>
      <c r="AD266" s="36"/>
      <c r="AE266" s="36"/>
      <c r="AF266" s="51"/>
      <c r="AG266" s="51"/>
      <c r="AH266" s="51">
        <v>1</v>
      </c>
      <c r="AI266" s="51"/>
      <c r="AJ266" s="51"/>
      <c r="AK266" s="51"/>
      <c r="AL266" s="33"/>
      <c r="AM266" s="33"/>
      <c r="AN266" s="186"/>
      <c r="AO266" s="186"/>
      <c r="AP266" s="185"/>
      <c r="AQ266" s="185"/>
      <c r="AR266" s="185"/>
      <c r="AS266" s="185" t="s">
        <v>3378</v>
      </c>
      <c r="AT266" s="185"/>
      <c r="AU266" s="185"/>
      <c r="AV266" s="185"/>
      <c r="AW266" s="186"/>
      <c r="AX266" s="41"/>
      <c r="AY266" s="41" t="s">
        <v>24</v>
      </c>
      <c r="AZ266" s="41"/>
      <c r="BA266" s="37"/>
      <c r="BB266" s="39"/>
      <c r="BC266" s="100"/>
      <c r="BD266" s="100"/>
      <c r="BE266" s="39"/>
      <c r="BF266" s="39"/>
      <c r="BG266" s="39"/>
      <c r="BH266" s="39"/>
      <c r="BI266" s="39"/>
      <c r="BJ266" s="39"/>
      <c r="BK266" s="39"/>
      <c r="BL266" s="39"/>
      <c r="BM266" s="39"/>
      <c r="BN266" s="39"/>
      <c r="BO266" s="39"/>
    </row>
    <row r="267" spans="1:67" ht="66" customHeight="1" x14ac:dyDescent="0.25">
      <c r="A267" s="28">
        <v>266</v>
      </c>
      <c r="B267" s="180" t="s">
        <v>3375</v>
      </c>
      <c r="C267" s="189" t="s">
        <v>3376</v>
      </c>
      <c r="D267" s="30" t="s">
        <v>28</v>
      </c>
      <c r="E267" s="30" t="s">
        <v>41</v>
      </c>
      <c r="F267" s="187" t="s">
        <v>3584</v>
      </c>
      <c r="G267" s="187">
        <v>197</v>
      </c>
      <c r="H267" s="187"/>
      <c r="I267" s="187"/>
      <c r="J267" s="187"/>
      <c r="K267" s="187"/>
      <c r="L267" s="32" t="s">
        <v>717</v>
      </c>
      <c r="M267" s="182"/>
      <c r="N267" s="183"/>
      <c r="O267" s="184" t="s">
        <v>41</v>
      </c>
      <c r="P267" s="109"/>
      <c r="Q267" s="182"/>
      <c r="R267" s="109"/>
      <c r="S267" s="183" t="s">
        <v>391</v>
      </c>
      <c r="T267" s="33" t="s">
        <v>3585</v>
      </c>
      <c r="U267" s="33" t="s">
        <v>58</v>
      </c>
      <c r="V267" s="45" t="s">
        <v>58</v>
      </c>
      <c r="W267" s="34" t="s">
        <v>718</v>
      </c>
      <c r="X267" s="34" t="s">
        <v>719</v>
      </c>
      <c r="Y267" s="36"/>
      <c r="Z267" s="36"/>
      <c r="AA267" s="36"/>
      <c r="AB267" s="36">
        <v>1</v>
      </c>
      <c r="AC267" s="36"/>
      <c r="AD267" s="36"/>
      <c r="AE267" s="36"/>
      <c r="AF267" s="51"/>
      <c r="AG267" s="51"/>
      <c r="AH267" s="51">
        <v>1</v>
      </c>
      <c r="AI267" s="51"/>
      <c r="AJ267" s="51"/>
      <c r="AK267" s="51"/>
      <c r="AL267" s="33"/>
      <c r="AM267" s="33"/>
      <c r="AN267" s="186"/>
      <c r="AO267" s="186"/>
      <c r="AP267" s="185"/>
      <c r="AQ267" s="185"/>
      <c r="AR267" s="185"/>
      <c r="AS267" s="185" t="s">
        <v>3407</v>
      </c>
      <c r="AT267" s="185"/>
      <c r="AU267" s="185"/>
      <c r="AV267" s="185"/>
      <c r="AW267" s="186"/>
      <c r="AX267" s="41"/>
      <c r="AY267" s="41" t="s">
        <v>24</v>
      </c>
      <c r="AZ267" s="41"/>
      <c r="BA267" s="37"/>
      <c r="BB267" s="39"/>
      <c r="BC267" s="100"/>
      <c r="BD267" s="100"/>
      <c r="BE267" s="39"/>
      <c r="BF267" s="39"/>
      <c r="BG267" s="39"/>
      <c r="BH267" s="39"/>
      <c r="BI267" s="39"/>
      <c r="BJ267" s="39"/>
      <c r="BK267" s="39"/>
      <c r="BL267" s="39"/>
      <c r="BM267" s="39"/>
      <c r="BN267" s="39"/>
      <c r="BO267" s="39"/>
    </row>
    <row r="268" spans="1:67" ht="144.75" customHeight="1" x14ac:dyDescent="0.25">
      <c r="A268" s="28">
        <v>267</v>
      </c>
      <c r="B268" s="180" t="s">
        <v>3375</v>
      </c>
      <c r="C268" s="189" t="s">
        <v>3376</v>
      </c>
      <c r="D268" s="30" t="s">
        <v>28</v>
      </c>
      <c r="E268" s="30" t="s">
        <v>41</v>
      </c>
      <c r="F268" s="187" t="s">
        <v>3584</v>
      </c>
      <c r="G268" s="187">
        <v>198</v>
      </c>
      <c r="H268" s="187"/>
      <c r="I268" s="187"/>
      <c r="J268" s="187"/>
      <c r="K268" s="187"/>
      <c r="L268" s="32" t="s">
        <v>721</v>
      </c>
      <c r="M268" s="182"/>
      <c r="N268" s="183"/>
      <c r="O268" s="184" t="s">
        <v>41</v>
      </c>
      <c r="P268" s="109"/>
      <c r="Q268" s="182"/>
      <c r="R268" s="109"/>
      <c r="S268" s="183" t="s">
        <v>391</v>
      </c>
      <c r="T268" s="33" t="s">
        <v>3455</v>
      </c>
      <c r="U268" s="33" t="s">
        <v>58</v>
      </c>
      <c r="V268" s="45" t="s">
        <v>58</v>
      </c>
      <c r="W268" s="34" t="s">
        <v>621</v>
      </c>
      <c r="X268" s="34" t="s">
        <v>719</v>
      </c>
      <c r="Y268" s="36"/>
      <c r="Z268" s="36"/>
      <c r="AA268" s="36"/>
      <c r="AB268" s="36">
        <v>1</v>
      </c>
      <c r="AC268" s="36"/>
      <c r="AD268" s="36"/>
      <c r="AE268" s="36"/>
      <c r="AF268" s="51"/>
      <c r="AG268" s="51"/>
      <c r="AH268" s="51">
        <v>1</v>
      </c>
      <c r="AI268" s="51"/>
      <c r="AJ268" s="51"/>
      <c r="AK268" s="51"/>
      <c r="AL268" s="33"/>
      <c r="AM268" s="33"/>
      <c r="AN268" s="186"/>
      <c r="AO268" s="186"/>
      <c r="AP268" s="185"/>
      <c r="AQ268" s="185"/>
      <c r="AR268" s="185"/>
      <c r="AS268" s="185" t="s">
        <v>3378</v>
      </c>
      <c r="AT268" s="185"/>
      <c r="AU268" s="185"/>
      <c r="AV268" s="185"/>
      <c r="AW268" s="186"/>
      <c r="AX268" s="41"/>
      <c r="AY268" s="41" t="s">
        <v>24</v>
      </c>
      <c r="AZ268" s="41"/>
      <c r="BA268" s="37"/>
      <c r="BB268" s="39"/>
      <c r="BC268" s="100"/>
      <c r="BD268" s="100"/>
      <c r="BE268" s="39"/>
      <c r="BF268" s="39"/>
      <c r="BG268" s="39"/>
      <c r="BH268" s="39"/>
      <c r="BI268" s="39"/>
      <c r="BJ268" s="39"/>
      <c r="BK268" s="39"/>
      <c r="BL268" s="39"/>
      <c r="BM268" s="39"/>
      <c r="BN268" s="39"/>
      <c r="BO268" s="39"/>
    </row>
    <row r="269" spans="1:67" ht="47.25" customHeight="1" x14ac:dyDescent="0.25">
      <c r="A269" s="28">
        <v>268</v>
      </c>
      <c r="B269" s="180" t="s">
        <v>3375</v>
      </c>
      <c r="C269" s="189" t="s">
        <v>3376</v>
      </c>
      <c r="D269" s="30" t="s">
        <v>28</v>
      </c>
      <c r="E269" s="30" t="s">
        <v>41</v>
      </c>
      <c r="F269" s="187" t="s">
        <v>3584</v>
      </c>
      <c r="G269" s="187">
        <v>199</v>
      </c>
      <c r="H269" s="187"/>
      <c r="I269" s="187"/>
      <c r="J269" s="187"/>
      <c r="K269" s="187"/>
      <c r="L269" s="32" t="s">
        <v>722</v>
      </c>
      <c r="M269" s="182"/>
      <c r="N269" s="183"/>
      <c r="O269" s="184" t="s">
        <v>41</v>
      </c>
      <c r="P269" s="109"/>
      <c r="Q269" s="182"/>
      <c r="R269" s="109"/>
      <c r="S269" s="183" t="s">
        <v>391</v>
      </c>
      <c r="T269" s="188">
        <v>42814</v>
      </c>
      <c r="U269" s="33" t="s">
        <v>58</v>
      </c>
      <c r="V269" s="45" t="s">
        <v>58</v>
      </c>
      <c r="W269" s="49" t="s">
        <v>59</v>
      </c>
      <c r="X269" s="34" t="s">
        <v>719</v>
      </c>
      <c r="Y269" s="36"/>
      <c r="Z269" s="36"/>
      <c r="AA269" s="36"/>
      <c r="AB269" s="36">
        <v>1</v>
      </c>
      <c r="AC269" s="36"/>
      <c r="AD269" s="36"/>
      <c r="AE269" s="36"/>
      <c r="AF269" s="51"/>
      <c r="AG269" s="51"/>
      <c r="AH269" s="51">
        <v>1</v>
      </c>
      <c r="AI269" s="51"/>
      <c r="AJ269" s="51"/>
      <c r="AK269" s="51"/>
      <c r="AL269" s="33"/>
      <c r="AM269" s="33"/>
      <c r="AN269" s="186"/>
      <c r="AO269" s="186"/>
      <c r="AP269" s="185"/>
      <c r="AQ269" s="185"/>
      <c r="AR269" s="185"/>
      <c r="AS269" s="185" t="s">
        <v>3378</v>
      </c>
      <c r="AT269" s="185"/>
      <c r="AU269" s="185"/>
      <c r="AV269" s="185"/>
      <c r="AW269" s="186"/>
      <c r="AX269" s="41"/>
      <c r="AY269" s="41" t="s">
        <v>24</v>
      </c>
      <c r="AZ269" s="41"/>
      <c r="BA269" s="37"/>
      <c r="BB269" s="39"/>
      <c r="BC269" s="100"/>
      <c r="BD269" s="100"/>
      <c r="BE269" s="39"/>
      <c r="BF269" s="39"/>
      <c r="BG269" s="39"/>
      <c r="BH269" s="39"/>
      <c r="BI269" s="39"/>
      <c r="BJ269" s="39"/>
      <c r="BK269" s="39"/>
      <c r="BL269" s="39"/>
      <c r="BM269" s="39"/>
      <c r="BN269" s="39"/>
      <c r="BO269" s="39"/>
    </row>
    <row r="270" spans="1:67" ht="63" customHeight="1" x14ac:dyDescent="0.25">
      <c r="A270" s="28">
        <v>269</v>
      </c>
      <c r="B270" s="180" t="s">
        <v>3375</v>
      </c>
      <c r="C270" s="189" t="s">
        <v>3376</v>
      </c>
      <c r="D270" s="30" t="s">
        <v>28</v>
      </c>
      <c r="E270" s="30" t="s">
        <v>41</v>
      </c>
      <c r="F270" s="187" t="s">
        <v>3586</v>
      </c>
      <c r="G270" s="187">
        <v>202</v>
      </c>
      <c r="H270" s="187"/>
      <c r="I270" s="187"/>
      <c r="J270" s="187"/>
      <c r="K270" s="187"/>
      <c r="L270" s="32" t="s">
        <v>723</v>
      </c>
      <c r="M270" s="182"/>
      <c r="N270" s="183"/>
      <c r="O270" s="184" t="s">
        <v>41</v>
      </c>
      <c r="P270" s="109"/>
      <c r="Q270" s="182"/>
      <c r="R270" s="109"/>
      <c r="S270" s="183" t="s">
        <v>391</v>
      </c>
      <c r="T270" s="188">
        <v>42814</v>
      </c>
      <c r="U270" s="33" t="s">
        <v>58</v>
      </c>
      <c r="V270" s="45" t="s">
        <v>58</v>
      </c>
      <c r="W270" s="49" t="s">
        <v>59</v>
      </c>
      <c r="X270" s="49" t="s">
        <v>725</v>
      </c>
      <c r="Y270" s="36"/>
      <c r="Z270" s="36"/>
      <c r="AA270" s="36"/>
      <c r="AB270" s="36">
        <v>1</v>
      </c>
      <c r="AC270" s="36"/>
      <c r="AD270" s="36"/>
      <c r="AE270" s="36"/>
      <c r="AF270" s="51"/>
      <c r="AG270" s="51"/>
      <c r="AH270" s="51">
        <v>1</v>
      </c>
      <c r="AI270" s="51"/>
      <c r="AJ270" s="51"/>
      <c r="AK270" s="51"/>
      <c r="AL270" s="33"/>
      <c r="AM270" s="33"/>
      <c r="AN270" s="186"/>
      <c r="AO270" s="186"/>
      <c r="AP270" s="185"/>
      <c r="AQ270" s="185"/>
      <c r="AR270" s="185"/>
      <c r="AS270" s="185" t="s">
        <v>3378</v>
      </c>
      <c r="AT270" s="185"/>
      <c r="AU270" s="185"/>
      <c r="AV270" s="185"/>
      <c r="AW270" s="186"/>
      <c r="AX270" s="41"/>
      <c r="AY270" s="41" t="s">
        <v>24</v>
      </c>
      <c r="AZ270" s="41"/>
      <c r="BA270" s="37"/>
      <c r="BB270" s="39"/>
      <c r="BC270" s="100"/>
      <c r="BD270" s="100"/>
      <c r="BE270" s="39"/>
      <c r="BF270" s="39"/>
      <c r="BG270" s="39"/>
      <c r="BH270" s="39"/>
      <c r="BI270" s="39"/>
      <c r="BJ270" s="39"/>
      <c r="BK270" s="39"/>
      <c r="BL270" s="39"/>
      <c r="BM270" s="39"/>
      <c r="BN270" s="39"/>
      <c r="BO270" s="39"/>
    </row>
    <row r="271" spans="1:67" ht="144.75" customHeight="1" x14ac:dyDescent="0.25">
      <c r="A271" s="28">
        <v>270</v>
      </c>
      <c r="B271" s="180" t="s">
        <v>3375</v>
      </c>
      <c r="C271" s="189" t="s">
        <v>3376</v>
      </c>
      <c r="D271" s="30" t="s">
        <v>28</v>
      </c>
      <c r="E271" s="30" t="s">
        <v>41</v>
      </c>
      <c r="F271" s="187" t="s">
        <v>3586</v>
      </c>
      <c r="G271" s="187">
        <v>203</v>
      </c>
      <c r="H271" s="187"/>
      <c r="I271" s="187"/>
      <c r="J271" s="187"/>
      <c r="K271" s="187"/>
      <c r="L271" s="32" t="s">
        <v>726</v>
      </c>
      <c r="M271" s="182"/>
      <c r="N271" s="183"/>
      <c r="O271" s="184" t="s">
        <v>41</v>
      </c>
      <c r="P271" s="109"/>
      <c r="Q271" s="182"/>
      <c r="R271" s="109"/>
      <c r="S271" s="183" t="s">
        <v>391</v>
      </c>
      <c r="T271" s="33" t="s">
        <v>3455</v>
      </c>
      <c r="U271" s="33" t="s">
        <v>58</v>
      </c>
      <c r="V271" s="45" t="s">
        <v>58</v>
      </c>
      <c r="W271" s="34" t="s">
        <v>621</v>
      </c>
      <c r="X271" s="49" t="s">
        <v>725</v>
      </c>
      <c r="Y271" s="36"/>
      <c r="Z271" s="36"/>
      <c r="AA271" s="36"/>
      <c r="AB271" s="36">
        <v>1</v>
      </c>
      <c r="AC271" s="36"/>
      <c r="AD271" s="36"/>
      <c r="AE271" s="36"/>
      <c r="AF271" s="51"/>
      <c r="AG271" s="51"/>
      <c r="AH271" s="51">
        <v>1</v>
      </c>
      <c r="AI271" s="51"/>
      <c r="AJ271" s="51"/>
      <c r="AK271" s="51"/>
      <c r="AL271" s="33"/>
      <c r="AM271" s="33"/>
      <c r="AN271" s="186"/>
      <c r="AO271" s="186"/>
      <c r="AP271" s="185"/>
      <c r="AQ271" s="185"/>
      <c r="AR271" s="185"/>
      <c r="AS271" s="185" t="s">
        <v>3378</v>
      </c>
      <c r="AT271" s="185"/>
      <c r="AU271" s="185"/>
      <c r="AV271" s="185"/>
      <c r="AW271" s="186"/>
      <c r="AX271" s="41"/>
      <c r="AY271" s="41" t="s">
        <v>24</v>
      </c>
      <c r="AZ271" s="41"/>
      <c r="BA271" s="37"/>
      <c r="BB271" s="39"/>
      <c r="BC271" s="100"/>
      <c r="BD271" s="100"/>
      <c r="BE271" s="39"/>
      <c r="BF271" s="39"/>
      <c r="BG271" s="39"/>
      <c r="BH271" s="39"/>
      <c r="BI271" s="39"/>
      <c r="BJ271" s="39"/>
      <c r="BK271" s="39"/>
      <c r="BL271" s="39"/>
      <c r="BM271" s="39"/>
      <c r="BN271" s="39"/>
      <c r="BO271" s="39"/>
    </row>
    <row r="272" spans="1:67" ht="36" customHeight="1" x14ac:dyDescent="0.25">
      <c r="A272" s="28">
        <v>271</v>
      </c>
      <c r="B272" s="180" t="s">
        <v>3375</v>
      </c>
      <c r="C272" s="189" t="s">
        <v>3376</v>
      </c>
      <c r="D272" s="30" t="s">
        <v>28</v>
      </c>
      <c r="E272" s="30" t="s">
        <v>41</v>
      </c>
      <c r="F272" s="187" t="s">
        <v>3587</v>
      </c>
      <c r="G272" s="187">
        <v>211</v>
      </c>
      <c r="H272" s="187"/>
      <c r="I272" s="187"/>
      <c r="J272" s="187"/>
      <c r="K272" s="187"/>
      <c r="L272" s="32" t="s">
        <v>3588</v>
      </c>
      <c r="M272" s="182"/>
      <c r="N272" s="183"/>
      <c r="O272" s="184" t="s">
        <v>41</v>
      </c>
      <c r="P272" s="109"/>
      <c r="Q272" s="182"/>
      <c r="R272" s="109"/>
      <c r="S272" s="183" t="s">
        <v>391</v>
      </c>
      <c r="T272" s="188">
        <v>42814</v>
      </c>
      <c r="U272" s="33" t="s">
        <v>58</v>
      </c>
      <c r="V272" s="45" t="s">
        <v>58</v>
      </c>
      <c r="W272" s="49" t="s">
        <v>59</v>
      </c>
      <c r="X272" s="49" t="s">
        <v>729</v>
      </c>
      <c r="Y272" s="36"/>
      <c r="Z272" s="36"/>
      <c r="AA272" s="36"/>
      <c r="AB272" s="36">
        <v>1</v>
      </c>
      <c r="AC272" s="36"/>
      <c r="AD272" s="36"/>
      <c r="AE272" s="36"/>
      <c r="AF272" s="51"/>
      <c r="AG272" s="51"/>
      <c r="AH272" s="51">
        <v>1</v>
      </c>
      <c r="AI272" s="51"/>
      <c r="AJ272" s="51"/>
      <c r="AK272" s="51"/>
      <c r="AL272" s="33"/>
      <c r="AM272" s="33"/>
      <c r="AN272" s="186"/>
      <c r="AO272" s="186"/>
      <c r="AP272" s="185"/>
      <c r="AQ272" s="185"/>
      <c r="AR272" s="185"/>
      <c r="AS272" s="185" t="s">
        <v>3378</v>
      </c>
      <c r="AT272" s="185"/>
      <c r="AU272" s="185"/>
      <c r="AV272" s="185"/>
      <c r="AW272" s="186"/>
      <c r="AX272" s="41"/>
      <c r="AY272" s="41" t="s">
        <v>24</v>
      </c>
      <c r="AZ272" s="41"/>
      <c r="BA272" s="37"/>
      <c r="BB272" s="39"/>
      <c r="BC272" s="100"/>
      <c r="BD272" s="100"/>
      <c r="BE272" s="39"/>
      <c r="BF272" s="39"/>
      <c r="BG272" s="39"/>
      <c r="BH272" s="39"/>
      <c r="BI272" s="39"/>
      <c r="BJ272" s="39"/>
      <c r="BK272" s="39"/>
      <c r="BL272" s="39"/>
      <c r="BM272" s="39"/>
      <c r="BN272" s="39"/>
      <c r="BO272" s="39"/>
    </row>
    <row r="273" spans="1:67" ht="63.75" customHeight="1" x14ac:dyDescent="0.25">
      <c r="A273" s="28">
        <v>272</v>
      </c>
      <c r="B273" s="180" t="s">
        <v>3375</v>
      </c>
      <c r="C273" s="189" t="s">
        <v>3376</v>
      </c>
      <c r="D273" s="30" t="s">
        <v>28</v>
      </c>
      <c r="E273" s="30" t="s">
        <v>41</v>
      </c>
      <c r="F273" s="187" t="s">
        <v>3587</v>
      </c>
      <c r="G273" s="187">
        <v>211</v>
      </c>
      <c r="H273" s="187"/>
      <c r="I273" s="187"/>
      <c r="J273" s="187"/>
      <c r="K273" s="187"/>
      <c r="L273" s="32" t="s">
        <v>3589</v>
      </c>
      <c r="M273" s="182"/>
      <c r="N273" s="183"/>
      <c r="O273" s="184" t="s">
        <v>41</v>
      </c>
      <c r="P273" s="109"/>
      <c r="Q273" s="182"/>
      <c r="R273" s="109"/>
      <c r="S273" s="183" t="s">
        <v>21</v>
      </c>
      <c r="T273" s="33" t="s">
        <v>731</v>
      </c>
      <c r="U273" s="33" t="s">
        <v>21</v>
      </c>
      <c r="V273" s="45" t="s">
        <v>21</v>
      </c>
      <c r="W273" s="34" t="s">
        <v>731</v>
      </c>
      <c r="X273" s="34" t="s">
        <v>729</v>
      </c>
      <c r="Y273" s="36">
        <v>1</v>
      </c>
      <c r="Z273" s="36"/>
      <c r="AA273" s="36"/>
      <c r="AB273" s="36"/>
      <c r="AC273" s="36"/>
      <c r="AD273" s="36"/>
      <c r="AE273" s="36"/>
      <c r="AF273" s="51"/>
      <c r="AG273" s="51"/>
      <c r="AH273" s="51">
        <v>1</v>
      </c>
      <c r="AI273" s="51"/>
      <c r="AJ273" s="51"/>
      <c r="AK273" s="51"/>
      <c r="AL273" s="33"/>
      <c r="AM273" s="33"/>
      <c r="AN273" s="186"/>
      <c r="AO273" s="186"/>
      <c r="AP273" s="185"/>
      <c r="AQ273" s="185"/>
      <c r="AR273" s="185"/>
      <c r="AS273" s="185" t="s">
        <v>3590</v>
      </c>
      <c r="AT273" s="185"/>
      <c r="AU273" s="185"/>
      <c r="AV273" s="185"/>
      <c r="AW273" s="186"/>
      <c r="AX273" s="41"/>
      <c r="AY273" s="41" t="s">
        <v>732</v>
      </c>
      <c r="AZ273" s="41" t="s">
        <v>734</v>
      </c>
      <c r="BA273" s="37"/>
      <c r="BB273" s="39"/>
      <c r="BC273" s="100"/>
      <c r="BD273" s="100"/>
      <c r="BE273" s="39"/>
      <c r="BF273" s="39"/>
      <c r="BG273" s="39"/>
      <c r="BH273" s="39"/>
      <c r="BI273" s="39"/>
      <c r="BJ273" s="39"/>
      <c r="BK273" s="39"/>
      <c r="BL273" s="39"/>
      <c r="BM273" s="39"/>
      <c r="BN273" s="39"/>
      <c r="BO273" s="39"/>
    </row>
    <row r="274" spans="1:67" ht="63" customHeight="1" x14ac:dyDescent="0.25">
      <c r="A274" s="28">
        <v>273</v>
      </c>
      <c r="B274" s="180" t="s">
        <v>3375</v>
      </c>
      <c r="C274" s="189" t="s">
        <v>3376</v>
      </c>
      <c r="D274" s="30" t="s">
        <v>28</v>
      </c>
      <c r="E274" s="30" t="s">
        <v>41</v>
      </c>
      <c r="F274" s="187" t="s">
        <v>3587</v>
      </c>
      <c r="G274" s="187">
        <v>211</v>
      </c>
      <c r="H274" s="187"/>
      <c r="I274" s="187"/>
      <c r="J274" s="187"/>
      <c r="K274" s="187"/>
      <c r="L274" s="32" t="s">
        <v>3591</v>
      </c>
      <c r="M274" s="182"/>
      <c r="N274" s="183"/>
      <c r="O274" s="184" t="s">
        <v>41</v>
      </c>
      <c r="P274" s="109"/>
      <c r="Q274" s="182"/>
      <c r="R274" s="109"/>
      <c r="S274" s="183" t="s">
        <v>167</v>
      </c>
      <c r="T274" s="33" t="s">
        <v>3592</v>
      </c>
      <c r="U274" s="33" t="s">
        <v>167</v>
      </c>
      <c r="V274" s="45" t="s">
        <v>167</v>
      </c>
      <c r="W274" s="34" t="s">
        <v>738</v>
      </c>
      <c r="X274" s="34" t="s">
        <v>729</v>
      </c>
      <c r="Y274" s="36"/>
      <c r="Z274" s="36"/>
      <c r="AA274" s="36">
        <v>1</v>
      </c>
      <c r="AB274" s="36"/>
      <c r="AC274" s="36"/>
      <c r="AD274" s="36"/>
      <c r="AE274" s="36"/>
      <c r="AF274" s="51"/>
      <c r="AG274" s="51"/>
      <c r="AH274" s="51">
        <v>1</v>
      </c>
      <c r="AI274" s="51"/>
      <c r="AJ274" s="51"/>
      <c r="AK274" s="51"/>
      <c r="AL274" s="33"/>
      <c r="AM274" s="33"/>
      <c r="AN274" s="185" t="s">
        <v>3293</v>
      </c>
      <c r="AO274" s="185"/>
      <c r="AP274" s="185" t="s">
        <v>2694</v>
      </c>
      <c r="AQ274" s="185" t="s">
        <v>2694</v>
      </c>
      <c r="AR274" s="185" t="s">
        <v>2694</v>
      </c>
      <c r="AS274" s="185" t="s">
        <v>3378</v>
      </c>
      <c r="AT274" s="185" t="s">
        <v>2694</v>
      </c>
      <c r="AU274" s="185" t="s">
        <v>2694</v>
      </c>
      <c r="AV274" s="185" t="s">
        <v>2694</v>
      </c>
      <c r="AW274" s="185" t="s">
        <v>2694</v>
      </c>
      <c r="AX274" s="35" t="s">
        <v>3237</v>
      </c>
      <c r="AY274" s="35" t="s">
        <v>176</v>
      </c>
      <c r="AZ274" s="41"/>
      <c r="BA274" s="37"/>
      <c r="BB274" s="39"/>
      <c r="BC274" s="100"/>
      <c r="BD274" s="100"/>
      <c r="BE274" s="39"/>
      <c r="BF274" s="39"/>
      <c r="BG274" s="39"/>
      <c r="BH274" s="39"/>
      <c r="BI274" s="39"/>
      <c r="BJ274" s="39"/>
      <c r="BK274" s="39"/>
      <c r="BL274" s="39"/>
      <c r="BM274" s="39"/>
      <c r="BN274" s="39"/>
      <c r="BO274" s="39"/>
    </row>
    <row r="275" spans="1:67" ht="204.75" customHeight="1" x14ac:dyDescent="0.25">
      <c r="A275" s="28">
        <v>274</v>
      </c>
      <c r="B275" s="180" t="s">
        <v>3375</v>
      </c>
      <c r="C275" s="189" t="s">
        <v>3376</v>
      </c>
      <c r="D275" s="30" t="s">
        <v>28</v>
      </c>
      <c r="E275" s="30" t="s">
        <v>41</v>
      </c>
      <c r="F275" s="187" t="s">
        <v>3587</v>
      </c>
      <c r="G275" s="187">
        <v>212</v>
      </c>
      <c r="H275" s="187"/>
      <c r="I275" s="187"/>
      <c r="J275" s="187"/>
      <c r="K275" s="187"/>
      <c r="L275" s="32" t="s">
        <v>3593</v>
      </c>
      <c r="M275" s="182"/>
      <c r="N275" s="183"/>
      <c r="O275" s="184" t="s">
        <v>41</v>
      </c>
      <c r="P275" s="109"/>
      <c r="Q275" s="182"/>
      <c r="R275" s="109"/>
      <c r="S275" s="183" t="s">
        <v>391</v>
      </c>
      <c r="T275" s="33" t="s">
        <v>3455</v>
      </c>
      <c r="U275" s="33" t="s">
        <v>58</v>
      </c>
      <c r="V275" s="45" t="s">
        <v>58</v>
      </c>
      <c r="W275" s="34" t="s">
        <v>635</v>
      </c>
      <c r="X275" s="34" t="s">
        <v>729</v>
      </c>
      <c r="Y275" s="36"/>
      <c r="Z275" s="36"/>
      <c r="AA275" s="36"/>
      <c r="AB275" s="36">
        <v>1</v>
      </c>
      <c r="AC275" s="36"/>
      <c r="AD275" s="36"/>
      <c r="AE275" s="36"/>
      <c r="AF275" s="51"/>
      <c r="AG275" s="51"/>
      <c r="AH275" s="51">
        <v>1</v>
      </c>
      <c r="AI275" s="51"/>
      <c r="AJ275" s="51"/>
      <c r="AK275" s="51"/>
      <c r="AL275" s="33"/>
      <c r="AM275" s="33"/>
      <c r="AN275" s="186"/>
      <c r="AO275" s="186"/>
      <c r="AP275" s="185"/>
      <c r="AQ275" s="185"/>
      <c r="AR275" s="185"/>
      <c r="AS275" s="185" t="s">
        <v>3378</v>
      </c>
      <c r="AT275" s="185"/>
      <c r="AU275" s="185"/>
      <c r="AV275" s="185"/>
      <c r="AW275" s="186"/>
      <c r="AX275" s="41"/>
      <c r="AY275" s="41" t="s">
        <v>24</v>
      </c>
      <c r="AZ275" s="41"/>
      <c r="BA275" s="37"/>
      <c r="BB275" s="39"/>
      <c r="BC275" s="100"/>
      <c r="BD275" s="100"/>
      <c r="BE275" s="39"/>
      <c r="BF275" s="39"/>
      <c r="BG275" s="39"/>
      <c r="BH275" s="39"/>
      <c r="BI275" s="39"/>
      <c r="BJ275" s="39"/>
      <c r="BK275" s="39"/>
      <c r="BL275" s="39"/>
      <c r="BM275" s="39"/>
      <c r="BN275" s="39"/>
      <c r="BO275" s="39"/>
    </row>
    <row r="276" spans="1:67" ht="52.5" customHeight="1" x14ac:dyDescent="0.25">
      <c r="A276" s="28">
        <v>275</v>
      </c>
      <c r="B276" s="180" t="s">
        <v>3375</v>
      </c>
      <c r="C276" s="189" t="s">
        <v>3376</v>
      </c>
      <c r="D276" s="30" t="s">
        <v>28</v>
      </c>
      <c r="E276" s="30" t="s">
        <v>41</v>
      </c>
      <c r="F276" s="187" t="s">
        <v>743</v>
      </c>
      <c r="G276" s="187">
        <v>217</v>
      </c>
      <c r="H276" s="187"/>
      <c r="I276" s="187"/>
      <c r="J276" s="187"/>
      <c r="K276" s="187"/>
      <c r="L276" s="32" t="s">
        <v>742</v>
      </c>
      <c r="M276" s="182"/>
      <c r="N276" s="183"/>
      <c r="O276" s="184" t="s">
        <v>41</v>
      </c>
      <c r="P276" s="109"/>
      <c r="Q276" s="182"/>
      <c r="R276" s="109"/>
      <c r="S276" s="183" t="s">
        <v>391</v>
      </c>
      <c r="T276" s="188">
        <v>42814</v>
      </c>
      <c r="U276" s="33" t="s">
        <v>58</v>
      </c>
      <c r="V276" s="45" t="s">
        <v>58</v>
      </c>
      <c r="W276" s="49" t="s">
        <v>59</v>
      </c>
      <c r="X276" s="49" t="s">
        <v>743</v>
      </c>
      <c r="Y276" s="36"/>
      <c r="Z276" s="36"/>
      <c r="AA276" s="36"/>
      <c r="AB276" s="36">
        <v>1</v>
      </c>
      <c r="AC276" s="36"/>
      <c r="AD276" s="36"/>
      <c r="AE276" s="36"/>
      <c r="AF276" s="51"/>
      <c r="AG276" s="51"/>
      <c r="AH276" s="51">
        <v>1</v>
      </c>
      <c r="AI276" s="51"/>
      <c r="AJ276" s="51"/>
      <c r="AK276" s="51"/>
      <c r="AL276" s="33"/>
      <c r="AM276" s="33"/>
      <c r="AN276" s="186"/>
      <c r="AO276" s="186"/>
      <c r="AP276" s="185"/>
      <c r="AQ276" s="185"/>
      <c r="AR276" s="185"/>
      <c r="AS276" s="185" t="s">
        <v>3378</v>
      </c>
      <c r="AT276" s="185"/>
      <c r="AU276" s="185"/>
      <c r="AV276" s="185"/>
      <c r="AW276" s="186"/>
      <c r="AX276" s="41"/>
      <c r="AY276" s="41" t="s">
        <v>24</v>
      </c>
      <c r="AZ276" s="41"/>
      <c r="BA276" s="37"/>
      <c r="BB276" s="39"/>
      <c r="BC276" s="100"/>
      <c r="BD276" s="100"/>
      <c r="BE276" s="39"/>
      <c r="BF276" s="39"/>
      <c r="BG276" s="39"/>
      <c r="BH276" s="39"/>
      <c r="BI276" s="39"/>
      <c r="BJ276" s="39"/>
      <c r="BK276" s="39"/>
      <c r="BL276" s="39"/>
      <c r="BM276" s="39"/>
      <c r="BN276" s="39"/>
      <c r="BO276" s="39"/>
    </row>
    <row r="277" spans="1:67" ht="52.5" customHeight="1" x14ac:dyDescent="0.25">
      <c r="A277" s="28">
        <v>276</v>
      </c>
      <c r="B277" s="180" t="s">
        <v>3375</v>
      </c>
      <c r="C277" s="189" t="s">
        <v>3376</v>
      </c>
      <c r="D277" s="30" t="s">
        <v>28</v>
      </c>
      <c r="E277" s="30" t="s">
        <v>41</v>
      </c>
      <c r="F277" s="187" t="s">
        <v>747</v>
      </c>
      <c r="G277" s="187">
        <v>221</v>
      </c>
      <c r="H277" s="187"/>
      <c r="I277" s="187"/>
      <c r="J277" s="187"/>
      <c r="K277" s="187"/>
      <c r="L277" s="32" t="s">
        <v>745</v>
      </c>
      <c r="M277" s="182"/>
      <c r="N277" s="183"/>
      <c r="O277" s="184" t="s">
        <v>41</v>
      </c>
      <c r="P277" s="109"/>
      <c r="Q277" s="182"/>
      <c r="R277" s="109"/>
      <c r="S277" s="183" t="s">
        <v>391</v>
      </c>
      <c r="T277" s="188">
        <v>42814</v>
      </c>
      <c r="U277" s="33" t="s">
        <v>58</v>
      </c>
      <c r="V277" s="45" t="s">
        <v>58</v>
      </c>
      <c r="W277" s="49" t="s">
        <v>59</v>
      </c>
      <c r="X277" s="49" t="s">
        <v>747</v>
      </c>
      <c r="Y277" s="36"/>
      <c r="Z277" s="36"/>
      <c r="AA277" s="36"/>
      <c r="AB277" s="36">
        <v>1</v>
      </c>
      <c r="AC277" s="36"/>
      <c r="AD277" s="36"/>
      <c r="AE277" s="36"/>
      <c r="AF277" s="51"/>
      <c r="AG277" s="51"/>
      <c r="AH277" s="51">
        <v>1</v>
      </c>
      <c r="AI277" s="51"/>
      <c r="AJ277" s="51"/>
      <c r="AK277" s="51"/>
      <c r="AL277" s="33"/>
      <c r="AM277" s="33"/>
      <c r="AN277" s="186"/>
      <c r="AO277" s="186"/>
      <c r="AP277" s="185"/>
      <c r="AQ277" s="185"/>
      <c r="AR277" s="185"/>
      <c r="AS277" s="185" t="s">
        <v>3378</v>
      </c>
      <c r="AT277" s="185"/>
      <c r="AU277" s="185"/>
      <c r="AV277" s="185"/>
      <c r="AW277" s="186"/>
      <c r="AX277" s="41"/>
      <c r="AY277" s="41" t="s">
        <v>24</v>
      </c>
      <c r="AZ277" s="41"/>
      <c r="BA277" s="37"/>
      <c r="BB277" s="39"/>
      <c r="BC277" s="100"/>
      <c r="BD277" s="100"/>
      <c r="BE277" s="39"/>
      <c r="BF277" s="39"/>
      <c r="BG277" s="39"/>
      <c r="BH277" s="39"/>
      <c r="BI277" s="39"/>
      <c r="BJ277" s="39"/>
      <c r="BK277" s="39"/>
      <c r="BL277" s="39"/>
      <c r="BM277" s="39"/>
      <c r="BN277" s="39"/>
      <c r="BO277" s="39"/>
    </row>
    <row r="278" spans="1:67" ht="52.5" customHeight="1" x14ac:dyDescent="0.25">
      <c r="A278" s="28">
        <v>277</v>
      </c>
      <c r="B278" s="180" t="s">
        <v>3375</v>
      </c>
      <c r="C278" s="189" t="s">
        <v>3376</v>
      </c>
      <c r="D278" s="30" t="s">
        <v>28</v>
      </c>
      <c r="E278" s="30" t="s">
        <v>41</v>
      </c>
      <c r="F278" s="187" t="s">
        <v>3594</v>
      </c>
      <c r="G278" s="187">
        <v>226</v>
      </c>
      <c r="H278" s="187"/>
      <c r="I278" s="187"/>
      <c r="J278" s="187"/>
      <c r="K278" s="187"/>
      <c r="L278" s="32" t="s">
        <v>748</v>
      </c>
      <c r="M278" s="182"/>
      <c r="N278" s="183"/>
      <c r="O278" s="184" t="s">
        <v>41</v>
      </c>
      <c r="P278" s="109"/>
      <c r="Q278" s="182"/>
      <c r="R278" s="109"/>
      <c r="S278" s="183" t="s">
        <v>391</v>
      </c>
      <c r="T278" s="188">
        <v>42814</v>
      </c>
      <c r="U278" s="33" t="s">
        <v>58</v>
      </c>
      <c r="V278" s="45" t="s">
        <v>58</v>
      </c>
      <c r="W278" s="49" t="s">
        <v>59</v>
      </c>
      <c r="X278" s="49" t="s">
        <v>749</v>
      </c>
      <c r="Y278" s="36"/>
      <c r="Z278" s="36"/>
      <c r="AA278" s="36"/>
      <c r="AB278" s="36">
        <v>1</v>
      </c>
      <c r="AC278" s="36"/>
      <c r="AD278" s="36"/>
      <c r="AE278" s="36"/>
      <c r="AF278" s="51"/>
      <c r="AG278" s="51"/>
      <c r="AH278" s="51">
        <v>1</v>
      </c>
      <c r="AI278" s="51"/>
      <c r="AJ278" s="51"/>
      <c r="AK278" s="51"/>
      <c r="AL278" s="33"/>
      <c r="AM278" s="33"/>
      <c r="AN278" s="186"/>
      <c r="AO278" s="186"/>
      <c r="AP278" s="185"/>
      <c r="AQ278" s="185"/>
      <c r="AR278" s="185"/>
      <c r="AS278" s="185" t="s">
        <v>3378</v>
      </c>
      <c r="AT278" s="185"/>
      <c r="AU278" s="185"/>
      <c r="AV278" s="185"/>
      <c r="AW278" s="186"/>
      <c r="AX278" s="41"/>
      <c r="AY278" s="41" t="s">
        <v>24</v>
      </c>
      <c r="AZ278" s="41"/>
      <c r="BA278" s="37"/>
      <c r="BB278" s="39"/>
      <c r="BC278" s="100"/>
      <c r="BD278" s="100"/>
      <c r="BE278" s="39"/>
      <c r="BF278" s="39"/>
      <c r="BG278" s="39"/>
      <c r="BH278" s="39"/>
      <c r="BI278" s="39"/>
      <c r="BJ278" s="39"/>
      <c r="BK278" s="39"/>
      <c r="BL278" s="39"/>
      <c r="BM278" s="39"/>
      <c r="BN278" s="39"/>
      <c r="BO278" s="39"/>
    </row>
    <row r="279" spans="1:67" ht="52.5" customHeight="1" x14ac:dyDescent="0.25">
      <c r="A279" s="28">
        <v>278</v>
      </c>
      <c r="B279" s="180" t="s">
        <v>3375</v>
      </c>
      <c r="C279" s="189" t="s">
        <v>3376</v>
      </c>
      <c r="D279" s="30" t="s">
        <v>28</v>
      </c>
      <c r="E279" s="30" t="s">
        <v>41</v>
      </c>
      <c r="F279" s="187" t="s">
        <v>3595</v>
      </c>
      <c r="G279" s="187">
        <v>237</v>
      </c>
      <c r="H279" s="187"/>
      <c r="I279" s="187"/>
      <c r="J279" s="187"/>
      <c r="K279" s="187"/>
      <c r="L279" s="32" t="s">
        <v>751</v>
      </c>
      <c r="M279" s="182"/>
      <c r="N279" s="183"/>
      <c r="O279" s="184" t="s">
        <v>41</v>
      </c>
      <c r="P279" s="109"/>
      <c r="Q279" s="182"/>
      <c r="R279" s="109"/>
      <c r="S279" s="183" t="s">
        <v>391</v>
      </c>
      <c r="T279" s="188">
        <v>42814</v>
      </c>
      <c r="U279" s="33" t="s">
        <v>58</v>
      </c>
      <c r="V279" s="45" t="s">
        <v>58</v>
      </c>
      <c r="W279" s="49" t="s">
        <v>59</v>
      </c>
      <c r="X279" s="49" t="s">
        <v>752</v>
      </c>
      <c r="Y279" s="36"/>
      <c r="Z279" s="36"/>
      <c r="AA279" s="36"/>
      <c r="AB279" s="36">
        <v>1</v>
      </c>
      <c r="AC279" s="36"/>
      <c r="AD279" s="36"/>
      <c r="AE279" s="36"/>
      <c r="AF279" s="51"/>
      <c r="AG279" s="51"/>
      <c r="AH279" s="51">
        <v>1</v>
      </c>
      <c r="AI279" s="51"/>
      <c r="AJ279" s="51"/>
      <c r="AK279" s="51"/>
      <c r="AL279" s="33"/>
      <c r="AM279" s="33"/>
      <c r="AN279" s="186"/>
      <c r="AO279" s="186"/>
      <c r="AP279" s="185"/>
      <c r="AQ279" s="185"/>
      <c r="AR279" s="185"/>
      <c r="AS279" s="185" t="s">
        <v>3378</v>
      </c>
      <c r="AT279" s="185"/>
      <c r="AU279" s="185"/>
      <c r="AV279" s="185"/>
      <c r="AW279" s="186"/>
      <c r="AX279" s="41"/>
      <c r="AY279" s="41" t="s">
        <v>24</v>
      </c>
      <c r="AZ279" s="41"/>
      <c r="BA279" s="37"/>
      <c r="BB279" s="39"/>
      <c r="BC279" s="100"/>
      <c r="BD279" s="100"/>
      <c r="BE279" s="39"/>
      <c r="BF279" s="39"/>
      <c r="BG279" s="39"/>
      <c r="BH279" s="39"/>
      <c r="BI279" s="39"/>
      <c r="BJ279" s="39"/>
      <c r="BK279" s="39"/>
      <c r="BL279" s="39"/>
      <c r="BM279" s="39"/>
      <c r="BN279" s="39"/>
      <c r="BO279" s="39"/>
    </row>
    <row r="280" spans="1:67" ht="52.5" customHeight="1" x14ac:dyDescent="0.25">
      <c r="A280" s="28">
        <v>279</v>
      </c>
      <c r="B280" s="180" t="s">
        <v>3375</v>
      </c>
      <c r="C280" s="189" t="s">
        <v>3376</v>
      </c>
      <c r="D280" s="30" t="s">
        <v>28</v>
      </c>
      <c r="E280" s="30" t="s">
        <v>41</v>
      </c>
      <c r="F280" s="187" t="s">
        <v>755</v>
      </c>
      <c r="G280" s="187">
        <v>242</v>
      </c>
      <c r="H280" s="187"/>
      <c r="I280" s="187"/>
      <c r="J280" s="187"/>
      <c r="K280" s="187"/>
      <c r="L280" s="32" t="s">
        <v>754</v>
      </c>
      <c r="M280" s="182"/>
      <c r="N280" s="183"/>
      <c r="O280" s="184" t="s">
        <v>41</v>
      </c>
      <c r="P280" s="109"/>
      <c r="Q280" s="182"/>
      <c r="R280" s="109"/>
      <c r="S280" s="183" t="s">
        <v>391</v>
      </c>
      <c r="T280" s="188">
        <v>42814</v>
      </c>
      <c r="U280" s="33" t="s">
        <v>58</v>
      </c>
      <c r="V280" s="45" t="s">
        <v>58</v>
      </c>
      <c r="W280" s="49" t="s">
        <v>59</v>
      </c>
      <c r="X280" s="49" t="s">
        <v>755</v>
      </c>
      <c r="Y280" s="36"/>
      <c r="Z280" s="36"/>
      <c r="AA280" s="36"/>
      <c r="AB280" s="36">
        <v>1</v>
      </c>
      <c r="AC280" s="36"/>
      <c r="AD280" s="36"/>
      <c r="AE280" s="36"/>
      <c r="AF280" s="51"/>
      <c r="AG280" s="51"/>
      <c r="AH280" s="51">
        <v>1</v>
      </c>
      <c r="AI280" s="51"/>
      <c r="AJ280" s="51"/>
      <c r="AK280" s="51"/>
      <c r="AL280" s="33"/>
      <c r="AM280" s="33"/>
      <c r="AN280" s="186"/>
      <c r="AO280" s="186"/>
      <c r="AP280" s="185"/>
      <c r="AQ280" s="185"/>
      <c r="AR280" s="185"/>
      <c r="AS280" s="185" t="s">
        <v>3378</v>
      </c>
      <c r="AT280" s="185"/>
      <c r="AU280" s="185"/>
      <c r="AV280" s="185"/>
      <c r="AW280" s="186"/>
      <c r="AX280" s="41"/>
      <c r="AY280" s="41" t="s">
        <v>24</v>
      </c>
      <c r="AZ280" s="41"/>
      <c r="BA280" s="37"/>
      <c r="BB280" s="39"/>
      <c r="BC280" s="100"/>
      <c r="BD280" s="100"/>
      <c r="BE280" s="39"/>
      <c r="BF280" s="39"/>
      <c r="BG280" s="39"/>
      <c r="BH280" s="39"/>
      <c r="BI280" s="39"/>
      <c r="BJ280" s="39"/>
      <c r="BK280" s="39"/>
      <c r="BL280" s="39"/>
      <c r="BM280" s="39"/>
      <c r="BN280" s="39"/>
      <c r="BO280" s="39"/>
    </row>
    <row r="281" spans="1:67" ht="52.5" customHeight="1" x14ac:dyDescent="0.25">
      <c r="A281" s="28">
        <v>280</v>
      </c>
      <c r="B281" s="180" t="s">
        <v>3375</v>
      </c>
      <c r="C281" s="189" t="s">
        <v>3376</v>
      </c>
      <c r="D281" s="30" t="s">
        <v>28</v>
      </c>
      <c r="E281" s="30" t="s">
        <v>41</v>
      </c>
      <c r="F281" s="187" t="s">
        <v>3596</v>
      </c>
      <c r="G281" s="187">
        <v>248</v>
      </c>
      <c r="H281" s="187"/>
      <c r="I281" s="187"/>
      <c r="J281" s="187"/>
      <c r="K281" s="187"/>
      <c r="L281" s="32" t="s">
        <v>757</v>
      </c>
      <c r="M281" s="182"/>
      <c r="N281" s="183"/>
      <c r="O281" s="184" t="s">
        <v>41</v>
      </c>
      <c r="P281" s="109"/>
      <c r="Q281" s="182"/>
      <c r="R281" s="109"/>
      <c r="S281" s="183" t="s">
        <v>391</v>
      </c>
      <c r="T281" s="188">
        <v>42814</v>
      </c>
      <c r="U281" s="33" t="s">
        <v>58</v>
      </c>
      <c r="V281" s="45" t="s">
        <v>58</v>
      </c>
      <c r="W281" s="49" t="s">
        <v>59</v>
      </c>
      <c r="X281" s="49" t="s">
        <v>758</v>
      </c>
      <c r="Y281" s="36"/>
      <c r="Z281" s="36"/>
      <c r="AA281" s="36"/>
      <c r="AB281" s="36">
        <v>1</v>
      </c>
      <c r="AC281" s="36"/>
      <c r="AD281" s="36"/>
      <c r="AE281" s="36"/>
      <c r="AF281" s="51"/>
      <c r="AG281" s="51"/>
      <c r="AH281" s="51">
        <v>1</v>
      </c>
      <c r="AI281" s="51"/>
      <c r="AJ281" s="51"/>
      <c r="AK281" s="51"/>
      <c r="AL281" s="33"/>
      <c r="AM281" s="33"/>
      <c r="AN281" s="186"/>
      <c r="AO281" s="186"/>
      <c r="AP281" s="185"/>
      <c r="AQ281" s="185"/>
      <c r="AR281" s="185"/>
      <c r="AS281" s="185" t="s">
        <v>3378</v>
      </c>
      <c r="AT281" s="185"/>
      <c r="AU281" s="185"/>
      <c r="AV281" s="185"/>
      <c r="AW281" s="186"/>
      <c r="AX281" s="41"/>
      <c r="AY281" s="41" t="s">
        <v>24</v>
      </c>
      <c r="AZ281" s="41"/>
      <c r="BA281" s="37"/>
      <c r="BB281" s="39"/>
      <c r="BC281" s="100"/>
      <c r="BD281" s="100"/>
      <c r="BE281" s="39"/>
      <c r="BF281" s="39"/>
      <c r="BG281" s="39"/>
      <c r="BH281" s="39"/>
      <c r="BI281" s="39"/>
      <c r="BJ281" s="39"/>
      <c r="BK281" s="39"/>
      <c r="BL281" s="39"/>
      <c r="BM281" s="39"/>
      <c r="BN281" s="39"/>
      <c r="BO281" s="39"/>
    </row>
    <row r="282" spans="1:67" ht="52.5" customHeight="1" x14ac:dyDescent="0.25">
      <c r="A282" s="28">
        <v>281</v>
      </c>
      <c r="B282" s="180" t="s">
        <v>3375</v>
      </c>
      <c r="C282" s="189" t="s">
        <v>3376</v>
      </c>
      <c r="D282" s="30" t="s">
        <v>28</v>
      </c>
      <c r="E282" s="30" t="s">
        <v>41</v>
      </c>
      <c r="F282" s="187" t="s">
        <v>760</v>
      </c>
      <c r="G282" s="187">
        <v>252</v>
      </c>
      <c r="H282" s="187"/>
      <c r="I282" s="187"/>
      <c r="J282" s="187"/>
      <c r="K282" s="187"/>
      <c r="L282" s="32" t="s">
        <v>3597</v>
      </c>
      <c r="M282" s="182"/>
      <c r="N282" s="183"/>
      <c r="O282" s="184" t="s">
        <v>41</v>
      </c>
      <c r="P282" s="109"/>
      <c r="Q282" s="182"/>
      <c r="R282" s="109"/>
      <c r="S282" s="183" t="s">
        <v>391</v>
      </c>
      <c r="T282" s="188">
        <v>42814</v>
      </c>
      <c r="U282" s="33" t="s">
        <v>58</v>
      </c>
      <c r="V282" s="45" t="s">
        <v>58</v>
      </c>
      <c r="W282" s="49" t="s">
        <v>59</v>
      </c>
      <c r="X282" s="49" t="s">
        <v>760</v>
      </c>
      <c r="Y282" s="36"/>
      <c r="Z282" s="36"/>
      <c r="AA282" s="36"/>
      <c r="AB282" s="36">
        <v>1</v>
      </c>
      <c r="AC282" s="36"/>
      <c r="AD282" s="36"/>
      <c r="AE282" s="36"/>
      <c r="AF282" s="51"/>
      <c r="AG282" s="51"/>
      <c r="AH282" s="51">
        <v>1</v>
      </c>
      <c r="AI282" s="51"/>
      <c r="AJ282" s="51"/>
      <c r="AK282" s="51"/>
      <c r="AL282" s="33"/>
      <c r="AM282" s="33"/>
      <c r="AN282" s="186"/>
      <c r="AO282" s="186"/>
      <c r="AP282" s="185"/>
      <c r="AQ282" s="185"/>
      <c r="AR282" s="185"/>
      <c r="AS282" s="185" t="s">
        <v>3378</v>
      </c>
      <c r="AT282" s="185"/>
      <c r="AU282" s="185"/>
      <c r="AV282" s="185"/>
      <c r="AW282" s="186"/>
      <c r="AX282" s="41"/>
      <c r="AY282" s="41" t="s">
        <v>24</v>
      </c>
      <c r="AZ282" s="41"/>
      <c r="BA282" s="37"/>
      <c r="BB282" s="39"/>
      <c r="BC282" s="100"/>
      <c r="BD282" s="100"/>
      <c r="BE282" s="39"/>
      <c r="BF282" s="39"/>
      <c r="BG282" s="39"/>
      <c r="BH282" s="39"/>
      <c r="BI282" s="39"/>
      <c r="BJ282" s="39"/>
      <c r="BK282" s="39"/>
      <c r="BL282" s="39"/>
      <c r="BM282" s="39"/>
      <c r="BN282" s="39"/>
      <c r="BO282" s="39"/>
    </row>
    <row r="283" spans="1:67" ht="52.5" customHeight="1" x14ac:dyDescent="0.25">
      <c r="A283" s="28">
        <v>282</v>
      </c>
      <c r="B283" s="180" t="s">
        <v>3375</v>
      </c>
      <c r="C283" s="189" t="s">
        <v>3376</v>
      </c>
      <c r="D283" s="30" t="s">
        <v>28</v>
      </c>
      <c r="E283" s="30" t="s">
        <v>41</v>
      </c>
      <c r="F283" s="187" t="s">
        <v>760</v>
      </c>
      <c r="G283" s="187">
        <v>254</v>
      </c>
      <c r="H283" s="187"/>
      <c r="I283" s="187"/>
      <c r="J283" s="187"/>
      <c r="K283" s="187"/>
      <c r="L283" s="32" t="s">
        <v>3598</v>
      </c>
      <c r="M283" s="182"/>
      <c r="N283" s="183"/>
      <c r="O283" s="184" t="s">
        <v>41</v>
      </c>
      <c r="P283" s="109"/>
      <c r="Q283" s="182"/>
      <c r="R283" s="109"/>
      <c r="S283" s="183" t="s">
        <v>3121</v>
      </c>
      <c r="T283" s="33" t="s">
        <v>763</v>
      </c>
      <c r="U283" s="33" t="s">
        <v>21</v>
      </c>
      <c r="V283" s="45" t="s">
        <v>21</v>
      </c>
      <c r="W283" s="34" t="s">
        <v>763</v>
      </c>
      <c r="X283" s="49" t="s">
        <v>760</v>
      </c>
      <c r="Y283" s="36">
        <v>1</v>
      </c>
      <c r="Z283" s="36"/>
      <c r="AA283" s="36"/>
      <c r="AB283" s="36"/>
      <c r="AC283" s="36"/>
      <c r="AD283" s="36"/>
      <c r="AE283" s="36"/>
      <c r="AF283" s="51"/>
      <c r="AG283" s="51"/>
      <c r="AH283" s="51">
        <v>1</v>
      </c>
      <c r="AI283" s="51"/>
      <c r="AJ283" s="51"/>
      <c r="AK283" s="51"/>
      <c r="AL283" s="33" t="s">
        <v>3156</v>
      </c>
      <c r="AM283" s="33"/>
      <c r="AN283" s="185"/>
      <c r="AO283" s="185"/>
      <c r="AP283" s="185"/>
      <c r="AQ283" s="185"/>
      <c r="AR283" s="185"/>
      <c r="AS283" s="185" t="s">
        <v>3378</v>
      </c>
      <c r="AT283" s="185"/>
      <c r="AU283" s="185"/>
      <c r="AV283" s="185"/>
      <c r="AW283" s="186"/>
      <c r="AX283" s="41"/>
      <c r="AY283" s="41" t="s">
        <v>24</v>
      </c>
      <c r="AZ283" s="41"/>
      <c r="BA283" s="37"/>
      <c r="BB283" s="39"/>
      <c r="BC283" s="100"/>
      <c r="BD283" s="100"/>
      <c r="BE283" s="39"/>
      <c r="BF283" s="39"/>
      <c r="BG283" s="39"/>
      <c r="BH283" s="39"/>
      <c r="BI283" s="39"/>
      <c r="BJ283" s="39"/>
      <c r="BK283" s="39"/>
      <c r="BL283" s="39"/>
      <c r="BM283" s="39"/>
      <c r="BN283" s="39"/>
      <c r="BO283" s="39"/>
    </row>
    <row r="284" spans="1:67" ht="52.5" customHeight="1" x14ac:dyDescent="0.25">
      <c r="A284" s="28">
        <v>283</v>
      </c>
      <c r="B284" s="180" t="s">
        <v>3375</v>
      </c>
      <c r="C284" s="189" t="s">
        <v>3376</v>
      </c>
      <c r="D284" s="30" t="s">
        <v>28</v>
      </c>
      <c r="E284" s="30" t="s">
        <v>41</v>
      </c>
      <c r="F284" s="187" t="s">
        <v>760</v>
      </c>
      <c r="G284" s="187">
        <v>255</v>
      </c>
      <c r="H284" s="187"/>
      <c r="I284" s="187"/>
      <c r="J284" s="187"/>
      <c r="K284" s="187"/>
      <c r="L284" s="32" t="s">
        <v>3599</v>
      </c>
      <c r="M284" s="182"/>
      <c r="N284" s="183"/>
      <c r="O284" s="184" t="s">
        <v>41</v>
      </c>
      <c r="P284" s="109"/>
      <c r="Q284" s="182"/>
      <c r="R284" s="109"/>
      <c r="S284" s="183" t="s">
        <v>391</v>
      </c>
      <c r="T284" s="188">
        <v>42814</v>
      </c>
      <c r="U284" s="33" t="s">
        <v>58</v>
      </c>
      <c r="V284" s="45" t="s">
        <v>58</v>
      </c>
      <c r="W284" s="49" t="s">
        <v>59</v>
      </c>
      <c r="X284" s="49" t="s">
        <v>760</v>
      </c>
      <c r="Y284" s="36"/>
      <c r="Z284" s="36"/>
      <c r="AA284" s="36"/>
      <c r="AB284" s="36">
        <v>1</v>
      </c>
      <c r="AC284" s="36"/>
      <c r="AD284" s="36"/>
      <c r="AE284" s="36"/>
      <c r="AF284" s="51"/>
      <c r="AG284" s="51"/>
      <c r="AH284" s="51">
        <v>1</v>
      </c>
      <c r="AI284" s="51"/>
      <c r="AJ284" s="51"/>
      <c r="AK284" s="51"/>
      <c r="AL284" s="33"/>
      <c r="AM284" s="33"/>
      <c r="AN284" s="186"/>
      <c r="AO284" s="186"/>
      <c r="AP284" s="185"/>
      <c r="AQ284" s="185"/>
      <c r="AR284" s="185"/>
      <c r="AS284" s="185" t="s">
        <v>3378</v>
      </c>
      <c r="AT284" s="185"/>
      <c r="AU284" s="185"/>
      <c r="AV284" s="185"/>
      <c r="AW284" s="186"/>
      <c r="AX284" s="41"/>
      <c r="AY284" s="41" t="s">
        <v>24</v>
      </c>
      <c r="AZ284" s="41"/>
      <c r="BA284" s="37"/>
      <c r="BB284" s="39"/>
      <c r="BC284" s="100"/>
      <c r="BD284" s="100"/>
      <c r="BE284" s="39"/>
      <c r="BF284" s="39"/>
      <c r="BG284" s="39"/>
      <c r="BH284" s="39"/>
      <c r="BI284" s="39"/>
      <c r="BJ284" s="39"/>
      <c r="BK284" s="39"/>
      <c r="BL284" s="39"/>
      <c r="BM284" s="39"/>
      <c r="BN284" s="39"/>
      <c r="BO284" s="39"/>
    </row>
    <row r="285" spans="1:67" ht="52.5" customHeight="1" x14ac:dyDescent="0.25">
      <c r="A285" s="28">
        <v>284</v>
      </c>
      <c r="B285" s="180" t="s">
        <v>3375</v>
      </c>
      <c r="C285" s="189" t="s">
        <v>3376</v>
      </c>
      <c r="D285" s="30" t="s">
        <v>28</v>
      </c>
      <c r="E285" s="30" t="s">
        <v>41</v>
      </c>
      <c r="F285" s="187" t="s">
        <v>760</v>
      </c>
      <c r="G285" s="187">
        <v>256</v>
      </c>
      <c r="H285" s="187"/>
      <c r="I285" s="187"/>
      <c r="J285" s="187"/>
      <c r="K285" s="187"/>
      <c r="L285" s="32" t="s">
        <v>3600</v>
      </c>
      <c r="M285" s="182"/>
      <c r="N285" s="183"/>
      <c r="O285" s="184" t="s">
        <v>41</v>
      </c>
      <c r="P285" s="109"/>
      <c r="Q285" s="182"/>
      <c r="R285" s="109"/>
      <c r="S285" s="183" t="s">
        <v>391</v>
      </c>
      <c r="T285" s="188">
        <v>42814</v>
      </c>
      <c r="U285" s="33" t="s">
        <v>58</v>
      </c>
      <c r="V285" s="45" t="s">
        <v>58</v>
      </c>
      <c r="W285" s="49" t="s">
        <v>59</v>
      </c>
      <c r="X285" s="49" t="s">
        <v>760</v>
      </c>
      <c r="Y285" s="36"/>
      <c r="Z285" s="36"/>
      <c r="AA285" s="36"/>
      <c r="AB285" s="36">
        <v>1</v>
      </c>
      <c r="AC285" s="36"/>
      <c r="AD285" s="36"/>
      <c r="AE285" s="36"/>
      <c r="AF285" s="51"/>
      <c r="AG285" s="51"/>
      <c r="AH285" s="51">
        <v>1</v>
      </c>
      <c r="AI285" s="51"/>
      <c r="AJ285" s="51"/>
      <c r="AK285" s="51"/>
      <c r="AL285" s="33"/>
      <c r="AM285" s="33"/>
      <c r="AN285" s="186"/>
      <c r="AO285" s="186"/>
      <c r="AP285" s="185"/>
      <c r="AQ285" s="185"/>
      <c r="AR285" s="185"/>
      <c r="AS285" s="185" t="s">
        <v>3378</v>
      </c>
      <c r="AT285" s="185"/>
      <c r="AU285" s="185"/>
      <c r="AV285" s="185"/>
      <c r="AW285" s="186"/>
      <c r="AX285" s="41"/>
      <c r="AY285" s="41" t="s">
        <v>24</v>
      </c>
      <c r="AZ285" s="41"/>
      <c r="BA285" s="37"/>
      <c r="BB285" s="39"/>
      <c r="BC285" s="100"/>
      <c r="BD285" s="100"/>
      <c r="BE285" s="39"/>
      <c r="BF285" s="39"/>
      <c r="BG285" s="39"/>
      <c r="BH285" s="39"/>
      <c r="BI285" s="39"/>
      <c r="BJ285" s="39"/>
      <c r="BK285" s="39"/>
      <c r="BL285" s="39"/>
      <c r="BM285" s="39"/>
      <c r="BN285" s="39"/>
      <c r="BO285" s="39"/>
    </row>
    <row r="286" spans="1:67" ht="52.5" customHeight="1" x14ac:dyDescent="0.25">
      <c r="A286" s="28">
        <v>285</v>
      </c>
      <c r="B286" s="180" t="s">
        <v>3375</v>
      </c>
      <c r="C286" s="189" t="s">
        <v>3376</v>
      </c>
      <c r="D286" s="30" t="s">
        <v>28</v>
      </c>
      <c r="E286" s="30" t="s">
        <v>41</v>
      </c>
      <c r="F286" s="187" t="s">
        <v>760</v>
      </c>
      <c r="G286" s="187">
        <v>257</v>
      </c>
      <c r="H286" s="187"/>
      <c r="I286" s="187"/>
      <c r="J286" s="187"/>
      <c r="K286" s="187"/>
      <c r="L286" s="32" t="s">
        <v>3601</v>
      </c>
      <c r="M286" s="182"/>
      <c r="N286" s="183"/>
      <c r="O286" s="184" t="s">
        <v>41</v>
      </c>
      <c r="P286" s="109"/>
      <c r="Q286" s="182"/>
      <c r="R286" s="109"/>
      <c r="S286" s="183" t="s">
        <v>391</v>
      </c>
      <c r="T286" s="191" t="s">
        <v>3602</v>
      </c>
      <c r="U286" s="33" t="s">
        <v>58</v>
      </c>
      <c r="V286" s="45" t="s">
        <v>58</v>
      </c>
      <c r="W286" s="34" t="s">
        <v>768</v>
      </c>
      <c r="X286" s="49" t="s">
        <v>760</v>
      </c>
      <c r="Y286" s="36"/>
      <c r="Z286" s="36"/>
      <c r="AA286" s="36"/>
      <c r="AB286" s="36">
        <v>1</v>
      </c>
      <c r="AC286" s="36"/>
      <c r="AD286" s="36"/>
      <c r="AE286" s="36"/>
      <c r="AF286" s="51"/>
      <c r="AG286" s="51"/>
      <c r="AH286" s="51">
        <v>1</v>
      </c>
      <c r="AI286" s="51"/>
      <c r="AJ286" s="51"/>
      <c r="AK286" s="51"/>
      <c r="AL286" s="33"/>
      <c r="AM286" s="33"/>
      <c r="AN286" s="186"/>
      <c r="AO286" s="186"/>
      <c r="AP286" s="185"/>
      <c r="AQ286" s="185"/>
      <c r="AR286" s="185"/>
      <c r="AS286" s="185" t="s">
        <v>3378</v>
      </c>
      <c r="AT286" s="185"/>
      <c r="AU286" s="185"/>
      <c r="AV286" s="185"/>
      <c r="AW286" s="186"/>
      <c r="AX286" s="41"/>
      <c r="AY286" s="41" t="s">
        <v>24</v>
      </c>
      <c r="AZ286" s="41"/>
      <c r="BA286" s="37"/>
      <c r="BB286" s="39"/>
      <c r="BC286" s="100"/>
      <c r="BD286" s="100"/>
      <c r="BE286" s="39"/>
      <c r="BF286" s="39"/>
      <c r="BG286" s="39"/>
      <c r="BH286" s="39"/>
      <c r="BI286" s="39"/>
      <c r="BJ286" s="39"/>
      <c r="BK286" s="39"/>
      <c r="BL286" s="39"/>
      <c r="BM286" s="39"/>
      <c r="BN286" s="39"/>
      <c r="BO286" s="39"/>
    </row>
    <row r="287" spans="1:67" ht="52.5" customHeight="1" x14ac:dyDescent="0.25">
      <c r="A287" s="28">
        <v>286</v>
      </c>
      <c r="B287" s="180" t="s">
        <v>3375</v>
      </c>
      <c r="C287" s="189" t="s">
        <v>3376</v>
      </c>
      <c r="D287" s="30" t="s">
        <v>28</v>
      </c>
      <c r="E287" s="30" t="s">
        <v>41</v>
      </c>
      <c r="F287" s="187" t="s">
        <v>760</v>
      </c>
      <c r="G287" s="187">
        <v>257</v>
      </c>
      <c r="H287" s="187"/>
      <c r="I287" s="187"/>
      <c r="J287" s="187"/>
      <c r="K287" s="187"/>
      <c r="L287" s="32" t="s">
        <v>3603</v>
      </c>
      <c r="M287" s="182"/>
      <c r="N287" s="183"/>
      <c r="O287" s="184" t="s">
        <v>41</v>
      </c>
      <c r="P287" s="109"/>
      <c r="Q287" s="182"/>
      <c r="R287" s="109"/>
      <c r="S287" s="183" t="s">
        <v>391</v>
      </c>
      <c r="T287" s="33" t="s">
        <v>3604</v>
      </c>
      <c r="U287" s="33" t="s">
        <v>58</v>
      </c>
      <c r="V287" s="45" t="s">
        <v>58</v>
      </c>
      <c r="W287" s="34" t="s">
        <v>771</v>
      </c>
      <c r="X287" s="49" t="s">
        <v>760</v>
      </c>
      <c r="Y287" s="36"/>
      <c r="Z287" s="36"/>
      <c r="AA287" s="36"/>
      <c r="AB287" s="36">
        <v>1</v>
      </c>
      <c r="AC287" s="36"/>
      <c r="AD287" s="36"/>
      <c r="AE287" s="36"/>
      <c r="AF287" s="51"/>
      <c r="AG287" s="51"/>
      <c r="AH287" s="51">
        <v>1</v>
      </c>
      <c r="AI287" s="51"/>
      <c r="AJ287" s="51"/>
      <c r="AK287" s="51"/>
      <c r="AL287" s="33"/>
      <c r="AM287" s="33"/>
      <c r="AN287" s="186"/>
      <c r="AO287" s="186"/>
      <c r="AP287" s="185"/>
      <c r="AQ287" s="185"/>
      <c r="AR287" s="185"/>
      <c r="AS287" s="185" t="s">
        <v>3378</v>
      </c>
      <c r="AT287" s="185"/>
      <c r="AU287" s="185"/>
      <c r="AV287" s="185"/>
      <c r="AW287" s="186"/>
      <c r="AX287" s="41"/>
      <c r="AY287" s="41" t="s">
        <v>24</v>
      </c>
      <c r="AZ287" s="41"/>
      <c r="BA287" s="37"/>
      <c r="BB287" s="39"/>
      <c r="BC287" s="100"/>
      <c r="BD287" s="100"/>
      <c r="BE287" s="39"/>
      <c r="BF287" s="39"/>
      <c r="BG287" s="39"/>
      <c r="BH287" s="39"/>
      <c r="BI287" s="39"/>
      <c r="BJ287" s="39"/>
      <c r="BK287" s="39"/>
      <c r="BL287" s="39"/>
      <c r="BM287" s="39"/>
      <c r="BN287" s="39"/>
      <c r="BO287" s="39"/>
    </row>
    <row r="288" spans="1:67" ht="323.25" customHeight="1" x14ac:dyDescent="0.25">
      <c r="A288" s="28">
        <v>287</v>
      </c>
      <c r="B288" s="180" t="s">
        <v>3375</v>
      </c>
      <c r="C288" s="189" t="s">
        <v>3376</v>
      </c>
      <c r="D288" s="30" t="s">
        <v>28</v>
      </c>
      <c r="E288" s="30" t="s">
        <v>19</v>
      </c>
      <c r="F288" s="181" t="s">
        <v>66</v>
      </c>
      <c r="G288" s="187"/>
      <c r="H288" s="181"/>
      <c r="I288" s="181"/>
      <c r="J288" s="181"/>
      <c r="K288" s="181"/>
      <c r="L288" s="32" t="s">
        <v>774</v>
      </c>
      <c r="M288" s="182" t="s">
        <v>66</v>
      </c>
      <c r="N288" s="183" t="s">
        <v>69</v>
      </c>
      <c r="O288" s="184" t="s">
        <v>19</v>
      </c>
      <c r="P288" s="109"/>
      <c r="Q288" s="182"/>
      <c r="R288" s="109" t="s">
        <v>3184</v>
      </c>
      <c r="S288" s="183"/>
      <c r="T288" s="33"/>
      <c r="U288" s="33" t="s">
        <v>58</v>
      </c>
      <c r="V288" s="45" t="s">
        <v>58</v>
      </c>
      <c r="W288" s="34" t="s">
        <v>775</v>
      </c>
      <c r="X288" s="34" t="s">
        <v>23</v>
      </c>
      <c r="Y288" s="36"/>
      <c r="Z288" s="36"/>
      <c r="AA288" s="36"/>
      <c r="AB288" s="36">
        <v>1</v>
      </c>
      <c r="AC288" s="36"/>
      <c r="AD288" s="36"/>
      <c r="AE288" s="36"/>
      <c r="AF288" s="51"/>
      <c r="AG288" s="51"/>
      <c r="AH288" s="51">
        <v>1</v>
      </c>
      <c r="AI288" s="51"/>
      <c r="AJ288" s="51"/>
      <c r="AK288" s="51"/>
      <c r="AL288" s="33"/>
      <c r="AM288" s="33"/>
      <c r="AN288" s="186"/>
      <c r="AO288" s="186"/>
      <c r="AP288" s="185"/>
      <c r="AQ288" s="185"/>
      <c r="AR288" s="185"/>
      <c r="AS288" s="185" t="s">
        <v>3378</v>
      </c>
      <c r="AT288" s="185"/>
      <c r="AU288" s="185"/>
      <c r="AV288" s="185"/>
      <c r="AW288" s="186"/>
      <c r="AX288" s="41"/>
      <c r="AY288" s="35" t="s">
        <v>24</v>
      </c>
      <c r="AZ288" s="41"/>
      <c r="BA288" s="37"/>
      <c r="BB288" s="39"/>
      <c r="BC288" s="100"/>
      <c r="BD288" s="100">
        <v>2</v>
      </c>
      <c r="BE288" s="100">
        <v>2</v>
      </c>
      <c r="BF288" s="39"/>
      <c r="BG288" s="39"/>
      <c r="BH288" s="39"/>
      <c r="BI288" s="39"/>
      <c r="BJ288" s="39"/>
      <c r="BK288" s="39"/>
      <c r="BL288" s="39"/>
      <c r="BM288" s="39"/>
      <c r="BN288" s="39"/>
      <c r="BO288" s="39"/>
    </row>
    <row r="289" spans="1:67" ht="63.75" customHeight="1" x14ac:dyDescent="0.25">
      <c r="A289" s="28">
        <v>288</v>
      </c>
      <c r="B289" s="180" t="s">
        <v>3375</v>
      </c>
      <c r="C289" s="189" t="s">
        <v>3376</v>
      </c>
      <c r="D289" s="30" t="s">
        <v>28</v>
      </c>
      <c r="E289" s="30" t="s">
        <v>19</v>
      </c>
      <c r="F289" s="181"/>
      <c r="G289" s="181" t="s">
        <v>3605</v>
      </c>
      <c r="H289" s="181"/>
      <c r="I289" s="181"/>
      <c r="J289" s="181"/>
      <c r="K289" s="181"/>
      <c r="L289" s="32" t="s">
        <v>777</v>
      </c>
      <c r="M289" s="182" t="s">
        <v>3606</v>
      </c>
      <c r="N289" s="183" t="s">
        <v>3607</v>
      </c>
      <c r="O289" s="184" t="s">
        <v>19</v>
      </c>
      <c r="P289" s="109"/>
      <c r="Q289" s="182"/>
      <c r="R289" s="109" t="s">
        <v>3608</v>
      </c>
      <c r="S289" s="183"/>
      <c r="T289" s="33"/>
      <c r="U289" s="33" t="s">
        <v>21</v>
      </c>
      <c r="V289" s="45" t="s">
        <v>21</v>
      </c>
      <c r="W289" s="34" t="s">
        <v>778</v>
      </c>
      <c r="X289" s="34" t="s">
        <v>23</v>
      </c>
      <c r="Y289" s="36">
        <v>1</v>
      </c>
      <c r="Z289" s="36"/>
      <c r="AA289" s="36"/>
      <c r="AB289" s="36"/>
      <c r="AC289" s="36"/>
      <c r="AD289" s="36"/>
      <c r="AE289" s="36"/>
      <c r="AF289" s="51"/>
      <c r="AG289" s="51"/>
      <c r="AH289" s="51">
        <v>1</v>
      </c>
      <c r="AI289" s="51"/>
      <c r="AJ289" s="51"/>
      <c r="AK289" s="51"/>
      <c r="AL289" s="33"/>
      <c r="AM289" s="33"/>
      <c r="AN289" s="186"/>
      <c r="AO289" s="186"/>
      <c r="AP289" s="185"/>
      <c r="AQ289" s="185"/>
      <c r="AR289" s="185"/>
      <c r="AS289" s="185" t="s">
        <v>3609</v>
      </c>
      <c r="AT289" s="185"/>
      <c r="AU289" s="185"/>
      <c r="AV289" s="185"/>
      <c r="AW289" s="186"/>
      <c r="AX289" s="41"/>
      <c r="AY289" s="35" t="s">
        <v>24</v>
      </c>
      <c r="AZ289" s="41"/>
      <c r="BA289" s="37" t="s">
        <v>3610</v>
      </c>
      <c r="BB289" s="39"/>
      <c r="BC289" s="100"/>
      <c r="BD289" s="100">
        <v>2</v>
      </c>
      <c r="BE289" s="100">
        <v>2</v>
      </c>
      <c r="BF289" s="39"/>
      <c r="BG289" s="39"/>
      <c r="BH289" s="39"/>
      <c r="BI289" s="39"/>
      <c r="BJ289" s="39"/>
      <c r="BK289" s="39"/>
      <c r="BL289" s="39"/>
      <c r="BM289" s="39"/>
      <c r="BN289" s="39"/>
      <c r="BO289" s="39"/>
    </row>
    <row r="290" spans="1:67" ht="94.5" customHeight="1" x14ac:dyDescent="0.25">
      <c r="A290" s="28">
        <v>289</v>
      </c>
      <c r="B290" s="180" t="s">
        <v>3375</v>
      </c>
      <c r="C290" s="189" t="s">
        <v>3376</v>
      </c>
      <c r="D290" s="30" t="s">
        <v>28</v>
      </c>
      <c r="E290" s="30" t="s">
        <v>19</v>
      </c>
      <c r="F290" s="187" t="s">
        <v>3611</v>
      </c>
      <c r="G290" s="181">
        <v>8</v>
      </c>
      <c r="H290" s="181"/>
      <c r="I290" s="181"/>
      <c r="J290" s="181"/>
      <c r="K290" s="181"/>
      <c r="L290" s="32" t="s">
        <v>780</v>
      </c>
      <c r="M290" s="182" t="s">
        <v>3606</v>
      </c>
      <c r="N290" s="183" t="s">
        <v>3612</v>
      </c>
      <c r="O290" s="184" t="s">
        <v>19</v>
      </c>
      <c r="P290" s="109"/>
      <c r="Q290" s="182"/>
      <c r="R290" s="109" t="s">
        <v>3608</v>
      </c>
      <c r="S290" s="183"/>
      <c r="T290" s="33"/>
      <c r="U290" s="33" t="s">
        <v>21</v>
      </c>
      <c r="V290" s="45" t="s">
        <v>21</v>
      </c>
      <c r="W290" s="34" t="s">
        <v>781</v>
      </c>
      <c r="X290" s="34" t="s">
        <v>782</v>
      </c>
      <c r="Y290" s="36">
        <v>1</v>
      </c>
      <c r="Z290" s="36"/>
      <c r="AA290" s="36"/>
      <c r="AB290" s="36"/>
      <c r="AC290" s="36"/>
      <c r="AD290" s="36"/>
      <c r="AE290" s="36"/>
      <c r="AF290" s="51"/>
      <c r="AG290" s="51"/>
      <c r="AH290" s="51">
        <v>1</v>
      </c>
      <c r="AI290" s="51"/>
      <c r="AJ290" s="51"/>
      <c r="AK290" s="51"/>
      <c r="AL290" s="33"/>
      <c r="AM290" s="33"/>
      <c r="AN290" s="186"/>
      <c r="AO290" s="185" t="s">
        <v>3271</v>
      </c>
      <c r="AP290" s="185"/>
      <c r="AQ290" s="185"/>
      <c r="AR290" s="185"/>
      <c r="AS290" s="185"/>
      <c r="AT290" s="185"/>
      <c r="AU290" s="185"/>
      <c r="AV290" s="185"/>
      <c r="AW290" s="186"/>
      <c r="AX290" s="41"/>
      <c r="AY290" s="35" t="s">
        <v>24</v>
      </c>
      <c r="AZ290" s="41"/>
      <c r="BA290" s="37"/>
      <c r="BB290" s="37" t="s">
        <v>3154</v>
      </c>
      <c r="BC290" s="100" t="s">
        <v>3296</v>
      </c>
      <c r="BD290" s="100">
        <v>2</v>
      </c>
      <c r="BE290" s="100">
        <v>2</v>
      </c>
      <c r="BF290" s="39"/>
      <c r="BG290" s="39"/>
      <c r="BH290" s="39"/>
      <c r="BI290" s="39"/>
      <c r="BJ290" s="39"/>
      <c r="BK290" s="39"/>
      <c r="BL290" s="39"/>
      <c r="BM290" s="39"/>
      <c r="BN290" s="39"/>
      <c r="BO290" s="39"/>
    </row>
    <row r="291" spans="1:67" ht="94.5" customHeight="1" x14ac:dyDescent="0.25">
      <c r="A291" s="28">
        <v>290</v>
      </c>
      <c r="B291" s="180" t="s">
        <v>3375</v>
      </c>
      <c r="C291" s="189" t="s">
        <v>3376</v>
      </c>
      <c r="D291" s="30" t="s">
        <v>28</v>
      </c>
      <c r="E291" s="30" t="s">
        <v>19</v>
      </c>
      <c r="F291" s="187" t="s">
        <v>3611</v>
      </c>
      <c r="G291" s="181">
        <v>9</v>
      </c>
      <c r="H291" s="181"/>
      <c r="I291" s="181"/>
      <c r="J291" s="181"/>
      <c r="K291" s="181"/>
      <c r="L291" s="32" t="s">
        <v>783</v>
      </c>
      <c r="M291" s="182" t="s">
        <v>3606</v>
      </c>
      <c r="N291" s="183" t="s">
        <v>3612</v>
      </c>
      <c r="O291" s="184" t="s">
        <v>19</v>
      </c>
      <c r="P291" s="109"/>
      <c r="Q291" s="182"/>
      <c r="R291" s="109" t="s">
        <v>3608</v>
      </c>
      <c r="S291" s="183"/>
      <c r="T291" s="33"/>
      <c r="U291" s="33" t="s">
        <v>21</v>
      </c>
      <c r="V291" s="45" t="s">
        <v>21</v>
      </c>
      <c r="W291" s="34" t="s">
        <v>781</v>
      </c>
      <c r="X291" s="34" t="s">
        <v>782</v>
      </c>
      <c r="Y291" s="36">
        <v>1</v>
      </c>
      <c r="Z291" s="36"/>
      <c r="AA291" s="36"/>
      <c r="AB291" s="36"/>
      <c r="AC291" s="36"/>
      <c r="AD291" s="36"/>
      <c r="AE291" s="36"/>
      <c r="AF291" s="51"/>
      <c r="AG291" s="51"/>
      <c r="AH291" s="51">
        <v>1</v>
      </c>
      <c r="AI291" s="51"/>
      <c r="AJ291" s="51"/>
      <c r="AK291" s="51"/>
      <c r="AL291" s="33"/>
      <c r="AM291" s="33"/>
      <c r="AN291" s="186"/>
      <c r="AO291" s="185" t="s">
        <v>3271</v>
      </c>
      <c r="AP291" s="185"/>
      <c r="AQ291" s="185"/>
      <c r="AR291" s="185"/>
      <c r="AS291" s="185"/>
      <c r="AT291" s="185"/>
      <c r="AU291" s="185"/>
      <c r="AV291" s="185"/>
      <c r="AW291" s="186"/>
      <c r="AX291" s="41"/>
      <c r="AY291" s="35" t="s">
        <v>24</v>
      </c>
      <c r="AZ291" s="41"/>
      <c r="BA291" s="37"/>
      <c r="BB291" s="37" t="s">
        <v>3154</v>
      </c>
      <c r="BC291" s="100" t="s">
        <v>3296</v>
      </c>
      <c r="BD291" s="100">
        <v>2</v>
      </c>
      <c r="BE291" s="100">
        <v>2</v>
      </c>
      <c r="BF291" s="39"/>
      <c r="BG291" s="39"/>
      <c r="BH291" s="39"/>
      <c r="BI291" s="39"/>
      <c r="BJ291" s="39"/>
      <c r="BK291" s="39"/>
      <c r="BL291" s="39"/>
      <c r="BM291" s="39"/>
      <c r="BN291" s="39"/>
      <c r="BO291" s="39"/>
    </row>
    <row r="292" spans="1:67" ht="94.5" customHeight="1" x14ac:dyDescent="0.25">
      <c r="A292" s="28">
        <v>291</v>
      </c>
      <c r="B292" s="180" t="s">
        <v>3375</v>
      </c>
      <c r="C292" s="189" t="s">
        <v>3376</v>
      </c>
      <c r="D292" s="30" t="s">
        <v>28</v>
      </c>
      <c r="E292" s="30" t="s">
        <v>19</v>
      </c>
      <c r="F292" s="187" t="s">
        <v>3611</v>
      </c>
      <c r="G292" s="181">
        <v>10</v>
      </c>
      <c r="H292" s="181"/>
      <c r="I292" s="181"/>
      <c r="J292" s="181"/>
      <c r="K292" s="181"/>
      <c r="L292" s="32" t="s">
        <v>784</v>
      </c>
      <c r="M292" s="182" t="s">
        <v>3606</v>
      </c>
      <c r="N292" s="183" t="s">
        <v>3612</v>
      </c>
      <c r="O292" s="184" t="s">
        <v>19</v>
      </c>
      <c r="P292" s="109"/>
      <c r="Q292" s="182"/>
      <c r="R292" s="109" t="s">
        <v>3608</v>
      </c>
      <c r="S292" s="183"/>
      <c r="T292" s="33"/>
      <c r="U292" s="33" t="s">
        <v>21</v>
      </c>
      <c r="V292" s="45" t="s">
        <v>21</v>
      </c>
      <c r="W292" s="34" t="s">
        <v>781</v>
      </c>
      <c r="X292" s="34" t="s">
        <v>782</v>
      </c>
      <c r="Y292" s="36">
        <v>1</v>
      </c>
      <c r="Z292" s="36"/>
      <c r="AA292" s="36"/>
      <c r="AB292" s="36"/>
      <c r="AC292" s="36"/>
      <c r="AD292" s="36"/>
      <c r="AE292" s="36"/>
      <c r="AF292" s="51"/>
      <c r="AG292" s="51"/>
      <c r="AH292" s="51">
        <v>1</v>
      </c>
      <c r="AI292" s="51"/>
      <c r="AJ292" s="51"/>
      <c r="AK292" s="51"/>
      <c r="AL292" s="33"/>
      <c r="AM292" s="33"/>
      <c r="AN292" s="186"/>
      <c r="AO292" s="185" t="s">
        <v>3271</v>
      </c>
      <c r="AP292" s="185"/>
      <c r="AQ292" s="185"/>
      <c r="AR292" s="185"/>
      <c r="AS292" s="185"/>
      <c r="AT292" s="185"/>
      <c r="AU292" s="185"/>
      <c r="AV292" s="185"/>
      <c r="AW292" s="186"/>
      <c r="AX292" s="41"/>
      <c r="AY292" s="35" t="s">
        <v>24</v>
      </c>
      <c r="AZ292" s="41"/>
      <c r="BA292" s="37"/>
      <c r="BB292" s="37" t="s">
        <v>3154</v>
      </c>
      <c r="BC292" s="100" t="s">
        <v>3296</v>
      </c>
      <c r="BD292" s="100">
        <v>2</v>
      </c>
      <c r="BE292" s="100">
        <v>2</v>
      </c>
      <c r="BF292" s="39"/>
      <c r="BG292" s="39"/>
      <c r="BH292" s="39"/>
      <c r="BI292" s="39"/>
      <c r="BJ292" s="39"/>
      <c r="BK292" s="39"/>
      <c r="BL292" s="39"/>
      <c r="BM292" s="39"/>
      <c r="BN292" s="39"/>
      <c r="BO292" s="39"/>
    </row>
    <row r="293" spans="1:67" ht="47.25" customHeight="1" x14ac:dyDescent="0.25">
      <c r="A293" s="28">
        <v>292</v>
      </c>
      <c r="B293" s="180" t="s">
        <v>3375</v>
      </c>
      <c r="C293" s="189" t="s">
        <v>3376</v>
      </c>
      <c r="D293" s="30" t="s">
        <v>28</v>
      </c>
      <c r="E293" s="30" t="s">
        <v>19</v>
      </c>
      <c r="F293" s="187" t="s">
        <v>790</v>
      </c>
      <c r="G293" s="181">
        <v>10</v>
      </c>
      <c r="H293" s="181"/>
      <c r="I293" s="181"/>
      <c r="J293" s="181"/>
      <c r="K293" s="181"/>
      <c r="L293" s="94" t="s">
        <v>3613</v>
      </c>
      <c r="M293" s="182" t="s">
        <v>3606</v>
      </c>
      <c r="N293" s="183" t="s">
        <v>3614</v>
      </c>
      <c r="O293" s="184" t="s">
        <v>19</v>
      </c>
      <c r="P293" s="109"/>
      <c r="Q293" s="182"/>
      <c r="R293" s="109" t="s">
        <v>3608</v>
      </c>
      <c r="S293" s="183"/>
      <c r="T293" s="33"/>
      <c r="U293" s="33" t="s">
        <v>21</v>
      </c>
      <c r="V293" s="45" t="s">
        <v>21</v>
      </c>
      <c r="W293" s="34" t="s">
        <v>789</v>
      </c>
      <c r="X293" s="34" t="s">
        <v>790</v>
      </c>
      <c r="Y293" s="36">
        <v>1</v>
      </c>
      <c r="Z293" s="36"/>
      <c r="AA293" s="36"/>
      <c r="AB293" s="36"/>
      <c r="AC293" s="36"/>
      <c r="AD293" s="36"/>
      <c r="AE293" s="36"/>
      <c r="AF293" s="51"/>
      <c r="AG293" s="51"/>
      <c r="AH293" s="51">
        <v>1</v>
      </c>
      <c r="AI293" s="51"/>
      <c r="AJ293" s="51"/>
      <c r="AK293" s="51"/>
      <c r="AL293" s="33"/>
      <c r="AM293" s="33"/>
      <c r="AN293" s="186"/>
      <c r="AO293" s="185" t="s">
        <v>3271</v>
      </c>
      <c r="AP293" s="185"/>
      <c r="AQ293" s="185"/>
      <c r="AR293" s="185"/>
      <c r="AS293" s="185"/>
      <c r="AT293" s="185"/>
      <c r="AU293" s="185"/>
      <c r="AV293" s="185"/>
      <c r="AW293" s="186"/>
      <c r="AX293" s="41"/>
      <c r="AY293" s="35" t="s">
        <v>791</v>
      </c>
      <c r="AZ293" s="41"/>
      <c r="BA293" s="37"/>
      <c r="BB293" s="37" t="s">
        <v>3154</v>
      </c>
      <c r="BC293" s="100" t="s">
        <v>3155</v>
      </c>
      <c r="BD293" s="100">
        <v>2</v>
      </c>
      <c r="BE293" s="100">
        <v>2</v>
      </c>
      <c r="BF293" s="39"/>
      <c r="BG293" s="39"/>
      <c r="BH293" s="39"/>
      <c r="BI293" s="39"/>
      <c r="BJ293" s="39"/>
      <c r="BK293" s="39"/>
      <c r="BL293" s="39"/>
      <c r="BM293" s="39"/>
      <c r="BN293" s="39"/>
      <c r="BO293" s="39"/>
    </row>
    <row r="294" spans="1:67" ht="94.5" customHeight="1" x14ac:dyDescent="0.25">
      <c r="A294" s="28">
        <v>293</v>
      </c>
      <c r="B294" s="180" t="s">
        <v>3375</v>
      </c>
      <c r="C294" s="189" t="s">
        <v>3376</v>
      </c>
      <c r="D294" s="30" t="s">
        <v>28</v>
      </c>
      <c r="E294" s="30" t="s">
        <v>19</v>
      </c>
      <c r="F294" s="187" t="s">
        <v>790</v>
      </c>
      <c r="G294" s="181">
        <v>12</v>
      </c>
      <c r="H294" s="181"/>
      <c r="I294" s="181"/>
      <c r="J294" s="181"/>
      <c r="K294" s="181"/>
      <c r="L294" s="94" t="s">
        <v>3615</v>
      </c>
      <c r="M294" s="182" t="s">
        <v>3606</v>
      </c>
      <c r="N294" s="183" t="s">
        <v>794</v>
      </c>
      <c r="O294" s="184" t="s">
        <v>19</v>
      </c>
      <c r="P294" s="109"/>
      <c r="Q294" s="182"/>
      <c r="R294" s="109" t="s">
        <v>3184</v>
      </c>
      <c r="S294" s="183"/>
      <c r="T294" s="33"/>
      <c r="U294" s="33" t="s">
        <v>106</v>
      </c>
      <c r="V294" s="45" t="s">
        <v>106</v>
      </c>
      <c r="W294" s="34" t="s">
        <v>794</v>
      </c>
      <c r="X294" s="34" t="s">
        <v>795</v>
      </c>
      <c r="Y294" s="36"/>
      <c r="Z294" s="36">
        <v>1</v>
      </c>
      <c r="AA294" s="36"/>
      <c r="AB294" s="36"/>
      <c r="AC294" s="36"/>
      <c r="AD294" s="36"/>
      <c r="AE294" s="36"/>
      <c r="AF294" s="51"/>
      <c r="AG294" s="51"/>
      <c r="AH294" s="51">
        <v>1</v>
      </c>
      <c r="AI294" s="51"/>
      <c r="AJ294" s="51"/>
      <c r="AK294" s="51"/>
      <c r="AL294" s="33"/>
      <c r="AM294" s="33"/>
      <c r="AN294" s="186"/>
      <c r="AO294" s="186"/>
      <c r="AP294" s="185" t="s">
        <v>803</v>
      </c>
      <c r="AQ294" s="185" t="s">
        <v>803</v>
      </c>
      <c r="AR294" s="185" t="s">
        <v>803</v>
      </c>
      <c r="AS294" s="185" t="s">
        <v>2694</v>
      </c>
      <c r="AT294" s="185"/>
      <c r="AU294" s="185"/>
      <c r="AV294" s="185"/>
      <c r="AW294" s="186"/>
      <c r="AX294" s="41"/>
      <c r="AY294" s="35" t="s">
        <v>24</v>
      </c>
      <c r="AZ294" s="41"/>
      <c r="BA294" s="37"/>
      <c r="BB294" s="39"/>
      <c r="BC294" s="100"/>
      <c r="BD294" s="100">
        <v>2</v>
      </c>
      <c r="BE294" s="100">
        <v>2</v>
      </c>
      <c r="BF294" s="39"/>
      <c r="BG294" s="39"/>
      <c r="BH294" s="39"/>
      <c r="BI294" s="39"/>
      <c r="BJ294" s="39"/>
      <c r="BK294" s="39"/>
      <c r="BL294" s="39"/>
      <c r="BM294" s="39"/>
      <c r="BN294" s="39"/>
      <c r="BO294" s="39"/>
    </row>
    <row r="295" spans="1:67" ht="63" customHeight="1" x14ac:dyDescent="0.25">
      <c r="A295" s="28">
        <v>294</v>
      </c>
      <c r="B295" s="180" t="s">
        <v>3375</v>
      </c>
      <c r="C295" s="189" t="s">
        <v>3376</v>
      </c>
      <c r="D295" s="30" t="s">
        <v>28</v>
      </c>
      <c r="E295" s="30" t="s">
        <v>19</v>
      </c>
      <c r="F295" s="187" t="s">
        <v>2326</v>
      </c>
      <c r="G295" s="187" t="s">
        <v>3616</v>
      </c>
      <c r="H295" s="187"/>
      <c r="I295" s="187"/>
      <c r="J295" s="187"/>
      <c r="K295" s="187"/>
      <c r="L295" s="32" t="s">
        <v>3617</v>
      </c>
      <c r="M295" s="182" t="s">
        <v>3618</v>
      </c>
      <c r="N295" s="183" t="s">
        <v>797</v>
      </c>
      <c r="O295" s="184" t="s">
        <v>19</v>
      </c>
      <c r="P295" s="109"/>
      <c r="Q295" s="182"/>
      <c r="R295" s="109" t="s">
        <v>3608</v>
      </c>
      <c r="S295" s="183"/>
      <c r="T295" s="33"/>
      <c r="U295" s="33" t="s">
        <v>21</v>
      </c>
      <c r="V295" s="45" t="s">
        <v>21</v>
      </c>
      <c r="W295" s="34" t="s">
        <v>797</v>
      </c>
      <c r="X295" s="34" t="s">
        <v>798</v>
      </c>
      <c r="Y295" s="36">
        <v>1</v>
      </c>
      <c r="Z295" s="36"/>
      <c r="AA295" s="36"/>
      <c r="AB295" s="36"/>
      <c r="AC295" s="36"/>
      <c r="AD295" s="36"/>
      <c r="AE295" s="36"/>
      <c r="AF295" s="51"/>
      <c r="AG295" s="51"/>
      <c r="AH295" s="51">
        <v>1</v>
      </c>
      <c r="AI295" s="51"/>
      <c r="AJ295" s="51"/>
      <c r="AK295" s="51"/>
      <c r="AL295" s="33"/>
      <c r="AM295" s="33"/>
      <c r="AN295" s="186"/>
      <c r="AO295" s="185" t="s">
        <v>3271</v>
      </c>
      <c r="AP295" s="185"/>
      <c r="AQ295" s="185"/>
      <c r="AR295" s="185"/>
      <c r="AS295" s="185"/>
      <c r="AT295" s="185"/>
      <c r="AU295" s="185"/>
      <c r="AV295" s="185"/>
      <c r="AW295" s="186"/>
      <c r="AX295" s="41"/>
      <c r="AY295" s="35" t="s">
        <v>24</v>
      </c>
      <c r="AZ295" s="41"/>
      <c r="BA295" s="37" t="s">
        <v>3619</v>
      </c>
      <c r="BB295" s="37" t="s">
        <v>3154</v>
      </c>
      <c r="BC295" s="100" t="s">
        <v>3393</v>
      </c>
      <c r="BD295" s="100">
        <v>2</v>
      </c>
      <c r="BE295" s="100">
        <v>2</v>
      </c>
      <c r="BF295" s="39"/>
      <c r="BG295" s="39"/>
      <c r="BH295" s="39"/>
      <c r="BI295" s="39"/>
      <c r="BJ295" s="39"/>
      <c r="BK295" s="39"/>
      <c r="BL295" s="39"/>
      <c r="BM295" s="39"/>
      <c r="BN295" s="39"/>
      <c r="BO295" s="39"/>
    </row>
    <row r="296" spans="1:67" ht="173.25" customHeight="1" x14ac:dyDescent="0.25">
      <c r="A296" s="28">
        <v>295</v>
      </c>
      <c r="B296" s="180" t="s">
        <v>3375</v>
      </c>
      <c r="C296" s="189" t="s">
        <v>3376</v>
      </c>
      <c r="D296" s="30" t="s">
        <v>28</v>
      </c>
      <c r="E296" s="30" t="s">
        <v>19</v>
      </c>
      <c r="F296" s="187" t="s">
        <v>2326</v>
      </c>
      <c r="G296" s="187">
        <v>17</v>
      </c>
      <c r="H296" s="187"/>
      <c r="I296" s="187"/>
      <c r="J296" s="187"/>
      <c r="K296" s="187"/>
      <c r="L296" s="32" t="s">
        <v>3621</v>
      </c>
      <c r="M296" s="182" t="s">
        <v>3622</v>
      </c>
      <c r="N296" s="183" t="s">
        <v>3623</v>
      </c>
      <c r="O296" s="184" t="s">
        <v>19</v>
      </c>
      <c r="P296" s="109"/>
      <c r="Q296" s="182"/>
      <c r="R296" s="109" t="s">
        <v>3624</v>
      </c>
      <c r="S296" s="183"/>
      <c r="T296" s="33"/>
      <c r="U296" s="33" t="s">
        <v>21</v>
      </c>
      <c r="V296" s="45" t="s">
        <v>21</v>
      </c>
      <c r="W296" s="34" t="s">
        <v>801</v>
      </c>
      <c r="X296" s="34" t="s">
        <v>802</v>
      </c>
      <c r="Y296" s="36">
        <v>1</v>
      </c>
      <c r="Z296" s="36"/>
      <c r="AA296" s="36"/>
      <c r="AB296" s="36"/>
      <c r="AC296" s="36"/>
      <c r="AD296" s="36"/>
      <c r="AE296" s="36"/>
      <c r="AF296" s="51"/>
      <c r="AG296" s="51"/>
      <c r="AH296" s="51">
        <v>1</v>
      </c>
      <c r="AI296" s="51"/>
      <c r="AJ296" s="51"/>
      <c r="AK296" s="51"/>
      <c r="AL296" s="33"/>
      <c r="AM296" s="33"/>
      <c r="AN296" s="186"/>
      <c r="AO296" s="185" t="s">
        <v>3271</v>
      </c>
      <c r="AP296" s="185"/>
      <c r="AQ296" s="185"/>
      <c r="AR296" s="185"/>
      <c r="AS296" s="185"/>
      <c r="AT296" s="185"/>
      <c r="AU296" s="185"/>
      <c r="AV296" s="185"/>
      <c r="AW296" s="186"/>
      <c r="AX296" s="41"/>
      <c r="AY296" s="35" t="s">
        <v>803</v>
      </c>
      <c r="AZ296" s="41"/>
      <c r="BA296" s="37" t="s">
        <v>3243</v>
      </c>
      <c r="BB296" s="37" t="s">
        <v>3154</v>
      </c>
      <c r="BC296" s="100" t="s">
        <v>3296</v>
      </c>
      <c r="BD296" s="100">
        <v>2</v>
      </c>
      <c r="BE296" s="100">
        <v>2</v>
      </c>
      <c r="BF296" s="39"/>
      <c r="BG296" s="39"/>
      <c r="BH296" s="39"/>
      <c r="BI296" s="39"/>
      <c r="BJ296" s="39"/>
      <c r="BK296" s="39"/>
      <c r="BL296" s="39"/>
      <c r="BM296" s="39"/>
      <c r="BN296" s="39"/>
      <c r="BO296" s="39"/>
    </row>
    <row r="297" spans="1:67" ht="94.5" customHeight="1" x14ac:dyDescent="0.25">
      <c r="A297" s="28">
        <v>296</v>
      </c>
      <c r="B297" s="180" t="s">
        <v>3375</v>
      </c>
      <c r="C297" s="189" t="s">
        <v>3376</v>
      </c>
      <c r="D297" s="30" t="s">
        <v>28</v>
      </c>
      <c r="E297" s="30" t="s">
        <v>19</v>
      </c>
      <c r="F297" s="187" t="s">
        <v>2326</v>
      </c>
      <c r="G297" s="187">
        <v>18</v>
      </c>
      <c r="H297" s="187"/>
      <c r="I297" s="187"/>
      <c r="J297" s="187"/>
      <c r="K297" s="187"/>
      <c r="L297" s="32" t="s">
        <v>3626</v>
      </c>
      <c r="M297" s="182" t="s">
        <v>3606</v>
      </c>
      <c r="N297" s="183" t="s">
        <v>806</v>
      </c>
      <c r="O297" s="184" t="s">
        <v>19</v>
      </c>
      <c r="P297" s="109"/>
      <c r="Q297" s="182"/>
      <c r="R297" s="109" t="s">
        <v>3184</v>
      </c>
      <c r="S297" s="183"/>
      <c r="T297" s="33"/>
      <c r="U297" s="33" t="s">
        <v>58</v>
      </c>
      <c r="V297" s="45" t="s">
        <v>58</v>
      </c>
      <c r="W297" s="34" t="s">
        <v>806</v>
      </c>
      <c r="X297" s="34" t="s">
        <v>23</v>
      </c>
      <c r="Y297" s="36"/>
      <c r="Z297" s="36"/>
      <c r="AA297" s="36"/>
      <c r="AB297" s="36">
        <v>1</v>
      </c>
      <c r="AC297" s="36"/>
      <c r="AD297" s="36"/>
      <c r="AE297" s="36"/>
      <c r="AF297" s="51"/>
      <c r="AG297" s="51"/>
      <c r="AH297" s="51">
        <v>1</v>
      </c>
      <c r="AI297" s="51"/>
      <c r="AJ297" s="51"/>
      <c r="AK297" s="51"/>
      <c r="AL297" s="33"/>
      <c r="AM297" s="33"/>
      <c r="AN297" s="186"/>
      <c r="AO297" s="186"/>
      <c r="AP297" s="185"/>
      <c r="AQ297" s="185"/>
      <c r="AR297" s="185"/>
      <c r="AS297" s="185" t="s">
        <v>2694</v>
      </c>
      <c r="AT297" s="185"/>
      <c r="AU297" s="185"/>
      <c r="AV297" s="185"/>
      <c r="AW297" s="186"/>
      <c r="AX297" s="41"/>
      <c r="AY297" s="35" t="s">
        <v>807</v>
      </c>
      <c r="AZ297" s="41"/>
      <c r="BA297" s="37"/>
      <c r="BB297" s="39"/>
      <c r="BC297" s="100"/>
      <c r="BD297" s="100">
        <v>2</v>
      </c>
      <c r="BE297" s="100">
        <v>2</v>
      </c>
      <c r="BF297" s="39"/>
      <c r="BG297" s="39"/>
      <c r="BH297" s="39"/>
      <c r="BI297" s="39"/>
      <c r="BJ297" s="39"/>
      <c r="BK297" s="39"/>
      <c r="BL297" s="39"/>
      <c r="BM297" s="39"/>
      <c r="BN297" s="39"/>
      <c r="BO297" s="39"/>
    </row>
    <row r="298" spans="1:67" ht="110.25" customHeight="1" x14ac:dyDescent="0.25">
      <c r="A298" s="28">
        <v>297</v>
      </c>
      <c r="B298" s="180" t="s">
        <v>3375</v>
      </c>
      <c r="C298" s="189" t="s">
        <v>3376</v>
      </c>
      <c r="D298" s="30" t="s">
        <v>28</v>
      </c>
      <c r="E298" s="30" t="s">
        <v>19</v>
      </c>
      <c r="F298" s="187" t="s">
        <v>3627</v>
      </c>
      <c r="G298" s="187">
        <v>19</v>
      </c>
      <c r="H298" s="187"/>
      <c r="I298" s="187"/>
      <c r="J298" s="187"/>
      <c r="K298" s="187"/>
      <c r="L298" s="32" t="s">
        <v>808</v>
      </c>
      <c r="M298" s="182" t="s">
        <v>3606</v>
      </c>
      <c r="N298" s="183" t="s">
        <v>3628</v>
      </c>
      <c r="O298" s="184" t="s">
        <v>19</v>
      </c>
      <c r="P298" s="109"/>
      <c r="Q298" s="182"/>
      <c r="R298" s="109" t="s">
        <v>3184</v>
      </c>
      <c r="S298" s="183"/>
      <c r="T298" s="33"/>
      <c r="U298" s="33" t="s">
        <v>58</v>
      </c>
      <c r="V298" s="45" t="s">
        <v>58</v>
      </c>
      <c r="W298" s="34" t="s">
        <v>810</v>
      </c>
      <c r="X298" s="34" t="s">
        <v>23</v>
      </c>
      <c r="Y298" s="36"/>
      <c r="Z298" s="36"/>
      <c r="AA298" s="36"/>
      <c r="AB298" s="36">
        <v>1</v>
      </c>
      <c r="AC298" s="36"/>
      <c r="AD298" s="36"/>
      <c r="AE298" s="36"/>
      <c r="AF298" s="51"/>
      <c r="AG298" s="51"/>
      <c r="AH298" s="51">
        <v>1</v>
      </c>
      <c r="AI298" s="51"/>
      <c r="AJ298" s="51"/>
      <c r="AK298" s="51"/>
      <c r="AL298" s="33"/>
      <c r="AM298" s="33"/>
      <c r="AN298" s="186"/>
      <c r="AO298" s="186"/>
      <c r="AP298" s="185"/>
      <c r="AQ298" s="185"/>
      <c r="AR298" s="185"/>
      <c r="AS298" s="185" t="s">
        <v>2694</v>
      </c>
      <c r="AT298" s="185"/>
      <c r="AU298" s="185"/>
      <c r="AV298" s="185"/>
      <c r="AW298" s="186"/>
      <c r="AX298" s="41"/>
      <c r="AY298" s="35" t="s">
        <v>24</v>
      </c>
      <c r="AZ298" s="41"/>
      <c r="BA298" s="37"/>
      <c r="BB298" s="39"/>
      <c r="BC298" s="100"/>
      <c r="BD298" s="100">
        <v>2</v>
      </c>
      <c r="BE298" s="100">
        <v>2</v>
      </c>
      <c r="BF298" s="39"/>
      <c r="BG298" s="39"/>
      <c r="BH298" s="39"/>
      <c r="BI298" s="39"/>
      <c r="BJ298" s="39"/>
      <c r="BK298" s="39"/>
      <c r="BL298" s="39"/>
      <c r="BM298" s="39"/>
      <c r="BN298" s="39"/>
      <c r="BO298" s="39"/>
    </row>
    <row r="299" spans="1:67" ht="58.5" customHeight="1" x14ac:dyDescent="0.25">
      <c r="A299" s="28">
        <v>298</v>
      </c>
      <c r="B299" s="180" t="s">
        <v>3375</v>
      </c>
      <c r="C299" s="189" t="s">
        <v>3376</v>
      </c>
      <c r="D299" s="30" t="s">
        <v>28</v>
      </c>
      <c r="E299" s="30" t="s">
        <v>19</v>
      </c>
      <c r="F299" s="187" t="s">
        <v>3630</v>
      </c>
      <c r="G299" s="187">
        <v>29</v>
      </c>
      <c r="H299" s="187"/>
      <c r="I299" s="187"/>
      <c r="J299" s="187"/>
      <c r="K299" s="187"/>
      <c r="L299" s="32" t="s">
        <v>3631</v>
      </c>
      <c r="M299" s="182" t="s">
        <v>3606</v>
      </c>
      <c r="N299" s="183" t="s">
        <v>1101</v>
      </c>
      <c r="O299" s="184" t="s">
        <v>19</v>
      </c>
      <c r="P299" s="109"/>
      <c r="Q299" s="182"/>
      <c r="R299" s="109" t="s">
        <v>3608</v>
      </c>
      <c r="S299" s="183"/>
      <c r="T299" s="33"/>
      <c r="U299" s="33" t="s">
        <v>21</v>
      </c>
      <c r="V299" s="45" t="s">
        <v>21</v>
      </c>
      <c r="W299" s="34" t="s">
        <v>814</v>
      </c>
      <c r="X299" s="34" t="s">
        <v>815</v>
      </c>
      <c r="Y299" s="36">
        <v>1</v>
      </c>
      <c r="Z299" s="36"/>
      <c r="AA299" s="36"/>
      <c r="AB299" s="36"/>
      <c r="AC299" s="36"/>
      <c r="AD299" s="36"/>
      <c r="AE299" s="36"/>
      <c r="AF299" s="51"/>
      <c r="AG299" s="51"/>
      <c r="AH299" s="51">
        <v>1</v>
      </c>
      <c r="AI299" s="51"/>
      <c r="AJ299" s="51"/>
      <c r="AK299" s="51"/>
      <c r="AL299" s="33"/>
      <c r="AM299" s="33"/>
      <c r="AN299" s="186"/>
      <c r="AO299" s="185" t="s">
        <v>3271</v>
      </c>
      <c r="AP299" s="185"/>
      <c r="AQ299" s="185"/>
      <c r="AR299" s="185"/>
      <c r="AS299" s="185"/>
      <c r="AT299" s="185"/>
      <c r="AU299" s="185"/>
      <c r="AV299" s="185"/>
      <c r="AW299" s="186"/>
      <c r="AX299" s="41"/>
      <c r="AY299" s="35" t="s">
        <v>791</v>
      </c>
      <c r="AZ299" s="41"/>
      <c r="BA299" s="37"/>
      <c r="BB299" s="37" t="s">
        <v>3154</v>
      </c>
      <c r="BC299" s="100" t="s">
        <v>3393</v>
      </c>
      <c r="BD299" s="100">
        <v>2</v>
      </c>
      <c r="BE299" s="100">
        <v>2</v>
      </c>
      <c r="BF299" s="39"/>
      <c r="BG299" s="39"/>
      <c r="BH299" s="39"/>
      <c r="BI299" s="39"/>
      <c r="BJ299" s="39"/>
      <c r="BK299" s="39"/>
      <c r="BL299" s="39"/>
      <c r="BM299" s="39"/>
      <c r="BN299" s="39"/>
      <c r="BO299" s="39"/>
    </row>
    <row r="300" spans="1:67" ht="106.5" customHeight="1" x14ac:dyDescent="0.25">
      <c r="A300" s="28">
        <v>299</v>
      </c>
      <c r="B300" s="180" t="s">
        <v>3375</v>
      </c>
      <c r="C300" s="189" t="s">
        <v>3376</v>
      </c>
      <c r="D300" s="30" t="s">
        <v>28</v>
      </c>
      <c r="E300" s="30" t="s">
        <v>19</v>
      </c>
      <c r="F300" s="187" t="s">
        <v>3633</v>
      </c>
      <c r="G300" s="187">
        <v>30</v>
      </c>
      <c r="H300" s="187"/>
      <c r="I300" s="187"/>
      <c r="J300" s="187"/>
      <c r="K300" s="187"/>
      <c r="L300" s="32" t="s">
        <v>818</v>
      </c>
      <c r="M300" s="182" t="s">
        <v>3251</v>
      </c>
      <c r="N300" s="183" t="s">
        <v>3634</v>
      </c>
      <c r="O300" s="184" t="s">
        <v>19</v>
      </c>
      <c r="P300" s="109"/>
      <c r="Q300" s="182"/>
      <c r="R300" s="109" t="s">
        <v>3184</v>
      </c>
      <c r="S300" s="183"/>
      <c r="T300" s="33"/>
      <c r="U300" s="33" t="s">
        <v>58</v>
      </c>
      <c r="V300" s="45" t="s">
        <v>58</v>
      </c>
      <c r="W300" s="34" t="s">
        <v>819</v>
      </c>
      <c r="X300" s="34" t="s">
        <v>23</v>
      </c>
      <c r="Y300" s="36"/>
      <c r="Z300" s="36"/>
      <c r="AA300" s="36"/>
      <c r="AB300" s="36">
        <v>1</v>
      </c>
      <c r="AC300" s="36"/>
      <c r="AD300" s="36"/>
      <c r="AE300" s="36"/>
      <c r="AF300" s="51"/>
      <c r="AG300" s="51"/>
      <c r="AH300" s="51">
        <v>1</v>
      </c>
      <c r="AI300" s="51"/>
      <c r="AJ300" s="51"/>
      <c r="AK300" s="51"/>
      <c r="AL300" s="33"/>
      <c r="AM300" s="33"/>
      <c r="AN300" s="186"/>
      <c r="AO300" s="186"/>
      <c r="AP300" s="185"/>
      <c r="AQ300" s="185"/>
      <c r="AR300" s="185"/>
      <c r="AS300" s="185" t="s">
        <v>3407</v>
      </c>
      <c r="AT300" s="185"/>
      <c r="AU300" s="185"/>
      <c r="AV300" s="185"/>
      <c r="AW300" s="186"/>
      <c r="AX300" s="41"/>
      <c r="AY300" s="35" t="s">
        <v>24</v>
      </c>
      <c r="AZ300" s="41"/>
      <c r="BA300" s="37"/>
      <c r="BB300" s="39"/>
      <c r="BC300" s="100"/>
      <c r="BD300" s="100">
        <v>2</v>
      </c>
      <c r="BE300" s="100">
        <v>2</v>
      </c>
      <c r="BF300" s="39"/>
      <c r="BG300" s="39"/>
      <c r="BH300" s="39"/>
      <c r="BI300" s="39"/>
      <c r="BJ300" s="39"/>
      <c r="BK300" s="39"/>
      <c r="BL300" s="39"/>
      <c r="BM300" s="39"/>
      <c r="BN300" s="39"/>
      <c r="BO300" s="39"/>
    </row>
    <row r="301" spans="1:67" ht="78.75" customHeight="1" x14ac:dyDescent="0.25">
      <c r="A301" s="28">
        <v>300</v>
      </c>
      <c r="B301" s="180" t="s">
        <v>3375</v>
      </c>
      <c r="C301" s="189" t="s">
        <v>3376</v>
      </c>
      <c r="D301" s="30" t="s">
        <v>28</v>
      </c>
      <c r="E301" s="30" t="s">
        <v>19</v>
      </c>
      <c r="F301" s="187" t="s">
        <v>3636</v>
      </c>
      <c r="G301" s="187">
        <v>31</v>
      </c>
      <c r="H301" s="187"/>
      <c r="I301" s="187"/>
      <c r="J301" s="187"/>
      <c r="K301" s="187"/>
      <c r="L301" s="32" t="s">
        <v>3637</v>
      </c>
      <c r="M301" s="182" t="s">
        <v>3251</v>
      </c>
      <c r="N301" s="183" t="s">
        <v>824</v>
      </c>
      <c r="O301" s="184" t="s">
        <v>19</v>
      </c>
      <c r="P301" s="109"/>
      <c r="Q301" s="182"/>
      <c r="R301" s="109" t="s">
        <v>391</v>
      </c>
      <c r="S301" s="183"/>
      <c r="T301" s="33"/>
      <c r="U301" s="33" t="s">
        <v>58</v>
      </c>
      <c r="V301" s="45" t="s">
        <v>58</v>
      </c>
      <c r="W301" s="34" t="s">
        <v>824</v>
      </c>
      <c r="X301" s="34" t="s">
        <v>825</v>
      </c>
      <c r="Y301" s="36"/>
      <c r="Z301" s="36"/>
      <c r="AA301" s="36"/>
      <c r="AB301" s="36">
        <v>1</v>
      </c>
      <c r="AC301" s="36"/>
      <c r="AD301" s="36"/>
      <c r="AE301" s="36"/>
      <c r="AF301" s="51"/>
      <c r="AG301" s="51"/>
      <c r="AH301" s="51">
        <v>1</v>
      </c>
      <c r="AI301" s="51"/>
      <c r="AJ301" s="51"/>
      <c r="AK301" s="51"/>
      <c r="AL301" s="33"/>
      <c r="AM301" s="33"/>
      <c r="AN301" s="186"/>
      <c r="AO301" s="186"/>
      <c r="AP301" s="185"/>
      <c r="AQ301" s="185"/>
      <c r="AR301" s="185"/>
      <c r="AS301" s="185" t="s">
        <v>3407</v>
      </c>
      <c r="AT301" s="185"/>
      <c r="AU301" s="185"/>
      <c r="AV301" s="185"/>
      <c r="AW301" s="186"/>
      <c r="AX301" s="41"/>
      <c r="AY301" s="35" t="s">
        <v>24</v>
      </c>
      <c r="AZ301" s="41"/>
      <c r="BA301" s="37"/>
      <c r="BB301" s="39"/>
      <c r="BC301" s="100"/>
      <c r="BD301" s="100">
        <v>2</v>
      </c>
      <c r="BE301" s="100">
        <v>2</v>
      </c>
      <c r="BF301" s="39"/>
      <c r="BG301" s="39"/>
      <c r="BH301" s="39"/>
      <c r="BI301" s="39"/>
      <c r="BJ301" s="39"/>
      <c r="BK301" s="39"/>
      <c r="BL301" s="39"/>
      <c r="BM301" s="39"/>
      <c r="BN301" s="39"/>
      <c r="BO301" s="39"/>
    </row>
    <row r="302" spans="1:67" ht="150.75" customHeight="1" x14ac:dyDescent="0.25">
      <c r="A302" s="28">
        <v>301</v>
      </c>
      <c r="B302" s="180" t="s">
        <v>3375</v>
      </c>
      <c r="C302" s="189" t="s">
        <v>3376</v>
      </c>
      <c r="D302" s="30" t="s">
        <v>28</v>
      </c>
      <c r="E302" s="30" t="s">
        <v>19</v>
      </c>
      <c r="F302" s="187" t="s">
        <v>3639</v>
      </c>
      <c r="G302" s="187">
        <v>32</v>
      </c>
      <c r="H302" s="187"/>
      <c r="I302" s="187"/>
      <c r="J302" s="187"/>
      <c r="K302" s="187"/>
      <c r="L302" s="32" t="s">
        <v>828</v>
      </c>
      <c r="M302" s="182" t="s">
        <v>3251</v>
      </c>
      <c r="N302" s="183" t="s">
        <v>3640</v>
      </c>
      <c r="O302" s="184" t="s">
        <v>19</v>
      </c>
      <c r="P302" s="109"/>
      <c r="Q302" s="182"/>
      <c r="R302" s="109" t="s">
        <v>3641</v>
      </c>
      <c r="S302" s="183"/>
      <c r="T302" s="33"/>
      <c r="U302" s="33" t="s">
        <v>21</v>
      </c>
      <c r="V302" s="45" t="s">
        <v>21</v>
      </c>
      <c r="W302" s="34" t="s">
        <v>829</v>
      </c>
      <c r="X302" s="34" t="s">
        <v>830</v>
      </c>
      <c r="Y302" s="36">
        <v>1</v>
      </c>
      <c r="Z302" s="36"/>
      <c r="AA302" s="36"/>
      <c r="AB302" s="36"/>
      <c r="AC302" s="36"/>
      <c r="AD302" s="36"/>
      <c r="AE302" s="36"/>
      <c r="AF302" s="51"/>
      <c r="AG302" s="51"/>
      <c r="AH302" s="51">
        <v>1</v>
      </c>
      <c r="AI302" s="51"/>
      <c r="AJ302" s="51"/>
      <c r="AK302" s="51"/>
      <c r="AL302" s="33"/>
      <c r="AM302" s="33"/>
      <c r="AN302" s="186"/>
      <c r="AO302" s="185" t="s">
        <v>3271</v>
      </c>
      <c r="AP302" s="185"/>
      <c r="AQ302" s="185"/>
      <c r="AR302" s="185"/>
      <c r="AS302" s="185"/>
      <c r="AT302" s="185"/>
      <c r="AU302" s="185"/>
      <c r="AV302" s="185"/>
      <c r="AW302" s="186"/>
      <c r="AX302" s="41"/>
      <c r="AY302" s="35" t="s">
        <v>24</v>
      </c>
      <c r="AZ302" s="41"/>
      <c r="BA302" s="37" t="s">
        <v>3642</v>
      </c>
      <c r="BB302" s="37" t="s">
        <v>3154</v>
      </c>
      <c r="BC302" s="100" t="s">
        <v>829</v>
      </c>
      <c r="BD302" s="100">
        <v>2</v>
      </c>
      <c r="BE302" s="100">
        <v>2</v>
      </c>
      <c r="BF302" s="39"/>
      <c r="BG302" s="39"/>
      <c r="BH302" s="39"/>
      <c r="BI302" s="39"/>
      <c r="BJ302" s="39"/>
      <c r="BK302" s="39"/>
      <c r="BL302" s="39"/>
      <c r="BM302" s="39"/>
      <c r="BN302" s="39"/>
      <c r="BO302" s="39"/>
    </row>
    <row r="303" spans="1:67" ht="65.25" customHeight="1" x14ac:dyDescent="0.25">
      <c r="A303" s="28">
        <v>302</v>
      </c>
      <c r="B303" s="180" t="s">
        <v>3375</v>
      </c>
      <c r="C303" s="189" t="s">
        <v>3376</v>
      </c>
      <c r="D303" s="30" t="s">
        <v>28</v>
      </c>
      <c r="E303" s="30" t="s">
        <v>19</v>
      </c>
      <c r="F303" s="187" t="s">
        <v>3644</v>
      </c>
      <c r="G303" s="187">
        <v>36</v>
      </c>
      <c r="H303" s="187"/>
      <c r="I303" s="187"/>
      <c r="J303" s="187"/>
      <c r="K303" s="187"/>
      <c r="L303" s="32" t="s">
        <v>831</v>
      </c>
      <c r="M303" s="182" t="s">
        <v>3251</v>
      </c>
      <c r="N303" s="183" t="s">
        <v>3645</v>
      </c>
      <c r="O303" s="184" t="s">
        <v>19</v>
      </c>
      <c r="P303" s="109"/>
      <c r="Q303" s="182"/>
      <c r="R303" s="109" t="s">
        <v>3152</v>
      </c>
      <c r="S303" s="183" t="s">
        <v>3646</v>
      </c>
      <c r="T303" s="33" t="s">
        <v>3647</v>
      </c>
      <c r="U303" s="33" t="s">
        <v>21</v>
      </c>
      <c r="V303" s="45" t="s">
        <v>21</v>
      </c>
      <c r="W303" s="34" t="s">
        <v>832</v>
      </c>
      <c r="X303" s="34" t="s">
        <v>830</v>
      </c>
      <c r="Y303" s="36">
        <v>1</v>
      </c>
      <c r="Z303" s="36"/>
      <c r="AA303" s="36"/>
      <c r="AB303" s="36"/>
      <c r="AC303" s="36"/>
      <c r="AD303" s="36"/>
      <c r="AE303" s="36"/>
      <c r="AF303" s="51"/>
      <c r="AG303" s="51"/>
      <c r="AH303" s="51">
        <v>1</v>
      </c>
      <c r="AI303" s="51"/>
      <c r="AJ303" s="51"/>
      <c r="AK303" s="51"/>
      <c r="AL303" s="33" t="s">
        <v>3156</v>
      </c>
      <c r="AM303" s="33"/>
      <c r="AN303" s="185" t="s">
        <v>3224</v>
      </c>
      <c r="AO303" s="185" t="s">
        <v>3271</v>
      </c>
      <c r="AP303" s="185" t="s">
        <v>2694</v>
      </c>
      <c r="AQ303" s="185" t="s">
        <v>2694</v>
      </c>
      <c r="AR303" s="185" t="s">
        <v>2694</v>
      </c>
      <c r="AS303" s="185"/>
      <c r="AT303" s="185"/>
      <c r="AU303" s="185"/>
      <c r="AV303" s="185"/>
      <c r="AW303" s="186"/>
      <c r="AX303" s="185"/>
      <c r="AY303" s="35" t="s">
        <v>24</v>
      </c>
      <c r="AZ303" s="41"/>
      <c r="BA303" s="37"/>
      <c r="BB303" s="37" t="s">
        <v>3154</v>
      </c>
      <c r="BC303" s="100" t="s">
        <v>3155</v>
      </c>
      <c r="BD303" s="100">
        <v>2</v>
      </c>
      <c r="BE303" s="100">
        <v>2</v>
      </c>
      <c r="BF303" s="39"/>
      <c r="BG303" s="39"/>
      <c r="BH303" s="39"/>
      <c r="BI303" s="39"/>
      <c r="BJ303" s="39"/>
      <c r="BK303" s="39"/>
      <c r="BL303" s="39"/>
      <c r="BM303" s="39"/>
      <c r="BN303" s="39"/>
      <c r="BO303" s="39"/>
    </row>
    <row r="304" spans="1:67" ht="110.25" customHeight="1" x14ac:dyDescent="0.25">
      <c r="A304" s="28">
        <v>303</v>
      </c>
      <c r="B304" s="180" t="s">
        <v>3375</v>
      </c>
      <c r="C304" s="189" t="s">
        <v>3376</v>
      </c>
      <c r="D304" s="30" t="s">
        <v>28</v>
      </c>
      <c r="E304" s="30" t="s">
        <v>19</v>
      </c>
      <c r="F304" s="187" t="s">
        <v>3648</v>
      </c>
      <c r="G304" s="187">
        <v>42</v>
      </c>
      <c r="H304" s="187"/>
      <c r="I304" s="187"/>
      <c r="J304" s="187"/>
      <c r="K304" s="187"/>
      <c r="L304" s="32" t="s">
        <v>3649</v>
      </c>
      <c r="M304" s="182" t="s">
        <v>3650</v>
      </c>
      <c r="N304" s="183" t="s">
        <v>3651</v>
      </c>
      <c r="O304" s="184" t="s">
        <v>19</v>
      </c>
      <c r="P304" s="109"/>
      <c r="Q304" s="182"/>
      <c r="R304" s="109" t="s">
        <v>3152</v>
      </c>
      <c r="S304" s="183"/>
      <c r="T304" s="33"/>
      <c r="U304" s="33" t="s">
        <v>58</v>
      </c>
      <c r="V304" s="45" t="s">
        <v>58</v>
      </c>
      <c r="W304" s="34" t="s">
        <v>832</v>
      </c>
      <c r="X304" s="34" t="s">
        <v>836</v>
      </c>
      <c r="Y304" s="36"/>
      <c r="Z304" s="36"/>
      <c r="AA304" s="36"/>
      <c r="AB304" s="36">
        <v>1</v>
      </c>
      <c r="AC304" s="36"/>
      <c r="AD304" s="36"/>
      <c r="AE304" s="36"/>
      <c r="AF304" s="51"/>
      <c r="AG304" s="51"/>
      <c r="AH304" s="51">
        <v>1</v>
      </c>
      <c r="AI304" s="51"/>
      <c r="AJ304" s="51"/>
      <c r="AK304" s="51"/>
      <c r="AL304" s="33" t="s">
        <v>3156</v>
      </c>
      <c r="AM304" s="33"/>
      <c r="AN304" s="185"/>
      <c r="AO304" s="185"/>
      <c r="AP304" s="185"/>
      <c r="AQ304" s="185"/>
      <c r="AR304" s="185"/>
      <c r="AS304" s="185" t="s">
        <v>3378</v>
      </c>
      <c r="AT304" s="185"/>
      <c r="AU304" s="185"/>
      <c r="AV304" s="185"/>
      <c r="AW304" s="186"/>
      <c r="AX304" s="41"/>
      <c r="AY304" s="35" t="s">
        <v>24</v>
      </c>
      <c r="AZ304" s="41"/>
      <c r="BA304" s="37"/>
      <c r="BB304" s="39"/>
      <c r="BC304" s="100"/>
      <c r="BD304" s="100">
        <v>2</v>
      </c>
      <c r="BE304" s="100">
        <v>2</v>
      </c>
      <c r="BF304" s="39"/>
      <c r="BG304" s="39"/>
      <c r="BH304" s="39"/>
      <c r="BI304" s="39"/>
      <c r="BJ304" s="39"/>
      <c r="BK304" s="39"/>
      <c r="BL304" s="39"/>
      <c r="BM304" s="39"/>
      <c r="BN304" s="39"/>
      <c r="BO304" s="39"/>
    </row>
    <row r="305" spans="1:67" ht="231.75" customHeight="1" x14ac:dyDescent="0.25">
      <c r="A305" s="28">
        <v>304</v>
      </c>
      <c r="B305" s="180" t="s">
        <v>3375</v>
      </c>
      <c r="C305" s="189" t="s">
        <v>3376</v>
      </c>
      <c r="D305" s="30" t="s">
        <v>28</v>
      </c>
      <c r="E305" s="30" t="s">
        <v>19</v>
      </c>
      <c r="F305" s="187" t="s">
        <v>3648</v>
      </c>
      <c r="G305" s="187" t="s">
        <v>3652</v>
      </c>
      <c r="H305" s="187"/>
      <c r="I305" s="187"/>
      <c r="J305" s="187"/>
      <c r="K305" s="187"/>
      <c r="L305" s="32" t="s">
        <v>837</v>
      </c>
      <c r="M305" s="182" t="s">
        <v>3650</v>
      </c>
      <c r="N305" s="183" t="s">
        <v>3653</v>
      </c>
      <c r="O305" s="184" t="s">
        <v>19</v>
      </c>
      <c r="P305" s="109"/>
      <c r="Q305" s="182"/>
      <c r="R305" s="109" t="s">
        <v>3641</v>
      </c>
      <c r="S305" s="183"/>
      <c r="T305" s="33"/>
      <c r="U305" s="33" t="s">
        <v>21</v>
      </c>
      <c r="V305" s="45" t="s">
        <v>21</v>
      </c>
      <c r="W305" s="34" t="s">
        <v>829</v>
      </c>
      <c r="X305" s="34" t="s">
        <v>23</v>
      </c>
      <c r="Y305" s="36">
        <v>1</v>
      </c>
      <c r="Z305" s="36"/>
      <c r="AA305" s="36"/>
      <c r="AB305" s="36"/>
      <c r="AC305" s="36"/>
      <c r="AD305" s="36"/>
      <c r="AE305" s="36"/>
      <c r="AF305" s="51"/>
      <c r="AG305" s="51"/>
      <c r="AH305" s="51">
        <v>1</v>
      </c>
      <c r="AI305" s="51"/>
      <c r="AJ305" s="51"/>
      <c r="AK305" s="51"/>
      <c r="AL305" s="33"/>
      <c r="AM305" s="33"/>
      <c r="AN305" s="186"/>
      <c r="AO305" s="185" t="s">
        <v>3271</v>
      </c>
      <c r="AP305" s="185"/>
      <c r="AQ305" s="185"/>
      <c r="AR305" s="185"/>
      <c r="AS305" s="185"/>
      <c r="AT305" s="185"/>
      <c r="AU305" s="185"/>
      <c r="AV305" s="185"/>
      <c r="AW305" s="186"/>
      <c r="AX305" s="41"/>
      <c r="AY305" s="35" t="s">
        <v>807</v>
      </c>
      <c r="AZ305" s="41"/>
      <c r="BA305" s="37" t="s">
        <v>3642</v>
      </c>
      <c r="BB305" s="37" t="s">
        <v>3154</v>
      </c>
      <c r="BC305" s="100" t="s">
        <v>829</v>
      </c>
      <c r="BD305" s="100">
        <v>2</v>
      </c>
      <c r="BE305" s="100">
        <v>2</v>
      </c>
      <c r="BF305" s="39"/>
      <c r="BG305" s="39"/>
      <c r="BH305" s="39"/>
      <c r="BI305" s="39"/>
      <c r="BJ305" s="39"/>
      <c r="BK305" s="39"/>
      <c r="BL305" s="39"/>
      <c r="BM305" s="39"/>
      <c r="BN305" s="39"/>
      <c r="BO305" s="39"/>
    </row>
    <row r="306" spans="1:67" ht="248.25" customHeight="1" x14ac:dyDescent="0.25">
      <c r="A306" s="28">
        <v>305</v>
      </c>
      <c r="B306" s="180" t="s">
        <v>3375</v>
      </c>
      <c r="C306" s="189" t="s">
        <v>3376</v>
      </c>
      <c r="D306" s="30" t="s">
        <v>28</v>
      </c>
      <c r="E306" s="30" t="s">
        <v>19</v>
      </c>
      <c r="F306" s="187" t="s">
        <v>3648</v>
      </c>
      <c r="G306" s="187" t="s">
        <v>3652</v>
      </c>
      <c r="H306" s="187"/>
      <c r="I306" s="187"/>
      <c r="J306" s="187"/>
      <c r="K306" s="187"/>
      <c r="L306" s="32" t="s">
        <v>840</v>
      </c>
      <c r="M306" s="182" t="s">
        <v>3650</v>
      </c>
      <c r="N306" s="183" t="s">
        <v>3654</v>
      </c>
      <c r="O306" s="184" t="s">
        <v>19</v>
      </c>
      <c r="P306" s="109"/>
      <c r="Q306" s="182"/>
      <c r="R306" s="109" t="s">
        <v>3655</v>
      </c>
      <c r="S306" s="183"/>
      <c r="T306" s="33"/>
      <c r="U306" s="33" t="s">
        <v>21</v>
      </c>
      <c r="V306" s="45" t="s">
        <v>21</v>
      </c>
      <c r="W306" s="34" t="s">
        <v>829</v>
      </c>
      <c r="X306" s="34" t="s">
        <v>23</v>
      </c>
      <c r="Y306" s="36">
        <v>1</v>
      </c>
      <c r="Z306" s="36"/>
      <c r="AA306" s="36"/>
      <c r="AB306" s="36"/>
      <c r="AC306" s="36"/>
      <c r="AD306" s="36"/>
      <c r="AE306" s="36"/>
      <c r="AF306" s="51"/>
      <c r="AG306" s="51"/>
      <c r="AH306" s="51">
        <v>1</v>
      </c>
      <c r="AI306" s="51"/>
      <c r="AJ306" s="51"/>
      <c r="AK306" s="51"/>
      <c r="AL306" s="33"/>
      <c r="AM306" s="33"/>
      <c r="AN306" s="186"/>
      <c r="AO306" s="185" t="s">
        <v>3271</v>
      </c>
      <c r="AP306" s="185"/>
      <c r="AQ306" s="185"/>
      <c r="AR306" s="185"/>
      <c r="AS306" s="185"/>
      <c r="AT306" s="185"/>
      <c r="AU306" s="185"/>
      <c r="AV306" s="185"/>
      <c r="AW306" s="186"/>
      <c r="AX306" s="41"/>
      <c r="AY306" s="35" t="s">
        <v>807</v>
      </c>
      <c r="AZ306" s="41"/>
      <c r="BA306" s="37" t="s">
        <v>3642</v>
      </c>
      <c r="BB306" s="37" t="s">
        <v>3154</v>
      </c>
      <c r="BC306" s="100" t="s">
        <v>829</v>
      </c>
      <c r="BD306" s="100">
        <v>2</v>
      </c>
      <c r="BE306" s="100">
        <v>2</v>
      </c>
      <c r="BF306" s="39"/>
      <c r="BG306" s="39"/>
      <c r="BH306" s="39"/>
      <c r="BI306" s="39"/>
      <c r="BJ306" s="39"/>
      <c r="BK306" s="39"/>
      <c r="BL306" s="39"/>
      <c r="BM306" s="39"/>
      <c r="BN306" s="39"/>
      <c r="BO306" s="39"/>
    </row>
    <row r="307" spans="1:67" ht="141.75" customHeight="1" x14ac:dyDescent="0.25">
      <c r="A307" s="28">
        <v>306</v>
      </c>
      <c r="B307" s="180" t="s">
        <v>3375</v>
      </c>
      <c r="C307" s="189" t="s">
        <v>3376</v>
      </c>
      <c r="D307" s="30" t="s">
        <v>28</v>
      </c>
      <c r="E307" s="30" t="s">
        <v>19</v>
      </c>
      <c r="F307" s="187" t="s">
        <v>3657</v>
      </c>
      <c r="G307" s="187" t="s">
        <v>3658</v>
      </c>
      <c r="H307" s="187"/>
      <c r="I307" s="187"/>
      <c r="J307" s="187"/>
      <c r="K307" s="187"/>
      <c r="L307" s="32" t="s">
        <v>842</v>
      </c>
      <c r="M307" s="182" t="s">
        <v>3659</v>
      </c>
      <c r="N307" s="183" t="s">
        <v>3660</v>
      </c>
      <c r="O307" s="184" t="s">
        <v>19</v>
      </c>
      <c r="P307" s="109"/>
      <c r="Q307" s="182"/>
      <c r="R307" s="109" t="s">
        <v>3608</v>
      </c>
      <c r="S307" s="183"/>
      <c r="T307" s="33"/>
      <c r="U307" s="33" t="s">
        <v>167</v>
      </c>
      <c r="V307" s="45" t="s">
        <v>21</v>
      </c>
      <c r="W307" s="34" t="s">
        <v>843</v>
      </c>
      <c r="X307" s="34" t="s">
        <v>23</v>
      </c>
      <c r="Y307" s="36">
        <v>1</v>
      </c>
      <c r="Z307" s="36"/>
      <c r="AA307" s="36"/>
      <c r="AB307" s="36"/>
      <c r="AC307" s="36"/>
      <c r="AD307" s="36"/>
      <c r="AE307" s="36"/>
      <c r="AF307" s="51"/>
      <c r="AG307" s="51"/>
      <c r="AH307" s="51">
        <v>1</v>
      </c>
      <c r="AI307" s="51"/>
      <c r="AJ307" s="51"/>
      <c r="AK307" s="51"/>
      <c r="AL307" s="33"/>
      <c r="AM307" s="33"/>
      <c r="AN307" s="186"/>
      <c r="AO307" s="185" t="s">
        <v>3271</v>
      </c>
      <c r="AP307" s="185"/>
      <c r="AQ307" s="185"/>
      <c r="AR307" s="185"/>
      <c r="AS307" s="185"/>
      <c r="AT307" s="185"/>
      <c r="AU307" s="185"/>
      <c r="AV307" s="185"/>
      <c r="AW307" s="186"/>
      <c r="AX307" s="41"/>
      <c r="AY307" s="35" t="s">
        <v>24</v>
      </c>
      <c r="AZ307" s="41"/>
      <c r="BA307" s="37" t="s">
        <v>3642</v>
      </c>
      <c r="BB307" s="37" t="s">
        <v>3154</v>
      </c>
      <c r="BC307" s="100" t="s">
        <v>3296</v>
      </c>
      <c r="BD307" s="100">
        <v>2</v>
      </c>
      <c r="BE307" s="100">
        <v>2</v>
      </c>
      <c r="BF307" s="39"/>
      <c r="BG307" s="39"/>
      <c r="BH307" s="39"/>
      <c r="BI307" s="39"/>
      <c r="BJ307" s="39"/>
      <c r="BK307" s="39"/>
      <c r="BL307" s="39"/>
      <c r="BM307" s="39"/>
      <c r="BN307" s="39"/>
      <c r="BO307" s="39"/>
    </row>
    <row r="308" spans="1:67" ht="89.25" customHeight="1" x14ac:dyDescent="0.25">
      <c r="A308" s="28">
        <v>307</v>
      </c>
      <c r="B308" s="180" t="s">
        <v>3375</v>
      </c>
      <c r="C308" s="189" t="s">
        <v>3376</v>
      </c>
      <c r="D308" s="30" t="s">
        <v>28</v>
      </c>
      <c r="E308" s="30" t="s">
        <v>19</v>
      </c>
      <c r="F308" s="187" t="s">
        <v>3662</v>
      </c>
      <c r="G308" s="187">
        <v>52</v>
      </c>
      <c r="H308" s="187"/>
      <c r="I308" s="187"/>
      <c r="J308" s="187"/>
      <c r="K308" s="187"/>
      <c r="L308" s="32" t="s">
        <v>3664</v>
      </c>
      <c r="M308" s="182" t="s">
        <v>3659</v>
      </c>
      <c r="N308" s="183" t="s">
        <v>3665</v>
      </c>
      <c r="O308" s="184" t="s">
        <v>19</v>
      </c>
      <c r="P308" s="109"/>
      <c r="Q308" s="182"/>
      <c r="R308" s="109" t="s">
        <v>3184</v>
      </c>
      <c r="S308" s="183"/>
      <c r="T308" s="33"/>
      <c r="U308" s="33" t="s">
        <v>58</v>
      </c>
      <c r="V308" s="45" t="s">
        <v>58</v>
      </c>
      <c r="W308" s="34" t="s">
        <v>846</v>
      </c>
      <c r="X308" s="34" t="s">
        <v>847</v>
      </c>
      <c r="Y308" s="36"/>
      <c r="Z308" s="36"/>
      <c r="AA308" s="36"/>
      <c r="AB308" s="36">
        <v>1</v>
      </c>
      <c r="AC308" s="36"/>
      <c r="AD308" s="36"/>
      <c r="AE308" s="36"/>
      <c r="AF308" s="51"/>
      <c r="AG308" s="51"/>
      <c r="AH308" s="51">
        <v>1</v>
      </c>
      <c r="AI308" s="51"/>
      <c r="AJ308" s="51"/>
      <c r="AK308" s="51"/>
      <c r="AL308" s="33"/>
      <c r="AM308" s="33"/>
      <c r="AN308" s="186"/>
      <c r="AO308" s="186"/>
      <c r="AP308" s="185"/>
      <c r="AQ308" s="185"/>
      <c r="AR308" s="185"/>
      <c r="AS308" s="185" t="s">
        <v>2694</v>
      </c>
      <c r="AT308" s="185"/>
      <c r="AU308" s="185"/>
      <c r="AV308" s="185"/>
      <c r="AW308" s="186"/>
      <c r="AX308" s="41"/>
      <c r="AY308" s="35" t="s">
        <v>24</v>
      </c>
      <c r="AZ308" s="41"/>
      <c r="BA308" s="37"/>
      <c r="BB308" s="39"/>
      <c r="BC308" s="100"/>
      <c r="BD308" s="100">
        <v>2</v>
      </c>
      <c r="BE308" s="100">
        <v>2</v>
      </c>
      <c r="BF308" s="39"/>
      <c r="BG308" s="39"/>
      <c r="BH308" s="39"/>
      <c r="BI308" s="39"/>
      <c r="BJ308" s="39"/>
      <c r="BK308" s="39"/>
      <c r="BL308" s="39"/>
      <c r="BM308" s="39"/>
      <c r="BN308" s="39"/>
      <c r="BO308" s="39"/>
    </row>
    <row r="309" spans="1:67" ht="48" customHeight="1" x14ac:dyDescent="0.25">
      <c r="A309" s="28">
        <v>308</v>
      </c>
      <c r="B309" s="180" t="s">
        <v>3375</v>
      </c>
      <c r="C309" s="189" t="s">
        <v>3376</v>
      </c>
      <c r="D309" s="30" t="s">
        <v>28</v>
      </c>
      <c r="E309" s="30" t="s">
        <v>19</v>
      </c>
      <c r="F309" s="187" t="s">
        <v>3666</v>
      </c>
      <c r="G309" s="187">
        <v>55</v>
      </c>
      <c r="H309" s="187"/>
      <c r="I309" s="187"/>
      <c r="J309" s="187"/>
      <c r="K309" s="187"/>
      <c r="L309" s="32" t="s">
        <v>3667</v>
      </c>
      <c r="M309" s="182" t="s">
        <v>3276</v>
      </c>
      <c r="N309" s="183" t="s">
        <v>3668</v>
      </c>
      <c r="O309" s="184" t="s">
        <v>19</v>
      </c>
      <c r="P309" s="109"/>
      <c r="Q309" s="182"/>
      <c r="R309" s="109" t="s">
        <v>3184</v>
      </c>
      <c r="S309" s="183"/>
      <c r="T309" s="33"/>
      <c r="U309" s="33" t="s">
        <v>58</v>
      </c>
      <c r="V309" s="45" t="s">
        <v>58</v>
      </c>
      <c r="W309" s="34" t="s">
        <v>850</v>
      </c>
      <c r="X309" s="34" t="s">
        <v>23</v>
      </c>
      <c r="Y309" s="36"/>
      <c r="Z309" s="36"/>
      <c r="AA309" s="36"/>
      <c r="AB309" s="36">
        <v>1</v>
      </c>
      <c r="AC309" s="36"/>
      <c r="AD309" s="36"/>
      <c r="AE309" s="36"/>
      <c r="AF309" s="51"/>
      <c r="AG309" s="51"/>
      <c r="AH309" s="51">
        <v>1</v>
      </c>
      <c r="AI309" s="51"/>
      <c r="AJ309" s="51"/>
      <c r="AK309" s="51"/>
      <c r="AL309" s="33"/>
      <c r="AM309" s="33"/>
      <c r="AN309" s="186"/>
      <c r="AO309" s="186"/>
      <c r="AP309" s="185"/>
      <c r="AQ309" s="185"/>
      <c r="AR309" s="185"/>
      <c r="AS309" s="185" t="s">
        <v>2694</v>
      </c>
      <c r="AT309" s="185"/>
      <c r="AU309" s="185"/>
      <c r="AV309" s="185"/>
      <c r="AW309" s="186"/>
      <c r="AX309" s="41"/>
      <c r="AY309" s="35" t="s">
        <v>807</v>
      </c>
      <c r="AZ309" s="41"/>
      <c r="BA309" s="37"/>
      <c r="BB309" s="39"/>
      <c r="BC309" s="100"/>
      <c r="BD309" s="100">
        <v>2</v>
      </c>
      <c r="BE309" s="100">
        <v>2</v>
      </c>
      <c r="BF309" s="39"/>
      <c r="BG309" s="39"/>
      <c r="BH309" s="39"/>
      <c r="BI309" s="39"/>
      <c r="BJ309" s="39"/>
      <c r="BK309" s="39"/>
      <c r="BL309" s="39"/>
      <c r="BM309" s="39"/>
      <c r="BN309" s="39"/>
      <c r="BO309" s="39"/>
    </row>
    <row r="310" spans="1:67" ht="46.5" customHeight="1" x14ac:dyDescent="0.25">
      <c r="A310" s="28">
        <v>309</v>
      </c>
      <c r="B310" s="180" t="s">
        <v>3375</v>
      </c>
      <c r="C310" s="189" t="s">
        <v>3376</v>
      </c>
      <c r="D310" s="30" t="s">
        <v>28</v>
      </c>
      <c r="E310" s="30" t="s">
        <v>19</v>
      </c>
      <c r="F310" s="187" t="s">
        <v>3670</v>
      </c>
      <c r="G310" s="187">
        <v>59</v>
      </c>
      <c r="H310" s="187"/>
      <c r="I310" s="187"/>
      <c r="J310" s="187"/>
      <c r="K310" s="187"/>
      <c r="L310" s="32" t="s">
        <v>3672</v>
      </c>
      <c r="M310" s="182" t="s">
        <v>3622</v>
      </c>
      <c r="N310" s="183" t="s">
        <v>853</v>
      </c>
      <c r="O310" s="184" t="s">
        <v>19</v>
      </c>
      <c r="P310" s="109"/>
      <c r="Q310" s="182"/>
      <c r="R310" s="109" t="s">
        <v>3184</v>
      </c>
      <c r="S310" s="183"/>
      <c r="T310" s="33"/>
      <c r="U310" s="33" t="s">
        <v>58</v>
      </c>
      <c r="V310" s="45" t="s">
        <v>58</v>
      </c>
      <c r="W310" s="34" t="s">
        <v>853</v>
      </c>
      <c r="X310" s="34" t="s">
        <v>23</v>
      </c>
      <c r="Y310" s="36"/>
      <c r="Z310" s="36"/>
      <c r="AA310" s="36"/>
      <c r="AB310" s="36">
        <v>1</v>
      </c>
      <c r="AC310" s="36"/>
      <c r="AD310" s="36"/>
      <c r="AE310" s="36"/>
      <c r="AF310" s="51"/>
      <c r="AG310" s="51"/>
      <c r="AH310" s="51">
        <v>1</v>
      </c>
      <c r="AI310" s="51"/>
      <c r="AJ310" s="51"/>
      <c r="AK310" s="51"/>
      <c r="AL310" s="33"/>
      <c r="AM310" s="33"/>
      <c r="AN310" s="186"/>
      <c r="AO310" s="186"/>
      <c r="AP310" s="185"/>
      <c r="AQ310" s="185"/>
      <c r="AR310" s="185"/>
      <c r="AS310" s="185" t="s">
        <v>2694</v>
      </c>
      <c r="AT310" s="185"/>
      <c r="AU310" s="185"/>
      <c r="AV310" s="185"/>
      <c r="AW310" s="186"/>
      <c r="AX310" s="41"/>
      <c r="AY310" s="35" t="s">
        <v>24</v>
      </c>
      <c r="AZ310" s="41"/>
      <c r="BA310" s="37"/>
      <c r="BB310" s="39"/>
      <c r="BC310" s="100"/>
      <c r="BD310" s="100">
        <v>2</v>
      </c>
      <c r="BE310" s="100">
        <v>2</v>
      </c>
      <c r="BF310" s="39"/>
      <c r="BG310" s="39"/>
      <c r="BH310" s="39"/>
      <c r="BI310" s="39"/>
      <c r="BJ310" s="39"/>
      <c r="BK310" s="39"/>
      <c r="BL310" s="39"/>
      <c r="BM310" s="39"/>
      <c r="BN310" s="39"/>
      <c r="BO310" s="39"/>
    </row>
    <row r="311" spans="1:67" ht="41.25" customHeight="1" x14ac:dyDescent="0.25">
      <c r="A311" s="28">
        <v>310</v>
      </c>
      <c r="B311" s="180" t="s">
        <v>3375</v>
      </c>
      <c r="C311" s="189" t="s">
        <v>3376</v>
      </c>
      <c r="D311" s="30" t="s">
        <v>28</v>
      </c>
      <c r="E311" s="30" t="s">
        <v>19</v>
      </c>
      <c r="F311" s="187" t="s">
        <v>3674</v>
      </c>
      <c r="G311" s="187">
        <v>61</v>
      </c>
      <c r="H311" s="187"/>
      <c r="I311" s="187"/>
      <c r="J311" s="187"/>
      <c r="K311" s="187"/>
      <c r="L311" s="32" t="s">
        <v>3675</v>
      </c>
      <c r="M311" s="182" t="s">
        <v>3622</v>
      </c>
      <c r="N311" s="183" t="s">
        <v>3676</v>
      </c>
      <c r="O311" s="184" t="s">
        <v>19</v>
      </c>
      <c r="P311" s="109"/>
      <c r="Q311" s="182"/>
      <c r="R311" s="109" t="s">
        <v>3608</v>
      </c>
      <c r="S311" s="183"/>
      <c r="T311" s="33"/>
      <c r="U311" s="33" t="s">
        <v>21</v>
      </c>
      <c r="V311" s="45" t="s">
        <v>21</v>
      </c>
      <c r="W311" s="34" t="s">
        <v>856</v>
      </c>
      <c r="X311" s="34" t="s">
        <v>23</v>
      </c>
      <c r="Y311" s="36">
        <v>1</v>
      </c>
      <c r="Z311" s="36"/>
      <c r="AA311" s="36"/>
      <c r="AB311" s="36"/>
      <c r="AC311" s="36"/>
      <c r="AD311" s="36"/>
      <c r="AE311" s="36"/>
      <c r="AF311" s="51"/>
      <c r="AG311" s="51"/>
      <c r="AH311" s="51">
        <v>1</v>
      </c>
      <c r="AI311" s="51"/>
      <c r="AJ311" s="51"/>
      <c r="AK311" s="51"/>
      <c r="AL311" s="33"/>
      <c r="AM311" s="33"/>
      <c r="AN311" s="186"/>
      <c r="AO311" s="185" t="s">
        <v>3271</v>
      </c>
      <c r="AP311" s="185"/>
      <c r="AQ311" s="185"/>
      <c r="AR311" s="185"/>
      <c r="AS311" s="185"/>
      <c r="AT311" s="185"/>
      <c r="AU311" s="185"/>
      <c r="AV311" s="185"/>
      <c r="AW311" s="186"/>
      <c r="AX311" s="41"/>
      <c r="AY311" s="35" t="s">
        <v>791</v>
      </c>
      <c r="AZ311" s="41"/>
      <c r="BA311" s="37" t="s">
        <v>3243</v>
      </c>
      <c r="BB311" s="37" t="s">
        <v>3154</v>
      </c>
      <c r="BC311" s="100" t="s">
        <v>3296</v>
      </c>
      <c r="BD311" s="100">
        <v>2</v>
      </c>
      <c r="BE311" s="100">
        <v>2</v>
      </c>
      <c r="BF311" s="39"/>
      <c r="BG311" s="39"/>
      <c r="BH311" s="39"/>
      <c r="BI311" s="39"/>
      <c r="BJ311" s="39"/>
      <c r="BK311" s="39"/>
      <c r="BL311" s="39"/>
      <c r="BM311" s="39"/>
      <c r="BN311" s="39"/>
      <c r="BO311" s="39"/>
    </row>
    <row r="312" spans="1:67" ht="47.25" customHeight="1" x14ac:dyDescent="0.25">
      <c r="A312" s="28">
        <v>311</v>
      </c>
      <c r="B312" s="180" t="s">
        <v>3375</v>
      </c>
      <c r="C312" s="189" t="s">
        <v>3376</v>
      </c>
      <c r="D312" s="30" t="s">
        <v>28</v>
      </c>
      <c r="E312" s="30" t="s">
        <v>19</v>
      </c>
      <c r="F312" s="187" t="s">
        <v>3677</v>
      </c>
      <c r="G312" s="187">
        <v>67</v>
      </c>
      <c r="H312" s="187"/>
      <c r="I312" s="187"/>
      <c r="J312" s="187"/>
      <c r="K312" s="187"/>
      <c r="L312" s="32" t="s">
        <v>858</v>
      </c>
      <c r="M312" s="182" t="s">
        <v>3289</v>
      </c>
      <c r="N312" s="183" t="s">
        <v>859</v>
      </c>
      <c r="O312" s="184" t="s">
        <v>19</v>
      </c>
      <c r="P312" s="109"/>
      <c r="Q312" s="182"/>
      <c r="R312" s="109" t="s">
        <v>3184</v>
      </c>
      <c r="S312" s="183"/>
      <c r="T312" s="33"/>
      <c r="U312" s="33" t="s">
        <v>58</v>
      </c>
      <c r="V312" s="45" t="s">
        <v>58</v>
      </c>
      <c r="W312" s="34" t="s">
        <v>859</v>
      </c>
      <c r="X312" s="34" t="s">
        <v>23</v>
      </c>
      <c r="Y312" s="36"/>
      <c r="Z312" s="36"/>
      <c r="AA312" s="36"/>
      <c r="AB312" s="36">
        <v>1</v>
      </c>
      <c r="AC312" s="36"/>
      <c r="AD312" s="36"/>
      <c r="AE312" s="36"/>
      <c r="AF312" s="51"/>
      <c r="AG312" s="51"/>
      <c r="AH312" s="51">
        <v>1</v>
      </c>
      <c r="AI312" s="51"/>
      <c r="AJ312" s="51"/>
      <c r="AK312" s="51"/>
      <c r="AL312" s="33"/>
      <c r="AM312" s="33"/>
      <c r="AN312" s="186"/>
      <c r="AO312" s="186"/>
      <c r="AP312" s="185"/>
      <c r="AQ312" s="185"/>
      <c r="AR312" s="185"/>
      <c r="AS312" s="185" t="s">
        <v>3378</v>
      </c>
      <c r="AT312" s="185"/>
      <c r="AU312" s="185"/>
      <c r="AV312" s="185"/>
      <c r="AW312" s="186"/>
      <c r="AX312" s="41"/>
      <c r="AY312" s="35" t="s">
        <v>24</v>
      </c>
      <c r="AZ312" s="41"/>
      <c r="BA312" s="37"/>
      <c r="BB312" s="39"/>
      <c r="BC312" s="100"/>
      <c r="BD312" s="100">
        <v>2</v>
      </c>
      <c r="BE312" s="100">
        <v>2</v>
      </c>
      <c r="BF312" s="39"/>
      <c r="BG312" s="39"/>
      <c r="BH312" s="39"/>
      <c r="BI312" s="39"/>
      <c r="BJ312" s="39"/>
      <c r="BK312" s="39"/>
      <c r="BL312" s="39"/>
      <c r="BM312" s="39"/>
      <c r="BN312" s="39"/>
      <c r="BO312" s="39"/>
    </row>
    <row r="313" spans="1:67" ht="135" customHeight="1" x14ac:dyDescent="0.25">
      <c r="A313" s="28">
        <v>312</v>
      </c>
      <c r="B313" s="180" t="s">
        <v>3375</v>
      </c>
      <c r="C313" s="189" t="s">
        <v>3376</v>
      </c>
      <c r="D313" s="30" t="s">
        <v>28</v>
      </c>
      <c r="E313" s="30" t="s">
        <v>19</v>
      </c>
      <c r="F313" s="187" t="s">
        <v>3678</v>
      </c>
      <c r="G313" s="187">
        <v>68</v>
      </c>
      <c r="H313" s="187"/>
      <c r="I313" s="187"/>
      <c r="J313" s="187"/>
      <c r="K313" s="187"/>
      <c r="L313" s="32" t="s">
        <v>860</v>
      </c>
      <c r="M313" s="182" t="s">
        <v>3289</v>
      </c>
      <c r="N313" s="183" t="s">
        <v>3679</v>
      </c>
      <c r="O313" s="184" t="s">
        <v>19</v>
      </c>
      <c r="P313" s="109"/>
      <c r="Q313" s="182"/>
      <c r="R313" s="109" t="s">
        <v>3184</v>
      </c>
      <c r="S313" s="183"/>
      <c r="T313" s="33"/>
      <c r="U313" s="33" t="s">
        <v>58</v>
      </c>
      <c r="V313" s="45" t="s">
        <v>58</v>
      </c>
      <c r="W313" s="34" t="s">
        <v>861</v>
      </c>
      <c r="X313" s="34" t="s">
        <v>862</v>
      </c>
      <c r="Y313" s="36"/>
      <c r="Z313" s="36"/>
      <c r="AA313" s="36"/>
      <c r="AB313" s="36">
        <v>1</v>
      </c>
      <c r="AC313" s="36"/>
      <c r="AD313" s="36"/>
      <c r="AE313" s="36"/>
      <c r="AF313" s="51"/>
      <c r="AG313" s="51"/>
      <c r="AH313" s="51">
        <v>1</v>
      </c>
      <c r="AI313" s="51"/>
      <c r="AJ313" s="51"/>
      <c r="AK313" s="51"/>
      <c r="AL313" s="33"/>
      <c r="AM313" s="33"/>
      <c r="AN313" s="186"/>
      <c r="AO313" s="186"/>
      <c r="AP313" s="185"/>
      <c r="AQ313" s="185"/>
      <c r="AR313" s="185"/>
      <c r="AS313" s="185" t="s">
        <v>3378</v>
      </c>
      <c r="AT313" s="185"/>
      <c r="AU313" s="185"/>
      <c r="AV313" s="185"/>
      <c r="AW313" s="186"/>
      <c r="AX313" s="41"/>
      <c r="AY313" s="35" t="s">
        <v>807</v>
      </c>
      <c r="AZ313" s="41"/>
      <c r="BA313" s="37"/>
      <c r="BB313" s="39"/>
      <c r="BC313" s="100"/>
      <c r="BD313" s="100">
        <v>2</v>
      </c>
      <c r="BE313" s="100">
        <v>2</v>
      </c>
      <c r="BF313" s="39"/>
      <c r="BG313" s="39"/>
      <c r="BH313" s="39"/>
      <c r="BI313" s="39"/>
      <c r="BJ313" s="39"/>
      <c r="BK313" s="39"/>
      <c r="BL313" s="39"/>
      <c r="BM313" s="39"/>
      <c r="BN313" s="39"/>
      <c r="BO313" s="39"/>
    </row>
    <row r="314" spans="1:67" ht="126" customHeight="1" x14ac:dyDescent="0.25">
      <c r="A314" s="28">
        <v>313</v>
      </c>
      <c r="B314" s="180" t="s">
        <v>3375</v>
      </c>
      <c r="C314" s="189" t="s">
        <v>3376</v>
      </c>
      <c r="D314" s="30" t="s">
        <v>28</v>
      </c>
      <c r="E314" s="30" t="s">
        <v>19</v>
      </c>
      <c r="F314" s="187" t="s">
        <v>3678</v>
      </c>
      <c r="G314" s="187">
        <v>69</v>
      </c>
      <c r="H314" s="187"/>
      <c r="I314" s="187"/>
      <c r="J314" s="187"/>
      <c r="K314" s="187"/>
      <c r="L314" s="32" t="s">
        <v>864</v>
      </c>
      <c r="M314" s="182" t="s">
        <v>3289</v>
      </c>
      <c r="N314" s="183" t="s">
        <v>3681</v>
      </c>
      <c r="O314" s="184" t="s">
        <v>19</v>
      </c>
      <c r="P314" s="109"/>
      <c r="Q314" s="182"/>
      <c r="R314" s="109" t="s">
        <v>3608</v>
      </c>
      <c r="S314" s="183"/>
      <c r="T314" s="33"/>
      <c r="U314" s="33" t="s">
        <v>21</v>
      </c>
      <c r="V314" s="45" t="s">
        <v>21</v>
      </c>
      <c r="W314" s="34" t="s">
        <v>866</v>
      </c>
      <c r="X314" s="34" t="s">
        <v>798</v>
      </c>
      <c r="Y314" s="36">
        <v>1</v>
      </c>
      <c r="Z314" s="36"/>
      <c r="AA314" s="36"/>
      <c r="AB314" s="36"/>
      <c r="AC314" s="36"/>
      <c r="AD314" s="36"/>
      <c r="AE314" s="36"/>
      <c r="AF314" s="51"/>
      <c r="AG314" s="51"/>
      <c r="AH314" s="51">
        <v>1</v>
      </c>
      <c r="AI314" s="51"/>
      <c r="AJ314" s="51"/>
      <c r="AK314" s="51"/>
      <c r="AL314" s="33"/>
      <c r="AM314" s="33"/>
      <c r="AN314" s="186"/>
      <c r="AO314" s="185" t="s">
        <v>3271</v>
      </c>
      <c r="AP314" s="185"/>
      <c r="AQ314" s="185"/>
      <c r="AR314" s="185"/>
      <c r="AS314" s="185"/>
      <c r="AT314" s="185"/>
      <c r="AU314" s="185"/>
      <c r="AV314" s="185"/>
      <c r="AW314" s="186"/>
      <c r="AX314" s="41"/>
      <c r="AY314" s="35" t="s">
        <v>24</v>
      </c>
      <c r="AZ314" s="41"/>
      <c r="BA314" s="37" t="s">
        <v>451</v>
      </c>
      <c r="BB314" s="37" t="s">
        <v>3154</v>
      </c>
      <c r="BC314" s="100" t="s">
        <v>3155</v>
      </c>
      <c r="BD314" s="100">
        <v>2</v>
      </c>
      <c r="BE314" s="100">
        <v>2</v>
      </c>
      <c r="BF314" s="39"/>
      <c r="BG314" s="39"/>
      <c r="BH314" s="39"/>
      <c r="BI314" s="39"/>
      <c r="BJ314" s="39"/>
      <c r="BK314" s="39"/>
      <c r="BL314" s="39"/>
      <c r="BM314" s="39"/>
      <c r="BN314" s="39"/>
      <c r="BO314" s="39"/>
    </row>
    <row r="315" spans="1:67" ht="94.5" customHeight="1" x14ac:dyDescent="0.25">
      <c r="A315" s="28">
        <v>314</v>
      </c>
      <c r="B315" s="180" t="s">
        <v>3375</v>
      </c>
      <c r="C315" s="189" t="s">
        <v>3376</v>
      </c>
      <c r="D315" s="30" t="s">
        <v>28</v>
      </c>
      <c r="E315" s="30" t="s">
        <v>19</v>
      </c>
      <c r="F315" s="187" t="s">
        <v>3678</v>
      </c>
      <c r="G315" s="187">
        <v>69</v>
      </c>
      <c r="H315" s="187"/>
      <c r="I315" s="187"/>
      <c r="J315" s="187"/>
      <c r="K315" s="187"/>
      <c r="L315" s="32" t="s">
        <v>867</v>
      </c>
      <c r="M315" s="182" t="s">
        <v>3289</v>
      </c>
      <c r="N315" s="183" t="s">
        <v>868</v>
      </c>
      <c r="O315" s="184" t="s">
        <v>19</v>
      </c>
      <c r="P315" s="109"/>
      <c r="Q315" s="182"/>
      <c r="R315" s="109" t="s">
        <v>3184</v>
      </c>
      <c r="S315" s="183"/>
      <c r="T315" s="33"/>
      <c r="U315" s="33" t="s">
        <v>58</v>
      </c>
      <c r="V315" s="45" t="s">
        <v>58</v>
      </c>
      <c r="W315" s="34" t="s">
        <v>868</v>
      </c>
      <c r="X315" s="34" t="s">
        <v>869</v>
      </c>
      <c r="Y315" s="36"/>
      <c r="Z315" s="36"/>
      <c r="AA315" s="36"/>
      <c r="AB315" s="36">
        <v>1</v>
      </c>
      <c r="AC315" s="36"/>
      <c r="AD315" s="36"/>
      <c r="AE315" s="36"/>
      <c r="AF315" s="51"/>
      <c r="AG315" s="51"/>
      <c r="AH315" s="51">
        <v>1</v>
      </c>
      <c r="AI315" s="51"/>
      <c r="AJ315" s="51"/>
      <c r="AK315" s="51"/>
      <c r="AL315" s="33"/>
      <c r="AM315" s="33"/>
      <c r="AN315" s="186"/>
      <c r="AO315" s="186"/>
      <c r="AP315" s="185"/>
      <c r="AQ315" s="185"/>
      <c r="AR315" s="185"/>
      <c r="AS315" s="185" t="s">
        <v>3378</v>
      </c>
      <c r="AT315" s="185"/>
      <c r="AU315" s="185"/>
      <c r="AV315" s="185"/>
      <c r="AW315" s="186"/>
      <c r="AX315" s="41"/>
      <c r="AY315" s="35" t="s">
        <v>24</v>
      </c>
      <c r="AZ315" s="41"/>
      <c r="BA315" s="37"/>
      <c r="BB315" s="39"/>
      <c r="BC315" s="100"/>
      <c r="BD315" s="100">
        <v>2</v>
      </c>
      <c r="BE315" s="100">
        <v>2</v>
      </c>
      <c r="BF315" s="39"/>
      <c r="BG315" s="39"/>
      <c r="BH315" s="39"/>
      <c r="BI315" s="39"/>
      <c r="BJ315" s="39"/>
      <c r="BK315" s="39"/>
      <c r="BL315" s="39"/>
      <c r="BM315" s="39"/>
      <c r="BN315" s="39"/>
      <c r="BO315" s="39"/>
    </row>
    <row r="316" spans="1:67" ht="94.5" customHeight="1" x14ac:dyDescent="0.25">
      <c r="A316" s="28">
        <v>315</v>
      </c>
      <c r="B316" s="180" t="s">
        <v>3375</v>
      </c>
      <c r="C316" s="189" t="s">
        <v>3376</v>
      </c>
      <c r="D316" s="30" t="s">
        <v>28</v>
      </c>
      <c r="E316" s="30" t="s">
        <v>19</v>
      </c>
      <c r="F316" s="187" t="s">
        <v>3683</v>
      </c>
      <c r="G316" s="187">
        <v>69</v>
      </c>
      <c r="H316" s="187"/>
      <c r="I316" s="187"/>
      <c r="J316" s="187"/>
      <c r="K316" s="187"/>
      <c r="L316" s="32" t="s">
        <v>871</v>
      </c>
      <c r="M316" s="182" t="s">
        <v>3289</v>
      </c>
      <c r="N316" s="183" t="s">
        <v>873</v>
      </c>
      <c r="O316" s="184" t="s">
        <v>19</v>
      </c>
      <c r="P316" s="109"/>
      <c r="Q316" s="182"/>
      <c r="R316" s="109" t="s">
        <v>3184</v>
      </c>
      <c r="S316" s="183"/>
      <c r="T316" s="33"/>
      <c r="U316" s="33" t="s">
        <v>58</v>
      </c>
      <c r="V316" s="45" t="s">
        <v>58</v>
      </c>
      <c r="W316" s="34" t="s">
        <v>873</v>
      </c>
      <c r="X316" s="34" t="s">
        <v>869</v>
      </c>
      <c r="Y316" s="36"/>
      <c r="Z316" s="36"/>
      <c r="AA316" s="36"/>
      <c r="AB316" s="36">
        <v>1</v>
      </c>
      <c r="AC316" s="36"/>
      <c r="AD316" s="36"/>
      <c r="AE316" s="36"/>
      <c r="AF316" s="51"/>
      <c r="AG316" s="51"/>
      <c r="AH316" s="51">
        <v>1</v>
      </c>
      <c r="AI316" s="51"/>
      <c r="AJ316" s="51"/>
      <c r="AK316" s="51"/>
      <c r="AL316" s="33"/>
      <c r="AM316" s="33"/>
      <c r="AN316" s="186"/>
      <c r="AO316" s="186"/>
      <c r="AP316" s="185"/>
      <c r="AQ316" s="185"/>
      <c r="AR316" s="185"/>
      <c r="AS316" s="185" t="s">
        <v>3378</v>
      </c>
      <c r="AT316" s="185"/>
      <c r="AU316" s="185"/>
      <c r="AV316" s="185"/>
      <c r="AW316" s="186"/>
      <c r="AX316" s="41"/>
      <c r="AY316" s="35" t="s">
        <v>24</v>
      </c>
      <c r="AZ316" s="41"/>
      <c r="BA316" s="37"/>
      <c r="BB316" s="39"/>
      <c r="BC316" s="100"/>
      <c r="BD316" s="100">
        <v>2</v>
      </c>
      <c r="BE316" s="100">
        <v>2</v>
      </c>
      <c r="BF316" s="39"/>
      <c r="BG316" s="39"/>
      <c r="BH316" s="39"/>
      <c r="BI316" s="39"/>
      <c r="BJ316" s="39"/>
      <c r="BK316" s="39"/>
      <c r="BL316" s="39"/>
      <c r="BM316" s="39"/>
      <c r="BN316" s="39"/>
      <c r="BO316" s="39"/>
    </row>
    <row r="317" spans="1:67" ht="47.25" customHeight="1" x14ac:dyDescent="0.25">
      <c r="A317" s="28">
        <v>316</v>
      </c>
      <c r="B317" s="180" t="s">
        <v>3375</v>
      </c>
      <c r="C317" s="189" t="s">
        <v>3376</v>
      </c>
      <c r="D317" s="30" t="s">
        <v>28</v>
      </c>
      <c r="E317" s="30" t="s">
        <v>19</v>
      </c>
      <c r="F317" s="187" t="s">
        <v>3683</v>
      </c>
      <c r="G317" s="187">
        <v>70</v>
      </c>
      <c r="H317" s="187"/>
      <c r="I317" s="187"/>
      <c r="J317" s="187"/>
      <c r="K317" s="187"/>
      <c r="L317" s="32" t="s">
        <v>875</v>
      </c>
      <c r="M317" s="182" t="s">
        <v>3289</v>
      </c>
      <c r="N317" s="183" t="s">
        <v>876</v>
      </c>
      <c r="O317" s="184" t="s">
        <v>19</v>
      </c>
      <c r="P317" s="109"/>
      <c r="Q317" s="182"/>
      <c r="R317" s="109" t="s">
        <v>3184</v>
      </c>
      <c r="S317" s="183"/>
      <c r="T317" s="33"/>
      <c r="U317" s="33" t="s">
        <v>58</v>
      </c>
      <c r="V317" s="45" t="s">
        <v>58</v>
      </c>
      <c r="W317" s="34" t="s">
        <v>876</v>
      </c>
      <c r="X317" s="34" t="s">
        <v>877</v>
      </c>
      <c r="Y317" s="36"/>
      <c r="Z317" s="36"/>
      <c r="AA317" s="36"/>
      <c r="AB317" s="36">
        <v>1</v>
      </c>
      <c r="AC317" s="36"/>
      <c r="AD317" s="36"/>
      <c r="AE317" s="36"/>
      <c r="AF317" s="51"/>
      <c r="AG317" s="51"/>
      <c r="AH317" s="51">
        <v>1</v>
      </c>
      <c r="AI317" s="51"/>
      <c r="AJ317" s="51"/>
      <c r="AK317" s="51"/>
      <c r="AL317" s="33"/>
      <c r="AM317" s="33"/>
      <c r="AN317" s="186"/>
      <c r="AO317" s="186"/>
      <c r="AP317" s="185"/>
      <c r="AQ317" s="185"/>
      <c r="AR317" s="185"/>
      <c r="AS317" s="185" t="s">
        <v>3378</v>
      </c>
      <c r="AT317" s="185"/>
      <c r="AU317" s="185"/>
      <c r="AV317" s="185"/>
      <c r="AW317" s="186"/>
      <c r="AX317" s="41"/>
      <c r="AY317" s="35" t="s">
        <v>24</v>
      </c>
      <c r="AZ317" s="41"/>
      <c r="BA317" s="37"/>
      <c r="BB317" s="39"/>
      <c r="BC317" s="100"/>
      <c r="BD317" s="100">
        <v>2</v>
      </c>
      <c r="BE317" s="39"/>
      <c r="BF317" s="39"/>
      <c r="BG317" s="39"/>
      <c r="BH317" s="39"/>
      <c r="BI317" s="39"/>
      <c r="BJ317" s="39"/>
      <c r="BK317" s="39"/>
      <c r="BL317" s="39"/>
      <c r="BM317" s="39"/>
      <c r="BN317" s="39"/>
      <c r="BO317" s="39"/>
    </row>
    <row r="318" spans="1:67" ht="101.25" customHeight="1" x14ac:dyDescent="0.25">
      <c r="A318" s="28">
        <v>317</v>
      </c>
      <c r="B318" s="180" t="s">
        <v>3375</v>
      </c>
      <c r="C318" s="189" t="s">
        <v>3376</v>
      </c>
      <c r="D318" s="30" t="s">
        <v>28</v>
      </c>
      <c r="E318" s="30" t="s">
        <v>19</v>
      </c>
      <c r="F318" s="187" t="s">
        <v>3685</v>
      </c>
      <c r="G318" s="187">
        <v>72</v>
      </c>
      <c r="H318" s="187"/>
      <c r="I318" s="187"/>
      <c r="J318" s="187"/>
      <c r="K318" s="187"/>
      <c r="L318" s="32" t="s">
        <v>3686</v>
      </c>
      <c r="M318" s="182" t="s">
        <v>3289</v>
      </c>
      <c r="N318" s="183" t="s">
        <v>1869</v>
      </c>
      <c r="O318" s="184" t="s">
        <v>19</v>
      </c>
      <c r="P318" s="109"/>
      <c r="Q318" s="182"/>
      <c r="R318" s="109" t="s">
        <v>3184</v>
      </c>
      <c r="S318" s="183"/>
      <c r="T318" s="33"/>
      <c r="U318" s="33" t="s">
        <v>58</v>
      </c>
      <c r="V318" s="45" t="s">
        <v>58</v>
      </c>
      <c r="W318" s="34" t="s">
        <v>880</v>
      </c>
      <c r="X318" s="34" t="s">
        <v>881</v>
      </c>
      <c r="Y318" s="36"/>
      <c r="Z318" s="36"/>
      <c r="AA318" s="36"/>
      <c r="AB318" s="36">
        <v>1</v>
      </c>
      <c r="AC318" s="36"/>
      <c r="AD318" s="36"/>
      <c r="AE318" s="36"/>
      <c r="AF318" s="51"/>
      <c r="AG318" s="51"/>
      <c r="AH318" s="51">
        <v>1</v>
      </c>
      <c r="AI318" s="51"/>
      <c r="AJ318" s="51"/>
      <c r="AK318" s="51"/>
      <c r="AL318" s="33"/>
      <c r="AM318" s="33"/>
      <c r="AN318" s="186"/>
      <c r="AO318" s="186"/>
      <c r="AP318" s="185"/>
      <c r="AQ318" s="185"/>
      <c r="AR318" s="185"/>
      <c r="AS318" s="185" t="s">
        <v>3378</v>
      </c>
      <c r="AT318" s="185"/>
      <c r="AU318" s="185"/>
      <c r="AV318" s="185"/>
      <c r="AW318" s="186"/>
      <c r="AX318" s="41"/>
      <c r="AY318" s="35" t="s">
        <v>24</v>
      </c>
      <c r="AZ318" s="41"/>
      <c r="BA318" s="37"/>
      <c r="BB318" s="39"/>
      <c r="BC318" s="100"/>
      <c r="BD318" s="100">
        <v>2</v>
      </c>
      <c r="BE318" s="39"/>
      <c r="BF318" s="39"/>
      <c r="BG318" s="39"/>
      <c r="BH318" s="39"/>
      <c r="BI318" s="39"/>
      <c r="BJ318" s="39"/>
      <c r="BK318" s="39"/>
      <c r="BL318" s="39"/>
      <c r="BM318" s="39"/>
      <c r="BN318" s="39"/>
      <c r="BO318" s="39"/>
    </row>
    <row r="319" spans="1:67" ht="63" customHeight="1" x14ac:dyDescent="0.25">
      <c r="A319" s="28">
        <v>318</v>
      </c>
      <c r="B319" s="180" t="s">
        <v>3375</v>
      </c>
      <c r="C319" s="189" t="s">
        <v>3376</v>
      </c>
      <c r="D319" s="30" t="s">
        <v>28</v>
      </c>
      <c r="E319" s="30" t="s">
        <v>19</v>
      </c>
      <c r="F319" s="187" t="s">
        <v>3685</v>
      </c>
      <c r="G319" s="187" t="s">
        <v>3687</v>
      </c>
      <c r="H319" s="187"/>
      <c r="I319" s="187"/>
      <c r="J319" s="187"/>
      <c r="K319" s="187"/>
      <c r="L319" s="32" t="s">
        <v>882</v>
      </c>
      <c r="M319" s="182" t="s">
        <v>3289</v>
      </c>
      <c r="N319" s="183" t="s">
        <v>883</v>
      </c>
      <c r="O319" s="184" t="s">
        <v>19</v>
      </c>
      <c r="P319" s="109"/>
      <c r="Q319" s="182"/>
      <c r="R319" s="109" t="s">
        <v>3184</v>
      </c>
      <c r="S319" s="183"/>
      <c r="T319" s="33"/>
      <c r="U319" s="33" t="s">
        <v>58</v>
      </c>
      <c r="V319" s="45" t="s">
        <v>58</v>
      </c>
      <c r="W319" s="34" t="s">
        <v>883</v>
      </c>
      <c r="X319" s="34" t="s">
        <v>869</v>
      </c>
      <c r="Y319" s="36"/>
      <c r="Z319" s="36"/>
      <c r="AA319" s="36"/>
      <c r="AB319" s="36">
        <v>1</v>
      </c>
      <c r="AC319" s="36"/>
      <c r="AD319" s="36"/>
      <c r="AE319" s="36"/>
      <c r="AF319" s="51"/>
      <c r="AG319" s="51"/>
      <c r="AH319" s="51">
        <v>1</v>
      </c>
      <c r="AI319" s="51"/>
      <c r="AJ319" s="51"/>
      <c r="AK319" s="51"/>
      <c r="AL319" s="33"/>
      <c r="AM319" s="33"/>
      <c r="AN319" s="186"/>
      <c r="AO319" s="186"/>
      <c r="AP319" s="185"/>
      <c r="AQ319" s="185"/>
      <c r="AR319" s="185"/>
      <c r="AS319" s="185" t="s">
        <v>3378</v>
      </c>
      <c r="AT319" s="185"/>
      <c r="AU319" s="185"/>
      <c r="AV319" s="185"/>
      <c r="AW319" s="186"/>
      <c r="AX319" s="41"/>
      <c r="AY319" s="35" t="s">
        <v>24</v>
      </c>
      <c r="AZ319" s="41"/>
      <c r="BA319" s="37"/>
      <c r="BB319" s="39"/>
      <c r="BC319" s="100"/>
      <c r="BD319" s="100">
        <v>2</v>
      </c>
      <c r="BE319" s="39"/>
      <c r="BF319" s="39"/>
      <c r="BG319" s="39"/>
      <c r="BH319" s="39"/>
      <c r="BI319" s="39"/>
      <c r="BJ319" s="39"/>
      <c r="BK319" s="39"/>
      <c r="BL319" s="39"/>
      <c r="BM319" s="39"/>
      <c r="BN319" s="39"/>
      <c r="BO319" s="39"/>
    </row>
    <row r="320" spans="1:67" ht="78.75" customHeight="1" x14ac:dyDescent="0.25">
      <c r="A320" s="28">
        <v>319</v>
      </c>
      <c r="B320" s="180" t="s">
        <v>3375</v>
      </c>
      <c r="C320" s="189" t="s">
        <v>3376</v>
      </c>
      <c r="D320" s="30" t="s">
        <v>28</v>
      </c>
      <c r="E320" s="30" t="s">
        <v>19</v>
      </c>
      <c r="F320" s="187" t="s">
        <v>3685</v>
      </c>
      <c r="G320" s="187"/>
      <c r="H320" s="187"/>
      <c r="I320" s="187"/>
      <c r="J320" s="187"/>
      <c r="K320" s="187"/>
      <c r="L320" s="32" t="s">
        <v>886</v>
      </c>
      <c r="M320" s="182" t="s">
        <v>3289</v>
      </c>
      <c r="N320" s="183" t="s">
        <v>887</v>
      </c>
      <c r="O320" s="184" t="s">
        <v>19</v>
      </c>
      <c r="P320" s="109"/>
      <c r="Q320" s="182"/>
      <c r="R320" s="109" t="s">
        <v>3184</v>
      </c>
      <c r="S320" s="183"/>
      <c r="T320" s="33"/>
      <c r="U320" s="33" t="s">
        <v>58</v>
      </c>
      <c r="V320" s="45" t="s">
        <v>58</v>
      </c>
      <c r="W320" s="34" t="s">
        <v>887</v>
      </c>
      <c r="X320" s="34" t="s">
        <v>869</v>
      </c>
      <c r="Y320" s="36"/>
      <c r="Z320" s="36"/>
      <c r="AA320" s="36"/>
      <c r="AB320" s="36">
        <v>1</v>
      </c>
      <c r="AC320" s="36"/>
      <c r="AD320" s="36"/>
      <c r="AE320" s="36"/>
      <c r="AF320" s="51"/>
      <c r="AG320" s="51"/>
      <c r="AH320" s="51">
        <v>1</v>
      </c>
      <c r="AI320" s="51"/>
      <c r="AJ320" s="51"/>
      <c r="AK320" s="51"/>
      <c r="AL320" s="33"/>
      <c r="AM320" s="33"/>
      <c r="AN320" s="186"/>
      <c r="AO320" s="186"/>
      <c r="AP320" s="185"/>
      <c r="AQ320" s="185"/>
      <c r="AR320" s="185"/>
      <c r="AS320" s="185" t="s">
        <v>3378</v>
      </c>
      <c r="AT320" s="185"/>
      <c r="AU320" s="185"/>
      <c r="AV320" s="185"/>
      <c r="AW320" s="186"/>
      <c r="AX320" s="41"/>
      <c r="AY320" s="35" t="s">
        <v>24</v>
      </c>
      <c r="AZ320" s="41"/>
      <c r="BA320" s="37"/>
      <c r="BB320" s="39"/>
      <c r="BC320" s="100"/>
      <c r="BD320" s="100">
        <v>2</v>
      </c>
      <c r="BE320" s="39"/>
      <c r="BF320" s="39"/>
      <c r="BG320" s="39"/>
      <c r="BH320" s="39"/>
      <c r="BI320" s="39"/>
      <c r="BJ320" s="39"/>
      <c r="BK320" s="39"/>
      <c r="BL320" s="39"/>
      <c r="BM320" s="39"/>
      <c r="BN320" s="39"/>
      <c r="BO320" s="39"/>
    </row>
    <row r="321" spans="1:67" ht="81" customHeight="1" x14ac:dyDescent="0.25">
      <c r="A321" s="28">
        <v>320</v>
      </c>
      <c r="B321" s="180" t="s">
        <v>3375</v>
      </c>
      <c r="C321" s="189" t="s">
        <v>3376</v>
      </c>
      <c r="D321" s="30" t="s">
        <v>28</v>
      </c>
      <c r="E321" s="30" t="s">
        <v>19</v>
      </c>
      <c r="F321" s="187" t="s">
        <v>3688</v>
      </c>
      <c r="G321" s="187" t="s">
        <v>3689</v>
      </c>
      <c r="H321" s="187"/>
      <c r="I321" s="187"/>
      <c r="J321" s="187"/>
      <c r="K321" s="187"/>
      <c r="L321" s="32" t="s">
        <v>889</v>
      </c>
      <c r="M321" s="182" t="s">
        <v>3289</v>
      </c>
      <c r="N321" s="183" t="s">
        <v>890</v>
      </c>
      <c r="O321" s="184" t="s">
        <v>19</v>
      </c>
      <c r="P321" s="109"/>
      <c r="Q321" s="182"/>
      <c r="R321" s="109" t="s">
        <v>3184</v>
      </c>
      <c r="S321" s="183"/>
      <c r="T321" s="33"/>
      <c r="U321" s="33" t="s">
        <v>58</v>
      </c>
      <c r="V321" s="45" t="s">
        <v>58</v>
      </c>
      <c r="W321" s="34" t="s">
        <v>890</v>
      </c>
      <c r="X321" s="34" t="s">
        <v>23</v>
      </c>
      <c r="Y321" s="36"/>
      <c r="Z321" s="36"/>
      <c r="AA321" s="36"/>
      <c r="AB321" s="36">
        <v>1</v>
      </c>
      <c r="AC321" s="36"/>
      <c r="AD321" s="36"/>
      <c r="AE321" s="36"/>
      <c r="AF321" s="51"/>
      <c r="AG321" s="51"/>
      <c r="AH321" s="51">
        <v>1</v>
      </c>
      <c r="AI321" s="51"/>
      <c r="AJ321" s="51"/>
      <c r="AK321" s="51"/>
      <c r="AL321" s="33"/>
      <c r="AM321" s="33"/>
      <c r="AN321" s="186"/>
      <c r="AO321" s="186"/>
      <c r="AP321" s="185"/>
      <c r="AQ321" s="185"/>
      <c r="AR321" s="185"/>
      <c r="AS321" s="185" t="s">
        <v>3378</v>
      </c>
      <c r="AT321" s="185"/>
      <c r="AU321" s="185"/>
      <c r="AV321" s="185"/>
      <c r="AW321" s="186"/>
      <c r="AX321" s="41"/>
      <c r="AY321" s="35" t="s">
        <v>24</v>
      </c>
      <c r="AZ321" s="41"/>
      <c r="BA321" s="37"/>
      <c r="BB321" s="39"/>
      <c r="BC321" s="100"/>
      <c r="BD321" s="100">
        <v>2</v>
      </c>
      <c r="BE321" s="39"/>
      <c r="BF321" s="39"/>
      <c r="BG321" s="39"/>
      <c r="BH321" s="39"/>
      <c r="BI321" s="39"/>
      <c r="BJ321" s="39"/>
      <c r="BK321" s="39"/>
      <c r="BL321" s="39"/>
      <c r="BM321" s="39"/>
      <c r="BN321" s="39"/>
      <c r="BO321" s="39"/>
    </row>
    <row r="322" spans="1:67" ht="110.25" customHeight="1" x14ac:dyDescent="0.25">
      <c r="A322" s="28">
        <v>321</v>
      </c>
      <c r="B322" s="180" t="s">
        <v>3375</v>
      </c>
      <c r="C322" s="189" t="s">
        <v>3376</v>
      </c>
      <c r="D322" s="30" t="s">
        <v>28</v>
      </c>
      <c r="E322" s="30" t="s">
        <v>19</v>
      </c>
      <c r="F322" s="187" t="s">
        <v>3688</v>
      </c>
      <c r="G322" s="187" t="s">
        <v>3689</v>
      </c>
      <c r="H322" s="187"/>
      <c r="I322" s="187"/>
      <c r="J322" s="187"/>
      <c r="K322" s="187"/>
      <c r="L322" s="32" t="s">
        <v>891</v>
      </c>
      <c r="M322" s="182" t="s">
        <v>3289</v>
      </c>
      <c r="N322" s="183" t="s">
        <v>3690</v>
      </c>
      <c r="O322" s="184" t="s">
        <v>19</v>
      </c>
      <c r="P322" s="109"/>
      <c r="Q322" s="182"/>
      <c r="R322" s="109" t="s">
        <v>3184</v>
      </c>
      <c r="S322" s="183"/>
      <c r="T322" s="33"/>
      <c r="U322" s="33" t="s">
        <v>58</v>
      </c>
      <c r="V322" s="45" t="s">
        <v>58</v>
      </c>
      <c r="W322" s="34" t="s">
        <v>892</v>
      </c>
      <c r="X322" s="34" t="s">
        <v>893</v>
      </c>
      <c r="Y322" s="36"/>
      <c r="Z322" s="36"/>
      <c r="AA322" s="36"/>
      <c r="AB322" s="36">
        <v>1</v>
      </c>
      <c r="AC322" s="36"/>
      <c r="AD322" s="36"/>
      <c r="AE322" s="36"/>
      <c r="AF322" s="51"/>
      <c r="AG322" s="51"/>
      <c r="AH322" s="51">
        <v>1</v>
      </c>
      <c r="AI322" s="51"/>
      <c r="AJ322" s="51"/>
      <c r="AK322" s="51"/>
      <c r="AL322" s="33"/>
      <c r="AM322" s="33"/>
      <c r="AN322" s="186"/>
      <c r="AO322" s="185" t="s">
        <v>3691</v>
      </c>
      <c r="AP322" s="185"/>
      <c r="AQ322" s="185"/>
      <c r="AR322" s="185"/>
      <c r="AS322" s="185"/>
      <c r="AT322" s="185"/>
      <c r="AU322" s="185"/>
      <c r="AV322" s="185"/>
      <c r="AW322" s="186"/>
      <c r="AX322" s="41"/>
      <c r="AY322" s="35" t="s">
        <v>894</v>
      </c>
      <c r="AZ322" s="41"/>
      <c r="BA322" s="37"/>
      <c r="BB322" s="37" t="s">
        <v>3154</v>
      </c>
      <c r="BC322" s="100" t="s">
        <v>3296</v>
      </c>
      <c r="BD322" s="100">
        <v>2</v>
      </c>
      <c r="BE322" s="39"/>
      <c r="BF322" s="39"/>
      <c r="BG322" s="39"/>
      <c r="BH322" s="39"/>
      <c r="BI322" s="39"/>
      <c r="BJ322" s="39"/>
      <c r="BK322" s="39"/>
      <c r="BL322" s="39"/>
      <c r="BM322" s="39"/>
      <c r="BN322" s="39"/>
      <c r="BO322" s="39"/>
    </row>
    <row r="323" spans="1:67" ht="106.5" customHeight="1" x14ac:dyDescent="0.25">
      <c r="A323" s="28">
        <v>322</v>
      </c>
      <c r="B323" s="180" t="s">
        <v>3375</v>
      </c>
      <c r="C323" s="189" t="s">
        <v>3376</v>
      </c>
      <c r="D323" s="30" t="s">
        <v>28</v>
      </c>
      <c r="E323" s="30" t="s">
        <v>19</v>
      </c>
      <c r="F323" s="187" t="s">
        <v>3688</v>
      </c>
      <c r="G323" s="187" t="s">
        <v>3689</v>
      </c>
      <c r="H323" s="187"/>
      <c r="I323" s="187"/>
      <c r="J323" s="187"/>
      <c r="K323" s="187"/>
      <c r="L323" s="32" t="s">
        <v>896</v>
      </c>
      <c r="M323" s="182" t="s">
        <v>3289</v>
      </c>
      <c r="N323" s="183" t="s">
        <v>3693</v>
      </c>
      <c r="O323" s="184" t="s">
        <v>19</v>
      </c>
      <c r="P323" s="109"/>
      <c r="Q323" s="182"/>
      <c r="R323" s="109" t="s">
        <v>3184</v>
      </c>
      <c r="S323" s="183"/>
      <c r="T323" s="33"/>
      <c r="U323" s="33" t="s">
        <v>58</v>
      </c>
      <c r="V323" s="45" t="s">
        <v>58</v>
      </c>
      <c r="W323" s="34" t="s">
        <v>897</v>
      </c>
      <c r="X323" s="34" t="s">
        <v>862</v>
      </c>
      <c r="Y323" s="36"/>
      <c r="Z323" s="36"/>
      <c r="AA323" s="36"/>
      <c r="AB323" s="36">
        <v>1</v>
      </c>
      <c r="AC323" s="36"/>
      <c r="AD323" s="36"/>
      <c r="AE323" s="36"/>
      <c r="AF323" s="51"/>
      <c r="AG323" s="51"/>
      <c r="AH323" s="51">
        <v>1</v>
      </c>
      <c r="AI323" s="51"/>
      <c r="AJ323" s="51"/>
      <c r="AK323" s="51"/>
      <c r="AL323" s="33"/>
      <c r="AM323" s="33"/>
      <c r="AN323" s="186"/>
      <c r="AO323" s="186"/>
      <c r="AP323" s="185"/>
      <c r="AQ323" s="185"/>
      <c r="AR323" s="185"/>
      <c r="AS323" s="185" t="s">
        <v>3378</v>
      </c>
      <c r="AT323" s="185"/>
      <c r="AU323" s="185"/>
      <c r="AV323" s="185"/>
      <c r="AW323" s="186"/>
      <c r="AX323" s="41"/>
      <c r="AY323" s="35" t="s">
        <v>24</v>
      </c>
      <c r="AZ323" s="41"/>
      <c r="BA323" s="37"/>
      <c r="BB323" s="39"/>
      <c r="BC323" s="100"/>
      <c r="BD323" s="100">
        <v>2</v>
      </c>
      <c r="BE323" s="39"/>
      <c r="BF323" s="39"/>
      <c r="BG323" s="39"/>
      <c r="BH323" s="39"/>
      <c r="BI323" s="39"/>
      <c r="BJ323" s="39"/>
      <c r="BK323" s="39"/>
      <c r="BL323" s="39"/>
      <c r="BM323" s="39"/>
      <c r="BN323" s="39"/>
      <c r="BO323" s="39"/>
    </row>
    <row r="324" spans="1:67" ht="47.25" customHeight="1" x14ac:dyDescent="0.25">
      <c r="A324" s="28">
        <v>323</v>
      </c>
      <c r="B324" s="180" t="s">
        <v>3375</v>
      </c>
      <c r="C324" s="189" t="s">
        <v>3376</v>
      </c>
      <c r="D324" s="30" t="s">
        <v>28</v>
      </c>
      <c r="E324" s="30" t="s">
        <v>19</v>
      </c>
      <c r="F324" s="187" t="s">
        <v>3694</v>
      </c>
      <c r="G324" s="187"/>
      <c r="H324" s="187"/>
      <c r="I324" s="187"/>
      <c r="J324" s="187"/>
      <c r="K324" s="187"/>
      <c r="L324" s="32" t="s">
        <v>899</v>
      </c>
      <c r="M324" s="182" t="s">
        <v>3289</v>
      </c>
      <c r="N324" s="183" t="s">
        <v>900</v>
      </c>
      <c r="O324" s="184" t="s">
        <v>19</v>
      </c>
      <c r="P324" s="109"/>
      <c r="Q324" s="182"/>
      <c r="R324" s="109" t="s">
        <v>3184</v>
      </c>
      <c r="S324" s="183"/>
      <c r="T324" s="33"/>
      <c r="U324" s="33" t="s">
        <v>58</v>
      </c>
      <c r="V324" s="45" t="s">
        <v>58</v>
      </c>
      <c r="W324" s="34" t="s">
        <v>900</v>
      </c>
      <c r="X324" s="34" t="s">
        <v>23</v>
      </c>
      <c r="Y324" s="36"/>
      <c r="Z324" s="36"/>
      <c r="AA324" s="36"/>
      <c r="AB324" s="36">
        <v>1</v>
      </c>
      <c r="AC324" s="36"/>
      <c r="AD324" s="36"/>
      <c r="AE324" s="36"/>
      <c r="AF324" s="51"/>
      <c r="AG324" s="51"/>
      <c r="AH324" s="51">
        <v>1</v>
      </c>
      <c r="AI324" s="51"/>
      <c r="AJ324" s="51"/>
      <c r="AK324" s="51"/>
      <c r="AL324" s="33"/>
      <c r="AM324" s="33"/>
      <c r="AN324" s="186"/>
      <c r="AO324" s="186"/>
      <c r="AP324" s="185"/>
      <c r="AQ324" s="185"/>
      <c r="AR324" s="185"/>
      <c r="AS324" s="185" t="s">
        <v>3378</v>
      </c>
      <c r="AT324" s="185"/>
      <c r="AU324" s="185"/>
      <c r="AV324" s="185"/>
      <c r="AW324" s="186"/>
      <c r="AX324" s="41"/>
      <c r="AY324" s="35" t="s">
        <v>24</v>
      </c>
      <c r="AZ324" s="41"/>
      <c r="BA324" s="37"/>
      <c r="BB324" s="39"/>
      <c r="BC324" s="100"/>
      <c r="BD324" s="100">
        <v>2</v>
      </c>
      <c r="BE324" s="39"/>
      <c r="BF324" s="39"/>
      <c r="BG324" s="39"/>
      <c r="BH324" s="39"/>
      <c r="BI324" s="39"/>
      <c r="BJ324" s="39"/>
      <c r="BK324" s="39"/>
      <c r="BL324" s="39"/>
      <c r="BM324" s="39"/>
      <c r="BN324" s="39"/>
      <c r="BO324" s="39"/>
    </row>
    <row r="325" spans="1:67" ht="51.75" customHeight="1" x14ac:dyDescent="0.25">
      <c r="A325" s="28">
        <v>324</v>
      </c>
      <c r="B325" s="180" t="s">
        <v>3375</v>
      </c>
      <c r="C325" s="189" t="s">
        <v>3376</v>
      </c>
      <c r="D325" s="30" t="s">
        <v>28</v>
      </c>
      <c r="E325" s="30" t="s">
        <v>19</v>
      </c>
      <c r="F325" s="187" t="s">
        <v>3696</v>
      </c>
      <c r="G325" s="187">
        <v>82</v>
      </c>
      <c r="H325" s="187"/>
      <c r="I325" s="187"/>
      <c r="J325" s="187"/>
      <c r="K325" s="187"/>
      <c r="L325" s="32" t="s">
        <v>903</v>
      </c>
      <c r="M325" s="182" t="s">
        <v>3697</v>
      </c>
      <c r="N325" s="183" t="s">
        <v>904</v>
      </c>
      <c r="O325" s="184" t="s">
        <v>19</v>
      </c>
      <c r="P325" s="109"/>
      <c r="Q325" s="182"/>
      <c r="R325" s="109" t="s">
        <v>3184</v>
      </c>
      <c r="S325" s="183"/>
      <c r="T325" s="33"/>
      <c r="U325" s="33" t="s">
        <v>58</v>
      </c>
      <c r="V325" s="45" t="s">
        <v>58</v>
      </c>
      <c r="W325" s="34" t="s">
        <v>904</v>
      </c>
      <c r="X325" s="34" t="s">
        <v>23</v>
      </c>
      <c r="Y325" s="36"/>
      <c r="Z325" s="36"/>
      <c r="AA325" s="36"/>
      <c r="AB325" s="36">
        <v>1</v>
      </c>
      <c r="AC325" s="36"/>
      <c r="AD325" s="36"/>
      <c r="AE325" s="36"/>
      <c r="AF325" s="51"/>
      <c r="AG325" s="51"/>
      <c r="AH325" s="51">
        <v>1</v>
      </c>
      <c r="AI325" s="51"/>
      <c r="AJ325" s="51"/>
      <c r="AK325" s="51"/>
      <c r="AL325" s="33"/>
      <c r="AM325" s="33"/>
      <c r="AN325" s="186"/>
      <c r="AO325" s="186"/>
      <c r="AP325" s="185"/>
      <c r="AQ325" s="185"/>
      <c r="AR325" s="185"/>
      <c r="AS325" s="185" t="s">
        <v>3378</v>
      </c>
      <c r="AT325" s="185"/>
      <c r="AU325" s="185"/>
      <c r="AV325" s="185"/>
      <c r="AW325" s="186"/>
      <c r="AX325" s="41"/>
      <c r="AY325" s="35" t="s">
        <v>24</v>
      </c>
      <c r="AZ325" s="41"/>
      <c r="BA325" s="37"/>
      <c r="BB325" s="39"/>
      <c r="BC325" s="100"/>
      <c r="BD325" s="100">
        <v>2</v>
      </c>
      <c r="BE325" s="39"/>
      <c r="BF325" s="39"/>
      <c r="BG325" s="39"/>
      <c r="BH325" s="39"/>
      <c r="BI325" s="39"/>
      <c r="BJ325" s="39"/>
      <c r="BK325" s="39"/>
      <c r="BL325" s="39"/>
      <c r="BM325" s="39"/>
      <c r="BN325" s="39"/>
      <c r="BO325" s="39"/>
    </row>
    <row r="326" spans="1:67" ht="48" customHeight="1" x14ac:dyDescent="0.25">
      <c r="A326" s="28">
        <v>325</v>
      </c>
      <c r="B326" s="180" t="s">
        <v>3375</v>
      </c>
      <c r="C326" s="189" t="s">
        <v>3376</v>
      </c>
      <c r="D326" s="30" t="s">
        <v>28</v>
      </c>
      <c r="E326" s="30" t="s">
        <v>19</v>
      </c>
      <c r="F326" s="187" t="s">
        <v>3699</v>
      </c>
      <c r="G326" s="187" t="s">
        <v>3700</v>
      </c>
      <c r="H326" s="187"/>
      <c r="I326" s="187"/>
      <c r="J326" s="187"/>
      <c r="K326" s="187"/>
      <c r="L326" s="32" t="s">
        <v>3702</v>
      </c>
      <c r="M326" s="182" t="s">
        <v>3219</v>
      </c>
      <c r="N326" s="183" t="s">
        <v>3703</v>
      </c>
      <c r="O326" s="184" t="s">
        <v>19</v>
      </c>
      <c r="P326" s="109"/>
      <c r="Q326" s="182"/>
      <c r="R326" s="109" t="s">
        <v>3608</v>
      </c>
      <c r="S326" s="183"/>
      <c r="T326" s="33"/>
      <c r="U326" s="33" t="s">
        <v>21</v>
      </c>
      <c r="V326" s="45" t="s">
        <v>21</v>
      </c>
      <c r="W326" s="34" t="s">
        <v>892</v>
      </c>
      <c r="X326" s="34" t="s">
        <v>907</v>
      </c>
      <c r="Y326" s="36">
        <v>1</v>
      </c>
      <c r="Z326" s="36"/>
      <c r="AA326" s="36"/>
      <c r="AB326" s="36"/>
      <c r="AC326" s="36"/>
      <c r="AD326" s="36"/>
      <c r="AE326" s="36"/>
      <c r="AF326" s="51"/>
      <c r="AG326" s="51"/>
      <c r="AH326" s="51">
        <v>1</v>
      </c>
      <c r="AI326" s="51"/>
      <c r="AJ326" s="51"/>
      <c r="AK326" s="51"/>
      <c r="AL326" s="33"/>
      <c r="AM326" s="33"/>
      <c r="AN326" s="186"/>
      <c r="AO326" s="185" t="s">
        <v>3271</v>
      </c>
      <c r="AP326" s="185"/>
      <c r="AQ326" s="185"/>
      <c r="AR326" s="185"/>
      <c r="AS326" s="185"/>
      <c r="AT326" s="185"/>
      <c r="AU326" s="185"/>
      <c r="AV326" s="185"/>
      <c r="AW326" s="186"/>
      <c r="AX326" s="41"/>
      <c r="AY326" s="35" t="s">
        <v>791</v>
      </c>
      <c r="AZ326" s="41"/>
      <c r="BA326" s="37" t="s">
        <v>451</v>
      </c>
      <c r="BB326" s="37" t="s">
        <v>3154</v>
      </c>
      <c r="BC326" s="100" t="s">
        <v>3296</v>
      </c>
      <c r="BD326" s="100">
        <v>2</v>
      </c>
      <c r="BE326" s="39"/>
      <c r="BF326" s="39"/>
      <c r="BG326" s="39"/>
      <c r="BH326" s="39"/>
      <c r="BI326" s="39"/>
      <c r="BJ326" s="39"/>
      <c r="BK326" s="39"/>
      <c r="BL326" s="39"/>
      <c r="BM326" s="39"/>
      <c r="BN326" s="39"/>
      <c r="BO326" s="39"/>
    </row>
    <row r="327" spans="1:67" ht="96.75" customHeight="1" x14ac:dyDescent="0.25">
      <c r="A327" s="28">
        <v>326</v>
      </c>
      <c r="B327" s="180" t="s">
        <v>3375</v>
      </c>
      <c r="C327" s="189" t="s">
        <v>3376</v>
      </c>
      <c r="D327" s="30" t="s">
        <v>28</v>
      </c>
      <c r="E327" s="30" t="s">
        <v>19</v>
      </c>
      <c r="F327" s="187" t="s">
        <v>3704</v>
      </c>
      <c r="G327" s="187" t="s">
        <v>3705</v>
      </c>
      <c r="H327" s="187"/>
      <c r="I327" s="187"/>
      <c r="J327" s="187"/>
      <c r="K327" s="187"/>
      <c r="L327" s="32" t="s">
        <v>3706</v>
      </c>
      <c r="M327" s="182" t="s">
        <v>3219</v>
      </c>
      <c r="N327" s="183" t="s">
        <v>911</v>
      </c>
      <c r="O327" s="184" t="s">
        <v>19</v>
      </c>
      <c r="P327" s="109"/>
      <c r="Q327" s="182"/>
      <c r="R327" s="109" t="s">
        <v>3184</v>
      </c>
      <c r="S327" s="183"/>
      <c r="T327" s="33"/>
      <c r="U327" s="33" t="s">
        <v>58</v>
      </c>
      <c r="V327" s="45" t="s">
        <v>58</v>
      </c>
      <c r="W327" s="34" t="s">
        <v>911</v>
      </c>
      <c r="X327" s="34" t="s">
        <v>912</v>
      </c>
      <c r="Y327" s="36"/>
      <c r="Z327" s="36"/>
      <c r="AA327" s="36"/>
      <c r="AB327" s="36">
        <v>1</v>
      </c>
      <c r="AC327" s="36"/>
      <c r="AD327" s="36"/>
      <c r="AE327" s="36"/>
      <c r="AF327" s="51"/>
      <c r="AG327" s="51"/>
      <c r="AH327" s="51">
        <v>1</v>
      </c>
      <c r="AI327" s="51"/>
      <c r="AJ327" s="51"/>
      <c r="AK327" s="51"/>
      <c r="AL327" s="33"/>
      <c r="AM327" s="33"/>
      <c r="AN327" s="186"/>
      <c r="AO327" s="186"/>
      <c r="AP327" s="185"/>
      <c r="AQ327" s="185"/>
      <c r="AR327" s="185"/>
      <c r="AS327" s="185" t="s">
        <v>3378</v>
      </c>
      <c r="AT327" s="185"/>
      <c r="AU327" s="185"/>
      <c r="AV327" s="185"/>
      <c r="AW327" s="186"/>
      <c r="AX327" s="41"/>
      <c r="AY327" s="35" t="s">
        <v>913</v>
      </c>
      <c r="AZ327" s="41"/>
      <c r="BA327" s="37"/>
      <c r="BB327" s="39"/>
      <c r="BC327" s="100"/>
      <c r="BD327" s="100">
        <v>2</v>
      </c>
      <c r="BE327" s="39"/>
      <c r="BF327" s="39"/>
      <c r="BG327" s="39"/>
      <c r="BH327" s="39"/>
      <c r="BI327" s="39"/>
      <c r="BJ327" s="39"/>
      <c r="BK327" s="39"/>
      <c r="BL327" s="39"/>
      <c r="BM327" s="39"/>
      <c r="BN327" s="39"/>
      <c r="BO327" s="39"/>
    </row>
    <row r="328" spans="1:67" ht="45" customHeight="1" x14ac:dyDescent="0.25">
      <c r="A328" s="28">
        <v>327</v>
      </c>
      <c r="B328" s="180" t="s">
        <v>3375</v>
      </c>
      <c r="C328" s="189" t="s">
        <v>3376</v>
      </c>
      <c r="D328" s="30" t="s">
        <v>28</v>
      </c>
      <c r="E328" s="30" t="s">
        <v>19</v>
      </c>
      <c r="F328" s="187" t="s">
        <v>3704</v>
      </c>
      <c r="G328" s="187" t="s">
        <v>3707</v>
      </c>
      <c r="H328" s="187"/>
      <c r="I328" s="187"/>
      <c r="J328" s="187"/>
      <c r="K328" s="187"/>
      <c r="L328" s="32" t="s">
        <v>3708</v>
      </c>
      <c r="M328" s="182" t="s">
        <v>3219</v>
      </c>
      <c r="N328" s="183" t="s">
        <v>915</v>
      </c>
      <c r="O328" s="184" t="s">
        <v>19</v>
      </c>
      <c r="P328" s="109"/>
      <c r="Q328" s="182"/>
      <c r="R328" s="109" t="s">
        <v>3184</v>
      </c>
      <c r="S328" s="183"/>
      <c r="T328" s="33"/>
      <c r="U328" s="33" t="s">
        <v>58</v>
      </c>
      <c r="V328" s="45" t="s">
        <v>58</v>
      </c>
      <c r="W328" s="34" t="s">
        <v>915</v>
      </c>
      <c r="X328" s="34" t="s">
        <v>23</v>
      </c>
      <c r="Y328" s="36"/>
      <c r="Z328" s="36"/>
      <c r="AA328" s="36"/>
      <c r="AB328" s="36">
        <v>1</v>
      </c>
      <c r="AC328" s="36"/>
      <c r="AD328" s="36"/>
      <c r="AE328" s="36"/>
      <c r="AF328" s="51"/>
      <c r="AG328" s="51"/>
      <c r="AH328" s="51">
        <v>1</v>
      </c>
      <c r="AI328" s="51"/>
      <c r="AJ328" s="51"/>
      <c r="AK328" s="51"/>
      <c r="AL328" s="33"/>
      <c r="AM328" s="33"/>
      <c r="AN328" s="186"/>
      <c r="AO328" s="186"/>
      <c r="AP328" s="185"/>
      <c r="AQ328" s="185"/>
      <c r="AR328" s="185"/>
      <c r="AS328" s="185" t="s">
        <v>3378</v>
      </c>
      <c r="AT328" s="185"/>
      <c r="AU328" s="185"/>
      <c r="AV328" s="185"/>
      <c r="AW328" s="186"/>
      <c r="AX328" s="41"/>
      <c r="AY328" s="35" t="s">
        <v>24</v>
      </c>
      <c r="AZ328" s="41"/>
      <c r="BA328" s="37"/>
      <c r="BB328" s="39"/>
      <c r="BC328" s="100"/>
      <c r="BD328" s="100">
        <v>2</v>
      </c>
      <c r="BE328" s="39"/>
      <c r="BF328" s="39"/>
      <c r="BG328" s="39"/>
      <c r="BH328" s="39"/>
      <c r="BI328" s="39"/>
      <c r="BJ328" s="39"/>
      <c r="BK328" s="39"/>
      <c r="BL328" s="39"/>
      <c r="BM328" s="39"/>
      <c r="BN328" s="39"/>
      <c r="BO328" s="39"/>
    </row>
    <row r="329" spans="1:67" ht="63.75" customHeight="1" x14ac:dyDescent="0.25">
      <c r="A329" s="28">
        <v>328</v>
      </c>
      <c r="B329" s="180" t="s">
        <v>3375</v>
      </c>
      <c r="C329" s="189" t="s">
        <v>3376</v>
      </c>
      <c r="D329" s="30" t="s">
        <v>28</v>
      </c>
      <c r="E329" s="30" t="s">
        <v>19</v>
      </c>
      <c r="F329" s="187" t="s">
        <v>3704</v>
      </c>
      <c r="G329" s="187" t="s">
        <v>3709</v>
      </c>
      <c r="H329" s="187"/>
      <c r="I329" s="187"/>
      <c r="J329" s="187"/>
      <c r="K329" s="187"/>
      <c r="L329" s="32" t="s">
        <v>3710</v>
      </c>
      <c r="M329" s="182" t="s">
        <v>3219</v>
      </c>
      <c r="N329" s="183" t="s">
        <v>918</v>
      </c>
      <c r="O329" s="184" t="s">
        <v>19</v>
      </c>
      <c r="P329" s="109"/>
      <c r="Q329" s="182"/>
      <c r="R329" s="109" t="s">
        <v>3184</v>
      </c>
      <c r="S329" s="183"/>
      <c r="T329" s="33"/>
      <c r="U329" s="33" t="s">
        <v>58</v>
      </c>
      <c r="V329" s="45" t="s">
        <v>58</v>
      </c>
      <c r="W329" s="34" t="s">
        <v>918</v>
      </c>
      <c r="X329" s="34" t="s">
        <v>23</v>
      </c>
      <c r="Y329" s="36"/>
      <c r="Z329" s="36"/>
      <c r="AA329" s="36"/>
      <c r="AB329" s="36">
        <v>1</v>
      </c>
      <c r="AC329" s="36"/>
      <c r="AD329" s="36"/>
      <c r="AE329" s="36"/>
      <c r="AF329" s="51"/>
      <c r="AG329" s="51"/>
      <c r="AH329" s="51">
        <v>1</v>
      </c>
      <c r="AI329" s="51"/>
      <c r="AJ329" s="51"/>
      <c r="AK329" s="51"/>
      <c r="AL329" s="33"/>
      <c r="AM329" s="33"/>
      <c r="AN329" s="186"/>
      <c r="AO329" s="186"/>
      <c r="AP329" s="185"/>
      <c r="AQ329" s="185"/>
      <c r="AR329" s="185"/>
      <c r="AS329" s="185" t="s">
        <v>3378</v>
      </c>
      <c r="AT329" s="185"/>
      <c r="AU329" s="185"/>
      <c r="AV329" s="185"/>
      <c r="AW329" s="186"/>
      <c r="AX329" s="41"/>
      <c r="AY329" s="35" t="s">
        <v>24</v>
      </c>
      <c r="AZ329" s="41"/>
      <c r="BA329" s="37"/>
      <c r="BB329" s="39"/>
      <c r="BC329" s="100"/>
      <c r="BD329" s="100">
        <v>2</v>
      </c>
      <c r="BE329" s="39"/>
      <c r="BF329" s="39"/>
      <c r="BG329" s="39"/>
      <c r="BH329" s="39"/>
      <c r="BI329" s="39"/>
      <c r="BJ329" s="39"/>
      <c r="BK329" s="39"/>
      <c r="BL329" s="39"/>
      <c r="BM329" s="39"/>
      <c r="BN329" s="39"/>
      <c r="BO329" s="39"/>
    </row>
    <row r="330" spans="1:67" ht="78.75" customHeight="1" x14ac:dyDescent="0.25">
      <c r="A330" s="28">
        <v>329</v>
      </c>
      <c r="B330" s="180" t="s">
        <v>3375</v>
      </c>
      <c r="C330" s="189" t="s">
        <v>3376</v>
      </c>
      <c r="D330" s="30" t="s">
        <v>28</v>
      </c>
      <c r="E330" s="30" t="s">
        <v>19</v>
      </c>
      <c r="F330" s="187" t="s">
        <v>3704</v>
      </c>
      <c r="G330" s="187" t="s">
        <v>3711</v>
      </c>
      <c r="H330" s="187"/>
      <c r="I330" s="187"/>
      <c r="J330" s="187"/>
      <c r="K330" s="187"/>
      <c r="L330" s="32" t="s">
        <v>3713</v>
      </c>
      <c r="M330" s="182" t="s">
        <v>3219</v>
      </c>
      <c r="N330" s="183" t="s">
        <v>3714</v>
      </c>
      <c r="O330" s="184" t="s">
        <v>19</v>
      </c>
      <c r="P330" s="109"/>
      <c r="Q330" s="182"/>
      <c r="R330" s="109" t="s">
        <v>3184</v>
      </c>
      <c r="S330" s="183"/>
      <c r="T330" s="33"/>
      <c r="U330" s="33" t="s">
        <v>58</v>
      </c>
      <c r="V330" s="45" t="s">
        <v>58</v>
      </c>
      <c r="W330" s="34" t="s">
        <v>920</v>
      </c>
      <c r="X330" s="34" t="s">
        <v>23</v>
      </c>
      <c r="Y330" s="36"/>
      <c r="Z330" s="36"/>
      <c r="AA330" s="36"/>
      <c r="AB330" s="36">
        <v>1</v>
      </c>
      <c r="AC330" s="36"/>
      <c r="AD330" s="36"/>
      <c r="AE330" s="36"/>
      <c r="AF330" s="51"/>
      <c r="AG330" s="51"/>
      <c r="AH330" s="51">
        <v>1</v>
      </c>
      <c r="AI330" s="51"/>
      <c r="AJ330" s="51"/>
      <c r="AK330" s="51"/>
      <c r="AL330" s="33"/>
      <c r="AM330" s="33"/>
      <c r="AN330" s="186"/>
      <c r="AO330" s="186"/>
      <c r="AP330" s="185"/>
      <c r="AQ330" s="185"/>
      <c r="AR330" s="185"/>
      <c r="AS330" s="185" t="s">
        <v>3378</v>
      </c>
      <c r="AT330" s="185"/>
      <c r="AU330" s="185"/>
      <c r="AV330" s="185"/>
      <c r="AW330" s="186"/>
      <c r="AX330" s="41"/>
      <c r="AY330" s="35" t="s">
        <v>24</v>
      </c>
      <c r="AZ330" s="41"/>
      <c r="BA330" s="37"/>
      <c r="BB330" s="39"/>
      <c r="BC330" s="100"/>
      <c r="BD330" s="100">
        <v>2</v>
      </c>
      <c r="BE330" s="39"/>
      <c r="BF330" s="39"/>
      <c r="BG330" s="39"/>
      <c r="BH330" s="39"/>
      <c r="BI330" s="39"/>
      <c r="BJ330" s="39"/>
      <c r="BK330" s="39"/>
      <c r="BL330" s="39"/>
      <c r="BM330" s="39"/>
      <c r="BN330" s="39"/>
      <c r="BO330" s="39"/>
    </row>
    <row r="331" spans="1:67" ht="141.75" customHeight="1" x14ac:dyDescent="0.25">
      <c r="A331" s="28">
        <v>330</v>
      </c>
      <c r="B331" s="180" t="s">
        <v>3375</v>
      </c>
      <c r="C331" s="189" t="s">
        <v>3376</v>
      </c>
      <c r="D331" s="30" t="s">
        <v>28</v>
      </c>
      <c r="E331" s="30" t="s">
        <v>19</v>
      </c>
      <c r="F331" s="187" t="s">
        <v>3716</v>
      </c>
      <c r="G331" s="187" t="s">
        <v>3717</v>
      </c>
      <c r="H331" s="187"/>
      <c r="I331" s="187"/>
      <c r="J331" s="187"/>
      <c r="K331" s="187"/>
      <c r="L331" s="32" t="s">
        <v>922</v>
      </c>
      <c r="M331" s="182" t="s">
        <v>3718</v>
      </c>
      <c r="N331" s="183" t="s">
        <v>3719</v>
      </c>
      <c r="O331" s="184" t="s">
        <v>19</v>
      </c>
      <c r="P331" s="109"/>
      <c r="Q331" s="182"/>
      <c r="R331" s="109" t="s">
        <v>3184</v>
      </c>
      <c r="S331" s="183"/>
      <c r="T331" s="33"/>
      <c r="U331" s="33" t="s">
        <v>58</v>
      </c>
      <c r="V331" s="45" t="s">
        <v>58</v>
      </c>
      <c r="W331" s="34" t="s">
        <v>923</v>
      </c>
      <c r="X331" s="34" t="s">
        <v>924</v>
      </c>
      <c r="Y331" s="36"/>
      <c r="Z331" s="36"/>
      <c r="AA331" s="36"/>
      <c r="AB331" s="36">
        <v>1</v>
      </c>
      <c r="AC331" s="36"/>
      <c r="AD331" s="36"/>
      <c r="AE331" s="36"/>
      <c r="AF331" s="51"/>
      <c r="AG331" s="51"/>
      <c r="AH331" s="51">
        <v>1</v>
      </c>
      <c r="AI331" s="51"/>
      <c r="AJ331" s="51"/>
      <c r="AK331" s="51"/>
      <c r="AL331" s="33"/>
      <c r="AM331" s="33"/>
      <c r="AN331" s="186"/>
      <c r="AO331" s="186"/>
      <c r="AP331" s="185"/>
      <c r="AQ331" s="185"/>
      <c r="AR331" s="185"/>
      <c r="AS331" s="185" t="s">
        <v>3378</v>
      </c>
      <c r="AT331" s="185"/>
      <c r="AU331" s="185"/>
      <c r="AV331" s="185"/>
      <c r="AW331" s="186"/>
      <c r="AX331" s="41"/>
      <c r="AY331" s="35" t="s">
        <v>24</v>
      </c>
      <c r="AZ331" s="41"/>
      <c r="BA331" s="37"/>
      <c r="BB331" s="39"/>
      <c r="BC331" s="100"/>
      <c r="BD331" s="100">
        <v>2</v>
      </c>
      <c r="BE331" s="39"/>
      <c r="BF331" s="39"/>
      <c r="BG331" s="39"/>
      <c r="BH331" s="39"/>
      <c r="BI331" s="39"/>
      <c r="BJ331" s="39"/>
      <c r="BK331" s="39"/>
      <c r="BL331" s="39"/>
      <c r="BM331" s="39"/>
      <c r="BN331" s="39"/>
      <c r="BO331" s="39"/>
    </row>
    <row r="332" spans="1:67" ht="31.5" customHeight="1" x14ac:dyDescent="0.25">
      <c r="A332" s="28">
        <v>331</v>
      </c>
      <c r="B332" s="180" t="s">
        <v>3721</v>
      </c>
      <c r="C332" s="189" t="s">
        <v>3722</v>
      </c>
      <c r="D332" s="30" t="s">
        <v>18</v>
      </c>
      <c r="E332" s="30" t="s">
        <v>41</v>
      </c>
      <c r="F332" s="181">
        <v>1.5</v>
      </c>
      <c r="G332" s="181">
        <v>2</v>
      </c>
      <c r="H332" s="181">
        <v>1</v>
      </c>
      <c r="I332" s="181"/>
      <c r="J332" s="181"/>
      <c r="K332" s="181"/>
      <c r="L332" s="32" t="s">
        <v>925</v>
      </c>
      <c r="M332" s="182"/>
      <c r="N332" s="183"/>
      <c r="O332" s="184" t="s">
        <v>41</v>
      </c>
      <c r="P332" s="109"/>
      <c r="Q332" s="182"/>
      <c r="R332" s="109"/>
      <c r="S332" s="183" t="s">
        <v>3172</v>
      </c>
      <c r="T332" s="33" t="s">
        <v>3723</v>
      </c>
      <c r="U332" s="33" t="s">
        <v>21</v>
      </c>
      <c r="V332" s="45" t="s">
        <v>21</v>
      </c>
      <c r="W332" s="34" t="s">
        <v>3723</v>
      </c>
      <c r="X332" s="34" t="s">
        <v>45</v>
      </c>
      <c r="Y332" s="36">
        <v>1</v>
      </c>
      <c r="Z332" s="36"/>
      <c r="AA332" s="36"/>
      <c r="AB332" s="36"/>
      <c r="AC332" s="36"/>
      <c r="AD332" s="36"/>
      <c r="AE332" s="36"/>
      <c r="AF332" s="51"/>
      <c r="AG332" s="51"/>
      <c r="AH332" s="51">
        <v>1</v>
      </c>
      <c r="AI332" s="51"/>
      <c r="AJ332" s="51"/>
      <c r="AK332" s="51"/>
      <c r="AL332" s="33"/>
      <c r="AM332" s="33"/>
      <c r="AN332" s="185" t="s">
        <v>3174</v>
      </c>
      <c r="AO332" s="185"/>
      <c r="AP332" s="185" t="s">
        <v>3166</v>
      </c>
      <c r="AQ332" s="185" t="s">
        <v>3166</v>
      </c>
      <c r="AR332" s="185" t="s">
        <v>3166</v>
      </c>
      <c r="AS332" s="185" t="s">
        <v>3166</v>
      </c>
      <c r="AT332" s="185"/>
      <c r="AU332" s="185"/>
      <c r="AV332" s="185"/>
      <c r="AW332" s="186"/>
      <c r="AX332" s="41"/>
      <c r="AY332" s="35" t="s">
        <v>46</v>
      </c>
      <c r="AZ332" s="41"/>
      <c r="BA332" s="37"/>
      <c r="BB332" s="39"/>
      <c r="BC332" s="100"/>
      <c r="BD332" s="100"/>
      <c r="BE332" s="39"/>
      <c r="BF332" s="39"/>
      <c r="BG332" s="39"/>
      <c r="BH332" s="39"/>
      <c r="BI332" s="39"/>
      <c r="BJ332" s="39"/>
      <c r="BK332" s="39"/>
      <c r="BL332" s="39"/>
      <c r="BM332" s="39"/>
      <c r="BN332" s="39"/>
      <c r="BO332" s="39"/>
    </row>
    <row r="333" spans="1:67" ht="63" customHeight="1" x14ac:dyDescent="0.25">
      <c r="A333" s="28">
        <v>332</v>
      </c>
      <c r="B333" s="180" t="s">
        <v>3721</v>
      </c>
      <c r="C333" s="189" t="s">
        <v>3722</v>
      </c>
      <c r="D333" s="30" t="s">
        <v>18</v>
      </c>
      <c r="E333" s="30" t="s">
        <v>41</v>
      </c>
      <c r="F333" s="181">
        <v>1.5</v>
      </c>
      <c r="G333" s="181">
        <v>3</v>
      </c>
      <c r="H333" s="187" t="s">
        <v>3725</v>
      </c>
      <c r="I333" s="187"/>
      <c r="J333" s="187"/>
      <c r="K333" s="187"/>
      <c r="L333" s="32" t="s">
        <v>926</v>
      </c>
      <c r="M333" s="182"/>
      <c r="N333" s="183"/>
      <c r="O333" s="184" t="s">
        <v>41</v>
      </c>
      <c r="P333" s="109"/>
      <c r="Q333" s="182"/>
      <c r="R333" s="109"/>
      <c r="S333" s="183" t="s">
        <v>391</v>
      </c>
      <c r="T333" s="33" t="s">
        <v>3726</v>
      </c>
      <c r="U333" s="33" t="s">
        <v>58</v>
      </c>
      <c r="V333" s="45" t="s">
        <v>58</v>
      </c>
      <c r="W333" s="34" t="s">
        <v>3726</v>
      </c>
      <c r="X333" s="34" t="s">
        <v>45</v>
      </c>
      <c r="Y333" s="36"/>
      <c r="Z333" s="36"/>
      <c r="AA333" s="36"/>
      <c r="AB333" s="36">
        <v>1</v>
      </c>
      <c r="AC333" s="36"/>
      <c r="AD333" s="36"/>
      <c r="AE333" s="36"/>
      <c r="AF333" s="51"/>
      <c r="AG333" s="51"/>
      <c r="AH333" s="51">
        <v>1</v>
      </c>
      <c r="AI333" s="51"/>
      <c r="AJ333" s="51"/>
      <c r="AK333" s="51"/>
      <c r="AL333" s="33"/>
      <c r="AM333" s="33"/>
      <c r="AN333" s="186"/>
      <c r="AO333" s="186"/>
      <c r="AP333" s="185"/>
      <c r="AQ333" s="185"/>
      <c r="AR333" s="185"/>
      <c r="AS333" s="185"/>
      <c r="AT333" s="185"/>
      <c r="AU333" s="185"/>
      <c r="AV333" s="185"/>
      <c r="AW333" s="186"/>
      <c r="AX333" s="41"/>
      <c r="AY333" s="41" t="s">
        <v>24</v>
      </c>
      <c r="AZ333" s="41"/>
      <c r="BA333" s="37"/>
      <c r="BB333" s="39"/>
      <c r="BC333" s="100"/>
      <c r="BD333" s="100"/>
      <c r="BE333" s="39"/>
      <c r="BF333" s="39"/>
      <c r="BG333" s="39"/>
      <c r="BH333" s="39"/>
      <c r="BI333" s="39"/>
      <c r="BJ333" s="39"/>
      <c r="BK333" s="39"/>
      <c r="BL333" s="39"/>
      <c r="BM333" s="39"/>
      <c r="BN333" s="39"/>
      <c r="BO333" s="39"/>
    </row>
    <row r="334" spans="1:67" ht="72" customHeight="1" x14ac:dyDescent="0.25">
      <c r="A334" s="28">
        <v>333</v>
      </c>
      <c r="B334" s="180" t="s">
        <v>3721</v>
      </c>
      <c r="C334" s="189" t="s">
        <v>3722</v>
      </c>
      <c r="D334" s="30" t="s">
        <v>18</v>
      </c>
      <c r="E334" s="30" t="s">
        <v>41</v>
      </c>
      <c r="F334" s="181" t="s">
        <v>3727</v>
      </c>
      <c r="G334" s="181">
        <v>8</v>
      </c>
      <c r="H334" s="181" t="s">
        <v>3728</v>
      </c>
      <c r="I334" s="181"/>
      <c r="J334" s="181"/>
      <c r="K334" s="181"/>
      <c r="L334" s="32" t="s">
        <v>927</v>
      </c>
      <c r="M334" s="182"/>
      <c r="N334" s="183"/>
      <c r="O334" s="184" t="s">
        <v>41</v>
      </c>
      <c r="P334" s="109"/>
      <c r="Q334" s="182"/>
      <c r="R334" s="109"/>
      <c r="S334" s="183" t="s">
        <v>391</v>
      </c>
      <c r="T334" s="33" t="s">
        <v>3729</v>
      </c>
      <c r="U334" s="33" t="s">
        <v>106</v>
      </c>
      <c r="V334" s="45" t="s">
        <v>106</v>
      </c>
      <c r="W334" s="34" t="s">
        <v>3729</v>
      </c>
      <c r="X334" s="34" t="s">
        <v>929</v>
      </c>
      <c r="Y334" s="36"/>
      <c r="Z334" s="36">
        <v>1</v>
      </c>
      <c r="AA334" s="36"/>
      <c r="AB334" s="36"/>
      <c r="AC334" s="36"/>
      <c r="AD334" s="36"/>
      <c r="AE334" s="36"/>
      <c r="AF334" s="51"/>
      <c r="AG334" s="51"/>
      <c r="AH334" s="51">
        <v>1</v>
      </c>
      <c r="AI334" s="51"/>
      <c r="AJ334" s="51"/>
      <c r="AK334" s="51"/>
      <c r="AL334" s="33"/>
      <c r="AM334" s="33"/>
      <c r="AN334" s="186"/>
      <c r="AO334" s="186"/>
      <c r="AP334" s="185" t="s">
        <v>803</v>
      </c>
      <c r="AQ334" s="185" t="s">
        <v>803</v>
      </c>
      <c r="AR334" s="185" t="s">
        <v>803</v>
      </c>
      <c r="AS334" s="185" t="s">
        <v>2694</v>
      </c>
      <c r="AT334" s="185"/>
      <c r="AU334" s="185"/>
      <c r="AV334" s="185"/>
      <c r="AW334" s="186"/>
      <c r="AX334" s="41"/>
      <c r="AY334" s="41" t="s">
        <v>24</v>
      </c>
      <c r="AZ334" s="41"/>
      <c r="BA334" s="37"/>
      <c r="BB334" s="39"/>
      <c r="BC334" s="100"/>
      <c r="BD334" s="100"/>
      <c r="BE334" s="39"/>
      <c r="BF334" s="39"/>
      <c r="BG334" s="39"/>
      <c r="BH334" s="39"/>
      <c r="BI334" s="39"/>
      <c r="BJ334" s="39"/>
      <c r="BK334" s="39"/>
      <c r="BL334" s="39"/>
      <c r="BM334" s="39"/>
      <c r="BN334" s="39"/>
      <c r="BO334" s="39"/>
    </row>
    <row r="335" spans="1:67" ht="63" customHeight="1" x14ac:dyDescent="0.25">
      <c r="A335" s="28">
        <v>334</v>
      </c>
      <c r="B335" s="180" t="s">
        <v>3721</v>
      </c>
      <c r="C335" s="189" t="s">
        <v>3722</v>
      </c>
      <c r="D335" s="30" t="s">
        <v>18</v>
      </c>
      <c r="E335" s="30" t="s">
        <v>41</v>
      </c>
      <c r="F335" s="181" t="s">
        <v>3299</v>
      </c>
      <c r="G335" s="181">
        <v>14</v>
      </c>
      <c r="H335" s="181" t="s">
        <v>3730</v>
      </c>
      <c r="I335" s="181"/>
      <c r="J335" s="181"/>
      <c r="K335" s="181"/>
      <c r="L335" s="32" t="s">
        <v>930</v>
      </c>
      <c r="M335" s="182"/>
      <c r="N335" s="183"/>
      <c r="O335" s="184" t="s">
        <v>41</v>
      </c>
      <c r="P335" s="109"/>
      <c r="Q335" s="182"/>
      <c r="R335" s="109"/>
      <c r="S335" s="183" t="s">
        <v>391</v>
      </c>
      <c r="T335" s="33" t="s">
        <v>3731</v>
      </c>
      <c r="U335" s="33" t="s">
        <v>58</v>
      </c>
      <c r="V335" s="45" t="s">
        <v>58</v>
      </c>
      <c r="W335" s="34" t="s">
        <v>3731</v>
      </c>
      <c r="X335" s="34" t="s">
        <v>253</v>
      </c>
      <c r="Y335" s="36"/>
      <c r="Z335" s="36"/>
      <c r="AA335" s="36"/>
      <c r="AB335" s="36">
        <v>1</v>
      </c>
      <c r="AC335" s="36"/>
      <c r="AD335" s="36"/>
      <c r="AE335" s="36"/>
      <c r="AF335" s="51"/>
      <c r="AG335" s="51"/>
      <c r="AH335" s="51">
        <v>1</v>
      </c>
      <c r="AI335" s="51"/>
      <c r="AJ335" s="51"/>
      <c r="AK335" s="51"/>
      <c r="AL335" s="33"/>
      <c r="AM335" s="33"/>
      <c r="AN335" s="186"/>
      <c r="AO335" s="186"/>
      <c r="AP335" s="185"/>
      <c r="AQ335" s="185"/>
      <c r="AR335" s="185"/>
      <c r="AS335" s="185"/>
      <c r="AT335" s="185"/>
      <c r="AU335" s="185"/>
      <c r="AV335" s="185"/>
      <c r="AW335" s="186"/>
      <c r="AX335" s="41"/>
      <c r="AY335" s="41" t="s">
        <v>24</v>
      </c>
      <c r="AZ335" s="41"/>
      <c r="BA335" s="37"/>
      <c r="BB335" s="39"/>
      <c r="BC335" s="100"/>
      <c r="BD335" s="100"/>
      <c r="BE335" s="39"/>
      <c r="BF335" s="39"/>
      <c r="BG335" s="39"/>
      <c r="BH335" s="39"/>
      <c r="BI335" s="39"/>
      <c r="BJ335" s="39"/>
      <c r="BK335" s="39"/>
      <c r="BL335" s="39"/>
      <c r="BM335" s="39"/>
      <c r="BN335" s="39"/>
      <c r="BO335" s="39"/>
    </row>
    <row r="336" spans="1:67" ht="47.25" customHeight="1" x14ac:dyDescent="0.25">
      <c r="A336" s="28">
        <v>335</v>
      </c>
      <c r="B336" s="180" t="s">
        <v>3721</v>
      </c>
      <c r="C336" s="189" t="s">
        <v>3722</v>
      </c>
      <c r="D336" s="30" t="s">
        <v>18</v>
      </c>
      <c r="E336" s="30" t="s">
        <v>41</v>
      </c>
      <c r="F336" s="181" t="s">
        <v>3732</v>
      </c>
      <c r="G336" s="181">
        <v>18</v>
      </c>
      <c r="H336" s="181" t="s">
        <v>3733</v>
      </c>
      <c r="I336" s="181"/>
      <c r="J336" s="181"/>
      <c r="K336" s="181"/>
      <c r="L336" s="32" t="s">
        <v>932</v>
      </c>
      <c r="M336" s="182"/>
      <c r="N336" s="183"/>
      <c r="O336" s="184" t="s">
        <v>41</v>
      </c>
      <c r="P336" s="109"/>
      <c r="Q336" s="182"/>
      <c r="R336" s="109"/>
      <c r="S336" s="183" t="s">
        <v>3167</v>
      </c>
      <c r="T336" s="33" t="s">
        <v>3734</v>
      </c>
      <c r="U336" s="33" t="s">
        <v>167</v>
      </c>
      <c r="V336" s="45" t="s">
        <v>167</v>
      </c>
      <c r="W336" s="34" t="s">
        <v>3734</v>
      </c>
      <c r="X336" s="34" t="s">
        <v>935</v>
      </c>
      <c r="Y336" s="36"/>
      <c r="Z336" s="36"/>
      <c r="AA336" s="36">
        <v>1</v>
      </c>
      <c r="AB336" s="36"/>
      <c r="AC336" s="36"/>
      <c r="AD336" s="36"/>
      <c r="AE336" s="36"/>
      <c r="AF336" s="51"/>
      <c r="AG336" s="51"/>
      <c r="AH336" s="51">
        <v>1</v>
      </c>
      <c r="AI336" s="51"/>
      <c r="AJ336" s="51"/>
      <c r="AK336" s="51"/>
      <c r="AL336" s="33"/>
      <c r="AM336" s="33"/>
      <c r="AN336" s="186"/>
      <c r="AO336" s="186"/>
      <c r="AP336" s="185"/>
      <c r="AQ336" s="185"/>
      <c r="AR336" s="185"/>
      <c r="AS336" s="185"/>
      <c r="AT336" s="185"/>
      <c r="AU336" s="185"/>
      <c r="AV336" s="185"/>
      <c r="AW336" s="186"/>
      <c r="AX336" s="41"/>
      <c r="AY336" s="35" t="s">
        <v>176</v>
      </c>
      <c r="AZ336" s="41"/>
      <c r="BA336" s="37"/>
      <c r="BB336" s="39"/>
      <c r="BC336" s="100"/>
      <c r="BD336" s="100"/>
      <c r="BE336" s="39"/>
      <c r="BF336" s="39"/>
      <c r="BG336" s="39"/>
      <c r="BH336" s="39"/>
      <c r="BI336" s="39"/>
      <c r="BJ336" s="39"/>
      <c r="BK336" s="39"/>
      <c r="BL336" s="39"/>
      <c r="BM336" s="39"/>
      <c r="BN336" s="39"/>
      <c r="BO336" s="39"/>
    </row>
    <row r="337" spans="1:67" ht="47.25" customHeight="1" x14ac:dyDescent="0.25">
      <c r="A337" s="28">
        <v>336</v>
      </c>
      <c r="B337" s="180" t="s">
        <v>3721</v>
      </c>
      <c r="C337" s="189" t="s">
        <v>3722</v>
      </c>
      <c r="D337" s="30" t="s">
        <v>18</v>
      </c>
      <c r="E337" s="30" t="s">
        <v>41</v>
      </c>
      <c r="F337" s="181" t="s">
        <v>3735</v>
      </c>
      <c r="G337" s="181">
        <v>25</v>
      </c>
      <c r="H337" s="181" t="s">
        <v>3736</v>
      </c>
      <c r="I337" s="181"/>
      <c r="J337" s="181"/>
      <c r="K337" s="181"/>
      <c r="L337" s="32" t="s">
        <v>936</v>
      </c>
      <c r="M337" s="182"/>
      <c r="N337" s="183"/>
      <c r="O337" s="184" t="s">
        <v>41</v>
      </c>
      <c r="P337" s="109"/>
      <c r="Q337" s="182"/>
      <c r="R337" s="109"/>
      <c r="S337" s="183" t="s">
        <v>3172</v>
      </c>
      <c r="T337" s="33" t="s">
        <v>3737</v>
      </c>
      <c r="U337" s="33" t="s">
        <v>21</v>
      </c>
      <c r="V337" s="45" t="s">
        <v>21</v>
      </c>
      <c r="W337" s="34" t="s">
        <v>3737</v>
      </c>
      <c r="X337" s="34" t="s">
        <v>938</v>
      </c>
      <c r="Y337" s="36">
        <v>1</v>
      </c>
      <c r="Z337" s="36"/>
      <c r="AA337" s="36"/>
      <c r="AB337" s="36"/>
      <c r="AC337" s="36"/>
      <c r="AD337" s="36"/>
      <c r="AE337" s="36"/>
      <c r="AF337" s="51"/>
      <c r="AG337" s="51"/>
      <c r="AH337" s="51">
        <v>1</v>
      </c>
      <c r="AI337" s="51"/>
      <c r="AJ337" s="51"/>
      <c r="AK337" s="51"/>
      <c r="AL337" s="33"/>
      <c r="AM337" s="33"/>
      <c r="AN337" s="185" t="s">
        <v>3174</v>
      </c>
      <c r="AO337" s="185"/>
      <c r="AP337" s="185" t="s">
        <v>3166</v>
      </c>
      <c r="AQ337" s="185" t="s">
        <v>3166</v>
      </c>
      <c r="AR337" s="185" t="s">
        <v>3166</v>
      </c>
      <c r="AS337" s="185" t="s">
        <v>2694</v>
      </c>
      <c r="AT337" s="185"/>
      <c r="AU337" s="185"/>
      <c r="AV337" s="185"/>
      <c r="AW337" s="186"/>
      <c r="AX337" s="41"/>
      <c r="AY337" s="41" t="s">
        <v>46</v>
      </c>
      <c r="AZ337" s="41"/>
      <c r="BA337" s="37"/>
      <c r="BB337" s="39"/>
      <c r="BC337" s="100"/>
      <c r="BD337" s="100"/>
      <c r="BE337" s="39"/>
      <c r="BF337" s="39"/>
      <c r="BG337" s="39"/>
      <c r="BH337" s="39"/>
      <c r="BI337" s="39"/>
      <c r="BJ337" s="39"/>
      <c r="BK337" s="39"/>
      <c r="BL337" s="39"/>
      <c r="BM337" s="39"/>
      <c r="BN337" s="39"/>
      <c r="BO337" s="39"/>
    </row>
    <row r="338" spans="1:67" ht="47.25" customHeight="1" x14ac:dyDescent="0.25">
      <c r="A338" s="28">
        <v>337</v>
      </c>
      <c r="B338" s="180" t="s">
        <v>3721</v>
      </c>
      <c r="C338" s="189" t="s">
        <v>3722</v>
      </c>
      <c r="D338" s="30" t="s">
        <v>18</v>
      </c>
      <c r="E338" s="30" t="s">
        <v>41</v>
      </c>
      <c r="F338" s="181" t="s">
        <v>3735</v>
      </c>
      <c r="G338" s="181">
        <v>25</v>
      </c>
      <c r="H338" s="181" t="s">
        <v>3736</v>
      </c>
      <c r="I338" s="181"/>
      <c r="J338" s="181"/>
      <c r="K338" s="181"/>
      <c r="L338" s="32" t="s">
        <v>939</v>
      </c>
      <c r="M338" s="182"/>
      <c r="N338" s="183"/>
      <c r="O338" s="184" t="s">
        <v>41</v>
      </c>
      <c r="P338" s="109"/>
      <c r="Q338" s="182"/>
      <c r="R338" s="109"/>
      <c r="S338" s="183" t="s">
        <v>3172</v>
      </c>
      <c r="T338" s="33" t="s">
        <v>3738</v>
      </c>
      <c r="U338" s="33" t="s">
        <v>21</v>
      </c>
      <c r="V338" s="45" t="s">
        <v>21</v>
      </c>
      <c r="W338" s="34" t="s">
        <v>3738</v>
      </c>
      <c r="X338" s="34" t="s">
        <v>938</v>
      </c>
      <c r="Y338" s="36">
        <v>1</v>
      </c>
      <c r="Z338" s="36"/>
      <c r="AA338" s="36"/>
      <c r="AB338" s="36"/>
      <c r="AC338" s="36"/>
      <c r="AD338" s="36"/>
      <c r="AE338" s="36"/>
      <c r="AF338" s="51"/>
      <c r="AG338" s="51"/>
      <c r="AH338" s="51">
        <v>1</v>
      </c>
      <c r="AI338" s="51"/>
      <c r="AJ338" s="51"/>
      <c r="AK338" s="51"/>
      <c r="AL338" s="33"/>
      <c r="AM338" s="33"/>
      <c r="AN338" s="185" t="s">
        <v>3174</v>
      </c>
      <c r="AO338" s="185"/>
      <c r="AP338" s="185" t="s">
        <v>3166</v>
      </c>
      <c r="AQ338" s="185" t="s">
        <v>3166</v>
      </c>
      <c r="AR338" s="185" t="s">
        <v>3166</v>
      </c>
      <c r="AS338" s="185" t="s">
        <v>3166</v>
      </c>
      <c r="AT338" s="185"/>
      <c r="AU338" s="185"/>
      <c r="AV338" s="185"/>
      <c r="AW338" s="186"/>
      <c r="AX338" s="41"/>
      <c r="AY338" s="41" t="s">
        <v>46</v>
      </c>
      <c r="AZ338" s="41"/>
      <c r="BA338" s="37"/>
      <c r="BB338" s="39"/>
      <c r="BC338" s="100"/>
      <c r="BD338" s="100"/>
      <c r="BE338" s="39"/>
      <c r="BF338" s="39"/>
      <c r="BG338" s="39"/>
      <c r="BH338" s="39"/>
      <c r="BI338" s="39"/>
      <c r="BJ338" s="39"/>
      <c r="BK338" s="39"/>
      <c r="BL338" s="39"/>
      <c r="BM338" s="39"/>
      <c r="BN338" s="39"/>
      <c r="BO338" s="39"/>
    </row>
    <row r="339" spans="1:67" ht="31.5" customHeight="1" x14ac:dyDescent="0.25">
      <c r="A339" s="28">
        <v>338</v>
      </c>
      <c r="B339" s="180" t="s">
        <v>3721</v>
      </c>
      <c r="C339" s="189" t="s">
        <v>3722</v>
      </c>
      <c r="D339" s="30" t="s">
        <v>18</v>
      </c>
      <c r="E339" s="30" t="s">
        <v>41</v>
      </c>
      <c r="F339" s="181" t="s">
        <v>3735</v>
      </c>
      <c r="G339" s="181">
        <v>27</v>
      </c>
      <c r="H339" s="181" t="s">
        <v>3739</v>
      </c>
      <c r="I339" s="181"/>
      <c r="J339" s="181"/>
      <c r="K339" s="181"/>
      <c r="L339" s="32" t="s">
        <v>941</v>
      </c>
      <c r="M339" s="182"/>
      <c r="N339" s="183"/>
      <c r="O339" s="184" t="s">
        <v>41</v>
      </c>
      <c r="P339" s="109"/>
      <c r="Q339" s="182"/>
      <c r="R339" s="109"/>
      <c r="S339" s="183" t="s">
        <v>391</v>
      </c>
      <c r="T339" s="33" t="s">
        <v>3740</v>
      </c>
      <c r="U339" s="33" t="s">
        <v>58</v>
      </c>
      <c r="V339" s="45" t="s">
        <v>58</v>
      </c>
      <c r="W339" s="34" t="s">
        <v>3740</v>
      </c>
      <c r="X339" s="34" t="s">
        <v>938</v>
      </c>
      <c r="Y339" s="36"/>
      <c r="Z339" s="36"/>
      <c r="AA339" s="36"/>
      <c r="AB339" s="36">
        <v>1</v>
      </c>
      <c r="AC339" s="36"/>
      <c r="AD339" s="36"/>
      <c r="AE339" s="36"/>
      <c r="AF339" s="51"/>
      <c r="AG339" s="51"/>
      <c r="AH339" s="51">
        <v>1</v>
      </c>
      <c r="AI339" s="51"/>
      <c r="AJ339" s="51"/>
      <c r="AK339" s="51"/>
      <c r="AL339" s="33"/>
      <c r="AM339" s="33"/>
      <c r="AN339" s="186"/>
      <c r="AO339" s="186"/>
      <c r="AP339" s="185"/>
      <c r="AQ339" s="185"/>
      <c r="AR339" s="185"/>
      <c r="AS339" s="185"/>
      <c r="AT339" s="185"/>
      <c r="AU339" s="185"/>
      <c r="AV339" s="185"/>
      <c r="AW339" s="186"/>
      <c r="AX339" s="41"/>
      <c r="AY339" s="41" t="s">
        <v>24</v>
      </c>
      <c r="AZ339" s="41"/>
      <c r="BA339" s="37"/>
      <c r="BB339" s="39"/>
      <c r="BC339" s="100"/>
      <c r="BD339" s="100"/>
      <c r="BE339" s="39"/>
      <c r="BF339" s="39"/>
      <c r="BG339" s="39"/>
      <c r="BH339" s="39"/>
      <c r="BI339" s="39"/>
      <c r="BJ339" s="39"/>
      <c r="BK339" s="39"/>
      <c r="BL339" s="39"/>
      <c r="BM339" s="39"/>
      <c r="BN339" s="39"/>
      <c r="BO339" s="39"/>
    </row>
    <row r="340" spans="1:67" ht="89.25" customHeight="1" x14ac:dyDescent="0.25">
      <c r="A340" s="28">
        <v>339</v>
      </c>
      <c r="B340" s="180" t="s">
        <v>3721</v>
      </c>
      <c r="C340" s="189" t="s">
        <v>3722</v>
      </c>
      <c r="D340" s="30" t="s">
        <v>18</v>
      </c>
      <c r="E340" s="30" t="s">
        <v>41</v>
      </c>
      <c r="F340" s="181" t="s">
        <v>3345</v>
      </c>
      <c r="G340" s="181">
        <v>41</v>
      </c>
      <c r="H340" s="181">
        <v>1</v>
      </c>
      <c r="I340" s="181"/>
      <c r="J340" s="181"/>
      <c r="K340" s="181"/>
      <c r="L340" s="32" t="s">
        <v>942</v>
      </c>
      <c r="M340" s="182"/>
      <c r="N340" s="183"/>
      <c r="O340" s="184" t="s">
        <v>41</v>
      </c>
      <c r="P340" s="109"/>
      <c r="Q340" s="182"/>
      <c r="R340" s="109"/>
      <c r="S340" s="183" t="s">
        <v>3163</v>
      </c>
      <c r="T340" s="33" t="s">
        <v>3741</v>
      </c>
      <c r="U340" s="33" t="s">
        <v>21</v>
      </c>
      <c r="V340" s="45" t="s">
        <v>21</v>
      </c>
      <c r="W340" s="34" t="s">
        <v>3741</v>
      </c>
      <c r="X340" s="34" t="s">
        <v>943</v>
      </c>
      <c r="Y340" s="36">
        <v>1</v>
      </c>
      <c r="Z340" s="36"/>
      <c r="AA340" s="36"/>
      <c r="AB340" s="36"/>
      <c r="AC340" s="36"/>
      <c r="AD340" s="36"/>
      <c r="AE340" s="36"/>
      <c r="AF340" s="51"/>
      <c r="AG340" s="51"/>
      <c r="AH340" s="51">
        <v>1</v>
      </c>
      <c r="AI340" s="51"/>
      <c r="AJ340" s="51"/>
      <c r="AK340" s="51"/>
      <c r="AL340" s="33"/>
      <c r="AM340" s="33"/>
      <c r="AN340" s="185" t="s">
        <v>3166</v>
      </c>
      <c r="AO340" s="185" t="s">
        <v>3165</v>
      </c>
      <c r="AP340" s="185" t="s">
        <v>3166</v>
      </c>
      <c r="AQ340" s="185" t="s">
        <v>3743</v>
      </c>
      <c r="AR340" s="185" t="s">
        <v>3166</v>
      </c>
      <c r="AS340" s="185" t="s">
        <v>2694</v>
      </c>
      <c r="AT340" s="185"/>
      <c r="AU340" s="185"/>
      <c r="AV340" s="185"/>
      <c r="AW340" s="186"/>
      <c r="AX340" s="185" t="s">
        <v>3743</v>
      </c>
      <c r="AY340" s="41" t="s">
        <v>46</v>
      </c>
      <c r="AZ340" s="41"/>
      <c r="BA340" s="37"/>
      <c r="BB340" s="39"/>
      <c r="BC340" s="100"/>
      <c r="BD340" s="100"/>
      <c r="BE340" s="39"/>
      <c r="BF340" s="39"/>
      <c r="BG340" s="39"/>
      <c r="BH340" s="39"/>
      <c r="BI340" s="39"/>
      <c r="BJ340" s="39"/>
      <c r="BK340" s="39"/>
      <c r="BL340" s="39"/>
      <c r="BM340" s="39"/>
      <c r="BN340" s="39"/>
      <c r="BO340" s="39"/>
    </row>
    <row r="341" spans="1:67" ht="105" customHeight="1" x14ac:dyDescent="0.25">
      <c r="A341" s="28">
        <v>340</v>
      </c>
      <c r="B341" s="180" t="s">
        <v>3721</v>
      </c>
      <c r="C341" s="189" t="s">
        <v>3722</v>
      </c>
      <c r="D341" s="30" t="s">
        <v>18</v>
      </c>
      <c r="E341" s="30" t="s">
        <v>41</v>
      </c>
      <c r="F341" s="181" t="s">
        <v>3744</v>
      </c>
      <c r="G341" s="181">
        <v>69</v>
      </c>
      <c r="H341" s="181" t="s">
        <v>3745</v>
      </c>
      <c r="I341" s="181"/>
      <c r="J341" s="181"/>
      <c r="K341" s="181"/>
      <c r="L341" s="32" t="s">
        <v>945</v>
      </c>
      <c r="M341" s="182"/>
      <c r="N341" s="183"/>
      <c r="O341" s="184" t="s">
        <v>41</v>
      </c>
      <c r="P341" s="109"/>
      <c r="Q341" s="182"/>
      <c r="R341" s="109"/>
      <c r="S341" s="183" t="s">
        <v>3306</v>
      </c>
      <c r="T341" s="33" t="s">
        <v>3747</v>
      </c>
      <c r="U341" s="33" t="s">
        <v>167</v>
      </c>
      <c r="V341" s="45" t="s">
        <v>167</v>
      </c>
      <c r="W341" s="34" t="s">
        <v>322</v>
      </c>
      <c r="X341" s="34" t="s">
        <v>946</v>
      </c>
      <c r="Y341" s="36"/>
      <c r="Z341" s="36"/>
      <c r="AA341" s="36">
        <v>1</v>
      </c>
      <c r="AB341" s="36"/>
      <c r="AC341" s="36"/>
      <c r="AD341" s="36"/>
      <c r="AE341" s="36"/>
      <c r="AF341" s="51"/>
      <c r="AG341" s="51"/>
      <c r="AH341" s="51">
        <v>1</v>
      </c>
      <c r="AI341" s="51"/>
      <c r="AJ341" s="51"/>
      <c r="AK341" s="51"/>
      <c r="AL341" s="33" t="s">
        <v>3156</v>
      </c>
      <c r="AM341" s="33"/>
      <c r="AN341" s="185"/>
      <c r="AO341" s="185" t="s">
        <v>3748</v>
      </c>
      <c r="AP341" s="185" t="s">
        <v>803</v>
      </c>
      <c r="AQ341" s="185" t="s">
        <v>803</v>
      </c>
      <c r="AR341" s="185" t="s">
        <v>803</v>
      </c>
      <c r="AS341" s="185" t="s">
        <v>2694</v>
      </c>
      <c r="AT341" s="185"/>
      <c r="AU341" s="185"/>
      <c r="AV341" s="185"/>
      <c r="AW341" s="186"/>
      <c r="AX341" s="41"/>
      <c r="AY341" s="35" t="s">
        <v>176</v>
      </c>
      <c r="AZ341" s="41"/>
      <c r="BA341" s="37"/>
      <c r="BB341" s="39"/>
      <c r="BC341" s="100"/>
      <c r="BD341" s="100"/>
      <c r="BE341" s="39"/>
      <c r="BF341" s="39"/>
      <c r="BG341" s="39"/>
      <c r="BH341" s="39"/>
      <c r="BI341" s="39"/>
      <c r="BJ341" s="39"/>
      <c r="BK341" s="39"/>
      <c r="BL341" s="39"/>
      <c r="BM341" s="39"/>
      <c r="BN341" s="39"/>
      <c r="BO341" s="39"/>
    </row>
    <row r="342" spans="1:67" ht="31.5" customHeight="1" x14ac:dyDescent="0.25">
      <c r="A342" s="28">
        <v>341</v>
      </c>
      <c r="B342" s="180" t="s">
        <v>3721</v>
      </c>
      <c r="C342" s="189" t="s">
        <v>3722</v>
      </c>
      <c r="D342" s="30" t="s">
        <v>18</v>
      </c>
      <c r="E342" s="30" t="s">
        <v>41</v>
      </c>
      <c r="F342" s="181" t="s">
        <v>3750</v>
      </c>
      <c r="G342" s="181">
        <v>92</v>
      </c>
      <c r="H342" s="181" t="s">
        <v>2821</v>
      </c>
      <c r="I342" s="181"/>
      <c r="J342" s="181"/>
      <c r="K342" s="181"/>
      <c r="L342" s="32" t="s">
        <v>948</v>
      </c>
      <c r="M342" s="182"/>
      <c r="N342" s="183"/>
      <c r="O342" s="184" t="s">
        <v>41</v>
      </c>
      <c r="P342" s="109"/>
      <c r="Q342" s="182"/>
      <c r="R342" s="109"/>
      <c r="S342" s="183" t="s">
        <v>3167</v>
      </c>
      <c r="T342" s="33" t="s">
        <v>3751</v>
      </c>
      <c r="U342" s="33" t="s">
        <v>167</v>
      </c>
      <c r="V342" s="45" t="s">
        <v>167</v>
      </c>
      <c r="W342" s="34" t="s">
        <v>3751</v>
      </c>
      <c r="X342" s="34" t="s">
        <v>224</v>
      </c>
      <c r="Y342" s="36"/>
      <c r="Z342" s="36"/>
      <c r="AA342" s="36">
        <v>1</v>
      </c>
      <c r="AB342" s="36"/>
      <c r="AC342" s="36"/>
      <c r="AD342" s="36"/>
      <c r="AE342" s="36"/>
      <c r="AF342" s="51"/>
      <c r="AG342" s="51"/>
      <c r="AH342" s="51">
        <v>1</v>
      </c>
      <c r="AI342" s="51"/>
      <c r="AJ342" s="51"/>
      <c r="AK342" s="51"/>
      <c r="AL342" s="33"/>
      <c r="AM342" s="33"/>
      <c r="AN342" s="186"/>
      <c r="AO342" s="186"/>
      <c r="AP342" s="185"/>
      <c r="AQ342" s="185"/>
      <c r="AR342" s="185"/>
      <c r="AS342" s="185"/>
      <c r="AT342" s="185"/>
      <c r="AU342" s="185"/>
      <c r="AV342" s="185"/>
      <c r="AW342" s="186"/>
      <c r="AX342" s="41"/>
      <c r="AY342" s="35" t="s">
        <v>176</v>
      </c>
      <c r="AZ342" s="41"/>
      <c r="BA342" s="37"/>
      <c r="BB342" s="39"/>
      <c r="BC342" s="100"/>
      <c r="BD342" s="100"/>
      <c r="BE342" s="39"/>
      <c r="BF342" s="39"/>
      <c r="BG342" s="39"/>
      <c r="BH342" s="39"/>
      <c r="BI342" s="39"/>
      <c r="BJ342" s="39"/>
      <c r="BK342" s="39"/>
      <c r="BL342" s="39"/>
      <c r="BM342" s="39"/>
      <c r="BN342" s="39"/>
      <c r="BO342" s="39"/>
    </row>
    <row r="343" spans="1:67" ht="63" customHeight="1" x14ac:dyDescent="0.25">
      <c r="A343" s="28">
        <v>342</v>
      </c>
      <c r="B343" s="180" t="s">
        <v>3752</v>
      </c>
      <c r="C343" s="180" t="s">
        <v>3753</v>
      </c>
      <c r="D343" s="30" t="s">
        <v>36</v>
      </c>
      <c r="E343" s="30" t="s">
        <v>41</v>
      </c>
      <c r="F343" s="181">
        <v>1.6</v>
      </c>
      <c r="G343" s="181">
        <v>3</v>
      </c>
      <c r="H343" s="181" t="s">
        <v>3754</v>
      </c>
      <c r="I343" s="181"/>
      <c r="J343" s="181"/>
      <c r="K343" s="181"/>
      <c r="L343" s="32" t="s">
        <v>951</v>
      </c>
      <c r="M343" s="182"/>
      <c r="N343" s="183"/>
      <c r="O343" s="184" t="s">
        <v>41</v>
      </c>
      <c r="P343" s="109" t="s">
        <v>952</v>
      </c>
      <c r="Q343" s="182"/>
      <c r="R343" s="109"/>
      <c r="S343" s="183" t="s">
        <v>791</v>
      </c>
      <c r="T343" s="33" t="s">
        <v>3756</v>
      </c>
      <c r="U343" s="33" t="s">
        <v>58</v>
      </c>
      <c r="V343" s="45" t="s">
        <v>58</v>
      </c>
      <c r="W343" s="49" t="s">
        <v>952</v>
      </c>
      <c r="X343" s="34" t="s">
        <v>228</v>
      </c>
      <c r="Y343" s="36"/>
      <c r="Z343" s="36"/>
      <c r="AA343" s="36"/>
      <c r="AB343" s="36">
        <v>1</v>
      </c>
      <c r="AC343" s="36"/>
      <c r="AD343" s="36"/>
      <c r="AE343" s="36"/>
      <c r="AF343" s="51"/>
      <c r="AG343" s="51"/>
      <c r="AH343" s="51">
        <v>1</v>
      </c>
      <c r="AI343" s="51"/>
      <c r="AJ343" s="51"/>
      <c r="AK343" s="51"/>
      <c r="AL343" s="33"/>
      <c r="AM343" s="33"/>
      <c r="AN343" s="186"/>
      <c r="AO343" s="186"/>
      <c r="AP343" s="185" t="s">
        <v>803</v>
      </c>
      <c r="AQ343" s="185" t="s">
        <v>803</v>
      </c>
      <c r="AR343" s="185" t="s">
        <v>803</v>
      </c>
      <c r="AS343" s="185" t="s">
        <v>2694</v>
      </c>
      <c r="AT343" s="185"/>
      <c r="AU343" s="185"/>
      <c r="AV343" s="185"/>
      <c r="AW343" s="186"/>
      <c r="AX343" s="41"/>
      <c r="AY343" s="41" t="s">
        <v>24</v>
      </c>
      <c r="AZ343" s="41"/>
      <c r="BA343" s="37"/>
      <c r="BB343" s="39"/>
      <c r="BC343" s="100"/>
      <c r="BD343" s="100"/>
      <c r="BE343" s="39"/>
      <c r="BF343" s="39"/>
      <c r="BG343" s="39"/>
      <c r="BH343" s="39"/>
      <c r="BI343" s="39"/>
      <c r="BJ343" s="39"/>
      <c r="BK343" s="39"/>
      <c r="BL343" s="39"/>
      <c r="BM343" s="39"/>
      <c r="BN343" s="39"/>
      <c r="BO343" s="39"/>
    </row>
    <row r="344" spans="1:67" ht="165.75" customHeight="1" x14ac:dyDescent="0.25">
      <c r="A344" s="28">
        <v>343</v>
      </c>
      <c r="B344" s="180" t="s">
        <v>3752</v>
      </c>
      <c r="C344" s="180" t="s">
        <v>3753</v>
      </c>
      <c r="D344" s="30" t="s">
        <v>36</v>
      </c>
      <c r="E344" s="30" t="s">
        <v>41</v>
      </c>
      <c r="F344" s="181">
        <v>1.8</v>
      </c>
      <c r="G344" s="181">
        <v>3</v>
      </c>
      <c r="H344" s="181" t="s">
        <v>3757</v>
      </c>
      <c r="I344" s="181"/>
      <c r="J344" s="181"/>
      <c r="K344" s="181"/>
      <c r="L344" s="32" t="s">
        <v>953</v>
      </c>
      <c r="M344" s="182"/>
      <c r="N344" s="183"/>
      <c r="O344" s="184" t="s">
        <v>41</v>
      </c>
      <c r="P344" s="109" t="s">
        <v>954</v>
      </c>
      <c r="Q344" s="182"/>
      <c r="R344" s="109"/>
      <c r="S344" s="183" t="s">
        <v>791</v>
      </c>
      <c r="T344" s="33" t="s">
        <v>3759</v>
      </c>
      <c r="U344" s="33" t="s">
        <v>58</v>
      </c>
      <c r="V344" s="45" t="s">
        <v>58</v>
      </c>
      <c r="W344" s="49" t="s">
        <v>954</v>
      </c>
      <c r="X344" s="49" t="s">
        <v>336</v>
      </c>
      <c r="Y344" s="36"/>
      <c r="Z344" s="36"/>
      <c r="AA344" s="36"/>
      <c r="AB344" s="36">
        <v>1</v>
      </c>
      <c r="AC344" s="36"/>
      <c r="AD344" s="36"/>
      <c r="AE344" s="36"/>
      <c r="AF344" s="51"/>
      <c r="AG344" s="51"/>
      <c r="AH344" s="51">
        <v>1</v>
      </c>
      <c r="AI344" s="51"/>
      <c r="AJ344" s="51"/>
      <c r="AK344" s="51"/>
      <c r="AL344" s="33"/>
      <c r="AM344" s="33"/>
      <c r="AN344" s="186"/>
      <c r="AO344" s="186"/>
      <c r="AP344" s="185"/>
      <c r="AQ344" s="185"/>
      <c r="AR344" s="185"/>
      <c r="AS344" s="185"/>
      <c r="AT344" s="185"/>
      <c r="AU344" s="185"/>
      <c r="AV344" s="185"/>
      <c r="AW344" s="186"/>
      <c r="AX344" s="41"/>
      <c r="AY344" s="41" t="s">
        <v>24</v>
      </c>
      <c r="AZ344" s="41"/>
      <c r="BA344" s="37"/>
      <c r="BB344" s="39"/>
      <c r="BC344" s="100"/>
      <c r="BD344" s="100"/>
      <c r="BE344" s="39"/>
      <c r="BF344" s="39"/>
      <c r="BG344" s="39"/>
      <c r="BH344" s="39"/>
      <c r="BI344" s="39"/>
      <c r="BJ344" s="39"/>
      <c r="BK344" s="39"/>
      <c r="BL344" s="39"/>
      <c r="BM344" s="39"/>
      <c r="BN344" s="39"/>
      <c r="BO344" s="39"/>
    </row>
    <row r="345" spans="1:67" ht="110.25" customHeight="1" x14ac:dyDescent="0.25">
      <c r="A345" s="28">
        <v>344</v>
      </c>
      <c r="B345" s="180" t="s">
        <v>3752</v>
      </c>
      <c r="C345" s="180" t="s">
        <v>3753</v>
      </c>
      <c r="D345" s="30" t="s">
        <v>36</v>
      </c>
      <c r="E345" s="30" t="s">
        <v>41</v>
      </c>
      <c r="F345" s="181">
        <v>1.8</v>
      </c>
      <c r="G345" s="181">
        <v>3</v>
      </c>
      <c r="H345" s="181" t="s">
        <v>3760</v>
      </c>
      <c r="I345" s="181"/>
      <c r="J345" s="181"/>
      <c r="K345" s="181"/>
      <c r="L345" s="32" t="s">
        <v>955</v>
      </c>
      <c r="M345" s="182"/>
      <c r="N345" s="183"/>
      <c r="O345" s="184" t="s">
        <v>41</v>
      </c>
      <c r="P345" s="109" t="s">
        <v>956</v>
      </c>
      <c r="Q345" s="182"/>
      <c r="R345" s="109"/>
      <c r="S345" s="183" t="s">
        <v>791</v>
      </c>
      <c r="T345" s="33" t="s">
        <v>3762</v>
      </c>
      <c r="U345" s="33" t="s">
        <v>58</v>
      </c>
      <c r="V345" s="45" t="s">
        <v>58</v>
      </c>
      <c r="W345" s="49" t="s">
        <v>956</v>
      </c>
      <c r="X345" s="49" t="s">
        <v>336</v>
      </c>
      <c r="Y345" s="36"/>
      <c r="Z345" s="36"/>
      <c r="AA345" s="36"/>
      <c r="AB345" s="36">
        <v>1</v>
      </c>
      <c r="AC345" s="36"/>
      <c r="AD345" s="36"/>
      <c r="AE345" s="36"/>
      <c r="AF345" s="51"/>
      <c r="AG345" s="51"/>
      <c r="AH345" s="51">
        <v>1</v>
      </c>
      <c r="AI345" s="51"/>
      <c r="AJ345" s="51"/>
      <c r="AK345" s="51"/>
      <c r="AL345" s="33"/>
      <c r="AM345" s="33"/>
      <c r="AN345" s="186"/>
      <c r="AO345" s="186"/>
      <c r="AP345" s="185"/>
      <c r="AQ345" s="185"/>
      <c r="AR345" s="185"/>
      <c r="AS345" s="185"/>
      <c r="AT345" s="185"/>
      <c r="AU345" s="185"/>
      <c r="AV345" s="185"/>
      <c r="AW345" s="186"/>
      <c r="AX345" s="41"/>
      <c r="AY345" s="41" t="s">
        <v>24</v>
      </c>
      <c r="AZ345" s="41"/>
      <c r="BA345" s="37"/>
      <c r="BB345" s="39"/>
      <c r="BC345" s="100"/>
      <c r="BD345" s="100"/>
      <c r="BE345" s="39"/>
      <c r="BF345" s="39"/>
      <c r="BG345" s="39"/>
      <c r="BH345" s="39"/>
      <c r="BI345" s="39"/>
      <c r="BJ345" s="39"/>
      <c r="BK345" s="39"/>
      <c r="BL345" s="39"/>
      <c r="BM345" s="39"/>
      <c r="BN345" s="39"/>
      <c r="BO345" s="39"/>
    </row>
    <row r="346" spans="1:67" ht="66" customHeight="1" x14ac:dyDescent="0.25">
      <c r="A346" s="28">
        <v>345</v>
      </c>
      <c r="B346" s="180" t="s">
        <v>3752</v>
      </c>
      <c r="C346" s="180" t="s">
        <v>3753</v>
      </c>
      <c r="D346" s="30" t="s">
        <v>36</v>
      </c>
      <c r="E346" s="30" t="s">
        <v>41</v>
      </c>
      <c r="F346" s="181" t="s">
        <v>3763</v>
      </c>
      <c r="G346" s="181">
        <v>6</v>
      </c>
      <c r="H346" s="181">
        <v>2</v>
      </c>
      <c r="I346" s="181"/>
      <c r="J346" s="181"/>
      <c r="K346" s="181"/>
      <c r="L346" s="32" t="s">
        <v>958</v>
      </c>
      <c r="M346" s="182"/>
      <c r="N346" s="183"/>
      <c r="O346" s="184" t="s">
        <v>41</v>
      </c>
      <c r="P346" s="109"/>
      <c r="Q346" s="182"/>
      <c r="R346" s="109"/>
      <c r="S346" s="183" t="s">
        <v>391</v>
      </c>
      <c r="T346" s="188">
        <v>42804</v>
      </c>
      <c r="U346" s="33" t="s">
        <v>58</v>
      </c>
      <c r="V346" s="45" t="s">
        <v>58</v>
      </c>
      <c r="W346" s="49" t="s">
        <v>59</v>
      </c>
      <c r="X346" s="49" t="s">
        <v>377</v>
      </c>
      <c r="Y346" s="36"/>
      <c r="Z346" s="36"/>
      <c r="AA346" s="36"/>
      <c r="AB346" s="36">
        <v>1</v>
      </c>
      <c r="AC346" s="36"/>
      <c r="AD346" s="36"/>
      <c r="AE346" s="36"/>
      <c r="AF346" s="51"/>
      <c r="AG346" s="51">
        <v>1</v>
      </c>
      <c r="AH346" s="51"/>
      <c r="AI346" s="51"/>
      <c r="AJ346" s="51"/>
      <c r="AK346" s="51"/>
      <c r="AL346" s="33"/>
      <c r="AM346" s="33"/>
      <c r="AN346" s="186"/>
      <c r="AO346" s="186"/>
      <c r="AP346" s="185"/>
      <c r="AQ346" s="185"/>
      <c r="AR346" s="185"/>
      <c r="AS346" s="185"/>
      <c r="AT346" s="185"/>
      <c r="AU346" s="185"/>
      <c r="AV346" s="185"/>
      <c r="AW346" s="186"/>
      <c r="AX346" s="41"/>
      <c r="AY346" s="41" t="s">
        <v>24</v>
      </c>
      <c r="AZ346" s="41"/>
      <c r="BA346" s="37"/>
      <c r="BB346" s="39"/>
      <c r="BC346" s="100"/>
      <c r="BD346" s="100"/>
      <c r="BE346" s="39"/>
      <c r="BF346" s="39"/>
      <c r="BG346" s="39"/>
      <c r="BH346" s="39"/>
      <c r="BI346" s="39"/>
      <c r="BJ346" s="39"/>
      <c r="BK346" s="39"/>
      <c r="BL346" s="39"/>
      <c r="BM346" s="39"/>
      <c r="BN346" s="39"/>
      <c r="BO346" s="39"/>
    </row>
    <row r="347" spans="1:67" ht="94.5" customHeight="1" x14ac:dyDescent="0.25">
      <c r="A347" s="28">
        <v>346</v>
      </c>
      <c r="B347" s="180" t="s">
        <v>3752</v>
      </c>
      <c r="C347" s="180" t="s">
        <v>3753</v>
      </c>
      <c r="D347" s="30" t="s">
        <v>36</v>
      </c>
      <c r="E347" s="30" t="s">
        <v>41</v>
      </c>
      <c r="F347" s="181" t="s">
        <v>3763</v>
      </c>
      <c r="G347" s="181">
        <v>6</v>
      </c>
      <c r="H347" s="181">
        <v>6</v>
      </c>
      <c r="I347" s="181"/>
      <c r="J347" s="181"/>
      <c r="K347" s="181"/>
      <c r="L347" s="32" t="s">
        <v>960</v>
      </c>
      <c r="M347" s="182"/>
      <c r="N347" s="183"/>
      <c r="O347" s="184" t="s">
        <v>41</v>
      </c>
      <c r="P347" s="109" t="s">
        <v>961</v>
      </c>
      <c r="Q347" s="182"/>
      <c r="R347" s="109"/>
      <c r="S347" s="183" t="s">
        <v>791</v>
      </c>
      <c r="T347" s="33" t="s">
        <v>3766</v>
      </c>
      <c r="U347" s="33" t="s">
        <v>58</v>
      </c>
      <c r="V347" s="45" t="s">
        <v>58</v>
      </c>
      <c r="W347" s="49" t="s">
        <v>961</v>
      </c>
      <c r="X347" s="49" t="s">
        <v>377</v>
      </c>
      <c r="Y347" s="36"/>
      <c r="Z347" s="36"/>
      <c r="AA347" s="36"/>
      <c r="AB347" s="36">
        <v>1</v>
      </c>
      <c r="AC347" s="36"/>
      <c r="AD347" s="36"/>
      <c r="AE347" s="36"/>
      <c r="AF347" s="51"/>
      <c r="AG347" s="51">
        <v>1</v>
      </c>
      <c r="AH347" s="51"/>
      <c r="AI347" s="51"/>
      <c r="AJ347" s="51"/>
      <c r="AK347" s="51"/>
      <c r="AL347" s="33"/>
      <c r="AM347" s="33"/>
      <c r="AN347" s="186"/>
      <c r="AO347" s="186"/>
      <c r="AP347" s="185"/>
      <c r="AQ347" s="185"/>
      <c r="AR347" s="185"/>
      <c r="AS347" s="185"/>
      <c r="AT347" s="185"/>
      <c r="AU347" s="185"/>
      <c r="AV347" s="185"/>
      <c r="AW347" s="186"/>
      <c r="AX347" s="41"/>
      <c r="AY347" s="41" t="s">
        <v>24</v>
      </c>
      <c r="AZ347" s="41"/>
      <c r="BA347" s="37"/>
      <c r="BB347" s="39"/>
      <c r="BC347" s="100"/>
      <c r="BD347" s="100"/>
      <c r="BE347" s="39"/>
      <c r="BF347" s="39"/>
      <c r="BG347" s="39"/>
      <c r="BH347" s="39"/>
      <c r="BI347" s="39"/>
      <c r="BJ347" s="39"/>
      <c r="BK347" s="39"/>
      <c r="BL347" s="39"/>
      <c r="BM347" s="39"/>
      <c r="BN347" s="39"/>
      <c r="BO347" s="39"/>
    </row>
    <row r="348" spans="1:67" ht="131.25" customHeight="1" x14ac:dyDescent="0.25">
      <c r="A348" s="28">
        <v>347</v>
      </c>
      <c r="B348" s="180" t="s">
        <v>3752</v>
      </c>
      <c r="C348" s="180" t="s">
        <v>3753</v>
      </c>
      <c r="D348" s="30" t="s">
        <v>36</v>
      </c>
      <c r="E348" s="30" t="s">
        <v>41</v>
      </c>
      <c r="F348" s="181" t="s">
        <v>3732</v>
      </c>
      <c r="G348" s="181">
        <v>17</v>
      </c>
      <c r="H348" s="181">
        <v>1</v>
      </c>
      <c r="I348" s="181"/>
      <c r="J348" s="181"/>
      <c r="K348" s="181"/>
      <c r="L348" s="32" t="s">
        <v>963</v>
      </c>
      <c r="M348" s="182"/>
      <c r="N348" s="183"/>
      <c r="O348" s="184" t="s">
        <v>41</v>
      </c>
      <c r="P348" s="109"/>
      <c r="Q348" s="182"/>
      <c r="R348" s="109"/>
      <c r="S348" s="183" t="s">
        <v>3306</v>
      </c>
      <c r="T348" s="33" t="s">
        <v>3767</v>
      </c>
      <c r="U348" s="33" t="s">
        <v>167</v>
      </c>
      <c r="V348" s="45" t="s">
        <v>21</v>
      </c>
      <c r="W348" s="34" t="s">
        <v>965</v>
      </c>
      <c r="X348" s="34" t="s">
        <v>935</v>
      </c>
      <c r="Y348" s="36"/>
      <c r="Z348" s="36"/>
      <c r="AA348" s="36">
        <v>1</v>
      </c>
      <c r="AB348" s="36"/>
      <c r="AC348" s="36"/>
      <c r="AD348" s="36"/>
      <c r="AE348" s="36"/>
      <c r="AF348" s="51"/>
      <c r="AG348" s="51"/>
      <c r="AH348" s="51">
        <v>1</v>
      </c>
      <c r="AI348" s="51"/>
      <c r="AJ348" s="51"/>
      <c r="AK348" s="51"/>
      <c r="AL348" s="33" t="s">
        <v>3768</v>
      </c>
      <c r="AM348" s="33"/>
      <c r="AN348" s="185" t="s">
        <v>3293</v>
      </c>
      <c r="AO348" s="185"/>
      <c r="AP348" s="185"/>
      <c r="AQ348" s="185"/>
      <c r="AR348" s="185"/>
      <c r="AS348" s="185"/>
      <c r="AT348" s="185"/>
      <c r="AU348" s="185"/>
      <c r="AV348" s="185"/>
      <c r="AW348" s="186"/>
      <c r="AX348" s="35" t="s">
        <v>3237</v>
      </c>
      <c r="AY348" s="41" t="s">
        <v>176</v>
      </c>
      <c r="AZ348" s="41"/>
      <c r="BA348" s="37"/>
      <c r="BB348" s="39"/>
      <c r="BC348" s="100"/>
      <c r="BD348" s="100"/>
      <c r="BE348" s="39"/>
      <c r="BF348" s="39"/>
      <c r="BG348" s="39"/>
      <c r="BH348" s="39"/>
      <c r="BI348" s="39"/>
      <c r="BJ348" s="39"/>
      <c r="BK348" s="39"/>
      <c r="BL348" s="39"/>
      <c r="BM348" s="39"/>
      <c r="BN348" s="39"/>
      <c r="BO348" s="39"/>
    </row>
    <row r="349" spans="1:67" ht="126" customHeight="1" x14ac:dyDescent="0.25">
      <c r="A349" s="28">
        <v>348</v>
      </c>
      <c r="B349" s="180" t="s">
        <v>3752</v>
      </c>
      <c r="C349" s="180" t="s">
        <v>3753</v>
      </c>
      <c r="D349" s="30" t="s">
        <v>36</v>
      </c>
      <c r="E349" s="30" t="s">
        <v>41</v>
      </c>
      <c r="F349" s="181" t="s">
        <v>3732</v>
      </c>
      <c r="G349" s="181">
        <v>17</v>
      </c>
      <c r="H349" s="181">
        <v>1</v>
      </c>
      <c r="I349" s="181"/>
      <c r="J349" s="181"/>
      <c r="K349" s="181"/>
      <c r="L349" s="32" t="s">
        <v>967</v>
      </c>
      <c r="M349" s="182"/>
      <c r="N349" s="183"/>
      <c r="O349" s="184" t="s">
        <v>41</v>
      </c>
      <c r="P349" s="109"/>
      <c r="Q349" s="182"/>
      <c r="R349" s="109"/>
      <c r="S349" s="183" t="s">
        <v>391</v>
      </c>
      <c r="T349" s="33" t="s">
        <v>3770</v>
      </c>
      <c r="U349" s="33" t="s">
        <v>58</v>
      </c>
      <c r="V349" s="45" t="s">
        <v>58</v>
      </c>
      <c r="W349" s="34" t="s">
        <v>968</v>
      </c>
      <c r="X349" s="34" t="s">
        <v>935</v>
      </c>
      <c r="Y349" s="36"/>
      <c r="Z349" s="36"/>
      <c r="AA349" s="36"/>
      <c r="AB349" s="36">
        <v>1</v>
      </c>
      <c r="AC349" s="36"/>
      <c r="AD349" s="36"/>
      <c r="AE349" s="36"/>
      <c r="AF349" s="51"/>
      <c r="AG349" s="51">
        <v>1</v>
      </c>
      <c r="AH349" s="51"/>
      <c r="AI349" s="51"/>
      <c r="AJ349" s="51"/>
      <c r="AK349" s="51"/>
      <c r="AL349" s="33"/>
      <c r="AM349" s="33"/>
      <c r="AN349" s="186"/>
      <c r="AO349" s="186"/>
      <c r="AP349" s="185"/>
      <c r="AQ349" s="185"/>
      <c r="AR349" s="185"/>
      <c r="AS349" s="185"/>
      <c r="AT349" s="185"/>
      <c r="AU349" s="185"/>
      <c r="AV349" s="185"/>
      <c r="AW349" s="186"/>
      <c r="AX349" s="41"/>
      <c r="AY349" s="41" t="s">
        <v>24</v>
      </c>
      <c r="AZ349" s="41"/>
      <c r="BA349" s="37"/>
      <c r="BB349" s="39"/>
      <c r="BC349" s="100"/>
      <c r="BD349" s="100"/>
      <c r="BE349" s="39"/>
      <c r="BF349" s="39"/>
      <c r="BG349" s="39"/>
      <c r="BH349" s="39"/>
      <c r="BI349" s="39"/>
      <c r="BJ349" s="39"/>
      <c r="BK349" s="39"/>
      <c r="BL349" s="39"/>
      <c r="BM349" s="39"/>
      <c r="BN349" s="39"/>
      <c r="BO349" s="39"/>
    </row>
    <row r="350" spans="1:67" ht="201" customHeight="1" x14ac:dyDescent="0.25">
      <c r="A350" s="28">
        <v>349</v>
      </c>
      <c r="B350" s="180" t="s">
        <v>3752</v>
      </c>
      <c r="C350" s="180" t="s">
        <v>3753</v>
      </c>
      <c r="D350" s="30" t="s">
        <v>36</v>
      </c>
      <c r="E350" s="30" t="s">
        <v>41</v>
      </c>
      <c r="F350" s="181" t="s">
        <v>3735</v>
      </c>
      <c r="G350" s="181">
        <v>20</v>
      </c>
      <c r="H350" s="181">
        <v>3</v>
      </c>
      <c r="I350" s="181"/>
      <c r="J350" s="181"/>
      <c r="K350" s="181"/>
      <c r="L350" s="32" t="s">
        <v>970</v>
      </c>
      <c r="M350" s="182"/>
      <c r="N350" s="183"/>
      <c r="O350" s="184" t="s">
        <v>41</v>
      </c>
      <c r="P350" s="109"/>
      <c r="Q350" s="182"/>
      <c r="R350" s="109"/>
      <c r="S350" s="183" t="s">
        <v>3172</v>
      </c>
      <c r="T350" s="33" t="s">
        <v>3771</v>
      </c>
      <c r="U350" s="33" t="s">
        <v>21</v>
      </c>
      <c r="V350" s="45" t="s">
        <v>21</v>
      </c>
      <c r="W350" s="34" t="s">
        <v>972</v>
      </c>
      <c r="X350" s="34" t="s">
        <v>973</v>
      </c>
      <c r="Y350" s="36">
        <v>1</v>
      </c>
      <c r="Z350" s="36"/>
      <c r="AA350" s="36"/>
      <c r="AB350" s="36"/>
      <c r="AC350" s="36"/>
      <c r="AD350" s="36"/>
      <c r="AE350" s="36"/>
      <c r="AF350" s="51"/>
      <c r="AG350" s="51">
        <v>1</v>
      </c>
      <c r="AH350" s="51"/>
      <c r="AI350" s="51"/>
      <c r="AJ350" s="51"/>
      <c r="AK350" s="51"/>
      <c r="AL350" s="33"/>
      <c r="AM350" s="33"/>
      <c r="AN350" s="185" t="s">
        <v>3772</v>
      </c>
      <c r="AO350" s="185"/>
      <c r="AP350" s="185" t="s">
        <v>3166</v>
      </c>
      <c r="AQ350" s="185" t="s">
        <v>3166</v>
      </c>
      <c r="AR350" s="185" t="s">
        <v>3166</v>
      </c>
      <c r="AS350" s="185" t="s">
        <v>2694</v>
      </c>
      <c r="AT350" s="185"/>
      <c r="AU350" s="185"/>
      <c r="AV350" s="185"/>
      <c r="AW350" s="186"/>
      <c r="AX350" s="35" t="s">
        <v>3237</v>
      </c>
      <c r="AY350" s="35" t="s">
        <v>46</v>
      </c>
      <c r="AZ350" s="41"/>
      <c r="BA350" s="37"/>
      <c r="BB350" s="39"/>
      <c r="BC350" s="100"/>
      <c r="BD350" s="100"/>
      <c r="BE350" s="39"/>
      <c r="BF350" s="39"/>
      <c r="BG350" s="39"/>
      <c r="BH350" s="39"/>
      <c r="BI350" s="39"/>
      <c r="BJ350" s="39"/>
      <c r="BK350" s="39"/>
      <c r="BL350" s="39"/>
      <c r="BM350" s="39"/>
      <c r="BN350" s="39"/>
      <c r="BO350" s="39"/>
    </row>
    <row r="351" spans="1:67" ht="74.25" customHeight="1" x14ac:dyDescent="0.25">
      <c r="A351" s="28">
        <v>350</v>
      </c>
      <c r="B351" s="180" t="s">
        <v>3752</v>
      </c>
      <c r="C351" s="180" t="s">
        <v>3753</v>
      </c>
      <c r="D351" s="30" t="s">
        <v>36</v>
      </c>
      <c r="E351" s="30" t="s">
        <v>41</v>
      </c>
      <c r="F351" s="181" t="s">
        <v>3735</v>
      </c>
      <c r="G351" s="181">
        <v>20</v>
      </c>
      <c r="H351" s="181" t="s">
        <v>3773</v>
      </c>
      <c r="I351" s="181"/>
      <c r="J351" s="181"/>
      <c r="K351" s="181"/>
      <c r="L351" s="32" t="s">
        <v>975</v>
      </c>
      <c r="M351" s="182"/>
      <c r="N351" s="183"/>
      <c r="O351" s="184" t="s">
        <v>41</v>
      </c>
      <c r="P351" s="109"/>
      <c r="Q351" s="182"/>
      <c r="R351" s="109"/>
      <c r="S351" s="183" t="s">
        <v>391</v>
      </c>
      <c r="T351" s="33" t="s">
        <v>3774</v>
      </c>
      <c r="U351" s="33" t="s">
        <v>58</v>
      </c>
      <c r="V351" s="45" t="s">
        <v>58</v>
      </c>
      <c r="W351" s="34" t="s">
        <v>976</v>
      </c>
      <c r="X351" s="34" t="s">
        <v>973</v>
      </c>
      <c r="Y351" s="36"/>
      <c r="Z351" s="36"/>
      <c r="AA351" s="36"/>
      <c r="AB351" s="36">
        <v>1</v>
      </c>
      <c r="AC351" s="36"/>
      <c r="AD351" s="36"/>
      <c r="AE351" s="36"/>
      <c r="AF351" s="51"/>
      <c r="AG351" s="51">
        <v>1</v>
      </c>
      <c r="AH351" s="51"/>
      <c r="AI351" s="51"/>
      <c r="AJ351" s="51"/>
      <c r="AK351" s="51"/>
      <c r="AL351" s="33"/>
      <c r="AM351" s="33"/>
      <c r="AN351" s="186"/>
      <c r="AO351" s="186"/>
      <c r="AP351" s="185"/>
      <c r="AQ351" s="185"/>
      <c r="AR351" s="185"/>
      <c r="AS351" s="185"/>
      <c r="AT351" s="185"/>
      <c r="AU351" s="185"/>
      <c r="AV351" s="185"/>
      <c r="AW351" s="186"/>
      <c r="AX351" s="41"/>
      <c r="AY351" s="41" t="s">
        <v>24</v>
      </c>
      <c r="AZ351" s="41"/>
      <c r="BA351" s="37"/>
      <c r="BB351" s="39"/>
      <c r="BC351" s="100"/>
      <c r="BD351" s="100"/>
      <c r="BE351" s="39"/>
      <c r="BF351" s="39"/>
      <c r="BG351" s="39"/>
      <c r="BH351" s="39"/>
      <c r="BI351" s="39"/>
      <c r="BJ351" s="39"/>
      <c r="BK351" s="39"/>
      <c r="BL351" s="39"/>
      <c r="BM351" s="39"/>
      <c r="BN351" s="39"/>
      <c r="BO351" s="39"/>
    </row>
    <row r="352" spans="1:67" ht="122.25" customHeight="1" x14ac:dyDescent="0.25">
      <c r="A352" s="28">
        <v>351</v>
      </c>
      <c r="B352" s="180" t="s">
        <v>3752</v>
      </c>
      <c r="C352" s="180" t="s">
        <v>3753</v>
      </c>
      <c r="D352" s="30" t="s">
        <v>36</v>
      </c>
      <c r="E352" s="30" t="s">
        <v>41</v>
      </c>
      <c r="F352" s="181" t="s">
        <v>3735</v>
      </c>
      <c r="G352" s="181">
        <v>20</v>
      </c>
      <c r="H352" s="181" t="s">
        <v>3773</v>
      </c>
      <c r="I352" s="181"/>
      <c r="J352" s="181"/>
      <c r="K352" s="181"/>
      <c r="L352" s="32" t="s">
        <v>977</v>
      </c>
      <c r="M352" s="182"/>
      <c r="N352" s="183"/>
      <c r="O352" s="184" t="s">
        <v>41</v>
      </c>
      <c r="P352" s="109"/>
      <c r="Q352" s="182"/>
      <c r="R352" s="109"/>
      <c r="S352" s="183" t="s">
        <v>391</v>
      </c>
      <c r="T352" s="33" t="s">
        <v>3774</v>
      </c>
      <c r="U352" s="33" t="s">
        <v>58</v>
      </c>
      <c r="V352" s="45" t="s">
        <v>58</v>
      </c>
      <c r="W352" s="34" t="s">
        <v>976</v>
      </c>
      <c r="X352" s="34" t="s">
        <v>973</v>
      </c>
      <c r="Y352" s="36"/>
      <c r="Z352" s="36"/>
      <c r="AA352" s="36"/>
      <c r="AB352" s="36">
        <v>1</v>
      </c>
      <c r="AC352" s="36"/>
      <c r="AD352" s="36"/>
      <c r="AE352" s="36"/>
      <c r="AF352" s="51"/>
      <c r="AG352" s="51">
        <v>1</v>
      </c>
      <c r="AH352" s="51"/>
      <c r="AI352" s="51"/>
      <c r="AJ352" s="51"/>
      <c r="AK352" s="51"/>
      <c r="AL352" s="33"/>
      <c r="AM352" s="33"/>
      <c r="AN352" s="186"/>
      <c r="AO352" s="186"/>
      <c r="AP352" s="185"/>
      <c r="AQ352" s="185"/>
      <c r="AR352" s="185"/>
      <c r="AS352" s="185"/>
      <c r="AT352" s="185"/>
      <c r="AU352" s="185"/>
      <c r="AV352" s="185"/>
      <c r="AW352" s="186"/>
      <c r="AX352" s="41"/>
      <c r="AY352" s="41" t="s">
        <v>24</v>
      </c>
      <c r="AZ352" s="41"/>
      <c r="BA352" s="37"/>
      <c r="BB352" s="39"/>
      <c r="BC352" s="100"/>
      <c r="BD352" s="100"/>
      <c r="BE352" s="39"/>
      <c r="BF352" s="39"/>
      <c r="BG352" s="39"/>
      <c r="BH352" s="39"/>
      <c r="BI352" s="39"/>
      <c r="BJ352" s="39"/>
      <c r="BK352" s="39"/>
      <c r="BL352" s="39"/>
      <c r="BM352" s="39"/>
      <c r="BN352" s="39"/>
      <c r="BO352" s="39"/>
    </row>
    <row r="353" spans="1:67" ht="123" customHeight="1" x14ac:dyDescent="0.25">
      <c r="A353" s="28">
        <v>352</v>
      </c>
      <c r="B353" s="180" t="s">
        <v>3752</v>
      </c>
      <c r="C353" s="180" t="s">
        <v>3753</v>
      </c>
      <c r="D353" s="30" t="s">
        <v>36</v>
      </c>
      <c r="E353" s="30" t="s">
        <v>41</v>
      </c>
      <c r="F353" s="181" t="s">
        <v>3735</v>
      </c>
      <c r="G353" s="181">
        <v>21</v>
      </c>
      <c r="H353" s="181">
        <v>2</v>
      </c>
      <c r="I353" s="181"/>
      <c r="J353" s="181"/>
      <c r="K353" s="181"/>
      <c r="L353" s="32" t="s">
        <v>980</v>
      </c>
      <c r="M353" s="182"/>
      <c r="N353" s="183"/>
      <c r="O353" s="184" t="s">
        <v>41</v>
      </c>
      <c r="P353" s="109"/>
      <c r="Q353" s="182"/>
      <c r="R353" s="109"/>
      <c r="S353" s="183" t="s">
        <v>391</v>
      </c>
      <c r="T353" s="33" t="s">
        <v>3777</v>
      </c>
      <c r="U353" s="33" t="s">
        <v>58</v>
      </c>
      <c r="V353" s="45" t="s">
        <v>58</v>
      </c>
      <c r="W353" s="34" t="s">
        <v>981</v>
      </c>
      <c r="X353" s="34" t="s">
        <v>973</v>
      </c>
      <c r="Y353" s="36"/>
      <c r="Z353" s="36"/>
      <c r="AA353" s="36"/>
      <c r="AB353" s="36">
        <v>1</v>
      </c>
      <c r="AC353" s="36"/>
      <c r="AD353" s="36"/>
      <c r="AE353" s="36"/>
      <c r="AF353" s="51"/>
      <c r="AG353" s="51">
        <v>1</v>
      </c>
      <c r="AH353" s="51"/>
      <c r="AI353" s="51"/>
      <c r="AJ353" s="51"/>
      <c r="AK353" s="51"/>
      <c r="AL353" s="33"/>
      <c r="AM353" s="33"/>
      <c r="AN353" s="186"/>
      <c r="AO353" s="186"/>
      <c r="AP353" s="185"/>
      <c r="AQ353" s="185"/>
      <c r="AR353" s="185"/>
      <c r="AS353" s="185"/>
      <c r="AT353" s="185"/>
      <c r="AU353" s="185"/>
      <c r="AV353" s="185"/>
      <c r="AW353" s="186"/>
      <c r="AX353" s="41"/>
      <c r="AY353" s="41" t="s">
        <v>24</v>
      </c>
      <c r="AZ353" s="41"/>
      <c r="BA353" s="37"/>
      <c r="BB353" s="39"/>
      <c r="BC353" s="100"/>
      <c r="BD353" s="100"/>
      <c r="BE353" s="39"/>
      <c r="BF353" s="39"/>
      <c r="BG353" s="39"/>
      <c r="BH353" s="39"/>
      <c r="BI353" s="39"/>
      <c r="BJ353" s="39"/>
      <c r="BK353" s="39"/>
      <c r="BL353" s="39"/>
      <c r="BM353" s="39"/>
      <c r="BN353" s="39"/>
      <c r="BO353" s="39"/>
    </row>
    <row r="354" spans="1:67" ht="154.5" customHeight="1" x14ac:dyDescent="0.25">
      <c r="A354" s="28">
        <v>353</v>
      </c>
      <c r="B354" s="180" t="s">
        <v>3752</v>
      </c>
      <c r="C354" s="180" t="s">
        <v>3753</v>
      </c>
      <c r="D354" s="30" t="s">
        <v>36</v>
      </c>
      <c r="E354" s="30" t="s">
        <v>41</v>
      </c>
      <c r="F354" s="181" t="s">
        <v>3367</v>
      </c>
      <c r="G354" s="181">
        <v>34</v>
      </c>
      <c r="H354" s="181">
        <v>4</v>
      </c>
      <c r="I354" s="181"/>
      <c r="J354" s="181"/>
      <c r="K354" s="181"/>
      <c r="L354" s="32" t="s">
        <v>983</v>
      </c>
      <c r="M354" s="182"/>
      <c r="N354" s="183"/>
      <c r="O354" s="184" t="s">
        <v>41</v>
      </c>
      <c r="P354" s="109"/>
      <c r="Q354" s="182"/>
      <c r="R354" s="109"/>
      <c r="S354" s="183" t="s">
        <v>391</v>
      </c>
      <c r="T354" s="33" t="s">
        <v>3779</v>
      </c>
      <c r="U354" s="33" t="s">
        <v>58</v>
      </c>
      <c r="V354" s="45" t="s">
        <v>58</v>
      </c>
      <c r="W354" s="34" t="s">
        <v>984</v>
      </c>
      <c r="X354" s="34" t="s">
        <v>985</v>
      </c>
      <c r="Y354" s="36"/>
      <c r="Z354" s="36"/>
      <c r="AA354" s="36"/>
      <c r="AB354" s="36">
        <v>1</v>
      </c>
      <c r="AC354" s="36"/>
      <c r="AD354" s="36"/>
      <c r="AE354" s="36"/>
      <c r="AF354" s="51"/>
      <c r="AG354" s="51">
        <v>1</v>
      </c>
      <c r="AH354" s="51"/>
      <c r="AI354" s="51"/>
      <c r="AJ354" s="51"/>
      <c r="AK354" s="51"/>
      <c r="AL354" s="33"/>
      <c r="AM354" s="33"/>
      <c r="AN354" s="186"/>
      <c r="AO354" s="186"/>
      <c r="AP354" s="185"/>
      <c r="AQ354" s="185"/>
      <c r="AR354" s="185"/>
      <c r="AS354" s="185"/>
      <c r="AT354" s="185"/>
      <c r="AU354" s="185"/>
      <c r="AV354" s="185"/>
      <c r="AW354" s="186"/>
      <c r="AX354" s="41"/>
      <c r="AY354" s="41" t="s">
        <v>24</v>
      </c>
      <c r="AZ354" s="41"/>
      <c r="BA354" s="37"/>
      <c r="BB354" s="39"/>
      <c r="BC354" s="100"/>
      <c r="BD354" s="100"/>
      <c r="BE354" s="39"/>
      <c r="BF354" s="39"/>
      <c r="BG354" s="39"/>
      <c r="BH354" s="39"/>
      <c r="BI354" s="39"/>
      <c r="BJ354" s="39"/>
      <c r="BK354" s="39"/>
      <c r="BL354" s="39"/>
      <c r="BM354" s="39"/>
      <c r="BN354" s="39"/>
      <c r="BO354" s="39"/>
    </row>
    <row r="355" spans="1:67" ht="63" customHeight="1" x14ac:dyDescent="0.25">
      <c r="A355" s="28">
        <v>354</v>
      </c>
      <c r="B355" s="180" t="s">
        <v>3752</v>
      </c>
      <c r="C355" s="180" t="s">
        <v>3753</v>
      </c>
      <c r="D355" s="30" t="s">
        <v>36</v>
      </c>
      <c r="E355" s="30" t="s">
        <v>41</v>
      </c>
      <c r="F355" s="181" t="s">
        <v>3367</v>
      </c>
      <c r="G355" s="181">
        <v>34</v>
      </c>
      <c r="H355" s="181" t="s">
        <v>3781</v>
      </c>
      <c r="I355" s="181"/>
      <c r="J355" s="181"/>
      <c r="K355" s="181"/>
      <c r="L355" s="32" t="s">
        <v>986</v>
      </c>
      <c r="M355" s="182"/>
      <c r="N355" s="183"/>
      <c r="O355" s="184" t="s">
        <v>41</v>
      </c>
      <c r="P355" s="109"/>
      <c r="Q355" s="182"/>
      <c r="R355" s="109"/>
      <c r="S355" s="183" t="s">
        <v>391</v>
      </c>
      <c r="T355" s="33" t="s">
        <v>3783</v>
      </c>
      <c r="U355" s="33" t="s">
        <v>58</v>
      </c>
      <c r="V355" s="45" t="s">
        <v>58</v>
      </c>
      <c r="W355" s="34" t="s">
        <v>987</v>
      </c>
      <c r="X355" s="34" t="s">
        <v>985</v>
      </c>
      <c r="Y355" s="36"/>
      <c r="Z355" s="36"/>
      <c r="AA355" s="36"/>
      <c r="AB355" s="36">
        <v>1</v>
      </c>
      <c r="AC355" s="36"/>
      <c r="AD355" s="36"/>
      <c r="AE355" s="36"/>
      <c r="AF355" s="51"/>
      <c r="AG355" s="51">
        <v>1</v>
      </c>
      <c r="AH355" s="51"/>
      <c r="AI355" s="51"/>
      <c r="AJ355" s="51"/>
      <c r="AK355" s="51"/>
      <c r="AL355" s="33"/>
      <c r="AM355" s="33"/>
      <c r="AN355" s="186"/>
      <c r="AO355" s="186"/>
      <c r="AP355" s="185"/>
      <c r="AQ355" s="185"/>
      <c r="AR355" s="185"/>
      <c r="AS355" s="185"/>
      <c r="AT355" s="185"/>
      <c r="AU355" s="185"/>
      <c r="AV355" s="185"/>
      <c r="AW355" s="186"/>
      <c r="AX355" s="41"/>
      <c r="AY355" s="41" t="s">
        <v>24</v>
      </c>
      <c r="AZ355" s="41"/>
      <c r="BA355" s="37"/>
      <c r="BB355" s="39"/>
      <c r="BC355" s="100"/>
      <c r="BD355" s="100"/>
      <c r="BE355" s="39"/>
      <c r="BF355" s="39"/>
      <c r="BG355" s="39"/>
      <c r="BH355" s="39"/>
      <c r="BI355" s="39"/>
      <c r="BJ355" s="39"/>
      <c r="BK355" s="39"/>
      <c r="BL355" s="39"/>
      <c r="BM355" s="39"/>
      <c r="BN355" s="39"/>
      <c r="BO355" s="39"/>
    </row>
    <row r="356" spans="1:67" ht="174.75" customHeight="1" x14ac:dyDescent="0.25">
      <c r="A356" s="28">
        <v>355</v>
      </c>
      <c r="B356" s="180" t="s">
        <v>3752</v>
      </c>
      <c r="C356" s="180" t="s">
        <v>3753</v>
      </c>
      <c r="D356" s="30" t="s">
        <v>36</v>
      </c>
      <c r="E356" s="30" t="s">
        <v>41</v>
      </c>
      <c r="F356" s="181" t="s">
        <v>3367</v>
      </c>
      <c r="G356" s="181">
        <v>34</v>
      </c>
      <c r="H356" s="181" t="s">
        <v>3781</v>
      </c>
      <c r="I356" s="181"/>
      <c r="J356" s="181"/>
      <c r="K356" s="181"/>
      <c r="L356" s="32" t="s">
        <v>988</v>
      </c>
      <c r="M356" s="182"/>
      <c r="N356" s="183"/>
      <c r="O356" s="184" t="s">
        <v>41</v>
      </c>
      <c r="P356" s="109"/>
      <c r="Q356" s="182"/>
      <c r="R356" s="109"/>
      <c r="S356" s="183" t="s">
        <v>3306</v>
      </c>
      <c r="T356" s="33" t="s">
        <v>989</v>
      </c>
      <c r="U356" s="33" t="s">
        <v>167</v>
      </c>
      <c r="V356" s="45" t="s">
        <v>167</v>
      </c>
      <c r="W356" s="34" t="s">
        <v>989</v>
      </c>
      <c r="X356" s="34" t="s">
        <v>985</v>
      </c>
      <c r="Y356" s="36"/>
      <c r="Z356" s="36"/>
      <c r="AA356" s="36">
        <v>1</v>
      </c>
      <c r="AB356" s="36"/>
      <c r="AC356" s="36"/>
      <c r="AD356" s="36"/>
      <c r="AE356" s="36"/>
      <c r="AF356" s="51"/>
      <c r="AG356" s="51"/>
      <c r="AH356" s="51">
        <v>1</v>
      </c>
      <c r="AI356" s="51"/>
      <c r="AJ356" s="51"/>
      <c r="AK356" s="51"/>
      <c r="AL356" s="33" t="s">
        <v>3156</v>
      </c>
      <c r="AM356" s="33"/>
      <c r="AN356" s="185"/>
      <c r="AO356" s="185"/>
      <c r="AP356" s="185"/>
      <c r="AQ356" s="185"/>
      <c r="AR356" s="185"/>
      <c r="AS356" s="185"/>
      <c r="AT356" s="185"/>
      <c r="AU356" s="185"/>
      <c r="AV356" s="185"/>
      <c r="AW356" s="186"/>
      <c r="AX356" s="41"/>
      <c r="AY356" s="35" t="s">
        <v>176</v>
      </c>
      <c r="AZ356" s="41"/>
      <c r="BA356" s="37"/>
      <c r="BB356" s="39"/>
      <c r="BC356" s="100"/>
      <c r="BD356" s="100"/>
      <c r="BE356" s="39"/>
      <c r="BF356" s="39"/>
      <c r="BG356" s="39"/>
      <c r="BH356" s="39"/>
      <c r="BI356" s="39"/>
      <c r="BJ356" s="39"/>
      <c r="BK356" s="39"/>
      <c r="BL356" s="39"/>
      <c r="BM356" s="39"/>
      <c r="BN356" s="39"/>
      <c r="BO356" s="39"/>
    </row>
    <row r="357" spans="1:67" ht="94.5" customHeight="1" x14ac:dyDescent="0.25">
      <c r="A357" s="28">
        <v>356</v>
      </c>
      <c r="B357" s="180" t="s">
        <v>3752</v>
      </c>
      <c r="C357" s="180" t="s">
        <v>3753</v>
      </c>
      <c r="D357" s="30" t="s">
        <v>36</v>
      </c>
      <c r="E357" s="30" t="s">
        <v>41</v>
      </c>
      <c r="F357" s="181" t="s">
        <v>3345</v>
      </c>
      <c r="G357" s="181">
        <v>39</v>
      </c>
      <c r="H357" s="181">
        <v>3</v>
      </c>
      <c r="I357" s="181"/>
      <c r="J357" s="181"/>
      <c r="K357" s="181"/>
      <c r="L357" s="32" t="s">
        <v>990</v>
      </c>
      <c r="M357" s="182"/>
      <c r="N357" s="183"/>
      <c r="O357" s="184" t="s">
        <v>41</v>
      </c>
      <c r="P357" s="109"/>
      <c r="Q357" s="182"/>
      <c r="R357" s="109"/>
      <c r="S357" s="183" t="s">
        <v>3306</v>
      </c>
      <c r="T357" s="33" t="s">
        <v>3786</v>
      </c>
      <c r="U357" s="33" t="s">
        <v>167</v>
      </c>
      <c r="V357" s="45" t="s">
        <v>21</v>
      </c>
      <c r="W357" s="34" t="s">
        <v>991</v>
      </c>
      <c r="X357" s="49" t="s">
        <v>228</v>
      </c>
      <c r="Y357" s="36"/>
      <c r="Z357" s="36"/>
      <c r="AA357" s="36">
        <v>1</v>
      </c>
      <c r="AB357" s="36"/>
      <c r="AC357" s="36"/>
      <c r="AD357" s="36"/>
      <c r="AE357" s="36"/>
      <c r="AF357" s="51"/>
      <c r="AG357" s="51"/>
      <c r="AH357" s="51">
        <v>1</v>
      </c>
      <c r="AI357" s="51"/>
      <c r="AJ357" s="51"/>
      <c r="AK357" s="51"/>
      <c r="AL357" s="33" t="s">
        <v>3788</v>
      </c>
      <c r="AM357" s="33" t="s">
        <v>3789</v>
      </c>
      <c r="AN357" s="185"/>
      <c r="AO357" s="185"/>
      <c r="AP357" s="185"/>
      <c r="AQ357" s="185"/>
      <c r="AR357" s="185"/>
      <c r="AS357" s="185"/>
      <c r="AT357" s="185"/>
      <c r="AU357" s="185"/>
      <c r="AV357" s="185"/>
      <c r="AW357" s="186"/>
      <c r="AX357" s="41"/>
      <c r="AY357" s="35" t="s">
        <v>176</v>
      </c>
      <c r="AZ357" s="41"/>
      <c r="BA357" s="37"/>
      <c r="BB357" s="39"/>
      <c r="BC357" s="100"/>
      <c r="BD357" s="100"/>
      <c r="BE357" s="39"/>
      <c r="BF357" s="39"/>
      <c r="BG357" s="39"/>
      <c r="BH357" s="39"/>
      <c r="BI357" s="39"/>
      <c r="BJ357" s="39"/>
      <c r="BK357" s="39"/>
      <c r="BL357" s="39"/>
      <c r="BM357" s="39"/>
      <c r="BN357" s="39"/>
      <c r="BO357" s="39"/>
    </row>
    <row r="358" spans="1:67" ht="117" customHeight="1" x14ac:dyDescent="0.25">
      <c r="A358" s="28">
        <v>357</v>
      </c>
      <c r="B358" s="180" t="s">
        <v>3752</v>
      </c>
      <c r="C358" s="180" t="s">
        <v>3753</v>
      </c>
      <c r="D358" s="30" t="s">
        <v>36</v>
      </c>
      <c r="E358" s="30" t="s">
        <v>41</v>
      </c>
      <c r="F358" s="181" t="s">
        <v>3345</v>
      </c>
      <c r="G358" s="181">
        <v>39</v>
      </c>
      <c r="H358" s="181">
        <v>6</v>
      </c>
      <c r="I358" s="181"/>
      <c r="J358" s="181"/>
      <c r="K358" s="181"/>
      <c r="L358" s="32" t="s">
        <v>992</v>
      </c>
      <c r="M358" s="182"/>
      <c r="N358" s="183"/>
      <c r="O358" s="184" t="s">
        <v>41</v>
      </c>
      <c r="P358" s="109"/>
      <c r="Q358" s="182"/>
      <c r="R358" s="109"/>
      <c r="S358" s="183" t="s">
        <v>3167</v>
      </c>
      <c r="T358" s="33" t="s">
        <v>3791</v>
      </c>
      <c r="U358" s="33" t="s">
        <v>167</v>
      </c>
      <c r="V358" s="45" t="s">
        <v>167</v>
      </c>
      <c r="W358" s="34" t="s">
        <v>994</v>
      </c>
      <c r="X358" s="49" t="s">
        <v>228</v>
      </c>
      <c r="Y358" s="36"/>
      <c r="Z358" s="36"/>
      <c r="AA358" s="36">
        <v>1</v>
      </c>
      <c r="AB358" s="36"/>
      <c r="AC358" s="36"/>
      <c r="AD358" s="36"/>
      <c r="AE358" s="36"/>
      <c r="AF358" s="51"/>
      <c r="AG358" s="51">
        <v>1</v>
      </c>
      <c r="AH358" s="51"/>
      <c r="AI358" s="51"/>
      <c r="AJ358" s="51"/>
      <c r="AK358" s="51"/>
      <c r="AL358" s="33"/>
      <c r="AM358" s="33"/>
      <c r="AN358" s="186"/>
      <c r="AO358" s="186"/>
      <c r="AP358" s="185"/>
      <c r="AQ358" s="185"/>
      <c r="AR358" s="185"/>
      <c r="AS358" s="185"/>
      <c r="AT358" s="185"/>
      <c r="AU358" s="185"/>
      <c r="AV358" s="185"/>
      <c r="AW358" s="186"/>
      <c r="AX358" s="41"/>
      <c r="AY358" s="35" t="s">
        <v>176</v>
      </c>
      <c r="AZ358" s="41"/>
      <c r="BA358" s="37"/>
      <c r="BB358" s="39"/>
      <c r="BC358" s="100"/>
      <c r="BD358" s="100"/>
      <c r="BE358" s="39"/>
      <c r="BF358" s="39"/>
      <c r="BG358" s="39"/>
      <c r="BH358" s="39"/>
      <c r="BI358" s="39"/>
      <c r="BJ358" s="39"/>
      <c r="BK358" s="39"/>
      <c r="BL358" s="39"/>
      <c r="BM358" s="39"/>
      <c r="BN358" s="39"/>
      <c r="BO358" s="39"/>
    </row>
    <row r="359" spans="1:67" ht="94.5" customHeight="1" x14ac:dyDescent="0.25">
      <c r="A359" s="28">
        <v>358</v>
      </c>
      <c r="B359" s="180" t="s">
        <v>3752</v>
      </c>
      <c r="C359" s="180" t="s">
        <v>3753</v>
      </c>
      <c r="D359" s="30" t="s">
        <v>36</v>
      </c>
      <c r="E359" s="30" t="s">
        <v>41</v>
      </c>
      <c r="F359" s="181" t="s">
        <v>3345</v>
      </c>
      <c r="G359" s="181">
        <v>39</v>
      </c>
      <c r="H359" s="181">
        <v>8</v>
      </c>
      <c r="I359" s="181"/>
      <c r="J359" s="181"/>
      <c r="K359" s="181"/>
      <c r="L359" s="32" t="s">
        <v>995</v>
      </c>
      <c r="M359" s="182"/>
      <c r="N359" s="183"/>
      <c r="O359" s="184" t="s">
        <v>41</v>
      </c>
      <c r="P359" s="109"/>
      <c r="Q359" s="182"/>
      <c r="R359" s="109"/>
      <c r="S359" s="183" t="s">
        <v>3306</v>
      </c>
      <c r="T359" s="188">
        <v>42808</v>
      </c>
      <c r="U359" s="33" t="s">
        <v>21</v>
      </c>
      <c r="V359" s="45" t="s">
        <v>21</v>
      </c>
      <c r="W359" s="49" t="s">
        <v>996</v>
      </c>
      <c r="X359" s="49" t="s">
        <v>228</v>
      </c>
      <c r="Y359" s="36">
        <v>1</v>
      </c>
      <c r="Z359" s="36"/>
      <c r="AA359" s="36"/>
      <c r="AB359" s="36"/>
      <c r="AC359" s="36"/>
      <c r="AD359" s="36"/>
      <c r="AE359" s="36"/>
      <c r="AF359" s="51"/>
      <c r="AG359" s="51"/>
      <c r="AH359" s="51">
        <v>1</v>
      </c>
      <c r="AI359" s="51"/>
      <c r="AJ359" s="51"/>
      <c r="AK359" s="51"/>
      <c r="AL359" s="33" t="s">
        <v>3391</v>
      </c>
      <c r="AM359" s="33" t="s">
        <v>3430</v>
      </c>
      <c r="AN359" s="185"/>
      <c r="AO359" s="185"/>
      <c r="AP359" s="185" t="s">
        <v>3166</v>
      </c>
      <c r="AQ359" s="185" t="s">
        <v>3166</v>
      </c>
      <c r="AR359" s="185" t="s">
        <v>3166</v>
      </c>
      <c r="AS359" s="185" t="s">
        <v>2694</v>
      </c>
      <c r="AT359" s="185"/>
      <c r="AU359" s="185"/>
      <c r="AV359" s="185"/>
      <c r="AW359" s="186"/>
      <c r="AX359" s="41"/>
      <c r="AY359" s="41" t="s">
        <v>24</v>
      </c>
      <c r="AZ359" s="41"/>
      <c r="BA359" s="37"/>
      <c r="BB359" s="39"/>
      <c r="BC359" s="100"/>
      <c r="BD359" s="100"/>
      <c r="BE359" s="39"/>
      <c r="BF359" s="39"/>
      <c r="BG359" s="39"/>
      <c r="BH359" s="39"/>
      <c r="BI359" s="39"/>
      <c r="BJ359" s="39"/>
      <c r="BK359" s="39"/>
      <c r="BL359" s="39"/>
      <c r="BM359" s="39"/>
      <c r="BN359" s="39"/>
      <c r="BO359" s="39"/>
    </row>
    <row r="360" spans="1:67" ht="63" customHeight="1" x14ac:dyDescent="0.25">
      <c r="A360" s="28">
        <v>359</v>
      </c>
      <c r="B360" s="180" t="s">
        <v>3752</v>
      </c>
      <c r="C360" s="180" t="s">
        <v>3753</v>
      </c>
      <c r="D360" s="30" t="s">
        <v>36</v>
      </c>
      <c r="E360" s="30" t="s">
        <v>41</v>
      </c>
      <c r="F360" s="181" t="s">
        <v>3345</v>
      </c>
      <c r="G360" s="181">
        <v>39</v>
      </c>
      <c r="H360" s="181">
        <v>10</v>
      </c>
      <c r="I360" s="181"/>
      <c r="J360" s="181"/>
      <c r="K360" s="181"/>
      <c r="L360" s="32" t="s">
        <v>997</v>
      </c>
      <c r="M360" s="182"/>
      <c r="N360" s="183"/>
      <c r="O360" s="184" t="s">
        <v>41</v>
      </c>
      <c r="P360" s="109"/>
      <c r="Q360" s="182"/>
      <c r="R360" s="109"/>
      <c r="S360" s="183" t="s">
        <v>3167</v>
      </c>
      <c r="T360" s="33" t="s">
        <v>3794</v>
      </c>
      <c r="U360" s="33" t="s">
        <v>167</v>
      </c>
      <c r="V360" s="45" t="s">
        <v>167</v>
      </c>
      <c r="W360" s="34" t="s">
        <v>998</v>
      </c>
      <c r="X360" s="49" t="s">
        <v>228</v>
      </c>
      <c r="Y360" s="36"/>
      <c r="Z360" s="36"/>
      <c r="AA360" s="36">
        <v>1</v>
      </c>
      <c r="AB360" s="36"/>
      <c r="AC360" s="36"/>
      <c r="AD360" s="36"/>
      <c r="AE360" s="36"/>
      <c r="AF360" s="51"/>
      <c r="AG360" s="51">
        <v>1</v>
      </c>
      <c r="AH360" s="51"/>
      <c r="AI360" s="51"/>
      <c r="AJ360" s="51"/>
      <c r="AK360" s="51"/>
      <c r="AL360" s="33"/>
      <c r="AM360" s="33"/>
      <c r="AN360" s="186"/>
      <c r="AO360" s="186"/>
      <c r="AP360" s="185"/>
      <c r="AQ360" s="185"/>
      <c r="AR360" s="185"/>
      <c r="AS360" s="185"/>
      <c r="AT360" s="185"/>
      <c r="AU360" s="185"/>
      <c r="AV360" s="185"/>
      <c r="AW360" s="186"/>
      <c r="AX360" s="41"/>
      <c r="AY360" s="35" t="s">
        <v>176</v>
      </c>
      <c r="AZ360" s="41"/>
      <c r="BA360" s="37"/>
      <c r="BB360" s="39"/>
      <c r="BC360" s="100"/>
      <c r="BD360" s="100"/>
      <c r="BE360" s="39"/>
      <c r="BF360" s="39"/>
      <c r="BG360" s="39"/>
      <c r="BH360" s="39"/>
      <c r="BI360" s="39"/>
      <c r="BJ360" s="39"/>
      <c r="BK360" s="39"/>
      <c r="BL360" s="39"/>
      <c r="BM360" s="39"/>
      <c r="BN360" s="39"/>
      <c r="BO360" s="39"/>
    </row>
    <row r="361" spans="1:67" ht="63" customHeight="1" x14ac:dyDescent="0.25">
      <c r="A361" s="28">
        <v>360</v>
      </c>
      <c r="B361" s="180" t="s">
        <v>3752</v>
      </c>
      <c r="C361" s="180" t="s">
        <v>3753</v>
      </c>
      <c r="D361" s="30" t="s">
        <v>36</v>
      </c>
      <c r="E361" s="30" t="s">
        <v>41</v>
      </c>
      <c r="F361" s="181" t="s">
        <v>3345</v>
      </c>
      <c r="G361" s="181">
        <v>39</v>
      </c>
      <c r="H361" s="181">
        <v>11</v>
      </c>
      <c r="I361" s="181"/>
      <c r="J361" s="181"/>
      <c r="K361" s="181"/>
      <c r="L361" s="32" t="s">
        <v>999</v>
      </c>
      <c r="M361" s="182"/>
      <c r="N361" s="183"/>
      <c r="O361" s="184" t="s">
        <v>41</v>
      </c>
      <c r="P361" s="109"/>
      <c r="Q361" s="182"/>
      <c r="R361" s="109"/>
      <c r="S361" s="183" t="s">
        <v>391</v>
      </c>
      <c r="T361" s="33" t="s">
        <v>3796</v>
      </c>
      <c r="U361" s="33" t="s">
        <v>58</v>
      </c>
      <c r="V361" s="45" t="s">
        <v>58</v>
      </c>
      <c r="W361" s="34" t="s">
        <v>1000</v>
      </c>
      <c r="X361" s="49" t="s">
        <v>228</v>
      </c>
      <c r="Y361" s="36"/>
      <c r="Z361" s="36"/>
      <c r="AA361" s="36"/>
      <c r="AB361" s="36">
        <v>1</v>
      </c>
      <c r="AC361" s="36"/>
      <c r="AD361" s="36"/>
      <c r="AE361" s="36"/>
      <c r="AF361" s="51"/>
      <c r="AG361" s="51">
        <v>1</v>
      </c>
      <c r="AH361" s="51"/>
      <c r="AI361" s="51"/>
      <c r="AJ361" s="51"/>
      <c r="AK361" s="51"/>
      <c r="AL361" s="33"/>
      <c r="AM361" s="33"/>
      <c r="AN361" s="186"/>
      <c r="AO361" s="186"/>
      <c r="AP361" s="185"/>
      <c r="AQ361" s="185"/>
      <c r="AR361" s="185"/>
      <c r="AS361" s="185"/>
      <c r="AT361" s="185"/>
      <c r="AU361" s="185"/>
      <c r="AV361" s="185"/>
      <c r="AW361" s="186"/>
      <c r="AX361" s="41"/>
      <c r="AY361" s="41" t="s">
        <v>24</v>
      </c>
      <c r="AZ361" s="41"/>
      <c r="BA361" s="37"/>
      <c r="BB361" s="39"/>
      <c r="BC361" s="100"/>
      <c r="BD361" s="100"/>
      <c r="BE361" s="39"/>
      <c r="BF361" s="39"/>
      <c r="BG361" s="39"/>
      <c r="BH361" s="39"/>
      <c r="BI361" s="39"/>
      <c r="BJ361" s="39"/>
      <c r="BK361" s="39"/>
      <c r="BL361" s="39"/>
      <c r="BM361" s="39"/>
      <c r="BN361" s="39"/>
      <c r="BO361" s="39"/>
    </row>
    <row r="362" spans="1:67" ht="63" customHeight="1" x14ac:dyDescent="0.25">
      <c r="A362" s="28">
        <v>361</v>
      </c>
      <c r="B362" s="180" t="s">
        <v>3752</v>
      </c>
      <c r="C362" s="180" t="s">
        <v>3753</v>
      </c>
      <c r="D362" s="30" t="s">
        <v>36</v>
      </c>
      <c r="E362" s="30" t="s">
        <v>41</v>
      </c>
      <c r="F362" s="181" t="s">
        <v>3345</v>
      </c>
      <c r="G362" s="181">
        <v>39</v>
      </c>
      <c r="H362" s="181">
        <v>12</v>
      </c>
      <c r="I362" s="181"/>
      <c r="J362" s="181"/>
      <c r="K362" s="181"/>
      <c r="L362" s="32" t="s">
        <v>1002</v>
      </c>
      <c r="M362" s="182"/>
      <c r="N362" s="183"/>
      <c r="O362" s="184" t="s">
        <v>41</v>
      </c>
      <c r="P362" s="109"/>
      <c r="Q362" s="182"/>
      <c r="R362" s="109"/>
      <c r="S362" s="183" t="s">
        <v>3167</v>
      </c>
      <c r="T362" s="33" t="s">
        <v>3794</v>
      </c>
      <c r="U362" s="33" t="s">
        <v>167</v>
      </c>
      <c r="V362" s="45" t="s">
        <v>167</v>
      </c>
      <c r="W362" s="34" t="s">
        <v>998</v>
      </c>
      <c r="X362" s="49" t="s">
        <v>228</v>
      </c>
      <c r="Y362" s="36"/>
      <c r="Z362" s="36"/>
      <c r="AA362" s="36">
        <v>1</v>
      </c>
      <c r="AB362" s="36"/>
      <c r="AC362" s="36"/>
      <c r="AD362" s="36"/>
      <c r="AE362" s="36"/>
      <c r="AF362" s="51"/>
      <c r="AG362" s="51">
        <v>1</v>
      </c>
      <c r="AH362" s="51"/>
      <c r="AI362" s="51"/>
      <c r="AJ362" s="51"/>
      <c r="AK362" s="51"/>
      <c r="AL362" s="33"/>
      <c r="AM362" s="33"/>
      <c r="AN362" s="186"/>
      <c r="AO362" s="186"/>
      <c r="AP362" s="185"/>
      <c r="AQ362" s="185"/>
      <c r="AR362" s="185"/>
      <c r="AS362" s="185"/>
      <c r="AT362" s="185"/>
      <c r="AU362" s="185"/>
      <c r="AV362" s="185"/>
      <c r="AW362" s="186"/>
      <c r="AX362" s="41"/>
      <c r="AY362" s="35" t="s">
        <v>176</v>
      </c>
      <c r="AZ362" s="41"/>
      <c r="BA362" s="37"/>
      <c r="BB362" s="39"/>
      <c r="BC362" s="100"/>
      <c r="BD362" s="100"/>
      <c r="BE362" s="39"/>
      <c r="BF362" s="39"/>
      <c r="BG362" s="39"/>
      <c r="BH362" s="39"/>
      <c r="BI362" s="39"/>
      <c r="BJ362" s="39"/>
      <c r="BK362" s="39"/>
      <c r="BL362" s="39"/>
      <c r="BM362" s="39"/>
      <c r="BN362" s="39"/>
      <c r="BO362" s="39"/>
    </row>
    <row r="363" spans="1:67" ht="168" customHeight="1" x14ac:dyDescent="0.25">
      <c r="A363" s="28">
        <v>362</v>
      </c>
      <c r="B363" s="180" t="s">
        <v>3752</v>
      </c>
      <c r="C363" s="180" t="s">
        <v>3753</v>
      </c>
      <c r="D363" s="30" t="s">
        <v>36</v>
      </c>
      <c r="E363" s="30" t="s">
        <v>41</v>
      </c>
      <c r="F363" s="181" t="s">
        <v>3345</v>
      </c>
      <c r="G363" s="181">
        <v>39</v>
      </c>
      <c r="H363" s="181">
        <v>12</v>
      </c>
      <c r="I363" s="181"/>
      <c r="J363" s="181"/>
      <c r="K363" s="181"/>
      <c r="L363" s="32" t="s">
        <v>1004</v>
      </c>
      <c r="M363" s="182"/>
      <c r="N363" s="183"/>
      <c r="O363" s="184" t="s">
        <v>41</v>
      </c>
      <c r="P363" s="109"/>
      <c r="Q363" s="182"/>
      <c r="R363" s="109"/>
      <c r="S363" s="183" t="s">
        <v>3172</v>
      </c>
      <c r="T363" s="33" t="s">
        <v>3797</v>
      </c>
      <c r="U363" s="33" t="s">
        <v>21</v>
      </c>
      <c r="V363" s="45" t="s">
        <v>21</v>
      </c>
      <c r="W363" s="34" t="s">
        <v>1005</v>
      </c>
      <c r="X363" s="49" t="s">
        <v>228</v>
      </c>
      <c r="Y363" s="36">
        <v>1</v>
      </c>
      <c r="Z363" s="36"/>
      <c r="AA363" s="36"/>
      <c r="AB363" s="36"/>
      <c r="AC363" s="36"/>
      <c r="AD363" s="36"/>
      <c r="AE363" s="36"/>
      <c r="AF363" s="51"/>
      <c r="AG363" s="51">
        <v>1</v>
      </c>
      <c r="AH363" s="51"/>
      <c r="AI363" s="51"/>
      <c r="AJ363" s="51"/>
      <c r="AK363" s="51"/>
      <c r="AL363" s="33"/>
      <c r="AM363" s="33"/>
      <c r="AN363" s="185" t="s">
        <v>3174</v>
      </c>
      <c r="AO363" s="185"/>
      <c r="AP363" s="185" t="s">
        <v>3166</v>
      </c>
      <c r="AQ363" s="185" t="s">
        <v>3166</v>
      </c>
      <c r="AR363" s="185" t="s">
        <v>3166</v>
      </c>
      <c r="AS363" s="185" t="s">
        <v>2694</v>
      </c>
      <c r="AT363" s="185"/>
      <c r="AU363" s="185"/>
      <c r="AV363" s="185"/>
      <c r="AW363" s="186"/>
      <c r="AX363" s="185"/>
      <c r="AY363" s="35" t="s">
        <v>72</v>
      </c>
      <c r="AZ363" s="41"/>
      <c r="BA363" s="37"/>
      <c r="BB363" s="39"/>
      <c r="BC363" s="100"/>
      <c r="BD363" s="100"/>
      <c r="BE363" s="39"/>
      <c r="BF363" s="39"/>
      <c r="BG363" s="39"/>
      <c r="BH363" s="39"/>
      <c r="BI363" s="39"/>
      <c r="BJ363" s="39"/>
      <c r="BK363" s="39"/>
      <c r="BL363" s="39"/>
      <c r="BM363" s="39"/>
      <c r="BN363" s="39"/>
      <c r="BO363" s="39"/>
    </row>
    <row r="364" spans="1:67" ht="145.5" customHeight="1" x14ac:dyDescent="0.25">
      <c r="A364" s="28">
        <v>363</v>
      </c>
      <c r="B364" s="180" t="s">
        <v>3752</v>
      </c>
      <c r="C364" s="180" t="s">
        <v>3753</v>
      </c>
      <c r="D364" s="30" t="s">
        <v>36</v>
      </c>
      <c r="E364" s="30" t="s">
        <v>41</v>
      </c>
      <c r="F364" s="181" t="s">
        <v>3345</v>
      </c>
      <c r="G364" s="181">
        <v>39</v>
      </c>
      <c r="H364" s="181">
        <v>12</v>
      </c>
      <c r="I364" s="181"/>
      <c r="J364" s="181"/>
      <c r="K364" s="181"/>
      <c r="L364" s="32" t="s">
        <v>1007</v>
      </c>
      <c r="M364" s="182"/>
      <c r="N364" s="183"/>
      <c r="O364" s="184" t="s">
        <v>41</v>
      </c>
      <c r="P364" s="109"/>
      <c r="Q364" s="182"/>
      <c r="R364" s="109"/>
      <c r="S364" s="183" t="s">
        <v>3167</v>
      </c>
      <c r="T364" s="33" t="s">
        <v>3798</v>
      </c>
      <c r="U364" s="33" t="s">
        <v>167</v>
      </c>
      <c r="V364" s="45" t="s">
        <v>167</v>
      </c>
      <c r="W364" s="34" t="s">
        <v>1008</v>
      </c>
      <c r="X364" s="49" t="s">
        <v>228</v>
      </c>
      <c r="Y364" s="36"/>
      <c r="Z364" s="36"/>
      <c r="AA364" s="36">
        <v>1</v>
      </c>
      <c r="AB364" s="36"/>
      <c r="AC364" s="36"/>
      <c r="AD364" s="36"/>
      <c r="AE364" s="36"/>
      <c r="AF364" s="51"/>
      <c r="AG364" s="51">
        <v>1</v>
      </c>
      <c r="AH364" s="51"/>
      <c r="AI364" s="51"/>
      <c r="AJ364" s="51"/>
      <c r="AK364" s="51"/>
      <c r="AL364" s="33"/>
      <c r="AM364" s="33"/>
      <c r="AN364" s="186"/>
      <c r="AO364" s="186"/>
      <c r="AP364" s="185"/>
      <c r="AQ364" s="185"/>
      <c r="AR364" s="185"/>
      <c r="AS364" s="185" t="s">
        <v>2694</v>
      </c>
      <c r="AT364" s="185"/>
      <c r="AU364" s="185"/>
      <c r="AV364" s="185"/>
      <c r="AW364" s="186"/>
      <c r="AX364" s="41"/>
      <c r="AY364" s="35" t="s">
        <v>176</v>
      </c>
      <c r="AZ364" s="41"/>
      <c r="BA364" s="37"/>
      <c r="BB364" s="39"/>
      <c r="BC364" s="100"/>
      <c r="BD364" s="100"/>
      <c r="BE364" s="39"/>
      <c r="BF364" s="39"/>
      <c r="BG364" s="39"/>
      <c r="BH364" s="39"/>
      <c r="BI364" s="39"/>
      <c r="BJ364" s="39"/>
      <c r="BK364" s="39"/>
      <c r="BL364" s="39"/>
      <c r="BM364" s="39"/>
      <c r="BN364" s="39"/>
      <c r="BO364" s="39"/>
    </row>
    <row r="365" spans="1:67" ht="78.75" customHeight="1" x14ac:dyDescent="0.25">
      <c r="A365" s="28">
        <v>364</v>
      </c>
      <c r="B365" s="180" t="s">
        <v>3752</v>
      </c>
      <c r="C365" s="180" t="s">
        <v>3753</v>
      </c>
      <c r="D365" s="30" t="s">
        <v>36</v>
      </c>
      <c r="E365" s="30" t="s">
        <v>41</v>
      </c>
      <c r="F365" s="181" t="s">
        <v>3800</v>
      </c>
      <c r="G365" s="181">
        <v>43</v>
      </c>
      <c r="H365" s="181" t="s">
        <v>3730</v>
      </c>
      <c r="I365" s="181"/>
      <c r="J365" s="181"/>
      <c r="K365" s="181"/>
      <c r="L365" s="32" t="s">
        <v>1010</v>
      </c>
      <c r="M365" s="182"/>
      <c r="N365" s="183"/>
      <c r="O365" s="184" t="s">
        <v>41</v>
      </c>
      <c r="P365" s="109"/>
      <c r="Q365" s="182"/>
      <c r="R365" s="109"/>
      <c r="S365" s="183" t="s">
        <v>391</v>
      </c>
      <c r="T365" s="33" t="s">
        <v>3801</v>
      </c>
      <c r="U365" s="33" t="s">
        <v>58</v>
      </c>
      <c r="V365" s="45" t="s">
        <v>58</v>
      </c>
      <c r="W365" s="34" t="s">
        <v>1011</v>
      </c>
      <c r="X365" s="49" t="s">
        <v>228</v>
      </c>
      <c r="Y365" s="36"/>
      <c r="Z365" s="36"/>
      <c r="AA365" s="36"/>
      <c r="AB365" s="36">
        <v>1</v>
      </c>
      <c r="AC365" s="36"/>
      <c r="AD365" s="36"/>
      <c r="AE365" s="36"/>
      <c r="AF365" s="51"/>
      <c r="AG365" s="51">
        <v>1</v>
      </c>
      <c r="AH365" s="51"/>
      <c r="AI365" s="51"/>
      <c r="AJ365" s="51"/>
      <c r="AK365" s="51"/>
      <c r="AL365" s="33"/>
      <c r="AM365" s="33"/>
      <c r="AN365" s="186"/>
      <c r="AO365" s="186"/>
      <c r="AP365" s="185"/>
      <c r="AQ365" s="185"/>
      <c r="AR365" s="185"/>
      <c r="AS365" s="185"/>
      <c r="AT365" s="185"/>
      <c r="AU365" s="185"/>
      <c r="AV365" s="185"/>
      <c r="AW365" s="186"/>
      <c r="AX365" s="41"/>
      <c r="AY365" s="41" t="s">
        <v>24</v>
      </c>
      <c r="AZ365" s="41"/>
      <c r="BA365" s="37"/>
      <c r="BB365" s="39"/>
      <c r="BC365" s="100"/>
      <c r="BD365" s="100"/>
      <c r="BE365" s="39"/>
      <c r="BF365" s="39"/>
      <c r="BG365" s="39"/>
      <c r="BH365" s="39"/>
      <c r="BI365" s="39"/>
      <c r="BJ365" s="39"/>
      <c r="BK365" s="39"/>
      <c r="BL365" s="39"/>
      <c r="BM365" s="39"/>
      <c r="BN365" s="39"/>
      <c r="BO365" s="39"/>
    </row>
    <row r="366" spans="1:67" ht="43.5" customHeight="1" x14ac:dyDescent="0.25">
      <c r="A366" s="28">
        <v>365</v>
      </c>
      <c r="B366" s="180" t="s">
        <v>3752</v>
      </c>
      <c r="C366" s="180" t="s">
        <v>3753</v>
      </c>
      <c r="D366" s="30" t="s">
        <v>36</v>
      </c>
      <c r="E366" s="30" t="s">
        <v>41</v>
      </c>
      <c r="F366" s="181" t="s">
        <v>3800</v>
      </c>
      <c r="G366" s="181">
        <v>43</v>
      </c>
      <c r="H366" s="181" t="s">
        <v>3802</v>
      </c>
      <c r="I366" s="181"/>
      <c r="J366" s="181"/>
      <c r="K366" s="181"/>
      <c r="L366" s="32" t="s">
        <v>1012</v>
      </c>
      <c r="M366" s="182"/>
      <c r="N366" s="183"/>
      <c r="O366" s="184" t="s">
        <v>41</v>
      </c>
      <c r="P366" s="109"/>
      <c r="Q366" s="182"/>
      <c r="R366" s="109"/>
      <c r="S366" s="183" t="s">
        <v>391</v>
      </c>
      <c r="T366" s="188">
        <v>42808</v>
      </c>
      <c r="U366" s="33" t="s">
        <v>58</v>
      </c>
      <c r="V366" s="45" t="s">
        <v>58</v>
      </c>
      <c r="W366" s="49" t="s">
        <v>59</v>
      </c>
      <c r="X366" s="49" t="s">
        <v>66</v>
      </c>
      <c r="Y366" s="36"/>
      <c r="Z366" s="36"/>
      <c r="AA366" s="36"/>
      <c r="AB366" s="36">
        <v>1</v>
      </c>
      <c r="AC366" s="36"/>
      <c r="AD366" s="36"/>
      <c r="AE366" s="36"/>
      <c r="AF366" s="51"/>
      <c r="AG366" s="51">
        <v>1</v>
      </c>
      <c r="AH366" s="51"/>
      <c r="AI366" s="51"/>
      <c r="AJ366" s="51"/>
      <c r="AK366" s="51"/>
      <c r="AL366" s="33"/>
      <c r="AM366" s="33"/>
      <c r="AN366" s="186"/>
      <c r="AO366" s="186"/>
      <c r="AP366" s="185"/>
      <c r="AQ366" s="185"/>
      <c r="AR366" s="185"/>
      <c r="AS366" s="185"/>
      <c r="AT366" s="185"/>
      <c r="AU366" s="185"/>
      <c r="AV366" s="185"/>
      <c r="AW366" s="186"/>
      <c r="AX366" s="41"/>
      <c r="AY366" s="41" t="s">
        <v>24</v>
      </c>
      <c r="AZ366" s="41"/>
      <c r="BA366" s="37"/>
      <c r="BB366" s="39"/>
      <c r="BC366" s="100"/>
      <c r="BD366" s="100"/>
      <c r="BE366" s="39"/>
      <c r="BF366" s="39"/>
      <c r="BG366" s="39"/>
      <c r="BH366" s="39"/>
      <c r="BI366" s="39"/>
      <c r="BJ366" s="39"/>
      <c r="BK366" s="39"/>
      <c r="BL366" s="39"/>
      <c r="BM366" s="39"/>
      <c r="BN366" s="39"/>
      <c r="BO366" s="39"/>
    </row>
    <row r="367" spans="1:67" ht="67.5" customHeight="1" x14ac:dyDescent="0.25">
      <c r="A367" s="28">
        <v>366</v>
      </c>
      <c r="B367" s="180" t="s">
        <v>3752</v>
      </c>
      <c r="C367" s="180" t="s">
        <v>3753</v>
      </c>
      <c r="D367" s="30" t="s">
        <v>36</v>
      </c>
      <c r="E367" s="30" t="s">
        <v>41</v>
      </c>
      <c r="F367" s="181" t="s">
        <v>3800</v>
      </c>
      <c r="G367" s="181">
        <v>44</v>
      </c>
      <c r="H367" s="181" t="s">
        <v>3803</v>
      </c>
      <c r="I367" s="181"/>
      <c r="J367" s="181"/>
      <c r="K367" s="181"/>
      <c r="L367" s="32" t="s">
        <v>1013</v>
      </c>
      <c r="M367" s="182"/>
      <c r="N367" s="183"/>
      <c r="O367" s="184" t="s">
        <v>41</v>
      </c>
      <c r="P367" s="109" t="s">
        <v>1015</v>
      </c>
      <c r="Q367" s="182"/>
      <c r="R367" s="109"/>
      <c r="S367" s="183" t="s">
        <v>791</v>
      </c>
      <c r="T367" s="188">
        <v>42808</v>
      </c>
      <c r="U367" s="33" t="s">
        <v>21</v>
      </c>
      <c r="V367" s="45" t="s">
        <v>21</v>
      </c>
      <c r="W367" s="49" t="s">
        <v>1015</v>
      </c>
      <c r="X367" s="34" t="s">
        <v>118</v>
      </c>
      <c r="Y367" s="36">
        <v>1</v>
      </c>
      <c r="Z367" s="36"/>
      <c r="AA367" s="36"/>
      <c r="AB367" s="36"/>
      <c r="AC367" s="36"/>
      <c r="AD367" s="36"/>
      <c r="AE367" s="36"/>
      <c r="AF367" s="51"/>
      <c r="AG367" s="51">
        <v>1</v>
      </c>
      <c r="AH367" s="51"/>
      <c r="AI367" s="51"/>
      <c r="AJ367" s="51"/>
      <c r="AK367" s="51"/>
      <c r="AL367" s="33"/>
      <c r="AM367" s="33"/>
      <c r="AN367" s="186"/>
      <c r="AO367" s="186"/>
      <c r="AP367" s="185"/>
      <c r="AQ367" s="185"/>
      <c r="AR367" s="185"/>
      <c r="AS367" s="185"/>
      <c r="AT367" s="185"/>
      <c r="AU367" s="185"/>
      <c r="AV367" s="185"/>
      <c r="AW367" s="186"/>
      <c r="AX367" s="41"/>
      <c r="AY367" s="35" t="s">
        <v>24</v>
      </c>
      <c r="AZ367" s="36" t="s">
        <v>25</v>
      </c>
      <c r="BA367" s="37"/>
      <c r="BB367" s="39"/>
      <c r="BC367" s="100"/>
      <c r="BD367" s="37">
        <v>1</v>
      </c>
      <c r="BE367" s="37">
        <v>1</v>
      </c>
      <c r="BF367" s="39"/>
      <c r="BG367" s="39"/>
      <c r="BH367" s="39"/>
      <c r="BI367" s="39"/>
      <c r="BJ367" s="39"/>
      <c r="BK367" s="39"/>
      <c r="BL367" s="39"/>
      <c r="BM367" s="39"/>
      <c r="BN367" s="39"/>
      <c r="BO367" s="39"/>
    </row>
    <row r="368" spans="1:67" ht="96" customHeight="1" x14ac:dyDescent="0.25">
      <c r="A368" s="28">
        <v>367</v>
      </c>
      <c r="B368" s="180" t="s">
        <v>3752</v>
      </c>
      <c r="C368" s="180" t="s">
        <v>3753</v>
      </c>
      <c r="D368" s="30" t="s">
        <v>36</v>
      </c>
      <c r="E368" s="30" t="s">
        <v>41</v>
      </c>
      <c r="F368" s="181" t="s">
        <v>3800</v>
      </c>
      <c r="G368" s="181">
        <v>51</v>
      </c>
      <c r="H368" s="181" t="s">
        <v>3804</v>
      </c>
      <c r="I368" s="181"/>
      <c r="J368" s="181"/>
      <c r="K368" s="181"/>
      <c r="L368" s="32" t="s">
        <v>1016</v>
      </c>
      <c r="M368" s="182"/>
      <c r="N368" s="183"/>
      <c r="O368" s="184" t="s">
        <v>41</v>
      </c>
      <c r="P368" s="109"/>
      <c r="Q368" s="182"/>
      <c r="R368" s="109"/>
      <c r="S368" s="183" t="s">
        <v>3306</v>
      </c>
      <c r="T368" s="33" t="s">
        <v>3805</v>
      </c>
      <c r="U368" s="33" t="s">
        <v>167</v>
      </c>
      <c r="V368" s="45" t="s">
        <v>167</v>
      </c>
      <c r="W368" s="34" t="s">
        <v>1017</v>
      </c>
      <c r="X368" s="34" t="s">
        <v>228</v>
      </c>
      <c r="Y368" s="36"/>
      <c r="Z368" s="36"/>
      <c r="AA368" s="36">
        <v>1</v>
      </c>
      <c r="AB368" s="36"/>
      <c r="AC368" s="36"/>
      <c r="AD368" s="36"/>
      <c r="AE368" s="36"/>
      <c r="AF368" s="51"/>
      <c r="AG368" s="51"/>
      <c r="AH368" s="51">
        <v>1</v>
      </c>
      <c r="AI368" s="51"/>
      <c r="AJ368" s="51"/>
      <c r="AK368" s="51"/>
      <c r="AL368" s="33" t="s">
        <v>3806</v>
      </c>
      <c r="AM368" s="45" t="s">
        <v>3432</v>
      </c>
      <c r="AN368" s="185"/>
      <c r="AO368" s="185"/>
      <c r="AP368" s="185"/>
      <c r="AQ368" s="185"/>
      <c r="AR368" s="185"/>
      <c r="AS368" s="185"/>
      <c r="AT368" s="185"/>
      <c r="AU368" s="185"/>
      <c r="AV368" s="185"/>
      <c r="AW368" s="186"/>
      <c r="AX368" s="41"/>
      <c r="AY368" s="35" t="s">
        <v>176</v>
      </c>
      <c r="AZ368" s="41"/>
      <c r="BA368" s="37"/>
      <c r="BB368" s="39"/>
      <c r="BC368" s="100"/>
      <c r="BD368" s="100"/>
      <c r="BE368" s="39"/>
      <c r="BF368" s="39"/>
      <c r="BG368" s="39"/>
      <c r="BH368" s="39"/>
      <c r="BI368" s="39"/>
      <c r="BJ368" s="39"/>
      <c r="BK368" s="39"/>
      <c r="BL368" s="39"/>
      <c r="BM368" s="39"/>
      <c r="BN368" s="39"/>
      <c r="BO368" s="39"/>
    </row>
    <row r="369" spans="1:67" ht="215.25" customHeight="1" x14ac:dyDescent="0.25">
      <c r="A369" s="28">
        <v>368</v>
      </c>
      <c r="B369" s="180" t="s">
        <v>3752</v>
      </c>
      <c r="C369" s="180" t="s">
        <v>3753</v>
      </c>
      <c r="D369" s="30" t="s">
        <v>36</v>
      </c>
      <c r="E369" s="30" t="s">
        <v>41</v>
      </c>
      <c r="F369" s="181" t="s">
        <v>3800</v>
      </c>
      <c r="G369" s="181">
        <v>52</v>
      </c>
      <c r="H369" s="181" t="s">
        <v>3807</v>
      </c>
      <c r="I369" s="181"/>
      <c r="J369" s="181"/>
      <c r="K369" s="181"/>
      <c r="L369" s="32" t="s">
        <v>1019</v>
      </c>
      <c r="M369" s="182"/>
      <c r="N369" s="183"/>
      <c r="O369" s="184" t="s">
        <v>41</v>
      </c>
      <c r="P369" s="109"/>
      <c r="Q369" s="182"/>
      <c r="R369" s="109"/>
      <c r="S369" s="183" t="s">
        <v>3306</v>
      </c>
      <c r="T369" s="33" t="s">
        <v>1020</v>
      </c>
      <c r="U369" s="33" t="s">
        <v>21</v>
      </c>
      <c r="V369" s="45" t="s">
        <v>21</v>
      </c>
      <c r="W369" s="34" t="s">
        <v>1020</v>
      </c>
      <c r="X369" s="34" t="s">
        <v>228</v>
      </c>
      <c r="Y369" s="36">
        <v>1</v>
      </c>
      <c r="Z369" s="36"/>
      <c r="AA369" s="36"/>
      <c r="AB369" s="36"/>
      <c r="AC369" s="36"/>
      <c r="AD369" s="36"/>
      <c r="AE369" s="36"/>
      <c r="AF369" s="51"/>
      <c r="AG369" s="51"/>
      <c r="AH369" s="51">
        <v>1</v>
      </c>
      <c r="AI369" s="51"/>
      <c r="AJ369" s="51"/>
      <c r="AK369" s="51"/>
      <c r="AL369" s="33" t="s">
        <v>3156</v>
      </c>
      <c r="AM369" s="33"/>
      <c r="AN369" s="185"/>
      <c r="AO369" s="185"/>
      <c r="AP369" s="185"/>
      <c r="AQ369" s="185"/>
      <c r="AR369" s="185"/>
      <c r="AS369" s="185"/>
      <c r="AT369" s="185"/>
      <c r="AU369" s="185"/>
      <c r="AV369" s="185"/>
      <c r="AW369" s="186"/>
      <c r="AX369" s="41"/>
      <c r="AY369" s="41" t="s">
        <v>24</v>
      </c>
      <c r="AZ369" s="41"/>
      <c r="BA369" s="37"/>
      <c r="BB369" s="39"/>
      <c r="BC369" s="100"/>
      <c r="BD369" s="100"/>
      <c r="BE369" s="39"/>
      <c r="BF369" s="39"/>
      <c r="BG369" s="39"/>
      <c r="BH369" s="39"/>
      <c r="BI369" s="39"/>
      <c r="BJ369" s="39"/>
      <c r="BK369" s="39"/>
      <c r="BL369" s="39"/>
      <c r="BM369" s="39"/>
      <c r="BN369" s="39"/>
      <c r="BO369" s="39"/>
    </row>
    <row r="370" spans="1:67" ht="157.5" customHeight="1" x14ac:dyDescent="0.25">
      <c r="A370" s="28">
        <v>369</v>
      </c>
      <c r="B370" s="180" t="s">
        <v>3752</v>
      </c>
      <c r="C370" s="180" t="s">
        <v>3753</v>
      </c>
      <c r="D370" s="30" t="s">
        <v>36</v>
      </c>
      <c r="E370" s="30" t="s">
        <v>41</v>
      </c>
      <c r="F370" s="181" t="s">
        <v>3800</v>
      </c>
      <c r="G370" s="181">
        <v>53</v>
      </c>
      <c r="H370" s="181" t="s">
        <v>3809</v>
      </c>
      <c r="I370" s="181"/>
      <c r="J370" s="181"/>
      <c r="K370" s="181"/>
      <c r="L370" s="32" t="s">
        <v>1021</v>
      </c>
      <c r="M370" s="182"/>
      <c r="N370" s="183"/>
      <c r="O370" s="184" t="s">
        <v>41</v>
      </c>
      <c r="P370" s="109"/>
      <c r="Q370" s="182"/>
      <c r="R370" s="109"/>
      <c r="S370" s="183" t="s">
        <v>3306</v>
      </c>
      <c r="T370" s="33" t="s">
        <v>3811</v>
      </c>
      <c r="U370" s="33" t="s">
        <v>167</v>
      </c>
      <c r="V370" s="45" t="s">
        <v>167</v>
      </c>
      <c r="W370" s="34" t="s">
        <v>1022</v>
      </c>
      <c r="X370" s="34" t="s">
        <v>228</v>
      </c>
      <c r="Y370" s="36"/>
      <c r="Z370" s="36"/>
      <c r="AA370" s="36">
        <v>1</v>
      </c>
      <c r="AB370" s="36"/>
      <c r="AC370" s="36"/>
      <c r="AD370" s="36"/>
      <c r="AE370" s="36"/>
      <c r="AF370" s="51"/>
      <c r="AG370" s="51"/>
      <c r="AH370" s="51">
        <v>1</v>
      </c>
      <c r="AI370" s="51"/>
      <c r="AJ370" s="51"/>
      <c r="AK370" s="51"/>
      <c r="AL370" s="33" t="s">
        <v>3156</v>
      </c>
      <c r="AM370" s="33"/>
      <c r="AN370" s="185"/>
      <c r="AO370" s="185"/>
      <c r="AP370" s="185"/>
      <c r="AQ370" s="185"/>
      <c r="AR370" s="185"/>
      <c r="AS370" s="185"/>
      <c r="AT370" s="185"/>
      <c r="AU370" s="185"/>
      <c r="AV370" s="185"/>
      <c r="AW370" s="186"/>
      <c r="AX370" s="41"/>
      <c r="AY370" s="35" t="s">
        <v>176</v>
      </c>
      <c r="AZ370" s="41"/>
      <c r="BA370" s="37"/>
      <c r="BB370" s="39"/>
      <c r="BC370" s="100"/>
      <c r="BD370" s="100"/>
      <c r="BE370" s="39"/>
      <c r="BF370" s="39"/>
      <c r="BG370" s="39"/>
      <c r="BH370" s="39"/>
      <c r="BI370" s="39"/>
      <c r="BJ370" s="39"/>
      <c r="BK370" s="39"/>
      <c r="BL370" s="39"/>
      <c r="BM370" s="39"/>
      <c r="BN370" s="39"/>
      <c r="BO370" s="39"/>
    </row>
    <row r="371" spans="1:67" ht="113.25" customHeight="1" x14ac:dyDescent="0.25">
      <c r="A371" s="28">
        <v>370</v>
      </c>
      <c r="B371" s="180" t="s">
        <v>3752</v>
      </c>
      <c r="C371" s="180" t="s">
        <v>3753</v>
      </c>
      <c r="D371" s="30" t="s">
        <v>36</v>
      </c>
      <c r="E371" s="30" t="s">
        <v>41</v>
      </c>
      <c r="F371" s="181" t="s">
        <v>3812</v>
      </c>
      <c r="G371" s="181">
        <v>106</v>
      </c>
      <c r="H371" s="181">
        <v>3</v>
      </c>
      <c r="I371" s="181"/>
      <c r="J371" s="181"/>
      <c r="K371" s="181"/>
      <c r="L371" s="32" t="s">
        <v>1023</v>
      </c>
      <c r="M371" s="182"/>
      <c r="N371" s="183"/>
      <c r="O371" s="184" t="s">
        <v>41</v>
      </c>
      <c r="P371" s="109"/>
      <c r="Q371" s="182"/>
      <c r="R371" s="109"/>
      <c r="S371" s="183" t="s">
        <v>3306</v>
      </c>
      <c r="T371" s="33" t="s">
        <v>3814</v>
      </c>
      <c r="U371" s="33" t="s">
        <v>167</v>
      </c>
      <c r="V371" s="45" t="s">
        <v>167</v>
      </c>
      <c r="W371" s="34" t="s">
        <v>1024</v>
      </c>
      <c r="X371" s="34" t="s">
        <v>66</v>
      </c>
      <c r="Y371" s="36"/>
      <c r="Z371" s="36"/>
      <c r="AA371" s="36">
        <v>1</v>
      </c>
      <c r="AB371" s="36"/>
      <c r="AC371" s="36"/>
      <c r="AD371" s="36"/>
      <c r="AE371" s="36"/>
      <c r="AF371" s="51"/>
      <c r="AG371" s="51"/>
      <c r="AH371" s="51">
        <v>1</v>
      </c>
      <c r="AI371" s="51"/>
      <c r="AJ371" s="51"/>
      <c r="AK371" s="51"/>
      <c r="AL371" s="33" t="s">
        <v>3156</v>
      </c>
      <c r="AM371" s="33"/>
      <c r="AN371" s="185"/>
      <c r="AO371" s="185"/>
      <c r="AP371" s="185"/>
      <c r="AQ371" s="185"/>
      <c r="AR371" s="185"/>
      <c r="AS371" s="185"/>
      <c r="AT371" s="185"/>
      <c r="AU371" s="185"/>
      <c r="AV371" s="185"/>
      <c r="AW371" s="186"/>
      <c r="AX371" s="41"/>
      <c r="AY371" s="35" t="s">
        <v>176</v>
      </c>
      <c r="AZ371" s="41"/>
      <c r="BA371" s="37"/>
      <c r="BB371" s="39"/>
      <c r="BC371" s="100"/>
      <c r="BD371" s="100"/>
      <c r="BE371" s="39"/>
      <c r="BF371" s="39"/>
      <c r="BG371" s="39"/>
      <c r="BH371" s="39"/>
      <c r="BI371" s="39"/>
      <c r="BJ371" s="39"/>
      <c r="BK371" s="39"/>
      <c r="BL371" s="39"/>
      <c r="BM371" s="39"/>
      <c r="BN371" s="39"/>
      <c r="BO371" s="39"/>
    </row>
    <row r="372" spans="1:67" ht="244.5" customHeight="1" x14ac:dyDescent="0.25">
      <c r="A372" s="28">
        <v>371</v>
      </c>
      <c r="B372" s="180" t="s">
        <v>3816</v>
      </c>
      <c r="C372" s="189" t="s">
        <v>3817</v>
      </c>
      <c r="D372" s="30" t="s">
        <v>30</v>
      </c>
      <c r="E372" s="30" t="s">
        <v>63</v>
      </c>
      <c r="F372" s="181" t="s">
        <v>66</v>
      </c>
      <c r="G372" s="181"/>
      <c r="H372" s="181"/>
      <c r="I372" s="181"/>
      <c r="J372" s="181"/>
      <c r="K372" s="181"/>
      <c r="L372" s="32" t="s">
        <v>1026</v>
      </c>
      <c r="M372" s="183" t="s">
        <v>3143</v>
      </c>
      <c r="N372" s="183" t="s">
        <v>1280</v>
      </c>
      <c r="O372" s="184" t="s">
        <v>3183</v>
      </c>
      <c r="P372" s="109"/>
      <c r="Q372" s="183" t="s">
        <v>3152</v>
      </c>
      <c r="R372" s="109"/>
      <c r="S372" s="183" t="s">
        <v>3167</v>
      </c>
      <c r="T372" s="33" t="s">
        <v>1027</v>
      </c>
      <c r="U372" s="33" t="s">
        <v>167</v>
      </c>
      <c r="V372" s="45" t="s">
        <v>167</v>
      </c>
      <c r="W372" s="34" t="s">
        <v>1027</v>
      </c>
      <c r="X372" s="34" t="s">
        <v>66</v>
      </c>
      <c r="Y372" s="36"/>
      <c r="Z372" s="36"/>
      <c r="AA372" s="36">
        <v>1</v>
      </c>
      <c r="AB372" s="36"/>
      <c r="AC372" s="36"/>
      <c r="AD372" s="36"/>
      <c r="AE372" s="36"/>
      <c r="AF372" s="51"/>
      <c r="AG372" s="51"/>
      <c r="AH372" s="51">
        <v>1</v>
      </c>
      <c r="AI372" s="51"/>
      <c r="AJ372" s="51"/>
      <c r="AK372" s="51"/>
      <c r="AL372" s="33" t="s">
        <v>3156</v>
      </c>
      <c r="AM372" s="33"/>
      <c r="AN372" s="185"/>
      <c r="AO372" s="185"/>
      <c r="AP372" s="185"/>
      <c r="AQ372" s="185"/>
      <c r="AR372" s="185"/>
      <c r="AS372" s="185"/>
      <c r="AT372" s="185"/>
      <c r="AU372" s="185"/>
      <c r="AV372" s="185"/>
      <c r="AW372" s="186"/>
      <c r="AX372" s="41"/>
      <c r="AY372" s="35" t="s">
        <v>176</v>
      </c>
      <c r="AZ372" s="41"/>
      <c r="BA372" s="37" t="s">
        <v>451</v>
      </c>
      <c r="BB372" s="39"/>
      <c r="BC372" s="100"/>
      <c r="BD372" s="100"/>
      <c r="BE372" s="39"/>
      <c r="BF372" s="39"/>
      <c r="BG372" s="39"/>
      <c r="BH372" s="39"/>
      <c r="BI372" s="39"/>
      <c r="BJ372" s="39"/>
      <c r="BK372" s="39"/>
      <c r="BL372" s="39"/>
      <c r="BM372" s="39"/>
      <c r="BN372" s="39"/>
      <c r="BO372" s="39"/>
    </row>
    <row r="373" spans="1:67" ht="39.75" customHeight="1" x14ac:dyDescent="0.25">
      <c r="A373" s="28">
        <v>372</v>
      </c>
      <c r="B373" s="180" t="s">
        <v>3818</v>
      </c>
      <c r="C373" s="189" t="s">
        <v>3819</v>
      </c>
      <c r="D373" s="66" t="s">
        <v>1030</v>
      </c>
      <c r="E373" s="30" t="s">
        <v>63</v>
      </c>
      <c r="F373" s="181" t="s">
        <v>66</v>
      </c>
      <c r="G373" s="181"/>
      <c r="H373" s="181"/>
      <c r="I373" s="181"/>
      <c r="J373" s="181"/>
      <c r="K373" s="181"/>
      <c r="L373" s="32" t="s">
        <v>1031</v>
      </c>
      <c r="M373" s="182" t="s">
        <v>3185</v>
      </c>
      <c r="N373" s="183" t="s">
        <v>1032</v>
      </c>
      <c r="O373" s="184" t="s">
        <v>3183</v>
      </c>
      <c r="P373" s="109"/>
      <c r="Q373" s="182" t="s">
        <v>3184</v>
      </c>
      <c r="R373" s="109"/>
      <c r="S373" s="183"/>
      <c r="T373" s="33"/>
      <c r="U373" s="33" t="s">
        <v>58</v>
      </c>
      <c r="V373" s="45" t="s">
        <v>58</v>
      </c>
      <c r="W373" s="34" t="s">
        <v>1032</v>
      </c>
      <c r="X373" s="34" t="s">
        <v>66</v>
      </c>
      <c r="Y373" s="36"/>
      <c r="Z373" s="36"/>
      <c r="AA373" s="36"/>
      <c r="AB373" s="36">
        <v>1</v>
      </c>
      <c r="AC373" s="36"/>
      <c r="AD373" s="36"/>
      <c r="AE373" s="36"/>
      <c r="AF373" s="51"/>
      <c r="AG373" s="51">
        <v>1</v>
      </c>
      <c r="AH373" s="51"/>
      <c r="AI373" s="51"/>
      <c r="AJ373" s="51"/>
      <c r="AK373" s="51"/>
      <c r="AL373" s="33"/>
      <c r="AM373" s="33"/>
      <c r="AN373" s="186"/>
      <c r="AO373" s="186"/>
      <c r="AP373" s="185" t="s">
        <v>3149</v>
      </c>
      <c r="AQ373" s="185" t="s">
        <v>3149</v>
      </c>
      <c r="AR373" s="185" t="s">
        <v>3149</v>
      </c>
      <c r="AS373" s="185" t="s">
        <v>3149</v>
      </c>
      <c r="AT373" s="185"/>
      <c r="AU373" s="185"/>
      <c r="AV373" s="185"/>
      <c r="AW373" s="186"/>
      <c r="AX373" s="41"/>
      <c r="AY373" s="41" t="s">
        <v>24</v>
      </c>
      <c r="AZ373" s="41"/>
      <c r="BA373" s="37"/>
      <c r="BB373" s="39"/>
      <c r="BC373" s="100"/>
      <c r="BD373" s="100"/>
      <c r="BE373" s="39"/>
      <c r="BF373" s="39"/>
      <c r="BG373" s="39"/>
      <c r="BH373" s="39"/>
      <c r="BI373" s="39"/>
      <c r="BJ373" s="39"/>
      <c r="BK373" s="39"/>
      <c r="BL373" s="39"/>
      <c r="BM373" s="39"/>
      <c r="BN373" s="39"/>
      <c r="BO373" s="39"/>
    </row>
    <row r="374" spans="1:67" ht="39.75" customHeight="1" x14ac:dyDescent="0.25">
      <c r="A374" s="28">
        <v>373</v>
      </c>
      <c r="B374" s="180" t="s">
        <v>3818</v>
      </c>
      <c r="C374" s="189" t="s">
        <v>3819</v>
      </c>
      <c r="D374" s="66" t="s">
        <v>1030</v>
      </c>
      <c r="E374" s="30" t="s">
        <v>63</v>
      </c>
      <c r="F374" s="181" t="s">
        <v>66</v>
      </c>
      <c r="G374" s="181"/>
      <c r="H374" s="181"/>
      <c r="I374" s="181"/>
      <c r="J374" s="181"/>
      <c r="K374" s="181"/>
      <c r="L374" s="32" t="s">
        <v>1033</v>
      </c>
      <c r="M374" s="182" t="s">
        <v>3185</v>
      </c>
      <c r="N374" s="183" t="s">
        <v>1034</v>
      </c>
      <c r="O374" s="184" t="s">
        <v>3183</v>
      </c>
      <c r="P374" s="109"/>
      <c r="Q374" s="182" t="s">
        <v>3184</v>
      </c>
      <c r="R374" s="109"/>
      <c r="S374" s="183"/>
      <c r="T374" s="33"/>
      <c r="U374" s="33" t="s">
        <v>58</v>
      </c>
      <c r="V374" s="45" t="s">
        <v>58</v>
      </c>
      <c r="W374" s="34" t="s">
        <v>1034</v>
      </c>
      <c r="X374" s="34" t="s">
        <v>451</v>
      </c>
      <c r="Y374" s="36"/>
      <c r="Z374" s="36"/>
      <c r="AA374" s="36"/>
      <c r="AB374" s="36">
        <v>1</v>
      </c>
      <c r="AC374" s="36"/>
      <c r="AD374" s="36"/>
      <c r="AE374" s="36"/>
      <c r="AF374" s="51"/>
      <c r="AG374" s="51">
        <v>1</v>
      </c>
      <c r="AH374" s="51"/>
      <c r="AI374" s="51"/>
      <c r="AJ374" s="51"/>
      <c r="AK374" s="51"/>
      <c r="AL374" s="33"/>
      <c r="AM374" s="33"/>
      <c r="AN374" s="186"/>
      <c r="AO374" s="186"/>
      <c r="AP374" s="185" t="s">
        <v>3149</v>
      </c>
      <c r="AQ374" s="185" t="s">
        <v>3149</v>
      </c>
      <c r="AR374" s="185" t="s">
        <v>3149</v>
      </c>
      <c r="AS374" s="185" t="s">
        <v>3149</v>
      </c>
      <c r="AT374" s="185"/>
      <c r="AU374" s="185"/>
      <c r="AV374" s="185"/>
      <c r="AW374" s="186"/>
      <c r="AX374" s="41"/>
      <c r="AY374" s="41" t="s">
        <v>24</v>
      </c>
      <c r="AZ374" s="41"/>
      <c r="BA374" s="37"/>
      <c r="BB374" s="39"/>
      <c r="BC374" s="100"/>
      <c r="BD374" s="100"/>
      <c r="BE374" s="39"/>
      <c r="BF374" s="39"/>
      <c r="BG374" s="39"/>
      <c r="BH374" s="39"/>
      <c r="BI374" s="39"/>
      <c r="BJ374" s="39"/>
      <c r="BK374" s="39"/>
      <c r="BL374" s="39"/>
      <c r="BM374" s="39"/>
      <c r="BN374" s="39"/>
      <c r="BO374" s="39"/>
    </row>
    <row r="375" spans="1:67" ht="64.5" customHeight="1" x14ac:dyDescent="0.25">
      <c r="A375" s="28">
        <v>374</v>
      </c>
      <c r="B375" s="180" t="s">
        <v>3818</v>
      </c>
      <c r="C375" s="189" t="s">
        <v>3819</v>
      </c>
      <c r="D375" s="66" t="s">
        <v>1030</v>
      </c>
      <c r="E375" s="30" t="s">
        <v>63</v>
      </c>
      <c r="F375" s="181" t="s">
        <v>66</v>
      </c>
      <c r="G375" s="181"/>
      <c r="H375" s="181"/>
      <c r="I375" s="181"/>
      <c r="J375" s="181"/>
      <c r="K375" s="181"/>
      <c r="L375" s="32" t="s">
        <v>1035</v>
      </c>
      <c r="M375" s="182" t="s">
        <v>3187</v>
      </c>
      <c r="N375" s="183" t="s">
        <v>3820</v>
      </c>
      <c r="O375" s="184" t="s">
        <v>3183</v>
      </c>
      <c r="P375" s="109"/>
      <c r="Q375" s="182" t="s">
        <v>3184</v>
      </c>
      <c r="R375" s="109"/>
      <c r="S375" s="183"/>
      <c r="T375" s="33"/>
      <c r="U375" s="33" t="s">
        <v>21</v>
      </c>
      <c r="V375" s="45" t="s">
        <v>21</v>
      </c>
      <c r="W375" s="34" t="s">
        <v>1036</v>
      </c>
      <c r="X375" s="34" t="s">
        <v>66</v>
      </c>
      <c r="Y375" s="36">
        <v>1</v>
      </c>
      <c r="Z375" s="36"/>
      <c r="AA375" s="36"/>
      <c r="AB375" s="36"/>
      <c r="AC375" s="36"/>
      <c r="AD375" s="36"/>
      <c r="AE375" s="36"/>
      <c r="AF375" s="51"/>
      <c r="AG375" s="51">
        <v>1</v>
      </c>
      <c r="AH375" s="51"/>
      <c r="AI375" s="51"/>
      <c r="AJ375" s="51"/>
      <c r="AK375" s="51"/>
      <c r="AL375" s="45" t="s">
        <v>3822</v>
      </c>
      <c r="AM375" s="33" t="s">
        <v>3823</v>
      </c>
      <c r="AN375" s="186"/>
      <c r="AO375" s="185" t="s">
        <v>3824</v>
      </c>
      <c r="AP375" s="185" t="s">
        <v>3824</v>
      </c>
      <c r="AQ375" s="185" t="s">
        <v>3824</v>
      </c>
      <c r="AR375" s="185" t="s">
        <v>3824</v>
      </c>
      <c r="AS375" s="185" t="s">
        <v>3824</v>
      </c>
      <c r="AT375" s="185"/>
      <c r="AU375" s="185"/>
      <c r="AV375" s="185"/>
      <c r="AW375" s="186"/>
      <c r="AX375" s="41"/>
      <c r="AY375" s="41" t="s">
        <v>176</v>
      </c>
      <c r="AZ375" s="41"/>
      <c r="BA375" s="37" t="s">
        <v>3243</v>
      </c>
      <c r="BB375" s="37" t="s">
        <v>3154</v>
      </c>
      <c r="BC375" s="100" t="s">
        <v>3296</v>
      </c>
      <c r="BD375" s="100"/>
      <c r="BE375" s="39"/>
      <c r="BF375" s="39"/>
      <c r="BG375" s="39"/>
      <c r="BH375" s="39"/>
      <c r="BI375" s="39"/>
      <c r="BJ375" s="39"/>
      <c r="BK375" s="39"/>
      <c r="BL375" s="39"/>
      <c r="BM375" s="39"/>
      <c r="BN375" s="39"/>
      <c r="BO375" s="39"/>
    </row>
    <row r="376" spans="1:67" ht="151.5" customHeight="1" x14ac:dyDescent="0.25">
      <c r="A376" s="28">
        <v>375</v>
      </c>
      <c r="B376" s="180" t="s">
        <v>3818</v>
      </c>
      <c r="C376" s="189" t="s">
        <v>3819</v>
      </c>
      <c r="D376" s="66" t="s">
        <v>1030</v>
      </c>
      <c r="E376" s="30" t="s">
        <v>63</v>
      </c>
      <c r="F376" s="181" t="s">
        <v>66</v>
      </c>
      <c r="G376" s="181"/>
      <c r="H376" s="181"/>
      <c r="I376" s="181"/>
      <c r="J376" s="181"/>
      <c r="K376" s="181"/>
      <c r="L376" s="32" t="s">
        <v>1037</v>
      </c>
      <c r="M376" s="182" t="s">
        <v>3185</v>
      </c>
      <c r="N376" s="183" t="s">
        <v>1038</v>
      </c>
      <c r="O376" s="184" t="s">
        <v>3183</v>
      </c>
      <c r="P376" s="109"/>
      <c r="Q376" s="182" t="s">
        <v>3184</v>
      </c>
      <c r="R376" s="109"/>
      <c r="S376" s="183"/>
      <c r="T376" s="33"/>
      <c r="U376" s="33" t="s">
        <v>58</v>
      </c>
      <c r="V376" s="45" t="s">
        <v>58</v>
      </c>
      <c r="W376" s="34" t="s">
        <v>1038</v>
      </c>
      <c r="X376" s="34" t="s">
        <v>66</v>
      </c>
      <c r="Y376" s="36"/>
      <c r="Z376" s="36"/>
      <c r="AA376" s="36"/>
      <c r="AB376" s="36">
        <v>1</v>
      </c>
      <c r="AC376" s="36"/>
      <c r="AD376" s="36"/>
      <c r="AE376" s="36"/>
      <c r="AF376" s="51"/>
      <c r="AG376" s="51">
        <v>1</v>
      </c>
      <c r="AH376" s="51"/>
      <c r="AI376" s="51"/>
      <c r="AJ376" s="51"/>
      <c r="AK376" s="51"/>
      <c r="AL376" s="33"/>
      <c r="AM376" s="33"/>
      <c r="AN376" s="186"/>
      <c r="AO376" s="186"/>
      <c r="AP376" s="185"/>
      <c r="AQ376" s="185"/>
      <c r="AR376" s="185"/>
      <c r="AS376" s="185"/>
      <c r="AT376" s="185"/>
      <c r="AU376" s="185"/>
      <c r="AV376" s="185"/>
      <c r="AW376" s="186"/>
      <c r="AX376" s="41"/>
      <c r="AY376" s="41" t="s">
        <v>24</v>
      </c>
      <c r="AZ376" s="41"/>
      <c r="BA376" s="37"/>
      <c r="BB376" s="39"/>
      <c r="BC376" s="100"/>
      <c r="BD376" s="100"/>
      <c r="BE376" s="39"/>
      <c r="BF376" s="39"/>
      <c r="BG376" s="39"/>
      <c r="BH376" s="39"/>
      <c r="BI376" s="39"/>
      <c r="BJ376" s="39"/>
      <c r="BK376" s="39"/>
      <c r="BL376" s="39"/>
      <c r="BM376" s="39"/>
      <c r="BN376" s="39"/>
      <c r="BO376" s="39"/>
    </row>
    <row r="377" spans="1:67" ht="81" customHeight="1" x14ac:dyDescent="0.25">
      <c r="A377" s="28">
        <v>376</v>
      </c>
      <c r="B377" s="180" t="s">
        <v>3818</v>
      </c>
      <c r="C377" s="189" t="s">
        <v>3819</v>
      </c>
      <c r="D377" s="66" t="s">
        <v>1030</v>
      </c>
      <c r="E377" s="30" t="s">
        <v>63</v>
      </c>
      <c r="F377" s="181" t="s">
        <v>66</v>
      </c>
      <c r="G377" s="181"/>
      <c r="H377" s="181"/>
      <c r="I377" s="181"/>
      <c r="J377" s="181"/>
      <c r="K377" s="181"/>
      <c r="L377" s="32" t="s">
        <v>1040</v>
      </c>
      <c r="M377" s="182" t="s">
        <v>3828</v>
      </c>
      <c r="N377" s="183" t="s">
        <v>3829</v>
      </c>
      <c r="O377" s="184" t="s">
        <v>3183</v>
      </c>
      <c r="P377" s="109"/>
      <c r="Q377" s="182" t="s">
        <v>3184</v>
      </c>
      <c r="R377" s="109"/>
      <c r="S377" s="183"/>
      <c r="T377" s="33"/>
      <c r="U377" s="33" t="s">
        <v>58</v>
      </c>
      <c r="V377" s="45" t="s">
        <v>58</v>
      </c>
      <c r="W377" s="34" t="s">
        <v>1041</v>
      </c>
      <c r="X377" s="34" t="s">
        <v>23</v>
      </c>
      <c r="Y377" s="36"/>
      <c r="Z377" s="36"/>
      <c r="AA377" s="36"/>
      <c r="AB377" s="36">
        <v>1</v>
      </c>
      <c r="AC377" s="36"/>
      <c r="AD377" s="36"/>
      <c r="AE377" s="36"/>
      <c r="AF377" s="51"/>
      <c r="AG377" s="51"/>
      <c r="AH377" s="51">
        <v>1</v>
      </c>
      <c r="AI377" s="51"/>
      <c r="AJ377" s="51"/>
      <c r="AK377" s="51"/>
      <c r="AL377" s="33"/>
      <c r="AM377" s="33"/>
      <c r="AN377" s="186"/>
      <c r="AO377" s="186"/>
      <c r="AP377" s="185"/>
      <c r="AQ377" s="185"/>
      <c r="AR377" s="185"/>
      <c r="AS377" s="185"/>
      <c r="AT377" s="185"/>
      <c r="AU377" s="185"/>
      <c r="AV377" s="185"/>
      <c r="AW377" s="186"/>
      <c r="AX377" s="41"/>
      <c r="AY377" s="35" t="s">
        <v>1042</v>
      </c>
      <c r="AZ377" s="41"/>
      <c r="BA377" s="37"/>
      <c r="BB377" s="39"/>
      <c r="BC377" s="100"/>
      <c r="BD377" s="100">
        <v>2</v>
      </c>
      <c r="BE377" s="39"/>
      <c r="BF377" s="39"/>
      <c r="BG377" s="39"/>
      <c r="BH377" s="39"/>
      <c r="BI377" s="39"/>
      <c r="BJ377" s="39"/>
      <c r="BK377" s="39"/>
      <c r="BL377" s="39"/>
      <c r="BM377" s="39"/>
      <c r="BN377" s="39"/>
      <c r="BO377" s="39"/>
    </row>
    <row r="378" spans="1:67" ht="66" customHeight="1" x14ac:dyDescent="0.25">
      <c r="A378" s="28">
        <v>377</v>
      </c>
      <c r="B378" s="180" t="s">
        <v>3818</v>
      </c>
      <c r="C378" s="189" t="s">
        <v>3819</v>
      </c>
      <c r="D378" s="66" t="s">
        <v>1030</v>
      </c>
      <c r="E378" s="30" t="s">
        <v>63</v>
      </c>
      <c r="F378" s="181" t="s">
        <v>66</v>
      </c>
      <c r="G378" s="181"/>
      <c r="H378" s="181"/>
      <c r="I378" s="181"/>
      <c r="J378" s="181"/>
      <c r="K378" s="181"/>
      <c r="L378" s="32" t="s">
        <v>1044</v>
      </c>
      <c r="M378" s="182" t="s">
        <v>3832</v>
      </c>
      <c r="N378" s="183" t="s">
        <v>3833</v>
      </c>
      <c r="O378" s="184" t="s">
        <v>3183</v>
      </c>
      <c r="P378" s="109"/>
      <c r="Q378" s="183" t="s">
        <v>1045</v>
      </c>
      <c r="R378" s="109"/>
      <c r="S378" s="183"/>
      <c r="T378" s="33"/>
      <c r="U378" s="33" t="s">
        <v>58</v>
      </c>
      <c r="V378" s="45" t="s">
        <v>58</v>
      </c>
      <c r="W378" s="34" t="s">
        <v>1045</v>
      </c>
      <c r="X378" s="34" t="s">
        <v>23</v>
      </c>
      <c r="Y378" s="36"/>
      <c r="Z378" s="36"/>
      <c r="AA378" s="36"/>
      <c r="AB378" s="36">
        <v>1</v>
      </c>
      <c r="AC378" s="36"/>
      <c r="AD378" s="36"/>
      <c r="AE378" s="36"/>
      <c r="AF378" s="51"/>
      <c r="AG378" s="51"/>
      <c r="AH378" s="51">
        <v>1</v>
      </c>
      <c r="AI378" s="51"/>
      <c r="AJ378" s="51"/>
      <c r="AK378" s="51"/>
      <c r="AL378" s="33"/>
      <c r="AM378" s="33"/>
      <c r="AN378" s="186"/>
      <c r="AO378" s="186"/>
      <c r="AP378" s="185"/>
      <c r="AQ378" s="185"/>
      <c r="AR378" s="185"/>
      <c r="AS378" s="185"/>
      <c r="AT378" s="185"/>
      <c r="AU378" s="185"/>
      <c r="AV378" s="185"/>
      <c r="AW378" s="186"/>
      <c r="AX378" s="41"/>
      <c r="AY378" s="35" t="s">
        <v>24</v>
      </c>
      <c r="AZ378" s="41"/>
      <c r="BA378" s="37"/>
      <c r="BB378" s="39"/>
      <c r="BC378" s="100"/>
      <c r="BD378" s="100">
        <v>2</v>
      </c>
      <c r="BE378" s="39"/>
      <c r="BF378" s="39"/>
      <c r="BG378" s="39"/>
      <c r="BH378" s="39"/>
      <c r="BI378" s="39"/>
      <c r="BJ378" s="39"/>
      <c r="BK378" s="39"/>
      <c r="BL378" s="39"/>
      <c r="BM378" s="39"/>
      <c r="BN378" s="39"/>
      <c r="BO378" s="39"/>
    </row>
    <row r="379" spans="1:67" ht="66" customHeight="1" x14ac:dyDescent="0.25">
      <c r="A379" s="28">
        <v>378</v>
      </c>
      <c r="B379" s="180" t="s">
        <v>3818</v>
      </c>
      <c r="C379" s="189" t="s">
        <v>3819</v>
      </c>
      <c r="D379" s="66" t="s">
        <v>1030</v>
      </c>
      <c r="E379" s="30" t="s">
        <v>63</v>
      </c>
      <c r="F379" s="181" t="s">
        <v>66</v>
      </c>
      <c r="G379" s="181"/>
      <c r="H379" s="181"/>
      <c r="I379" s="181"/>
      <c r="J379" s="181"/>
      <c r="K379" s="181"/>
      <c r="L379" s="32" t="s">
        <v>1047</v>
      </c>
      <c r="M379" s="182" t="s">
        <v>3143</v>
      </c>
      <c r="N379" s="183" t="s">
        <v>3208</v>
      </c>
      <c r="O379" s="184" t="s">
        <v>3183</v>
      </c>
      <c r="P379" s="109"/>
      <c r="Q379" s="183" t="s">
        <v>3201</v>
      </c>
      <c r="R379" s="109"/>
      <c r="S379" s="183"/>
      <c r="T379" s="33"/>
      <c r="U379" s="33" t="s">
        <v>21</v>
      </c>
      <c r="V379" s="45" t="s">
        <v>21</v>
      </c>
      <c r="W379" s="34" t="s">
        <v>1048</v>
      </c>
      <c r="X379" s="34" t="s">
        <v>87</v>
      </c>
      <c r="Y379" s="36">
        <v>1</v>
      </c>
      <c r="Z379" s="36"/>
      <c r="AA379" s="36"/>
      <c r="AB379" s="36"/>
      <c r="AC379" s="36"/>
      <c r="AD379" s="36"/>
      <c r="AE379" s="36"/>
      <c r="AF379" s="51"/>
      <c r="AG379" s="51"/>
      <c r="AH379" s="51">
        <v>1</v>
      </c>
      <c r="AI379" s="51"/>
      <c r="AJ379" s="51"/>
      <c r="AK379" s="51"/>
      <c r="AL379" s="33" t="s">
        <v>3156</v>
      </c>
      <c r="AM379" s="33"/>
      <c r="AN379" s="185" t="s">
        <v>3397</v>
      </c>
      <c r="AO379" s="185"/>
      <c r="AP379" s="185" t="s">
        <v>3166</v>
      </c>
      <c r="AQ379" s="185" t="s">
        <v>3166</v>
      </c>
      <c r="AR379" s="185" t="s">
        <v>3166</v>
      </c>
      <c r="AS379" s="185" t="s">
        <v>2694</v>
      </c>
      <c r="AT379" s="185"/>
      <c r="AU379" s="185"/>
      <c r="AV379" s="185"/>
      <c r="AW379" s="186"/>
      <c r="AX379" s="41"/>
      <c r="AY379" s="35" t="s">
        <v>72</v>
      </c>
      <c r="AZ379" s="41"/>
      <c r="BA379" s="37" t="s">
        <v>451</v>
      </c>
      <c r="BB379" s="39"/>
      <c r="BC379" s="100"/>
      <c r="BD379" s="100"/>
      <c r="BE379" s="39"/>
      <c r="BF379" s="39"/>
      <c r="BG379" s="39"/>
      <c r="BH379" s="39"/>
      <c r="BI379" s="39"/>
      <c r="BJ379" s="39"/>
      <c r="BK379" s="39"/>
      <c r="BL379" s="39"/>
      <c r="BM379" s="39"/>
      <c r="BN379" s="39"/>
      <c r="BO379" s="39"/>
    </row>
    <row r="380" spans="1:67" ht="66" customHeight="1" x14ac:dyDescent="0.25">
      <c r="A380" s="28">
        <v>379</v>
      </c>
      <c r="B380" s="180" t="s">
        <v>3818</v>
      </c>
      <c r="C380" s="189" t="s">
        <v>3819</v>
      </c>
      <c r="D380" s="66" t="s">
        <v>1030</v>
      </c>
      <c r="E380" s="30" t="s">
        <v>63</v>
      </c>
      <c r="F380" s="181" t="s">
        <v>66</v>
      </c>
      <c r="G380" s="181"/>
      <c r="H380" s="181"/>
      <c r="I380" s="181"/>
      <c r="J380" s="181"/>
      <c r="K380" s="181"/>
      <c r="L380" s="32" t="s">
        <v>1050</v>
      </c>
      <c r="M380" s="182" t="s">
        <v>3143</v>
      </c>
      <c r="N380" s="183" t="s">
        <v>3208</v>
      </c>
      <c r="O380" s="184" t="s">
        <v>3183</v>
      </c>
      <c r="P380" s="109"/>
      <c r="Q380" s="183" t="s">
        <v>1045</v>
      </c>
      <c r="R380" s="109"/>
      <c r="S380" s="183"/>
      <c r="T380" s="33"/>
      <c r="U380" s="33" t="s">
        <v>58</v>
      </c>
      <c r="V380" s="45" t="s">
        <v>58</v>
      </c>
      <c r="W380" s="34" t="s">
        <v>1051</v>
      </c>
      <c r="X380" s="34" t="s">
        <v>1052</v>
      </c>
      <c r="Y380" s="36"/>
      <c r="Z380" s="36"/>
      <c r="AA380" s="36"/>
      <c r="AB380" s="36">
        <v>1</v>
      </c>
      <c r="AC380" s="36"/>
      <c r="AD380" s="36"/>
      <c r="AE380" s="36"/>
      <c r="AF380" s="51"/>
      <c r="AG380" s="51"/>
      <c r="AH380" s="51">
        <v>1</v>
      </c>
      <c r="AI380" s="51"/>
      <c r="AJ380" s="51"/>
      <c r="AK380" s="51"/>
      <c r="AL380" s="33"/>
      <c r="AM380" s="33"/>
      <c r="AN380" s="186"/>
      <c r="AO380" s="186"/>
      <c r="AP380" s="185"/>
      <c r="AQ380" s="185"/>
      <c r="AR380" s="185"/>
      <c r="AS380" s="185"/>
      <c r="AT380" s="185"/>
      <c r="AU380" s="185"/>
      <c r="AV380" s="185"/>
      <c r="AW380" s="186"/>
      <c r="AX380" s="41"/>
      <c r="AY380" s="41" t="s">
        <v>24</v>
      </c>
      <c r="AZ380" s="41"/>
      <c r="BA380" s="37"/>
      <c r="BB380" s="39"/>
      <c r="BC380" s="100"/>
      <c r="BD380" s="100"/>
      <c r="BE380" s="39"/>
      <c r="BF380" s="39"/>
      <c r="BG380" s="39"/>
      <c r="BH380" s="39"/>
      <c r="BI380" s="39"/>
      <c r="BJ380" s="39"/>
      <c r="BK380" s="39"/>
      <c r="BL380" s="39"/>
      <c r="BM380" s="39"/>
      <c r="BN380" s="39"/>
      <c r="BO380" s="39"/>
    </row>
    <row r="381" spans="1:67" ht="66" customHeight="1" x14ac:dyDescent="0.25">
      <c r="A381" s="28">
        <v>380</v>
      </c>
      <c r="B381" s="180" t="s">
        <v>3818</v>
      </c>
      <c r="C381" s="189" t="s">
        <v>3819</v>
      </c>
      <c r="D381" s="66" t="s">
        <v>1030</v>
      </c>
      <c r="E381" s="30" t="s">
        <v>63</v>
      </c>
      <c r="F381" s="181" t="s">
        <v>66</v>
      </c>
      <c r="G381" s="181"/>
      <c r="H381" s="181"/>
      <c r="I381" s="181"/>
      <c r="J381" s="181"/>
      <c r="K381" s="181"/>
      <c r="L381" s="32" t="s">
        <v>1053</v>
      </c>
      <c r="M381" s="182" t="s">
        <v>3143</v>
      </c>
      <c r="N381" s="183" t="s">
        <v>3208</v>
      </c>
      <c r="O381" s="184" t="s">
        <v>3183</v>
      </c>
      <c r="P381" s="109"/>
      <c r="Q381" s="183" t="s">
        <v>3152</v>
      </c>
      <c r="R381" s="109"/>
      <c r="S381" s="183" t="s">
        <v>391</v>
      </c>
      <c r="T381" s="33" t="s">
        <v>3834</v>
      </c>
      <c r="U381" s="33" t="s">
        <v>58</v>
      </c>
      <c r="V381" s="45" t="s">
        <v>58</v>
      </c>
      <c r="W381" s="34" t="s">
        <v>1054</v>
      </c>
      <c r="X381" s="34" t="s">
        <v>66</v>
      </c>
      <c r="Y381" s="36"/>
      <c r="Z381" s="36"/>
      <c r="AA381" s="36"/>
      <c r="AB381" s="36">
        <v>1</v>
      </c>
      <c r="AC381" s="36"/>
      <c r="AD381" s="36"/>
      <c r="AE381" s="36"/>
      <c r="AF381" s="51"/>
      <c r="AG381" s="51"/>
      <c r="AH381" s="51">
        <v>1</v>
      </c>
      <c r="AI381" s="51"/>
      <c r="AJ381" s="51"/>
      <c r="AK381" s="51"/>
      <c r="AL381" s="33" t="s">
        <v>3156</v>
      </c>
      <c r="AM381" s="33"/>
      <c r="AN381" s="185"/>
      <c r="AO381" s="185"/>
      <c r="AP381" s="185"/>
      <c r="AQ381" s="185"/>
      <c r="AR381" s="185"/>
      <c r="AS381" s="185"/>
      <c r="AT381" s="185"/>
      <c r="AU381" s="185"/>
      <c r="AV381" s="185"/>
      <c r="AW381" s="186"/>
      <c r="AX381" s="41"/>
      <c r="AY381" s="41" t="s">
        <v>24</v>
      </c>
      <c r="AZ381" s="41"/>
      <c r="BA381" s="37"/>
      <c r="BB381" s="39"/>
      <c r="BC381" s="100"/>
      <c r="BD381" s="100"/>
      <c r="BE381" s="39"/>
      <c r="BF381" s="39"/>
      <c r="BG381" s="39"/>
      <c r="BH381" s="39"/>
      <c r="BI381" s="39"/>
      <c r="BJ381" s="39"/>
      <c r="BK381" s="39"/>
      <c r="BL381" s="39"/>
      <c r="BM381" s="39"/>
      <c r="BN381" s="39"/>
      <c r="BO381" s="39"/>
    </row>
    <row r="382" spans="1:67" ht="110.25" customHeight="1" x14ac:dyDescent="0.25">
      <c r="A382" s="28">
        <v>381</v>
      </c>
      <c r="B382" s="180" t="s">
        <v>3818</v>
      </c>
      <c r="C382" s="189" t="s">
        <v>3819</v>
      </c>
      <c r="D382" s="66" t="s">
        <v>1030</v>
      </c>
      <c r="E382" s="30" t="s">
        <v>63</v>
      </c>
      <c r="F382" s="181" t="s">
        <v>66</v>
      </c>
      <c r="G382" s="181"/>
      <c r="H382" s="181"/>
      <c r="I382" s="181"/>
      <c r="J382" s="181"/>
      <c r="K382" s="181"/>
      <c r="L382" s="32" t="s">
        <v>1055</v>
      </c>
      <c r="M382" s="182" t="s">
        <v>3143</v>
      </c>
      <c r="N382" s="183" t="s">
        <v>3208</v>
      </c>
      <c r="O382" s="184" t="s">
        <v>3183</v>
      </c>
      <c r="P382" s="109"/>
      <c r="Q382" s="183" t="s">
        <v>3152</v>
      </c>
      <c r="R382" s="109"/>
      <c r="S382" s="183" t="s">
        <v>3184</v>
      </c>
      <c r="T382" s="33" t="s">
        <v>1056</v>
      </c>
      <c r="U382" s="33" t="s">
        <v>167</v>
      </c>
      <c r="V382" s="45" t="s">
        <v>58</v>
      </c>
      <c r="W382" s="34" t="s">
        <v>1056</v>
      </c>
      <c r="X382" s="34" t="s">
        <v>199</v>
      </c>
      <c r="Y382" s="36"/>
      <c r="Z382" s="36"/>
      <c r="AA382" s="36"/>
      <c r="AB382" s="36">
        <v>1</v>
      </c>
      <c r="AC382" s="36"/>
      <c r="AD382" s="36"/>
      <c r="AE382" s="36"/>
      <c r="AF382" s="51"/>
      <c r="AG382" s="51"/>
      <c r="AH382" s="51">
        <v>1</v>
      </c>
      <c r="AI382" s="51"/>
      <c r="AJ382" s="51"/>
      <c r="AK382" s="51"/>
      <c r="AL382" s="33" t="s">
        <v>3156</v>
      </c>
      <c r="AM382" s="33"/>
      <c r="AN382" s="185"/>
      <c r="AO382" s="185"/>
      <c r="AP382" s="185"/>
      <c r="AQ382" s="185"/>
      <c r="AR382" s="185"/>
      <c r="AS382" s="185"/>
      <c r="AT382" s="185"/>
      <c r="AU382" s="185"/>
      <c r="AV382" s="185"/>
      <c r="AW382" s="186"/>
      <c r="AX382" s="41"/>
      <c r="AY382" s="35" t="s">
        <v>176</v>
      </c>
      <c r="AZ382" s="41"/>
      <c r="BA382" s="37"/>
      <c r="BB382" s="39"/>
      <c r="BC382" s="100"/>
      <c r="BD382" s="100"/>
      <c r="BE382" s="39"/>
      <c r="BF382" s="39"/>
      <c r="BG382" s="39"/>
      <c r="BH382" s="39"/>
      <c r="BI382" s="39"/>
      <c r="BJ382" s="39"/>
      <c r="BK382" s="39"/>
      <c r="BL382" s="39"/>
      <c r="BM382" s="39"/>
      <c r="BN382" s="39"/>
      <c r="BO382" s="39"/>
    </row>
    <row r="383" spans="1:67" ht="63" customHeight="1" x14ac:dyDescent="0.25">
      <c r="A383" s="28">
        <v>382</v>
      </c>
      <c r="B383" s="180" t="s">
        <v>3818</v>
      </c>
      <c r="C383" s="189" t="s">
        <v>3819</v>
      </c>
      <c r="D383" s="66" t="s">
        <v>1030</v>
      </c>
      <c r="E383" s="30" t="s">
        <v>63</v>
      </c>
      <c r="F383" s="181" t="s">
        <v>66</v>
      </c>
      <c r="G383" s="181"/>
      <c r="H383" s="181"/>
      <c r="I383" s="181"/>
      <c r="J383" s="181"/>
      <c r="K383" s="181"/>
      <c r="L383" s="32" t="s">
        <v>1059</v>
      </c>
      <c r="M383" s="182" t="s">
        <v>3188</v>
      </c>
      <c r="N383" s="183" t="s">
        <v>1060</v>
      </c>
      <c r="O383" s="184" t="s">
        <v>3183</v>
      </c>
      <c r="P383" s="109"/>
      <c r="Q383" s="182" t="s">
        <v>3184</v>
      </c>
      <c r="R383" s="109"/>
      <c r="S383" s="183"/>
      <c r="T383" s="33"/>
      <c r="U383" s="33" t="s">
        <v>21</v>
      </c>
      <c r="V383" s="45" t="s">
        <v>21</v>
      </c>
      <c r="W383" s="34" t="s">
        <v>1060</v>
      </c>
      <c r="X383" s="34" t="s">
        <v>66</v>
      </c>
      <c r="Y383" s="36">
        <v>1</v>
      </c>
      <c r="Z383" s="36"/>
      <c r="AA383" s="36"/>
      <c r="AB383" s="36"/>
      <c r="AC383" s="36"/>
      <c r="AD383" s="36"/>
      <c r="AE383" s="36"/>
      <c r="AF383" s="51"/>
      <c r="AG383" s="51"/>
      <c r="AH383" s="51">
        <v>1</v>
      </c>
      <c r="AI383" s="51"/>
      <c r="AJ383" s="51"/>
      <c r="AK383" s="51"/>
      <c r="AL383" s="45" t="s">
        <v>3836</v>
      </c>
      <c r="AM383" s="33" t="s">
        <v>3837</v>
      </c>
      <c r="AN383" s="185" t="s">
        <v>3224</v>
      </c>
      <c r="AO383" s="185"/>
      <c r="AP383" s="185" t="s">
        <v>3166</v>
      </c>
      <c r="AQ383" s="185" t="s">
        <v>3166</v>
      </c>
      <c r="AR383" s="185" t="s">
        <v>3166</v>
      </c>
      <c r="AS383" s="185" t="s">
        <v>3166</v>
      </c>
      <c r="AT383" s="185"/>
      <c r="AU383" s="185"/>
      <c r="AV383" s="185"/>
      <c r="AW383" s="186"/>
      <c r="AX383" s="41"/>
      <c r="AY383" s="35" t="s">
        <v>72</v>
      </c>
      <c r="AZ383" s="41"/>
      <c r="BA383" s="37" t="s">
        <v>3243</v>
      </c>
      <c r="BB383" s="39"/>
      <c r="BC383" s="100"/>
      <c r="BD383" s="100"/>
      <c r="BE383" s="39"/>
      <c r="BF383" s="39"/>
      <c r="BG383" s="39"/>
      <c r="BH383" s="39"/>
      <c r="BI383" s="39"/>
      <c r="BJ383" s="39"/>
      <c r="BK383" s="39"/>
      <c r="BL383" s="39"/>
      <c r="BM383" s="39"/>
      <c r="BN383" s="39"/>
      <c r="BO383" s="39"/>
    </row>
    <row r="384" spans="1:67" ht="173.25" customHeight="1" x14ac:dyDescent="0.25">
      <c r="A384" s="28">
        <v>383</v>
      </c>
      <c r="B384" s="180" t="s">
        <v>3818</v>
      </c>
      <c r="C384" s="189" t="s">
        <v>3819</v>
      </c>
      <c r="D384" s="66" t="s">
        <v>1030</v>
      </c>
      <c r="E384" s="30" t="s">
        <v>63</v>
      </c>
      <c r="F384" s="181" t="s">
        <v>66</v>
      </c>
      <c r="G384" s="181"/>
      <c r="H384" s="181"/>
      <c r="I384" s="181"/>
      <c r="J384" s="181"/>
      <c r="K384" s="181"/>
      <c r="L384" s="32" t="s">
        <v>1061</v>
      </c>
      <c r="M384" s="182" t="s">
        <v>3143</v>
      </c>
      <c r="N384" s="183" t="s">
        <v>3208</v>
      </c>
      <c r="O384" s="184" t="s">
        <v>3183</v>
      </c>
      <c r="P384" s="109"/>
      <c r="Q384" s="183" t="s">
        <v>3152</v>
      </c>
      <c r="R384" s="109"/>
      <c r="S384" s="183" t="s">
        <v>391</v>
      </c>
      <c r="T384" s="33" t="s">
        <v>1062</v>
      </c>
      <c r="U384" s="33" t="s">
        <v>167</v>
      </c>
      <c r="V384" s="45" t="s">
        <v>167</v>
      </c>
      <c r="W384" s="34" t="s">
        <v>1062</v>
      </c>
      <c r="X384" s="34" t="s">
        <v>943</v>
      </c>
      <c r="Y384" s="36"/>
      <c r="Z384" s="36"/>
      <c r="AA384" s="36">
        <v>1</v>
      </c>
      <c r="AB384" s="36"/>
      <c r="AC384" s="36"/>
      <c r="AD384" s="36"/>
      <c r="AE384" s="36"/>
      <c r="AF384" s="51"/>
      <c r="AG384" s="51"/>
      <c r="AH384" s="51">
        <v>1</v>
      </c>
      <c r="AI384" s="51"/>
      <c r="AJ384" s="51"/>
      <c r="AK384" s="51"/>
      <c r="AL384" s="33" t="s">
        <v>3156</v>
      </c>
      <c r="AM384" s="33"/>
      <c r="AN384" s="185"/>
      <c r="AO384" s="185"/>
      <c r="AP384" s="185" t="s">
        <v>803</v>
      </c>
      <c r="AQ384" s="185" t="s">
        <v>803</v>
      </c>
      <c r="AR384" s="185" t="s">
        <v>803</v>
      </c>
      <c r="AS384" s="185" t="s">
        <v>803</v>
      </c>
      <c r="AT384" s="185"/>
      <c r="AU384" s="185"/>
      <c r="AV384" s="185"/>
      <c r="AW384" s="186"/>
      <c r="AX384" s="41"/>
      <c r="AY384" s="41" t="s">
        <v>24</v>
      </c>
      <c r="AZ384" s="41"/>
      <c r="BA384" s="37" t="s">
        <v>451</v>
      </c>
      <c r="BB384" s="39"/>
      <c r="BC384" s="100"/>
      <c r="BD384" s="100"/>
      <c r="BE384" s="39"/>
      <c r="BF384" s="39"/>
      <c r="BG384" s="39"/>
      <c r="BH384" s="39"/>
      <c r="BI384" s="39"/>
      <c r="BJ384" s="39"/>
      <c r="BK384" s="39"/>
      <c r="BL384" s="39"/>
      <c r="BM384" s="39"/>
      <c r="BN384" s="39"/>
      <c r="BO384" s="39"/>
    </row>
    <row r="385" spans="1:67" ht="63" customHeight="1" x14ac:dyDescent="0.25">
      <c r="A385" s="28">
        <v>384</v>
      </c>
      <c r="B385" s="180" t="s">
        <v>3818</v>
      </c>
      <c r="C385" s="189" t="s">
        <v>3819</v>
      </c>
      <c r="D385" s="66" t="s">
        <v>1030</v>
      </c>
      <c r="E385" s="30" t="s">
        <v>63</v>
      </c>
      <c r="F385" s="181" t="s">
        <v>66</v>
      </c>
      <c r="G385" s="181"/>
      <c r="H385" s="181"/>
      <c r="I385" s="181"/>
      <c r="J385" s="181"/>
      <c r="K385" s="181"/>
      <c r="L385" s="32" t="s">
        <v>1066</v>
      </c>
      <c r="M385" s="182" t="s">
        <v>3143</v>
      </c>
      <c r="N385" s="183" t="s">
        <v>3208</v>
      </c>
      <c r="O385" s="184" t="s">
        <v>3183</v>
      </c>
      <c r="P385" s="109"/>
      <c r="Q385" s="183" t="s">
        <v>3152</v>
      </c>
      <c r="R385" s="109"/>
      <c r="S385" s="183" t="s">
        <v>3167</v>
      </c>
      <c r="T385" s="33" t="s">
        <v>3839</v>
      </c>
      <c r="U385" s="33" t="s">
        <v>21</v>
      </c>
      <c r="V385" s="45" t="s">
        <v>21</v>
      </c>
      <c r="W385" s="34" t="s">
        <v>1067</v>
      </c>
      <c r="X385" s="34" t="s">
        <v>45</v>
      </c>
      <c r="Y385" s="36">
        <v>1</v>
      </c>
      <c r="Z385" s="36"/>
      <c r="AA385" s="36"/>
      <c r="AB385" s="36"/>
      <c r="AC385" s="36"/>
      <c r="AD385" s="36"/>
      <c r="AE385" s="36"/>
      <c r="AF385" s="51"/>
      <c r="AG385" s="51"/>
      <c r="AH385" s="51">
        <v>1</v>
      </c>
      <c r="AI385" s="51"/>
      <c r="AJ385" s="51"/>
      <c r="AK385" s="51"/>
      <c r="AL385" s="33" t="s">
        <v>3156</v>
      </c>
      <c r="AM385" s="33"/>
      <c r="AN385" s="185" t="s">
        <v>3224</v>
      </c>
      <c r="AO385" s="185"/>
      <c r="AP385" s="185" t="s">
        <v>3166</v>
      </c>
      <c r="AQ385" s="185" t="s">
        <v>3166</v>
      </c>
      <c r="AR385" s="185" t="s">
        <v>3166</v>
      </c>
      <c r="AS385" s="185" t="s">
        <v>3166</v>
      </c>
      <c r="AT385" s="185"/>
      <c r="AU385" s="185"/>
      <c r="AV385" s="185"/>
      <c r="AW385" s="186"/>
      <c r="AX385" s="41"/>
      <c r="AY385" s="35" t="s">
        <v>72</v>
      </c>
      <c r="AZ385" s="41"/>
      <c r="BA385" s="37" t="s">
        <v>451</v>
      </c>
      <c r="BB385" s="39"/>
      <c r="BC385" s="100"/>
      <c r="BD385" s="100"/>
      <c r="BE385" s="39"/>
      <c r="BF385" s="39"/>
      <c r="BG385" s="39"/>
      <c r="BH385" s="39"/>
      <c r="BI385" s="39"/>
      <c r="BJ385" s="39"/>
      <c r="BK385" s="39"/>
      <c r="BL385" s="39"/>
      <c r="BM385" s="39"/>
      <c r="BN385" s="39"/>
      <c r="BO385" s="39"/>
    </row>
    <row r="386" spans="1:67" ht="234" customHeight="1" x14ac:dyDescent="0.25">
      <c r="A386" s="28">
        <v>385</v>
      </c>
      <c r="B386" s="180" t="s">
        <v>3841</v>
      </c>
      <c r="C386" s="189" t="s">
        <v>3842</v>
      </c>
      <c r="D386" s="66" t="s">
        <v>1030</v>
      </c>
      <c r="E386" s="30" t="s">
        <v>63</v>
      </c>
      <c r="F386" s="181" t="s">
        <v>66</v>
      </c>
      <c r="G386" s="181"/>
      <c r="H386" s="181"/>
      <c r="I386" s="181"/>
      <c r="J386" s="181"/>
      <c r="K386" s="181"/>
      <c r="L386" s="32" t="s">
        <v>1068</v>
      </c>
      <c r="M386" s="182" t="s">
        <v>3187</v>
      </c>
      <c r="N386" s="183" t="s">
        <v>1069</v>
      </c>
      <c r="O386" s="184" t="s">
        <v>3183</v>
      </c>
      <c r="P386" s="109"/>
      <c r="Q386" s="182" t="s">
        <v>3184</v>
      </c>
      <c r="R386" s="109"/>
      <c r="S386" s="183"/>
      <c r="T386" s="33"/>
      <c r="U386" s="33" t="s">
        <v>167</v>
      </c>
      <c r="V386" s="45" t="s">
        <v>21</v>
      </c>
      <c r="W386" s="34" t="s">
        <v>1069</v>
      </c>
      <c r="X386" s="34" t="s">
        <v>66</v>
      </c>
      <c r="Y386" s="36">
        <v>1</v>
      </c>
      <c r="Z386" s="36"/>
      <c r="AA386" s="36"/>
      <c r="AB386" s="36"/>
      <c r="AC386" s="36"/>
      <c r="AD386" s="36"/>
      <c r="AE386" s="36"/>
      <c r="AF386" s="51"/>
      <c r="AG386" s="51"/>
      <c r="AH386" s="51">
        <v>1</v>
      </c>
      <c r="AI386" s="51"/>
      <c r="AJ386" s="51"/>
      <c r="AK386" s="51"/>
      <c r="AL386" s="33"/>
      <c r="AM386" s="33"/>
      <c r="AN386" s="33"/>
      <c r="AO386" s="185" t="s">
        <v>3824</v>
      </c>
      <c r="AP386" s="185"/>
      <c r="AQ386" s="185"/>
      <c r="AR386" s="185"/>
      <c r="AS386" s="185"/>
      <c r="AT386" s="185"/>
      <c r="AU386" s="185"/>
      <c r="AV386" s="185"/>
      <c r="AW386" s="186"/>
      <c r="AX386" s="41"/>
      <c r="AY386" s="41" t="s">
        <v>176</v>
      </c>
      <c r="AZ386" s="41"/>
      <c r="BA386" s="37" t="s">
        <v>3243</v>
      </c>
      <c r="BB386" s="37" t="s">
        <v>3154</v>
      </c>
      <c r="BC386" s="100" t="s">
        <v>3296</v>
      </c>
      <c r="BD386" s="100"/>
      <c r="BE386" s="39"/>
      <c r="BF386" s="39"/>
      <c r="BG386" s="39"/>
      <c r="BH386" s="39"/>
      <c r="BI386" s="39"/>
      <c r="BJ386" s="39"/>
      <c r="BK386" s="39"/>
      <c r="BL386" s="39"/>
      <c r="BM386" s="39"/>
      <c r="BN386" s="39"/>
      <c r="BO386" s="39"/>
    </row>
    <row r="387" spans="1:67" ht="72.75" customHeight="1" x14ac:dyDescent="0.25">
      <c r="A387" s="28">
        <v>386</v>
      </c>
      <c r="B387" s="180" t="s">
        <v>3845</v>
      </c>
      <c r="C387" s="189" t="s">
        <v>3846</v>
      </c>
      <c r="D387" s="30" t="s">
        <v>36</v>
      </c>
      <c r="E387" s="30" t="s">
        <v>41</v>
      </c>
      <c r="F387" s="181" t="s">
        <v>66</v>
      </c>
      <c r="G387" s="181"/>
      <c r="H387" s="181"/>
      <c r="I387" s="181"/>
      <c r="J387" s="181"/>
      <c r="K387" s="181"/>
      <c r="L387" s="32" t="s">
        <v>1072</v>
      </c>
      <c r="M387" s="182"/>
      <c r="N387" s="183"/>
      <c r="O387" s="184" t="s">
        <v>41</v>
      </c>
      <c r="P387" s="109"/>
      <c r="Q387" s="182"/>
      <c r="R387" s="109"/>
      <c r="S387" s="183" t="s">
        <v>391</v>
      </c>
      <c r="T387" s="188">
        <v>42808</v>
      </c>
      <c r="U387" s="33" t="s">
        <v>58</v>
      </c>
      <c r="V387" s="45" t="s">
        <v>58</v>
      </c>
      <c r="W387" s="49" t="s">
        <v>59</v>
      </c>
      <c r="X387" s="49" t="s">
        <v>66</v>
      </c>
      <c r="Y387" s="36"/>
      <c r="Z387" s="36"/>
      <c r="AA387" s="36"/>
      <c r="AB387" s="36">
        <v>1</v>
      </c>
      <c r="AC387" s="36"/>
      <c r="AD387" s="36"/>
      <c r="AE387" s="36"/>
      <c r="AF387" s="51"/>
      <c r="AG387" s="51"/>
      <c r="AH387" s="51">
        <v>1</v>
      </c>
      <c r="AI387" s="51"/>
      <c r="AJ387" s="51"/>
      <c r="AK387" s="51"/>
      <c r="AL387" s="33"/>
      <c r="AM387" s="33"/>
      <c r="AN387" s="186"/>
      <c r="AO387" s="186"/>
      <c r="AP387" s="185" t="s">
        <v>803</v>
      </c>
      <c r="AQ387" s="185" t="s">
        <v>803</v>
      </c>
      <c r="AR387" s="185" t="s">
        <v>803</v>
      </c>
      <c r="AS387" s="185" t="s">
        <v>803</v>
      </c>
      <c r="AT387" s="185"/>
      <c r="AU387" s="185"/>
      <c r="AV387" s="185"/>
      <c r="AW387" s="186"/>
      <c r="AX387" s="41"/>
      <c r="AY387" s="41" t="s">
        <v>24</v>
      </c>
      <c r="AZ387" s="41"/>
      <c r="BA387" s="37"/>
      <c r="BB387" s="39"/>
      <c r="BC387" s="100"/>
      <c r="BD387" s="100"/>
      <c r="BE387" s="39"/>
      <c r="BF387" s="39"/>
      <c r="BG387" s="39"/>
      <c r="BH387" s="39"/>
      <c r="BI387" s="39"/>
      <c r="BJ387" s="39"/>
      <c r="BK387" s="39"/>
      <c r="BL387" s="39"/>
      <c r="BM387" s="39"/>
      <c r="BN387" s="39"/>
      <c r="BO387" s="39"/>
    </row>
    <row r="388" spans="1:67" ht="72.75" customHeight="1" x14ac:dyDescent="0.25">
      <c r="A388" s="28">
        <v>387</v>
      </c>
      <c r="B388" s="180" t="s">
        <v>3845</v>
      </c>
      <c r="C388" s="189" t="s">
        <v>3846</v>
      </c>
      <c r="D388" s="30" t="s">
        <v>36</v>
      </c>
      <c r="E388" s="30" t="s">
        <v>41</v>
      </c>
      <c r="F388" s="181" t="s">
        <v>1075</v>
      </c>
      <c r="G388" s="181" t="s">
        <v>3847</v>
      </c>
      <c r="H388" s="181">
        <v>1</v>
      </c>
      <c r="I388" s="181"/>
      <c r="J388" s="181"/>
      <c r="K388" s="181"/>
      <c r="L388" s="32" t="s">
        <v>1074</v>
      </c>
      <c r="M388" s="182"/>
      <c r="N388" s="183"/>
      <c r="O388" s="184" t="s">
        <v>41</v>
      </c>
      <c r="P388" s="109"/>
      <c r="Q388" s="182"/>
      <c r="R388" s="109"/>
      <c r="S388" s="183" t="s">
        <v>391</v>
      </c>
      <c r="T388" s="188">
        <v>42808</v>
      </c>
      <c r="U388" s="33" t="s">
        <v>58</v>
      </c>
      <c r="V388" s="45" t="s">
        <v>58</v>
      </c>
      <c r="W388" s="49" t="s">
        <v>59</v>
      </c>
      <c r="X388" s="49" t="s">
        <v>1075</v>
      </c>
      <c r="Y388" s="36"/>
      <c r="Z388" s="36"/>
      <c r="AA388" s="36"/>
      <c r="AB388" s="36">
        <v>1</v>
      </c>
      <c r="AC388" s="36"/>
      <c r="AD388" s="36"/>
      <c r="AE388" s="36"/>
      <c r="AF388" s="51"/>
      <c r="AG388" s="51"/>
      <c r="AH388" s="51">
        <v>1</v>
      </c>
      <c r="AI388" s="51"/>
      <c r="AJ388" s="51"/>
      <c r="AK388" s="51"/>
      <c r="AL388" s="33"/>
      <c r="AM388" s="33"/>
      <c r="AN388" s="186"/>
      <c r="AO388" s="186"/>
      <c r="AP388" s="185" t="s">
        <v>803</v>
      </c>
      <c r="AQ388" s="185" t="s">
        <v>803</v>
      </c>
      <c r="AR388" s="185" t="s">
        <v>803</v>
      </c>
      <c r="AS388" s="185" t="s">
        <v>803</v>
      </c>
      <c r="AT388" s="185"/>
      <c r="AU388" s="185"/>
      <c r="AV388" s="185"/>
      <c r="AW388" s="186"/>
      <c r="AX388" s="41"/>
      <c r="AY388" s="41" t="s">
        <v>24</v>
      </c>
      <c r="AZ388" s="41"/>
      <c r="BA388" s="37"/>
      <c r="BB388" s="39"/>
      <c r="BC388" s="100"/>
      <c r="BD388" s="100"/>
      <c r="BE388" s="39"/>
      <c r="BF388" s="39"/>
      <c r="BG388" s="39"/>
      <c r="BH388" s="39"/>
      <c r="BI388" s="39"/>
      <c r="BJ388" s="39"/>
      <c r="BK388" s="39"/>
      <c r="BL388" s="39"/>
      <c r="BM388" s="39"/>
      <c r="BN388" s="39"/>
      <c r="BO388" s="39"/>
    </row>
    <row r="389" spans="1:67" ht="72.75" customHeight="1" x14ac:dyDescent="0.25">
      <c r="A389" s="28">
        <v>388</v>
      </c>
      <c r="B389" s="180" t="s">
        <v>3845</v>
      </c>
      <c r="C389" s="189" t="s">
        <v>3846</v>
      </c>
      <c r="D389" s="30" t="s">
        <v>36</v>
      </c>
      <c r="E389" s="30" t="s">
        <v>41</v>
      </c>
      <c r="F389" s="187" t="s">
        <v>1078</v>
      </c>
      <c r="G389" s="181" t="s">
        <v>3605</v>
      </c>
      <c r="H389" s="181">
        <v>4</v>
      </c>
      <c r="I389" s="181"/>
      <c r="J389" s="181"/>
      <c r="K389" s="181"/>
      <c r="L389" s="32" t="s">
        <v>1076</v>
      </c>
      <c r="M389" s="182"/>
      <c r="N389" s="183"/>
      <c r="O389" s="184" t="s">
        <v>41</v>
      </c>
      <c r="P389" s="109" t="s">
        <v>3849</v>
      </c>
      <c r="Q389" s="182"/>
      <c r="R389" s="109"/>
      <c r="S389" s="183" t="s">
        <v>791</v>
      </c>
      <c r="T389" s="33" t="s">
        <v>3850</v>
      </c>
      <c r="U389" s="33" t="s">
        <v>21</v>
      </c>
      <c r="V389" s="45" t="s">
        <v>21</v>
      </c>
      <c r="W389" s="49" t="s">
        <v>1077</v>
      </c>
      <c r="X389" s="49" t="s">
        <v>1078</v>
      </c>
      <c r="Y389" s="36">
        <v>1</v>
      </c>
      <c r="Z389" s="36"/>
      <c r="AA389" s="36"/>
      <c r="AB389" s="36"/>
      <c r="AC389" s="36"/>
      <c r="AD389" s="36"/>
      <c r="AE389" s="36"/>
      <c r="AF389" s="51"/>
      <c r="AG389" s="51"/>
      <c r="AH389" s="51">
        <v>1</v>
      </c>
      <c r="AI389" s="51"/>
      <c r="AJ389" s="51"/>
      <c r="AK389" s="51"/>
      <c r="AL389" s="33"/>
      <c r="AM389" s="33"/>
      <c r="AN389" s="186"/>
      <c r="AO389" s="185" t="s">
        <v>3851</v>
      </c>
      <c r="AP389" s="185"/>
      <c r="AQ389" s="185"/>
      <c r="AR389" s="185"/>
      <c r="AS389" s="185"/>
      <c r="AT389" s="185"/>
      <c r="AU389" s="185"/>
      <c r="AV389" s="185"/>
      <c r="AW389" s="186"/>
      <c r="AX389" s="41"/>
      <c r="AY389" s="41" t="s">
        <v>791</v>
      </c>
      <c r="AZ389" s="41"/>
      <c r="BA389" s="37"/>
      <c r="BB389" s="37" t="s">
        <v>3154</v>
      </c>
      <c r="BC389" s="100" t="s">
        <v>3296</v>
      </c>
      <c r="BD389" s="100"/>
      <c r="BE389" s="39"/>
      <c r="BF389" s="39"/>
      <c r="BG389" s="39"/>
      <c r="BH389" s="39"/>
      <c r="BI389" s="39"/>
      <c r="BJ389" s="39"/>
      <c r="BK389" s="39"/>
      <c r="BL389" s="39"/>
      <c r="BM389" s="39"/>
      <c r="BN389" s="39"/>
      <c r="BO389" s="39"/>
    </row>
    <row r="390" spans="1:67" ht="72.75" customHeight="1" x14ac:dyDescent="0.25">
      <c r="A390" s="28">
        <v>389</v>
      </c>
      <c r="B390" s="180" t="s">
        <v>3852</v>
      </c>
      <c r="C390" s="189" t="s">
        <v>3853</v>
      </c>
      <c r="D390" s="30" t="s">
        <v>18</v>
      </c>
      <c r="E390" s="30" t="s">
        <v>41</v>
      </c>
      <c r="F390" s="181">
        <v>1.5</v>
      </c>
      <c r="G390" s="181">
        <v>2</v>
      </c>
      <c r="H390" s="181">
        <v>1</v>
      </c>
      <c r="I390" s="181"/>
      <c r="J390" s="181"/>
      <c r="K390" s="181"/>
      <c r="L390" s="32" t="s">
        <v>1079</v>
      </c>
      <c r="M390" s="182"/>
      <c r="N390" s="183"/>
      <c r="O390" s="184" t="s">
        <v>41</v>
      </c>
      <c r="P390" s="109"/>
      <c r="Q390" s="182"/>
      <c r="R390" s="109"/>
      <c r="S390" s="183" t="s">
        <v>3167</v>
      </c>
      <c r="T390" s="33" t="s">
        <v>3855</v>
      </c>
      <c r="U390" s="33" t="s">
        <v>167</v>
      </c>
      <c r="V390" s="45" t="s">
        <v>167</v>
      </c>
      <c r="W390" s="34" t="s">
        <v>3855</v>
      </c>
      <c r="X390" s="34" t="s">
        <v>45</v>
      </c>
      <c r="Y390" s="36"/>
      <c r="Z390" s="36"/>
      <c r="AA390" s="36">
        <v>1</v>
      </c>
      <c r="AB390" s="36"/>
      <c r="AC390" s="36"/>
      <c r="AD390" s="36"/>
      <c r="AE390" s="36"/>
      <c r="AF390" s="51"/>
      <c r="AG390" s="51"/>
      <c r="AH390" s="51">
        <v>1</v>
      </c>
      <c r="AI390" s="51"/>
      <c r="AJ390" s="51"/>
      <c r="AK390" s="51"/>
      <c r="AL390" s="33"/>
      <c r="AM390" s="33"/>
      <c r="AN390" s="186"/>
      <c r="AO390" s="185" t="s">
        <v>3856</v>
      </c>
      <c r="AP390" s="185" t="s">
        <v>3166</v>
      </c>
      <c r="AQ390" s="185" t="s">
        <v>3166</v>
      </c>
      <c r="AR390" s="185" t="s">
        <v>3166</v>
      </c>
      <c r="AS390" s="185" t="s">
        <v>3166</v>
      </c>
      <c r="AT390" s="185"/>
      <c r="AU390" s="185"/>
      <c r="AV390" s="185"/>
      <c r="AW390" s="186"/>
      <c r="AX390" s="41"/>
      <c r="AY390" s="35" t="s">
        <v>176</v>
      </c>
      <c r="AZ390" s="41"/>
      <c r="BA390" s="37"/>
      <c r="BB390" s="39"/>
      <c r="BC390" s="100"/>
      <c r="BD390" s="100"/>
      <c r="BE390" s="39"/>
      <c r="BF390" s="39"/>
      <c r="BG390" s="39"/>
      <c r="BH390" s="39"/>
      <c r="BI390" s="39"/>
      <c r="BJ390" s="39"/>
      <c r="BK390" s="39"/>
      <c r="BL390" s="39"/>
      <c r="BM390" s="39"/>
      <c r="BN390" s="39"/>
      <c r="BO390" s="39"/>
    </row>
    <row r="391" spans="1:67" ht="110.25" customHeight="1" x14ac:dyDescent="0.25">
      <c r="A391" s="28">
        <v>390</v>
      </c>
      <c r="B391" s="180" t="s">
        <v>3852</v>
      </c>
      <c r="C391" s="189" t="s">
        <v>3853</v>
      </c>
      <c r="D391" s="30" t="s">
        <v>18</v>
      </c>
      <c r="E391" s="30" t="s">
        <v>41</v>
      </c>
      <c r="F391" s="181" t="s">
        <v>3763</v>
      </c>
      <c r="G391" s="181">
        <v>7</v>
      </c>
      <c r="H391" s="181">
        <v>1</v>
      </c>
      <c r="I391" s="181"/>
      <c r="J391" s="181"/>
      <c r="K391" s="181"/>
      <c r="L391" s="32" t="s">
        <v>1081</v>
      </c>
      <c r="M391" s="182"/>
      <c r="N391" s="183"/>
      <c r="O391" s="184" t="s">
        <v>41</v>
      </c>
      <c r="P391" s="109"/>
      <c r="Q391" s="182"/>
      <c r="R391" s="109"/>
      <c r="S391" s="183" t="s">
        <v>391</v>
      </c>
      <c r="T391" s="33" t="s">
        <v>3857</v>
      </c>
      <c r="U391" s="33" t="s">
        <v>58</v>
      </c>
      <c r="V391" s="45" t="s">
        <v>58</v>
      </c>
      <c r="W391" s="34" t="s">
        <v>3857</v>
      </c>
      <c r="X391" s="49" t="s">
        <v>377</v>
      </c>
      <c r="Y391" s="36"/>
      <c r="Z391" s="36"/>
      <c r="AA391" s="36"/>
      <c r="AB391" s="36">
        <v>1</v>
      </c>
      <c r="AC391" s="36"/>
      <c r="AD391" s="36"/>
      <c r="AE391" s="36"/>
      <c r="AF391" s="51"/>
      <c r="AG391" s="51"/>
      <c r="AH391" s="51">
        <v>1</v>
      </c>
      <c r="AI391" s="51"/>
      <c r="AJ391" s="51"/>
      <c r="AK391" s="51"/>
      <c r="AL391" s="33"/>
      <c r="AM391" s="33"/>
      <c r="AN391" s="186"/>
      <c r="AO391" s="186"/>
      <c r="AP391" s="185" t="s">
        <v>803</v>
      </c>
      <c r="AQ391" s="185" t="s">
        <v>803</v>
      </c>
      <c r="AR391" s="185" t="s">
        <v>803</v>
      </c>
      <c r="AS391" s="185" t="s">
        <v>803</v>
      </c>
      <c r="AT391" s="185"/>
      <c r="AU391" s="185"/>
      <c r="AV391" s="185"/>
      <c r="AW391" s="186"/>
      <c r="AX391" s="41"/>
      <c r="AY391" s="41" t="s">
        <v>24</v>
      </c>
      <c r="AZ391" s="41"/>
      <c r="BA391" s="37"/>
      <c r="BB391" s="39"/>
      <c r="BC391" s="100"/>
      <c r="BD391" s="100"/>
      <c r="BE391" s="39"/>
      <c r="BF391" s="39"/>
      <c r="BG391" s="39"/>
      <c r="BH391" s="39"/>
      <c r="BI391" s="39"/>
      <c r="BJ391" s="39"/>
      <c r="BK391" s="39"/>
      <c r="BL391" s="39"/>
      <c r="BM391" s="39"/>
      <c r="BN391" s="39"/>
      <c r="BO391" s="39"/>
    </row>
    <row r="392" spans="1:67" ht="31.5" customHeight="1" x14ac:dyDescent="0.25">
      <c r="A392" s="28">
        <v>391</v>
      </c>
      <c r="B392" s="180" t="s">
        <v>3852</v>
      </c>
      <c r="C392" s="189" t="s">
        <v>3853</v>
      </c>
      <c r="D392" s="30" t="s">
        <v>18</v>
      </c>
      <c r="E392" s="30" t="s">
        <v>41</v>
      </c>
      <c r="F392" s="181" t="s">
        <v>3171</v>
      </c>
      <c r="G392" s="181">
        <v>8</v>
      </c>
      <c r="H392" s="181">
        <v>5</v>
      </c>
      <c r="I392" s="181"/>
      <c r="J392" s="181"/>
      <c r="K392" s="181"/>
      <c r="L392" s="32" t="s">
        <v>1083</v>
      </c>
      <c r="M392" s="182"/>
      <c r="N392" s="183"/>
      <c r="O392" s="184" t="s">
        <v>41</v>
      </c>
      <c r="P392" s="109"/>
      <c r="Q392" s="182"/>
      <c r="R392" s="109"/>
      <c r="S392" s="183" t="s">
        <v>391</v>
      </c>
      <c r="T392" s="33" t="s">
        <v>3858</v>
      </c>
      <c r="U392" s="33" t="s">
        <v>21</v>
      </c>
      <c r="V392" s="45" t="s">
        <v>21</v>
      </c>
      <c r="W392" s="34" t="s">
        <v>3858</v>
      </c>
      <c r="X392" s="34" t="s">
        <v>56</v>
      </c>
      <c r="Y392" s="36">
        <v>1</v>
      </c>
      <c r="Z392" s="36"/>
      <c r="AA392" s="36"/>
      <c r="AB392" s="36"/>
      <c r="AC392" s="36"/>
      <c r="AD392" s="36"/>
      <c r="AE392" s="36"/>
      <c r="AF392" s="51"/>
      <c r="AG392" s="51"/>
      <c r="AH392" s="51"/>
      <c r="AI392" s="51"/>
      <c r="AJ392" s="51"/>
      <c r="AK392" s="51"/>
      <c r="AL392" s="33"/>
      <c r="AM392" s="33"/>
      <c r="AN392" s="185"/>
      <c r="AO392" s="185"/>
      <c r="AP392" s="185" t="s">
        <v>3166</v>
      </c>
      <c r="AQ392" s="185" t="s">
        <v>3166</v>
      </c>
      <c r="AR392" s="185" t="s">
        <v>3166</v>
      </c>
      <c r="AS392" s="185" t="s">
        <v>3166</v>
      </c>
      <c r="AT392" s="185"/>
      <c r="AU392" s="185"/>
      <c r="AV392" s="185"/>
      <c r="AW392" s="186"/>
      <c r="AX392" s="41"/>
      <c r="AY392" s="41" t="s">
        <v>46</v>
      </c>
      <c r="AZ392" s="41"/>
      <c r="BA392" s="37"/>
      <c r="BB392" s="39"/>
      <c r="BC392" s="100"/>
      <c r="BD392" s="100"/>
      <c r="BE392" s="39"/>
      <c r="BF392" s="39"/>
      <c r="BG392" s="39"/>
      <c r="BH392" s="39"/>
      <c r="BI392" s="39"/>
      <c r="BJ392" s="39"/>
      <c r="BK392" s="39"/>
      <c r="BL392" s="39"/>
      <c r="BM392" s="39"/>
      <c r="BN392" s="39"/>
      <c r="BO392" s="39"/>
    </row>
    <row r="393" spans="1:67" ht="47.25" customHeight="1" x14ac:dyDescent="0.25">
      <c r="A393" s="28">
        <v>392</v>
      </c>
      <c r="B393" s="180" t="s">
        <v>3852</v>
      </c>
      <c r="C393" s="189" t="s">
        <v>3853</v>
      </c>
      <c r="D393" s="30" t="s">
        <v>18</v>
      </c>
      <c r="E393" s="30" t="s">
        <v>41</v>
      </c>
      <c r="F393" s="181" t="s">
        <v>3315</v>
      </c>
      <c r="G393" s="181">
        <v>65</v>
      </c>
      <c r="H393" s="181">
        <v>7</v>
      </c>
      <c r="I393" s="181"/>
      <c r="J393" s="181"/>
      <c r="K393" s="181"/>
      <c r="L393" s="32" t="s">
        <v>1085</v>
      </c>
      <c r="M393" s="182"/>
      <c r="N393" s="183"/>
      <c r="O393" s="184" t="s">
        <v>41</v>
      </c>
      <c r="P393" s="109"/>
      <c r="Q393" s="182"/>
      <c r="R393" s="109"/>
      <c r="S393" s="183" t="s">
        <v>391</v>
      </c>
      <c r="T393" s="33" t="s">
        <v>3860</v>
      </c>
      <c r="U393" s="33" t="s">
        <v>58</v>
      </c>
      <c r="V393" s="45" t="s">
        <v>58</v>
      </c>
      <c r="W393" s="34" t="s">
        <v>3860</v>
      </c>
      <c r="X393" s="34" t="s">
        <v>1087</v>
      </c>
      <c r="Y393" s="36"/>
      <c r="Z393" s="36"/>
      <c r="AA393" s="36"/>
      <c r="AB393" s="36">
        <v>1</v>
      </c>
      <c r="AC393" s="36"/>
      <c r="AD393" s="36"/>
      <c r="AE393" s="36"/>
      <c r="AF393" s="96"/>
      <c r="AG393" s="51">
        <v>1</v>
      </c>
      <c r="AH393" s="51"/>
      <c r="AI393" s="51"/>
      <c r="AJ393" s="51"/>
      <c r="AK393" s="51"/>
      <c r="AL393" s="33"/>
      <c r="AM393" s="33"/>
      <c r="AN393" s="186"/>
      <c r="AO393" s="186"/>
      <c r="AP393" s="185"/>
      <c r="AQ393" s="185"/>
      <c r="AR393" s="185"/>
      <c r="AS393" s="185"/>
      <c r="AT393" s="185"/>
      <c r="AU393" s="185"/>
      <c r="AV393" s="185"/>
      <c r="AW393" s="186"/>
      <c r="AX393" s="41"/>
      <c r="AY393" s="41" t="s">
        <v>24</v>
      </c>
      <c r="AZ393" s="41"/>
      <c r="BA393" s="37"/>
      <c r="BB393" s="39"/>
      <c r="BC393" s="100"/>
      <c r="BD393" s="100"/>
      <c r="BE393" s="39"/>
      <c r="BF393" s="39"/>
      <c r="BG393" s="39"/>
      <c r="BH393" s="39"/>
      <c r="BI393" s="39"/>
      <c r="BJ393" s="39"/>
      <c r="BK393" s="39"/>
      <c r="BL393" s="39"/>
      <c r="BM393" s="39"/>
      <c r="BN393" s="39"/>
      <c r="BO393" s="39"/>
    </row>
    <row r="394" spans="1:67" ht="78.75" customHeight="1" x14ac:dyDescent="0.25">
      <c r="A394" s="28">
        <v>393</v>
      </c>
      <c r="B394" s="180" t="s">
        <v>3852</v>
      </c>
      <c r="C394" s="189" t="s">
        <v>3853</v>
      </c>
      <c r="D394" s="30" t="s">
        <v>18</v>
      </c>
      <c r="E394" s="30" t="s">
        <v>41</v>
      </c>
      <c r="F394" s="181" t="s">
        <v>3861</v>
      </c>
      <c r="G394" s="181">
        <v>67</v>
      </c>
      <c r="H394" s="181">
        <v>5</v>
      </c>
      <c r="I394" s="181"/>
      <c r="J394" s="181"/>
      <c r="K394" s="181"/>
      <c r="L394" s="32" t="s">
        <v>1088</v>
      </c>
      <c r="M394" s="182"/>
      <c r="N394" s="183"/>
      <c r="O394" s="184" t="s">
        <v>41</v>
      </c>
      <c r="P394" s="109"/>
      <c r="Q394" s="182"/>
      <c r="R394" s="109"/>
      <c r="S394" s="183" t="s">
        <v>391</v>
      </c>
      <c r="T394" s="33" t="s">
        <v>3862</v>
      </c>
      <c r="U394" s="33" t="s">
        <v>58</v>
      </c>
      <c r="V394" s="45" t="s">
        <v>58</v>
      </c>
      <c r="W394" s="34" t="s">
        <v>3862</v>
      </c>
      <c r="X394" s="34" t="s">
        <v>1090</v>
      </c>
      <c r="Y394" s="36"/>
      <c r="Z394" s="36"/>
      <c r="AA394" s="36"/>
      <c r="AB394" s="36">
        <v>1</v>
      </c>
      <c r="AC394" s="36"/>
      <c r="AD394" s="36"/>
      <c r="AE394" s="36"/>
      <c r="AF394" s="96"/>
      <c r="AG394" s="51">
        <v>1</v>
      </c>
      <c r="AH394" s="51"/>
      <c r="AI394" s="51"/>
      <c r="AJ394" s="51"/>
      <c r="AK394" s="51"/>
      <c r="AL394" s="33"/>
      <c r="AM394" s="33"/>
      <c r="AN394" s="186"/>
      <c r="AO394" s="186"/>
      <c r="AP394" s="185"/>
      <c r="AQ394" s="185"/>
      <c r="AR394" s="185"/>
      <c r="AS394" s="185"/>
      <c r="AT394" s="185"/>
      <c r="AU394" s="185"/>
      <c r="AV394" s="185"/>
      <c r="AW394" s="186"/>
      <c r="AX394" s="41"/>
      <c r="AY394" s="41" t="s">
        <v>24</v>
      </c>
      <c r="AZ394" s="41"/>
      <c r="BA394" s="37"/>
      <c r="BB394" s="39"/>
      <c r="BC394" s="100"/>
      <c r="BD394" s="100"/>
      <c r="BE394" s="39"/>
      <c r="BF394" s="39"/>
      <c r="BG394" s="39"/>
      <c r="BH394" s="39"/>
      <c r="BI394" s="39"/>
      <c r="BJ394" s="39"/>
      <c r="BK394" s="39"/>
      <c r="BL394" s="39"/>
      <c r="BM394" s="39"/>
      <c r="BN394" s="39"/>
      <c r="BO394" s="39"/>
    </row>
    <row r="395" spans="1:67" ht="51.75" customHeight="1" x14ac:dyDescent="0.25">
      <c r="A395" s="28">
        <v>394</v>
      </c>
      <c r="B395" s="180" t="s">
        <v>3852</v>
      </c>
      <c r="C395" s="189" t="s">
        <v>3853</v>
      </c>
      <c r="D395" s="30" t="s">
        <v>18</v>
      </c>
      <c r="E395" s="30" t="s">
        <v>41</v>
      </c>
      <c r="F395" s="181" t="s">
        <v>3861</v>
      </c>
      <c r="G395" s="181">
        <v>67</v>
      </c>
      <c r="H395" s="181">
        <v>6</v>
      </c>
      <c r="I395" s="181"/>
      <c r="J395" s="181"/>
      <c r="K395" s="181"/>
      <c r="L395" s="32" t="s">
        <v>1091</v>
      </c>
      <c r="M395" s="182"/>
      <c r="N395" s="183"/>
      <c r="O395" s="184" t="s">
        <v>41</v>
      </c>
      <c r="P395" s="109"/>
      <c r="Q395" s="182"/>
      <c r="R395" s="109"/>
      <c r="S395" s="183" t="s">
        <v>3167</v>
      </c>
      <c r="T395" s="33" t="s">
        <v>3863</v>
      </c>
      <c r="U395" s="33" t="s">
        <v>167</v>
      </c>
      <c r="V395" s="45" t="s">
        <v>167</v>
      </c>
      <c r="W395" s="34" t="s">
        <v>3863</v>
      </c>
      <c r="X395" s="34" t="s">
        <v>1090</v>
      </c>
      <c r="Y395" s="36"/>
      <c r="Z395" s="36"/>
      <c r="AA395" s="36">
        <v>1</v>
      </c>
      <c r="AB395" s="36"/>
      <c r="AC395" s="36"/>
      <c r="AD395" s="36"/>
      <c r="AE395" s="36"/>
      <c r="AF395" s="96"/>
      <c r="AG395" s="51">
        <v>1</v>
      </c>
      <c r="AH395" s="51"/>
      <c r="AI395" s="51"/>
      <c r="AJ395" s="51"/>
      <c r="AK395" s="51"/>
      <c r="AL395" s="33"/>
      <c r="AM395" s="33"/>
      <c r="AN395" s="186"/>
      <c r="AO395" s="186"/>
      <c r="AP395" s="185"/>
      <c r="AQ395" s="185"/>
      <c r="AR395" s="185"/>
      <c r="AS395" s="185"/>
      <c r="AT395" s="185"/>
      <c r="AU395" s="185"/>
      <c r="AV395" s="185"/>
      <c r="AW395" s="186"/>
      <c r="AX395" s="41"/>
      <c r="AY395" s="35" t="s">
        <v>176</v>
      </c>
      <c r="AZ395" s="41"/>
      <c r="BA395" s="37"/>
      <c r="BB395" s="39"/>
      <c r="BC395" s="100"/>
      <c r="BD395" s="100"/>
      <c r="BE395" s="39"/>
      <c r="BF395" s="39"/>
      <c r="BG395" s="39"/>
      <c r="BH395" s="39"/>
      <c r="BI395" s="39"/>
      <c r="BJ395" s="39"/>
      <c r="BK395" s="39"/>
      <c r="BL395" s="39"/>
      <c r="BM395" s="39"/>
      <c r="BN395" s="39"/>
      <c r="BO395" s="39"/>
    </row>
    <row r="396" spans="1:67" ht="51.75" customHeight="1" x14ac:dyDescent="0.25">
      <c r="A396" s="28">
        <v>395</v>
      </c>
      <c r="B396" s="180" t="s">
        <v>3852</v>
      </c>
      <c r="C396" s="189" t="s">
        <v>3853</v>
      </c>
      <c r="D396" s="30" t="s">
        <v>18</v>
      </c>
      <c r="E396" s="30" t="s">
        <v>41</v>
      </c>
      <c r="F396" s="181" t="s">
        <v>3744</v>
      </c>
      <c r="G396" s="181">
        <v>74</v>
      </c>
      <c r="H396" s="187" t="s">
        <v>3864</v>
      </c>
      <c r="I396" s="187"/>
      <c r="J396" s="187"/>
      <c r="K396" s="187"/>
      <c r="L396" s="32" t="s">
        <v>1093</v>
      </c>
      <c r="M396" s="182"/>
      <c r="N396" s="183"/>
      <c r="O396" s="184" t="s">
        <v>41</v>
      </c>
      <c r="P396" s="109"/>
      <c r="Q396" s="182"/>
      <c r="R396" s="109"/>
      <c r="S396" s="183" t="s">
        <v>3306</v>
      </c>
      <c r="T396" s="33" t="s">
        <v>3865</v>
      </c>
      <c r="U396" s="33" t="s">
        <v>21</v>
      </c>
      <c r="V396" s="45" t="s">
        <v>21</v>
      </c>
      <c r="W396" s="34" t="s">
        <v>1094</v>
      </c>
      <c r="X396" s="34" t="s">
        <v>228</v>
      </c>
      <c r="Y396" s="36">
        <v>1</v>
      </c>
      <c r="Z396" s="36"/>
      <c r="AA396" s="36"/>
      <c r="AB396" s="36"/>
      <c r="AC396" s="36"/>
      <c r="AD396" s="36"/>
      <c r="AE396" s="36"/>
      <c r="AF396" s="51"/>
      <c r="AG396" s="51"/>
      <c r="AH396" s="51">
        <v>1</v>
      </c>
      <c r="AI396" s="51"/>
      <c r="AJ396" s="51"/>
      <c r="AK396" s="51"/>
      <c r="AL396" s="33" t="s">
        <v>3156</v>
      </c>
      <c r="AM396" s="33"/>
      <c r="AN396" s="185"/>
      <c r="AO396" s="185"/>
      <c r="AP396" s="185"/>
      <c r="AQ396" s="185"/>
      <c r="AR396" s="185"/>
      <c r="AS396" s="185"/>
      <c r="AT396" s="185"/>
      <c r="AU396" s="185"/>
      <c r="AV396" s="185"/>
      <c r="AW396" s="186"/>
      <c r="AX396" s="41"/>
      <c r="AY396" s="41" t="s">
        <v>24</v>
      </c>
      <c r="AZ396" s="41"/>
      <c r="BA396" s="37"/>
      <c r="BB396" s="39"/>
      <c r="BC396" s="100"/>
      <c r="BD396" s="100"/>
      <c r="BE396" s="39"/>
      <c r="BF396" s="39"/>
      <c r="BG396" s="39"/>
      <c r="BH396" s="39"/>
      <c r="BI396" s="39"/>
      <c r="BJ396" s="39"/>
      <c r="BK396" s="39"/>
      <c r="BL396" s="39"/>
      <c r="BM396" s="39"/>
      <c r="BN396" s="39"/>
      <c r="BO396" s="39"/>
    </row>
    <row r="397" spans="1:67" ht="51.75" customHeight="1" x14ac:dyDescent="0.25">
      <c r="A397" s="28">
        <v>396</v>
      </c>
      <c r="B397" s="180" t="s">
        <v>3852</v>
      </c>
      <c r="C397" s="189" t="s">
        <v>3853</v>
      </c>
      <c r="D397" s="30" t="s">
        <v>18</v>
      </c>
      <c r="E397" s="30" t="s">
        <v>41</v>
      </c>
      <c r="F397" s="181" t="s">
        <v>3866</v>
      </c>
      <c r="G397" s="181">
        <v>95</v>
      </c>
      <c r="H397" s="187" t="s">
        <v>3867</v>
      </c>
      <c r="I397" s="187"/>
      <c r="J397" s="187"/>
      <c r="K397" s="187"/>
      <c r="L397" s="32" t="s">
        <v>1095</v>
      </c>
      <c r="M397" s="182"/>
      <c r="N397" s="183"/>
      <c r="O397" s="184" t="s">
        <v>41</v>
      </c>
      <c r="P397" s="109"/>
      <c r="Q397" s="182"/>
      <c r="R397" s="109"/>
      <c r="S397" s="183" t="s">
        <v>391</v>
      </c>
      <c r="T397" s="33" t="s">
        <v>3868</v>
      </c>
      <c r="U397" s="33" t="s">
        <v>58</v>
      </c>
      <c r="V397" s="45" t="s">
        <v>58</v>
      </c>
      <c r="W397" s="34" t="s">
        <v>3868</v>
      </c>
      <c r="X397" s="34" t="s">
        <v>1097</v>
      </c>
      <c r="Y397" s="36"/>
      <c r="Z397" s="36"/>
      <c r="AA397" s="36"/>
      <c r="AB397" s="36">
        <v>1</v>
      </c>
      <c r="AC397" s="36"/>
      <c r="AD397" s="36"/>
      <c r="AE397" s="36"/>
      <c r="AF397" s="96"/>
      <c r="AG397" s="51">
        <v>1</v>
      </c>
      <c r="AH397" s="51"/>
      <c r="AI397" s="51"/>
      <c r="AJ397" s="51"/>
      <c r="AK397" s="51"/>
      <c r="AL397" s="33"/>
      <c r="AM397" s="33"/>
      <c r="AN397" s="186"/>
      <c r="AO397" s="186"/>
      <c r="AP397" s="185"/>
      <c r="AQ397" s="185"/>
      <c r="AR397" s="185"/>
      <c r="AS397" s="185"/>
      <c r="AT397" s="185"/>
      <c r="AU397" s="185"/>
      <c r="AV397" s="185"/>
      <c r="AW397" s="186"/>
      <c r="AX397" s="41"/>
      <c r="AY397" s="41" t="s">
        <v>24</v>
      </c>
      <c r="AZ397" s="41"/>
      <c r="BA397" s="37"/>
      <c r="BB397" s="39"/>
      <c r="BC397" s="100"/>
      <c r="BD397" s="100"/>
      <c r="BE397" s="39"/>
      <c r="BF397" s="39"/>
      <c r="BG397" s="39"/>
      <c r="BH397" s="39"/>
      <c r="BI397" s="39"/>
      <c r="BJ397" s="39"/>
      <c r="BK397" s="39"/>
      <c r="BL397" s="39"/>
      <c r="BM397" s="39"/>
      <c r="BN397" s="39"/>
      <c r="BO397" s="39"/>
    </row>
    <row r="398" spans="1:67" ht="76.5" customHeight="1" x14ac:dyDescent="0.25">
      <c r="A398" s="28">
        <v>397</v>
      </c>
      <c r="B398" s="180" t="s">
        <v>3852</v>
      </c>
      <c r="C398" s="189" t="s">
        <v>3853</v>
      </c>
      <c r="D398" s="30" t="s">
        <v>18</v>
      </c>
      <c r="E398" s="30" t="s">
        <v>41</v>
      </c>
      <c r="F398" s="181" t="s">
        <v>3870</v>
      </c>
      <c r="G398" s="181">
        <v>132</v>
      </c>
      <c r="H398" s="181" t="s">
        <v>3871</v>
      </c>
      <c r="I398" s="181"/>
      <c r="J398" s="181"/>
      <c r="K398" s="181"/>
      <c r="L398" s="32" t="s">
        <v>1098</v>
      </c>
      <c r="M398" s="182"/>
      <c r="N398" s="183"/>
      <c r="O398" s="184" t="s">
        <v>41</v>
      </c>
      <c r="P398" s="109"/>
      <c r="Q398" s="182"/>
      <c r="R398" s="109"/>
      <c r="S398" s="183" t="s">
        <v>3172</v>
      </c>
      <c r="T398" s="33" t="s">
        <v>3872</v>
      </c>
      <c r="U398" s="33" t="s">
        <v>21</v>
      </c>
      <c r="V398" s="45" t="s">
        <v>21</v>
      </c>
      <c r="W398" s="34" t="s">
        <v>3872</v>
      </c>
      <c r="X398" s="34" t="s">
        <v>199</v>
      </c>
      <c r="Y398" s="36">
        <v>1</v>
      </c>
      <c r="Z398" s="36"/>
      <c r="AA398" s="36"/>
      <c r="AB398" s="36"/>
      <c r="AC398" s="36"/>
      <c r="AD398" s="36"/>
      <c r="AE398" s="36"/>
      <c r="AF398" s="96"/>
      <c r="AG398" s="51">
        <v>1</v>
      </c>
      <c r="AH398" s="51"/>
      <c r="AI398" s="51"/>
      <c r="AJ398" s="51"/>
      <c r="AK398" s="51"/>
      <c r="AL398" s="33"/>
      <c r="AM398" s="33"/>
      <c r="AN398" s="51"/>
      <c r="AO398" s="190" t="s">
        <v>3874</v>
      </c>
      <c r="AP398" s="185"/>
      <c r="AQ398" s="185"/>
      <c r="AR398" s="185"/>
      <c r="AS398" s="185"/>
      <c r="AT398" s="185"/>
      <c r="AU398" s="185"/>
      <c r="AV398" s="185"/>
      <c r="AW398" s="186"/>
      <c r="AX398" s="186"/>
      <c r="AY398" s="41" t="s">
        <v>24</v>
      </c>
      <c r="AZ398" s="41"/>
      <c r="BA398" s="37"/>
      <c r="BB398" s="39"/>
      <c r="BC398" s="100"/>
      <c r="BD398" s="100"/>
      <c r="BE398" s="39"/>
      <c r="BF398" s="39"/>
      <c r="BG398" s="39"/>
      <c r="BH398" s="39"/>
      <c r="BI398" s="39"/>
      <c r="BJ398" s="39"/>
      <c r="BK398" s="39"/>
      <c r="BL398" s="39"/>
      <c r="BM398" s="39"/>
      <c r="BN398" s="39"/>
      <c r="BO398" s="39"/>
    </row>
    <row r="399" spans="1:67" ht="129.75" customHeight="1" x14ac:dyDescent="0.25">
      <c r="A399" s="28">
        <v>398</v>
      </c>
      <c r="B399" s="180" t="s">
        <v>3875</v>
      </c>
      <c r="C399" s="189" t="s">
        <v>3876</v>
      </c>
      <c r="D399" s="30" t="s">
        <v>62</v>
      </c>
      <c r="E399" s="30" t="s">
        <v>63</v>
      </c>
      <c r="F399" s="181" t="s">
        <v>66</v>
      </c>
      <c r="G399" s="181"/>
      <c r="H399" s="181"/>
      <c r="I399" s="181"/>
      <c r="J399" s="181"/>
      <c r="K399" s="181"/>
      <c r="L399" s="32" t="s">
        <v>1100</v>
      </c>
      <c r="M399" s="183" t="s">
        <v>3188</v>
      </c>
      <c r="N399" s="183" t="s">
        <v>391</v>
      </c>
      <c r="O399" s="184" t="s">
        <v>3183</v>
      </c>
      <c r="P399" s="109"/>
      <c r="Q399" s="182" t="s">
        <v>3184</v>
      </c>
      <c r="R399" s="109"/>
      <c r="S399" s="183"/>
      <c r="T399" s="33"/>
      <c r="U399" s="33" t="s">
        <v>21</v>
      </c>
      <c r="V399" s="45" t="s">
        <v>21</v>
      </c>
      <c r="W399" s="34" t="s">
        <v>1101</v>
      </c>
      <c r="X399" s="34" t="s">
        <v>66</v>
      </c>
      <c r="Y399" s="36">
        <v>1</v>
      </c>
      <c r="Z399" s="36"/>
      <c r="AA399" s="36"/>
      <c r="AB399" s="36"/>
      <c r="AC399" s="36"/>
      <c r="AD399" s="36"/>
      <c r="AE399" s="36"/>
      <c r="AF399" s="96"/>
      <c r="AG399" s="51">
        <v>1</v>
      </c>
      <c r="AH399" s="51"/>
      <c r="AI399" s="51"/>
      <c r="AJ399" s="51"/>
      <c r="AK399" s="51"/>
      <c r="AL399" s="33"/>
      <c r="AM399" s="33"/>
      <c r="AN399" s="185"/>
      <c r="AO399" s="185"/>
      <c r="AP399" s="185"/>
      <c r="AQ399" s="185"/>
      <c r="AR399" s="185"/>
      <c r="AS399" s="185"/>
      <c r="AT399" s="185"/>
      <c r="AU399" s="185"/>
      <c r="AV399" s="185"/>
      <c r="AW399" s="186"/>
      <c r="AX399" s="41"/>
      <c r="AY399" s="35" t="s">
        <v>72</v>
      </c>
      <c r="AZ399" s="41"/>
      <c r="BA399" s="37" t="s">
        <v>3243</v>
      </c>
      <c r="BB399" s="39"/>
      <c r="BC399" s="100"/>
      <c r="BD399" s="100"/>
      <c r="BE399" s="39"/>
      <c r="BF399" s="39"/>
      <c r="BG399" s="39"/>
      <c r="BH399" s="39"/>
      <c r="BI399" s="39"/>
      <c r="BJ399" s="39"/>
      <c r="BK399" s="39"/>
      <c r="BL399" s="39"/>
      <c r="BM399" s="39"/>
      <c r="BN399" s="39"/>
      <c r="BO399" s="39"/>
    </row>
    <row r="400" spans="1:67" ht="79.5" customHeight="1" x14ac:dyDescent="0.25">
      <c r="A400" s="28">
        <v>399</v>
      </c>
      <c r="B400" s="180" t="s">
        <v>3875</v>
      </c>
      <c r="C400" s="189" t="s">
        <v>3876</v>
      </c>
      <c r="D400" s="30" t="s">
        <v>62</v>
      </c>
      <c r="E400" s="30" t="s">
        <v>63</v>
      </c>
      <c r="F400" s="181" t="s">
        <v>66</v>
      </c>
      <c r="G400" s="181"/>
      <c r="H400" s="181"/>
      <c r="I400" s="181"/>
      <c r="J400" s="181"/>
      <c r="K400" s="181"/>
      <c r="L400" s="32" t="s">
        <v>1103</v>
      </c>
      <c r="M400" s="183" t="s">
        <v>3188</v>
      </c>
      <c r="N400" s="183" t="s">
        <v>1101</v>
      </c>
      <c r="O400" s="184" t="s">
        <v>3183</v>
      </c>
      <c r="P400" s="109"/>
      <c r="Q400" s="182" t="s">
        <v>3184</v>
      </c>
      <c r="R400" s="109"/>
      <c r="S400" s="183"/>
      <c r="T400" s="33"/>
      <c r="U400" s="33" t="s">
        <v>21</v>
      </c>
      <c r="V400" s="45" t="s">
        <v>21</v>
      </c>
      <c r="W400" s="34" t="s">
        <v>1101</v>
      </c>
      <c r="X400" s="34" t="s">
        <v>66</v>
      </c>
      <c r="Y400" s="36">
        <v>1</v>
      </c>
      <c r="Z400" s="36"/>
      <c r="AA400" s="36"/>
      <c r="AB400" s="36"/>
      <c r="AC400" s="36"/>
      <c r="AD400" s="36"/>
      <c r="AE400" s="36"/>
      <c r="AF400" s="96"/>
      <c r="AG400" s="51">
        <v>1</v>
      </c>
      <c r="AH400" s="51"/>
      <c r="AI400" s="51"/>
      <c r="AJ400" s="51"/>
      <c r="AK400" s="51"/>
      <c r="AL400" s="33"/>
      <c r="AM400" s="33"/>
      <c r="AN400" s="185"/>
      <c r="AO400" s="185"/>
      <c r="AP400" s="185"/>
      <c r="AQ400" s="185"/>
      <c r="AR400" s="185"/>
      <c r="AS400" s="185"/>
      <c r="AT400" s="185"/>
      <c r="AU400" s="185"/>
      <c r="AV400" s="185"/>
      <c r="AW400" s="186"/>
      <c r="AX400" s="41"/>
      <c r="AY400" s="35" t="s">
        <v>72</v>
      </c>
      <c r="AZ400" s="41"/>
      <c r="BA400" s="37" t="s">
        <v>3243</v>
      </c>
      <c r="BB400" s="39"/>
      <c r="BC400" s="100"/>
      <c r="BD400" s="100"/>
      <c r="BE400" s="39"/>
      <c r="BF400" s="39"/>
      <c r="BG400" s="39"/>
      <c r="BH400" s="39"/>
      <c r="BI400" s="39"/>
      <c r="BJ400" s="39"/>
      <c r="BK400" s="39"/>
      <c r="BL400" s="39"/>
      <c r="BM400" s="39"/>
      <c r="BN400" s="39"/>
      <c r="BO400" s="39"/>
    </row>
    <row r="401" spans="1:67" ht="78.75" customHeight="1" x14ac:dyDescent="0.25">
      <c r="A401" s="28">
        <v>400</v>
      </c>
      <c r="B401" s="180" t="s">
        <v>3875</v>
      </c>
      <c r="C401" s="189" t="s">
        <v>3876</v>
      </c>
      <c r="D401" s="30" t="s">
        <v>62</v>
      </c>
      <c r="E401" s="30" t="s">
        <v>63</v>
      </c>
      <c r="F401" s="181" t="s">
        <v>66</v>
      </c>
      <c r="G401" s="181"/>
      <c r="H401" s="181"/>
      <c r="I401" s="181"/>
      <c r="J401" s="181"/>
      <c r="K401" s="181"/>
      <c r="L401" s="32" t="s">
        <v>1105</v>
      </c>
      <c r="M401" s="183" t="s">
        <v>3185</v>
      </c>
      <c r="N401" s="183" t="s">
        <v>1106</v>
      </c>
      <c r="O401" s="184" t="s">
        <v>3183</v>
      </c>
      <c r="P401" s="109"/>
      <c r="Q401" s="182" t="s">
        <v>3184</v>
      </c>
      <c r="R401" s="109"/>
      <c r="S401" s="183"/>
      <c r="T401" s="33"/>
      <c r="U401" s="33" t="s">
        <v>58</v>
      </c>
      <c r="V401" s="45" t="s">
        <v>58</v>
      </c>
      <c r="W401" s="34" t="s">
        <v>1106</v>
      </c>
      <c r="X401" s="34" t="s">
        <v>66</v>
      </c>
      <c r="Y401" s="36"/>
      <c r="Z401" s="36"/>
      <c r="AA401" s="36"/>
      <c r="AB401" s="36">
        <v>1</v>
      </c>
      <c r="AC401" s="36"/>
      <c r="AD401" s="36"/>
      <c r="AE401" s="36"/>
      <c r="AF401" s="96"/>
      <c r="AG401" s="51">
        <v>1</v>
      </c>
      <c r="AH401" s="51"/>
      <c r="AI401" s="51"/>
      <c r="AJ401" s="51"/>
      <c r="AK401" s="51"/>
      <c r="AL401" s="33"/>
      <c r="AM401" s="33"/>
      <c r="AN401" s="186"/>
      <c r="AO401" s="186"/>
      <c r="AP401" s="185"/>
      <c r="AQ401" s="185"/>
      <c r="AR401" s="185"/>
      <c r="AS401" s="185"/>
      <c r="AT401" s="185"/>
      <c r="AU401" s="185"/>
      <c r="AV401" s="185"/>
      <c r="AW401" s="186"/>
      <c r="AX401" s="41"/>
      <c r="AY401" s="41" t="s">
        <v>24</v>
      </c>
      <c r="AZ401" s="41"/>
      <c r="BA401" s="37"/>
      <c r="BB401" s="39"/>
      <c r="BC401" s="100"/>
      <c r="BD401" s="100"/>
      <c r="BE401" s="39"/>
      <c r="BF401" s="39"/>
      <c r="BG401" s="39"/>
      <c r="BH401" s="39"/>
      <c r="BI401" s="39"/>
      <c r="BJ401" s="39"/>
      <c r="BK401" s="39"/>
      <c r="BL401" s="39"/>
      <c r="BM401" s="39"/>
      <c r="BN401" s="39"/>
      <c r="BO401" s="39"/>
    </row>
    <row r="402" spans="1:67" ht="155.25" customHeight="1" x14ac:dyDescent="0.25">
      <c r="A402" s="28">
        <v>401</v>
      </c>
      <c r="B402" s="180" t="s">
        <v>3875</v>
      </c>
      <c r="C402" s="189" t="s">
        <v>3876</v>
      </c>
      <c r="D402" s="30" t="s">
        <v>62</v>
      </c>
      <c r="E402" s="30" t="s">
        <v>63</v>
      </c>
      <c r="F402" s="181" t="s">
        <v>66</v>
      </c>
      <c r="G402" s="181"/>
      <c r="H402" s="181"/>
      <c r="I402" s="181"/>
      <c r="J402" s="181"/>
      <c r="K402" s="181"/>
      <c r="L402" s="32" t="s">
        <v>1108</v>
      </c>
      <c r="M402" s="183" t="s">
        <v>3182</v>
      </c>
      <c r="N402" s="183" t="s">
        <v>1109</v>
      </c>
      <c r="O402" s="184" t="s">
        <v>3183</v>
      </c>
      <c r="P402" s="109"/>
      <c r="Q402" s="182" t="s">
        <v>3184</v>
      </c>
      <c r="R402" s="109"/>
      <c r="S402" s="183"/>
      <c r="T402" s="33"/>
      <c r="U402" s="33" t="s">
        <v>58</v>
      </c>
      <c r="V402" s="45" t="s">
        <v>58</v>
      </c>
      <c r="W402" s="34" t="s">
        <v>1109</v>
      </c>
      <c r="X402" s="34" t="s">
        <v>66</v>
      </c>
      <c r="Y402" s="36"/>
      <c r="Z402" s="36"/>
      <c r="AA402" s="36"/>
      <c r="AB402" s="36">
        <v>1</v>
      </c>
      <c r="AC402" s="36"/>
      <c r="AD402" s="36"/>
      <c r="AE402" s="36"/>
      <c r="AF402" s="51"/>
      <c r="AG402" s="51">
        <v>1</v>
      </c>
      <c r="AH402" s="51"/>
      <c r="AI402" s="51"/>
      <c r="AJ402" s="51"/>
      <c r="AK402" s="51"/>
      <c r="AL402" s="33"/>
      <c r="AM402" s="33"/>
      <c r="AN402" s="186"/>
      <c r="AO402" s="186"/>
      <c r="AP402" s="185"/>
      <c r="AQ402" s="185"/>
      <c r="AR402" s="185"/>
      <c r="AS402" s="185"/>
      <c r="AT402" s="185"/>
      <c r="AU402" s="185"/>
      <c r="AV402" s="185"/>
      <c r="AW402" s="186"/>
      <c r="AX402" s="41"/>
      <c r="AY402" s="41" t="s">
        <v>24</v>
      </c>
      <c r="AZ402" s="41"/>
      <c r="BA402" s="37"/>
      <c r="BB402" s="39"/>
      <c r="BC402" s="100"/>
      <c r="BD402" s="100"/>
      <c r="BE402" s="39"/>
      <c r="BF402" s="39"/>
      <c r="BG402" s="39"/>
      <c r="BH402" s="39"/>
      <c r="BI402" s="39"/>
      <c r="BJ402" s="39"/>
      <c r="BK402" s="39"/>
      <c r="BL402" s="39"/>
      <c r="BM402" s="39"/>
      <c r="BN402" s="39"/>
      <c r="BO402" s="39"/>
    </row>
    <row r="403" spans="1:67" ht="186.75" customHeight="1" x14ac:dyDescent="0.25">
      <c r="A403" s="28">
        <v>402</v>
      </c>
      <c r="B403" s="180" t="s">
        <v>3875</v>
      </c>
      <c r="C403" s="189" t="s">
        <v>3876</v>
      </c>
      <c r="D403" s="30" t="s">
        <v>62</v>
      </c>
      <c r="E403" s="30" t="s">
        <v>63</v>
      </c>
      <c r="F403" s="181" t="s">
        <v>66</v>
      </c>
      <c r="G403" s="181"/>
      <c r="H403" s="181"/>
      <c r="I403" s="181"/>
      <c r="J403" s="181"/>
      <c r="K403" s="181"/>
      <c r="L403" s="32" t="s">
        <v>1111</v>
      </c>
      <c r="M403" s="183" t="s">
        <v>3185</v>
      </c>
      <c r="N403" s="183" t="s">
        <v>1101</v>
      </c>
      <c r="O403" s="184" t="s">
        <v>3183</v>
      </c>
      <c r="P403" s="109"/>
      <c r="Q403" s="182" t="s">
        <v>3184</v>
      </c>
      <c r="R403" s="109"/>
      <c r="S403" s="183"/>
      <c r="T403" s="33"/>
      <c r="U403" s="33" t="s">
        <v>21</v>
      </c>
      <c r="V403" s="45" t="s">
        <v>21</v>
      </c>
      <c r="W403" s="34" t="s">
        <v>1101</v>
      </c>
      <c r="X403" s="34" t="s">
        <v>66</v>
      </c>
      <c r="Y403" s="36">
        <v>1</v>
      </c>
      <c r="Z403" s="36"/>
      <c r="AA403" s="36"/>
      <c r="AB403" s="36"/>
      <c r="AC403" s="36"/>
      <c r="AD403" s="36"/>
      <c r="AE403" s="36"/>
      <c r="AF403" s="51"/>
      <c r="AG403" s="51">
        <v>1</v>
      </c>
      <c r="AH403" s="51"/>
      <c r="AI403" s="51"/>
      <c r="AJ403" s="51"/>
      <c r="AK403" s="51"/>
      <c r="AL403" s="33"/>
      <c r="AM403" s="33"/>
      <c r="AN403" s="185" t="s">
        <v>3879</v>
      </c>
      <c r="AO403" s="185"/>
      <c r="AP403" s="185" t="s">
        <v>3166</v>
      </c>
      <c r="AQ403" s="185" t="s">
        <v>3166</v>
      </c>
      <c r="AR403" s="185" t="s">
        <v>3166</v>
      </c>
      <c r="AS403" s="185" t="s">
        <v>3166</v>
      </c>
      <c r="AT403" s="185"/>
      <c r="AU403" s="185"/>
      <c r="AV403" s="185"/>
      <c r="AW403" s="186"/>
      <c r="AX403" s="41"/>
      <c r="AY403" s="35" t="s">
        <v>72</v>
      </c>
      <c r="AZ403" s="41"/>
      <c r="BA403" s="37" t="s">
        <v>3243</v>
      </c>
      <c r="BB403" s="39"/>
      <c r="BC403" s="100"/>
      <c r="BD403" s="100"/>
      <c r="BE403" s="39"/>
      <c r="BF403" s="39"/>
      <c r="BG403" s="39"/>
      <c r="BH403" s="39"/>
      <c r="BI403" s="39"/>
      <c r="BJ403" s="39"/>
      <c r="BK403" s="39"/>
      <c r="BL403" s="39"/>
      <c r="BM403" s="39"/>
      <c r="BN403" s="39"/>
      <c r="BO403" s="39"/>
    </row>
    <row r="404" spans="1:67" ht="85.5" customHeight="1" x14ac:dyDescent="0.25">
      <c r="A404" s="28">
        <v>403</v>
      </c>
      <c r="B404" s="180" t="s">
        <v>3875</v>
      </c>
      <c r="C404" s="189" t="s">
        <v>3876</v>
      </c>
      <c r="D404" s="30" t="s">
        <v>62</v>
      </c>
      <c r="E404" s="30" t="s">
        <v>63</v>
      </c>
      <c r="F404" s="181" t="s">
        <v>66</v>
      </c>
      <c r="G404" s="181"/>
      <c r="H404" s="181"/>
      <c r="I404" s="181"/>
      <c r="J404" s="181"/>
      <c r="K404" s="181"/>
      <c r="L404" s="32" t="s">
        <v>1113</v>
      </c>
      <c r="M404" s="183" t="s">
        <v>3188</v>
      </c>
      <c r="N404" s="183" t="s">
        <v>1114</v>
      </c>
      <c r="O404" s="184" t="s">
        <v>3183</v>
      </c>
      <c r="P404" s="109"/>
      <c r="Q404" s="182" t="s">
        <v>3184</v>
      </c>
      <c r="R404" s="109"/>
      <c r="S404" s="183"/>
      <c r="T404" s="33"/>
      <c r="U404" s="33" t="s">
        <v>58</v>
      </c>
      <c r="V404" s="45" t="s">
        <v>58</v>
      </c>
      <c r="W404" s="34" t="s">
        <v>1114</v>
      </c>
      <c r="X404" s="34" t="s">
        <v>66</v>
      </c>
      <c r="Y404" s="36"/>
      <c r="Z404" s="36"/>
      <c r="AA404" s="36"/>
      <c r="AB404" s="36">
        <v>1</v>
      </c>
      <c r="AC404" s="36"/>
      <c r="AD404" s="36"/>
      <c r="AE404" s="36"/>
      <c r="AF404" s="51"/>
      <c r="AG404" s="51">
        <v>1</v>
      </c>
      <c r="AH404" s="51"/>
      <c r="AI404" s="51"/>
      <c r="AJ404" s="51"/>
      <c r="AK404" s="51"/>
      <c r="AL404" s="33"/>
      <c r="AM404" s="33"/>
      <c r="AN404" s="186"/>
      <c r="AO404" s="186"/>
      <c r="AP404" s="185"/>
      <c r="AQ404" s="185"/>
      <c r="AR404" s="185"/>
      <c r="AS404" s="185"/>
      <c r="AT404" s="185"/>
      <c r="AU404" s="185"/>
      <c r="AV404" s="185"/>
      <c r="AW404" s="186"/>
      <c r="AX404" s="41"/>
      <c r="AY404" s="41" t="s">
        <v>24</v>
      </c>
      <c r="AZ404" s="41"/>
      <c r="BA404" s="37"/>
      <c r="BB404" s="39"/>
      <c r="BC404" s="100"/>
      <c r="BD404" s="100"/>
      <c r="BE404" s="39"/>
      <c r="BF404" s="39"/>
      <c r="BG404" s="39"/>
      <c r="BH404" s="39"/>
      <c r="BI404" s="39"/>
      <c r="BJ404" s="39"/>
      <c r="BK404" s="39"/>
      <c r="BL404" s="39"/>
      <c r="BM404" s="39"/>
      <c r="BN404" s="39"/>
      <c r="BO404" s="39"/>
    </row>
    <row r="405" spans="1:67" ht="103.5" customHeight="1" x14ac:dyDescent="0.25">
      <c r="A405" s="28">
        <v>404</v>
      </c>
      <c r="B405" s="180" t="s">
        <v>3875</v>
      </c>
      <c r="C405" s="189" t="s">
        <v>3876</v>
      </c>
      <c r="D405" s="30" t="s">
        <v>62</v>
      </c>
      <c r="E405" s="30" t="s">
        <v>63</v>
      </c>
      <c r="F405" s="181" t="s">
        <v>66</v>
      </c>
      <c r="G405" s="181"/>
      <c r="H405" s="181"/>
      <c r="I405" s="181"/>
      <c r="J405" s="181"/>
      <c r="K405" s="181"/>
      <c r="L405" s="32" t="s">
        <v>1115</v>
      </c>
      <c r="M405" s="183" t="s">
        <v>3143</v>
      </c>
      <c r="N405" s="183" t="s">
        <v>1116</v>
      </c>
      <c r="O405" s="184" t="s">
        <v>3183</v>
      </c>
      <c r="P405" s="109"/>
      <c r="Q405" s="182" t="s">
        <v>3184</v>
      </c>
      <c r="R405" s="109"/>
      <c r="S405" s="183"/>
      <c r="T405" s="33"/>
      <c r="U405" s="33" t="s">
        <v>58</v>
      </c>
      <c r="V405" s="45" t="s">
        <v>58</v>
      </c>
      <c r="W405" s="34" t="s">
        <v>1116</v>
      </c>
      <c r="X405" s="34" t="s">
        <v>45</v>
      </c>
      <c r="Y405" s="36"/>
      <c r="Z405" s="36"/>
      <c r="AA405" s="36"/>
      <c r="AB405" s="36">
        <v>1</v>
      </c>
      <c r="AC405" s="36"/>
      <c r="AD405" s="36"/>
      <c r="AE405" s="36"/>
      <c r="AF405" s="51"/>
      <c r="AG405" s="51">
        <v>1</v>
      </c>
      <c r="AH405" s="51"/>
      <c r="AI405" s="51"/>
      <c r="AJ405" s="51"/>
      <c r="AK405" s="51"/>
      <c r="AL405" s="33"/>
      <c r="AM405" s="33"/>
      <c r="AN405" s="186"/>
      <c r="AO405" s="186"/>
      <c r="AP405" s="185"/>
      <c r="AQ405" s="185"/>
      <c r="AR405" s="185"/>
      <c r="AS405" s="185"/>
      <c r="AT405" s="185"/>
      <c r="AU405" s="185"/>
      <c r="AV405" s="185"/>
      <c r="AW405" s="186"/>
      <c r="AX405" s="41"/>
      <c r="AY405" s="41" t="s">
        <v>24</v>
      </c>
      <c r="AZ405" s="41"/>
      <c r="BA405" s="37"/>
      <c r="BB405" s="39"/>
      <c r="BC405" s="100"/>
      <c r="BD405" s="100"/>
      <c r="BE405" s="39"/>
      <c r="BF405" s="39"/>
      <c r="BG405" s="39"/>
      <c r="BH405" s="39"/>
      <c r="BI405" s="39"/>
      <c r="BJ405" s="39"/>
      <c r="BK405" s="39"/>
      <c r="BL405" s="39"/>
      <c r="BM405" s="39"/>
      <c r="BN405" s="39"/>
      <c r="BO405" s="39"/>
    </row>
    <row r="406" spans="1:67" ht="45" customHeight="1" x14ac:dyDescent="0.25">
      <c r="A406" s="28">
        <v>405</v>
      </c>
      <c r="B406" s="180" t="s">
        <v>3875</v>
      </c>
      <c r="C406" s="189" t="s">
        <v>3876</v>
      </c>
      <c r="D406" s="30" t="s">
        <v>62</v>
      </c>
      <c r="E406" s="30" t="s">
        <v>63</v>
      </c>
      <c r="F406" s="181" t="s">
        <v>66</v>
      </c>
      <c r="G406" s="181"/>
      <c r="H406" s="181"/>
      <c r="I406" s="181"/>
      <c r="J406" s="181"/>
      <c r="K406" s="181"/>
      <c r="L406" s="32" t="s">
        <v>1117</v>
      </c>
      <c r="M406" s="183" t="s">
        <v>3148</v>
      </c>
      <c r="N406" s="183" t="s">
        <v>3226</v>
      </c>
      <c r="O406" s="184" t="s">
        <v>3183</v>
      </c>
      <c r="P406" s="109"/>
      <c r="Q406" s="182" t="s">
        <v>3184</v>
      </c>
      <c r="R406" s="109"/>
      <c r="S406" s="183"/>
      <c r="T406" s="33"/>
      <c r="U406" s="33" t="s">
        <v>58</v>
      </c>
      <c r="V406" s="45" t="s">
        <v>58</v>
      </c>
      <c r="W406" s="34" t="s">
        <v>1119</v>
      </c>
      <c r="X406" s="34" t="s">
        <v>23</v>
      </c>
      <c r="Y406" s="41" t="s">
        <v>791</v>
      </c>
      <c r="Z406" s="41" t="s">
        <v>791</v>
      </c>
      <c r="AA406" s="41" t="s">
        <v>791</v>
      </c>
      <c r="AB406" s="41" t="s">
        <v>791</v>
      </c>
      <c r="AC406" s="41" t="s">
        <v>791</v>
      </c>
      <c r="AD406" s="41" t="s">
        <v>791</v>
      </c>
      <c r="AE406" s="41" t="s">
        <v>791</v>
      </c>
      <c r="AF406" s="41" t="s">
        <v>791</v>
      </c>
      <c r="AG406" s="41" t="s">
        <v>791</v>
      </c>
      <c r="AH406" s="41" t="s">
        <v>791</v>
      </c>
      <c r="AI406" s="41" t="s">
        <v>791</v>
      </c>
      <c r="AJ406" s="41" t="s">
        <v>791</v>
      </c>
      <c r="AK406" s="41" t="s">
        <v>791</v>
      </c>
      <c r="AL406" s="41" t="s">
        <v>791</v>
      </c>
      <c r="AM406" s="41" t="s">
        <v>791</v>
      </c>
      <c r="AN406" s="41" t="s">
        <v>791</v>
      </c>
      <c r="AO406" s="41" t="s">
        <v>791</v>
      </c>
      <c r="AP406" s="41" t="s">
        <v>791</v>
      </c>
      <c r="AQ406" s="41" t="s">
        <v>791</v>
      </c>
      <c r="AR406" s="41" t="s">
        <v>791</v>
      </c>
      <c r="AS406" s="41" t="s">
        <v>791</v>
      </c>
      <c r="AT406" s="41" t="s">
        <v>791</v>
      </c>
      <c r="AU406" s="41" t="s">
        <v>791</v>
      </c>
      <c r="AV406" s="41" t="s">
        <v>791</v>
      </c>
      <c r="AW406" s="41" t="s">
        <v>791</v>
      </c>
      <c r="AX406" s="41" t="s">
        <v>791</v>
      </c>
      <c r="AY406" s="35" t="s">
        <v>24</v>
      </c>
      <c r="AZ406" s="36" t="s">
        <v>25</v>
      </c>
      <c r="BA406" s="37"/>
      <c r="BB406" s="39"/>
      <c r="BC406" s="100"/>
      <c r="BD406" s="37">
        <v>1</v>
      </c>
      <c r="BE406" s="37">
        <v>1</v>
      </c>
      <c r="BF406" s="39"/>
      <c r="BG406" s="39"/>
      <c r="BH406" s="39"/>
      <c r="BI406" s="39"/>
      <c r="BJ406" s="39"/>
      <c r="BK406" s="39"/>
      <c r="BL406" s="39"/>
      <c r="BM406" s="39"/>
      <c r="BN406" s="39"/>
      <c r="BO406" s="39"/>
    </row>
    <row r="407" spans="1:67" ht="99" customHeight="1" x14ac:dyDescent="0.25">
      <c r="A407" s="28">
        <v>406</v>
      </c>
      <c r="B407" s="180" t="s">
        <v>3875</v>
      </c>
      <c r="C407" s="189" t="s">
        <v>3876</v>
      </c>
      <c r="D407" s="30" t="s">
        <v>62</v>
      </c>
      <c r="E407" s="30" t="s">
        <v>63</v>
      </c>
      <c r="F407" s="181" t="s">
        <v>66</v>
      </c>
      <c r="G407" s="181"/>
      <c r="H407" s="181"/>
      <c r="I407" s="181"/>
      <c r="J407" s="181"/>
      <c r="K407" s="181"/>
      <c r="L407" s="32" t="s">
        <v>1120</v>
      </c>
      <c r="M407" s="183" t="s">
        <v>3143</v>
      </c>
      <c r="N407" s="183" t="s">
        <v>1121</v>
      </c>
      <c r="O407" s="184" t="s">
        <v>3183</v>
      </c>
      <c r="P407" s="109"/>
      <c r="Q407" s="182" t="s">
        <v>3184</v>
      </c>
      <c r="R407" s="109"/>
      <c r="S407" s="183"/>
      <c r="T407" s="33"/>
      <c r="U407" s="33" t="s">
        <v>58</v>
      </c>
      <c r="V407" s="45" t="s">
        <v>58</v>
      </c>
      <c r="W407" s="34" t="s">
        <v>1121</v>
      </c>
      <c r="X407" s="34" t="s">
        <v>23</v>
      </c>
      <c r="Y407" s="36"/>
      <c r="Z407" s="36"/>
      <c r="AA407" s="36"/>
      <c r="AB407" s="36">
        <v>1</v>
      </c>
      <c r="AC407" s="36"/>
      <c r="AD407" s="36"/>
      <c r="AE407" s="36"/>
      <c r="AF407" s="51"/>
      <c r="AG407" s="51">
        <v>1</v>
      </c>
      <c r="AH407" s="51"/>
      <c r="AI407" s="51"/>
      <c r="AJ407" s="51"/>
      <c r="AK407" s="51"/>
      <c r="AL407" s="33"/>
      <c r="AM407" s="33"/>
      <c r="AN407" s="186"/>
      <c r="AO407" s="186"/>
      <c r="AP407" s="185"/>
      <c r="AQ407" s="185"/>
      <c r="AR407" s="185"/>
      <c r="AS407" s="185"/>
      <c r="AT407" s="185"/>
      <c r="AU407" s="185"/>
      <c r="AV407" s="185"/>
      <c r="AW407" s="186"/>
      <c r="AX407" s="41"/>
      <c r="AY407" s="35" t="s">
        <v>24</v>
      </c>
      <c r="AZ407" s="36" t="s">
        <v>25</v>
      </c>
      <c r="BA407" s="37"/>
      <c r="BB407" s="39"/>
      <c r="BC407" s="100"/>
      <c r="BD407" s="37">
        <v>1</v>
      </c>
      <c r="BE407" s="37">
        <v>1</v>
      </c>
      <c r="BF407" s="39"/>
      <c r="BG407" s="39"/>
      <c r="BH407" s="39"/>
      <c r="BI407" s="39"/>
      <c r="BJ407" s="39"/>
      <c r="BK407" s="39"/>
      <c r="BL407" s="39"/>
      <c r="BM407" s="39"/>
      <c r="BN407" s="39"/>
      <c r="BO407" s="39"/>
    </row>
    <row r="408" spans="1:67" ht="157.5" customHeight="1" x14ac:dyDescent="0.25">
      <c r="A408" s="28">
        <v>407</v>
      </c>
      <c r="B408" s="180" t="s">
        <v>3875</v>
      </c>
      <c r="C408" s="189" t="s">
        <v>3876</v>
      </c>
      <c r="D408" s="30" t="s">
        <v>62</v>
      </c>
      <c r="E408" s="30" t="s">
        <v>63</v>
      </c>
      <c r="F408" s="181" t="s">
        <v>66</v>
      </c>
      <c r="G408" s="181"/>
      <c r="H408" s="181"/>
      <c r="I408" s="181"/>
      <c r="J408" s="181"/>
      <c r="K408" s="181"/>
      <c r="L408" s="32" t="s">
        <v>1124</v>
      </c>
      <c r="M408" s="183" t="s">
        <v>3832</v>
      </c>
      <c r="N408" s="183" t="s">
        <v>3881</v>
      </c>
      <c r="O408" s="184" t="s">
        <v>3183</v>
      </c>
      <c r="P408" s="109"/>
      <c r="Q408" s="183" t="s">
        <v>1045</v>
      </c>
      <c r="R408" s="109"/>
      <c r="S408" s="183"/>
      <c r="T408" s="33"/>
      <c r="U408" s="33" t="s">
        <v>58</v>
      </c>
      <c r="V408" s="45" t="s">
        <v>58</v>
      </c>
      <c r="W408" s="34" t="s">
        <v>1045</v>
      </c>
      <c r="X408" s="34" t="s">
        <v>23</v>
      </c>
      <c r="Y408" s="36"/>
      <c r="Z408" s="36"/>
      <c r="AA408" s="36"/>
      <c r="AB408" s="36">
        <v>1</v>
      </c>
      <c r="AC408" s="36"/>
      <c r="AD408" s="36"/>
      <c r="AE408" s="36"/>
      <c r="AF408" s="51"/>
      <c r="AG408" s="51">
        <v>1</v>
      </c>
      <c r="AH408" s="51"/>
      <c r="AI408" s="51"/>
      <c r="AJ408" s="51"/>
      <c r="AK408" s="51"/>
      <c r="AL408" s="33"/>
      <c r="AM408" s="33"/>
      <c r="AN408" s="186"/>
      <c r="AO408" s="186"/>
      <c r="AP408" s="185"/>
      <c r="AQ408" s="185"/>
      <c r="AR408" s="185"/>
      <c r="AS408" s="185"/>
      <c r="AT408" s="185"/>
      <c r="AU408" s="185"/>
      <c r="AV408" s="185"/>
      <c r="AW408" s="186"/>
      <c r="AX408" s="41"/>
      <c r="AY408" s="35" t="s">
        <v>24</v>
      </c>
      <c r="AZ408" s="36" t="s">
        <v>25</v>
      </c>
      <c r="BA408" s="37"/>
      <c r="BB408" s="39"/>
      <c r="BC408" s="100"/>
      <c r="BD408" s="37">
        <v>1</v>
      </c>
      <c r="BE408" s="37">
        <v>1</v>
      </c>
      <c r="BF408" s="39"/>
      <c r="BG408" s="39"/>
      <c r="BH408" s="39"/>
      <c r="BI408" s="39"/>
      <c r="BJ408" s="39"/>
      <c r="BK408" s="39"/>
      <c r="BL408" s="39"/>
      <c r="BM408" s="39"/>
      <c r="BN408" s="39"/>
      <c r="BO408" s="39"/>
    </row>
    <row r="409" spans="1:67" ht="53.25" customHeight="1" x14ac:dyDescent="0.25">
      <c r="A409" s="28">
        <v>408</v>
      </c>
      <c r="B409" s="180" t="s">
        <v>3875</v>
      </c>
      <c r="C409" s="189" t="s">
        <v>3876</v>
      </c>
      <c r="D409" s="30" t="s">
        <v>62</v>
      </c>
      <c r="E409" s="30" t="s">
        <v>63</v>
      </c>
      <c r="F409" s="181" t="s">
        <v>66</v>
      </c>
      <c r="G409" s="181"/>
      <c r="H409" s="181"/>
      <c r="I409" s="181"/>
      <c r="J409" s="181"/>
      <c r="K409" s="181"/>
      <c r="L409" s="32" t="s">
        <v>1127</v>
      </c>
      <c r="M409" s="183" t="s">
        <v>3718</v>
      </c>
      <c r="N409" s="183" t="s">
        <v>1128</v>
      </c>
      <c r="O409" s="184" t="s">
        <v>3183</v>
      </c>
      <c r="P409" s="109"/>
      <c r="Q409" s="182" t="s">
        <v>3184</v>
      </c>
      <c r="R409" s="109"/>
      <c r="S409" s="183"/>
      <c r="T409" s="33"/>
      <c r="U409" s="33" t="s">
        <v>58</v>
      </c>
      <c r="V409" s="45" t="s">
        <v>58</v>
      </c>
      <c r="W409" s="34" t="s">
        <v>1128</v>
      </c>
      <c r="X409" s="34" t="s">
        <v>23</v>
      </c>
      <c r="Y409" s="36"/>
      <c r="Z409" s="36"/>
      <c r="AA409" s="36"/>
      <c r="AB409" s="36">
        <v>1</v>
      </c>
      <c r="AC409" s="36"/>
      <c r="AD409" s="36"/>
      <c r="AE409" s="36"/>
      <c r="AF409" s="51"/>
      <c r="AG409" s="51">
        <v>1</v>
      </c>
      <c r="AH409" s="51"/>
      <c r="AI409" s="51"/>
      <c r="AJ409" s="51"/>
      <c r="AK409" s="51"/>
      <c r="AL409" s="33"/>
      <c r="AM409" s="33"/>
      <c r="AN409" s="186"/>
      <c r="AO409" s="186"/>
      <c r="AP409" s="185"/>
      <c r="AQ409" s="185"/>
      <c r="AR409" s="185"/>
      <c r="AS409" s="185"/>
      <c r="AT409" s="185"/>
      <c r="AU409" s="185"/>
      <c r="AV409" s="185"/>
      <c r="AW409" s="186"/>
      <c r="AX409" s="41"/>
      <c r="AY409" s="41" t="s">
        <v>24</v>
      </c>
      <c r="AZ409" s="41"/>
      <c r="BA409" s="37"/>
      <c r="BB409" s="39"/>
      <c r="BC409" s="100"/>
      <c r="BD409" s="100"/>
      <c r="BE409" s="39"/>
      <c r="BF409" s="39"/>
      <c r="BG409" s="39"/>
      <c r="BH409" s="39"/>
      <c r="BI409" s="39"/>
      <c r="BJ409" s="39"/>
      <c r="BK409" s="39"/>
      <c r="BL409" s="39"/>
      <c r="BM409" s="39"/>
      <c r="BN409" s="39"/>
      <c r="BO409" s="39"/>
    </row>
    <row r="410" spans="1:67" ht="31.5" customHeight="1" x14ac:dyDescent="0.25">
      <c r="A410" s="28">
        <v>409</v>
      </c>
      <c r="B410" s="180" t="s">
        <v>3875</v>
      </c>
      <c r="C410" s="189" t="s">
        <v>3876</v>
      </c>
      <c r="D410" s="30" t="s">
        <v>62</v>
      </c>
      <c r="E410" s="30" t="s">
        <v>63</v>
      </c>
      <c r="F410" s="181" t="s">
        <v>66</v>
      </c>
      <c r="G410" s="181"/>
      <c r="H410" s="181"/>
      <c r="I410" s="181"/>
      <c r="J410" s="181"/>
      <c r="K410" s="181"/>
      <c r="L410" s="32" t="s">
        <v>1129</v>
      </c>
      <c r="M410" s="183" t="s">
        <v>3143</v>
      </c>
      <c r="N410" s="183" t="s">
        <v>3208</v>
      </c>
      <c r="O410" s="184" t="s">
        <v>3183</v>
      </c>
      <c r="P410" s="109"/>
      <c r="Q410" s="183" t="s">
        <v>3152</v>
      </c>
      <c r="R410" s="109"/>
      <c r="S410" s="183" t="s">
        <v>391</v>
      </c>
      <c r="T410" s="33" t="s">
        <v>3882</v>
      </c>
      <c r="U410" s="33" t="s">
        <v>106</v>
      </c>
      <c r="V410" s="45" t="s">
        <v>106</v>
      </c>
      <c r="W410" s="34" t="s">
        <v>1128</v>
      </c>
      <c r="X410" s="34" t="s">
        <v>23</v>
      </c>
      <c r="Y410" s="36"/>
      <c r="Z410" s="36">
        <v>1</v>
      </c>
      <c r="AA410" s="36"/>
      <c r="AB410" s="36"/>
      <c r="AC410" s="36"/>
      <c r="AD410" s="36"/>
      <c r="AE410" s="36"/>
      <c r="AF410" s="51"/>
      <c r="AG410" s="51"/>
      <c r="AH410" s="51">
        <v>1</v>
      </c>
      <c r="AI410" s="51"/>
      <c r="AJ410" s="51"/>
      <c r="AK410" s="51"/>
      <c r="AL410" s="33" t="s">
        <v>3156</v>
      </c>
      <c r="AM410" s="33"/>
      <c r="AN410" s="185"/>
      <c r="AO410" s="185"/>
      <c r="AP410" s="185" t="s">
        <v>803</v>
      </c>
      <c r="AQ410" s="185" t="s">
        <v>803</v>
      </c>
      <c r="AR410" s="185" t="s">
        <v>803</v>
      </c>
      <c r="AS410" s="185" t="s">
        <v>2694</v>
      </c>
      <c r="AT410" s="185"/>
      <c r="AU410" s="185"/>
      <c r="AV410" s="185"/>
      <c r="AW410" s="186"/>
      <c r="AX410" s="41"/>
      <c r="AY410" s="41" t="s">
        <v>24</v>
      </c>
      <c r="AZ410" s="41"/>
      <c r="BA410" s="37"/>
      <c r="BB410" s="39"/>
      <c r="BC410" s="100"/>
      <c r="BD410" s="100"/>
      <c r="BE410" s="39"/>
      <c r="BF410" s="39"/>
      <c r="BG410" s="39"/>
      <c r="BH410" s="39"/>
      <c r="BI410" s="39"/>
      <c r="BJ410" s="39"/>
      <c r="BK410" s="39"/>
      <c r="BL410" s="39"/>
      <c r="BM410" s="39"/>
      <c r="BN410" s="39"/>
      <c r="BO410" s="39"/>
    </row>
    <row r="411" spans="1:67" ht="90" customHeight="1" x14ac:dyDescent="0.25">
      <c r="A411" s="28">
        <v>410</v>
      </c>
      <c r="B411" s="180" t="s">
        <v>3875</v>
      </c>
      <c r="C411" s="189" t="s">
        <v>3876</v>
      </c>
      <c r="D411" s="30" t="s">
        <v>62</v>
      </c>
      <c r="E411" s="30" t="s">
        <v>63</v>
      </c>
      <c r="F411" s="181" t="s">
        <v>66</v>
      </c>
      <c r="G411" s="181"/>
      <c r="H411" s="181"/>
      <c r="I411" s="181"/>
      <c r="J411" s="181"/>
      <c r="K411" s="181"/>
      <c r="L411" s="32" t="s">
        <v>1130</v>
      </c>
      <c r="M411" s="183" t="s">
        <v>3618</v>
      </c>
      <c r="N411" s="183" t="s">
        <v>3883</v>
      </c>
      <c r="O411" s="184" t="s">
        <v>3183</v>
      </c>
      <c r="P411" s="109"/>
      <c r="Q411" s="183" t="s">
        <v>1133</v>
      </c>
      <c r="R411" s="109"/>
      <c r="S411" s="183"/>
      <c r="T411" s="33"/>
      <c r="U411" s="33" t="s">
        <v>21</v>
      </c>
      <c r="V411" s="45" t="s">
        <v>21</v>
      </c>
      <c r="W411" s="34" t="s">
        <v>892</v>
      </c>
      <c r="X411" s="34" t="s">
        <v>1131</v>
      </c>
      <c r="Y411" s="41" t="s">
        <v>3884</v>
      </c>
      <c r="Z411" s="41" t="s">
        <v>791</v>
      </c>
      <c r="AA411" s="41" t="s">
        <v>791</v>
      </c>
      <c r="AB411" s="41" t="s">
        <v>791</v>
      </c>
      <c r="AC411" s="41" t="s">
        <v>791</v>
      </c>
      <c r="AD411" s="41" t="s">
        <v>791</v>
      </c>
      <c r="AE411" s="41" t="s">
        <v>791</v>
      </c>
      <c r="AF411" s="41" t="s">
        <v>791</v>
      </c>
      <c r="AG411" s="41" t="s">
        <v>791</v>
      </c>
      <c r="AH411" s="41" t="s">
        <v>791</v>
      </c>
      <c r="AI411" s="41" t="s">
        <v>791</v>
      </c>
      <c r="AJ411" s="41" t="s">
        <v>791</v>
      </c>
      <c r="AK411" s="41" t="s">
        <v>791</v>
      </c>
      <c r="AL411" s="41" t="s">
        <v>791</v>
      </c>
      <c r="AM411" s="41" t="s">
        <v>791</v>
      </c>
      <c r="AN411" s="41" t="s">
        <v>791</v>
      </c>
      <c r="AO411" s="41" t="s">
        <v>791</v>
      </c>
      <c r="AP411" s="41" t="s">
        <v>791</v>
      </c>
      <c r="AQ411" s="41" t="s">
        <v>791</v>
      </c>
      <c r="AR411" s="41" t="s">
        <v>791</v>
      </c>
      <c r="AS411" s="41" t="s">
        <v>791</v>
      </c>
      <c r="AT411" s="41" t="s">
        <v>791</v>
      </c>
      <c r="AU411" s="41" t="s">
        <v>791</v>
      </c>
      <c r="AV411" s="41" t="s">
        <v>791</v>
      </c>
      <c r="AW411" s="41" t="s">
        <v>791</v>
      </c>
      <c r="AX411" s="41" t="s">
        <v>791</v>
      </c>
      <c r="AY411" s="35" t="s">
        <v>24</v>
      </c>
      <c r="AZ411" s="36" t="s">
        <v>25</v>
      </c>
      <c r="BA411" s="37" t="s">
        <v>3243</v>
      </c>
      <c r="BB411" s="37" t="s">
        <v>3154</v>
      </c>
      <c r="BC411" s="100" t="s">
        <v>3296</v>
      </c>
      <c r="BD411" s="37">
        <v>1</v>
      </c>
      <c r="BE411" s="37">
        <v>1</v>
      </c>
      <c r="BF411" s="39"/>
      <c r="BG411" s="39"/>
      <c r="BH411" s="39"/>
      <c r="BI411" s="39"/>
      <c r="BJ411" s="39"/>
      <c r="BK411" s="39"/>
      <c r="BL411" s="39"/>
      <c r="BM411" s="39"/>
      <c r="BN411" s="39"/>
      <c r="BO411" s="39"/>
    </row>
    <row r="412" spans="1:67" ht="147" customHeight="1" x14ac:dyDescent="0.25">
      <c r="A412" s="28">
        <v>411</v>
      </c>
      <c r="B412" s="180" t="s">
        <v>3875</v>
      </c>
      <c r="C412" s="189" t="s">
        <v>3876</v>
      </c>
      <c r="D412" s="30" t="s">
        <v>62</v>
      </c>
      <c r="E412" s="30" t="s">
        <v>63</v>
      </c>
      <c r="F412" s="181" t="s">
        <v>66</v>
      </c>
      <c r="G412" s="181"/>
      <c r="H412" s="181"/>
      <c r="I412" s="181"/>
      <c r="J412" s="181"/>
      <c r="K412" s="181"/>
      <c r="L412" s="32" t="s">
        <v>1132</v>
      </c>
      <c r="M412" s="183" t="s">
        <v>3622</v>
      </c>
      <c r="N412" s="183" t="s">
        <v>3887</v>
      </c>
      <c r="O412" s="184" t="s">
        <v>3183</v>
      </c>
      <c r="P412" s="109"/>
      <c r="Q412" s="183" t="s">
        <v>1133</v>
      </c>
      <c r="R412" s="109"/>
      <c r="S412" s="183"/>
      <c r="T412" s="33"/>
      <c r="U412" s="33" t="s">
        <v>21</v>
      </c>
      <c r="V412" s="45" t="s">
        <v>21</v>
      </c>
      <c r="W412" s="34" t="s">
        <v>1133</v>
      </c>
      <c r="X412" s="34" t="s">
        <v>1134</v>
      </c>
      <c r="Y412" s="36">
        <v>1</v>
      </c>
      <c r="Z412" s="36"/>
      <c r="AA412" s="36"/>
      <c r="AB412" s="36"/>
      <c r="AC412" s="36"/>
      <c r="AD412" s="36"/>
      <c r="AE412" s="36"/>
      <c r="AF412" s="51"/>
      <c r="AG412" s="51">
        <v>1</v>
      </c>
      <c r="AH412" s="51"/>
      <c r="AI412" s="51"/>
      <c r="AJ412" s="51"/>
      <c r="AK412" s="51"/>
      <c r="AL412" s="33"/>
      <c r="AM412" s="33"/>
      <c r="AN412" s="185"/>
      <c r="AO412" s="185"/>
      <c r="AP412" s="185"/>
      <c r="AQ412" s="185"/>
      <c r="AR412" s="185"/>
      <c r="AS412" s="185"/>
      <c r="AT412" s="185"/>
      <c r="AU412" s="185"/>
      <c r="AV412" s="185"/>
      <c r="AW412" s="186"/>
      <c r="AX412" s="41"/>
      <c r="AY412" s="35" t="s">
        <v>24</v>
      </c>
      <c r="AZ412" s="36" t="s">
        <v>25</v>
      </c>
      <c r="BA412" s="37" t="s">
        <v>451</v>
      </c>
      <c r="BB412" s="39"/>
      <c r="BC412" s="100"/>
      <c r="BD412" s="37">
        <v>1</v>
      </c>
      <c r="BE412" s="37">
        <v>1</v>
      </c>
      <c r="BF412" s="39"/>
      <c r="BG412" s="39"/>
      <c r="BH412" s="39"/>
      <c r="BI412" s="39"/>
      <c r="BJ412" s="39"/>
      <c r="BK412" s="39"/>
      <c r="BL412" s="39"/>
      <c r="BM412" s="39"/>
      <c r="BN412" s="39"/>
      <c r="BO412" s="39"/>
    </row>
    <row r="413" spans="1:67" ht="141" customHeight="1" x14ac:dyDescent="0.25">
      <c r="A413" s="28">
        <v>412</v>
      </c>
      <c r="B413" s="180" t="s">
        <v>3875</v>
      </c>
      <c r="C413" s="189" t="s">
        <v>3876</v>
      </c>
      <c r="D413" s="30" t="s">
        <v>62</v>
      </c>
      <c r="E413" s="30" t="s">
        <v>63</v>
      </c>
      <c r="F413" s="181" t="s">
        <v>66</v>
      </c>
      <c r="G413" s="181"/>
      <c r="H413" s="181"/>
      <c r="I413" s="181"/>
      <c r="J413" s="181"/>
      <c r="K413" s="181"/>
      <c r="L413" s="32" t="s">
        <v>1135</v>
      </c>
      <c r="M413" s="183" t="s">
        <v>3185</v>
      </c>
      <c r="N413" s="183" t="s">
        <v>1143</v>
      </c>
      <c r="O413" s="184" t="s">
        <v>3183</v>
      </c>
      <c r="P413" s="109"/>
      <c r="Q413" s="182" t="s">
        <v>3184</v>
      </c>
      <c r="R413" s="109"/>
      <c r="S413" s="183"/>
      <c r="T413" s="33"/>
      <c r="U413" s="33" t="s">
        <v>58</v>
      </c>
      <c r="V413" s="45" t="s">
        <v>58</v>
      </c>
      <c r="W413" s="34" t="s">
        <v>1136</v>
      </c>
      <c r="X413" s="34" t="s">
        <v>23</v>
      </c>
      <c r="Y413" s="36"/>
      <c r="Z413" s="36"/>
      <c r="AA413" s="36"/>
      <c r="AB413" s="36">
        <v>1</v>
      </c>
      <c r="AC413" s="36"/>
      <c r="AD413" s="36"/>
      <c r="AE413" s="36"/>
      <c r="AF413" s="51"/>
      <c r="AG413" s="51">
        <v>1</v>
      </c>
      <c r="AH413" s="51"/>
      <c r="AI413" s="51"/>
      <c r="AJ413" s="51"/>
      <c r="AK413" s="51"/>
      <c r="AL413" s="33"/>
      <c r="AM413" s="33"/>
      <c r="AN413" s="186"/>
      <c r="AO413" s="186"/>
      <c r="AP413" s="185"/>
      <c r="AQ413" s="185"/>
      <c r="AR413" s="185"/>
      <c r="AS413" s="185"/>
      <c r="AT413" s="185"/>
      <c r="AU413" s="185"/>
      <c r="AV413" s="185"/>
      <c r="AW413" s="186"/>
      <c r="AX413" s="41"/>
      <c r="AY413" s="35" t="s">
        <v>24</v>
      </c>
      <c r="AZ413" s="36" t="s">
        <v>25</v>
      </c>
      <c r="BA413" s="37"/>
      <c r="BB413" s="39"/>
      <c r="BC413" s="100"/>
      <c r="BD413" s="37">
        <v>1</v>
      </c>
      <c r="BE413" s="37">
        <v>1</v>
      </c>
      <c r="BF413" s="39"/>
      <c r="BG413" s="39"/>
      <c r="BH413" s="39"/>
      <c r="BI413" s="39"/>
      <c r="BJ413" s="39"/>
      <c r="BK413" s="39"/>
      <c r="BL413" s="39"/>
      <c r="BM413" s="39"/>
      <c r="BN413" s="39"/>
      <c r="BO413" s="39"/>
    </row>
    <row r="414" spans="1:67" ht="149.25" customHeight="1" x14ac:dyDescent="0.25">
      <c r="A414" s="28">
        <v>413</v>
      </c>
      <c r="B414" s="180" t="s">
        <v>3875</v>
      </c>
      <c r="C414" s="189" t="s">
        <v>3876</v>
      </c>
      <c r="D414" s="30" t="s">
        <v>62</v>
      </c>
      <c r="E414" s="30" t="s">
        <v>63</v>
      </c>
      <c r="F414" s="181" t="s">
        <v>66</v>
      </c>
      <c r="G414" s="181"/>
      <c r="H414" s="181"/>
      <c r="I414" s="181"/>
      <c r="J414" s="181"/>
      <c r="K414" s="181"/>
      <c r="L414" s="32" t="s">
        <v>1139</v>
      </c>
      <c r="M414" s="183" t="s">
        <v>3187</v>
      </c>
      <c r="N414" s="183" t="s">
        <v>1140</v>
      </c>
      <c r="O414" s="184" t="s">
        <v>3183</v>
      </c>
      <c r="P414" s="109"/>
      <c r="Q414" s="182" t="s">
        <v>3184</v>
      </c>
      <c r="R414" s="109"/>
      <c r="S414" s="183"/>
      <c r="T414" s="33"/>
      <c r="U414" s="33" t="s">
        <v>58</v>
      </c>
      <c r="V414" s="45" t="s">
        <v>58</v>
      </c>
      <c r="W414" s="34" t="s">
        <v>1140</v>
      </c>
      <c r="X414" s="34" t="s">
        <v>66</v>
      </c>
      <c r="Y414" s="36"/>
      <c r="Z414" s="36"/>
      <c r="AA414" s="36"/>
      <c r="AB414" s="36">
        <v>1</v>
      </c>
      <c r="AC414" s="36"/>
      <c r="AD414" s="36"/>
      <c r="AE414" s="36"/>
      <c r="AF414" s="51"/>
      <c r="AG414" s="51">
        <v>1</v>
      </c>
      <c r="AH414" s="51"/>
      <c r="AI414" s="51"/>
      <c r="AJ414" s="51"/>
      <c r="AK414" s="51"/>
      <c r="AL414" s="33"/>
      <c r="AM414" s="33"/>
      <c r="AN414" s="186"/>
      <c r="AO414" s="186"/>
      <c r="AP414" s="185"/>
      <c r="AQ414" s="185"/>
      <c r="AR414" s="185"/>
      <c r="AS414" s="185"/>
      <c r="AT414" s="185"/>
      <c r="AU414" s="185"/>
      <c r="AV414" s="185"/>
      <c r="AW414" s="186"/>
      <c r="AX414" s="41"/>
      <c r="AY414" s="41" t="s">
        <v>24</v>
      </c>
      <c r="AZ414" s="41"/>
      <c r="BA414" s="37"/>
      <c r="BB414" s="39"/>
      <c r="BC414" s="100"/>
      <c r="BD414" s="100"/>
      <c r="BE414" s="39"/>
      <c r="BF414" s="39"/>
      <c r="BG414" s="39"/>
      <c r="BH414" s="39"/>
      <c r="BI414" s="39"/>
      <c r="BJ414" s="39"/>
      <c r="BK414" s="39"/>
      <c r="BL414" s="39"/>
      <c r="BM414" s="39"/>
      <c r="BN414" s="39"/>
      <c r="BO414" s="39"/>
    </row>
    <row r="415" spans="1:67" ht="66" customHeight="1" x14ac:dyDescent="0.25">
      <c r="A415" s="28">
        <v>414</v>
      </c>
      <c r="B415" s="180" t="s">
        <v>3875</v>
      </c>
      <c r="C415" s="189" t="s">
        <v>3876</v>
      </c>
      <c r="D415" s="30" t="s">
        <v>62</v>
      </c>
      <c r="E415" s="30" t="s">
        <v>63</v>
      </c>
      <c r="F415" s="181" t="s">
        <v>66</v>
      </c>
      <c r="G415" s="181"/>
      <c r="H415" s="181"/>
      <c r="I415" s="181"/>
      <c r="J415" s="181"/>
      <c r="K415" s="181"/>
      <c r="L415" s="32" t="s">
        <v>1142</v>
      </c>
      <c r="M415" s="183" t="s">
        <v>3187</v>
      </c>
      <c r="N415" s="183" t="s">
        <v>1143</v>
      </c>
      <c r="O415" s="184" t="s">
        <v>3183</v>
      </c>
      <c r="P415" s="109"/>
      <c r="Q415" s="182" t="s">
        <v>3184</v>
      </c>
      <c r="R415" s="109"/>
      <c r="S415" s="183"/>
      <c r="T415" s="33"/>
      <c r="U415" s="33" t="s">
        <v>58</v>
      </c>
      <c r="V415" s="45" t="s">
        <v>58</v>
      </c>
      <c r="W415" s="34" t="s">
        <v>1143</v>
      </c>
      <c r="X415" s="34" t="s">
        <v>66</v>
      </c>
      <c r="Y415" s="36"/>
      <c r="Z415" s="36"/>
      <c r="AA415" s="36"/>
      <c r="AB415" s="36">
        <v>1</v>
      </c>
      <c r="AC415" s="36"/>
      <c r="AD415" s="36"/>
      <c r="AE415" s="36"/>
      <c r="AF415" s="51"/>
      <c r="AG415" s="51">
        <v>1</v>
      </c>
      <c r="AH415" s="51"/>
      <c r="AI415" s="51"/>
      <c r="AJ415" s="51"/>
      <c r="AK415" s="51"/>
      <c r="AL415" s="33"/>
      <c r="AM415" s="33"/>
      <c r="AN415" s="186"/>
      <c r="AO415" s="186"/>
      <c r="AP415" s="185"/>
      <c r="AQ415" s="185"/>
      <c r="AR415" s="185"/>
      <c r="AS415" s="185"/>
      <c r="AT415" s="185"/>
      <c r="AU415" s="185"/>
      <c r="AV415" s="185"/>
      <c r="AW415" s="186"/>
      <c r="AX415" s="41"/>
      <c r="AY415" s="41" t="s">
        <v>24</v>
      </c>
      <c r="AZ415" s="41"/>
      <c r="BA415" s="37"/>
      <c r="BB415" s="39"/>
      <c r="BC415" s="100"/>
      <c r="BD415" s="100"/>
      <c r="BE415" s="39"/>
      <c r="BF415" s="39"/>
      <c r="BG415" s="39"/>
      <c r="BH415" s="39"/>
      <c r="BI415" s="39"/>
      <c r="BJ415" s="39"/>
      <c r="BK415" s="39"/>
      <c r="BL415" s="39"/>
      <c r="BM415" s="39"/>
      <c r="BN415" s="39"/>
      <c r="BO415" s="39"/>
    </row>
    <row r="416" spans="1:67" ht="99.75" customHeight="1" x14ac:dyDescent="0.25">
      <c r="A416" s="28">
        <v>415</v>
      </c>
      <c r="B416" s="180" t="s">
        <v>3875</v>
      </c>
      <c r="C416" s="189" t="s">
        <v>3876</v>
      </c>
      <c r="D416" s="30" t="s">
        <v>62</v>
      </c>
      <c r="E416" s="30" t="s">
        <v>63</v>
      </c>
      <c r="F416" s="181" t="s">
        <v>66</v>
      </c>
      <c r="G416" s="181"/>
      <c r="H416" s="181"/>
      <c r="I416" s="181"/>
      <c r="J416" s="181"/>
      <c r="K416" s="181"/>
      <c r="L416" s="32" t="s">
        <v>1145</v>
      </c>
      <c r="M416" s="183" t="s">
        <v>3185</v>
      </c>
      <c r="N416" s="183" t="s">
        <v>1143</v>
      </c>
      <c r="O416" s="184" t="s">
        <v>3183</v>
      </c>
      <c r="P416" s="109"/>
      <c r="Q416" s="182" t="s">
        <v>3184</v>
      </c>
      <c r="R416" s="109"/>
      <c r="S416" s="183"/>
      <c r="T416" s="33"/>
      <c r="U416" s="33" t="s">
        <v>58</v>
      </c>
      <c r="V416" s="45" t="s">
        <v>58</v>
      </c>
      <c r="W416" s="34" t="s">
        <v>1143</v>
      </c>
      <c r="X416" s="34" t="s">
        <v>66</v>
      </c>
      <c r="Y416" s="36"/>
      <c r="Z416" s="36"/>
      <c r="AA416" s="36"/>
      <c r="AB416" s="36">
        <v>1</v>
      </c>
      <c r="AC416" s="36"/>
      <c r="AD416" s="36"/>
      <c r="AE416" s="36"/>
      <c r="AF416" s="51"/>
      <c r="AG416" s="51">
        <v>1</v>
      </c>
      <c r="AH416" s="51"/>
      <c r="AI416" s="51"/>
      <c r="AJ416" s="51"/>
      <c r="AK416" s="51"/>
      <c r="AL416" s="33"/>
      <c r="AM416" s="33"/>
      <c r="AN416" s="186"/>
      <c r="AO416" s="186"/>
      <c r="AP416" s="185"/>
      <c r="AQ416" s="185"/>
      <c r="AR416" s="185"/>
      <c r="AS416" s="185"/>
      <c r="AT416" s="185"/>
      <c r="AU416" s="185"/>
      <c r="AV416" s="185"/>
      <c r="AW416" s="186"/>
      <c r="AX416" s="41"/>
      <c r="AY416" s="41" t="s">
        <v>24</v>
      </c>
      <c r="AZ416" s="41"/>
      <c r="BA416" s="37"/>
      <c r="BB416" s="39"/>
      <c r="BC416" s="100"/>
      <c r="BD416" s="100"/>
      <c r="BE416" s="39"/>
      <c r="BF416" s="39"/>
      <c r="BG416" s="39"/>
      <c r="BH416" s="39"/>
      <c r="BI416" s="39"/>
      <c r="BJ416" s="39"/>
      <c r="BK416" s="39"/>
      <c r="BL416" s="39"/>
      <c r="BM416" s="39"/>
      <c r="BN416" s="39"/>
      <c r="BO416" s="39"/>
    </row>
    <row r="417" spans="1:67" ht="132.75" customHeight="1" x14ac:dyDescent="0.25">
      <c r="A417" s="28">
        <v>416</v>
      </c>
      <c r="B417" s="180" t="s">
        <v>3875</v>
      </c>
      <c r="C417" s="189" t="s">
        <v>3876</v>
      </c>
      <c r="D417" s="30" t="s">
        <v>62</v>
      </c>
      <c r="E417" s="30" t="s">
        <v>63</v>
      </c>
      <c r="F417" s="181" t="s">
        <v>66</v>
      </c>
      <c r="G417" s="181"/>
      <c r="H417" s="181"/>
      <c r="I417" s="181"/>
      <c r="J417" s="181"/>
      <c r="K417" s="181"/>
      <c r="L417" s="32" t="s">
        <v>1147</v>
      </c>
      <c r="M417" s="183" t="s">
        <v>3185</v>
      </c>
      <c r="N417" s="183" t="s">
        <v>1148</v>
      </c>
      <c r="O417" s="184" t="s">
        <v>3183</v>
      </c>
      <c r="P417" s="109"/>
      <c r="Q417" s="182" t="s">
        <v>3184</v>
      </c>
      <c r="R417" s="109"/>
      <c r="S417" s="183"/>
      <c r="T417" s="33"/>
      <c r="U417" s="33" t="s">
        <v>58</v>
      </c>
      <c r="V417" s="45" t="s">
        <v>58</v>
      </c>
      <c r="W417" s="34" t="s">
        <v>1148</v>
      </c>
      <c r="X417" s="34" t="s">
        <v>66</v>
      </c>
      <c r="Y417" s="36"/>
      <c r="Z417" s="36"/>
      <c r="AA417" s="36"/>
      <c r="AB417" s="36">
        <v>1</v>
      </c>
      <c r="AC417" s="36"/>
      <c r="AD417" s="36"/>
      <c r="AE417" s="36"/>
      <c r="AF417" s="51"/>
      <c r="AG417" s="51">
        <v>1</v>
      </c>
      <c r="AH417" s="51"/>
      <c r="AI417" s="51"/>
      <c r="AJ417" s="51"/>
      <c r="AK417" s="51"/>
      <c r="AL417" s="33"/>
      <c r="AM417" s="33"/>
      <c r="AN417" s="186"/>
      <c r="AO417" s="186"/>
      <c r="AP417" s="185"/>
      <c r="AQ417" s="185"/>
      <c r="AR417" s="185"/>
      <c r="AS417" s="185"/>
      <c r="AT417" s="185"/>
      <c r="AU417" s="185"/>
      <c r="AV417" s="185"/>
      <c r="AW417" s="186"/>
      <c r="AX417" s="41"/>
      <c r="AY417" s="41" t="s">
        <v>24</v>
      </c>
      <c r="AZ417" s="41"/>
      <c r="BA417" s="37"/>
      <c r="BB417" s="39"/>
      <c r="BC417" s="100"/>
      <c r="BD417" s="100"/>
      <c r="BE417" s="39"/>
      <c r="BF417" s="39"/>
      <c r="BG417" s="39"/>
      <c r="BH417" s="39"/>
      <c r="BI417" s="39"/>
      <c r="BJ417" s="39"/>
      <c r="BK417" s="39"/>
      <c r="BL417" s="39"/>
      <c r="BM417" s="39"/>
      <c r="BN417" s="39"/>
      <c r="BO417" s="39"/>
    </row>
    <row r="418" spans="1:67" ht="164.25" customHeight="1" x14ac:dyDescent="0.25">
      <c r="A418" s="28">
        <v>417</v>
      </c>
      <c r="B418" s="180" t="s">
        <v>3875</v>
      </c>
      <c r="C418" s="189" t="s">
        <v>3876</v>
      </c>
      <c r="D418" s="30" t="s">
        <v>62</v>
      </c>
      <c r="E418" s="30" t="s">
        <v>63</v>
      </c>
      <c r="F418" s="181" t="s">
        <v>66</v>
      </c>
      <c r="G418" s="181"/>
      <c r="H418" s="181"/>
      <c r="I418" s="181"/>
      <c r="J418" s="181"/>
      <c r="K418" s="181"/>
      <c r="L418" s="32" t="s">
        <v>1150</v>
      </c>
      <c r="M418" s="183" t="s">
        <v>3143</v>
      </c>
      <c r="N418" s="183" t="s">
        <v>3891</v>
      </c>
      <c r="O418" s="184" t="s">
        <v>3183</v>
      </c>
      <c r="P418" s="109"/>
      <c r="Q418" s="183" t="s">
        <v>1153</v>
      </c>
      <c r="R418" s="109"/>
      <c r="S418" s="183"/>
      <c r="T418" s="33"/>
      <c r="U418" s="33" t="s">
        <v>58</v>
      </c>
      <c r="V418" s="45" t="s">
        <v>58</v>
      </c>
      <c r="W418" s="34" t="s">
        <v>391</v>
      </c>
      <c r="X418" s="34" t="s">
        <v>66</v>
      </c>
      <c r="Y418" s="36"/>
      <c r="Z418" s="36"/>
      <c r="AA418" s="36"/>
      <c r="AB418" s="36">
        <v>1</v>
      </c>
      <c r="AC418" s="36"/>
      <c r="AD418" s="36"/>
      <c r="AE418" s="36"/>
      <c r="AF418" s="51"/>
      <c r="AG418" s="51">
        <v>1</v>
      </c>
      <c r="AH418" s="51"/>
      <c r="AI418" s="51"/>
      <c r="AJ418" s="51"/>
      <c r="AK418" s="51"/>
      <c r="AL418" s="33"/>
      <c r="AM418" s="33"/>
      <c r="AN418" s="186"/>
      <c r="AO418" s="186"/>
      <c r="AP418" s="185"/>
      <c r="AQ418" s="185"/>
      <c r="AR418" s="185"/>
      <c r="AS418" s="185"/>
      <c r="AT418" s="185"/>
      <c r="AU418" s="185"/>
      <c r="AV418" s="185"/>
      <c r="AW418" s="186"/>
      <c r="AX418" s="41"/>
      <c r="AY418" s="41" t="s">
        <v>24</v>
      </c>
      <c r="AZ418" s="41"/>
      <c r="BA418" s="37"/>
      <c r="BB418" s="39"/>
      <c r="BC418" s="100"/>
      <c r="BD418" s="100"/>
      <c r="BE418" s="39"/>
      <c r="BF418" s="39"/>
      <c r="BG418" s="39"/>
      <c r="BH418" s="39"/>
      <c r="BI418" s="39"/>
      <c r="BJ418" s="39"/>
      <c r="BK418" s="39"/>
      <c r="BL418" s="39"/>
      <c r="BM418" s="39"/>
      <c r="BN418" s="39"/>
      <c r="BO418" s="39"/>
    </row>
    <row r="419" spans="1:67" ht="81" customHeight="1" x14ac:dyDescent="0.25">
      <c r="A419" s="28">
        <v>418</v>
      </c>
      <c r="B419" s="180" t="s">
        <v>3875</v>
      </c>
      <c r="C419" s="189" t="s">
        <v>3876</v>
      </c>
      <c r="D419" s="30" t="s">
        <v>62</v>
      </c>
      <c r="E419" s="30" t="s">
        <v>63</v>
      </c>
      <c r="F419" s="181" t="s">
        <v>66</v>
      </c>
      <c r="G419" s="181"/>
      <c r="H419" s="181"/>
      <c r="I419" s="181"/>
      <c r="J419" s="181"/>
      <c r="K419" s="181"/>
      <c r="L419" s="32" t="s">
        <v>1152</v>
      </c>
      <c r="M419" s="183" t="s">
        <v>3143</v>
      </c>
      <c r="N419" s="183" t="s">
        <v>3891</v>
      </c>
      <c r="O419" s="184" t="s">
        <v>3183</v>
      </c>
      <c r="P419" s="109"/>
      <c r="Q419" s="183" t="s">
        <v>1153</v>
      </c>
      <c r="R419" s="109"/>
      <c r="S419" s="183"/>
      <c r="T419" s="33"/>
      <c r="U419" s="33" t="s">
        <v>58</v>
      </c>
      <c r="V419" s="45" t="s">
        <v>58</v>
      </c>
      <c r="W419" s="34" t="s">
        <v>1153</v>
      </c>
      <c r="X419" s="34" t="s">
        <v>66</v>
      </c>
      <c r="Y419" s="36"/>
      <c r="Z419" s="36"/>
      <c r="AA419" s="36"/>
      <c r="AB419" s="36">
        <v>1</v>
      </c>
      <c r="AC419" s="36"/>
      <c r="AD419" s="36"/>
      <c r="AE419" s="36"/>
      <c r="AF419" s="51"/>
      <c r="AG419" s="51">
        <v>1</v>
      </c>
      <c r="AH419" s="51"/>
      <c r="AI419" s="51"/>
      <c r="AJ419" s="51"/>
      <c r="AK419" s="51"/>
      <c r="AL419" s="33"/>
      <c r="AM419" s="33"/>
      <c r="AN419" s="186"/>
      <c r="AO419" s="186"/>
      <c r="AP419" s="185"/>
      <c r="AQ419" s="185"/>
      <c r="AR419" s="185"/>
      <c r="AS419" s="185"/>
      <c r="AT419" s="185"/>
      <c r="AU419" s="185"/>
      <c r="AV419" s="185"/>
      <c r="AW419" s="186"/>
      <c r="AX419" s="41"/>
      <c r="AY419" s="41" t="s">
        <v>24</v>
      </c>
      <c r="AZ419" s="41"/>
      <c r="BA419" s="37"/>
      <c r="BB419" s="39"/>
      <c r="BC419" s="100"/>
      <c r="BD419" s="100"/>
      <c r="BE419" s="39"/>
      <c r="BF419" s="39"/>
      <c r="BG419" s="39"/>
      <c r="BH419" s="39"/>
      <c r="BI419" s="39"/>
      <c r="BJ419" s="39"/>
      <c r="BK419" s="39"/>
      <c r="BL419" s="39"/>
      <c r="BM419" s="39"/>
      <c r="BN419" s="39"/>
      <c r="BO419" s="39"/>
    </row>
    <row r="420" spans="1:67" ht="126" customHeight="1" x14ac:dyDescent="0.25">
      <c r="A420" s="28">
        <v>419</v>
      </c>
      <c r="B420" s="180" t="s">
        <v>3875</v>
      </c>
      <c r="C420" s="189" t="s">
        <v>3876</v>
      </c>
      <c r="D420" s="30" t="s">
        <v>62</v>
      </c>
      <c r="E420" s="30" t="s">
        <v>63</v>
      </c>
      <c r="F420" s="181" t="s">
        <v>66</v>
      </c>
      <c r="G420" s="181"/>
      <c r="H420" s="181"/>
      <c r="I420" s="181"/>
      <c r="J420" s="181"/>
      <c r="K420" s="181"/>
      <c r="L420" s="32" t="s">
        <v>1154</v>
      </c>
      <c r="M420" s="183" t="s">
        <v>3143</v>
      </c>
      <c r="N420" s="183" t="s">
        <v>3891</v>
      </c>
      <c r="O420" s="184" t="s">
        <v>3183</v>
      </c>
      <c r="P420" s="109"/>
      <c r="Q420" s="183" t="s">
        <v>1153</v>
      </c>
      <c r="R420" s="109"/>
      <c r="S420" s="183"/>
      <c r="T420" s="33"/>
      <c r="U420" s="33" t="s">
        <v>58</v>
      </c>
      <c r="V420" s="45" t="s">
        <v>58</v>
      </c>
      <c r="W420" s="34" t="s">
        <v>1153</v>
      </c>
      <c r="X420" s="34" t="s">
        <v>66</v>
      </c>
      <c r="Y420" s="36"/>
      <c r="Z420" s="36"/>
      <c r="AA420" s="36"/>
      <c r="AB420" s="36">
        <v>1</v>
      </c>
      <c r="AC420" s="36"/>
      <c r="AD420" s="36"/>
      <c r="AE420" s="36"/>
      <c r="AF420" s="51"/>
      <c r="AG420" s="51">
        <v>1</v>
      </c>
      <c r="AH420" s="51"/>
      <c r="AI420" s="51"/>
      <c r="AJ420" s="51"/>
      <c r="AK420" s="51"/>
      <c r="AL420" s="33"/>
      <c r="AM420" s="33"/>
      <c r="AN420" s="186"/>
      <c r="AO420" s="186"/>
      <c r="AP420" s="185"/>
      <c r="AQ420" s="185"/>
      <c r="AR420" s="185"/>
      <c r="AS420" s="185"/>
      <c r="AT420" s="185"/>
      <c r="AU420" s="185"/>
      <c r="AV420" s="185"/>
      <c r="AW420" s="186"/>
      <c r="AX420" s="41"/>
      <c r="AY420" s="41" t="s">
        <v>24</v>
      </c>
      <c r="AZ420" s="41"/>
      <c r="BA420" s="37"/>
      <c r="BB420" s="39"/>
      <c r="BC420" s="100"/>
      <c r="BD420" s="100"/>
      <c r="BE420" s="39"/>
      <c r="BF420" s="39"/>
      <c r="BG420" s="39"/>
      <c r="BH420" s="39"/>
      <c r="BI420" s="39"/>
      <c r="BJ420" s="39"/>
      <c r="BK420" s="39"/>
      <c r="BL420" s="39"/>
      <c r="BM420" s="39"/>
      <c r="BN420" s="39"/>
      <c r="BO420" s="39"/>
    </row>
    <row r="421" spans="1:67" ht="144" customHeight="1" x14ac:dyDescent="0.25">
      <c r="A421" s="28">
        <v>420</v>
      </c>
      <c r="B421" s="180" t="s">
        <v>3875</v>
      </c>
      <c r="C421" s="189" t="s">
        <v>3876</v>
      </c>
      <c r="D421" s="30" t="s">
        <v>62</v>
      </c>
      <c r="E421" s="30" t="s">
        <v>63</v>
      </c>
      <c r="F421" s="181" t="s">
        <v>66</v>
      </c>
      <c r="G421" s="181"/>
      <c r="H421" s="181"/>
      <c r="I421" s="181"/>
      <c r="J421" s="181"/>
      <c r="K421" s="181"/>
      <c r="L421" s="32" t="s">
        <v>1156</v>
      </c>
      <c r="M421" s="183" t="s">
        <v>3143</v>
      </c>
      <c r="N421" s="183" t="s">
        <v>3891</v>
      </c>
      <c r="O421" s="184" t="s">
        <v>3183</v>
      </c>
      <c r="P421" s="109"/>
      <c r="Q421" s="183" t="s">
        <v>3152</v>
      </c>
      <c r="R421" s="109"/>
      <c r="S421" s="183" t="s">
        <v>391</v>
      </c>
      <c r="T421" s="33" t="s">
        <v>1157</v>
      </c>
      <c r="U421" s="33" t="s">
        <v>21</v>
      </c>
      <c r="V421" s="45" t="s">
        <v>21</v>
      </c>
      <c r="W421" s="34" t="s">
        <v>1157</v>
      </c>
      <c r="X421" s="34" t="s">
        <v>377</v>
      </c>
      <c r="Y421" s="36">
        <v>1</v>
      </c>
      <c r="Z421" s="36"/>
      <c r="AA421" s="36"/>
      <c r="AB421" s="36"/>
      <c r="AC421" s="36"/>
      <c r="AD421" s="36"/>
      <c r="AE421" s="36"/>
      <c r="AF421" s="51"/>
      <c r="AG421" s="51"/>
      <c r="AH421" s="51">
        <v>1</v>
      </c>
      <c r="AI421" s="51"/>
      <c r="AJ421" s="51"/>
      <c r="AK421" s="51"/>
      <c r="AL421" s="33" t="s">
        <v>3156</v>
      </c>
      <c r="AM421" s="33"/>
      <c r="AN421" s="185" t="s">
        <v>3892</v>
      </c>
      <c r="AO421" s="185" t="s">
        <v>3893</v>
      </c>
      <c r="AP421" s="185" t="s">
        <v>3166</v>
      </c>
      <c r="AQ421" s="185" t="s">
        <v>3166</v>
      </c>
      <c r="AR421" s="185" t="s">
        <v>3166</v>
      </c>
      <c r="AS421" s="185" t="s">
        <v>3893</v>
      </c>
      <c r="AT421" s="185"/>
      <c r="AU421" s="185"/>
      <c r="AV421" s="185"/>
      <c r="AW421" s="186"/>
      <c r="AX421" s="41"/>
      <c r="AY421" s="41" t="s">
        <v>24</v>
      </c>
      <c r="AZ421" s="41"/>
      <c r="BA421" s="37" t="s">
        <v>451</v>
      </c>
      <c r="BB421" s="37" t="s">
        <v>3154</v>
      </c>
      <c r="BC421" s="100" t="s">
        <v>3894</v>
      </c>
      <c r="BD421" s="100"/>
      <c r="BE421" s="39"/>
      <c r="BF421" s="39"/>
      <c r="BG421" s="39"/>
      <c r="BH421" s="39"/>
      <c r="BI421" s="39"/>
      <c r="BJ421" s="39"/>
      <c r="BK421" s="39"/>
      <c r="BL421" s="39"/>
      <c r="BM421" s="39"/>
      <c r="BN421" s="39"/>
      <c r="BO421" s="39"/>
    </row>
    <row r="422" spans="1:67" ht="100.5" customHeight="1" x14ac:dyDescent="0.25">
      <c r="A422" s="28">
        <v>421</v>
      </c>
      <c r="B422" s="180" t="s">
        <v>3875</v>
      </c>
      <c r="C422" s="189" t="s">
        <v>3876</v>
      </c>
      <c r="D422" s="30" t="s">
        <v>62</v>
      </c>
      <c r="E422" s="30" t="s">
        <v>63</v>
      </c>
      <c r="F422" s="181" t="s">
        <v>66</v>
      </c>
      <c r="G422" s="181"/>
      <c r="H422" s="181"/>
      <c r="I422" s="181"/>
      <c r="J422" s="181"/>
      <c r="K422" s="181"/>
      <c r="L422" s="32" t="s">
        <v>1159</v>
      </c>
      <c r="M422" s="183" t="s">
        <v>3143</v>
      </c>
      <c r="N422" s="183" t="s">
        <v>3891</v>
      </c>
      <c r="O422" s="184" t="s">
        <v>3183</v>
      </c>
      <c r="P422" s="109"/>
      <c r="Q422" s="183" t="s">
        <v>3152</v>
      </c>
      <c r="R422" s="109"/>
      <c r="S422" s="183" t="s">
        <v>3167</v>
      </c>
      <c r="T422" s="33" t="s">
        <v>3895</v>
      </c>
      <c r="U422" s="33" t="s">
        <v>167</v>
      </c>
      <c r="V422" s="45" t="s">
        <v>167</v>
      </c>
      <c r="W422" s="34" t="s">
        <v>322</v>
      </c>
      <c r="X422" s="34" t="s">
        <v>66</v>
      </c>
      <c r="Y422" s="36"/>
      <c r="Z422" s="36"/>
      <c r="AA422" s="36">
        <v>1</v>
      </c>
      <c r="AB422" s="36"/>
      <c r="AC422" s="36"/>
      <c r="AD422" s="36"/>
      <c r="AE422" s="36"/>
      <c r="AF422" s="51"/>
      <c r="AG422" s="51"/>
      <c r="AH422" s="51">
        <v>1</v>
      </c>
      <c r="AI422" s="51"/>
      <c r="AJ422" s="51"/>
      <c r="AK422" s="51"/>
      <c r="AL422" s="33" t="s">
        <v>3156</v>
      </c>
      <c r="AM422" s="33"/>
      <c r="AN422" s="185"/>
      <c r="AO422" s="185"/>
      <c r="AP422" s="185"/>
      <c r="AQ422" s="185"/>
      <c r="AR422" s="185"/>
      <c r="AS422" s="185"/>
      <c r="AT422" s="185"/>
      <c r="AU422" s="185"/>
      <c r="AV422" s="185"/>
      <c r="AW422" s="186"/>
      <c r="AX422" s="41"/>
      <c r="AY422" s="35" t="s">
        <v>176</v>
      </c>
      <c r="AZ422" s="41"/>
      <c r="BA422" s="37" t="s">
        <v>451</v>
      </c>
      <c r="BB422" s="39"/>
      <c r="BC422" s="100"/>
      <c r="BD422" s="100"/>
      <c r="BE422" s="39"/>
      <c r="BF422" s="39"/>
      <c r="BG422" s="39"/>
      <c r="BH422" s="39"/>
      <c r="BI422" s="39"/>
      <c r="BJ422" s="39"/>
      <c r="BK422" s="39"/>
      <c r="BL422" s="39"/>
      <c r="BM422" s="39"/>
      <c r="BN422" s="39"/>
      <c r="BO422" s="39"/>
    </row>
    <row r="423" spans="1:67" ht="100.5" customHeight="1" x14ac:dyDescent="0.25">
      <c r="A423" s="28">
        <v>422</v>
      </c>
      <c r="B423" s="180" t="s">
        <v>3875</v>
      </c>
      <c r="C423" s="189" t="s">
        <v>3876</v>
      </c>
      <c r="D423" s="30" t="s">
        <v>62</v>
      </c>
      <c r="E423" s="30" t="s">
        <v>63</v>
      </c>
      <c r="F423" s="181" t="s">
        <v>66</v>
      </c>
      <c r="G423" s="181"/>
      <c r="H423" s="181"/>
      <c r="I423" s="181"/>
      <c r="J423" s="181"/>
      <c r="K423" s="181"/>
      <c r="L423" s="32" t="s">
        <v>1161</v>
      </c>
      <c r="M423" s="183" t="s">
        <v>3150</v>
      </c>
      <c r="N423" s="183" t="s">
        <v>3896</v>
      </c>
      <c r="O423" s="184" t="s">
        <v>3183</v>
      </c>
      <c r="P423" s="109"/>
      <c r="Q423" s="183" t="s">
        <v>3152</v>
      </c>
      <c r="R423" s="109"/>
      <c r="S423" s="183" t="s">
        <v>391</v>
      </c>
      <c r="T423" s="33" t="s">
        <v>3897</v>
      </c>
      <c r="U423" s="33" t="s">
        <v>58</v>
      </c>
      <c r="V423" s="45" t="s">
        <v>58</v>
      </c>
      <c r="W423" s="34" t="s">
        <v>1133</v>
      </c>
      <c r="X423" s="34" t="s">
        <v>66</v>
      </c>
      <c r="Y423" s="36"/>
      <c r="Z423" s="36"/>
      <c r="AA423" s="36"/>
      <c r="AB423" s="36">
        <v>1</v>
      </c>
      <c r="AC423" s="36"/>
      <c r="AD423" s="36"/>
      <c r="AE423" s="36"/>
      <c r="AF423" s="51"/>
      <c r="AG423" s="51"/>
      <c r="AH423" s="51">
        <v>1</v>
      </c>
      <c r="AI423" s="51"/>
      <c r="AJ423" s="51"/>
      <c r="AK423" s="51"/>
      <c r="AL423" s="33" t="s">
        <v>3156</v>
      </c>
      <c r="AM423" s="33"/>
      <c r="AN423" s="185"/>
      <c r="AO423" s="185"/>
      <c r="AP423" s="185"/>
      <c r="AQ423" s="185"/>
      <c r="AR423" s="185"/>
      <c r="AS423" s="185"/>
      <c r="AT423" s="185"/>
      <c r="AU423" s="185"/>
      <c r="AV423" s="185"/>
      <c r="AW423" s="186"/>
      <c r="AX423" s="41"/>
      <c r="AY423" s="41" t="s">
        <v>24</v>
      </c>
      <c r="AZ423" s="41"/>
      <c r="BA423" s="37"/>
      <c r="BB423" s="39"/>
      <c r="BC423" s="100"/>
      <c r="BD423" s="100"/>
      <c r="BE423" s="39"/>
      <c r="BF423" s="39"/>
      <c r="BG423" s="39"/>
      <c r="BH423" s="39"/>
      <c r="BI423" s="39"/>
      <c r="BJ423" s="39"/>
      <c r="BK423" s="39"/>
      <c r="BL423" s="39"/>
      <c r="BM423" s="39"/>
      <c r="BN423" s="39"/>
      <c r="BO423" s="39"/>
    </row>
    <row r="424" spans="1:67" ht="144" customHeight="1" x14ac:dyDescent="0.25">
      <c r="A424" s="28">
        <v>424</v>
      </c>
      <c r="B424" s="180" t="s">
        <v>3875</v>
      </c>
      <c r="C424" s="189" t="s">
        <v>3876</v>
      </c>
      <c r="D424" s="30" t="s">
        <v>62</v>
      </c>
      <c r="E424" s="30" t="s">
        <v>63</v>
      </c>
      <c r="F424" s="181" t="s">
        <v>66</v>
      </c>
      <c r="G424" s="181"/>
      <c r="H424" s="181"/>
      <c r="I424" s="181"/>
      <c r="J424" s="181"/>
      <c r="K424" s="181"/>
      <c r="L424" s="32" t="s">
        <v>1162</v>
      </c>
      <c r="M424" s="183" t="s">
        <v>3150</v>
      </c>
      <c r="N424" s="183" t="s">
        <v>3208</v>
      </c>
      <c r="O424" s="184" t="s">
        <v>3183</v>
      </c>
      <c r="P424" s="109"/>
      <c r="Q424" s="183" t="s">
        <v>3152</v>
      </c>
      <c r="R424" s="109"/>
      <c r="S424" s="183" t="s">
        <v>391</v>
      </c>
      <c r="T424" s="33" t="s">
        <v>1163</v>
      </c>
      <c r="U424" s="33" t="s">
        <v>58</v>
      </c>
      <c r="V424" s="45" t="s">
        <v>58</v>
      </c>
      <c r="W424" s="34" t="s">
        <v>1163</v>
      </c>
      <c r="X424" s="34" t="s">
        <v>56</v>
      </c>
      <c r="Y424" s="36"/>
      <c r="Z424" s="36"/>
      <c r="AA424" s="36"/>
      <c r="AB424" s="36">
        <v>1</v>
      </c>
      <c r="AC424" s="36"/>
      <c r="AD424" s="36"/>
      <c r="AE424" s="36"/>
      <c r="AF424" s="51"/>
      <c r="AG424" s="51"/>
      <c r="AH424" s="51">
        <v>1</v>
      </c>
      <c r="AI424" s="51"/>
      <c r="AJ424" s="51"/>
      <c r="AK424" s="51"/>
      <c r="AL424" s="33" t="s">
        <v>3156</v>
      </c>
      <c r="AM424" s="33"/>
      <c r="AN424" s="185"/>
      <c r="AO424" s="185"/>
      <c r="AP424" s="185"/>
      <c r="AQ424" s="185"/>
      <c r="AR424" s="185"/>
      <c r="AS424" s="185"/>
      <c r="AT424" s="185"/>
      <c r="AU424" s="185"/>
      <c r="AV424" s="185"/>
      <c r="AW424" s="186"/>
      <c r="AX424" s="41"/>
      <c r="AY424" s="41" t="s">
        <v>24</v>
      </c>
      <c r="AZ424" s="41"/>
      <c r="BA424" s="37"/>
      <c r="BB424" s="39"/>
      <c r="BC424" s="100"/>
      <c r="BD424" s="100"/>
      <c r="BE424" s="39"/>
      <c r="BF424" s="39"/>
      <c r="BG424" s="39"/>
      <c r="BH424" s="39"/>
      <c r="BI424" s="39"/>
      <c r="BJ424" s="39"/>
      <c r="BK424" s="39"/>
      <c r="BL424" s="39"/>
      <c r="BM424" s="39"/>
      <c r="BN424" s="39"/>
      <c r="BO424" s="39"/>
    </row>
    <row r="425" spans="1:67" ht="144" customHeight="1" x14ac:dyDescent="0.25">
      <c r="A425" s="28">
        <v>425</v>
      </c>
      <c r="B425" s="180" t="s">
        <v>3875</v>
      </c>
      <c r="C425" s="189" t="s">
        <v>3876</v>
      </c>
      <c r="D425" s="30" t="s">
        <v>62</v>
      </c>
      <c r="E425" s="30" t="s">
        <v>63</v>
      </c>
      <c r="F425" s="181" t="s">
        <v>66</v>
      </c>
      <c r="G425" s="181"/>
      <c r="H425" s="181"/>
      <c r="I425" s="181"/>
      <c r="J425" s="181"/>
      <c r="K425" s="181"/>
      <c r="L425" s="32" t="s">
        <v>1165</v>
      </c>
      <c r="M425" s="183" t="s">
        <v>3150</v>
      </c>
      <c r="N425" s="183" t="s">
        <v>3896</v>
      </c>
      <c r="O425" s="184" t="s">
        <v>3183</v>
      </c>
      <c r="P425" s="109"/>
      <c r="Q425" s="183" t="s">
        <v>3152</v>
      </c>
      <c r="R425" s="109"/>
      <c r="S425" s="183" t="s">
        <v>391</v>
      </c>
      <c r="T425" s="33" t="s">
        <v>3898</v>
      </c>
      <c r="U425" s="33" t="s">
        <v>21</v>
      </c>
      <c r="V425" s="45" t="s">
        <v>21</v>
      </c>
      <c r="W425" s="34" t="s">
        <v>1133</v>
      </c>
      <c r="X425" s="34" t="s">
        <v>56</v>
      </c>
      <c r="Y425" s="36">
        <v>1</v>
      </c>
      <c r="Z425" s="36"/>
      <c r="AA425" s="36"/>
      <c r="AB425" s="36"/>
      <c r="AC425" s="36"/>
      <c r="AD425" s="36"/>
      <c r="AE425" s="36"/>
      <c r="AF425" s="51"/>
      <c r="AG425" s="51"/>
      <c r="AH425" s="51">
        <v>1</v>
      </c>
      <c r="AI425" s="51"/>
      <c r="AJ425" s="51"/>
      <c r="AK425" s="51"/>
      <c r="AL425" s="33" t="s">
        <v>3156</v>
      </c>
      <c r="AM425" s="33"/>
      <c r="AN425" s="185" t="s">
        <v>3165</v>
      </c>
      <c r="AO425" s="185"/>
      <c r="AP425" s="185" t="s">
        <v>3166</v>
      </c>
      <c r="AQ425" s="185" t="s">
        <v>3166</v>
      </c>
      <c r="AR425" s="185" t="s">
        <v>3166</v>
      </c>
      <c r="AS425" s="185" t="s">
        <v>3166</v>
      </c>
      <c r="AT425" s="185"/>
      <c r="AU425" s="185"/>
      <c r="AV425" s="185"/>
      <c r="AW425" s="186"/>
      <c r="AX425" s="41"/>
      <c r="AY425" s="35" t="s">
        <v>72</v>
      </c>
      <c r="AZ425" s="41"/>
      <c r="BA425" s="37" t="s">
        <v>451</v>
      </c>
      <c r="BB425" s="39"/>
      <c r="BC425" s="100"/>
      <c r="BD425" s="100"/>
      <c r="BE425" s="39"/>
      <c r="BF425" s="39"/>
      <c r="BG425" s="39"/>
      <c r="BH425" s="39"/>
      <c r="BI425" s="39"/>
      <c r="BJ425" s="39"/>
      <c r="BK425" s="39"/>
      <c r="BL425" s="39"/>
      <c r="BM425" s="39"/>
      <c r="BN425" s="39"/>
      <c r="BO425" s="39"/>
    </row>
    <row r="426" spans="1:67" ht="127.5" customHeight="1" x14ac:dyDescent="0.25">
      <c r="A426" s="28">
        <v>426</v>
      </c>
      <c r="B426" s="180" t="s">
        <v>3875</v>
      </c>
      <c r="C426" s="189" t="s">
        <v>3876</v>
      </c>
      <c r="D426" s="30" t="s">
        <v>62</v>
      </c>
      <c r="E426" s="30" t="s">
        <v>63</v>
      </c>
      <c r="F426" s="181" t="s">
        <v>66</v>
      </c>
      <c r="G426" s="181"/>
      <c r="H426" s="181"/>
      <c r="I426" s="181"/>
      <c r="J426" s="181"/>
      <c r="K426" s="181"/>
      <c r="L426" s="32" t="s">
        <v>1166</v>
      </c>
      <c r="M426" s="183" t="s">
        <v>3832</v>
      </c>
      <c r="N426" s="183" t="s">
        <v>3899</v>
      </c>
      <c r="O426" s="184" t="s">
        <v>3183</v>
      </c>
      <c r="P426" s="109"/>
      <c r="Q426" s="183" t="s">
        <v>3152</v>
      </c>
      <c r="R426" s="109"/>
      <c r="S426" s="183" t="s">
        <v>391</v>
      </c>
      <c r="T426" s="33" t="s">
        <v>3900</v>
      </c>
      <c r="U426" s="33" t="s">
        <v>21</v>
      </c>
      <c r="V426" s="45" t="s">
        <v>58</v>
      </c>
      <c r="W426" s="34" t="s">
        <v>1167</v>
      </c>
      <c r="X426" s="34" t="s">
        <v>1168</v>
      </c>
      <c r="Y426" s="36">
        <v>1</v>
      </c>
      <c r="Z426" s="36"/>
      <c r="AA426" s="36"/>
      <c r="AB426" s="36"/>
      <c r="AC426" s="36"/>
      <c r="AD426" s="36"/>
      <c r="AE426" s="36"/>
      <c r="AF426" s="51"/>
      <c r="AG426" s="51">
        <v>1</v>
      </c>
      <c r="AH426" s="51"/>
      <c r="AI426" s="51"/>
      <c r="AJ426" s="51"/>
      <c r="AK426" s="51"/>
      <c r="AL426" s="33" t="s">
        <v>3901</v>
      </c>
      <c r="AM426" s="33" t="s">
        <v>3902</v>
      </c>
      <c r="AN426" s="185"/>
      <c r="AO426" s="185"/>
      <c r="AP426" s="185"/>
      <c r="AQ426" s="185"/>
      <c r="AR426" s="185"/>
      <c r="AS426" s="185"/>
      <c r="AT426" s="185"/>
      <c r="AU426" s="185"/>
      <c r="AV426" s="185"/>
      <c r="AW426" s="186"/>
      <c r="AX426" s="41"/>
      <c r="AY426" s="41" t="s">
        <v>24</v>
      </c>
      <c r="AZ426" s="41"/>
      <c r="BA426" s="37" t="s">
        <v>451</v>
      </c>
      <c r="BB426" s="39"/>
      <c r="BC426" s="100"/>
      <c r="BD426" s="100"/>
      <c r="BE426" s="39"/>
      <c r="BF426" s="39"/>
      <c r="BG426" s="39"/>
      <c r="BH426" s="39"/>
      <c r="BI426" s="39"/>
      <c r="BJ426" s="39"/>
      <c r="BK426" s="39"/>
      <c r="BL426" s="39"/>
      <c r="BM426" s="39"/>
      <c r="BN426" s="39"/>
      <c r="BO426" s="39"/>
    </row>
    <row r="427" spans="1:67" ht="260.25" customHeight="1" x14ac:dyDescent="0.25">
      <c r="A427" s="28">
        <v>427</v>
      </c>
      <c r="B427" s="180" t="s">
        <v>3875</v>
      </c>
      <c r="C427" s="189" t="s">
        <v>3876</v>
      </c>
      <c r="D427" s="30" t="s">
        <v>62</v>
      </c>
      <c r="E427" s="30" t="s">
        <v>63</v>
      </c>
      <c r="F427" s="181" t="s">
        <v>66</v>
      </c>
      <c r="G427" s="181"/>
      <c r="H427" s="181"/>
      <c r="I427" s="181"/>
      <c r="J427" s="181"/>
      <c r="K427" s="181"/>
      <c r="L427" s="32" t="s">
        <v>1169</v>
      </c>
      <c r="M427" s="183" t="s">
        <v>3832</v>
      </c>
      <c r="N427" s="183" t="s">
        <v>3899</v>
      </c>
      <c r="O427" s="184" t="s">
        <v>3183</v>
      </c>
      <c r="P427" s="109"/>
      <c r="Q427" s="183" t="s">
        <v>1170</v>
      </c>
      <c r="R427" s="109"/>
      <c r="S427" s="183"/>
      <c r="T427" s="33"/>
      <c r="U427" s="33" t="s">
        <v>58</v>
      </c>
      <c r="V427" s="45" t="s">
        <v>58</v>
      </c>
      <c r="W427" s="34" t="s">
        <v>1170</v>
      </c>
      <c r="X427" s="34" t="s">
        <v>336</v>
      </c>
      <c r="Y427" s="36"/>
      <c r="Z427" s="36"/>
      <c r="AA427" s="36"/>
      <c r="AB427" s="36">
        <v>1</v>
      </c>
      <c r="AC427" s="36"/>
      <c r="AD427" s="36"/>
      <c r="AE427" s="36"/>
      <c r="AF427" s="51"/>
      <c r="AG427" s="51">
        <v>1</v>
      </c>
      <c r="AH427" s="51"/>
      <c r="AI427" s="51"/>
      <c r="AJ427" s="51"/>
      <c r="AK427" s="51"/>
      <c r="AL427" s="33"/>
      <c r="AM427" s="33"/>
      <c r="AN427" s="186"/>
      <c r="AO427" s="186"/>
      <c r="AP427" s="185"/>
      <c r="AQ427" s="185"/>
      <c r="AR427" s="185"/>
      <c r="AS427" s="185"/>
      <c r="AT427" s="185"/>
      <c r="AU427" s="185"/>
      <c r="AV427" s="185"/>
      <c r="AW427" s="186"/>
      <c r="AX427" s="41"/>
      <c r="AY427" s="41" t="s">
        <v>24</v>
      </c>
      <c r="AZ427" s="41"/>
      <c r="BA427" s="37"/>
      <c r="BB427" s="39"/>
      <c r="BC427" s="100"/>
      <c r="BD427" s="100"/>
      <c r="BE427" s="39"/>
      <c r="BF427" s="39"/>
      <c r="BG427" s="39"/>
      <c r="BH427" s="39"/>
      <c r="BI427" s="39"/>
      <c r="BJ427" s="39"/>
      <c r="BK427" s="39"/>
      <c r="BL427" s="39"/>
      <c r="BM427" s="39"/>
      <c r="BN427" s="39"/>
      <c r="BO427" s="39"/>
    </row>
    <row r="428" spans="1:67" ht="178.5" customHeight="1" x14ac:dyDescent="0.25">
      <c r="A428" s="28">
        <v>428</v>
      </c>
      <c r="B428" s="180" t="s">
        <v>3875</v>
      </c>
      <c r="C428" s="189" t="s">
        <v>3876</v>
      </c>
      <c r="D428" s="30" t="s">
        <v>62</v>
      </c>
      <c r="E428" s="30" t="s">
        <v>63</v>
      </c>
      <c r="F428" s="181" t="s">
        <v>66</v>
      </c>
      <c r="G428" s="181"/>
      <c r="H428" s="181"/>
      <c r="I428" s="181"/>
      <c r="J428" s="181"/>
      <c r="K428" s="181"/>
      <c r="L428" s="32" t="s">
        <v>1171</v>
      </c>
      <c r="M428" s="183" t="s">
        <v>3143</v>
      </c>
      <c r="N428" s="183" t="s">
        <v>3208</v>
      </c>
      <c r="O428" s="184" t="s">
        <v>3183</v>
      </c>
      <c r="P428" s="109"/>
      <c r="Q428" s="183" t="s">
        <v>1133</v>
      </c>
      <c r="R428" s="109"/>
      <c r="S428" s="183"/>
      <c r="T428" s="33"/>
      <c r="U428" s="33" t="s">
        <v>21</v>
      </c>
      <c r="V428" s="45" t="s">
        <v>21</v>
      </c>
      <c r="W428" s="34" t="s">
        <v>1133</v>
      </c>
      <c r="X428" s="34" t="s">
        <v>1168</v>
      </c>
      <c r="Y428" s="36">
        <v>1</v>
      </c>
      <c r="Z428" s="36"/>
      <c r="AA428" s="36"/>
      <c r="AB428" s="36"/>
      <c r="AC428" s="36"/>
      <c r="AD428" s="36"/>
      <c r="AE428" s="36"/>
      <c r="AF428" s="51"/>
      <c r="AG428" s="51">
        <v>1</v>
      </c>
      <c r="AH428" s="51"/>
      <c r="AI428" s="51"/>
      <c r="AJ428" s="51"/>
      <c r="AK428" s="51"/>
      <c r="AL428" s="33"/>
      <c r="AM428" s="33"/>
      <c r="AN428" s="185"/>
      <c r="AO428" s="185"/>
      <c r="AP428" s="185"/>
      <c r="AQ428" s="185"/>
      <c r="AR428" s="185"/>
      <c r="AS428" s="185"/>
      <c r="AT428" s="185"/>
      <c r="AU428" s="185"/>
      <c r="AV428" s="185"/>
      <c r="AW428" s="186"/>
      <c r="AX428" s="41"/>
      <c r="AY428" s="41" t="s">
        <v>24</v>
      </c>
      <c r="AZ428" s="41"/>
      <c r="BA428" s="37" t="s">
        <v>451</v>
      </c>
      <c r="BB428" s="39"/>
      <c r="BC428" s="100"/>
      <c r="BD428" s="100"/>
      <c r="BE428" s="39"/>
      <c r="BF428" s="39"/>
      <c r="BG428" s="39"/>
      <c r="BH428" s="39"/>
      <c r="BI428" s="39"/>
      <c r="BJ428" s="39"/>
      <c r="BK428" s="39"/>
      <c r="BL428" s="39"/>
      <c r="BM428" s="39"/>
      <c r="BN428" s="39"/>
      <c r="BO428" s="39"/>
    </row>
    <row r="429" spans="1:67" ht="173.25" customHeight="1" x14ac:dyDescent="0.25">
      <c r="A429" s="28">
        <v>429</v>
      </c>
      <c r="B429" s="180" t="s">
        <v>3875</v>
      </c>
      <c r="C429" s="189" t="s">
        <v>3876</v>
      </c>
      <c r="D429" s="30" t="s">
        <v>62</v>
      </c>
      <c r="E429" s="30" t="s">
        <v>63</v>
      </c>
      <c r="F429" s="181" t="s">
        <v>66</v>
      </c>
      <c r="G429" s="181"/>
      <c r="H429" s="181"/>
      <c r="I429" s="181"/>
      <c r="J429" s="181"/>
      <c r="K429" s="181"/>
      <c r="L429" s="32" t="s">
        <v>1172</v>
      </c>
      <c r="M429" s="183" t="s">
        <v>3903</v>
      </c>
      <c r="N429" s="183" t="s">
        <v>3904</v>
      </c>
      <c r="O429" s="184" t="s">
        <v>3183</v>
      </c>
      <c r="P429" s="109"/>
      <c r="Q429" s="183" t="s">
        <v>1173</v>
      </c>
      <c r="R429" s="109"/>
      <c r="S429" s="183"/>
      <c r="T429" s="33"/>
      <c r="U429" s="33" t="s">
        <v>21</v>
      </c>
      <c r="V429" s="45" t="s">
        <v>21</v>
      </c>
      <c r="W429" s="34" t="s">
        <v>1173</v>
      </c>
      <c r="X429" s="34" t="s">
        <v>1168</v>
      </c>
      <c r="Y429" s="36">
        <v>1</v>
      </c>
      <c r="Z429" s="36"/>
      <c r="AA429" s="36"/>
      <c r="AB429" s="36"/>
      <c r="AC429" s="36"/>
      <c r="AD429" s="36"/>
      <c r="AE429" s="36"/>
      <c r="AF429" s="51"/>
      <c r="AG429" s="51">
        <v>1</v>
      </c>
      <c r="AH429" s="51"/>
      <c r="AI429" s="51"/>
      <c r="AJ429" s="51"/>
      <c r="AK429" s="51"/>
      <c r="AL429" s="33"/>
      <c r="AM429" s="33"/>
      <c r="AN429" s="45" t="s">
        <v>3905</v>
      </c>
      <c r="AO429" s="185"/>
      <c r="AP429" s="185"/>
      <c r="AQ429" s="185"/>
      <c r="AR429" s="185"/>
      <c r="AS429" s="185"/>
      <c r="AT429" s="185"/>
      <c r="AU429" s="185"/>
      <c r="AV429" s="185"/>
      <c r="AW429" s="186"/>
      <c r="AX429" s="41"/>
      <c r="AY429" s="41" t="s">
        <v>24</v>
      </c>
      <c r="AZ429" s="41"/>
      <c r="BA429" s="37" t="s">
        <v>3243</v>
      </c>
      <c r="BB429" s="39"/>
      <c r="BC429" s="100"/>
      <c r="BD429" s="100"/>
      <c r="BE429" s="39"/>
      <c r="BF429" s="39"/>
      <c r="BG429" s="39"/>
      <c r="BH429" s="39"/>
      <c r="BI429" s="39"/>
      <c r="BJ429" s="39"/>
      <c r="BK429" s="39"/>
      <c r="BL429" s="39"/>
      <c r="BM429" s="39"/>
      <c r="BN429" s="39"/>
      <c r="BO429" s="39"/>
    </row>
    <row r="430" spans="1:67" ht="277.5" customHeight="1" x14ac:dyDescent="0.25">
      <c r="A430" s="28">
        <v>430</v>
      </c>
      <c r="B430" s="180" t="s">
        <v>3875</v>
      </c>
      <c r="C430" s="189" t="s">
        <v>3876</v>
      </c>
      <c r="D430" s="30" t="s">
        <v>62</v>
      </c>
      <c r="E430" s="30" t="s">
        <v>63</v>
      </c>
      <c r="F430" s="181" t="s">
        <v>66</v>
      </c>
      <c r="G430" s="181"/>
      <c r="H430" s="181"/>
      <c r="I430" s="181"/>
      <c r="J430" s="181"/>
      <c r="K430" s="181"/>
      <c r="L430" s="32" t="s">
        <v>1175</v>
      </c>
      <c r="M430" s="183" t="s">
        <v>3185</v>
      </c>
      <c r="N430" s="183" t="s">
        <v>3906</v>
      </c>
      <c r="O430" s="184" t="s">
        <v>3183</v>
      </c>
      <c r="P430" s="109"/>
      <c r="Q430" s="183" t="s">
        <v>1176</v>
      </c>
      <c r="R430" s="109"/>
      <c r="S430" s="183"/>
      <c r="T430" s="33"/>
      <c r="U430" s="33" t="s">
        <v>58</v>
      </c>
      <c r="V430" s="45" t="s">
        <v>58</v>
      </c>
      <c r="W430" s="34" t="s">
        <v>1176</v>
      </c>
      <c r="X430" s="34" t="s">
        <v>66</v>
      </c>
      <c r="Y430" s="36"/>
      <c r="Z430" s="36"/>
      <c r="AA430" s="36"/>
      <c r="AB430" s="36">
        <v>1</v>
      </c>
      <c r="AC430" s="36"/>
      <c r="AD430" s="36"/>
      <c r="AE430" s="36"/>
      <c r="AF430" s="51"/>
      <c r="AG430" s="51">
        <v>1</v>
      </c>
      <c r="AH430" s="51"/>
      <c r="AI430" s="51"/>
      <c r="AJ430" s="51"/>
      <c r="AK430" s="51"/>
      <c r="AL430" s="33"/>
      <c r="AM430" s="33"/>
      <c r="AN430" s="186"/>
      <c r="AO430" s="186"/>
      <c r="AP430" s="185"/>
      <c r="AQ430" s="185"/>
      <c r="AR430" s="185"/>
      <c r="AS430" s="185"/>
      <c r="AT430" s="185"/>
      <c r="AU430" s="185"/>
      <c r="AV430" s="185"/>
      <c r="AW430" s="186"/>
      <c r="AX430" s="41"/>
      <c r="AY430" s="41" t="s">
        <v>24</v>
      </c>
      <c r="AZ430" s="41"/>
      <c r="BA430" s="37"/>
      <c r="BB430" s="39"/>
      <c r="BC430" s="100"/>
      <c r="BD430" s="100"/>
      <c r="BE430" s="39"/>
      <c r="BF430" s="39"/>
      <c r="BG430" s="39"/>
      <c r="BH430" s="39"/>
      <c r="BI430" s="39"/>
      <c r="BJ430" s="39"/>
      <c r="BK430" s="39"/>
      <c r="BL430" s="39"/>
      <c r="BM430" s="39"/>
      <c r="BN430" s="39"/>
      <c r="BO430" s="39"/>
    </row>
    <row r="431" spans="1:67" ht="165" customHeight="1" x14ac:dyDescent="0.25">
      <c r="A431" s="28">
        <v>431</v>
      </c>
      <c r="B431" s="180" t="s">
        <v>3875</v>
      </c>
      <c r="C431" s="189" t="s">
        <v>3876</v>
      </c>
      <c r="D431" s="30" t="s">
        <v>62</v>
      </c>
      <c r="E431" s="30" t="s">
        <v>63</v>
      </c>
      <c r="F431" s="181" t="s">
        <v>66</v>
      </c>
      <c r="G431" s="181"/>
      <c r="H431" s="181"/>
      <c r="I431" s="181"/>
      <c r="J431" s="181"/>
      <c r="K431" s="181"/>
      <c r="L431" s="32" t="s">
        <v>1177</v>
      </c>
      <c r="M431" s="183" t="s">
        <v>3143</v>
      </c>
      <c r="N431" s="183" t="s">
        <v>3907</v>
      </c>
      <c r="O431" s="184" t="s">
        <v>3183</v>
      </c>
      <c r="P431" s="109"/>
      <c r="Q431" s="183" t="s">
        <v>1176</v>
      </c>
      <c r="R431" s="109"/>
      <c r="S431" s="183"/>
      <c r="T431" s="33"/>
      <c r="U431" s="33" t="s">
        <v>58</v>
      </c>
      <c r="V431" s="45" t="s">
        <v>58</v>
      </c>
      <c r="W431" s="34" t="s">
        <v>1176</v>
      </c>
      <c r="X431" s="34" t="s">
        <v>23</v>
      </c>
      <c r="Y431" s="36"/>
      <c r="Z431" s="36"/>
      <c r="AA431" s="36"/>
      <c r="AB431" s="36">
        <v>1</v>
      </c>
      <c r="AC431" s="36"/>
      <c r="AD431" s="36"/>
      <c r="AE431" s="36"/>
      <c r="AF431" s="51"/>
      <c r="AG431" s="51">
        <v>1</v>
      </c>
      <c r="AH431" s="51"/>
      <c r="AI431" s="51"/>
      <c r="AJ431" s="51"/>
      <c r="AK431" s="51"/>
      <c r="AL431" s="33"/>
      <c r="AM431" s="33"/>
      <c r="AN431" s="186"/>
      <c r="AO431" s="186"/>
      <c r="AP431" s="185"/>
      <c r="AQ431" s="185"/>
      <c r="AR431" s="185"/>
      <c r="AS431" s="185"/>
      <c r="AT431" s="185"/>
      <c r="AU431" s="185"/>
      <c r="AV431" s="185"/>
      <c r="AW431" s="186"/>
      <c r="AX431" s="41"/>
      <c r="AY431" s="35" t="s">
        <v>24</v>
      </c>
      <c r="AZ431" s="36" t="s">
        <v>25</v>
      </c>
      <c r="BA431" s="37"/>
      <c r="BB431" s="39"/>
      <c r="BC431" s="100"/>
      <c r="BD431" s="37">
        <v>1</v>
      </c>
      <c r="BE431" s="37">
        <v>1</v>
      </c>
      <c r="BF431" s="39"/>
      <c r="BG431" s="39"/>
      <c r="BH431" s="39"/>
      <c r="BI431" s="39"/>
      <c r="BJ431" s="39"/>
      <c r="BK431" s="39"/>
      <c r="BL431" s="39"/>
      <c r="BM431" s="39"/>
      <c r="BN431" s="39"/>
      <c r="BO431" s="39"/>
    </row>
    <row r="432" spans="1:67" ht="159" customHeight="1" x14ac:dyDescent="0.25">
      <c r="A432" s="28">
        <v>432</v>
      </c>
      <c r="B432" s="180" t="s">
        <v>3875</v>
      </c>
      <c r="C432" s="189" t="s">
        <v>3876</v>
      </c>
      <c r="D432" s="30" t="s">
        <v>62</v>
      </c>
      <c r="E432" s="30" t="s">
        <v>63</v>
      </c>
      <c r="F432" s="181" t="s">
        <v>66</v>
      </c>
      <c r="G432" s="181"/>
      <c r="H432" s="181"/>
      <c r="I432" s="181"/>
      <c r="J432" s="181"/>
      <c r="K432" s="181"/>
      <c r="L432" s="32" t="s">
        <v>1178</v>
      </c>
      <c r="M432" s="183" t="s">
        <v>3903</v>
      </c>
      <c r="N432" s="183" t="s">
        <v>3908</v>
      </c>
      <c r="O432" s="184" t="s">
        <v>3183</v>
      </c>
      <c r="P432" s="109"/>
      <c r="Q432" s="183" t="s">
        <v>3152</v>
      </c>
      <c r="R432" s="109"/>
      <c r="S432" s="183" t="s">
        <v>391</v>
      </c>
      <c r="T432" s="33" t="s">
        <v>3909</v>
      </c>
      <c r="U432" s="33" t="s">
        <v>21</v>
      </c>
      <c r="V432" s="45" t="s">
        <v>58</v>
      </c>
      <c r="W432" s="34" t="s">
        <v>1179</v>
      </c>
      <c r="X432" s="34" t="s">
        <v>1168</v>
      </c>
      <c r="Y432" s="36"/>
      <c r="Z432" s="36"/>
      <c r="AA432" s="36">
        <v>1</v>
      </c>
      <c r="AB432" s="36"/>
      <c r="AC432" s="36"/>
      <c r="AD432" s="36"/>
      <c r="AE432" s="36"/>
      <c r="AF432" s="51"/>
      <c r="AG432" s="51">
        <v>1</v>
      </c>
      <c r="AH432" s="51"/>
      <c r="AI432" s="51"/>
      <c r="AJ432" s="51"/>
      <c r="AK432" s="51"/>
      <c r="AL432" s="33" t="s">
        <v>3910</v>
      </c>
      <c r="AM432" s="33"/>
      <c r="AN432" s="45" t="s">
        <v>3905</v>
      </c>
      <c r="AO432" s="185"/>
      <c r="AP432" s="185"/>
      <c r="AQ432" s="185"/>
      <c r="AR432" s="185"/>
      <c r="AS432" s="185"/>
      <c r="AT432" s="185"/>
      <c r="AU432" s="185"/>
      <c r="AV432" s="185"/>
      <c r="AW432" s="186"/>
      <c r="AX432" s="41"/>
      <c r="AY432" s="41" t="s">
        <v>24</v>
      </c>
      <c r="AZ432" s="41"/>
      <c r="BA432" s="37" t="s">
        <v>3243</v>
      </c>
      <c r="BB432" s="39"/>
      <c r="BC432" s="100"/>
      <c r="BD432" s="100"/>
      <c r="BE432" s="39"/>
      <c r="BF432" s="39"/>
      <c r="BG432" s="39"/>
      <c r="BH432" s="39"/>
      <c r="BI432" s="39"/>
      <c r="BJ432" s="39"/>
      <c r="BK432" s="39"/>
      <c r="BL432" s="39"/>
      <c r="BM432" s="39"/>
      <c r="BN432" s="39"/>
      <c r="BO432" s="39"/>
    </row>
    <row r="433" spans="1:67" ht="247.5" customHeight="1" x14ac:dyDescent="0.25">
      <c r="A433" s="28">
        <v>433</v>
      </c>
      <c r="B433" s="180" t="s">
        <v>3875</v>
      </c>
      <c r="C433" s="189" t="s">
        <v>3876</v>
      </c>
      <c r="D433" s="30" t="s">
        <v>62</v>
      </c>
      <c r="E433" s="30" t="s">
        <v>63</v>
      </c>
      <c r="F433" s="181" t="s">
        <v>66</v>
      </c>
      <c r="G433" s="181"/>
      <c r="H433" s="181"/>
      <c r="I433" s="181"/>
      <c r="J433" s="181"/>
      <c r="K433" s="181"/>
      <c r="L433" s="32" t="s">
        <v>1181</v>
      </c>
      <c r="M433" s="183" t="s">
        <v>3143</v>
      </c>
      <c r="N433" s="183" t="s">
        <v>3911</v>
      </c>
      <c r="O433" s="184" t="s">
        <v>3183</v>
      </c>
      <c r="P433" s="109"/>
      <c r="Q433" s="182" t="s">
        <v>3184</v>
      </c>
      <c r="R433" s="109"/>
      <c r="S433" s="183"/>
      <c r="T433" s="33"/>
      <c r="U433" s="33" t="s">
        <v>58</v>
      </c>
      <c r="V433" s="45" t="s">
        <v>58</v>
      </c>
      <c r="W433" s="34" t="s">
        <v>1184</v>
      </c>
      <c r="X433" s="34" t="s">
        <v>204</v>
      </c>
      <c r="Y433" s="36"/>
      <c r="Z433" s="36"/>
      <c r="AA433" s="36"/>
      <c r="AB433" s="36">
        <v>1</v>
      </c>
      <c r="AC433" s="36"/>
      <c r="AD433" s="36"/>
      <c r="AE433" s="36"/>
      <c r="AF433" s="51"/>
      <c r="AG433" s="51">
        <v>1</v>
      </c>
      <c r="AH433" s="51"/>
      <c r="AI433" s="51"/>
      <c r="AJ433" s="51"/>
      <c r="AK433" s="51"/>
      <c r="AL433" s="33"/>
      <c r="AM433" s="33"/>
      <c r="AN433" s="186"/>
      <c r="AO433" s="186"/>
      <c r="AP433" s="185"/>
      <c r="AQ433" s="185"/>
      <c r="AR433" s="185"/>
      <c r="AS433" s="185"/>
      <c r="AT433" s="185"/>
      <c r="AU433" s="185"/>
      <c r="AV433" s="185"/>
      <c r="AW433" s="186"/>
      <c r="AX433" s="41"/>
      <c r="AY433" s="41" t="s">
        <v>24</v>
      </c>
      <c r="AZ433" s="41"/>
      <c r="BA433" s="37"/>
      <c r="BB433" s="39"/>
      <c r="BC433" s="100"/>
      <c r="BD433" s="100"/>
      <c r="BE433" s="39"/>
      <c r="BF433" s="39"/>
      <c r="BG433" s="39"/>
      <c r="BH433" s="39"/>
      <c r="BI433" s="39"/>
      <c r="BJ433" s="39"/>
      <c r="BK433" s="39"/>
      <c r="BL433" s="39"/>
      <c r="BM433" s="39"/>
      <c r="BN433" s="39"/>
      <c r="BO433" s="39"/>
    </row>
    <row r="434" spans="1:67" ht="155.25" customHeight="1" x14ac:dyDescent="0.25">
      <c r="A434" s="28">
        <v>434</v>
      </c>
      <c r="B434" s="180" t="s">
        <v>3875</v>
      </c>
      <c r="C434" s="189" t="s">
        <v>3876</v>
      </c>
      <c r="D434" s="30" t="s">
        <v>62</v>
      </c>
      <c r="E434" s="30" t="s">
        <v>63</v>
      </c>
      <c r="F434" s="181" t="s">
        <v>66</v>
      </c>
      <c r="G434" s="181"/>
      <c r="H434" s="181"/>
      <c r="I434" s="181"/>
      <c r="J434" s="181"/>
      <c r="K434" s="181"/>
      <c r="L434" s="32" t="s">
        <v>1185</v>
      </c>
      <c r="M434" s="183" t="s">
        <v>3143</v>
      </c>
      <c r="N434" s="183" t="s">
        <v>3212</v>
      </c>
      <c r="O434" s="184" t="s">
        <v>3183</v>
      </c>
      <c r="P434" s="109"/>
      <c r="Q434" s="183" t="s">
        <v>3201</v>
      </c>
      <c r="R434" s="109"/>
      <c r="S434" s="183"/>
      <c r="T434" s="33"/>
      <c r="U434" s="33" t="s">
        <v>167</v>
      </c>
      <c r="V434" s="45" t="s">
        <v>167</v>
      </c>
      <c r="W434" s="34" t="s">
        <v>1186</v>
      </c>
      <c r="X434" s="34" t="s">
        <v>204</v>
      </c>
      <c r="Y434" s="36"/>
      <c r="Z434" s="36"/>
      <c r="AA434" s="36">
        <v>1</v>
      </c>
      <c r="AB434" s="36"/>
      <c r="AC434" s="36"/>
      <c r="AD434" s="36"/>
      <c r="AE434" s="36"/>
      <c r="AF434" s="51"/>
      <c r="AG434" s="51">
        <v>1</v>
      </c>
      <c r="AH434" s="51"/>
      <c r="AI434" s="51"/>
      <c r="AJ434" s="51"/>
      <c r="AK434" s="51"/>
      <c r="AL434" s="33" t="s">
        <v>3156</v>
      </c>
      <c r="AM434" s="33"/>
      <c r="AN434" s="185"/>
      <c r="AO434" s="185"/>
      <c r="AP434" s="185"/>
      <c r="AQ434" s="185"/>
      <c r="AR434" s="185"/>
      <c r="AS434" s="185"/>
      <c r="AT434" s="185"/>
      <c r="AU434" s="185"/>
      <c r="AV434" s="185"/>
      <c r="AW434" s="186"/>
      <c r="AX434" s="41"/>
      <c r="AY434" s="35" t="s">
        <v>176</v>
      </c>
      <c r="AZ434" s="41"/>
      <c r="BA434" s="37" t="s">
        <v>451</v>
      </c>
      <c r="BB434" s="39"/>
      <c r="BC434" s="100"/>
      <c r="BD434" s="100"/>
      <c r="BE434" s="39"/>
      <c r="BF434" s="39"/>
      <c r="BG434" s="39"/>
      <c r="BH434" s="39"/>
      <c r="BI434" s="39"/>
      <c r="BJ434" s="39"/>
      <c r="BK434" s="39"/>
      <c r="BL434" s="39"/>
      <c r="BM434" s="39"/>
      <c r="BN434" s="39"/>
      <c r="BO434" s="39"/>
    </row>
    <row r="435" spans="1:67" ht="207.75" customHeight="1" x14ac:dyDescent="0.25">
      <c r="A435" s="28">
        <v>435</v>
      </c>
      <c r="B435" s="180" t="s">
        <v>3875</v>
      </c>
      <c r="C435" s="189" t="s">
        <v>3876</v>
      </c>
      <c r="D435" s="30" t="s">
        <v>62</v>
      </c>
      <c r="E435" s="30" t="s">
        <v>63</v>
      </c>
      <c r="F435" s="181" t="s">
        <v>66</v>
      </c>
      <c r="G435" s="181"/>
      <c r="H435" s="181"/>
      <c r="I435" s="181"/>
      <c r="J435" s="181"/>
      <c r="K435" s="181"/>
      <c r="L435" s="32" t="s">
        <v>1192</v>
      </c>
      <c r="M435" s="183" t="s">
        <v>3143</v>
      </c>
      <c r="N435" s="183" t="s">
        <v>3911</v>
      </c>
      <c r="O435" s="184" t="s">
        <v>3183</v>
      </c>
      <c r="P435" s="109"/>
      <c r="Q435" s="182" t="s">
        <v>3184</v>
      </c>
      <c r="R435" s="109"/>
      <c r="S435" s="183"/>
      <c r="T435" s="33"/>
      <c r="U435" s="33" t="s">
        <v>58</v>
      </c>
      <c r="V435" s="45" t="s">
        <v>58</v>
      </c>
      <c r="W435" s="34" t="s">
        <v>1184</v>
      </c>
      <c r="X435" s="34" t="s">
        <v>1195</v>
      </c>
      <c r="Y435" s="36"/>
      <c r="Z435" s="36"/>
      <c r="AA435" s="36"/>
      <c r="AB435" s="36">
        <v>1</v>
      </c>
      <c r="AC435" s="36"/>
      <c r="AD435" s="36"/>
      <c r="AE435" s="36"/>
      <c r="AF435" s="51"/>
      <c r="AG435" s="51">
        <v>1</v>
      </c>
      <c r="AH435" s="51"/>
      <c r="AI435" s="51"/>
      <c r="AJ435" s="51"/>
      <c r="AK435" s="51"/>
      <c r="AL435" s="33"/>
      <c r="AM435" s="33"/>
      <c r="AN435" s="186"/>
      <c r="AO435" s="186"/>
      <c r="AP435" s="185"/>
      <c r="AQ435" s="185"/>
      <c r="AR435" s="185"/>
      <c r="AS435" s="185"/>
      <c r="AT435" s="185"/>
      <c r="AU435" s="185"/>
      <c r="AV435" s="185"/>
      <c r="AW435" s="186"/>
      <c r="AX435" s="41"/>
      <c r="AY435" s="41" t="s">
        <v>24</v>
      </c>
      <c r="AZ435" s="41"/>
      <c r="BA435" s="37"/>
      <c r="BB435" s="39"/>
      <c r="BC435" s="100"/>
      <c r="BD435" s="100"/>
      <c r="BE435" s="39"/>
      <c r="BF435" s="39"/>
      <c r="BG435" s="39"/>
      <c r="BH435" s="39"/>
      <c r="BI435" s="39"/>
      <c r="BJ435" s="39"/>
      <c r="BK435" s="39"/>
      <c r="BL435" s="39"/>
      <c r="BM435" s="39"/>
      <c r="BN435" s="39"/>
      <c r="BO435" s="39"/>
    </row>
    <row r="436" spans="1:67" ht="94.5" customHeight="1" x14ac:dyDescent="0.25">
      <c r="A436" s="28">
        <v>436</v>
      </c>
      <c r="B436" s="180" t="s">
        <v>3875</v>
      </c>
      <c r="C436" s="189" t="s">
        <v>3876</v>
      </c>
      <c r="D436" s="30" t="s">
        <v>62</v>
      </c>
      <c r="E436" s="30" t="s">
        <v>63</v>
      </c>
      <c r="F436" s="181" t="s">
        <v>66</v>
      </c>
      <c r="G436" s="181"/>
      <c r="H436" s="181"/>
      <c r="I436" s="181"/>
      <c r="J436" s="181"/>
      <c r="K436" s="181"/>
      <c r="L436" s="32" t="s">
        <v>1197</v>
      </c>
      <c r="M436" s="183" t="s">
        <v>3143</v>
      </c>
      <c r="N436" s="183" t="s">
        <v>3911</v>
      </c>
      <c r="O436" s="184" t="s">
        <v>3183</v>
      </c>
      <c r="P436" s="109"/>
      <c r="Q436" s="182" t="s">
        <v>3184</v>
      </c>
      <c r="R436" s="109"/>
      <c r="S436" s="183"/>
      <c r="T436" s="33"/>
      <c r="U436" s="33" t="s">
        <v>58</v>
      </c>
      <c r="V436" s="45" t="s">
        <v>58</v>
      </c>
      <c r="W436" s="34" t="s">
        <v>1184</v>
      </c>
      <c r="X436" s="34" t="s">
        <v>66</v>
      </c>
      <c r="Y436" s="36"/>
      <c r="Z436" s="36"/>
      <c r="AA436" s="36"/>
      <c r="AB436" s="36">
        <v>1</v>
      </c>
      <c r="AC436" s="36"/>
      <c r="AD436" s="36"/>
      <c r="AE436" s="36"/>
      <c r="AF436" s="51"/>
      <c r="AG436" s="51">
        <v>1</v>
      </c>
      <c r="AH436" s="51"/>
      <c r="AI436" s="51"/>
      <c r="AJ436" s="51"/>
      <c r="AK436" s="51"/>
      <c r="AL436" s="33"/>
      <c r="AM436" s="33"/>
      <c r="AN436" s="186"/>
      <c r="AO436" s="186"/>
      <c r="AP436" s="185"/>
      <c r="AQ436" s="185"/>
      <c r="AR436" s="185"/>
      <c r="AS436" s="185"/>
      <c r="AT436" s="185"/>
      <c r="AU436" s="185"/>
      <c r="AV436" s="185"/>
      <c r="AW436" s="186"/>
      <c r="AX436" s="41"/>
      <c r="AY436" s="41" t="s">
        <v>24</v>
      </c>
      <c r="AZ436" s="41"/>
      <c r="BA436" s="37"/>
      <c r="BB436" s="39"/>
      <c r="BC436" s="100"/>
      <c r="BD436" s="100"/>
      <c r="BE436" s="39"/>
      <c r="BF436" s="39"/>
      <c r="BG436" s="39"/>
      <c r="BH436" s="39"/>
      <c r="BI436" s="39"/>
      <c r="BJ436" s="39"/>
      <c r="BK436" s="39"/>
      <c r="BL436" s="39"/>
      <c r="BM436" s="39"/>
      <c r="BN436" s="39"/>
      <c r="BO436" s="39"/>
    </row>
    <row r="437" spans="1:67" ht="94.5" customHeight="1" x14ac:dyDescent="0.25">
      <c r="A437" s="28">
        <v>437</v>
      </c>
      <c r="B437" s="180" t="s">
        <v>3875</v>
      </c>
      <c r="C437" s="189" t="s">
        <v>3876</v>
      </c>
      <c r="D437" s="30" t="s">
        <v>62</v>
      </c>
      <c r="E437" s="30" t="s">
        <v>63</v>
      </c>
      <c r="F437" s="181" t="s">
        <v>66</v>
      </c>
      <c r="G437" s="181"/>
      <c r="H437" s="181"/>
      <c r="I437" s="181"/>
      <c r="J437" s="181"/>
      <c r="K437" s="181"/>
      <c r="L437" s="32" t="s">
        <v>1198</v>
      </c>
      <c r="M437" s="183" t="s">
        <v>3143</v>
      </c>
      <c r="N437" s="183" t="s">
        <v>1199</v>
      </c>
      <c r="O437" s="184" t="s">
        <v>3183</v>
      </c>
      <c r="P437" s="109"/>
      <c r="Q437" s="182" t="s">
        <v>3184</v>
      </c>
      <c r="R437" s="109"/>
      <c r="S437" s="183"/>
      <c r="T437" s="33"/>
      <c r="U437" s="33" t="s">
        <v>58</v>
      </c>
      <c r="V437" s="45" t="s">
        <v>58</v>
      </c>
      <c r="W437" s="34" t="s">
        <v>1199</v>
      </c>
      <c r="X437" s="34" t="s">
        <v>1200</v>
      </c>
      <c r="Y437" s="36"/>
      <c r="Z437" s="36"/>
      <c r="AA437" s="36"/>
      <c r="AB437" s="36">
        <v>1</v>
      </c>
      <c r="AC437" s="36"/>
      <c r="AD437" s="36"/>
      <c r="AE437" s="36"/>
      <c r="AF437" s="51"/>
      <c r="AG437" s="51">
        <v>1</v>
      </c>
      <c r="AH437" s="51"/>
      <c r="AI437" s="51"/>
      <c r="AJ437" s="51"/>
      <c r="AK437" s="51"/>
      <c r="AL437" s="33"/>
      <c r="AM437" s="33"/>
      <c r="AN437" s="186"/>
      <c r="AO437" s="186"/>
      <c r="AP437" s="185"/>
      <c r="AQ437" s="185"/>
      <c r="AR437" s="185"/>
      <c r="AS437" s="185"/>
      <c r="AT437" s="185"/>
      <c r="AU437" s="185"/>
      <c r="AV437" s="185"/>
      <c r="AW437" s="186"/>
      <c r="AX437" s="41"/>
      <c r="AY437" s="41" t="s">
        <v>24</v>
      </c>
      <c r="AZ437" s="41"/>
      <c r="BA437" s="37"/>
      <c r="BB437" s="39"/>
      <c r="BC437" s="100"/>
      <c r="BD437" s="100"/>
      <c r="BE437" s="39"/>
      <c r="BF437" s="39"/>
      <c r="BG437" s="39"/>
      <c r="BH437" s="39"/>
      <c r="BI437" s="39"/>
      <c r="BJ437" s="39"/>
      <c r="BK437" s="39"/>
      <c r="BL437" s="39"/>
      <c r="BM437" s="39"/>
      <c r="BN437" s="39"/>
      <c r="BO437" s="39"/>
    </row>
    <row r="438" spans="1:67" ht="94.5" customHeight="1" x14ac:dyDescent="0.25">
      <c r="A438" s="28">
        <v>438</v>
      </c>
      <c r="B438" s="180" t="s">
        <v>3875</v>
      </c>
      <c r="C438" s="189" t="s">
        <v>3876</v>
      </c>
      <c r="D438" s="30" t="s">
        <v>62</v>
      </c>
      <c r="E438" s="30" t="s">
        <v>63</v>
      </c>
      <c r="F438" s="181" t="s">
        <v>66</v>
      </c>
      <c r="G438" s="181"/>
      <c r="H438" s="181"/>
      <c r="I438" s="181"/>
      <c r="J438" s="181"/>
      <c r="K438" s="181"/>
      <c r="L438" s="32" t="s">
        <v>1201</v>
      </c>
      <c r="M438" s="183" t="s">
        <v>3143</v>
      </c>
      <c r="N438" s="183" t="s">
        <v>3212</v>
      </c>
      <c r="O438" s="184" t="s">
        <v>3183</v>
      </c>
      <c r="P438" s="109"/>
      <c r="Q438" s="183" t="s">
        <v>3152</v>
      </c>
      <c r="R438" s="109"/>
      <c r="S438" s="183" t="s">
        <v>3167</v>
      </c>
      <c r="T438" s="33" t="s">
        <v>3895</v>
      </c>
      <c r="U438" s="33" t="s">
        <v>167</v>
      </c>
      <c r="V438" s="45" t="s">
        <v>167</v>
      </c>
      <c r="W438" s="34" t="s">
        <v>322</v>
      </c>
      <c r="X438" s="34" t="s">
        <v>1200</v>
      </c>
      <c r="Y438" s="36"/>
      <c r="Z438" s="36"/>
      <c r="AA438" s="36">
        <v>1</v>
      </c>
      <c r="AB438" s="36"/>
      <c r="AC438" s="36"/>
      <c r="AD438" s="36"/>
      <c r="AE438" s="36"/>
      <c r="AF438" s="51"/>
      <c r="AG438" s="51">
        <v>1</v>
      </c>
      <c r="AH438" s="51"/>
      <c r="AI438" s="51"/>
      <c r="AJ438" s="51"/>
      <c r="AK438" s="51"/>
      <c r="AL438" s="33" t="s">
        <v>3156</v>
      </c>
      <c r="AM438" s="33"/>
      <c r="AN438" s="185"/>
      <c r="AO438" s="185"/>
      <c r="AP438" s="185"/>
      <c r="AQ438" s="185"/>
      <c r="AR438" s="185"/>
      <c r="AS438" s="185"/>
      <c r="AT438" s="185"/>
      <c r="AU438" s="185"/>
      <c r="AV438" s="185"/>
      <c r="AW438" s="186"/>
      <c r="AX438" s="41"/>
      <c r="AY438" s="35" t="s">
        <v>176</v>
      </c>
      <c r="AZ438" s="41"/>
      <c r="BA438" s="37" t="s">
        <v>451</v>
      </c>
      <c r="BB438" s="39"/>
      <c r="BC438" s="100"/>
      <c r="BD438" s="100"/>
      <c r="BE438" s="39"/>
      <c r="BF438" s="39"/>
      <c r="BG438" s="39"/>
      <c r="BH438" s="39"/>
      <c r="BI438" s="39"/>
      <c r="BJ438" s="39"/>
      <c r="BK438" s="39"/>
      <c r="BL438" s="39"/>
      <c r="BM438" s="39"/>
      <c r="BN438" s="39"/>
      <c r="BO438" s="39"/>
    </row>
    <row r="439" spans="1:67" ht="309.75" customHeight="1" x14ac:dyDescent="0.25">
      <c r="A439" s="28">
        <v>439</v>
      </c>
      <c r="B439" s="180" t="s">
        <v>3875</v>
      </c>
      <c r="C439" s="189" t="s">
        <v>3876</v>
      </c>
      <c r="D439" s="30" t="s">
        <v>62</v>
      </c>
      <c r="E439" s="30" t="s">
        <v>63</v>
      </c>
      <c r="F439" s="181" t="s">
        <v>66</v>
      </c>
      <c r="G439" s="181"/>
      <c r="H439" s="181"/>
      <c r="I439" s="181"/>
      <c r="J439" s="181"/>
      <c r="K439" s="181"/>
      <c r="L439" s="32" t="s">
        <v>1205</v>
      </c>
      <c r="M439" s="183" t="s">
        <v>3185</v>
      </c>
      <c r="N439" s="183" t="s">
        <v>1206</v>
      </c>
      <c r="O439" s="184" t="s">
        <v>3183</v>
      </c>
      <c r="P439" s="109"/>
      <c r="Q439" s="182" t="s">
        <v>3184</v>
      </c>
      <c r="R439" s="109"/>
      <c r="S439" s="183"/>
      <c r="T439" s="33"/>
      <c r="U439" s="33" t="s">
        <v>58</v>
      </c>
      <c r="V439" s="45" t="s">
        <v>58</v>
      </c>
      <c r="W439" s="34" t="s">
        <v>1206</v>
      </c>
      <c r="X439" s="34" t="s">
        <v>336</v>
      </c>
      <c r="Y439" s="36"/>
      <c r="Z439" s="36"/>
      <c r="AA439" s="36"/>
      <c r="AB439" s="36">
        <v>1</v>
      </c>
      <c r="AC439" s="36"/>
      <c r="AD439" s="36"/>
      <c r="AE439" s="36"/>
      <c r="AF439" s="51"/>
      <c r="AG439" s="51">
        <v>1</v>
      </c>
      <c r="AH439" s="51"/>
      <c r="AI439" s="51"/>
      <c r="AJ439" s="51"/>
      <c r="AK439" s="51"/>
      <c r="AL439" s="33"/>
      <c r="AM439" s="33"/>
      <c r="AN439" s="186"/>
      <c r="AO439" s="186"/>
      <c r="AP439" s="185"/>
      <c r="AQ439" s="185"/>
      <c r="AR439" s="185"/>
      <c r="AS439" s="185"/>
      <c r="AT439" s="185"/>
      <c r="AU439" s="185"/>
      <c r="AV439" s="185"/>
      <c r="AW439" s="186"/>
      <c r="AX439" s="41"/>
      <c r="AY439" s="41" t="s">
        <v>24</v>
      </c>
      <c r="AZ439" s="41"/>
      <c r="BA439" s="37"/>
      <c r="BB439" s="39"/>
      <c r="BC439" s="100"/>
      <c r="BD439" s="100"/>
      <c r="BE439" s="39"/>
      <c r="BF439" s="39"/>
      <c r="BG439" s="39"/>
      <c r="BH439" s="39"/>
      <c r="BI439" s="39"/>
      <c r="BJ439" s="39"/>
      <c r="BK439" s="39"/>
      <c r="BL439" s="39"/>
      <c r="BM439" s="39"/>
      <c r="BN439" s="39"/>
      <c r="BO439" s="39"/>
    </row>
    <row r="440" spans="1:67" ht="126" customHeight="1" x14ac:dyDescent="0.25">
      <c r="A440" s="28">
        <v>440</v>
      </c>
      <c r="B440" s="180" t="s">
        <v>3875</v>
      </c>
      <c r="C440" s="189" t="s">
        <v>3876</v>
      </c>
      <c r="D440" s="30" t="s">
        <v>62</v>
      </c>
      <c r="E440" s="30" t="s">
        <v>63</v>
      </c>
      <c r="F440" s="181" t="s">
        <v>66</v>
      </c>
      <c r="G440" s="181"/>
      <c r="H440" s="181"/>
      <c r="I440" s="181"/>
      <c r="J440" s="181"/>
      <c r="K440" s="181"/>
      <c r="L440" s="32" t="s">
        <v>1208</v>
      </c>
      <c r="M440" s="183" t="s">
        <v>3148</v>
      </c>
      <c r="N440" s="183" t="s">
        <v>3226</v>
      </c>
      <c r="O440" s="184" t="s">
        <v>3183</v>
      </c>
      <c r="P440" s="109"/>
      <c r="Q440" s="183" t="s">
        <v>3152</v>
      </c>
      <c r="R440" s="109"/>
      <c r="S440" s="183" t="s">
        <v>391</v>
      </c>
      <c r="T440" s="33" t="s">
        <v>1209</v>
      </c>
      <c r="U440" s="33" t="s">
        <v>58</v>
      </c>
      <c r="V440" s="45" t="s">
        <v>58</v>
      </c>
      <c r="W440" s="34" t="s">
        <v>1209</v>
      </c>
      <c r="X440" s="34" t="s">
        <v>66</v>
      </c>
      <c r="Y440" s="36"/>
      <c r="Z440" s="36"/>
      <c r="AA440" s="36"/>
      <c r="AB440" s="36">
        <v>1</v>
      </c>
      <c r="AC440" s="36"/>
      <c r="AD440" s="36"/>
      <c r="AE440" s="36"/>
      <c r="AF440" s="51"/>
      <c r="AG440" s="51">
        <v>1</v>
      </c>
      <c r="AH440" s="51"/>
      <c r="AI440" s="51"/>
      <c r="AJ440" s="51"/>
      <c r="AK440" s="51"/>
      <c r="AL440" s="33" t="s">
        <v>3156</v>
      </c>
      <c r="AM440" s="33"/>
      <c r="AN440" s="185"/>
      <c r="AO440" s="185"/>
      <c r="AP440" s="185"/>
      <c r="AQ440" s="185"/>
      <c r="AR440" s="185"/>
      <c r="AS440" s="185"/>
      <c r="AT440" s="185"/>
      <c r="AU440" s="185"/>
      <c r="AV440" s="185"/>
      <c r="AW440" s="186"/>
      <c r="AX440" s="41"/>
      <c r="AY440" s="41" t="s">
        <v>24</v>
      </c>
      <c r="AZ440" s="41"/>
      <c r="BA440" s="37"/>
      <c r="BB440" s="39"/>
      <c r="BC440" s="100"/>
      <c r="BD440" s="100"/>
      <c r="BE440" s="39"/>
      <c r="BF440" s="39"/>
      <c r="BG440" s="39"/>
      <c r="BH440" s="39"/>
      <c r="BI440" s="39"/>
      <c r="BJ440" s="39"/>
      <c r="BK440" s="39"/>
      <c r="BL440" s="39"/>
      <c r="BM440" s="39"/>
      <c r="BN440" s="39"/>
      <c r="BO440" s="39"/>
    </row>
    <row r="441" spans="1:67" ht="126" customHeight="1" x14ac:dyDescent="0.25">
      <c r="A441" s="28">
        <v>441</v>
      </c>
      <c r="B441" s="180" t="s">
        <v>3875</v>
      </c>
      <c r="C441" s="189" t="s">
        <v>3876</v>
      </c>
      <c r="D441" s="30" t="s">
        <v>62</v>
      </c>
      <c r="E441" s="30" t="s">
        <v>63</v>
      </c>
      <c r="F441" s="181" t="s">
        <v>66</v>
      </c>
      <c r="G441" s="181"/>
      <c r="H441" s="181"/>
      <c r="I441" s="181"/>
      <c r="J441" s="181"/>
      <c r="K441" s="181"/>
      <c r="L441" s="32" t="s">
        <v>1210</v>
      </c>
      <c r="M441" s="183" t="s">
        <v>3219</v>
      </c>
      <c r="N441" s="183" t="s">
        <v>1211</v>
      </c>
      <c r="O441" s="184" t="s">
        <v>3183</v>
      </c>
      <c r="P441" s="109"/>
      <c r="Q441" s="182" t="s">
        <v>3184</v>
      </c>
      <c r="R441" s="109"/>
      <c r="S441" s="183"/>
      <c r="T441" s="33"/>
      <c r="U441" s="33" t="s">
        <v>58</v>
      </c>
      <c r="V441" s="45" t="s">
        <v>58</v>
      </c>
      <c r="W441" s="34" t="s">
        <v>1211</v>
      </c>
      <c r="X441" s="34" t="s">
        <v>66</v>
      </c>
      <c r="Y441" s="36"/>
      <c r="Z441" s="36"/>
      <c r="AA441" s="36"/>
      <c r="AB441" s="36">
        <v>1</v>
      </c>
      <c r="AC441" s="36"/>
      <c r="AD441" s="36"/>
      <c r="AE441" s="36"/>
      <c r="AF441" s="51"/>
      <c r="AG441" s="51">
        <v>1</v>
      </c>
      <c r="AH441" s="51"/>
      <c r="AI441" s="51"/>
      <c r="AJ441" s="51"/>
      <c r="AK441" s="51"/>
      <c r="AL441" s="33"/>
      <c r="AM441" s="33"/>
      <c r="AN441" s="186"/>
      <c r="AO441" s="186"/>
      <c r="AP441" s="185"/>
      <c r="AQ441" s="185"/>
      <c r="AR441" s="185"/>
      <c r="AS441" s="185"/>
      <c r="AT441" s="185"/>
      <c r="AU441" s="185"/>
      <c r="AV441" s="185"/>
      <c r="AW441" s="186"/>
      <c r="AX441" s="41"/>
      <c r="AY441" s="41" t="s">
        <v>24</v>
      </c>
      <c r="AZ441" s="41"/>
      <c r="BA441" s="37"/>
      <c r="BB441" s="39"/>
      <c r="BC441" s="100"/>
      <c r="BD441" s="100"/>
      <c r="BE441" s="39"/>
      <c r="BF441" s="39"/>
      <c r="BG441" s="39"/>
      <c r="BH441" s="39"/>
      <c r="BI441" s="39"/>
      <c r="BJ441" s="39"/>
      <c r="BK441" s="39"/>
      <c r="BL441" s="39"/>
      <c r="BM441" s="39"/>
      <c r="BN441" s="39"/>
      <c r="BO441" s="39"/>
    </row>
    <row r="442" spans="1:67" ht="90" customHeight="1" x14ac:dyDescent="0.25">
      <c r="A442" s="28">
        <v>442</v>
      </c>
      <c r="B442" s="180" t="s">
        <v>3875</v>
      </c>
      <c r="C442" s="189" t="s">
        <v>3876</v>
      </c>
      <c r="D442" s="30" t="s">
        <v>62</v>
      </c>
      <c r="E442" s="30" t="s">
        <v>63</v>
      </c>
      <c r="F442" s="181" t="s">
        <v>66</v>
      </c>
      <c r="G442" s="181"/>
      <c r="H442" s="181"/>
      <c r="I442" s="181"/>
      <c r="J442" s="181"/>
      <c r="K442" s="181"/>
      <c r="L442" s="32" t="s">
        <v>1212</v>
      </c>
      <c r="M442" s="183" t="s">
        <v>3187</v>
      </c>
      <c r="N442" s="183" t="s">
        <v>1213</v>
      </c>
      <c r="O442" s="184" t="s">
        <v>3183</v>
      </c>
      <c r="P442" s="109"/>
      <c r="Q442" s="182" t="s">
        <v>3184</v>
      </c>
      <c r="R442" s="109"/>
      <c r="S442" s="183"/>
      <c r="T442" s="33"/>
      <c r="U442" s="33" t="s">
        <v>58</v>
      </c>
      <c r="V442" s="45" t="s">
        <v>58</v>
      </c>
      <c r="W442" s="34" t="s">
        <v>1213</v>
      </c>
      <c r="X442" s="34" t="s">
        <v>336</v>
      </c>
      <c r="Y442" s="36"/>
      <c r="Z442" s="36"/>
      <c r="AA442" s="36"/>
      <c r="AB442" s="36">
        <v>1</v>
      </c>
      <c r="AC442" s="36"/>
      <c r="AD442" s="36"/>
      <c r="AE442" s="36"/>
      <c r="AF442" s="51"/>
      <c r="AG442" s="51">
        <v>1</v>
      </c>
      <c r="AH442" s="51"/>
      <c r="AI442" s="51"/>
      <c r="AJ442" s="51"/>
      <c r="AK442" s="51"/>
      <c r="AL442" s="33"/>
      <c r="AM442" s="33"/>
      <c r="AN442" s="186"/>
      <c r="AO442" s="186"/>
      <c r="AP442" s="185"/>
      <c r="AQ442" s="185"/>
      <c r="AR442" s="185"/>
      <c r="AS442" s="185"/>
      <c r="AT442" s="185"/>
      <c r="AU442" s="185"/>
      <c r="AV442" s="185"/>
      <c r="AW442" s="186"/>
      <c r="AX442" s="41"/>
      <c r="AY442" s="41" t="s">
        <v>24</v>
      </c>
      <c r="AZ442" s="41"/>
      <c r="BA442" s="37"/>
      <c r="BB442" s="39"/>
      <c r="BC442" s="100"/>
      <c r="BD442" s="100"/>
      <c r="BE442" s="39"/>
      <c r="BF442" s="39"/>
      <c r="BG442" s="39"/>
      <c r="BH442" s="39"/>
      <c r="BI442" s="39"/>
      <c r="BJ442" s="39"/>
      <c r="BK442" s="39"/>
      <c r="BL442" s="39"/>
      <c r="BM442" s="39"/>
      <c r="BN442" s="39"/>
      <c r="BO442" s="39"/>
    </row>
    <row r="443" spans="1:67" ht="110.25" customHeight="1" x14ac:dyDescent="0.25">
      <c r="A443" s="28">
        <v>443</v>
      </c>
      <c r="B443" s="180" t="s">
        <v>3875</v>
      </c>
      <c r="C443" s="189" t="s">
        <v>3876</v>
      </c>
      <c r="D443" s="30" t="s">
        <v>62</v>
      </c>
      <c r="E443" s="30" t="s">
        <v>63</v>
      </c>
      <c r="F443" s="181" t="s">
        <v>66</v>
      </c>
      <c r="G443" s="181"/>
      <c r="H443" s="181"/>
      <c r="I443" s="181"/>
      <c r="J443" s="181"/>
      <c r="K443" s="181"/>
      <c r="L443" s="32" t="s">
        <v>1215</v>
      </c>
      <c r="M443" s="183" t="s">
        <v>3143</v>
      </c>
      <c r="N443" s="183" t="s">
        <v>3212</v>
      </c>
      <c r="O443" s="184" t="s">
        <v>3183</v>
      </c>
      <c r="P443" s="109"/>
      <c r="Q443" s="183" t="s">
        <v>3152</v>
      </c>
      <c r="R443" s="109"/>
      <c r="S443" s="183" t="s">
        <v>391</v>
      </c>
      <c r="T443" s="33" t="s">
        <v>1217</v>
      </c>
      <c r="U443" s="33" t="s">
        <v>58</v>
      </c>
      <c r="V443" s="45" t="s">
        <v>58</v>
      </c>
      <c r="W443" s="34" t="s">
        <v>1217</v>
      </c>
      <c r="X443" s="34" t="s">
        <v>1218</v>
      </c>
      <c r="Y443" s="36"/>
      <c r="Z443" s="36"/>
      <c r="AA443" s="36"/>
      <c r="AB443" s="36">
        <v>1</v>
      </c>
      <c r="AC443" s="36"/>
      <c r="AD443" s="36"/>
      <c r="AE443" s="36"/>
      <c r="AF443" s="51"/>
      <c r="AG443" s="51">
        <v>1</v>
      </c>
      <c r="AH443" s="51"/>
      <c r="AI443" s="51"/>
      <c r="AJ443" s="51"/>
      <c r="AK443" s="51"/>
      <c r="AL443" s="33" t="s">
        <v>3156</v>
      </c>
      <c r="AM443" s="33"/>
      <c r="AN443" s="185"/>
      <c r="AO443" s="185"/>
      <c r="AP443" s="185"/>
      <c r="AQ443" s="185"/>
      <c r="AR443" s="185"/>
      <c r="AS443" s="185"/>
      <c r="AT443" s="185"/>
      <c r="AU443" s="185"/>
      <c r="AV443" s="185"/>
      <c r="AW443" s="186"/>
      <c r="AX443" s="41"/>
      <c r="AY443" s="41" t="s">
        <v>24</v>
      </c>
      <c r="AZ443" s="41"/>
      <c r="BA443" s="37"/>
      <c r="BB443" s="39"/>
      <c r="BC443" s="100"/>
      <c r="BD443" s="100"/>
      <c r="BE443" s="39"/>
      <c r="BF443" s="39"/>
      <c r="BG443" s="39"/>
      <c r="BH443" s="39"/>
      <c r="BI443" s="39"/>
      <c r="BJ443" s="39"/>
      <c r="BK443" s="39"/>
      <c r="BL443" s="39"/>
      <c r="BM443" s="39"/>
      <c r="BN443" s="39"/>
      <c r="BO443" s="39"/>
    </row>
    <row r="444" spans="1:67" ht="142.5" customHeight="1" x14ac:dyDescent="0.25">
      <c r="A444" s="28">
        <v>444</v>
      </c>
      <c r="B444" s="180" t="s">
        <v>3875</v>
      </c>
      <c r="C444" s="189" t="s">
        <v>3876</v>
      </c>
      <c r="D444" s="30" t="s">
        <v>62</v>
      </c>
      <c r="E444" s="30" t="s">
        <v>63</v>
      </c>
      <c r="F444" s="181" t="s">
        <v>66</v>
      </c>
      <c r="G444" s="181"/>
      <c r="H444" s="181"/>
      <c r="I444" s="181"/>
      <c r="J444" s="181"/>
      <c r="K444" s="181"/>
      <c r="L444" s="32" t="s">
        <v>1219</v>
      </c>
      <c r="M444" s="183" t="s">
        <v>3143</v>
      </c>
      <c r="N444" s="183" t="s">
        <v>3212</v>
      </c>
      <c r="O444" s="184" t="s">
        <v>3183</v>
      </c>
      <c r="P444" s="109"/>
      <c r="Q444" s="183" t="s">
        <v>3152</v>
      </c>
      <c r="R444" s="109"/>
      <c r="S444" s="183" t="s">
        <v>391</v>
      </c>
      <c r="T444" s="33" t="s">
        <v>1220</v>
      </c>
      <c r="U444" s="33" t="s">
        <v>58</v>
      </c>
      <c r="V444" s="45" t="s">
        <v>58</v>
      </c>
      <c r="W444" s="34" t="s">
        <v>1220</v>
      </c>
      <c r="X444" s="34" t="s">
        <v>1221</v>
      </c>
      <c r="Y444" s="36"/>
      <c r="Z444" s="36"/>
      <c r="AA444" s="36"/>
      <c r="AB444" s="36">
        <v>1</v>
      </c>
      <c r="AC444" s="36"/>
      <c r="AD444" s="36"/>
      <c r="AE444" s="36"/>
      <c r="AF444" s="51"/>
      <c r="AG444" s="51">
        <v>1</v>
      </c>
      <c r="AH444" s="51"/>
      <c r="AI444" s="51"/>
      <c r="AJ444" s="51"/>
      <c r="AK444" s="51"/>
      <c r="AL444" s="33" t="s">
        <v>3156</v>
      </c>
      <c r="AM444" s="33"/>
      <c r="AN444" s="185"/>
      <c r="AO444" s="185"/>
      <c r="AP444" s="185"/>
      <c r="AQ444" s="185"/>
      <c r="AR444" s="185"/>
      <c r="AS444" s="185"/>
      <c r="AT444" s="185"/>
      <c r="AU444" s="185"/>
      <c r="AV444" s="185"/>
      <c r="AW444" s="186"/>
      <c r="AX444" s="41"/>
      <c r="AY444" s="41" t="s">
        <v>24</v>
      </c>
      <c r="AZ444" s="41"/>
      <c r="BA444" s="37"/>
      <c r="BB444" s="39"/>
      <c r="BC444" s="100"/>
      <c r="BD444" s="100"/>
      <c r="BE444" s="39"/>
      <c r="BF444" s="39"/>
      <c r="BG444" s="39"/>
      <c r="BH444" s="39"/>
      <c r="BI444" s="39"/>
      <c r="BJ444" s="39"/>
      <c r="BK444" s="39"/>
      <c r="BL444" s="39"/>
      <c r="BM444" s="39"/>
      <c r="BN444" s="39"/>
      <c r="BO444" s="39"/>
    </row>
    <row r="445" spans="1:67" ht="129.75" customHeight="1" x14ac:dyDescent="0.25">
      <c r="A445" s="28">
        <v>445</v>
      </c>
      <c r="B445" s="180" t="s">
        <v>3875</v>
      </c>
      <c r="C445" s="189" t="s">
        <v>3876</v>
      </c>
      <c r="D445" s="30" t="s">
        <v>62</v>
      </c>
      <c r="E445" s="30" t="s">
        <v>63</v>
      </c>
      <c r="F445" s="181" t="s">
        <v>66</v>
      </c>
      <c r="G445" s="181"/>
      <c r="H445" s="181"/>
      <c r="I445" s="181"/>
      <c r="J445" s="181"/>
      <c r="K445" s="181"/>
      <c r="L445" s="32" t="s">
        <v>1222</v>
      </c>
      <c r="M445" s="183" t="s">
        <v>3143</v>
      </c>
      <c r="N445" s="183" t="s">
        <v>3212</v>
      </c>
      <c r="O445" s="184" t="s">
        <v>3183</v>
      </c>
      <c r="P445" s="109"/>
      <c r="Q445" s="183" t="s">
        <v>1223</v>
      </c>
      <c r="R445" s="109"/>
      <c r="S445" s="183"/>
      <c r="T445" s="33"/>
      <c r="U445" s="33" t="s">
        <v>58</v>
      </c>
      <c r="V445" s="45" t="s">
        <v>58</v>
      </c>
      <c r="W445" s="34" t="s">
        <v>1223</v>
      </c>
      <c r="X445" s="34" t="s">
        <v>66</v>
      </c>
      <c r="Y445" s="36"/>
      <c r="Z445" s="36"/>
      <c r="AA445" s="36"/>
      <c r="AB445" s="36">
        <v>1</v>
      </c>
      <c r="AC445" s="36"/>
      <c r="AD445" s="36"/>
      <c r="AE445" s="36"/>
      <c r="AF445" s="51"/>
      <c r="AG445" s="51">
        <v>1</v>
      </c>
      <c r="AH445" s="51"/>
      <c r="AI445" s="51"/>
      <c r="AJ445" s="51"/>
      <c r="AK445" s="51"/>
      <c r="AL445" s="33"/>
      <c r="AM445" s="33"/>
      <c r="AN445" s="186"/>
      <c r="AO445" s="186"/>
      <c r="AP445" s="185"/>
      <c r="AQ445" s="185"/>
      <c r="AR445" s="185"/>
      <c r="AS445" s="185"/>
      <c r="AT445" s="185"/>
      <c r="AU445" s="185"/>
      <c r="AV445" s="185"/>
      <c r="AW445" s="186"/>
      <c r="AX445" s="41"/>
      <c r="AY445" s="41" t="s">
        <v>24</v>
      </c>
      <c r="AZ445" s="41"/>
      <c r="BA445" s="37"/>
      <c r="BB445" s="39"/>
      <c r="BC445" s="100"/>
      <c r="BD445" s="100"/>
      <c r="BE445" s="39"/>
      <c r="BF445" s="39"/>
      <c r="BG445" s="39"/>
      <c r="BH445" s="39"/>
      <c r="BI445" s="39"/>
      <c r="BJ445" s="39"/>
      <c r="BK445" s="39"/>
      <c r="BL445" s="39"/>
      <c r="BM445" s="39"/>
      <c r="BN445" s="39"/>
      <c r="BO445" s="39"/>
    </row>
    <row r="446" spans="1:67" ht="67.5" customHeight="1" x14ac:dyDescent="0.25">
      <c r="A446" s="28">
        <v>446</v>
      </c>
      <c r="B446" s="180" t="s">
        <v>3875</v>
      </c>
      <c r="C446" s="189" t="s">
        <v>3876</v>
      </c>
      <c r="D446" s="30" t="s">
        <v>62</v>
      </c>
      <c r="E446" s="30" t="s">
        <v>63</v>
      </c>
      <c r="F446" s="181" t="s">
        <v>66</v>
      </c>
      <c r="G446" s="181"/>
      <c r="H446" s="181"/>
      <c r="I446" s="181"/>
      <c r="J446" s="181"/>
      <c r="K446" s="181"/>
      <c r="L446" s="32" t="s">
        <v>1224</v>
      </c>
      <c r="M446" s="183" t="s">
        <v>66</v>
      </c>
      <c r="N446" s="183" t="s">
        <v>3912</v>
      </c>
      <c r="O446" s="184" t="s">
        <v>3183</v>
      </c>
      <c r="P446" s="109"/>
      <c r="Q446" s="182" t="s">
        <v>3184</v>
      </c>
      <c r="R446" s="109"/>
      <c r="S446" s="183"/>
      <c r="T446" s="33"/>
      <c r="U446" s="33" t="s">
        <v>21</v>
      </c>
      <c r="V446" s="45" t="s">
        <v>21</v>
      </c>
      <c r="W446" s="34" t="s">
        <v>1225</v>
      </c>
      <c r="X446" s="34" t="s">
        <v>23</v>
      </c>
      <c r="Y446" s="36">
        <v>1</v>
      </c>
      <c r="Z446" s="36"/>
      <c r="AA446" s="36"/>
      <c r="AB446" s="36"/>
      <c r="AC446" s="36"/>
      <c r="AD446" s="36"/>
      <c r="AE446" s="36"/>
      <c r="AF446" s="51"/>
      <c r="AG446" s="51">
        <v>1</v>
      </c>
      <c r="AH446" s="51"/>
      <c r="AI446" s="51"/>
      <c r="AJ446" s="51"/>
      <c r="AK446" s="51"/>
      <c r="AL446" s="33"/>
      <c r="AM446" s="33"/>
      <c r="AN446" s="185"/>
      <c r="AO446" s="185"/>
      <c r="AP446" s="185"/>
      <c r="AQ446" s="185"/>
      <c r="AR446" s="185"/>
      <c r="AS446" s="185"/>
      <c r="AT446" s="185"/>
      <c r="AU446" s="185"/>
      <c r="AV446" s="185"/>
      <c r="AW446" s="186"/>
      <c r="AX446" s="41"/>
      <c r="AY446" s="35"/>
      <c r="AZ446" s="36" t="s">
        <v>25</v>
      </c>
      <c r="BA446" s="37" t="s">
        <v>3243</v>
      </c>
      <c r="BB446" s="39"/>
      <c r="BC446" s="100"/>
      <c r="BD446" s="37">
        <v>1</v>
      </c>
      <c r="BE446" s="37">
        <v>1</v>
      </c>
      <c r="BF446" s="39"/>
      <c r="BG446" s="39"/>
      <c r="BH446" s="39"/>
      <c r="BI446" s="39"/>
      <c r="BJ446" s="39"/>
      <c r="BK446" s="39"/>
      <c r="BL446" s="39"/>
      <c r="BM446" s="39"/>
      <c r="BN446" s="39"/>
      <c r="BO446" s="39"/>
    </row>
    <row r="447" spans="1:67" ht="60.75" customHeight="1" x14ac:dyDescent="0.25">
      <c r="A447" s="28">
        <v>447</v>
      </c>
      <c r="B447" s="180" t="s">
        <v>3875</v>
      </c>
      <c r="C447" s="189" t="s">
        <v>3876</v>
      </c>
      <c r="D447" s="30" t="s">
        <v>62</v>
      </c>
      <c r="E447" s="30" t="s">
        <v>63</v>
      </c>
      <c r="F447" s="181" t="s">
        <v>66</v>
      </c>
      <c r="G447" s="181"/>
      <c r="H447" s="181"/>
      <c r="I447" s="181"/>
      <c r="J447" s="181"/>
      <c r="K447" s="181"/>
      <c r="L447" s="32" t="s">
        <v>1227</v>
      </c>
      <c r="M447" s="183" t="s">
        <v>3143</v>
      </c>
      <c r="N447" s="183" t="s">
        <v>3212</v>
      </c>
      <c r="O447" s="184" t="s">
        <v>3183</v>
      </c>
      <c r="P447" s="109"/>
      <c r="Q447" s="183" t="s">
        <v>3152</v>
      </c>
      <c r="R447" s="109"/>
      <c r="S447" s="183" t="s">
        <v>391</v>
      </c>
      <c r="T447" s="33" t="s">
        <v>1229</v>
      </c>
      <c r="U447" s="33" t="s">
        <v>58</v>
      </c>
      <c r="V447" s="45" t="s">
        <v>58</v>
      </c>
      <c r="W447" s="34" t="s">
        <v>1229</v>
      </c>
      <c r="X447" s="34" t="s">
        <v>1087</v>
      </c>
      <c r="Y447" s="36"/>
      <c r="Z447" s="36"/>
      <c r="AA447" s="36"/>
      <c r="AB447" s="36">
        <v>1</v>
      </c>
      <c r="AC447" s="36"/>
      <c r="AD447" s="36"/>
      <c r="AE447" s="36"/>
      <c r="AF447" s="51"/>
      <c r="AG447" s="51">
        <v>1</v>
      </c>
      <c r="AH447" s="51"/>
      <c r="AI447" s="51"/>
      <c r="AJ447" s="51"/>
      <c r="AK447" s="51"/>
      <c r="AL447" s="33" t="s">
        <v>3156</v>
      </c>
      <c r="AM447" s="33"/>
      <c r="AN447" s="185"/>
      <c r="AO447" s="185"/>
      <c r="AP447" s="185"/>
      <c r="AQ447" s="185"/>
      <c r="AR447" s="185"/>
      <c r="AS447" s="185"/>
      <c r="AT447" s="185"/>
      <c r="AU447" s="185"/>
      <c r="AV447" s="185"/>
      <c r="AW447" s="186"/>
      <c r="AX447" s="41"/>
      <c r="AY447" s="41" t="s">
        <v>24</v>
      </c>
      <c r="AZ447" s="41"/>
      <c r="BA447" s="37"/>
      <c r="BB447" s="39"/>
      <c r="BC447" s="100"/>
      <c r="BD447" s="100"/>
      <c r="BE447" s="39"/>
      <c r="BF447" s="39"/>
      <c r="BG447" s="39"/>
      <c r="BH447" s="39"/>
      <c r="BI447" s="39"/>
      <c r="BJ447" s="39"/>
      <c r="BK447" s="39"/>
      <c r="BL447" s="39"/>
      <c r="BM447" s="39"/>
      <c r="BN447" s="39"/>
      <c r="BO447" s="39"/>
    </row>
    <row r="448" spans="1:67" ht="63" customHeight="1" x14ac:dyDescent="0.25">
      <c r="A448" s="28">
        <v>448</v>
      </c>
      <c r="B448" s="180" t="s">
        <v>3875</v>
      </c>
      <c r="C448" s="189" t="s">
        <v>3876</v>
      </c>
      <c r="D448" s="30" t="s">
        <v>62</v>
      </c>
      <c r="E448" s="30" t="s">
        <v>63</v>
      </c>
      <c r="F448" s="181" t="s">
        <v>66</v>
      </c>
      <c r="G448" s="181"/>
      <c r="H448" s="181"/>
      <c r="I448" s="181"/>
      <c r="J448" s="181"/>
      <c r="K448" s="181"/>
      <c r="L448" s="32" t="s">
        <v>1230</v>
      </c>
      <c r="M448" s="183" t="s">
        <v>3219</v>
      </c>
      <c r="N448" s="183" t="s">
        <v>3913</v>
      </c>
      <c r="O448" s="184" t="s">
        <v>3183</v>
      </c>
      <c r="P448" s="109"/>
      <c r="Q448" s="183" t="s">
        <v>1231</v>
      </c>
      <c r="R448" s="109"/>
      <c r="S448" s="183"/>
      <c r="T448" s="33"/>
      <c r="U448" s="33" t="s">
        <v>106</v>
      </c>
      <c r="V448" s="45" t="s">
        <v>106</v>
      </c>
      <c r="W448" s="34" t="s">
        <v>1231</v>
      </c>
      <c r="X448" s="34" t="s">
        <v>66</v>
      </c>
      <c r="Y448" s="36"/>
      <c r="Z448" s="36">
        <v>1</v>
      </c>
      <c r="AA448" s="36"/>
      <c r="AB448" s="36"/>
      <c r="AC448" s="36"/>
      <c r="AD448" s="36"/>
      <c r="AE448" s="36"/>
      <c r="AF448" s="51"/>
      <c r="AG448" s="51">
        <v>1</v>
      </c>
      <c r="AH448" s="51"/>
      <c r="AI448" s="51"/>
      <c r="AJ448" s="51"/>
      <c r="AK448" s="51"/>
      <c r="AL448" s="33"/>
      <c r="AM448" s="33"/>
      <c r="AN448" s="186"/>
      <c r="AO448" s="186"/>
      <c r="AP448" s="185" t="s">
        <v>803</v>
      </c>
      <c r="AQ448" s="185" t="s">
        <v>803</v>
      </c>
      <c r="AR448" s="185" t="s">
        <v>803</v>
      </c>
      <c r="AS448" s="185" t="s">
        <v>2694</v>
      </c>
      <c r="AT448" s="185"/>
      <c r="AU448" s="185"/>
      <c r="AV448" s="185"/>
      <c r="AW448" s="186"/>
      <c r="AX448" s="41"/>
      <c r="AY448" s="41" t="s">
        <v>24</v>
      </c>
      <c r="AZ448" s="41"/>
      <c r="BA448" s="37"/>
      <c r="BB448" s="39"/>
      <c r="BC448" s="100"/>
      <c r="BD448" s="100"/>
      <c r="BE448" s="39"/>
      <c r="BF448" s="39"/>
      <c r="BG448" s="39"/>
      <c r="BH448" s="39"/>
      <c r="BI448" s="39"/>
      <c r="BJ448" s="39"/>
      <c r="BK448" s="39"/>
      <c r="BL448" s="39"/>
      <c r="BM448" s="39"/>
      <c r="BN448" s="39"/>
      <c r="BO448" s="39"/>
    </row>
    <row r="449" spans="1:67" ht="63" customHeight="1" x14ac:dyDescent="0.25">
      <c r="A449" s="28">
        <v>449</v>
      </c>
      <c r="B449" s="180" t="s">
        <v>3875</v>
      </c>
      <c r="C449" s="189" t="s">
        <v>3876</v>
      </c>
      <c r="D449" s="30" t="s">
        <v>62</v>
      </c>
      <c r="E449" s="30" t="s">
        <v>63</v>
      </c>
      <c r="F449" s="181" t="s">
        <v>66</v>
      </c>
      <c r="G449" s="181"/>
      <c r="H449" s="181"/>
      <c r="I449" s="181"/>
      <c r="J449" s="181"/>
      <c r="K449" s="181"/>
      <c r="L449" s="32" t="s">
        <v>1232</v>
      </c>
      <c r="M449" s="183" t="s">
        <v>3219</v>
      </c>
      <c r="N449" s="183" t="s">
        <v>3913</v>
      </c>
      <c r="O449" s="184" t="s">
        <v>3183</v>
      </c>
      <c r="P449" s="109"/>
      <c r="Q449" s="183" t="s">
        <v>1231</v>
      </c>
      <c r="R449" s="109"/>
      <c r="S449" s="183"/>
      <c r="T449" s="33"/>
      <c r="U449" s="33"/>
      <c r="V449" s="45" t="s">
        <v>106</v>
      </c>
      <c r="W449" s="34" t="s">
        <v>1231</v>
      </c>
      <c r="X449" s="34" t="s">
        <v>23</v>
      </c>
      <c r="Y449" s="36"/>
      <c r="Z449" s="36">
        <v>1</v>
      </c>
      <c r="AA449" s="36"/>
      <c r="AB449" s="36"/>
      <c r="AC449" s="36"/>
      <c r="AD449" s="36"/>
      <c r="AE449" s="36"/>
      <c r="AF449" s="51"/>
      <c r="AG449" s="51">
        <v>1</v>
      </c>
      <c r="AH449" s="51"/>
      <c r="AI449" s="51"/>
      <c r="AJ449" s="51"/>
      <c r="AK449" s="51"/>
      <c r="AL449" s="33"/>
      <c r="AM449" s="33"/>
      <c r="AN449" s="186"/>
      <c r="AO449" s="186"/>
      <c r="AP449" s="185" t="s">
        <v>803</v>
      </c>
      <c r="AQ449" s="185" t="s">
        <v>803</v>
      </c>
      <c r="AR449" s="185" t="s">
        <v>803</v>
      </c>
      <c r="AS449" s="185" t="s">
        <v>2694</v>
      </c>
      <c r="AT449" s="185"/>
      <c r="AU449" s="185"/>
      <c r="AV449" s="185"/>
      <c r="AW449" s="186"/>
      <c r="AX449" s="41"/>
      <c r="AY449" s="35" t="s">
        <v>24</v>
      </c>
      <c r="AZ449" s="36" t="s">
        <v>25</v>
      </c>
      <c r="BA449" s="37"/>
      <c r="BB449" s="39"/>
      <c r="BC449" s="100"/>
      <c r="BD449" s="37">
        <v>1</v>
      </c>
      <c r="BE449" s="37">
        <v>1</v>
      </c>
      <c r="BF449" s="39"/>
      <c r="BG449" s="39"/>
      <c r="BH449" s="39"/>
      <c r="BI449" s="39"/>
      <c r="BJ449" s="39"/>
      <c r="BK449" s="39"/>
      <c r="BL449" s="39"/>
      <c r="BM449" s="39"/>
      <c r="BN449" s="39"/>
      <c r="BO449" s="39"/>
    </row>
    <row r="450" spans="1:67" ht="110.25" customHeight="1" x14ac:dyDescent="0.25">
      <c r="A450" s="28">
        <v>450</v>
      </c>
      <c r="B450" s="180" t="s">
        <v>3875</v>
      </c>
      <c r="C450" s="189" t="s">
        <v>3876</v>
      </c>
      <c r="D450" s="30" t="s">
        <v>62</v>
      </c>
      <c r="E450" s="30" t="s">
        <v>63</v>
      </c>
      <c r="F450" s="181" t="s">
        <v>66</v>
      </c>
      <c r="G450" s="181"/>
      <c r="H450" s="181"/>
      <c r="I450" s="181"/>
      <c r="J450" s="181"/>
      <c r="K450" s="181"/>
      <c r="L450" s="32" t="s">
        <v>1235</v>
      </c>
      <c r="M450" s="183" t="s">
        <v>3143</v>
      </c>
      <c r="N450" s="183" t="s">
        <v>3212</v>
      </c>
      <c r="O450" s="184" t="s">
        <v>3183</v>
      </c>
      <c r="P450" s="109"/>
      <c r="Q450" s="183" t="s">
        <v>3152</v>
      </c>
      <c r="R450" s="109"/>
      <c r="S450" s="183" t="s">
        <v>3167</v>
      </c>
      <c r="T450" s="33" t="s">
        <v>3914</v>
      </c>
      <c r="U450" s="33" t="s">
        <v>167</v>
      </c>
      <c r="V450" s="45" t="s">
        <v>167</v>
      </c>
      <c r="W450" s="34" t="s">
        <v>322</v>
      </c>
      <c r="X450" s="34" t="s">
        <v>204</v>
      </c>
      <c r="Y450" s="36"/>
      <c r="Z450" s="36"/>
      <c r="AA450" s="36">
        <v>1</v>
      </c>
      <c r="AB450" s="36"/>
      <c r="AC450" s="36"/>
      <c r="AD450" s="36"/>
      <c r="AE450" s="36"/>
      <c r="AF450" s="51"/>
      <c r="AG450" s="51">
        <v>1</v>
      </c>
      <c r="AH450" s="51"/>
      <c r="AI450" s="51"/>
      <c r="AJ450" s="51"/>
      <c r="AK450" s="51"/>
      <c r="AL450" s="33" t="s">
        <v>3156</v>
      </c>
      <c r="AM450" s="33"/>
      <c r="AN450" s="185"/>
      <c r="AO450" s="185"/>
      <c r="AP450" s="185"/>
      <c r="AQ450" s="185"/>
      <c r="AR450" s="185"/>
      <c r="AS450" s="185"/>
      <c r="AT450" s="185"/>
      <c r="AU450" s="185"/>
      <c r="AV450" s="185"/>
      <c r="AW450" s="186"/>
      <c r="AX450" s="41"/>
      <c r="AY450" s="35" t="s">
        <v>176</v>
      </c>
      <c r="AZ450" s="41"/>
      <c r="BA450" s="37" t="s">
        <v>451</v>
      </c>
      <c r="BB450" s="39"/>
      <c r="BC450" s="100"/>
      <c r="BD450" s="100"/>
      <c r="BE450" s="39"/>
      <c r="BF450" s="39"/>
      <c r="BG450" s="39"/>
      <c r="BH450" s="39"/>
      <c r="BI450" s="39"/>
      <c r="BJ450" s="39"/>
      <c r="BK450" s="39"/>
      <c r="BL450" s="39"/>
      <c r="BM450" s="39"/>
      <c r="BN450" s="39"/>
      <c r="BO450" s="39"/>
    </row>
    <row r="451" spans="1:67" ht="117" customHeight="1" x14ac:dyDescent="0.25">
      <c r="A451" s="28">
        <v>451</v>
      </c>
      <c r="B451" s="180" t="s">
        <v>3875</v>
      </c>
      <c r="C451" s="189" t="s">
        <v>3876</v>
      </c>
      <c r="D451" s="30" t="s">
        <v>62</v>
      </c>
      <c r="E451" s="30" t="s">
        <v>63</v>
      </c>
      <c r="F451" s="181" t="s">
        <v>66</v>
      </c>
      <c r="G451" s="181"/>
      <c r="H451" s="181"/>
      <c r="I451" s="181"/>
      <c r="J451" s="181"/>
      <c r="K451" s="181"/>
      <c r="L451" s="32" t="s">
        <v>1237</v>
      </c>
      <c r="M451" s="183" t="s">
        <v>3143</v>
      </c>
      <c r="N451" s="183" t="s">
        <v>3212</v>
      </c>
      <c r="O451" s="184" t="s">
        <v>3183</v>
      </c>
      <c r="P451" s="109"/>
      <c r="Q451" s="183" t="s">
        <v>3915</v>
      </c>
      <c r="R451" s="109"/>
      <c r="S451" s="183"/>
      <c r="T451" s="33"/>
      <c r="U451" s="33" t="s">
        <v>58</v>
      </c>
      <c r="V451" s="45" t="s">
        <v>58</v>
      </c>
      <c r="W451" s="34" t="s">
        <v>1238</v>
      </c>
      <c r="X451" s="34" t="s">
        <v>204</v>
      </c>
      <c r="Y451" s="36"/>
      <c r="Z451" s="36"/>
      <c r="AA451" s="36"/>
      <c r="AB451" s="36">
        <v>1</v>
      </c>
      <c r="AC451" s="36"/>
      <c r="AD451" s="36"/>
      <c r="AE451" s="36"/>
      <c r="AF451" s="51"/>
      <c r="AG451" s="51">
        <v>1</v>
      </c>
      <c r="AH451" s="51"/>
      <c r="AI451" s="51"/>
      <c r="AJ451" s="51"/>
      <c r="AK451" s="51"/>
      <c r="AL451" s="33"/>
      <c r="AM451" s="33"/>
      <c r="AN451" s="186"/>
      <c r="AO451" s="186"/>
      <c r="AP451" s="185"/>
      <c r="AQ451" s="185"/>
      <c r="AR451" s="185"/>
      <c r="AS451" s="185"/>
      <c r="AT451" s="185"/>
      <c r="AU451" s="185"/>
      <c r="AV451" s="185"/>
      <c r="AW451" s="186"/>
      <c r="AX451" s="41"/>
      <c r="AY451" s="41" t="s">
        <v>24</v>
      </c>
      <c r="AZ451" s="41"/>
      <c r="BA451" s="37"/>
      <c r="BB451" s="39"/>
      <c r="BC451" s="100"/>
      <c r="BD451" s="100"/>
      <c r="BE451" s="39"/>
      <c r="BF451" s="39"/>
      <c r="BG451" s="39"/>
      <c r="BH451" s="39"/>
      <c r="BI451" s="39"/>
      <c r="BJ451" s="39"/>
      <c r="BK451" s="39"/>
      <c r="BL451" s="39"/>
      <c r="BM451" s="39"/>
      <c r="BN451" s="39"/>
      <c r="BO451" s="39"/>
    </row>
    <row r="452" spans="1:67" ht="84.75" customHeight="1" x14ac:dyDescent="0.25">
      <c r="A452" s="28">
        <v>452</v>
      </c>
      <c r="B452" s="180" t="s">
        <v>3875</v>
      </c>
      <c r="C452" s="189" t="s">
        <v>3876</v>
      </c>
      <c r="D452" s="30" t="s">
        <v>62</v>
      </c>
      <c r="E452" s="30" t="s">
        <v>63</v>
      </c>
      <c r="F452" s="181" t="s">
        <v>66</v>
      </c>
      <c r="G452" s="181"/>
      <c r="H452" s="181"/>
      <c r="I452" s="181"/>
      <c r="J452" s="181"/>
      <c r="K452" s="181"/>
      <c r="L452" s="32" t="s">
        <v>1240</v>
      </c>
      <c r="M452" s="183" t="s">
        <v>3143</v>
      </c>
      <c r="N452" s="183" t="s">
        <v>3212</v>
      </c>
      <c r="O452" s="184" t="s">
        <v>3183</v>
      </c>
      <c r="P452" s="109"/>
      <c r="Q452" s="183" t="s">
        <v>1133</v>
      </c>
      <c r="R452" s="109"/>
      <c r="S452" s="183"/>
      <c r="T452" s="33"/>
      <c r="U452" s="33" t="s">
        <v>21</v>
      </c>
      <c r="V452" s="45" t="s">
        <v>21</v>
      </c>
      <c r="W452" s="34" t="s">
        <v>1241</v>
      </c>
      <c r="X452" s="34" t="s">
        <v>66</v>
      </c>
      <c r="Y452" s="36">
        <v>1</v>
      </c>
      <c r="Z452" s="36"/>
      <c r="AA452" s="36"/>
      <c r="AB452" s="36"/>
      <c r="AC452" s="36"/>
      <c r="AD452" s="36"/>
      <c r="AE452" s="36"/>
      <c r="AF452" s="51"/>
      <c r="AG452" s="51">
        <v>1</v>
      </c>
      <c r="AH452" s="51"/>
      <c r="AI452" s="51"/>
      <c r="AJ452" s="51"/>
      <c r="AK452" s="51"/>
      <c r="AL452" s="33"/>
      <c r="AM452" s="33"/>
      <c r="AN452" s="185" t="s">
        <v>3916</v>
      </c>
      <c r="AO452" s="185"/>
      <c r="AP452" s="185" t="s">
        <v>3166</v>
      </c>
      <c r="AQ452" s="185" t="s">
        <v>3166</v>
      </c>
      <c r="AR452" s="185" t="s">
        <v>3166</v>
      </c>
      <c r="AS452" s="185" t="s">
        <v>3166</v>
      </c>
      <c r="AT452" s="185"/>
      <c r="AU452" s="185"/>
      <c r="AV452" s="185"/>
      <c r="AW452" s="186"/>
      <c r="AX452" s="41"/>
      <c r="AY452" s="41" t="s">
        <v>46</v>
      </c>
      <c r="AZ452" s="41"/>
      <c r="BA452" s="37" t="s">
        <v>451</v>
      </c>
      <c r="BB452" s="39"/>
      <c r="BC452" s="100"/>
      <c r="BD452" s="100"/>
      <c r="BE452" s="39"/>
      <c r="BF452" s="39"/>
      <c r="BG452" s="39"/>
      <c r="BH452" s="39"/>
      <c r="BI452" s="39"/>
      <c r="BJ452" s="39"/>
      <c r="BK452" s="39"/>
      <c r="BL452" s="39"/>
      <c r="BM452" s="39"/>
      <c r="BN452" s="39"/>
      <c r="BO452" s="39"/>
    </row>
    <row r="453" spans="1:67" ht="84.75" customHeight="1" x14ac:dyDescent="0.25">
      <c r="A453" s="28">
        <v>453</v>
      </c>
      <c r="B453" s="180" t="s">
        <v>3875</v>
      </c>
      <c r="C453" s="189" t="s">
        <v>3876</v>
      </c>
      <c r="D453" s="30" t="s">
        <v>62</v>
      </c>
      <c r="E453" s="30" t="s">
        <v>63</v>
      </c>
      <c r="F453" s="181" t="s">
        <v>66</v>
      </c>
      <c r="G453" s="181"/>
      <c r="H453" s="181"/>
      <c r="I453" s="181"/>
      <c r="J453" s="181"/>
      <c r="K453" s="181"/>
      <c r="L453" s="32" t="s">
        <v>1242</v>
      </c>
      <c r="M453" s="183" t="s">
        <v>3185</v>
      </c>
      <c r="N453" s="183" t="s">
        <v>1243</v>
      </c>
      <c r="O453" s="184" t="s">
        <v>3183</v>
      </c>
      <c r="P453" s="109"/>
      <c r="Q453" s="182" t="s">
        <v>3184</v>
      </c>
      <c r="R453" s="109"/>
      <c r="S453" s="183"/>
      <c r="T453" s="33"/>
      <c r="U453" s="33" t="s">
        <v>58</v>
      </c>
      <c r="V453" s="45" t="s">
        <v>58</v>
      </c>
      <c r="W453" s="34" t="s">
        <v>1243</v>
      </c>
      <c r="X453" s="34" t="s">
        <v>66</v>
      </c>
      <c r="Y453" s="36"/>
      <c r="Z453" s="36"/>
      <c r="AA453" s="36"/>
      <c r="AB453" s="36">
        <v>1</v>
      </c>
      <c r="AC453" s="36"/>
      <c r="AD453" s="36"/>
      <c r="AE453" s="36"/>
      <c r="AF453" s="51"/>
      <c r="AG453" s="51">
        <v>1</v>
      </c>
      <c r="AH453" s="51"/>
      <c r="AI453" s="51"/>
      <c r="AJ453" s="51"/>
      <c r="AK453" s="51"/>
      <c r="AL453" s="33"/>
      <c r="AM453" s="33"/>
      <c r="AN453" s="186"/>
      <c r="AO453" s="185" t="s">
        <v>3917</v>
      </c>
      <c r="AP453" s="185"/>
      <c r="AQ453" s="185"/>
      <c r="AR453" s="185"/>
      <c r="AS453" s="185" t="s">
        <v>2694</v>
      </c>
      <c r="AT453" s="185"/>
      <c r="AU453" s="185"/>
      <c r="AV453" s="185"/>
      <c r="AW453" s="186"/>
      <c r="AX453" s="41"/>
      <c r="AY453" s="41" t="s">
        <v>24</v>
      </c>
      <c r="AZ453" s="41"/>
      <c r="BA453" s="37"/>
      <c r="BB453" s="39"/>
      <c r="BC453" s="100"/>
      <c r="BD453" s="100"/>
      <c r="BE453" s="39"/>
      <c r="BF453" s="39"/>
      <c r="BG453" s="39"/>
      <c r="BH453" s="39"/>
      <c r="BI453" s="39"/>
      <c r="BJ453" s="39"/>
      <c r="BK453" s="39"/>
      <c r="BL453" s="39"/>
      <c r="BM453" s="39"/>
      <c r="BN453" s="39"/>
      <c r="BO453" s="39"/>
    </row>
    <row r="454" spans="1:67" ht="84.75" customHeight="1" x14ac:dyDescent="0.25">
      <c r="A454" s="28">
        <v>454</v>
      </c>
      <c r="B454" s="180" t="s">
        <v>3875</v>
      </c>
      <c r="C454" s="189" t="s">
        <v>3876</v>
      </c>
      <c r="D454" s="30" t="s">
        <v>62</v>
      </c>
      <c r="E454" s="30" t="s">
        <v>63</v>
      </c>
      <c r="F454" s="181" t="s">
        <v>66</v>
      </c>
      <c r="G454" s="181"/>
      <c r="H454" s="181"/>
      <c r="I454" s="181"/>
      <c r="J454" s="181"/>
      <c r="K454" s="181"/>
      <c r="L454" s="32" t="s">
        <v>1244</v>
      </c>
      <c r="M454" s="183" t="s">
        <v>3185</v>
      </c>
      <c r="N454" s="183" t="s">
        <v>1246</v>
      </c>
      <c r="O454" s="184" t="s">
        <v>3183</v>
      </c>
      <c r="P454" s="109"/>
      <c r="Q454" s="182" t="s">
        <v>3184</v>
      </c>
      <c r="R454" s="109"/>
      <c r="S454" s="183"/>
      <c r="T454" s="33"/>
      <c r="U454" s="33" t="s">
        <v>58</v>
      </c>
      <c r="V454" s="45" t="s">
        <v>58</v>
      </c>
      <c r="W454" s="34" t="s">
        <v>1246</v>
      </c>
      <c r="X454" s="34" t="s">
        <v>66</v>
      </c>
      <c r="Y454" s="36"/>
      <c r="Z454" s="36"/>
      <c r="AA454" s="36"/>
      <c r="AB454" s="36">
        <v>1</v>
      </c>
      <c r="AC454" s="36"/>
      <c r="AD454" s="36"/>
      <c r="AE454" s="36"/>
      <c r="AF454" s="51"/>
      <c r="AG454" s="51">
        <v>1</v>
      </c>
      <c r="AH454" s="51"/>
      <c r="AI454" s="51"/>
      <c r="AJ454" s="51"/>
      <c r="AK454" s="51"/>
      <c r="AL454" s="33"/>
      <c r="AM454" s="33"/>
      <c r="AN454" s="186"/>
      <c r="AO454" s="186"/>
      <c r="AP454" s="185"/>
      <c r="AQ454" s="185"/>
      <c r="AR454" s="185"/>
      <c r="AS454" s="185"/>
      <c r="AT454" s="185"/>
      <c r="AU454" s="185"/>
      <c r="AV454" s="185"/>
      <c r="AW454" s="186"/>
      <c r="AX454" s="41"/>
      <c r="AY454" s="41" t="s">
        <v>24</v>
      </c>
      <c r="AZ454" s="41"/>
      <c r="BA454" s="37"/>
      <c r="BB454" s="39"/>
      <c r="BC454" s="100"/>
      <c r="BD454" s="100"/>
      <c r="BE454" s="39"/>
      <c r="BF454" s="39"/>
      <c r="BG454" s="39"/>
      <c r="BH454" s="39"/>
      <c r="BI454" s="39"/>
      <c r="BJ454" s="39"/>
      <c r="BK454" s="39"/>
      <c r="BL454" s="39"/>
      <c r="BM454" s="39"/>
      <c r="BN454" s="39"/>
      <c r="BO454" s="39"/>
    </row>
    <row r="455" spans="1:67" ht="84.75" customHeight="1" x14ac:dyDescent="0.25">
      <c r="A455" s="28">
        <v>455</v>
      </c>
      <c r="B455" s="180" t="s">
        <v>3875</v>
      </c>
      <c r="C455" s="189" t="s">
        <v>3876</v>
      </c>
      <c r="D455" s="30" t="s">
        <v>62</v>
      </c>
      <c r="E455" s="30" t="s">
        <v>63</v>
      </c>
      <c r="F455" s="181" t="s">
        <v>66</v>
      </c>
      <c r="G455" s="181"/>
      <c r="H455" s="181"/>
      <c r="I455" s="181"/>
      <c r="J455" s="181"/>
      <c r="K455" s="181"/>
      <c r="L455" s="32" t="s">
        <v>1247</v>
      </c>
      <c r="M455" s="183" t="s">
        <v>3185</v>
      </c>
      <c r="N455" s="183" t="s">
        <v>3918</v>
      </c>
      <c r="O455" s="184" t="s">
        <v>3183</v>
      </c>
      <c r="P455" s="109"/>
      <c r="Q455" s="182" t="s">
        <v>3184</v>
      </c>
      <c r="R455" s="109"/>
      <c r="S455" s="183"/>
      <c r="T455" s="33"/>
      <c r="U455" s="33" t="s">
        <v>58</v>
      </c>
      <c r="V455" s="45" t="s">
        <v>58</v>
      </c>
      <c r="W455" s="34" t="s">
        <v>1248</v>
      </c>
      <c r="X455" s="34" t="s">
        <v>23</v>
      </c>
      <c r="Y455" s="36"/>
      <c r="Z455" s="36"/>
      <c r="AA455" s="36"/>
      <c r="AB455" s="36">
        <v>1</v>
      </c>
      <c r="AC455" s="36"/>
      <c r="AD455" s="36"/>
      <c r="AE455" s="36"/>
      <c r="AF455" s="51"/>
      <c r="AG455" s="51">
        <v>1</v>
      </c>
      <c r="AH455" s="51"/>
      <c r="AI455" s="51"/>
      <c r="AJ455" s="51"/>
      <c r="AK455" s="51"/>
      <c r="AL455" s="33"/>
      <c r="AM455" s="33"/>
      <c r="AN455" s="186"/>
      <c r="AO455" s="186"/>
      <c r="AP455" s="185"/>
      <c r="AQ455" s="185"/>
      <c r="AR455" s="185"/>
      <c r="AS455" s="185"/>
      <c r="AT455" s="185"/>
      <c r="AU455" s="185"/>
      <c r="AV455" s="185"/>
      <c r="AW455" s="186"/>
      <c r="AX455" s="41"/>
      <c r="AY455" s="41" t="s">
        <v>24</v>
      </c>
      <c r="AZ455" s="41"/>
      <c r="BA455" s="37"/>
      <c r="BB455" s="39"/>
      <c r="BC455" s="100"/>
      <c r="BD455" s="100"/>
      <c r="BE455" s="39"/>
      <c r="BF455" s="39"/>
      <c r="BG455" s="39"/>
      <c r="BH455" s="39"/>
      <c r="BI455" s="39"/>
      <c r="BJ455" s="39"/>
      <c r="BK455" s="39"/>
      <c r="BL455" s="39"/>
      <c r="BM455" s="39"/>
      <c r="BN455" s="39"/>
      <c r="BO455" s="39"/>
    </row>
    <row r="456" spans="1:67" ht="84.75" customHeight="1" x14ac:dyDescent="0.25">
      <c r="A456" s="28">
        <v>456</v>
      </c>
      <c r="B456" s="180" t="s">
        <v>3875</v>
      </c>
      <c r="C456" s="189" t="s">
        <v>3876</v>
      </c>
      <c r="D456" s="30" t="s">
        <v>62</v>
      </c>
      <c r="E456" s="30" t="s">
        <v>63</v>
      </c>
      <c r="F456" s="181" t="s">
        <v>66</v>
      </c>
      <c r="G456" s="181"/>
      <c r="H456" s="181"/>
      <c r="I456" s="181"/>
      <c r="J456" s="181"/>
      <c r="K456" s="181"/>
      <c r="L456" s="32" t="s">
        <v>1249</v>
      </c>
      <c r="M456" s="183" t="s">
        <v>3264</v>
      </c>
      <c r="N456" s="183" t="s">
        <v>3919</v>
      </c>
      <c r="O456" s="184" t="s">
        <v>3183</v>
      </c>
      <c r="P456" s="109"/>
      <c r="Q456" s="183" t="s">
        <v>3920</v>
      </c>
      <c r="R456" s="109"/>
      <c r="S456" s="183"/>
      <c r="T456" s="33"/>
      <c r="U456" s="33" t="s">
        <v>58</v>
      </c>
      <c r="V456" s="45" t="s">
        <v>58</v>
      </c>
      <c r="W456" s="34" t="s">
        <v>1250</v>
      </c>
      <c r="X456" s="34" t="s">
        <v>23</v>
      </c>
      <c r="Y456" s="36"/>
      <c r="Z456" s="36"/>
      <c r="AA456" s="36"/>
      <c r="AB456" s="36">
        <v>1</v>
      </c>
      <c r="AC456" s="36"/>
      <c r="AD456" s="36"/>
      <c r="AE456" s="36"/>
      <c r="AF456" s="51"/>
      <c r="AG456" s="51">
        <v>1</v>
      </c>
      <c r="AH456" s="51"/>
      <c r="AI456" s="51"/>
      <c r="AJ456" s="51"/>
      <c r="AK456" s="51"/>
      <c r="AL456" s="33"/>
      <c r="AM456" s="33"/>
      <c r="AN456" s="186"/>
      <c r="AO456" s="186"/>
      <c r="AP456" s="185"/>
      <c r="AQ456" s="185"/>
      <c r="AR456" s="185"/>
      <c r="AS456" s="185"/>
      <c r="AT456" s="185"/>
      <c r="AU456" s="185"/>
      <c r="AV456" s="185"/>
      <c r="AW456" s="186"/>
      <c r="AX456" s="41"/>
      <c r="AY456" s="35" t="s">
        <v>24</v>
      </c>
      <c r="AZ456" s="36" t="s">
        <v>25</v>
      </c>
      <c r="BA456" s="37"/>
      <c r="BB456" s="39"/>
      <c r="BC456" s="100"/>
      <c r="BD456" s="37">
        <v>1</v>
      </c>
      <c r="BE456" s="37">
        <v>1</v>
      </c>
      <c r="BF456" s="39"/>
      <c r="BG456" s="39"/>
      <c r="BH456" s="39"/>
      <c r="BI456" s="39"/>
      <c r="BJ456" s="39"/>
      <c r="BK456" s="39"/>
      <c r="BL456" s="39"/>
      <c r="BM456" s="39"/>
      <c r="BN456" s="39"/>
      <c r="BO456" s="39"/>
    </row>
    <row r="457" spans="1:67" ht="284.25" customHeight="1" x14ac:dyDescent="0.25">
      <c r="A457" s="28">
        <v>457</v>
      </c>
      <c r="B457" s="180" t="s">
        <v>3875</v>
      </c>
      <c r="C457" s="189" t="s">
        <v>3876</v>
      </c>
      <c r="D457" s="30" t="s">
        <v>62</v>
      </c>
      <c r="E457" s="30" t="s">
        <v>63</v>
      </c>
      <c r="F457" s="181" t="s">
        <v>66</v>
      </c>
      <c r="G457" s="181"/>
      <c r="H457" s="181"/>
      <c r="I457" s="181"/>
      <c r="J457" s="181"/>
      <c r="K457" s="181"/>
      <c r="L457" s="32" t="s">
        <v>1251</v>
      </c>
      <c r="M457" s="183" t="s">
        <v>66</v>
      </c>
      <c r="N457" s="183" t="s">
        <v>3921</v>
      </c>
      <c r="O457" s="184" t="s">
        <v>3183</v>
      </c>
      <c r="P457" s="109"/>
      <c r="Q457" s="182" t="s">
        <v>3184</v>
      </c>
      <c r="R457" s="109"/>
      <c r="S457" s="183"/>
      <c r="T457" s="33"/>
      <c r="U457" s="33" t="s">
        <v>58</v>
      </c>
      <c r="V457" s="45" t="s">
        <v>58</v>
      </c>
      <c r="W457" s="34" t="s">
        <v>1252</v>
      </c>
      <c r="X457" s="34" t="s">
        <v>66</v>
      </c>
      <c r="Y457" s="36"/>
      <c r="Z457" s="36"/>
      <c r="AA457" s="36"/>
      <c r="AB457" s="36">
        <v>1</v>
      </c>
      <c r="AC457" s="36"/>
      <c r="AD457" s="36"/>
      <c r="AE457" s="36"/>
      <c r="AF457" s="51"/>
      <c r="AG457" s="51">
        <v>1</v>
      </c>
      <c r="AH457" s="51"/>
      <c r="AI457" s="51"/>
      <c r="AJ457" s="51"/>
      <c r="AK457" s="51"/>
      <c r="AL457" s="33"/>
      <c r="AM457" s="33"/>
      <c r="AN457" s="186"/>
      <c r="AO457" s="186"/>
      <c r="AP457" s="185"/>
      <c r="AQ457" s="185"/>
      <c r="AR457" s="185"/>
      <c r="AS457" s="185"/>
      <c r="AT457" s="185"/>
      <c r="AU457" s="185"/>
      <c r="AV457" s="185"/>
      <c r="AW457" s="186"/>
      <c r="AX457" s="41"/>
      <c r="AY457" s="41" t="s">
        <v>24</v>
      </c>
      <c r="AZ457" s="41"/>
      <c r="BA457" s="37"/>
      <c r="BB457" s="39"/>
      <c r="BC457" s="100"/>
      <c r="BD457" s="100"/>
      <c r="BE457" s="39"/>
      <c r="BF457" s="39"/>
      <c r="BG457" s="39"/>
      <c r="BH457" s="39"/>
      <c r="BI457" s="39"/>
      <c r="BJ457" s="39"/>
      <c r="BK457" s="39"/>
      <c r="BL457" s="39"/>
      <c r="BM457" s="39"/>
      <c r="BN457" s="39"/>
      <c r="BO457" s="39"/>
    </row>
    <row r="458" spans="1:67" ht="378.75" customHeight="1" x14ac:dyDescent="0.25">
      <c r="A458" s="28">
        <v>458</v>
      </c>
      <c r="B458" s="180" t="s">
        <v>3922</v>
      </c>
      <c r="C458" s="180" t="s">
        <v>3923</v>
      </c>
      <c r="D458" s="66" t="s">
        <v>1030</v>
      </c>
      <c r="E458" s="30" t="s">
        <v>63</v>
      </c>
      <c r="F458" s="181" t="s">
        <v>66</v>
      </c>
      <c r="G458" s="181"/>
      <c r="H458" s="181"/>
      <c r="I458" s="181"/>
      <c r="J458" s="181"/>
      <c r="K458" s="181"/>
      <c r="L458" s="32" t="s">
        <v>1254</v>
      </c>
      <c r="M458" s="182" t="s">
        <v>66</v>
      </c>
      <c r="N458" s="183" t="s">
        <v>1255</v>
      </c>
      <c r="O458" s="184" t="s">
        <v>3183</v>
      </c>
      <c r="P458" s="109"/>
      <c r="Q458" s="182" t="s">
        <v>3184</v>
      </c>
      <c r="R458" s="109"/>
      <c r="S458" s="183"/>
      <c r="T458" s="33"/>
      <c r="U458" s="33" t="s">
        <v>58</v>
      </c>
      <c r="V458" s="45" t="s">
        <v>58</v>
      </c>
      <c r="W458" s="34" t="s">
        <v>1255</v>
      </c>
      <c r="X458" s="34" t="s">
        <v>66</v>
      </c>
      <c r="Y458" s="36"/>
      <c r="Z458" s="36"/>
      <c r="AA458" s="36"/>
      <c r="AB458" s="36">
        <v>1</v>
      </c>
      <c r="AC458" s="36"/>
      <c r="AD458" s="36"/>
      <c r="AE458" s="36"/>
      <c r="AF458" s="51"/>
      <c r="AG458" s="51">
        <v>1</v>
      </c>
      <c r="AH458" s="51"/>
      <c r="AI458" s="51"/>
      <c r="AJ458" s="51"/>
      <c r="AK458" s="51"/>
      <c r="AL458" s="33"/>
      <c r="AM458" s="33"/>
      <c r="AN458" s="186"/>
      <c r="AO458" s="186"/>
      <c r="AP458" s="185"/>
      <c r="AQ458" s="185"/>
      <c r="AR458" s="185"/>
      <c r="AS458" s="185"/>
      <c r="AT458" s="185"/>
      <c r="AU458" s="185"/>
      <c r="AV458" s="185"/>
      <c r="AW458" s="186"/>
      <c r="AX458" s="41"/>
      <c r="AY458" s="41" t="s">
        <v>24</v>
      </c>
      <c r="AZ458" s="41"/>
      <c r="BA458" s="37"/>
      <c r="BB458" s="39"/>
      <c r="BC458" s="100"/>
      <c r="BD458" s="100"/>
      <c r="BE458" s="39"/>
      <c r="BF458" s="39"/>
      <c r="BG458" s="39"/>
      <c r="BH458" s="39"/>
      <c r="BI458" s="39"/>
      <c r="BJ458" s="39"/>
      <c r="BK458" s="39"/>
      <c r="BL458" s="39"/>
      <c r="BM458" s="39"/>
      <c r="BN458" s="39"/>
      <c r="BO458" s="39"/>
    </row>
    <row r="459" spans="1:67" ht="235.5" customHeight="1" x14ac:dyDescent="0.25">
      <c r="A459" s="28">
        <v>459</v>
      </c>
      <c r="B459" s="180" t="s">
        <v>3922</v>
      </c>
      <c r="C459" s="180" t="s">
        <v>3923</v>
      </c>
      <c r="D459" s="66" t="s">
        <v>1030</v>
      </c>
      <c r="E459" s="30" t="s">
        <v>63</v>
      </c>
      <c r="F459" s="181" t="s">
        <v>66</v>
      </c>
      <c r="G459" s="181"/>
      <c r="H459" s="181"/>
      <c r="I459" s="181"/>
      <c r="J459" s="181"/>
      <c r="K459" s="181"/>
      <c r="L459" s="32" t="s">
        <v>1256</v>
      </c>
      <c r="M459" s="182" t="s">
        <v>3143</v>
      </c>
      <c r="N459" s="183" t="s">
        <v>1257</v>
      </c>
      <c r="O459" s="184" t="s">
        <v>3183</v>
      </c>
      <c r="P459" s="109"/>
      <c r="Q459" s="182" t="s">
        <v>3184</v>
      </c>
      <c r="R459" s="109"/>
      <c r="S459" s="183"/>
      <c r="T459" s="33"/>
      <c r="U459" s="33" t="s">
        <v>58</v>
      </c>
      <c r="V459" s="45" t="s">
        <v>58</v>
      </c>
      <c r="W459" s="34" t="s">
        <v>1257</v>
      </c>
      <c r="X459" s="34" t="s">
        <v>66</v>
      </c>
      <c r="Y459" s="36"/>
      <c r="Z459" s="36"/>
      <c r="AA459" s="36"/>
      <c r="AB459" s="36">
        <v>1</v>
      </c>
      <c r="AC459" s="36"/>
      <c r="AD459" s="36"/>
      <c r="AE459" s="36"/>
      <c r="AF459" s="51"/>
      <c r="AG459" s="51">
        <v>1</v>
      </c>
      <c r="AH459" s="51"/>
      <c r="AI459" s="51"/>
      <c r="AJ459" s="51"/>
      <c r="AK459" s="51"/>
      <c r="AL459" s="33"/>
      <c r="AM459" s="33"/>
      <c r="AN459" s="186"/>
      <c r="AO459" s="186"/>
      <c r="AP459" s="185"/>
      <c r="AQ459" s="185"/>
      <c r="AR459" s="185"/>
      <c r="AS459" s="185"/>
      <c r="AT459" s="185"/>
      <c r="AU459" s="185"/>
      <c r="AV459" s="185"/>
      <c r="AW459" s="186"/>
      <c r="AX459" s="41"/>
      <c r="AY459" s="41" t="s">
        <v>24</v>
      </c>
      <c r="AZ459" s="41"/>
      <c r="BA459" s="37"/>
      <c r="BB459" s="39"/>
      <c r="BC459" s="100"/>
      <c r="BD459" s="100"/>
      <c r="BE459" s="39"/>
      <c r="BF459" s="39"/>
      <c r="BG459" s="39"/>
      <c r="BH459" s="39"/>
      <c r="BI459" s="39"/>
      <c r="BJ459" s="39"/>
      <c r="BK459" s="39"/>
      <c r="BL459" s="39"/>
      <c r="BM459" s="39"/>
      <c r="BN459" s="39"/>
      <c r="BO459" s="39"/>
    </row>
    <row r="460" spans="1:67" ht="289.5" customHeight="1" x14ac:dyDescent="0.25">
      <c r="A460" s="28">
        <v>460</v>
      </c>
      <c r="B460" s="180" t="s">
        <v>3922</v>
      </c>
      <c r="C460" s="180" t="s">
        <v>3923</v>
      </c>
      <c r="D460" s="66" t="s">
        <v>1030</v>
      </c>
      <c r="E460" s="30" t="s">
        <v>63</v>
      </c>
      <c r="F460" s="181" t="s">
        <v>66</v>
      </c>
      <c r="G460" s="181"/>
      <c r="H460" s="181"/>
      <c r="I460" s="181"/>
      <c r="J460" s="181"/>
      <c r="K460" s="181"/>
      <c r="L460" s="32" t="s">
        <v>1258</v>
      </c>
      <c r="M460" s="182" t="s">
        <v>3143</v>
      </c>
      <c r="N460" s="183" t="s">
        <v>1257</v>
      </c>
      <c r="O460" s="184" t="s">
        <v>3183</v>
      </c>
      <c r="P460" s="109"/>
      <c r="Q460" s="182" t="s">
        <v>3184</v>
      </c>
      <c r="R460" s="109"/>
      <c r="S460" s="183"/>
      <c r="T460" s="33"/>
      <c r="U460" s="33" t="s">
        <v>58</v>
      </c>
      <c r="V460" s="45" t="s">
        <v>58</v>
      </c>
      <c r="W460" s="34" t="s">
        <v>1257</v>
      </c>
      <c r="X460" s="34" t="s">
        <v>66</v>
      </c>
      <c r="Y460" s="36"/>
      <c r="Z460" s="36"/>
      <c r="AA460" s="36"/>
      <c r="AB460" s="36">
        <v>1</v>
      </c>
      <c r="AC460" s="36"/>
      <c r="AD460" s="36"/>
      <c r="AE460" s="36"/>
      <c r="AF460" s="51"/>
      <c r="AG460" s="51">
        <v>1</v>
      </c>
      <c r="AH460" s="51"/>
      <c r="AI460" s="51"/>
      <c r="AJ460" s="51"/>
      <c r="AK460" s="51"/>
      <c r="AL460" s="33"/>
      <c r="AM460" s="33"/>
      <c r="AN460" s="186"/>
      <c r="AO460" s="186"/>
      <c r="AP460" s="185"/>
      <c r="AQ460" s="185"/>
      <c r="AR460" s="185"/>
      <c r="AS460" s="185"/>
      <c r="AT460" s="185"/>
      <c r="AU460" s="185"/>
      <c r="AV460" s="185"/>
      <c r="AW460" s="186"/>
      <c r="AX460" s="41"/>
      <c r="AY460" s="41" t="s">
        <v>24</v>
      </c>
      <c r="AZ460" s="41"/>
      <c r="BA460" s="37"/>
      <c r="BB460" s="39"/>
      <c r="BC460" s="100"/>
      <c r="BD460" s="100"/>
      <c r="BE460" s="39"/>
      <c r="BF460" s="39"/>
      <c r="BG460" s="39"/>
      <c r="BH460" s="39"/>
      <c r="BI460" s="39"/>
      <c r="BJ460" s="39"/>
      <c r="BK460" s="39"/>
      <c r="BL460" s="39"/>
      <c r="BM460" s="39"/>
      <c r="BN460" s="39"/>
      <c r="BO460" s="39"/>
    </row>
    <row r="461" spans="1:67" ht="384" customHeight="1" x14ac:dyDescent="0.25">
      <c r="A461" s="28">
        <v>461</v>
      </c>
      <c r="B461" s="180" t="s">
        <v>3924</v>
      </c>
      <c r="C461" s="189" t="s">
        <v>3925</v>
      </c>
      <c r="D461" s="66" t="s">
        <v>1030</v>
      </c>
      <c r="E461" s="30" t="s">
        <v>63</v>
      </c>
      <c r="F461" s="181" t="s">
        <v>66</v>
      </c>
      <c r="G461" s="181"/>
      <c r="H461" s="181"/>
      <c r="I461" s="181"/>
      <c r="J461" s="181"/>
      <c r="K461" s="181"/>
      <c r="L461" s="32" t="s">
        <v>1260</v>
      </c>
      <c r="M461" s="182" t="s">
        <v>3143</v>
      </c>
      <c r="N461" s="183" t="s">
        <v>1257</v>
      </c>
      <c r="O461" s="184" t="s">
        <v>3183</v>
      </c>
      <c r="P461" s="109"/>
      <c r="Q461" s="182" t="s">
        <v>3184</v>
      </c>
      <c r="R461" s="109"/>
      <c r="S461" s="183"/>
      <c r="T461" s="33"/>
      <c r="U461" s="33" t="s">
        <v>58</v>
      </c>
      <c r="V461" s="45" t="s">
        <v>58</v>
      </c>
      <c r="W461" s="34" t="s">
        <v>1257</v>
      </c>
      <c r="X461" s="34" t="s">
        <v>66</v>
      </c>
      <c r="Y461" s="36"/>
      <c r="Z461" s="36"/>
      <c r="AA461" s="36"/>
      <c r="AB461" s="36">
        <v>1</v>
      </c>
      <c r="AC461" s="36"/>
      <c r="AD461" s="36"/>
      <c r="AE461" s="36"/>
      <c r="AF461" s="51"/>
      <c r="AG461" s="51">
        <v>1</v>
      </c>
      <c r="AH461" s="51"/>
      <c r="AI461" s="51"/>
      <c r="AJ461" s="51"/>
      <c r="AK461" s="51"/>
      <c r="AL461" s="33"/>
      <c r="AM461" s="33"/>
      <c r="AN461" s="186"/>
      <c r="AO461" s="186"/>
      <c r="AP461" s="185"/>
      <c r="AQ461" s="185"/>
      <c r="AR461" s="185"/>
      <c r="AS461" s="185"/>
      <c r="AT461" s="185"/>
      <c r="AU461" s="185"/>
      <c r="AV461" s="185"/>
      <c r="AW461" s="186"/>
      <c r="AX461" s="41"/>
      <c r="AY461" s="41" t="s">
        <v>24</v>
      </c>
      <c r="AZ461" s="41"/>
      <c r="BA461" s="37"/>
      <c r="BB461" s="39"/>
      <c r="BC461" s="100"/>
      <c r="BD461" s="100"/>
      <c r="BE461" s="39"/>
      <c r="BF461" s="39"/>
      <c r="BG461" s="39"/>
      <c r="BH461" s="39"/>
      <c r="BI461" s="39"/>
      <c r="BJ461" s="39"/>
      <c r="BK461" s="39"/>
      <c r="BL461" s="39"/>
      <c r="BM461" s="39"/>
      <c r="BN461" s="39"/>
      <c r="BO461" s="39"/>
    </row>
    <row r="462" spans="1:67" ht="409.5" customHeight="1" x14ac:dyDescent="0.25">
      <c r="A462" s="28">
        <v>462</v>
      </c>
      <c r="B462" s="180" t="s">
        <v>3924</v>
      </c>
      <c r="C462" s="189" t="s">
        <v>3925</v>
      </c>
      <c r="D462" s="66" t="s">
        <v>1030</v>
      </c>
      <c r="E462" s="30" t="s">
        <v>63</v>
      </c>
      <c r="F462" s="181" t="s">
        <v>66</v>
      </c>
      <c r="G462" s="181"/>
      <c r="H462" s="181"/>
      <c r="I462" s="181"/>
      <c r="J462" s="181"/>
      <c r="K462" s="181"/>
      <c r="L462" s="32" t="s">
        <v>1261</v>
      </c>
      <c r="M462" s="182" t="s">
        <v>3143</v>
      </c>
      <c r="N462" s="183" t="s">
        <v>1262</v>
      </c>
      <c r="O462" s="184" t="s">
        <v>3183</v>
      </c>
      <c r="P462" s="109"/>
      <c r="Q462" s="182" t="s">
        <v>3184</v>
      </c>
      <c r="R462" s="109"/>
      <c r="S462" s="183"/>
      <c r="T462" s="33"/>
      <c r="U462" s="33" t="s">
        <v>58</v>
      </c>
      <c r="V462" s="45" t="s">
        <v>58</v>
      </c>
      <c r="W462" s="34" t="s">
        <v>1262</v>
      </c>
      <c r="X462" s="34" t="s">
        <v>66</v>
      </c>
      <c r="Y462" s="36"/>
      <c r="Z462" s="36"/>
      <c r="AA462" s="36"/>
      <c r="AB462" s="36">
        <v>1</v>
      </c>
      <c r="AC462" s="36"/>
      <c r="AD462" s="36"/>
      <c r="AE462" s="36"/>
      <c r="AF462" s="51"/>
      <c r="AG462" s="51">
        <v>1</v>
      </c>
      <c r="AH462" s="51"/>
      <c r="AI462" s="51"/>
      <c r="AJ462" s="51"/>
      <c r="AK462" s="51"/>
      <c r="AL462" s="33"/>
      <c r="AM462" s="33"/>
      <c r="AN462" s="186"/>
      <c r="AO462" s="186"/>
      <c r="AP462" s="185"/>
      <c r="AQ462" s="185"/>
      <c r="AR462" s="185"/>
      <c r="AS462" s="185"/>
      <c r="AT462" s="185"/>
      <c r="AU462" s="185"/>
      <c r="AV462" s="185"/>
      <c r="AW462" s="186"/>
      <c r="AX462" s="41"/>
      <c r="AY462" s="41" t="s">
        <v>24</v>
      </c>
      <c r="AZ462" s="41"/>
      <c r="BA462" s="37"/>
      <c r="BB462" s="39"/>
      <c r="BC462" s="100"/>
      <c r="BD462" s="100"/>
      <c r="BE462" s="39"/>
      <c r="BF462" s="39"/>
      <c r="BG462" s="39"/>
      <c r="BH462" s="39"/>
      <c r="BI462" s="39"/>
      <c r="BJ462" s="39"/>
      <c r="BK462" s="39"/>
      <c r="BL462" s="39"/>
      <c r="BM462" s="39"/>
      <c r="BN462" s="39"/>
      <c r="BO462" s="39"/>
    </row>
    <row r="463" spans="1:67" ht="173.25" customHeight="1" x14ac:dyDescent="0.25">
      <c r="A463" s="28">
        <v>463</v>
      </c>
      <c r="B463" s="180" t="s">
        <v>3926</v>
      </c>
      <c r="C463" s="180" t="s">
        <v>3927</v>
      </c>
      <c r="D463" s="30" t="s">
        <v>62</v>
      </c>
      <c r="E463" s="30" t="s">
        <v>63</v>
      </c>
      <c r="F463" s="181" t="s">
        <v>66</v>
      </c>
      <c r="G463" s="181"/>
      <c r="H463" s="181"/>
      <c r="I463" s="181"/>
      <c r="J463" s="181"/>
      <c r="K463" s="181"/>
      <c r="L463" s="32" t="s">
        <v>1263</v>
      </c>
      <c r="M463" s="182" t="s">
        <v>3143</v>
      </c>
      <c r="N463" s="183" t="s">
        <v>1246</v>
      </c>
      <c r="O463" s="184" t="s">
        <v>3183</v>
      </c>
      <c r="P463" s="109"/>
      <c r="Q463" s="182" t="s">
        <v>3184</v>
      </c>
      <c r="R463" s="109"/>
      <c r="S463" s="183"/>
      <c r="T463" s="33"/>
      <c r="U463" s="33" t="s">
        <v>58</v>
      </c>
      <c r="V463" s="45" t="s">
        <v>58</v>
      </c>
      <c r="W463" s="34" t="s">
        <v>1246</v>
      </c>
      <c r="X463" s="34" t="s">
        <v>66</v>
      </c>
      <c r="Y463" s="36"/>
      <c r="Z463" s="36"/>
      <c r="AA463" s="36"/>
      <c r="AB463" s="36">
        <v>1</v>
      </c>
      <c r="AC463" s="36"/>
      <c r="AD463" s="36"/>
      <c r="AE463" s="36"/>
      <c r="AF463" s="51"/>
      <c r="AG463" s="51">
        <v>1</v>
      </c>
      <c r="AH463" s="51"/>
      <c r="AI463" s="51"/>
      <c r="AJ463" s="51"/>
      <c r="AK463" s="51"/>
      <c r="AL463" s="33"/>
      <c r="AM463" s="33"/>
      <c r="AN463" s="186"/>
      <c r="AO463" s="186"/>
      <c r="AP463" s="185"/>
      <c r="AQ463" s="185"/>
      <c r="AR463" s="185"/>
      <c r="AS463" s="185"/>
      <c r="AT463" s="185"/>
      <c r="AU463" s="185"/>
      <c r="AV463" s="185"/>
      <c r="AW463" s="186"/>
      <c r="AX463" s="41"/>
      <c r="AY463" s="41" t="s">
        <v>24</v>
      </c>
      <c r="AZ463" s="41"/>
      <c r="BA463" s="37"/>
      <c r="BB463" s="39"/>
      <c r="BC463" s="100"/>
      <c r="BD463" s="100"/>
      <c r="BE463" s="39"/>
      <c r="BF463" s="39"/>
      <c r="BG463" s="39"/>
      <c r="BH463" s="39"/>
      <c r="BI463" s="39"/>
      <c r="BJ463" s="39"/>
      <c r="BK463" s="39"/>
      <c r="BL463" s="39"/>
      <c r="BM463" s="39"/>
      <c r="BN463" s="39"/>
      <c r="BO463" s="39"/>
    </row>
    <row r="464" spans="1:67" ht="248.25" customHeight="1" x14ac:dyDescent="0.25">
      <c r="A464" s="28">
        <v>464</v>
      </c>
      <c r="B464" s="180" t="s">
        <v>3926</v>
      </c>
      <c r="C464" s="180" t="s">
        <v>3927</v>
      </c>
      <c r="D464" s="30" t="s">
        <v>62</v>
      </c>
      <c r="E464" s="30" t="s">
        <v>63</v>
      </c>
      <c r="F464" s="181" t="s">
        <v>66</v>
      </c>
      <c r="G464" s="181"/>
      <c r="H464" s="181"/>
      <c r="I464" s="181"/>
      <c r="J464" s="181"/>
      <c r="K464" s="181"/>
      <c r="L464" s="32" t="s">
        <v>1265</v>
      </c>
      <c r="M464" s="183" t="s">
        <v>3828</v>
      </c>
      <c r="N464" s="183" t="s">
        <v>3928</v>
      </c>
      <c r="O464" s="184" t="s">
        <v>3183</v>
      </c>
      <c r="P464" s="109"/>
      <c r="Q464" s="183" t="s">
        <v>1266</v>
      </c>
      <c r="R464" s="109"/>
      <c r="S464" s="183"/>
      <c r="T464" s="33"/>
      <c r="U464" s="33" t="s">
        <v>58</v>
      </c>
      <c r="V464" s="45" t="s">
        <v>58</v>
      </c>
      <c r="W464" s="34" t="s">
        <v>1266</v>
      </c>
      <c r="X464" s="34" t="s">
        <v>66</v>
      </c>
      <c r="Y464" s="36"/>
      <c r="Z464" s="36"/>
      <c r="AA464" s="36"/>
      <c r="AB464" s="36">
        <v>1</v>
      </c>
      <c r="AC464" s="36"/>
      <c r="AD464" s="36"/>
      <c r="AE464" s="36"/>
      <c r="AF464" s="51"/>
      <c r="AG464" s="51">
        <v>1</v>
      </c>
      <c r="AH464" s="51"/>
      <c r="AI464" s="51"/>
      <c r="AJ464" s="51"/>
      <c r="AK464" s="51"/>
      <c r="AL464" s="33"/>
      <c r="AM464" s="33"/>
      <c r="AN464" s="186"/>
      <c r="AO464" s="186"/>
      <c r="AP464" s="185"/>
      <c r="AQ464" s="185"/>
      <c r="AR464" s="185"/>
      <c r="AS464" s="185"/>
      <c r="AT464" s="185"/>
      <c r="AU464" s="185"/>
      <c r="AV464" s="185"/>
      <c r="AW464" s="186"/>
      <c r="AX464" s="41"/>
      <c r="AY464" s="41" t="s">
        <v>24</v>
      </c>
      <c r="AZ464" s="41"/>
      <c r="BA464" s="37"/>
      <c r="BB464" s="39"/>
      <c r="BC464" s="100"/>
      <c r="BD464" s="100"/>
      <c r="BE464" s="39"/>
      <c r="BF464" s="39"/>
      <c r="BG464" s="39"/>
      <c r="BH464" s="39"/>
      <c r="BI464" s="39"/>
      <c r="BJ464" s="39"/>
      <c r="BK464" s="39"/>
      <c r="BL464" s="39"/>
      <c r="BM464" s="39"/>
      <c r="BN464" s="39"/>
      <c r="BO464" s="39"/>
    </row>
    <row r="465" spans="1:67" ht="210.75" customHeight="1" x14ac:dyDescent="0.25">
      <c r="A465" s="28">
        <v>465</v>
      </c>
      <c r="B465" s="180" t="s">
        <v>3926</v>
      </c>
      <c r="C465" s="180" t="s">
        <v>3927</v>
      </c>
      <c r="D465" s="30" t="s">
        <v>62</v>
      </c>
      <c r="E465" s="30" t="s">
        <v>63</v>
      </c>
      <c r="F465" s="181" t="s">
        <v>66</v>
      </c>
      <c r="G465" s="181"/>
      <c r="H465" s="181"/>
      <c r="I465" s="181"/>
      <c r="J465" s="181"/>
      <c r="K465" s="181"/>
      <c r="L465" s="32" t="s">
        <v>1268</v>
      </c>
      <c r="M465" s="183" t="s">
        <v>3828</v>
      </c>
      <c r="N465" s="183" t="s">
        <v>3929</v>
      </c>
      <c r="O465" s="184" t="s">
        <v>3183</v>
      </c>
      <c r="P465" s="109"/>
      <c r="Q465" s="183" t="s">
        <v>1269</v>
      </c>
      <c r="R465" s="109"/>
      <c r="S465" s="183"/>
      <c r="T465" s="33"/>
      <c r="U465" s="33" t="s">
        <v>21</v>
      </c>
      <c r="V465" s="45" t="s">
        <v>21</v>
      </c>
      <c r="W465" s="34" t="s">
        <v>1269</v>
      </c>
      <c r="X465" s="34" t="s">
        <v>66</v>
      </c>
      <c r="Y465" s="36">
        <v>1</v>
      </c>
      <c r="Z465" s="36"/>
      <c r="AA465" s="36"/>
      <c r="AB465" s="36"/>
      <c r="AC465" s="36"/>
      <c r="AD465" s="36"/>
      <c r="AE465" s="36"/>
      <c r="AF465" s="51"/>
      <c r="AG465" s="51">
        <v>1</v>
      </c>
      <c r="AH465" s="51"/>
      <c r="AI465" s="51"/>
      <c r="AJ465" s="51"/>
      <c r="AK465" s="51"/>
      <c r="AL465" s="33"/>
      <c r="AM465" s="33"/>
      <c r="AN465" s="185"/>
      <c r="AO465" s="185"/>
      <c r="AP465" s="185"/>
      <c r="AQ465" s="185"/>
      <c r="AR465" s="185"/>
      <c r="AS465" s="185"/>
      <c r="AT465" s="185"/>
      <c r="AU465" s="185"/>
      <c r="AV465" s="185"/>
      <c r="AW465" s="186"/>
      <c r="AX465" s="41"/>
      <c r="AY465" s="41" t="s">
        <v>24</v>
      </c>
      <c r="AZ465" s="41"/>
      <c r="BA465" s="37" t="s">
        <v>3243</v>
      </c>
      <c r="BB465" s="39"/>
      <c r="BC465" s="100"/>
      <c r="BD465" s="100"/>
      <c r="BE465" s="39"/>
      <c r="BF465" s="39"/>
      <c r="BG465" s="39"/>
      <c r="BH465" s="39"/>
      <c r="BI465" s="39"/>
      <c r="BJ465" s="39"/>
      <c r="BK465" s="39"/>
      <c r="BL465" s="39"/>
      <c r="BM465" s="39"/>
      <c r="BN465" s="39"/>
      <c r="BO465" s="39"/>
    </row>
    <row r="466" spans="1:67" ht="150.75" customHeight="1" x14ac:dyDescent="0.25">
      <c r="A466" s="28">
        <v>466</v>
      </c>
      <c r="B466" s="180" t="s">
        <v>3926</v>
      </c>
      <c r="C466" s="180" t="s">
        <v>3927</v>
      </c>
      <c r="D466" s="30" t="s">
        <v>62</v>
      </c>
      <c r="E466" s="30" t="s">
        <v>63</v>
      </c>
      <c r="F466" s="181" t="s">
        <v>66</v>
      </c>
      <c r="G466" s="181"/>
      <c r="H466" s="181"/>
      <c r="I466" s="181"/>
      <c r="J466" s="181"/>
      <c r="K466" s="181"/>
      <c r="L466" s="32" t="s">
        <v>1271</v>
      </c>
      <c r="M466" s="183" t="s">
        <v>3145</v>
      </c>
      <c r="N466" s="183" t="s">
        <v>3930</v>
      </c>
      <c r="O466" s="184" t="s">
        <v>3183</v>
      </c>
      <c r="P466" s="109"/>
      <c r="Q466" s="183" t="s">
        <v>1269</v>
      </c>
      <c r="R466" s="109"/>
      <c r="S466" s="183"/>
      <c r="T466" s="33"/>
      <c r="U466" s="33" t="s">
        <v>21</v>
      </c>
      <c r="V466" s="45" t="s">
        <v>21</v>
      </c>
      <c r="W466" s="34" t="s">
        <v>1269</v>
      </c>
      <c r="X466" s="34" t="s">
        <v>66</v>
      </c>
      <c r="Y466" s="36">
        <v>1</v>
      </c>
      <c r="Z466" s="36"/>
      <c r="AA466" s="36"/>
      <c r="AB466" s="36"/>
      <c r="AC466" s="36"/>
      <c r="AD466" s="36"/>
      <c r="AE466" s="36"/>
      <c r="AF466" s="51"/>
      <c r="AG466" s="51">
        <v>1</v>
      </c>
      <c r="AH466" s="51"/>
      <c r="AI466" s="51"/>
      <c r="AJ466" s="51"/>
      <c r="AK466" s="51"/>
      <c r="AL466" s="33"/>
      <c r="AM466" s="33"/>
      <c r="AN466" s="185" t="s">
        <v>3931</v>
      </c>
      <c r="AO466" s="185"/>
      <c r="AP466" s="185" t="s">
        <v>3932</v>
      </c>
      <c r="AQ466" s="185" t="s">
        <v>3932</v>
      </c>
      <c r="AR466" s="185" t="s">
        <v>3932</v>
      </c>
      <c r="AS466" s="185" t="s">
        <v>3932</v>
      </c>
      <c r="AT466" s="185" t="s">
        <v>3933</v>
      </c>
      <c r="AU466" s="185" t="s">
        <v>3933</v>
      </c>
      <c r="AV466" s="185" t="s">
        <v>3933</v>
      </c>
      <c r="AW466" s="185" t="s">
        <v>3933</v>
      </c>
      <c r="AX466" s="41"/>
      <c r="AY466" s="41" t="s">
        <v>24</v>
      </c>
      <c r="AZ466" s="41"/>
      <c r="BA466" s="37" t="s">
        <v>451</v>
      </c>
      <c r="BB466" s="39"/>
      <c r="BC466" s="100"/>
      <c r="BD466" s="100"/>
      <c r="BE466" s="39"/>
      <c r="BF466" s="39"/>
      <c r="BG466" s="39"/>
      <c r="BH466" s="39"/>
      <c r="BI466" s="39"/>
      <c r="BJ466" s="39"/>
      <c r="BK466" s="39"/>
      <c r="BL466" s="39"/>
      <c r="BM466" s="39"/>
      <c r="BN466" s="39"/>
      <c r="BO466" s="39"/>
    </row>
    <row r="467" spans="1:67" ht="119.25" customHeight="1" x14ac:dyDescent="0.25">
      <c r="A467" s="28">
        <v>467</v>
      </c>
      <c r="B467" s="180" t="s">
        <v>3926</v>
      </c>
      <c r="C467" s="180" t="s">
        <v>3927</v>
      </c>
      <c r="D467" s="30" t="s">
        <v>62</v>
      </c>
      <c r="E467" s="30" t="s">
        <v>63</v>
      </c>
      <c r="F467" s="181" t="s">
        <v>66</v>
      </c>
      <c r="G467" s="181"/>
      <c r="H467" s="181"/>
      <c r="I467" s="181"/>
      <c r="J467" s="181"/>
      <c r="K467" s="181"/>
      <c r="L467" s="32" t="s">
        <v>1272</v>
      </c>
      <c r="M467" s="183" t="s">
        <v>3143</v>
      </c>
      <c r="N467" s="183" t="s">
        <v>3934</v>
      </c>
      <c r="O467" s="184" t="s">
        <v>3183</v>
      </c>
      <c r="P467" s="109"/>
      <c r="Q467" s="183" t="s">
        <v>1273</v>
      </c>
      <c r="R467" s="109"/>
      <c r="S467" s="183"/>
      <c r="T467" s="33"/>
      <c r="U467" s="33" t="s">
        <v>167</v>
      </c>
      <c r="V467" s="45" t="s">
        <v>167</v>
      </c>
      <c r="W467" s="34" t="s">
        <v>1273</v>
      </c>
      <c r="X467" s="34" t="s">
        <v>23</v>
      </c>
      <c r="Y467" s="36"/>
      <c r="Z467" s="36"/>
      <c r="AA467" s="36">
        <v>1</v>
      </c>
      <c r="AB467" s="36"/>
      <c r="AC467" s="36"/>
      <c r="AD467" s="36"/>
      <c r="AE467" s="36"/>
      <c r="AF467" s="51"/>
      <c r="AG467" s="51">
        <v>1</v>
      </c>
      <c r="AH467" s="51"/>
      <c r="AI467" s="51"/>
      <c r="AJ467" s="51"/>
      <c r="AK467" s="51"/>
      <c r="AL467" s="33"/>
      <c r="AM467" s="33"/>
      <c r="AN467" s="186"/>
      <c r="AO467" s="186"/>
      <c r="AP467" s="185"/>
      <c r="AQ467" s="185"/>
      <c r="AR467" s="185"/>
      <c r="AS467" s="185"/>
      <c r="AT467" s="185"/>
      <c r="AU467" s="185"/>
      <c r="AV467" s="185"/>
      <c r="AW467" s="186"/>
      <c r="AX467" s="41"/>
      <c r="AY467" s="35" t="s">
        <v>176</v>
      </c>
      <c r="AZ467" s="36" t="s">
        <v>25</v>
      </c>
      <c r="BA467" s="37" t="s">
        <v>451</v>
      </c>
      <c r="BB467" s="39"/>
      <c r="BC467" s="100"/>
      <c r="BD467" s="37">
        <v>1</v>
      </c>
      <c r="BE467" s="37">
        <v>1</v>
      </c>
      <c r="BF467" s="39"/>
      <c r="BG467" s="39"/>
      <c r="BH467" s="39"/>
      <c r="BI467" s="39"/>
      <c r="BJ467" s="39"/>
      <c r="BK467" s="39"/>
      <c r="BL467" s="39"/>
      <c r="BM467" s="39"/>
      <c r="BN467" s="39"/>
      <c r="BO467" s="39"/>
    </row>
    <row r="468" spans="1:67" ht="140.25" customHeight="1" x14ac:dyDescent="0.25">
      <c r="A468" s="28">
        <v>468</v>
      </c>
      <c r="B468" s="180" t="s">
        <v>3926</v>
      </c>
      <c r="C468" s="180" t="s">
        <v>3927</v>
      </c>
      <c r="D468" s="30" t="s">
        <v>62</v>
      </c>
      <c r="E468" s="30" t="s">
        <v>63</v>
      </c>
      <c r="F468" s="181" t="s">
        <v>66</v>
      </c>
      <c r="G468" s="181"/>
      <c r="H468" s="181"/>
      <c r="I468" s="181"/>
      <c r="J468" s="181"/>
      <c r="K468" s="181"/>
      <c r="L468" s="32" t="s">
        <v>1278</v>
      </c>
      <c r="M468" s="183" t="s">
        <v>3143</v>
      </c>
      <c r="N468" s="183" t="s">
        <v>1280</v>
      </c>
      <c r="O468" s="184" t="s">
        <v>3183</v>
      </c>
      <c r="P468" s="109"/>
      <c r="Q468" s="182" t="s">
        <v>3184</v>
      </c>
      <c r="R468" s="109"/>
      <c r="S468" s="183"/>
      <c r="T468" s="33"/>
      <c r="U468" s="33" t="s">
        <v>58</v>
      </c>
      <c r="V468" s="45" t="s">
        <v>58</v>
      </c>
      <c r="W468" s="34" t="s">
        <v>1280</v>
      </c>
      <c r="X468" s="49" t="s">
        <v>315</v>
      </c>
      <c r="Y468" s="36"/>
      <c r="Z468" s="36"/>
      <c r="AA468" s="36"/>
      <c r="AB468" s="36">
        <v>1</v>
      </c>
      <c r="AC468" s="36"/>
      <c r="AD468" s="36"/>
      <c r="AE468" s="36"/>
      <c r="AF468" s="51"/>
      <c r="AG468" s="51">
        <v>1</v>
      </c>
      <c r="AH468" s="51"/>
      <c r="AI468" s="51"/>
      <c r="AJ468" s="51"/>
      <c r="AK468" s="51"/>
      <c r="AL468" s="33"/>
      <c r="AM468" s="33"/>
      <c r="AN468" s="186"/>
      <c r="AO468" s="186"/>
      <c r="AP468" s="185"/>
      <c r="AQ468" s="185"/>
      <c r="AR468" s="185"/>
      <c r="AS468" s="185"/>
      <c r="AT468" s="185"/>
      <c r="AU468" s="185"/>
      <c r="AV468" s="185"/>
      <c r="AW468" s="186"/>
      <c r="AX468" s="41"/>
      <c r="AY468" s="41" t="s">
        <v>24</v>
      </c>
      <c r="AZ468" s="41"/>
      <c r="BA468" s="37"/>
      <c r="BB468" s="39"/>
      <c r="BC468" s="100"/>
      <c r="BD468" s="100"/>
      <c r="BE468" s="39"/>
      <c r="BF468" s="39"/>
      <c r="BG468" s="39"/>
      <c r="BH468" s="39"/>
      <c r="BI468" s="39"/>
      <c r="BJ468" s="39"/>
      <c r="BK468" s="39"/>
      <c r="BL468" s="39"/>
      <c r="BM468" s="39"/>
      <c r="BN468" s="39"/>
      <c r="BO468" s="39"/>
    </row>
    <row r="469" spans="1:67" ht="156" customHeight="1" x14ac:dyDescent="0.25">
      <c r="A469" s="28">
        <v>469</v>
      </c>
      <c r="B469" s="180" t="s">
        <v>3926</v>
      </c>
      <c r="C469" s="180" t="s">
        <v>3927</v>
      </c>
      <c r="D469" s="30" t="s">
        <v>62</v>
      </c>
      <c r="E469" s="30" t="s">
        <v>63</v>
      </c>
      <c r="F469" s="181" t="s">
        <v>66</v>
      </c>
      <c r="G469" s="181"/>
      <c r="H469" s="181"/>
      <c r="I469" s="181"/>
      <c r="J469" s="181"/>
      <c r="K469" s="181"/>
      <c r="L469" s="32" t="s">
        <v>1282</v>
      </c>
      <c r="M469" s="183" t="s">
        <v>3832</v>
      </c>
      <c r="N469" s="183" t="s">
        <v>3935</v>
      </c>
      <c r="O469" s="184" t="s">
        <v>3183</v>
      </c>
      <c r="P469" s="109"/>
      <c r="Q469" s="183" t="s">
        <v>1133</v>
      </c>
      <c r="R469" s="109"/>
      <c r="S469" s="183"/>
      <c r="T469" s="33"/>
      <c r="U469" s="33" t="s">
        <v>167</v>
      </c>
      <c r="V469" s="45" t="s">
        <v>21</v>
      </c>
      <c r="W469" s="34" t="s">
        <v>1283</v>
      </c>
      <c r="X469" s="34" t="s">
        <v>23</v>
      </c>
      <c r="Y469" s="36">
        <v>1</v>
      </c>
      <c r="Z469" s="36"/>
      <c r="AA469" s="36"/>
      <c r="AB469" s="36"/>
      <c r="AC469" s="36"/>
      <c r="AD469" s="36"/>
      <c r="AE469" s="36"/>
      <c r="AF469" s="51"/>
      <c r="AG469" s="51">
        <v>1</v>
      </c>
      <c r="AH469" s="51"/>
      <c r="AI469" s="51"/>
      <c r="AJ469" s="51"/>
      <c r="AK469" s="51"/>
      <c r="AL469" s="33"/>
      <c r="AM469" s="33"/>
      <c r="AN469" s="33" t="s">
        <v>3165</v>
      </c>
      <c r="AO469" s="185" t="s">
        <v>3936</v>
      </c>
      <c r="AP469" s="185" t="s">
        <v>2694</v>
      </c>
      <c r="AQ469" s="185" t="s">
        <v>3937</v>
      </c>
      <c r="AR469" s="185" t="s">
        <v>2694</v>
      </c>
      <c r="AS469" s="185" t="s">
        <v>2694</v>
      </c>
      <c r="AT469" s="185"/>
      <c r="AU469" s="185"/>
      <c r="AV469" s="185"/>
      <c r="AW469" s="186"/>
      <c r="AX469" s="185" t="s">
        <v>3287</v>
      </c>
      <c r="AY469" s="35" t="s">
        <v>1284</v>
      </c>
      <c r="AZ469" s="41"/>
      <c r="BA469" s="37" t="s">
        <v>451</v>
      </c>
      <c r="BB469" s="37" t="s">
        <v>3154</v>
      </c>
      <c r="BC469" s="100" t="s">
        <v>3393</v>
      </c>
      <c r="BD469" s="100"/>
      <c r="BE469" s="39"/>
      <c r="BF469" s="39"/>
      <c r="BG469" s="39"/>
      <c r="BH469" s="39"/>
      <c r="BI469" s="39"/>
      <c r="BJ469" s="39"/>
      <c r="BK469" s="39"/>
      <c r="BL469" s="39"/>
      <c r="BM469" s="39"/>
      <c r="BN469" s="39"/>
      <c r="BO469" s="39"/>
    </row>
    <row r="470" spans="1:67" ht="156" customHeight="1" x14ac:dyDescent="0.25">
      <c r="A470" s="28">
        <v>470</v>
      </c>
      <c r="B470" s="180" t="s">
        <v>3926</v>
      </c>
      <c r="C470" s="180" t="s">
        <v>3927</v>
      </c>
      <c r="D470" s="30" t="s">
        <v>62</v>
      </c>
      <c r="E470" s="30" t="s">
        <v>63</v>
      </c>
      <c r="F470" s="181" t="s">
        <v>66</v>
      </c>
      <c r="G470" s="181"/>
      <c r="H470" s="181"/>
      <c r="I470" s="181"/>
      <c r="J470" s="181"/>
      <c r="K470" s="181"/>
      <c r="L470" s="32" t="s">
        <v>1287</v>
      </c>
      <c r="M470" s="183" t="s">
        <v>3143</v>
      </c>
      <c r="N470" s="183" t="s">
        <v>1280</v>
      </c>
      <c r="O470" s="184" t="s">
        <v>3183</v>
      </c>
      <c r="P470" s="109"/>
      <c r="Q470" s="183" t="s">
        <v>3152</v>
      </c>
      <c r="R470" s="109"/>
      <c r="S470" s="183" t="s">
        <v>391</v>
      </c>
      <c r="T470" s="33" t="s">
        <v>1288</v>
      </c>
      <c r="U470" s="33" t="s">
        <v>58</v>
      </c>
      <c r="V470" s="45" t="s">
        <v>58</v>
      </c>
      <c r="W470" s="34" t="s">
        <v>1288</v>
      </c>
      <c r="X470" s="49" t="s">
        <v>315</v>
      </c>
      <c r="Y470" s="36"/>
      <c r="Z470" s="36"/>
      <c r="AA470" s="36"/>
      <c r="AB470" s="36">
        <v>1</v>
      </c>
      <c r="AC470" s="36"/>
      <c r="AD470" s="36"/>
      <c r="AE470" s="36"/>
      <c r="AF470" s="51"/>
      <c r="AG470" s="51">
        <v>1</v>
      </c>
      <c r="AH470" s="51"/>
      <c r="AI470" s="51"/>
      <c r="AJ470" s="51"/>
      <c r="AK470" s="51"/>
      <c r="AL470" s="33" t="s">
        <v>3156</v>
      </c>
      <c r="AM470" s="33"/>
      <c r="AN470" s="185"/>
      <c r="AO470" s="185"/>
      <c r="AP470" s="185"/>
      <c r="AQ470" s="185"/>
      <c r="AR470" s="185"/>
      <c r="AS470" s="185"/>
      <c r="AT470" s="185"/>
      <c r="AU470" s="185"/>
      <c r="AV470" s="185"/>
      <c r="AW470" s="186"/>
      <c r="AX470" s="41"/>
      <c r="AY470" s="41" t="s">
        <v>24</v>
      </c>
      <c r="AZ470" s="41"/>
      <c r="BA470" s="37"/>
      <c r="BB470" s="39"/>
      <c r="BC470" s="100"/>
      <c r="BD470" s="100"/>
      <c r="BE470" s="39"/>
      <c r="BF470" s="39"/>
      <c r="BG470" s="39"/>
      <c r="BH470" s="39"/>
      <c r="BI470" s="39"/>
      <c r="BJ470" s="39"/>
      <c r="BK470" s="39"/>
      <c r="BL470" s="39"/>
      <c r="BM470" s="39"/>
      <c r="BN470" s="39"/>
      <c r="BO470" s="39"/>
    </row>
    <row r="471" spans="1:67" ht="156" customHeight="1" x14ac:dyDescent="0.25">
      <c r="A471" s="28">
        <v>471</v>
      </c>
      <c r="B471" s="180" t="s">
        <v>3926</v>
      </c>
      <c r="C471" s="180" t="s">
        <v>3927</v>
      </c>
      <c r="D471" s="30" t="s">
        <v>62</v>
      </c>
      <c r="E471" s="30" t="s">
        <v>63</v>
      </c>
      <c r="F471" s="181" t="s">
        <v>66</v>
      </c>
      <c r="G471" s="181"/>
      <c r="H471" s="181"/>
      <c r="I471" s="181"/>
      <c r="J471" s="181"/>
      <c r="K471" s="181"/>
      <c r="L471" s="32" t="s">
        <v>1290</v>
      </c>
      <c r="M471" s="183" t="s">
        <v>3143</v>
      </c>
      <c r="N471" s="183" t="s">
        <v>3939</v>
      </c>
      <c r="O471" s="184" t="s">
        <v>3183</v>
      </c>
      <c r="P471" s="109"/>
      <c r="Q471" s="183" t="s">
        <v>1292</v>
      </c>
      <c r="R471" s="109"/>
      <c r="S471" s="183"/>
      <c r="T471" s="33"/>
      <c r="U471" s="33" t="s">
        <v>21</v>
      </c>
      <c r="V471" s="45" t="s">
        <v>21</v>
      </c>
      <c r="W471" s="34" t="s">
        <v>1292</v>
      </c>
      <c r="X471" s="49" t="s">
        <v>315</v>
      </c>
      <c r="Y471" s="36">
        <v>1</v>
      </c>
      <c r="Z471" s="36"/>
      <c r="AA471" s="36"/>
      <c r="AB471" s="36"/>
      <c r="AC471" s="36"/>
      <c r="AD471" s="36"/>
      <c r="AE471" s="36"/>
      <c r="AF471" s="51"/>
      <c r="AG471" s="51">
        <v>1</v>
      </c>
      <c r="AH471" s="51"/>
      <c r="AI471" s="51"/>
      <c r="AJ471" s="51"/>
      <c r="AK471" s="51"/>
      <c r="AL471" s="33"/>
      <c r="AM471" s="33"/>
      <c r="AN471" s="185" t="s">
        <v>3940</v>
      </c>
      <c r="AO471" s="185" t="s">
        <v>3941</v>
      </c>
      <c r="AP471" s="185" t="s">
        <v>3932</v>
      </c>
      <c r="AQ471" s="185" t="s">
        <v>3932</v>
      </c>
      <c r="AR471" s="185" t="s">
        <v>3932</v>
      </c>
      <c r="AS471" s="185" t="s">
        <v>3932</v>
      </c>
      <c r="AT471" s="185"/>
      <c r="AU471" s="185"/>
      <c r="AV471" s="185"/>
      <c r="AW471" s="186"/>
      <c r="AX471" s="185" t="s">
        <v>3942</v>
      </c>
      <c r="AY471" s="41" t="s">
        <v>24</v>
      </c>
      <c r="AZ471" s="41"/>
      <c r="BA471" s="37" t="s">
        <v>3243</v>
      </c>
      <c r="BB471" s="37" t="s">
        <v>3154</v>
      </c>
      <c r="BC471" s="100" t="s">
        <v>3943</v>
      </c>
      <c r="BD471" s="100"/>
      <c r="BE471" s="39"/>
      <c r="BF471" s="39"/>
      <c r="BG471" s="39"/>
      <c r="BH471" s="39"/>
      <c r="BI471" s="39"/>
      <c r="BJ471" s="39"/>
      <c r="BK471" s="39"/>
      <c r="BL471" s="39"/>
      <c r="BM471" s="39"/>
      <c r="BN471" s="39"/>
      <c r="BO471" s="39"/>
    </row>
    <row r="472" spans="1:67" ht="94.5" customHeight="1" x14ac:dyDescent="0.25">
      <c r="A472" s="28">
        <v>472</v>
      </c>
      <c r="B472" s="180" t="s">
        <v>3926</v>
      </c>
      <c r="C472" s="180" t="s">
        <v>3927</v>
      </c>
      <c r="D472" s="30" t="s">
        <v>62</v>
      </c>
      <c r="E472" s="30" t="s">
        <v>63</v>
      </c>
      <c r="F472" s="181" t="s">
        <v>66</v>
      </c>
      <c r="G472" s="181"/>
      <c r="H472" s="181"/>
      <c r="I472" s="181"/>
      <c r="J472" s="181"/>
      <c r="K472" s="181"/>
      <c r="L472" s="32" t="s">
        <v>1293</v>
      </c>
      <c r="M472" s="183" t="s">
        <v>3944</v>
      </c>
      <c r="N472" s="183" t="s">
        <v>3945</v>
      </c>
      <c r="O472" s="184" t="s">
        <v>3183</v>
      </c>
      <c r="P472" s="109"/>
      <c r="Q472" s="183" t="s">
        <v>1292</v>
      </c>
      <c r="R472" s="109"/>
      <c r="S472" s="183"/>
      <c r="T472" s="33"/>
      <c r="U472" s="33" t="s">
        <v>21</v>
      </c>
      <c r="V472" s="45" t="s">
        <v>21</v>
      </c>
      <c r="W472" s="34" t="s">
        <v>1292</v>
      </c>
      <c r="X472" s="49" t="s">
        <v>315</v>
      </c>
      <c r="Y472" s="41" t="s">
        <v>24</v>
      </c>
      <c r="Z472" s="36"/>
      <c r="AA472" s="36"/>
      <c r="AB472" s="36"/>
      <c r="AC472" s="36"/>
      <c r="AD472" s="36"/>
      <c r="AE472" s="36"/>
      <c r="AF472" s="51"/>
      <c r="AG472" s="51">
        <v>1</v>
      </c>
      <c r="AH472" s="51"/>
      <c r="AI472" s="51"/>
      <c r="AJ472" s="51"/>
      <c r="AK472" s="51"/>
      <c r="AL472" s="33"/>
      <c r="AM472" s="33"/>
      <c r="AN472" s="185"/>
      <c r="AO472" s="185" t="s">
        <v>3941</v>
      </c>
      <c r="AP472" s="185" t="s">
        <v>3932</v>
      </c>
      <c r="AQ472" s="185" t="s">
        <v>3932</v>
      </c>
      <c r="AR472" s="185" t="s">
        <v>3932</v>
      </c>
      <c r="AS472" s="185" t="s">
        <v>3932</v>
      </c>
      <c r="AT472" s="185"/>
      <c r="AU472" s="185"/>
      <c r="AV472" s="185"/>
      <c r="AW472" s="186"/>
      <c r="AX472" s="41"/>
      <c r="AY472" s="41" t="s">
        <v>24</v>
      </c>
      <c r="AZ472" s="41"/>
      <c r="BA472" s="37" t="s">
        <v>3243</v>
      </c>
      <c r="BB472" s="37" t="s">
        <v>3154</v>
      </c>
      <c r="BC472" s="100" t="s">
        <v>3943</v>
      </c>
      <c r="BD472" s="100"/>
      <c r="BE472" s="39"/>
      <c r="BF472" s="39"/>
      <c r="BG472" s="39"/>
      <c r="BH472" s="39"/>
      <c r="BI472" s="39"/>
      <c r="BJ472" s="39"/>
      <c r="BK472" s="39"/>
      <c r="BL472" s="39"/>
      <c r="BM472" s="39"/>
      <c r="BN472" s="39"/>
      <c r="BO472" s="39"/>
    </row>
    <row r="473" spans="1:67" ht="130.5" customHeight="1" x14ac:dyDescent="0.25">
      <c r="A473" s="28">
        <v>473</v>
      </c>
      <c r="B473" s="180" t="s">
        <v>3926</v>
      </c>
      <c r="C473" s="180" t="s">
        <v>3927</v>
      </c>
      <c r="D473" s="30" t="s">
        <v>62</v>
      </c>
      <c r="E473" s="30" t="s">
        <v>63</v>
      </c>
      <c r="F473" s="181" t="s">
        <v>66</v>
      </c>
      <c r="G473" s="181"/>
      <c r="H473" s="181"/>
      <c r="I473" s="181"/>
      <c r="J473" s="181"/>
      <c r="K473" s="181"/>
      <c r="L473" s="32" t="s">
        <v>1294</v>
      </c>
      <c r="M473" s="183" t="s">
        <v>3148</v>
      </c>
      <c r="N473" s="183" t="s">
        <v>3946</v>
      </c>
      <c r="O473" s="184" t="s">
        <v>3183</v>
      </c>
      <c r="P473" s="109"/>
      <c r="Q473" s="183" t="s">
        <v>3201</v>
      </c>
      <c r="R473" s="109"/>
      <c r="S473" s="183"/>
      <c r="T473" s="33"/>
      <c r="U473" s="33" t="s">
        <v>21</v>
      </c>
      <c r="V473" s="45" t="s">
        <v>21</v>
      </c>
      <c r="W473" s="34" t="s">
        <v>398</v>
      </c>
      <c r="X473" s="34" t="s">
        <v>66</v>
      </c>
      <c r="Y473" s="36">
        <v>1</v>
      </c>
      <c r="Z473" s="36"/>
      <c r="AA473" s="36"/>
      <c r="AB473" s="36"/>
      <c r="AC473" s="36"/>
      <c r="AD473" s="36"/>
      <c r="AE473" s="36"/>
      <c r="AF473" s="51"/>
      <c r="AG473" s="51">
        <v>1</v>
      </c>
      <c r="AH473" s="51"/>
      <c r="AI473" s="51"/>
      <c r="AJ473" s="51"/>
      <c r="AK473" s="51"/>
      <c r="AL473" s="33" t="s">
        <v>3156</v>
      </c>
      <c r="AM473" s="33"/>
      <c r="AN473" s="185"/>
      <c r="AO473" s="185"/>
      <c r="AP473" s="185"/>
      <c r="AQ473" s="185"/>
      <c r="AR473" s="185"/>
      <c r="AS473" s="185"/>
      <c r="AT473" s="185"/>
      <c r="AU473" s="185"/>
      <c r="AV473" s="185"/>
      <c r="AW473" s="186"/>
      <c r="AX473" s="41"/>
      <c r="AY473" s="41" t="s">
        <v>24</v>
      </c>
      <c r="AZ473" s="41"/>
      <c r="BA473" s="37" t="s">
        <v>451</v>
      </c>
      <c r="BB473" s="39"/>
      <c r="BC473" s="100"/>
      <c r="BD473" s="100"/>
      <c r="BE473" s="39"/>
      <c r="BF473" s="39"/>
      <c r="BG473" s="39"/>
      <c r="BH473" s="39"/>
      <c r="BI473" s="39"/>
      <c r="BJ473" s="39"/>
      <c r="BK473" s="39"/>
      <c r="BL473" s="39"/>
      <c r="BM473" s="39"/>
      <c r="BN473" s="39"/>
      <c r="BO473" s="39"/>
    </row>
    <row r="474" spans="1:67" ht="238.5" customHeight="1" x14ac:dyDescent="0.25">
      <c r="A474" s="28">
        <v>474</v>
      </c>
      <c r="B474" s="180" t="s">
        <v>3926</v>
      </c>
      <c r="C474" s="180" t="s">
        <v>3927</v>
      </c>
      <c r="D474" s="30" t="s">
        <v>62</v>
      </c>
      <c r="E474" s="30" t="s">
        <v>63</v>
      </c>
      <c r="F474" s="181" t="s">
        <v>66</v>
      </c>
      <c r="G474" s="181"/>
      <c r="H474" s="181"/>
      <c r="I474" s="181"/>
      <c r="J474" s="181"/>
      <c r="K474" s="181"/>
      <c r="L474" s="32" t="s">
        <v>1296</v>
      </c>
      <c r="M474" s="183" t="s">
        <v>3150</v>
      </c>
      <c r="N474" s="183" t="s">
        <v>3947</v>
      </c>
      <c r="O474" s="184" t="s">
        <v>3183</v>
      </c>
      <c r="P474" s="109"/>
      <c r="Q474" s="183" t="s">
        <v>3201</v>
      </c>
      <c r="R474" s="109"/>
      <c r="S474" s="183"/>
      <c r="T474" s="33"/>
      <c r="U474" s="33" t="s">
        <v>21</v>
      </c>
      <c r="V474" s="45" t="s">
        <v>21</v>
      </c>
      <c r="W474" s="34" t="s">
        <v>1297</v>
      </c>
      <c r="X474" s="34" t="s">
        <v>66</v>
      </c>
      <c r="Y474" s="36">
        <v>1</v>
      </c>
      <c r="Z474" s="36"/>
      <c r="AA474" s="36"/>
      <c r="AB474" s="36"/>
      <c r="AC474" s="36"/>
      <c r="AD474" s="36"/>
      <c r="AE474" s="36"/>
      <c r="AF474" s="51"/>
      <c r="AG474" s="51">
        <v>1</v>
      </c>
      <c r="AH474" s="51"/>
      <c r="AI474" s="51"/>
      <c r="AJ474" s="51"/>
      <c r="AK474" s="51"/>
      <c r="AL474" s="33" t="s">
        <v>3156</v>
      </c>
      <c r="AM474" s="33"/>
      <c r="AN474" s="185"/>
      <c r="AO474" s="185"/>
      <c r="AP474" s="185"/>
      <c r="AQ474" s="185"/>
      <c r="AR474" s="185"/>
      <c r="AS474" s="185"/>
      <c r="AT474" s="185"/>
      <c r="AU474" s="185"/>
      <c r="AV474" s="185"/>
      <c r="AW474" s="186"/>
      <c r="AX474" s="41"/>
      <c r="AY474" s="41" t="s">
        <v>24</v>
      </c>
      <c r="AZ474" s="41"/>
      <c r="BA474" s="37" t="s">
        <v>451</v>
      </c>
      <c r="BB474" s="39"/>
      <c r="BC474" s="100"/>
      <c r="BD474" s="100"/>
      <c r="BE474" s="39"/>
      <c r="BF474" s="39"/>
      <c r="BG474" s="39"/>
      <c r="BH474" s="39"/>
      <c r="BI474" s="39"/>
      <c r="BJ474" s="39"/>
      <c r="BK474" s="39"/>
      <c r="BL474" s="39"/>
      <c r="BM474" s="39"/>
      <c r="BN474" s="39"/>
      <c r="BO474" s="39"/>
    </row>
    <row r="475" spans="1:67" ht="144.75" customHeight="1" x14ac:dyDescent="0.25">
      <c r="A475" s="28">
        <v>475</v>
      </c>
      <c r="B475" s="180" t="s">
        <v>3926</v>
      </c>
      <c r="C475" s="180" t="s">
        <v>3927</v>
      </c>
      <c r="D475" s="30" t="s">
        <v>62</v>
      </c>
      <c r="E475" s="30" t="s">
        <v>63</v>
      </c>
      <c r="F475" s="181" t="s">
        <v>66</v>
      </c>
      <c r="G475" s="181"/>
      <c r="H475" s="181"/>
      <c r="I475" s="181"/>
      <c r="J475" s="181"/>
      <c r="K475" s="181"/>
      <c r="L475" s="32" t="s">
        <v>1298</v>
      </c>
      <c r="M475" s="183" t="s">
        <v>3185</v>
      </c>
      <c r="N475" s="183" t="s">
        <v>1299</v>
      </c>
      <c r="O475" s="184" t="s">
        <v>3183</v>
      </c>
      <c r="P475" s="109"/>
      <c r="Q475" s="182" t="s">
        <v>3184</v>
      </c>
      <c r="R475" s="109"/>
      <c r="S475" s="183"/>
      <c r="T475" s="33"/>
      <c r="U475" s="33" t="s">
        <v>58</v>
      </c>
      <c r="V475" s="45" t="s">
        <v>58</v>
      </c>
      <c r="W475" s="34" t="s">
        <v>1299</v>
      </c>
      <c r="X475" s="34" t="s">
        <v>23</v>
      </c>
      <c r="Y475" s="36"/>
      <c r="Z475" s="36"/>
      <c r="AA475" s="36"/>
      <c r="AB475" s="36">
        <v>1</v>
      </c>
      <c r="AC475" s="36"/>
      <c r="AD475" s="36"/>
      <c r="AE475" s="36"/>
      <c r="AF475" s="51"/>
      <c r="AG475" s="51">
        <v>1</v>
      </c>
      <c r="AH475" s="51"/>
      <c r="AI475" s="51"/>
      <c r="AJ475" s="51"/>
      <c r="AK475" s="51"/>
      <c r="AL475" s="33"/>
      <c r="AM475" s="33"/>
      <c r="AN475" s="186"/>
      <c r="AO475" s="186"/>
      <c r="AP475" s="185"/>
      <c r="AQ475" s="185"/>
      <c r="AR475" s="185"/>
      <c r="AS475" s="185"/>
      <c r="AT475" s="185"/>
      <c r="AU475" s="185"/>
      <c r="AV475" s="185"/>
      <c r="AW475" s="186"/>
      <c r="AX475" s="41"/>
      <c r="AY475" s="41" t="s">
        <v>24</v>
      </c>
      <c r="AZ475" s="41"/>
      <c r="BA475" s="37"/>
      <c r="BB475" s="39"/>
      <c r="BC475" s="100"/>
      <c r="BD475" s="100"/>
      <c r="BE475" s="39"/>
      <c r="BF475" s="39"/>
      <c r="BG475" s="39"/>
      <c r="BH475" s="39"/>
      <c r="BI475" s="39"/>
      <c r="BJ475" s="39"/>
      <c r="BK475" s="39"/>
      <c r="BL475" s="39"/>
      <c r="BM475" s="39"/>
      <c r="BN475" s="39"/>
      <c r="BO475" s="39"/>
    </row>
    <row r="476" spans="1:67" ht="105" customHeight="1" x14ac:dyDescent="0.25">
      <c r="A476" s="28">
        <v>476</v>
      </c>
      <c r="B476" s="180" t="s">
        <v>3926</v>
      </c>
      <c r="C476" s="180" t="s">
        <v>3927</v>
      </c>
      <c r="D476" s="30" t="s">
        <v>62</v>
      </c>
      <c r="E476" s="30" t="s">
        <v>63</v>
      </c>
      <c r="F476" s="181" t="s">
        <v>66</v>
      </c>
      <c r="G476" s="181"/>
      <c r="H476" s="181"/>
      <c r="I476" s="181"/>
      <c r="J476" s="181"/>
      <c r="K476" s="181"/>
      <c r="L476" s="32" t="s">
        <v>1300</v>
      </c>
      <c r="M476" s="183" t="s">
        <v>3185</v>
      </c>
      <c r="N476" s="183" t="s">
        <v>1246</v>
      </c>
      <c r="O476" s="184" t="s">
        <v>3183</v>
      </c>
      <c r="P476" s="109"/>
      <c r="Q476" s="182" t="s">
        <v>3184</v>
      </c>
      <c r="R476" s="109"/>
      <c r="S476" s="183"/>
      <c r="T476" s="33"/>
      <c r="U476" s="33" t="s">
        <v>58</v>
      </c>
      <c r="V476" s="45" t="s">
        <v>58</v>
      </c>
      <c r="W476" s="34" t="s">
        <v>1246</v>
      </c>
      <c r="X476" s="34" t="s">
        <v>23</v>
      </c>
      <c r="Y476" s="36"/>
      <c r="Z476" s="36"/>
      <c r="AA476" s="36"/>
      <c r="AB476" s="36">
        <v>1</v>
      </c>
      <c r="AC476" s="36"/>
      <c r="AD476" s="36"/>
      <c r="AE476" s="36"/>
      <c r="AF476" s="51"/>
      <c r="AG476" s="51">
        <v>1</v>
      </c>
      <c r="AH476" s="51"/>
      <c r="AI476" s="51"/>
      <c r="AJ476" s="51"/>
      <c r="AK476" s="51"/>
      <c r="AL476" s="33"/>
      <c r="AM476" s="33"/>
      <c r="AN476" s="186"/>
      <c r="AO476" s="186"/>
      <c r="AP476" s="185"/>
      <c r="AQ476" s="185"/>
      <c r="AR476" s="185"/>
      <c r="AS476" s="185"/>
      <c r="AT476" s="185"/>
      <c r="AU476" s="185"/>
      <c r="AV476" s="185"/>
      <c r="AW476" s="186"/>
      <c r="AX476" s="41"/>
      <c r="AY476" s="41" t="s">
        <v>24</v>
      </c>
      <c r="AZ476" s="41"/>
      <c r="BA476" s="37"/>
      <c r="BB476" s="39"/>
      <c r="BC476" s="100"/>
      <c r="BD476" s="100"/>
      <c r="BE476" s="39"/>
      <c r="BF476" s="39"/>
      <c r="BG476" s="39"/>
      <c r="BH476" s="39"/>
      <c r="BI476" s="39"/>
      <c r="BJ476" s="39"/>
      <c r="BK476" s="39"/>
      <c r="BL476" s="39"/>
      <c r="BM476" s="39"/>
      <c r="BN476" s="39"/>
      <c r="BO476" s="39"/>
    </row>
    <row r="477" spans="1:67" ht="195.75" customHeight="1" x14ac:dyDescent="0.25">
      <c r="A477" s="28">
        <v>477</v>
      </c>
      <c r="B477" s="180" t="s">
        <v>3926</v>
      </c>
      <c r="C477" s="180" t="s">
        <v>3927</v>
      </c>
      <c r="D477" s="30" t="s">
        <v>62</v>
      </c>
      <c r="E477" s="30" t="s">
        <v>63</v>
      </c>
      <c r="F477" s="181" t="s">
        <v>66</v>
      </c>
      <c r="G477" s="181"/>
      <c r="H477" s="181"/>
      <c r="I477" s="181"/>
      <c r="J477" s="181"/>
      <c r="K477" s="181"/>
      <c r="L477" s="32" t="s">
        <v>1301</v>
      </c>
      <c r="M477" s="183" t="s">
        <v>3185</v>
      </c>
      <c r="N477" s="183" t="s">
        <v>1262</v>
      </c>
      <c r="O477" s="184" t="s">
        <v>3183</v>
      </c>
      <c r="P477" s="109"/>
      <c r="Q477" s="182" t="s">
        <v>3184</v>
      </c>
      <c r="R477" s="109"/>
      <c r="S477" s="183"/>
      <c r="T477" s="33"/>
      <c r="U477" s="33" t="s">
        <v>58</v>
      </c>
      <c r="V477" s="45" t="s">
        <v>58</v>
      </c>
      <c r="W477" s="34" t="s">
        <v>1262</v>
      </c>
      <c r="X477" s="34" t="s">
        <v>23</v>
      </c>
      <c r="Y477" s="36"/>
      <c r="Z477" s="36"/>
      <c r="AA477" s="36"/>
      <c r="AB477" s="36">
        <v>1</v>
      </c>
      <c r="AC477" s="36"/>
      <c r="AD477" s="36"/>
      <c r="AE477" s="36"/>
      <c r="AF477" s="51"/>
      <c r="AG477" s="51">
        <v>1</v>
      </c>
      <c r="AH477" s="51"/>
      <c r="AI477" s="51"/>
      <c r="AJ477" s="51"/>
      <c r="AK477" s="51"/>
      <c r="AL477" s="33"/>
      <c r="AM477" s="33"/>
      <c r="AN477" s="186"/>
      <c r="AO477" s="186"/>
      <c r="AP477" s="185"/>
      <c r="AQ477" s="185"/>
      <c r="AR477" s="185"/>
      <c r="AS477" s="185"/>
      <c r="AT477" s="185"/>
      <c r="AU477" s="185"/>
      <c r="AV477" s="185"/>
      <c r="AW477" s="186"/>
      <c r="AX477" s="41"/>
      <c r="AY477" s="41" t="s">
        <v>24</v>
      </c>
      <c r="AZ477" s="41"/>
      <c r="BA477" s="37"/>
      <c r="BB477" s="39"/>
      <c r="BC477" s="100"/>
      <c r="BD477" s="100"/>
      <c r="BE477" s="39"/>
      <c r="BF477" s="39"/>
      <c r="BG477" s="39"/>
      <c r="BH477" s="39"/>
      <c r="BI477" s="39"/>
      <c r="BJ477" s="39"/>
      <c r="BK477" s="39"/>
      <c r="BL477" s="39"/>
      <c r="BM477" s="39"/>
      <c r="BN477" s="39"/>
      <c r="BO477" s="39"/>
    </row>
    <row r="478" spans="1:67" ht="133.5" customHeight="1" x14ac:dyDescent="0.25">
      <c r="A478" s="28">
        <v>478</v>
      </c>
      <c r="B478" s="180" t="s">
        <v>3926</v>
      </c>
      <c r="C478" s="180" t="s">
        <v>3927</v>
      </c>
      <c r="D478" s="30" t="s">
        <v>62</v>
      </c>
      <c r="E478" s="30" t="s">
        <v>63</v>
      </c>
      <c r="F478" s="181" t="s">
        <v>66</v>
      </c>
      <c r="G478" s="181"/>
      <c r="H478" s="181"/>
      <c r="I478" s="181"/>
      <c r="J478" s="181"/>
      <c r="K478" s="181"/>
      <c r="L478" s="32" t="s">
        <v>1302</v>
      </c>
      <c r="M478" s="183" t="s">
        <v>3185</v>
      </c>
      <c r="N478" s="183" t="s">
        <v>1303</v>
      </c>
      <c r="O478" s="184" t="s">
        <v>3183</v>
      </c>
      <c r="P478" s="109"/>
      <c r="Q478" s="182" t="s">
        <v>3184</v>
      </c>
      <c r="R478" s="109"/>
      <c r="S478" s="183"/>
      <c r="T478" s="33"/>
      <c r="U478" s="33" t="s">
        <v>58</v>
      </c>
      <c r="V478" s="45" t="s">
        <v>58</v>
      </c>
      <c r="W478" s="34" t="s">
        <v>1303</v>
      </c>
      <c r="X478" s="34" t="s">
        <v>23</v>
      </c>
      <c r="Y478" s="36"/>
      <c r="Z478" s="36"/>
      <c r="AA478" s="36"/>
      <c r="AB478" s="36">
        <v>1</v>
      </c>
      <c r="AC478" s="36"/>
      <c r="AD478" s="36"/>
      <c r="AE478" s="36"/>
      <c r="AF478" s="51"/>
      <c r="AG478" s="51">
        <v>1</v>
      </c>
      <c r="AH478" s="51"/>
      <c r="AI478" s="51"/>
      <c r="AJ478" s="51"/>
      <c r="AK478" s="51"/>
      <c r="AL478" s="33"/>
      <c r="AM478" s="33"/>
      <c r="AN478" s="186"/>
      <c r="AO478" s="186"/>
      <c r="AP478" s="185"/>
      <c r="AQ478" s="185"/>
      <c r="AR478" s="185"/>
      <c r="AS478" s="185"/>
      <c r="AT478" s="185"/>
      <c r="AU478" s="185"/>
      <c r="AV478" s="185"/>
      <c r="AW478" s="186"/>
      <c r="AX478" s="41"/>
      <c r="AY478" s="41" t="s">
        <v>24</v>
      </c>
      <c r="AZ478" s="41"/>
      <c r="BA478" s="37"/>
      <c r="BB478" s="39"/>
      <c r="BC478" s="100"/>
      <c r="BD478" s="100"/>
      <c r="BE478" s="39"/>
      <c r="BF478" s="39"/>
      <c r="BG478" s="39"/>
      <c r="BH478" s="39"/>
      <c r="BI478" s="39"/>
      <c r="BJ478" s="39"/>
      <c r="BK478" s="39"/>
      <c r="BL478" s="39"/>
      <c r="BM478" s="39"/>
      <c r="BN478" s="39"/>
      <c r="BO478" s="39"/>
    </row>
    <row r="479" spans="1:67" ht="119.25" customHeight="1" x14ac:dyDescent="0.25">
      <c r="A479" s="28">
        <v>479</v>
      </c>
      <c r="B479" s="180" t="s">
        <v>3926</v>
      </c>
      <c r="C479" s="180" t="s">
        <v>3927</v>
      </c>
      <c r="D479" s="30" t="s">
        <v>62</v>
      </c>
      <c r="E479" s="30" t="s">
        <v>63</v>
      </c>
      <c r="F479" s="181" t="s">
        <v>66</v>
      </c>
      <c r="G479" s="181"/>
      <c r="H479" s="181"/>
      <c r="I479" s="181"/>
      <c r="J479" s="181"/>
      <c r="K479" s="181"/>
      <c r="L479" s="32" t="s">
        <v>1304</v>
      </c>
      <c r="M479" s="183" t="s">
        <v>3187</v>
      </c>
      <c r="N479" s="183" t="s">
        <v>3949</v>
      </c>
      <c r="O479" s="184" t="s">
        <v>3183</v>
      </c>
      <c r="P479" s="109"/>
      <c r="Q479" s="182" t="s">
        <v>3184</v>
      </c>
      <c r="R479" s="109"/>
      <c r="S479" s="183"/>
      <c r="T479" s="33"/>
      <c r="U479" s="33" t="s">
        <v>58</v>
      </c>
      <c r="V479" s="45" t="s">
        <v>58</v>
      </c>
      <c r="W479" s="34" t="s">
        <v>1306</v>
      </c>
      <c r="X479" s="34" t="s">
        <v>23</v>
      </c>
      <c r="Y479" s="36"/>
      <c r="Z479" s="36"/>
      <c r="AA479" s="36"/>
      <c r="AB479" s="36">
        <v>1</v>
      </c>
      <c r="AC479" s="36"/>
      <c r="AD479" s="36"/>
      <c r="AE479" s="36"/>
      <c r="AF479" s="51"/>
      <c r="AG479" s="51">
        <v>1</v>
      </c>
      <c r="AH479" s="51"/>
      <c r="AI479" s="51"/>
      <c r="AJ479" s="51"/>
      <c r="AK479" s="51"/>
      <c r="AL479" s="33"/>
      <c r="AM479" s="33"/>
      <c r="AN479" s="186"/>
      <c r="AO479" s="186"/>
      <c r="AP479" s="185"/>
      <c r="AQ479" s="185"/>
      <c r="AR479" s="185"/>
      <c r="AS479" s="185"/>
      <c r="AT479" s="185"/>
      <c r="AU479" s="185"/>
      <c r="AV479" s="185"/>
      <c r="AW479" s="186"/>
      <c r="AX479" s="41"/>
      <c r="AY479" s="41" t="s">
        <v>24</v>
      </c>
      <c r="AZ479" s="41"/>
      <c r="BA479" s="37"/>
      <c r="BB479" s="39"/>
      <c r="BC479" s="100"/>
      <c r="BD479" s="100"/>
      <c r="BE479" s="39"/>
      <c r="BF479" s="39"/>
      <c r="BG479" s="39"/>
      <c r="BH479" s="39"/>
      <c r="BI479" s="39"/>
      <c r="BJ479" s="39"/>
      <c r="BK479" s="39"/>
      <c r="BL479" s="39"/>
      <c r="BM479" s="39"/>
      <c r="BN479" s="39"/>
      <c r="BO479" s="39"/>
    </row>
    <row r="480" spans="1:67" ht="100.5" customHeight="1" x14ac:dyDescent="0.25">
      <c r="A480" s="28">
        <v>480</v>
      </c>
      <c r="B480" s="180" t="s">
        <v>3926</v>
      </c>
      <c r="C480" s="180" t="s">
        <v>3927</v>
      </c>
      <c r="D480" s="30" t="s">
        <v>62</v>
      </c>
      <c r="E480" s="30" t="s">
        <v>63</v>
      </c>
      <c r="F480" s="181" t="s">
        <v>66</v>
      </c>
      <c r="G480" s="181"/>
      <c r="H480" s="181"/>
      <c r="I480" s="181"/>
      <c r="J480" s="181"/>
      <c r="K480" s="181"/>
      <c r="L480" s="32" t="s">
        <v>1307</v>
      </c>
      <c r="M480" s="183" t="s">
        <v>3185</v>
      </c>
      <c r="N480" s="183" t="s">
        <v>1308</v>
      </c>
      <c r="O480" s="184" t="s">
        <v>3183</v>
      </c>
      <c r="P480" s="109"/>
      <c r="Q480" s="182" t="s">
        <v>3184</v>
      </c>
      <c r="R480" s="109"/>
      <c r="S480" s="183"/>
      <c r="T480" s="33"/>
      <c r="U480" s="33" t="s">
        <v>58</v>
      </c>
      <c r="V480" s="45" t="s">
        <v>58</v>
      </c>
      <c r="W480" s="34" t="s">
        <v>1308</v>
      </c>
      <c r="X480" s="34" t="s">
        <v>23</v>
      </c>
      <c r="Y480" s="36"/>
      <c r="Z480" s="36"/>
      <c r="AA480" s="36"/>
      <c r="AB480" s="36">
        <v>1</v>
      </c>
      <c r="AC480" s="36"/>
      <c r="AD480" s="36"/>
      <c r="AE480" s="36"/>
      <c r="AF480" s="51"/>
      <c r="AG480" s="51">
        <v>1</v>
      </c>
      <c r="AH480" s="51"/>
      <c r="AI480" s="51"/>
      <c r="AJ480" s="51"/>
      <c r="AK480" s="51"/>
      <c r="AL480" s="33"/>
      <c r="AM480" s="33"/>
      <c r="AN480" s="186"/>
      <c r="AO480" s="186"/>
      <c r="AP480" s="185"/>
      <c r="AQ480" s="185"/>
      <c r="AR480" s="185"/>
      <c r="AS480" s="185"/>
      <c r="AT480" s="185"/>
      <c r="AU480" s="185"/>
      <c r="AV480" s="185"/>
      <c r="AW480" s="186"/>
      <c r="AX480" s="41"/>
      <c r="AY480" s="41" t="s">
        <v>24</v>
      </c>
      <c r="AZ480" s="41"/>
      <c r="BA480" s="37"/>
      <c r="BB480" s="39"/>
      <c r="BC480" s="100"/>
      <c r="BD480" s="100"/>
      <c r="BE480" s="39"/>
      <c r="BF480" s="39"/>
      <c r="BG480" s="39"/>
      <c r="BH480" s="39"/>
      <c r="BI480" s="39"/>
      <c r="BJ480" s="39"/>
      <c r="BK480" s="39"/>
      <c r="BL480" s="39"/>
      <c r="BM480" s="39"/>
      <c r="BN480" s="39"/>
      <c r="BO480" s="39"/>
    </row>
    <row r="481" spans="1:67" ht="145.5" customHeight="1" x14ac:dyDescent="0.25">
      <c r="A481" s="28">
        <v>481</v>
      </c>
      <c r="B481" s="180" t="s">
        <v>3926</v>
      </c>
      <c r="C481" s="180" t="s">
        <v>3927</v>
      </c>
      <c r="D481" s="30" t="s">
        <v>62</v>
      </c>
      <c r="E481" s="30" t="s">
        <v>63</v>
      </c>
      <c r="F481" s="181" t="s">
        <v>66</v>
      </c>
      <c r="G481" s="181"/>
      <c r="H481" s="181"/>
      <c r="I481" s="181"/>
      <c r="J481" s="181"/>
      <c r="K481" s="181"/>
      <c r="L481" s="32" t="s">
        <v>1310</v>
      </c>
      <c r="M481" s="183" t="s">
        <v>3185</v>
      </c>
      <c r="N481" s="183" t="s">
        <v>1311</v>
      </c>
      <c r="O481" s="184" t="s">
        <v>3183</v>
      </c>
      <c r="P481" s="109"/>
      <c r="Q481" s="182" t="s">
        <v>3184</v>
      </c>
      <c r="R481" s="109"/>
      <c r="S481" s="183"/>
      <c r="T481" s="33"/>
      <c r="U481" s="33" t="s">
        <v>58</v>
      </c>
      <c r="V481" s="45" t="s">
        <v>58</v>
      </c>
      <c r="W481" s="34" t="s">
        <v>1311</v>
      </c>
      <c r="X481" s="34" t="s">
        <v>23</v>
      </c>
      <c r="Y481" s="36"/>
      <c r="Z481" s="36"/>
      <c r="AA481" s="36"/>
      <c r="AB481" s="36">
        <v>1</v>
      </c>
      <c r="AC481" s="36"/>
      <c r="AD481" s="36"/>
      <c r="AE481" s="36"/>
      <c r="AF481" s="51"/>
      <c r="AG481" s="51">
        <v>1</v>
      </c>
      <c r="AH481" s="51"/>
      <c r="AI481" s="51"/>
      <c r="AJ481" s="51"/>
      <c r="AK481" s="51"/>
      <c r="AL481" s="33"/>
      <c r="AM481" s="33"/>
      <c r="AN481" s="186"/>
      <c r="AO481" s="186"/>
      <c r="AP481" s="185"/>
      <c r="AQ481" s="185"/>
      <c r="AR481" s="185"/>
      <c r="AS481" s="185"/>
      <c r="AT481" s="185"/>
      <c r="AU481" s="185"/>
      <c r="AV481" s="185"/>
      <c r="AW481" s="186"/>
      <c r="AX481" s="41"/>
      <c r="AY481" s="41" t="s">
        <v>24</v>
      </c>
      <c r="AZ481" s="41"/>
      <c r="BA481" s="37"/>
      <c r="BB481" s="39"/>
      <c r="BC481" s="100"/>
      <c r="BD481" s="100"/>
      <c r="BE481" s="39"/>
      <c r="BF481" s="39"/>
      <c r="BG481" s="39"/>
      <c r="BH481" s="39"/>
      <c r="BI481" s="39"/>
      <c r="BJ481" s="39"/>
      <c r="BK481" s="39"/>
      <c r="BL481" s="39"/>
      <c r="BM481" s="39"/>
      <c r="BN481" s="39"/>
      <c r="BO481" s="39"/>
    </row>
    <row r="482" spans="1:67" ht="295.5" customHeight="1" x14ac:dyDescent="0.25">
      <c r="A482" s="28">
        <v>482</v>
      </c>
      <c r="B482" s="180" t="s">
        <v>3926</v>
      </c>
      <c r="C482" s="180" t="s">
        <v>3927</v>
      </c>
      <c r="D482" s="30" t="s">
        <v>62</v>
      </c>
      <c r="E482" s="30" t="s">
        <v>63</v>
      </c>
      <c r="F482" s="181" t="s">
        <v>66</v>
      </c>
      <c r="G482" s="181"/>
      <c r="H482" s="181"/>
      <c r="I482" s="181"/>
      <c r="J482" s="181"/>
      <c r="K482" s="181"/>
      <c r="L482" s="32" t="s">
        <v>1312</v>
      </c>
      <c r="M482" s="183" t="s">
        <v>3185</v>
      </c>
      <c r="N482" s="183" t="s">
        <v>3950</v>
      </c>
      <c r="O482" s="184" t="s">
        <v>3183</v>
      </c>
      <c r="P482" s="109"/>
      <c r="Q482" s="183" t="s">
        <v>1313</v>
      </c>
      <c r="R482" s="109"/>
      <c r="S482" s="183"/>
      <c r="T482" s="33"/>
      <c r="U482" s="33" t="s">
        <v>58</v>
      </c>
      <c r="V482" s="45" t="s">
        <v>58</v>
      </c>
      <c r="W482" s="34" t="s">
        <v>1313</v>
      </c>
      <c r="X482" s="34" t="s">
        <v>23</v>
      </c>
      <c r="Y482" s="36"/>
      <c r="Z482" s="36"/>
      <c r="AA482" s="36"/>
      <c r="AB482" s="36">
        <v>1</v>
      </c>
      <c r="AC482" s="36"/>
      <c r="AD482" s="36"/>
      <c r="AE482" s="36"/>
      <c r="AF482" s="51"/>
      <c r="AG482" s="51">
        <v>1</v>
      </c>
      <c r="AH482" s="51"/>
      <c r="AI482" s="51"/>
      <c r="AJ482" s="51"/>
      <c r="AK482" s="51"/>
      <c r="AL482" s="33"/>
      <c r="AM482" s="33"/>
      <c r="AN482" s="186"/>
      <c r="AO482" s="186"/>
      <c r="AP482" s="185"/>
      <c r="AQ482" s="185"/>
      <c r="AR482" s="185"/>
      <c r="AS482" s="185"/>
      <c r="AT482" s="185"/>
      <c r="AU482" s="185"/>
      <c r="AV482" s="185"/>
      <c r="AW482" s="186"/>
      <c r="AX482" s="41"/>
      <c r="AY482" s="41" t="s">
        <v>24</v>
      </c>
      <c r="AZ482" s="41"/>
      <c r="BA482" s="37"/>
      <c r="BB482" s="39"/>
      <c r="BC482" s="100"/>
      <c r="BD482" s="100"/>
      <c r="BE482" s="39"/>
      <c r="BF482" s="39"/>
      <c r="BG482" s="39"/>
      <c r="BH482" s="39"/>
      <c r="BI482" s="39"/>
      <c r="BJ482" s="39"/>
      <c r="BK482" s="39"/>
      <c r="BL482" s="39"/>
      <c r="BM482" s="39"/>
      <c r="BN482" s="39"/>
      <c r="BO482" s="39"/>
    </row>
    <row r="483" spans="1:67" ht="210" customHeight="1" x14ac:dyDescent="0.25">
      <c r="A483" s="28">
        <v>483</v>
      </c>
      <c r="B483" s="180" t="s">
        <v>3926</v>
      </c>
      <c r="C483" s="180" t="s">
        <v>3927</v>
      </c>
      <c r="D483" s="30" t="s">
        <v>62</v>
      </c>
      <c r="E483" s="30" t="s">
        <v>63</v>
      </c>
      <c r="F483" s="181" t="s">
        <v>66</v>
      </c>
      <c r="G483" s="181"/>
      <c r="H483" s="181"/>
      <c r="I483" s="181"/>
      <c r="J483" s="181"/>
      <c r="K483" s="181"/>
      <c r="L483" s="32" t="s">
        <v>1316</v>
      </c>
      <c r="M483" s="183" t="s">
        <v>3185</v>
      </c>
      <c r="N483" s="183" t="s">
        <v>3950</v>
      </c>
      <c r="O483" s="184" t="s">
        <v>3183</v>
      </c>
      <c r="P483" s="109"/>
      <c r="Q483" s="183" t="s">
        <v>1153</v>
      </c>
      <c r="R483" s="109"/>
      <c r="S483" s="183"/>
      <c r="T483" s="33"/>
      <c r="U483" s="33" t="s">
        <v>58</v>
      </c>
      <c r="V483" s="45" t="s">
        <v>58</v>
      </c>
      <c r="W483" s="34" t="s">
        <v>1153</v>
      </c>
      <c r="X483" s="34" t="s">
        <v>23</v>
      </c>
      <c r="Y483" s="36"/>
      <c r="Z483" s="36"/>
      <c r="AA483" s="36"/>
      <c r="AB483" s="36">
        <v>1</v>
      </c>
      <c r="AC483" s="36"/>
      <c r="AD483" s="36"/>
      <c r="AE483" s="36"/>
      <c r="AF483" s="51"/>
      <c r="AG483" s="51">
        <v>1</v>
      </c>
      <c r="AH483" s="51"/>
      <c r="AI483" s="51"/>
      <c r="AJ483" s="51"/>
      <c r="AK483" s="51"/>
      <c r="AL483" s="33"/>
      <c r="AM483" s="33"/>
      <c r="AN483" s="186"/>
      <c r="AO483" s="186"/>
      <c r="AP483" s="185"/>
      <c r="AQ483" s="185"/>
      <c r="AR483" s="185"/>
      <c r="AS483" s="185"/>
      <c r="AT483" s="185"/>
      <c r="AU483" s="185"/>
      <c r="AV483" s="185"/>
      <c r="AW483" s="186"/>
      <c r="AX483" s="41"/>
      <c r="AY483" s="41" t="s">
        <v>24</v>
      </c>
      <c r="AZ483" s="41"/>
      <c r="BA483" s="37"/>
      <c r="BB483" s="39"/>
      <c r="BC483" s="100"/>
      <c r="BD483" s="100"/>
      <c r="BE483" s="39"/>
      <c r="BF483" s="39"/>
      <c r="BG483" s="39"/>
      <c r="BH483" s="39"/>
      <c r="BI483" s="39"/>
      <c r="BJ483" s="39"/>
      <c r="BK483" s="39"/>
      <c r="BL483" s="39"/>
      <c r="BM483" s="39"/>
      <c r="BN483" s="39"/>
      <c r="BO483" s="39"/>
    </row>
    <row r="484" spans="1:67" ht="89.25" customHeight="1" x14ac:dyDescent="0.25">
      <c r="A484" s="28">
        <v>484</v>
      </c>
      <c r="B484" s="180" t="s">
        <v>3926</v>
      </c>
      <c r="C484" s="180" t="s">
        <v>3927</v>
      </c>
      <c r="D484" s="30" t="s">
        <v>62</v>
      </c>
      <c r="E484" s="30" t="s">
        <v>63</v>
      </c>
      <c r="F484" s="181" t="s">
        <v>66</v>
      </c>
      <c r="G484" s="181"/>
      <c r="H484" s="181"/>
      <c r="I484" s="181"/>
      <c r="J484" s="181"/>
      <c r="K484" s="181"/>
      <c r="L484" s="32" t="s">
        <v>1317</v>
      </c>
      <c r="M484" s="183" t="s">
        <v>3143</v>
      </c>
      <c r="N484" s="183" t="s">
        <v>1280</v>
      </c>
      <c r="O484" s="184" t="s">
        <v>3183</v>
      </c>
      <c r="P484" s="109"/>
      <c r="Q484" s="183" t="s">
        <v>1133</v>
      </c>
      <c r="R484" s="109"/>
      <c r="S484" s="183"/>
      <c r="T484" s="33"/>
      <c r="U484" s="33" t="s">
        <v>21</v>
      </c>
      <c r="V484" s="45" t="s">
        <v>21</v>
      </c>
      <c r="W484" s="34" t="s">
        <v>1133</v>
      </c>
      <c r="X484" s="34" t="s">
        <v>66</v>
      </c>
      <c r="Y484" s="36">
        <v>1</v>
      </c>
      <c r="Z484" s="36"/>
      <c r="AA484" s="36"/>
      <c r="AB484" s="36"/>
      <c r="AC484" s="36"/>
      <c r="AD484" s="36"/>
      <c r="AE484" s="36"/>
      <c r="AF484" s="51"/>
      <c r="AG484" s="51">
        <v>1</v>
      </c>
      <c r="AH484" s="51"/>
      <c r="AI484" s="51"/>
      <c r="AJ484" s="51"/>
      <c r="AK484" s="51"/>
      <c r="AL484" s="33"/>
      <c r="AM484" s="33"/>
      <c r="AN484" s="51"/>
      <c r="AO484" s="185" t="s">
        <v>3951</v>
      </c>
      <c r="AP484" s="185" t="s">
        <v>3194</v>
      </c>
      <c r="AQ484" s="185" t="s">
        <v>3194</v>
      </c>
      <c r="AR484" s="185" t="s">
        <v>3194</v>
      </c>
      <c r="AS484" s="185" t="s">
        <v>3194</v>
      </c>
      <c r="AT484" s="185"/>
      <c r="AU484" s="185"/>
      <c r="AV484" s="185"/>
      <c r="AW484" s="186"/>
      <c r="AX484" s="185"/>
      <c r="AY484" s="41" t="s">
        <v>24</v>
      </c>
      <c r="AZ484" s="41"/>
      <c r="BA484" s="37" t="s">
        <v>451</v>
      </c>
      <c r="BB484" s="39"/>
      <c r="BC484" s="100"/>
      <c r="BD484" s="100"/>
      <c r="BE484" s="39"/>
      <c r="BF484" s="39"/>
      <c r="BG484" s="39"/>
      <c r="BH484" s="39"/>
      <c r="BI484" s="39"/>
      <c r="BJ484" s="39"/>
      <c r="BK484" s="39"/>
      <c r="BL484" s="39"/>
      <c r="BM484" s="39"/>
      <c r="BN484" s="39"/>
      <c r="BO484" s="39"/>
    </row>
    <row r="485" spans="1:67" ht="98.25" customHeight="1" x14ac:dyDescent="0.25">
      <c r="A485" s="28">
        <v>485</v>
      </c>
      <c r="B485" s="180" t="s">
        <v>3926</v>
      </c>
      <c r="C485" s="180" t="s">
        <v>3927</v>
      </c>
      <c r="D485" s="30" t="s">
        <v>62</v>
      </c>
      <c r="E485" s="30" t="s">
        <v>63</v>
      </c>
      <c r="F485" s="181" t="s">
        <v>66</v>
      </c>
      <c r="G485" s="181"/>
      <c r="H485" s="181"/>
      <c r="I485" s="181"/>
      <c r="J485" s="181"/>
      <c r="K485" s="181"/>
      <c r="L485" s="32" t="s">
        <v>1318</v>
      </c>
      <c r="M485" s="183" t="s">
        <v>3148</v>
      </c>
      <c r="N485" s="183" t="s">
        <v>3226</v>
      </c>
      <c r="O485" s="184" t="s">
        <v>3183</v>
      </c>
      <c r="P485" s="109"/>
      <c r="Q485" s="183" t="s">
        <v>1319</v>
      </c>
      <c r="R485" s="109"/>
      <c r="S485" s="183"/>
      <c r="T485" s="33"/>
      <c r="U485" s="33" t="s">
        <v>21</v>
      </c>
      <c r="V485" s="45" t="s">
        <v>21</v>
      </c>
      <c r="W485" s="34" t="s">
        <v>1319</v>
      </c>
      <c r="X485" s="34" t="s">
        <v>66</v>
      </c>
      <c r="Y485" s="36">
        <v>1</v>
      </c>
      <c r="Z485" s="36"/>
      <c r="AA485" s="36"/>
      <c r="AB485" s="36"/>
      <c r="AC485" s="36"/>
      <c r="AD485" s="36"/>
      <c r="AE485" s="36"/>
      <c r="AF485" s="51"/>
      <c r="AG485" s="51">
        <v>1</v>
      </c>
      <c r="AH485" s="51"/>
      <c r="AI485" s="51"/>
      <c r="AJ485" s="51"/>
      <c r="AK485" s="51"/>
      <c r="AL485" s="33"/>
      <c r="AM485" s="33"/>
      <c r="AN485" s="185"/>
      <c r="AO485" s="185"/>
      <c r="AP485" s="185"/>
      <c r="AQ485" s="185"/>
      <c r="AR485" s="185"/>
      <c r="AS485" s="185"/>
      <c r="AT485" s="185"/>
      <c r="AU485" s="185"/>
      <c r="AV485" s="185"/>
      <c r="AW485" s="186"/>
      <c r="AX485" s="41"/>
      <c r="AY485" s="41" t="s">
        <v>24</v>
      </c>
      <c r="AZ485" s="41"/>
      <c r="BA485" s="37"/>
      <c r="BB485" s="39"/>
      <c r="BC485" s="100"/>
      <c r="BD485" s="100"/>
      <c r="BE485" s="39"/>
      <c r="BF485" s="39"/>
      <c r="BG485" s="39"/>
      <c r="BH485" s="39"/>
      <c r="BI485" s="39"/>
      <c r="BJ485" s="39"/>
      <c r="BK485" s="39"/>
      <c r="BL485" s="39"/>
      <c r="BM485" s="39"/>
      <c r="BN485" s="39"/>
      <c r="BO485" s="39"/>
    </row>
    <row r="486" spans="1:67" ht="67.5" customHeight="1" x14ac:dyDescent="0.25">
      <c r="A486" s="28">
        <v>486</v>
      </c>
      <c r="B486" s="180" t="s">
        <v>3926</v>
      </c>
      <c r="C486" s="180" t="s">
        <v>3927</v>
      </c>
      <c r="D486" s="30" t="s">
        <v>62</v>
      </c>
      <c r="E486" s="30" t="s">
        <v>63</v>
      </c>
      <c r="F486" s="181" t="s">
        <v>66</v>
      </c>
      <c r="G486" s="181"/>
      <c r="H486" s="181"/>
      <c r="I486" s="181"/>
      <c r="J486" s="181"/>
      <c r="K486" s="181"/>
      <c r="L486" s="32" t="s">
        <v>1320</v>
      </c>
      <c r="M486" s="183" t="s">
        <v>3143</v>
      </c>
      <c r="N486" s="183" t="s">
        <v>3952</v>
      </c>
      <c r="O486" s="184" t="s">
        <v>3183</v>
      </c>
      <c r="P486" s="109"/>
      <c r="Q486" s="183" t="s">
        <v>3201</v>
      </c>
      <c r="R486" s="109"/>
      <c r="S486" s="183"/>
      <c r="T486" s="33"/>
      <c r="U486" s="33" t="s">
        <v>167</v>
      </c>
      <c r="V486" s="45" t="s">
        <v>21</v>
      </c>
      <c r="W486" s="34" t="s">
        <v>1048</v>
      </c>
      <c r="X486" s="34" t="s">
        <v>66</v>
      </c>
      <c r="Y486" s="36"/>
      <c r="Z486" s="36"/>
      <c r="AA486" s="36">
        <v>1</v>
      </c>
      <c r="AB486" s="36"/>
      <c r="AC486" s="36"/>
      <c r="AD486" s="36"/>
      <c r="AE486" s="36"/>
      <c r="AF486" s="51"/>
      <c r="AG486" s="51">
        <v>1</v>
      </c>
      <c r="AH486" s="51"/>
      <c r="AI486" s="51"/>
      <c r="AJ486" s="51"/>
      <c r="AK486" s="51"/>
      <c r="AL486" s="33" t="s">
        <v>3953</v>
      </c>
      <c r="AM486" s="33" t="s">
        <v>1528</v>
      </c>
      <c r="AN486" s="185"/>
      <c r="AO486" s="185"/>
      <c r="AP486" s="185"/>
      <c r="AQ486" s="185"/>
      <c r="AR486" s="185"/>
      <c r="AS486" s="185"/>
      <c r="AT486" s="185"/>
      <c r="AU486" s="185"/>
      <c r="AV486" s="185"/>
      <c r="AW486" s="186"/>
      <c r="AX486" s="41"/>
      <c r="AY486" s="35" t="s">
        <v>176</v>
      </c>
      <c r="AZ486" s="41"/>
      <c r="BA486" s="37"/>
      <c r="BB486" s="39"/>
      <c r="BC486" s="100"/>
      <c r="BD486" s="100"/>
      <c r="BE486" s="39"/>
      <c r="BF486" s="39"/>
      <c r="BG486" s="39"/>
      <c r="BH486" s="39"/>
      <c r="BI486" s="39"/>
      <c r="BJ486" s="39"/>
      <c r="BK486" s="39"/>
      <c r="BL486" s="39"/>
      <c r="BM486" s="39"/>
      <c r="BN486" s="39"/>
      <c r="BO486" s="39"/>
    </row>
    <row r="487" spans="1:67" ht="85.5" customHeight="1" x14ac:dyDescent="0.25">
      <c r="A487" s="28">
        <v>487</v>
      </c>
      <c r="B487" s="180" t="s">
        <v>3926</v>
      </c>
      <c r="C487" s="180" t="s">
        <v>3927</v>
      </c>
      <c r="D487" s="30" t="s">
        <v>62</v>
      </c>
      <c r="E487" s="30" t="s">
        <v>63</v>
      </c>
      <c r="F487" s="181" t="s">
        <v>66</v>
      </c>
      <c r="G487" s="181"/>
      <c r="H487" s="181"/>
      <c r="I487" s="181"/>
      <c r="J487" s="181"/>
      <c r="K487" s="181"/>
      <c r="L487" s="32" t="s">
        <v>1322</v>
      </c>
      <c r="M487" s="183" t="s">
        <v>3185</v>
      </c>
      <c r="N487" s="183" t="s">
        <v>3954</v>
      </c>
      <c r="O487" s="184" t="s">
        <v>3183</v>
      </c>
      <c r="P487" s="109"/>
      <c r="Q487" s="183" t="s">
        <v>3201</v>
      </c>
      <c r="R487" s="109"/>
      <c r="S487" s="183"/>
      <c r="T487" s="33"/>
      <c r="U487" s="33" t="s">
        <v>21</v>
      </c>
      <c r="V487" s="45" t="s">
        <v>21</v>
      </c>
      <c r="W487" s="34" t="s">
        <v>1323</v>
      </c>
      <c r="X487" s="34" t="s">
        <v>23</v>
      </c>
      <c r="Y487" s="36">
        <v>1</v>
      </c>
      <c r="Z487" s="36"/>
      <c r="AA487" s="36"/>
      <c r="AB487" s="36"/>
      <c r="AC487" s="36"/>
      <c r="AD487" s="36"/>
      <c r="AE487" s="36"/>
      <c r="AF487" s="51"/>
      <c r="AG487" s="51">
        <v>1</v>
      </c>
      <c r="AH487" s="51"/>
      <c r="AI487" s="51"/>
      <c r="AJ487" s="51"/>
      <c r="AK487" s="51"/>
      <c r="AL487" s="33" t="s">
        <v>3156</v>
      </c>
      <c r="AM487" s="33"/>
      <c r="AN487" s="51"/>
      <c r="AO487" s="185" t="s">
        <v>3955</v>
      </c>
      <c r="AP487" s="185"/>
      <c r="AQ487" s="185"/>
      <c r="AR487" s="185"/>
      <c r="AS487" s="185"/>
      <c r="AT487" s="185"/>
      <c r="AU487" s="185"/>
      <c r="AV487" s="185"/>
      <c r="AW487" s="186"/>
      <c r="AX487" s="41"/>
      <c r="AY487" s="35" t="s">
        <v>1324</v>
      </c>
      <c r="AZ487" s="36" t="s">
        <v>25</v>
      </c>
      <c r="BA487" s="37" t="s">
        <v>451</v>
      </c>
      <c r="BB487" s="39"/>
      <c r="BC487" s="100"/>
      <c r="BD487" s="37">
        <v>1</v>
      </c>
      <c r="BE487" s="37">
        <v>1</v>
      </c>
      <c r="BF487" s="39"/>
      <c r="BG487" s="39"/>
      <c r="BH487" s="39"/>
      <c r="BI487" s="39"/>
      <c r="BJ487" s="39"/>
      <c r="BK487" s="39"/>
      <c r="BL487" s="39"/>
      <c r="BM487" s="39"/>
      <c r="BN487" s="39"/>
      <c r="BO487" s="39"/>
    </row>
    <row r="488" spans="1:67" ht="67.5" customHeight="1" x14ac:dyDescent="0.25">
      <c r="A488" s="28">
        <v>488</v>
      </c>
      <c r="B488" s="180" t="s">
        <v>3926</v>
      </c>
      <c r="C488" s="180" t="s">
        <v>3927</v>
      </c>
      <c r="D488" s="30" t="s">
        <v>62</v>
      </c>
      <c r="E488" s="30" t="s">
        <v>63</v>
      </c>
      <c r="F488" s="181" t="s">
        <v>66</v>
      </c>
      <c r="G488" s="181"/>
      <c r="H488" s="181"/>
      <c r="I488" s="181"/>
      <c r="J488" s="181"/>
      <c r="K488" s="181"/>
      <c r="L488" s="32" t="s">
        <v>1326</v>
      </c>
      <c r="M488" s="183" t="s">
        <v>3143</v>
      </c>
      <c r="N488" s="183" t="s">
        <v>3956</v>
      </c>
      <c r="O488" s="184" t="s">
        <v>3183</v>
      </c>
      <c r="P488" s="109"/>
      <c r="Q488" s="183" t="s">
        <v>3152</v>
      </c>
      <c r="R488" s="109"/>
      <c r="S488" s="183" t="s">
        <v>391</v>
      </c>
      <c r="T488" s="33" t="s">
        <v>3900</v>
      </c>
      <c r="U488" s="33" t="s">
        <v>58</v>
      </c>
      <c r="V488" s="45" t="s">
        <v>58</v>
      </c>
      <c r="W488" s="34" t="s">
        <v>1133</v>
      </c>
      <c r="X488" s="34" t="s">
        <v>66</v>
      </c>
      <c r="Y488" s="36"/>
      <c r="Z488" s="36"/>
      <c r="AA488" s="36"/>
      <c r="AB488" s="36">
        <v>1</v>
      </c>
      <c r="AC488" s="36"/>
      <c r="AD488" s="36"/>
      <c r="AE488" s="36"/>
      <c r="AF488" s="51"/>
      <c r="AG488" s="51">
        <v>1</v>
      </c>
      <c r="AH488" s="51"/>
      <c r="AI488" s="51"/>
      <c r="AJ488" s="51"/>
      <c r="AK488" s="51"/>
      <c r="AL488" s="33" t="s">
        <v>3156</v>
      </c>
      <c r="AM488" s="33"/>
      <c r="AN488" s="185"/>
      <c r="AO488" s="185"/>
      <c r="AP488" s="185"/>
      <c r="AQ488" s="185"/>
      <c r="AR488" s="185"/>
      <c r="AS488" s="185"/>
      <c r="AT488" s="185"/>
      <c r="AU488" s="185"/>
      <c r="AV488" s="185"/>
      <c r="AW488" s="186"/>
      <c r="AX488" s="41"/>
      <c r="AY488" s="41" t="s">
        <v>24</v>
      </c>
      <c r="AZ488" s="41"/>
      <c r="BA488" s="37"/>
      <c r="BB488" s="39"/>
      <c r="BC488" s="100"/>
      <c r="BD488" s="100"/>
      <c r="BE488" s="39"/>
      <c r="BF488" s="39"/>
      <c r="BG488" s="39"/>
      <c r="BH488" s="39"/>
      <c r="BI488" s="39"/>
      <c r="BJ488" s="39"/>
      <c r="BK488" s="39"/>
      <c r="BL488" s="39"/>
      <c r="BM488" s="39"/>
      <c r="BN488" s="39"/>
      <c r="BO488" s="39"/>
    </row>
    <row r="489" spans="1:67" ht="67.5" customHeight="1" x14ac:dyDescent="0.25">
      <c r="A489" s="28">
        <v>489</v>
      </c>
      <c r="B489" s="180" t="s">
        <v>3926</v>
      </c>
      <c r="C489" s="180" t="s">
        <v>3927</v>
      </c>
      <c r="D489" s="30" t="s">
        <v>18</v>
      </c>
      <c r="E489" s="30" t="s">
        <v>41</v>
      </c>
      <c r="F489" s="187" t="s">
        <v>1078</v>
      </c>
      <c r="G489" s="181" t="s">
        <v>3605</v>
      </c>
      <c r="H489" s="181">
        <v>3</v>
      </c>
      <c r="I489" s="181"/>
      <c r="J489" s="181"/>
      <c r="K489" s="181"/>
      <c r="L489" s="32" t="s">
        <v>1327</v>
      </c>
      <c r="M489" s="182"/>
      <c r="N489" s="183"/>
      <c r="O489" s="184" t="s">
        <v>41</v>
      </c>
      <c r="P489" s="109"/>
      <c r="Q489" s="182" t="s">
        <v>25</v>
      </c>
      <c r="R489" s="109"/>
      <c r="S489" s="183" t="s">
        <v>391</v>
      </c>
      <c r="T489" s="33" t="s">
        <v>3957</v>
      </c>
      <c r="U489" s="33" t="s">
        <v>21</v>
      </c>
      <c r="V489" s="45" t="s">
        <v>21</v>
      </c>
      <c r="W489" s="34" t="s">
        <v>3957</v>
      </c>
      <c r="X489" s="34" t="s">
        <v>1078</v>
      </c>
      <c r="Y489" s="36">
        <v>1</v>
      </c>
      <c r="Z489" s="36"/>
      <c r="AA489" s="36"/>
      <c r="AB489" s="36"/>
      <c r="AC489" s="36"/>
      <c r="AD489" s="36"/>
      <c r="AE489" s="36"/>
      <c r="AF489" s="51"/>
      <c r="AG489" s="51">
        <v>1</v>
      </c>
      <c r="AH489" s="51"/>
      <c r="AI489" s="51"/>
      <c r="AJ489" s="51"/>
      <c r="AK489" s="51"/>
      <c r="AL489" s="33"/>
      <c r="AM489" s="33"/>
      <c r="AN489" s="185" t="s">
        <v>3165</v>
      </c>
      <c r="AO489" s="185"/>
      <c r="AP489" s="185" t="s">
        <v>3166</v>
      </c>
      <c r="AQ489" s="185" t="s">
        <v>2694</v>
      </c>
      <c r="AR489" s="185" t="s">
        <v>2694</v>
      </c>
      <c r="AS489" s="185" t="s">
        <v>2694</v>
      </c>
      <c r="AT489" s="185"/>
      <c r="AU489" s="185"/>
      <c r="AV489" s="185"/>
      <c r="AW489" s="186"/>
      <c r="AX489" s="41"/>
      <c r="AY489" s="35" t="s">
        <v>46</v>
      </c>
      <c r="AZ489" s="41"/>
      <c r="BA489" s="37"/>
      <c r="BB489" s="39"/>
      <c r="BC489" s="100"/>
      <c r="BD489" s="100"/>
      <c r="BE489" s="39"/>
      <c r="BF489" s="39"/>
      <c r="BG489" s="39"/>
      <c r="BH489" s="39"/>
      <c r="BI489" s="39"/>
      <c r="BJ489" s="39"/>
      <c r="BK489" s="39"/>
      <c r="BL489" s="39"/>
      <c r="BM489" s="39"/>
      <c r="BN489" s="39"/>
      <c r="BO489" s="39"/>
    </row>
    <row r="490" spans="1:67" ht="67.5" customHeight="1" x14ac:dyDescent="0.25">
      <c r="A490" s="28">
        <v>490</v>
      </c>
      <c r="B490" s="180" t="s">
        <v>3926</v>
      </c>
      <c r="C490" s="180" t="s">
        <v>3927</v>
      </c>
      <c r="D490" s="30" t="s">
        <v>18</v>
      </c>
      <c r="E490" s="30" t="s">
        <v>41</v>
      </c>
      <c r="F490" s="187" t="s">
        <v>1078</v>
      </c>
      <c r="G490" s="181" t="s">
        <v>3160</v>
      </c>
      <c r="H490" s="181" t="s">
        <v>3958</v>
      </c>
      <c r="I490" s="181"/>
      <c r="J490" s="181"/>
      <c r="K490" s="181"/>
      <c r="L490" s="32" t="s">
        <v>1329</v>
      </c>
      <c r="M490" s="182"/>
      <c r="N490" s="183"/>
      <c r="O490" s="184" t="s">
        <v>41</v>
      </c>
      <c r="P490" s="109"/>
      <c r="Q490" s="182" t="s">
        <v>25</v>
      </c>
      <c r="R490" s="109"/>
      <c r="S490" s="183" t="s">
        <v>3172</v>
      </c>
      <c r="T490" s="33" t="s">
        <v>3959</v>
      </c>
      <c r="U490" s="33" t="s">
        <v>21</v>
      </c>
      <c r="V490" s="45" t="s">
        <v>21</v>
      </c>
      <c r="W490" s="34" t="s">
        <v>3959</v>
      </c>
      <c r="X490" s="34" t="s">
        <v>1331</v>
      </c>
      <c r="Y490" s="36">
        <v>1</v>
      </c>
      <c r="Z490" s="36"/>
      <c r="AA490" s="36"/>
      <c r="AB490" s="36"/>
      <c r="AC490" s="36"/>
      <c r="AD490" s="36"/>
      <c r="AE490" s="36"/>
      <c r="AF490" s="51"/>
      <c r="AG490" s="51">
        <v>1</v>
      </c>
      <c r="AH490" s="51"/>
      <c r="AI490" s="51"/>
      <c r="AJ490" s="51"/>
      <c r="AK490" s="51"/>
      <c r="AL490" s="33"/>
      <c r="AM490" s="33"/>
      <c r="AN490" s="185" t="s">
        <v>3174</v>
      </c>
      <c r="AO490" s="185"/>
      <c r="AP490" s="185" t="s">
        <v>3166</v>
      </c>
      <c r="AQ490" s="185" t="s">
        <v>3166</v>
      </c>
      <c r="AR490" s="185" t="s">
        <v>3166</v>
      </c>
      <c r="AS490" s="185" t="s">
        <v>3166</v>
      </c>
      <c r="AT490" s="185"/>
      <c r="AU490" s="185"/>
      <c r="AV490" s="185"/>
      <c r="AW490" s="186"/>
      <c r="AX490" s="41"/>
      <c r="AY490" s="35" t="s">
        <v>46</v>
      </c>
      <c r="AZ490" s="41"/>
      <c r="BA490" s="37"/>
      <c r="BB490" s="39"/>
      <c r="BC490" s="100"/>
      <c r="BD490" s="100"/>
      <c r="BE490" s="39"/>
      <c r="BF490" s="39"/>
      <c r="BG490" s="39"/>
      <c r="BH490" s="39"/>
      <c r="BI490" s="39"/>
      <c r="BJ490" s="39"/>
      <c r="BK490" s="39"/>
      <c r="BL490" s="39"/>
      <c r="BM490" s="39"/>
      <c r="BN490" s="39"/>
      <c r="BO490" s="39"/>
    </row>
    <row r="491" spans="1:67" ht="67.5" customHeight="1" x14ac:dyDescent="0.25">
      <c r="A491" s="28">
        <v>491</v>
      </c>
      <c r="B491" s="180" t="s">
        <v>3926</v>
      </c>
      <c r="C491" s="180" t="s">
        <v>3927</v>
      </c>
      <c r="D491" s="30" t="s">
        <v>18</v>
      </c>
      <c r="E491" s="30" t="s">
        <v>41</v>
      </c>
      <c r="F491" s="181">
        <v>1.1000000000000001</v>
      </c>
      <c r="G491" s="181">
        <v>1</v>
      </c>
      <c r="H491" s="181">
        <v>2</v>
      </c>
      <c r="I491" s="181"/>
      <c r="J491" s="181"/>
      <c r="K491" s="181"/>
      <c r="L491" s="32" t="s">
        <v>1332</v>
      </c>
      <c r="M491" s="182"/>
      <c r="N491" s="183"/>
      <c r="O491" s="184" t="s">
        <v>41</v>
      </c>
      <c r="P491" s="109"/>
      <c r="Q491" s="182" t="s">
        <v>25</v>
      </c>
      <c r="R491" s="109"/>
      <c r="S491" s="183" t="s">
        <v>3163</v>
      </c>
      <c r="T491" s="33" t="s">
        <v>3960</v>
      </c>
      <c r="U491" s="33" t="s">
        <v>21</v>
      </c>
      <c r="V491" s="45" t="s">
        <v>21</v>
      </c>
      <c r="W491" s="34" t="s">
        <v>3960</v>
      </c>
      <c r="X491" s="34" t="s">
        <v>1334</v>
      </c>
      <c r="Y491" s="36">
        <v>1</v>
      </c>
      <c r="Z491" s="36"/>
      <c r="AA491" s="36"/>
      <c r="AB491" s="36"/>
      <c r="AC491" s="36"/>
      <c r="AD491" s="36"/>
      <c r="AE491" s="36"/>
      <c r="AF491" s="51"/>
      <c r="AG491" s="51">
        <v>1</v>
      </c>
      <c r="AH491" s="51"/>
      <c r="AI491" s="51"/>
      <c r="AJ491" s="51"/>
      <c r="AK491" s="51"/>
      <c r="AL491" s="33"/>
      <c r="AM491" s="33"/>
      <c r="AN491" s="185" t="s">
        <v>3165</v>
      </c>
      <c r="AO491" s="185"/>
      <c r="AP491" s="185" t="s">
        <v>3166</v>
      </c>
      <c r="AQ491" s="185" t="s">
        <v>3166</v>
      </c>
      <c r="AR491" s="185" t="s">
        <v>3166</v>
      </c>
      <c r="AS491" s="185" t="s">
        <v>3166</v>
      </c>
      <c r="AT491" s="185"/>
      <c r="AU491" s="185"/>
      <c r="AV491" s="185"/>
      <c r="AW491" s="186"/>
      <c r="AX491" s="41"/>
      <c r="AY491" s="35" t="s">
        <v>46</v>
      </c>
      <c r="AZ491" s="41"/>
      <c r="BA491" s="37"/>
      <c r="BB491" s="39"/>
      <c r="BC491" s="100"/>
      <c r="BD491" s="100"/>
      <c r="BE491" s="39"/>
      <c r="BF491" s="39"/>
      <c r="BG491" s="39"/>
      <c r="BH491" s="39"/>
      <c r="BI491" s="39"/>
      <c r="BJ491" s="39"/>
      <c r="BK491" s="39"/>
      <c r="BL491" s="39"/>
      <c r="BM491" s="39"/>
      <c r="BN491" s="39"/>
      <c r="BO491" s="39"/>
    </row>
    <row r="492" spans="1:67" ht="67.5" customHeight="1" x14ac:dyDescent="0.25">
      <c r="A492" s="28">
        <v>492</v>
      </c>
      <c r="B492" s="180" t="s">
        <v>3926</v>
      </c>
      <c r="C492" s="180" t="s">
        <v>3927</v>
      </c>
      <c r="D492" s="30" t="s">
        <v>18</v>
      </c>
      <c r="E492" s="30" t="s">
        <v>41</v>
      </c>
      <c r="F492" s="181">
        <v>1.4</v>
      </c>
      <c r="G492" s="181">
        <v>1</v>
      </c>
      <c r="H492" s="181">
        <v>1</v>
      </c>
      <c r="I492" s="181"/>
      <c r="J492" s="181"/>
      <c r="K492" s="181"/>
      <c r="L492" s="32" t="s">
        <v>1335</v>
      </c>
      <c r="M492" s="182"/>
      <c r="N492" s="183"/>
      <c r="O492" s="184" t="s">
        <v>41</v>
      </c>
      <c r="P492" s="109"/>
      <c r="Q492" s="182" t="s">
        <v>25</v>
      </c>
      <c r="R492" s="109"/>
      <c r="S492" s="183" t="s">
        <v>3163</v>
      </c>
      <c r="T492" s="33" t="s">
        <v>3960</v>
      </c>
      <c r="U492" s="33" t="s">
        <v>21</v>
      </c>
      <c r="V492" s="45" t="s">
        <v>21</v>
      </c>
      <c r="W492" s="34" t="s">
        <v>3960</v>
      </c>
      <c r="X492" s="34" t="s">
        <v>1336</v>
      </c>
      <c r="Y492" s="36">
        <v>1</v>
      </c>
      <c r="Z492" s="36"/>
      <c r="AA492" s="36"/>
      <c r="AB492" s="36"/>
      <c r="AC492" s="36"/>
      <c r="AD492" s="36"/>
      <c r="AE492" s="36"/>
      <c r="AF492" s="51"/>
      <c r="AG492" s="51">
        <v>1</v>
      </c>
      <c r="AH492" s="51"/>
      <c r="AI492" s="51"/>
      <c r="AJ492" s="51"/>
      <c r="AK492" s="51"/>
      <c r="AL492" s="33"/>
      <c r="AM492" s="33"/>
      <c r="AN492" s="185" t="s">
        <v>3165</v>
      </c>
      <c r="AO492" s="185"/>
      <c r="AP492" s="185" t="s">
        <v>3166</v>
      </c>
      <c r="AQ492" s="185" t="s">
        <v>3166</v>
      </c>
      <c r="AR492" s="185" t="s">
        <v>3166</v>
      </c>
      <c r="AS492" s="185" t="s">
        <v>3166</v>
      </c>
      <c r="AT492" s="185"/>
      <c r="AU492" s="185"/>
      <c r="AV492" s="185"/>
      <c r="AW492" s="186"/>
      <c r="AX492" s="41"/>
      <c r="AY492" s="35" t="s">
        <v>46</v>
      </c>
      <c r="AZ492" s="41"/>
      <c r="BA492" s="37"/>
      <c r="BB492" s="39"/>
      <c r="BC492" s="100"/>
      <c r="BD492" s="100"/>
      <c r="BE492" s="39"/>
      <c r="BF492" s="39"/>
      <c r="BG492" s="39"/>
      <c r="BH492" s="39"/>
      <c r="BI492" s="39"/>
      <c r="BJ492" s="39"/>
      <c r="BK492" s="39"/>
      <c r="BL492" s="39"/>
      <c r="BM492" s="39"/>
      <c r="BN492" s="39"/>
      <c r="BO492" s="39"/>
    </row>
    <row r="493" spans="1:67" ht="67.5" customHeight="1" x14ac:dyDescent="0.25">
      <c r="A493" s="28">
        <v>493</v>
      </c>
      <c r="B493" s="180" t="s">
        <v>3926</v>
      </c>
      <c r="C493" s="180" t="s">
        <v>3927</v>
      </c>
      <c r="D493" s="30" t="s">
        <v>18</v>
      </c>
      <c r="E493" s="30" t="s">
        <v>41</v>
      </c>
      <c r="F493" s="181">
        <v>1.5</v>
      </c>
      <c r="G493" s="181">
        <v>3</v>
      </c>
      <c r="H493" s="181" t="s">
        <v>3961</v>
      </c>
      <c r="I493" s="181"/>
      <c r="J493" s="181"/>
      <c r="K493" s="181"/>
      <c r="L493" s="32" t="s">
        <v>1337</v>
      </c>
      <c r="M493" s="182"/>
      <c r="N493" s="183"/>
      <c r="O493" s="184" t="s">
        <v>41</v>
      </c>
      <c r="P493" s="109"/>
      <c r="Q493" s="182" t="s">
        <v>25</v>
      </c>
      <c r="R493" s="109"/>
      <c r="S493" s="183" t="s">
        <v>391</v>
      </c>
      <c r="T493" s="33" t="s">
        <v>3962</v>
      </c>
      <c r="U493" s="33" t="s">
        <v>58</v>
      </c>
      <c r="V493" s="45" t="s">
        <v>58</v>
      </c>
      <c r="W493" s="34" t="s">
        <v>3962</v>
      </c>
      <c r="X493" s="34" t="s">
        <v>45</v>
      </c>
      <c r="Y493" s="36"/>
      <c r="Z493" s="36"/>
      <c r="AA493" s="36"/>
      <c r="AB493" s="36">
        <v>1</v>
      </c>
      <c r="AC493" s="36"/>
      <c r="AD493" s="36"/>
      <c r="AE493" s="36"/>
      <c r="AF493" s="51"/>
      <c r="AG493" s="51">
        <v>1</v>
      </c>
      <c r="AH493" s="51"/>
      <c r="AI493" s="51"/>
      <c r="AJ493" s="51"/>
      <c r="AK493" s="51"/>
      <c r="AL493" s="33"/>
      <c r="AM493" s="33"/>
      <c r="AN493" s="186"/>
      <c r="AO493" s="186"/>
      <c r="AP493" s="185"/>
      <c r="AQ493" s="185"/>
      <c r="AR493" s="185"/>
      <c r="AS493" s="185"/>
      <c r="AT493" s="185"/>
      <c r="AU493" s="185"/>
      <c r="AV493" s="185"/>
      <c r="AW493" s="186"/>
      <c r="AX493" s="41"/>
      <c r="AY493" s="41" t="s">
        <v>24</v>
      </c>
      <c r="AZ493" s="41"/>
      <c r="BA493" s="37"/>
      <c r="BB493" s="39"/>
      <c r="BC493" s="100"/>
      <c r="BD493" s="100"/>
      <c r="BE493" s="39"/>
      <c r="BF493" s="39"/>
      <c r="BG493" s="39"/>
      <c r="BH493" s="39"/>
      <c r="BI493" s="39"/>
      <c r="BJ493" s="39"/>
      <c r="BK493" s="39"/>
      <c r="BL493" s="39"/>
      <c r="BM493" s="39"/>
      <c r="BN493" s="39"/>
      <c r="BO493" s="39"/>
    </row>
    <row r="494" spans="1:67" ht="67.5" customHeight="1" x14ac:dyDescent="0.25">
      <c r="A494" s="28">
        <v>494</v>
      </c>
      <c r="B494" s="180" t="s">
        <v>3926</v>
      </c>
      <c r="C494" s="180" t="s">
        <v>3927</v>
      </c>
      <c r="D494" s="30" t="s">
        <v>18</v>
      </c>
      <c r="E494" s="30" t="s">
        <v>41</v>
      </c>
      <c r="F494" s="181">
        <v>1.6</v>
      </c>
      <c r="G494" s="181">
        <v>1</v>
      </c>
      <c r="H494" s="181">
        <v>1</v>
      </c>
      <c r="I494" s="181"/>
      <c r="J494" s="181"/>
      <c r="K494" s="181"/>
      <c r="L494" s="32" t="s">
        <v>1339</v>
      </c>
      <c r="M494" s="182"/>
      <c r="N494" s="183"/>
      <c r="O494" s="184" t="s">
        <v>41</v>
      </c>
      <c r="P494" s="109"/>
      <c r="Q494" s="182" t="s">
        <v>25</v>
      </c>
      <c r="R494" s="109"/>
      <c r="S494" s="183" t="s">
        <v>391</v>
      </c>
      <c r="T494" s="33" t="s">
        <v>3963</v>
      </c>
      <c r="U494" s="33" t="s">
        <v>58</v>
      </c>
      <c r="V494" s="45" t="s">
        <v>58</v>
      </c>
      <c r="W494" s="34" t="s">
        <v>3963</v>
      </c>
      <c r="X494" s="34" t="s">
        <v>1341</v>
      </c>
      <c r="Y494" s="36"/>
      <c r="Z494" s="36"/>
      <c r="AA494" s="36"/>
      <c r="AB494" s="36">
        <v>1</v>
      </c>
      <c r="AC494" s="36"/>
      <c r="AD494" s="36"/>
      <c r="AE494" s="36"/>
      <c r="AF494" s="51"/>
      <c r="AG494" s="51">
        <v>1</v>
      </c>
      <c r="AH494" s="51"/>
      <c r="AI494" s="51"/>
      <c r="AJ494" s="51"/>
      <c r="AK494" s="51"/>
      <c r="AL494" s="33"/>
      <c r="AM494" s="33"/>
      <c r="AN494" s="186"/>
      <c r="AO494" s="186"/>
      <c r="AP494" s="185"/>
      <c r="AQ494" s="185"/>
      <c r="AR494" s="185"/>
      <c r="AS494" s="185"/>
      <c r="AT494" s="185"/>
      <c r="AU494" s="185"/>
      <c r="AV494" s="185"/>
      <c r="AW494" s="186"/>
      <c r="AX494" s="41"/>
      <c r="AY494" s="41" t="s">
        <v>24</v>
      </c>
      <c r="AZ494" s="41"/>
      <c r="BA494" s="37"/>
      <c r="BB494" s="39"/>
      <c r="BC494" s="100"/>
      <c r="BD494" s="100"/>
      <c r="BE494" s="39"/>
      <c r="BF494" s="39"/>
      <c r="BG494" s="39"/>
      <c r="BH494" s="39"/>
      <c r="BI494" s="39"/>
      <c r="BJ494" s="39"/>
      <c r="BK494" s="39"/>
      <c r="BL494" s="39"/>
      <c r="BM494" s="39"/>
      <c r="BN494" s="39"/>
      <c r="BO494" s="39"/>
    </row>
    <row r="495" spans="1:67" ht="67.5" customHeight="1" x14ac:dyDescent="0.25">
      <c r="A495" s="28">
        <v>495</v>
      </c>
      <c r="B495" s="180" t="s">
        <v>3926</v>
      </c>
      <c r="C495" s="180" t="s">
        <v>3927</v>
      </c>
      <c r="D495" s="30" t="s">
        <v>18</v>
      </c>
      <c r="E495" s="30" t="s">
        <v>41</v>
      </c>
      <c r="F495" s="181">
        <v>1.6</v>
      </c>
      <c r="G495" s="181">
        <v>4</v>
      </c>
      <c r="H495" s="181" t="s">
        <v>3291</v>
      </c>
      <c r="I495" s="181"/>
      <c r="J495" s="181"/>
      <c r="K495" s="181"/>
      <c r="L495" s="32" t="s">
        <v>1342</v>
      </c>
      <c r="M495" s="182"/>
      <c r="N495" s="183"/>
      <c r="O495" s="184" t="s">
        <v>41</v>
      </c>
      <c r="P495" s="109" t="s">
        <v>1343</v>
      </c>
      <c r="Q495" s="182" t="s">
        <v>25</v>
      </c>
      <c r="R495" s="109"/>
      <c r="S495" s="183" t="s">
        <v>791</v>
      </c>
      <c r="T495" s="33" t="s">
        <v>3964</v>
      </c>
      <c r="U495" s="33" t="s">
        <v>58</v>
      </c>
      <c r="V495" s="45" t="s">
        <v>58</v>
      </c>
      <c r="W495" s="49" t="s">
        <v>1343</v>
      </c>
      <c r="X495" s="34" t="s">
        <v>23</v>
      </c>
      <c r="Y495" s="36"/>
      <c r="Z495" s="36"/>
      <c r="AA495" s="36"/>
      <c r="AB495" s="36">
        <v>1</v>
      </c>
      <c r="AC495" s="36"/>
      <c r="AD495" s="36"/>
      <c r="AE495" s="36"/>
      <c r="AF495" s="51"/>
      <c r="AG495" s="51">
        <v>1</v>
      </c>
      <c r="AH495" s="51"/>
      <c r="AI495" s="51"/>
      <c r="AJ495" s="51"/>
      <c r="AK495" s="51"/>
      <c r="AL495" s="33"/>
      <c r="AM495" s="33"/>
      <c r="AN495" s="186"/>
      <c r="AO495" s="186"/>
      <c r="AP495" s="185"/>
      <c r="AQ495" s="185"/>
      <c r="AR495" s="185"/>
      <c r="AS495" s="185"/>
      <c r="AT495" s="185"/>
      <c r="AU495" s="185"/>
      <c r="AV495" s="185"/>
      <c r="AW495" s="186"/>
      <c r="AX495" s="41"/>
      <c r="AY495" s="41" t="s">
        <v>24</v>
      </c>
      <c r="AZ495" s="41"/>
      <c r="BA495" s="37"/>
      <c r="BB495" s="39"/>
      <c r="BC495" s="100"/>
      <c r="BD495" s="100"/>
      <c r="BE495" s="39"/>
      <c r="BF495" s="39"/>
      <c r="BG495" s="39"/>
      <c r="BH495" s="39"/>
      <c r="BI495" s="39"/>
      <c r="BJ495" s="39"/>
      <c r="BK495" s="39"/>
      <c r="BL495" s="39"/>
      <c r="BM495" s="39"/>
      <c r="BN495" s="39"/>
      <c r="BO495" s="39"/>
    </row>
    <row r="496" spans="1:67" ht="94.5" customHeight="1" x14ac:dyDescent="0.25">
      <c r="A496" s="28">
        <v>496</v>
      </c>
      <c r="B496" s="180" t="s">
        <v>3926</v>
      </c>
      <c r="C496" s="180" t="s">
        <v>3927</v>
      </c>
      <c r="D496" s="30" t="s">
        <v>18</v>
      </c>
      <c r="E496" s="30" t="s">
        <v>41</v>
      </c>
      <c r="F496" s="181">
        <v>1.6</v>
      </c>
      <c r="G496" s="181">
        <v>4</v>
      </c>
      <c r="H496" s="181" t="s">
        <v>3965</v>
      </c>
      <c r="I496" s="181"/>
      <c r="J496" s="181"/>
      <c r="K496" s="181"/>
      <c r="L496" s="32" t="s">
        <v>1344</v>
      </c>
      <c r="M496" s="182"/>
      <c r="N496" s="183"/>
      <c r="O496" s="184" t="s">
        <v>41</v>
      </c>
      <c r="P496" s="109" t="s">
        <v>1345</v>
      </c>
      <c r="Q496" s="182" t="s">
        <v>25</v>
      </c>
      <c r="R496" s="109"/>
      <c r="S496" s="183" t="s">
        <v>791</v>
      </c>
      <c r="T496" s="33" t="s">
        <v>3964</v>
      </c>
      <c r="U496" s="33" t="s">
        <v>21</v>
      </c>
      <c r="V496" s="45" t="s">
        <v>21</v>
      </c>
      <c r="W496" s="49" t="s">
        <v>1345</v>
      </c>
      <c r="X496" s="34" t="s">
        <v>66</v>
      </c>
      <c r="Y496" s="36">
        <v>1</v>
      </c>
      <c r="Z496" s="36"/>
      <c r="AA496" s="36"/>
      <c r="AB496" s="36"/>
      <c r="AC496" s="36"/>
      <c r="AD496" s="36"/>
      <c r="AE496" s="36"/>
      <c r="AF496" s="51"/>
      <c r="AG496" s="51">
        <v>1</v>
      </c>
      <c r="AH496" s="51"/>
      <c r="AI496" s="51"/>
      <c r="AJ496" s="51"/>
      <c r="AK496" s="51"/>
      <c r="AL496" s="33"/>
      <c r="AM496" s="33"/>
      <c r="AN496" s="185"/>
      <c r="AO496" s="185"/>
      <c r="AP496" s="185"/>
      <c r="AQ496" s="185"/>
      <c r="AR496" s="185"/>
      <c r="AS496" s="185"/>
      <c r="AT496" s="185"/>
      <c r="AU496" s="185"/>
      <c r="AV496" s="185"/>
      <c r="AW496" s="186"/>
      <c r="AX496" s="41"/>
      <c r="AY496" s="41" t="s">
        <v>24</v>
      </c>
      <c r="AZ496" s="41"/>
      <c r="BA496" s="37"/>
      <c r="BB496" s="39"/>
      <c r="BC496" s="100"/>
      <c r="BD496" s="100"/>
      <c r="BE496" s="39"/>
      <c r="BF496" s="39"/>
      <c r="BG496" s="39"/>
      <c r="BH496" s="39"/>
      <c r="BI496" s="39"/>
      <c r="BJ496" s="39"/>
      <c r="BK496" s="39"/>
      <c r="BL496" s="39"/>
      <c r="BM496" s="39"/>
      <c r="BN496" s="39"/>
      <c r="BO496" s="39"/>
    </row>
    <row r="497" spans="1:67" ht="63" customHeight="1" x14ac:dyDescent="0.25">
      <c r="A497" s="28">
        <v>497</v>
      </c>
      <c r="B497" s="180" t="s">
        <v>3926</v>
      </c>
      <c r="C497" s="180" t="s">
        <v>3927</v>
      </c>
      <c r="D497" s="30" t="s">
        <v>18</v>
      </c>
      <c r="E497" s="30" t="s">
        <v>41</v>
      </c>
      <c r="F497" s="181">
        <v>1.6</v>
      </c>
      <c r="G497" s="181">
        <v>5</v>
      </c>
      <c r="H497" s="181" t="s">
        <v>3966</v>
      </c>
      <c r="I497" s="181"/>
      <c r="J497" s="181"/>
      <c r="K497" s="181"/>
      <c r="L497" s="32" t="s">
        <v>1346</v>
      </c>
      <c r="M497" s="182"/>
      <c r="N497" s="183"/>
      <c r="O497" s="184" t="s">
        <v>41</v>
      </c>
      <c r="P497" s="109" t="s">
        <v>1347</v>
      </c>
      <c r="Q497" s="182" t="s">
        <v>25</v>
      </c>
      <c r="R497" s="109"/>
      <c r="S497" s="183" t="s">
        <v>791</v>
      </c>
      <c r="T497" s="33" t="s">
        <v>3964</v>
      </c>
      <c r="U497" s="33" t="s">
        <v>58</v>
      </c>
      <c r="V497" s="45" t="s">
        <v>58</v>
      </c>
      <c r="W497" s="49" t="s">
        <v>1347</v>
      </c>
      <c r="X497" s="34" t="s">
        <v>23</v>
      </c>
      <c r="Y497" s="36"/>
      <c r="Z497" s="36"/>
      <c r="AA497" s="36"/>
      <c r="AB497" s="36">
        <v>1</v>
      </c>
      <c r="AC497" s="36"/>
      <c r="AD497" s="36"/>
      <c r="AE497" s="36"/>
      <c r="AF497" s="51"/>
      <c r="AG497" s="51">
        <v>1</v>
      </c>
      <c r="AH497" s="51"/>
      <c r="AI497" s="51"/>
      <c r="AJ497" s="51"/>
      <c r="AK497" s="51"/>
      <c r="AL497" s="33"/>
      <c r="AM497" s="33"/>
      <c r="AN497" s="186"/>
      <c r="AO497" s="186"/>
      <c r="AP497" s="185"/>
      <c r="AQ497" s="185"/>
      <c r="AR497" s="185"/>
      <c r="AS497" s="185"/>
      <c r="AT497" s="185"/>
      <c r="AU497" s="185"/>
      <c r="AV497" s="185"/>
      <c r="AW497" s="186"/>
      <c r="AX497" s="41"/>
      <c r="AY497" s="41" t="s">
        <v>24</v>
      </c>
      <c r="AZ497" s="41"/>
      <c r="BA497" s="37"/>
      <c r="BB497" s="39"/>
      <c r="BC497" s="100"/>
      <c r="BD497" s="100"/>
      <c r="BE497" s="39"/>
      <c r="BF497" s="39"/>
      <c r="BG497" s="39"/>
      <c r="BH497" s="39"/>
      <c r="BI497" s="39"/>
      <c r="BJ497" s="39"/>
      <c r="BK497" s="39"/>
      <c r="BL497" s="39"/>
      <c r="BM497" s="39"/>
      <c r="BN497" s="39"/>
      <c r="BO497" s="39"/>
    </row>
    <row r="498" spans="1:67" ht="31.5" customHeight="1" x14ac:dyDescent="0.25">
      <c r="A498" s="28">
        <v>498</v>
      </c>
      <c r="B498" s="180" t="s">
        <v>3926</v>
      </c>
      <c r="C498" s="180" t="s">
        <v>3927</v>
      </c>
      <c r="D498" s="30" t="s">
        <v>18</v>
      </c>
      <c r="E498" s="30" t="s">
        <v>41</v>
      </c>
      <c r="F498" s="181">
        <v>1.8</v>
      </c>
      <c r="G498" s="181">
        <v>1</v>
      </c>
      <c r="H498" s="181">
        <v>1</v>
      </c>
      <c r="I498" s="181"/>
      <c r="J498" s="181"/>
      <c r="K498" s="181"/>
      <c r="L498" s="32" t="s">
        <v>1348</v>
      </c>
      <c r="M498" s="182"/>
      <c r="N498" s="183"/>
      <c r="O498" s="184" t="s">
        <v>41</v>
      </c>
      <c r="P498" s="109"/>
      <c r="Q498" s="182" t="s">
        <v>25</v>
      </c>
      <c r="R498" s="109"/>
      <c r="S498" s="183" t="s">
        <v>391</v>
      </c>
      <c r="T498" s="33" t="s">
        <v>3967</v>
      </c>
      <c r="U498" s="33" t="s">
        <v>21</v>
      </c>
      <c r="V498" s="45" t="s">
        <v>21</v>
      </c>
      <c r="W498" s="34" t="s">
        <v>3967</v>
      </c>
      <c r="X498" s="34" t="s">
        <v>336</v>
      </c>
      <c r="Y498" s="36">
        <v>1</v>
      </c>
      <c r="Z498" s="36"/>
      <c r="AA498" s="36"/>
      <c r="AB498" s="36"/>
      <c r="AC498" s="36"/>
      <c r="AD498" s="36"/>
      <c r="AE498" s="36"/>
      <c r="AF498" s="51"/>
      <c r="AG498" s="51">
        <v>1</v>
      </c>
      <c r="AH498" s="51"/>
      <c r="AI498" s="51"/>
      <c r="AJ498" s="51"/>
      <c r="AK498" s="51"/>
      <c r="AL498" s="33"/>
      <c r="AM498" s="33"/>
      <c r="AN498" s="185"/>
      <c r="AO498" s="185"/>
      <c r="AP498" s="185"/>
      <c r="AQ498" s="185"/>
      <c r="AR498" s="185"/>
      <c r="AS498" s="185"/>
      <c r="AT498" s="185"/>
      <c r="AU498" s="185"/>
      <c r="AV498" s="185"/>
      <c r="AW498" s="186"/>
      <c r="AX498" s="41"/>
      <c r="AY498" s="41" t="s">
        <v>24</v>
      </c>
      <c r="AZ498" s="41"/>
      <c r="BA498" s="37"/>
      <c r="BB498" s="39"/>
      <c r="BC498" s="100"/>
      <c r="BD498" s="100"/>
      <c r="BE498" s="39"/>
      <c r="BF498" s="39"/>
      <c r="BG498" s="39"/>
      <c r="BH498" s="39"/>
      <c r="BI498" s="39"/>
      <c r="BJ498" s="39"/>
      <c r="BK498" s="39"/>
      <c r="BL498" s="39"/>
      <c r="BM498" s="39"/>
      <c r="BN498" s="39"/>
      <c r="BO498" s="39"/>
    </row>
    <row r="499" spans="1:67" ht="31.5" customHeight="1" x14ac:dyDescent="0.25">
      <c r="A499" s="28">
        <v>499</v>
      </c>
      <c r="B499" s="180" t="s">
        <v>3926</v>
      </c>
      <c r="C499" s="180" t="s">
        <v>3927</v>
      </c>
      <c r="D499" s="30" t="s">
        <v>18</v>
      </c>
      <c r="E499" s="30" t="s">
        <v>41</v>
      </c>
      <c r="F499" s="181">
        <v>1.9</v>
      </c>
      <c r="G499" s="181">
        <v>4</v>
      </c>
      <c r="H499" s="187" t="s">
        <v>3968</v>
      </c>
      <c r="I499" s="187"/>
      <c r="J499" s="187"/>
      <c r="K499" s="187"/>
      <c r="L499" s="32" t="s">
        <v>1350</v>
      </c>
      <c r="M499" s="182"/>
      <c r="N499" s="183"/>
      <c r="O499" s="184" t="s">
        <v>41</v>
      </c>
      <c r="P499" s="109"/>
      <c r="Q499" s="182" t="s">
        <v>25</v>
      </c>
      <c r="R499" s="109"/>
      <c r="S499" s="183" t="s">
        <v>3163</v>
      </c>
      <c r="T499" s="33" t="s">
        <v>3969</v>
      </c>
      <c r="U499" s="33" t="s">
        <v>21</v>
      </c>
      <c r="V499" s="45" t="s">
        <v>21</v>
      </c>
      <c r="W499" s="34" t="s">
        <v>3969</v>
      </c>
      <c r="X499" s="34" t="s">
        <v>339</v>
      </c>
      <c r="Y499" s="36">
        <v>1</v>
      </c>
      <c r="Z499" s="36"/>
      <c r="AA499" s="36"/>
      <c r="AB499" s="36"/>
      <c r="AC499" s="36"/>
      <c r="AD499" s="36"/>
      <c r="AE499" s="36"/>
      <c r="AF499" s="51"/>
      <c r="AG499" s="51">
        <v>1</v>
      </c>
      <c r="AH499" s="51"/>
      <c r="AI499" s="51"/>
      <c r="AJ499" s="51"/>
      <c r="AK499" s="51"/>
      <c r="AL499" s="33"/>
      <c r="AM499" s="33"/>
      <c r="AN499" s="185" t="s">
        <v>3165</v>
      </c>
      <c r="AO499" s="185"/>
      <c r="AP499" s="185" t="s">
        <v>3166</v>
      </c>
      <c r="AQ499" s="185" t="s">
        <v>3166</v>
      </c>
      <c r="AR499" s="185" t="s">
        <v>3166</v>
      </c>
      <c r="AS499" s="185" t="s">
        <v>3166</v>
      </c>
      <c r="AT499" s="185"/>
      <c r="AU499" s="185"/>
      <c r="AV499" s="185"/>
      <c r="AW499" s="186"/>
      <c r="AX499" s="41"/>
      <c r="AY499" s="35" t="s">
        <v>46</v>
      </c>
      <c r="AZ499" s="41"/>
      <c r="BA499" s="37"/>
      <c r="BB499" s="39"/>
      <c r="BC499" s="100"/>
      <c r="BD499" s="100"/>
      <c r="BE499" s="39"/>
      <c r="BF499" s="39"/>
      <c r="BG499" s="39"/>
      <c r="BH499" s="39"/>
      <c r="BI499" s="39"/>
      <c r="BJ499" s="39"/>
      <c r="BK499" s="39"/>
      <c r="BL499" s="39"/>
      <c r="BM499" s="39"/>
      <c r="BN499" s="39"/>
      <c r="BO499" s="39"/>
    </row>
    <row r="500" spans="1:67" ht="78.75" customHeight="1" x14ac:dyDescent="0.25">
      <c r="A500" s="28">
        <v>500</v>
      </c>
      <c r="B500" s="180" t="s">
        <v>3926</v>
      </c>
      <c r="C500" s="180" t="s">
        <v>3927</v>
      </c>
      <c r="D500" s="30" t="s">
        <v>18</v>
      </c>
      <c r="E500" s="30" t="s">
        <v>41</v>
      </c>
      <c r="F500" s="181" t="s">
        <v>3763</v>
      </c>
      <c r="G500" s="181">
        <v>6</v>
      </c>
      <c r="H500" s="181">
        <v>2</v>
      </c>
      <c r="I500" s="181"/>
      <c r="J500" s="181"/>
      <c r="K500" s="181"/>
      <c r="L500" s="32" t="s">
        <v>1352</v>
      </c>
      <c r="M500" s="182"/>
      <c r="N500" s="183"/>
      <c r="O500" s="184" t="s">
        <v>41</v>
      </c>
      <c r="P500" s="109"/>
      <c r="Q500" s="182" t="s">
        <v>25</v>
      </c>
      <c r="R500" s="109"/>
      <c r="S500" s="183" t="s">
        <v>391</v>
      </c>
      <c r="T500" s="33" t="s">
        <v>3970</v>
      </c>
      <c r="U500" s="33" t="s">
        <v>58</v>
      </c>
      <c r="V500" s="45" t="s">
        <v>58</v>
      </c>
      <c r="W500" s="34" t="s">
        <v>3970</v>
      </c>
      <c r="X500" s="49" t="s">
        <v>377</v>
      </c>
      <c r="Y500" s="36"/>
      <c r="Z500" s="36"/>
      <c r="AA500" s="36"/>
      <c r="AB500" s="36">
        <v>1</v>
      </c>
      <c r="AC500" s="36"/>
      <c r="AD500" s="36"/>
      <c r="AE500" s="36"/>
      <c r="AF500" s="51"/>
      <c r="AG500" s="51">
        <v>1</v>
      </c>
      <c r="AH500" s="51"/>
      <c r="AI500" s="51"/>
      <c r="AJ500" s="51"/>
      <c r="AK500" s="51"/>
      <c r="AL500" s="33"/>
      <c r="AM500" s="33"/>
      <c r="AN500" s="186"/>
      <c r="AO500" s="186"/>
      <c r="AP500" s="185"/>
      <c r="AQ500" s="185"/>
      <c r="AR500" s="185"/>
      <c r="AS500" s="185"/>
      <c r="AT500" s="185"/>
      <c r="AU500" s="185"/>
      <c r="AV500" s="185"/>
      <c r="AW500" s="186"/>
      <c r="AX500" s="41"/>
      <c r="AY500" s="41" t="s">
        <v>24</v>
      </c>
      <c r="AZ500" s="41"/>
      <c r="BA500" s="37"/>
      <c r="BB500" s="39"/>
      <c r="BC500" s="100"/>
      <c r="BD500" s="100"/>
      <c r="BE500" s="39"/>
      <c r="BF500" s="39"/>
      <c r="BG500" s="39"/>
      <c r="BH500" s="39"/>
      <c r="BI500" s="39"/>
      <c r="BJ500" s="39"/>
      <c r="BK500" s="39"/>
      <c r="BL500" s="39"/>
      <c r="BM500" s="39"/>
      <c r="BN500" s="39"/>
      <c r="BO500" s="39"/>
    </row>
    <row r="501" spans="1:67" ht="47.25" customHeight="1" x14ac:dyDescent="0.25">
      <c r="A501" s="28">
        <v>501</v>
      </c>
      <c r="B501" s="180" t="s">
        <v>3926</v>
      </c>
      <c r="C501" s="180" t="s">
        <v>3927</v>
      </c>
      <c r="D501" s="30" t="s">
        <v>18</v>
      </c>
      <c r="E501" s="30" t="s">
        <v>41</v>
      </c>
      <c r="F501" s="181" t="s">
        <v>3763</v>
      </c>
      <c r="G501" s="181">
        <v>6</v>
      </c>
      <c r="H501" s="181">
        <v>2</v>
      </c>
      <c r="I501" s="181"/>
      <c r="J501" s="181"/>
      <c r="K501" s="181"/>
      <c r="L501" s="32" t="s">
        <v>1354</v>
      </c>
      <c r="M501" s="182"/>
      <c r="N501" s="183"/>
      <c r="O501" s="184" t="s">
        <v>41</v>
      </c>
      <c r="P501" s="109"/>
      <c r="Q501" s="182" t="s">
        <v>25</v>
      </c>
      <c r="R501" s="109"/>
      <c r="S501" s="183" t="s">
        <v>3163</v>
      </c>
      <c r="T501" s="33" t="s">
        <v>3971</v>
      </c>
      <c r="U501" s="33" t="s">
        <v>21</v>
      </c>
      <c r="V501" s="45" t="s">
        <v>21</v>
      </c>
      <c r="W501" s="34" t="s">
        <v>1355</v>
      </c>
      <c r="X501" s="49" t="s">
        <v>377</v>
      </c>
      <c r="Y501" s="36">
        <v>1</v>
      </c>
      <c r="Z501" s="36"/>
      <c r="AA501" s="36"/>
      <c r="AB501" s="36"/>
      <c r="AC501" s="36"/>
      <c r="AD501" s="36"/>
      <c r="AE501" s="36"/>
      <c r="AF501" s="51"/>
      <c r="AG501" s="51">
        <v>1</v>
      </c>
      <c r="AH501" s="51"/>
      <c r="AI501" s="51"/>
      <c r="AJ501" s="51"/>
      <c r="AK501" s="51"/>
      <c r="AL501" s="33"/>
      <c r="AM501" s="33"/>
      <c r="AN501" s="185" t="s">
        <v>3165</v>
      </c>
      <c r="AO501" s="185"/>
      <c r="AP501" s="185" t="s">
        <v>3166</v>
      </c>
      <c r="AQ501" s="185" t="s">
        <v>3166</v>
      </c>
      <c r="AR501" s="185" t="s">
        <v>3166</v>
      </c>
      <c r="AS501" s="185" t="s">
        <v>3166</v>
      </c>
      <c r="AT501" s="185"/>
      <c r="AU501" s="185"/>
      <c r="AV501" s="185"/>
      <c r="AW501" s="186"/>
      <c r="AX501" s="41"/>
      <c r="AY501" s="35" t="s">
        <v>46</v>
      </c>
      <c r="AZ501" s="41"/>
      <c r="BA501" s="37"/>
      <c r="BB501" s="39"/>
      <c r="BC501" s="100"/>
      <c r="BD501" s="100"/>
      <c r="BE501" s="39"/>
      <c r="BF501" s="39"/>
      <c r="BG501" s="39"/>
      <c r="BH501" s="39"/>
      <c r="BI501" s="39"/>
      <c r="BJ501" s="39"/>
      <c r="BK501" s="39"/>
      <c r="BL501" s="39"/>
      <c r="BM501" s="39"/>
      <c r="BN501" s="39"/>
      <c r="BO501" s="39"/>
    </row>
    <row r="502" spans="1:67" ht="47.25" customHeight="1" x14ac:dyDescent="0.25">
      <c r="A502" s="28">
        <v>502</v>
      </c>
      <c r="B502" s="180" t="s">
        <v>3926</v>
      </c>
      <c r="C502" s="180" t="s">
        <v>3927</v>
      </c>
      <c r="D502" s="30" t="s">
        <v>18</v>
      </c>
      <c r="E502" s="30" t="s">
        <v>41</v>
      </c>
      <c r="F502" s="181" t="s">
        <v>3763</v>
      </c>
      <c r="G502" s="181">
        <v>6</v>
      </c>
      <c r="H502" s="181">
        <v>5</v>
      </c>
      <c r="I502" s="181"/>
      <c r="J502" s="181"/>
      <c r="K502" s="181"/>
      <c r="L502" s="32" t="s">
        <v>1356</v>
      </c>
      <c r="M502" s="182"/>
      <c r="N502" s="183"/>
      <c r="O502" s="184" t="s">
        <v>41</v>
      </c>
      <c r="P502" s="109"/>
      <c r="Q502" s="182" t="s">
        <v>25</v>
      </c>
      <c r="R502" s="109"/>
      <c r="S502" s="183" t="s">
        <v>3167</v>
      </c>
      <c r="T502" s="33" t="s">
        <v>3972</v>
      </c>
      <c r="U502" s="33" t="s">
        <v>167</v>
      </c>
      <c r="V502" s="45" t="s">
        <v>167</v>
      </c>
      <c r="W502" s="34" t="s">
        <v>1357</v>
      </c>
      <c r="X502" s="49" t="s">
        <v>377</v>
      </c>
      <c r="Y502" s="36"/>
      <c r="Z502" s="36"/>
      <c r="AA502" s="36">
        <v>1</v>
      </c>
      <c r="AB502" s="36"/>
      <c r="AC502" s="36"/>
      <c r="AD502" s="36"/>
      <c r="AE502" s="36"/>
      <c r="AF502" s="51"/>
      <c r="AG502" s="51">
        <v>1</v>
      </c>
      <c r="AH502" s="51"/>
      <c r="AI502" s="51"/>
      <c r="AJ502" s="51"/>
      <c r="AK502" s="51"/>
      <c r="AL502" s="33"/>
      <c r="AM502" s="33"/>
      <c r="AN502" s="186"/>
      <c r="AO502" s="186"/>
      <c r="AP502" s="185"/>
      <c r="AQ502" s="185"/>
      <c r="AR502" s="185"/>
      <c r="AS502" s="185"/>
      <c r="AT502" s="185"/>
      <c r="AU502" s="185"/>
      <c r="AV502" s="185"/>
      <c r="AW502" s="186"/>
      <c r="AX502" s="41"/>
      <c r="AY502" s="35" t="s">
        <v>176</v>
      </c>
      <c r="AZ502" s="41"/>
      <c r="BA502" s="37"/>
      <c r="BB502" s="39"/>
      <c r="BC502" s="100"/>
      <c r="BD502" s="100"/>
      <c r="BE502" s="39"/>
      <c r="BF502" s="39"/>
      <c r="BG502" s="39"/>
      <c r="BH502" s="39"/>
      <c r="BI502" s="39"/>
      <c r="BJ502" s="39"/>
      <c r="BK502" s="39"/>
      <c r="BL502" s="39"/>
      <c r="BM502" s="39"/>
      <c r="BN502" s="39"/>
      <c r="BO502" s="39"/>
    </row>
    <row r="503" spans="1:67" ht="31.5" customHeight="1" x14ac:dyDescent="0.25">
      <c r="A503" s="28">
        <v>503</v>
      </c>
      <c r="B503" s="180" t="s">
        <v>3926</v>
      </c>
      <c r="C503" s="180" t="s">
        <v>3927</v>
      </c>
      <c r="D503" s="30" t="s">
        <v>18</v>
      </c>
      <c r="E503" s="30" t="s">
        <v>41</v>
      </c>
      <c r="F503" s="181" t="s">
        <v>3299</v>
      </c>
      <c r="G503" s="181">
        <v>15</v>
      </c>
      <c r="H503" s="187" t="s">
        <v>3973</v>
      </c>
      <c r="I503" s="187"/>
      <c r="J503" s="187"/>
      <c r="K503" s="187"/>
      <c r="L503" s="32" t="s">
        <v>1358</v>
      </c>
      <c r="M503" s="182"/>
      <c r="N503" s="183"/>
      <c r="O503" s="184" t="s">
        <v>41</v>
      </c>
      <c r="P503" s="109"/>
      <c r="Q503" s="182" t="s">
        <v>25</v>
      </c>
      <c r="R503" s="109"/>
      <c r="S503" s="183" t="s">
        <v>391</v>
      </c>
      <c r="T503" s="33" t="s">
        <v>3974</v>
      </c>
      <c r="U503" s="33" t="s">
        <v>58</v>
      </c>
      <c r="V503" s="45" t="s">
        <v>58</v>
      </c>
      <c r="W503" s="34" t="s">
        <v>1359</v>
      </c>
      <c r="X503" s="34" t="s">
        <v>253</v>
      </c>
      <c r="Y503" s="36"/>
      <c r="Z503" s="36"/>
      <c r="AA503" s="36"/>
      <c r="AB503" s="36">
        <v>1</v>
      </c>
      <c r="AC503" s="36"/>
      <c r="AD503" s="36"/>
      <c r="AE503" s="36"/>
      <c r="AF503" s="51"/>
      <c r="AG503" s="51">
        <v>1</v>
      </c>
      <c r="AH503" s="51"/>
      <c r="AI503" s="51"/>
      <c r="AJ503" s="51"/>
      <c r="AK503" s="51"/>
      <c r="AL503" s="33"/>
      <c r="AM503" s="33"/>
      <c r="AN503" s="186"/>
      <c r="AO503" s="186"/>
      <c r="AP503" s="185"/>
      <c r="AQ503" s="185"/>
      <c r="AR503" s="185"/>
      <c r="AS503" s="185"/>
      <c r="AT503" s="185"/>
      <c r="AU503" s="185"/>
      <c r="AV503" s="185"/>
      <c r="AW503" s="186"/>
      <c r="AX503" s="41"/>
      <c r="AY503" s="41" t="s">
        <v>24</v>
      </c>
      <c r="AZ503" s="41"/>
      <c r="BA503" s="37"/>
      <c r="BB503" s="39"/>
      <c r="BC503" s="100"/>
      <c r="BD503" s="100"/>
      <c r="BE503" s="39"/>
      <c r="BF503" s="39"/>
      <c r="BG503" s="39"/>
      <c r="BH503" s="39"/>
      <c r="BI503" s="39"/>
      <c r="BJ503" s="39"/>
      <c r="BK503" s="39"/>
      <c r="BL503" s="39"/>
      <c r="BM503" s="39"/>
      <c r="BN503" s="39"/>
      <c r="BO503" s="39"/>
    </row>
    <row r="504" spans="1:67" ht="31.5" customHeight="1" x14ac:dyDescent="0.25">
      <c r="A504" s="28">
        <v>504</v>
      </c>
      <c r="B504" s="180" t="s">
        <v>3926</v>
      </c>
      <c r="C504" s="180" t="s">
        <v>3927</v>
      </c>
      <c r="D504" s="30" t="s">
        <v>18</v>
      </c>
      <c r="E504" s="30" t="s">
        <v>41</v>
      </c>
      <c r="F504" s="181" t="s">
        <v>3345</v>
      </c>
      <c r="G504" s="181">
        <v>40</v>
      </c>
      <c r="H504" s="181">
        <v>1</v>
      </c>
      <c r="I504" s="181"/>
      <c r="J504" s="181"/>
      <c r="K504" s="181"/>
      <c r="L504" s="32" t="s">
        <v>1360</v>
      </c>
      <c r="M504" s="182"/>
      <c r="N504" s="183"/>
      <c r="O504" s="184" t="s">
        <v>41</v>
      </c>
      <c r="P504" s="109"/>
      <c r="Q504" s="182" t="s">
        <v>25</v>
      </c>
      <c r="R504" s="109"/>
      <c r="S504" s="183" t="s">
        <v>391</v>
      </c>
      <c r="T504" s="33" t="s">
        <v>3975</v>
      </c>
      <c r="U504" s="33" t="s">
        <v>58</v>
      </c>
      <c r="V504" s="45" t="s">
        <v>58</v>
      </c>
      <c r="W504" s="34" t="s">
        <v>1361</v>
      </c>
      <c r="X504" s="34" t="s">
        <v>943</v>
      </c>
      <c r="Y504" s="36"/>
      <c r="Z504" s="36"/>
      <c r="AA504" s="36"/>
      <c r="AB504" s="36">
        <v>1</v>
      </c>
      <c r="AC504" s="36"/>
      <c r="AD504" s="36"/>
      <c r="AE504" s="36"/>
      <c r="AF504" s="51"/>
      <c r="AG504" s="51">
        <v>1</v>
      </c>
      <c r="AH504" s="51"/>
      <c r="AI504" s="51"/>
      <c r="AJ504" s="51"/>
      <c r="AK504" s="51"/>
      <c r="AL504" s="33"/>
      <c r="AM504" s="33"/>
      <c r="AN504" s="186"/>
      <c r="AO504" s="186"/>
      <c r="AP504" s="185"/>
      <c r="AQ504" s="185"/>
      <c r="AR504" s="185"/>
      <c r="AS504" s="185"/>
      <c r="AT504" s="185"/>
      <c r="AU504" s="185"/>
      <c r="AV504" s="185"/>
      <c r="AW504" s="186"/>
      <c r="AX504" s="41"/>
      <c r="AY504" s="41" t="s">
        <v>24</v>
      </c>
      <c r="AZ504" s="41"/>
      <c r="BA504" s="37"/>
      <c r="BB504" s="39"/>
      <c r="BC504" s="100"/>
      <c r="BD504" s="100"/>
      <c r="BE504" s="39"/>
      <c r="BF504" s="39"/>
      <c r="BG504" s="39"/>
      <c r="BH504" s="39"/>
      <c r="BI504" s="39"/>
      <c r="BJ504" s="39"/>
      <c r="BK504" s="39"/>
      <c r="BL504" s="39"/>
      <c r="BM504" s="39"/>
      <c r="BN504" s="39"/>
      <c r="BO504" s="39"/>
    </row>
    <row r="505" spans="1:67" ht="31.5" customHeight="1" x14ac:dyDescent="0.25">
      <c r="A505" s="28">
        <v>505</v>
      </c>
      <c r="B505" s="180" t="s">
        <v>3926</v>
      </c>
      <c r="C505" s="180" t="s">
        <v>3927</v>
      </c>
      <c r="D505" s="30" t="s">
        <v>18</v>
      </c>
      <c r="E505" s="30" t="s">
        <v>41</v>
      </c>
      <c r="F505" s="181" t="s">
        <v>3313</v>
      </c>
      <c r="G505" s="181">
        <v>60</v>
      </c>
      <c r="H505" s="181">
        <v>4</v>
      </c>
      <c r="I505" s="181"/>
      <c r="J505" s="181"/>
      <c r="K505" s="181"/>
      <c r="L505" s="32" t="s">
        <v>1362</v>
      </c>
      <c r="M505" s="182"/>
      <c r="N505" s="183"/>
      <c r="O505" s="184" t="s">
        <v>41</v>
      </c>
      <c r="P505" s="109"/>
      <c r="Q505" s="182" t="s">
        <v>25</v>
      </c>
      <c r="R505" s="109"/>
      <c r="S505" s="183" t="s">
        <v>3306</v>
      </c>
      <c r="T505" s="33" t="s">
        <v>3976</v>
      </c>
      <c r="U505" s="33" t="s">
        <v>21</v>
      </c>
      <c r="V505" s="45" t="s">
        <v>21</v>
      </c>
      <c r="W505" s="34" t="s">
        <v>1363</v>
      </c>
      <c r="X505" s="34" t="s">
        <v>274</v>
      </c>
      <c r="Y505" s="36">
        <v>1</v>
      </c>
      <c r="Z505" s="36"/>
      <c r="AA505" s="36"/>
      <c r="AB505" s="36"/>
      <c r="AC505" s="36"/>
      <c r="AD505" s="36"/>
      <c r="AE505" s="36"/>
      <c r="AF505" s="51"/>
      <c r="AG505" s="51">
        <v>1</v>
      </c>
      <c r="AH505" s="51"/>
      <c r="AI505" s="51"/>
      <c r="AJ505" s="51"/>
      <c r="AK505" s="51"/>
      <c r="AL505" s="33" t="s">
        <v>3156</v>
      </c>
      <c r="AM505" s="33"/>
      <c r="AN505" s="185"/>
      <c r="AO505" s="185"/>
      <c r="AP505" s="185"/>
      <c r="AQ505" s="185"/>
      <c r="AR505" s="185"/>
      <c r="AS505" s="185"/>
      <c r="AT505" s="185"/>
      <c r="AU505" s="185"/>
      <c r="AV505" s="185"/>
      <c r="AW505" s="186"/>
      <c r="AX505" s="41"/>
      <c r="AY505" s="35" t="s">
        <v>176</v>
      </c>
      <c r="AZ505" s="41"/>
      <c r="BA505" s="37"/>
      <c r="BB505" s="39"/>
      <c r="BC505" s="100"/>
      <c r="BD505" s="100"/>
      <c r="BE505" s="39"/>
      <c r="BF505" s="39"/>
      <c r="BG505" s="39"/>
      <c r="BH505" s="39"/>
      <c r="BI505" s="39"/>
      <c r="BJ505" s="39"/>
      <c r="BK505" s="39"/>
      <c r="BL505" s="39"/>
      <c r="BM505" s="39"/>
      <c r="BN505" s="39"/>
      <c r="BO505" s="39"/>
    </row>
    <row r="506" spans="1:67" ht="31.5" customHeight="1" x14ac:dyDescent="0.25">
      <c r="A506" s="28">
        <v>506</v>
      </c>
      <c r="B506" s="180" t="s">
        <v>3926</v>
      </c>
      <c r="C506" s="180" t="s">
        <v>3927</v>
      </c>
      <c r="D506" s="30" t="s">
        <v>18</v>
      </c>
      <c r="E506" s="30" t="s">
        <v>41</v>
      </c>
      <c r="F506" s="181" t="s">
        <v>3861</v>
      </c>
      <c r="G506" s="181">
        <v>67</v>
      </c>
      <c r="H506" s="181">
        <v>13</v>
      </c>
      <c r="I506" s="181"/>
      <c r="J506" s="181"/>
      <c r="K506" s="181"/>
      <c r="L506" s="32" t="s">
        <v>1364</v>
      </c>
      <c r="M506" s="182"/>
      <c r="N506" s="183"/>
      <c r="O506" s="184" t="s">
        <v>41</v>
      </c>
      <c r="P506" s="109"/>
      <c r="Q506" s="182" t="s">
        <v>25</v>
      </c>
      <c r="R506" s="109"/>
      <c r="S506" s="183" t="s">
        <v>3167</v>
      </c>
      <c r="T506" s="33" t="s">
        <v>3977</v>
      </c>
      <c r="U506" s="33" t="s">
        <v>167</v>
      </c>
      <c r="V506" s="45" t="s">
        <v>167</v>
      </c>
      <c r="W506" s="34" t="s">
        <v>1365</v>
      </c>
      <c r="X506" s="34" t="s">
        <v>1090</v>
      </c>
      <c r="Y506" s="36"/>
      <c r="Z506" s="36"/>
      <c r="AA506" s="36">
        <v>1</v>
      </c>
      <c r="AB506" s="36"/>
      <c r="AC506" s="36"/>
      <c r="AD506" s="36"/>
      <c r="AE506" s="36"/>
      <c r="AF506" s="51"/>
      <c r="AG506" s="51">
        <v>1</v>
      </c>
      <c r="AH506" s="51"/>
      <c r="AI506" s="51"/>
      <c r="AJ506" s="51"/>
      <c r="AK506" s="51"/>
      <c r="AL506" s="33"/>
      <c r="AM506" s="33"/>
      <c r="AN506" s="186"/>
      <c r="AO506" s="186"/>
      <c r="AP506" s="185"/>
      <c r="AQ506" s="185"/>
      <c r="AR506" s="185"/>
      <c r="AS506" s="185"/>
      <c r="AT506" s="185"/>
      <c r="AU506" s="185"/>
      <c r="AV506" s="185"/>
      <c r="AW506" s="186"/>
      <c r="AX506" s="41"/>
      <c r="AY506" s="35" t="s">
        <v>176</v>
      </c>
      <c r="AZ506" s="41"/>
      <c r="BA506" s="37"/>
      <c r="BB506" s="39"/>
      <c r="BC506" s="100"/>
      <c r="BD506" s="100"/>
      <c r="BE506" s="39"/>
      <c r="BF506" s="39"/>
      <c r="BG506" s="39"/>
      <c r="BH506" s="39"/>
      <c r="BI506" s="39"/>
      <c r="BJ506" s="39"/>
      <c r="BK506" s="39"/>
      <c r="BL506" s="39"/>
      <c r="BM506" s="39"/>
      <c r="BN506" s="39"/>
      <c r="BO506" s="39"/>
    </row>
    <row r="507" spans="1:67" ht="94.5" customHeight="1" x14ac:dyDescent="0.25">
      <c r="A507" s="28">
        <v>507</v>
      </c>
      <c r="B507" s="180" t="s">
        <v>3926</v>
      </c>
      <c r="C507" s="180" t="s">
        <v>3927</v>
      </c>
      <c r="D507" s="30" t="s">
        <v>18</v>
      </c>
      <c r="E507" s="30" t="s">
        <v>41</v>
      </c>
      <c r="F507" s="181" t="s">
        <v>3744</v>
      </c>
      <c r="G507" s="181">
        <v>74</v>
      </c>
      <c r="H507" s="187" t="s">
        <v>3864</v>
      </c>
      <c r="I507" s="187"/>
      <c r="J507" s="187"/>
      <c r="K507" s="187"/>
      <c r="L507" s="32" t="s">
        <v>1366</v>
      </c>
      <c r="M507" s="182"/>
      <c r="N507" s="183"/>
      <c r="O507" s="184" t="s">
        <v>41</v>
      </c>
      <c r="P507" s="109"/>
      <c r="Q507" s="182" t="s">
        <v>25</v>
      </c>
      <c r="R507" s="109"/>
      <c r="S507" s="183" t="s">
        <v>3306</v>
      </c>
      <c r="T507" s="33" t="s">
        <v>3978</v>
      </c>
      <c r="U507" s="33" t="s">
        <v>21</v>
      </c>
      <c r="V507" s="45" t="s">
        <v>21</v>
      </c>
      <c r="W507" s="34" t="s">
        <v>1094</v>
      </c>
      <c r="X507" s="34" t="s">
        <v>946</v>
      </c>
      <c r="Y507" s="36">
        <v>1</v>
      </c>
      <c r="Z507" s="36"/>
      <c r="AA507" s="36"/>
      <c r="AB507" s="36"/>
      <c r="AC507" s="36"/>
      <c r="AD507" s="36"/>
      <c r="AE507" s="36"/>
      <c r="AF507" s="51"/>
      <c r="AG507" s="51">
        <v>1</v>
      </c>
      <c r="AH507" s="51"/>
      <c r="AI507" s="51"/>
      <c r="AJ507" s="51"/>
      <c r="AK507" s="51"/>
      <c r="AL507" s="33" t="s">
        <v>3156</v>
      </c>
      <c r="AM507" s="33"/>
      <c r="AN507" s="185"/>
      <c r="AO507" s="185"/>
      <c r="AP507" s="185"/>
      <c r="AQ507" s="185"/>
      <c r="AR507" s="185"/>
      <c r="AS507" s="185"/>
      <c r="AT507" s="185"/>
      <c r="AU507" s="185"/>
      <c r="AV507" s="185"/>
      <c r="AW507" s="186"/>
      <c r="AX507" s="41"/>
      <c r="AY507" s="41" t="s">
        <v>24</v>
      </c>
      <c r="AZ507" s="41"/>
      <c r="BA507" s="37"/>
      <c r="BB507" s="39"/>
      <c r="BC507" s="100"/>
      <c r="BD507" s="100"/>
      <c r="BE507" s="39"/>
      <c r="BF507" s="39"/>
      <c r="BG507" s="39"/>
      <c r="BH507" s="39"/>
      <c r="BI507" s="39"/>
      <c r="BJ507" s="39"/>
      <c r="BK507" s="39"/>
      <c r="BL507" s="39"/>
      <c r="BM507" s="39"/>
      <c r="BN507" s="39"/>
      <c r="BO507" s="39"/>
    </row>
    <row r="508" spans="1:67" ht="31.5" customHeight="1" x14ac:dyDescent="0.25">
      <c r="A508" s="28">
        <v>508</v>
      </c>
      <c r="B508" s="180" t="s">
        <v>3926</v>
      </c>
      <c r="C508" s="180" t="s">
        <v>3927</v>
      </c>
      <c r="D508" s="30" t="s">
        <v>18</v>
      </c>
      <c r="E508" s="30" t="s">
        <v>41</v>
      </c>
      <c r="F508" s="181" t="s">
        <v>3750</v>
      </c>
      <c r="G508" s="181">
        <v>93</v>
      </c>
      <c r="H508" s="187" t="s">
        <v>3979</v>
      </c>
      <c r="I508" s="187"/>
      <c r="J508" s="187"/>
      <c r="K508" s="187"/>
      <c r="L508" s="32" t="s">
        <v>1367</v>
      </c>
      <c r="M508" s="182"/>
      <c r="N508" s="183"/>
      <c r="O508" s="184" t="s">
        <v>41</v>
      </c>
      <c r="P508" s="109"/>
      <c r="Q508" s="182" t="s">
        <v>25</v>
      </c>
      <c r="R508" s="109"/>
      <c r="S508" s="183" t="s">
        <v>3167</v>
      </c>
      <c r="T508" s="33" t="s">
        <v>3980</v>
      </c>
      <c r="U508" s="33" t="s">
        <v>167</v>
      </c>
      <c r="V508" s="45" t="s">
        <v>167</v>
      </c>
      <c r="W508" s="34" t="s">
        <v>1368</v>
      </c>
      <c r="X508" s="34" t="s">
        <v>224</v>
      </c>
      <c r="Y508" s="36"/>
      <c r="Z508" s="36"/>
      <c r="AA508" s="36">
        <v>1</v>
      </c>
      <c r="AB508" s="36"/>
      <c r="AC508" s="36"/>
      <c r="AD508" s="36"/>
      <c r="AE508" s="36"/>
      <c r="AF508" s="51"/>
      <c r="AG508" s="51">
        <v>1</v>
      </c>
      <c r="AH508" s="51"/>
      <c r="AI508" s="51"/>
      <c r="AJ508" s="51"/>
      <c r="AK508" s="51"/>
      <c r="AL508" s="33"/>
      <c r="AM508" s="33"/>
      <c r="AN508" s="186"/>
      <c r="AO508" s="186"/>
      <c r="AP508" s="185"/>
      <c r="AQ508" s="185"/>
      <c r="AR508" s="185"/>
      <c r="AS508" s="185"/>
      <c r="AT508" s="185"/>
      <c r="AU508" s="185"/>
      <c r="AV508" s="185"/>
      <c r="AW508" s="186"/>
      <c r="AX508" s="41"/>
      <c r="AY508" s="35" t="s">
        <v>176</v>
      </c>
      <c r="AZ508" s="41"/>
      <c r="BA508" s="37"/>
      <c r="BB508" s="39"/>
      <c r="BC508" s="100"/>
      <c r="BD508" s="100"/>
      <c r="BE508" s="39"/>
      <c r="BF508" s="39"/>
      <c r="BG508" s="39"/>
      <c r="BH508" s="39"/>
      <c r="BI508" s="39"/>
      <c r="BJ508" s="39"/>
      <c r="BK508" s="39"/>
      <c r="BL508" s="39"/>
      <c r="BM508" s="39"/>
      <c r="BN508" s="39"/>
      <c r="BO508" s="39"/>
    </row>
    <row r="509" spans="1:67" ht="78.75" customHeight="1" x14ac:dyDescent="0.25">
      <c r="A509" s="28">
        <v>509</v>
      </c>
      <c r="B509" s="180" t="s">
        <v>3926</v>
      </c>
      <c r="C509" s="180" t="s">
        <v>3927</v>
      </c>
      <c r="D509" s="30" t="s">
        <v>18</v>
      </c>
      <c r="E509" s="30" t="s">
        <v>41</v>
      </c>
      <c r="F509" s="181" t="s">
        <v>3981</v>
      </c>
      <c r="G509" s="181">
        <v>140</v>
      </c>
      <c r="H509" s="181">
        <v>1</v>
      </c>
      <c r="I509" s="181"/>
      <c r="J509" s="181"/>
      <c r="K509" s="181"/>
      <c r="L509" s="32" t="s">
        <v>1369</v>
      </c>
      <c r="M509" s="182"/>
      <c r="N509" s="183"/>
      <c r="O509" s="184" t="s">
        <v>41</v>
      </c>
      <c r="P509" s="109"/>
      <c r="Q509" s="182" t="s">
        <v>25</v>
      </c>
      <c r="R509" s="109"/>
      <c r="S509" s="183" t="s">
        <v>391</v>
      </c>
      <c r="T509" s="33" t="s">
        <v>3982</v>
      </c>
      <c r="U509" s="33" t="s">
        <v>58</v>
      </c>
      <c r="V509" s="45" t="s">
        <v>58</v>
      </c>
      <c r="W509" s="34" t="s">
        <v>1370</v>
      </c>
      <c r="X509" s="34" t="s">
        <v>1371</v>
      </c>
      <c r="Y509" s="36"/>
      <c r="Z509" s="36"/>
      <c r="AA509" s="36"/>
      <c r="AB509" s="36">
        <v>1</v>
      </c>
      <c r="AC509" s="36"/>
      <c r="AD509" s="36"/>
      <c r="AE509" s="36"/>
      <c r="AF509" s="51"/>
      <c r="AG509" s="51">
        <v>1</v>
      </c>
      <c r="AH509" s="51"/>
      <c r="AI509" s="51"/>
      <c r="AJ509" s="51"/>
      <c r="AK509" s="51"/>
      <c r="AL509" s="33"/>
      <c r="AM509" s="33"/>
      <c r="AN509" s="186"/>
      <c r="AO509" s="186"/>
      <c r="AP509" s="185"/>
      <c r="AQ509" s="185"/>
      <c r="AR509" s="185"/>
      <c r="AS509" s="185"/>
      <c r="AT509" s="185"/>
      <c r="AU509" s="185"/>
      <c r="AV509" s="185"/>
      <c r="AW509" s="186"/>
      <c r="AX509" s="41"/>
      <c r="AY509" s="41" t="s">
        <v>24</v>
      </c>
      <c r="AZ509" s="41"/>
      <c r="BA509" s="37"/>
      <c r="BB509" s="39"/>
      <c r="BC509" s="100"/>
      <c r="BD509" s="100"/>
      <c r="BE509" s="39"/>
      <c r="BF509" s="39"/>
      <c r="BG509" s="39"/>
      <c r="BH509" s="39"/>
      <c r="BI509" s="39"/>
      <c r="BJ509" s="39"/>
      <c r="BK509" s="39"/>
      <c r="BL509" s="39"/>
      <c r="BM509" s="39"/>
      <c r="BN509" s="39"/>
      <c r="BO509" s="39"/>
    </row>
    <row r="510" spans="1:67" ht="37.5" customHeight="1" x14ac:dyDescent="0.25">
      <c r="A510" s="28">
        <v>510</v>
      </c>
      <c r="B510" s="180" t="s">
        <v>3926</v>
      </c>
      <c r="C510" s="180" t="s">
        <v>3927</v>
      </c>
      <c r="D510" s="30" t="s">
        <v>18</v>
      </c>
      <c r="E510" s="30" t="s">
        <v>41</v>
      </c>
      <c r="F510" s="181" t="s">
        <v>61</v>
      </c>
      <c r="G510" s="181">
        <v>145</v>
      </c>
      <c r="H510" s="181">
        <v>1</v>
      </c>
      <c r="I510" s="181"/>
      <c r="J510" s="181"/>
      <c r="K510" s="181"/>
      <c r="L510" s="32" t="s">
        <v>1372</v>
      </c>
      <c r="M510" s="182"/>
      <c r="N510" s="183"/>
      <c r="O510" s="184" t="s">
        <v>41</v>
      </c>
      <c r="P510" s="109"/>
      <c r="Q510" s="182" t="s">
        <v>25</v>
      </c>
      <c r="R510" s="109"/>
      <c r="S510" s="183" t="s">
        <v>391</v>
      </c>
      <c r="T510" s="33" t="s">
        <v>3983</v>
      </c>
      <c r="U510" s="33" t="s">
        <v>58</v>
      </c>
      <c r="V510" s="45" t="s">
        <v>58</v>
      </c>
      <c r="W510" s="34" t="s">
        <v>1373</v>
      </c>
      <c r="X510" s="34" t="s">
        <v>61</v>
      </c>
      <c r="Y510" s="36"/>
      <c r="Z510" s="36"/>
      <c r="AA510" s="36"/>
      <c r="AB510" s="36">
        <v>1</v>
      </c>
      <c r="AC510" s="36"/>
      <c r="AD510" s="36"/>
      <c r="AE510" s="36"/>
      <c r="AF510" s="51"/>
      <c r="AG510" s="51">
        <v>1</v>
      </c>
      <c r="AH510" s="51"/>
      <c r="AI510" s="51"/>
      <c r="AJ510" s="51"/>
      <c r="AK510" s="51"/>
      <c r="AL510" s="33"/>
      <c r="AM510" s="33"/>
      <c r="AN510" s="186"/>
      <c r="AO510" s="186"/>
      <c r="AP510" s="185"/>
      <c r="AQ510" s="185"/>
      <c r="AR510" s="185"/>
      <c r="AS510" s="185"/>
      <c r="AT510" s="185"/>
      <c r="AU510" s="185"/>
      <c r="AV510" s="185"/>
      <c r="AW510" s="186"/>
      <c r="AX510" s="41"/>
      <c r="AY510" s="41" t="s">
        <v>24</v>
      </c>
      <c r="AZ510" s="41"/>
      <c r="BA510" s="37"/>
      <c r="BB510" s="39"/>
      <c r="BC510" s="100"/>
      <c r="BD510" s="100"/>
      <c r="BE510" s="39"/>
      <c r="BF510" s="39"/>
      <c r="BG510" s="39"/>
      <c r="BH510" s="39"/>
      <c r="BI510" s="39"/>
      <c r="BJ510" s="39"/>
      <c r="BK510" s="39"/>
      <c r="BL510" s="39"/>
      <c r="BM510" s="39"/>
      <c r="BN510" s="39"/>
      <c r="BO510" s="39"/>
    </row>
    <row r="511" spans="1:67" ht="259.5" customHeight="1" x14ac:dyDescent="0.25">
      <c r="A511" s="28">
        <v>511</v>
      </c>
      <c r="B511" s="180" t="s">
        <v>3984</v>
      </c>
      <c r="C511" s="180" t="s">
        <v>3985</v>
      </c>
      <c r="D511" s="30" t="s">
        <v>62</v>
      </c>
      <c r="E511" s="30" t="s">
        <v>63</v>
      </c>
      <c r="F511" s="181" t="s">
        <v>66</v>
      </c>
      <c r="G511" s="181"/>
      <c r="H511" s="181"/>
      <c r="I511" s="181"/>
      <c r="J511" s="181"/>
      <c r="K511" s="181"/>
      <c r="L511" s="32" t="s">
        <v>1374</v>
      </c>
      <c r="M511" s="183" t="s">
        <v>3828</v>
      </c>
      <c r="N511" s="183" t="s">
        <v>3928</v>
      </c>
      <c r="O511" s="184" t="s">
        <v>3183</v>
      </c>
      <c r="P511" s="109"/>
      <c r="Q511" s="183" t="s">
        <v>1266</v>
      </c>
      <c r="R511" s="109" t="s">
        <v>3986</v>
      </c>
      <c r="S511" s="183"/>
      <c r="T511" s="33"/>
      <c r="U511" s="33" t="s">
        <v>21</v>
      </c>
      <c r="V511" s="45" t="s">
        <v>21</v>
      </c>
      <c r="W511" s="34" t="s">
        <v>1266</v>
      </c>
      <c r="X511" s="34" t="s">
        <v>66</v>
      </c>
      <c r="Y511" s="36">
        <v>1</v>
      </c>
      <c r="Z511" s="36"/>
      <c r="AA511" s="36"/>
      <c r="AB511" s="36"/>
      <c r="AC511" s="36"/>
      <c r="AD511" s="36"/>
      <c r="AE511" s="36"/>
      <c r="AF511" s="51"/>
      <c r="AG511" s="51">
        <v>1</v>
      </c>
      <c r="AH511" s="51"/>
      <c r="AI511" s="51"/>
      <c r="AJ511" s="51"/>
      <c r="AK511" s="51"/>
      <c r="AL511" s="33"/>
      <c r="AM511" s="33"/>
      <c r="AN511" s="185"/>
      <c r="AO511" s="185"/>
      <c r="AP511" s="185"/>
      <c r="AQ511" s="185"/>
      <c r="AR511" s="185"/>
      <c r="AS511" s="185"/>
      <c r="AT511" s="185"/>
      <c r="AU511" s="185"/>
      <c r="AV511" s="185"/>
      <c r="AW511" s="186"/>
      <c r="AX511" s="41"/>
      <c r="AY511" s="41" t="s">
        <v>24</v>
      </c>
      <c r="AZ511" s="41"/>
      <c r="BA511" s="37" t="s">
        <v>451</v>
      </c>
      <c r="BB511" s="39"/>
      <c r="BC511" s="100"/>
      <c r="BD511" s="100"/>
      <c r="BE511" s="39"/>
      <c r="BF511" s="39"/>
      <c r="BG511" s="39"/>
      <c r="BH511" s="39"/>
      <c r="BI511" s="39"/>
      <c r="BJ511" s="39"/>
      <c r="BK511" s="39"/>
      <c r="BL511" s="39"/>
      <c r="BM511" s="39"/>
      <c r="BN511" s="39"/>
      <c r="BO511" s="39"/>
    </row>
    <row r="512" spans="1:67" ht="246" customHeight="1" x14ac:dyDescent="0.25">
      <c r="A512" s="28">
        <v>512</v>
      </c>
      <c r="B512" s="180" t="s">
        <v>3984</v>
      </c>
      <c r="C512" s="180" t="s">
        <v>3985</v>
      </c>
      <c r="D512" s="30" t="s">
        <v>62</v>
      </c>
      <c r="E512" s="30" t="s">
        <v>63</v>
      </c>
      <c r="F512" s="181" t="s">
        <v>66</v>
      </c>
      <c r="G512" s="181"/>
      <c r="H512" s="181"/>
      <c r="I512" s="181"/>
      <c r="J512" s="181"/>
      <c r="K512" s="181"/>
      <c r="L512" s="32" t="s">
        <v>1376</v>
      </c>
      <c r="M512" s="183" t="s">
        <v>3145</v>
      </c>
      <c r="N512" s="183" t="s">
        <v>3987</v>
      </c>
      <c r="O512" s="184" t="s">
        <v>3183</v>
      </c>
      <c r="P512" s="109"/>
      <c r="Q512" s="183" t="s">
        <v>1292</v>
      </c>
      <c r="R512" s="109" t="s">
        <v>3988</v>
      </c>
      <c r="S512" s="183"/>
      <c r="T512" s="33"/>
      <c r="U512" s="33" t="s">
        <v>21</v>
      </c>
      <c r="V512" s="45" t="s">
        <v>21</v>
      </c>
      <c r="W512" s="34" t="s">
        <v>1292</v>
      </c>
      <c r="X512" s="34" t="s">
        <v>66</v>
      </c>
      <c r="Y512" s="36">
        <v>1</v>
      </c>
      <c r="Z512" s="36"/>
      <c r="AA512" s="36"/>
      <c r="AB512" s="36"/>
      <c r="AC512" s="36"/>
      <c r="AD512" s="36"/>
      <c r="AE512" s="36"/>
      <c r="AF512" s="51"/>
      <c r="AG512" s="51">
        <v>1</v>
      </c>
      <c r="AH512" s="51"/>
      <c r="AI512" s="51"/>
      <c r="AJ512" s="51"/>
      <c r="AK512" s="51"/>
      <c r="AL512" s="33"/>
      <c r="AM512" s="33"/>
      <c r="AN512" s="185"/>
      <c r="AO512" s="185"/>
      <c r="AP512" s="185"/>
      <c r="AQ512" s="185"/>
      <c r="AR512" s="185"/>
      <c r="AS512" s="185"/>
      <c r="AT512" s="185"/>
      <c r="AU512" s="185"/>
      <c r="AV512" s="185"/>
      <c r="AW512" s="186"/>
      <c r="AX512" s="41"/>
      <c r="AY512" s="41" t="s">
        <v>24</v>
      </c>
      <c r="AZ512" s="41"/>
      <c r="BA512" s="37" t="s">
        <v>451</v>
      </c>
      <c r="BB512" s="39"/>
      <c r="BC512" s="100"/>
      <c r="BD512" s="100"/>
      <c r="BE512" s="39"/>
      <c r="BF512" s="39"/>
      <c r="BG512" s="39"/>
      <c r="BH512" s="39"/>
      <c r="BI512" s="39"/>
      <c r="BJ512" s="39"/>
      <c r="BK512" s="39"/>
      <c r="BL512" s="39"/>
      <c r="BM512" s="39"/>
      <c r="BN512" s="39"/>
      <c r="BO512" s="39"/>
    </row>
    <row r="513" spans="1:67" ht="391.5" customHeight="1" x14ac:dyDescent="0.25">
      <c r="A513" s="28">
        <v>513</v>
      </c>
      <c r="B513" s="180" t="s">
        <v>3984</v>
      </c>
      <c r="C513" s="180" t="s">
        <v>3985</v>
      </c>
      <c r="D513" s="30" t="s">
        <v>62</v>
      </c>
      <c r="E513" s="30" t="s">
        <v>63</v>
      </c>
      <c r="F513" s="181" t="s">
        <v>66</v>
      </c>
      <c r="G513" s="181"/>
      <c r="H513" s="181"/>
      <c r="I513" s="181"/>
      <c r="J513" s="181"/>
      <c r="K513" s="181"/>
      <c r="L513" s="32" t="s">
        <v>1377</v>
      </c>
      <c r="M513" s="183" t="s">
        <v>3185</v>
      </c>
      <c r="N513" s="183" t="s">
        <v>3989</v>
      </c>
      <c r="O513" s="184" t="s">
        <v>3183</v>
      </c>
      <c r="P513" s="109"/>
      <c r="Q513" s="183" t="s">
        <v>1153</v>
      </c>
      <c r="R513" s="109" t="s">
        <v>3990</v>
      </c>
      <c r="S513" s="183"/>
      <c r="T513" s="33"/>
      <c r="U513" s="33" t="s">
        <v>58</v>
      </c>
      <c r="V513" s="45" t="s">
        <v>58</v>
      </c>
      <c r="W513" s="34" t="s">
        <v>1153</v>
      </c>
      <c r="X513" s="34" t="s">
        <v>23</v>
      </c>
      <c r="Y513" s="36"/>
      <c r="Z513" s="36"/>
      <c r="AA513" s="36"/>
      <c r="AB513" s="36">
        <v>1</v>
      </c>
      <c r="AC513" s="36"/>
      <c r="AD513" s="36"/>
      <c r="AE513" s="36"/>
      <c r="AF513" s="51"/>
      <c r="AG513" s="51">
        <v>1</v>
      </c>
      <c r="AH513" s="51"/>
      <c r="AI513" s="51"/>
      <c r="AJ513" s="51"/>
      <c r="AK513" s="51"/>
      <c r="AL513" s="33"/>
      <c r="AM513" s="33"/>
      <c r="AN513" s="186"/>
      <c r="AO513" s="186"/>
      <c r="AP513" s="185"/>
      <c r="AQ513" s="185"/>
      <c r="AR513" s="185"/>
      <c r="AS513" s="185"/>
      <c r="AT513" s="185"/>
      <c r="AU513" s="185"/>
      <c r="AV513" s="185"/>
      <c r="AW513" s="186"/>
      <c r="AX513" s="41"/>
      <c r="AY513" s="41" t="s">
        <v>24</v>
      </c>
      <c r="AZ513" s="41"/>
      <c r="BA513" s="37"/>
      <c r="BB513" s="39"/>
      <c r="BC513" s="100"/>
      <c r="BD513" s="100"/>
      <c r="BE513" s="39"/>
      <c r="BF513" s="39"/>
      <c r="BG513" s="39"/>
      <c r="BH513" s="39"/>
      <c r="BI513" s="39"/>
      <c r="BJ513" s="39"/>
      <c r="BK513" s="39"/>
      <c r="BL513" s="39"/>
      <c r="BM513" s="39"/>
      <c r="BN513" s="39"/>
      <c r="BO513" s="39"/>
    </row>
    <row r="514" spans="1:67" ht="210" customHeight="1" x14ac:dyDescent="0.25">
      <c r="A514" s="28">
        <v>514</v>
      </c>
      <c r="B514" s="180" t="s">
        <v>3984</v>
      </c>
      <c r="C514" s="180" t="s">
        <v>3985</v>
      </c>
      <c r="D514" s="30" t="s">
        <v>62</v>
      </c>
      <c r="E514" s="30" t="s">
        <v>63</v>
      </c>
      <c r="F514" s="181" t="s">
        <v>66</v>
      </c>
      <c r="G514" s="181"/>
      <c r="H514" s="181"/>
      <c r="I514" s="181"/>
      <c r="J514" s="181"/>
      <c r="K514" s="181"/>
      <c r="L514" s="32" t="s">
        <v>1378</v>
      </c>
      <c r="M514" s="183" t="s">
        <v>66</v>
      </c>
      <c r="N514" s="183" t="s">
        <v>3991</v>
      </c>
      <c r="O514" s="184" t="s">
        <v>3183</v>
      </c>
      <c r="P514" s="109"/>
      <c r="Q514" s="183" t="s">
        <v>850</v>
      </c>
      <c r="R514" s="109" t="s">
        <v>3992</v>
      </c>
      <c r="S514" s="183"/>
      <c r="T514" s="33"/>
      <c r="U514" s="33" t="s">
        <v>58</v>
      </c>
      <c r="V514" s="45" t="s">
        <v>58</v>
      </c>
      <c r="W514" s="34" t="s">
        <v>1379</v>
      </c>
      <c r="X514" s="34" t="s">
        <v>23</v>
      </c>
      <c r="Y514" s="36"/>
      <c r="Z514" s="36"/>
      <c r="AA514" s="36"/>
      <c r="AB514" s="36">
        <v>1</v>
      </c>
      <c r="AC514" s="36"/>
      <c r="AD514" s="36"/>
      <c r="AE514" s="36"/>
      <c r="AF514" s="51"/>
      <c r="AG514" s="51">
        <v>1</v>
      </c>
      <c r="AH514" s="51"/>
      <c r="AI514" s="51"/>
      <c r="AJ514" s="51"/>
      <c r="AK514" s="51"/>
      <c r="AL514" s="33"/>
      <c r="AM514" s="33"/>
      <c r="AN514" s="186"/>
      <c r="AO514" s="186"/>
      <c r="AP514" s="185"/>
      <c r="AQ514" s="185"/>
      <c r="AR514" s="185"/>
      <c r="AS514" s="185"/>
      <c r="AT514" s="185"/>
      <c r="AU514" s="185"/>
      <c r="AV514" s="185"/>
      <c r="AW514" s="186"/>
      <c r="AX514" s="41"/>
      <c r="AY514" s="35" t="s">
        <v>24</v>
      </c>
      <c r="AZ514" s="36" t="s">
        <v>25</v>
      </c>
      <c r="BA514" s="37"/>
      <c r="BB514" s="39"/>
      <c r="BC514" s="100"/>
      <c r="BD514" s="37">
        <v>1</v>
      </c>
      <c r="BE514" s="37">
        <v>1</v>
      </c>
      <c r="BF514" s="39"/>
      <c r="BG514" s="39"/>
      <c r="BH514" s="39"/>
      <c r="BI514" s="39"/>
      <c r="BJ514" s="39"/>
      <c r="BK514" s="39"/>
      <c r="BL514" s="39"/>
      <c r="BM514" s="39"/>
      <c r="BN514" s="39"/>
      <c r="BO514" s="39"/>
    </row>
    <row r="515" spans="1:67" ht="135.75" customHeight="1" x14ac:dyDescent="0.25">
      <c r="A515" s="28">
        <v>515</v>
      </c>
      <c r="B515" s="180" t="s">
        <v>3984</v>
      </c>
      <c r="C515" s="180" t="s">
        <v>3985</v>
      </c>
      <c r="D515" s="30" t="s">
        <v>62</v>
      </c>
      <c r="E515" s="30" t="s">
        <v>63</v>
      </c>
      <c r="F515" s="181" t="s">
        <v>66</v>
      </c>
      <c r="G515" s="181"/>
      <c r="H515" s="181"/>
      <c r="I515" s="181"/>
      <c r="J515" s="181"/>
      <c r="K515" s="181"/>
      <c r="L515" s="32" t="s">
        <v>1382</v>
      </c>
      <c r="M515" s="183" t="s">
        <v>3143</v>
      </c>
      <c r="N515" s="183" t="s">
        <v>3212</v>
      </c>
      <c r="O515" s="184" t="s">
        <v>3183</v>
      </c>
      <c r="P515" s="109"/>
      <c r="Q515" s="183" t="s">
        <v>1383</v>
      </c>
      <c r="R515" s="109" t="s">
        <v>3993</v>
      </c>
      <c r="S515" s="183"/>
      <c r="T515" s="33"/>
      <c r="U515" s="33" t="s">
        <v>58</v>
      </c>
      <c r="V515" s="45" t="s">
        <v>58</v>
      </c>
      <c r="W515" s="34" t="s">
        <v>1383</v>
      </c>
      <c r="X515" s="34" t="s">
        <v>66</v>
      </c>
      <c r="Y515" s="36"/>
      <c r="Z515" s="36"/>
      <c r="AA515" s="36"/>
      <c r="AB515" s="36">
        <v>1</v>
      </c>
      <c r="AC515" s="36"/>
      <c r="AD515" s="36"/>
      <c r="AE515" s="36"/>
      <c r="AF515" s="51"/>
      <c r="AG515" s="51">
        <v>1</v>
      </c>
      <c r="AH515" s="51"/>
      <c r="AI515" s="51"/>
      <c r="AJ515" s="51"/>
      <c r="AK515" s="51"/>
      <c r="AL515" s="33"/>
      <c r="AM515" s="33"/>
      <c r="AN515" s="186"/>
      <c r="AO515" s="186"/>
      <c r="AP515" s="185"/>
      <c r="AQ515" s="185"/>
      <c r="AR515" s="185"/>
      <c r="AS515" s="185"/>
      <c r="AT515" s="185"/>
      <c r="AU515" s="185"/>
      <c r="AV515" s="185"/>
      <c r="AW515" s="186"/>
      <c r="AX515" s="41"/>
      <c r="AY515" s="41" t="s">
        <v>24</v>
      </c>
      <c r="AZ515" s="41"/>
      <c r="BA515" s="37"/>
      <c r="BB515" s="39"/>
      <c r="BC515" s="100"/>
      <c r="BD515" s="100"/>
      <c r="BE515" s="39"/>
      <c r="BF515" s="39"/>
      <c r="BG515" s="39"/>
      <c r="BH515" s="39"/>
      <c r="BI515" s="39"/>
      <c r="BJ515" s="39"/>
      <c r="BK515" s="39"/>
      <c r="BL515" s="39"/>
      <c r="BM515" s="39"/>
      <c r="BN515" s="39"/>
      <c r="BO515" s="39"/>
    </row>
    <row r="516" spans="1:67" ht="289.5" customHeight="1" x14ac:dyDescent="0.25">
      <c r="A516" s="28">
        <v>516</v>
      </c>
      <c r="B516" s="180" t="s">
        <v>3984</v>
      </c>
      <c r="C516" s="180" t="s">
        <v>3985</v>
      </c>
      <c r="D516" s="30" t="s">
        <v>62</v>
      </c>
      <c r="E516" s="30" t="s">
        <v>63</v>
      </c>
      <c r="F516" s="181" t="s">
        <v>66</v>
      </c>
      <c r="G516" s="181"/>
      <c r="H516" s="181"/>
      <c r="I516" s="181"/>
      <c r="J516" s="181"/>
      <c r="K516" s="181"/>
      <c r="L516" s="32" t="s">
        <v>1384</v>
      </c>
      <c r="M516" s="183" t="s">
        <v>3143</v>
      </c>
      <c r="N516" s="183" t="s">
        <v>3994</v>
      </c>
      <c r="O516" s="184" t="s">
        <v>3183</v>
      </c>
      <c r="P516" s="109"/>
      <c r="Q516" s="183" t="s">
        <v>1133</v>
      </c>
      <c r="R516" s="109" t="s">
        <v>3995</v>
      </c>
      <c r="S516" s="183"/>
      <c r="T516" s="33"/>
      <c r="U516" s="33" t="s">
        <v>167</v>
      </c>
      <c r="V516" s="45" t="s">
        <v>21</v>
      </c>
      <c r="W516" s="34" t="s">
        <v>1133</v>
      </c>
      <c r="X516" s="49" t="s">
        <v>315</v>
      </c>
      <c r="Y516" s="36">
        <v>1</v>
      </c>
      <c r="Z516" s="36"/>
      <c r="AA516" s="36"/>
      <c r="AB516" s="36"/>
      <c r="AC516" s="36"/>
      <c r="AD516" s="36"/>
      <c r="AE516" s="36"/>
      <c r="AF516" s="51"/>
      <c r="AG516" s="51">
        <v>1</v>
      </c>
      <c r="AH516" s="51"/>
      <c r="AI516" s="51"/>
      <c r="AJ516" s="51"/>
      <c r="AK516" s="51"/>
      <c r="AL516" s="33"/>
      <c r="AM516" s="33"/>
      <c r="AN516" s="185"/>
      <c r="AO516" s="185"/>
      <c r="AP516" s="185"/>
      <c r="AQ516" s="185"/>
      <c r="AR516" s="185"/>
      <c r="AS516" s="185"/>
      <c r="AT516" s="185"/>
      <c r="AU516" s="185"/>
      <c r="AV516" s="185"/>
      <c r="AW516" s="186"/>
      <c r="AX516" s="185" t="s">
        <v>3996</v>
      </c>
      <c r="AY516" s="35" t="s">
        <v>176</v>
      </c>
      <c r="AZ516" s="41"/>
      <c r="BA516" s="37" t="s">
        <v>3997</v>
      </c>
      <c r="BB516" s="39"/>
      <c r="BC516" s="100" t="s">
        <v>25</v>
      </c>
      <c r="BD516" s="100"/>
      <c r="BE516" s="39"/>
      <c r="BF516" s="39"/>
      <c r="BG516" s="39"/>
      <c r="BH516" s="39"/>
      <c r="BI516" s="39"/>
      <c r="BJ516" s="39"/>
      <c r="BK516" s="39"/>
      <c r="BL516" s="39"/>
      <c r="BM516" s="39"/>
      <c r="BN516" s="39"/>
      <c r="BO516" s="39"/>
    </row>
    <row r="517" spans="1:67" ht="103.5" customHeight="1" x14ac:dyDescent="0.25">
      <c r="A517" s="28">
        <v>517</v>
      </c>
      <c r="B517" s="180" t="s">
        <v>3984</v>
      </c>
      <c r="C517" s="180" t="s">
        <v>3985</v>
      </c>
      <c r="D517" s="30" t="s">
        <v>62</v>
      </c>
      <c r="E517" s="30" t="s">
        <v>63</v>
      </c>
      <c r="F517" s="181" t="s">
        <v>66</v>
      </c>
      <c r="G517" s="181"/>
      <c r="H517" s="181"/>
      <c r="I517" s="181"/>
      <c r="J517" s="181"/>
      <c r="K517" s="181"/>
      <c r="L517" s="32" t="s">
        <v>1385</v>
      </c>
      <c r="M517" s="183" t="s">
        <v>3998</v>
      </c>
      <c r="N517" s="183" t="s">
        <v>3999</v>
      </c>
      <c r="O517" s="184" t="s">
        <v>3183</v>
      </c>
      <c r="P517" s="109"/>
      <c r="Q517" s="183" t="s">
        <v>1386</v>
      </c>
      <c r="R517" s="109" t="s">
        <v>4000</v>
      </c>
      <c r="S517" s="183"/>
      <c r="T517" s="33"/>
      <c r="U517" s="33" t="s">
        <v>21</v>
      </c>
      <c r="V517" s="45" t="s">
        <v>21</v>
      </c>
      <c r="W517" s="34" t="s">
        <v>1386</v>
      </c>
      <c r="X517" s="34" t="s">
        <v>66</v>
      </c>
      <c r="Y517" s="36">
        <v>1</v>
      </c>
      <c r="Z517" s="36"/>
      <c r="AA517" s="36"/>
      <c r="AB517" s="36"/>
      <c r="AC517" s="36"/>
      <c r="AD517" s="36"/>
      <c r="AE517" s="36"/>
      <c r="AF517" s="51"/>
      <c r="AG517" s="51">
        <v>1</v>
      </c>
      <c r="AH517" s="51"/>
      <c r="AI517" s="51"/>
      <c r="AJ517" s="51"/>
      <c r="AK517" s="51"/>
      <c r="AL517" s="33"/>
      <c r="AM517" s="33"/>
      <c r="AN517" s="185"/>
      <c r="AO517" s="185"/>
      <c r="AP517" s="185"/>
      <c r="AQ517" s="185"/>
      <c r="AR517" s="185"/>
      <c r="AS517" s="185"/>
      <c r="AT517" s="185"/>
      <c r="AU517" s="185"/>
      <c r="AV517" s="185"/>
      <c r="AW517" s="186"/>
      <c r="AX517" s="41"/>
      <c r="AY517" s="41" t="s">
        <v>24</v>
      </c>
      <c r="AZ517" s="41"/>
      <c r="BA517" s="37" t="s">
        <v>451</v>
      </c>
      <c r="BB517" s="39"/>
      <c r="BC517" s="100"/>
      <c r="BD517" s="100"/>
      <c r="BE517" s="39"/>
      <c r="BF517" s="39"/>
      <c r="BG517" s="39"/>
      <c r="BH517" s="39"/>
      <c r="BI517" s="39"/>
      <c r="BJ517" s="39"/>
      <c r="BK517" s="39"/>
      <c r="BL517" s="39"/>
      <c r="BM517" s="39"/>
      <c r="BN517" s="39"/>
      <c r="BO517" s="39"/>
    </row>
    <row r="518" spans="1:67" ht="129.75" customHeight="1" x14ac:dyDescent="0.25">
      <c r="A518" s="28">
        <v>518</v>
      </c>
      <c r="B518" s="180" t="s">
        <v>3984</v>
      </c>
      <c r="C518" s="180" t="s">
        <v>3985</v>
      </c>
      <c r="D518" s="30" t="s">
        <v>62</v>
      </c>
      <c r="E518" s="30" t="s">
        <v>63</v>
      </c>
      <c r="F518" s="181" t="s">
        <v>66</v>
      </c>
      <c r="G518" s="181"/>
      <c r="H518" s="181"/>
      <c r="I518" s="181"/>
      <c r="J518" s="181"/>
      <c r="K518" s="181"/>
      <c r="L518" s="32" t="s">
        <v>1387</v>
      </c>
      <c r="M518" s="183" t="s">
        <v>3148</v>
      </c>
      <c r="N518" s="183" t="s">
        <v>3946</v>
      </c>
      <c r="O518" s="184" t="s">
        <v>3183</v>
      </c>
      <c r="P518" s="109"/>
      <c r="Q518" s="183" t="s">
        <v>3201</v>
      </c>
      <c r="R518" s="109" t="s">
        <v>4002</v>
      </c>
      <c r="S518" s="183"/>
      <c r="T518" s="33"/>
      <c r="U518" s="33" t="s">
        <v>21</v>
      </c>
      <c r="V518" s="45" t="s">
        <v>21</v>
      </c>
      <c r="W518" s="34" t="s">
        <v>398</v>
      </c>
      <c r="X518" s="34" t="s">
        <v>66</v>
      </c>
      <c r="Y518" s="36">
        <v>1</v>
      </c>
      <c r="Z518" s="36"/>
      <c r="AA518" s="36"/>
      <c r="AB518" s="36"/>
      <c r="AC518" s="36"/>
      <c r="AD518" s="36"/>
      <c r="AE518" s="36"/>
      <c r="AF518" s="51"/>
      <c r="AG518" s="51">
        <v>1</v>
      </c>
      <c r="AH518" s="51"/>
      <c r="AI518" s="51"/>
      <c r="AJ518" s="51"/>
      <c r="AK518" s="51"/>
      <c r="AL518" s="33" t="s">
        <v>3156</v>
      </c>
      <c r="AM518" s="33"/>
      <c r="AN518" s="185"/>
      <c r="AO518" s="185"/>
      <c r="AP518" s="185"/>
      <c r="AQ518" s="185"/>
      <c r="AR518" s="185"/>
      <c r="AS518" s="185"/>
      <c r="AT518" s="185"/>
      <c r="AU518" s="185"/>
      <c r="AV518" s="185"/>
      <c r="AW518" s="186"/>
      <c r="AX518" s="41"/>
      <c r="AY518" s="41" t="s">
        <v>24</v>
      </c>
      <c r="AZ518" s="41"/>
      <c r="BA518" s="37" t="s">
        <v>451</v>
      </c>
      <c r="BB518" s="39"/>
      <c r="BC518" s="100"/>
      <c r="BD518" s="100"/>
      <c r="BE518" s="39"/>
      <c r="BF518" s="39"/>
      <c r="BG518" s="39"/>
      <c r="BH518" s="39"/>
      <c r="BI518" s="39"/>
      <c r="BJ518" s="39"/>
      <c r="BK518" s="39"/>
      <c r="BL518" s="39"/>
      <c r="BM518" s="39"/>
      <c r="BN518" s="39"/>
      <c r="BO518" s="39"/>
    </row>
    <row r="519" spans="1:67" ht="339" customHeight="1" x14ac:dyDescent="0.25">
      <c r="A519" s="28">
        <v>519</v>
      </c>
      <c r="B519" s="180" t="s">
        <v>3984</v>
      </c>
      <c r="C519" s="180" t="s">
        <v>3985</v>
      </c>
      <c r="D519" s="30" t="s">
        <v>62</v>
      </c>
      <c r="E519" s="30" t="s">
        <v>63</v>
      </c>
      <c r="F519" s="181" t="s">
        <v>66</v>
      </c>
      <c r="G519" s="181"/>
      <c r="H519" s="181"/>
      <c r="I519" s="181"/>
      <c r="J519" s="181"/>
      <c r="K519" s="181"/>
      <c r="L519" s="32" t="s">
        <v>1388</v>
      </c>
      <c r="M519" s="183" t="s">
        <v>3185</v>
      </c>
      <c r="N519" s="183" t="s">
        <v>4003</v>
      </c>
      <c r="O519" s="184" t="s">
        <v>3183</v>
      </c>
      <c r="P519" s="109"/>
      <c r="Q519" s="183" t="s">
        <v>1313</v>
      </c>
      <c r="R519" s="109" t="s">
        <v>4004</v>
      </c>
      <c r="S519" s="183"/>
      <c r="T519" s="33"/>
      <c r="U519" s="33" t="s">
        <v>58</v>
      </c>
      <c r="V519" s="45" t="s">
        <v>58</v>
      </c>
      <c r="W519" s="34" t="s">
        <v>1313</v>
      </c>
      <c r="X519" s="34" t="s">
        <v>23</v>
      </c>
      <c r="Y519" s="36"/>
      <c r="Z519" s="36"/>
      <c r="AA519" s="36"/>
      <c r="AB519" s="36">
        <v>1</v>
      </c>
      <c r="AC519" s="36"/>
      <c r="AD519" s="36"/>
      <c r="AE519" s="36"/>
      <c r="AF519" s="51"/>
      <c r="AG519" s="51">
        <v>1</v>
      </c>
      <c r="AH519" s="51"/>
      <c r="AI519" s="51"/>
      <c r="AJ519" s="51"/>
      <c r="AK519" s="51"/>
      <c r="AL519" s="33"/>
      <c r="AM519" s="33"/>
      <c r="AN519" s="186"/>
      <c r="AO519" s="186"/>
      <c r="AP519" s="185"/>
      <c r="AQ519" s="185"/>
      <c r="AR519" s="185"/>
      <c r="AS519" s="185"/>
      <c r="AT519" s="185"/>
      <c r="AU519" s="185"/>
      <c r="AV519" s="185"/>
      <c r="AW519" s="186"/>
      <c r="AX519" s="41"/>
      <c r="AY519" s="41" t="s">
        <v>24</v>
      </c>
      <c r="AZ519" s="41"/>
      <c r="BA519" s="37"/>
      <c r="BB519" s="39"/>
      <c r="BC519" s="100"/>
      <c r="BD519" s="100"/>
      <c r="BE519" s="39"/>
      <c r="BF519" s="39"/>
      <c r="BG519" s="39"/>
      <c r="BH519" s="39"/>
      <c r="BI519" s="39"/>
      <c r="BJ519" s="39"/>
      <c r="BK519" s="39"/>
      <c r="BL519" s="39"/>
      <c r="BM519" s="39"/>
      <c r="BN519" s="39"/>
      <c r="BO519" s="39"/>
    </row>
    <row r="520" spans="1:67" ht="152.25" customHeight="1" x14ac:dyDescent="0.25">
      <c r="A520" s="28">
        <v>520</v>
      </c>
      <c r="B520" s="180" t="s">
        <v>3984</v>
      </c>
      <c r="C520" s="180" t="s">
        <v>3985</v>
      </c>
      <c r="D520" s="30" t="s">
        <v>62</v>
      </c>
      <c r="E520" s="30" t="s">
        <v>63</v>
      </c>
      <c r="F520" s="181" t="s">
        <v>66</v>
      </c>
      <c r="G520" s="181"/>
      <c r="H520" s="181"/>
      <c r="I520" s="181"/>
      <c r="J520" s="181"/>
      <c r="K520" s="181"/>
      <c r="L520" s="32" t="s">
        <v>1390</v>
      </c>
      <c r="M520" s="183" t="s">
        <v>3185</v>
      </c>
      <c r="N520" s="183" t="s">
        <v>3989</v>
      </c>
      <c r="O520" s="184" t="s">
        <v>3183</v>
      </c>
      <c r="P520" s="109"/>
      <c r="Q520" s="183" t="s">
        <v>1153</v>
      </c>
      <c r="R520" s="109" t="s">
        <v>4005</v>
      </c>
      <c r="S520" s="183"/>
      <c r="T520" s="33"/>
      <c r="U520" s="33" t="s">
        <v>58</v>
      </c>
      <c r="V520" s="45" t="s">
        <v>58</v>
      </c>
      <c r="W520" s="34" t="s">
        <v>1153</v>
      </c>
      <c r="X520" s="34" t="s">
        <v>23</v>
      </c>
      <c r="Y520" s="36"/>
      <c r="Z520" s="36"/>
      <c r="AA520" s="36"/>
      <c r="AB520" s="36">
        <v>1</v>
      </c>
      <c r="AC520" s="36"/>
      <c r="AD520" s="36"/>
      <c r="AE520" s="36"/>
      <c r="AF520" s="51"/>
      <c r="AG520" s="51">
        <v>1</v>
      </c>
      <c r="AH520" s="51"/>
      <c r="AI520" s="51"/>
      <c r="AJ520" s="51"/>
      <c r="AK520" s="51"/>
      <c r="AL520" s="33"/>
      <c r="AM520" s="33"/>
      <c r="AN520" s="186"/>
      <c r="AO520" s="186"/>
      <c r="AP520" s="185"/>
      <c r="AQ520" s="185"/>
      <c r="AR520" s="185"/>
      <c r="AS520" s="185"/>
      <c r="AT520" s="185"/>
      <c r="AU520" s="185"/>
      <c r="AV520" s="185"/>
      <c r="AW520" s="186"/>
      <c r="AX520" s="41"/>
      <c r="AY520" s="41" t="s">
        <v>24</v>
      </c>
      <c r="AZ520" s="41"/>
      <c r="BA520" s="37"/>
      <c r="BB520" s="39"/>
      <c r="BC520" s="100"/>
      <c r="BD520" s="100"/>
      <c r="BE520" s="39"/>
      <c r="BF520" s="39"/>
      <c r="BG520" s="39"/>
      <c r="BH520" s="39"/>
      <c r="BI520" s="39"/>
      <c r="BJ520" s="39"/>
      <c r="BK520" s="39"/>
      <c r="BL520" s="39"/>
      <c r="BM520" s="39"/>
      <c r="BN520" s="39"/>
      <c r="BO520" s="39"/>
    </row>
    <row r="521" spans="1:67" ht="204.75" customHeight="1" x14ac:dyDescent="0.25">
      <c r="A521" s="28">
        <v>521</v>
      </c>
      <c r="B521" s="180" t="s">
        <v>3984</v>
      </c>
      <c r="C521" s="180" t="s">
        <v>3985</v>
      </c>
      <c r="D521" s="30" t="s">
        <v>62</v>
      </c>
      <c r="E521" s="30" t="s">
        <v>41</v>
      </c>
      <c r="F521" s="181" t="s">
        <v>66</v>
      </c>
      <c r="G521" s="181"/>
      <c r="H521" s="181"/>
      <c r="I521" s="181"/>
      <c r="J521" s="181"/>
      <c r="K521" s="181"/>
      <c r="L521" s="32" t="s">
        <v>1391</v>
      </c>
      <c r="M521" s="182"/>
      <c r="N521" s="183"/>
      <c r="O521" s="184" t="s">
        <v>41</v>
      </c>
      <c r="P521" s="109"/>
      <c r="Q521" s="182" t="s">
        <v>25</v>
      </c>
      <c r="R521" s="109"/>
      <c r="S521" s="183" t="s">
        <v>391</v>
      </c>
      <c r="T521" s="33" t="s">
        <v>1392</v>
      </c>
      <c r="U521" s="33" t="s">
        <v>58</v>
      </c>
      <c r="V521" s="45" t="s">
        <v>58</v>
      </c>
      <c r="W521" s="34" t="s">
        <v>1392</v>
      </c>
      <c r="X521" s="34" t="s">
        <v>66</v>
      </c>
      <c r="Y521" s="36"/>
      <c r="Z521" s="36"/>
      <c r="AA521" s="36"/>
      <c r="AB521" s="36">
        <v>1</v>
      </c>
      <c r="AC521" s="36"/>
      <c r="AD521" s="36"/>
      <c r="AE521" s="36"/>
      <c r="AF521" s="51"/>
      <c r="AG521" s="51">
        <v>1</v>
      </c>
      <c r="AH521" s="51"/>
      <c r="AI521" s="51"/>
      <c r="AJ521" s="51"/>
      <c r="AK521" s="51"/>
      <c r="AL521" s="33" t="s">
        <v>3156</v>
      </c>
      <c r="AM521" s="33"/>
      <c r="AN521" s="185"/>
      <c r="AO521" s="185"/>
      <c r="AP521" s="185"/>
      <c r="AQ521" s="185"/>
      <c r="AR521" s="185"/>
      <c r="AS521" s="185"/>
      <c r="AT521" s="185"/>
      <c r="AU521" s="185"/>
      <c r="AV521" s="185"/>
      <c r="AW521" s="186"/>
      <c r="AX521" s="41"/>
      <c r="AY521" s="41" t="s">
        <v>24</v>
      </c>
      <c r="AZ521" s="41"/>
      <c r="BA521" s="37"/>
      <c r="BB521" s="39"/>
      <c r="BC521" s="100"/>
      <c r="BD521" s="100"/>
      <c r="BE521" s="39"/>
      <c r="BF521" s="39"/>
      <c r="BG521" s="39"/>
      <c r="BH521" s="39"/>
      <c r="BI521" s="39"/>
      <c r="BJ521" s="39"/>
      <c r="BK521" s="39"/>
      <c r="BL521" s="39"/>
      <c r="BM521" s="39"/>
      <c r="BN521" s="39"/>
      <c r="BO521" s="39"/>
    </row>
    <row r="522" spans="1:67" ht="151.5" customHeight="1" x14ac:dyDescent="0.25">
      <c r="A522" s="28">
        <v>522</v>
      </c>
      <c r="B522" s="180" t="s">
        <v>3984</v>
      </c>
      <c r="C522" s="180" t="s">
        <v>3985</v>
      </c>
      <c r="D522" s="30" t="s">
        <v>62</v>
      </c>
      <c r="E522" s="30" t="s">
        <v>41</v>
      </c>
      <c r="F522" s="181" t="s">
        <v>66</v>
      </c>
      <c r="G522" s="181"/>
      <c r="H522" s="181"/>
      <c r="I522" s="181"/>
      <c r="J522" s="181"/>
      <c r="K522" s="181"/>
      <c r="L522" s="32" t="s">
        <v>1393</v>
      </c>
      <c r="M522" s="182"/>
      <c r="N522" s="183"/>
      <c r="O522" s="184" t="s">
        <v>41</v>
      </c>
      <c r="P522" s="109"/>
      <c r="Q522" s="182" t="s">
        <v>25</v>
      </c>
      <c r="R522" s="109"/>
      <c r="S522" s="183"/>
      <c r="T522" s="33"/>
      <c r="U522" s="33" t="s">
        <v>58</v>
      </c>
      <c r="V522" s="45" t="s">
        <v>58</v>
      </c>
      <c r="W522" s="34" t="s">
        <v>1394</v>
      </c>
      <c r="X522" s="34" t="s">
        <v>66</v>
      </c>
      <c r="Y522" s="36"/>
      <c r="Z522" s="36"/>
      <c r="AA522" s="36"/>
      <c r="AB522" s="36">
        <v>1</v>
      </c>
      <c r="AC522" s="36"/>
      <c r="AD522" s="36"/>
      <c r="AE522" s="36"/>
      <c r="AF522" s="51"/>
      <c r="AG522" s="51">
        <v>1</v>
      </c>
      <c r="AH522" s="51"/>
      <c r="AI522" s="51"/>
      <c r="AJ522" s="51"/>
      <c r="AK522" s="51"/>
      <c r="AL522" s="33" t="s">
        <v>3156</v>
      </c>
      <c r="AM522" s="33"/>
      <c r="AN522" s="185"/>
      <c r="AO522" s="185"/>
      <c r="AP522" s="185"/>
      <c r="AQ522" s="185"/>
      <c r="AR522" s="185"/>
      <c r="AS522" s="185"/>
      <c r="AT522" s="185"/>
      <c r="AU522" s="185"/>
      <c r="AV522" s="185"/>
      <c r="AW522" s="186"/>
      <c r="AX522" s="41"/>
      <c r="AY522" s="41" t="s">
        <v>24</v>
      </c>
      <c r="AZ522" s="41"/>
      <c r="BA522" s="37"/>
      <c r="BB522" s="39"/>
      <c r="BC522" s="100"/>
      <c r="BD522" s="100"/>
      <c r="BE522" s="39"/>
      <c r="BF522" s="39"/>
      <c r="BG522" s="39"/>
      <c r="BH522" s="39"/>
      <c r="BI522" s="39"/>
      <c r="BJ522" s="39"/>
      <c r="BK522" s="39"/>
      <c r="BL522" s="39"/>
      <c r="BM522" s="39"/>
      <c r="BN522" s="39"/>
      <c r="BO522" s="39"/>
    </row>
    <row r="523" spans="1:67" ht="157.5" customHeight="1" x14ac:dyDescent="0.25">
      <c r="A523" s="28">
        <v>523</v>
      </c>
      <c r="B523" s="180" t="s">
        <v>3984</v>
      </c>
      <c r="C523" s="180" t="s">
        <v>3985</v>
      </c>
      <c r="D523" s="30" t="s">
        <v>62</v>
      </c>
      <c r="E523" s="30" t="s">
        <v>41</v>
      </c>
      <c r="F523" s="181" t="s">
        <v>66</v>
      </c>
      <c r="G523" s="181"/>
      <c r="H523" s="181"/>
      <c r="I523" s="181"/>
      <c r="J523" s="181"/>
      <c r="K523" s="181"/>
      <c r="L523" s="32" t="s">
        <v>1395</v>
      </c>
      <c r="M523" s="182"/>
      <c r="N523" s="183"/>
      <c r="O523" s="184" t="s">
        <v>41</v>
      </c>
      <c r="P523" s="109"/>
      <c r="Q523" s="182" t="s">
        <v>25</v>
      </c>
      <c r="R523" s="109"/>
      <c r="S523" s="183" t="s">
        <v>3167</v>
      </c>
      <c r="T523" s="33" t="s">
        <v>3257</v>
      </c>
      <c r="U523" s="33" t="s">
        <v>167</v>
      </c>
      <c r="V523" s="45" t="s">
        <v>167</v>
      </c>
      <c r="W523" s="34" t="s">
        <v>1396</v>
      </c>
      <c r="X523" s="34" t="s">
        <v>204</v>
      </c>
      <c r="Y523" s="36"/>
      <c r="Z523" s="36"/>
      <c r="AA523" s="36">
        <v>1</v>
      </c>
      <c r="AB523" s="36"/>
      <c r="AC523" s="36"/>
      <c r="AD523" s="36"/>
      <c r="AE523" s="36"/>
      <c r="AF523" s="51"/>
      <c r="AG523" s="51">
        <v>1</v>
      </c>
      <c r="AH523" s="51"/>
      <c r="AI523" s="51"/>
      <c r="AJ523" s="51"/>
      <c r="AK523" s="51"/>
      <c r="AL523" s="33" t="s">
        <v>3156</v>
      </c>
      <c r="AM523" s="33"/>
      <c r="AN523" s="185" t="s">
        <v>3224</v>
      </c>
      <c r="AO523" s="185"/>
      <c r="AP523" s="185" t="s">
        <v>3194</v>
      </c>
      <c r="AQ523" s="185" t="s">
        <v>3194</v>
      </c>
      <c r="AR523" s="185" t="s">
        <v>3194</v>
      </c>
      <c r="AS523" s="185" t="s">
        <v>2694</v>
      </c>
      <c r="AT523" s="185"/>
      <c r="AU523" s="185"/>
      <c r="AV523" s="185"/>
      <c r="AW523" s="186"/>
      <c r="AX523" s="185"/>
      <c r="AY523" s="35" t="s">
        <v>176</v>
      </c>
      <c r="AZ523" s="41"/>
      <c r="BA523" s="37"/>
      <c r="BB523" s="39"/>
      <c r="BC523" s="100"/>
      <c r="BD523" s="100"/>
      <c r="BE523" s="39"/>
      <c r="BF523" s="39"/>
      <c r="BG523" s="39"/>
      <c r="BH523" s="39"/>
      <c r="BI523" s="39"/>
      <c r="BJ523" s="39"/>
      <c r="BK523" s="39"/>
      <c r="BL523" s="39"/>
      <c r="BM523" s="39"/>
      <c r="BN523" s="39"/>
      <c r="BO523" s="39"/>
    </row>
    <row r="524" spans="1:67" ht="172.5" customHeight="1" x14ac:dyDescent="0.25">
      <c r="A524" s="28">
        <v>524</v>
      </c>
      <c r="B524" s="180" t="s">
        <v>3984</v>
      </c>
      <c r="C524" s="180" t="s">
        <v>3985</v>
      </c>
      <c r="D524" s="30" t="s">
        <v>62</v>
      </c>
      <c r="E524" s="30" t="s">
        <v>41</v>
      </c>
      <c r="F524" s="181" t="s">
        <v>66</v>
      </c>
      <c r="G524" s="181"/>
      <c r="H524" s="181"/>
      <c r="I524" s="181"/>
      <c r="J524" s="181"/>
      <c r="K524" s="181"/>
      <c r="L524" s="32" t="s">
        <v>1397</v>
      </c>
      <c r="M524" s="182"/>
      <c r="N524" s="183"/>
      <c r="O524" s="184" t="s">
        <v>41</v>
      </c>
      <c r="P524" s="109"/>
      <c r="Q524" s="182" t="s">
        <v>25</v>
      </c>
      <c r="R524" s="109"/>
      <c r="S524" s="183" t="s">
        <v>391</v>
      </c>
      <c r="T524" s="33" t="s">
        <v>1398</v>
      </c>
      <c r="U524" s="33" t="s">
        <v>58</v>
      </c>
      <c r="V524" s="45" t="s">
        <v>58</v>
      </c>
      <c r="W524" s="34" t="s">
        <v>1398</v>
      </c>
      <c r="X524" s="34" t="s">
        <v>66</v>
      </c>
      <c r="Y524" s="36"/>
      <c r="Z524" s="36"/>
      <c r="AA524" s="36"/>
      <c r="AB524" s="36">
        <v>1</v>
      </c>
      <c r="AC524" s="36"/>
      <c r="AD524" s="36"/>
      <c r="AE524" s="36"/>
      <c r="AF524" s="51"/>
      <c r="AG524" s="51">
        <v>1</v>
      </c>
      <c r="AH524" s="51"/>
      <c r="AI524" s="51"/>
      <c r="AJ524" s="51"/>
      <c r="AK524" s="51"/>
      <c r="AL524" s="33" t="s">
        <v>3156</v>
      </c>
      <c r="AM524" s="33"/>
      <c r="AN524" s="185"/>
      <c r="AO524" s="185"/>
      <c r="AP524" s="185"/>
      <c r="AQ524" s="185"/>
      <c r="AR524" s="185"/>
      <c r="AS524" s="185"/>
      <c r="AT524" s="185"/>
      <c r="AU524" s="185"/>
      <c r="AV524" s="185"/>
      <c r="AW524" s="186"/>
      <c r="AX524" s="41"/>
      <c r="AY524" s="41" t="s">
        <v>24</v>
      </c>
      <c r="AZ524" s="41"/>
      <c r="BA524" s="37"/>
      <c r="BB524" s="39"/>
      <c r="BC524" s="100"/>
      <c r="BD524" s="100"/>
      <c r="BE524" s="39"/>
      <c r="BF524" s="39"/>
      <c r="BG524" s="39"/>
      <c r="BH524" s="39"/>
      <c r="BI524" s="39"/>
      <c r="BJ524" s="39"/>
      <c r="BK524" s="39"/>
      <c r="BL524" s="39"/>
      <c r="BM524" s="39"/>
      <c r="BN524" s="39"/>
      <c r="BO524" s="39"/>
    </row>
    <row r="525" spans="1:67" ht="91.5" customHeight="1" x14ac:dyDescent="0.25">
      <c r="A525" s="28">
        <v>525</v>
      </c>
      <c r="B525" s="180" t="s">
        <v>3984</v>
      </c>
      <c r="C525" s="180" t="s">
        <v>3985</v>
      </c>
      <c r="D525" s="30" t="s">
        <v>62</v>
      </c>
      <c r="E525" s="30" t="s">
        <v>41</v>
      </c>
      <c r="F525" s="181" t="s">
        <v>66</v>
      </c>
      <c r="G525" s="181"/>
      <c r="H525" s="181"/>
      <c r="I525" s="181"/>
      <c r="J525" s="181"/>
      <c r="K525" s="181"/>
      <c r="L525" s="32" t="s">
        <v>1399</v>
      </c>
      <c r="M525" s="182"/>
      <c r="N525" s="183"/>
      <c r="O525" s="184" t="s">
        <v>41</v>
      </c>
      <c r="P525" s="109"/>
      <c r="Q525" s="182" t="s">
        <v>25</v>
      </c>
      <c r="R525" s="109"/>
      <c r="S525" s="183" t="s">
        <v>391</v>
      </c>
      <c r="T525" s="33" t="s">
        <v>1400</v>
      </c>
      <c r="U525" s="33" t="s">
        <v>58</v>
      </c>
      <c r="V525" s="45" t="s">
        <v>58</v>
      </c>
      <c r="W525" s="34" t="s">
        <v>1400</v>
      </c>
      <c r="X525" s="34" t="s">
        <v>66</v>
      </c>
      <c r="Y525" s="36"/>
      <c r="Z525" s="36"/>
      <c r="AA525" s="36"/>
      <c r="AB525" s="36">
        <v>1</v>
      </c>
      <c r="AC525" s="36"/>
      <c r="AD525" s="36"/>
      <c r="AE525" s="36"/>
      <c r="AF525" s="51"/>
      <c r="AG525" s="51">
        <v>1</v>
      </c>
      <c r="AH525" s="51"/>
      <c r="AI525" s="51"/>
      <c r="AJ525" s="51"/>
      <c r="AK525" s="51"/>
      <c r="AL525" s="33" t="s">
        <v>3156</v>
      </c>
      <c r="AM525" s="33"/>
      <c r="AN525" s="185"/>
      <c r="AO525" s="185"/>
      <c r="AP525" s="185"/>
      <c r="AQ525" s="185"/>
      <c r="AR525" s="185"/>
      <c r="AS525" s="185"/>
      <c r="AT525" s="185"/>
      <c r="AU525" s="185"/>
      <c r="AV525" s="185"/>
      <c r="AW525" s="186"/>
      <c r="AX525" s="41"/>
      <c r="AY525" s="41" t="s">
        <v>24</v>
      </c>
      <c r="AZ525" s="41"/>
      <c r="BA525" s="37"/>
      <c r="BB525" s="39"/>
      <c r="BC525" s="100"/>
      <c r="BD525" s="100"/>
      <c r="BE525" s="39"/>
      <c r="BF525" s="39"/>
      <c r="BG525" s="39"/>
      <c r="BH525" s="39"/>
      <c r="BI525" s="39"/>
      <c r="BJ525" s="39"/>
      <c r="BK525" s="39"/>
      <c r="BL525" s="39"/>
      <c r="BM525" s="39"/>
      <c r="BN525" s="39"/>
      <c r="BO525" s="39"/>
    </row>
    <row r="526" spans="1:67" ht="191.25" customHeight="1" x14ac:dyDescent="0.25">
      <c r="A526" s="28">
        <v>526</v>
      </c>
      <c r="B526" s="180" t="s">
        <v>3984</v>
      </c>
      <c r="C526" s="180" t="s">
        <v>3985</v>
      </c>
      <c r="D526" s="30" t="s">
        <v>62</v>
      </c>
      <c r="E526" s="30" t="s">
        <v>41</v>
      </c>
      <c r="F526" s="181" t="s">
        <v>66</v>
      </c>
      <c r="G526" s="181"/>
      <c r="H526" s="181"/>
      <c r="I526" s="181"/>
      <c r="J526" s="181"/>
      <c r="K526" s="181"/>
      <c r="L526" s="32" t="s">
        <v>1404</v>
      </c>
      <c r="M526" s="182"/>
      <c r="N526" s="183"/>
      <c r="O526" s="184" t="s">
        <v>41</v>
      </c>
      <c r="P526" s="109"/>
      <c r="Q526" s="182" t="s">
        <v>25</v>
      </c>
      <c r="R526" s="109"/>
      <c r="S526" s="183" t="s">
        <v>391</v>
      </c>
      <c r="T526" s="33" t="s">
        <v>1398</v>
      </c>
      <c r="U526" s="33" t="s">
        <v>58</v>
      </c>
      <c r="V526" s="45" t="s">
        <v>58</v>
      </c>
      <c r="W526" s="34" t="s">
        <v>1398</v>
      </c>
      <c r="X526" s="34" t="s">
        <v>66</v>
      </c>
      <c r="Y526" s="36"/>
      <c r="Z526" s="36"/>
      <c r="AA526" s="36"/>
      <c r="AB526" s="36">
        <v>1</v>
      </c>
      <c r="AC526" s="36"/>
      <c r="AD526" s="36"/>
      <c r="AE526" s="36"/>
      <c r="AF526" s="51"/>
      <c r="AG526" s="51">
        <v>1</v>
      </c>
      <c r="AH526" s="51"/>
      <c r="AI526" s="51"/>
      <c r="AJ526" s="51"/>
      <c r="AK526" s="51"/>
      <c r="AL526" s="33" t="s">
        <v>3156</v>
      </c>
      <c r="AM526" s="33"/>
      <c r="AN526" s="185"/>
      <c r="AO526" s="185"/>
      <c r="AP526" s="185"/>
      <c r="AQ526" s="185"/>
      <c r="AR526" s="185"/>
      <c r="AS526" s="185"/>
      <c r="AT526" s="185"/>
      <c r="AU526" s="185"/>
      <c r="AV526" s="185"/>
      <c r="AW526" s="186"/>
      <c r="AX526" s="41"/>
      <c r="AY526" s="41" t="s">
        <v>24</v>
      </c>
      <c r="AZ526" s="41"/>
      <c r="BA526" s="37"/>
      <c r="BB526" s="39"/>
      <c r="BC526" s="100"/>
      <c r="BD526" s="100"/>
      <c r="BE526" s="39"/>
      <c r="BF526" s="39"/>
      <c r="BG526" s="39"/>
      <c r="BH526" s="39"/>
      <c r="BI526" s="39"/>
      <c r="BJ526" s="39"/>
      <c r="BK526" s="39"/>
      <c r="BL526" s="39"/>
      <c r="BM526" s="39"/>
      <c r="BN526" s="39"/>
      <c r="BO526" s="39"/>
    </row>
    <row r="527" spans="1:67" ht="122.25" customHeight="1" x14ac:dyDescent="0.25">
      <c r="A527" s="28">
        <v>527</v>
      </c>
      <c r="B527" s="180" t="s">
        <v>3984</v>
      </c>
      <c r="C527" s="180" t="s">
        <v>3985</v>
      </c>
      <c r="D527" s="30" t="s">
        <v>62</v>
      </c>
      <c r="E527" s="30" t="s">
        <v>41</v>
      </c>
      <c r="F527" s="181" t="s">
        <v>66</v>
      </c>
      <c r="G527" s="181"/>
      <c r="H527" s="181"/>
      <c r="I527" s="181"/>
      <c r="J527" s="181"/>
      <c r="K527" s="181"/>
      <c r="L527" s="32" t="s">
        <v>1406</v>
      </c>
      <c r="M527" s="182"/>
      <c r="N527" s="183"/>
      <c r="O527" s="184" t="s">
        <v>41</v>
      </c>
      <c r="P527" s="109"/>
      <c r="Q527" s="182" t="s">
        <v>25</v>
      </c>
      <c r="R527" s="109"/>
      <c r="S527" s="183" t="s">
        <v>391</v>
      </c>
      <c r="T527" s="33" t="s">
        <v>1400</v>
      </c>
      <c r="U527" s="33" t="s">
        <v>58</v>
      </c>
      <c r="V527" s="45" t="s">
        <v>58</v>
      </c>
      <c r="W527" s="34" t="s">
        <v>1400</v>
      </c>
      <c r="X527" s="34" t="s">
        <v>1407</v>
      </c>
      <c r="Y527" s="36"/>
      <c r="Z527" s="36"/>
      <c r="AA527" s="36"/>
      <c r="AB527" s="36">
        <v>1</v>
      </c>
      <c r="AC527" s="36"/>
      <c r="AD527" s="36"/>
      <c r="AE527" s="36"/>
      <c r="AF527" s="51"/>
      <c r="AG527" s="51">
        <v>1</v>
      </c>
      <c r="AH527" s="51"/>
      <c r="AI527" s="51"/>
      <c r="AJ527" s="51"/>
      <c r="AK527" s="51"/>
      <c r="AL527" s="33" t="s">
        <v>3156</v>
      </c>
      <c r="AM527" s="33"/>
      <c r="AN527" s="185"/>
      <c r="AO527" s="185"/>
      <c r="AP527" s="185"/>
      <c r="AQ527" s="185"/>
      <c r="AR527" s="185"/>
      <c r="AS527" s="185"/>
      <c r="AT527" s="185"/>
      <c r="AU527" s="185"/>
      <c r="AV527" s="185"/>
      <c r="AW527" s="186"/>
      <c r="AX527" s="41"/>
      <c r="AY527" s="41" t="s">
        <v>24</v>
      </c>
      <c r="AZ527" s="41"/>
      <c r="BA527" s="37"/>
      <c r="BB527" s="39"/>
      <c r="BC527" s="100"/>
      <c r="BD527" s="100"/>
      <c r="BE527" s="39"/>
      <c r="BF527" s="39"/>
      <c r="BG527" s="39"/>
      <c r="BH527" s="39"/>
      <c r="BI527" s="39"/>
      <c r="BJ527" s="39"/>
      <c r="BK527" s="39"/>
      <c r="BL527" s="39"/>
      <c r="BM527" s="39"/>
      <c r="BN527" s="39"/>
      <c r="BO527" s="39"/>
    </row>
    <row r="528" spans="1:67" ht="81.75" customHeight="1" x14ac:dyDescent="0.25">
      <c r="A528" s="28">
        <v>528</v>
      </c>
      <c r="B528" s="180" t="s">
        <v>3984</v>
      </c>
      <c r="C528" s="180" t="s">
        <v>3985</v>
      </c>
      <c r="D528" s="30" t="s">
        <v>62</v>
      </c>
      <c r="E528" s="30" t="s">
        <v>41</v>
      </c>
      <c r="F528" s="181" t="s">
        <v>66</v>
      </c>
      <c r="G528" s="181"/>
      <c r="H528" s="181"/>
      <c r="I528" s="181"/>
      <c r="J528" s="181"/>
      <c r="K528" s="181"/>
      <c r="L528" s="32" t="s">
        <v>1409</v>
      </c>
      <c r="M528" s="182"/>
      <c r="N528" s="183"/>
      <c r="O528" s="184" t="s">
        <v>41</v>
      </c>
      <c r="P528" s="109"/>
      <c r="Q528" s="182" t="s">
        <v>25</v>
      </c>
      <c r="R528" s="109"/>
      <c r="S528" s="183" t="s">
        <v>3167</v>
      </c>
      <c r="T528" s="33" t="s">
        <v>4006</v>
      </c>
      <c r="U528" s="33" t="s">
        <v>167</v>
      </c>
      <c r="V528" s="45" t="s">
        <v>167</v>
      </c>
      <c r="W528" s="34" t="s">
        <v>322</v>
      </c>
      <c r="X528" s="34" t="s">
        <v>204</v>
      </c>
      <c r="Y528" s="36"/>
      <c r="Z528" s="36"/>
      <c r="AA528" s="36">
        <v>1</v>
      </c>
      <c r="AB528" s="36"/>
      <c r="AC528" s="36"/>
      <c r="AD528" s="36"/>
      <c r="AE528" s="36"/>
      <c r="AF528" s="51"/>
      <c r="AG528" s="51">
        <v>1</v>
      </c>
      <c r="AH528" s="51"/>
      <c r="AI528" s="51"/>
      <c r="AJ528" s="51"/>
      <c r="AK528" s="51"/>
      <c r="AL528" s="33" t="s">
        <v>3156</v>
      </c>
      <c r="AM528" s="33"/>
      <c r="AN528" s="185"/>
      <c r="AO528" s="185"/>
      <c r="AP528" s="185"/>
      <c r="AQ528" s="185"/>
      <c r="AR528" s="185"/>
      <c r="AS528" s="185"/>
      <c r="AT528" s="185"/>
      <c r="AU528" s="185"/>
      <c r="AV528" s="185"/>
      <c r="AW528" s="186"/>
      <c r="AX528" s="41"/>
      <c r="AY528" s="35" t="s">
        <v>176</v>
      </c>
      <c r="AZ528" s="41"/>
      <c r="BA528" s="37"/>
      <c r="BB528" s="39"/>
      <c r="BC528" s="100"/>
      <c r="BD528" s="100"/>
      <c r="BE528" s="39"/>
      <c r="BF528" s="39"/>
      <c r="BG528" s="39"/>
      <c r="BH528" s="39"/>
      <c r="BI528" s="39"/>
      <c r="BJ528" s="39"/>
      <c r="BK528" s="39"/>
      <c r="BL528" s="39"/>
      <c r="BM528" s="39"/>
      <c r="BN528" s="39"/>
      <c r="BO528" s="39"/>
    </row>
    <row r="529" spans="1:67" ht="74.25" customHeight="1" x14ac:dyDescent="0.25">
      <c r="A529" s="28">
        <v>529</v>
      </c>
      <c r="B529" s="180" t="s">
        <v>3984</v>
      </c>
      <c r="C529" s="180" t="s">
        <v>3985</v>
      </c>
      <c r="D529" s="30" t="s">
        <v>62</v>
      </c>
      <c r="E529" s="30" t="s">
        <v>41</v>
      </c>
      <c r="F529" s="181" t="s">
        <v>66</v>
      </c>
      <c r="G529" s="181"/>
      <c r="H529" s="181"/>
      <c r="I529" s="181"/>
      <c r="J529" s="181"/>
      <c r="K529" s="181"/>
      <c r="L529" s="32" t="s">
        <v>1411</v>
      </c>
      <c r="M529" s="182"/>
      <c r="N529" s="183"/>
      <c r="O529" s="184" t="s">
        <v>41</v>
      </c>
      <c r="P529" s="109"/>
      <c r="Q529" s="182" t="s">
        <v>25</v>
      </c>
      <c r="R529" s="109"/>
      <c r="S529" s="183" t="s">
        <v>3167</v>
      </c>
      <c r="T529" s="33" t="s">
        <v>4007</v>
      </c>
      <c r="U529" s="33" t="s">
        <v>167</v>
      </c>
      <c r="V529" s="45" t="s">
        <v>167</v>
      </c>
      <c r="W529" s="34" t="s">
        <v>322</v>
      </c>
      <c r="X529" s="34" t="s">
        <v>1412</v>
      </c>
      <c r="Y529" s="36"/>
      <c r="Z529" s="36"/>
      <c r="AA529" s="36">
        <v>1</v>
      </c>
      <c r="AB529" s="36"/>
      <c r="AC529" s="36"/>
      <c r="AD529" s="36"/>
      <c r="AE529" s="36"/>
      <c r="AF529" s="51"/>
      <c r="AG529" s="51">
        <v>1</v>
      </c>
      <c r="AH529" s="51"/>
      <c r="AI529" s="51"/>
      <c r="AJ529" s="51"/>
      <c r="AK529" s="51"/>
      <c r="AL529" s="33" t="s">
        <v>3156</v>
      </c>
      <c r="AM529" s="33"/>
      <c r="AN529" s="185"/>
      <c r="AO529" s="185"/>
      <c r="AP529" s="185"/>
      <c r="AQ529" s="185"/>
      <c r="AR529" s="185"/>
      <c r="AS529" s="185"/>
      <c r="AT529" s="185"/>
      <c r="AU529" s="185"/>
      <c r="AV529" s="185"/>
      <c r="AW529" s="186"/>
      <c r="AX529" s="41"/>
      <c r="AY529" s="35" t="s">
        <v>176</v>
      </c>
      <c r="AZ529" s="41"/>
      <c r="BA529" s="37"/>
      <c r="BB529" s="39"/>
      <c r="BC529" s="100"/>
      <c r="BD529" s="100"/>
      <c r="BE529" s="39"/>
      <c r="BF529" s="39"/>
      <c r="BG529" s="39"/>
      <c r="BH529" s="39"/>
      <c r="BI529" s="39"/>
      <c r="BJ529" s="39"/>
      <c r="BK529" s="39"/>
      <c r="BL529" s="39"/>
      <c r="BM529" s="39"/>
      <c r="BN529" s="39"/>
      <c r="BO529" s="39"/>
    </row>
    <row r="530" spans="1:67" ht="111" customHeight="1" x14ac:dyDescent="0.25">
      <c r="A530" s="28">
        <v>530</v>
      </c>
      <c r="B530" s="180" t="s">
        <v>3984</v>
      </c>
      <c r="C530" s="180" t="s">
        <v>3985</v>
      </c>
      <c r="D530" s="30" t="s">
        <v>30</v>
      </c>
      <c r="E530" s="30" t="s">
        <v>41</v>
      </c>
      <c r="F530" s="181" t="s">
        <v>66</v>
      </c>
      <c r="G530" s="181"/>
      <c r="H530" s="181"/>
      <c r="I530" s="181"/>
      <c r="J530" s="181"/>
      <c r="K530" s="181"/>
      <c r="L530" s="32" t="s">
        <v>1414</v>
      </c>
      <c r="M530" s="182"/>
      <c r="N530" s="183"/>
      <c r="O530" s="184" t="s">
        <v>41</v>
      </c>
      <c r="P530" s="109"/>
      <c r="Q530" s="182" t="s">
        <v>25</v>
      </c>
      <c r="R530" s="109"/>
      <c r="S530" s="183" t="s">
        <v>391</v>
      </c>
      <c r="T530" s="33" t="s">
        <v>4008</v>
      </c>
      <c r="U530" s="33" t="s">
        <v>58</v>
      </c>
      <c r="V530" s="45" t="s">
        <v>58</v>
      </c>
      <c r="W530" s="34" t="s">
        <v>1415</v>
      </c>
      <c r="X530" s="34" t="s">
        <v>66</v>
      </c>
      <c r="Y530" s="36"/>
      <c r="Z530" s="36"/>
      <c r="AA530" s="36"/>
      <c r="AB530" s="36">
        <v>1</v>
      </c>
      <c r="AC530" s="36"/>
      <c r="AD530" s="36"/>
      <c r="AE530" s="36"/>
      <c r="AF530" s="51"/>
      <c r="AG530" s="51">
        <v>1</v>
      </c>
      <c r="AH530" s="51"/>
      <c r="AI530" s="51"/>
      <c r="AJ530" s="51"/>
      <c r="AK530" s="51"/>
      <c r="AL530" s="33"/>
      <c r="AM530" s="33"/>
      <c r="AN530" s="186"/>
      <c r="AO530" s="186"/>
      <c r="AP530" s="185"/>
      <c r="AQ530" s="185"/>
      <c r="AR530" s="185"/>
      <c r="AS530" s="185"/>
      <c r="AT530" s="185"/>
      <c r="AU530" s="185"/>
      <c r="AV530" s="185"/>
      <c r="AW530" s="186"/>
      <c r="AX530" s="41"/>
      <c r="AY530" s="41" t="s">
        <v>24</v>
      </c>
      <c r="AZ530" s="41"/>
      <c r="BA530" s="37"/>
      <c r="BB530" s="39"/>
      <c r="BC530" s="100"/>
      <c r="BD530" s="100"/>
      <c r="BE530" s="39"/>
      <c r="BF530" s="39"/>
      <c r="BG530" s="39"/>
      <c r="BH530" s="39"/>
      <c r="BI530" s="39"/>
      <c r="BJ530" s="39"/>
      <c r="BK530" s="39"/>
      <c r="BL530" s="39"/>
      <c r="BM530" s="39"/>
      <c r="BN530" s="39"/>
      <c r="BO530" s="39"/>
    </row>
    <row r="531" spans="1:67" ht="78.75" customHeight="1" x14ac:dyDescent="0.25">
      <c r="A531" s="28">
        <v>531</v>
      </c>
      <c r="B531" s="180" t="s">
        <v>3984</v>
      </c>
      <c r="C531" s="180" t="s">
        <v>3985</v>
      </c>
      <c r="D531" s="30" t="s">
        <v>30</v>
      </c>
      <c r="E531" s="30" t="s">
        <v>41</v>
      </c>
      <c r="F531" s="181" t="s">
        <v>66</v>
      </c>
      <c r="G531" s="181"/>
      <c r="H531" s="181"/>
      <c r="I531" s="181"/>
      <c r="J531" s="181"/>
      <c r="K531" s="181"/>
      <c r="L531" s="32" t="s">
        <v>1416</v>
      </c>
      <c r="M531" s="182"/>
      <c r="N531" s="183"/>
      <c r="O531" s="184" t="s">
        <v>41</v>
      </c>
      <c r="P531" s="109"/>
      <c r="Q531" s="182" t="s">
        <v>25</v>
      </c>
      <c r="R531" s="109"/>
      <c r="S531" s="183" t="s">
        <v>3306</v>
      </c>
      <c r="T531" s="33" t="s">
        <v>4009</v>
      </c>
      <c r="U531" s="33" t="s">
        <v>21</v>
      </c>
      <c r="V531" s="45" t="s">
        <v>21</v>
      </c>
      <c r="W531" s="34" t="s">
        <v>1417</v>
      </c>
      <c r="X531" s="34" t="s">
        <v>66</v>
      </c>
      <c r="Y531" s="36">
        <v>1</v>
      </c>
      <c r="Z531" s="36"/>
      <c r="AA531" s="36"/>
      <c r="AB531" s="36"/>
      <c r="AC531" s="36"/>
      <c r="AD531" s="36"/>
      <c r="AE531" s="36"/>
      <c r="AF531" s="51"/>
      <c r="AG531" s="51">
        <v>1</v>
      </c>
      <c r="AH531" s="51"/>
      <c r="AI531" s="51"/>
      <c r="AJ531" s="51"/>
      <c r="AK531" s="51"/>
      <c r="AL531" s="33" t="s">
        <v>3156</v>
      </c>
      <c r="AM531" s="33"/>
      <c r="AN531" s="185"/>
      <c r="AO531" s="185"/>
      <c r="AP531" s="185"/>
      <c r="AQ531" s="185"/>
      <c r="AR531" s="185"/>
      <c r="AS531" s="185"/>
      <c r="AT531" s="185"/>
      <c r="AU531" s="185"/>
      <c r="AV531" s="185"/>
      <c r="AW531" s="186"/>
      <c r="AX531" s="41"/>
      <c r="AY531" s="41" t="s">
        <v>24</v>
      </c>
      <c r="AZ531" s="41"/>
      <c r="BA531" s="37"/>
      <c r="BB531" s="39"/>
      <c r="BC531" s="100"/>
      <c r="BD531" s="100"/>
      <c r="BE531" s="39"/>
      <c r="BF531" s="39"/>
      <c r="BG531" s="39"/>
      <c r="BH531" s="39"/>
      <c r="BI531" s="39"/>
      <c r="BJ531" s="39"/>
      <c r="BK531" s="39"/>
      <c r="BL531" s="39"/>
      <c r="BM531" s="39"/>
      <c r="BN531" s="39"/>
      <c r="BO531" s="39"/>
    </row>
    <row r="532" spans="1:67" ht="92.25" customHeight="1" x14ac:dyDescent="0.25">
      <c r="A532" s="28">
        <v>532</v>
      </c>
      <c r="B532" s="180" t="s">
        <v>3984</v>
      </c>
      <c r="C532" s="180" t="s">
        <v>3985</v>
      </c>
      <c r="D532" s="30" t="s">
        <v>30</v>
      </c>
      <c r="E532" s="30" t="s">
        <v>41</v>
      </c>
      <c r="F532" s="181" t="s">
        <v>66</v>
      </c>
      <c r="G532" s="181"/>
      <c r="H532" s="181"/>
      <c r="I532" s="181"/>
      <c r="J532" s="181"/>
      <c r="K532" s="181"/>
      <c r="L532" s="32" t="s">
        <v>1419</v>
      </c>
      <c r="M532" s="182"/>
      <c r="N532" s="183"/>
      <c r="O532" s="184" t="s">
        <v>41</v>
      </c>
      <c r="P532" s="109" t="s">
        <v>1420</v>
      </c>
      <c r="Q532" s="182" t="s">
        <v>25</v>
      </c>
      <c r="R532" s="109"/>
      <c r="S532" s="183" t="s">
        <v>791</v>
      </c>
      <c r="T532" s="33" t="s">
        <v>4010</v>
      </c>
      <c r="U532" s="33" t="s">
        <v>21</v>
      </c>
      <c r="V532" s="45" t="s">
        <v>21</v>
      </c>
      <c r="W532" s="49" t="s">
        <v>1420</v>
      </c>
      <c r="X532" s="34" t="s">
        <v>66</v>
      </c>
      <c r="Y532" s="35" t="s">
        <v>24</v>
      </c>
      <c r="Z532" s="36"/>
      <c r="AA532" s="36"/>
      <c r="AB532" s="36"/>
      <c r="AC532" s="36"/>
      <c r="AD532" s="36"/>
      <c r="AE532" s="36"/>
      <c r="AF532" s="51"/>
      <c r="AG532" s="51">
        <v>1</v>
      </c>
      <c r="AH532" s="51"/>
      <c r="AI532" s="51"/>
      <c r="AJ532" s="51"/>
      <c r="AK532" s="51"/>
      <c r="AL532" s="33"/>
      <c r="AM532" s="33"/>
      <c r="AN532" s="186"/>
      <c r="AO532" s="186"/>
      <c r="AP532" s="185"/>
      <c r="AQ532" s="185"/>
      <c r="AR532" s="185"/>
      <c r="AS532" s="185"/>
      <c r="AT532" s="185"/>
      <c r="AU532" s="185"/>
      <c r="AV532" s="185"/>
      <c r="AW532" s="186"/>
      <c r="AX532" s="41"/>
      <c r="AY532" s="41" t="s">
        <v>24</v>
      </c>
      <c r="AZ532" s="41"/>
      <c r="BA532" s="37"/>
      <c r="BB532" s="39"/>
      <c r="BC532" s="100"/>
      <c r="BD532" s="100"/>
      <c r="BE532" s="39"/>
      <c r="BF532" s="39"/>
      <c r="BG532" s="39"/>
      <c r="BH532" s="39"/>
      <c r="BI532" s="39"/>
      <c r="BJ532" s="39"/>
      <c r="BK532" s="39"/>
      <c r="BL532" s="39"/>
      <c r="BM532" s="39"/>
      <c r="BN532" s="39"/>
      <c r="BO532" s="39"/>
    </row>
    <row r="533" spans="1:67" ht="141.75" customHeight="1" x14ac:dyDescent="0.25">
      <c r="A533" s="28">
        <v>533</v>
      </c>
      <c r="B533" s="180" t="s">
        <v>3984</v>
      </c>
      <c r="C533" s="180" t="s">
        <v>3985</v>
      </c>
      <c r="D533" s="30" t="s">
        <v>30</v>
      </c>
      <c r="E533" s="30" t="s">
        <v>41</v>
      </c>
      <c r="F533" s="181" t="s">
        <v>66</v>
      </c>
      <c r="G533" s="181"/>
      <c r="H533" s="181"/>
      <c r="I533" s="181"/>
      <c r="J533" s="181"/>
      <c r="K533" s="181"/>
      <c r="L533" s="32" t="s">
        <v>1421</v>
      </c>
      <c r="M533" s="182"/>
      <c r="N533" s="183"/>
      <c r="O533" s="184" t="s">
        <v>41</v>
      </c>
      <c r="P533" s="109"/>
      <c r="Q533" s="182" t="s">
        <v>25</v>
      </c>
      <c r="R533" s="109"/>
      <c r="S533" s="183" t="s">
        <v>3306</v>
      </c>
      <c r="T533" s="33" t="s">
        <v>1422</v>
      </c>
      <c r="U533" s="33" t="s">
        <v>106</v>
      </c>
      <c r="V533" s="45" t="s">
        <v>106</v>
      </c>
      <c r="W533" s="34" t="s">
        <v>1422</v>
      </c>
      <c r="X533" s="34" t="s">
        <v>66</v>
      </c>
      <c r="Y533" s="36"/>
      <c r="Z533" s="36">
        <v>1</v>
      </c>
      <c r="AA533" s="36"/>
      <c r="AB533" s="36"/>
      <c r="AC533" s="36"/>
      <c r="AD533" s="36"/>
      <c r="AE533" s="36"/>
      <c r="AF533" s="51"/>
      <c r="AG533" s="51">
        <v>1</v>
      </c>
      <c r="AH533" s="51"/>
      <c r="AI533" s="51"/>
      <c r="AJ533" s="51"/>
      <c r="AK533" s="51"/>
      <c r="AL533" s="33" t="s">
        <v>3156</v>
      </c>
      <c r="AM533" s="33"/>
      <c r="AN533" s="185"/>
      <c r="AO533" s="185"/>
      <c r="AP533" s="185" t="s">
        <v>803</v>
      </c>
      <c r="AQ533" s="185" t="s">
        <v>803</v>
      </c>
      <c r="AR533" s="185" t="s">
        <v>803</v>
      </c>
      <c r="AS533" s="185" t="s">
        <v>2694</v>
      </c>
      <c r="AT533" s="185"/>
      <c r="AU533" s="185"/>
      <c r="AV533" s="185"/>
      <c r="AW533" s="186"/>
      <c r="AX533" s="41"/>
      <c r="AY533" s="41" t="s">
        <v>24</v>
      </c>
      <c r="AZ533" s="41"/>
      <c r="BA533" s="37"/>
      <c r="BB533" s="39"/>
      <c r="BC533" s="100"/>
      <c r="BD533" s="100"/>
      <c r="BE533" s="39"/>
      <c r="BF533" s="39"/>
      <c r="BG533" s="39"/>
      <c r="BH533" s="39"/>
      <c r="BI533" s="39"/>
      <c r="BJ533" s="39"/>
      <c r="BK533" s="39"/>
      <c r="BL533" s="39"/>
      <c r="BM533" s="39"/>
      <c r="BN533" s="39"/>
      <c r="BO533" s="39"/>
    </row>
    <row r="534" spans="1:67" ht="165.75" customHeight="1" x14ac:dyDescent="0.25">
      <c r="A534" s="28">
        <v>534</v>
      </c>
      <c r="B534" s="180" t="s">
        <v>3984</v>
      </c>
      <c r="C534" s="180" t="s">
        <v>3985</v>
      </c>
      <c r="D534" s="30" t="s">
        <v>30</v>
      </c>
      <c r="E534" s="30" t="s">
        <v>41</v>
      </c>
      <c r="F534" s="181" t="s">
        <v>66</v>
      </c>
      <c r="G534" s="181"/>
      <c r="H534" s="181"/>
      <c r="I534" s="181"/>
      <c r="J534" s="181"/>
      <c r="K534" s="181"/>
      <c r="L534" s="32" t="s">
        <v>1424</v>
      </c>
      <c r="M534" s="182"/>
      <c r="N534" s="183"/>
      <c r="O534" s="184" t="s">
        <v>41</v>
      </c>
      <c r="P534" s="109"/>
      <c r="Q534" s="182" t="s">
        <v>25</v>
      </c>
      <c r="R534" s="109"/>
      <c r="S534" s="183" t="s">
        <v>3306</v>
      </c>
      <c r="T534" s="33" t="s">
        <v>1425</v>
      </c>
      <c r="U534" s="33" t="s">
        <v>167</v>
      </c>
      <c r="V534" s="45" t="s">
        <v>167</v>
      </c>
      <c r="W534" s="34" t="s">
        <v>1425</v>
      </c>
      <c r="X534" s="34" t="s">
        <v>66</v>
      </c>
      <c r="Y534" s="36"/>
      <c r="Z534" s="36"/>
      <c r="AA534" s="36">
        <v>1</v>
      </c>
      <c r="AB534" s="36"/>
      <c r="AC534" s="36"/>
      <c r="AD534" s="36"/>
      <c r="AE534" s="36"/>
      <c r="AF534" s="51"/>
      <c r="AG534" s="51">
        <v>1</v>
      </c>
      <c r="AH534" s="51"/>
      <c r="AI534" s="51"/>
      <c r="AJ534" s="51"/>
      <c r="AK534" s="51"/>
      <c r="AL534" s="33" t="s">
        <v>3156</v>
      </c>
      <c r="AM534" s="33"/>
      <c r="AN534" s="185"/>
      <c r="AO534" s="185"/>
      <c r="AP534" s="185"/>
      <c r="AQ534" s="185"/>
      <c r="AR534" s="185"/>
      <c r="AS534" s="185"/>
      <c r="AT534" s="185"/>
      <c r="AU534" s="185"/>
      <c r="AV534" s="185"/>
      <c r="AW534" s="186"/>
      <c r="AX534" s="41"/>
      <c r="AY534" s="35" t="s">
        <v>176</v>
      </c>
      <c r="AZ534" s="41"/>
      <c r="BA534" s="37"/>
      <c r="BB534" s="39"/>
      <c r="BC534" s="100"/>
      <c r="BD534" s="100"/>
      <c r="BE534" s="39"/>
      <c r="BF534" s="39"/>
      <c r="BG534" s="39"/>
      <c r="BH534" s="39"/>
      <c r="BI534" s="39"/>
      <c r="BJ534" s="39"/>
      <c r="BK534" s="39"/>
      <c r="BL534" s="39"/>
      <c r="BM534" s="39"/>
      <c r="BN534" s="39"/>
      <c r="BO534" s="39"/>
    </row>
    <row r="535" spans="1:67" ht="84" customHeight="1" x14ac:dyDescent="0.25">
      <c r="A535" s="28">
        <v>535</v>
      </c>
      <c r="B535" s="180" t="s">
        <v>3984</v>
      </c>
      <c r="C535" s="180" t="s">
        <v>3985</v>
      </c>
      <c r="D535" s="30" t="s">
        <v>30</v>
      </c>
      <c r="E535" s="30" t="s">
        <v>41</v>
      </c>
      <c r="F535" s="181"/>
      <c r="G535" s="181"/>
      <c r="H535" s="181"/>
      <c r="I535" s="181"/>
      <c r="J535" s="181"/>
      <c r="K535" s="181"/>
      <c r="L535" s="32" t="s">
        <v>1426</v>
      </c>
      <c r="M535" s="182"/>
      <c r="N535" s="183"/>
      <c r="O535" s="184" t="s">
        <v>41</v>
      </c>
      <c r="P535" s="109"/>
      <c r="Q535" s="182" t="s">
        <v>25</v>
      </c>
      <c r="R535" s="109"/>
      <c r="S535" s="183" t="s">
        <v>391</v>
      </c>
      <c r="T535" s="188">
        <v>42810</v>
      </c>
      <c r="U535" s="33" t="s">
        <v>58</v>
      </c>
      <c r="V535" s="45" t="s">
        <v>58</v>
      </c>
      <c r="W535" s="49" t="s">
        <v>59</v>
      </c>
      <c r="X535" s="49" t="s">
        <v>938</v>
      </c>
      <c r="Y535" s="36"/>
      <c r="Z535" s="36"/>
      <c r="AA535" s="36"/>
      <c r="AB535" s="36">
        <v>1</v>
      </c>
      <c r="AC535" s="36"/>
      <c r="AD535" s="36"/>
      <c r="AE535" s="36"/>
      <c r="AF535" s="51"/>
      <c r="AG535" s="51">
        <v>1</v>
      </c>
      <c r="AH535" s="51"/>
      <c r="AI535" s="51"/>
      <c r="AJ535" s="51"/>
      <c r="AK535" s="51"/>
      <c r="AL535" s="33"/>
      <c r="AM535" s="33"/>
      <c r="AN535" s="186"/>
      <c r="AO535" s="186"/>
      <c r="AP535" s="185"/>
      <c r="AQ535" s="185"/>
      <c r="AR535" s="185"/>
      <c r="AS535" s="185"/>
      <c r="AT535" s="185"/>
      <c r="AU535" s="185"/>
      <c r="AV535" s="185"/>
      <c r="AW535" s="186"/>
      <c r="AX535" s="41"/>
      <c r="AY535" s="41" t="s">
        <v>24</v>
      </c>
      <c r="AZ535" s="41"/>
      <c r="BA535" s="37"/>
      <c r="BB535" s="39"/>
      <c r="BC535" s="100"/>
      <c r="BD535" s="100"/>
      <c r="BE535" s="39"/>
      <c r="BF535" s="39"/>
      <c r="BG535" s="39"/>
      <c r="BH535" s="39"/>
      <c r="BI535" s="39"/>
      <c r="BJ535" s="39"/>
      <c r="BK535" s="39"/>
      <c r="BL535" s="39"/>
      <c r="BM535" s="39"/>
      <c r="BN535" s="39"/>
      <c r="BO535" s="39"/>
    </row>
    <row r="536" spans="1:67" ht="84" customHeight="1" x14ac:dyDescent="0.25">
      <c r="A536" s="28">
        <v>536</v>
      </c>
      <c r="B536" s="180" t="s">
        <v>3984</v>
      </c>
      <c r="C536" s="180" t="s">
        <v>3985</v>
      </c>
      <c r="D536" s="30" t="s">
        <v>30</v>
      </c>
      <c r="E536" s="30" t="s">
        <v>41</v>
      </c>
      <c r="F536" s="181"/>
      <c r="G536" s="181"/>
      <c r="H536" s="181"/>
      <c r="I536" s="181"/>
      <c r="J536" s="181"/>
      <c r="K536" s="181"/>
      <c r="L536" s="32" t="s">
        <v>1427</v>
      </c>
      <c r="M536" s="182"/>
      <c r="N536" s="183"/>
      <c r="O536" s="184" t="s">
        <v>41</v>
      </c>
      <c r="P536" s="109"/>
      <c r="Q536" s="182" t="s">
        <v>25</v>
      </c>
      <c r="R536" s="109"/>
      <c r="S536" s="183" t="s">
        <v>391</v>
      </c>
      <c r="T536" s="33" t="s">
        <v>4011</v>
      </c>
      <c r="U536" s="33" t="s">
        <v>21</v>
      </c>
      <c r="V536" s="45" t="s">
        <v>21</v>
      </c>
      <c r="W536" s="34" t="s">
        <v>1428</v>
      </c>
      <c r="X536" s="49" t="s">
        <v>938</v>
      </c>
      <c r="Y536" s="36">
        <v>1</v>
      </c>
      <c r="Z536" s="36"/>
      <c r="AA536" s="36"/>
      <c r="AB536" s="36"/>
      <c r="AC536" s="36"/>
      <c r="AD536" s="36"/>
      <c r="AE536" s="36"/>
      <c r="AF536" s="51"/>
      <c r="AG536" s="51">
        <v>1</v>
      </c>
      <c r="AH536" s="51"/>
      <c r="AI536" s="51"/>
      <c r="AJ536" s="51"/>
      <c r="AK536" s="51"/>
      <c r="AL536" s="33"/>
      <c r="AM536" s="33"/>
      <c r="AN536" s="186"/>
      <c r="AO536" s="186"/>
      <c r="AP536" s="185"/>
      <c r="AQ536" s="185"/>
      <c r="AR536" s="185"/>
      <c r="AS536" s="185"/>
      <c r="AT536" s="185"/>
      <c r="AU536" s="185"/>
      <c r="AV536" s="185"/>
      <c r="AW536" s="186"/>
      <c r="AX536" s="41"/>
      <c r="AY536" s="41" t="s">
        <v>24</v>
      </c>
      <c r="AZ536" s="41"/>
      <c r="BA536" s="37"/>
      <c r="BB536" s="39"/>
      <c r="BC536" s="100"/>
      <c r="BD536" s="100"/>
      <c r="BE536" s="39"/>
      <c r="BF536" s="39"/>
      <c r="BG536" s="39"/>
      <c r="BH536" s="39"/>
      <c r="BI536" s="39"/>
      <c r="BJ536" s="39"/>
      <c r="BK536" s="39"/>
      <c r="BL536" s="39"/>
      <c r="BM536" s="39"/>
      <c r="BN536" s="39"/>
      <c r="BO536" s="39"/>
    </row>
    <row r="537" spans="1:67" ht="84" customHeight="1" x14ac:dyDescent="0.25">
      <c r="A537" s="28">
        <v>537</v>
      </c>
      <c r="B537" s="180" t="s">
        <v>3984</v>
      </c>
      <c r="C537" s="180" t="s">
        <v>3985</v>
      </c>
      <c r="D537" s="30" t="s">
        <v>30</v>
      </c>
      <c r="E537" s="30" t="s">
        <v>41</v>
      </c>
      <c r="F537" s="181"/>
      <c r="G537" s="181"/>
      <c r="H537" s="181"/>
      <c r="I537" s="181"/>
      <c r="J537" s="181"/>
      <c r="K537" s="181"/>
      <c r="L537" s="32" t="s">
        <v>1429</v>
      </c>
      <c r="M537" s="182"/>
      <c r="N537" s="183"/>
      <c r="O537" s="184" t="s">
        <v>41</v>
      </c>
      <c r="P537" s="109"/>
      <c r="Q537" s="182" t="s">
        <v>25</v>
      </c>
      <c r="R537" s="109"/>
      <c r="S537" s="183" t="s">
        <v>4012</v>
      </c>
      <c r="T537" s="33" t="s">
        <v>4013</v>
      </c>
      <c r="U537" s="33" t="s">
        <v>58</v>
      </c>
      <c r="V537" s="45" t="s">
        <v>58</v>
      </c>
      <c r="W537" s="34" t="s">
        <v>1430</v>
      </c>
      <c r="X537" s="34" t="s">
        <v>164</v>
      </c>
      <c r="Y537" s="36"/>
      <c r="Z537" s="36"/>
      <c r="AA537" s="36"/>
      <c r="AB537" s="36">
        <v>1</v>
      </c>
      <c r="AC537" s="36"/>
      <c r="AD537" s="36"/>
      <c r="AE537" s="36"/>
      <c r="AF537" s="51"/>
      <c r="AG537" s="51">
        <v>1</v>
      </c>
      <c r="AH537" s="51"/>
      <c r="AI537" s="51"/>
      <c r="AJ537" s="51"/>
      <c r="AK537" s="51"/>
      <c r="AL537" s="33"/>
      <c r="AM537" s="33"/>
      <c r="AN537" s="186"/>
      <c r="AO537" s="186"/>
      <c r="AP537" s="185"/>
      <c r="AQ537" s="185"/>
      <c r="AR537" s="185"/>
      <c r="AS537" s="185"/>
      <c r="AT537" s="185"/>
      <c r="AU537" s="185"/>
      <c r="AV537" s="185"/>
      <c r="AW537" s="186"/>
      <c r="AX537" s="41"/>
      <c r="AY537" s="41" t="s">
        <v>24</v>
      </c>
      <c r="AZ537" s="41"/>
      <c r="BA537" s="37"/>
      <c r="BB537" s="39"/>
      <c r="BC537" s="100"/>
      <c r="BD537" s="100"/>
      <c r="BE537" s="39"/>
      <c r="BF537" s="39"/>
      <c r="BG537" s="39"/>
      <c r="BH537" s="39"/>
      <c r="BI537" s="39"/>
      <c r="BJ537" s="39"/>
      <c r="BK537" s="39"/>
      <c r="BL537" s="39"/>
      <c r="BM537" s="39"/>
      <c r="BN537" s="39"/>
      <c r="BO537" s="39"/>
    </row>
    <row r="538" spans="1:67" ht="84" customHeight="1" x14ac:dyDescent="0.25">
      <c r="A538" s="28">
        <v>538</v>
      </c>
      <c r="B538" s="180" t="s">
        <v>3984</v>
      </c>
      <c r="C538" s="180" t="s">
        <v>3985</v>
      </c>
      <c r="D538" s="30" t="s">
        <v>30</v>
      </c>
      <c r="E538" s="30" t="s">
        <v>41</v>
      </c>
      <c r="F538" s="181"/>
      <c r="G538" s="181"/>
      <c r="H538" s="181"/>
      <c r="I538" s="181"/>
      <c r="J538" s="181"/>
      <c r="K538" s="181"/>
      <c r="L538" s="32" t="s">
        <v>1431</v>
      </c>
      <c r="M538" s="182"/>
      <c r="N538" s="183"/>
      <c r="O538" s="184" t="s">
        <v>41</v>
      </c>
      <c r="P538" s="109"/>
      <c r="Q538" s="182" t="s">
        <v>25</v>
      </c>
      <c r="R538" s="109"/>
      <c r="S538" s="183" t="s">
        <v>391</v>
      </c>
      <c r="T538" s="188">
        <v>42810</v>
      </c>
      <c r="U538" s="33" t="s">
        <v>58</v>
      </c>
      <c r="V538" s="45" t="s">
        <v>58</v>
      </c>
      <c r="W538" s="49" t="s">
        <v>59</v>
      </c>
      <c r="X538" s="34" t="s">
        <v>164</v>
      </c>
      <c r="Y538" s="36"/>
      <c r="Z538" s="36"/>
      <c r="AA538" s="36"/>
      <c r="AB538" s="36">
        <v>1</v>
      </c>
      <c r="AC538" s="36"/>
      <c r="AD538" s="36"/>
      <c r="AE538" s="36"/>
      <c r="AF538" s="51"/>
      <c r="AG538" s="51">
        <v>1</v>
      </c>
      <c r="AH538" s="51"/>
      <c r="AI538" s="51"/>
      <c r="AJ538" s="51"/>
      <c r="AK538" s="51"/>
      <c r="AL538" s="33"/>
      <c r="AM538" s="33"/>
      <c r="AN538" s="186"/>
      <c r="AO538" s="186"/>
      <c r="AP538" s="185"/>
      <c r="AQ538" s="185"/>
      <c r="AR538" s="185"/>
      <c r="AS538" s="185"/>
      <c r="AT538" s="185"/>
      <c r="AU538" s="185"/>
      <c r="AV538" s="185"/>
      <c r="AW538" s="186"/>
      <c r="AX538" s="41"/>
      <c r="AY538" s="41" t="s">
        <v>24</v>
      </c>
      <c r="AZ538" s="41"/>
      <c r="BA538" s="37"/>
      <c r="BB538" s="39"/>
      <c r="BC538" s="100"/>
      <c r="BD538" s="100"/>
      <c r="BE538" s="39"/>
      <c r="BF538" s="39"/>
      <c r="BG538" s="39"/>
      <c r="BH538" s="39"/>
      <c r="BI538" s="39"/>
      <c r="BJ538" s="39"/>
      <c r="BK538" s="39"/>
      <c r="BL538" s="39"/>
      <c r="BM538" s="39"/>
      <c r="BN538" s="39"/>
      <c r="BO538" s="39"/>
    </row>
    <row r="539" spans="1:67" ht="84" customHeight="1" x14ac:dyDescent="0.25">
      <c r="A539" s="28">
        <v>539</v>
      </c>
      <c r="B539" s="180" t="s">
        <v>3984</v>
      </c>
      <c r="C539" s="180" t="s">
        <v>3985</v>
      </c>
      <c r="D539" s="30" t="s">
        <v>30</v>
      </c>
      <c r="E539" s="30" t="s">
        <v>41</v>
      </c>
      <c r="F539" s="181"/>
      <c r="G539" s="181"/>
      <c r="H539" s="181"/>
      <c r="I539" s="181"/>
      <c r="J539" s="181"/>
      <c r="K539" s="181"/>
      <c r="L539" s="32" t="s">
        <v>1432</v>
      </c>
      <c r="M539" s="182"/>
      <c r="N539" s="183"/>
      <c r="O539" s="184" t="s">
        <v>41</v>
      </c>
      <c r="P539" s="109"/>
      <c r="Q539" s="182" t="s">
        <v>25</v>
      </c>
      <c r="R539" s="109"/>
      <c r="S539" s="183" t="s">
        <v>391</v>
      </c>
      <c r="T539" s="33" t="s">
        <v>4014</v>
      </c>
      <c r="U539" s="33" t="s">
        <v>58</v>
      </c>
      <c r="V539" s="45" t="s">
        <v>58</v>
      </c>
      <c r="W539" s="34" t="s">
        <v>1433</v>
      </c>
      <c r="X539" s="34" t="s">
        <v>164</v>
      </c>
      <c r="Y539" s="36"/>
      <c r="Z539" s="36"/>
      <c r="AA539" s="36"/>
      <c r="AB539" s="36">
        <v>1</v>
      </c>
      <c r="AC539" s="36"/>
      <c r="AD539" s="36"/>
      <c r="AE539" s="36"/>
      <c r="AF539" s="51"/>
      <c r="AG539" s="51">
        <v>1</v>
      </c>
      <c r="AH539" s="51"/>
      <c r="AI539" s="51"/>
      <c r="AJ539" s="51"/>
      <c r="AK539" s="51"/>
      <c r="AL539" s="33"/>
      <c r="AM539" s="33"/>
      <c r="AN539" s="186"/>
      <c r="AO539" s="186"/>
      <c r="AP539" s="185"/>
      <c r="AQ539" s="185"/>
      <c r="AR539" s="185"/>
      <c r="AS539" s="185"/>
      <c r="AT539" s="185"/>
      <c r="AU539" s="185"/>
      <c r="AV539" s="185"/>
      <c r="AW539" s="186"/>
      <c r="AX539" s="41"/>
      <c r="AY539" s="41" t="s">
        <v>24</v>
      </c>
      <c r="AZ539" s="41"/>
      <c r="BA539" s="37"/>
      <c r="BB539" s="39"/>
      <c r="BC539" s="100"/>
      <c r="BD539" s="100"/>
      <c r="BE539" s="39"/>
      <c r="BF539" s="39"/>
      <c r="BG539" s="39"/>
      <c r="BH539" s="39"/>
      <c r="BI539" s="39"/>
      <c r="BJ539" s="39"/>
      <c r="BK539" s="39"/>
      <c r="BL539" s="39"/>
      <c r="BM539" s="39"/>
      <c r="BN539" s="39"/>
      <c r="BO539" s="39"/>
    </row>
    <row r="540" spans="1:67" ht="254.25" customHeight="1" x14ac:dyDescent="0.25">
      <c r="A540" s="28">
        <v>540</v>
      </c>
      <c r="B540" s="180" t="s">
        <v>3984</v>
      </c>
      <c r="C540" s="180" t="s">
        <v>3985</v>
      </c>
      <c r="D540" s="30" t="s">
        <v>30</v>
      </c>
      <c r="E540" s="30" t="s">
        <v>41</v>
      </c>
      <c r="F540" s="181"/>
      <c r="G540" s="181"/>
      <c r="H540" s="181"/>
      <c r="I540" s="181"/>
      <c r="J540" s="181"/>
      <c r="K540" s="181"/>
      <c r="L540" s="32" t="s">
        <v>1434</v>
      </c>
      <c r="M540" s="182"/>
      <c r="N540" s="183"/>
      <c r="O540" s="184" t="s">
        <v>41</v>
      </c>
      <c r="P540" s="109"/>
      <c r="Q540" s="182" t="s">
        <v>25</v>
      </c>
      <c r="R540" s="109"/>
      <c r="S540" s="183" t="s">
        <v>4015</v>
      </c>
      <c r="T540" s="33" t="s">
        <v>4016</v>
      </c>
      <c r="U540" s="33" t="s">
        <v>167</v>
      </c>
      <c r="V540" s="45" t="s">
        <v>167</v>
      </c>
      <c r="W540" s="34" t="s">
        <v>1435</v>
      </c>
      <c r="X540" s="34" t="s">
        <v>164</v>
      </c>
      <c r="Y540" s="36"/>
      <c r="Z540" s="36"/>
      <c r="AA540" s="36">
        <v>1</v>
      </c>
      <c r="AB540" s="36"/>
      <c r="AC540" s="36"/>
      <c r="AD540" s="36"/>
      <c r="AE540" s="36"/>
      <c r="AF540" s="51"/>
      <c r="AG540" s="51">
        <v>1</v>
      </c>
      <c r="AH540" s="51"/>
      <c r="AI540" s="51"/>
      <c r="AJ540" s="51"/>
      <c r="AK540" s="51"/>
      <c r="AL540" s="33"/>
      <c r="AM540" s="33"/>
      <c r="AN540" s="186"/>
      <c r="AO540" s="186"/>
      <c r="AP540" s="185"/>
      <c r="AQ540" s="185"/>
      <c r="AR540" s="185"/>
      <c r="AS540" s="185"/>
      <c r="AT540" s="185"/>
      <c r="AU540" s="185"/>
      <c r="AV540" s="185"/>
      <c r="AW540" s="186"/>
      <c r="AX540" s="41"/>
      <c r="AY540" s="35" t="s">
        <v>176</v>
      </c>
      <c r="AZ540" s="41"/>
      <c r="BA540" s="37"/>
      <c r="BB540" s="39"/>
      <c r="BC540" s="100"/>
      <c r="BD540" s="100"/>
      <c r="BE540" s="39"/>
      <c r="BF540" s="39"/>
      <c r="BG540" s="39"/>
      <c r="BH540" s="39"/>
      <c r="BI540" s="39"/>
      <c r="BJ540" s="39"/>
      <c r="BK540" s="39"/>
      <c r="BL540" s="39"/>
      <c r="BM540" s="39"/>
      <c r="BN540" s="39"/>
      <c r="BO540" s="39"/>
    </row>
    <row r="541" spans="1:67" ht="189" customHeight="1" x14ac:dyDescent="0.25">
      <c r="A541" s="28">
        <v>541</v>
      </c>
      <c r="B541" s="180" t="s">
        <v>3984</v>
      </c>
      <c r="C541" s="180" t="s">
        <v>3985</v>
      </c>
      <c r="D541" s="30" t="s">
        <v>30</v>
      </c>
      <c r="E541" s="30" t="s">
        <v>41</v>
      </c>
      <c r="F541" s="181"/>
      <c r="G541" s="181"/>
      <c r="H541" s="181"/>
      <c r="I541" s="181"/>
      <c r="J541" s="181"/>
      <c r="K541" s="181"/>
      <c r="L541" s="32" t="s">
        <v>1436</v>
      </c>
      <c r="M541" s="182"/>
      <c r="N541" s="183"/>
      <c r="O541" s="184" t="s">
        <v>41</v>
      </c>
      <c r="P541" s="109"/>
      <c r="Q541" s="182" t="s">
        <v>25</v>
      </c>
      <c r="R541" s="109"/>
      <c r="S541" s="183" t="s">
        <v>3306</v>
      </c>
      <c r="T541" s="33" t="s">
        <v>4017</v>
      </c>
      <c r="U541" s="33" t="s">
        <v>167</v>
      </c>
      <c r="V541" s="45" t="s">
        <v>167</v>
      </c>
      <c r="W541" s="34" t="s">
        <v>322</v>
      </c>
      <c r="X541" s="34" t="s">
        <v>1437</v>
      </c>
      <c r="Y541" s="36"/>
      <c r="Z541" s="36"/>
      <c r="AA541" s="36">
        <v>1</v>
      </c>
      <c r="AB541" s="36"/>
      <c r="AC541" s="36"/>
      <c r="AD541" s="36"/>
      <c r="AE541" s="36"/>
      <c r="AF541" s="51"/>
      <c r="AG541" s="51">
        <v>1</v>
      </c>
      <c r="AH541" s="51"/>
      <c r="AI541" s="51"/>
      <c r="AJ541" s="51"/>
      <c r="AK541" s="51"/>
      <c r="AL541" s="33" t="s">
        <v>4018</v>
      </c>
      <c r="AM541" s="33" t="s">
        <v>1528</v>
      </c>
      <c r="AN541" s="185"/>
      <c r="AO541" s="185"/>
      <c r="AP541" s="185"/>
      <c r="AQ541" s="185"/>
      <c r="AR541" s="185"/>
      <c r="AS541" s="185"/>
      <c r="AT541" s="185"/>
      <c r="AU541" s="185"/>
      <c r="AV541" s="185"/>
      <c r="AW541" s="186"/>
      <c r="AX541" s="41"/>
      <c r="AY541" s="35" t="s">
        <v>176</v>
      </c>
      <c r="AZ541" s="41"/>
      <c r="BA541" s="37"/>
      <c r="BB541" s="39"/>
      <c r="BC541" s="100"/>
      <c r="BD541" s="100"/>
      <c r="BE541" s="39"/>
      <c r="BF541" s="39"/>
      <c r="BG541" s="39"/>
      <c r="BH541" s="39"/>
      <c r="BI541" s="39"/>
      <c r="BJ541" s="39"/>
      <c r="BK541" s="39"/>
      <c r="BL541" s="39"/>
      <c r="BM541" s="39"/>
      <c r="BN541" s="39"/>
      <c r="BO541" s="39"/>
    </row>
    <row r="542" spans="1:67" ht="78.75" customHeight="1" x14ac:dyDescent="0.25">
      <c r="A542" s="28">
        <v>542</v>
      </c>
      <c r="B542" s="180" t="s">
        <v>3984</v>
      </c>
      <c r="C542" s="180" t="s">
        <v>3985</v>
      </c>
      <c r="D542" s="30" t="s">
        <v>30</v>
      </c>
      <c r="E542" s="30" t="s">
        <v>41</v>
      </c>
      <c r="F542" s="181"/>
      <c r="G542" s="181"/>
      <c r="H542" s="181"/>
      <c r="I542" s="181"/>
      <c r="J542" s="181"/>
      <c r="K542" s="181"/>
      <c r="L542" s="32" t="s">
        <v>1438</v>
      </c>
      <c r="M542" s="182"/>
      <c r="N542" s="183"/>
      <c r="O542" s="184" t="s">
        <v>41</v>
      </c>
      <c r="P542" s="109"/>
      <c r="Q542" s="182" t="s">
        <v>25</v>
      </c>
      <c r="R542" s="109"/>
      <c r="S542" s="183" t="s">
        <v>3306</v>
      </c>
      <c r="T542" s="33" t="s">
        <v>1439</v>
      </c>
      <c r="U542" s="33" t="s">
        <v>21</v>
      </c>
      <c r="V542" s="45" t="s">
        <v>21</v>
      </c>
      <c r="W542" s="34" t="s">
        <v>1439</v>
      </c>
      <c r="X542" s="34" t="s">
        <v>1437</v>
      </c>
      <c r="Y542" s="36">
        <v>1</v>
      </c>
      <c r="Z542" s="36"/>
      <c r="AA542" s="36"/>
      <c r="AB542" s="36"/>
      <c r="AC542" s="36"/>
      <c r="AD542" s="36"/>
      <c r="AE542" s="36"/>
      <c r="AF542" s="51"/>
      <c r="AG542" s="51">
        <v>1</v>
      </c>
      <c r="AH542" s="51"/>
      <c r="AI542" s="51"/>
      <c r="AJ542" s="51"/>
      <c r="AK542" s="51"/>
      <c r="AL542" s="33" t="s">
        <v>3156</v>
      </c>
      <c r="AM542" s="33"/>
      <c r="AN542" s="185"/>
      <c r="AO542" s="185"/>
      <c r="AP542" s="185"/>
      <c r="AQ542" s="185"/>
      <c r="AR542" s="185"/>
      <c r="AS542" s="185"/>
      <c r="AT542" s="185"/>
      <c r="AU542" s="185"/>
      <c r="AV542" s="185"/>
      <c r="AW542" s="186"/>
      <c r="AX542" s="41"/>
      <c r="AY542" s="41" t="s">
        <v>24</v>
      </c>
      <c r="AZ542" s="41"/>
      <c r="BA542" s="37"/>
      <c r="BB542" s="39"/>
      <c r="BC542" s="100"/>
      <c r="BD542" s="100"/>
      <c r="BE542" s="39"/>
      <c r="BF542" s="39"/>
      <c r="BG542" s="39"/>
      <c r="BH542" s="39"/>
      <c r="BI542" s="39"/>
      <c r="BJ542" s="39"/>
      <c r="BK542" s="39"/>
      <c r="BL542" s="39"/>
      <c r="BM542" s="39"/>
      <c r="BN542" s="39"/>
      <c r="BO542" s="39"/>
    </row>
    <row r="543" spans="1:67" ht="78.75" customHeight="1" x14ac:dyDescent="0.25">
      <c r="A543" s="28">
        <v>543</v>
      </c>
      <c r="B543" s="180" t="s">
        <v>3984</v>
      </c>
      <c r="C543" s="180" t="s">
        <v>3985</v>
      </c>
      <c r="D543" s="30" t="s">
        <v>30</v>
      </c>
      <c r="E543" s="30" t="s">
        <v>41</v>
      </c>
      <c r="F543" s="181"/>
      <c r="G543" s="181"/>
      <c r="H543" s="181"/>
      <c r="I543" s="181"/>
      <c r="J543" s="181"/>
      <c r="K543" s="181"/>
      <c r="L543" s="32" t="s">
        <v>1440</v>
      </c>
      <c r="M543" s="182"/>
      <c r="N543" s="183"/>
      <c r="O543" s="184" t="s">
        <v>41</v>
      </c>
      <c r="P543" s="109"/>
      <c r="Q543" s="182" t="s">
        <v>25</v>
      </c>
      <c r="R543" s="109"/>
      <c r="S543" s="183" t="s">
        <v>3306</v>
      </c>
      <c r="T543" s="33" t="s">
        <v>1441</v>
      </c>
      <c r="U543" s="33" t="s">
        <v>167</v>
      </c>
      <c r="V543" s="45" t="s">
        <v>167</v>
      </c>
      <c r="W543" s="34" t="s">
        <v>1441</v>
      </c>
      <c r="X543" s="34" t="s">
        <v>344</v>
      </c>
      <c r="Y543" s="36"/>
      <c r="Z543" s="36"/>
      <c r="AA543" s="36">
        <v>1</v>
      </c>
      <c r="AB543" s="36"/>
      <c r="AC543" s="36"/>
      <c r="AD543" s="36"/>
      <c r="AE543" s="36"/>
      <c r="AF543" s="51"/>
      <c r="AG543" s="51">
        <v>1</v>
      </c>
      <c r="AH543" s="51"/>
      <c r="AI543" s="51"/>
      <c r="AJ543" s="51"/>
      <c r="AK543" s="51"/>
      <c r="AL543" s="33" t="s">
        <v>3156</v>
      </c>
      <c r="AM543" s="33"/>
      <c r="AN543" s="185"/>
      <c r="AO543" s="185"/>
      <c r="AP543" s="185"/>
      <c r="AQ543" s="185"/>
      <c r="AR543" s="185"/>
      <c r="AS543" s="185"/>
      <c r="AT543" s="185"/>
      <c r="AU543" s="185"/>
      <c r="AV543" s="185"/>
      <c r="AW543" s="186"/>
      <c r="AX543" s="41"/>
      <c r="AY543" s="35" t="s">
        <v>176</v>
      </c>
      <c r="AZ543" s="41"/>
      <c r="BA543" s="37"/>
      <c r="BB543" s="39"/>
      <c r="BC543" s="100"/>
      <c r="BD543" s="100"/>
      <c r="BE543" s="39"/>
      <c r="BF543" s="39"/>
      <c r="BG543" s="39"/>
      <c r="BH543" s="39"/>
      <c r="BI543" s="39"/>
      <c r="BJ543" s="39"/>
      <c r="BK543" s="39"/>
      <c r="BL543" s="39"/>
      <c r="BM543" s="39"/>
      <c r="BN543" s="39"/>
      <c r="BO543" s="39"/>
    </row>
    <row r="544" spans="1:67" ht="47.25" customHeight="1" x14ac:dyDescent="0.25">
      <c r="A544" s="28">
        <v>544</v>
      </c>
      <c r="B544" s="180" t="s">
        <v>3984</v>
      </c>
      <c r="C544" s="180" t="s">
        <v>3985</v>
      </c>
      <c r="D544" s="30" t="s">
        <v>30</v>
      </c>
      <c r="E544" s="30" t="s">
        <v>41</v>
      </c>
      <c r="F544" s="181"/>
      <c r="G544" s="181"/>
      <c r="H544" s="181"/>
      <c r="I544" s="181"/>
      <c r="J544" s="181"/>
      <c r="K544" s="181"/>
      <c r="L544" s="32" t="s">
        <v>1442</v>
      </c>
      <c r="M544" s="182"/>
      <c r="N544" s="183"/>
      <c r="O544" s="184" t="s">
        <v>41</v>
      </c>
      <c r="P544" s="109"/>
      <c r="Q544" s="182" t="s">
        <v>25</v>
      </c>
      <c r="R544" s="109"/>
      <c r="S544" s="183" t="s">
        <v>391</v>
      </c>
      <c r="T544" s="188">
        <v>42810</v>
      </c>
      <c r="U544" s="33" t="s">
        <v>58</v>
      </c>
      <c r="V544" s="45" t="s">
        <v>58</v>
      </c>
      <c r="W544" s="49" t="s">
        <v>59</v>
      </c>
      <c r="X544" s="49" t="s">
        <v>261</v>
      </c>
      <c r="Y544" s="36"/>
      <c r="Z544" s="36"/>
      <c r="AA544" s="36"/>
      <c r="AB544" s="36">
        <v>1</v>
      </c>
      <c r="AC544" s="36"/>
      <c r="AD544" s="36"/>
      <c r="AE544" s="36"/>
      <c r="AF544" s="51"/>
      <c r="AG544" s="51">
        <v>1</v>
      </c>
      <c r="AH544" s="51"/>
      <c r="AI544" s="51"/>
      <c r="AJ544" s="51"/>
      <c r="AK544" s="51"/>
      <c r="AL544" s="33"/>
      <c r="AM544" s="33"/>
      <c r="AN544" s="186"/>
      <c r="AO544" s="186"/>
      <c r="AP544" s="185"/>
      <c r="AQ544" s="185"/>
      <c r="AR544" s="185"/>
      <c r="AS544" s="185"/>
      <c r="AT544" s="185"/>
      <c r="AU544" s="185"/>
      <c r="AV544" s="185"/>
      <c r="AW544" s="186"/>
      <c r="AX544" s="41"/>
      <c r="AY544" s="41" t="s">
        <v>24</v>
      </c>
      <c r="AZ544" s="41"/>
      <c r="BA544" s="37"/>
      <c r="BB544" s="39"/>
      <c r="BC544" s="100"/>
      <c r="BD544" s="100"/>
      <c r="BE544" s="39"/>
      <c r="BF544" s="39"/>
      <c r="BG544" s="39"/>
      <c r="BH544" s="39"/>
      <c r="BI544" s="39"/>
      <c r="BJ544" s="39"/>
      <c r="BK544" s="39"/>
      <c r="BL544" s="39"/>
      <c r="BM544" s="39"/>
      <c r="BN544" s="39"/>
      <c r="BO544" s="39"/>
    </row>
    <row r="545" spans="1:67" ht="78.75" customHeight="1" x14ac:dyDescent="0.25">
      <c r="A545" s="28">
        <v>545</v>
      </c>
      <c r="B545" s="180" t="s">
        <v>3984</v>
      </c>
      <c r="C545" s="180" t="s">
        <v>3985</v>
      </c>
      <c r="D545" s="30" t="s">
        <v>30</v>
      </c>
      <c r="E545" s="30" t="s">
        <v>41</v>
      </c>
      <c r="F545" s="181"/>
      <c r="G545" s="181"/>
      <c r="H545" s="181"/>
      <c r="I545" s="181"/>
      <c r="J545" s="181"/>
      <c r="K545" s="181"/>
      <c r="L545" s="32" t="s">
        <v>1443</v>
      </c>
      <c r="M545" s="182"/>
      <c r="N545" s="183"/>
      <c r="O545" s="184" t="s">
        <v>41</v>
      </c>
      <c r="P545" s="109"/>
      <c r="Q545" s="182" t="s">
        <v>25</v>
      </c>
      <c r="R545" s="109"/>
      <c r="S545" s="183" t="s">
        <v>3172</v>
      </c>
      <c r="T545" s="33" t="s">
        <v>4019</v>
      </c>
      <c r="U545" s="33" t="s">
        <v>21</v>
      </c>
      <c r="V545" s="45" t="s">
        <v>21</v>
      </c>
      <c r="W545" s="34" t="s">
        <v>1444</v>
      </c>
      <c r="X545" s="49" t="s">
        <v>261</v>
      </c>
      <c r="Y545" s="36">
        <v>1</v>
      </c>
      <c r="Z545" s="36"/>
      <c r="AA545" s="36"/>
      <c r="AB545" s="36"/>
      <c r="AC545" s="36"/>
      <c r="AD545" s="36"/>
      <c r="AE545" s="36"/>
      <c r="AF545" s="51"/>
      <c r="AG545" s="51">
        <v>1</v>
      </c>
      <c r="AH545" s="51"/>
      <c r="AI545" s="51"/>
      <c r="AJ545" s="51"/>
      <c r="AK545" s="51"/>
      <c r="AL545" s="33"/>
      <c r="AM545" s="33"/>
      <c r="AN545" s="185" t="s">
        <v>3174</v>
      </c>
      <c r="AO545" s="185" t="s">
        <v>4020</v>
      </c>
      <c r="AP545" s="185" t="s">
        <v>3166</v>
      </c>
      <c r="AQ545" s="185" t="s">
        <v>3166</v>
      </c>
      <c r="AR545" s="185" t="s">
        <v>3166</v>
      </c>
      <c r="AS545" s="185" t="s">
        <v>2694</v>
      </c>
      <c r="AT545" s="185" t="s">
        <v>2694</v>
      </c>
      <c r="AU545" s="185" t="s">
        <v>2694</v>
      </c>
      <c r="AV545" s="185" t="s">
        <v>2694</v>
      </c>
      <c r="AW545" s="186"/>
      <c r="AX545" s="186"/>
      <c r="AY545" s="35" t="s">
        <v>46</v>
      </c>
      <c r="AZ545" s="41"/>
      <c r="BA545" s="37"/>
      <c r="BB545" s="39"/>
      <c r="BC545" s="100"/>
      <c r="BD545" s="100"/>
      <c r="BE545" s="39"/>
      <c r="BF545" s="39"/>
      <c r="BG545" s="39"/>
      <c r="BH545" s="39"/>
      <c r="BI545" s="39"/>
      <c r="BJ545" s="39"/>
      <c r="BK545" s="39"/>
      <c r="BL545" s="39"/>
      <c r="BM545" s="39"/>
      <c r="BN545" s="39"/>
      <c r="BO545" s="39"/>
    </row>
    <row r="546" spans="1:67" ht="78.75" customHeight="1" x14ac:dyDescent="0.25">
      <c r="A546" s="28">
        <v>546</v>
      </c>
      <c r="B546" s="180" t="s">
        <v>3984</v>
      </c>
      <c r="C546" s="180" t="s">
        <v>3985</v>
      </c>
      <c r="D546" s="30" t="s">
        <v>30</v>
      </c>
      <c r="E546" s="30" t="s">
        <v>41</v>
      </c>
      <c r="F546" s="181"/>
      <c r="G546" s="181"/>
      <c r="H546" s="181"/>
      <c r="I546" s="181"/>
      <c r="J546" s="181"/>
      <c r="K546" s="181"/>
      <c r="L546" s="32" t="s">
        <v>1445</v>
      </c>
      <c r="M546" s="182"/>
      <c r="N546" s="183"/>
      <c r="O546" s="184" t="s">
        <v>41</v>
      </c>
      <c r="P546" s="109"/>
      <c r="Q546" s="182" t="s">
        <v>25</v>
      </c>
      <c r="R546" s="109"/>
      <c r="S546" s="183" t="s">
        <v>4015</v>
      </c>
      <c r="T546" s="33" t="s">
        <v>4021</v>
      </c>
      <c r="U546" s="33" t="s">
        <v>167</v>
      </c>
      <c r="V546" s="45" t="s">
        <v>167</v>
      </c>
      <c r="W546" s="34" t="s">
        <v>1446</v>
      </c>
      <c r="X546" s="49" t="s">
        <v>261</v>
      </c>
      <c r="Y546" s="36"/>
      <c r="Z546" s="36"/>
      <c r="AA546" s="36">
        <v>1</v>
      </c>
      <c r="AB546" s="36"/>
      <c r="AC546" s="36"/>
      <c r="AD546" s="36"/>
      <c r="AE546" s="36"/>
      <c r="AF546" s="51"/>
      <c r="AG546" s="51">
        <v>1</v>
      </c>
      <c r="AH546" s="51"/>
      <c r="AI546" s="51"/>
      <c r="AJ546" s="51"/>
      <c r="AK546" s="51"/>
      <c r="AL546" s="33"/>
      <c r="AM546" s="33"/>
      <c r="AN546" s="186"/>
      <c r="AO546" s="186"/>
      <c r="AP546" s="185"/>
      <c r="AQ546" s="185"/>
      <c r="AR546" s="185"/>
      <c r="AS546" s="185"/>
      <c r="AT546" s="185"/>
      <c r="AU546" s="185"/>
      <c r="AV546" s="185"/>
      <c r="AW546" s="186"/>
      <c r="AX546" s="41"/>
      <c r="AY546" s="35" t="s">
        <v>176</v>
      </c>
      <c r="AZ546" s="41"/>
      <c r="BA546" s="37"/>
      <c r="BB546" s="39"/>
      <c r="BC546" s="100"/>
      <c r="BD546" s="100"/>
      <c r="BE546" s="39"/>
      <c r="BF546" s="39"/>
      <c r="BG546" s="39"/>
      <c r="BH546" s="39"/>
      <c r="BI546" s="39"/>
      <c r="BJ546" s="39"/>
      <c r="BK546" s="39"/>
      <c r="BL546" s="39"/>
      <c r="BM546" s="39"/>
      <c r="BN546" s="39"/>
      <c r="BO546" s="39"/>
    </row>
    <row r="547" spans="1:67" ht="47.25" customHeight="1" x14ac:dyDescent="0.25">
      <c r="A547" s="28">
        <v>547</v>
      </c>
      <c r="B547" s="180" t="s">
        <v>3984</v>
      </c>
      <c r="C547" s="180" t="s">
        <v>3985</v>
      </c>
      <c r="D547" s="30" t="s">
        <v>30</v>
      </c>
      <c r="E547" s="30" t="s">
        <v>41</v>
      </c>
      <c r="F547" s="181"/>
      <c r="G547" s="181"/>
      <c r="H547" s="181"/>
      <c r="I547" s="181"/>
      <c r="J547" s="181"/>
      <c r="K547" s="181"/>
      <c r="L547" s="32" t="s">
        <v>1447</v>
      </c>
      <c r="M547" s="182"/>
      <c r="N547" s="183"/>
      <c r="O547" s="184" t="s">
        <v>41</v>
      </c>
      <c r="P547" s="109" t="s">
        <v>1448</v>
      </c>
      <c r="Q547" s="182" t="s">
        <v>25</v>
      </c>
      <c r="R547" s="109"/>
      <c r="S547" s="183" t="s">
        <v>791</v>
      </c>
      <c r="T547" s="188">
        <v>42810</v>
      </c>
      <c r="U547" s="33" t="s">
        <v>21</v>
      </c>
      <c r="V547" s="45" t="s">
        <v>21</v>
      </c>
      <c r="W547" s="49" t="s">
        <v>1448</v>
      </c>
      <c r="X547" s="49" t="s">
        <v>261</v>
      </c>
      <c r="Y547" s="36">
        <v>1</v>
      </c>
      <c r="Z547" s="36"/>
      <c r="AA547" s="36"/>
      <c r="AB547" s="36"/>
      <c r="AC547" s="36"/>
      <c r="AD547" s="36"/>
      <c r="AE547" s="36"/>
      <c r="AF547" s="51"/>
      <c r="AG547" s="51">
        <v>1</v>
      </c>
      <c r="AH547" s="51"/>
      <c r="AI547" s="51"/>
      <c r="AJ547" s="51"/>
      <c r="AK547" s="51"/>
      <c r="AL547" s="33"/>
      <c r="AM547" s="33"/>
      <c r="AN547" s="186"/>
      <c r="AO547" s="186"/>
      <c r="AP547" s="185"/>
      <c r="AQ547" s="185"/>
      <c r="AR547" s="185"/>
      <c r="AS547" s="185"/>
      <c r="AT547" s="185"/>
      <c r="AU547" s="185"/>
      <c r="AV547" s="185"/>
      <c r="AW547" s="186"/>
      <c r="AX547" s="41"/>
      <c r="AY547" s="41" t="s">
        <v>24</v>
      </c>
      <c r="AZ547" s="41"/>
      <c r="BA547" s="37"/>
      <c r="BB547" s="39"/>
      <c r="BC547" s="100"/>
      <c r="BD547" s="100"/>
      <c r="BE547" s="39"/>
      <c r="BF547" s="39"/>
      <c r="BG547" s="39"/>
      <c r="BH547" s="39"/>
      <c r="BI547" s="39"/>
      <c r="BJ547" s="39"/>
      <c r="BK547" s="39"/>
      <c r="BL547" s="39"/>
      <c r="BM547" s="39"/>
      <c r="BN547" s="39"/>
      <c r="BO547" s="39"/>
    </row>
    <row r="548" spans="1:67" ht="141.75" customHeight="1" x14ac:dyDescent="0.25">
      <c r="A548" s="28">
        <v>548</v>
      </c>
      <c r="B548" s="180" t="s">
        <v>3984</v>
      </c>
      <c r="C548" s="180" t="s">
        <v>3985</v>
      </c>
      <c r="D548" s="30" t="s">
        <v>30</v>
      </c>
      <c r="E548" s="30" t="s">
        <v>41</v>
      </c>
      <c r="F548" s="181"/>
      <c r="G548" s="181"/>
      <c r="H548" s="181"/>
      <c r="I548" s="181"/>
      <c r="J548" s="181"/>
      <c r="K548" s="181"/>
      <c r="L548" s="32" t="s">
        <v>1449</v>
      </c>
      <c r="M548" s="182"/>
      <c r="N548" s="183"/>
      <c r="O548" s="184" t="s">
        <v>41</v>
      </c>
      <c r="P548" s="109"/>
      <c r="Q548" s="182" t="s">
        <v>25</v>
      </c>
      <c r="R548" s="109"/>
      <c r="S548" s="183" t="s">
        <v>4015</v>
      </c>
      <c r="T548" s="33" t="s">
        <v>4022</v>
      </c>
      <c r="U548" s="33" t="s">
        <v>167</v>
      </c>
      <c r="V548" s="45" t="s">
        <v>167</v>
      </c>
      <c r="W548" s="34" t="s">
        <v>1450</v>
      </c>
      <c r="X548" s="49" t="s">
        <v>261</v>
      </c>
      <c r="Y548" s="36"/>
      <c r="Z548" s="36"/>
      <c r="AA548" s="36">
        <v>1</v>
      </c>
      <c r="AB548" s="36"/>
      <c r="AC548" s="36"/>
      <c r="AD548" s="36"/>
      <c r="AE548" s="36"/>
      <c r="AF548" s="51"/>
      <c r="AG548" s="51">
        <v>1</v>
      </c>
      <c r="AH548" s="51"/>
      <c r="AI548" s="51"/>
      <c r="AJ548" s="51"/>
      <c r="AK548" s="51"/>
      <c r="AL548" s="33"/>
      <c r="AM548" s="33"/>
      <c r="AN548" s="186"/>
      <c r="AO548" s="186"/>
      <c r="AP548" s="185"/>
      <c r="AQ548" s="185"/>
      <c r="AR548" s="185"/>
      <c r="AS548" s="185"/>
      <c r="AT548" s="185"/>
      <c r="AU548" s="185"/>
      <c r="AV548" s="185"/>
      <c r="AW548" s="186"/>
      <c r="AX548" s="41"/>
      <c r="AY548" s="35" t="s">
        <v>176</v>
      </c>
      <c r="AZ548" s="41"/>
      <c r="BA548" s="37"/>
      <c r="BB548" s="39"/>
      <c r="BC548" s="100"/>
      <c r="BD548" s="100"/>
      <c r="BE548" s="39"/>
      <c r="BF548" s="39"/>
      <c r="BG548" s="39"/>
      <c r="BH548" s="39"/>
      <c r="BI548" s="39"/>
      <c r="BJ548" s="39"/>
      <c r="BK548" s="39"/>
      <c r="BL548" s="39"/>
      <c r="BM548" s="39"/>
      <c r="BN548" s="39"/>
      <c r="BO548" s="39"/>
    </row>
    <row r="549" spans="1:67" ht="63" customHeight="1" x14ac:dyDescent="0.25">
      <c r="A549" s="28">
        <v>549</v>
      </c>
      <c r="B549" s="180" t="s">
        <v>3984</v>
      </c>
      <c r="C549" s="180" t="s">
        <v>3985</v>
      </c>
      <c r="D549" s="30" t="s">
        <v>30</v>
      </c>
      <c r="E549" s="30" t="s">
        <v>41</v>
      </c>
      <c r="F549" s="181"/>
      <c r="G549" s="181"/>
      <c r="H549" s="181"/>
      <c r="I549" s="181"/>
      <c r="J549" s="181"/>
      <c r="K549" s="181"/>
      <c r="L549" s="32" t="s">
        <v>1451</v>
      </c>
      <c r="M549" s="182"/>
      <c r="N549" s="183"/>
      <c r="O549" s="184" t="s">
        <v>41</v>
      </c>
      <c r="P549" s="109"/>
      <c r="Q549" s="182" t="s">
        <v>25</v>
      </c>
      <c r="R549" s="109"/>
      <c r="S549" s="183" t="s">
        <v>3306</v>
      </c>
      <c r="T549" s="33" t="s">
        <v>4023</v>
      </c>
      <c r="U549" s="33" t="s">
        <v>167</v>
      </c>
      <c r="V549" s="45" t="s">
        <v>167</v>
      </c>
      <c r="W549" s="34" t="s">
        <v>965</v>
      </c>
      <c r="X549" s="49" t="s">
        <v>261</v>
      </c>
      <c r="Y549" s="36"/>
      <c r="Z549" s="36"/>
      <c r="AA549" s="36">
        <v>1</v>
      </c>
      <c r="AB549" s="36"/>
      <c r="AC549" s="36"/>
      <c r="AD549" s="36"/>
      <c r="AE549" s="36"/>
      <c r="AF549" s="51"/>
      <c r="AG549" s="51">
        <v>1</v>
      </c>
      <c r="AH549" s="51"/>
      <c r="AI549" s="51"/>
      <c r="AJ549" s="51"/>
      <c r="AK549" s="51"/>
      <c r="AL549" s="33" t="s">
        <v>4024</v>
      </c>
      <c r="AM549" s="33" t="s">
        <v>3902</v>
      </c>
      <c r="AN549" s="185" t="s">
        <v>3293</v>
      </c>
      <c r="AO549" s="185"/>
      <c r="AP549" s="185"/>
      <c r="AQ549" s="185"/>
      <c r="AR549" s="185"/>
      <c r="AS549" s="185"/>
      <c r="AT549" s="185"/>
      <c r="AU549" s="185"/>
      <c r="AV549" s="185"/>
      <c r="AW549" s="186"/>
      <c r="AX549" s="35" t="s">
        <v>3237</v>
      </c>
      <c r="AY549" s="35" t="s">
        <v>176</v>
      </c>
      <c r="AZ549" s="41"/>
      <c r="BA549" s="37"/>
      <c r="BB549" s="39"/>
      <c r="BC549" s="100"/>
      <c r="BD549" s="100"/>
      <c r="BE549" s="39"/>
      <c r="BF549" s="39"/>
      <c r="BG549" s="39"/>
      <c r="BH549" s="39"/>
      <c r="BI549" s="39"/>
      <c r="BJ549" s="39"/>
      <c r="BK549" s="39"/>
      <c r="BL549" s="39"/>
      <c r="BM549" s="39"/>
      <c r="BN549" s="39"/>
      <c r="BO549" s="39"/>
    </row>
    <row r="550" spans="1:67" ht="94.5" customHeight="1" x14ac:dyDescent="0.25">
      <c r="A550" s="28">
        <v>550</v>
      </c>
      <c r="B550" s="180" t="s">
        <v>3984</v>
      </c>
      <c r="C550" s="180" t="s">
        <v>3985</v>
      </c>
      <c r="D550" s="30" t="s">
        <v>30</v>
      </c>
      <c r="E550" s="30" t="s">
        <v>41</v>
      </c>
      <c r="F550" s="181"/>
      <c r="G550" s="181"/>
      <c r="H550" s="181"/>
      <c r="I550" s="181"/>
      <c r="J550" s="181"/>
      <c r="K550" s="181"/>
      <c r="L550" s="32" t="s">
        <v>1452</v>
      </c>
      <c r="M550" s="182"/>
      <c r="N550" s="183"/>
      <c r="O550" s="184" t="s">
        <v>41</v>
      </c>
      <c r="P550" s="109"/>
      <c r="Q550" s="182" t="s">
        <v>25</v>
      </c>
      <c r="R550" s="109"/>
      <c r="S550" s="183" t="s">
        <v>4015</v>
      </c>
      <c r="T550" s="33" t="s">
        <v>4025</v>
      </c>
      <c r="U550" s="33" t="s">
        <v>167</v>
      </c>
      <c r="V550" s="45" t="s">
        <v>167</v>
      </c>
      <c r="W550" s="34" t="s">
        <v>1453</v>
      </c>
      <c r="X550" s="49" t="s">
        <v>261</v>
      </c>
      <c r="Y550" s="36"/>
      <c r="Z550" s="36"/>
      <c r="AA550" s="36">
        <v>1</v>
      </c>
      <c r="AB550" s="36"/>
      <c r="AC550" s="36"/>
      <c r="AD550" s="36"/>
      <c r="AE550" s="36"/>
      <c r="AF550" s="51"/>
      <c r="AG550" s="51">
        <v>1</v>
      </c>
      <c r="AH550" s="51"/>
      <c r="AI550" s="51"/>
      <c r="AJ550" s="51"/>
      <c r="AK550" s="51"/>
      <c r="AL550" s="33"/>
      <c r="AM550" s="33"/>
      <c r="AN550" s="186"/>
      <c r="AO550" s="186"/>
      <c r="AP550" s="185"/>
      <c r="AQ550" s="185"/>
      <c r="AR550" s="185"/>
      <c r="AS550" s="185"/>
      <c r="AT550" s="185"/>
      <c r="AU550" s="185"/>
      <c r="AV550" s="185"/>
      <c r="AW550" s="186"/>
      <c r="AX550" s="41"/>
      <c r="AY550" s="35" t="s">
        <v>176</v>
      </c>
      <c r="AZ550" s="41"/>
      <c r="BA550" s="37"/>
      <c r="BB550" s="39"/>
      <c r="BC550" s="100"/>
      <c r="BD550" s="100"/>
      <c r="BE550" s="39"/>
      <c r="BF550" s="39"/>
      <c r="BG550" s="39"/>
      <c r="BH550" s="39"/>
      <c r="BI550" s="39"/>
      <c r="BJ550" s="39"/>
      <c r="BK550" s="39"/>
      <c r="BL550" s="39"/>
      <c r="BM550" s="39"/>
      <c r="BN550" s="39"/>
      <c r="BO550" s="39"/>
    </row>
    <row r="551" spans="1:67" ht="63.75" customHeight="1" x14ac:dyDescent="0.25">
      <c r="A551" s="28">
        <v>551</v>
      </c>
      <c r="B551" s="180" t="s">
        <v>3984</v>
      </c>
      <c r="C551" s="180" t="s">
        <v>3985</v>
      </c>
      <c r="D551" s="30" t="s">
        <v>30</v>
      </c>
      <c r="E551" s="30" t="s">
        <v>41</v>
      </c>
      <c r="F551" s="181"/>
      <c r="G551" s="181"/>
      <c r="H551" s="181"/>
      <c r="I551" s="181"/>
      <c r="J551" s="181"/>
      <c r="K551" s="181"/>
      <c r="L551" s="32" t="s">
        <v>1454</v>
      </c>
      <c r="M551" s="182"/>
      <c r="N551" s="183"/>
      <c r="O551" s="184" t="s">
        <v>41</v>
      </c>
      <c r="P551" s="109"/>
      <c r="Q551" s="182" t="s">
        <v>25</v>
      </c>
      <c r="R551" s="109"/>
      <c r="S551" s="183" t="s">
        <v>3172</v>
      </c>
      <c r="T551" s="33" t="s">
        <v>1455</v>
      </c>
      <c r="U551" s="33" t="s">
        <v>167</v>
      </c>
      <c r="V551" s="45" t="s">
        <v>21</v>
      </c>
      <c r="W551" s="34" t="s">
        <v>1455</v>
      </c>
      <c r="X551" s="34" t="s">
        <v>1456</v>
      </c>
      <c r="Y551" s="36">
        <v>1</v>
      </c>
      <c r="Z551" s="36"/>
      <c r="AA551" s="36"/>
      <c r="AB551" s="36"/>
      <c r="AC551" s="36"/>
      <c r="AD551" s="36"/>
      <c r="AE551" s="36"/>
      <c r="AF551" s="51"/>
      <c r="AG551" s="51">
        <v>1</v>
      </c>
      <c r="AH551" s="51"/>
      <c r="AI551" s="51"/>
      <c r="AJ551" s="51"/>
      <c r="AK551" s="51"/>
      <c r="AL551" s="33"/>
      <c r="AM551" s="33"/>
      <c r="AN551" s="185" t="s">
        <v>4026</v>
      </c>
      <c r="AO551" s="185" t="s">
        <v>4027</v>
      </c>
      <c r="AP551" s="185" t="s">
        <v>4027</v>
      </c>
      <c r="AQ551" s="185" t="s">
        <v>4027</v>
      </c>
      <c r="AR551" s="185" t="s">
        <v>4028</v>
      </c>
      <c r="AS551" s="185"/>
      <c r="AT551" s="185"/>
      <c r="AU551" s="185"/>
      <c r="AV551" s="185"/>
      <c r="AW551" s="186"/>
      <c r="AX551" s="190" t="s">
        <v>4029</v>
      </c>
      <c r="AY551" s="35" t="s">
        <v>176</v>
      </c>
      <c r="AZ551" s="41"/>
      <c r="BA551" s="37"/>
      <c r="BB551" s="39"/>
      <c r="BC551" s="100" t="s">
        <v>25</v>
      </c>
      <c r="BD551" s="100"/>
      <c r="BE551" s="39"/>
      <c r="BF551" s="39"/>
      <c r="BG551" s="39"/>
      <c r="BH551" s="39"/>
      <c r="BI551" s="39"/>
      <c r="BJ551" s="39"/>
      <c r="BK551" s="39"/>
      <c r="BL551" s="39"/>
      <c r="BM551" s="39"/>
      <c r="BN551" s="39"/>
      <c r="BO551" s="39"/>
    </row>
    <row r="552" spans="1:67" ht="47.25" customHeight="1" x14ac:dyDescent="0.25">
      <c r="A552" s="28">
        <v>552</v>
      </c>
      <c r="B552" s="180" t="s">
        <v>3984</v>
      </c>
      <c r="C552" s="180" t="s">
        <v>3985</v>
      </c>
      <c r="D552" s="30" t="s">
        <v>30</v>
      </c>
      <c r="E552" s="30" t="s">
        <v>41</v>
      </c>
      <c r="F552" s="181"/>
      <c r="G552" s="181"/>
      <c r="H552" s="181"/>
      <c r="I552" s="181"/>
      <c r="J552" s="181"/>
      <c r="K552" s="181"/>
      <c r="L552" s="32" t="s">
        <v>1457</v>
      </c>
      <c r="M552" s="182"/>
      <c r="N552" s="183"/>
      <c r="O552" s="184" t="s">
        <v>41</v>
      </c>
      <c r="P552" s="109"/>
      <c r="Q552" s="182" t="s">
        <v>25</v>
      </c>
      <c r="R552" s="109"/>
      <c r="S552" s="183" t="s">
        <v>391</v>
      </c>
      <c r="T552" s="33" t="s">
        <v>4030</v>
      </c>
      <c r="U552" s="33" t="s">
        <v>58</v>
      </c>
      <c r="V552" s="45" t="s">
        <v>58</v>
      </c>
      <c r="W552" s="34" t="s">
        <v>1458</v>
      </c>
      <c r="X552" s="34" t="s">
        <v>1456</v>
      </c>
      <c r="Y552" s="36"/>
      <c r="Z552" s="36"/>
      <c r="AA552" s="36"/>
      <c r="AB552" s="36">
        <v>1</v>
      </c>
      <c r="AC552" s="36"/>
      <c r="AD552" s="36"/>
      <c r="AE552" s="36"/>
      <c r="AF552" s="51"/>
      <c r="AG552" s="51">
        <v>1</v>
      </c>
      <c r="AH552" s="51"/>
      <c r="AI552" s="51"/>
      <c r="AJ552" s="51"/>
      <c r="AK552" s="51"/>
      <c r="AL552" s="33"/>
      <c r="AM552" s="33"/>
      <c r="AN552" s="186"/>
      <c r="AO552" s="186"/>
      <c r="AP552" s="185"/>
      <c r="AQ552" s="185"/>
      <c r="AR552" s="185"/>
      <c r="AS552" s="185"/>
      <c r="AT552" s="185"/>
      <c r="AU552" s="185"/>
      <c r="AV552" s="185"/>
      <c r="AW552" s="186"/>
      <c r="AX552" s="41"/>
      <c r="AY552" s="41" t="s">
        <v>24</v>
      </c>
      <c r="AZ552" s="41"/>
      <c r="BA552" s="37"/>
      <c r="BB552" s="39"/>
      <c r="BC552" s="100"/>
      <c r="BD552" s="100"/>
      <c r="BE552" s="39"/>
      <c r="BF552" s="39"/>
      <c r="BG552" s="39"/>
      <c r="BH552" s="39"/>
      <c r="BI552" s="39"/>
      <c r="BJ552" s="39"/>
      <c r="BK552" s="39"/>
      <c r="BL552" s="39"/>
      <c r="BM552" s="39"/>
      <c r="BN552" s="39"/>
      <c r="BO552" s="39"/>
    </row>
    <row r="553" spans="1:67" ht="157.5" customHeight="1" x14ac:dyDescent="0.25">
      <c r="A553" s="28">
        <v>553</v>
      </c>
      <c r="B553" s="180" t="s">
        <v>3984</v>
      </c>
      <c r="C553" s="180" t="s">
        <v>3985</v>
      </c>
      <c r="D553" s="30" t="s">
        <v>30</v>
      </c>
      <c r="E553" s="30" t="s">
        <v>41</v>
      </c>
      <c r="F553" s="181"/>
      <c r="G553" s="181"/>
      <c r="H553" s="181"/>
      <c r="I553" s="181"/>
      <c r="J553" s="181"/>
      <c r="K553" s="181"/>
      <c r="L553" s="32" t="s">
        <v>1460</v>
      </c>
      <c r="M553" s="182"/>
      <c r="N553" s="183"/>
      <c r="O553" s="184" t="s">
        <v>41</v>
      </c>
      <c r="P553" s="109" t="s">
        <v>4031</v>
      </c>
      <c r="Q553" s="182" t="s">
        <v>25</v>
      </c>
      <c r="R553" s="109"/>
      <c r="S553" s="183" t="s">
        <v>791</v>
      </c>
      <c r="T553" s="33" t="s">
        <v>4032</v>
      </c>
      <c r="U553" s="33" t="s">
        <v>167</v>
      </c>
      <c r="V553" s="45" t="s">
        <v>21</v>
      </c>
      <c r="W553" s="34" t="s">
        <v>1461</v>
      </c>
      <c r="X553" s="49" t="s">
        <v>1456</v>
      </c>
      <c r="Y553" s="36">
        <v>1</v>
      </c>
      <c r="Z553" s="36"/>
      <c r="AA553" s="36"/>
      <c r="AB553" s="36"/>
      <c r="AC553" s="36"/>
      <c r="AD553" s="36"/>
      <c r="AE553" s="36"/>
      <c r="AF553" s="51"/>
      <c r="AG553" s="51">
        <v>1</v>
      </c>
      <c r="AH553" s="51"/>
      <c r="AI553" s="51"/>
      <c r="AJ553" s="51"/>
      <c r="AK553" s="51"/>
      <c r="AL553" s="33"/>
      <c r="AM553" s="33"/>
      <c r="AN553" s="186"/>
      <c r="AO553" s="185" t="s">
        <v>4033</v>
      </c>
      <c r="AP553" s="185"/>
      <c r="AQ553" s="185"/>
      <c r="AR553" s="185"/>
      <c r="AS553" s="185"/>
      <c r="AT553" s="185"/>
      <c r="AU553" s="185"/>
      <c r="AV553" s="185"/>
      <c r="AW553" s="186"/>
      <c r="AX553" s="41"/>
      <c r="AY553" s="41" t="s">
        <v>176</v>
      </c>
      <c r="AZ553" s="41"/>
      <c r="BA553" s="37"/>
      <c r="BB553" s="37" t="s">
        <v>3154</v>
      </c>
      <c r="BC553" s="100" t="s">
        <v>4034</v>
      </c>
      <c r="BD553" s="100"/>
      <c r="BE553" s="39"/>
      <c r="BF553" s="39"/>
      <c r="BG553" s="39"/>
      <c r="BH553" s="39"/>
      <c r="BI553" s="39"/>
      <c r="BJ553" s="39"/>
      <c r="BK553" s="39"/>
      <c r="BL553" s="39"/>
      <c r="BM553" s="39"/>
      <c r="BN553" s="39"/>
      <c r="BO553" s="39"/>
    </row>
    <row r="554" spans="1:67" ht="47.25" customHeight="1" x14ac:dyDescent="0.25">
      <c r="A554" s="28">
        <v>554</v>
      </c>
      <c r="B554" s="180" t="s">
        <v>3984</v>
      </c>
      <c r="C554" s="180" t="s">
        <v>3985</v>
      </c>
      <c r="D554" s="30" t="s">
        <v>30</v>
      </c>
      <c r="E554" s="30" t="s">
        <v>41</v>
      </c>
      <c r="F554" s="181"/>
      <c r="G554" s="181"/>
      <c r="H554" s="181"/>
      <c r="I554" s="181"/>
      <c r="J554" s="181"/>
      <c r="K554" s="181"/>
      <c r="L554" s="32" t="s">
        <v>1462</v>
      </c>
      <c r="M554" s="182"/>
      <c r="N554" s="183"/>
      <c r="O554" s="184" t="s">
        <v>41</v>
      </c>
      <c r="P554" s="109" t="s">
        <v>1448</v>
      </c>
      <c r="Q554" s="182" t="s">
        <v>25</v>
      </c>
      <c r="R554" s="109"/>
      <c r="S554" s="183" t="s">
        <v>791</v>
      </c>
      <c r="T554" s="188">
        <v>42810</v>
      </c>
      <c r="U554" s="33" t="s">
        <v>21</v>
      </c>
      <c r="V554" s="45" t="s">
        <v>21</v>
      </c>
      <c r="W554" s="49" t="s">
        <v>1448</v>
      </c>
      <c r="X554" s="49" t="s">
        <v>1456</v>
      </c>
      <c r="Y554" s="36">
        <v>1</v>
      </c>
      <c r="Z554" s="36"/>
      <c r="AA554" s="36"/>
      <c r="AB554" s="36"/>
      <c r="AC554" s="36"/>
      <c r="AD554" s="36"/>
      <c r="AE554" s="36"/>
      <c r="AF554" s="51"/>
      <c r="AG554" s="51">
        <v>1</v>
      </c>
      <c r="AH554" s="51"/>
      <c r="AI554" s="51"/>
      <c r="AJ554" s="51"/>
      <c r="AK554" s="51"/>
      <c r="AL554" s="33"/>
      <c r="AM554" s="33"/>
      <c r="AN554" s="186"/>
      <c r="AO554" s="186"/>
      <c r="AP554" s="185"/>
      <c r="AQ554" s="185"/>
      <c r="AR554" s="185"/>
      <c r="AS554" s="185"/>
      <c r="AT554" s="185"/>
      <c r="AU554" s="185"/>
      <c r="AV554" s="185"/>
      <c r="AW554" s="186"/>
      <c r="AX554" s="41"/>
      <c r="AY554" s="41" t="s">
        <v>24</v>
      </c>
      <c r="AZ554" s="41"/>
      <c r="BA554" s="37"/>
      <c r="BB554" s="39"/>
      <c r="BC554" s="100"/>
      <c r="BD554" s="100"/>
      <c r="BE554" s="39"/>
      <c r="BF554" s="39"/>
      <c r="BG554" s="39"/>
      <c r="BH554" s="39"/>
      <c r="BI554" s="39"/>
      <c r="BJ554" s="39"/>
      <c r="BK554" s="39"/>
      <c r="BL554" s="39"/>
      <c r="BM554" s="39"/>
      <c r="BN554" s="39"/>
      <c r="BO554" s="39"/>
    </row>
    <row r="555" spans="1:67" ht="61.5" customHeight="1" x14ac:dyDescent="0.25">
      <c r="A555" s="28">
        <v>555</v>
      </c>
      <c r="B555" s="180" t="s">
        <v>3984</v>
      </c>
      <c r="C555" s="180" t="s">
        <v>3985</v>
      </c>
      <c r="D555" s="30" t="s">
        <v>30</v>
      </c>
      <c r="E555" s="30" t="s">
        <v>41</v>
      </c>
      <c r="F555" s="181"/>
      <c r="G555" s="181"/>
      <c r="H555" s="181"/>
      <c r="I555" s="181"/>
      <c r="J555" s="181"/>
      <c r="K555" s="181"/>
      <c r="L555" s="32" t="s">
        <v>1463</v>
      </c>
      <c r="M555" s="182"/>
      <c r="N555" s="183"/>
      <c r="O555" s="184" t="s">
        <v>41</v>
      </c>
      <c r="P555" s="109"/>
      <c r="Q555" s="182" t="s">
        <v>25</v>
      </c>
      <c r="R555" s="109"/>
      <c r="S555" s="183" t="s">
        <v>391</v>
      </c>
      <c r="T555" s="188">
        <v>42810</v>
      </c>
      <c r="U555" s="33" t="s">
        <v>58</v>
      </c>
      <c r="V555" s="45" t="s">
        <v>58</v>
      </c>
      <c r="W555" s="49" t="s">
        <v>59</v>
      </c>
      <c r="X555" s="49" t="s">
        <v>279</v>
      </c>
      <c r="Y555" s="36"/>
      <c r="Z555" s="36"/>
      <c r="AA555" s="36"/>
      <c r="AB555" s="36">
        <v>1</v>
      </c>
      <c r="AC555" s="36"/>
      <c r="AD555" s="36"/>
      <c r="AE555" s="36"/>
      <c r="AF555" s="51"/>
      <c r="AG555" s="51">
        <v>1</v>
      </c>
      <c r="AH555" s="51"/>
      <c r="AI555" s="51"/>
      <c r="AJ555" s="51"/>
      <c r="AK555" s="51"/>
      <c r="AL555" s="33"/>
      <c r="AM555" s="33"/>
      <c r="AN555" s="186"/>
      <c r="AO555" s="186"/>
      <c r="AP555" s="185"/>
      <c r="AQ555" s="185"/>
      <c r="AR555" s="185"/>
      <c r="AS555" s="185"/>
      <c r="AT555" s="185"/>
      <c r="AU555" s="185"/>
      <c r="AV555" s="185"/>
      <c r="AW555" s="186"/>
      <c r="AX555" s="41"/>
      <c r="AY555" s="41" t="s">
        <v>24</v>
      </c>
      <c r="AZ555" s="41"/>
      <c r="BA555" s="37"/>
      <c r="BB555" s="39"/>
      <c r="BC555" s="100"/>
      <c r="BD555" s="100"/>
      <c r="BE555" s="39"/>
      <c r="BF555" s="39"/>
      <c r="BG555" s="39"/>
      <c r="BH555" s="39"/>
      <c r="BI555" s="39"/>
      <c r="BJ555" s="39"/>
      <c r="BK555" s="39"/>
      <c r="BL555" s="39"/>
      <c r="BM555" s="39"/>
      <c r="BN555" s="39"/>
      <c r="BO555" s="39"/>
    </row>
    <row r="556" spans="1:67" ht="78.75" customHeight="1" x14ac:dyDescent="0.25">
      <c r="A556" s="28">
        <v>556</v>
      </c>
      <c r="B556" s="180" t="s">
        <v>3984</v>
      </c>
      <c r="C556" s="180" t="s">
        <v>3985</v>
      </c>
      <c r="D556" s="30" t="s">
        <v>30</v>
      </c>
      <c r="E556" s="30" t="s">
        <v>41</v>
      </c>
      <c r="F556" s="181"/>
      <c r="G556" s="181"/>
      <c r="H556" s="181"/>
      <c r="I556" s="181"/>
      <c r="J556" s="181"/>
      <c r="K556" s="181"/>
      <c r="L556" s="32" t="s">
        <v>1464</v>
      </c>
      <c r="M556" s="182"/>
      <c r="N556" s="183"/>
      <c r="O556" s="184" t="s">
        <v>41</v>
      </c>
      <c r="P556" s="109" t="s">
        <v>1465</v>
      </c>
      <c r="Q556" s="182" t="s">
        <v>25</v>
      </c>
      <c r="R556" s="109"/>
      <c r="S556" s="183" t="s">
        <v>791</v>
      </c>
      <c r="T556" s="188">
        <v>42810</v>
      </c>
      <c r="U556" s="33" t="s">
        <v>21</v>
      </c>
      <c r="V556" s="45" t="s">
        <v>21</v>
      </c>
      <c r="W556" s="49" t="s">
        <v>1465</v>
      </c>
      <c r="X556" s="49" t="s">
        <v>279</v>
      </c>
      <c r="Y556" s="36">
        <v>1</v>
      </c>
      <c r="Z556" s="36"/>
      <c r="AA556" s="36"/>
      <c r="AB556" s="36"/>
      <c r="AC556" s="36"/>
      <c r="AD556" s="36"/>
      <c r="AE556" s="36"/>
      <c r="AF556" s="51"/>
      <c r="AG556" s="51">
        <v>1</v>
      </c>
      <c r="AH556" s="51"/>
      <c r="AI556" s="51"/>
      <c r="AJ556" s="51"/>
      <c r="AK556" s="51"/>
      <c r="AL556" s="33"/>
      <c r="AM556" s="33"/>
      <c r="AN556" s="186"/>
      <c r="AO556" s="186"/>
      <c r="AP556" s="185"/>
      <c r="AQ556" s="185"/>
      <c r="AR556" s="185"/>
      <c r="AS556" s="185"/>
      <c r="AT556" s="185"/>
      <c r="AU556" s="185"/>
      <c r="AV556" s="185"/>
      <c r="AW556" s="186"/>
      <c r="AX556" s="41"/>
      <c r="AY556" s="41" t="s">
        <v>791</v>
      </c>
      <c r="AZ556" s="41"/>
      <c r="BA556" s="37"/>
      <c r="BB556" s="39"/>
      <c r="BC556" s="100"/>
      <c r="BD556" s="100"/>
      <c r="BE556" s="39"/>
      <c r="BF556" s="39"/>
      <c r="BG556" s="39"/>
      <c r="BH556" s="39"/>
      <c r="BI556" s="39"/>
      <c r="BJ556" s="39"/>
      <c r="BK556" s="39"/>
      <c r="BL556" s="39"/>
      <c r="BM556" s="39"/>
      <c r="BN556" s="39"/>
      <c r="BO556" s="39"/>
    </row>
    <row r="557" spans="1:67" ht="78.75" customHeight="1" x14ac:dyDescent="0.25">
      <c r="A557" s="28">
        <v>557</v>
      </c>
      <c r="B557" s="180" t="s">
        <v>3984</v>
      </c>
      <c r="C557" s="180" t="s">
        <v>3985</v>
      </c>
      <c r="D557" s="30" t="s">
        <v>30</v>
      </c>
      <c r="E557" s="30" t="s">
        <v>41</v>
      </c>
      <c r="F557" s="181"/>
      <c r="G557" s="181"/>
      <c r="H557" s="181"/>
      <c r="I557" s="181"/>
      <c r="J557" s="181"/>
      <c r="K557" s="181"/>
      <c r="L557" s="32" t="s">
        <v>1466</v>
      </c>
      <c r="M557" s="182"/>
      <c r="N557" s="183"/>
      <c r="O557" s="184" t="s">
        <v>41</v>
      </c>
      <c r="P557" s="109"/>
      <c r="Q557" s="182" t="s">
        <v>25</v>
      </c>
      <c r="R557" s="109"/>
      <c r="S557" s="183" t="s">
        <v>3172</v>
      </c>
      <c r="T557" s="33" t="s">
        <v>4019</v>
      </c>
      <c r="U557" s="33" t="s">
        <v>21</v>
      </c>
      <c r="V557" s="45" t="s">
        <v>21</v>
      </c>
      <c r="W557" s="34" t="s">
        <v>1444</v>
      </c>
      <c r="X557" s="49" t="s">
        <v>279</v>
      </c>
      <c r="Y557" s="36">
        <v>1</v>
      </c>
      <c r="Z557" s="36"/>
      <c r="AA557" s="36"/>
      <c r="AB557" s="36"/>
      <c r="AC557" s="36"/>
      <c r="AD557" s="36"/>
      <c r="AE557" s="36"/>
      <c r="AF557" s="51"/>
      <c r="AG557" s="51">
        <v>1</v>
      </c>
      <c r="AH557" s="51"/>
      <c r="AI557" s="51"/>
      <c r="AJ557" s="51"/>
      <c r="AK557" s="51"/>
      <c r="AL557" s="33"/>
      <c r="AM557" s="33"/>
      <c r="AN557" s="185" t="s">
        <v>3174</v>
      </c>
      <c r="AO557" s="185" t="s">
        <v>4035</v>
      </c>
      <c r="AP557" s="185" t="s">
        <v>3166</v>
      </c>
      <c r="AQ557" s="185" t="s">
        <v>3166</v>
      </c>
      <c r="AR557" s="185" t="s">
        <v>3166</v>
      </c>
      <c r="AS557" s="185" t="s">
        <v>3166</v>
      </c>
      <c r="AT557" s="185"/>
      <c r="AU557" s="185"/>
      <c r="AV557" s="185"/>
      <c r="AW557" s="186"/>
      <c r="AX557" s="41"/>
      <c r="AY557" s="41" t="s">
        <v>46</v>
      </c>
      <c r="AZ557" s="41"/>
      <c r="BA557" s="37"/>
      <c r="BB557" s="39"/>
      <c r="BC557" s="100"/>
      <c r="BD557" s="100"/>
      <c r="BE557" s="39"/>
      <c r="BF557" s="39"/>
      <c r="BG557" s="39"/>
      <c r="BH557" s="39"/>
      <c r="BI557" s="39"/>
      <c r="BJ557" s="39"/>
      <c r="BK557" s="39"/>
      <c r="BL557" s="39"/>
      <c r="BM557" s="39"/>
      <c r="BN557" s="39"/>
      <c r="BO557" s="39"/>
    </row>
    <row r="558" spans="1:67" ht="157.5" customHeight="1" x14ac:dyDescent="0.25">
      <c r="A558" s="28">
        <v>558</v>
      </c>
      <c r="B558" s="180" t="s">
        <v>3984</v>
      </c>
      <c r="C558" s="180" t="s">
        <v>3985</v>
      </c>
      <c r="D558" s="30" t="s">
        <v>30</v>
      </c>
      <c r="E558" s="30" t="s">
        <v>41</v>
      </c>
      <c r="F558" s="181"/>
      <c r="G558" s="181"/>
      <c r="H558" s="181"/>
      <c r="I558" s="181"/>
      <c r="J558" s="181"/>
      <c r="K558" s="181"/>
      <c r="L558" s="32" t="s">
        <v>1467</v>
      </c>
      <c r="M558" s="182"/>
      <c r="N558" s="183"/>
      <c r="O558" s="184" t="s">
        <v>41</v>
      </c>
      <c r="P558" s="109"/>
      <c r="Q558" s="182" t="s">
        <v>25</v>
      </c>
      <c r="R558" s="109"/>
      <c r="S558" s="183" t="s">
        <v>4015</v>
      </c>
      <c r="T558" s="33" t="s">
        <v>4036</v>
      </c>
      <c r="U558" s="33" t="s">
        <v>167</v>
      </c>
      <c r="V558" s="45" t="s">
        <v>167</v>
      </c>
      <c r="W558" s="34" t="s">
        <v>1468</v>
      </c>
      <c r="X558" s="49" t="s">
        <v>279</v>
      </c>
      <c r="Y558" s="36"/>
      <c r="Z558" s="36"/>
      <c r="AA558" s="36">
        <v>1</v>
      </c>
      <c r="AB558" s="36"/>
      <c r="AC558" s="36"/>
      <c r="AD558" s="36"/>
      <c r="AE558" s="36"/>
      <c r="AF558" s="51"/>
      <c r="AG558" s="51">
        <v>1</v>
      </c>
      <c r="AH558" s="51"/>
      <c r="AI558" s="51"/>
      <c r="AJ558" s="51"/>
      <c r="AK558" s="51"/>
      <c r="AL558" s="33"/>
      <c r="AM558" s="33"/>
      <c r="AN558" s="186"/>
      <c r="AO558" s="186"/>
      <c r="AP558" s="185"/>
      <c r="AQ558" s="185"/>
      <c r="AR558" s="185"/>
      <c r="AS558" s="185"/>
      <c r="AT558" s="185"/>
      <c r="AU558" s="185"/>
      <c r="AV558" s="185"/>
      <c r="AW558" s="186"/>
      <c r="AX558" s="41"/>
      <c r="AY558" s="35" t="s">
        <v>176</v>
      </c>
      <c r="AZ558" s="41"/>
      <c r="BA558" s="37"/>
      <c r="BB558" s="39"/>
      <c r="BC558" s="100"/>
      <c r="BD558" s="100"/>
      <c r="BE558" s="39"/>
      <c r="BF558" s="39"/>
      <c r="BG558" s="39"/>
      <c r="BH558" s="39"/>
      <c r="BI558" s="39"/>
      <c r="BJ558" s="39"/>
      <c r="BK558" s="39"/>
      <c r="BL558" s="39"/>
      <c r="BM558" s="39"/>
      <c r="BN558" s="39"/>
      <c r="BO558" s="39"/>
    </row>
    <row r="559" spans="1:67" ht="63" customHeight="1" x14ac:dyDescent="0.25">
      <c r="A559" s="28">
        <v>559</v>
      </c>
      <c r="B559" s="180" t="s">
        <v>3984</v>
      </c>
      <c r="C559" s="180" t="s">
        <v>3985</v>
      </c>
      <c r="D559" s="30" t="s">
        <v>30</v>
      </c>
      <c r="E559" s="30" t="s">
        <v>41</v>
      </c>
      <c r="F559" s="181"/>
      <c r="G559" s="181"/>
      <c r="H559" s="181"/>
      <c r="I559" s="181"/>
      <c r="J559" s="181"/>
      <c r="K559" s="181"/>
      <c r="L559" s="32" t="s">
        <v>1469</v>
      </c>
      <c r="M559" s="182"/>
      <c r="N559" s="183"/>
      <c r="O559" s="184" t="s">
        <v>41</v>
      </c>
      <c r="P559" s="109"/>
      <c r="Q559" s="182" t="s">
        <v>25</v>
      </c>
      <c r="R559" s="109"/>
      <c r="S559" s="183" t="s">
        <v>391</v>
      </c>
      <c r="T559" s="33" t="s">
        <v>4037</v>
      </c>
      <c r="U559" s="33" t="s">
        <v>21</v>
      </c>
      <c r="V559" s="45" t="s">
        <v>21</v>
      </c>
      <c r="W559" s="34" t="s">
        <v>1470</v>
      </c>
      <c r="X559" s="49" t="s">
        <v>279</v>
      </c>
      <c r="Y559" s="36">
        <v>1</v>
      </c>
      <c r="Z559" s="36"/>
      <c r="AA559" s="36"/>
      <c r="AB559" s="36"/>
      <c r="AC559" s="36"/>
      <c r="AD559" s="36"/>
      <c r="AE559" s="36"/>
      <c r="AF559" s="51"/>
      <c r="AG559" s="51">
        <v>1</v>
      </c>
      <c r="AH559" s="51"/>
      <c r="AI559" s="51"/>
      <c r="AJ559" s="51"/>
      <c r="AK559" s="51"/>
      <c r="AL559" s="33"/>
      <c r="AM559" s="33"/>
      <c r="AN559" s="186"/>
      <c r="AO559" s="186"/>
      <c r="AP559" s="185"/>
      <c r="AQ559" s="185"/>
      <c r="AR559" s="185"/>
      <c r="AS559" s="185"/>
      <c r="AT559" s="185"/>
      <c r="AU559" s="185"/>
      <c r="AV559" s="185"/>
      <c r="AW559" s="186"/>
      <c r="AX559" s="41"/>
      <c r="AY559" s="41" t="s">
        <v>24</v>
      </c>
      <c r="AZ559" s="41"/>
      <c r="BA559" s="37"/>
      <c r="BB559" s="39"/>
      <c r="BC559" s="100"/>
      <c r="BD559" s="100"/>
      <c r="BE559" s="39"/>
      <c r="BF559" s="39"/>
      <c r="BG559" s="39"/>
      <c r="BH559" s="39"/>
      <c r="BI559" s="39"/>
      <c r="BJ559" s="39"/>
      <c r="BK559" s="39"/>
      <c r="BL559" s="39"/>
      <c r="BM559" s="39"/>
      <c r="BN559" s="39"/>
      <c r="BO559" s="39"/>
    </row>
    <row r="560" spans="1:67" ht="78.75" customHeight="1" x14ac:dyDescent="0.25">
      <c r="A560" s="28">
        <v>560</v>
      </c>
      <c r="B560" s="180" t="s">
        <v>3984</v>
      </c>
      <c r="C560" s="180" t="s">
        <v>3985</v>
      </c>
      <c r="D560" s="30" t="s">
        <v>30</v>
      </c>
      <c r="E560" s="30" t="s">
        <v>41</v>
      </c>
      <c r="F560" s="181"/>
      <c r="G560" s="181"/>
      <c r="H560" s="181"/>
      <c r="I560" s="181"/>
      <c r="J560" s="181"/>
      <c r="K560" s="181"/>
      <c r="L560" s="32" t="s">
        <v>1471</v>
      </c>
      <c r="M560" s="182"/>
      <c r="N560" s="183"/>
      <c r="O560" s="184" t="s">
        <v>41</v>
      </c>
      <c r="P560" s="109"/>
      <c r="Q560" s="182" t="s">
        <v>25</v>
      </c>
      <c r="R560" s="109"/>
      <c r="S560" s="183" t="s">
        <v>391</v>
      </c>
      <c r="T560" s="33" t="s">
        <v>1472</v>
      </c>
      <c r="U560" s="33" t="s">
        <v>21</v>
      </c>
      <c r="V560" s="45" t="s">
        <v>21</v>
      </c>
      <c r="W560" s="34" t="s">
        <v>1472</v>
      </c>
      <c r="X560" s="49" t="s">
        <v>279</v>
      </c>
      <c r="Y560" s="36">
        <v>1</v>
      </c>
      <c r="Z560" s="36"/>
      <c r="AA560" s="36"/>
      <c r="AB560" s="36"/>
      <c r="AC560" s="36"/>
      <c r="AD560" s="36"/>
      <c r="AE560" s="36"/>
      <c r="AF560" s="51"/>
      <c r="AG560" s="51">
        <v>1</v>
      </c>
      <c r="AH560" s="51"/>
      <c r="AI560" s="51"/>
      <c r="AJ560" s="51"/>
      <c r="AK560" s="51"/>
      <c r="AL560" s="33"/>
      <c r="AM560" s="33"/>
      <c r="AN560" s="186"/>
      <c r="AO560" s="186"/>
      <c r="AP560" s="185"/>
      <c r="AQ560" s="185"/>
      <c r="AR560" s="185"/>
      <c r="AS560" s="185"/>
      <c r="AT560" s="185"/>
      <c r="AU560" s="185"/>
      <c r="AV560" s="185"/>
      <c r="AW560" s="186"/>
      <c r="AX560" s="41"/>
      <c r="AY560" s="41" t="s">
        <v>24</v>
      </c>
      <c r="AZ560" s="41"/>
      <c r="BA560" s="37"/>
      <c r="BB560" s="39"/>
      <c r="BC560" s="100"/>
      <c r="BD560" s="100"/>
      <c r="BE560" s="39"/>
      <c r="BF560" s="39"/>
      <c r="BG560" s="39"/>
      <c r="BH560" s="39"/>
      <c r="BI560" s="39"/>
      <c r="BJ560" s="39"/>
      <c r="BK560" s="39"/>
      <c r="BL560" s="39"/>
      <c r="BM560" s="39"/>
      <c r="BN560" s="39"/>
      <c r="BO560" s="39"/>
    </row>
    <row r="561" spans="1:67" ht="49.5" customHeight="1" x14ac:dyDescent="0.25">
      <c r="A561" s="28">
        <v>561</v>
      </c>
      <c r="B561" s="180" t="s">
        <v>3984</v>
      </c>
      <c r="C561" s="180" t="s">
        <v>3985</v>
      </c>
      <c r="D561" s="30" t="s">
        <v>30</v>
      </c>
      <c r="E561" s="30" t="s">
        <v>41</v>
      </c>
      <c r="F561" s="181"/>
      <c r="G561" s="181"/>
      <c r="H561" s="181"/>
      <c r="I561" s="181"/>
      <c r="J561" s="181"/>
      <c r="K561" s="181"/>
      <c r="L561" s="32" t="s">
        <v>1473</v>
      </c>
      <c r="M561" s="182"/>
      <c r="N561" s="183"/>
      <c r="O561" s="184" t="s">
        <v>41</v>
      </c>
      <c r="P561" s="109" t="s">
        <v>1474</v>
      </c>
      <c r="Q561" s="182" t="s">
        <v>25</v>
      </c>
      <c r="R561" s="109"/>
      <c r="S561" s="183" t="s">
        <v>791</v>
      </c>
      <c r="T561" s="188">
        <v>42810</v>
      </c>
      <c r="U561" s="33" t="s">
        <v>21</v>
      </c>
      <c r="V561" s="45" t="s">
        <v>21</v>
      </c>
      <c r="W561" s="49" t="s">
        <v>1474</v>
      </c>
      <c r="X561" s="49" t="s">
        <v>279</v>
      </c>
      <c r="Y561" s="36">
        <v>1</v>
      </c>
      <c r="Z561" s="36"/>
      <c r="AA561" s="36"/>
      <c r="AB561" s="36"/>
      <c r="AC561" s="36"/>
      <c r="AD561" s="36"/>
      <c r="AE561" s="36"/>
      <c r="AF561" s="51"/>
      <c r="AG561" s="51">
        <v>1</v>
      </c>
      <c r="AH561" s="51"/>
      <c r="AI561" s="51"/>
      <c r="AJ561" s="51"/>
      <c r="AK561" s="51"/>
      <c r="AL561" s="33"/>
      <c r="AM561" s="33"/>
      <c r="AN561" s="186"/>
      <c r="AO561" s="186"/>
      <c r="AP561" s="185"/>
      <c r="AQ561" s="185"/>
      <c r="AR561" s="185"/>
      <c r="AS561" s="185"/>
      <c r="AT561" s="185"/>
      <c r="AU561" s="185"/>
      <c r="AV561" s="185"/>
      <c r="AW561" s="186"/>
      <c r="AX561" s="41"/>
      <c r="AY561" s="41" t="s">
        <v>24</v>
      </c>
      <c r="AZ561" s="41"/>
      <c r="BA561" s="37"/>
      <c r="BB561" s="39"/>
      <c r="BC561" s="100"/>
      <c r="BD561" s="100"/>
      <c r="BE561" s="39"/>
      <c r="BF561" s="39"/>
      <c r="BG561" s="39"/>
      <c r="BH561" s="39"/>
      <c r="BI561" s="39"/>
      <c r="BJ561" s="39"/>
      <c r="BK561" s="39"/>
      <c r="BL561" s="39"/>
      <c r="BM561" s="39"/>
      <c r="BN561" s="39"/>
      <c r="BO561" s="39"/>
    </row>
    <row r="562" spans="1:67" ht="191.25" customHeight="1" x14ac:dyDescent="0.25">
      <c r="A562" s="28">
        <v>562</v>
      </c>
      <c r="B562" s="180" t="s">
        <v>3984</v>
      </c>
      <c r="C562" s="180" t="s">
        <v>3985</v>
      </c>
      <c r="D562" s="30" t="s">
        <v>30</v>
      </c>
      <c r="E562" s="30" t="s">
        <v>41</v>
      </c>
      <c r="F562" s="181"/>
      <c r="G562" s="181"/>
      <c r="H562" s="181"/>
      <c r="I562" s="181"/>
      <c r="J562" s="181"/>
      <c r="K562" s="181"/>
      <c r="L562" s="32" t="s">
        <v>1475</v>
      </c>
      <c r="M562" s="182"/>
      <c r="N562" s="183"/>
      <c r="O562" s="184" t="s">
        <v>41</v>
      </c>
      <c r="P562" s="109"/>
      <c r="Q562" s="182" t="s">
        <v>25</v>
      </c>
      <c r="R562" s="109"/>
      <c r="S562" s="183" t="s">
        <v>3172</v>
      </c>
      <c r="T562" s="33" t="s">
        <v>1476</v>
      </c>
      <c r="U562" s="33" t="s">
        <v>21</v>
      </c>
      <c r="V562" s="45" t="s">
        <v>21</v>
      </c>
      <c r="W562" s="34" t="s">
        <v>1476</v>
      </c>
      <c r="X562" s="49" t="s">
        <v>279</v>
      </c>
      <c r="Y562" s="36">
        <v>1</v>
      </c>
      <c r="Z562" s="36"/>
      <c r="AA562" s="36"/>
      <c r="AB562" s="36"/>
      <c r="AC562" s="36"/>
      <c r="AD562" s="36"/>
      <c r="AE562" s="36"/>
      <c r="AF562" s="51"/>
      <c r="AG562" s="51">
        <v>1</v>
      </c>
      <c r="AH562" s="51"/>
      <c r="AI562" s="51"/>
      <c r="AJ562" s="51"/>
      <c r="AK562" s="51"/>
      <c r="AL562" s="33"/>
      <c r="AM562" s="33"/>
      <c r="AN562" s="185" t="s">
        <v>4038</v>
      </c>
      <c r="AO562" s="185" t="s">
        <v>4039</v>
      </c>
      <c r="AP562" s="185" t="s">
        <v>3166</v>
      </c>
      <c r="AQ562" s="185" t="s">
        <v>3166</v>
      </c>
      <c r="AR562" s="185" t="s">
        <v>3166</v>
      </c>
      <c r="AS562" s="185" t="s">
        <v>2694</v>
      </c>
      <c r="AT562" s="185"/>
      <c r="AU562" s="185"/>
      <c r="AV562" s="185"/>
      <c r="AW562" s="186"/>
      <c r="AX562" s="186"/>
      <c r="AY562" s="41" t="s">
        <v>1477</v>
      </c>
      <c r="AZ562" s="41"/>
      <c r="BA562" s="37"/>
      <c r="BB562" s="39"/>
      <c r="BC562" s="100"/>
      <c r="BD562" s="100"/>
      <c r="BE562" s="39"/>
      <c r="BF562" s="39"/>
      <c r="BG562" s="39"/>
      <c r="BH562" s="39"/>
      <c r="BI562" s="39"/>
      <c r="BJ562" s="39"/>
      <c r="BK562" s="39"/>
      <c r="BL562" s="39"/>
      <c r="BM562" s="39"/>
      <c r="BN562" s="39"/>
      <c r="BO562" s="39"/>
    </row>
    <row r="563" spans="1:67" ht="94.5" customHeight="1" x14ac:dyDescent="0.25">
      <c r="A563" s="28">
        <v>563</v>
      </c>
      <c r="B563" s="180" t="s">
        <v>3984</v>
      </c>
      <c r="C563" s="180" t="s">
        <v>3985</v>
      </c>
      <c r="D563" s="30" t="s">
        <v>30</v>
      </c>
      <c r="E563" s="30" t="s">
        <v>41</v>
      </c>
      <c r="F563" s="181"/>
      <c r="G563" s="181"/>
      <c r="H563" s="181"/>
      <c r="I563" s="181"/>
      <c r="J563" s="181"/>
      <c r="K563" s="181"/>
      <c r="L563" s="32" t="s">
        <v>1478</v>
      </c>
      <c r="M563" s="182"/>
      <c r="N563" s="183"/>
      <c r="O563" s="184" t="s">
        <v>41</v>
      </c>
      <c r="P563" s="109"/>
      <c r="Q563" s="182" t="s">
        <v>25</v>
      </c>
      <c r="R563" s="109"/>
      <c r="S563" s="183" t="s">
        <v>4015</v>
      </c>
      <c r="T563" s="33" t="s">
        <v>4040</v>
      </c>
      <c r="U563" s="33" t="s">
        <v>167</v>
      </c>
      <c r="V563" s="45" t="s">
        <v>167</v>
      </c>
      <c r="W563" s="34" t="s">
        <v>1479</v>
      </c>
      <c r="X563" s="49" t="s">
        <v>279</v>
      </c>
      <c r="Y563" s="36"/>
      <c r="Z563" s="36"/>
      <c r="AA563" s="36">
        <v>1</v>
      </c>
      <c r="AB563" s="36"/>
      <c r="AC563" s="36"/>
      <c r="AD563" s="36"/>
      <c r="AE563" s="36"/>
      <c r="AF563" s="51"/>
      <c r="AG563" s="51">
        <v>1</v>
      </c>
      <c r="AH563" s="51"/>
      <c r="AI563" s="51"/>
      <c r="AJ563" s="51"/>
      <c r="AK563" s="51"/>
      <c r="AL563" s="33"/>
      <c r="AM563" s="33"/>
      <c r="AN563" s="186"/>
      <c r="AO563" s="186"/>
      <c r="AP563" s="185"/>
      <c r="AQ563" s="185"/>
      <c r="AR563" s="185"/>
      <c r="AS563" s="185"/>
      <c r="AT563" s="185"/>
      <c r="AU563" s="185"/>
      <c r="AV563" s="185"/>
      <c r="AW563" s="186"/>
      <c r="AX563" s="41"/>
      <c r="AY563" s="35" t="s">
        <v>176</v>
      </c>
      <c r="AZ563" s="41"/>
      <c r="BA563" s="37"/>
      <c r="BB563" s="39"/>
      <c r="BC563" s="100"/>
      <c r="BD563" s="100"/>
      <c r="BE563" s="39"/>
      <c r="BF563" s="39"/>
      <c r="BG563" s="39"/>
      <c r="BH563" s="39"/>
      <c r="BI563" s="39"/>
      <c r="BJ563" s="39"/>
      <c r="BK563" s="39"/>
      <c r="BL563" s="39"/>
      <c r="BM563" s="39"/>
      <c r="BN563" s="39"/>
      <c r="BO563" s="39"/>
    </row>
    <row r="564" spans="1:67" ht="126" customHeight="1" x14ac:dyDescent="0.25">
      <c r="A564" s="28">
        <v>564</v>
      </c>
      <c r="B564" s="180" t="s">
        <v>3984</v>
      </c>
      <c r="C564" s="180" t="s">
        <v>3985</v>
      </c>
      <c r="D564" s="30" t="s">
        <v>30</v>
      </c>
      <c r="E564" s="30" t="s">
        <v>41</v>
      </c>
      <c r="F564" s="181"/>
      <c r="G564" s="181"/>
      <c r="H564" s="181"/>
      <c r="I564" s="181"/>
      <c r="J564" s="181"/>
      <c r="K564" s="181"/>
      <c r="L564" s="32" t="s">
        <v>1480</v>
      </c>
      <c r="M564" s="182"/>
      <c r="N564" s="183"/>
      <c r="O564" s="184" t="s">
        <v>41</v>
      </c>
      <c r="P564" s="109" t="s">
        <v>1481</v>
      </c>
      <c r="Q564" s="182" t="s">
        <v>25</v>
      </c>
      <c r="R564" s="109"/>
      <c r="S564" s="183" t="s">
        <v>791</v>
      </c>
      <c r="T564" s="188">
        <v>42810</v>
      </c>
      <c r="U564" s="33" t="s">
        <v>58</v>
      </c>
      <c r="V564" s="45" t="s">
        <v>58</v>
      </c>
      <c r="W564" s="49" t="s">
        <v>1481</v>
      </c>
      <c r="X564" s="49" t="s">
        <v>1482</v>
      </c>
      <c r="Y564" s="36"/>
      <c r="Z564" s="36"/>
      <c r="AA564" s="36"/>
      <c r="AB564" s="36">
        <v>1</v>
      </c>
      <c r="AC564" s="36"/>
      <c r="AD564" s="36"/>
      <c r="AE564" s="36"/>
      <c r="AF564" s="51"/>
      <c r="AG564" s="51">
        <v>1</v>
      </c>
      <c r="AH564" s="51"/>
      <c r="AI564" s="51"/>
      <c r="AJ564" s="51"/>
      <c r="AK564" s="51"/>
      <c r="AL564" s="33"/>
      <c r="AM564" s="33"/>
      <c r="AN564" s="186"/>
      <c r="AO564" s="186"/>
      <c r="AP564" s="185"/>
      <c r="AQ564" s="185"/>
      <c r="AR564" s="185"/>
      <c r="AS564" s="185"/>
      <c r="AT564" s="185"/>
      <c r="AU564" s="185"/>
      <c r="AV564" s="185"/>
      <c r="AW564" s="186"/>
      <c r="AX564" s="41"/>
      <c r="AY564" s="41" t="s">
        <v>24</v>
      </c>
      <c r="AZ564" s="41"/>
      <c r="BA564" s="37"/>
      <c r="BB564" s="39"/>
      <c r="BC564" s="100"/>
      <c r="BD564" s="100"/>
      <c r="BE564" s="39"/>
      <c r="BF564" s="39"/>
      <c r="BG564" s="39"/>
      <c r="BH564" s="39"/>
      <c r="BI564" s="39"/>
      <c r="BJ564" s="39"/>
      <c r="BK564" s="39"/>
      <c r="BL564" s="39"/>
      <c r="BM564" s="39"/>
      <c r="BN564" s="39"/>
      <c r="BO564" s="39"/>
    </row>
    <row r="565" spans="1:67" ht="60" customHeight="1" x14ac:dyDescent="0.25">
      <c r="A565" s="28">
        <v>565</v>
      </c>
      <c r="B565" s="180" t="s">
        <v>3984</v>
      </c>
      <c r="C565" s="180" t="s">
        <v>3985</v>
      </c>
      <c r="D565" s="30" t="s">
        <v>30</v>
      </c>
      <c r="E565" s="30" t="s">
        <v>41</v>
      </c>
      <c r="F565" s="181"/>
      <c r="G565" s="181"/>
      <c r="H565" s="181"/>
      <c r="I565" s="181"/>
      <c r="J565" s="181"/>
      <c r="K565" s="181"/>
      <c r="L565" s="32" t="s">
        <v>1483</v>
      </c>
      <c r="M565" s="182"/>
      <c r="N565" s="183"/>
      <c r="O565" s="184" t="s">
        <v>41</v>
      </c>
      <c r="P565" s="109"/>
      <c r="Q565" s="182" t="s">
        <v>25</v>
      </c>
      <c r="R565" s="109"/>
      <c r="S565" s="183" t="s">
        <v>391</v>
      </c>
      <c r="T565" s="188">
        <v>42810</v>
      </c>
      <c r="U565" s="33" t="s">
        <v>58</v>
      </c>
      <c r="V565" s="45" t="s">
        <v>58</v>
      </c>
      <c r="W565" s="49" t="s">
        <v>59</v>
      </c>
      <c r="X565" s="49" t="s">
        <v>1482</v>
      </c>
      <c r="Y565" s="36"/>
      <c r="Z565" s="36"/>
      <c r="AA565" s="36"/>
      <c r="AB565" s="36">
        <v>1</v>
      </c>
      <c r="AC565" s="36"/>
      <c r="AD565" s="36"/>
      <c r="AE565" s="36"/>
      <c r="AF565" s="51"/>
      <c r="AG565" s="51">
        <v>1</v>
      </c>
      <c r="AH565" s="51"/>
      <c r="AI565" s="51"/>
      <c r="AJ565" s="51"/>
      <c r="AK565" s="51"/>
      <c r="AL565" s="33"/>
      <c r="AM565" s="33"/>
      <c r="AN565" s="186"/>
      <c r="AO565" s="186"/>
      <c r="AP565" s="185"/>
      <c r="AQ565" s="185"/>
      <c r="AR565" s="185"/>
      <c r="AS565" s="185"/>
      <c r="AT565" s="185"/>
      <c r="AU565" s="185"/>
      <c r="AV565" s="185"/>
      <c r="AW565" s="186"/>
      <c r="AX565" s="41"/>
      <c r="AY565" s="41" t="s">
        <v>24</v>
      </c>
      <c r="AZ565" s="41"/>
      <c r="BA565" s="37"/>
      <c r="BB565" s="39"/>
      <c r="BC565" s="100"/>
      <c r="BD565" s="100"/>
      <c r="BE565" s="39"/>
      <c r="BF565" s="39"/>
      <c r="BG565" s="39"/>
      <c r="BH565" s="39"/>
      <c r="BI565" s="39"/>
      <c r="BJ565" s="39"/>
      <c r="BK565" s="39"/>
      <c r="BL565" s="39"/>
      <c r="BM565" s="39"/>
      <c r="BN565" s="39"/>
      <c r="BO565" s="39"/>
    </row>
    <row r="566" spans="1:67" ht="63" customHeight="1" x14ac:dyDescent="0.25">
      <c r="A566" s="28">
        <v>566</v>
      </c>
      <c r="B566" s="180" t="s">
        <v>3984</v>
      </c>
      <c r="C566" s="180" t="s">
        <v>3985</v>
      </c>
      <c r="D566" s="30" t="s">
        <v>30</v>
      </c>
      <c r="E566" s="30" t="s">
        <v>41</v>
      </c>
      <c r="F566" s="181"/>
      <c r="G566" s="181"/>
      <c r="H566" s="181"/>
      <c r="I566" s="181"/>
      <c r="J566" s="181"/>
      <c r="K566" s="181"/>
      <c r="L566" s="32" t="s">
        <v>1484</v>
      </c>
      <c r="M566" s="182"/>
      <c r="N566" s="183"/>
      <c r="O566" s="184" t="s">
        <v>41</v>
      </c>
      <c r="P566" s="109"/>
      <c r="Q566" s="182" t="s">
        <v>25</v>
      </c>
      <c r="R566" s="109"/>
      <c r="S566" s="183" t="s">
        <v>391</v>
      </c>
      <c r="T566" s="33" t="s">
        <v>1485</v>
      </c>
      <c r="U566" s="33" t="s">
        <v>21</v>
      </c>
      <c r="V566" s="45" t="s">
        <v>21</v>
      </c>
      <c r="W566" s="34" t="s">
        <v>1485</v>
      </c>
      <c r="X566" s="34" t="s">
        <v>1097</v>
      </c>
      <c r="Y566" s="36">
        <v>1</v>
      </c>
      <c r="Z566" s="36"/>
      <c r="AA566" s="36"/>
      <c r="AB566" s="36"/>
      <c r="AC566" s="36"/>
      <c r="AD566" s="36"/>
      <c r="AE566" s="36"/>
      <c r="AF566" s="51"/>
      <c r="AG566" s="51">
        <v>1</v>
      </c>
      <c r="AH566" s="51"/>
      <c r="AI566" s="51"/>
      <c r="AJ566" s="51"/>
      <c r="AK566" s="51"/>
      <c r="AL566" s="33"/>
      <c r="AM566" s="33"/>
      <c r="AN566" s="186"/>
      <c r="AO566" s="186"/>
      <c r="AP566" s="185"/>
      <c r="AQ566" s="185"/>
      <c r="AR566" s="185"/>
      <c r="AS566" s="185"/>
      <c r="AT566" s="185"/>
      <c r="AU566" s="185"/>
      <c r="AV566" s="185"/>
      <c r="AW566" s="186"/>
      <c r="AX566" s="41"/>
      <c r="AY566" s="41" t="s">
        <v>24</v>
      </c>
      <c r="AZ566" s="41"/>
      <c r="BA566" s="37"/>
      <c r="BB566" s="39"/>
      <c r="BC566" s="100"/>
      <c r="BD566" s="100"/>
      <c r="BE566" s="39"/>
      <c r="BF566" s="39"/>
      <c r="BG566" s="39"/>
      <c r="BH566" s="39"/>
      <c r="BI566" s="39"/>
      <c r="BJ566" s="39"/>
      <c r="BK566" s="39"/>
      <c r="BL566" s="39"/>
      <c r="BM566" s="39"/>
      <c r="BN566" s="39"/>
      <c r="BO566" s="39"/>
    </row>
    <row r="567" spans="1:67" ht="63" customHeight="1" x14ac:dyDescent="0.25">
      <c r="A567" s="28">
        <v>567</v>
      </c>
      <c r="B567" s="180" t="s">
        <v>3984</v>
      </c>
      <c r="C567" s="180" t="s">
        <v>3985</v>
      </c>
      <c r="D567" s="30" t="s">
        <v>30</v>
      </c>
      <c r="E567" s="30" t="s">
        <v>41</v>
      </c>
      <c r="F567" s="181"/>
      <c r="G567" s="181"/>
      <c r="H567" s="181"/>
      <c r="I567" s="181"/>
      <c r="J567" s="181"/>
      <c r="K567" s="181"/>
      <c r="L567" s="32" t="s">
        <v>1486</v>
      </c>
      <c r="M567" s="182"/>
      <c r="N567" s="183"/>
      <c r="O567" s="184" t="s">
        <v>41</v>
      </c>
      <c r="P567" s="109"/>
      <c r="Q567" s="182" t="s">
        <v>25</v>
      </c>
      <c r="R567" s="109"/>
      <c r="S567" s="183" t="s">
        <v>391</v>
      </c>
      <c r="T567" s="33" t="s">
        <v>4041</v>
      </c>
      <c r="U567" s="33" t="s">
        <v>21</v>
      </c>
      <c r="V567" s="45" t="s">
        <v>21</v>
      </c>
      <c r="W567" s="34" t="s">
        <v>1487</v>
      </c>
      <c r="X567" s="34" t="s">
        <v>1097</v>
      </c>
      <c r="Y567" s="36">
        <v>1</v>
      </c>
      <c r="Z567" s="36"/>
      <c r="AA567" s="36"/>
      <c r="AB567" s="36"/>
      <c r="AC567" s="36"/>
      <c r="AD567" s="36"/>
      <c r="AE567" s="36"/>
      <c r="AF567" s="51"/>
      <c r="AG567" s="51">
        <v>1</v>
      </c>
      <c r="AH567" s="51"/>
      <c r="AI567" s="51"/>
      <c r="AJ567" s="51"/>
      <c r="AK567" s="51"/>
      <c r="AL567" s="33"/>
      <c r="AM567" s="33"/>
      <c r="AN567" s="186"/>
      <c r="AO567" s="186"/>
      <c r="AP567" s="185"/>
      <c r="AQ567" s="185"/>
      <c r="AR567" s="185"/>
      <c r="AS567" s="185"/>
      <c r="AT567" s="185"/>
      <c r="AU567" s="185"/>
      <c r="AV567" s="185"/>
      <c r="AW567" s="186"/>
      <c r="AX567" s="41"/>
      <c r="AY567" s="41" t="s">
        <v>24</v>
      </c>
      <c r="AZ567" s="41"/>
      <c r="BA567" s="37"/>
      <c r="BB567" s="39"/>
      <c r="BC567" s="100"/>
      <c r="BD567" s="100"/>
      <c r="BE567" s="39"/>
      <c r="BF567" s="39"/>
      <c r="BG567" s="39"/>
      <c r="BH567" s="39"/>
      <c r="BI567" s="39"/>
      <c r="BJ567" s="39"/>
      <c r="BK567" s="39"/>
      <c r="BL567" s="39"/>
      <c r="BM567" s="39"/>
      <c r="BN567" s="39"/>
      <c r="BO567" s="39"/>
    </row>
    <row r="568" spans="1:67" ht="63" customHeight="1" x14ac:dyDescent="0.25">
      <c r="A568" s="28">
        <v>568</v>
      </c>
      <c r="B568" s="180" t="s">
        <v>3984</v>
      </c>
      <c r="C568" s="180" t="s">
        <v>3985</v>
      </c>
      <c r="D568" s="30" t="s">
        <v>30</v>
      </c>
      <c r="E568" s="30" t="s">
        <v>41</v>
      </c>
      <c r="F568" s="181"/>
      <c r="G568" s="181"/>
      <c r="H568" s="181"/>
      <c r="I568" s="181"/>
      <c r="J568" s="181"/>
      <c r="K568" s="181"/>
      <c r="L568" s="32" t="s">
        <v>1488</v>
      </c>
      <c r="M568" s="182"/>
      <c r="N568" s="183"/>
      <c r="O568" s="184" t="s">
        <v>41</v>
      </c>
      <c r="P568" s="109"/>
      <c r="Q568" s="182" t="s">
        <v>25</v>
      </c>
      <c r="R568" s="109"/>
      <c r="S568" s="183" t="s">
        <v>3172</v>
      </c>
      <c r="T568" s="33" t="s">
        <v>4042</v>
      </c>
      <c r="U568" s="33" t="s">
        <v>167</v>
      </c>
      <c r="V568" s="45" t="s">
        <v>21</v>
      </c>
      <c r="W568" s="34" t="s">
        <v>1489</v>
      </c>
      <c r="X568" s="34" t="s">
        <v>1097</v>
      </c>
      <c r="Y568" s="36">
        <v>1</v>
      </c>
      <c r="Z568" s="36"/>
      <c r="AA568" s="36"/>
      <c r="AB568" s="36"/>
      <c r="AC568" s="36"/>
      <c r="AD568" s="36"/>
      <c r="AE568" s="36"/>
      <c r="AF568" s="51"/>
      <c r="AG568" s="51">
        <v>1</v>
      </c>
      <c r="AH568" s="51"/>
      <c r="AI568" s="51"/>
      <c r="AJ568" s="51"/>
      <c r="AK568" s="51"/>
      <c r="AL568" s="33"/>
      <c r="AM568" s="33"/>
      <c r="AN568" s="185" t="s">
        <v>3293</v>
      </c>
      <c r="AO568" s="185"/>
      <c r="AP568" s="185"/>
      <c r="AQ568" s="185"/>
      <c r="AR568" s="185"/>
      <c r="AS568" s="185"/>
      <c r="AT568" s="185"/>
      <c r="AU568" s="185"/>
      <c r="AV568" s="185"/>
      <c r="AW568" s="186"/>
      <c r="AX568" s="35" t="s">
        <v>3237</v>
      </c>
      <c r="AY568" s="41" t="s">
        <v>192</v>
      </c>
      <c r="AZ568" s="41" t="s">
        <v>1490</v>
      </c>
      <c r="BA568" s="37"/>
      <c r="BB568" s="39"/>
      <c r="BC568" s="100" t="s">
        <v>25</v>
      </c>
      <c r="BD568" s="100"/>
      <c r="BE568" s="39"/>
      <c r="BF568" s="39"/>
      <c r="BG568" s="39"/>
      <c r="BH568" s="39"/>
      <c r="BI568" s="39"/>
      <c r="BJ568" s="39"/>
      <c r="BK568" s="39"/>
      <c r="BL568" s="39"/>
      <c r="BM568" s="39"/>
      <c r="BN568" s="39"/>
      <c r="BO568" s="39"/>
    </row>
    <row r="569" spans="1:67" ht="94.5" customHeight="1" x14ac:dyDescent="0.25">
      <c r="A569" s="28">
        <v>569</v>
      </c>
      <c r="B569" s="180" t="s">
        <v>3984</v>
      </c>
      <c r="C569" s="180" t="s">
        <v>3985</v>
      </c>
      <c r="D569" s="30" t="s">
        <v>30</v>
      </c>
      <c r="E569" s="30" t="s">
        <v>41</v>
      </c>
      <c r="F569" s="181"/>
      <c r="G569" s="181"/>
      <c r="H569" s="181"/>
      <c r="I569" s="181"/>
      <c r="J569" s="181"/>
      <c r="K569" s="181"/>
      <c r="L569" s="32" t="s">
        <v>1491</v>
      </c>
      <c r="M569" s="182"/>
      <c r="N569" s="183"/>
      <c r="O569" s="184" t="s">
        <v>41</v>
      </c>
      <c r="P569" s="109"/>
      <c r="Q569" s="182" t="s">
        <v>25</v>
      </c>
      <c r="R569" s="109"/>
      <c r="S569" s="183" t="s">
        <v>4015</v>
      </c>
      <c r="T569" s="33" t="s">
        <v>4025</v>
      </c>
      <c r="U569" s="33" t="s">
        <v>167</v>
      </c>
      <c r="V569" s="45" t="s">
        <v>167</v>
      </c>
      <c r="W569" s="34" t="s">
        <v>1453</v>
      </c>
      <c r="X569" s="34" t="s">
        <v>1492</v>
      </c>
      <c r="Y569" s="36"/>
      <c r="Z569" s="36"/>
      <c r="AA569" s="36">
        <v>1</v>
      </c>
      <c r="AB569" s="36"/>
      <c r="AC569" s="36"/>
      <c r="AD569" s="36"/>
      <c r="AE569" s="36"/>
      <c r="AF569" s="51"/>
      <c r="AG569" s="51">
        <v>1</v>
      </c>
      <c r="AH569" s="51"/>
      <c r="AI569" s="51"/>
      <c r="AJ569" s="51"/>
      <c r="AK569" s="51"/>
      <c r="AL569" s="33"/>
      <c r="AM569" s="33"/>
      <c r="AN569" s="186"/>
      <c r="AO569" s="186"/>
      <c r="AP569" s="185"/>
      <c r="AQ569" s="185"/>
      <c r="AR569" s="185"/>
      <c r="AS569" s="185"/>
      <c r="AT569" s="185"/>
      <c r="AU569" s="185"/>
      <c r="AV569" s="185"/>
      <c r="AW569" s="186"/>
      <c r="AX569" s="41"/>
      <c r="AY569" s="35" t="s">
        <v>176</v>
      </c>
      <c r="AZ569" s="41"/>
      <c r="BA569" s="37"/>
      <c r="BB569" s="39"/>
      <c r="BC569" s="100"/>
      <c r="BD569" s="100"/>
      <c r="BE569" s="39"/>
      <c r="BF569" s="39"/>
      <c r="BG569" s="39"/>
      <c r="BH569" s="39"/>
      <c r="BI569" s="39"/>
      <c r="BJ569" s="39"/>
      <c r="BK569" s="39"/>
      <c r="BL569" s="39"/>
      <c r="BM569" s="39"/>
      <c r="BN569" s="39"/>
      <c r="BO569" s="39"/>
    </row>
    <row r="570" spans="1:67" ht="204.75" customHeight="1" x14ac:dyDescent="0.25">
      <c r="A570" s="28">
        <v>570</v>
      </c>
      <c r="B570" s="180" t="s">
        <v>3984</v>
      </c>
      <c r="C570" s="180" t="s">
        <v>3985</v>
      </c>
      <c r="D570" s="30" t="s">
        <v>30</v>
      </c>
      <c r="E570" s="30" t="s">
        <v>41</v>
      </c>
      <c r="F570" s="181"/>
      <c r="G570" s="181"/>
      <c r="H570" s="181"/>
      <c r="I570" s="181"/>
      <c r="J570" s="181"/>
      <c r="K570" s="181"/>
      <c r="L570" s="32" t="s">
        <v>1493</v>
      </c>
      <c r="M570" s="182"/>
      <c r="N570" s="183"/>
      <c r="O570" s="184" t="s">
        <v>41</v>
      </c>
      <c r="P570" s="109"/>
      <c r="Q570" s="182" t="s">
        <v>25</v>
      </c>
      <c r="R570" s="109"/>
      <c r="S570" s="183" t="s">
        <v>391</v>
      </c>
      <c r="T570" s="33" t="s">
        <v>4043</v>
      </c>
      <c r="U570" s="33" t="s">
        <v>21</v>
      </c>
      <c r="V570" s="45" t="s">
        <v>21</v>
      </c>
      <c r="W570" s="34" t="s">
        <v>1494</v>
      </c>
      <c r="X570" s="34" t="s">
        <v>1492</v>
      </c>
      <c r="Y570" s="36">
        <v>1</v>
      </c>
      <c r="Z570" s="36"/>
      <c r="AA570" s="36"/>
      <c r="AB570" s="36"/>
      <c r="AC570" s="36"/>
      <c r="AD570" s="36"/>
      <c r="AE570" s="36"/>
      <c r="AF570" s="51"/>
      <c r="AG570" s="51">
        <v>1</v>
      </c>
      <c r="AH570" s="51"/>
      <c r="AI570" s="51"/>
      <c r="AJ570" s="51"/>
      <c r="AK570" s="51"/>
      <c r="AL570" s="33"/>
      <c r="AM570" s="33"/>
      <c r="AN570" s="186"/>
      <c r="AO570" s="186"/>
      <c r="AP570" s="185"/>
      <c r="AQ570" s="185"/>
      <c r="AR570" s="185"/>
      <c r="AS570" s="185"/>
      <c r="AT570" s="185"/>
      <c r="AU570" s="185"/>
      <c r="AV570" s="185"/>
      <c r="AW570" s="186"/>
      <c r="AX570" s="41"/>
      <c r="AY570" s="41" t="s">
        <v>24</v>
      </c>
      <c r="AZ570" s="41"/>
      <c r="BA570" s="37"/>
      <c r="BB570" s="39"/>
      <c r="BC570" s="100"/>
      <c r="BD570" s="100"/>
      <c r="BE570" s="39"/>
      <c r="BF570" s="39"/>
      <c r="BG570" s="39"/>
      <c r="BH570" s="39"/>
      <c r="BI570" s="39"/>
      <c r="BJ570" s="39"/>
      <c r="BK570" s="39"/>
      <c r="BL570" s="39"/>
      <c r="BM570" s="39"/>
      <c r="BN570" s="39"/>
      <c r="BO570" s="39"/>
    </row>
    <row r="571" spans="1:67" ht="63" customHeight="1" x14ac:dyDescent="0.25">
      <c r="A571" s="28">
        <v>571</v>
      </c>
      <c r="B571" s="180" t="s">
        <v>3984</v>
      </c>
      <c r="C571" s="180" t="s">
        <v>3985</v>
      </c>
      <c r="D571" s="30" t="s">
        <v>30</v>
      </c>
      <c r="E571" s="30" t="s">
        <v>41</v>
      </c>
      <c r="F571" s="181"/>
      <c r="G571" s="181"/>
      <c r="H571" s="181"/>
      <c r="I571" s="181"/>
      <c r="J571" s="181"/>
      <c r="K571" s="181"/>
      <c r="L571" s="32" t="s">
        <v>1495</v>
      </c>
      <c r="M571" s="182"/>
      <c r="N571" s="183"/>
      <c r="O571" s="184" t="s">
        <v>41</v>
      </c>
      <c r="P571" s="109"/>
      <c r="Q571" s="182" t="s">
        <v>25</v>
      </c>
      <c r="R571" s="109"/>
      <c r="S571" s="183" t="s">
        <v>391</v>
      </c>
      <c r="T571" s="33" t="s">
        <v>4044</v>
      </c>
      <c r="U571" s="33" t="s">
        <v>58</v>
      </c>
      <c r="V571" s="45" t="s">
        <v>58</v>
      </c>
      <c r="W571" s="34" t="s">
        <v>1496</v>
      </c>
      <c r="X571" s="34" t="s">
        <v>1492</v>
      </c>
      <c r="Y571" s="36"/>
      <c r="Z571" s="36"/>
      <c r="AA571" s="36"/>
      <c r="AB571" s="36">
        <v>1</v>
      </c>
      <c r="AC571" s="36"/>
      <c r="AD571" s="36"/>
      <c r="AE571" s="36"/>
      <c r="AF571" s="51"/>
      <c r="AG571" s="51">
        <v>1</v>
      </c>
      <c r="AH571" s="51"/>
      <c r="AI571" s="51"/>
      <c r="AJ571" s="51"/>
      <c r="AK571" s="51"/>
      <c r="AL571" s="33"/>
      <c r="AM571" s="33"/>
      <c r="AN571" s="186"/>
      <c r="AO571" s="186"/>
      <c r="AP571" s="185"/>
      <c r="AQ571" s="185"/>
      <c r="AR571" s="185"/>
      <c r="AS571" s="185"/>
      <c r="AT571" s="185"/>
      <c r="AU571" s="185"/>
      <c r="AV571" s="185"/>
      <c r="AW571" s="186"/>
      <c r="AX571" s="41"/>
      <c r="AY571" s="41" t="s">
        <v>24</v>
      </c>
      <c r="AZ571" s="41"/>
      <c r="BA571" s="37"/>
      <c r="BB571" s="39"/>
      <c r="BC571" s="100"/>
      <c r="BD571" s="100"/>
      <c r="BE571" s="39"/>
      <c r="BF571" s="39"/>
      <c r="BG571" s="39"/>
      <c r="BH571" s="39"/>
      <c r="BI571" s="39"/>
      <c r="BJ571" s="39"/>
      <c r="BK571" s="39"/>
      <c r="BL571" s="39"/>
      <c r="BM571" s="39"/>
      <c r="BN571" s="39"/>
      <c r="BO571" s="39"/>
    </row>
    <row r="572" spans="1:67" ht="72" customHeight="1" x14ac:dyDescent="0.25">
      <c r="A572" s="28">
        <v>572</v>
      </c>
      <c r="B572" s="180" t="s">
        <v>3984</v>
      </c>
      <c r="C572" s="180" t="s">
        <v>3985</v>
      </c>
      <c r="D572" s="30" t="s">
        <v>30</v>
      </c>
      <c r="E572" s="30" t="s">
        <v>41</v>
      </c>
      <c r="F572" s="181"/>
      <c r="G572" s="181"/>
      <c r="H572" s="181"/>
      <c r="I572" s="181"/>
      <c r="J572" s="181"/>
      <c r="K572" s="181"/>
      <c r="L572" s="32" t="s">
        <v>1497</v>
      </c>
      <c r="M572" s="182"/>
      <c r="N572" s="183"/>
      <c r="O572" s="184" t="s">
        <v>41</v>
      </c>
      <c r="P572" s="109"/>
      <c r="Q572" s="182" t="s">
        <v>25</v>
      </c>
      <c r="R572" s="109"/>
      <c r="S572" s="183" t="s">
        <v>391</v>
      </c>
      <c r="T572" s="188">
        <v>42810</v>
      </c>
      <c r="U572" s="33" t="s">
        <v>58</v>
      </c>
      <c r="V572" s="45" t="s">
        <v>58</v>
      </c>
      <c r="W572" s="49" t="s">
        <v>59</v>
      </c>
      <c r="X572" s="49" t="s">
        <v>224</v>
      </c>
      <c r="Y572" s="36"/>
      <c r="Z572" s="36"/>
      <c r="AA572" s="36"/>
      <c r="AB572" s="36">
        <v>1</v>
      </c>
      <c r="AC572" s="36"/>
      <c r="AD572" s="36"/>
      <c r="AE572" s="36"/>
      <c r="AF572" s="51"/>
      <c r="AG572" s="51">
        <v>1</v>
      </c>
      <c r="AH572" s="51"/>
      <c r="AI572" s="51"/>
      <c r="AJ572" s="51"/>
      <c r="AK572" s="51"/>
      <c r="AL572" s="33"/>
      <c r="AM572" s="33"/>
      <c r="AN572" s="186"/>
      <c r="AO572" s="186"/>
      <c r="AP572" s="185"/>
      <c r="AQ572" s="185"/>
      <c r="AR572" s="185"/>
      <c r="AS572" s="185"/>
      <c r="AT572" s="185"/>
      <c r="AU572" s="185"/>
      <c r="AV572" s="185"/>
      <c r="AW572" s="186"/>
      <c r="AX572" s="41"/>
      <c r="AY572" s="41" t="s">
        <v>24</v>
      </c>
      <c r="AZ572" s="41"/>
      <c r="BA572" s="37"/>
      <c r="BB572" s="39"/>
      <c r="BC572" s="100"/>
      <c r="BD572" s="100"/>
      <c r="BE572" s="39"/>
      <c r="BF572" s="39"/>
      <c r="BG572" s="39"/>
      <c r="BH572" s="39"/>
      <c r="BI572" s="39"/>
      <c r="BJ572" s="39"/>
      <c r="BK572" s="39"/>
      <c r="BL572" s="39"/>
      <c r="BM572" s="39"/>
      <c r="BN572" s="39"/>
      <c r="BO572" s="39"/>
    </row>
    <row r="573" spans="1:67" ht="78.75" customHeight="1" x14ac:dyDescent="0.25">
      <c r="A573" s="28">
        <v>573</v>
      </c>
      <c r="B573" s="180" t="s">
        <v>3984</v>
      </c>
      <c r="C573" s="180" t="s">
        <v>3985</v>
      </c>
      <c r="D573" s="30" t="s">
        <v>30</v>
      </c>
      <c r="E573" s="30" t="s">
        <v>41</v>
      </c>
      <c r="F573" s="181"/>
      <c r="G573" s="181"/>
      <c r="H573" s="181"/>
      <c r="I573" s="181"/>
      <c r="J573" s="181"/>
      <c r="K573" s="181"/>
      <c r="L573" s="32" t="s">
        <v>1498</v>
      </c>
      <c r="M573" s="182"/>
      <c r="N573" s="183"/>
      <c r="O573" s="184" t="s">
        <v>41</v>
      </c>
      <c r="P573" s="109"/>
      <c r="Q573" s="182" t="s">
        <v>25</v>
      </c>
      <c r="R573" s="109"/>
      <c r="S573" s="183" t="s">
        <v>3172</v>
      </c>
      <c r="T573" s="33" t="s">
        <v>4019</v>
      </c>
      <c r="U573" s="33" t="s">
        <v>21</v>
      </c>
      <c r="V573" s="45" t="s">
        <v>21</v>
      </c>
      <c r="W573" s="34" t="s">
        <v>1444</v>
      </c>
      <c r="X573" s="49" t="s">
        <v>224</v>
      </c>
      <c r="Y573" s="36">
        <v>1</v>
      </c>
      <c r="Z573" s="36"/>
      <c r="AA573" s="36"/>
      <c r="AB573" s="36"/>
      <c r="AC573" s="36"/>
      <c r="AD573" s="36"/>
      <c r="AE573" s="36"/>
      <c r="AF573" s="51"/>
      <c r="AG573" s="51">
        <v>1</v>
      </c>
      <c r="AH573" s="51"/>
      <c r="AI573" s="51"/>
      <c r="AJ573" s="51"/>
      <c r="AK573" s="51"/>
      <c r="AL573" s="33"/>
      <c r="AM573" s="33"/>
      <c r="AN573" s="185" t="s">
        <v>3174</v>
      </c>
      <c r="AO573" s="185"/>
      <c r="AP573" s="185" t="s">
        <v>3166</v>
      </c>
      <c r="AQ573" s="185" t="s">
        <v>3166</v>
      </c>
      <c r="AR573" s="185" t="s">
        <v>3166</v>
      </c>
      <c r="AS573" s="185" t="s">
        <v>2694</v>
      </c>
      <c r="AT573" s="185"/>
      <c r="AU573" s="185"/>
      <c r="AV573" s="185"/>
      <c r="AW573" s="186"/>
      <c r="AX573" s="41"/>
      <c r="AY573" s="41" t="s">
        <v>46</v>
      </c>
      <c r="AZ573" s="41"/>
      <c r="BA573" s="37"/>
      <c r="BB573" s="39"/>
      <c r="BC573" s="100"/>
      <c r="BD573" s="100"/>
      <c r="BE573" s="39"/>
      <c r="BF573" s="39"/>
      <c r="BG573" s="39"/>
      <c r="BH573" s="39"/>
      <c r="BI573" s="39"/>
      <c r="BJ573" s="39"/>
      <c r="BK573" s="39"/>
      <c r="BL573" s="39"/>
      <c r="BM573" s="39"/>
      <c r="BN573" s="39"/>
      <c r="BO573" s="39"/>
    </row>
    <row r="574" spans="1:67" ht="94.5" customHeight="1" x14ac:dyDescent="0.25">
      <c r="A574" s="28">
        <v>574</v>
      </c>
      <c r="B574" s="180" t="s">
        <v>3984</v>
      </c>
      <c r="C574" s="180" t="s">
        <v>3985</v>
      </c>
      <c r="D574" s="30" t="s">
        <v>18</v>
      </c>
      <c r="E574" s="30" t="s">
        <v>41</v>
      </c>
      <c r="F574" s="181"/>
      <c r="G574" s="181"/>
      <c r="H574" s="181"/>
      <c r="I574" s="181"/>
      <c r="J574" s="181"/>
      <c r="K574" s="181"/>
      <c r="L574" s="32" t="s">
        <v>1499</v>
      </c>
      <c r="M574" s="182"/>
      <c r="N574" s="183"/>
      <c r="O574" s="184" t="s">
        <v>41</v>
      </c>
      <c r="P574" s="109"/>
      <c r="Q574" s="182" t="s">
        <v>25</v>
      </c>
      <c r="R574" s="109"/>
      <c r="S574" s="183" t="s">
        <v>391</v>
      </c>
      <c r="T574" s="188">
        <v>42801</v>
      </c>
      <c r="U574" s="33" t="s">
        <v>58</v>
      </c>
      <c r="V574" s="45" t="s">
        <v>58</v>
      </c>
      <c r="W574" s="49" t="s">
        <v>59</v>
      </c>
      <c r="X574" s="49" t="s">
        <v>66</v>
      </c>
      <c r="Y574" s="36"/>
      <c r="Z574" s="36"/>
      <c r="AA574" s="36"/>
      <c r="AB574" s="36">
        <v>1</v>
      </c>
      <c r="AC574" s="36"/>
      <c r="AD574" s="36"/>
      <c r="AE574" s="36"/>
      <c r="AF574" s="51"/>
      <c r="AG574" s="51">
        <v>1</v>
      </c>
      <c r="AH574" s="51"/>
      <c r="AI574" s="51"/>
      <c r="AJ574" s="51"/>
      <c r="AK574" s="36">
        <v>1</v>
      </c>
      <c r="AL574" s="33"/>
      <c r="AM574" s="33"/>
      <c r="AN574" s="186"/>
      <c r="AO574" s="186"/>
      <c r="AP574" s="185"/>
      <c r="AQ574" s="185"/>
      <c r="AR574" s="185"/>
      <c r="AS574" s="185"/>
      <c r="AT574" s="185"/>
      <c r="AU574" s="185"/>
      <c r="AV574" s="185"/>
      <c r="AW574" s="186"/>
      <c r="AX574" s="41"/>
      <c r="AY574" s="41" t="s">
        <v>24</v>
      </c>
      <c r="AZ574" s="41"/>
      <c r="BA574" s="37"/>
      <c r="BB574" s="39"/>
      <c r="BC574" s="100"/>
      <c r="BD574" s="100"/>
      <c r="BE574" s="39"/>
      <c r="BF574" s="39"/>
      <c r="BG574" s="39"/>
      <c r="BH574" s="39"/>
      <c r="BI574" s="39"/>
      <c r="BJ574" s="39"/>
      <c r="BK574" s="39"/>
      <c r="BL574" s="39"/>
      <c r="BM574" s="39"/>
      <c r="BN574" s="39"/>
      <c r="BO574" s="39"/>
    </row>
    <row r="575" spans="1:67" ht="126" customHeight="1" x14ac:dyDescent="0.25">
      <c r="A575" s="28">
        <v>575</v>
      </c>
      <c r="B575" s="180" t="s">
        <v>3984</v>
      </c>
      <c r="C575" s="180" t="s">
        <v>3985</v>
      </c>
      <c r="D575" s="30" t="s">
        <v>18</v>
      </c>
      <c r="E575" s="30" t="s">
        <v>41</v>
      </c>
      <c r="F575" s="181"/>
      <c r="G575" s="181"/>
      <c r="H575" s="181"/>
      <c r="I575" s="181"/>
      <c r="J575" s="181"/>
      <c r="K575" s="181"/>
      <c r="L575" s="32" t="s">
        <v>1500</v>
      </c>
      <c r="M575" s="182"/>
      <c r="N575" s="183"/>
      <c r="O575" s="184" t="s">
        <v>41</v>
      </c>
      <c r="P575" s="109"/>
      <c r="Q575" s="182" t="s">
        <v>25</v>
      </c>
      <c r="R575" s="109"/>
      <c r="S575" s="183" t="s">
        <v>3306</v>
      </c>
      <c r="T575" s="33" t="s">
        <v>4045</v>
      </c>
      <c r="U575" s="33" t="s">
        <v>167</v>
      </c>
      <c r="V575" s="45" t="s">
        <v>167</v>
      </c>
      <c r="W575" s="34" t="s">
        <v>1501</v>
      </c>
      <c r="X575" s="34" t="s">
        <v>66</v>
      </c>
      <c r="Y575" s="36"/>
      <c r="Z575" s="36"/>
      <c r="AA575" s="36">
        <v>1</v>
      </c>
      <c r="AB575" s="36"/>
      <c r="AC575" s="36"/>
      <c r="AD575" s="36"/>
      <c r="AE575" s="36"/>
      <c r="AF575" s="51"/>
      <c r="AG575" s="51">
        <v>1</v>
      </c>
      <c r="AH575" s="51"/>
      <c r="AI575" s="51"/>
      <c r="AJ575" s="51"/>
      <c r="AK575" s="51"/>
      <c r="AL575" s="33" t="s">
        <v>4046</v>
      </c>
      <c r="AM575" s="45" t="s">
        <v>4047</v>
      </c>
      <c r="AN575" s="185"/>
      <c r="AO575" s="185"/>
      <c r="AP575" s="185"/>
      <c r="AQ575" s="185"/>
      <c r="AR575" s="185"/>
      <c r="AS575" s="185"/>
      <c r="AT575" s="185"/>
      <c r="AU575" s="185"/>
      <c r="AV575" s="185"/>
      <c r="AW575" s="186"/>
      <c r="AX575" s="41"/>
      <c r="AY575" s="41" t="s">
        <v>146</v>
      </c>
      <c r="AZ575" s="41" t="s">
        <v>147</v>
      </c>
      <c r="BA575" s="37"/>
      <c r="BB575" s="39"/>
      <c r="BC575" s="100"/>
      <c r="BD575" s="100"/>
      <c r="BE575" s="39"/>
      <c r="BF575" s="39"/>
      <c r="BG575" s="39"/>
      <c r="BH575" s="39"/>
      <c r="BI575" s="39"/>
      <c r="BJ575" s="39"/>
      <c r="BK575" s="39"/>
      <c r="BL575" s="39"/>
      <c r="BM575" s="39"/>
      <c r="BN575" s="39"/>
      <c r="BO575" s="39"/>
    </row>
    <row r="576" spans="1:67" ht="94.5" customHeight="1" x14ac:dyDescent="0.25">
      <c r="A576" s="28">
        <v>576</v>
      </c>
      <c r="B576" s="180" t="s">
        <v>3984</v>
      </c>
      <c r="C576" s="180" t="s">
        <v>3985</v>
      </c>
      <c r="D576" s="30" t="s">
        <v>18</v>
      </c>
      <c r="E576" s="30" t="s">
        <v>41</v>
      </c>
      <c r="F576" s="181"/>
      <c r="G576" s="181"/>
      <c r="H576" s="181"/>
      <c r="I576" s="181"/>
      <c r="J576" s="181"/>
      <c r="K576" s="181"/>
      <c r="L576" s="32" t="s">
        <v>1503</v>
      </c>
      <c r="M576" s="182"/>
      <c r="N576" s="183"/>
      <c r="O576" s="184" t="s">
        <v>41</v>
      </c>
      <c r="P576" s="109"/>
      <c r="Q576" s="182" t="s">
        <v>25</v>
      </c>
      <c r="R576" s="109"/>
      <c r="S576" s="183" t="s">
        <v>3306</v>
      </c>
      <c r="T576" s="33" t="s">
        <v>1504</v>
      </c>
      <c r="U576" s="33" t="s">
        <v>167</v>
      </c>
      <c r="V576" s="45" t="s">
        <v>167</v>
      </c>
      <c r="W576" s="34" t="s">
        <v>1504</v>
      </c>
      <c r="X576" s="34" t="s">
        <v>66</v>
      </c>
      <c r="Y576" s="36"/>
      <c r="Z576" s="36"/>
      <c r="AA576" s="36">
        <v>1</v>
      </c>
      <c r="AB576" s="36"/>
      <c r="AC576" s="36"/>
      <c r="AD576" s="36"/>
      <c r="AE576" s="36"/>
      <c r="AF576" s="51"/>
      <c r="AG576" s="51">
        <v>1</v>
      </c>
      <c r="AH576" s="51"/>
      <c r="AI576" s="51"/>
      <c r="AJ576" s="51"/>
      <c r="AK576" s="51"/>
      <c r="AL576" s="33" t="s">
        <v>3156</v>
      </c>
      <c r="AM576" s="33"/>
      <c r="AN576" s="185"/>
      <c r="AO576" s="185"/>
      <c r="AP576" s="185"/>
      <c r="AQ576" s="185"/>
      <c r="AR576" s="185"/>
      <c r="AS576" s="185"/>
      <c r="AT576" s="185"/>
      <c r="AU576" s="185"/>
      <c r="AV576" s="185"/>
      <c r="AW576" s="186"/>
      <c r="AX576" s="41"/>
      <c r="AY576" s="35" t="s">
        <v>176</v>
      </c>
      <c r="AZ576" s="41"/>
      <c r="BA576" s="37"/>
      <c r="BB576" s="39"/>
      <c r="BC576" s="100"/>
      <c r="BD576" s="100"/>
      <c r="BE576" s="39"/>
      <c r="BF576" s="39"/>
      <c r="BG576" s="39"/>
      <c r="BH576" s="39"/>
      <c r="BI576" s="39"/>
      <c r="BJ576" s="39"/>
      <c r="BK576" s="39"/>
      <c r="BL576" s="39"/>
      <c r="BM576" s="39"/>
      <c r="BN576" s="39"/>
      <c r="BO576" s="39"/>
    </row>
    <row r="577" spans="1:67" ht="47.25" customHeight="1" x14ac:dyDescent="0.25">
      <c r="A577" s="28">
        <v>577</v>
      </c>
      <c r="B577" s="180" t="s">
        <v>3984</v>
      </c>
      <c r="C577" s="180" t="s">
        <v>3985</v>
      </c>
      <c r="D577" s="30" t="s">
        <v>18</v>
      </c>
      <c r="E577" s="30" t="s">
        <v>41</v>
      </c>
      <c r="F577" s="181"/>
      <c r="G577" s="181"/>
      <c r="H577" s="181"/>
      <c r="I577" s="181"/>
      <c r="J577" s="181"/>
      <c r="K577" s="181"/>
      <c r="L577" s="32" t="s">
        <v>1505</v>
      </c>
      <c r="M577" s="182"/>
      <c r="N577" s="183"/>
      <c r="O577" s="184" t="s">
        <v>41</v>
      </c>
      <c r="P577" s="109"/>
      <c r="Q577" s="182" t="s">
        <v>25</v>
      </c>
      <c r="R577" s="109"/>
      <c r="S577" s="183" t="s">
        <v>391</v>
      </c>
      <c r="T577" s="33" t="s">
        <v>4048</v>
      </c>
      <c r="U577" s="33" t="s">
        <v>58</v>
      </c>
      <c r="V577" s="45" t="s">
        <v>58</v>
      </c>
      <c r="W577" s="34" t="s">
        <v>1506</v>
      </c>
      <c r="X577" s="34" t="s">
        <v>66</v>
      </c>
      <c r="Y577" s="36"/>
      <c r="Z577" s="36"/>
      <c r="AA577" s="36"/>
      <c r="AB577" s="36">
        <v>1</v>
      </c>
      <c r="AC577" s="36"/>
      <c r="AD577" s="36"/>
      <c r="AE577" s="36"/>
      <c r="AF577" s="51"/>
      <c r="AG577" s="51">
        <v>1</v>
      </c>
      <c r="AH577" s="51"/>
      <c r="AI577" s="51"/>
      <c r="AJ577" s="51"/>
      <c r="AK577" s="51"/>
      <c r="AL577" s="33"/>
      <c r="AM577" s="33"/>
      <c r="AN577" s="186"/>
      <c r="AO577" s="186"/>
      <c r="AP577" s="185"/>
      <c r="AQ577" s="185"/>
      <c r="AR577" s="185"/>
      <c r="AS577" s="185"/>
      <c r="AT577" s="185"/>
      <c r="AU577" s="185"/>
      <c r="AV577" s="185"/>
      <c r="AW577" s="186"/>
      <c r="AX577" s="41"/>
      <c r="AY577" s="41" t="s">
        <v>24</v>
      </c>
      <c r="AZ577" s="41"/>
      <c r="BA577" s="37"/>
      <c r="BB577" s="39"/>
      <c r="BC577" s="100"/>
      <c r="BD577" s="100"/>
      <c r="BE577" s="39"/>
      <c r="BF577" s="39"/>
      <c r="BG577" s="39"/>
      <c r="BH577" s="39"/>
      <c r="BI577" s="39"/>
      <c r="BJ577" s="39"/>
      <c r="BK577" s="39"/>
      <c r="BL577" s="39"/>
      <c r="BM577" s="39"/>
      <c r="BN577" s="39"/>
      <c r="BO577" s="39"/>
    </row>
    <row r="578" spans="1:67" ht="94.5" customHeight="1" x14ac:dyDescent="0.25">
      <c r="A578" s="28">
        <v>578</v>
      </c>
      <c r="B578" s="180" t="s">
        <v>3984</v>
      </c>
      <c r="C578" s="180" t="s">
        <v>3985</v>
      </c>
      <c r="D578" s="30" t="s">
        <v>18</v>
      </c>
      <c r="E578" s="30" t="s">
        <v>41</v>
      </c>
      <c r="F578" s="181"/>
      <c r="G578" s="181"/>
      <c r="H578" s="181"/>
      <c r="I578" s="181"/>
      <c r="J578" s="181"/>
      <c r="K578" s="181"/>
      <c r="L578" s="32" t="s">
        <v>1508</v>
      </c>
      <c r="M578" s="182"/>
      <c r="N578" s="183"/>
      <c r="O578" s="184" t="s">
        <v>41</v>
      </c>
      <c r="P578" s="109"/>
      <c r="Q578" s="182" t="s">
        <v>25</v>
      </c>
      <c r="R578" s="109"/>
      <c r="S578" s="183" t="s">
        <v>3167</v>
      </c>
      <c r="T578" s="33" t="s">
        <v>4049</v>
      </c>
      <c r="U578" s="33" t="s">
        <v>167</v>
      </c>
      <c r="V578" s="45" t="s">
        <v>167</v>
      </c>
      <c r="W578" s="34" t="s">
        <v>1509</v>
      </c>
      <c r="X578" s="34" t="s">
        <v>66</v>
      </c>
      <c r="Y578" s="36"/>
      <c r="Z578" s="36"/>
      <c r="AA578" s="36">
        <v>1</v>
      </c>
      <c r="AB578" s="36"/>
      <c r="AC578" s="36"/>
      <c r="AD578" s="36"/>
      <c r="AE578" s="36"/>
      <c r="AF578" s="51"/>
      <c r="AG578" s="51">
        <v>1</v>
      </c>
      <c r="AH578" s="51"/>
      <c r="AI578" s="51"/>
      <c r="AJ578" s="51"/>
      <c r="AK578" s="51"/>
      <c r="AL578" s="33"/>
      <c r="AM578" s="33"/>
      <c r="AN578" s="186"/>
      <c r="AO578" s="186"/>
      <c r="AP578" s="185"/>
      <c r="AQ578" s="185"/>
      <c r="AR578" s="185"/>
      <c r="AS578" s="185"/>
      <c r="AT578" s="185"/>
      <c r="AU578" s="185"/>
      <c r="AV578" s="185"/>
      <c r="AW578" s="186"/>
      <c r="AX578" s="41"/>
      <c r="AY578" s="35" t="s">
        <v>176</v>
      </c>
      <c r="AZ578" s="41"/>
      <c r="BA578" s="37"/>
      <c r="BB578" s="39"/>
      <c r="BC578" s="100"/>
      <c r="BD578" s="100"/>
      <c r="BE578" s="39"/>
      <c r="BF578" s="39"/>
      <c r="BG578" s="39"/>
      <c r="BH578" s="39"/>
      <c r="BI578" s="39"/>
      <c r="BJ578" s="39"/>
      <c r="BK578" s="39"/>
      <c r="BL578" s="39"/>
      <c r="BM578" s="39"/>
      <c r="BN578" s="39"/>
      <c r="BO578" s="39"/>
    </row>
    <row r="579" spans="1:67" ht="53.25" customHeight="1" x14ac:dyDescent="0.25">
      <c r="A579" s="28">
        <v>579</v>
      </c>
      <c r="B579" s="180" t="s">
        <v>3984</v>
      </c>
      <c r="C579" s="180" t="s">
        <v>3985</v>
      </c>
      <c r="D579" s="30" t="s">
        <v>18</v>
      </c>
      <c r="E579" s="30" t="s">
        <v>41</v>
      </c>
      <c r="F579" s="181"/>
      <c r="G579" s="181"/>
      <c r="H579" s="181"/>
      <c r="I579" s="181"/>
      <c r="J579" s="181"/>
      <c r="K579" s="181"/>
      <c r="L579" s="32" t="s">
        <v>1510</v>
      </c>
      <c r="M579" s="182"/>
      <c r="N579" s="183"/>
      <c r="O579" s="184" t="s">
        <v>41</v>
      </c>
      <c r="P579" s="109"/>
      <c r="Q579" s="182" t="s">
        <v>25</v>
      </c>
      <c r="R579" s="109"/>
      <c r="S579" s="183" t="s">
        <v>3167</v>
      </c>
      <c r="T579" s="33" t="s">
        <v>3977</v>
      </c>
      <c r="U579" s="33" t="s">
        <v>167</v>
      </c>
      <c r="V579" s="45" t="s">
        <v>167</v>
      </c>
      <c r="W579" s="34" t="s">
        <v>1365</v>
      </c>
      <c r="X579" s="34" t="s">
        <v>66</v>
      </c>
      <c r="Y579" s="36"/>
      <c r="Z579" s="36"/>
      <c r="AA579" s="36">
        <v>1</v>
      </c>
      <c r="AB579" s="36"/>
      <c r="AC579" s="36"/>
      <c r="AD579" s="36"/>
      <c r="AE579" s="36"/>
      <c r="AF579" s="51"/>
      <c r="AG579" s="51"/>
      <c r="AH579" s="51"/>
      <c r="AI579" s="51">
        <v>1</v>
      </c>
      <c r="AJ579" s="51"/>
      <c r="AK579" s="51"/>
      <c r="AL579" s="33"/>
      <c r="AM579" s="33"/>
      <c r="AN579" s="186"/>
      <c r="AO579" s="186"/>
      <c r="AP579" s="185"/>
      <c r="AQ579" s="185"/>
      <c r="AR579" s="185"/>
      <c r="AS579" s="185"/>
      <c r="AT579" s="185"/>
      <c r="AU579" s="185"/>
      <c r="AV579" s="185"/>
      <c r="AW579" s="186"/>
      <c r="AX579" s="41"/>
      <c r="AY579" s="35" t="s">
        <v>176</v>
      </c>
      <c r="AZ579" s="41"/>
      <c r="BA579" s="37"/>
      <c r="BB579" s="39"/>
      <c r="BC579" s="100"/>
      <c r="BD579" s="100"/>
      <c r="BE579" s="39"/>
      <c r="BF579" s="39"/>
      <c r="BG579" s="39"/>
      <c r="BH579" s="39"/>
      <c r="BI579" s="39"/>
      <c r="BJ579" s="39"/>
      <c r="BK579" s="39"/>
      <c r="BL579" s="39"/>
      <c r="BM579" s="39"/>
      <c r="BN579" s="39"/>
      <c r="BO579" s="39"/>
    </row>
    <row r="580" spans="1:67" ht="57.75" customHeight="1" x14ac:dyDescent="0.25">
      <c r="A580" s="28">
        <v>580</v>
      </c>
      <c r="B580" s="180" t="s">
        <v>3984</v>
      </c>
      <c r="C580" s="180" t="s">
        <v>3985</v>
      </c>
      <c r="D580" s="30" t="s">
        <v>18</v>
      </c>
      <c r="E580" s="30" t="s">
        <v>41</v>
      </c>
      <c r="F580" s="181"/>
      <c r="G580" s="181"/>
      <c r="H580" s="181"/>
      <c r="I580" s="181"/>
      <c r="J580" s="181"/>
      <c r="K580" s="181"/>
      <c r="L580" s="32" t="s">
        <v>1512</v>
      </c>
      <c r="M580" s="182"/>
      <c r="N580" s="183"/>
      <c r="O580" s="184" t="s">
        <v>41</v>
      </c>
      <c r="P580" s="109"/>
      <c r="Q580" s="182" t="s">
        <v>25</v>
      </c>
      <c r="R580" s="109"/>
      <c r="S580" s="183" t="s">
        <v>3167</v>
      </c>
      <c r="T580" s="33" t="s">
        <v>3977</v>
      </c>
      <c r="U580" s="33" t="s">
        <v>167</v>
      </c>
      <c r="V580" s="45" t="s">
        <v>167</v>
      </c>
      <c r="W580" s="34" t="s">
        <v>1365</v>
      </c>
      <c r="X580" s="34" t="s">
        <v>938</v>
      </c>
      <c r="Y580" s="36"/>
      <c r="Z580" s="36"/>
      <c r="AA580" s="36">
        <v>1</v>
      </c>
      <c r="AB580" s="36"/>
      <c r="AC580" s="36"/>
      <c r="AD580" s="36"/>
      <c r="AE580" s="36"/>
      <c r="AF580" s="51"/>
      <c r="AG580" s="51"/>
      <c r="AH580" s="51"/>
      <c r="AI580" s="51">
        <v>1</v>
      </c>
      <c r="AJ580" s="51"/>
      <c r="AK580" s="51"/>
      <c r="AL580" s="33"/>
      <c r="AM580" s="33"/>
      <c r="AN580" s="186"/>
      <c r="AO580" s="186"/>
      <c r="AP580" s="185"/>
      <c r="AQ580" s="185"/>
      <c r="AR580" s="185"/>
      <c r="AS580" s="185"/>
      <c r="AT580" s="185"/>
      <c r="AU580" s="185"/>
      <c r="AV580" s="185"/>
      <c r="AW580" s="186"/>
      <c r="AX580" s="41"/>
      <c r="AY580" s="35" t="s">
        <v>176</v>
      </c>
      <c r="AZ580" s="41"/>
      <c r="BA580" s="37"/>
      <c r="BB580" s="39"/>
      <c r="BC580" s="100"/>
      <c r="BD580" s="100"/>
      <c r="BE580" s="39"/>
      <c r="BF580" s="39"/>
      <c r="BG580" s="39"/>
      <c r="BH580" s="39"/>
      <c r="BI580" s="39"/>
      <c r="BJ580" s="39"/>
      <c r="BK580" s="39"/>
      <c r="BL580" s="39"/>
      <c r="BM580" s="39"/>
      <c r="BN580" s="39"/>
      <c r="BO580" s="39"/>
    </row>
    <row r="581" spans="1:67" ht="102" customHeight="1" x14ac:dyDescent="0.25">
      <c r="A581" s="28">
        <v>581</v>
      </c>
      <c r="B581" s="180" t="s">
        <v>3984</v>
      </c>
      <c r="C581" s="180" t="s">
        <v>3985</v>
      </c>
      <c r="D581" s="30" t="s">
        <v>18</v>
      </c>
      <c r="E581" s="30" t="s">
        <v>41</v>
      </c>
      <c r="F581" s="181"/>
      <c r="G581" s="181"/>
      <c r="H581" s="181"/>
      <c r="I581" s="181"/>
      <c r="J581" s="181"/>
      <c r="K581" s="181"/>
      <c r="L581" s="32" t="s">
        <v>1513</v>
      </c>
      <c r="M581" s="182"/>
      <c r="N581" s="183"/>
      <c r="O581" s="184" t="s">
        <v>41</v>
      </c>
      <c r="P581" s="109"/>
      <c r="Q581" s="182" t="s">
        <v>25</v>
      </c>
      <c r="R581" s="109"/>
      <c r="S581" s="183" t="s">
        <v>3167</v>
      </c>
      <c r="T581" s="33" t="s">
        <v>1515</v>
      </c>
      <c r="U581" s="33" t="s">
        <v>167</v>
      </c>
      <c r="V581" s="45" t="s">
        <v>167</v>
      </c>
      <c r="W581" s="34" t="s">
        <v>1515</v>
      </c>
      <c r="X581" s="34" t="s">
        <v>938</v>
      </c>
      <c r="Y581" s="36"/>
      <c r="Z581" s="36"/>
      <c r="AA581" s="36">
        <v>1</v>
      </c>
      <c r="AB581" s="36"/>
      <c r="AC581" s="36"/>
      <c r="AD581" s="36"/>
      <c r="AE581" s="36"/>
      <c r="AF581" s="51"/>
      <c r="AG581" s="51"/>
      <c r="AH581" s="51"/>
      <c r="AI581" s="51">
        <v>1</v>
      </c>
      <c r="AJ581" s="51"/>
      <c r="AK581" s="51"/>
      <c r="AL581" s="33"/>
      <c r="AM581" s="33"/>
      <c r="AN581" s="185" t="s">
        <v>3293</v>
      </c>
      <c r="AO581" s="185"/>
      <c r="AP581" s="185" t="s">
        <v>4050</v>
      </c>
      <c r="AQ581" s="185"/>
      <c r="AR581" s="185"/>
      <c r="AS581" s="185"/>
      <c r="AT581" s="185"/>
      <c r="AU581" s="185"/>
      <c r="AV581" s="185"/>
      <c r="AW581" s="186"/>
      <c r="AX581" s="35" t="s">
        <v>3237</v>
      </c>
      <c r="AY581" s="41" t="s">
        <v>176</v>
      </c>
      <c r="AZ581" s="41"/>
      <c r="BA581" s="37"/>
      <c r="BB581" s="39"/>
      <c r="BC581" s="100"/>
      <c r="BD581" s="100"/>
      <c r="BE581" s="39"/>
      <c r="BF581" s="39"/>
      <c r="BG581" s="39"/>
      <c r="BH581" s="39"/>
      <c r="BI581" s="39"/>
      <c r="BJ581" s="39"/>
      <c r="BK581" s="39"/>
      <c r="BL581" s="39"/>
      <c r="BM581" s="39"/>
      <c r="BN581" s="39"/>
      <c r="BO581" s="39"/>
    </row>
    <row r="582" spans="1:67" ht="71.25" customHeight="1" x14ac:dyDescent="0.25">
      <c r="A582" s="28">
        <v>582</v>
      </c>
      <c r="B582" s="180" t="s">
        <v>3984</v>
      </c>
      <c r="C582" s="180" t="s">
        <v>3985</v>
      </c>
      <c r="D582" s="30" t="s">
        <v>18</v>
      </c>
      <c r="E582" s="30" t="s">
        <v>41</v>
      </c>
      <c r="F582" s="181"/>
      <c r="G582" s="181"/>
      <c r="H582" s="181"/>
      <c r="I582" s="181"/>
      <c r="J582" s="181"/>
      <c r="K582" s="181"/>
      <c r="L582" s="32" t="s">
        <v>1517</v>
      </c>
      <c r="M582" s="182"/>
      <c r="N582" s="183"/>
      <c r="O582" s="184" t="s">
        <v>41</v>
      </c>
      <c r="P582" s="109"/>
      <c r="Q582" s="182" t="s">
        <v>25</v>
      </c>
      <c r="R582" s="109"/>
      <c r="S582" s="183" t="s">
        <v>391</v>
      </c>
      <c r="T582" s="33" t="s">
        <v>4051</v>
      </c>
      <c r="U582" s="33" t="s">
        <v>21</v>
      </c>
      <c r="V582" s="45" t="s">
        <v>21</v>
      </c>
      <c r="W582" s="34" t="s">
        <v>1518</v>
      </c>
      <c r="X582" s="34" t="s">
        <v>938</v>
      </c>
      <c r="Y582" s="36">
        <v>1</v>
      </c>
      <c r="Z582" s="36"/>
      <c r="AA582" s="36"/>
      <c r="AB582" s="36"/>
      <c r="AC582" s="36"/>
      <c r="AD582" s="36"/>
      <c r="AE582" s="36"/>
      <c r="AF582" s="51"/>
      <c r="AG582" s="51"/>
      <c r="AH582" s="51"/>
      <c r="AI582" s="51">
        <v>1</v>
      </c>
      <c r="AJ582" s="51"/>
      <c r="AK582" s="51"/>
      <c r="AL582" s="33"/>
      <c r="AM582" s="33"/>
      <c r="AN582" s="185"/>
      <c r="AO582" s="185"/>
      <c r="AP582" s="185"/>
      <c r="AQ582" s="185"/>
      <c r="AR582" s="185"/>
      <c r="AS582" s="185"/>
      <c r="AT582" s="185"/>
      <c r="AU582" s="185"/>
      <c r="AV582" s="185"/>
      <c r="AW582" s="186"/>
      <c r="AX582" s="41"/>
      <c r="AY582" s="41" t="s">
        <v>24</v>
      </c>
      <c r="AZ582" s="41"/>
      <c r="BA582" s="37"/>
      <c r="BB582" s="39"/>
      <c r="BC582" s="100"/>
      <c r="BD582" s="100"/>
      <c r="BE582" s="39"/>
      <c r="BF582" s="39"/>
      <c r="BG582" s="39"/>
      <c r="BH582" s="39"/>
      <c r="BI582" s="39"/>
      <c r="BJ582" s="39"/>
      <c r="BK582" s="39"/>
      <c r="BL582" s="39"/>
      <c r="BM582" s="39"/>
      <c r="BN582" s="39"/>
      <c r="BO582" s="39"/>
    </row>
    <row r="583" spans="1:67" ht="55.5" customHeight="1" x14ac:dyDescent="0.25">
      <c r="A583" s="28">
        <v>583</v>
      </c>
      <c r="B583" s="180" t="s">
        <v>3984</v>
      </c>
      <c r="C583" s="180" t="s">
        <v>3985</v>
      </c>
      <c r="D583" s="30" t="s">
        <v>18</v>
      </c>
      <c r="E583" s="30" t="s">
        <v>41</v>
      </c>
      <c r="F583" s="181"/>
      <c r="G583" s="181"/>
      <c r="H583" s="181"/>
      <c r="I583" s="181"/>
      <c r="J583" s="181"/>
      <c r="K583" s="181"/>
      <c r="L583" s="32" t="s">
        <v>1519</v>
      </c>
      <c r="M583" s="182"/>
      <c r="N583" s="183"/>
      <c r="O583" s="184" t="s">
        <v>41</v>
      </c>
      <c r="P583" s="109"/>
      <c r="Q583" s="182" t="s">
        <v>25</v>
      </c>
      <c r="R583" s="109"/>
      <c r="S583" s="183" t="s">
        <v>3167</v>
      </c>
      <c r="T583" s="33" t="s">
        <v>1515</v>
      </c>
      <c r="U583" s="33" t="s">
        <v>167</v>
      </c>
      <c r="V583" s="45" t="s">
        <v>167</v>
      </c>
      <c r="W583" s="34" t="s">
        <v>1515</v>
      </c>
      <c r="X583" s="34" t="s">
        <v>938</v>
      </c>
      <c r="Y583" s="36"/>
      <c r="Z583" s="36"/>
      <c r="AA583" s="36">
        <v>1</v>
      </c>
      <c r="AB583" s="36"/>
      <c r="AC583" s="36"/>
      <c r="AD583" s="36"/>
      <c r="AE583" s="36"/>
      <c r="AF583" s="51"/>
      <c r="AG583" s="51"/>
      <c r="AH583" s="51"/>
      <c r="AI583" s="51">
        <v>1</v>
      </c>
      <c r="AJ583" s="51"/>
      <c r="AK583" s="51"/>
      <c r="AL583" s="33"/>
      <c r="AM583" s="33"/>
      <c r="AN583" s="185" t="s">
        <v>3293</v>
      </c>
      <c r="AO583" s="185"/>
      <c r="AP583" s="185" t="s">
        <v>4052</v>
      </c>
      <c r="AQ583" s="185"/>
      <c r="AR583" s="185"/>
      <c r="AS583" s="185"/>
      <c r="AT583" s="185"/>
      <c r="AU583" s="185"/>
      <c r="AV583" s="185"/>
      <c r="AW583" s="186"/>
      <c r="AX583" s="35" t="s">
        <v>3237</v>
      </c>
      <c r="AY583" s="41" t="s">
        <v>146</v>
      </c>
      <c r="AZ583" s="35" t="s">
        <v>1520</v>
      </c>
      <c r="BA583" s="37"/>
      <c r="BB583" s="39"/>
      <c r="BC583" s="100"/>
      <c r="BD583" s="100"/>
      <c r="BE583" s="39"/>
      <c r="BF583" s="39"/>
      <c r="BG583" s="39"/>
      <c r="BH583" s="39"/>
      <c r="BI583" s="39"/>
      <c r="BJ583" s="39"/>
      <c r="BK583" s="39"/>
      <c r="BL583" s="39"/>
      <c r="BM583" s="39"/>
      <c r="BN583" s="39"/>
      <c r="BO583" s="39"/>
    </row>
    <row r="584" spans="1:67" ht="78.75" customHeight="1" x14ac:dyDescent="0.25">
      <c r="A584" s="28">
        <v>584</v>
      </c>
      <c r="B584" s="180" t="s">
        <v>3984</v>
      </c>
      <c r="C584" s="180" t="s">
        <v>3985</v>
      </c>
      <c r="D584" s="30" t="s">
        <v>18</v>
      </c>
      <c r="E584" s="30" t="s">
        <v>41</v>
      </c>
      <c r="F584" s="181"/>
      <c r="G584" s="181"/>
      <c r="H584" s="181"/>
      <c r="I584" s="181"/>
      <c r="J584" s="181"/>
      <c r="K584" s="181"/>
      <c r="L584" s="32" t="s">
        <v>1521</v>
      </c>
      <c r="M584" s="182"/>
      <c r="N584" s="183"/>
      <c r="O584" s="184" t="s">
        <v>41</v>
      </c>
      <c r="P584" s="109"/>
      <c r="Q584" s="182" t="s">
        <v>25</v>
      </c>
      <c r="R584" s="109"/>
      <c r="S584" s="183" t="s">
        <v>391</v>
      </c>
      <c r="T584" s="33" t="s">
        <v>4053</v>
      </c>
      <c r="U584" s="33" t="s">
        <v>58</v>
      </c>
      <c r="V584" s="45" t="s">
        <v>58</v>
      </c>
      <c r="W584" s="34" t="s">
        <v>1522</v>
      </c>
      <c r="X584" s="34" t="s">
        <v>938</v>
      </c>
      <c r="Y584" s="36"/>
      <c r="Z584" s="36"/>
      <c r="AA584" s="36"/>
      <c r="AB584" s="36">
        <v>1</v>
      </c>
      <c r="AC584" s="36"/>
      <c r="AD584" s="36"/>
      <c r="AE584" s="36"/>
      <c r="AF584" s="51"/>
      <c r="AG584" s="51"/>
      <c r="AH584" s="51"/>
      <c r="AI584" s="51">
        <v>1</v>
      </c>
      <c r="AJ584" s="51"/>
      <c r="AK584" s="51"/>
      <c r="AL584" s="33"/>
      <c r="AM584" s="33"/>
      <c r="AN584" s="186"/>
      <c r="AO584" s="186"/>
      <c r="AP584" s="185"/>
      <c r="AQ584" s="185"/>
      <c r="AR584" s="185"/>
      <c r="AS584" s="185"/>
      <c r="AT584" s="185"/>
      <c r="AU584" s="185"/>
      <c r="AV584" s="185"/>
      <c r="AW584" s="186"/>
      <c r="AX584" s="41"/>
      <c r="AY584" s="41" t="s">
        <v>24</v>
      </c>
      <c r="AZ584" s="41"/>
      <c r="BA584" s="37"/>
      <c r="BB584" s="39"/>
      <c r="BC584" s="100"/>
      <c r="BD584" s="100"/>
      <c r="BE584" s="39"/>
      <c r="BF584" s="39"/>
      <c r="BG584" s="39"/>
      <c r="BH584" s="39"/>
      <c r="BI584" s="39"/>
      <c r="BJ584" s="39"/>
      <c r="BK584" s="39"/>
      <c r="BL584" s="39"/>
      <c r="BM584" s="39"/>
      <c r="BN584" s="39"/>
      <c r="BO584" s="39"/>
    </row>
    <row r="585" spans="1:67" ht="55.5" customHeight="1" x14ac:dyDescent="0.25">
      <c r="A585" s="28">
        <v>585</v>
      </c>
      <c r="B585" s="180" t="s">
        <v>3984</v>
      </c>
      <c r="C585" s="180" t="s">
        <v>3985</v>
      </c>
      <c r="D585" s="30" t="s">
        <v>18</v>
      </c>
      <c r="E585" s="30" t="s">
        <v>41</v>
      </c>
      <c r="F585" s="181"/>
      <c r="G585" s="181"/>
      <c r="H585" s="181"/>
      <c r="I585" s="181"/>
      <c r="J585" s="181"/>
      <c r="K585" s="181"/>
      <c r="L585" s="32" t="s">
        <v>1523</v>
      </c>
      <c r="M585" s="182"/>
      <c r="N585" s="183"/>
      <c r="O585" s="184" t="s">
        <v>41</v>
      </c>
      <c r="P585" s="109"/>
      <c r="Q585" s="182" t="s">
        <v>25</v>
      </c>
      <c r="R585" s="109"/>
      <c r="S585" s="183" t="s">
        <v>391</v>
      </c>
      <c r="T585" s="33" t="s">
        <v>4054</v>
      </c>
      <c r="U585" s="33" t="s">
        <v>58</v>
      </c>
      <c r="V585" s="45" t="s">
        <v>58</v>
      </c>
      <c r="W585" s="34" t="s">
        <v>1524</v>
      </c>
      <c r="X585" s="34" t="s">
        <v>938</v>
      </c>
      <c r="Y585" s="36"/>
      <c r="Z585" s="36"/>
      <c r="AA585" s="36"/>
      <c r="AB585" s="36">
        <v>1</v>
      </c>
      <c r="AC585" s="36"/>
      <c r="AD585" s="36"/>
      <c r="AE585" s="36"/>
      <c r="AF585" s="51"/>
      <c r="AG585" s="51"/>
      <c r="AH585" s="51"/>
      <c r="AI585" s="51">
        <v>1</v>
      </c>
      <c r="AJ585" s="51"/>
      <c r="AK585" s="51"/>
      <c r="AL585" s="33"/>
      <c r="AM585" s="33"/>
      <c r="AN585" s="186"/>
      <c r="AO585" s="186"/>
      <c r="AP585" s="185"/>
      <c r="AQ585" s="185"/>
      <c r="AR585" s="185"/>
      <c r="AS585" s="185"/>
      <c r="AT585" s="185"/>
      <c r="AU585" s="185"/>
      <c r="AV585" s="185"/>
      <c r="AW585" s="186"/>
      <c r="AX585" s="41"/>
      <c r="AY585" s="41" t="s">
        <v>24</v>
      </c>
      <c r="AZ585" s="41"/>
      <c r="BA585" s="37"/>
      <c r="BB585" s="39"/>
      <c r="BC585" s="100"/>
      <c r="BD585" s="100"/>
      <c r="BE585" s="39"/>
      <c r="BF585" s="39"/>
      <c r="BG585" s="39"/>
      <c r="BH585" s="39"/>
      <c r="BI585" s="39"/>
      <c r="BJ585" s="39"/>
      <c r="BK585" s="39"/>
      <c r="BL585" s="39"/>
      <c r="BM585" s="39"/>
      <c r="BN585" s="39"/>
      <c r="BO585" s="39"/>
    </row>
    <row r="586" spans="1:67" ht="55.5" customHeight="1" x14ac:dyDescent="0.25">
      <c r="A586" s="28">
        <v>586</v>
      </c>
      <c r="B586" s="180" t="s">
        <v>3984</v>
      </c>
      <c r="C586" s="180" t="s">
        <v>3985</v>
      </c>
      <c r="D586" s="30" t="s">
        <v>18</v>
      </c>
      <c r="E586" s="30" t="s">
        <v>41</v>
      </c>
      <c r="F586" s="181"/>
      <c r="G586" s="181"/>
      <c r="H586" s="181"/>
      <c r="I586" s="181"/>
      <c r="J586" s="181"/>
      <c r="K586" s="181"/>
      <c r="L586" s="32" t="s">
        <v>1525</v>
      </c>
      <c r="M586" s="182"/>
      <c r="N586" s="183"/>
      <c r="O586" s="184" t="s">
        <v>41</v>
      </c>
      <c r="P586" s="109"/>
      <c r="Q586" s="182" t="s">
        <v>25</v>
      </c>
      <c r="R586" s="109"/>
      <c r="S586" s="183" t="s">
        <v>3167</v>
      </c>
      <c r="T586" s="33" t="s">
        <v>1515</v>
      </c>
      <c r="U586" s="33" t="s">
        <v>167</v>
      </c>
      <c r="V586" s="45" t="s">
        <v>167</v>
      </c>
      <c r="W586" s="34" t="s">
        <v>1515</v>
      </c>
      <c r="X586" s="34" t="s">
        <v>938</v>
      </c>
      <c r="Y586" s="36"/>
      <c r="Z586" s="36"/>
      <c r="AA586" s="36">
        <v>1</v>
      </c>
      <c r="AB586" s="36"/>
      <c r="AC586" s="36"/>
      <c r="AD586" s="36"/>
      <c r="AE586" s="36"/>
      <c r="AF586" s="51"/>
      <c r="AG586" s="51"/>
      <c r="AH586" s="51"/>
      <c r="AI586" s="51">
        <v>1</v>
      </c>
      <c r="AJ586" s="51"/>
      <c r="AK586" s="51"/>
      <c r="AL586" s="33"/>
      <c r="AM586" s="33"/>
      <c r="AN586" s="185" t="s">
        <v>3293</v>
      </c>
      <c r="AO586" s="185"/>
      <c r="AP586" s="185"/>
      <c r="AQ586" s="185"/>
      <c r="AR586" s="185"/>
      <c r="AS586" s="185"/>
      <c r="AT586" s="185"/>
      <c r="AU586" s="185"/>
      <c r="AV586" s="185"/>
      <c r="AW586" s="186"/>
      <c r="AX586" s="35" t="s">
        <v>3237</v>
      </c>
      <c r="AY586" s="35" t="s">
        <v>176</v>
      </c>
      <c r="AZ586" s="41"/>
      <c r="BA586" s="37"/>
      <c r="BB586" s="39"/>
      <c r="BC586" s="100"/>
      <c r="BD586" s="100"/>
      <c r="BE586" s="39"/>
      <c r="BF586" s="39"/>
      <c r="BG586" s="39"/>
      <c r="BH586" s="39"/>
      <c r="BI586" s="39"/>
      <c r="BJ586" s="39"/>
      <c r="BK586" s="39"/>
      <c r="BL586" s="39"/>
      <c r="BM586" s="39"/>
      <c r="BN586" s="39"/>
      <c r="BO586" s="39"/>
    </row>
    <row r="587" spans="1:67" ht="55.5" customHeight="1" x14ac:dyDescent="0.25">
      <c r="A587" s="28">
        <v>587</v>
      </c>
      <c r="B587" s="180" t="s">
        <v>3984</v>
      </c>
      <c r="C587" s="180" t="s">
        <v>3985</v>
      </c>
      <c r="D587" s="30" t="s">
        <v>18</v>
      </c>
      <c r="E587" s="30" t="s">
        <v>41</v>
      </c>
      <c r="F587" s="181"/>
      <c r="G587" s="181"/>
      <c r="H587" s="181"/>
      <c r="I587" s="181"/>
      <c r="J587" s="181"/>
      <c r="K587" s="181"/>
      <c r="L587" s="32" t="s">
        <v>1526</v>
      </c>
      <c r="M587" s="182"/>
      <c r="N587" s="183"/>
      <c r="O587" s="184" t="s">
        <v>41</v>
      </c>
      <c r="P587" s="109"/>
      <c r="Q587" s="182" t="s">
        <v>25</v>
      </c>
      <c r="R587" s="109"/>
      <c r="S587" s="183" t="s">
        <v>3167</v>
      </c>
      <c r="T587" s="33" t="s">
        <v>1515</v>
      </c>
      <c r="U587" s="33" t="s">
        <v>167</v>
      </c>
      <c r="V587" s="45" t="s">
        <v>167</v>
      </c>
      <c r="W587" s="34" t="s">
        <v>1515</v>
      </c>
      <c r="X587" s="34" t="s">
        <v>938</v>
      </c>
      <c r="Y587" s="36"/>
      <c r="Z587" s="36"/>
      <c r="AA587" s="36">
        <v>1</v>
      </c>
      <c r="AB587" s="36"/>
      <c r="AC587" s="36"/>
      <c r="AD587" s="36"/>
      <c r="AE587" s="36"/>
      <c r="AF587" s="51"/>
      <c r="AG587" s="51"/>
      <c r="AH587" s="51"/>
      <c r="AI587" s="51">
        <v>1</v>
      </c>
      <c r="AJ587" s="51"/>
      <c r="AK587" s="51"/>
      <c r="AL587" s="33"/>
      <c r="AM587" s="33"/>
      <c r="AN587" s="185" t="s">
        <v>3293</v>
      </c>
      <c r="AO587" s="185"/>
      <c r="AP587" s="185"/>
      <c r="AQ587" s="185"/>
      <c r="AR587" s="185"/>
      <c r="AS587" s="185"/>
      <c r="AT587" s="185"/>
      <c r="AU587" s="185"/>
      <c r="AV587" s="185"/>
      <c r="AW587" s="186"/>
      <c r="AX587" s="35" t="s">
        <v>3237</v>
      </c>
      <c r="AY587" s="35" t="s">
        <v>176</v>
      </c>
      <c r="AZ587" s="41"/>
      <c r="BA587" s="37"/>
      <c r="BB587" s="39"/>
      <c r="BC587" s="100"/>
      <c r="BD587" s="100"/>
      <c r="BE587" s="39"/>
      <c r="BF587" s="39"/>
      <c r="BG587" s="39"/>
      <c r="BH587" s="39"/>
      <c r="BI587" s="39"/>
      <c r="BJ587" s="39"/>
      <c r="BK587" s="39"/>
      <c r="BL587" s="39"/>
      <c r="BM587" s="39"/>
      <c r="BN587" s="39"/>
      <c r="BO587" s="39"/>
    </row>
    <row r="588" spans="1:67" ht="55.5" customHeight="1" x14ac:dyDescent="0.25">
      <c r="A588" s="28">
        <v>588</v>
      </c>
      <c r="B588" s="180" t="s">
        <v>3984</v>
      </c>
      <c r="C588" s="180" t="s">
        <v>3985</v>
      </c>
      <c r="D588" s="30" t="s">
        <v>18</v>
      </c>
      <c r="E588" s="30" t="s">
        <v>41</v>
      </c>
      <c r="F588" s="181"/>
      <c r="G588" s="181"/>
      <c r="H588" s="181"/>
      <c r="I588" s="181"/>
      <c r="J588" s="181"/>
      <c r="K588" s="181"/>
      <c r="L588" s="32" t="s">
        <v>1529</v>
      </c>
      <c r="M588" s="182"/>
      <c r="N588" s="183"/>
      <c r="O588" s="184" t="s">
        <v>41</v>
      </c>
      <c r="P588" s="109"/>
      <c r="Q588" s="182" t="s">
        <v>25</v>
      </c>
      <c r="R588" s="109"/>
      <c r="S588" s="183" t="s">
        <v>3167</v>
      </c>
      <c r="T588" s="33" t="s">
        <v>1515</v>
      </c>
      <c r="U588" s="33" t="s">
        <v>167</v>
      </c>
      <c r="V588" s="45" t="s">
        <v>167</v>
      </c>
      <c r="W588" s="34" t="s">
        <v>1515</v>
      </c>
      <c r="X588" s="34" t="s">
        <v>938</v>
      </c>
      <c r="Y588" s="36"/>
      <c r="Z588" s="36"/>
      <c r="AA588" s="36">
        <v>1</v>
      </c>
      <c r="AB588" s="36"/>
      <c r="AC588" s="36"/>
      <c r="AD588" s="36"/>
      <c r="AE588" s="36"/>
      <c r="AF588" s="51"/>
      <c r="AG588" s="51"/>
      <c r="AH588" s="51"/>
      <c r="AI588" s="51">
        <v>1</v>
      </c>
      <c r="AJ588" s="51"/>
      <c r="AK588" s="51"/>
      <c r="AL588" s="33"/>
      <c r="AM588" s="33"/>
      <c r="AN588" s="185" t="s">
        <v>3293</v>
      </c>
      <c r="AO588" s="185"/>
      <c r="AP588" s="185"/>
      <c r="AQ588" s="185"/>
      <c r="AR588" s="185"/>
      <c r="AS588" s="185"/>
      <c r="AT588" s="185"/>
      <c r="AU588" s="185"/>
      <c r="AV588" s="185"/>
      <c r="AW588" s="186"/>
      <c r="AX588" s="35" t="s">
        <v>3237</v>
      </c>
      <c r="AY588" s="35" t="s">
        <v>176</v>
      </c>
      <c r="AZ588" s="41"/>
      <c r="BA588" s="37"/>
      <c r="BB588" s="39"/>
      <c r="BC588" s="100"/>
      <c r="BD588" s="100"/>
      <c r="BE588" s="39"/>
      <c r="BF588" s="39"/>
      <c r="BG588" s="39"/>
      <c r="BH588" s="39"/>
      <c r="BI588" s="39"/>
      <c r="BJ588" s="39"/>
      <c r="BK588" s="39"/>
      <c r="BL588" s="39"/>
      <c r="BM588" s="39"/>
      <c r="BN588" s="39"/>
      <c r="BO588" s="39"/>
    </row>
    <row r="589" spans="1:67" ht="55.5" customHeight="1" x14ac:dyDescent="0.25">
      <c r="A589" s="28">
        <v>589</v>
      </c>
      <c r="B589" s="180" t="s">
        <v>3984</v>
      </c>
      <c r="C589" s="180" t="s">
        <v>3985</v>
      </c>
      <c r="D589" s="30" t="s">
        <v>18</v>
      </c>
      <c r="E589" s="30" t="s">
        <v>41</v>
      </c>
      <c r="F589" s="181"/>
      <c r="G589" s="181"/>
      <c r="H589" s="181"/>
      <c r="I589" s="181"/>
      <c r="J589" s="181"/>
      <c r="K589" s="181"/>
      <c r="L589" s="32" t="s">
        <v>1531</v>
      </c>
      <c r="M589" s="182"/>
      <c r="N589" s="183"/>
      <c r="O589" s="184" t="s">
        <v>41</v>
      </c>
      <c r="P589" s="109"/>
      <c r="Q589" s="182" t="s">
        <v>25</v>
      </c>
      <c r="R589" s="109"/>
      <c r="S589" s="183" t="s">
        <v>3167</v>
      </c>
      <c r="T589" s="33" t="s">
        <v>1515</v>
      </c>
      <c r="U589" s="33" t="s">
        <v>167</v>
      </c>
      <c r="V589" s="45" t="s">
        <v>167</v>
      </c>
      <c r="W589" s="34" t="s">
        <v>1515</v>
      </c>
      <c r="X589" s="34" t="s">
        <v>938</v>
      </c>
      <c r="Y589" s="36"/>
      <c r="Z589" s="36"/>
      <c r="AA589" s="36">
        <v>1</v>
      </c>
      <c r="AB589" s="36"/>
      <c r="AC589" s="36"/>
      <c r="AD589" s="36"/>
      <c r="AE589" s="36"/>
      <c r="AF589" s="51"/>
      <c r="AG589" s="51"/>
      <c r="AH589" s="51"/>
      <c r="AI589" s="51">
        <v>1</v>
      </c>
      <c r="AJ589" s="51"/>
      <c r="AK589" s="51"/>
      <c r="AL589" s="33"/>
      <c r="AM589" s="33"/>
      <c r="AN589" s="185" t="s">
        <v>3293</v>
      </c>
      <c r="AO589" s="185"/>
      <c r="AP589" s="185"/>
      <c r="AQ589" s="185"/>
      <c r="AR589" s="185"/>
      <c r="AS589" s="185"/>
      <c r="AT589" s="185"/>
      <c r="AU589" s="185"/>
      <c r="AV589" s="185"/>
      <c r="AW589" s="186"/>
      <c r="AX589" s="35" t="s">
        <v>3237</v>
      </c>
      <c r="AY589" s="35" t="s">
        <v>176</v>
      </c>
      <c r="AZ589" s="41"/>
      <c r="BA589" s="37"/>
      <c r="BB589" s="39"/>
      <c r="BC589" s="100"/>
      <c r="BD589" s="100"/>
      <c r="BE589" s="39"/>
      <c r="BF589" s="39"/>
      <c r="BG589" s="39"/>
      <c r="BH589" s="39"/>
      <c r="BI589" s="39"/>
      <c r="BJ589" s="39"/>
      <c r="BK589" s="39"/>
      <c r="BL589" s="39"/>
      <c r="BM589" s="39"/>
      <c r="BN589" s="39"/>
      <c r="BO589" s="39"/>
    </row>
    <row r="590" spans="1:67" ht="139.5" customHeight="1" x14ac:dyDescent="0.25">
      <c r="A590" s="28">
        <v>590</v>
      </c>
      <c r="B590" s="180" t="s">
        <v>3984</v>
      </c>
      <c r="C590" s="180" t="s">
        <v>3985</v>
      </c>
      <c r="D590" s="30" t="s">
        <v>18</v>
      </c>
      <c r="E590" s="30" t="s">
        <v>41</v>
      </c>
      <c r="F590" s="181"/>
      <c r="G590" s="181"/>
      <c r="H590" s="181"/>
      <c r="I590" s="181"/>
      <c r="J590" s="181"/>
      <c r="K590" s="181"/>
      <c r="L590" s="32" t="s">
        <v>1534</v>
      </c>
      <c r="M590" s="182"/>
      <c r="N590" s="183"/>
      <c r="O590" s="184" t="s">
        <v>41</v>
      </c>
      <c r="P590" s="109"/>
      <c r="Q590" s="182" t="s">
        <v>25</v>
      </c>
      <c r="R590" s="109"/>
      <c r="S590" s="183" t="s">
        <v>3167</v>
      </c>
      <c r="T590" s="33" t="s">
        <v>1515</v>
      </c>
      <c r="U590" s="33" t="s">
        <v>167</v>
      </c>
      <c r="V590" s="45" t="s">
        <v>167</v>
      </c>
      <c r="W590" s="34" t="s">
        <v>1515</v>
      </c>
      <c r="X590" s="34" t="s">
        <v>261</v>
      </c>
      <c r="Y590" s="36"/>
      <c r="Z590" s="36"/>
      <c r="AA590" s="36">
        <v>1</v>
      </c>
      <c r="AB590" s="36"/>
      <c r="AC590" s="36"/>
      <c r="AD590" s="36"/>
      <c r="AE590" s="36"/>
      <c r="AF590" s="51"/>
      <c r="AG590" s="51"/>
      <c r="AH590" s="51"/>
      <c r="AI590" s="51">
        <v>1</v>
      </c>
      <c r="AJ590" s="51"/>
      <c r="AK590" s="51"/>
      <c r="AL590" s="33"/>
      <c r="AM590" s="33"/>
      <c r="AN590" s="185" t="s">
        <v>3293</v>
      </c>
      <c r="AO590" s="185"/>
      <c r="AP590" s="185"/>
      <c r="AQ590" s="185"/>
      <c r="AR590" s="185"/>
      <c r="AS590" s="185"/>
      <c r="AT590" s="185"/>
      <c r="AU590" s="185"/>
      <c r="AV590" s="185"/>
      <c r="AW590" s="186"/>
      <c r="AX590" s="35" t="s">
        <v>3237</v>
      </c>
      <c r="AY590" s="35" t="s">
        <v>176</v>
      </c>
      <c r="AZ590" s="41"/>
      <c r="BA590" s="37"/>
      <c r="BB590" s="39"/>
      <c r="BC590" s="100"/>
      <c r="BD590" s="100"/>
      <c r="BE590" s="39"/>
      <c r="BF590" s="39"/>
      <c r="BG590" s="39"/>
      <c r="BH590" s="39"/>
      <c r="BI590" s="39"/>
      <c r="BJ590" s="39"/>
      <c r="BK590" s="39"/>
      <c r="BL590" s="39"/>
      <c r="BM590" s="39"/>
      <c r="BN590" s="39"/>
      <c r="BO590" s="39"/>
    </row>
    <row r="591" spans="1:67" ht="91.5" customHeight="1" x14ac:dyDescent="0.25">
      <c r="A591" s="28">
        <v>591</v>
      </c>
      <c r="B591" s="180" t="s">
        <v>3984</v>
      </c>
      <c r="C591" s="180" t="s">
        <v>3985</v>
      </c>
      <c r="D591" s="30" t="s">
        <v>18</v>
      </c>
      <c r="E591" s="30" t="s">
        <v>41</v>
      </c>
      <c r="F591" s="181"/>
      <c r="G591" s="181"/>
      <c r="H591" s="181"/>
      <c r="I591" s="181"/>
      <c r="J591" s="181"/>
      <c r="K591" s="181"/>
      <c r="L591" s="32" t="s">
        <v>1536</v>
      </c>
      <c r="M591" s="182"/>
      <c r="N591" s="183"/>
      <c r="O591" s="184" t="s">
        <v>41</v>
      </c>
      <c r="P591" s="109"/>
      <c r="Q591" s="182" t="s">
        <v>25</v>
      </c>
      <c r="R591" s="109"/>
      <c r="S591" s="183" t="s">
        <v>391</v>
      </c>
      <c r="T591" s="33" t="s">
        <v>4055</v>
      </c>
      <c r="U591" s="33" t="s">
        <v>21</v>
      </c>
      <c r="V591" s="45" t="s">
        <v>21</v>
      </c>
      <c r="W591" s="34" t="s">
        <v>1537</v>
      </c>
      <c r="X591" s="34" t="s">
        <v>261</v>
      </c>
      <c r="Y591" s="36">
        <v>1</v>
      </c>
      <c r="Z591" s="36"/>
      <c r="AA591" s="36"/>
      <c r="AB591" s="36"/>
      <c r="AC591" s="36"/>
      <c r="AD591" s="36"/>
      <c r="AE591" s="36"/>
      <c r="AF591" s="51"/>
      <c r="AG591" s="51"/>
      <c r="AH591" s="51"/>
      <c r="AI591" s="51">
        <v>1</v>
      </c>
      <c r="AJ591" s="51"/>
      <c r="AK591" s="51"/>
      <c r="AL591" s="33"/>
      <c r="AM591" s="33"/>
      <c r="AN591" s="185"/>
      <c r="AO591" s="185"/>
      <c r="AP591" s="185"/>
      <c r="AQ591" s="185"/>
      <c r="AR591" s="185"/>
      <c r="AS591" s="185"/>
      <c r="AT591" s="185"/>
      <c r="AU591" s="185"/>
      <c r="AV591" s="185"/>
      <c r="AW591" s="186"/>
      <c r="AX591" s="41"/>
      <c r="AY591" s="41" t="s">
        <v>24</v>
      </c>
      <c r="AZ591" s="41"/>
      <c r="BA591" s="37"/>
      <c r="BB591" s="39"/>
      <c r="BC591" s="100"/>
      <c r="BD591" s="100"/>
      <c r="BE591" s="39"/>
      <c r="BF591" s="39"/>
      <c r="BG591" s="39"/>
      <c r="BH591" s="39"/>
      <c r="BI591" s="39"/>
      <c r="BJ591" s="39"/>
      <c r="BK591" s="39"/>
      <c r="BL591" s="39"/>
      <c r="BM591" s="39"/>
      <c r="BN591" s="39"/>
      <c r="BO591" s="39"/>
    </row>
    <row r="592" spans="1:67" ht="105" customHeight="1" x14ac:dyDescent="0.25">
      <c r="A592" s="28">
        <v>592</v>
      </c>
      <c r="B592" s="180" t="s">
        <v>3984</v>
      </c>
      <c r="C592" s="180" t="s">
        <v>3985</v>
      </c>
      <c r="D592" s="30" t="s">
        <v>18</v>
      </c>
      <c r="E592" s="30" t="s">
        <v>41</v>
      </c>
      <c r="F592" s="181"/>
      <c r="G592" s="181"/>
      <c r="H592" s="181"/>
      <c r="I592" s="181"/>
      <c r="J592" s="181"/>
      <c r="K592" s="181"/>
      <c r="L592" s="32" t="s">
        <v>1538</v>
      </c>
      <c r="M592" s="182"/>
      <c r="N592" s="183"/>
      <c r="O592" s="184" t="s">
        <v>41</v>
      </c>
      <c r="P592" s="109"/>
      <c r="Q592" s="182" t="s">
        <v>25</v>
      </c>
      <c r="R592" s="109"/>
      <c r="S592" s="183" t="s">
        <v>3306</v>
      </c>
      <c r="T592" s="33" t="s">
        <v>1539</v>
      </c>
      <c r="U592" s="33" t="s">
        <v>106</v>
      </c>
      <c r="V592" s="45" t="s">
        <v>106</v>
      </c>
      <c r="W592" s="34" t="s">
        <v>1539</v>
      </c>
      <c r="X592" s="34" t="s">
        <v>344</v>
      </c>
      <c r="Y592" s="36"/>
      <c r="Z592" s="36">
        <v>1</v>
      </c>
      <c r="AA592" s="36"/>
      <c r="AB592" s="36"/>
      <c r="AC592" s="36"/>
      <c r="AD592" s="36"/>
      <c r="AE592" s="36"/>
      <c r="AF592" s="51"/>
      <c r="AG592" s="51">
        <v>1</v>
      </c>
      <c r="AH592" s="51"/>
      <c r="AI592" s="51"/>
      <c r="AJ592" s="51"/>
      <c r="AK592" s="51"/>
      <c r="AL592" s="33" t="s">
        <v>3156</v>
      </c>
      <c r="AM592" s="33"/>
      <c r="AN592" s="185"/>
      <c r="AO592" s="185"/>
      <c r="AP592" s="185" t="s">
        <v>803</v>
      </c>
      <c r="AQ592" s="185" t="s">
        <v>803</v>
      </c>
      <c r="AR592" s="185" t="s">
        <v>803</v>
      </c>
      <c r="AS592" s="185" t="s">
        <v>2694</v>
      </c>
      <c r="AT592" s="185"/>
      <c r="AU592" s="185"/>
      <c r="AV592" s="185"/>
      <c r="AW592" s="186"/>
      <c r="AX592" s="41"/>
      <c r="AY592" s="41" t="s">
        <v>24</v>
      </c>
      <c r="AZ592" s="41"/>
      <c r="BA592" s="37"/>
      <c r="BB592" s="39"/>
      <c r="BC592" s="100"/>
      <c r="BD592" s="100"/>
      <c r="BE592" s="39"/>
      <c r="BF592" s="39"/>
      <c r="BG592" s="39"/>
      <c r="BH592" s="39"/>
      <c r="BI592" s="39"/>
      <c r="BJ592" s="39"/>
      <c r="BK592" s="39"/>
      <c r="BL592" s="39"/>
      <c r="BM592" s="39"/>
      <c r="BN592" s="39"/>
      <c r="BO592" s="39"/>
    </row>
    <row r="593" spans="1:67" ht="47.25" customHeight="1" x14ac:dyDescent="0.25">
      <c r="A593" s="28">
        <v>593</v>
      </c>
      <c r="B593" s="180" t="s">
        <v>3984</v>
      </c>
      <c r="C593" s="180" t="s">
        <v>3985</v>
      </c>
      <c r="D593" s="30" t="s">
        <v>18</v>
      </c>
      <c r="E593" s="30" t="s">
        <v>41</v>
      </c>
      <c r="F593" s="181"/>
      <c r="G593" s="181"/>
      <c r="H593" s="181"/>
      <c r="I593" s="181"/>
      <c r="J593" s="181"/>
      <c r="K593" s="181"/>
      <c r="L593" s="32" t="s">
        <v>1541</v>
      </c>
      <c r="M593" s="182"/>
      <c r="N593" s="183"/>
      <c r="O593" s="184" t="s">
        <v>41</v>
      </c>
      <c r="P593" s="109"/>
      <c r="Q593" s="182" t="s">
        <v>25</v>
      </c>
      <c r="R593" s="109"/>
      <c r="S593" s="183" t="s">
        <v>391</v>
      </c>
      <c r="T593" s="33" t="s">
        <v>4056</v>
      </c>
      <c r="U593" s="33" t="s">
        <v>58</v>
      </c>
      <c r="V593" s="45" t="s">
        <v>58</v>
      </c>
      <c r="W593" s="34" t="s">
        <v>1542</v>
      </c>
      <c r="X593" s="34" t="s">
        <v>943</v>
      </c>
      <c r="Y593" s="36"/>
      <c r="Z593" s="36"/>
      <c r="AA593" s="36"/>
      <c r="AB593" s="36">
        <v>1</v>
      </c>
      <c r="AC593" s="36"/>
      <c r="AD593" s="36"/>
      <c r="AE593" s="36"/>
      <c r="AF593" s="51"/>
      <c r="AG593" s="51"/>
      <c r="AH593" s="51"/>
      <c r="AI593" s="51">
        <v>1</v>
      </c>
      <c r="AJ593" s="51"/>
      <c r="AK593" s="51"/>
      <c r="AL593" s="33"/>
      <c r="AM593" s="33"/>
      <c r="AN593" s="186"/>
      <c r="AO593" s="186"/>
      <c r="AP593" s="185"/>
      <c r="AQ593" s="185"/>
      <c r="AR593" s="185"/>
      <c r="AS593" s="185"/>
      <c r="AT593" s="185"/>
      <c r="AU593" s="185"/>
      <c r="AV593" s="185"/>
      <c r="AW593" s="186"/>
      <c r="AX593" s="41"/>
      <c r="AY593" s="41" t="s">
        <v>24</v>
      </c>
      <c r="AZ593" s="41"/>
      <c r="BA593" s="37"/>
      <c r="BB593" s="39"/>
      <c r="BC593" s="100"/>
      <c r="BD593" s="100"/>
      <c r="BE593" s="39"/>
      <c r="BF593" s="39"/>
      <c r="BG593" s="39"/>
      <c r="BH593" s="39"/>
      <c r="BI593" s="39"/>
      <c r="BJ593" s="39"/>
      <c r="BK593" s="39"/>
      <c r="BL593" s="39"/>
      <c r="BM593" s="39"/>
      <c r="BN593" s="39"/>
      <c r="BO593" s="39"/>
    </row>
    <row r="594" spans="1:67" ht="45" customHeight="1" x14ac:dyDescent="0.25">
      <c r="A594" s="28">
        <v>594</v>
      </c>
      <c r="B594" s="180" t="s">
        <v>3984</v>
      </c>
      <c r="C594" s="180" t="s">
        <v>3985</v>
      </c>
      <c r="D594" s="30" t="s">
        <v>18</v>
      </c>
      <c r="E594" s="30" t="s">
        <v>41</v>
      </c>
      <c r="F594" s="181"/>
      <c r="G594" s="181"/>
      <c r="H594" s="181"/>
      <c r="I594" s="181"/>
      <c r="J594" s="181"/>
      <c r="K594" s="181"/>
      <c r="L594" s="32" t="s">
        <v>1543</v>
      </c>
      <c r="M594" s="182"/>
      <c r="N594" s="183"/>
      <c r="O594" s="184" t="s">
        <v>41</v>
      </c>
      <c r="P594" s="109"/>
      <c r="Q594" s="182" t="s">
        <v>25</v>
      </c>
      <c r="R594" s="109"/>
      <c r="S594" s="183" t="s">
        <v>391</v>
      </c>
      <c r="T594" s="33" t="s">
        <v>4057</v>
      </c>
      <c r="U594" s="33" t="s">
        <v>21</v>
      </c>
      <c r="V594" s="45" t="s">
        <v>21</v>
      </c>
      <c r="W594" s="34" t="s">
        <v>1544</v>
      </c>
      <c r="X594" s="34" t="s">
        <v>943</v>
      </c>
      <c r="Y594" s="36">
        <v>1</v>
      </c>
      <c r="Z594" s="36"/>
      <c r="AA594" s="36"/>
      <c r="AB594" s="36"/>
      <c r="AC594" s="36"/>
      <c r="AD594" s="36"/>
      <c r="AE594" s="36"/>
      <c r="AF594" s="51"/>
      <c r="AG594" s="51"/>
      <c r="AH594" s="51"/>
      <c r="AI594" s="51">
        <v>1</v>
      </c>
      <c r="AJ594" s="51"/>
      <c r="AK594" s="51"/>
      <c r="AL594" s="33"/>
      <c r="AM594" s="33"/>
      <c r="AN594" s="185"/>
      <c r="AO594" s="185"/>
      <c r="AP594" s="185"/>
      <c r="AQ594" s="185"/>
      <c r="AR594" s="185"/>
      <c r="AS594" s="185"/>
      <c r="AT594" s="185"/>
      <c r="AU594" s="185"/>
      <c r="AV594" s="185"/>
      <c r="AW594" s="186"/>
      <c r="AX594" s="41"/>
      <c r="AY594" s="41" t="s">
        <v>24</v>
      </c>
      <c r="AZ594" s="41"/>
      <c r="BA594" s="37"/>
      <c r="BB594" s="39"/>
      <c r="BC594" s="100"/>
      <c r="BD594" s="100"/>
      <c r="BE594" s="39"/>
      <c r="BF594" s="39"/>
      <c r="BG594" s="39"/>
      <c r="BH594" s="39"/>
      <c r="BI594" s="39"/>
      <c r="BJ594" s="39"/>
      <c r="BK594" s="39"/>
      <c r="BL594" s="39"/>
      <c r="BM594" s="39"/>
      <c r="BN594" s="39"/>
      <c r="BO594" s="39"/>
    </row>
    <row r="595" spans="1:67" ht="50.25" customHeight="1" x14ac:dyDescent="0.25">
      <c r="A595" s="28">
        <v>595</v>
      </c>
      <c r="B595" s="180" t="s">
        <v>3984</v>
      </c>
      <c r="C595" s="180" t="s">
        <v>3985</v>
      </c>
      <c r="D595" s="30" t="s">
        <v>18</v>
      </c>
      <c r="E595" s="30" t="s">
        <v>41</v>
      </c>
      <c r="F595" s="181"/>
      <c r="G595" s="181"/>
      <c r="H595" s="181"/>
      <c r="I595" s="181"/>
      <c r="J595" s="181"/>
      <c r="K595" s="181"/>
      <c r="L595" s="32" t="s">
        <v>1546</v>
      </c>
      <c r="M595" s="182"/>
      <c r="N595" s="183"/>
      <c r="O595" s="184" t="s">
        <v>41</v>
      </c>
      <c r="P595" s="109"/>
      <c r="Q595" s="182" t="s">
        <v>25</v>
      </c>
      <c r="R595" s="109"/>
      <c r="S595" s="183" t="s">
        <v>3306</v>
      </c>
      <c r="T595" s="33" t="s">
        <v>4058</v>
      </c>
      <c r="U595" s="33" t="s">
        <v>167</v>
      </c>
      <c r="V595" s="45" t="s">
        <v>21</v>
      </c>
      <c r="W595" s="34" t="s">
        <v>1547</v>
      </c>
      <c r="X595" s="34" t="s">
        <v>943</v>
      </c>
      <c r="Y595" s="36"/>
      <c r="Z595" s="36"/>
      <c r="AA595" s="36">
        <v>1</v>
      </c>
      <c r="AB595" s="36"/>
      <c r="AC595" s="36"/>
      <c r="AD595" s="36"/>
      <c r="AE595" s="36"/>
      <c r="AF595" s="51"/>
      <c r="AG595" s="51">
        <v>1</v>
      </c>
      <c r="AH595" s="51"/>
      <c r="AI595" s="51"/>
      <c r="AJ595" s="51"/>
      <c r="AK595" s="51"/>
      <c r="AL595" s="33" t="s">
        <v>4046</v>
      </c>
      <c r="AM595" s="33"/>
      <c r="AN595" s="185"/>
      <c r="AO595" s="185"/>
      <c r="AP595" s="185"/>
      <c r="AQ595" s="185"/>
      <c r="AR595" s="185"/>
      <c r="AS595" s="185"/>
      <c r="AT595" s="185"/>
      <c r="AU595" s="185"/>
      <c r="AV595" s="185"/>
      <c r="AW595" s="186"/>
      <c r="AX595" s="41"/>
      <c r="AY595" s="35" t="s">
        <v>176</v>
      </c>
      <c r="AZ595" s="41"/>
      <c r="BA595" s="37"/>
      <c r="BB595" s="39"/>
      <c r="BC595" s="100"/>
      <c r="BD595" s="100"/>
      <c r="BE595" s="39"/>
      <c r="BF595" s="39"/>
      <c r="BG595" s="39"/>
      <c r="BH595" s="39"/>
      <c r="BI595" s="39"/>
      <c r="BJ595" s="39"/>
      <c r="BK595" s="39"/>
      <c r="BL595" s="39"/>
      <c r="BM595" s="39"/>
      <c r="BN595" s="39"/>
      <c r="BO595" s="39"/>
    </row>
    <row r="596" spans="1:67" ht="84" customHeight="1" x14ac:dyDescent="0.25">
      <c r="A596" s="28">
        <v>596</v>
      </c>
      <c r="B596" s="180" t="s">
        <v>3984</v>
      </c>
      <c r="C596" s="180" t="s">
        <v>3985</v>
      </c>
      <c r="D596" s="30" t="s">
        <v>18</v>
      </c>
      <c r="E596" s="30" t="s">
        <v>41</v>
      </c>
      <c r="F596" s="181"/>
      <c r="G596" s="181"/>
      <c r="H596" s="181"/>
      <c r="I596" s="181"/>
      <c r="J596" s="181"/>
      <c r="K596" s="181"/>
      <c r="L596" s="32" t="s">
        <v>1548</v>
      </c>
      <c r="M596" s="182"/>
      <c r="N596" s="183"/>
      <c r="O596" s="184" t="s">
        <v>41</v>
      </c>
      <c r="P596" s="109"/>
      <c r="Q596" s="182" t="s">
        <v>25</v>
      </c>
      <c r="R596" s="109"/>
      <c r="S596" s="183" t="s">
        <v>3167</v>
      </c>
      <c r="T596" s="33" t="s">
        <v>1515</v>
      </c>
      <c r="U596" s="33" t="s">
        <v>167</v>
      </c>
      <c r="V596" s="45" t="s">
        <v>167</v>
      </c>
      <c r="W596" s="34" t="s">
        <v>1515</v>
      </c>
      <c r="X596" s="34" t="s">
        <v>274</v>
      </c>
      <c r="Y596" s="36"/>
      <c r="Z596" s="36"/>
      <c r="AA596" s="36">
        <v>1</v>
      </c>
      <c r="AB596" s="36"/>
      <c r="AC596" s="36"/>
      <c r="AD596" s="36"/>
      <c r="AE596" s="36"/>
      <c r="AF596" s="51"/>
      <c r="AG596" s="51"/>
      <c r="AH596" s="51"/>
      <c r="AI596" s="51">
        <v>1</v>
      </c>
      <c r="AJ596" s="51"/>
      <c r="AK596" s="51"/>
      <c r="AL596" s="33"/>
      <c r="AM596" s="33"/>
      <c r="AN596" s="185" t="s">
        <v>3293</v>
      </c>
      <c r="AO596" s="185"/>
      <c r="AP596" s="185"/>
      <c r="AQ596" s="185"/>
      <c r="AR596" s="185"/>
      <c r="AS596" s="185"/>
      <c r="AT596" s="185"/>
      <c r="AU596" s="185"/>
      <c r="AV596" s="185"/>
      <c r="AW596" s="186"/>
      <c r="AX596" s="35" t="s">
        <v>3237</v>
      </c>
      <c r="AY596" s="35" t="s">
        <v>176</v>
      </c>
      <c r="AZ596" s="41"/>
      <c r="BA596" s="37"/>
      <c r="BB596" s="39"/>
      <c r="BC596" s="100"/>
      <c r="BD596" s="100"/>
      <c r="BE596" s="39"/>
      <c r="BF596" s="39"/>
      <c r="BG596" s="39"/>
      <c r="BH596" s="39"/>
      <c r="BI596" s="39"/>
      <c r="BJ596" s="39"/>
      <c r="BK596" s="39"/>
      <c r="BL596" s="39"/>
      <c r="BM596" s="39"/>
      <c r="BN596" s="39"/>
      <c r="BO596" s="39"/>
    </row>
    <row r="597" spans="1:67" ht="74.25" customHeight="1" x14ac:dyDescent="0.25">
      <c r="A597" s="28">
        <v>597</v>
      </c>
      <c r="B597" s="180" t="s">
        <v>3984</v>
      </c>
      <c r="C597" s="180" t="s">
        <v>3985</v>
      </c>
      <c r="D597" s="30" t="s">
        <v>18</v>
      </c>
      <c r="E597" s="30" t="s">
        <v>41</v>
      </c>
      <c r="F597" s="181"/>
      <c r="G597" s="181"/>
      <c r="H597" s="181"/>
      <c r="I597" s="181"/>
      <c r="J597" s="181"/>
      <c r="K597" s="181"/>
      <c r="L597" s="32" t="s">
        <v>1551</v>
      </c>
      <c r="M597" s="182"/>
      <c r="N597" s="183"/>
      <c r="O597" s="184" t="s">
        <v>41</v>
      </c>
      <c r="P597" s="109"/>
      <c r="Q597" s="182" t="s">
        <v>25</v>
      </c>
      <c r="R597" s="109"/>
      <c r="S597" s="183" t="s">
        <v>3167</v>
      </c>
      <c r="T597" s="33" t="s">
        <v>1515</v>
      </c>
      <c r="U597" s="33" t="s">
        <v>167</v>
      </c>
      <c r="V597" s="45" t="s">
        <v>167</v>
      </c>
      <c r="W597" s="34" t="s">
        <v>1515</v>
      </c>
      <c r="X597" s="34" t="s">
        <v>274</v>
      </c>
      <c r="Y597" s="36"/>
      <c r="Z597" s="36"/>
      <c r="AA597" s="36">
        <v>1</v>
      </c>
      <c r="AB597" s="36"/>
      <c r="AC597" s="36"/>
      <c r="AD597" s="36"/>
      <c r="AE597" s="36"/>
      <c r="AF597" s="51"/>
      <c r="AG597" s="51"/>
      <c r="AH597" s="51"/>
      <c r="AI597" s="51">
        <v>1</v>
      </c>
      <c r="AJ597" s="51"/>
      <c r="AK597" s="51"/>
      <c r="AL597" s="33"/>
      <c r="AM597" s="33"/>
      <c r="AN597" s="185" t="s">
        <v>3293</v>
      </c>
      <c r="AO597" s="185"/>
      <c r="AP597" s="185"/>
      <c r="AQ597" s="185"/>
      <c r="AR597" s="185"/>
      <c r="AS597" s="185"/>
      <c r="AT597" s="185"/>
      <c r="AU597" s="185"/>
      <c r="AV597" s="185"/>
      <c r="AW597" s="186"/>
      <c r="AX597" s="35" t="s">
        <v>3237</v>
      </c>
      <c r="AY597" s="41" t="s">
        <v>192</v>
      </c>
      <c r="AZ597" s="41" t="s">
        <v>1552</v>
      </c>
      <c r="BA597" s="37"/>
      <c r="BB597" s="39"/>
      <c r="BC597" s="100"/>
      <c r="BD597" s="100"/>
      <c r="BE597" s="39"/>
      <c r="BF597" s="39"/>
      <c r="BG597" s="39"/>
      <c r="BH597" s="39"/>
      <c r="BI597" s="39"/>
      <c r="BJ597" s="39"/>
      <c r="BK597" s="39"/>
      <c r="BL597" s="39"/>
      <c r="BM597" s="39"/>
      <c r="BN597" s="39"/>
      <c r="BO597" s="39"/>
    </row>
    <row r="598" spans="1:67" ht="74.25" customHeight="1" x14ac:dyDescent="0.25">
      <c r="A598" s="28">
        <v>598</v>
      </c>
      <c r="B598" s="180" t="s">
        <v>3984</v>
      </c>
      <c r="C598" s="180" t="s">
        <v>3985</v>
      </c>
      <c r="D598" s="30" t="s">
        <v>18</v>
      </c>
      <c r="E598" s="30" t="s">
        <v>41</v>
      </c>
      <c r="F598" s="181"/>
      <c r="G598" s="181"/>
      <c r="H598" s="181"/>
      <c r="I598" s="181"/>
      <c r="J598" s="181"/>
      <c r="K598" s="181"/>
      <c r="L598" s="32" t="s">
        <v>1553</v>
      </c>
      <c r="M598" s="182"/>
      <c r="N598" s="183"/>
      <c r="O598" s="184" t="s">
        <v>41</v>
      </c>
      <c r="P598" s="109"/>
      <c r="Q598" s="182" t="s">
        <v>25</v>
      </c>
      <c r="R598" s="109"/>
      <c r="S598" s="183" t="s">
        <v>391</v>
      </c>
      <c r="T598" s="33" t="s">
        <v>4059</v>
      </c>
      <c r="U598" s="33" t="s">
        <v>21</v>
      </c>
      <c r="V598" s="45" t="s">
        <v>21</v>
      </c>
      <c r="W598" s="34" t="s">
        <v>1555</v>
      </c>
      <c r="X598" s="34" t="s">
        <v>274</v>
      </c>
      <c r="Y598" s="36">
        <v>1</v>
      </c>
      <c r="Z598" s="36"/>
      <c r="AA598" s="36"/>
      <c r="AB598" s="36"/>
      <c r="AC598" s="36"/>
      <c r="AD598" s="36"/>
      <c r="AE598" s="36"/>
      <c r="AF598" s="51"/>
      <c r="AG598" s="51"/>
      <c r="AH598" s="51"/>
      <c r="AI598" s="51">
        <v>1</v>
      </c>
      <c r="AJ598" s="51"/>
      <c r="AK598" s="51"/>
      <c r="AL598" s="33"/>
      <c r="AM598" s="33"/>
      <c r="AN598" s="185"/>
      <c r="AO598" s="185"/>
      <c r="AP598" s="185"/>
      <c r="AQ598" s="185"/>
      <c r="AR598" s="185"/>
      <c r="AS598" s="185"/>
      <c r="AT598" s="185"/>
      <c r="AU598" s="185"/>
      <c r="AV598" s="185"/>
      <c r="AW598" s="186"/>
      <c r="AX598" s="41"/>
      <c r="AY598" s="41" t="s">
        <v>24</v>
      </c>
      <c r="AZ598" s="41"/>
      <c r="BA598" s="37"/>
      <c r="BB598" s="39"/>
      <c r="BC598" s="100"/>
      <c r="BD598" s="100"/>
      <c r="BE598" s="39"/>
      <c r="BF598" s="39"/>
      <c r="BG598" s="39"/>
      <c r="BH598" s="39"/>
      <c r="BI598" s="39"/>
      <c r="BJ598" s="39"/>
      <c r="BK598" s="39"/>
      <c r="BL598" s="39"/>
      <c r="BM598" s="39"/>
      <c r="BN598" s="39"/>
      <c r="BO598" s="39"/>
    </row>
    <row r="599" spans="1:67" ht="74.25" customHeight="1" x14ac:dyDescent="0.25">
      <c r="A599" s="28">
        <v>599</v>
      </c>
      <c r="B599" s="180" t="s">
        <v>3984</v>
      </c>
      <c r="C599" s="180" t="s">
        <v>3985</v>
      </c>
      <c r="D599" s="30" t="s">
        <v>18</v>
      </c>
      <c r="E599" s="30" t="s">
        <v>41</v>
      </c>
      <c r="F599" s="181"/>
      <c r="G599" s="181"/>
      <c r="H599" s="181"/>
      <c r="I599" s="181"/>
      <c r="J599" s="181"/>
      <c r="K599" s="181"/>
      <c r="L599" s="32" t="s">
        <v>1556</v>
      </c>
      <c r="M599" s="182"/>
      <c r="N599" s="183"/>
      <c r="O599" s="184" t="s">
        <v>41</v>
      </c>
      <c r="P599" s="109"/>
      <c r="Q599" s="182" t="s">
        <v>25</v>
      </c>
      <c r="R599" s="109"/>
      <c r="S599" s="183" t="s">
        <v>391</v>
      </c>
      <c r="T599" s="33" t="s">
        <v>1558</v>
      </c>
      <c r="U599" s="33" t="s">
        <v>21</v>
      </c>
      <c r="V599" s="45" t="s">
        <v>21</v>
      </c>
      <c r="W599" s="34" t="s">
        <v>1558</v>
      </c>
      <c r="X599" s="34" t="s">
        <v>274</v>
      </c>
      <c r="Y599" s="36">
        <v>1</v>
      </c>
      <c r="Z599" s="36"/>
      <c r="AA599" s="36"/>
      <c r="AB599" s="36"/>
      <c r="AC599" s="36"/>
      <c r="AD599" s="36"/>
      <c r="AE599" s="36"/>
      <c r="AF599" s="51"/>
      <c r="AG599" s="51"/>
      <c r="AH599" s="51"/>
      <c r="AI599" s="51">
        <v>1</v>
      </c>
      <c r="AJ599" s="51"/>
      <c r="AK599" s="51"/>
      <c r="AL599" s="33"/>
      <c r="AM599" s="33"/>
      <c r="AN599" s="185"/>
      <c r="AO599" s="185"/>
      <c r="AP599" s="185"/>
      <c r="AQ599" s="185"/>
      <c r="AR599" s="185"/>
      <c r="AS599" s="185"/>
      <c r="AT599" s="185"/>
      <c r="AU599" s="185"/>
      <c r="AV599" s="185"/>
      <c r="AW599" s="186"/>
      <c r="AX599" s="41"/>
      <c r="AY599" s="41" t="s">
        <v>46</v>
      </c>
      <c r="AZ599" s="41"/>
      <c r="BA599" s="37"/>
      <c r="BB599" s="39"/>
      <c r="BC599" s="100"/>
      <c r="BD599" s="100"/>
      <c r="BE599" s="39"/>
      <c r="BF599" s="39"/>
      <c r="BG599" s="39"/>
      <c r="BH599" s="39"/>
      <c r="BI599" s="39"/>
      <c r="BJ599" s="39"/>
      <c r="BK599" s="39"/>
      <c r="BL599" s="39"/>
      <c r="BM599" s="39"/>
      <c r="BN599" s="39"/>
      <c r="BO599" s="39"/>
    </row>
    <row r="600" spans="1:67" ht="74.25" customHeight="1" x14ac:dyDescent="0.25">
      <c r="A600" s="28">
        <v>600</v>
      </c>
      <c r="B600" s="180" t="s">
        <v>3984</v>
      </c>
      <c r="C600" s="180" t="s">
        <v>3985</v>
      </c>
      <c r="D600" s="30" t="s">
        <v>18</v>
      </c>
      <c r="E600" s="30" t="s">
        <v>41</v>
      </c>
      <c r="F600" s="181"/>
      <c r="G600" s="181"/>
      <c r="H600" s="181"/>
      <c r="I600" s="181"/>
      <c r="J600" s="181"/>
      <c r="K600" s="181"/>
      <c r="L600" s="32" t="s">
        <v>1559</v>
      </c>
      <c r="M600" s="182"/>
      <c r="N600" s="183"/>
      <c r="O600" s="184" t="s">
        <v>41</v>
      </c>
      <c r="P600" s="109"/>
      <c r="Q600" s="182" t="s">
        <v>25</v>
      </c>
      <c r="R600" s="109"/>
      <c r="S600" s="183" t="s">
        <v>3167</v>
      </c>
      <c r="T600" s="33" t="s">
        <v>4060</v>
      </c>
      <c r="U600" s="33" t="s">
        <v>167</v>
      </c>
      <c r="V600" s="45" t="s">
        <v>167</v>
      </c>
      <c r="W600" s="34" t="s">
        <v>1560</v>
      </c>
      <c r="X600" s="34" t="s">
        <v>274</v>
      </c>
      <c r="Y600" s="36"/>
      <c r="Z600" s="36"/>
      <c r="AA600" s="36">
        <v>1</v>
      </c>
      <c r="AB600" s="36"/>
      <c r="AC600" s="36"/>
      <c r="AD600" s="36"/>
      <c r="AE600" s="36"/>
      <c r="AF600" s="51"/>
      <c r="AG600" s="51"/>
      <c r="AH600" s="51"/>
      <c r="AI600" s="51">
        <v>1</v>
      </c>
      <c r="AJ600" s="51"/>
      <c r="AK600" s="51"/>
      <c r="AL600" s="33"/>
      <c r="AM600" s="33"/>
      <c r="AN600" s="185" t="s">
        <v>3293</v>
      </c>
      <c r="AO600" s="185" t="s">
        <v>4061</v>
      </c>
      <c r="AP600" s="51"/>
      <c r="AQ600" s="185"/>
      <c r="AR600" s="185"/>
      <c r="AS600" s="185"/>
      <c r="AT600" s="185"/>
      <c r="AU600" s="185"/>
      <c r="AV600" s="185"/>
      <c r="AW600" s="186"/>
      <c r="AX600" s="35"/>
      <c r="AY600" s="35" t="s">
        <v>176</v>
      </c>
      <c r="AZ600" s="41"/>
      <c r="BA600" s="37"/>
      <c r="BB600" s="37" t="s">
        <v>3154</v>
      </c>
      <c r="BC600" s="100" t="s">
        <v>4062</v>
      </c>
      <c r="BD600" s="100"/>
      <c r="BE600" s="39"/>
      <c r="BF600" s="39"/>
      <c r="BG600" s="39"/>
      <c r="BH600" s="39"/>
      <c r="BI600" s="39"/>
      <c r="BJ600" s="39"/>
      <c r="BK600" s="39"/>
      <c r="BL600" s="39"/>
      <c r="BM600" s="39"/>
      <c r="BN600" s="39"/>
      <c r="BO600" s="39"/>
    </row>
    <row r="601" spans="1:67" ht="74.25" customHeight="1" x14ac:dyDescent="0.25">
      <c r="A601" s="28">
        <v>601</v>
      </c>
      <c r="B601" s="180" t="s">
        <v>3984</v>
      </c>
      <c r="C601" s="180" t="s">
        <v>3985</v>
      </c>
      <c r="D601" s="30" t="s">
        <v>18</v>
      </c>
      <c r="E601" s="30" t="s">
        <v>41</v>
      </c>
      <c r="F601" s="181"/>
      <c r="G601" s="181"/>
      <c r="H601" s="181"/>
      <c r="I601" s="181"/>
      <c r="J601" s="181"/>
      <c r="K601" s="181"/>
      <c r="L601" s="32" t="s">
        <v>1561</v>
      </c>
      <c r="M601" s="182"/>
      <c r="N601" s="183"/>
      <c r="O601" s="184" t="s">
        <v>41</v>
      </c>
      <c r="P601" s="109"/>
      <c r="Q601" s="182" t="s">
        <v>25</v>
      </c>
      <c r="R601" s="109"/>
      <c r="S601" s="183" t="s">
        <v>3167</v>
      </c>
      <c r="T601" s="33" t="s">
        <v>1562</v>
      </c>
      <c r="U601" s="33" t="s">
        <v>167</v>
      </c>
      <c r="V601" s="45" t="s">
        <v>167</v>
      </c>
      <c r="W601" s="34" t="s">
        <v>1562</v>
      </c>
      <c r="X601" s="34" t="s">
        <v>1090</v>
      </c>
      <c r="Y601" s="36"/>
      <c r="Z601" s="36"/>
      <c r="AA601" s="36">
        <v>1</v>
      </c>
      <c r="AB601" s="36"/>
      <c r="AC601" s="36"/>
      <c r="AD601" s="36"/>
      <c r="AE601" s="36"/>
      <c r="AF601" s="51"/>
      <c r="AG601" s="51"/>
      <c r="AH601" s="51"/>
      <c r="AI601" s="51">
        <v>1</v>
      </c>
      <c r="AJ601" s="51"/>
      <c r="AK601" s="51"/>
      <c r="AL601" s="33"/>
      <c r="AM601" s="33"/>
      <c r="AN601" s="185" t="s">
        <v>3293</v>
      </c>
      <c r="AO601" s="185"/>
      <c r="AP601" s="185"/>
      <c r="AQ601" s="185"/>
      <c r="AR601" s="185"/>
      <c r="AS601" s="185"/>
      <c r="AT601" s="185"/>
      <c r="AU601" s="185"/>
      <c r="AV601" s="185"/>
      <c r="AW601" s="186"/>
      <c r="AX601" s="35" t="s">
        <v>3237</v>
      </c>
      <c r="AY601" s="35" t="s">
        <v>1563</v>
      </c>
      <c r="AZ601" s="41" t="s">
        <v>1564</v>
      </c>
      <c r="BA601" s="37"/>
      <c r="BB601" s="39"/>
      <c r="BC601" s="100"/>
      <c r="BD601" s="100"/>
      <c r="BE601" s="39"/>
      <c r="BF601" s="39"/>
      <c r="BG601" s="39"/>
      <c r="BH601" s="39"/>
      <c r="BI601" s="39"/>
      <c r="BJ601" s="39"/>
      <c r="BK601" s="39"/>
      <c r="BL601" s="39"/>
      <c r="BM601" s="39"/>
      <c r="BN601" s="39"/>
      <c r="BO601" s="39"/>
    </row>
    <row r="602" spans="1:67" ht="157.5" customHeight="1" x14ac:dyDescent="0.25">
      <c r="A602" s="28">
        <v>602</v>
      </c>
      <c r="B602" s="180" t="s">
        <v>3984</v>
      </c>
      <c r="C602" s="180" t="s">
        <v>3985</v>
      </c>
      <c r="D602" s="30" t="s">
        <v>18</v>
      </c>
      <c r="E602" s="30" t="s">
        <v>41</v>
      </c>
      <c r="F602" s="181"/>
      <c r="G602" s="181"/>
      <c r="H602" s="181"/>
      <c r="I602" s="181"/>
      <c r="J602" s="181"/>
      <c r="K602" s="181"/>
      <c r="L602" s="32" t="s">
        <v>1565</v>
      </c>
      <c r="M602" s="182"/>
      <c r="N602" s="183"/>
      <c r="O602" s="184" t="s">
        <v>41</v>
      </c>
      <c r="P602" s="109"/>
      <c r="Q602" s="182" t="s">
        <v>25</v>
      </c>
      <c r="R602" s="109"/>
      <c r="S602" s="183" t="s">
        <v>3306</v>
      </c>
      <c r="T602" s="33" t="s">
        <v>1566</v>
      </c>
      <c r="U602" s="33" t="s">
        <v>21</v>
      </c>
      <c r="V602" s="45" t="s">
        <v>21</v>
      </c>
      <c r="W602" s="34" t="s">
        <v>1566</v>
      </c>
      <c r="X602" s="34" t="s">
        <v>1090</v>
      </c>
      <c r="Y602" s="36">
        <v>1</v>
      </c>
      <c r="Z602" s="36"/>
      <c r="AA602" s="36"/>
      <c r="AB602" s="36"/>
      <c r="AC602" s="36"/>
      <c r="AD602" s="36"/>
      <c r="AE602" s="36"/>
      <c r="AF602" s="51"/>
      <c r="AG602" s="51">
        <v>1</v>
      </c>
      <c r="AH602" s="51"/>
      <c r="AI602" s="51"/>
      <c r="AJ602" s="51"/>
      <c r="AK602" s="51"/>
      <c r="AL602" s="33" t="s">
        <v>3156</v>
      </c>
      <c r="AM602" s="33"/>
      <c r="AN602" s="185"/>
      <c r="AO602" s="185"/>
      <c r="AP602" s="185"/>
      <c r="AQ602" s="185"/>
      <c r="AR602" s="185"/>
      <c r="AS602" s="185"/>
      <c r="AT602" s="185"/>
      <c r="AU602" s="185"/>
      <c r="AV602" s="185"/>
      <c r="AW602" s="186"/>
      <c r="AX602" s="41"/>
      <c r="AY602" s="41" t="s">
        <v>192</v>
      </c>
      <c r="AZ602" s="35" t="s">
        <v>1567</v>
      </c>
      <c r="BA602" s="37"/>
      <c r="BB602" s="39"/>
      <c r="BC602" s="100"/>
      <c r="BD602" s="100"/>
      <c r="BE602" s="39"/>
      <c r="BF602" s="39"/>
      <c r="BG602" s="39"/>
      <c r="BH602" s="39"/>
      <c r="BI602" s="39"/>
      <c r="BJ602" s="39"/>
      <c r="BK602" s="39"/>
      <c r="BL602" s="39"/>
      <c r="BM602" s="39"/>
      <c r="BN602" s="39"/>
      <c r="BO602" s="39"/>
    </row>
    <row r="603" spans="1:67" ht="65.25" customHeight="1" x14ac:dyDescent="0.25">
      <c r="A603" s="28">
        <v>603</v>
      </c>
      <c r="B603" s="180" t="s">
        <v>3984</v>
      </c>
      <c r="C603" s="180" t="s">
        <v>3985</v>
      </c>
      <c r="D603" s="30" t="s">
        <v>18</v>
      </c>
      <c r="E603" s="30" t="s">
        <v>41</v>
      </c>
      <c r="F603" s="181"/>
      <c r="G603" s="181"/>
      <c r="H603" s="181"/>
      <c r="I603" s="181"/>
      <c r="J603" s="181"/>
      <c r="K603" s="181"/>
      <c r="L603" s="32" t="s">
        <v>1568</v>
      </c>
      <c r="M603" s="182"/>
      <c r="N603" s="183"/>
      <c r="O603" s="184" t="s">
        <v>41</v>
      </c>
      <c r="P603" s="109"/>
      <c r="Q603" s="182" t="s">
        <v>25</v>
      </c>
      <c r="R603" s="109"/>
      <c r="S603" s="183" t="s">
        <v>391</v>
      </c>
      <c r="T603" s="33" t="s">
        <v>4063</v>
      </c>
      <c r="U603" s="33" t="s">
        <v>21</v>
      </c>
      <c r="V603" s="45" t="s">
        <v>21</v>
      </c>
      <c r="W603" s="34" t="s">
        <v>1569</v>
      </c>
      <c r="X603" s="34" t="s">
        <v>1090</v>
      </c>
      <c r="Y603" s="36">
        <v>1</v>
      </c>
      <c r="Z603" s="36"/>
      <c r="AA603" s="36"/>
      <c r="AB603" s="36"/>
      <c r="AC603" s="36"/>
      <c r="AD603" s="36"/>
      <c r="AE603" s="36"/>
      <c r="AF603" s="51"/>
      <c r="AG603" s="51"/>
      <c r="AH603" s="51"/>
      <c r="AI603" s="51">
        <v>1</v>
      </c>
      <c r="AJ603" s="51"/>
      <c r="AK603" s="51"/>
      <c r="AL603" s="33"/>
      <c r="AM603" s="33"/>
      <c r="AN603" s="185"/>
      <c r="AO603" s="185"/>
      <c r="AP603" s="185"/>
      <c r="AQ603" s="185"/>
      <c r="AR603" s="185"/>
      <c r="AS603" s="185"/>
      <c r="AT603" s="185"/>
      <c r="AU603" s="185"/>
      <c r="AV603" s="185"/>
      <c r="AW603" s="186"/>
      <c r="AX603" s="41"/>
      <c r="AY603" s="41" t="s">
        <v>24</v>
      </c>
      <c r="AZ603" s="41"/>
      <c r="BA603" s="37"/>
      <c r="BB603" s="39"/>
      <c r="BC603" s="100"/>
      <c r="BD603" s="100"/>
      <c r="BE603" s="39"/>
      <c r="BF603" s="39"/>
      <c r="BG603" s="39"/>
      <c r="BH603" s="39"/>
      <c r="BI603" s="39"/>
      <c r="BJ603" s="39"/>
      <c r="BK603" s="39"/>
      <c r="BL603" s="39"/>
      <c r="BM603" s="39"/>
      <c r="BN603" s="39"/>
      <c r="BO603" s="39"/>
    </row>
    <row r="604" spans="1:67" ht="65.25" customHeight="1" x14ac:dyDescent="0.25">
      <c r="A604" s="28">
        <v>604</v>
      </c>
      <c r="B604" s="180" t="s">
        <v>3984</v>
      </c>
      <c r="C604" s="180" t="s">
        <v>3985</v>
      </c>
      <c r="D604" s="30" t="s">
        <v>18</v>
      </c>
      <c r="E604" s="30" t="s">
        <v>41</v>
      </c>
      <c r="F604" s="181"/>
      <c r="G604" s="181"/>
      <c r="H604" s="181"/>
      <c r="I604" s="181"/>
      <c r="J604" s="181"/>
      <c r="K604" s="181"/>
      <c r="L604" s="32" t="s">
        <v>1570</v>
      </c>
      <c r="M604" s="182"/>
      <c r="N604" s="183"/>
      <c r="O604" s="184" t="s">
        <v>41</v>
      </c>
      <c r="P604" s="109"/>
      <c r="Q604" s="182" t="s">
        <v>25</v>
      </c>
      <c r="R604" s="109"/>
      <c r="S604" s="183" t="s">
        <v>391</v>
      </c>
      <c r="T604" s="33" t="s">
        <v>4064</v>
      </c>
      <c r="U604" s="33" t="s">
        <v>21</v>
      </c>
      <c r="V604" s="45" t="s">
        <v>21</v>
      </c>
      <c r="W604" s="34" t="s">
        <v>1571</v>
      </c>
      <c r="X604" s="34" t="s">
        <v>1090</v>
      </c>
      <c r="Y604" s="36">
        <v>1</v>
      </c>
      <c r="Z604" s="36"/>
      <c r="AA604" s="36"/>
      <c r="AB604" s="36"/>
      <c r="AC604" s="36"/>
      <c r="AD604" s="36"/>
      <c r="AE604" s="36"/>
      <c r="AF604" s="51"/>
      <c r="AG604" s="51"/>
      <c r="AH604" s="51"/>
      <c r="AI604" s="51">
        <v>1</v>
      </c>
      <c r="AJ604" s="51"/>
      <c r="AK604" s="51"/>
      <c r="AL604" s="33"/>
      <c r="AM604" s="33"/>
      <c r="AN604" s="185"/>
      <c r="AO604" s="185"/>
      <c r="AP604" s="185"/>
      <c r="AQ604" s="185"/>
      <c r="AR604" s="185"/>
      <c r="AS604" s="185"/>
      <c r="AT604" s="185"/>
      <c r="AU604" s="185"/>
      <c r="AV604" s="185"/>
      <c r="AW604" s="186"/>
      <c r="AX604" s="41"/>
      <c r="AY604" s="41" t="s">
        <v>24</v>
      </c>
      <c r="AZ604" s="41"/>
      <c r="BA604" s="37"/>
      <c r="BB604" s="39"/>
      <c r="BC604" s="100"/>
      <c r="BD604" s="100"/>
      <c r="BE604" s="39"/>
      <c r="BF604" s="39"/>
      <c r="BG604" s="39"/>
      <c r="BH604" s="39"/>
      <c r="BI604" s="39"/>
      <c r="BJ604" s="39"/>
      <c r="BK604" s="39"/>
      <c r="BL604" s="39"/>
      <c r="BM604" s="39"/>
      <c r="BN604" s="39"/>
      <c r="BO604" s="39"/>
    </row>
    <row r="605" spans="1:67" ht="78.75" customHeight="1" x14ac:dyDescent="0.25">
      <c r="A605" s="28">
        <v>605</v>
      </c>
      <c r="B605" s="180" t="s">
        <v>3984</v>
      </c>
      <c r="C605" s="180" t="s">
        <v>3985</v>
      </c>
      <c r="D605" s="30" t="s">
        <v>18</v>
      </c>
      <c r="E605" s="30" t="s">
        <v>41</v>
      </c>
      <c r="F605" s="181"/>
      <c r="G605" s="181"/>
      <c r="H605" s="181"/>
      <c r="I605" s="181"/>
      <c r="J605" s="181"/>
      <c r="K605" s="181"/>
      <c r="L605" s="32" t="s">
        <v>1572</v>
      </c>
      <c r="M605" s="182"/>
      <c r="N605" s="183"/>
      <c r="O605" s="184" t="s">
        <v>41</v>
      </c>
      <c r="P605" s="109"/>
      <c r="Q605" s="182" t="s">
        <v>25</v>
      </c>
      <c r="R605" s="109"/>
      <c r="S605" s="183" t="s">
        <v>3306</v>
      </c>
      <c r="T605" s="33" t="s">
        <v>4065</v>
      </c>
      <c r="U605" s="33" t="s">
        <v>21</v>
      </c>
      <c r="V605" s="45" t="s">
        <v>21</v>
      </c>
      <c r="W605" s="34" t="s">
        <v>1573</v>
      </c>
      <c r="X605" s="34" t="s">
        <v>1090</v>
      </c>
      <c r="Y605" s="36"/>
      <c r="Z605" s="36"/>
      <c r="AA605" s="36">
        <v>1</v>
      </c>
      <c r="AB605" s="36"/>
      <c r="AC605" s="36"/>
      <c r="AD605" s="36"/>
      <c r="AE605" s="36"/>
      <c r="AF605" s="51"/>
      <c r="AG605" s="51">
        <v>1</v>
      </c>
      <c r="AH605" s="51"/>
      <c r="AI605" s="51"/>
      <c r="AJ605" s="51"/>
      <c r="AK605" s="51"/>
      <c r="AL605" s="33" t="s">
        <v>4066</v>
      </c>
      <c r="AM605" s="185"/>
      <c r="AN605" s="185"/>
      <c r="AO605" s="185"/>
      <c r="AP605" s="185"/>
      <c r="AQ605" s="185"/>
      <c r="AR605" s="185"/>
      <c r="AS605" s="185"/>
      <c r="AT605" s="185"/>
      <c r="AU605" s="185"/>
      <c r="AV605" s="185"/>
      <c r="AW605" s="186"/>
      <c r="AX605" s="41"/>
      <c r="AY605" s="41" t="s">
        <v>24</v>
      </c>
      <c r="AZ605" s="41"/>
      <c r="BA605" s="37"/>
      <c r="BB605" s="39"/>
      <c r="BC605" s="100"/>
      <c r="BD605" s="100"/>
      <c r="BE605" s="39"/>
      <c r="BF605" s="39"/>
      <c r="BG605" s="39"/>
      <c r="BH605" s="39"/>
      <c r="BI605" s="39"/>
      <c r="BJ605" s="39"/>
      <c r="BK605" s="39"/>
      <c r="BL605" s="39"/>
      <c r="BM605" s="39"/>
      <c r="BN605" s="39"/>
      <c r="BO605" s="39"/>
    </row>
    <row r="606" spans="1:67" ht="78.75" customHeight="1" x14ac:dyDescent="0.25">
      <c r="A606" s="28">
        <v>606</v>
      </c>
      <c r="B606" s="180" t="s">
        <v>3984</v>
      </c>
      <c r="C606" s="180" t="s">
        <v>3985</v>
      </c>
      <c r="D606" s="30" t="s">
        <v>18</v>
      </c>
      <c r="E606" s="30" t="s">
        <v>41</v>
      </c>
      <c r="F606" s="181"/>
      <c r="G606" s="181"/>
      <c r="H606" s="181"/>
      <c r="I606" s="181"/>
      <c r="J606" s="181"/>
      <c r="K606" s="181"/>
      <c r="L606" s="32" t="s">
        <v>1574</v>
      </c>
      <c r="M606" s="182"/>
      <c r="N606" s="183"/>
      <c r="O606" s="184" t="s">
        <v>41</v>
      </c>
      <c r="P606" s="109"/>
      <c r="Q606" s="182" t="s">
        <v>25</v>
      </c>
      <c r="R606" s="109"/>
      <c r="S606" s="183" t="s">
        <v>391</v>
      </c>
      <c r="T606" s="33" t="s">
        <v>4067</v>
      </c>
      <c r="U606" s="33" t="s">
        <v>58</v>
      </c>
      <c r="V606" s="45" t="s">
        <v>58</v>
      </c>
      <c r="W606" s="34" t="s">
        <v>1575</v>
      </c>
      <c r="X606" s="34" t="s">
        <v>1090</v>
      </c>
      <c r="Y606" s="36"/>
      <c r="Z606" s="36"/>
      <c r="AA606" s="36"/>
      <c r="AB606" s="36">
        <v>1</v>
      </c>
      <c r="AC606" s="36"/>
      <c r="AD606" s="36"/>
      <c r="AE606" s="36"/>
      <c r="AF606" s="51"/>
      <c r="AG606" s="51"/>
      <c r="AH606" s="51"/>
      <c r="AI606" s="51">
        <v>1</v>
      </c>
      <c r="AJ606" s="51"/>
      <c r="AK606" s="51"/>
      <c r="AL606" s="33"/>
      <c r="AM606" s="33"/>
      <c r="AN606" s="186"/>
      <c r="AO606" s="186"/>
      <c r="AP606" s="185"/>
      <c r="AQ606" s="185"/>
      <c r="AR606" s="185"/>
      <c r="AS606" s="185"/>
      <c r="AT606" s="185"/>
      <c r="AU606" s="185"/>
      <c r="AV606" s="185"/>
      <c r="AW606" s="186"/>
      <c r="AX606" s="41"/>
      <c r="AY606" s="41" t="s">
        <v>24</v>
      </c>
      <c r="AZ606" s="41"/>
      <c r="BA606" s="37"/>
      <c r="BB606" s="39"/>
      <c r="BC606" s="100"/>
      <c r="BD606" s="100"/>
      <c r="BE606" s="39"/>
      <c r="BF606" s="39"/>
      <c r="BG606" s="39"/>
      <c r="BH606" s="39"/>
      <c r="BI606" s="39"/>
      <c r="BJ606" s="39"/>
      <c r="BK606" s="39"/>
      <c r="BL606" s="39"/>
      <c r="BM606" s="39"/>
      <c r="BN606" s="39"/>
      <c r="BO606" s="39"/>
    </row>
    <row r="607" spans="1:67" ht="72.75" customHeight="1" x14ac:dyDescent="0.25">
      <c r="A607" s="28">
        <v>607</v>
      </c>
      <c r="B607" s="180" t="s">
        <v>3984</v>
      </c>
      <c r="C607" s="180" t="s">
        <v>3985</v>
      </c>
      <c r="D607" s="30" t="s">
        <v>18</v>
      </c>
      <c r="E607" s="30" t="s">
        <v>41</v>
      </c>
      <c r="F607" s="181"/>
      <c r="G607" s="181"/>
      <c r="H607" s="181"/>
      <c r="I607" s="181"/>
      <c r="J607" s="181"/>
      <c r="K607" s="181"/>
      <c r="L607" s="32" t="s">
        <v>1576</v>
      </c>
      <c r="M607" s="182"/>
      <c r="N607" s="183"/>
      <c r="O607" s="184" t="s">
        <v>41</v>
      </c>
      <c r="P607" s="109"/>
      <c r="Q607" s="182" t="s">
        <v>25</v>
      </c>
      <c r="R607" s="109"/>
      <c r="S607" s="183" t="s">
        <v>391</v>
      </c>
      <c r="T607" s="33" t="s">
        <v>4068</v>
      </c>
      <c r="U607" s="33" t="s">
        <v>21</v>
      </c>
      <c r="V607" s="45" t="s">
        <v>21</v>
      </c>
      <c r="W607" s="34" t="s">
        <v>1578</v>
      </c>
      <c r="X607" s="34" t="s">
        <v>1090</v>
      </c>
      <c r="Y607" s="36">
        <v>1</v>
      </c>
      <c r="Z607" s="36"/>
      <c r="AA607" s="36"/>
      <c r="AB607" s="36"/>
      <c r="AC607" s="36"/>
      <c r="AD607" s="36"/>
      <c r="AE607" s="36"/>
      <c r="AF607" s="51"/>
      <c r="AG607" s="51"/>
      <c r="AH607" s="51"/>
      <c r="AI607" s="51">
        <v>1</v>
      </c>
      <c r="AJ607" s="51"/>
      <c r="AK607" s="51"/>
      <c r="AL607" s="33"/>
      <c r="AM607" s="33"/>
      <c r="AN607" s="185"/>
      <c r="AO607" s="185"/>
      <c r="AP607" s="185"/>
      <c r="AQ607" s="185"/>
      <c r="AR607" s="185"/>
      <c r="AS607" s="185"/>
      <c r="AT607" s="185"/>
      <c r="AU607" s="185"/>
      <c r="AV607" s="185"/>
      <c r="AW607" s="186"/>
      <c r="AX607" s="41"/>
      <c r="AY607" s="41" t="s">
        <v>24</v>
      </c>
      <c r="AZ607" s="41"/>
      <c r="BA607" s="37"/>
      <c r="BB607" s="39"/>
      <c r="BC607" s="100"/>
      <c r="BD607" s="100"/>
      <c r="BE607" s="39"/>
      <c r="BF607" s="39"/>
      <c r="BG607" s="39"/>
      <c r="BH607" s="39"/>
      <c r="BI607" s="39"/>
      <c r="BJ607" s="39"/>
      <c r="BK607" s="39"/>
      <c r="BL607" s="39"/>
      <c r="BM607" s="39"/>
      <c r="BN607" s="39"/>
      <c r="BO607" s="39"/>
    </row>
    <row r="608" spans="1:67" ht="72.75" customHeight="1" x14ac:dyDescent="0.25">
      <c r="A608" s="28">
        <v>608</v>
      </c>
      <c r="B608" s="180" t="s">
        <v>3984</v>
      </c>
      <c r="C608" s="180" t="s">
        <v>3985</v>
      </c>
      <c r="D608" s="30" t="s">
        <v>18</v>
      </c>
      <c r="E608" s="30" t="s">
        <v>41</v>
      </c>
      <c r="F608" s="181"/>
      <c r="G608" s="181"/>
      <c r="H608" s="181"/>
      <c r="I608" s="181"/>
      <c r="J608" s="181"/>
      <c r="K608" s="181"/>
      <c r="L608" s="32" t="s">
        <v>1581</v>
      </c>
      <c r="M608" s="182"/>
      <c r="N608" s="183"/>
      <c r="O608" s="184" t="s">
        <v>41</v>
      </c>
      <c r="P608" s="109"/>
      <c r="Q608" s="182" t="s">
        <v>25</v>
      </c>
      <c r="R608" s="109"/>
      <c r="S608" s="183" t="s">
        <v>3172</v>
      </c>
      <c r="T608" s="33" t="s">
        <v>4069</v>
      </c>
      <c r="U608" s="33" t="s">
        <v>21</v>
      </c>
      <c r="V608" s="45" t="s">
        <v>21</v>
      </c>
      <c r="W608" s="34" t="s">
        <v>1582</v>
      </c>
      <c r="X608" s="34" t="s">
        <v>1090</v>
      </c>
      <c r="Y608" s="36">
        <v>1</v>
      </c>
      <c r="Z608" s="36"/>
      <c r="AA608" s="36"/>
      <c r="AB608" s="36"/>
      <c r="AC608" s="36"/>
      <c r="AD608" s="36"/>
      <c r="AE608" s="36"/>
      <c r="AF608" s="51"/>
      <c r="AG608" s="51"/>
      <c r="AH608" s="51"/>
      <c r="AI608" s="51">
        <v>1</v>
      </c>
      <c r="AJ608" s="51"/>
      <c r="AK608" s="51"/>
      <c r="AL608" s="33"/>
      <c r="AM608" s="33"/>
      <c r="AN608" s="185" t="s">
        <v>3174</v>
      </c>
      <c r="AO608" s="185"/>
      <c r="AP608" s="185" t="s">
        <v>3166</v>
      </c>
      <c r="AQ608" s="185" t="s">
        <v>3166</v>
      </c>
      <c r="AR608" s="185" t="s">
        <v>3166</v>
      </c>
      <c r="AS608" s="185" t="s">
        <v>2694</v>
      </c>
      <c r="AT608" s="185"/>
      <c r="AU608" s="185"/>
      <c r="AV608" s="185"/>
      <c r="AW608" s="186"/>
      <c r="AX608" s="41"/>
      <c r="AY608" s="35" t="s">
        <v>72</v>
      </c>
      <c r="AZ608" s="41"/>
      <c r="BA608" s="37"/>
      <c r="BB608" s="39"/>
      <c r="BC608" s="100"/>
      <c r="BD608" s="100"/>
      <c r="BE608" s="39"/>
      <c r="BF608" s="39"/>
      <c r="BG608" s="39"/>
      <c r="BH608" s="39"/>
      <c r="BI608" s="39"/>
      <c r="BJ608" s="39"/>
      <c r="BK608" s="39"/>
      <c r="BL608" s="39"/>
      <c r="BM608" s="39"/>
      <c r="BN608" s="39"/>
      <c r="BO608" s="39"/>
    </row>
    <row r="609" spans="1:67" ht="72.75" customHeight="1" x14ac:dyDescent="0.25">
      <c r="A609" s="28">
        <v>609</v>
      </c>
      <c r="B609" s="180" t="s">
        <v>3984</v>
      </c>
      <c r="C609" s="180" t="s">
        <v>3985</v>
      </c>
      <c r="D609" s="30" t="s">
        <v>18</v>
      </c>
      <c r="E609" s="30" t="s">
        <v>41</v>
      </c>
      <c r="F609" s="181"/>
      <c r="G609" s="181"/>
      <c r="H609" s="181"/>
      <c r="I609" s="181"/>
      <c r="J609" s="181"/>
      <c r="K609" s="181"/>
      <c r="L609" s="32" t="s">
        <v>1583</v>
      </c>
      <c r="M609" s="182"/>
      <c r="N609" s="183"/>
      <c r="O609" s="184" t="s">
        <v>41</v>
      </c>
      <c r="P609" s="109"/>
      <c r="Q609" s="182" t="s">
        <v>25</v>
      </c>
      <c r="R609" s="109"/>
      <c r="S609" s="183" t="s">
        <v>3163</v>
      </c>
      <c r="T609" s="33" t="s">
        <v>4070</v>
      </c>
      <c r="U609" s="33" t="s">
        <v>21</v>
      </c>
      <c r="V609" s="45" t="s">
        <v>21</v>
      </c>
      <c r="W609" s="34" t="s">
        <v>1584</v>
      </c>
      <c r="X609" s="34" t="s">
        <v>1090</v>
      </c>
      <c r="Y609" s="36">
        <v>1</v>
      </c>
      <c r="Z609" s="36"/>
      <c r="AA609" s="36"/>
      <c r="AB609" s="36"/>
      <c r="AC609" s="36"/>
      <c r="AD609" s="36"/>
      <c r="AE609" s="36"/>
      <c r="AF609" s="51"/>
      <c r="AG609" s="51"/>
      <c r="AH609" s="51"/>
      <c r="AI609" s="51">
        <v>1</v>
      </c>
      <c r="AJ609" s="51"/>
      <c r="AK609" s="51"/>
      <c r="AL609" s="33"/>
      <c r="AM609" s="33"/>
      <c r="AN609" s="185" t="s">
        <v>3176</v>
      </c>
      <c r="AO609" s="185" t="s">
        <v>3293</v>
      </c>
      <c r="AP609" s="185" t="s">
        <v>3166</v>
      </c>
      <c r="AQ609" s="185" t="s">
        <v>3166</v>
      </c>
      <c r="AR609" s="185" t="s">
        <v>3166</v>
      </c>
      <c r="AS609" s="185" t="s">
        <v>3166</v>
      </c>
      <c r="AT609" s="185"/>
      <c r="AU609" s="185"/>
      <c r="AV609" s="185"/>
      <c r="AW609" s="186"/>
      <c r="AX609" s="185" t="s">
        <v>3293</v>
      </c>
      <c r="AY609" s="35" t="s">
        <v>1585</v>
      </c>
      <c r="AZ609" s="41"/>
      <c r="BA609" s="37"/>
      <c r="BB609" s="39"/>
      <c r="BC609" s="100"/>
      <c r="BD609" s="100"/>
      <c r="BE609" s="39"/>
      <c r="BF609" s="39"/>
      <c r="BG609" s="39"/>
      <c r="BH609" s="39"/>
      <c r="BI609" s="39"/>
      <c r="BJ609" s="39"/>
      <c r="BK609" s="39"/>
      <c r="BL609" s="39"/>
      <c r="BM609" s="39"/>
      <c r="BN609" s="39"/>
      <c r="BO609" s="39"/>
    </row>
    <row r="610" spans="1:67" ht="72.75" customHeight="1" x14ac:dyDescent="0.25">
      <c r="A610" s="28">
        <v>610</v>
      </c>
      <c r="B610" s="180" t="s">
        <v>3984</v>
      </c>
      <c r="C610" s="180" t="s">
        <v>3985</v>
      </c>
      <c r="D610" s="30" t="s">
        <v>18</v>
      </c>
      <c r="E610" s="30" t="s">
        <v>41</v>
      </c>
      <c r="F610" s="181"/>
      <c r="G610" s="181"/>
      <c r="H610" s="181"/>
      <c r="I610" s="181"/>
      <c r="J610" s="181"/>
      <c r="K610" s="181"/>
      <c r="L610" s="32" t="s">
        <v>1587</v>
      </c>
      <c r="M610" s="182"/>
      <c r="N610" s="183"/>
      <c r="O610" s="184" t="s">
        <v>41</v>
      </c>
      <c r="P610" s="109"/>
      <c r="Q610" s="182" t="s">
        <v>25</v>
      </c>
      <c r="R610" s="109"/>
      <c r="S610" s="183" t="s">
        <v>3167</v>
      </c>
      <c r="T610" s="33" t="s">
        <v>1515</v>
      </c>
      <c r="U610" s="33" t="s">
        <v>167</v>
      </c>
      <c r="V610" s="45" t="s">
        <v>167</v>
      </c>
      <c r="W610" s="34" t="s">
        <v>1515</v>
      </c>
      <c r="X610" s="34" t="s">
        <v>1090</v>
      </c>
      <c r="Y610" s="36"/>
      <c r="Z610" s="36"/>
      <c r="AA610" s="36">
        <v>1</v>
      </c>
      <c r="AB610" s="36"/>
      <c r="AC610" s="36"/>
      <c r="AD610" s="36"/>
      <c r="AE610" s="36"/>
      <c r="AF610" s="51"/>
      <c r="AG610" s="51"/>
      <c r="AH610" s="51"/>
      <c r="AI610" s="51">
        <v>1</v>
      </c>
      <c r="AJ610" s="51"/>
      <c r="AK610" s="51"/>
      <c r="AL610" s="33"/>
      <c r="AM610" s="33"/>
      <c r="AN610" s="185" t="s">
        <v>3293</v>
      </c>
      <c r="AO610" s="185"/>
      <c r="AP610" s="185"/>
      <c r="AQ610" s="185"/>
      <c r="AR610" s="185"/>
      <c r="AS610" s="185"/>
      <c r="AT610" s="185"/>
      <c r="AU610" s="185"/>
      <c r="AV610" s="185"/>
      <c r="AW610" s="186"/>
      <c r="AX610" s="35" t="s">
        <v>3237</v>
      </c>
      <c r="AY610" s="35" t="s">
        <v>176</v>
      </c>
      <c r="AZ610" s="41"/>
      <c r="BA610" s="37"/>
      <c r="BB610" s="39"/>
      <c r="BC610" s="100"/>
      <c r="BD610" s="100"/>
      <c r="BE610" s="39"/>
      <c r="BF610" s="39"/>
      <c r="BG610" s="39"/>
      <c r="BH610" s="39"/>
      <c r="BI610" s="39"/>
      <c r="BJ610" s="39"/>
      <c r="BK610" s="39"/>
      <c r="BL610" s="39"/>
      <c r="BM610" s="39"/>
      <c r="BN610" s="39"/>
      <c r="BO610" s="39"/>
    </row>
    <row r="611" spans="1:67" ht="72.75" customHeight="1" x14ac:dyDescent="0.25">
      <c r="A611" s="28">
        <v>611</v>
      </c>
      <c r="B611" s="180" t="s">
        <v>3984</v>
      </c>
      <c r="C611" s="180" t="s">
        <v>3985</v>
      </c>
      <c r="D611" s="30" t="s">
        <v>18</v>
      </c>
      <c r="E611" s="30" t="s">
        <v>41</v>
      </c>
      <c r="F611" s="181"/>
      <c r="G611" s="181"/>
      <c r="H611" s="181"/>
      <c r="I611" s="181"/>
      <c r="J611" s="181"/>
      <c r="K611" s="181"/>
      <c r="L611" s="32" t="s">
        <v>1588</v>
      </c>
      <c r="M611" s="182"/>
      <c r="N611" s="183"/>
      <c r="O611" s="184" t="s">
        <v>41</v>
      </c>
      <c r="P611" s="109"/>
      <c r="Q611" s="182" t="s">
        <v>25</v>
      </c>
      <c r="R611" s="109"/>
      <c r="S611" s="183" t="s">
        <v>3167</v>
      </c>
      <c r="T611" s="33" t="s">
        <v>1589</v>
      </c>
      <c r="U611" s="33" t="s">
        <v>167</v>
      </c>
      <c r="V611" s="45" t="s">
        <v>167</v>
      </c>
      <c r="W611" s="34" t="s">
        <v>1589</v>
      </c>
      <c r="X611" s="34" t="s">
        <v>1090</v>
      </c>
      <c r="Y611" s="36"/>
      <c r="Z611" s="36"/>
      <c r="AA611" s="36">
        <v>1</v>
      </c>
      <c r="AB611" s="36"/>
      <c r="AC611" s="36"/>
      <c r="AD611" s="36"/>
      <c r="AE611" s="36"/>
      <c r="AF611" s="51"/>
      <c r="AG611" s="51"/>
      <c r="AH611" s="51"/>
      <c r="AI611" s="51">
        <v>1</v>
      </c>
      <c r="AJ611" s="51"/>
      <c r="AK611" s="51"/>
      <c r="AL611" s="33"/>
      <c r="AM611" s="33"/>
      <c r="AN611" s="185" t="s">
        <v>3293</v>
      </c>
      <c r="AO611" s="185"/>
      <c r="AP611" s="185"/>
      <c r="AQ611" s="185"/>
      <c r="AR611" s="185"/>
      <c r="AS611" s="185"/>
      <c r="AT611" s="185"/>
      <c r="AU611" s="185"/>
      <c r="AV611" s="185"/>
      <c r="AW611" s="186"/>
      <c r="AX611" s="35" t="s">
        <v>3237</v>
      </c>
      <c r="AY611" s="35" t="s">
        <v>176</v>
      </c>
      <c r="AZ611" s="41"/>
      <c r="BA611" s="37"/>
      <c r="BB611" s="39"/>
      <c r="BC611" s="100"/>
      <c r="BD611" s="100"/>
      <c r="BE611" s="39"/>
      <c r="BF611" s="39"/>
      <c r="BG611" s="39"/>
      <c r="BH611" s="39"/>
      <c r="BI611" s="39"/>
      <c r="BJ611" s="39"/>
      <c r="BK611" s="39"/>
      <c r="BL611" s="39"/>
      <c r="BM611" s="39"/>
      <c r="BN611" s="39"/>
      <c r="BO611" s="39"/>
    </row>
    <row r="612" spans="1:67" ht="72.75" customHeight="1" x14ac:dyDescent="0.25">
      <c r="A612" s="28">
        <v>612</v>
      </c>
      <c r="B612" s="180" t="s">
        <v>3984</v>
      </c>
      <c r="C612" s="180" t="s">
        <v>3985</v>
      </c>
      <c r="D612" s="30" t="s">
        <v>18</v>
      </c>
      <c r="E612" s="30" t="s">
        <v>41</v>
      </c>
      <c r="F612" s="181"/>
      <c r="G612" s="181"/>
      <c r="H612" s="181"/>
      <c r="I612" s="181"/>
      <c r="J612" s="181"/>
      <c r="K612" s="181"/>
      <c r="L612" s="32" t="s">
        <v>1590</v>
      </c>
      <c r="M612" s="182"/>
      <c r="N612" s="183"/>
      <c r="O612" s="184" t="s">
        <v>41</v>
      </c>
      <c r="P612" s="109"/>
      <c r="Q612" s="182" t="s">
        <v>25</v>
      </c>
      <c r="R612" s="109"/>
      <c r="S612" s="183" t="s">
        <v>3167</v>
      </c>
      <c r="T612" s="33" t="s">
        <v>4071</v>
      </c>
      <c r="U612" s="33" t="s">
        <v>167</v>
      </c>
      <c r="V612" s="45" t="s">
        <v>167</v>
      </c>
      <c r="W612" s="34" t="s">
        <v>1591</v>
      </c>
      <c r="X612" s="34" t="s">
        <v>261</v>
      </c>
      <c r="Y612" s="36"/>
      <c r="Z612" s="36"/>
      <c r="AA612" s="36">
        <v>1</v>
      </c>
      <c r="AB612" s="36"/>
      <c r="AC612" s="36"/>
      <c r="AD612" s="36"/>
      <c r="AE612" s="36"/>
      <c r="AF612" s="51"/>
      <c r="AG612" s="51"/>
      <c r="AH612" s="51"/>
      <c r="AI612" s="51">
        <v>1</v>
      </c>
      <c r="AJ612" s="51"/>
      <c r="AK612" s="51"/>
      <c r="AL612" s="33"/>
      <c r="AM612" s="33"/>
      <c r="AN612" s="186"/>
      <c r="AO612" s="186"/>
      <c r="AP612" s="185"/>
      <c r="AQ612" s="185"/>
      <c r="AR612" s="185"/>
      <c r="AS612" s="185"/>
      <c r="AT612" s="185"/>
      <c r="AU612" s="185"/>
      <c r="AV612" s="185"/>
      <c r="AW612" s="186"/>
      <c r="AX612" s="41"/>
      <c r="AY612" s="35" t="s">
        <v>176</v>
      </c>
      <c r="AZ612" s="41"/>
      <c r="BA612" s="37"/>
      <c r="BB612" s="39"/>
      <c r="BC612" s="100"/>
      <c r="BD612" s="100"/>
      <c r="BE612" s="39"/>
      <c r="BF612" s="39"/>
      <c r="BG612" s="39"/>
      <c r="BH612" s="39"/>
      <c r="BI612" s="39"/>
      <c r="BJ612" s="39"/>
      <c r="BK612" s="39"/>
      <c r="BL612" s="39"/>
      <c r="BM612" s="39"/>
      <c r="BN612" s="39"/>
      <c r="BO612" s="39"/>
    </row>
    <row r="613" spans="1:67" ht="72.75" customHeight="1" x14ac:dyDescent="0.25">
      <c r="A613" s="28">
        <v>613</v>
      </c>
      <c r="B613" s="180" t="s">
        <v>3984</v>
      </c>
      <c r="C613" s="180" t="s">
        <v>3985</v>
      </c>
      <c r="D613" s="30" t="s">
        <v>18</v>
      </c>
      <c r="E613" s="30" t="s">
        <v>41</v>
      </c>
      <c r="F613" s="181"/>
      <c r="G613" s="181"/>
      <c r="H613" s="181"/>
      <c r="I613" s="181"/>
      <c r="J613" s="181"/>
      <c r="K613" s="181"/>
      <c r="L613" s="32" t="s">
        <v>1592</v>
      </c>
      <c r="M613" s="182"/>
      <c r="N613" s="183"/>
      <c r="O613" s="184" t="s">
        <v>41</v>
      </c>
      <c r="P613" s="109"/>
      <c r="Q613" s="182" t="s">
        <v>25</v>
      </c>
      <c r="R613" s="109"/>
      <c r="S613" s="183" t="s">
        <v>3167</v>
      </c>
      <c r="T613" s="33" t="s">
        <v>1515</v>
      </c>
      <c r="U613" s="33" t="s">
        <v>167</v>
      </c>
      <c r="V613" s="45" t="s">
        <v>167</v>
      </c>
      <c r="W613" s="34" t="s">
        <v>1515</v>
      </c>
      <c r="X613" s="34" t="s">
        <v>261</v>
      </c>
      <c r="Y613" s="36"/>
      <c r="Z613" s="36"/>
      <c r="AA613" s="36">
        <v>1</v>
      </c>
      <c r="AB613" s="36"/>
      <c r="AC613" s="36"/>
      <c r="AD613" s="36"/>
      <c r="AE613" s="36"/>
      <c r="AF613" s="51"/>
      <c r="AG613" s="51"/>
      <c r="AH613" s="51"/>
      <c r="AI613" s="51">
        <v>1</v>
      </c>
      <c r="AJ613" s="51"/>
      <c r="AK613" s="51"/>
      <c r="AL613" s="33"/>
      <c r="AM613" s="33"/>
      <c r="AN613" s="185" t="s">
        <v>3293</v>
      </c>
      <c r="AO613" s="185"/>
      <c r="AP613" s="185"/>
      <c r="AQ613" s="185"/>
      <c r="AR613" s="185"/>
      <c r="AS613" s="185"/>
      <c r="AT613" s="185"/>
      <c r="AU613" s="185"/>
      <c r="AV613" s="185"/>
      <c r="AW613" s="186"/>
      <c r="AX613" s="35" t="s">
        <v>3237</v>
      </c>
      <c r="AY613" s="41" t="s">
        <v>176</v>
      </c>
      <c r="AZ613" s="41"/>
      <c r="BA613" s="37"/>
      <c r="BB613" s="39"/>
      <c r="BC613" s="100"/>
      <c r="BD613" s="100"/>
      <c r="BE613" s="39"/>
      <c r="BF613" s="39"/>
      <c r="BG613" s="39"/>
      <c r="BH613" s="39"/>
      <c r="BI613" s="39"/>
      <c r="BJ613" s="39"/>
      <c r="BK613" s="39"/>
      <c r="BL613" s="39"/>
      <c r="BM613" s="39"/>
      <c r="BN613" s="39"/>
      <c r="BO613" s="39"/>
    </row>
    <row r="614" spans="1:67" ht="72.75" customHeight="1" x14ac:dyDescent="0.25">
      <c r="A614" s="28">
        <v>614</v>
      </c>
      <c r="B614" s="180" t="s">
        <v>3984</v>
      </c>
      <c r="C614" s="180" t="s">
        <v>3985</v>
      </c>
      <c r="D614" s="30" t="s">
        <v>18</v>
      </c>
      <c r="E614" s="30" t="s">
        <v>41</v>
      </c>
      <c r="F614" s="181"/>
      <c r="G614" s="181"/>
      <c r="H614" s="181"/>
      <c r="I614" s="181"/>
      <c r="J614" s="181"/>
      <c r="K614" s="181"/>
      <c r="L614" s="32" t="s">
        <v>1593</v>
      </c>
      <c r="M614" s="182"/>
      <c r="N614" s="183"/>
      <c r="O614" s="184" t="s">
        <v>41</v>
      </c>
      <c r="P614" s="109"/>
      <c r="Q614" s="182" t="s">
        <v>25</v>
      </c>
      <c r="R614" s="109"/>
      <c r="S614" s="183" t="s">
        <v>3167</v>
      </c>
      <c r="T614" s="33" t="s">
        <v>4071</v>
      </c>
      <c r="U614" s="33" t="s">
        <v>167</v>
      </c>
      <c r="V614" s="45" t="s">
        <v>167</v>
      </c>
      <c r="W614" s="34" t="s">
        <v>1594</v>
      </c>
      <c r="X614" s="34" t="s">
        <v>261</v>
      </c>
      <c r="Y614" s="36"/>
      <c r="Z614" s="36"/>
      <c r="AA614" s="36">
        <v>1</v>
      </c>
      <c r="AB614" s="36"/>
      <c r="AC614" s="36"/>
      <c r="AD614" s="36"/>
      <c r="AE614" s="36"/>
      <c r="AF614" s="51"/>
      <c r="AG614" s="51"/>
      <c r="AH614" s="51"/>
      <c r="AI614" s="51">
        <v>1</v>
      </c>
      <c r="AJ614" s="51"/>
      <c r="AK614" s="51"/>
      <c r="AL614" s="33"/>
      <c r="AM614" s="33"/>
      <c r="AN614" s="186"/>
      <c r="AO614" s="186"/>
      <c r="AP614" s="185"/>
      <c r="AQ614" s="185"/>
      <c r="AR614" s="185"/>
      <c r="AS614" s="185"/>
      <c r="AT614" s="185"/>
      <c r="AU614" s="185"/>
      <c r="AV614" s="185"/>
      <c r="AW614" s="186"/>
      <c r="AX614" s="41"/>
      <c r="AY614" s="35" t="s">
        <v>176</v>
      </c>
      <c r="AZ614" s="41"/>
      <c r="BA614" s="37"/>
      <c r="BB614" s="39"/>
      <c r="BC614" s="100"/>
      <c r="BD614" s="100"/>
      <c r="BE614" s="39"/>
      <c r="BF614" s="39"/>
      <c r="BG614" s="39"/>
      <c r="BH614" s="39"/>
      <c r="BI614" s="39"/>
      <c r="BJ614" s="39"/>
      <c r="BK614" s="39"/>
      <c r="BL614" s="39"/>
      <c r="BM614" s="39"/>
      <c r="BN614" s="39"/>
      <c r="BO614" s="39"/>
    </row>
    <row r="615" spans="1:67" ht="72.75" customHeight="1" x14ac:dyDescent="0.25">
      <c r="A615" s="28">
        <v>615</v>
      </c>
      <c r="B615" s="180" t="s">
        <v>3984</v>
      </c>
      <c r="C615" s="180" t="s">
        <v>3985</v>
      </c>
      <c r="D615" s="30" t="s">
        <v>18</v>
      </c>
      <c r="E615" s="30" t="s">
        <v>41</v>
      </c>
      <c r="F615" s="181"/>
      <c r="G615" s="181"/>
      <c r="H615" s="181"/>
      <c r="I615" s="181"/>
      <c r="J615" s="181"/>
      <c r="K615" s="181"/>
      <c r="L615" s="32" t="s">
        <v>1595</v>
      </c>
      <c r="M615" s="182"/>
      <c r="N615" s="183"/>
      <c r="O615" s="184" t="s">
        <v>41</v>
      </c>
      <c r="P615" s="109"/>
      <c r="Q615" s="182" t="s">
        <v>25</v>
      </c>
      <c r="R615" s="109"/>
      <c r="S615" s="183" t="s">
        <v>3167</v>
      </c>
      <c r="T615" s="33" t="s">
        <v>4072</v>
      </c>
      <c r="U615" s="33" t="s">
        <v>167</v>
      </c>
      <c r="V615" s="45" t="s">
        <v>167</v>
      </c>
      <c r="W615" s="34" t="s">
        <v>1596</v>
      </c>
      <c r="X615" s="34" t="s">
        <v>261</v>
      </c>
      <c r="Y615" s="36"/>
      <c r="Z615" s="36"/>
      <c r="AA615" s="36">
        <v>1</v>
      </c>
      <c r="AB615" s="36"/>
      <c r="AC615" s="36"/>
      <c r="AD615" s="36"/>
      <c r="AE615" s="36"/>
      <c r="AF615" s="51"/>
      <c r="AG615" s="51"/>
      <c r="AH615" s="51"/>
      <c r="AI615" s="51">
        <v>1</v>
      </c>
      <c r="AJ615" s="51"/>
      <c r="AK615" s="51"/>
      <c r="AL615" s="33"/>
      <c r="AM615" s="33"/>
      <c r="AN615" s="186"/>
      <c r="AO615" s="186"/>
      <c r="AP615" s="185"/>
      <c r="AQ615" s="185"/>
      <c r="AR615" s="185"/>
      <c r="AS615" s="185"/>
      <c r="AT615" s="185"/>
      <c r="AU615" s="185"/>
      <c r="AV615" s="185"/>
      <c r="AW615" s="186"/>
      <c r="AX615" s="41"/>
      <c r="AY615" s="35" t="s">
        <v>176</v>
      </c>
      <c r="AZ615" s="41"/>
      <c r="BA615" s="37"/>
      <c r="BB615" s="39"/>
      <c r="BC615" s="100"/>
      <c r="BD615" s="100"/>
      <c r="BE615" s="39"/>
      <c r="BF615" s="39"/>
      <c r="BG615" s="39"/>
      <c r="BH615" s="39"/>
      <c r="BI615" s="39"/>
      <c r="BJ615" s="39"/>
      <c r="BK615" s="39"/>
      <c r="BL615" s="39"/>
      <c r="BM615" s="39"/>
      <c r="BN615" s="39"/>
      <c r="BO615" s="39"/>
    </row>
    <row r="616" spans="1:67" ht="72.75" customHeight="1" x14ac:dyDescent="0.25">
      <c r="A616" s="28">
        <v>616</v>
      </c>
      <c r="B616" s="180" t="s">
        <v>3984</v>
      </c>
      <c r="C616" s="180" t="s">
        <v>3985</v>
      </c>
      <c r="D616" s="30" t="s">
        <v>18</v>
      </c>
      <c r="E616" s="30" t="s">
        <v>41</v>
      </c>
      <c r="F616" s="181"/>
      <c r="G616" s="181"/>
      <c r="H616" s="181"/>
      <c r="I616" s="181"/>
      <c r="J616" s="181"/>
      <c r="K616" s="181"/>
      <c r="L616" s="32" t="s">
        <v>1597</v>
      </c>
      <c r="M616" s="182"/>
      <c r="N616" s="183"/>
      <c r="O616" s="184" t="s">
        <v>41</v>
      </c>
      <c r="P616" s="109"/>
      <c r="Q616" s="182" t="s">
        <v>25</v>
      </c>
      <c r="R616" s="109"/>
      <c r="S616" s="183" t="s">
        <v>3167</v>
      </c>
      <c r="T616" s="33" t="s">
        <v>1515</v>
      </c>
      <c r="U616" s="33" t="s">
        <v>167</v>
      </c>
      <c r="V616" s="45" t="s">
        <v>167</v>
      </c>
      <c r="W616" s="34" t="s">
        <v>1515</v>
      </c>
      <c r="X616" s="34" t="s">
        <v>946</v>
      </c>
      <c r="Y616" s="36"/>
      <c r="Z616" s="36"/>
      <c r="AA616" s="36">
        <v>1</v>
      </c>
      <c r="AB616" s="36"/>
      <c r="AC616" s="36"/>
      <c r="AD616" s="36"/>
      <c r="AE616" s="36"/>
      <c r="AF616" s="51"/>
      <c r="AG616" s="51"/>
      <c r="AH616" s="51"/>
      <c r="AI616" s="51">
        <v>1</v>
      </c>
      <c r="AJ616" s="51"/>
      <c r="AK616" s="51"/>
      <c r="AL616" s="33"/>
      <c r="AM616" s="33"/>
      <c r="AN616" s="185" t="s">
        <v>3293</v>
      </c>
      <c r="AO616" s="185"/>
      <c r="AP616" s="185"/>
      <c r="AQ616" s="185"/>
      <c r="AR616" s="185"/>
      <c r="AS616" s="185"/>
      <c r="AT616" s="185"/>
      <c r="AU616" s="185"/>
      <c r="AV616" s="185"/>
      <c r="AW616" s="186"/>
      <c r="AX616" s="35" t="s">
        <v>3237</v>
      </c>
      <c r="AY616" s="35" t="s">
        <v>176</v>
      </c>
      <c r="AZ616" s="41"/>
      <c r="BA616" s="37"/>
      <c r="BB616" s="39"/>
      <c r="BC616" s="100"/>
      <c r="BD616" s="100"/>
      <c r="BE616" s="39"/>
      <c r="BF616" s="39"/>
      <c r="BG616" s="39"/>
      <c r="BH616" s="39"/>
      <c r="BI616" s="39"/>
      <c r="BJ616" s="39"/>
      <c r="BK616" s="39"/>
      <c r="BL616" s="39"/>
      <c r="BM616" s="39"/>
      <c r="BN616" s="39"/>
      <c r="BO616" s="39"/>
    </row>
    <row r="617" spans="1:67" ht="72.75" customHeight="1" x14ac:dyDescent="0.25">
      <c r="A617" s="28">
        <v>617</v>
      </c>
      <c r="B617" s="180" t="s">
        <v>3984</v>
      </c>
      <c r="C617" s="180" t="s">
        <v>3985</v>
      </c>
      <c r="D617" s="30" t="s">
        <v>18</v>
      </c>
      <c r="E617" s="30" t="s">
        <v>41</v>
      </c>
      <c r="F617" s="181"/>
      <c r="G617" s="181"/>
      <c r="H617" s="181"/>
      <c r="I617" s="181"/>
      <c r="J617" s="181"/>
      <c r="K617" s="181"/>
      <c r="L617" s="32" t="s">
        <v>1598</v>
      </c>
      <c r="M617" s="182"/>
      <c r="N617" s="183"/>
      <c r="O617" s="184" t="s">
        <v>41</v>
      </c>
      <c r="P617" s="109"/>
      <c r="Q617" s="182" t="s">
        <v>25</v>
      </c>
      <c r="R617" s="109"/>
      <c r="S617" s="183" t="s">
        <v>3167</v>
      </c>
      <c r="T617" s="33" t="s">
        <v>1515</v>
      </c>
      <c r="U617" s="33" t="s">
        <v>167</v>
      </c>
      <c r="V617" s="45" t="s">
        <v>167</v>
      </c>
      <c r="W617" s="34" t="s">
        <v>1515</v>
      </c>
      <c r="X617" s="34" t="s">
        <v>946</v>
      </c>
      <c r="Y617" s="36"/>
      <c r="Z617" s="36"/>
      <c r="AA617" s="36">
        <v>1</v>
      </c>
      <c r="AB617" s="36"/>
      <c r="AC617" s="36"/>
      <c r="AD617" s="36"/>
      <c r="AE617" s="36"/>
      <c r="AF617" s="51"/>
      <c r="AG617" s="51"/>
      <c r="AH617" s="51"/>
      <c r="AI617" s="51">
        <v>1</v>
      </c>
      <c r="AJ617" s="51"/>
      <c r="AK617" s="51"/>
      <c r="AL617" s="33"/>
      <c r="AM617" s="33"/>
      <c r="AN617" s="185" t="s">
        <v>3293</v>
      </c>
      <c r="AO617" s="185"/>
      <c r="AP617" s="185"/>
      <c r="AQ617" s="185"/>
      <c r="AR617" s="185"/>
      <c r="AS617" s="185"/>
      <c r="AT617" s="185"/>
      <c r="AU617" s="185"/>
      <c r="AV617" s="185"/>
      <c r="AW617" s="186"/>
      <c r="AX617" s="35" t="s">
        <v>3237</v>
      </c>
      <c r="AY617" s="41" t="s">
        <v>192</v>
      </c>
      <c r="AZ617" s="41" t="s">
        <v>1599</v>
      </c>
      <c r="BA617" s="37"/>
      <c r="BB617" s="39"/>
      <c r="BC617" s="100"/>
      <c r="BD617" s="100"/>
      <c r="BE617" s="39"/>
      <c r="BF617" s="39"/>
      <c r="BG617" s="39"/>
      <c r="BH617" s="39"/>
      <c r="BI617" s="39"/>
      <c r="BJ617" s="39"/>
      <c r="BK617" s="39"/>
      <c r="BL617" s="39"/>
      <c r="BM617" s="39"/>
      <c r="BN617" s="39"/>
      <c r="BO617" s="39"/>
    </row>
    <row r="618" spans="1:67" ht="110.25" customHeight="1" x14ac:dyDescent="0.25">
      <c r="A618" s="28">
        <v>618</v>
      </c>
      <c r="B618" s="180" t="s">
        <v>3984</v>
      </c>
      <c r="C618" s="180" t="s">
        <v>3985</v>
      </c>
      <c r="D618" s="30" t="s">
        <v>18</v>
      </c>
      <c r="E618" s="30" t="s">
        <v>41</v>
      </c>
      <c r="F618" s="181"/>
      <c r="G618" s="181"/>
      <c r="H618" s="181"/>
      <c r="I618" s="181"/>
      <c r="J618" s="181"/>
      <c r="K618" s="181"/>
      <c r="L618" s="32" t="s">
        <v>1601</v>
      </c>
      <c r="M618" s="182"/>
      <c r="N618" s="183"/>
      <c r="O618" s="184" t="s">
        <v>41</v>
      </c>
      <c r="P618" s="109" t="s">
        <v>1602</v>
      </c>
      <c r="Q618" s="182" t="s">
        <v>25</v>
      </c>
      <c r="R618" s="109"/>
      <c r="S618" s="183" t="s">
        <v>791</v>
      </c>
      <c r="T618" s="33" t="s">
        <v>4073</v>
      </c>
      <c r="U618" s="33" t="s">
        <v>21</v>
      </c>
      <c r="V618" s="45" t="s">
        <v>21</v>
      </c>
      <c r="W618" s="49" t="s">
        <v>1602</v>
      </c>
      <c r="X618" s="34" t="s">
        <v>946</v>
      </c>
      <c r="Y618" s="36">
        <v>1</v>
      </c>
      <c r="Z618" s="36"/>
      <c r="AA618" s="36"/>
      <c r="AB618" s="36"/>
      <c r="AC618" s="36"/>
      <c r="AD618" s="36"/>
      <c r="AE618" s="36"/>
      <c r="AF618" s="51"/>
      <c r="AG618" s="51"/>
      <c r="AH618" s="51"/>
      <c r="AI618" s="51">
        <v>1</v>
      </c>
      <c r="AJ618" s="51"/>
      <c r="AK618" s="51"/>
      <c r="AL618" s="33"/>
      <c r="AM618" s="33" t="s">
        <v>4074</v>
      </c>
      <c r="AN618" s="185" t="s">
        <v>4075</v>
      </c>
      <c r="AO618" s="185" t="s">
        <v>3293</v>
      </c>
      <c r="AP618" s="221" t="s">
        <v>4076</v>
      </c>
      <c r="AQ618" s="185"/>
      <c r="AR618" s="185"/>
      <c r="AS618" s="185"/>
      <c r="AT618" s="185"/>
      <c r="AU618" s="185"/>
      <c r="AV618" s="185"/>
      <c r="AW618" s="186"/>
      <c r="AX618" s="185" t="s">
        <v>4078</v>
      </c>
      <c r="AY618" s="41" t="s">
        <v>192</v>
      </c>
      <c r="AZ618" s="41" t="s">
        <v>1603</v>
      </c>
      <c r="BA618" s="37"/>
      <c r="BB618" s="39"/>
      <c r="BC618" s="100"/>
      <c r="BD618" s="100"/>
      <c r="BE618" s="39"/>
      <c r="BF618" s="39"/>
      <c r="BG618" s="39"/>
      <c r="BH618" s="39"/>
      <c r="BI618" s="39"/>
      <c r="BJ618" s="39"/>
      <c r="BK618" s="39"/>
      <c r="BL618" s="39"/>
      <c r="BM618" s="39"/>
      <c r="BN618" s="39"/>
      <c r="BO618" s="39"/>
    </row>
    <row r="619" spans="1:67" ht="58.5" customHeight="1" x14ac:dyDescent="0.25">
      <c r="A619" s="28">
        <v>619</v>
      </c>
      <c r="B619" s="180" t="s">
        <v>3984</v>
      </c>
      <c r="C619" s="180" t="s">
        <v>3985</v>
      </c>
      <c r="D619" s="30" t="s">
        <v>18</v>
      </c>
      <c r="E619" s="30" t="s">
        <v>41</v>
      </c>
      <c r="F619" s="181"/>
      <c r="G619" s="181"/>
      <c r="H619" s="181"/>
      <c r="I619" s="181"/>
      <c r="J619" s="181"/>
      <c r="K619" s="181"/>
      <c r="L619" s="32" t="s">
        <v>1604</v>
      </c>
      <c r="M619" s="182"/>
      <c r="N619" s="183"/>
      <c r="O619" s="184" t="s">
        <v>41</v>
      </c>
      <c r="P619" s="109"/>
      <c r="Q619" s="182" t="s">
        <v>25</v>
      </c>
      <c r="R619" s="109"/>
      <c r="S619" s="183" t="s">
        <v>3167</v>
      </c>
      <c r="T619" s="33" t="s">
        <v>1605</v>
      </c>
      <c r="U619" s="33" t="s">
        <v>167</v>
      </c>
      <c r="V619" s="45" t="s">
        <v>167</v>
      </c>
      <c r="W619" s="34" t="s">
        <v>1605</v>
      </c>
      <c r="X619" s="34" t="s">
        <v>1492</v>
      </c>
      <c r="Y619" s="36"/>
      <c r="Z619" s="36"/>
      <c r="AA619" s="36">
        <v>1</v>
      </c>
      <c r="AB619" s="36"/>
      <c r="AC619" s="36"/>
      <c r="AD619" s="36"/>
      <c r="AE619" s="36"/>
      <c r="AF619" s="51"/>
      <c r="AG619" s="51"/>
      <c r="AH619" s="51"/>
      <c r="AI619" s="51">
        <v>1</v>
      </c>
      <c r="AJ619" s="51"/>
      <c r="AK619" s="51"/>
      <c r="AL619" s="33"/>
      <c r="AM619" s="33"/>
      <c r="AN619" s="185" t="s">
        <v>3293</v>
      </c>
      <c r="AO619" s="185"/>
      <c r="AP619" s="185"/>
      <c r="AQ619" s="185"/>
      <c r="AR619" s="185"/>
      <c r="AS619" s="185"/>
      <c r="AT619" s="185"/>
      <c r="AU619" s="185"/>
      <c r="AV619" s="185"/>
      <c r="AW619" s="186"/>
      <c r="AX619" s="35" t="s">
        <v>3237</v>
      </c>
      <c r="AY619" s="35" t="s">
        <v>176</v>
      </c>
      <c r="AZ619" s="41"/>
      <c r="BA619" s="37"/>
      <c r="BB619" s="39"/>
      <c r="BC619" s="100"/>
      <c r="BD619" s="100"/>
      <c r="BE619" s="39"/>
      <c r="BF619" s="39"/>
      <c r="BG619" s="39"/>
      <c r="BH619" s="39"/>
      <c r="BI619" s="39"/>
      <c r="BJ619" s="39"/>
      <c r="BK619" s="39"/>
      <c r="BL619" s="39"/>
      <c r="BM619" s="39"/>
      <c r="BN619" s="39"/>
      <c r="BO619" s="39"/>
    </row>
    <row r="620" spans="1:67" ht="58.5" customHeight="1" x14ac:dyDescent="0.25">
      <c r="A620" s="28">
        <v>620</v>
      </c>
      <c r="B620" s="180" t="s">
        <v>3984</v>
      </c>
      <c r="C620" s="180" t="s">
        <v>3985</v>
      </c>
      <c r="D620" s="30" t="s">
        <v>18</v>
      </c>
      <c r="E620" s="30" t="s">
        <v>41</v>
      </c>
      <c r="F620" s="181"/>
      <c r="G620" s="181"/>
      <c r="H620" s="181"/>
      <c r="I620" s="181"/>
      <c r="J620" s="181"/>
      <c r="K620" s="181"/>
      <c r="L620" s="32" t="s">
        <v>1606</v>
      </c>
      <c r="M620" s="182"/>
      <c r="N620" s="183"/>
      <c r="O620" s="184" t="s">
        <v>41</v>
      </c>
      <c r="P620" s="109"/>
      <c r="Q620" s="182" t="s">
        <v>25</v>
      </c>
      <c r="R620" s="109"/>
      <c r="S620" s="183" t="s">
        <v>3167</v>
      </c>
      <c r="T620" s="33" t="s">
        <v>1607</v>
      </c>
      <c r="U620" s="33" t="s">
        <v>167</v>
      </c>
      <c r="V620" s="45" t="s">
        <v>167</v>
      </c>
      <c r="W620" s="34" t="s">
        <v>1607</v>
      </c>
      <c r="X620" s="34" t="s">
        <v>1492</v>
      </c>
      <c r="Y620" s="36"/>
      <c r="Z620" s="36"/>
      <c r="AA620" s="36">
        <v>1</v>
      </c>
      <c r="AB620" s="36"/>
      <c r="AC620" s="36"/>
      <c r="AD620" s="36"/>
      <c r="AE620" s="36"/>
      <c r="AF620" s="51"/>
      <c r="AG620" s="51"/>
      <c r="AH620" s="51"/>
      <c r="AI620" s="51">
        <v>1</v>
      </c>
      <c r="AJ620" s="51"/>
      <c r="AK620" s="51"/>
      <c r="AL620" s="33"/>
      <c r="AM620" s="33"/>
      <c r="AN620" s="185" t="s">
        <v>3293</v>
      </c>
      <c r="AO620" s="185"/>
      <c r="AP620" s="185"/>
      <c r="AQ620" s="185"/>
      <c r="AR620" s="185"/>
      <c r="AS620" s="185"/>
      <c r="AT620" s="185"/>
      <c r="AU620" s="185"/>
      <c r="AV620" s="185"/>
      <c r="AW620" s="186"/>
      <c r="AX620" s="35" t="s">
        <v>3237</v>
      </c>
      <c r="AY620" s="41" t="s">
        <v>146</v>
      </c>
      <c r="AZ620" s="41" t="s">
        <v>1608</v>
      </c>
      <c r="BA620" s="37"/>
      <c r="BB620" s="39"/>
      <c r="BC620" s="100"/>
      <c r="BD620" s="100"/>
      <c r="BE620" s="39"/>
      <c r="BF620" s="39"/>
      <c r="BG620" s="39"/>
      <c r="BH620" s="39"/>
      <c r="BI620" s="39"/>
      <c r="BJ620" s="39"/>
      <c r="BK620" s="39"/>
      <c r="BL620" s="39"/>
      <c r="BM620" s="39"/>
      <c r="BN620" s="39"/>
      <c r="BO620" s="39"/>
    </row>
    <row r="621" spans="1:67" ht="58.5" customHeight="1" x14ac:dyDescent="0.25">
      <c r="A621" s="28">
        <v>621</v>
      </c>
      <c r="B621" s="180" t="s">
        <v>3984</v>
      </c>
      <c r="C621" s="180" t="s">
        <v>3985</v>
      </c>
      <c r="D621" s="30" t="s">
        <v>18</v>
      </c>
      <c r="E621" s="30" t="s">
        <v>41</v>
      </c>
      <c r="F621" s="181"/>
      <c r="G621" s="181"/>
      <c r="H621" s="181"/>
      <c r="I621" s="181"/>
      <c r="J621" s="181"/>
      <c r="K621" s="181"/>
      <c r="L621" s="32" t="s">
        <v>1610</v>
      </c>
      <c r="M621" s="182"/>
      <c r="N621" s="183"/>
      <c r="O621" s="184" t="s">
        <v>41</v>
      </c>
      <c r="P621" s="109"/>
      <c r="Q621" s="182" t="s">
        <v>25</v>
      </c>
      <c r="R621" s="109"/>
      <c r="S621" s="183" t="s">
        <v>3167</v>
      </c>
      <c r="T621" s="33" t="s">
        <v>4079</v>
      </c>
      <c r="U621" s="33" t="s">
        <v>167</v>
      </c>
      <c r="V621" s="45" t="s">
        <v>167</v>
      </c>
      <c r="W621" s="34" t="s">
        <v>1611</v>
      </c>
      <c r="X621" s="34" t="s">
        <v>1492</v>
      </c>
      <c r="Y621" s="36"/>
      <c r="Z621" s="36"/>
      <c r="AA621" s="36">
        <v>1</v>
      </c>
      <c r="AB621" s="36"/>
      <c r="AC621" s="36"/>
      <c r="AD621" s="36"/>
      <c r="AE621" s="36"/>
      <c r="AF621" s="51"/>
      <c r="AG621" s="51"/>
      <c r="AH621" s="51"/>
      <c r="AI621" s="51">
        <v>1</v>
      </c>
      <c r="AJ621" s="51"/>
      <c r="AK621" s="51"/>
      <c r="AL621" s="33"/>
      <c r="AM621" s="33"/>
      <c r="AN621" s="185" t="s">
        <v>3293</v>
      </c>
      <c r="AO621" s="185"/>
      <c r="AP621" s="185"/>
      <c r="AQ621" s="185"/>
      <c r="AR621" s="185"/>
      <c r="AS621" s="185"/>
      <c r="AT621" s="185"/>
      <c r="AU621" s="185"/>
      <c r="AV621" s="185"/>
      <c r="AW621" s="186"/>
      <c r="AX621" s="35" t="s">
        <v>3237</v>
      </c>
      <c r="AY621" s="41" t="s">
        <v>146</v>
      </c>
      <c r="AZ621" s="41" t="s">
        <v>1612</v>
      </c>
      <c r="BA621" s="37"/>
      <c r="BB621" s="39"/>
      <c r="BC621" s="100"/>
      <c r="BD621" s="100"/>
      <c r="BE621" s="39"/>
      <c r="BF621" s="39"/>
      <c r="BG621" s="39"/>
      <c r="BH621" s="39"/>
      <c r="BI621" s="39"/>
      <c r="BJ621" s="39"/>
      <c r="BK621" s="39"/>
      <c r="BL621" s="39"/>
      <c r="BM621" s="39"/>
      <c r="BN621" s="39"/>
      <c r="BO621" s="39"/>
    </row>
    <row r="622" spans="1:67" ht="97.5" customHeight="1" x14ac:dyDescent="0.25">
      <c r="A622" s="28">
        <v>622</v>
      </c>
      <c r="B622" s="180" t="s">
        <v>3984</v>
      </c>
      <c r="C622" s="180" t="s">
        <v>3985</v>
      </c>
      <c r="D622" s="30" t="s">
        <v>18</v>
      </c>
      <c r="E622" s="30" t="s">
        <v>41</v>
      </c>
      <c r="F622" s="181"/>
      <c r="G622" s="181"/>
      <c r="H622" s="181"/>
      <c r="I622" s="181"/>
      <c r="J622" s="181"/>
      <c r="K622" s="181"/>
      <c r="L622" s="32" t="s">
        <v>1613</v>
      </c>
      <c r="M622" s="182"/>
      <c r="N622" s="183"/>
      <c r="O622" s="184" t="s">
        <v>41</v>
      </c>
      <c r="P622" s="109"/>
      <c r="Q622" s="182" t="s">
        <v>25</v>
      </c>
      <c r="R622" s="109"/>
      <c r="S622" s="183" t="s">
        <v>391</v>
      </c>
      <c r="T622" s="33" t="s">
        <v>1614</v>
      </c>
      <c r="U622" s="33" t="s">
        <v>58</v>
      </c>
      <c r="V622" s="45" t="s">
        <v>58</v>
      </c>
      <c r="W622" s="34" t="s">
        <v>1614</v>
      </c>
      <c r="X622" s="34" t="s">
        <v>1492</v>
      </c>
      <c r="Y622" s="36"/>
      <c r="Z622" s="36"/>
      <c r="AA622" s="36"/>
      <c r="AB622" s="36">
        <v>1</v>
      </c>
      <c r="AC622" s="36"/>
      <c r="AD622" s="36"/>
      <c r="AE622" s="36"/>
      <c r="AF622" s="51"/>
      <c r="AG622" s="51"/>
      <c r="AH622" s="51"/>
      <c r="AI622" s="51">
        <v>1</v>
      </c>
      <c r="AJ622" s="51"/>
      <c r="AK622" s="51"/>
      <c r="AL622" s="33"/>
      <c r="AM622" s="33"/>
      <c r="AN622" s="186"/>
      <c r="AO622" s="186"/>
      <c r="AP622" s="185"/>
      <c r="AQ622" s="185"/>
      <c r="AR622" s="185"/>
      <c r="AS622" s="185"/>
      <c r="AT622" s="185"/>
      <c r="AU622" s="185"/>
      <c r="AV622" s="185"/>
      <c r="AW622" s="186"/>
      <c r="AX622" s="41"/>
      <c r="AY622" s="41" t="s">
        <v>24</v>
      </c>
      <c r="AZ622" s="41"/>
      <c r="BA622" s="37"/>
      <c r="BB622" s="39"/>
      <c r="BC622" s="100"/>
      <c r="BD622" s="100"/>
      <c r="BE622" s="39"/>
      <c r="BF622" s="39"/>
      <c r="BG622" s="39"/>
      <c r="BH622" s="39"/>
      <c r="BI622" s="39"/>
      <c r="BJ622" s="39"/>
      <c r="BK622" s="39"/>
      <c r="BL622" s="39"/>
      <c r="BM622" s="39"/>
      <c r="BN622" s="39"/>
      <c r="BO622" s="39"/>
    </row>
    <row r="623" spans="1:67" ht="97.5" customHeight="1" x14ac:dyDescent="0.25">
      <c r="A623" s="28">
        <v>623</v>
      </c>
      <c r="B623" s="180" t="s">
        <v>3984</v>
      </c>
      <c r="C623" s="180" t="s">
        <v>3985</v>
      </c>
      <c r="D623" s="30" t="s">
        <v>18</v>
      </c>
      <c r="E623" s="30" t="s">
        <v>41</v>
      </c>
      <c r="F623" s="181"/>
      <c r="G623" s="181"/>
      <c r="H623" s="181"/>
      <c r="I623" s="181"/>
      <c r="J623" s="181"/>
      <c r="K623" s="181"/>
      <c r="L623" s="32" t="s">
        <v>1615</v>
      </c>
      <c r="M623" s="182"/>
      <c r="N623" s="183"/>
      <c r="O623" s="184" t="s">
        <v>41</v>
      </c>
      <c r="P623" s="109"/>
      <c r="Q623" s="182" t="s">
        <v>25</v>
      </c>
      <c r="R623" s="109"/>
      <c r="S623" s="183" t="s">
        <v>3167</v>
      </c>
      <c r="T623" s="33" t="s">
        <v>1616</v>
      </c>
      <c r="U623" s="33" t="s">
        <v>167</v>
      </c>
      <c r="V623" s="45" t="s">
        <v>167</v>
      </c>
      <c r="W623" s="34" t="s">
        <v>1616</v>
      </c>
      <c r="X623" s="34" t="s">
        <v>1492</v>
      </c>
      <c r="Y623" s="36"/>
      <c r="Z623" s="36"/>
      <c r="AA623" s="36">
        <v>1</v>
      </c>
      <c r="AB623" s="36"/>
      <c r="AC623" s="36"/>
      <c r="AD623" s="36"/>
      <c r="AE623" s="36"/>
      <c r="AF623" s="51"/>
      <c r="AG623" s="51"/>
      <c r="AH623" s="51"/>
      <c r="AI623" s="51">
        <v>1</v>
      </c>
      <c r="AJ623" s="51"/>
      <c r="AK623" s="51"/>
      <c r="AL623" s="33"/>
      <c r="AM623" s="33"/>
      <c r="AN623" s="185" t="s">
        <v>3293</v>
      </c>
      <c r="AO623" s="185"/>
      <c r="AP623" s="185"/>
      <c r="AQ623" s="185"/>
      <c r="AR623" s="185"/>
      <c r="AS623" s="185"/>
      <c r="AT623" s="185"/>
      <c r="AU623" s="185"/>
      <c r="AV623" s="185"/>
      <c r="AW623" s="186"/>
      <c r="AX623" s="35" t="s">
        <v>3237</v>
      </c>
      <c r="AY623" s="35" t="s">
        <v>176</v>
      </c>
      <c r="AZ623" s="41"/>
      <c r="BA623" s="37"/>
      <c r="BB623" s="39"/>
      <c r="BC623" s="100"/>
      <c r="BD623" s="100"/>
      <c r="BE623" s="39"/>
      <c r="BF623" s="39"/>
      <c r="BG623" s="39"/>
      <c r="BH623" s="39"/>
      <c r="BI623" s="39"/>
      <c r="BJ623" s="39"/>
      <c r="BK623" s="39"/>
      <c r="BL623" s="39"/>
      <c r="BM623" s="39"/>
      <c r="BN623" s="39"/>
      <c r="BO623" s="39"/>
    </row>
    <row r="624" spans="1:67" ht="97.5" customHeight="1" x14ac:dyDescent="0.25">
      <c r="A624" s="28">
        <v>624</v>
      </c>
      <c r="B624" s="180" t="s">
        <v>3984</v>
      </c>
      <c r="C624" s="180" t="s">
        <v>3985</v>
      </c>
      <c r="D624" s="30" t="s">
        <v>18</v>
      </c>
      <c r="E624" s="30" t="s">
        <v>41</v>
      </c>
      <c r="F624" s="181"/>
      <c r="G624" s="181"/>
      <c r="H624" s="181"/>
      <c r="I624" s="181"/>
      <c r="J624" s="181"/>
      <c r="K624" s="181"/>
      <c r="L624" s="32" t="s">
        <v>1617</v>
      </c>
      <c r="M624" s="182"/>
      <c r="N624" s="183"/>
      <c r="O624" s="184" t="s">
        <v>41</v>
      </c>
      <c r="P624" s="109"/>
      <c r="Q624" s="182" t="s">
        <v>25</v>
      </c>
      <c r="R624" s="109"/>
      <c r="S624" s="183" t="s">
        <v>3306</v>
      </c>
      <c r="T624" s="33" t="s">
        <v>4080</v>
      </c>
      <c r="U624" s="33" t="s">
        <v>21</v>
      </c>
      <c r="V624" s="45" t="s">
        <v>21</v>
      </c>
      <c r="W624" s="34" t="s">
        <v>1618</v>
      </c>
      <c r="X624" s="34" t="s">
        <v>1492</v>
      </c>
      <c r="Y624" s="36">
        <v>1</v>
      </c>
      <c r="Z624" s="36"/>
      <c r="AA624" s="36"/>
      <c r="AB624" s="36"/>
      <c r="AC624" s="36"/>
      <c r="AD624" s="36"/>
      <c r="AE624" s="36"/>
      <c r="AF624" s="51"/>
      <c r="AG624" s="51">
        <v>1</v>
      </c>
      <c r="AH624" s="51"/>
      <c r="AI624" s="51"/>
      <c r="AJ624" s="51"/>
      <c r="AK624" s="51"/>
      <c r="AL624" s="33" t="s">
        <v>3156</v>
      </c>
      <c r="AM624" s="33"/>
      <c r="AN624" s="185"/>
      <c r="AO624" s="185"/>
      <c r="AP624" s="185"/>
      <c r="AQ624" s="185"/>
      <c r="AR624" s="185"/>
      <c r="AS624" s="185"/>
      <c r="AT624" s="185"/>
      <c r="AU624" s="185"/>
      <c r="AV624" s="185"/>
      <c r="AW624" s="186"/>
      <c r="AX624" s="41"/>
      <c r="AY624" s="41" t="s">
        <v>24</v>
      </c>
      <c r="AZ624" s="41"/>
      <c r="BA624" s="37"/>
      <c r="BB624" s="39"/>
      <c r="BC624" s="100"/>
      <c r="BD624" s="100"/>
      <c r="BE624" s="39"/>
      <c r="BF624" s="39"/>
      <c r="BG624" s="39"/>
      <c r="BH624" s="39"/>
      <c r="BI624" s="39"/>
      <c r="BJ624" s="39"/>
      <c r="BK624" s="39"/>
      <c r="BL624" s="39"/>
      <c r="BM624" s="39"/>
      <c r="BN624" s="39"/>
      <c r="BO624" s="39"/>
    </row>
    <row r="625" spans="1:67" ht="114.75" customHeight="1" x14ac:dyDescent="0.25">
      <c r="A625" s="28">
        <v>625</v>
      </c>
      <c r="B625" s="180" t="s">
        <v>3984</v>
      </c>
      <c r="C625" s="180" t="s">
        <v>3985</v>
      </c>
      <c r="D625" s="30" t="s">
        <v>18</v>
      </c>
      <c r="E625" s="30" t="s">
        <v>41</v>
      </c>
      <c r="F625" s="181"/>
      <c r="G625" s="181"/>
      <c r="H625" s="181"/>
      <c r="I625" s="181"/>
      <c r="J625" s="181"/>
      <c r="K625" s="181"/>
      <c r="L625" s="32" t="s">
        <v>1619</v>
      </c>
      <c r="M625" s="182"/>
      <c r="N625" s="183"/>
      <c r="O625" s="184" t="s">
        <v>41</v>
      </c>
      <c r="P625" s="109"/>
      <c r="Q625" s="182" t="s">
        <v>25</v>
      </c>
      <c r="R625" s="109"/>
      <c r="S625" s="183" t="s">
        <v>3306</v>
      </c>
      <c r="T625" s="188">
        <v>42801</v>
      </c>
      <c r="U625" s="33" t="s">
        <v>21</v>
      </c>
      <c r="V625" s="45" t="s">
        <v>21</v>
      </c>
      <c r="W625" s="49" t="s">
        <v>57</v>
      </c>
      <c r="X625" s="34" t="s">
        <v>1492</v>
      </c>
      <c r="Y625" s="36">
        <v>1</v>
      </c>
      <c r="Z625" s="36"/>
      <c r="AA625" s="36"/>
      <c r="AB625" s="36"/>
      <c r="AC625" s="36"/>
      <c r="AD625" s="36"/>
      <c r="AE625" s="36"/>
      <c r="AF625" s="51"/>
      <c r="AG625" s="51">
        <v>1</v>
      </c>
      <c r="AH625" s="51"/>
      <c r="AI625" s="51"/>
      <c r="AJ625" s="51"/>
      <c r="AK625" s="51"/>
      <c r="AL625" s="33" t="s">
        <v>3156</v>
      </c>
      <c r="AM625" s="33"/>
      <c r="AN625" s="185" t="s">
        <v>3293</v>
      </c>
      <c r="AO625" s="185"/>
      <c r="AP625" s="185"/>
      <c r="AQ625" s="185"/>
      <c r="AR625" s="185"/>
      <c r="AS625" s="185"/>
      <c r="AT625" s="185"/>
      <c r="AU625" s="185"/>
      <c r="AV625" s="185"/>
      <c r="AW625" s="186"/>
      <c r="AX625" s="35" t="s">
        <v>3237</v>
      </c>
      <c r="AY625" s="41" t="s">
        <v>300</v>
      </c>
      <c r="AZ625" s="35" t="s">
        <v>1621</v>
      </c>
      <c r="BA625" s="37"/>
      <c r="BB625" s="39"/>
      <c r="BC625" s="100"/>
      <c r="BD625" s="100"/>
      <c r="BE625" s="39"/>
      <c r="BF625" s="39"/>
      <c r="BG625" s="39"/>
      <c r="BH625" s="39"/>
      <c r="BI625" s="39"/>
      <c r="BJ625" s="39"/>
      <c r="BK625" s="39"/>
      <c r="BL625" s="39"/>
      <c r="BM625" s="39"/>
      <c r="BN625" s="39"/>
      <c r="BO625" s="39"/>
    </row>
    <row r="626" spans="1:67" ht="47.25" customHeight="1" x14ac:dyDescent="0.25">
      <c r="A626" s="28">
        <v>626</v>
      </c>
      <c r="B626" s="180" t="s">
        <v>3984</v>
      </c>
      <c r="C626" s="180" t="s">
        <v>3985</v>
      </c>
      <c r="D626" s="30" t="s">
        <v>18</v>
      </c>
      <c r="E626" s="30" t="s">
        <v>41</v>
      </c>
      <c r="F626" s="181"/>
      <c r="G626" s="181"/>
      <c r="H626" s="181"/>
      <c r="I626" s="181"/>
      <c r="J626" s="181"/>
      <c r="K626" s="181"/>
      <c r="L626" s="32" t="s">
        <v>1622</v>
      </c>
      <c r="M626" s="182"/>
      <c r="N626" s="183"/>
      <c r="O626" s="184" t="s">
        <v>41</v>
      </c>
      <c r="P626" s="109"/>
      <c r="Q626" s="182" t="s">
        <v>25</v>
      </c>
      <c r="R626" s="109"/>
      <c r="S626" s="183" t="s">
        <v>391</v>
      </c>
      <c r="T626" s="33" t="s">
        <v>1614</v>
      </c>
      <c r="U626" s="33" t="s">
        <v>58</v>
      </c>
      <c r="V626" s="45" t="s">
        <v>58</v>
      </c>
      <c r="W626" s="34" t="s">
        <v>1614</v>
      </c>
      <c r="X626" s="34" t="s">
        <v>1492</v>
      </c>
      <c r="Y626" s="36"/>
      <c r="Z626" s="36"/>
      <c r="AA626" s="36"/>
      <c r="AB626" s="36">
        <v>1</v>
      </c>
      <c r="AC626" s="36"/>
      <c r="AD626" s="36"/>
      <c r="AE626" s="36"/>
      <c r="AF626" s="51"/>
      <c r="AG626" s="51"/>
      <c r="AH626" s="51"/>
      <c r="AI626" s="51">
        <v>1</v>
      </c>
      <c r="AJ626" s="51"/>
      <c r="AK626" s="51"/>
      <c r="AL626" s="33"/>
      <c r="AM626" s="33"/>
      <c r="AN626" s="186"/>
      <c r="AO626" s="186"/>
      <c r="AP626" s="185"/>
      <c r="AQ626" s="185"/>
      <c r="AR626" s="185"/>
      <c r="AS626" s="185"/>
      <c r="AT626" s="185"/>
      <c r="AU626" s="185"/>
      <c r="AV626" s="185"/>
      <c r="AW626" s="186"/>
      <c r="AX626" s="41"/>
      <c r="AY626" s="41" t="s">
        <v>24</v>
      </c>
      <c r="AZ626" s="41"/>
      <c r="BA626" s="37"/>
      <c r="BB626" s="39"/>
      <c r="BC626" s="100"/>
      <c r="BD626" s="100"/>
      <c r="BE626" s="39"/>
      <c r="BF626" s="39"/>
      <c r="BG626" s="39"/>
      <c r="BH626" s="39"/>
      <c r="BI626" s="39"/>
      <c r="BJ626" s="39"/>
      <c r="BK626" s="39"/>
      <c r="BL626" s="39"/>
      <c r="BM626" s="39"/>
      <c r="BN626" s="39"/>
      <c r="BO626" s="39"/>
    </row>
    <row r="627" spans="1:67" ht="78.75" customHeight="1" x14ac:dyDescent="0.25">
      <c r="A627" s="28">
        <v>627</v>
      </c>
      <c r="B627" s="180" t="s">
        <v>3984</v>
      </c>
      <c r="C627" s="180" t="s">
        <v>3985</v>
      </c>
      <c r="D627" s="30" t="s">
        <v>18</v>
      </c>
      <c r="E627" s="30" t="s">
        <v>41</v>
      </c>
      <c r="F627" s="181"/>
      <c r="G627" s="181"/>
      <c r="H627" s="181"/>
      <c r="I627" s="181"/>
      <c r="J627" s="181"/>
      <c r="K627" s="181"/>
      <c r="L627" s="32" t="s">
        <v>1623</v>
      </c>
      <c r="M627" s="182"/>
      <c r="N627" s="183"/>
      <c r="O627" s="184" t="s">
        <v>41</v>
      </c>
      <c r="P627" s="109"/>
      <c r="Q627" s="182" t="s">
        <v>25</v>
      </c>
      <c r="R627" s="109"/>
      <c r="S627" s="183" t="s">
        <v>3306</v>
      </c>
      <c r="T627" s="33" t="s">
        <v>1624</v>
      </c>
      <c r="U627" s="33" t="s">
        <v>21</v>
      </c>
      <c r="V627" s="45" t="s">
        <v>21</v>
      </c>
      <c r="W627" s="34" t="s">
        <v>1624</v>
      </c>
      <c r="X627" s="34" t="s">
        <v>1492</v>
      </c>
      <c r="Y627" s="36">
        <v>1</v>
      </c>
      <c r="Z627" s="36"/>
      <c r="AA627" s="36"/>
      <c r="AB627" s="36"/>
      <c r="AC627" s="36"/>
      <c r="AD627" s="36"/>
      <c r="AE627" s="36"/>
      <c r="AF627" s="51"/>
      <c r="AG627" s="51">
        <v>1</v>
      </c>
      <c r="AH627" s="51"/>
      <c r="AI627" s="51"/>
      <c r="AJ627" s="51"/>
      <c r="AK627" s="51"/>
      <c r="AL627" s="33" t="s">
        <v>3156</v>
      </c>
      <c r="AM627" s="33"/>
      <c r="AN627" s="185"/>
      <c r="AO627" s="185"/>
      <c r="AP627" s="185"/>
      <c r="AQ627" s="185"/>
      <c r="AR627" s="185"/>
      <c r="AS627" s="185"/>
      <c r="AT627" s="185"/>
      <c r="AU627" s="185"/>
      <c r="AV627" s="185"/>
      <c r="AW627" s="186"/>
      <c r="AX627" s="41"/>
      <c r="AY627" s="41" t="s">
        <v>192</v>
      </c>
      <c r="AZ627" s="41" t="s">
        <v>1625</v>
      </c>
      <c r="BA627" s="37"/>
      <c r="BB627" s="39"/>
      <c r="BC627" s="100"/>
      <c r="BD627" s="100"/>
      <c r="BE627" s="39"/>
      <c r="BF627" s="39"/>
      <c r="BG627" s="39"/>
      <c r="BH627" s="39"/>
      <c r="BI627" s="39"/>
      <c r="BJ627" s="39"/>
      <c r="BK627" s="39"/>
      <c r="BL627" s="39"/>
      <c r="BM627" s="39"/>
      <c r="BN627" s="39"/>
      <c r="BO627" s="39"/>
    </row>
    <row r="628" spans="1:67" ht="78.75" customHeight="1" x14ac:dyDescent="0.25">
      <c r="A628" s="28">
        <v>628</v>
      </c>
      <c r="B628" s="180" t="s">
        <v>3984</v>
      </c>
      <c r="C628" s="180" t="s">
        <v>3985</v>
      </c>
      <c r="D628" s="30" t="s">
        <v>18</v>
      </c>
      <c r="E628" s="30" t="s">
        <v>41</v>
      </c>
      <c r="F628" s="181"/>
      <c r="G628" s="181"/>
      <c r="H628" s="181"/>
      <c r="I628" s="181"/>
      <c r="J628" s="181"/>
      <c r="K628" s="181"/>
      <c r="L628" s="32" t="s">
        <v>1626</v>
      </c>
      <c r="M628" s="182"/>
      <c r="N628" s="183"/>
      <c r="O628" s="184" t="s">
        <v>41</v>
      </c>
      <c r="P628" s="109"/>
      <c r="Q628" s="182" t="s">
        <v>25</v>
      </c>
      <c r="R628" s="109"/>
      <c r="S628" s="183" t="s">
        <v>3306</v>
      </c>
      <c r="T628" s="33" t="s">
        <v>1624</v>
      </c>
      <c r="U628" s="33" t="s">
        <v>21</v>
      </c>
      <c r="V628" s="45" t="s">
        <v>21</v>
      </c>
      <c r="W628" s="34" t="s">
        <v>1624</v>
      </c>
      <c r="X628" s="34" t="s">
        <v>1492</v>
      </c>
      <c r="Y628" s="36">
        <v>1</v>
      </c>
      <c r="Z628" s="36"/>
      <c r="AA628" s="36"/>
      <c r="AB628" s="36"/>
      <c r="AC628" s="36"/>
      <c r="AD628" s="36"/>
      <c r="AE628" s="36"/>
      <c r="AF628" s="51"/>
      <c r="AG628" s="51">
        <v>1</v>
      </c>
      <c r="AH628" s="51"/>
      <c r="AI628" s="51"/>
      <c r="AJ628" s="51"/>
      <c r="AK628" s="51"/>
      <c r="AL628" s="33" t="s">
        <v>3156</v>
      </c>
      <c r="AM628" s="33"/>
      <c r="AN628" s="185"/>
      <c r="AO628" s="185"/>
      <c r="AP628" s="185"/>
      <c r="AQ628" s="185"/>
      <c r="AR628" s="185"/>
      <c r="AS628" s="185"/>
      <c r="AT628" s="185"/>
      <c r="AU628" s="185"/>
      <c r="AV628" s="185"/>
      <c r="AW628" s="186"/>
      <c r="AX628" s="41"/>
      <c r="AY628" s="41" t="s">
        <v>192</v>
      </c>
      <c r="AZ628" s="41" t="s">
        <v>1627</v>
      </c>
      <c r="BA628" s="37"/>
      <c r="BB628" s="39"/>
      <c r="BC628" s="100"/>
      <c r="BD628" s="100"/>
      <c r="BE628" s="39"/>
      <c r="BF628" s="39"/>
      <c r="BG628" s="39"/>
      <c r="BH628" s="39"/>
      <c r="BI628" s="39"/>
      <c r="BJ628" s="39"/>
      <c r="BK628" s="39"/>
      <c r="BL628" s="39"/>
      <c r="BM628" s="39"/>
      <c r="BN628" s="39"/>
      <c r="BO628" s="39"/>
    </row>
    <row r="629" spans="1:67" ht="78.75" customHeight="1" x14ac:dyDescent="0.25">
      <c r="A629" s="28">
        <v>629</v>
      </c>
      <c r="B629" s="180" t="s">
        <v>3984</v>
      </c>
      <c r="C629" s="180" t="s">
        <v>3985</v>
      </c>
      <c r="D629" s="30" t="s">
        <v>18</v>
      </c>
      <c r="E629" s="30" t="s">
        <v>41</v>
      </c>
      <c r="F629" s="181"/>
      <c r="G629" s="181"/>
      <c r="H629" s="181"/>
      <c r="I629" s="181"/>
      <c r="J629" s="181"/>
      <c r="K629" s="181"/>
      <c r="L629" s="32" t="s">
        <v>1628</v>
      </c>
      <c r="M629" s="182"/>
      <c r="N629" s="183"/>
      <c r="O629" s="184" t="s">
        <v>41</v>
      </c>
      <c r="P629" s="109"/>
      <c r="Q629" s="182" t="s">
        <v>25</v>
      </c>
      <c r="R629" s="109"/>
      <c r="S629" s="183" t="s">
        <v>3306</v>
      </c>
      <c r="T629" s="33" t="s">
        <v>1624</v>
      </c>
      <c r="U629" s="33" t="s">
        <v>21</v>
      </c>
      <c r="V629" s="45" t="s">
        <v>21</v>
      </c>
      <c r="W629" s="34" t="s">
        <v>1624</v>
      </c>
      <c r="X629" s="34" t="s">
        <v>1492</v>
      </c>
      <c r="Y629" s="36">
        <v>1</v>
      </c>
      <c r="Z629" s="36"/>
      <c r="AA629" s="36"/>
      <c r="AB629" s="36"/>
      <c r="AC629" s="36"/>
      <c r="AD629" s="36"/>
      <c r="AE629" s="36"/>
      <c r="AF629" s="51"/>
      <c r="AG629" s="51">
        <v>1</v>
      </c>
      <c r="AH629" s="51"/>
      <c r="AI629" s="51"/>
      <c r="AJ629" s="51"/>
      <c r="AK629" s="51"/>
      <c r="AL629" s="33" t="s">
        <v>3156</v>
      </c>
      <c r="AM629" s="33"/>
      <c r="AN629" s="185"/>
      <c r="AO629" s="185"/>
      <c r="AP629" s="185"/>
      <c r="AQ629" s="185"/>
      <c r="AR629" s="185"/>
      <c r="AS629" s="185"/>
      <c r="AT629" s="185"/>
      <c r="AU629" s="185"/>
      <c r="AV629" s="185"/>
      <c r="AW629" s="186"/>
      <c r="AX629" s="41"/>
      <c r="AY629" s="41" t="s">
        <v>192</v>
      </c>
      <c r="AZ629" s="41" t="s">
        <v>1629</v>
      </c>
      <c r="BA629" s="37"/>
      <c r="BB629" s="39"/>
      <c r="BC629" s="100"/>
      <c r="BD629" s="100"/>
      <c r="BE629" s="39"/>
      <c r="BF629" s="39"/>
      <c r="BG629" s="39"/>
      <c r="BH629" s="39"/>
      <c r="BI629" s="39"/>
      <c r="BJ629" s="39"/>
      <c r="BK629" s="39"/>
      <c r="BL629" s="39"/>
      <c r="BM629" s="39"/>
      <c r="BN629" s="39"/>
      <c r="BO629" s="39"/>
    </row>
    <row r="630" spans="1:67" ht="293.25" customHeight="1" x14ac:dyDescent="0.25">
      <c r="A630" s="28">
        <v>630</v>
      </c>
      <c r="B630" s="180" t="s">
        <v>3984</v>
      </c>
      <c r="C630" s="180" t="s">
        <v>3985</v>
      </c>
      <c r="D630" s="30" t="s">
        <v>18</v>
      </c>
      <c r="E630" s="30" t="s">
        <v>41</v>
      </c>
      <c r="F630" s="181"/>
      <c r="G630" s="181"/>
      <c r="H630" s="181"/>
      <c r="I630" s="181"/>
      <c r="J630" s="181"/>
      <c r="K630" s="181"/>
      <c r="L630" s="32" t="s">
        <v>1631</v>
      </c>
      <c r="M630" s="182"/>
      <c r="N630" s="183"/>
      <c r="O630" s="184" t="s">
        <v>41</v>
      </c>
      <c r="P630" s="109"/>
      <c r="Q630" s="182" t="s">
        <v>25</v>
      </c>
      <c r="R630" s="109"/>
      <c r="S630" s="183" t="s">
        <v>3306</v>
      </c>
      <c r="T630" s="33" t="s">
        <v>4081</v>
      </c>
      <c r="U630" s="33" t="s">
        <v>167</v>
      </c>
      <c r="V630" s="45" t="s">
        <v>167</v>
      </c>
      <c r="W630" s="34" t="s">
        <v>1632</v>
      </c>
      <c r="X630" s="34" t="s">
        <v>1492</v>
      </c>
      <c r="Y630" s="36"/>
      <c r="Z630" s="36"/>
      <c r="AA630" s="36">
        <v>1</v>
      </c>
      <c r="AB630" s="36"/>
      <c r="AC630" s="36"/>
      <c r="AD630" s="36"/>
      <c r="AE630" s="36"/>
      <c r="AF630" s="51"/>
      <c r="AG630" s="51">
        <v>1</v>
      </c>
      <c r="AH630" s="51"/>
      <c r="AI630" s="51"/>
      <c r="AJ630" s="51"/>
      <c r="AK630" s="51"/>
      <c r="AL630" s="33" t="s">
        <v>3156</v>
      </c>
      <c r="AM630" s="33"/>
      <c r="AN630" s="185" t="s">
        <v>3224</v>
      </c>
      <c r="AO630" s="185" t="s">
        <v>3293</v>
      </c>
      <c r="AP630" s="185"/>
      <c r="AQ630" s="185"/>
      <c r="AR630" s="185"/>
      <c r="AS630" s="185"/>
      <c r="AT630" s="185"/>
      <c r="AU630" s="185"/>
      <c r="AV630" s="185"/>
      <c r="AW630" s="186"/>
      <c r="AX630" s="185" t="s">
        <v>4082</v>
      </c>
      <c r="AY630" s="41" t="s">
        <v>1633</v>
      </c>
      <c r="AZ630" s="109" t="s">
        <v>1634</v>
      </c>
      <c r="BA630" s="37"/>
      <c r="BB630" s="39"/>
      <c r="BC630" s="100"/>
      <c r="BD630" s="100"/>
      <c r="BE630" s="39"/>
      <c r="BF630" s="39"/>
      <c r="BG630" s="39"/>
      <c r="BH630" s="39"/>
      <c r="BI630" s="39"/>
      <c r="BJ630" s="39"/>
      <c r="BK630" s="39"/>
      <c r="BL630" s="39"/>
      <c r="BM630" s="39"/>
      <c r="BN630" s="39"/>
      <c r="BO630" s="39"/>
    </row>
    <row r="631" spans="1:67" ht="364.5" customHeight="1" x14ac:dyDescent="0.25">
      <c r="A631" s="28">
        <v>631</v>
      </c>
      <c r="B631" s="180" t="s">
        <v>3984</v>
      </c>
      <c r="C631" s="180" t="s">
        <v>3985</v>
      </c>
      <c r="D631" s="30" t="s">
        <v>18</v>
      </c>
      <c r="E631" s="30" t="s">
        <v>41</v>
      </c>
      <c r="F631" s="181"/>
      <c r="G631" s="181"/>
      <c r="H631" s="181"/>
      <c r="I631" s="181"/>
      <c r="J631" s="181"/>
      <c r="K631" s="181"/>
      <c r="L631" s="32" t="s">
        <v>1635</v>
      </c>
      <c r="M631" s="182"/>
      <c r="N631" s="183"/>
      <c r="O631" s="184" t="s">
        <v>41</v>
      </c>
      <c r="P631" s="109"/>
      <c r="Q631" s="182" t="s">
        <v>25</v>
      </c>
      <c r="R631" s="109"/>
      <c r="S631" s="183" t="s">
        <v>3306</v>
      </c>
      <c r="T631" s="33" t="s">
        <v>4083</v>
      </c>
      <c r="U631" s="33" t="s">
        <v>167</v>
      </c>
      <c r="V631" s="45" t="s">
        <v>167</v>
      </c>
      <c r="W631" s="34" t="s">
        <v>1636</v>
      </c>
      <c r="X631" s="34" t="s">
        <v>1492</v>
      </c>
      <c r="Y631" s="36"/>
      <c r="Z631" s="36"/>
      <c r="AA631" s="36">
        <v>1</v>
      </c>
      <c r="AB631" s="36"/>
      <c r="AC631" s="36"/>
      <c r="AD631" s="36"/>
      <c r="AE631" s="36"/>
      <c r="AF631" s="51"/>
      <c r="AG631" s="51">
        <v>1</v>
      </c>
      <c r="AH631" s="51"/>
      <c r="AI631" s="51"/>
      <c r="AJ631" s="51"/>
      <c r="AK631" s="51"/>
      <c r="AL631" s="33" t="s">
        <v>3156</v>
      </c>
      <c r="AM631" s="33"/>
      <c r="AN631" s="185" t="s">
        <v>3224</v>
      </c>
      <c r="AO631" s="185" t="s">
        <v>3293</v>
      </c>
      <c r="AP631" s="185"/>
      <c r="AQ631" s="185"/>
      <c r="AR631" s="185"/>
      <c r="AS631" s="185"/>
      <c r="AT631" s="185"/>
      <c r="AU631" s="185"/>
      <c r="AV631" s="185"/>
      <c r="AW631" s="186"/>
      <c r="AX631" s="185" t="s">
        <v>4084</v>
      </c>
      <c r="AY631" s="41" t="s">
        <v>1633</v>
      </c>
      <c r="AZ631" s="34" t="s">
        <v>1637</v>
      </c>
      <c r="BA631" s="37"/>
      <c r="BB631" s="39"/>
      <c r="BC631" s="100"/>
      <c r="BD631" s="100"/>
      <c r="BE631" s="39"/>
      <c r="BF631" s="39"/>
      <c r="BG631" s="39"/>
      <c r="BH631" s="39"/>
      <c r="BI631" s="39"/>
      <c r="BJ631" s="39"/>
      <c r="BK631" s="39"/>
      <c r="BL631" s="39"/>
      <c r="BM631" s="39"/>
      <c r="BN631" s="39"/>
      <c r="BO631" s="39"/>
    </row>
    <row r="632" spans="1:67" ht="74.25" customHeight="1" x14ac:dyDescent="0.25">
      <c r="A632" s="28">
        <v>632</v>
      </c>
      <c r="B632" s="180" t="s">
        <v>3984</v>
      </c>
      <c r="C632" s="180" t="s">
        <v>3985</v>
      </c>
      <c r="D632" s="30" t="s">
        <v>18</v>
      </c>
      <c r="E632" s="30" t="s">
        <v>41</v>
      </c>
      <c r="F632" s="181"/>
      <c r="G632" s="181"/>
      <c r="H632" s="181"/>
      <c r="I632" s="181"/>
      <c r="J632" s="181"/>
      <c r="K632" s="181"/>
      <c r="L632" s="32" t="s">
        <v>1638</v>
      </c>
      <c r="M632" s="182"/>
      <c r="N632" s="183"/>
      <c r="O632" s="184" t="s">
        <v>41</v>
      </c>
      <c r="P632" s="109"/>
      <c r="Q632" s="182" t="s">
        <v>25</v>
      </c>
      <c r="R632" s="109"/>
      <c r="S632" s="183" t="s">
        <v>3167</v>
      </c>
      <c r="T632" s="33" t="s">
        <v>4085</v>
      </c>
      <c r="U632" s="33" t="s">
        <v>167</v>
      </c>
      <c r="V632" s="45" t="s">
        <v>167</v>
      </c>
      <c r="W632" s="34" t="s">
        <v>1639</v>
      </c>
      <c r="X632" s="34" t="s">
        <v>1097</v>
      </c>
      <c r="Y632" s="36"/>
      <c r="Z632" s="36"/>
      <c r="AA632" s="36">
        <v>1</v>
      </c>
      <c r="AB632" s="36"/>
      <c r="AC632" s="36"/>
      <c r="AD632" s="36"/>
      <c r="AE632" s="36"/>
      <c r="AF632" s="51"/>
      <c r="AG632" s="51"/>
      <c r="AH632" s="51"/>
      <c r="AI632" s="51">
        <v>1</v>
      </c>
      <c r="AJ632" s="51"/>
      <c r="AK632" s="51"/>
      <c r="AL632" s="33"/>
      <c r="AM632" s="33"/>
      <c r="AN632" s="186"/>
      <c r="AO632" s="186"/>
      <c r="AP632" s="185"/>
      <c r="AQ632" s="185"/>
      <c r="AR632" s="185"/>
      <c r="AS632" s="185"/>
      <c r="AT632" s="185"/>
      <c r="AU632" s="185"/>
      <c r="AV632" s="185"/>
      <c r="AW632" s="186"/>
      <c r="AX632" s="41"/>
      <c r="AY632" s="41" t="s">
        <v>176</v>
      </c>
      <c r="AZ632" s="41"/>
      <c r="BA632" s="37"/>
      <c r="BB632" s="39"/>
      <c r="BC632" s="100"/>
      <c r="BD632" s="100"/>
      <c r="BE632" s="39"/>
      <c r="BF632" s="39"/>
      <c r="BG632" s="39"/>
      <c r="BH632" s="39"/>
      <c r="BI632" s="39"/>
      <c r="BJ632" s="39"/>
      <c r="BK632" s="39"/>
      <c r="BL632" s="39"/>
      <c r="BM632" s="39"/>
      <c r="BN632" s="39"/>
      <c r="BO632" s="39"/>
    </row>
    <row r="633" spans="1:67" ht="74.25" customHeight="1" x14ac:dyDescent="0.25">
      <c r="A633" s="28">
        <v>633</v>
      </c>
      <c r="B633" s="180" t="s">
        <v>3984</v>
      </c>
      <c r="C633" s="180" t="s">
        <v>3985</v>
      </c>
      <c r="D633" s="30" t="s">
        <v>18</v>
      </c>
      <c r="E633" s="30" t="s">
        <v>41</v>
      </c>
      <c r="F633" s="181"/>
      <c r="G633" s="181"/>
      <c r="H633" s="181"/>
      <c r="I633" s="181"/>
      <c r="J633" s="181"/>
      <c r="K633" s="181"/>
      <c r="L633" s="32" t="s">
        <v>1641</v>
      </c>
      <c r="M633" s="182"/>
      <c r="N633" s="183"/>
      <c r="O633" s="184" t="s">
        <v>41</v>
      </c>
      <c r="P633" s="109"/>
      <c r="Q633" s="182" t="s">
        <v>25</v>
      </c>
      <c r="R633" s="109"/>
      <c r="S633" s="183" t="s">
        <v>3167</v>
      </c>
      <c r="T633" s="33" t="s">
        <v>1515</v>
      </c>
      <c r="U633" s="33" t="s">
        <v>167</v>
      </c>
      <c r="V633" s="45" t="s">
        <v>167</v>
      </c>
      <c r="W633" s="34" t="s">
        <v>1515</v>
      </c>
      <c r="X633" s="34" t="s">
        <v>1097</v>
      </c>
      <c r="Y633" s="36"/>
      <c r="Z633" s="36"/>
      <c r="AA633" s="36">
        <v>1</v>
      </c>
      <c r="AB633" s="36"/>
      <c r="AC633" s="36"/>
      <c r="AD633" s="36"/>
      <c r="AE633" s="36"/>
      <c r="AF633" s="51"/>
      <c r="AG633" s="51"/>
      <c r="AH633" s="51"/>
      <c r="AI633" s="51">
        <v>1</v>
      </c>
      <c r="AJ633" s="51"/>
      <c r="AK633" s="51"/>
      <c r="AL633" s="33"/>
      <c r="AM633" s="33"/>
      <c r="AN633" s="185" t="s">
        <v>3293</v>
      </c>
      <c r="AO633" s="185"/>
      <c r="AP633" s="185"/>
      <c r="AQ633" s="185"/>
      <c r="AR633" s="185"/>
      <c r="AS633" s="185"/>
      <c r="AT633" s="185"/>
      <c r="AU633" s="185"/>
      <c r="AV633" s="185"/>
      <c r="AW633" s="186"/>
      <c r="AX633" s="35" t="s">
        <v>3237</v>
      </c>
      <c r="AY633" s="41" t="s">
        <v>192</v>
      </c>
      <c r="AZ633" s="41" t="s">
        <v>1644</v>
      </c>
      <c r="BA633" s="37"/>
      <c r="BB633" s="39"/>
      <c r="BC633" s="100"/>
      <c r="BD633" s="100"/>
      <c r="BE633" s="39"/>
      <c r="BF633" s="39"/>
      <c r="BG633" s="39"/>
      <c r="BH633" s="39"/>
      <c r="BI633" s="39"/>
      <c r="BJ633" s="39"/>
      <c r="BK633" s="39"/>
      <c r="BL633" s="39"/>
      <c r="BM633" s="39"/>
      <c r="BN633" s="39"/>
      <c r="BO633" s="39"/>
    </row>
    <row r="634" spans="1:67" ht="74.25" customHeight="1" x14ac:dyDescent="0.25">
      <c r="A634" s="28">
        <v>634</v>
      </c>
      <c r="B634" s="180" t="s">
        <v>3984</v>
      </c>
      <c r="C634" s="180" t="s">
        <v>3985</v>
      </c>
      <c r="D634" s="30" t="s">
        <v>18</v>
      </c>
      <c r="E634" s="30" t="s">
        <v>41</v>
      </c>
      <c r="F634" s="181"/>
      <c r="G634" s="181"/>
      <c r="H634" s="181"/>
      <c r="I634" s="181"/>
      <c r="J634" s="181"/>
      <c r="K634" s="181"/>
      <c r="L634" s="32" t="s">
        <v>1646</v>
      </c>
      <c r="M634" s="182"/>
      <c r="N634" s="183"/>
      <c r="O634" s="184" t="s">
        <v>41</v>
      </c>
      <c r="P634" s="109"/>
      <c r="Q634" s="182" t="s">
        <v>25</v>
      </c>
      <c r="R634" s="109"/>
      <c r="S634" s="183" t="s">
        <v>391</v>
      </c>
      <c r="T634" s="188">
        <v>42801</v>
      </c>
      <c r="U634" s="33" t="s">
        <v>58</v>
      </c>
      <c r="V634" s="45" t="s">
        <v>58</v>
      </c>
      <c r="W634" s="49" t="s">
        <v>59</v>
      </c>
      <c r="X634" s="34" t="s">
        <v>1097</v>
      </c>
      <c r="Y634" s="36"/>
      <c r="Z634" s="36"/>
      <c r="AA634" s="36"/>
      <c r="AB634" s="36">
        <v>1</v>
      </c>
      <c r="AC634" s="36"/>
      <c r="AD634" s="36"/>
      <c r="AE634" s="36"/>
      <c r="AF634" s="51"/>
      <c r="AG634" s="51"/>
      <c r="AH634" s="51"/>
      <c r="AI634" s="51">
        <v>1</v>
      </c>
      <c r="AJ634" s="51"/>
      <c r="AK634" s="51"/>
      <c r="AL634" s="33"/>
      <c r="AM634" s="33"/>
      <c r="AN634" s="186"/>
      <c r="AO634" s="186"/>
      <c r="AP634" s="185"/>
      <c r="AQ634" s="185"/>
      <c r="AR634" s="185"/>
      <c r="AS634" s="185"/>
      <c r="AT634" s="185"/>
      <c r="AU634" s="185"/>
      <c r="AV634" s="185"/>
      <c r="AW634" s="186"/>
      <c r="AX634" s="41"/>
      <c r="AY634" s="41" t="s">
        <v>24</v>
      </c>
      <c r="AZ634" s="41"/>
      <c r="BA634" s="37"/>
      <c r="BB634" s="39"/>
      <c r="BC634" s="100"/>
      <c r="BD634" s="100"/>
      <c r="BE634" s="39"/>
      <c r="BF634" s="39"/>
      <c r="BG634" s="39"/>
      <c r="BH634" s="39"/>
      <c r="BI634" s="39"/>
      <c r="BJ634" s="39"/>
      <c r="BK634" s="39"/>
      <c r="BL634" s="39"/>
      <c r="BM634" s="39"/>
      <c r="BN634" s="39"/>
      <c r="BO634" s="39"/>
    </row>
    <row r="635" spans="1:67" ht="74.25" customHeight="1" x14ac:dyDescent="0.25">
      <c r="A635" s="28">
        <v>635</v>
      </c>
      <c r="B635" s="180" t="s">
        <v>3984</v>
      </c>
      <c r="C635" s="180" t="s">
        <v>3985</v>
      </c>
      <c r="D635" s="30" t="s">
        <v>18</v>
      </c>
      <c r="E635" s="30" t="s">
        <v>41</v>
      </c>
      <c r="F635" s="181"/>
      <c r="G635" s="181"/>
      <c r="H635" s="181"/>
      <c r="I635" s="181"/>
      <c r="J635" s="181"/>
      <c r="K635" s="181"/>
      <c r="L635" s="32" t="s">
        <v>1648</v>
      </c>
      <c r="M635" s="182"/>
      <c r="N635" s="183"/>
      <c r="O635" s="184" t="s">
        <v>41</v>
      </c>
      <c r="P635" s="109"/>
      <c r="Q635" s="182" t="s">
        <v>25</v>
      </c>
      <c r="R635" s="109"/>
      <c r="S635" s="183" t="s">
        <v>4086</v>
      </c>
      <c r="T635" s="33" t="s">
        <v>4087</v>
      </c>
      <c r="U635" s="33" t="s">
        <v>167</v>
      </c>
      <c r="V635" s="45" t="s">
        <v>167</v>
      </c>
      <c r="W635" s="34" t="s">
        <v>1649</v>
      </c>
      <c r="X635" s="34" t="s">
        <v>224</v>
      </c>
      <c r="Y635" s="36"/>
      <c r="Z635" s="36"/>
      <c r="AA635" s="36">
        <v>1</v>
      </c>
      <c r="AB635" s="36"/>
      <c r="AC635" s="36"/>
      <c r="AD635" s="36"/>
      <c r="AE635" s="36"/>
      <c r="AF635" s="51"/>
      <c r="AG635" s="51"/>
      <c r="AH635" s="51"/>
      <c r="AI635" s="51">
        <v>1</v>
      </c>
      <c r="AJ635" s="51"/>
      <c r="AK635" s="51"/>
      <c r="AL635" s="33"/>
      <c r="AM635" s="33"/>
      <c r="AN635" s="186"/>
      <c r="AO635" s="186"/>
      <c r="AP635" s="185"/>
      <c r="AQ635" s="185"/>
      <c r="AR635" s="185"/>
      <c r="AS635" s="185"/>
      <c r="AT635" s="185"/>
      <c r="AU635" s="185"/>
      <c r="AV635" s="185"/>
      <c r="AW635" s="186"/>
      <c r="AX635" s="41"/>
      <c r="AY635" s="35" t="s">
        <v>176</v>
      </c>
      <c r="AZ635" s="41"/>
      <c r="BA635" s="37"/>
      <c r="BB635" s="39"/>
      <c r="BC635" s="100"/>
      <c r="BD635" s="100"/>
      <c r="BE635" s="39"/>
      <c r="BF635" s="39"/>
      <c r="BG635" s="39"/>
      <c r="BH635" s="39"/>
      <c r="BI635" s="39"/>
      <c r="BJ635" s="39"/>
      <c r="BK635" s="39"/>
      <c r="BL635" s="39"/>
      <c r="BM635" s="39"/>
      <c r="BN635" s="39"/>
      <c r="BO635" s="39"/>
    </row>
    <row r="636" spans="1:67" ht="74.25" customHeight="1" x14ac:dyDescent="0.25">
      <c r="A636" s="28">
        <v>636</v>
      </c>
      <c r="B636" s="180" t="s">
        <v>3984</v>
      </c>
      <c r="C636" s="180" t="s">
        <v>3985</v>
      </c>
      <c r="D636" s="30" t="s">
        <v>18</v>
      </c>
      <c r="E636" s="30" t="s">
        <v>41</v>
      </c>
      <c r="F636" s="181"/>
      <c r="G636" s="181"/>
      <c r="H636" s="181"/>
      <c r="I636" s="181"/>
      <c r="J636" s="181"/>
      <c r="K636" s="181"/>
      <c r="L636" s="32" t="s">
        <v>1650</v>
      </c>
      <c r="M636" s="182"/>
      <c r="N636" s="183"/>
      <c r="O636" s="184" t="s">
        <v>41</v>
      </c>
      <c r="P636" s="109" t="s">
        <v>1015</v>
      </c>
      <c r="Q636" s="182" t="s">
        <v>25</v>
      </c>
      <c r="R636" s="109"/>
      <c r="S636" s="183" t="s">
        <v>791</v>
      </c>
      <c r="T636" s="188">
        <v>42801</v>
      </c>
      <c r="U636" s="33" t="s">
        <v>21</v>
      </c>
      <c r="V636" s="45" t="s">
        <v>21</v>
      </c>
      <c r="W636" s="49" t="s">
        <v>1015</v>
      </c>
      <c r="X636" s="34" t="s">
        <v>224</v>
      </c>
      <c r="Y636" s="36">
        <v>1</v>
      </c>
      <c r="Z636" s="36"/>
      <c r="AA636" s="36"/>
      <c r="AB636" s="36"/>
      <c r="AC636" s="36"/>
      <c r="AD636" s="36"/>
      <c r="AE636" s="36"/>
      <c r="AF636" s="51"/>
      <c r="AG636" s="51"/>
      <c r="AH636" s="51"/>
      <c r="AI636" s="51">
        <v>1</v>
      </c>
      <c r="AJ636" s="51"/>
      <c r="AK636" s="51"/>
      <c r="AL636" s="33"/>
      <c r="AM636" s="33"/>
      <c r="AN636" s="185"/>
      <c r="AO636" s="185"/>
      <c r="AP636" s="185"/>
      <c r="AQ636" s="185"/>
      <c r="AR636" s="185"/>
      <c r="AS636" s="185"/>
      <c r="AT636" s="185"/>
      <c r="AU636" s="185"/>
      <c r="AV636" s="185"/>
      <c r="AW636" s="186"/>
      <c r="AX636" s="41"/>
      <c r="AY636" s="41" t="s">
        <v>24</v>
      </c>
      <c r="AZ636" s="41"/>
      <c r="BA636" s="37"/>
      <c r="BB636" s="39"/>
      <c r="BC636" s="100"/>
      <c r="BD636" s="100"/>
      <c r="BE636" s="39"/>
      <c r="BF636" s="39"/>
      <c r="BG636" s="39"/>
      <c r="BH636" s="39"/>
      <c r="BI636" s="39"/>
      <c r="BJ636" s="39"/>
      <c r="BK636" s="39"/>
      <c r="BL636" s="39"/>
      <c r="BM636" s="39"/>
      <c r="BN636" s="39"/>
      <c r="BO636" s="39"/>
    </row>
    <row r="637" spans="1:67" ht="74.25" customHeight="1" x14ac:dyDescent="0.25">
      <c r="A637" s="28">
        <v>637</v>
      </c>
      <c r="B637" s="180" t="s">
        <v>3984</v>
      </c>
      <c r="C637" s="180" t="s">
        <v>3985</v>
      </c>
      <c r="D637" s="30" t="s">
        <v>18</v>
      </c>
      <c r="E637" s="30" t="s">
        <v>41</v>
      </c>
      <c r="F637" s="181"/>
      <c r="G637" s="181"/>
      <c r="H637" s="181"/>
      <c r="I637" s="181"/>
      <c r="J637" s="181"/>
      <c r="K637" s="181"/>
      <c r="L637" s="32" t="s">
        <v>1652</v>
      </c>
      <c r="M637" s="182"/>
      <c r="N637" s="183"/>
      <c r="O637" s="184" t="s">
        <v>41</v>
      </c>
      <c r="P637" s="109"/>
      <c r="Q637" s="182" t="s">
        <v>25</v>
      </c>
      <c r="R637" s="109"/>
      <c r="S637" s="183" t="s">
        <v>391</v>
      </c>
      <c r="T637" s="188">
        <v>42801</v>
      </c>
      <c r="U637" s="33" t="s">
        <v>58</v>
      </c>
      <c r="V637" s="45" t="s">
        <v>58</v>
      </c>
      <c r="W637" s="49" t="s">
        <v>320</v>
      </c>
      <c r="X637" s="34" t="s">
        <v>224</v>
      </c>
      <c r="Y637" s="36"/>
      <c r="Z637" s="36"/>
      <c r="AA637" s="36"/>
      <c r="AB637" s="36">
        <v>1</v>
      </c>
      <c r="AC637" s="36"/>
      <c r="AD637" s="36"/>
      <c r="AE637" s="36"/>
      <c r="AF637" s="51"/>
      <c r="AG637" s="51"/>
      <c r="AH637" s="51"/>
      <c r="AI637" s="51">
        <v>1</v>
      </c>
      <c r="AJ637" s="51"/>
      <c r="AK637" s="51"/>
      <c r="AL637" s="33"/>
      <c r="AM637" s="33"/>
      <c r="AN637" s="186"/>
      <c r="AO637" s="186"/>
      <c r="AP637" s="185"/>
      <c r="AQ637" s="185"/>
      <c r="AR637" s="185"/>
      <c r="AS637" s="185"/>
      <c r="AT637" s="185"/>
      <c r="AU637" s="185"/>
      <c r="AV637" s="185"/>
      <c r="AW637" s="186"/>
      <c r="AX637" s="41"/>
      <c r="AY637" s="41" t="s">
        <v>24</v>
      </c>
      <c r="AZ637" s="41"/>
      <c r="BA637" s="37"/>
      <c r="BB637" s="39"/>
      <c r="BC637" s="100"/>
      <c r="BD637" s="100"/>
      <c r="BE637" s="39"/>
      <c r="BF637" s="39"/>
      <c r="BG637" s="39"/>
      <c r="BH637" s="39"/>
      <c r="BI637" s="39"/>
      <c r="BJ637" s="39"/>
      <c r="BK637" s="39"/>
      <c r="BL637" s="39"/>
      <c r="BM637" s="39"/>
      <c r="BN637" s="39"/>
      <c r="BO637" s="39"/>
    </row>
    <row r="638" spans="1:67" ht="74.25" customHeight="1" x14ac:dyDescent="0.25">
      <c r="A638" s="28">
        <v>638</v>
      </c>
      <c r="B638" s="180" t="s">
        <v>3984</v>
      </c>
      <c r="C638" s="180" t="s">
        <v>3985</v>
      </c>
      <c r="D638" s="30" t="s">
        <v>18</v>
      </c>
      <c r="E638" s="30" t="s">
        <v>41</v>
      </c>
      <c r="F638" s="181"/>
      <c r="G638" s="181"/>
      <c r="H638" s="181"/>
      <c r="I638" s="181"/>
      <c r="J638" s="181"/>
      <c r="K638" s="181"/>
      <c r="L638" s="32" t="s">
        <v>1655</v>
      </c>
      <c r="M638" s="182"/>
      <c r="N638" s="183"/>
      <c r="O638" s="184" t="s">
        <v>41</v>
      </c>
      <c r="P638" s="109"/>
      <c r="Q638" s="182" t="s">
        <v>25</v>
      </c>
      <c r="R638" s="109"/>
      <c r="S638" s="183" t="s">
        <v>391</v>
      </c>
      <c r="T638" s="33" t="s">
        <v>4088</v>
      </c>
      <c r="U638" s="33" t="s">
        <v>58</v>
      </c>
      <c r="V638" s="45" t="s">
        <v>58</v>
      </c>
      <c r="W638" s="34" t="s">
        <v>1656</v>
      </c>
      <c r="X638" s="34" t="s">
        <v>224</v>
      </c>
      <c r="Y638" s="36"/>
      <c r="Z638" s="36"/>
      <c r="AA638" s="36"/>
      <c r="AB638" s="36">
        <v>1</v>
      </c>
      <c r="AC638" s="36"/>
      <c r="AD638" s="36"/>
      <c r="AE638" s="36"/>
      <c r="AF638" s="51"/>
      <c r="AG638" s="51"/>
      <c r="AH638" s="51"/>
      <c r="AI638" s="51">
        <v>1</v>
      </c>
      <c r="AJ638" s="51"/>
      <c r="AK638" s="51"/>
      <c r="AL638" s="33"/>
      <c r="AM638" s="33"/>
      <c r="AN638" s="186"/>
      <c r="AO638" s="186"/>
      <c r="AP638" s="185"/>
      <c r="AQ638" s="185"/>
      <c r="AR638" s="185"/>
      <c r="AS638" s="185"/>
      <c r="AT638" s="185"/>
      <c r="AU638" s="185"/>
      <c r="AV638" s="185"/>
      <c r="AW638" s="186"/>
      <c r="AX638" s="41"/>
      <c r="AY638" s="41" t="s">
        <v>24</v>
      </c>
      <c r="AZ638" s="41"/>
      <c r="BA638" s="37"/>
      <c r="BB638" s="39"/>
      <c r="BC638" s="100"/>
      <c r="BD638" s="100"/>
      <c r="BE638" s="39"/>
      <c r="BF638" s="39"/>
      <c r="BG638" s="39"/>
      <c r="BH638" s="39"/>
      <c r="BI638" s="39"/>
      <c r="BJ638" s="39"/>
      <c r="BK638" s="39"/>
      <c r="BL638" s="39"/>
      <c r="BM638" s="39"/>
      <c r="BN638" s="39"/>
      <c r="BO638" s="39"/>
    </row>
    <row r="639" spans="1:67" ht="74.25" customHeight="1" x14ac:dyDescent="0.25">
      <c r="A639" s="28">
        <v>639</v>
      </c>
      <c r="B639" s="180" t="s">
        <v>3984</v>
      </c>
      <c r="C639" s="180" t="s">
        <v>3985</v>
      </c>
      <c r="D639" s="30" t="s">
        <v>18</v>
      </c>
      <c r="E639" s="30" t="s">
        <v>41</v>
      </c>
      <c r="F639" s="181"/>
      <c r="G639" s="181"/>
      <c r="H639" s="181"/>
      <c r="I639" s="181"/>
      <c r="J639" s="181"/>
      <c r="K639" s="181"/>
      <c r="L639" s="32" t="s">
        <v>1658</v>
      </c>
      <c r="M639" s="182"/>
      <c r="N639" s="183"/>
      <c r="O639" s="184" t="s">
        <v>41</v>
      </c>
      <c r="P639" s="109"/>
      <c r="Q639" s="182" t="s">
        <v>25</v>
      </c>
      <c r="R639" s="109"/>
      <c r="S639" s="183" t="s">
        <v>3167</v>
      </c>
      <c r="T639" s="33" t="s">
        <v>1515</v>
      </c>
      <c r="U639" s="33" t="s">
        <v>167</v>
      </c>
      <c r="V639" s="45" t="s">
        <v>167</v>
      </c>
      <c r="W639" s="34" t="s">
        <v>1515</v>
      </c>
      <c r="X639" s="34" t="s">
        <v>1659</v>
      </c>
      <c r="Y639" s="36"/>
      <c r="Z639" s="36"/>
      <c r="AA639" s="36">
        <v>1</v>
      </c>
      <c r="AB639" s="36"/>
      <c r="AC639" s="36"/>
      <c r="AD639" s="36"/>
      <c r="AE639" s="36"/>
      <c r="AF639" s="51"/>
      <c r="AG639" s="51"/>
      <c r="AH639" s="51"/>
      <c r="AI639" s="51">
        <v>1</v>
      </c>
      <c r="AJ639" s="51"/>
      <c r="AK639" s="51"/>
      <c r="AL639" s="33"/>
      <c r="AM639" s="33"/>
      <c r="AN639" s="185" t="s">
        <v>3293</v>
      </c>
      <c r="AO639" s="185"/>
      <c r="AP639" s="185"/>
      <c r="AQ639" s="185"/>
      <c r="AR639" s="185"/>
      <c r="AS639" s="185"/>
      <c r="AT639" s="185"/>
      <c r="AU639" s="185"/>
      <c r="AV639" s="185"/>
      <c r="AW639" s="186"/>
      <c r="AX639" s="35" t="s">
        <v>3237</v>
      </c>
      <c r="AY639" s="35" t="s">
        <v>176</v>
      </c>
      <c r="AZ639" s="41"/>
      <c r="BA639" s="37"/>
      <c r="BB639" s="39"/>
      <c r="BC639" s="100"/>
      <c r="BD639" s="100"/>
      <c r="BE639" s="39"/>
      <c r="BF639" s="39"/>
      <c r="BG639" s="39"/>
      <c r="BH639" s="39"/>
      <c r="BI639" s="39"/>
      <c r="BJ639" s="39"/>
      <c r="BK639" s="39"/>
      <c r="BL639" s="39"/>
      <c r="BM639" s="39"/>
      <c r="BN639" s="39"/>
      <c r="BO639" s="39"/>
    </row>
    <row r="640" spans="1:67" ht="74.25" customHeight="1" x14ac:dyDescent="0.25">
      <c r="A640" s="28">
        <v>640</v>
      </c>
      <c r="B640" s="180" t="s">
        <v>3984</v>
      </c>
      <c r="C640" s="180" t="s">
        <v>3985</v>
      </c>
      <c r="D640" s="30" t="s">
        <v>18</v>
      </c>
      <c r="E640" s="30" t="s">
        <v>41</v>
      </c>
      <c r="F640" s="181"/>
      <c r="G640" s="181"/>
      <c r="H640" s="181"/>
      <c r="I640" s="181"/>
      <c r="J640" s="181"/>
      <c r="K640" s="181"/>
      <c r="L640" s="32" t="s">
        <v>1660</v>
      </c>
      <c r="M640" s="182"/>
      <c r="N640" s="183"/>
      <c r="O640" s="184" t="s">
        <v>41</v>
      </c>
      <c r="P640" s="109"/>
      <c r="Q640" s="182" t="s">
        <v>25</v>
      </c>
      <c r="R640" s="109"/>
      <c r="S640" s="183" t="s">
        <v>3163</v>
      </c>
      <c r="T640" s="188">
        <v>42801</v>
      </c>
      <c r="U640" s="33" t="s">
        <v>21</v>
      </c>
      <c r="V640" s="45" t="s">
        <v>21</v>
      </c>
      <c r="W640" s="49" t="s">
        <v>57</v>
      </c>
      <c r="X640" s="49" t="s">
        <v>199</v>
      </c>
      <c r="Y640" s="36">
        <v>1</v>
      </c>
      <c r="Z640" s="36"/>
      <c r="AA640" s="36"/>
      <c r="AB640" s="36"/>
      <c r="AC640" s="36"/>
      <c r="AD640" s="36"/>
      <c r="AE640" s="36"/>
      <c r="AF640" s="51"/>
      <c r="AG640" s="51"/>
      <c r="AH640" s="51"/>
      <c r="AI640" s="51">
        <v>1</v>
      </c>
      <c r="AJ640" s="51"/>
      <c r="AK640" s="51"/>
      <c r="AL640" s="33"/>
      <c r="AM640" s="33"/>
      <c r="AN640" s="185" t="s">
        <v>3176</v>
      </c>
      <c r="AO640" s="185"/>
      <c r="AP640" s="185" t="s">
        <v>3166</v>
      </c>
      <c r="AQ640" s="185" t="s">
        <v>3166</v>
      </c>
      <c r="AR640" s="185" t="s">
        <v>3166</v>
      </c>
      <c r="AS640" s="185" t="s">
        <v>2694</v>
      </c>
      <c r="AT640" s="185"/>
      <c r="AU640" s="185"/>
      <c r="AV640" s="185"/>
      <c r="AW640" s="186"/>
      <c r="AX640" s="41"/>
      <c r="AY640" s="41" t="s">
        <v>46</v>
      </c>
      <c r="AZ640" s="41"/>
      <c r="BA640" s="37"/>
      <c r="BB640" s="39"/>
      <c r="BC640" s="100"/>
      <c r="BD640" s="100"/>
      <c r="BE640" s="39"/>
      <c r="BF640" s="39"/>
      <c r="BG640" s="39"/>
      <c r="BH640" s="39"/>
      <c r="BI640" s="39"/>
      <c r="BJ640" s="39"/>
      <c r="BK640" s="39"/>
      <c r="BL640" s="39"/>
      <c r="BM640" s="39"/>
      <c r="BN640" s="39"/>
      <c r="BO640" s="39"/>
    </row>
    <row r="641" spans="1:67" ht="74.25" customHeight="1" x14ac:dyDescent="0.25">
      <c r="A641" s="28">
        <v>641</v>
      </c>
      <c r="B641" s="180" t="s">
        <v>3984</v>
      </c>
      <c r="C641" s="180" t="s">
        <v>3985</v>
      </c>
      <c r="D641" s="30" t="s">
        <v>36</v>
      </c>
      <c r="E641" s="30" t="s">
        <v>41</v>
      </c>
      <c r="F641" s="181"/>
      <c r="G641" s="181"/>
      <c r="H641" s="181"/>
      <c r="I641" s="181"/>
      <c r="J641" s="181"/>
      <c r="K641" s="181"/>
      <c r="L641" s="32" t="s">
        <v>1661</v>
      </c>
      <c r="M641" s="182"/>
      <c r="N641" s="183"/>
      <c r="O641" s="184" t="s">
        <v>41</v>
      </c>
      <c r="P641" s="109"/>
      <c r="Q641" s="182" t="s">
        <v>25</v>
      </c>
      <c r="R641" s="109"/>
      <c r="S641" s="183" t="s">
        <v>3172</v>
      </c>
      <c r="T641" s="33" t="s">
        <v>4089</v>
      </c>
      <c r="U641" s="33" t="s">
        <v>21</v>
      </c>
      <c r="V641" s="45" t="s">
        <v>21</v>
      </c>
      <c r="W641" s="34" t="s">
        <v>1662</v>
      </c>
      <c r="X641" s="34" t="s">
        <v>66</v>
      </c>
      <c r="Y641" s="36">
        <v>1</v>
      </c>
      <c r="Z641" s="36"/>
      <c r="AA641" s="36"/>
      <c r="AB641" s="36"/>
      <c r="AC641" s="36"/>
      <c r="AD641" s="36"/>
      <c r="AE641" s="36"/>
      <c r="AF641" s="51"/>
      <c r="AG641" s="51"/>
      <c r="AH641" s="51"/>
      <c r="AI641" s="51">
        <v>1</v>
      </c>
      <c r="AJ641" s="51"/>
      <c r="AK641" s="51"/>
      <c r="AL641" s="33"/>
      <c r="AM641" s="33"/>
      <c r="AN641" s="185" t="s">
        <v>3378</v>
      </c>
      <c r="AO641" s="185"/>
      <c r="AP641" s="185"/>
      <c r="AQ641" s="185"/>
      <c r="AR641" s="185"/>
      <c r="AS641" s="185"/>
      <c r="AT641" s="185"/>
      <c r="AU641" s="185"/>
      <c r="AV641" s="185"/>
      <c r="AW641" s="186"/>
      <c r="AX641" s="41"/>
      <c r="AY641" s="35" t="s">
        <v>72</v>
      </c>
      <c r="AZ641" s="41"/>
      <c r="BA641" s="37"/>
      <c r="BB641" s="39"/>
      <c r="BC641" s="100"/>
      <c r="BD641" s="100"/>
      <c r="BE641" s="39"/>
      <c r="BF641" s="39"/>
      <c r="BG641" s="39"/>
      <c r="BH641" s="39"/>
      <c r="BI641" s="39"/>
      <c r="BJ641" s="39"/>
      <c r="BK641" s="39"/>
      <c r="BL641" s="39"/>
      <c r="BM641" s="39"/>
      <c r="BN641" s="39"/>
      <c r="BO641" s="39"/>
    </row>
    <row r="642" spans="1:67" ht="107.25" customHeight="1" x14ac:dyDescent="0.25">
      <c r="A642" s="28">
        <v>642</v>
      </c>
      <c r="B642" s="180" t="s">
        <v>3984</v>
      </c>
      <c r="C642" s="180" t="s">
        <v>3985</v>
      </c>
      <c r="D642" s="30" t="s">
        <v>36</v>
      </c>
      <c r="E642" s="30" t="s">
        <v>41</v>
      </c>
      <c r="F642" s="181"/>
      <c r="G642" s="181"/>
      <c r="H642" s="181"/>
      <c r="I642" s="181"/>
      <c r="J642" s="181"/>
      <c r="K642" s="181"/>
      <c r="L642" s="32" t="s">
        <v>1663</v>
      </c>
      <c r="M642" s="182"/>
      <c r="N642" s="183"/>
      <c r="O642" s="184" t="s">
        <v>41</v>
      </c>
      <c r="P642" s="109"/>
      <c r="Q642" s="182" t="s">
        <v>25</v>
      </c>
      <c r="R642" s="109"/>
      <c r="S642" s="183" t="s">
        <v>3306</v>
      </c>
      <c r="T642" s="33" t="s">
        <v>4090</v>
      </c>
      <c r="U642" s="33" t="s">
        <v>167</v>
      </c>
      <c r="V642" s="45" t="s">
        <v>21</v>
      </c>
      <c r="W642" s="34" t="s">
        <v>1664</v>
      </c>
      <c r="X642" s="34" t="s">
        <v>66</v>
      </c>
      <c r="Y642" s="36">
        <v>1</v>
      </c>
      <c r="Z642" s="36"/>
      <c r="AA642" s="36"/>
      <c r="AB642" s="36"/>
      <c r="AC642" s="36"/>
      <c r="AD642" s="36"/>
      <c r="AE642" s="36"/>
      <c r="AF642" s="51"/>
      <c r="AG642" s="51">
        <v>1</v>
      </c>
      <c r="AH642" s="51"/>
      <c r="AI642" s="51"/>
      <c r="AJ642" s="51"/>
      <c r="AK642" s="51"/>
      <c r="AL642" s="33" t="s">
        <v>3156</v>
      </c>
      <c r="AM642" s="33"/>
      <c r="AN642" s="185" t="s">
        <v>4091</v>
      </c>
      <c r="AO642" s="185" t="s">
        <v>4092</v>
      </c>
      <c r="AP642" s="185" t="s">
        <v>2694</v>
      </c>
      <c r="AQ642" s="185"/>
      <c r="AR642" s="185" t="s">
        <v>2694</v>
      </c>
      <c r="AS642" s="185" t="s">
        <v>2694</v>
      </c>
      <c r="AT642" s="185" t="s">
        <v>2694</v>
      </c>
      <c r="AU642" s="185" t="s">
        <v>2694</v>
      </c>
      <c r="AV642" s="185" t="s">
        <v>2694</v>
      </c>
      <c r="AW642" s="185" t="s">
        <v>2694</v>
      </c>
      <c r="AX642" s="185" t="s">
        <v>4093</v>
      </c>
      <c r="AY642" s="35" t="s">
        <v>176</v>
      </c>
      <c r="AZ642" s="41"/>
      <c r="BA642" s="37"/>
      <c r="BB642" s="37" t="s">
        <v>3154</v>
      </c>
      <c r="BC642" s="100" t="s">
        <v>4094</v>
      </c>
      <c r="BD642" s="100"/>
      <c r="BE642" s="39"/>
      <c r="BF642" s="39"/>
      <c r="BG642" s="39"/>
      <c r="BH642" s="39"/>
      <c r="BI642" s="39"/>
      <c r="BJ642" s="39"/>
      <c r="BK642" s="39"/>
      <c r="BL642" s="39"/>
      <c r="BM642" s="39"/>
      <c r="BN642" s="39"/>
      <c r="BO642" s="39"/>
    </row>
    <row r="643" spans="1:67" ht="63" customHeight="1" x14ac:dyDescent="0.25">
      <c r="A643" s="28">
        <v>643</v>
      </c>
      <c r="B643" s="180" t="s">
        <v>3984</v>
      </c>
      <c r="C643" s="180" t="s">
        <v>3985</v>
      </c>
      <c r="D643" s="30" t="s">
        <v>36</v>
      </c>
      <c r="E643" s="30" t="s">
        <v>41</v>
      </c>
      <c r="F643" s="181"/>
      <c r="G643" s="181"/>
      <c r="H643" s="181"/>
      <c r="I643" s="181"/>
      <c r="J643" s="181"/>
      <c r="K643" s="181"/>
      <c r="L643" s="32" t="s">
        <v>1665</v>
      </c>
      <c r="M643" s="182"/>
      <c r="N643" s="183"/>
      <c r="O643" s="184" t="s">
        <v>41</v>
      </c>
      <c r="P643" s="109"/>
      <c r="Q643" s="182" t="s">
        <v>25</v>
      </c>
      <c r="R643" s="109"/>
      <c r="S643" s="183" t="s">
        <v>391</v>
      </c>
      <c r="T643" s="33" t="s">
        <v>4095</v>
      </c>
      <c r="U643" s="33" t="s">
        <v>58</v>
      </c>
      <c r="V643" s="45" t="s">
        <v>58</v>
      </c>
      <c r="W643" s="34" t="s">
        <v>1666</v>
      </c>
      <c r="X643" s="34" t="s">
        <v>66</v>
      </c>
      <c r="Y643" s="36"/>
      <c r="Z643" s="36"/>
      <c r="AA643" s="36"/>
      <c r="AB643" s="36">
        <v>1</v>
      </c>
      <c r="AC643" s="36"/>
      <c r="AD643" s="36"/>
      <c r="AE643" s="36"/>
      <c r="AF643" s="51"/>
      <c r="AG643" s="51"/>
      <c r="AH643" s="51"/>
      <c r="AI643" s="51">
        <v>1</v>
      </c>
      <c r="AJ643" s="51"/>
      <c r="AK643" s="51"/>
      <c r="AL643" s="33"/>
      <c r="AM643" s="33"/>
      <c r="AN643" s="186"/>
      <c r="AO643" s="186"/>
      <c r="AP643" s="185"/>
      <c r="AQ643" s="185"/>
      <c r="AR643" s="185"/>
      <c r="AS643" s="185"/>
      <c r="AT643" s="185"/>
      <c r="AU643" s="185"/>
      <c r="AV643" s="185"/>
      <c r="AW643" s="186"/>
      <c r="AX643" s="41"/>
      <c r="AY643" s="41" t="s">
        <v>24</v>
      </c>
      <c r="AZ643" s="41"/>
      <c r="BA643" s="37"/>
      <c r="BB643" s="39"/>
      <c r="BC643" s="100"/>
      <c r="BD643" s="100"/>
      <c r="BE643" s="39"/>
      <c r="BF643" s="39"/>
      <c r="BG643" s="39"/>
      <c r="BH643" s="39"/>
      <c r="BI643" s="39"/>
      <c r="BJ643" s="39"/>
      <c r="BK643" s="39"/>
      <c r="BL643" s="39"/>
      <c r="BM643" s="39"/>
      <c r="BN643" s="39"/>
      <c r="BO643" s="39"/>
    </row>
    <row r="644" spans="1:67" ht="114" customHeight="1" x14ac:dyDescent="0.25">
      <c r="A644" s="28">
        <v>644</v>
      </c>
      <c r="B644" s="180" t="s">
        <v>3984</v>
      </c>
      <c r="C644" s="180" t="s">
        <v>3985</v>
      </c>
      <c r="D644" s="30" t="s">
        <v>36</v>
      </c>
      <c r="E644" s="30" t="s">
        <v>41</v>
      </c>
      <c r="F644" s="181"/>
      <c r="G644" s="181"/>
      <c r="H644" s="181"/>
      <c r="I644" s="181"/>
      <c r="J644" s="181"/>
      <c r="K644" s="181"/>
      <c r="L644" s="32" t="s">
        <v>1667</v>
      </c>
      <c r="M644" s="182"/>
      <c r="N644" s="183"/>
      <c r="O644" s="184" t="s">
        <v>41</v>
      </c>
      <c r="P644" s="109" t="s">
        <v>1668</v>
      </c>
      <c r="Q644" s="182" t="s">
        <v>25</v>
      </c>
      <c r="R644" s="109"/>
      <c r="S644" s="183" t="s">
        <v>791</v>
      </c>
      <c r="T644" s="188">
        <v>42808</v>
      </c>
      <c r="U644" s="33" t="s">
        <v>21</v>
      </c>
      <c r="V644" s="45" t="s">
        <v>21</v>
      </c>
      <c r="W644" s="49" t="s">
        <v>1668</v>
      </c>
      <c r="X644" s="49" t="s">
        <v>973</v>
      </c>
      <c r="Y644" s="36">
        <v>1</v>
      </c>
      <c r="Z644" s="36"/>
      <c r="AA644" s="36"/>
      <c r="AB644" s="36"/>
      <c r="AC644" s="36"/>
      <c r="AD644" s="36"/>
      <c r="AE644" s="36"/>
      <c r="AF644" s="51"/>
      <c r="AG644" s="51"/>
      <c r="AH644" s="51"/>
      <c r="AI644" s="51">
        <v>1</v>
      </c>
      <c r="AJ644" s="51"/>
      <c r="AK644" s="51"/>
      <c r="AL644" s="33"/>
      <c r="AM644" s="33"/>
      <c r="AN644" s="186"/>
      <c r="AO644" s="186"/>
      <c r="AP644" s="185"/>
      <c r="AQ644" s="185"/>
      <c r="AR644" s="185"/>
      <c r="AS644" s="185"/>
      <c r="AT644" s="185"/>
      <c r="AU644" s="185"/>
      <c r="AV644" s="185"/>
      <c r="AW644" s="186"/>
      <c r="AX644" s="41"/>
      <c r="AY644" s="41" t="s">
        <v>791</v>
      </c>
      <c r="AZ644" s="41"/>
      <c r="BA644" s="37"/>
      <c r="BB644" s="39"/>
      <c r="BC644" s="100"/>
      <c r="BD644" s="100"/>
      <c r="BE644" s="39"/>
      <c r="BF644" s="39"/>
      <c r="BG644" s="39"/>
      <c r="BH644" s="39"/>
      <c r="BI644" s="39"/>
      <c r="BJ644" s="39"/>
      <c r="BK644" s="39"/>
      <c r="BL644" s="39"/>
      <c r="BM644" s="39"/>
      <c r="BN644" s="39"/>
      <c r="BO644" s="39"/>
    </row>
    <row r="645" spans="1:67" ht="63.75" customHeight="1" x14ac:dyDescent="0.25">
      <c r="A645" s="28">
        <v>645</v>
      </c>
      <c r="B645" s="180" t="s">
        <v>3984</v>
      </c>
      <c r="C645" s="180" t="s">
        <v>3985</v>
      </c>
      <c r="D645" s="30" t="s">
        <v>36</v>
      </c>
      <c r="E645" s="30" t="s">
        <v>41</v>
      </c>
      <c r="F645" s="181"/>
      <c r="G645" s="181"/>
      <c r="H645" s="181"/>
      <c r="I645" s="181"/>
      <c r="J645" s="181"/>
      <c r="K645" s="181"/>
      <c r="L645" s="32" t="s">
        <v>1669</v>
      </c>
      <c r="M645" s="182"/>
      <c r="N645" s="183"/>
      <c r="O645" s="184" t="s">
        <v>41</v>
      </c>
      <c r="P645" s="109"/>
      <c r="Q645" s="182" t="s">
        <v>25</v>
      </c>
      <c r="R645" s="109"/>
      <c r="S645" s="183" t="s">
        <v>3167</v>
      </c>
      <c r="T645" s="33" t="s">
        <v>1515</v>
      </c>
      <c r="U645" s="33" t="s">
        <v>167</v>
      </c>
      <c r="V645" s="45" t="s">
        <v>167</v>
      </c>
      <c r="W645" s="34" t="s">
        <v>1515</v>
      </c>
      <c r="X645" s="34" t="s">
        <v>1670</v>
      </c>
      <c r="Y645" s="36"/>
      <c r="Z645" s="36"/>
      <c r="AA645" s="36">
        <v>1</v>
      </c>
      <c r="AB645" s="36"/>
      <c r="AC645" s="36"/>
      <c r="AD645" s="36"/>
      <c r="AE645" s="36"/>
      <c r="AF645" s="51"/>
      <c r="AG645" s="51"/>
      <c r="AH645" s="51"/>
      <c r="AI645" s="51">
        <v>1</v>
      </c>
      <c r="AJ645" s="51"/>
      <c r="AK645" s="51"/>
      <c r="AL645" s="33"/>
      <c r="AM645" s="33"/>
      <c r="AN645" s="185" t="s">
        <v>4096</v>
      </c>
      <c r="AO645" s="185"/>
      <c r="AP645" s="185"/>
      <c r="AQ645" s="185"/>
      <c r="AR645" s="185"/>
      <c r="AS645" s="185"/>
      <c r="AT645" s="185"/>
      <c r="AU645" s="185"/>
      <c r="AV645" s="185"/>
      <c r="AW645" s="186"/>
      <c r="AX645" s="35" t="s">
        <v>3237</v>
      </c>
      <c r="AY645" s="35" t="s">
        <v>176</v>
      </c>
      <c r="AZ645" s="41"/>
      <c r="BA645" s="37"/>
      <c r="BB645" s="39"/>
      <c r="BC645" s="100"/>
      <c r="BD645" s="100"/>
      <c r="BE645" s="39"/>
      <c r="BF645" s="39"/>
      <c r="BG645" s="39"/>
      <c r="BH645" s="39"/>
      <c r="BI645" s="39"/>
      <c r="BJ645" s="39"/>
      <c r="BK645" s="39"/>
      <c r="BL645" s="39"/>
      <c r="BM645" s="39"/>
      <c r="BN645" s="39"/>
      <c r="BO645" s="39"/>
    </row>
    <row r="646" spans="1:67" ht="63" customHeight="1" x14ac:dyDescent="0.25">
      <c r="A646" s="28">
        <v>646</v>
      </c>
      <c r="B646" s="180" t="s">
        <v>3984</v>
      </c>
      <c r="C646" s="180" t="s">
        <v>3985</v>
      </c>
      <c r="D646" s="30" t="s">
        <v>36</v>
      </c>
      <c r="E646" s="30" t="s">
        <v>41</v>
      </c>
      <c r="F646" s="181"/>
      <c r="G646" s="181"/>
      <c r="H646" s="181"/>
      <c r="I646" s="181"/>
      <c r="J646" s="181"/>
      <c r="K646" s="181"/>
      <c r="L646" s="32" t="s">
        <v>1671</v>
      </c>
      <c r="M646" s="182"/>
      <c r="N646" s="183"/>
      <c r="O646" s="184" t="s">
        <v>41</v>
      </c>
      <c r="P646" s="109"/>
      <c r="Q646" s="182" t="s">
        <v>25</v>
      </c>
      <c r="R646" s="109"/>
      <c r="S646" s="183" t="s">
        <v>391</v>
      </c>
      <c r="T646" s="33" t="s">
        <v>4097</v>
      </c>
      <c r="U646" s="33" t="s">
        <v>58</v>
      </c>
      <c r="V646" s="45" t="s">
        <v>58</v>
      </c>
      <c r="W646" s="34" t="s">
        <v>1672</v>
      </c>
      <c r="X646" s="34" t="s">
        <v>1670</v>
      </c>
      <c r="Y646" s="36"/>
      <c r="Z646" s="36"/>
      <c r="AA646" s="36"/>
      <c r="AB646" s="36">
        <v>1</v>
      </c>
      <c r="AC646" s="36"/>
      <c r="AD646" s="36"/>
      <c r="AE646" s="36"/>
      <c r="AF646" s="51"/>
      <c r="AG646" s="51"/>
      <c r="AH646" s="51"/>
      <c r="AI646" s="51">
        <v>1</v>
      </c>
      <c r="AJ646" s="51"/>
      <c r="AK646" s="51"/>
      <c r="AL646" s="33"/>
      <c r="AM646" s="33"/>
      <c r="AN646" s="186"/>
      <c r="AO646" s="186"/>
      <c r="AP646" s="185"/>
      <c r="AQ646" s="185"/>
      <c r="AR646" s="185"/>
      <c r="AS646" s="185"/>
      <c r="AT646" s="185"/>
      <c r="AU646" s="185"/>
      <c r="AV646" s="185"/>
      <c r="AW646" s="186"/>
      <c r="AX646" s="41"/>
      <c r="AY646" s="41" t="s">
        <v>24</v>
      </c>
      <c r="AZ646" s="41"/>
      <c r="BA646" s="37"/>
      <c r="BB646" s="39"/>
      <c r="BC646" s="100"/>
      <c r="BD646" s="100"/>
      <c r="BE646" s="39"/>
      <c r="BF646" s="39"/>
      <c r="BG646" s="39"/>
      <c r="BH646" s="39"/>
      <c r="BI646" s="39"/>
      <c r="BJ646" s="39"/>
      <c r="BK646" s="39"/>
      <c r="BL646" s="39"/>
      <c r="BM646" s="39"/>
      <c r="BN646" s="39"/>
      <c r="BO646" s="39"/>
    </row>
    <row r="647" spans="1:67" ht="57.75" customHeight="1" x14ac:dyDescent="0.25">
      <c r="A647" s="28">
        <v>647</v>
      </c>
      <c r="B647" s="180" t="s">
        <v>3984</v>
      </c>
      <c r="C647" s="180" t="s">
        <v>3985</v>
      </c>
      <c r="D647" s="30" t="s">
        <v>36</v>
      </c>
      <c r="E647" s="30" t="s">
        <v>41</v>
      </c>
      <c r="F647" s="181"/>
      <c r="G647" s="181"/>
      <c r="H647" s="181"/>
      <c r="I647" s="181"/>
      <c r="J647" s="181"/>
      <c r="K647" s="181"/>
      <c r="L647" s="32" t="s">
        <v>1675</v>
      </c>
      <c r="M647" s="182"/>
      <c r="N647" s="183"/>
      <c r="O647" s="184" t="s">
        <v>41</v>
      </c>
      <c r="P647" s="109"/>
      <c r="Q647" s="182" t="s">
        <v>25</v>
      </c>
      <c r="R647" s="109"/>
      <c r="S647" s="183" t="s">
        <v>391</v>
      </c>
      <c r="T647" s="188">
        <v>42808</v>
      </c>
      <c r="U647" s="33" t="s">
        <v>58</v>
      </c>
      <c r="V647" s="45" t="s">
        <v>58</v>
      </c>
      <c r="W647" s="49" t="s">
        <v>59</v>
      </c>
      <c r="X647" s="49" t="s">
        <v>228</v>
      </c>
      <c r="Y647" s="36"/>
      <c r="Z647" s="36"/>
      <c r="AA647" s="36"/>
      <c r="AB647" s="36">
        <v>1</v>
      </c>
      <c r="AC647" s="36"/>
      <c r="AD647" s="36"/>
      <c r="AE647" s="36"/>
      <c r="AF647" s="51"/>
      <c r="AG647" s="51"/>
      <c r="AH647" s="51"/>
      <c r="AI647" s="51">
        <v>1</v>
      </c>
      <c r="AJ647" s="51"/>
      <c r="AK647" s="51"/>
      <c r="AL647" s="33"/>
      <c r="AM647" s="33"/>
      <c r="AN647" s="186"/>
      <c r="AO647" s="186"/>
      <c r="AP647" s="185"/>
      <c r="AQ647" s="185"/>
      <c r="AR647" s="185"/>
      <c r="AS647" s="185"/>
      <c r="AT647" s="185"/>
      <c r="AU647" s="185"/>
      <c r="AV647" s="185"/>
      <c r="AW647" s="186"/>
      <c r="AX647" s="41"/>
      <c r="AY647" s="41" t="s">
        <v>24</v>
      </c>
      <c r="AZ647" s="41"/>
      <c r="BA647" s="37"/>
      <c r="BB647" s="39"/>
      <c r="BC647" s="100"/>
      <c r="BD647" s="100"/>
      <c r="BE647" s="39"/>
      <c r="BF647" s="39"/>
      <c r="BG647" s="39"/>
      <c r="BH647" s="39"/>
      <c r="BI647" s="39"/>
      <c r="BJ647" s="39"/>
      <c r="BK647" s="39"/>
      <c r="BL647" s="39"/>
      <c r="BM647" s="39"/>
      <c r="BN647" s="39"/>
      <c r="BO647" s="39"/>
    </row>
    <row r="648" spans="1:67" ht="94.5" customHeight="1" x14ac:dyDescent="0.25">
      <c r="A648" s="28">
        <v>648</v>
      </c>
      <c r="B648" s="180" t="s">
        <v>3984</v>
      </c>
      <c r="C648" s="180" t="s">
        <v>3985</v>
      </c>
      <c r="D648" s="30" t="s">
        <v>36</v>
      </c>
      <c r="E648" s="30" t="s">
        <v>41</v>
      </c>
      <c r="F648" s="181"/>
      <c r="G648" s="181"/>
      <c r="H648" s="181"/>
      <c r="I648" s="181"/>
      <c r="J648" s="181"/>
      <c r="K648" s="181"/>
      <c r="L648" s="32" t="s">
        <v>1676</v>
      </c>
      <c r="M648" s="182"/>
      <c r="N648" s="183"/>
      <c r="O648" s="184" t="s">
        <v>41</v>
      </c>
      <c r="P648" s="109" t="s">
        <v>1678</v>
      </c>
      <c r="Q648" s="182" t="s">
        <v>25</v>
      </c>
      <c r="R648" s="109"/>
      <c r="S648" s="183" t="s">
        <v>791</v>
      </c>
      <c r="T648" s="33" t="s">
        <v>4098</v>
      </c>
      <c r="U648" s="33" t="s">
        <v>21</v>
      </c>
      <c r="V648" s="45" t="s">
        <v>21</v>
      </c>
      <c r="W648" s="49" t="s">
        <v>1678</v>
      </c>
      <c r="X648" s="49" t="s">
        <v>228</v>
      </c>
      <c r="Y648" s="36">
        <v>1</v>
      </c>
      <c r="Z648" s="36"/>
      <c r="AA648" s="36"/>
      <c r="AB648" s="36"/>
      <c r="AC648" s="36"/>
      <c r="AD648" s="36"/>
      <c r="AE648" s="36"/>
      <c r="AF648" s="51"/>
      <c r="AG648" s="51"/>
      <c r="AH648" s="51"/>
      <c r="AI648" s="51">
        <v>1</v>
      </c>
      <c r="AJ648" s="51"/>
      <c r="AK648" s="51"/>
      <c r="AL648" s="33"/>
      <c r="AM648" s="33"/>
      <c r="AN648" s="186"/>
      <c r="AO648" s="186"/>
      <c r="AP648" s="185"/>
      <c r="AQ648" s="185"/>
      <c r="AR648" s="185"/>
      <c r="AS648" s="185"/>
      <c r="AT648" s="185"/>
      <c r="AU648" s="185"/>
      <c r="AV648" s="185"/>
      <c r="AW648" s="186"/>
      <c r="AX648" s="41"/>
      <c r="AY648" s="41" t="s">
        <v>791</v>
      </c>
      <c r="AZ648" s="41"/>
      <c r="BA648" s="37"/>
      <c r="BB648" s="39"/>
      <c r="BC648" s="100"/>
      <c r="BD648" s="100"/>
      <c r="BE648" s="39"/>
      <c r="BF648" s="39"/>
      <c r="BG648" s="39"/>
      <c r="BH648" s="39"/>
      <c r="BI648" s="39"/>
      <c r="BJ648" s="39"/>
      <c r="BK648" s="39"/>
      <c r="BL648" s="39"/>
      <c r="BM648" s="39"/>
      <c r="BN648" s="39"/>
      <c r="BO648" s="39"/>
    </row>
    <row r="649" spans="1:67" ht="63" customHeight="1" x14ac:dyDescent="0.25">
      <c r="A649" s="28">
        <v>649</v>
      </c>
      <c r="B649" s="180" t="s">
        <v>3984</v>
      </c>
      <c r="C649" s="180" t="s">
        <v>3985</v>
      </c>
      <c r="D649" s="30" t="s">
        <v>36</v>
      </c>
      <c r="E649" s="30" t="s">
        <v>41</v>
      </c>
      <c r="F649" s="181"/>
      <c r="G649" s="181"/>
      <c r="H649" s="181"/>
      <c r="I649" s="181"/>
      <c r="J649" s="181"/>
      <c r="K649" s="181"/>
      <c r="L649" s="32" t="s">
        <v>1679</v>
      </c>
      <c r="M649" s="182"/>
      <c r="N649" s="183"/>
      <c r="O649" s="184" t="s">
        <v>41</v>
      </c>
      <c r="P649" s="109"/>
      <c r="Q649" s="182" t="s">
        <v>25</v>
      </c>
      <c r="R649" s="109"/>
      <c r="S649" s="183" t="s">
        <v>3167</v>
      </c>
      <c r="T649" s="33" t="s">
        <v>4099</v>
      </c>
      <c r="U649" s="33" t="s">
        <v>167</v>
      </c>
      <c r="V649" s="45" t="s">
        <v>167</v>
      </c>
      <c r="W649" s="34" t="s">
        <v>1680</v>
      </c>
      <c r="X649" s="49" t="s">
        <v>228</v>
      </c>
      <c r="Y649" s="36"/>
      <c r="Z649" s="36"/>
      <c r="AA649" s="36">
        <v>1</v>
      </c>
      <c r="AB649" s="36"/>
      <c r="AC649" s="36"/>
      <c r="AD649" s="36"/>
      <c r="AE649" s="36"/>
      <c r="AF649" s="51"/>
      <c r="AG649" s="51"/>
      <c r="AH649" s="51"/>
      <c r="AI649" s="51">
        <v>1</v>
      </c>
      <c r="AJ649" s="51"/>
      <c r="AK649" s="51"/>
      <c r="AL649" s="33"/>
      <c r="AM649" s="33"/>
      <c r="AN649" s="186"/>
      <c r="AO649" s="186"/>
      <c r="AP649" s="185"/>
      <c r="AQ649" s="185"/>
      <c r="AR649" s="185"/>
      <c r="AS649" s="185"/>
      <c r="AT649" s="185"/>
      <c r="AU649" s="185"/>
      <c r="AV649" s="185"/>
      <c r="AW649" s="186"/>
      <c r="AX649" s="41"/>
      <c r="AY649" s="35" t="s">
        <v>176</v>
      </c>
      <c r="AZ649" s="41"/>
      <c r="BA649" s="37"/>
      <c r="BB649" s="39"/>
      <c r="BC649" s="100"/>
      <c r="BD649" s="100"/>
      <c r="BE649" s="39"/>
      <c r="BF649" s="39"/>
      <c r="BG649" s="39"/>
      <c r="BH649" s="39"/>
      <c r="BI649" s="39"/>
      <c r="BJ649" s="39"/>
      <c r="BK649" s="39"/>
      <c r="BL649" s="39"/>
      <c r="BM649" s="39"/>
      <c r="BN649" s="39"/>
      <c r="BO649" s="39"/>
    </row>
    <row r="650" spans="1:67" ht="81" customHeight="1" x14ac:dyDescent="0.25">
      <c r="A650" s="28">
        <v>650</v>
      </c>
      <c r="B650" s="180" t="s">
        <v>3984</v>
      </c>
      <c r="C650" s="180" t="s">
        <v>3985</v>
      </c>
      <c r="D650" s="30" t="s">
        <v>36</v>
      </c>
      <c r="E650" s="30" t="s">
        <v>41</v>
      </c>
      <c r="F650" s="181"/>
      <c r="G650" s="181"/>
      <c r="H650" s="181"/>
      <c r="I650" s="181"/>
      <c r="J650" s="181"/>
      <c r="K650" s="181"/>
      <c r="L650" s="32" t="s">
        <v>1682</v>
      </c>
      <c r="M650" s="182"/>
      <c r="N650" s="183"/>
      <c r="O650" s="184" t="s">
        <v>41</v>
      </c>
      <c r="P650" s="109"/>
      <c r="Q650" s="182" t="s">
        <v>25</v>
      </c>
      <c r="R650" s="109"/>
      <c r="S650" s="183" t="s">
        <v>3306</v>
      </c>
      <c r="T650" s="33" t="s">
        <v>4100</v>
      </c>
      <c r="U650" s="33" t="s">
        <v>21</v>
      </c>
      <c r="V650" s="45" t="s">
        <v>21</v>
      </c>
      <c r="W650" s="34" t="s">
        <v>1683</v>
      </c>
      <c r="X650" s="49" t="s">
        <v>228</v>
      </c>
      <c r="Y650" s="36">
        <v>1</v>
      </c>
      <c r="Z650" s="36"/>
      <c r="AA650" s="36"/>
      <c r="AB650" s="36"/>
      <c r="AC650" s="36"/>
      <c r="AD650" s="36"/>
      <c r="AE650" s="36"/>
      <c r="AF650" s="51"/>
      <c r="AG650" s="51">
        <v>1</v>
      </c>
      <c r="AH650" s="51"/>
      <c r="AI650" s="51"/>
      <c r="AJ650" s="51"/>
      <c r="AK650" s="36">
        <v>1</v>
      </c>
      <c r="AL650" s="33" t="s">
        <v>3156</v>
      </c>
      <c r="AM650" s="33"/>
      <c r="AN650" s="185"/>
      <c r="AO650" s="185"/>
      <c r="AP650" s="185"/>
      <c r="AQ650" s="185"/>
      <c r="AR650" s="185"/>
      <c r="AS650" s="185"/>
      <c r="AT650" s="185"/>
      <c r="AU650" s="185"/>
      <c r="AV650" s="185"/>
      <c r="AW650" s="186"/>
      <c r="AX650" s="41"/>
      <c r="AY650" s="41" t="s">
        <v>24</v>
      </c>
      <c r="AZ650" s="41"/>
      <c r="BA650" s="37"/>
      <c r="BB650" s="39"/>
      <c r="BC650" s="100"/>
      <c r="BD650" s="100"/>
      <c r="BE650" s="39"/>
      <c r="BF650" s="39"/>
      <c r="BG650" s="39"/>
      <c r="BH650" s="39"/>
      <c r="BI650" s="39"/>
      <c r="BJ650" s="39"/>
      <c r="BK650" s="39"/>
      <c r="BL650" s="39"/>
      <c r="BM650" s="39"/>
      <c r="BN650" s="39"/>
      <c r="BO650" s="39"/>
    </row>
    <row r="651" spans="1:67" ht="81" customHeight="1" x14ac:dyDescent="0.25">
      <c r="A651" s="28">
        <v>651</v>
      </c>
      <c r="B651" s="180" t="s">
        <v>3984</v>
      </c>
      <c r="C651" s="180" t="s">
        <v>3985</v>
      </c>
      <c r="D651" s="30" t="s">
        <v>36</v>
      </c>
      <c r="E651" s="30" t="s">
        <v>41</v>
      </c>
      <c r="F651" s="181"/>
      <c r="G651" s="181"/>
      <c r="H651" s="181"/>
      <c r="I651" s="181"/>
      <c r="J651" s="181"/>
      <c r="K651" s="181"/>
      <c r="L651" s="32" t="s">
        <v>1685</v>
      </c>
      <c r="M651" s="182"/>
      <c r="N651" s="183"/>
      <c r="O651" s="184" t="s">
        <v>41</v>
      </c>
      <c r="P651" s="109"/>
      <c r="Q651" s="182" t="s">
        <v>25</v>
      </c>
      <c r="R651" s="109"/>
      <c r="S651" s="183" t="s">
        <v>4086</v>
      </c>
      <c r="T651" s="33" t="s">
        <v>4101</v>
      </c>
      <c r="U651" s="33" t="s">
        <v>167</v>
      </c>
      <c r="V651" s="45" t="s">
        <v>167</v>
      </c>
      <c r="W651" s="34" t="s">
        <v>1686</v>
      </c>
      <c r="X651" s="49" t="s">
        <v>228</v>
      </c>
      <c r="Y651" s="36"/>
      <c r="Z651" s="36"/>
      <c r="AA651" s="36">
        <v>1</v>
      </c>
      <c r="AB651" s="36"/>
      <c r="AC651" s="36"/>
      <c r="AD651" s="36"/>
      <c r="AE651" s="36"/>
      <c r="AF651" s="51"/>
      <c r="AG651" s="51"/>
      <c r="AH651" s="51"/>
      <c r="AI651" s="51">
        <v>1</v>
      </c>
      <c r="AJ651" s="51"/>
      <c r="AK651" s="51"/>
      <c r="AL651" s="33"/>
      <c r="AM651" s="33"/>
      <c r="AN651" s="186"/>
      <c r="AO651" s="186"/>
      <c r="AP651" s="185"/>
      <c r="AQ651" s="185"/>
      <c r="AR651" s="185"/>
      <c r="AS651" s="185"/>
      <c r="AT651" s="185"/>
      <c r="AU651" s="185"/>
      <c r="AV651" s="185"/>
      <c r="AW651" s="186"/>
      <c r="AX651" s="41"/>
      <c r="AY651" s="35" t="s">
        <v>46</v>
      </c>
      <c r="AZ651" s="41"/>
      <c r="BA651" s="37"/>
      <c r="BB651" s="39"/>
      <c r="BC651" s="100"/>
      <c r="BD651" s="100"/>
      <c r="BE651" s="39"/>
      <c r="BF651" s="39"/>
      <c r="BG651" s="39"/>
      <c r="BH651" s="39"/>
      <c r="BI651" s="39"/>
      <c r="BJ651" s="39"/>
      <c r="BK651" s="39"/>
      <c r="BL651" s="39"/>
      <c r="BM651" s="39"/>
      <c r="BN651" s="39"/>
      <c r="BO651" s="39"/>
    </row>
    <row r="652" spans="1:67" ht="81" customHeight="1" x14ac:dyDescent="0.25">
      <c r="A652" s="28">
        <v>652</v>
      </c>
      <c r="B652" s="180" t="s">
        <v>3984</v>
      </c>
      <c r="C652" s="180" t="s">
        <v>3985</v>
      </c>
      <c r="D652" s="30" t="s">
        <v>36</v>
      </c>
      <c r="E652" s="30" t="s">
        <v>41</v>
      </c>
      <c r="F652" s="181"/>
      <c r="G652" s="181"/>
      <c r="H652" s="181"/>
      <c r="I652" s="181"/>
      <c r="J652" s="181"/>
      <c r="K652" s="181"/>
      <c r="L652" s="32" t="s">
        <v>1687</v>
      </c>
      <c r="M652" s="182"/>
      <c r="N652" s="183"/>
      <c r="O652" s="184" t="s">
        <v>41</v>
      </c>
      <c r="P652" s="109" t="s">
        <v>1688</v>
      </c>
      <c r="Q652" s="182" t="s">
        <v>25</v>
      </c>
      <c r="R652" s="109"/>
      <c r="S652" s="183" t="s">
        <v>791</v>
      </c>
      <c r="T652" s="188">
        <v>42808</v>
      </c>
      <c r="U652" s="33" t="s">
        <v>21</v>
      </c>
      <c r="V652" s="45" t="s">
        <v>21</v>
      </c>
      <c r="W652" s="49" t="s">
        <v>1688</v>
      </c>
      <c r="X652" s="49" t="s">
        <v>228</v>
      </c>
      <c r="Y652" s="36">
        <v>1</v>
      </c>
      <c r="Z652" s="36"/>
      <c r="AA652" s="36"/>
      <c r="AB652" s="36"/>
      <c r="AC652" s="36"/>
      <c r="AD652" s="36"/>
      <c r="AE652" s="36"/>
      <c r="AF652" s="51"/>
      <c r="AG652" s="51"/>
      <c r="AH652" s="51"/>
      <c r="AI652" s="51">
        <v>1</v>
      </c>
      <c r="AJ652" s="51"/>
      <c r="AK652" s="51"/>
      <c r="AL652" s="33"/>
      <c r="AM652" s="33"/>
      <c r="AN652" s="186"/>
      <c r="AO652" s="186"/>
      <c r="AP652" s="185"/>
      <c r="AQ652" s="185"/>
      <c r="AR652" s="185"/>
      <c r="AS652" s="185"/>
      <c r="AT652" s="185"/>
      <c r="AU652" s="185"/>
      <c r="AV652" s="185"/>
      <c r="AW652" s="186"/>
      <c r="AX652" s="41"/>
      <c r="AY652" s="41" t="s">
        <v>300</v>
      </c>
      <c r="AZ652" s="35" t="s">
        <v>1690</v>
      </c>
      <c r="BA652" s="37"/>
      <c r="BB652" s="39"/>
      <c r="BC652" s="100"/>
      <c r="BD652" s="100"/>
      <c r="BE652" s="39"/>
      <c r="BF652" s="39"/>
      <c r="BG652" s="39"/>
      <c r="BH652" s="39"/>
      <c r="BI652" s="39"/>
      <c r="BJ652" s="39"/>
      <c r="BK652" s="39"/>
      <c r="BL652" s="39"/>
      <c r="BM652" s="39"/>
      <c r="BN652" s="39"/>
      <c r="BO652" s="39"/>
    </row>
    <row r="653" spans="1:67" ht="81" customHeight="1" x14ac:dyDescent="0.25">
      <c r="A653" s="28">
        <v>653</v>
      </c>
      <c r="B653" s="180" t="s">
        <v>3984</v>
      </c>
      <c r="C653" s="180" t="s">
        <v>3985</v>
      </c>
      <c r="D653" s="30" t="s">
        <v>36</v>
      </c>
      <c r="E653" s="30" t="s">
        <v>41</v>
      </c>
      <c r="F653" s="181"/>
      <c r="G653" s="181"/>
      <c r="H653" s="181"/>
      <c r="I653" s="181"/>
      <c r="J653" s="181"/>
      <c r="K653" s="181"/>
      <c r="L653" s="32" t="s">
        <v>1691</v>
      </c>
      <c r="M653" s="182"/>
      <c r="N653" s="183"/>
      <c r="O653" s="184" t="s">
        <v>41</v>
      </c>
      <c r="P653" s="109" t="s">
        <v>1692</v>
      </c>
      <c r="Q653" s="182" t="s">
        <v>25</v>
      </c>
      <c r="R653" s="109"/>
      <c r="S653" s="183" t="s">
        <v>791</v>
      </c>
      <c r="T653" s="33" t="s">
        <v>4102</v>
      </c>
      <c r="U653" s="33" t="s">
        <v>21</v>
      </c>
      <c r="V653" s="45" t="s">
        <v>21</v>
      </c>
      <c r="W653" s="49" t="s">
        <v>1692</v>
      </c>
      <c r="X653" s="49" t="s">
        <v>228</v>
      </c>
      <c r="Y653" s="36">
        <v>1</v>
      </c>
      <c r="Z653" s="36"/>
      <c r="AA653" s="36"/>
      <c r="AB653" s="36"/>
      <c r="AC653" s="36"/>
      <c r="AD653" s="36"/>
      <c r="AE653" s="36"/>
      <c r="AF653" s="51"/>
      <c r="AG653" s="51"/>
      <c r="AH653" s="51"/>
      <c r="AI653" s="51">
        <v>1</v>
      </c>
      <c r="AJ653" s="51"/>
      <c r="AK653" s="51"/>
      <c r="AL653" s="33"/>
      <c r="AM653" s="33"/>
      <c r="AN653" s="186"/>
      <c r="AO653" s="186"/>
      <c r="AP653" s="185"/>
      <c r="AQ653" s="185"/>
      <c r="AR653" s="185"/>
      <c r="AS653" s="185"/>
      <c r="AT653" s="185"/>
      <c r="AU653" s="185"/>
      <c r="AV653" s="185"/>
      <c r="AW653" s="186"/>
      <c r="AX653" s="41"/>
      <c r="AY653" s="41" t="s">
        <v>24</v>
      </c>
      <c r="AZ653" s="41"/>
      <c r="BA653" s="37"/>
      <c r="BB653" s="39"/>
      <c r="BC653" s="100"/>
      <c r="BD653" s="100"/>
      <c r="BE653" s="39"/>
      <c r="BF653" s="39"/>
      <c r="BG653" s="39"/>
      <c r="BH653" s="39"/>
      <c r="BI653" s="39"/>
      <c r="BJ653" s="39"/>
      <c r="BK653" s="39"/>
      <c r="BL653" s="39"/>
      <c r="BM653" s="39"/>
      <c r="BN653" s="39"/>
      <c r="BO653" s="39"/>
    </row>
    <row r="654" spans="1:67" ht="81" customHeight="1" x14ac:dyDescent="0.25">
      <c r="A654" s="28">
        <v>654</v>
      </c>
      <c r="B654" s="180" t="s">
        <v>3984</v>
      </c>
      <c r="C654" s="180" t="s">
        <v>3985</v>
      </c>
      <c r="D654" s="30" t="s">
        <v>36</v>
      </c>
      <c r="E654" s="30" t="s">
        <v>41</v>
      </c>
      <c r="F654" s="181"/>
      <c r="G654" s="181"/>
      <c r="H654" s="181"/>
      <c r="I654" s="181"/>
      <c r="J654" s="181"/>
      <c r="K654" s="181"/>
      <c r="L654" s="32" t="s">
        <v>1693</v>
      </c>
      <c r="M654" s="182"/>
      <c r="N654" s="183"/>
      <c r="O654" s="184" t="s">
        <v>41</v>
      </c>
      <c r="P654" s="109"/>
      <c r="Q654" s="182" t="s">
        <v>25</v>
      </c>
      <c r="R654" s="109"/>
      <c r="S654" s="183" t="s">
        <v>391</v>
      </c>
      <c r="T654" s="188">
        <v>42808</v>
      </c>
      <c r="U654" s="33" t="s">
        <v>58</v>
      </c>
      <c r="V654" s="45" t="s">
        <v>58</v>
      </c>
      <c r="W654" s="49" t="s">
        <v>59</v>
      </c>
      <c r="X654" s="49" t="s">
        <v>1694</v>
      </c>
      <c r="Y654" s="36"/>
      <c r="Z654" s="36"/>
      <c r="AA654" s="36"/>
      <c r="AB654" s="36">
        <v>1</v>
      </c>
      <c r="AC654" s="36"/>
      <c r="AD654" s="36"/>
      <c r="AE654" s="36"/>
      <c r="AF654" s="51"/>
      <c r="AG654" s="51"/>
      <c r="AH654" s="51"/>
      <c r="AI654" s="51">
        <v>1</v>
      </c>
      <c r="AJ654" s="51"/>
      <c r="AK654" s="51"/>
      <c r="AL654" s="33"/>
      <c r="AM654" s="33"/>
      <c r="AN654" s="186"/>
      <c r="AO654" s="186"/>
      <c r="AP654" s="185"/>
      <c r="AQ654" s="185"/>
      <c r="AR654" s="185"/>
      <c r="AS654" s="185"/>
      <c r="AT654" s="185"/>
      <c r="AU654" s="185"/>
      <c r="AV654" s="185"/>
      <c r="AW654" s="186"/>
      <c r="AX654" s="41"/>
      <c r="AY654" s="41" t="s">
        <v>24</v>
      </c>
      <c r="AZ654" s="41"/>
      <c r="BA654" s="37"/>
      <c r="BB654" s="39"/>
      <c r="BC654" s="100"/>
      <c r="BD654" s="100"/>
      <c r="BE654" s="39"/>
      <c r="BF654" s="39"/>
      <c r="BG654" s="39"/>
      <c r="BH654" s="39"/>
      <c r="BI654" s="39"/>
      <c r="BJ654" s="39"/>
      <c r="BK654" s="39"/>
      <c r="BL654" s="39"/>
      <c r="BM654" s="39"/>
      <c r="BN654" s="39"/>
      <c r="BO654" s="39"/>
    </row>
    <row r="655" spans="1:67" ht="81" customHeight="1" x14ac:dyDescent="0.25">
      <c r="A655" s="28">
        <v>655</v>
      </c>
      <c r="B655" s="180" t="s">
        <v>3984</v>
      </c>
      <c r="C655" s="180" t="s">
        <v>3985</v>
      </c>
      <c r="D655" s="30" t="s">
        <v>36</v>
      </c>
      <c r="E655" s="30" t="s">
        <v>41</v>
      </c>
      <c r="F655" s="181"/>
      <c r="G655" s="181"/>
      <c r="H655" s="181"/>
      <c r="I655" s="181"/>
      <c r="J655" s="181"/>
      <c r="K655" s="181"/>
      <c r="L655" s="32" t="s">
        <v>1695</v>
      </c>
      <c r="M655" s="182"/>
      <c r="N655" s="183"/>
      <c r="O655" s="184" t="s">
        <v>41</v>
      </c>
      <c r="P655" s="109"/>
      <c r="Q655" s="182" t="s">
        <v>25</v>
      </c>
      <c r="R655" s="109"/>
      <c r="S655" s="183" t="s">
        <v>391</v>
      </c>
      <c r="T655" s="33" t="s">
        <v>4103</v>
      </c>
      <c r="U655" s="33" t="s">
        <v>21</v>
      </c>
      <c r="V655" s="45" t="s">
        <v>21</v>
      </c>
      <c r="W655" s="34" t="s">
        <v>1697</v>
      </c>
      <c r="X655" s="49" t="s">
        <v>1694</v>
      </c>
      <c r="Y655" s="36">
        <v>1</v>
      </c>
      <c r="Z655" s="36"/>
      <c r="AA655" s="36"/>
      <c r="AB655" s="36"/>
      <c r="AC655" s="36"/>
      <c r="AD655" s="36"/>
      <c r="AE655" s="36"/>
      <c r="AF655" s="51"/>
      <c r="AG655" s="51"/>
      <c r="AH655" s="51"/>
      <c r="AI655" s="51">
        <v>1</v>
      </c>
      <c r="AJ655" s="51"/>
      <c r="AK655" s="51"/>
      <c r="AL655" s="33"/>
      <c r="AM655" s="33"/>
      <c r="AN655" s="186"/>
      <c r="AO655" s="186"/>
      <c r="AP655" s="185"/>
      <c r="AQ655" s="185"/>
      <c r="AR655" s="185"/>
      <c r="AS655" s="185"/>
      <c r="AT655" s="185"/>
      <c r="AU655" s="185"/>
      <c r="AV655" s="185"/>
      <c r="AW655" s="186"/>
      <c r="AX655" s="41"/>
      <c r="AY655" s="41" t="s">
        <v>24</v>
      </c>
      <c r="AZ655" s="41"/>
      <c r="BA655" s="37"/>
      <c r="BB655" s="39"/>
      <c r="BC655" s="100"/>
      <c r="BD655" s="100"/>
      <c r="BE655" s="39"/>
      <c r="BF655" s="39"/>
      <c r="BG655" s="39"/>
      <c r="BH655" s="39"/>
      <c r="BI655" s="39"/>
      <c r="BJ655" s="39"/>
      <c r="BK655" s="39"/>
      <c r="BL655" s="39"/>
      <c r="BM655" s="39"/>
      <c r="BN655" s="39"/>
      <c r="BO655" s="39"/>
    </row>
    <row r="656" spans="1:67" ht="81" customHeight="1" x14ac:dyDescent="0.25">
      <c r="A656" s="28">
        <v>656</v>
      </c>
      <c r="B656" s="180" t="s">
        <v>3984</v>
      </c>
      <c r="C656" s="180" t="s">
        <v>3985</v>
      </c>
      <c r="D656" s="30" t="s">
        <v>36</v>
      </c>
      <c r="E656" s="30" t="s">
        <v>41</v>
      </c>
      <c r="F656" s="181"/>
      <c r="G656" s="181"/>
      <c r="H656" s="181"/>
      <c r="I656" s="181"/>
      <c r="J656" s="181"/>
      <c r="K656" s="181"/>
      <c r="L656" s="32" t="s">
        <v>1699</v>
      </c>
      <c r="M656" s="182"/>
      <c r="N656" s="183"/>
      <c r="O656" s="184" t="s">
        <v>41</v>
      </c>
      <c r="P656" s="109"/>
      <c r="Q656" s="182" t="s">
        <v>25</v>
      </c>
      <c r="R656" s="109"/>
      <c r="S656" s="183" t="s">
        <v>391</v>
      </c>
      <c r="T656" s="33" t="s">
        <v>4104</v>
      </c>
      <c r="U656" s="33" t="s">
        <v>58</v>
      </c>
      <c r="V656" s="45" t="s">
        <v>58</v>
      </c>
      <c r="W656" s="34" t="s">
        <v>1701</v>
      </c>
      <c r="X656" s="49" t="s">
        <v>1694</v>
      </c>
      <c r="Y656" s="36"/>
      <c r="Z656" s="36"/>
      <c r="AA656" s="36"/>
      <c r="AB656" s="36">
        <v>1</v>
      </c>
      <c r="AC656" s="36"/>
      <c r="AD656" s="36"/>
      <c r="AE656" s="36"/>
      <c r="AF656" s="51"/>
      <c r="AG656" s="51"/>
      <c r="AH656" s="51"/>
      <c r="AI656" s="51">
        <v>1</v>
      </c>
      <c r="AJ656" s="51"/>
      <c r="AK656" s="51"/>
      <c r="AL656" s="33"/>
      <c r="AM656" s="33"/>
      <c r="AN656" s="186"/>
      <c r="AO656" s="186"/>
      <c r="AP656" s="185"/>
      <c r="AQ656" s="185"/>
      <c r="AR656" s="185"/>
      <c r="AS656" s="185"/>
      <c r="AT656" s="185"/>
      <c r="AU656" s="185"/>
      <c r="AV656" s="185"/>
      <c r="AW656" s="186"/>
      <c r="AX656" s="41"/>
      <c r="AY656" s="41" t="s">
        <v>24</v>
      </c>
      <c r="AZ656" s="41"/>
      <c r="BA656" s="37"/>
      <c r="BB656" s="39"/>
      <c r="BC656" s="100"/>
      <c r="BD656" s="100"/>
      <c r="BE656" s="39"/>
      <c r="BF656" s="39"/>
      <c r="BG656" s="39"/>
      <c r="BH656" s="39"/>
      <c r="BI656" s="39"/>
      <c r="BJ656" s="39"/>
      <c r="BK656" s="39"/>
      <c r="BL656" s="39"/>
      <c r="BM656" s="39"/>
      <c r="BN656" s="39"/>
      <c r="BO656" s="39"/>
    </row>
    <row r="657" spans="1:67" ht="81" customHeight="1" x14ac:dyDescent="0.25">
      <c r="A657" s="28">
        <v>657</v>
      </c>
      <c r="B657" s="180" t="s">
        <v>3984</v>
      </c>
      <c r="C657" s="180" t="s">
        <v>3985</v>
      </c>
      <c r="D657" s="30" t="s">
        <v>36</v>
      </c>
      <c r="E657" s="30" t="s">
        <v>41</v>
      </c>
      <c r="F657" s="181"/>
      <c r="G657" s="181"/>
      <c r="H657" s="181"/>
      <c r="I657" s="181"/>
      <c r="J657" s="181"/>
      <c r="K657" s="181"/>
      <c r="L657" s="32" t="s">
        <v>1702</v>
      </c>
      <c r="M657" s="182"/>
      <c r="N657" s="183"/>
      <c r="O657" s="184" t="s">
        <v>41</v>
      </c>
      <c r="P657" s="109"/>
      <c r="Q657" s="182" t="s">
        <v>25</v>
      </c>
      <c r="R657" s="109"/>
      <c r="S657" s="183" t="s">
        <v>3167</v>
      </c>
      <c r="T657" s="33" t="s">
        <v>1515</v>
      </c>
      <c r="U657" s="33" t="s">
        <v>167</v>
      </c>
      <c r="V657" s="45" t="s">
        <v>167</v>
      </c>
      <c r="W657" s="34" t="s">
        <v>1515</v>
      </c>
      <c r="X657" s="49" t="s">
        <v>1694</v>
      </c>
      <c r="Y657" s="36"/>
      <c r="Z657" s="36"/>
      <c r="AA657" s="36">
        <v>1</v>
      </c>
      <c r="AB657" s="36"/>
      <c r="AC657" s="36"/>
      <c r="AD657" s="36"/>
      <c r="AE657" s="36"/>
      <c r="AF657" s="51"/>
      <c r="AG657" s="51"/>
      <c r="AH657" s="51"/>
      <c r="AI657" s="51">
        <v>1</v>
      </c>
      <c r="AJ657" s="51"/>
      <c r="AK657" s="51"/>
      <c r="AL657" s="33"/>
      <c r="AM657" s="33"/>
      <c r="AN657" s="185" t="s">
        <v>4105</v>
      </c>
      <c r="AO657" s="185"/>
      <c r="AP657" s="185"/>
      <c r="AQ657" s="185"/>
      <c r="AR657" s="185"/>
      <c r="AS657" s="185"/>
      <c r="AT657" s="185"/>
      <c r="AU657" s="185"/>
      <c r="AV657" s="185"/>
      <c r="AW657" s="186"/>
      <c r="AX657" s="35" t="s">
        <v>3237</v>
      </c>
      <c r="AY657" s="35" t="s">
        <v>176</v>
      </c>
      <c r="AZ657" s="41"/>
      <c r="BA657" s="37"/>
      <c r="BB657" s="39"/>
      <c r="BC657" s="100"/>
      <c r="BD657" s="100"/>
      <c r="BE657" s="39"/>
      <c r="BF657" s="39"/>
      <c r="BG657" s="39"/>
      <c r="BH657" s="39"/>
      <c r="BI657" s="39"/>
      <c r="BJ657" s="39"/>
      <c r="BK657" s="39"/>
      <c r="BL657" s="39"/>
      <c r="BM657" s="39"/>
      <c r="BN657" s="39"/>
      <c r="BO657" s="39"/>
    </row>
    <row r="658" spans="1:67" ht="81" customHeight="1" x14ac:dyDescent="0.25">
      <c r="A658" s="28">
        <v>658</v>
      </c>
      <c r="B658" s="180" t="s">
        <v>3984</v>
      </c>
      <c r="C658" s="180" t="s">
        <v>3985</v>
      </c>
      <c r="D658" s="30" t="s">
        <v>36</v>
      </c>
      <c r="E658" s="30" t="s">
        <v>41</v>
      </c>
      <c r="F658" s="181"/>
      <c r="G658" s="181"/>
      <c r="H658" s="181"/>
      <c r="I658" s="181"/>
      <c r="J658" s="181"/>
      <c r="K658" s="181"/>
      <c r="L658" s="32" t="s">
        <v>1703</v>
      </c>
      <c r="M658" s="182"/>
      <c r="N658" s="183"/>
      <c r="O658" s="184" t="s">
        <v>41</v>
      </c>
      <c r="P658" s="109" t="s">
        <v>1015</v>
      </c>
      <c r="Q658" s="182" t="s">
        <v>25</v>
      </c>
      <c r="R658" s="109"/>
      <c r="S658" s="183" t="s">
        <v>791</v>
      </c>
      <c r="T658" s="188">
        <v>42808</v>
      </c>
      <c r="U658" s="33" t="s">
        <v>21</v>
      </c>
      <c r="V658" s="45" t="s">
        <v>21</v>
      </c>
      <c r="W658" s="49" t="s">
        <v>1015</v>
      </c>
      <c r="X658" s="49" t="s">
        <v>1694</v>
      </c>
      <c r="Y658" s="36">
        <v>1</v>
      </c>
      <c r="Z658" s="36"/>
      <c r="AA658" s="36"/>
      <c r="AB658" s="36"/>
      <c r="AC658" s="36"/>
      <c r="AD658" s="36"/>
      <c r="AE658" s="36"/>
      <c r="AF658" s="51"/>
      <c r="AG658" s="51"/>
      <c r="AH658" s="51"/>
      <c r="AI658" s="51">
        <v>1</v>
      </c>
      <c r="AJ658" s="51"/>
      <c r="AK658" s="51"/>
      <c r="AL658" s="33"/>
      <c r="AM658" s="33"/>
      <c r="AN658" s="186"/>
      <c r="AO658" s="186"/>
      <c r="AP658" s="185"/>
      <c r="AQ658" s="185"/>
      <c r="AR658" s="185"/>
      <c r="AS658" s="185"/>
      <c r="AT658" s="185"/>
      <c r="AU658" s="185"/>
      <c r="AV658" s="185"/>
      <c r="AW658" s="186"/>
      <c r="AX658" s="41"/>
      <c r="AY658" s="41" t="s">
        <v>24</v>
      </c>
      <c r="AZ658" s="41"/>
      <c r="BA658" s="37"/>
      <c r="BB658" s="39"/>
      <c r="BC658" s="100"/>
      <c r="BD658" s="100"/>
      <c r="BE658" s="39"/>
      <c r="BF658" s="39"/>
      <c r="BG658" s="39"/>
      <c r="BH658" s="39"/>
      <c r="BI658" s="39"/>
      <c r="BJ658" s="39"/>
      <c r="BK658" s="39"/>
      <c r="BL658" s="39"/>
      <c r="BM658" s="39"/>
      <c r="BN658" s="39"/>
      <c r="BO658" s="39"/>
    </row>
    <row r="659" spans="1:67" ht="81" customHeight="1" x14ac:dyDescent="0.25">
      <c r="A659" s="28">
        <v>659</v>
      </c>
      <c r="B659" s="180" t="s">
        <v>3984</v>
      </c>
      <c r="C659" s="180" t="s">
        <v>3985</v>
      </c>
      <c r="D659" s="30" t="s">
        <v>36</v>
      </c>
      <c r="E659" s="30" t="s">
        <v>41</v>
      </c>
      <c r="F659" s="181"/>
      <c r="G659" s="181"/>
      <c r="H659" s="181"/>
      <c r="I659" s="181"/>
      <c r="J659" s="181"/>
      <c r="K659" s="181"/>
      <c r="L659" s="32" t="s">
        <v>1704</v>
      </c>
      <c r="M659" s="182"/>
      <c r="N659" s="183"/>
      <c r="O659" s="184" t="s">
        <v>41</v>
      </c>
      <c r="P659" s="109" t="s">
        <v>1705</v>
      </c>
      <c r="Q659" s="182" t="s">
        <v>25</v>
      </c>
      <c r="R659" s="109"/>
      <c r="S659" s="183" t="s">
        <v>791</v>
      </c>
      <c r="T659" s="188">
        <v>42808</v>
      </c>
      <c r="U659" s="33" t="s">
        <v>21</v>
      </c>
      <c r="V659" s="45" t="s">
        <v>21</v>
      </c>
      <c r="W659" s="49" t="s">
        <v>1705</v>
      </c>
      <c r="X659" s="49" t="s">
        <v>1694</v>
      </c>
      <c r="Y659" s="36">
        <v>1</v>
      </c>
      <c r="Z659" s="36"/>
      <c r="AA659" s="36"/>
      <c r="AB659" s="36"/>
      <c r="AC659" s="36"/>
      <c r="AD659" s="36"/>
      <c r="AE659" s="36"/>
      <c r="AF659" s="51"/>
      <c r="AG659" s="51"/>
      <c r="AH659" s="51"/>
      <c r="AI659" s="51">
        <v>1</v>
      </c>
      <c r="AJ659" s="51"/>
      <c r="AK659" s="51"/>
      <c r="AL659" s="33"/>
      <c r="AM659" s="33"/>
      <c r="AN659" s="186"/>
      <c r="AO659" s="186"/>
      <c r="AP659" s="185"/>
      <c r="AQ659" s="185"/>
      <c r="AR659" s="185"/>
      <c r="AS659" s="185"/>
      <c r="AT659" s="185"/>
      <c r="AU659" s="185"/>
      <c r="AV659" s="185"/>
      <c r="AW659" s="186"/>
      <c r="AX659" s="41"/>
      <c r="AY659" s="41" t="s">
        <v>24</v>
      </c>
      <c r="AZ659" s="41"/>
      <c r="BA659" s="37"/>
      <c r="BB659" s="39"/>
      <c r="BC659" s="100"/>
      <c r="BD659" s="100"/>
      <c r="BE659" s="39"/>
      <c r="BF659" s="39"/>
      <c r="BG659" s="39"/>
      <c r="BH659" s="39"/>
      <c r="BI659" s="39"/>
      <c r="BJ659" s="39"/>
      <c r="BK659" s="39"/>
      <c r="BL659" s="39"/>
      <c r="BM659" s="39"/>
      <c r="BN659" s="39"/>
      <c r="BO659" s="39"/>
    </row>
    <row r="660" spans="1:67" ht="94.5" customHeight="1" x14ac:dyDescent="0.25">
      <c r="A660" s="28">
        <v>660</v>
      </c>
      <c r="B660" s="180" t="s">
        <v>3984</v>
      </c>
      <c r="C660" s="180" t="s">
        <v>3985</v>
      </c>
      <c r="D660" s="30" t="s">
        <v>36</v>
      </c>
      <c r="E660" s="30" t="s">
        <v>41</v>
      </c>
      <c r="F660" s="181"/>
      <c r="G660" s="181"/>
      <c r="H660" s="181"/>
      <c r="I660" s="181"/>
      <c r="J660" s="181"/>
      <c r="K660" s="181"/>
      <c r="L660" s="32" t="s">
        <v>1707</v>
      </c>
      <c r="M660" s="182"/>
      <c r="N660" s="183"/>
      <c r="O660" s="184" t="s">
        <v>41</v>
      </c>
      <c r="P660" s="109"/>
      <c r="Q660" s="182" t="s">
        <v>25</v>
      </c>
      <c r="R660" s="109"/>
      <c r="S660" s="183" t="s">
        <v>3306</v>
      </c>
      <c r="T660" s="33" t="s">
        <v>4106</v>
      </c>
      <c r="U660" s="33" t="s">
        <v>21</v>
      </c>
      <c r="V660" s="45" t="s">
        <v>21</v>
      </c>
      <c r="W660" s="34" t="s">
        <v>1708</v>
      </c>
      <c r="X660" s="49" t="s">
        <v>1694</v>
      </c>
      <c r="Y660" s="36">
        <v>1</v>
      </c>
      <c r="Z660" s="36"/>
      <c r="AA660" s="36"/>
      <c r="AB660" s="36"/>
      <c r="AC660" s="36"/>
      <c r="AD660" s="36"/>
      <c r="AE660" s="36"/>
      <c r="AF660" s="51"/>
      <c r="AG660" s="51">
        <v>1</v>
      </c>
      <c r="AH660" s="51"/>
      <c r="AI660" s="51"/>
      <c r="AJ660" s="51"/>
      <c r="AK660" s="36">
        <v>1</v>
      </c>
      <c r="AL660" s="33" t="s">
        <v>4107</v>
      </c>
      <c r="AM660" s="45" t="s">
        <v>3432</v>
      </c>
      <c r="AN660" s="185"/>
      <c r="AO660" s="185" t="s">
        <v>4108</v>
      </c>
      <c r="AP660" s="185"/>
      <c r="AQ660" s="185"/>
      <c r="AR660" s="185"/>
      <c r="AS660" s="185"/>
      <c r="AT660" s="185"/>
      <c r="AU660" s="185"/>
      <c r="AV660" s="185"/>
      <c r="AW660" s="186"/>
      <c r="AX660" s="41"/>
      <c r="AY660" s="35" t="s">
        <v>176</v>
      </c>
      <c r="AZ660" s="41"/>
      <c r="BA660" s="37"/>
      <c r="BB660" s="39"/>
      <c r="BC660" s="100"/>
      <c r="BD660" s="100"/>
      <c r="BE660" s="39"/>
      <c r="BF660" s="39"/>
      <c r="BG660" s="39"/>
      <c r="BH660" s="39"/>
      <c r="BI660" s="39"/>
      <c r="BJ660" s="39"/>
      <c r="BK660" s="39"/>
      <c r="BL660" s="39"/>
      <c r="BM660" s="39"/>
      <c r="BN660" s="39"/>
      <c r="BO660" s="39"/>
    </row>
    <row r="661" spans="1:67" ht="78.75" customHeight="1" x14ac:dyDescent="0.25">
      <c r="A661" s="28">
        <v>661</v>
      </c>
      <c r="B661" s="180" t="s">
        <v>3984</v>
      </c>
      <c r="C661" s="180" t="s">
        <v>3985</v>
      </c>
      <c r="D661" s="30" t="s">
        <v>36</v>
      </c>
      <c r="E661" s="30" t="s">
        <v>41</v>
      </c>
      <c r="F661" s="181"/>
      <c r="G661" s="181"/>
      <c r="H661" s="181"/>
      <c r="I661" s="181"/>
      <c r="J661" s="181"/>
      <c r="K661" s="181"/>
      <c r="L661" s="32" t="s">
        <v>1709</v>
      </c>
      <c r="M661" s="182"/>
      <c r="N661" s="183"/>
      <c r="O661" s="184" t="s">
        <v>41</v>
      </c>
      <c r="P661" s="109"/>
      <c r="Q661" s="182" t="s">
        <v>25</v>
      </c>
      <c r="R661" s="109"/>
      <c r="S661" s="183" t="s">
        <v>3306</v>
      </c>
      <c r="T661" s="33" t="s">
        <v>4109</v>
      </c>
      <c r="U661" s="33" t="s">
        <v>106</v>
      </c>
      <c r="V661" s="45" t="s">
        <v>106</v>
      </c>
      <c r="W661" s="34" t="s">
        <v>1710</v>
      </c>
      <c r="X661" s="34" t="s">
        <v>1711</v>
      </c>
      <c r="Y661" s="36"/>
      <c r="Z661" s="36">
        <v>1</v>
      </c>
      <c r="AA661" s="36"/>
      <c r="AB661" s="36"/>
      <c r="AC661" s="36"/>
      <c r="AD661" s="36"/>
      <c r="AE661" s="36"/>
      <c r="AF661" s="51"/>
      <c r="AG661" s="51">
        <v>1</v>
      </c>
      <c r="AH661" s="51"/>
      <c r="AI661" s="51"/>
      <c r="AJ661" s="51"/>
      <c r="AK661" s="51"/>
      <c r="AL661" s="33" t="s">
        <v>3156</v>
      </c>
      <c r="AM661" s="33"/>
      <c r="AN661" s="185"/>
      <c r="AO661" s="185"/>
      <c r="AP661" s="185" t="s">
        <v>803</v>
      </c>
      <c r="AQ661" s="185" t="s">
        <v>803</v>
      </c>
      <c r="AR661" s="185" t="s">
        <v>803</v>
      </c>
      <c r="AS661" s="185" t="s">
        <v>2694</v>
      </c>
      <c r="AT661" s="185"/>
      <c r="AU661" s="185"/>
      <c r="AV661" s="185"/>
      <c r="AW661" s="186"/>
      <c r="AX661" s="41"/>
      <c r="AY661" s="41" t="s">
        <v>24</v>
      </c>
      <c r="AZ661" s="41"/>
      <c r="BA661" s="37"/>
      <c r="BB661" s="39"/>
      <c r="BC661" s="100"/>
      <c r="BD661" s="100"/>
      <c r="BE661" s="39"/>
      <c r="BF661" s="39"/>
      <c r="BG661" s="39"/>
      <c r="BH661" s="39"/>
      <c r="BI661" s="39"/>
      <c r="BJ661" s="39"/>
      <c r="BK661" s="39"/>
      <c r="BL661" s="39"/>
      <c r="BM661" s="39"/>
      <c r="BN661" s="39"/>
      <c r="BO661" s="39"/>
    </row>
    <row r="662" spans="1:67" ht="111.75" customHeight="1" x14ac:dyDescent="0.25">
      <c r="A662" s="28">
        <v>662</v>
      </c>
      <c r="B662" s="180" t="s">
        <v>3984</v>
      </c>
      <c r="C662" s="180" t="s">
        <v>3985</v>
      </c>
      <c r="D662" s="30" t="s">
        <v>36</v>
      </c>
      <c r="E662" s="30" t="s">
        <v>41</v>
      </c>
      <c r="F662" s="181"/>
      <c r="G662" s="181"/>
      <c r="H662" s="181"/>
      <c r="I662" s="181"/>
      <c r="J662" s="181"/>
      <c r="K662" s="181"/>
      <c r="L662" s="32" t="s">
        <v>1712</v>
      </c>
      <c r="M662" s="182"/>
      <c r="N662" s="183"/>
      <c r="O662" s="184" t="s">
        <v>41</v>
      </c>
      <c r="P662" s="109" t="s">
        <v>4110</v>
      </c>
      <c r="Q662" s="182" t="s">
        <v>25</v>
      </c>
      <c r="R662" s="109"/>
      <c r="S662" s="183" t="s">
        <v>791</v>
      </c>
      <c r="T662" s="33" t="s">
        <v>1713</v>
      </c>
      <c r="U662" s="33" t="s">
        <v>167</v>
      </c>
      <c r="V662" s="45" t="s">
        <v>167</v>
      </c>
      <c r="W662" s="34" t="s">
        <v>1713</v>
      </c>
      <c r="X662" s="34" t="s">
        <v>1711</v>
      </c>
      <c r="Y662" s="36"/>
      <c r="Z662" s="36"/>
      <c r="AA662" s="36">
        <v>1</v>
      </c>
      <c r="AB662" s="36"/>
      <c r="AC662" s="36"/>
      <c r="AD662" s="36"/>
      <c r="AE662" s="36"/>
      <c r="AF662" s="51"/>
      <c r="AG662" s="51"/>
      <c r="AH662" s="51"/>
      <c r="AI662" s="51">
        <v>1</v>
      </c>
      <c r="AJ662" s="51"/>
      <c r="AK662" s="51"/>
      <c r="AL662" s="33"/>
      <c r="AM662" s="33"/>
      <c r="AN662" s="186"/>
      <c r="AO662" s="186"/>
      <c r="AP662" s="185"/>
      <c r="AQ662" s="185"/>
      <c r="AR662" s="185"/>
      <c r="AS662" s="185"/>
      <c r="AT662" s="185"/>
      <c r="AU662" s="185"/>
      <c r="AV662" s="185"/>
      <c r="AW662" s="186"/>
      <c r="AX662" s="41"/>
      <c r="AY662" s="35" t="s">
        <v>46</v>
      </c>
      <c r="AZ662" s="41"/>
      <c r="BA662" s="37"/>
      <c r="BB662" s="39"/>
      <c r="BC662" s="100"/>
      <c r="BD662" s="100"/>
      <c r="BE662" s="39"/>
      <c r="BF662" s="39"/>
      <c r="BG662" s="39"/>
      <c r="BH662" s="39"/>
      <c r="BI662" s="39"/>
      <c r="BJ662" s="39"/>
      <c r="BK662" s="39"/>
      <c r="BL662" s="39"/>
      <c r="BM662" s="39"/>
      <c r="BN662" s="39"/>
      <c r="BO662" s="39"/>
    </row>
    <row r="663" spans="1:67" ht="76.5" customHeight="1" x14ac:dyDescent="0.25">
      <c r="A663" s="28">
        <v>663</v>
      </c>
      <c r="B663" s="180" t="s">
        <v>3984</v>
      </c>
      <c r="C663" s="180" t="s">
        <v>3985</v>
      </c>
      <c r="D663" s="30" t="s">
        <v>36</v>
      </c>
      <c r="E663" s="30" t="s">
        <v>41</v>
      </c>
      <c r="F663" s="181"/>
      <c r="G663" s="181"/>
      <c r="H663" s="181"/>
      <c r="I663" s="181"/>
      <c r="J663" s="181"/>
      <c r="K663" s="181"/>
      <c r="L663" s="32" t="s">
        <v>1715</v>
      </c>
      <c r="M663" s="182"/>
      <c r="N663" s="183"/>
      <c r="O663" s="184" t="s">
        <v>41</v>
      </c>
      <c r="P663" s="109"/>
      <c r="Q663" s="182" t="s">
        <v>25</v>
      </c>
      <c r="R663" s="109"/>
      <c r="S663" s="183" t="s">
        <v>3172</v>
      </c>
      <c r="T663" s="33" t="s">
        <v>4111</v>
      </c>
      <c r="U663" s="33" t="s">
        <v>21</v>
      </c>
      <c r="V663" s="45" t="s">
        <v>21</v>
      </c>
      <c r="W663" s="34" t="s">
        <v>1716</v>
      </c>
      <c r="X663" s="34" t="s">
        <v>1717</v>
      </c>
      <c r="Y663" s="36">
        <v>1</v>
      </c>
      <c r="Z663" s="36"/>
      <c r="AA663" s="36"/>
      <c r="AB663" s="36"/>
      <c r="AC663" s="36"/>
      <c r="AD663" s="36"/>
      <c r="AE663" s="36"/>
      <c r="AF663" s="51"/>
      <c r="AG663" s="51"/>
      <c r="AH663" s="51"/>
      <c r="AI663" s="51">
        <v>1</v>
      </c>
      <c r="AJ663" s="51"/>
      <c r="AK663" s="51"/>
      <c r="AL663" s="33"/>
      <c r="AM663" s="33"/>
      <c r="AN663" s="185" t="s">
        <v>3174</v>
      </c>
      <c r="AO663" s="185" t="s">
        <v>3166</v>
      </c>
      <c r="AP663" s="185" t="s">
        <v>3166</v>
      </c>
      <c r="AQ663" s="185" t="s">
        <v>3166</v>
      </c>
      <c r="AR663" s="185" t="s">
        <v>3166</v>
      </c>
      <c r="AS663" s="185" t="s">
        <v>2694</v>
      </c>
      <c r="AT663" s="185"/>
      <c r="AU663" s="185"/>
      <c r="AV663" s="185"/>
      <c r="AW663" s="186"/>
      <c r="AX663" s="223" t="s">
        <v>4112</v>
      </c>
      <c r="AY663" s="35" t="s">
        <v>176</v>
      </c>
      <c r="AZ663" s="41"/>
      <c r="BA663" s="37"/>
      <c r="BB663" s="39"/>
      <c r="BC663" s="100"/>
      <c r="BD663" s="100"/>
      <c r="BE663" s="39"/>
      <c r="BF663" s="39"/>
      <c r="BG663" s="39"/>
      <c r="BH663" s="39"/>
      <c r="BI663" s="39"/>
      <c r="BJ663" s="39"/>
      <c r="BK663" s="39"/>
      <c r="BL663" s="39"/>
      <c r="BM663" s="39"/>
      <c r="BN663" s="39"/>
      <c r="BO663" s="39"/>
    </row>
    <row r="664" spans="1:67" ht="63" customHeight="1" x14ac:dyDescent="0.25">
      <c r="A664" s="28">
        <v>664</v>
      </c>
      <c r="B664" s="180" t="s">
        <v>3984</v>
      </c>
      <c r="C664" s="180" t="s">
        <v>3985</v>
      </c>
      <c r="D664" s="30" t="s">
        <v>36</v>
      </c>
      <c r="E664" s="30" t="s">
        <v>41</v>
      </c>
      <c r="F664" s="181"/>
      <c r="G664" s="181"/>
      <c r="H664" s="181"/>
      <c r="I664" s="181"/>
      <c r="J664" s="181"/>
      <c r="K664" s="181"/>
      <c r="L664" s="32" t="s">
        <v>1718</v>
      </c>
      <c r="M664" s="182"/>
      <c r="N664" s="183"/>
      <c r="O664" s="184" t="s">
        <v>41</v>
      </c>
      <c r="P664" s="109" t="s">
        <v>1719</v>
      </c>
      <c r="Q664" s="182" t="s">
        <v>25</v>
      </c>
      <c r="R664" s="109"/>
      <c r="S664" s="183" t="s">
        <v>791</v>
      </c>
      <c r="T664" s="33"/>
      <c r="U664" s="33" t="s">
        <v>58</v>
      </c>
      <c r="V664" s="45" t="s">
        <v>58</v>
      </c>
      <c r="W664" s="49" t="s">
        <v>1719</v>
      </c>
      <c r="X664" s="34" t="s">
        <v>1717</v>
      </c>
      <c r="Y664" s="36"/>
      <c r="Z664" s="36"/>
      <c r="AA664" s="36"/>
      <c r="AB664" s="36">
        <v>1</v>
      </c>
      <c r="AC664" s="36"/>
      <c r="AD664" s="36"/>
      <c r="AE664" s="36"/>
      <c r="AF664" s="51"/>
      <c r="AG664" s="51"/>
      <c r="AH664" s="51"/>
      <c r="AI664" s="51">
        <v>1</v>
      </c>
      <c r="AJ664" s="51"/>
      <c r="AK664" s="51"/>
      <c r="AL664" s="33"/>
      <c r="AM664" s="33"/>
      <c r="AN664" s="186"/>
      <c r="AO664" s="186"/>
      <c r="AP664" s="185"/>
      <c r="AQ664" s="185"/>
      <c r="AR664" s="185"/>
      <c r="AS664" s="185"/>
      <c r="AT664" s="185"/>
      <c r="AU664" s="185"/>
      <c r="AV664" s="185"/>
      <c r="AW664" s="186"/>
      <c r="AX664" s="41"/>
      <c r="AY664" s="41" t="s">
        <v>24</v>
      </c>
      <c r="AZ664" s="41"/>
      <c r="BA664" s="37"/>
      <c r="BB664" s="39"/>
      <c r="BC664" s="100"/>
      <c r="BD664" s="100"/>
      <c r="BE664" s="39"/>
      <c r="BF664" s="39"/>
      <c r="BG664" s="39"/>
      <c r="BH664" s="39"/>
      <c r="BI664" s="39"/>
      <c r="BJ664" s="39"/>
      <c r="BK664" s="39"/>
      <c r="BL664" s="39"/>
      <c r="BM664" s="39"/>
      <c r="BN664" s="39"/>
      <c r="BO664" s="39"/>
    </row>
    <row r="665" spans="1:67" ht="168.75" customHeight="1" x14ac:dyDescent="0.25">
      <c r="A665" s="28">
        <v>665</v>
      </c>
      <c r="B665" s="180" t="s">
        <v>3984</v>
      </c>
      <c r="C665" s="180" t="s">
        <v>3985</v>
      </c>
      <c r="D665" s="30" t="s">
        <v>62</v>
      </c>
      <c r="E665" s="30" t="s">
        <v>19</v>
      </c>
      <c r="F665" s="181" t="s">
        <v>66</v>
      </c>
      <c r="G665" s="181"/>
      <c r="H665" s="181"/>
      <c r="I665" s="181"/>
      <c r="J665" s="181"/>
      <c r="K665" s="181"/>
      <c r="L665" s="32" t="s">
        <v>1720</v>
      </c>
      <c r="M665" s="183" t="s">
        <v>3148</v>
      </c>
      <c r="N665" s="183" t="s">
        <v>4113</v>
      </c>
      <c r="O665" s="184" t="s">
        <v>19</v>
      </c>
      <c r="P665" s="109"/>
      <c r="Q665" s="182" t="s">
        <v>25</v>
      </c>
      <c r="R665" s="109" t="s">
        <v>4114</v>
      </c>
      <c r="S665" s="183"/>
      <c r="T665" s="33"/>
      <c r="U665" s="33" t="s">
        <v>167</v>
      </c>
      <c r="V665" s="45" t="s">
        <v>167</v>
      </c>
      <c r="W665" s="34" t="s">
        <v>1721</v>
      </c>
      <c r="X665" s="34" t="s">
        <v>23</v>
      </c>
      <c r="Y665" s="36"/>
      <c r="Z665" s="36"/>
      <c r="AA665" s="36">
        <v>1</v>
      </c>
      <c r="AB665" s="36"/>
      <c r="AC665" s="36"/>
      <c r="AD665" s="36"/>
      <c r="AE665" s="36"/>
      <c r="AF665" s="51"/>
      <c r="AG665" s="51"/>
      <c r="AH665" s="51"/>
      <c r="AI665" s="51">
        <v>1</v>
      </c>
      <c r="AJ665" s="51"/>
      <c r="AK665" s="51"/>
      <c r="AL665" s="33"/>
      <c r="AM665" s="33"/>
      <c r="AN665" s="186"/>
      <c r="AO665" s="186"/>
      <c r="AP665" s="185"/>
      <c r="AQ665" s="185"/>
      <c r="AR665" s="185"/>
      <c r="AS665" s="185"/>
      <c r="AT665" s="185"/>
      <c r="AU665" s="185"/>
      <c r="AV665" s="185"/>
      <c r="AW665" s="186"/>
      <c r="AX665" s="41"/>
      <c r="AY665" s="35" t="s">
        <v>24</v>
      </c>
      <c r="AZ665" s="36" t="s">
        <v>25</v>
      </c>
      <c r="BA665" s="37" t="s">
        <v>3243</v>
      </c>
      <c r="BB665" s="39"/>
      <c r="BC665" s="100"/>
      <c r="BD665" s="37">
        <v>1</v>
      </c>
      <c r="BE665" s="37">
        <v>1</v>
      </c>
      <c r="BF665" s="39"/>
      <c r="BG665" s="39"/>
      <c r="BH665" s="39"/>
      <c r="BI665" s="39"/>
      <c r="BJ665" s="39"/>
      <c r="BK665" s="39"/>
      <c r="BL665" s="39"/>
      <c r="BM665" s="39"/>
      <c r="BN665" s="39"/>
      <c r="BO665" s="39"/>
    </row>
    <row r="666" spans="1:67" ht="111.75" customHeight="1" x14ac:dyDescent="0.25">
      <c r="A666" s="28">
        <v>666</v>
      </c>
      <c r="B666" s="180" t="s">
        <v>3984</v>
      </c>
      <c r="C666" s="180" t="s">
        <v>3985</v>
      </c>
      <c r="D666" s="30" t="s">
        <v>62</v>
      </c>
      <c r="E666" s="30" t="s">
        <v>19</v>
      </c>
      <c r="F666" s="181" t="s">
        <v>66</v>
      </c>
      <c r="G666" s="181"/>
      <c r="H666" s="181"/>
      <c r="I666" s="181"/>
      <c r="J666" s="181"/>
      <c r="K666" s="181"/>
      <c r="L666" s="32" t="s">
        <v>1723</v>
      </c>
      <c r="M666" s="183" t="s">
        <v>3150</v>
      </c>
      <c r="N666" s="183" t="s">
        <v>1724</v>
      </c>
      <c r="O666" s="184" t="s">
        <v>19</v>
      </c>
      <c r="P666" s="109"/>
      <c r="Q666" s="182" t="s">
        <v>25</v>
      </c>
      <c r="R666" s="109" t="s">
        <v>4115</v>
      </c>
      <c r="S666" s="183"/>
      <c r="T666" s="33"/>
      <c r="U666" s="33" t="s">
        <v>58</v>
      </c>
      <c r="V666" s="45" t="s">
        <v>58</v>
      </c>
      <c r="W666" s="34" t="s">
        <v>1724</v>
      </c>
      <c r="X666" s="34" t="s">
        <v>23</v>
      </c>
      <c r="Y666" s="36"/>
      <c r="Z666" s="36"/>
      <c r="AA666" s="36"/>
      <c r="AB666" s="36">
        <v>1</v>
      </c>
      <c r="AC666" s="36"/>
      <c r="AD666" s="36"/>
      <c r="AE666" s="36"/>
      <c r="AF666" s="51"/>
      <c r="AG666" s="51"/>
      <c r="AH666" s="51"/>
      <c r="AI666" s="51">
        <v>1</v>
      </c>
      <c r="AJ666" s="51"/>
      <c r="AK666" s="51"/>
      <c r="AL666" s="33"/>
      <c r="AM666" s="33"/>
      <c r="AN666" s="186"/>
      <c r="AO666" s="186"/>
      <c r="AP666" s="185"/>
      <c r="AQ666" s="185"/>
      <c r="AR666" s="185"/>
      <c r="AS666" s="185"/>
      <c r="AT666" s="185"/>
      <c r="AU666" s="185"/>
      <c r="AV666" s="185"/>
      <c r="AW666" s="186"/>
      <c r="AX666" s="41"/>
      <c r="AY666" s="35" t="s">
        <v>24</v>
      </c>
      <c r="AZ666" s="36" t="s">
        <v>25</v>
      </c>
      <c r="BA666" s="37"/>
      <c r="BB666" s="39"/>
      <c r="BC666" s="100"/>
      <c r="BD666" s="37">
        <v>1</v>
      </c>
      <c r="BE666" s="37">
        <v>1</v>
      </c>
      <c r="BF666" s="39"/>
      <c r="BG666" s="39"/>
      <c r="BH666" s="39"/>
      <c r="BI666" s="39"/>
      <c r="BJ666" s="39"/>
      <c r="BK666" s="39"/>
      <c r="BL666" s="39"/>
      <c r="BM666" s="39"/>
      <c r="BN666" s="39"/>
      <c r="BO666" s="39"/>
    </row>
    <row r="667" spans="1:67" ht="81" customHeight="1" x14ac:dyDescent="0.25">
      <c r="A667" s="28">
        <v>667</v>
      </c>
      <c r="B667" s="180" t="s">
        <v>3984</v>
      </c>
      <c r="C667" s="180" t="s">
        <v>3985</v>
      </c>
      <c r="D667" s="30" t="s">
        <v>62</v>
      </c>
      <c r="E667" s="30" t="s">
        <v>19</v>
      </c>
      <c r="F667" s="181" t="s">
        <v>66</v>
      </c>
      <c r="G667" s="181"/>
      <c r="H667" s="181"/>
      <c r="I667" s="181"/>
      <c r="J667" s="181"/>
      <c r="K667" s="181"/>
      <c r="L667" s="32" t="s">
        <v>1725</v>
      </c>
      <c r="M667" s="183" t="s">
        <v>3185</v>
      </c>
      <c r="N667" s="183" t="s">
        <v>4116</v>
      </c>
      <c r="O667" s="184" t="s">
        <v>19</v>
      </c>
      <c r="P667" s="109"/>
      <c r="Q667" s="182" t="s">
        <v>25</v>
      </c>
      <c r="R667" s="109" t="s">
        <v>3184</v>
      </c>
      <c r="S667" s="183"/>
      <c r="T667" s="33"/>
      <c r="U667" s="33" t="s">
        <v>58</v>
      </c>
      <c r="V667" s="45" t="s">
        <v>58</v>
      </c>
      <c r="W667" s="34" t="s">
        <v>1726</v>
      </c>
      <c r="X667" s="34" t="s">
        <v>1727</v>
      </c>
      <c r="Y667" s="36"/>
      <c r="Z667" s="36"/>
      <c r="AA667" s="36"/>
      <c r="AB667" s="36">
        <v>1</v>
      </c>
      <c r="AC667" s="36"/>
      <c r="AD667" s="36"/>
      <c r="AE667" s="36"/>
      <c r="AF667" s="51"/>
      <c r="AG667" s="51"/>
      <c r="AH667" s="51"/>
      <c r="AI667" s="51">
        <v>1</v>
      </c>
      <c r="AJ667" s="51"/>
      <c r="AK667" s="51"/>
      <c r="AL667" s="33"/>
      <c r="AM667" s="33"/>
      <c r="AN667" s="186"/>
      <c r="AO667" s="186"/>
      <c r="AP667" s="185"/>
      <c r="AQ667" s="185"/>
      <c r="AR667" s="185"/>
      <c r="AS667" s="185"/>
      <c r="AT667" s="185"/>
      <c r="AU667" s="185"/>
      <c r="AV667" s="185"/>
      <c r="AW667" s="186"/>
      <c r="AX667" s="41"/>
      <c r="AY667" s="35" t="s">
        <v>24</v>
      </c>
      <c r="AZ667" s="36" t="s">
        <v>25</v>
      </c>
      <c r="BA667" s="37"/>
      <c r="BB667" s="39"/>
      <c r="BC667" s="100"/>
      <c r="BD667" s="37">
        <v>1</v>
      </c>
      <c r="BE667" s="37">
        <v>1</v>
      </c>
      <c r="BF667" s="39"/>
      <c r="BG667" s="39"/>
      <c r="BH667" s="39"/>
      <c r="BI667" s="39"/>
      <c r="BJ667" s="39"/>
      <c r="BK667" s="39"/>
      <c r="BL667" s="39"/>
      <c r="BM667" s="39"/>
      <c r="BN667" s="39"/>
      <c r="BO667" s="39"/>
    </row>
    <row r="668" spans="1:67" ht="59.25" customHeight="1" x14ac:dyDescent="0.25">
      <c r="A668" s="28">
        <v>668</v>
      </c>
      <c r="B668" s="180" t="s">
        <v>3984</v>
      </c>
      <c r="C668" s="180" t="s">
        <v>3985</v>
      </c>
      <c r="D668" s="30" t="s">
        <v>62</v>
      </c>
      <c r="E668" s="30" t="s">
        <v>19</v>
      </c>
      <c r="F668" s="181" t="s">
        <v>66</v>
      </c>
      <c r="G668" s="181"/>
      <c r="H668" s="181"/>
      <c r="I668" s="181"/>
      <c r="J668" s="181"/>
      <c r="K668" s="181"/>
      <c r="L668" s="32" t="s">
        <v>1728</v>
      </c>
      <c r="M668" s="183" t="s">
        <v>4117</v>
      </c>
      <c r="N668" s="183" t="s">
        <v>1729</v>
      </c>
      <c r="O668" s="184" t="s">
        <v>19</v>
      </c>
      <c r="P668" s="109"/>
      <c r="Q668" s="182" t="s">
        <v>25</v>
      </c>
      <c r="R668" s="109" t="s">
        <v>3608</v>
      </c>
      <c r="S668" s="183"/>
      <c r="T668" s="33"/>
      <c r="U668" s="33" t="s">
        <v>21</v>
      </c>
      <c r="V668" s="45" t="s">
        <v>21</v>
      </c>
      <c r="W668" s="34" t="s">
        <v>1729</v>
      </c>
      <c r="X668" s="34" t="s">
        <v>1730</v>
      </c>
      <c r="Y668" s="36">
        <v>1</v>
      </c>
      <c r="Z668" s="36"/>
      <c r="AA668" s="36"/>
      <c r="AB668" s="36"/>
      <c r="AC668" s="36"/>
      <c r="AD668" s="36"/>
      <c r="AE668" s="36"/>
      <c r="AF668" s="51"/>
      <c r="AG668" s="51"/>
      <c r="AH668" s="51"/>
      <c r="AI668" s="51">
        <v>1</v>
      </c>
      <c r="AJ668" s="51"/>
      <c r="AK668" s="51"/>
      <c r="AL668" s="33"/>
      <c r="AM668" s="33"/>
      <c r="AN668" s="51"/>
      <c r="AO668" s="185" t="s">
        <v>3271</v>
      </c>
      <c r="AP668" s="185" t="s">
        <v>2694</v>
      </c>
      <c r="AQ668" s="185" t="s">
        <v>2694</v>
      </c>
      <c r="AR668" s="185" t="s">
        <v>2694</v>
      </c>
      <c r="AS668" s="185" t="s">
        <v>2694</v>
      </c>
      <c r="AT668" s="185"/>
      <c r="AU668" s="185"/>
      <c r="AV668" s="185"/>
      <c r="AW668" s="186"/>
      <c r="AX668" s="185"/>
      <c r="AY668" s="35" t="s">
        <v>24</v>
      </c>
      <c r="AZ668" s="36" t="s">
        <v>25</v>
      </c>
      <c r="BA668" s="37" t="s">
        <v>3166</v>
      </c>
      <c r="BB668" s="37" t="s">
        <v>3154</v>
      </c>
      <c r="BC668" s="100" t="s">
        <v>3155</v>
      </c>
      <c r="BD668" s="37">
        <v>1</v>
      </c>
      <c r="BE668" s="37">
        <v>1</v>
      </c>
      <c r="BF668" s="39"/>
      <c r="BG668" s="39"/>
      <c r="BH668" s="39"/>
      <c r="BI668" s="39"/>
      <c r="BJ668" s="39"/>
      <c r="BK668" s="39"/>
      <c r="BL668" s="39"/>
      <c r="BM668" s="39"/>
      <c r="BN668" s="39"/>
      <c r="BO668" s="39"/>
    </row>
    <row r="669" spans="1:67" ht="154.5" customHeight="1" x14ac:dyDescent="0.25">
      <c r="A669" s="28">
        <v>669</v>
      </c>
      <c r="B669" s="180" t="s">
        <v>3984</v>
      </c>
      <c r="C669" s="180" t="s">
        <v>3985</v>
      </c>
      <c r="D669" s="30" t="s">
        <v>62</v>
      </c>
      <c r="E669" s="30" t="s">
        <v>19</v>
      </c>
      <c r="F669" s="181" t="s">
        <v>66</v>
      </c>
      <c r="G669" s="181"/>
      <c r="H669" s="181"/>
      <c r="I669" s="181"/>
      <c r="J669" s="181"/>
      <c r="K669" s="181"/>
      <c r="L669" s="32" t="s">
        <v>1731</v>
      </c>
      <c r="M669" s="183" t="s">
        <v>3148</v>
      </c>
      <c r="N669" s="183" t="s">
        <v>3226</v>
      </c>
      <c r="O669" s="184" t="s">
        <v>19</v>
      </c>
      <c r="P669" s="109"/>
      <c r="Q669" s="182" t="s">
        <v>25</v>
      </c>
      <c r="R669" s="109" t="s">
        <v>3152</v>
      </c>
      <c r="S669" s="183" t="s">
        <v>391</v>
      </c>
      <c r="T669" s="33" t="s">
        <v>4118</v>
      </c>
      <c r="U669" s="33" t="s">
        <v>167</v>
      </c>
      <c r="V669" s="45" t="s">
        <v>167</v>
      </c>
      <c r="W669" s="34" t="s">
        <v>1732</v>
      </c>
      <c r="X669" s="34" t="s">
        <v>23</v>
      </c>
      <c r="Y669" s="36"/>
      <c r="Z669" s="36"/>
      <c r="AA669" s="36">
        <v>1</v>
      </c>
      <c r="AB669" s="36"/>
      <c r="AC669" s="36"/>
      <c r="AD669" s="36"/>
      <c r="AE669" s="36"/>
      <c r="AF669" s="51"/>
      <c r="AG669" s="51">
        <v>1</v>
      </c>
      <c r="AH669" s="51"/>
      <c r="AI669" s="51"/>
      <c r="AJ669" s="51"/>
      <c r="AK669" s="51"/>
      <c r="AL669" s="33" t="s">
        <v>3156</v>
      </c>
      <c r="AM669" s="33"/>
      <c r="AN669" s="185"/>
      <c r="AO669" s="185"/>
      <c r="AP669" s="185"/>
      <c r="AQ669" s="185"/>
      <c r="AR669" s="185"/>
      <c r="AS669" s="185"/>
      <c r="AT669" s="185"/>
      <c r="AU669" s="185"/>
      <c r="AV669" s="185"/>
      <c r="AW669" s="186"/>
      <c r="AX669" s="41"/>
      <c r="AY669" s="35" t="s">
        <v>176</v>
      </c>
      <c r="AZ669" s="36" t="s">
        <v>25</v>
      </c>
      <c r="BA669" s="37" t="s">
        <v>3243</v>
      </c>
      <c r="BB669" s="39"/>
      <c r="BC669" s="100"/>
      <c r="BD669" s="37">
        <v>1</v>
      </c>
      <c r="BE669" s="37">
        <v>1</v>
      </c>
      <c r="BF669" s="39"/>
      <c r="BG669" s="39"/>
      <c r="BH669" s="39"/>
      <c r="BI669" s="39"/>
      <c r="BJ669" s="39"/>
      <c r="BK669" s="39"/>
      <c r="BL669" s="39"/>
      <c r="BM669" s="39"/>
      <c r="BN669" s="39"/>
      <c r="BO669" s="39"/>
    </row>
    <row r="670" spans="1:67" ht="104.25" customHeight="1" x14ac:dyDescent="0.25">
      <c r="A670" s="28">
        <v>670</v>
      </c>
      <c r="B670" s="180" t="s">
        <v>3984</v>
      </c>
      <c r="C670" s="180" t="s">
        <v>3985</v>
      </c>
      <c r="D670" s="30" t="s">
        <v>62</v>
      </c>
      <c r="E670" s="30" t="s">
        <v>19</v>
      </c>
      <c r="F670" s="181" t="s">
        <v>66</v>
      </c>
      <c r="G670" s="181"/>
      <c r="H670" s="181"/>
      <c r="I670" s="181"/>
      <c r="J670" s="181"/>
      <c r="K670" s="181"/>
      <c r="L670" s="32" t="s">
        <v>1736</v>
      </c>
      <c r="M670" s="183" t="s">
        <v>4117</v>
      </c>
      <c r="N670" s="183" t="s">
        <v>4119</v>
      </c>
      <c r="O670" s="184" t="s">
        <v>19</v>
      </c>
      <c r="P670" s="109"/>
      <c r="Q670" s="182" t="s">
        <v>25</v>
      </c>
      <c r="R670" s="109" t="s">
        <v>3608</v>
      </c>
      <c r="S670" s="183"/>
      <c r="T670" s="33"/>
      <c r="U670" s="33" t="s">
        <v>21</v>
      </c>
      <c r="V670" s="45" t="s">
        <v>21</v>
      </c>
      <c r="W670" s="34" t="s">
        <v>1737</v>
      </c>
      <c r="X670" s="34" t="s">
        <v>1738</v>
      </c>
      <c r="Y670" s="36">
        <v>1</v>
      </c>
      <c r="Z670" s="36"/>
      <c r="AA670" s="36"/>
      <c r="AB670" s="36"/>
      <c r="AC670" s="36"/>
      <c r="AD670" s="36"/>
      <c r="AE670" s="36"/>
      <c r="AF670" s="51"/>
      <c r="AG670" s="51"/>
      <c r="AH670" s="51"/>
      <c r="AI670" s="51">
        <v>1</v>
      </c>
      <c r="AJ670" s="51"/>
      <c r="AK670" s="51"/>
      <c r="AL670" s="33"/>
      <c r="AM670" s="33"/>
      <c r="AN670" s="185"/>
      <c r="AO670" s="185"/>
      <c r="AP670" s="185"/>
      <c r="AQ670" s="185"/>
      <c r="AR670" s="185"/>
      <c r="AS670" s="185"/>
      <c r="AT670" s="185"/>
      <c r="AU670" s="185"/>
      <c r="AV670" s="185"/>
      <c r="AW670" s="186"/>
      <c r="AX670" s="41"/>
      <c r="AY670" s="35" t="s">
        <v>24</v>
      </c>
      <c r="AZ670" s="36" t="s">
        <v>25</v>
      </c>
      <c r="BA670" s="37" t="s">
        <v>451</v>
      </c>
      <c r="BB670" s="39"/>
      <c r="BC670" s="100"/>
      <c r="BD670" s="37">
        <v>1</v>
      </c>
      <c r="BE670" s="37">
        <v>1</v>
      </c>
      <c r="BF670" s="39"/>
      <c r="BG670" s="39"/>
      <c r="BH670" s="39"/>
      <c r="BI670" s="39"/>
      <c r="BJ670" s="39"/>
      <c r="BK670" s="39"/>
      <c r="BL670" s="39"/>
      <c r="BM670" s="39"/>
      <c r="BN670" s="39"/>
      <c r="BO670" s="39"/>
    </row>
    <row r="671" spans="1:67" ht="94.5" customHeight="1" x14ac:dyDescent="0.25">
      <c r="A671" s="28">
        <v>671</v>
      </c>
      <c r="B671" s="180" t="s">
        <v>3984</v>
      </c>
      <c r="C671" s="180" t="s">
        <v>3985</v>
      </c>
      <c r="D671" s="30" t="s">
        <v>62</v>
      </c>
      <c r="E671" s="30" t="s">
        <v>19</v>
      </c>
      <c r="F671" s="181" t="s">
        <v>66</v>
      </c>
      <c r="G671" s="181"/>
      <c r="H671" s="181"/>
      <c r="I671" s="181"/>
      <c r="J671" s="181"/>
      <c r="K671" s="181"/>
      <c r="L671" s="32" t="s">
        <v>1739</v>
      </c>
      <c r="M671" s="183" t="s">
        <v>3219</v>
      </c>
      <c r="N671" s="183" t="s">
        <v>1740</v>
      </c>
      <c r="O671" s="184" t="s">
        <v>19</v>
      </c>
      <c r="P671" s="109"/>
      <c r="Q671" s="182" t="s">
        <v>25</v>
      </c>
      <c r="R671" s="109" t="s">
        <v>3184</v>
      </c>
      <c r="S671" s="183"/>
      <c r="T671" s="33"/>
      <c r="U671" s="33" t="s">
        <v>58</v>
      </c>
      <c r="V671" s="45" t="s">
        <v>58</v>
      </c>
      <c r="W671" s="34" t="s">
        <v>1740</v>
      </c>
      <c r="X671" s="34" t="s">
        <v>118</v>
      </c>
      <c r="Y671" s="36"/>
      <c r="Z671" s="36"/>
      <c r="AA671" s="36"/>
      <c r="AB671" s="36">
        <v>1</v>
      </c>
      <c r="AC671" s="36"/>
      <c r="AD671" s="36"/>
      <c r="AE671" s="36"/>
      <c r="AF671" s="51"/>
      <c r="AG671" s="51"/>
      <c r="AH671" s="51"/>
      <c r="AI671" s="51">
        <v>1</v>
      </c>
      <c r="AJ671" s="51"/>
      <c r="AK671" s="51"/>
      <c r="AL671" s="33"/>
      <c r="AM671" s="33"/>
      <c r="AN671" s="186"/>
      <c r="AO671" s="186"/>
      <c r="AP671" s="185"/>
      <c r="AQ671" s="185"/>
      <c r="AR671" s="185"/>
      <c r="AS671" s="185"/>
      <c r="AT671" s="185"/>
      <c r="AU671" s="185"/>
      <c r="AV671" s="185"/>
      <c r="AW671" s="186"/>
      <c r="AX671" s="41"/>
      <c r="AY671" s="35" t="s">
        <v>24</v>
      </c>
      <c r="AZ671" s="36" t="s">
        <v>25</v>
      </c>
      <c r="BA671" s="37"/>
      <c r="BB671" s="39"/>
      <c r="BC671" s="100"/>
      <c r="BD671" s="37">
        <v>1</v>
      </c>
      <c r="BE671" s="37">
        <v>1</v>
      </c>
      <c r="BF671" s="39"/>
      <c r="BG671" s="39"/>
      <c r="BH671" s="39"/>
      <c r="BI671" s="39"/>
      <c r="BJ671" s="39"/>
      <c r="BK671" s="39"/>
      <c r="BL671" s="39"/>
      <c r="BM671" s="39"/>
      <c r="BN671" s="39"/>
      <c r="BO671" s="39"/>
    </row>
    <row r="672" spans="1:67" ht="87.75" customHeight="1" x14ac:dyDescent="0.25">
      <c r="A672" s="28">
        <v>672</v>
      </c>
      <c r="B672" s="180" t="s">
        <v>3984</v>
      </c>
      <c r="C672" s="180" t="s">
        <v>3985</v>
      </c>
      <c r="D672" s="30" t="s">
        <v>62</v>
      </c>
      <c r="E672" s="30" t="s">
        <v>19</v>
      </c>
      <c r="F672" s="181" t="s">
        <v>66</v>
      </c>
      <c r="G672" s="181"/>
      <c r="H672" s="181"/>
      <c r="I672" s="181"/>
      <c r="J672" s="181"/>
      <c r="K672" s="181"/>
      <c r="L672" s="32" t="s">
        <v>1742</v>
      </c>
      <c r="M672" s="183" t="s">
        <v>66</v>
      </c>
      <c r="N672" s="183" t="s">
        <v>1743</v>
      </c>
      <c r="O672" s="184" t="s">
        <v>19</v>
      </c>
      <c r="P672" s="109"/>
      <c r="Q672" s="182" t="s">
        <v>25</v>
      </c>
      <c r="R672" s="109" t="s">
        <v>4120</v>
      </c>
      <c r="S672" s="183"/>
      <c r="T672" s="33"/>
      <c r="U672" s="33" t="s">
        <v>58</v>
      </c>
      <c r="V672" s="45" t="s">
        <v>58</v>
      </c>
      <c r="W672" s="34" t="s">
        <v>1743</v>
      </c>
      <c r="X672" s="34" t="s">
        <v>1744</v>
      </c>
      <c r="Y672" s="36"/>
      <c r="Z672" s="36"/>
      <c r="AA672" s="36"/>
      <c r="AB672" s="36">
        <v>1</v>
      </c>
      <c r="AC672" s="36"/>
      <c r="AD672" s="36"/>
      <c r="AE672" s="36"/>
      <c r="AF672" s="51"/>
      <c r="AG672" s="51"/>
      <c r="AH672" s="51"/>
      <c r="AI672" s="51">
        <v>1</v>
      </c>
      <c r="AJ672" s="51"/>
      <c r="AK672" s="51"/>
      <c r="AL672" s="33"/>
      <c r="AM672" s="33"/>
      <c r="AN672" s="186"/>
      <c r="AO672" s="186"/>
      <c r="AP672" s="185"/>
      <c r="AQ672" s="185"/>
      <c r="AR672" s="185"/>
      <c r="AS672" s="185"/>
      <c r="AT672" s="185"/>
      <c r="AU672" s="185"/>
      <c r="AV672" s="185"/>
      <c r="AW672" s="186"/>
      <c r="AX672" s="41"/>
      <c r="AY672" s="35" t="s">
        <v>24</v>
      </c>
      <c r="AZ672" s="36" t="s">
        <v>25</v>
      </c>
      <c r="BA672" s="37"/>
      <c r="BB672" s="39"/>
      <c r="BC672" s="100"/>
      <c r="BD672" s="37">
        <v>1</v>
      </c>
      <c r="BE672" s="37">
        <v>1</v>
      </c>
      <c r="BF672" s="39"/>
      <c r="BG672" s="39"/>
      <c r="BH672" s="39"/>
      <c r="BI672" s="39"/>
      <c r="BJ672" s="39"/>
      <c r="BK672" s="39"/>
      <c r="BL672" s="39"/>
      <c r="BM672" s="39"/>
      <c r="BN672" s="39"/>
      <c r="BO672" s="39"/>
    </row>
    <row r="673" spans="1:67" ht="78.75" customHeight="1" x14ac:dyDescent="0.25">
      <c r="A673" s="28">
        <v>673</v>
      </c>
      <c r="B673" s="180" t="s">
        <v>3984</v>
      </c>
      <c r="C673" s="180" t="s">
        <v>3985</v>
      </c>
      <c r="D673" s="30" t="s">
        <v>62</v>
      </c>
      <c r="E673" s="30" t="s">
        <v>19</v>
      </c>
      <c r="F673" s="181" t="s">
        <v>66</v>
      </c>
      <c r="G673" s="181"/>
      <c r="H673" s="181"/>
      <c r="I673" s="181"/>
      <c r="J673" s="181"/>
      <c r="K673" s="181"/>
      <c r="L673" s="32" t="s">
        <v>1745</v>
      </c>
      <c r="M673" s="183" t="s">
        <v>66</v>
      </c>
      <c r="N673" s="183" t="s">
        <v>4121</v>
      </c>
      <c r="O673" s="184" t="s">
        <v>19</v>
      </c>
      <c r="P673" s="109"/>
      <c r="Q673" s="182" t="s">
        <v>25</v>
      </c>
      <c r="R673" s="109" t="s">
        <v>4122</v>
      </c>
      <c r="S673" s="183"/>
      <c r="T673" s="33"/>
      <c r="U673" s="33" t="s">
        <v>21</v>
      </c>
      <c r="V673" s="45" t="s">
        <v>167</v>
      </c>
      <c r="W673" s="34" t="s">
        <v>1746</v>
      </c>
      <c r="X673" s="34" t="s">
        <v>1747</v>
      </c>
      <c r="Y673" s="36" t="s">
        <v>4123</v>
      </c>
      <c r="Z673" s="36"/>
      <c r="AA673" s="36">
        <v>1</v>
      </c>
      <c r="AB673" s="36"/>
      <c r="AC673" s="36"/>
      <c r="AD673" s="36"/>
      <c r="AE673" s="36"/>
      <c r="AF673" s="51"/>
      <c r="AG673" s="51"/>
      <c r="AH673" s="51"/>
      <c r="AI673" s="51">
        <v>1</v>
      </c>
      <c r="AJ673" s="51"/>
      <c r="AK673" s="51"/>
      <c r="AL673" s="33"/>
      <c r="AM673" s="33"/>
      <c r="AN673" s="186"/>
      <c r="AO673" s="186"/>
      <c r="AP673" s="185"/>
      <c r="AQ673" s="185"/>
      <c r="AR673" s="185"/>
      <c r="AS673" s="185"/>
      <c r="AT673" s="185"/>
      <c r="AU673" s="185"/>
      <c r="AV673" s="185"/>
      <c r="AW673" s="186"/>
      <c r="AX673" s="41"/>
      <c r="AY673" s="35" t="s">
        <v>176</v>
      </c>
      <c r="AZ673" s="36" t="s">
        <v>25</v>
      </c>
      <c r="BA673" s="37" t="s">
        <v>3243</v>
      </c>
      <c r="BB673" s="39"/>
      <c r="BC673" s="100"/>
      <c r="BD673" s="37">
        <v>1</v>
      </c>
      <c r="BE673" s="37">
        <v>1</v>
      </c>
      <c r="BF673" s="39"/>
      <c r="BG673" s="39"/>
      <c r="BH673" s="39"/>
      <c r="BI673" s="39"/>
      <c r="BJ673" s="39"/>
      <c r="BK673" s="39"/>
      <c r="BL673" s="39"/>
      <c r="BM673" s="39"/>
      <c r="BN673" s="39"/>
      <c r="BO673" s="39"/>
    </row>
    <row r="674" spans="1:67" ht="90" customHeight="1" x14ac:dyDescent="0.25">
      <c r="A674" s="28">
        <v>674</v>
      </c>
      <c r="B674" s="180" t="s">
        <v>3984</v>
      </c>
      <c r="C674" s="180" t="s">
        <v>3985</v>
      </c>
      <c r="D674" s="30" t="s">
        <v>62</v>
      </c>
      <c r="E674" s="30" t="s">
        <v>19</v>
      </c>
      <c r="F674" s="181" t="s">
        <v>3251</v>
      </c>
      <c r="G674" s="181"/>
      <c r="H674" s="181"/>
      <c r="I674" s="181"/>
      <c r="J674" s="181"/>
      <c r="K674" s="181"/>
      <c r="L674" s="32" t="s">
        <v>1749</v>
      </c>
      <c r="M674" s="183" t="s">
        <v>3251</v>
      </c>
      <c r="N674" s="183" t="s">
        <v>1246</v>
      </c>
      <c r="O674" s="184" t="s">
        <v>19</v>
      </c>
      <c r="P674" s="109"/>
      <c r="Q674" s="182" t="s">
        <v>25</v>
      </c>
      <c r="R674" s="109" t="s">
        <v>3608</v>
      </c>
      <c r="S674" s="183"/>
      <c r="T674" s="33"/>
      <c r="U674" s="33" t="s">
        <v>21</v>
      </c>
      <c r="V674" s="45" t="s">
        <v>21</v>
      </c>
      <c r="W674" s="34" t="s">
        <v>1246</v>
      </c>
      <c r="X674" s="34" t="s">
        <v>1750</v>
      </c>
      <c r="Y674" s="36" t="s">
        <v>4124</v>
      </c>
      <c r="Z674" s="36"/>
      <c r="AA674" s="36"/>
      <c r="AB674" s="36"/>
      <c r="AC674" s="36"/>
      <c r="AD674" s="36"/>
      <c r="AE674" s="36"/>
      <c r="AF674" s="51"/>
      <c r="AG674" s="51"/>
      <c r="AH674" s="51"/>
      <c r="AI674" s="51">
        <v>1</v>
      </c>
      <c r="AJ674" s="51"/>
      <c r="AK674" s="51"/>
      <c r="AL674" s="33"/>
      <c r="AM674" s="33"/>
      <c r="AN674" s="185"/>
      <c r="AO674" s="185"/>
      <c r="AP674" s="185"/>
      <c r="AQ674" s="185"/>
      <c r="AR674" s="185"/>
      <c r="AS674" s="185"/>
      <c r="AT674" s="185"/>
      <c r="AU674" s="185"/>
      <c r="AV674" s="185"/>
      <c r="AW674" s="186"/>
      <c r="AX674" s="41"/>
      <c r="AY674" s="35"/>
      <c r="AZ674" s="36" t="s">
        <v>25</v>
      </c>
      <c r="BA674" s="37" t="s">
        <v>451</v>
      </c>
      <c r="BB674" s="39"/>
      <c r="BC674" s="100"/>
      <c r="BD674" s="37">
        <v>1</v>
      </c>
      <c r="BE674" s="37">
        <v>1</v>
      </c>
      <c r="BF674" s="39"/>
      <c r="BG674" s="39"/>
      <c r="BH674" s="39"/>
      <c r="BI674" s="39"/>
      <c r="BJ674" s="39"/>
      <c r="BK674" s="39"/>
      <c r="BL674" s="39"/>
      <c r="BM674" s="39"/>
      <c r="BN674" s="39"/>
      <c r="BO674" s="39"/>
    </row>
    <row r="675" spans="1:67" ht="159.75" customHeight="1" x14ac:dyDescent="0.25">
      <c r="A675" s="28">
        <v>675</v>
      </c>
      <c r="B675" s="180" t="s">
        <v>3984</v>
      </c>
      <c r="C675" s="180" t="s">
        <v>3985</v>
      </c>
      <c r="D675" s="30" t="s">
        <v>62</v>
      </c>
      <c r="E675" s="30" t="s">
        <v>19</v>
      </c>
      <c r="F675" s="181" t="s">
        <v>3251</v>
      </c>
      <c r="G675" s="181"/>
      <c r="H675" s="181"/>
      <c r="I675" s="181"/>
      <c r="J675" s="181"/>
      <c r="K675" s="181"/>
      <c r="L675" s="32" t="s">
        <v>1751</v>
      </c>
      <c r="M675" s="183" t="s">
        <v>3251</v>
      </c>
      <c r="N675" s="183" t="s">
        <v>4125</v>
      </c>
      <c r="O675" s="184" t="s">
        <v>19</v>
      </c>
      <c r="P675" s="109"/>
      <c r="Q675" s="182" t="s">
        <v>25</v>
      </c>
      <c r="R675" s="109" t="s">
        <v>4126</v>
      </c>
      <c r="S675" s="183"/>
      <c r="T675" s="33"/>
      <c r="U675" s="33" t="s">
        <v>167</v>
      </c>
      <c r="V675" s="45" t="s">
        <v>167</v>
      </c>
      <c r="W675" s="34" t="s">
        <v>1752</v>
      </c>
      <c r="X675" s="34" t="s">
        <v>1750</v>
      </c>
      <c r="Y675" s="36"/>
      <c r="Z675" s="36"/>
      <c r="AA675" s="36">
        <v>1</v>
      </c>
      <c r="AB675" s="36"/>
      <c r="AC675" s="36"/>
      <c r="AD675" s="36"/>
      <c r="AE675" s="36"/>
      <c r="AF675" s="51"/>
      <c r="AG675" s="51"/>
      <c r="AH675" s="51"/>
      <c r="AI675" s="51">
        <v>1</v>
      </c>
      <c r="AJ675" s="51"/>
      <c r="AK675" s="51"/>
      <c r="AL675" s="33"/>
      <c r="AM675" s="33"/>
      <c r="AN675" s="186"/>
      <c r="AO675" s="186"/>
      <c r="AP675" s="185"/>
      <c r="AQ675" s="185"/>
      <c r="AR675" s="185"/>
      <c r="AS675" s="185"/>
      <c r="AT675" s="185"/>
      <c r="AU675" s="185"/>
      <c r="AV675" s="185"/>
      <c r="AW675" s="186"/>
      <c r="AX675" s="41"/>
      <c r="AY675" s="35" t="s">
        <v>176</v>
      </c>
      <c r="AZ675" s="36" t="s">
        <v>25</v>
      </c>
      <c r="BA675" s="37" t="s">
        <v>3243</v>
      </c>
      <c r="BB675" s="39"/>
      <c r="BC675" s="100"/>
      <c r="BD675" s="37">
        <v>1</v>
      </c>
      <c r="BE675" s="37">
        <v>1</v>
      </c>
      <c r="BF675" s="39"/>
      <c r="BG675" s="39"/>
      <c r="BH675" s="39"/>
      <c r="BI675" s="39"/>
      <c r="BJ675" s="39"/>
      <c r="BK675" s="39"/>
      <c r="BL675" s="39"/>
      <c r="BM675" s="39"/>
      <c r="BN675" s="39"/>
      <c r="BO675" s="39"/>
    </row>
    <row r="676" spans="1:67" ht="132" customHeight="1" x14ac:dyDescent="0.25">
      <c r="A676" s="28">
        <v>676</v>
      </c>
      <c r="B676" s="180" t="s">
        <v>3984</v>
      </c>
      <c r="C676" s="180" t="s">
        <v>3985</v>
      </c>
      <c r="D676" s="30" t="s">
        <v>62</v>
      </c>
      <c r="E676" s="30" t="s">
        <v>19</v>
      </c>
      <c r="F676" s="181" t="s">
        <v>3251</v>
      </c>
      <c r="G676" s="181"/>
      <c r="H676" s="181"/>
      <c r="I676" s="181"/>
      <c r="J676" s="181"/>
      <c r="K676" s="181"/>
      <c r="L676" s="32" t="s">
        <v>1756</v>
      </c>
      <c r="M676" s="183" t="s">
        <v>4127</v>
      </c>
      <c r="N676" s="183" t="s">
        <v>4128</v>
      </c>
      <c r="O676" s="184" t="s">
        <v>19</v>
      </c>
      <c r="P676" s="109"/>
      <c r="Q676" s="182" t="s">
        <v>25</v>
      </c>
      <c r="R676" s="109" t="s">
        <v>1757</v>
      </c>
      <c r="S676" s="183"/>
      <c r="T676" s="33"/>
      <c r="U676" s="33" t="s">
        <v>58</v>
      </c>
      <c r="V676" s="45" t="s">
        <v>58</v>
      </c>
      <c r="W676" s="34" t="s">
        <v>1757</v>
      </c>
      <c r="X676" s="34" t="s">
        <v>23</v>
      </c>
      <c r="Y676" s="36"/>
      <c r="Z676" s="36"/>
      <c r="AA676" s="36"/>
      <c r="AB676" s="36">
        <v>1</v>
      </c>
      <c r="AC676" s="36"/>
      <c r="AD676" s="36"/>
      <c r="AE676" s="36"/>
      <c r="AF676" s="51"/>
      <c r="AG676" s="51"/>
      <c r="AH676" s="51"/>
      <c r="AI676" s="51">
        <v>1</v>
      </c>
      <c r="AJ676" s="51"/>
      <c r="AK676" s="51"/>
      <c r="AL676" s="33"/>
      <c r="AM676" s="33"/>
      <c r="AN676" s="186"/>
      <c r="AO676" s="186"/>
      <c r="AP676" s="185"/>
      <c r="AQ676" s="185"/>
      <c r="AR676" s="185"/>
      <c r="AS676" s="185"/>
      <c r="AT676" s="185"/>
      <c r="AU676" s="185"/>
      <c r="AV676" s="185"/>
      <c r="AW676" s="186"/>
      <c r="AX676" s="41"/>
      <c r="AY676" s="35" t="s">
        <v>24</v>
      </c>
      <c r="AZ676" s="36" t="s">
        <v>25</v>
      </c>
      <c r="BA676" s="37"/>
      <c r="BB676" s="39"/>
      <c r="BC676" s="100"/>
      <c r="BD676" s="37">
        <v>1</v>
      </c>
      <c r="BE676" s="37">
        <v>1</v>
      </c>
      <c r="BF676" s="39"/>
      <c r="BG676" s="39"/>
      <c r="BH676" s="39"/>
      <c r="BI676" s="39"/>
      <c r="BJ676" s="39"/>
      <c r="BK676" s="39"/>
      <c r="BL676" s="39"/>
      <c r="BM676" s="39"/>
      <c r="BN676" s="39"/>
      <c r="BO676" s="39"/>
    </row>
    <row r="677" spans="1:67" ht="162" customHeight="1" x14ac:dyDescent="0.25">
      <c r="A677" s="28">
        <v>677</v>
      </c>
      <c r="B677" s="180" t="s">
        <v>3984</v>
      </c>
      <c r="C677" s="180" t="s">
        <v>3985</v>
      </c>
      <c r="D677" s="30" t="s">
        <v>62</v>
      </c>
      <c r="E677" s="30" t="s">
        <v>19</v>
      </c>
      <c r="F677" s="181" t="s">
        <v>3251</v>
      </c>
      <c r="G677" s="181"/>
      <c r="H677" s="181"/>
      <c r="I677" s="181"/>
      <c r="J677" s="181"/>
      <c r="K677" s="181"/>
      <c r="L677" s="32" t="s">
        <v>1758</v>
      </c>
      <c r="M677" s="183" t="s">
        <v>3251</v>
      </c>
      <c r="N677" s="183" t="s">
        <v>1257</v>
      </c>
      <c r="O677" s="184" t="s">
        <v>19</v>
      </c>
      <c r="P677" s="109"/>
      <c r="Q677" s="182" t="s">
        <v>25</v>
      </c>
      <c r="R677" s="109" t="s">
        <v>1759</v>
      </c>
      <c r="S677" s="183"/>
      <c r="T677" s="33"/>
      <c r="U677" s="33" t="s">
        <v>58</v>
      </c>
      <c r="V677" s="45" t="s">
        <v>58</v>
      </c>
      <c r="W677" s="34" t="s">
        <v>1759</v>
      </c>
      <c r="X677" s="34" t="s">
        <v>23</v>
      </c>
      <c r="Y677" s="36"/>
      <c r="Z677" s="36"/>
      <c r="AA677" s="36"/>
      <c r="AB677" s="36">
        <v>1</v>
      </c>
      <c r="AC677" s="36"/>
      <c r="AD677" s="36"/>
      <c r="AE677" s="36"/>
      <c r="AF677" s="51"/>
      <c r="AG677" s="51"/>
      <c r="AH677" s="51"/>
      <c r="AI677" s="51">
        <v>1</v>
      </c>
      <c r="AJ677" s="51"/>
      <c r="AK677" s="51"/>
      <c r="AL677" s="33"/>
      <c r="AM677" s="33"/>
      <c r="AN677" s="186"/>
      <c r="AO677" s="186"/>
      <c r="AP677" s="185"/>
      <c r="AQ677" s="185"/>
      <c r="AR677" s="185"/>
      <c r="AS677" s="185"/>
      <c r="AT677" s="185"/>
      <c r="AU677" s="185"/>
      <c r="AV677" s="185"/>
      <c r="AW677" s="186"/>
      <c r="AX677" s="41"/>
      <c r="AY677" s="35" t="s">
        <v>24</v>
      </c>
      <c r="AZ677" s="36" t="s">
        <v>25</v>
      </c>
      <c r="BA677" s="37"/>
      <c r="BB677" s="39"/>
      <c r="BC677" s="100"/>
      <c r="BD677" s="37">
        <v>1</v>
      </c>
      <c r="BE677" s="37">
        <v>1</v>
      </c>
      <c r="BF677" s="39"/>
      <c r="BG677" s="39"/>
      <c r="BH677" s="39"/>
      <c r="BI677" s="39"/>
      <c r="BJ677" s="39"/>
      <c r="BK677" s="39"/>
      <c r="BL677" s="39"/>
      <c r="BM677" s="39"/>
      <c r="BN677" s="39"/>
      <c r="BO677" s="39"/>
    </row>
    <row r="678" spans="1:67" ht="157.5" customHeight="1" x14ac:dyDescent="0.25">
      <c r="A678" s="28">
        <v>678</v>
      </c>
      <c r="B678" s="180" t="s">
        <v>3984</v>
      </c>
      <c r="C678" s="180" t="s">
        <v>3985</v>
      </c>
      <c r="D678" s="30" t="s">
        <v>62</v>
      </c>
      <c r="E678" s="30" t="s">
        <v>19</v>
      </c>
      <c r="F678" s="181" t="s">
        <v>3251</v>
      </c>
      <c r="G678" s="181"/>
      <c r="H678" s="181"/>
      <c r="I678" s="181"/>
      <c r="J678" s="181"/>
      <c r="K678" s="181"/>
      <c r="L678" s="32" t="s">
        <v>1760</v>
      </c>
      <c r="M678" s="183" t="s">
        <v>3251</v>
      </c>
      <c r="N678" s="183" t="s">
        <v>1761</v>
      </c>
      <c r="O678" s="184" t="s">
        <v>19</v>
      </c>
      <c r="P678" s="109"/>
      <c r="Q678" s="182" t="s">
        <v>25</v>
      </c>
      <c r="R678" s="109" t="s">
        <v>4129</v>
      </c>
      <c r="S678" s="183"/>
      <c r="T678" s="33"/>
      <c r="U678" s="33" t="s">
        <v>167</v>
      </c>
      <c r="V678" s="45" t="s">
        <v>167</v>
      </c>
      <c r="W678" s="34" t="s">
        <v>1761</v>
      </c>
      <c r="X678" s="34" t="s">
        <v>1744</v>
      </c>
      <c r="Y678" s="36"/>
      <c r="Z678" s="36"/>
      <c r="AA678" s="36">
        <v>1</v>
      </c>
      <c r="AB678" s="36"/>
      <c r="AC678" s="36"/>
      <c r="AD678" s="36"/>
      <c r="AE678" s="36"/>
      <c r="AF678" s="51"/>
      <c r="AG678" s="51"/>
      <c r="AH678" s="51"/>
      <c r="AI678" s="51">
        <v>1</v>
      </c>
      <c r="AJ678" s="51"/>
      <c r="AK678" s="51"/>
      <c r="AL678" s="33"/>
      <c r="AM678" s="33"/>
      <c r="AN678" s="186"/>
      <c r="AO678" s="186"/>
      <c r="AP678" s="185"/>
      <c r="AQ678" s="185"/>
      <c r="AR678" s="185"/>
      <c r="AS678" s="185"/>
      <c r="AT678" s="185"/>
      <c r="AU678" s="185"/>
      <c r="AV678" s="185"/>
      <c r="AW678" s="186"/>
      <c r="AX678" s="41"/>
      <c r="AY678" s="35" t="s">
        <v>176</v>
      </c>
      <c r="AZ678" s="36" t="s">
        <v>25</v>
      </c>
      <c r="BA678" s="37" t="s">
        <v>3243</v>
      </c>
      <c r="BB678" s="39"/>
      <c r="BC678" s="100"/>
      <c r="BD678" s="37">
        <v>1</v>
      </c>
      <c r="BE678" s="37">
        <v>1</v>
      </c>
      <c r="BF678" s="39"/>
      <c r="BG678" s="39"/>
      <c r="BH678" s="39"/>
      <c r="BI678" s="39"/>
      <c r="BJ678" s="39"/>
      <c r="BK678" s="39"/>
      <c r="BL678" s="39"/>
      <c r="BM678" s="39"/>
      <c r="BN678" s="39"/>
      <c r="BO678" s="39"/>
    </row>
    <row r="679" spans="1:67" ht="144.75" customHeight="1" x14ac:dyDescent="0.25">
      <c r="A679" s="28">
        <v>679</v>
      </c>
      <c r="B679" s="180" t="s">
        <v>3984</v>
      </c>
      <c r="C679" s="180" t="s">
        <v>3985</v>
      </c>
      <c r="D679" s="30" t="s">
        <v>62</v>
      </c>
      <c r="E679" s="30" t="s">
        <v>19</v>
      </c>
      <c r="F679" s="181" t="s">
        <v>3251</v>
      </c>
      <c r="G679" s="181"/>
      <c r="H679" s="181"/>
      <c r="I679" s="181"/>
      <c r="J679" s="181"/>
      <c r="K679" s="181"/>
      <c r="L679" s="32" t="s">
        <v>1768</v>
      </c>
      <c r="M679" s="183" t="s">
        <v>3251</v>
      </c>
      <c r="N679" s="183" t="s">
        <v>4130</v>
      </c>
      <c r="O679" s="184" t="s">
        <v>19</v>
      </c>
      <c r="P679" s="109"/>
      <c r="Q679" s="182" t="s">
        <v>25</v>
      </c>
      <c r="R679" s="109" t="s">
        <v>4131</v>
      </c>
      <c r="S679" s="183"/>
      <c r="T679" s="33"/>
      <c r="U679" s="33" t="s">
        <v>21</v>
      </c>
      <c r="V679" s="45" t="s">
        <v>21</v>
      </c>
      <c r="W679" s="34" t="s">
        <v>1769</v>
      </c>
      <c r="X679" s="34" t="s">
        <v>1770</v>
      </c>
      <c r="Y679" s="36">
        <v>1</v>
      </c>
      <c r="Z679" s="36"/>
      <c r="AA679" s="36"/>
      <c r="AB679" s="36"/>
      <c r="AC679" s="36"/>
      <c r="AD679" s="36"/>
      <c r="AE679" s="36"/>
      <c r="AF679" s="51"/>
      <c r="AG679" s="51"/>
      <c r="AH679" s="51"/>
      <c r="AI679" s="51">
        <v>1</v>
      </c>
      <c r="AJ679" s="51"/>
      <c r="AK679" s="51"/>
      <c r="AL679" s="33"/>
      <c r="AM679" s="33"/>
      <c r="AN679" s="51"/>
      <c r="AO679" s="185" t="s">
        <v>3271</v>
      </c>
      <c r="AP679" s="185" t="s">
        <v>2694</v>
      </c>
      <c r="AQ679" s="185" t="s">
        <v>2694</v>
      </c>
      <c r="AR679" s="185" t="s">
        <v>2694</v>
      </c>
      <c r="AS679" s="185" t="s">
        <v>2694</v>
      </c>
      <c r="AT679" s="185"/>
      <c r="AU679" s="185"/>
      <c r="AV679" s="185"/>
      <c r="AW679" s="186"/>
      <c r="AX679" s="185"/>
      <c r="AY679" s="35" t="s">
        <v>24</v>
      </c>
      <c r="AZ679" s="36" t="s">
        <v>25</v>
      </c>
      <c r="BA679" s="37" t="s">
        <v>3243</v>
      </c>
      <c r="BB679" s="37" t="s">
        <v>3154</v>
      </c>
      <c r="BC679" s="100" t="s">
        <v>3296</v>
      </c>
      <c r="BD679" s="37">
        <v>1</v>
      </c>
      <c r="BE679" s="37">
        <v>1</v>
      </c>
      <c r="BF679" s="39"/>
      <c r="BG679" s="39"/>
      <c r="BH679" s="39"/>
      <c r="BI679" s="39"/>
      <c r="BJ679" s="39"/>
      <c r="BK679" s="39"/>
      <c r="BL679" s="39"/>
      <c r="BM679" s="39"/>
      <c r="BN679" s="39"/>
      <c r="BO679" s="39"/>
    </row>
    <row r="680" spans="1:67" ht="65.25" customHeight="1" x14ac:dyDescent="0.25">
      <c r="A680" s="28">
        <v>680</v>
      </c>
      <c r="B680" s="180" t="s">
        <v>3984</v>
      </c>
      <c r="C680" s="180" t="s">
        <v>3985</v>
      </c>
      <c r="D680" s="30" t="s">
        <v>62</v>
      </c>
      <c r="E680" s="30" t="s">
        <v>19</v>
      </c>
      <c r="F680" s="181" t="s">
        <v>3251</v>
      </c>
      <c r="G680" s="181"/>
      <c r="H680" s="181"/>
      <c r="I680" s="181"/>
      <c r="J680" s="181"/>
      <c r="K680" s="181"/>
      <c r="L680" s="32" t="s">
        <v>1771</v>
      </c>
      <c r="M680" s="183" t="s">
        <v>3251</v>
      </c>
      <c r="N680" s="183" t="s">
        <v>4132</v>
      </c>
      <c r="O680" s="184" t="s">
        <v>19</v>
      </c>
      <c r="P680" s="109"/>
      <c r="Q680" s="182" t="s">
        <v>25</v>
      </c>
      <c r="R680" s="109" t="s">
        <v>1273</v>
      </c>
      <c r="S680" s="183"/>
      <c r="T680" s="33"/>
      <c r="U680" s="33" t="s">
        <v>21</v>
      </c>
      <c r="V680" s="45" t="s">
        <v>21</v>
      </c>
      <c r="W680" s="34" t="s">
        <v>1772</v>
      </c>
      <c r="X680" s="34" t="s">
        <v>1770</v>
      </c>
      <c r="Y680" s="36">
        <v>1</v>
      </c>
      <c r="Z680" s="36"/>
      <c r="AA680" s="36"/>
      <c r="AB680" s="36"/>
      <c r="AC680" s="36"/>
      <c r="AD680" s="36"/>
      <c r="AE680" s="36"/>
      <c r="AF680" s="51"/>
      <c r="AG680" s="51"/>
      <c r="AH680" s="51"/>
      <c r="AI680" s="51">
        <v>1</v>
      </c>
      <c r="AJ680" s="51"/>
      <c r="AK680" s="51"/>
      <c r="AL680" s="33"/>
      <c r="AM680" s="33"/>
      <c r="AN680" s="51"/>
      <c r="AO680" s="185" t="s">
        <v>3271</v>
      </c>
      <c r="AP680" s="185" t="s">
        <v>2694</v>
      </c>
      <c r="AQ680" s="185" t="s">
        <v>2694</v>
      </c>
      <c r="AR680" s="185" t="s">
        <v>2694</v>
      </c>
      <c r="AS680" s="185" t="s">
        <v>2694</v>
      </c>
      <c r="AT680" s="185"/>
      <c r="AU680" s="185"/>
      <c r="AV680" s="185"/>
      <c r="AW680" s="186"/>
      <c r="AX680" s="185"/>
      <c r="AY680" s="35" t="s">
        <v>24</v>
      </c>
      <c r="AZ680" s="36" t="s">
        <v>25</v>
      </c>
      <c r="BA680" s="37"/>
      <c r="BB680" s="37" t="s">
        <v>3154</v>
      </c>
      <c r="BC680" s="100" t="s">
        <v>3296</v>
      </c>
      <c r="BD680" s="37">
        <v>1</v>
      </c>
      <c r="BE680" s="37">
        <v>1</v>
      </c>
      <c r="BF680" s="39"/>
      <c r="BG680" s="39"/>
      <c r="BH680" s="39"/>
      <c r="BI680" s="39"/>
      <c r="BJ680" s="39"/>
      <c r="BK680" s="39"/>
      <c r="BL680" s="39"/>
      <c r="BM680" s="39"/>
      <c r="BN680" s="39"/>
      <c r="BO680" s="39"/>
    </row>
    <row r="681" spans="1:67" ht="141.75" customHeight="1" x14ac:dyDescent="0.25">
      <c r="A681" s="28">
        <v>681</v>
      </c>
      <c r="B681" s="180" t="s">
        <v>3984</v>
      </c>
      <c r="C681" s="180" t="s">
        <v>3985</v>
      </c>
      <c r="D681" s="30" t="s">
        <v>62</v>
      </c>
      <c r="E681" s="30" t="s">
        <v>19</v>
      </c>
      <c r="F681" s="181" t="s">
        <v>3251</v>
      </c>
      <c r="G681" s="181"/>
      <c r="H681" s="181"/>
      <c r="I681" s="181"/>
      <c r="J681" s="181"/>
      <c r="K681" s="181"/>
      <c r="L681" s="32" t="s">
        <v>1773</v>
      </c>
      <c r="M681" s="183" t="s">
        <v>4117</v>
      </c>
      <c r="N681" s="183" t="s">
        <v>4133</v>
      </c>
      <c r="O681" s="184" t="s">
        <v>19</v>
      </c>
      <c r="P681" s="109"/>
      <c r="Q681" s="182" t="s">
        <v>25</v>
      </c>
      <c r="R681" s="109" t="s">
        <v>4134</v>
      </c>
      <c r="S681" s="183"/>
      <c r="T681" s="33"/>
      <c r="U681" s="33" t="s">
        <v>167</v>
      </c>
      <c r="V681" s="45" t="s">
        <v>167</v>
      </c>
      <c r="W681" s="34" t="s">
        <v>1774</v>
      </c>
      <c r="X681" s="34" t="s">
        <v>1775</v>
      </c>
      <c r="Y681" s="36"/>
      <c r="Z681" s="36"/>
      <c r="AA681" s="36">
        <v>1</v>
      </c>
      <c r="AB681" s="36"/>
      <c r="AC681" s="36"/>
      <c r="AD681" s="36"/>
      <c r="AE681" s="36"/>
      <c r="AF681" s="51"/>
      <c r="AG681" s="51"/>
      <c r="AH681" s="51"/>
      <c r="AI681" s="51">
        <v>1</v>
      </c>
      <c r="AJ681" s="51"/>
      <c r="AK681" s="51"/>
      <c r="AL681" s="33"/>
      <c r="AM681" s="33"/>
      <c r="AN681" s="186"/>
      <c r="AO681" s="186"/>
      <c r="AP681" s="185"/>
      <c r="AQ681" s="185"/>
      <c r="AR681" s="185"/>
      <c r="AS681" s="185"/>
      <c r="AT681" s="185"/>
      <c r="AU681" s="185"/>
      <c r="AV681" s="185"/>
      <c r="AW681" s="186"/>
      <c r="AX681" s="41"/>
      <c r="AY681" s="35" t="s">
        <v>176</v>
      </c>
      <c r="AZ681" s="36" t="s">
        <v>25</v>
      </c>
      <c r="BA681" s="37" t="s">
        <v>3243</v>
      </c>
      <c r="BB681" s="39"/>
      <c r="BC681" s="100"/>
      <c r="BD681" s="37">
        <v>1</v>
      </c>
      <c r="BE681" s="37">
        <v>1</v>
      </c>
      <c r="BF681" s="39"/>
      <c r="BG681" s="39"/>
      <c r="BH681" s="39"/>
      <c r="BI681" s="39"/>
      <c r="BJ681" s="39"/>
      <c r="BK681" s="39"/>
      <c r="BL681" s="39"/>
      <c r="BM681" s="39"/>
      <c r="BN681" s="39"/>
      <c r="BO681" s="39"/>
    </row>
    <row r="682" spans="1:67" ht="121.5" customHeight="1" x14ac:dyDescent="0.25">
      <c r="A682" s="28">
        <v>682</v>
      </c>
      <c r="B682" s="180" t="s">
        <v>3984</v>
      </c>
      <c r="C682" s="180" t="s">
        <v>3985</v>
      </c>
      <c r="D682" s="30" t="s">
        <v>62</v>
      </c>
      <c r="E682" s="30" t="s">
        <v>19</v>
      </c>
      <c r="F682" s="187" t="s">
        <v>4135</v>
      </c>
      <c r="G682" s="181"/>
      <c r="H682" s="181"/>
      <c r="I682" s="181"/>
      <c r="J682" s="181"/>
      <c r="K682" s="181"/>
      <c r="L682" s="32" t="s">
        <v>1779</v>
      </c>
      <c r="M682" s="183" t="s">
        <v>3903</v>
      </c>
      <c r="N682" s="183" t="s">
        <v>4136</v>
      </c>
      <c r="O682" s="184" t="s">
        <v>19</v>
      </c>
      <c r="P682" s="109"/>
      <c r="Q682" s="182" t="s">
        <v>25</v>
      </c>
      <c r="R682" s="109" t="s">
        <v>3184</v>
      </c>
      <c r="S682" s="183"/>
      <c r="T682" s="33"/>
      <c r="U682" s="33" t="s">
        <v>58</v>
      </c>
      <c r="V682" s="45" t="s">
        <v>58</v>
      </c>
      <c r="W682" s="34" t="s">
        <v>1774</v>
      </c>
      <c r="X682" s="34" t="s">
        <v>1780</v>
      </c>
      <c r="Y682" s="36"/>
      <c r="Z682" s="36"/>
      <c r="AA682" s="36"/>
      <c r="AB682" s="36">
        <v>1</v>
      </c>
      <c r="AC682" s="36"/>
      <c r="AD682" s="36"/>
      <c r="AE682" s="36"/>
      <c r="AF682" s="51"/>
      <c r="AG682" s="51">
        <v>1</v>
      </c>
      <c r="AH682" s="51"/>
      <c r="AI682" s="51"/>
      <c r="AJ682" s="51"/>
      <c r="AK682" s="51"/>
      <c r="AL682" s="33"/>
      <c r="AM682" s="33"/>
      <c r="AN682" s="186"/>
      <c r="AO682" s="186"/>
      <c r="AP682" s="185"/>
      <c r="AQ682" s="185"/>
      <c r="AR682" s="185"/>
      <c r="AS682" s="185"/>
      <c r="AT682" s="185"/>
      <c r="AU682" s="185"/>
      <c r="AV682" s="185"/>
      <c r="AW682" s="186"/>
      <c r="AX682" s="41"/>
      <c r="AY682" s="35" t="s">
        <v>24</v>
      </c>
      <c r="AZ682" s="36" t="s">
        <v>25</v>
      </c>
      <c r="BA682" s="37"/>
      <c r="BB682" s="39"/>
      <c r="BC682" s="100"/>
      <c r="BD682" s="37">
        <v>1</v>
      </c>
      <c r="BE682" s="37">
        <v>1</v>
      </c>
      <c r="BF682" s="39"/>
      <c r="BG682" s="39"/>
      <c r="BH682" s="39"/>
      <c r="BI682" s="39"/>
      <c r="BJ682" s="39"/>
      <c r="BK682" s="39"/>
      <c r="BL682" s="39"/>
      <c r="BM682" s="39"/>
      <c r="BN682" s="39"/>
      <c r="BO682" s="39"/>
    </row>
    <row r="683" spans="1:67" ht="99" customHeight="1" x14ac:dyDescent="0.25">
      <c r="A683" s="28">
        <v>683</v>
      </c>
      <c r="B683" s="180" t="s">
        <v>3984</v>
      </c>
      <c r="C683" s="180" t="s">
        <v>3985</v>
      </c>
      <c r="D683" s="30" t="s">
        <v>62</v>
      </c>
      <c r="E683" s="30" t="s">
        <v>19</v>
      </c>
      <c r="F683" s="187" t="s">
        <v>4135</v>
      </c>
      <c r="G683" s="181"/>
      <c r="H683" s="181"/>
      <c r="I683" s="181"/>
      <c r="J683" s="181"/>
      <c r="K683" s="181"/>
      <c r="L683" s="32" t="s">
        <v>1781</v>
      </c>
      <c r="M683" s="183" t="s">
        <v>3903</v>
      </c>
      <c r="N683" s="183" t="s">
        <v>1782</v>
      </c>
      <c r="O683" s="184" t="s">
        <v>19</v>
      </c>
      <c r="P683" s="109"/>
      <c r="Q683" s="182" t="s">
        <v>25</v>
      </c>
      <c r="R683" s="109" t="s">
        <v>25</v>
      </c>
      <c r="S683" s="183"/>
      <c r="T683" s="33"/>
      <c r="U683" s="33" t="s">
        <v>58</v>
      </c>
      <c r="V683" s="45" t="s">
        <v>58</v>
      </c>
      <c r="W683" s="34" t="s">
        <v>1782</v>
      </c>
      <c r="X683" s="34" t="s">
        <v>23</v>
      </c>
      <c r="Y683" s="36"/>
      <c r="Z683" s="36"/>
      <c r="AA683" s="36"/>
      <c r="AB683" s="36">
        <v>1</v>
      </c>
      <c r="AC683" s="36"/>
      <c r="AD683" s="36"/>
      <c r="AE683" s="36"/>
      <c r="AF683" s="51"/>
      <c r="AG683" s="51">
        <v>1</v>
      </c>
      <c r="AH683" s="51"/>
      <c r="AI683" s="51"/>
      <c r="AJ683" s="51"/>
      <c r="AK683" s="51"/>
      <c r="AL683" s="33"/>
      <c r="AM683" s="33"/>
      <c r="AN683" s="186"/>
      <c r="AO683" s="186"/>
      <c r="AP683" s="185"/>
      <c r="AQ683" s="185"/>
      <c r="AR683" s="185"/>
      <c r="AS683" s="185"/>
      <c r="AT683" s="185"/>
      <c r="AU683" s="185"/>
      <c r="AV683" s="185"/>
      <c r="AW683" s="186"/>
      <c r="AX683" s="41"/>
      <c r="AY683" s="35" t="s">
        <v>24</v>
      </c>
      <c r="AZ683" s="36" t="s">
        <v>25</v>
      </c>
      <c r="BA683" s="37"/>
      <c r="BB683" s="39"/>
      <c r="BC683" s="100"/>
      <c r="BD683" s="37">
        <v>1</v>
      </c>
      <c r="BE683" s="37">
        <v>1</v>
      </c>
      <c r="BF683" s="39"/>
      <c r="BG683" s="39"/>
      <c r="BH683" s="39"/>
      <c r="BI683" s="39"/>
      <c r="BJ683" s="39"/>
      <c r="BK683" s="39"/>
      <c r="BL683" s="39"/>
      <c r="BM683" s="39"/>
      <c r="BN683" s="39"/>
      <c r="BO683" s="39"/>
    </row>
    <row r="684" spans="1:67" ht="74.25" customHeight="1" x14ac:dyDescent="0.25">
      <c r="A684" s="28">
        <v>684</v>
      </c>
      <c r="B684" s="180" t="s">
        <v>3984</v>
      </c>
      <c r="C684" s="180" t="s">
        <v>3985</v>
      </c>
      <c r="D684" s="30" t="s">
        <v>62</v>
      </c>
      <c r="E684" s="30" t="s">
        <v>19</v>
      </c>
      <c r="F684" s="187" t="s">
        <v>4135</v>
      </c>
      <c r="G684" s="181"/>
      <c r="H684" s="181"/>
      <c r="I684" s="181"/>
      <c r="J684" s="181"/>
      <c r="K684" s="181"/>
      <c r="L684" s="32" t="s">
        <v>1783</v>
      </c>
      <c r="M684" s="183" t="s">
        <v>3903</v>
      </c>
      <c r="N684" s="183" t="s">
        <v>1784</v>
      </c>
      <c r="O684" s="184" t="s">
        <v>19</v>
      </c>
      <c r="P684" s="109"/>
      <c r="Q684" s="182" t="s">
        <v>25</v>
      </c>
      <c r="R684" s="109" t="s">
        <v>25</v>
      </c>
      <c r="S684" s="183"/>
      <c r="T684" s="33"/>
      <c r="U684" s="33" t="s">
        <v>58</v>
      </c>
      <c r="V684" s="45" t="s">
        <v>58</v>
      </c>
      <c r="W684" s="34" t="s">
        <v>1784</v>
      </c>
      <c r="X684" s="34" t="s">
        <v>23</v>
      </c>
      <c r="Y684" s="36"/>
      <c r="Z684" s="36"/>
      <c r="AA684" s="36"/>
      <c r="AB684" s="36">
        <v>1</v>
      </c>
      <c r="AC684" s="36"/>
      <c r="AD684" s="36"/>
      <c r="AE684" s="36"/>
      <c r="AF684" s="51"/>
      <c r="AG684" s="51">
        <v>1</v>
      </c>
      <c r="AH684" s="51"/>
      <c r="AI684" s="51"/>
      <c r="AJ684" s="51"/>
      <c r="AK684" s="51"/>
      <c r="AL684" s="33"/>
      <c r="AM684" s="33"/>
      <c r="AN684" s="186"/>
      <c r="AO684" s="186"/>
      <c r="AP684" s="185"/>
      <c r="AQ684" s="185"/>
      <c r="AR684" s="185"/>
      <c r="AS684" s="185"/>
      <c r="AT684" s="185"/>
      <c r="AU684" s="185"/>
      <c r="AV684" s="185"/>
      <c r="AW684" s="186"/>
      <c r="AX684" s="41"/>
      <c r="AY684" s="35" t="s">
        <v>24</v>
      </c>
      <c r="AZ684" s="36" t="s">
        <v>25</v>
      </c>
      <c r="BA684" s="37"/>
      <c r="BB684" s="39"/>
      <c r="BC684" s="100"/>
      <c r="BD684" s="37">
        <v>1</v>
      </c>
      <c r="BE684" s="37">
        <v>1</v>
      </c>
      <c r="BF684" s="39"/>
      <c r="BG684" s="39"/>
      <c r="BH684" s="39"/>
      <c r="BI684" s="39"/>
      <c r="BJ684" s="39"/>
      <c r="BK684" s="39"/>
      <c r="BL684" s="39"/>
      <c r="BM684" s="39"/>
      <c r="BN684" s="39"/>
      <c r="BO684" s="39"/>
    </row>
    <row r="685" spans="1:67" ht="66" customHeight="1" x14ac:dyDescent="0.25">
      <c r="A685" s="28">
        <v>685</v>
      </c>
      <c r="B685" s="180" t="s">
        <v>3984</v>
      </c>
      <c r="C685" s="180" t="s">
        <v>3985</v>
      </c>
      <c r="D685" s="30" t="s">
        <v>62</v>
      </c>
      <c r="E685" s="30" t="s">
        <v>19</v>
      </c>
      <c r="F685" s="187" t="s">
        <v>4135</v>
      </c>
      <c r="G685" s="181"/>
      <c r="H685" s="181"/>
      <c r="I685" s="181"/>
      <c r="J685" s="181"/>
      <c r="K685" s="181"/>
      <c r="L685" s="32" t="s">
        <v>1785</v>
      </c>
      <c r="M685" s="183" t="s">
        <v>3903</v>
      </c>
      <c r="N685" s="183" t="s">
        <v>4137</v>
      </c>
      <c r="O685" s="184" t="s">
        <v>19</v>
      </c>
      <c r="P685" s="109"/>
      <c r="Q685" s="182" t="s">
        <v>25</v>
      </c>
      <c r="R685" s="109" t="s">
        <v>4138</v>
      </c>
      <c r="S685" s="183"/>
      <c r="T685" s="33"/>
      <c r="U685" s="33" t="s">
        <v>58</v>
      </c>
      <c r="V685" s="45" t="s">
        <v>58</v>
      </c>
      <c r="W685" s="34" t="s">
        <v>1787</v>
      </c>
      <c r="X685" s="34" t="s">
        <v>23</v>
      </c>
      <c r="Y685" s="36"/>
      <c r="Z685" s="36"/>
      <c r="AA685" s="36"/>
      <c r="AB685" s="36">
        <v>1</v>
      </c>
      <c r="AC685" s="36"/>
      <c r="AD685" s="36"/>
      <c r="AE685" s="36"/>
      <c r="AF685" s="51"/>
      <c r="AG685" s="51">
        <v>1</v>
      </c>
      <c r="AH685" s="51"/>
      <c r="AI685" s="51"/>
      <c r="AJ685" s="51"/>
      <c r="AK685" s="51"/>
      <c r="AL685" s="33"/>
      <c r="AM685" s="33"/>
      <c r="AN685" s="186"/>
      <c r="AO685" s="186"/>
      <c r="AP685" s="185"/>
      <c r="AQ685" s="185"/>
      <c r="AR685" s="185"/>
      <c r="AS685" s="185"/>
      <c r="AT685" s="185"/>
      <c r="AU685" s="185"/>
      <c r="AV685" s="185"/>
      <c r="AW685" s="186"/>
      <c r="AX685" s="41"/>
      <c r="AY685" s="35" t="s">
        <v>24</v>
      </c>
      <c r="AZ685" s="36" t="s">
        <v>25</v>
      </c>
      <c r="BA685" s="37"/>
      <c r="BB685" s="39"/>
      <c r="BC685" s="100"/>
      <c r="BD685" s="37">
        <v>1</v>
      </c>
      <c r="BE685" s="37">
        <v>1</v>
      </c>
      <c r="BF685" s="39"/>
      <c r="BG685" s="39"/>
      <c r="BH685" s="39"/>
      <c r="BI685" s="39"/>
      <c r="BJ685" s="39"/>
      <c r="BK685" s="39"/>
      <c r="BL685" s="39"/>
      <c r="BM685" s="39"/>
      <c r="BN685" s="39"/>
      <c r="BO685" s="39"/>
    </row>
    <row r="686" spans="1:67" ht="63" customHeight="1" x14ac:dyDescent="0.25">
      <c r="A686" s="28">
        <v>686</v>
      </c>
      <c r="B686" s="180" t="s">
        <v>3984</v>
      </c>
      <c r="C686" s="180" t="s">
        <v>3985</v>
      </c>
      <c r="D686" s="30" t="s">
        <v>62</v>
      </c>
      <c r="E686" s="30" t="s">
        <v>19</v>
      </c>
      <c r="F686" s="187" t="s">
        <v>4135</v>
      </c>
      <c r="G686" s="181"/>
      <c r="H686" s="181"/>
      <c r="I686" s="181"/>
      <c r="J686" s="181"/>
      <c r="K686" s="181"/>
      <c r="L686" s="32" t="s">
        <v>1788</v>
      </c>
      <c r="M686" s="183" t="s">
        <v>3903</v>
      </c>
      <c r="N686" s="183" t="s">
        <v>4139</v>
      </c>
      <c r="O686" s="184" t="s">
        <v>19</v>
      </c>
      <c r="P686" s="109"/>
      <c r="Q686" s="182" t="s">
        <v>25</v>
      </c>
      <c r="R686" s="109" t="s">
        <v>1789</v>
      </c>
      <c r="S686" s="183"/>
      <c r="T686" s="33"/>
      <c r="U686" s="33" t="s">
        <v>58</v>
      </c>
      <c r="V686" s="45" t="s">
        <v>58</v>
      </c>
      <c r="W686" s="34" t="s">
        <v>1789</v>
      </c>
      <c r="X686" s="34" t="s">
        <v>23</v>
      </c>
      <c r="Y686" s="36"/>
      <c r="Z686" s="36"/>
      <c r="AA686" s="36"/>
      <c r="AB686" s="36">
        <v>1</v>
      </c>
      <c r="AC686" s="36"/>
      <c r="AD686" s="36"/>
      <c r="AE686" s="36"/>
      <c r="AF686" s="51"/>
      <c r="AG686" s="51">
        <v>1</v>
      </c>
      <c r="AH686" s="51"/>
      <c r="AI686" s="51"/>
      <c r="AJ686" s="51"/>
      <c r="AK686" s="51"/>
      <c r="AL686" s="33"/>
      <c r="AM686" s="33"/>
      <c r="AN686" s="186"/>
      <c r="AO686" s="186"/>
      <c r="AP686" s="185"/>
      <c r="AQ686" s="185"/>
      <c r="AR686" s="185"/>
      <c r="AS686" s="185"/>
      <c r="AT686" s="185"/>
      <c r="AU686" s="185"/>
      <c r="AV686" s="185"/>
      <c r="AW686" s="186"/>
      <c r="AX686" s="41"/>
      <c r="AY686" s="35" t="s">
        <v>24</v>
      </c>
      <c r="AZ686" s="36" t="s">
        <v>25</v>
      </c>
      <c r="BA686" s="37"/>
      <c r="BB686" s="39"/>
      <c r="BC686" s="100"/>
      <c r="BD686" s="37">
        <v>1</v>
      </c>
      <c r="BE686" s="37">
        <v>1</v>
      </c>
      <c r="BF686" s="39"/>
      <c r="BG686" s="39"/>
      <c r="BH686" s="39"/>
      <c r="BI686" s="39"/>
      <c r="BJ686" s="39"/>
      <c r="BK686" s="39"/>
      <c r="BL686" s="39"/>
      <c r="BM686" s="39"/>
      <c r="BN686" s="39"/>
      <c r="BO686" s="39"/>
    </row>
    <row r="687" spans="1:67" ht="78" customHeight="1" x14ac:dyDescent="0.25">
      <c r="A687" s="28">
        <v>687</v>
      </c>
      <c r="B687" s="180" t="s">
        <v>3984</v>
      </c>
      <c r="C687" s="180" t="s">
        <v>3985</v>
      </c>
      <c r="D687" s="30" t="s">
        <v>62</v>
      </c>
      <c r="E687" s="30" t="s">
        <v>19</v>
      </c>
      <c r="F687" s="187" t="s">
        <v>4135</v>
      </c>
      <c r="G687" s="181"/>
      <c r="H687" s="181"/>
      <c r="I687" s="181"/>
      <c r="J687" s="181"/>
      <c r="K687" s="181"/>
      <c r="L687" s="32" t="s">
        <v>1790</v>
      </c>
      <c r="M687" s="183" t="s">
        <v>3903</v>
      </c>
      <c r="N687" s="183" t="s">
        <v>4140</v>
      </c>
      <c r="O687" s="184" t="s">
        <v>19</v>
      </c>
      <c r="P687" s="109"/>
      <c r="Q687" s="182" t="s">
        <v>25</v>
      </c>
      <c r="R687" s="109" t="s">
        <v>1791</v>
      </c>
      <c r="S687" s="183"/>
      <c r="T687" s="33"/>
      <c r="U687" s="33" t="s">
        <v>21</v>
      </c>
      <c r="V687" s="45" t="s">
        <v>21</v>
      </c>
      <c r="W687" s="34" t="s">
        <v>1791</v>
      </c>
      <c r="X687" s="34" t="s">
        <v>23</v>
      </c>
      <c r="Y687" s="36">
        <v>1</v>
      </c>
      <c r="Z687" s="36"/>
      <c r="AA687" s="36"/>
      <c r="AB687" s="36"/>
      <c r="AC687" s="36"/>
      <c r="AD687" s="36"/>
      <c r="AE687" s="36"/>
      <c r="AF687" s="51"/>
      <c r="AG687" s="51">
        <v>1</v>
      </c>
      <c r="AH687" s="51"/>
      <c r="AI687" s="51"/>
      <c r="AJ687" s="51"/>
      <c r="AK687" s="51"/>
      <c r="AL687" s="45" t="s">
        <v>4141</v>
      </c>
      <c r="AM687" s="33" t="s">
        <v>4142</v>
      </c>
      <c r="AN687" s="185"/>
      <c r="AO687" s="185"/>
      <c r="AP687" s="185"/>
      <c r="AQ687" s="185"/>
      <c r="AR687" s="185"/>
      <c r="AS687" s="185"/>
      <c r="AT687" s="185"/>
      <c r="AU687" s="185"/>
      <c r="AV687" s="185"/>
      <c r="AW687" s="186"/>
      <c r="AX687" s="41"/>
      <c r="AY687" s="35" t="s">
        <v>24</v>
      </c>
      <c r="AZ687" s="36" t="s">
        <v>25</v>
      </c>
      <c r="BA687" s="37"/>
      <c r="BB687" s="39"/>
      <c r="BC687" s="100"/>
      <c r="BD687" s="37">
        <v>1</v>
      </c>
      <c r="BE687" s="37">
        <v>1</v>
      </c>
      <c r="BF687" s="39"/>
      <c r="BG687" s="39"/>
      <c r="BH687" s="39"/>
      <c r="BI687" s="39"/>
      <c r="BJ687" s="39"/>
      <c r="BK687" s="39"/>
      <c r="BL687" s="39"/>
      <c r="BM687" s="39"/>
      <c r="BN687" s="39"/>
      <c r="BO687" s="39"/>
    </row>
    <row r="688" spans="1:67" ht="94.5" customHeight="1" x14ac:dyDescent="0.25">
      <c r="A688" s="28">
        <v>688</v>
      </c>
      <c r="B688" s="180" t="s">
        <v>3984</v>
      </c>
      <c r="C688" s="180" t="s">
        <v>3985</v>
      </c>
      <c r="D688" s="30" t="s">
        <v>62</v>
      </c>
      <c r="E688" s="30" t="s">
        <v>19</v>
      </c>
      <c r="F688" s="187" t="s">
        <v>4135</v>
      </c>
      <c r="G688" s="181"/>
      <c r="H688" s="181"/>
      <c r="I688" s="181"/>
      <c r="J688" s="181"/>
      <c r="K688" s="181"/>
      <c r="L688" s="32" t="s">
        <v>1793</v>
      </c>
      <c r="M688" s="183" t="s">
        <v>3903</v>
      </c>
      <c r="N688" s="183" t="s">
        <v>4143</v>
      </c>
      <c r="O688" s="184" t="s">
        <v>19</v>
      </c>
      <c r="P688" s="109"/>
      <c r="Q688" s="182" t="s">
        <v>25</v>
      </c>
      <c r="R688" s="109" t="s">
        <v>4144</v>
      </c>
      <c r="S688" s="183"/>
      <c r="T688" s="33"/>
      <c r="U688" s="33" t="s">
        <v>58</v>
      </c>
      <c r="V688" s="45" t="s">
        <v>58</v>
      </c>
      <c r="W688" s="34" t="s">
        <v>1795</v>
      </c>
      <c r="X688" s="34" t="s">
        <v>1796</v>
      </c>
      <c r="Y688" s="36"/>
      <c r="Z688" s="36"/>
      <c r="AA688" s="36"/>
      <c r="AB688" s="36">
        <v>1</v>
      </c>
      <c r="AC688" s="36"/>
      <c r="AD688" s="36"/>
      <c r="AE688" s="36"/>
      <c r="AF688" s="51"/>
      <c r="AG688" s="51">
        <v>1</v>
      </c>
      <c r="AH688" s="51"/>
      <c r="AI688" s="51"/>
      <c r="AJ688" s="51"/>
      <c r="AK688" s="51"/>
      <c r="AL688" s="33"/>
      <c r="AM688" s="33"/>
      <c r="AN688" s="186"/>
      <c r="AO688" s="186"/>
      <c r="AP688" s="185"/>
      <c r="AQ688" s="185"/>
      <c r="AR688" s="185"/>
      <c r="AS688" s="185"/>
      <c r="AT688" s="185"/>
      <c r="AU688" s="185"/>
      <c r="AV688" s="185"/>
      <c r="AW688" s="186"/>
      <c r="AX688" s="41"/>
      <c r="AY688" s="35" t="s">
        <v>24</v>
      </c>
      <c r="AZ688" s="36" t="s">
        <v>25</v>
      </c>
      <c r="BA688" s="37"/>
      <c r="BB688" s="39"/>
      <c r="BC688" s="100"/>
      <c r="BD688" s="37">
        <v>1</v>
      </c>
      <c r="BE688" s="37">
        <v>1</v>
      </c>
      <c r="BF688" s="39"/>
      <c r="BG688" s="39"/>
      <c r="BH688" s="39"/>
      <c r="BI688" s="39"/>
      <c r="BJ688" s="39"/>
      <c r="BK688" s="39"/>
      <c r="BL688" s="39"/>
      <c r="BM688" s="39"/>
      <c r="BN688" s="39"/>
      <c r="BO688" s="39"/>
    </row>
    <row r="689" spans="1:67" ht="72" customHeight="1" x14ac:dyDescent="0.25">
      <c r="A689" s="28">
        <v>689</v>
      </c>
      <c r="B689" s="180" t="s">
        <v>3984</v>
      </c>
      <c r="C689" s="180" t="s">
        <v>3985</v>
      </c>
      <c r="D689" s="30" t="s">
        <v>62</v>
      </c>
      <c r="E689" s="30" t="s">
        <v>19</v>
      </c>
      <c r="F689" s="187" t="s">
        <v>4135</v>
      </c>
      <c r="G689" s="181"/>
      <c r="H689" s="181"/>
      <c r="I689" s="181"/>
      <c r="J689" s="181"/>
      <c r="K689" s="181"/>
      <c r="L689" s="32" t="s">
        <v>1797</v>
      </c>
      <c r="M689" s="183" t="s">
        <v>3903</v>
      </c>
      <c r="N689" s="183" t="s">
        <v>4145</v>
      </c>
      <c r="O689" s="184" t="s">
        <v>19</v>
      </c>
      <c r="P689" s="109"/>
      <c r="Q689" s="182" t="s">
        <v>25</v>
      </c>
      <c r="R689" s="109" t="s">
        <v>4146</v>
      </c>
      <c r="S689" s="183"/>
      <c r="T689" s="33"/>
      <c r="U689" s="33" t="s">
        <v>58</v>
      </c>
      <c r="V689" s="45" t="s">
        <v>58</v>
      </c>
      <c r="W689" s="34" t="s">
        <v>1798</v>
      </c>
      <c r="X689" s="34" t="s">
        <v>1799</v>
      </c>
      <c r="Y689" s="36"/>
      <c r="Z689" s="36"/>
      <c r="AA689" s="36"/>
      <c r="AB689" s="36">
        <v>1</v>
      </c>
      <c r="AC689" s="36"/>
      <c r="AD689" s="36"/>
      <c r="AE689" s="36"/>
      <c r="AF689" s="51"/>
      <c r="AG689" s="51">
        <v>1</v>
      </c>
      <c r="AH689" s="51"/>
      <c r="AI689" s="51"/>
      <c r="AJ689" s="51"/>
      <c r="AK689" s="51"/>
      <c r="AL689" s="33"/>
      <c r="AM689" s="33"/>
      <c r="AN689" s="186"/>
      <c r="AO689" s="186"/>
      <c r="AP689" s="185"/>
      <c r="AQ689" s="185"/>
      <c r="AR689" s="185"/>
      <c r="AS689" s="185"/>
      <c r="AT689" s="185"/>
      <c r="AU689" s="185"/>
      <c r="AV689" s="185"/>
      <c r="AW689" s="186"/>
      <c r="AX689" s="41"/>
      <c r="AY689" s="35" t="s">
        <v>1800</v>
      </c>
      <c r="AZ689" s="36" t="s">
        <v>25</v>
      </c>
      <c r="BA689" s="37"/>
      <c r="BB689" s="39"/>
      <c r="BC689" s="100"/>
      <c r="BD689" s="37">
        <v>1</v>
      </c>
      <c r="BE689" s="37">
        <v>1</v>
      </c>
      <c r="BF689" s="39"/>
      <c r="BG689" s="39"/>
      <c r="BH689" s="39"/>
      <c r="BI689" s="39"/>
      <c r="BJ689" s="39"/>
      <c r="BK689" s="39"/>
      <c r="BL689" s="39"/>
      <c r="BM689" s="39"/>
      <c r="BN689" s="39"/>
      <c r="BO689" s="39"/>
    </row>
    <row r="690" spans="1:67" ht="94.5" customHeight="1" x14ac:dyDescent="0.25">
      <c r="A690" s="28">
        <v>690</v>
      </c>
      <c r="B690" s="180" t="s">
        <v>3984</v>
      </c>
      <c r="C690" s="180" t="s">
        <v>3985</v>
      </c>
      <c r="D690" s="30" t="s">
        <v>62</v>
      </c>
      <c r="E690" s="30" t="s">
        <v>19</v>
      </c>
      <c r="F690" s="187" t="s">
        <v>4135</v>
      </c>
      <c r="G690" s="181"/>
      <c r="H690" s="181"/>
      <c r="I690" s="181"/>
      <c r="J690" s="181"/>
      <c r="K690" s="181"/>
      <c r="L690" s="32" t="s">
        <v>1801</v>
      </c>
      <c r="M690" s="183" t="s">
        <v>3903</v>
      </c>
      <c r="N690" s="183" t="s">
        <v>4147</v>
      </c>
      <c r="O690" s="184" t="s">
        <v>19</v>
      </c>
      <c r="P690" s="109"/>
      <c r="Q690" s="182" t="s">
        <v>25</v>
      </c>
      <c r="R690" s="109" t="s">
        <v>4148</v>
      </c>
      <c r="S690" s="183"/>
      <c r="T690" s="33"/>
      <c r="U690" s="33" t="s">
        <v>58</v>
      </c>
      <c r="V690" s="45" t="s">
        <v>58</v>
      </c>
      <c r="W690" s="34" t="s">
        <v>1802</v>
      </c>
      <c r="X690" s="34" t="s">
        <v>1780</v>
      </c>
      <c r="Y690" s="36"/>
      <c r="Z690" s="36"/>
      <c r="AA690" s="36"/>
      <c r="AB690" s="36">
        <v>1</v>
      </c>
      <c r="AC690" s="36"/>
      <c r="AD690" s="36"/>
      <c r="AE690" s="36"/>
      <c r="AF690" s="51"/>
      <c r="AG690" s="51">
        <v>1</v>
      </c>
      <c r="AH690" s="51"/>
      <c r="AI690" s="51"/>
      <c r="AJ690" s="51"/>
      <c r="AK690" s="51"/>
      <c r="AL690" s="33"/>
      <c r="AM690" s="33"/>
      <c r="AN690" s="186"/>
      <c r="AO690" s="186"/>
      <c r="AP690" s="185"/>
      <c r="AQ690" s="185"/>
      <c r="AR690" s="185"/>
      <c r="AS690" s="185"/>
      <c r="AT690" s="185"/>
      <c r="AU690" s="185"/>
      <c r="AV690" s="185"/>
      <c r="AW690" s="186"/>
      <c r="AX690" s="41"/>
      <c r="AY690" s="35" t="s">
        <v>24</v>
      </c>
      <c r="AZ690" s="36" t="s">
        <v>25</v>
      </c>
      <c r="BA690" s="37"/>
      <c r="BB690" s="39"/>
      <c r="BC690" s="100"/>
      <c r="BD690" s="37">
        <v>1</v>
      </c>
      <c r="BE690" s="37">
        <v>1</v>
      </c>
      <c r="BF690" s="39"/>
      <c r="BG690" s="39"/>
      <c r="BH690" s="39"/>
      <c r="BI690" s="39"/>
      <c r="BJ690" s="39"/>
      <c r="BK690" s="39"/>
      <c r="BL690" s="39"/>
      <c r="BM690" s="39"/>
      <c r="BN690" s="39"/>
      <c r="BO690" s="39"/>
    </row>
    <row r="691" spans="1:67" ht="108.75" customHeight="1" x14ac:dyDescent="0.25">
      <c r="A691" s="28">
        <v>691</v>
      </c>
      <c r="B691" s="180" t="s">
        <v>3984</v>
      </c>
      <c r="C691" s="180" t="s">
        <v>3985</v>
      </c>
      <c r="D691" s="30" t="s">
        <v>62</v>
      </c>
      <c r="E691" s="30" t="s">
        <v>19</v>
      </c>
      <c r="F691" s="187" t="s">
        <v>4135</v>
      </c>
      <c r="G691" s="181"/>
      <c r="H691" s="181"/>
      <c r="I691" s="181"/>
      <c r="J691" s="181"/>
      <c r="K691" s="181"/>
      <c r="L691" s="32" t="s">
        <v>1805</v>
      </c>
      <c r="M691" s="183" t="s">
        <v>3903</v>
      </c>
      <c r="N691" s="183" t="s">
        <v>1806</v>
      </c>
      <c r="O691" s="184" t="s">
        <v>19</v>
      </c>
      <c r="P691" s="109"/>
      <c r="Q691" s="182" t="s">
        <v>25</v>
      </c>
      <c r="R691" s="109" t="s">
        <v>4150</v>
      </c>
      <c r="S691" s="183"/>
      <c r="T691" s="33"/>
      <c r="U691" s="33" t="s">
        <v>58</v>
      </c>
      <c r="V691" s="45" t="s">
        <v>58</v>
      </c>
      <c r="W691" s="34" t="s">
        <v>1806</v>
      </c>
      <c r="X691" s="34" t="s">
        <v>1807</v>
      </c>
      <c r="Y691" s="36"/>
      <c r="Z691" s="36"/>
      <c r="AA691" s="36"/>
      <c r="AB691" s="36">
        <v>1</v>
      </c>
      <c r="AC691" s="36"/>
      <c r="AD691" s="36"/>
      <c r="AE691" s="36"/>
      <c r="AF691" s="51"/>
      <c r="AG691" s="51">
        <v>1</v>
      </c>
      <c r="AH691" s="51"/>
      <c r="AI691" s="51"/>
      <c r="AJ691" s="51"/>
      <c r="AK691" s="51"/>
      <c r="AL691" s="33"/>
      <c r="AM691" s="33"/>
      <c r="AN691" s="186"/>
      <c r="AO691" s="186"/>
      <c r="AP691" s="185"/>
      <c r="AQ691" s="185"/>
      <c r="AR691" s="185"/>
      <c r="AS691" s="185"/>
      <c r="AT691" s="185"/>
      <c r="AU691" s="185"/>
      <c r="AV691" s="185"/>
      <c r="AW691" s="186"/>
      <c r="AX691" s="41"/>
      <c r="AY691" s="35" t="s">
        <v>24</v>
      </c>
      <c r="AZ691" s="36" t="s">
        <v>25</v>
      </c>
      <c r="BA691" s="37"/>
      <c r="BB691" s="39"/>
      <c r="BC691" s="100"/>
      <c r="BD691" s="37">
        <v>1</v>
      </c>
      <c r="BE691" s="37">
        <v>1</v>
      </c>
      <c r="BF691" s="39"/>
      <c r="BG691" s="39"/>
      <c r="BH691" s="39"/>
      <c r="BI691" s="39"/>
      <c r="BJ691" s="39"/>
      <c r="BK691" s="39"/>
      <c r="BL691" s="39"/>
      <c r="BM691" s="39"/>
      <c r="BN691" s="39"/>
      <c r="BO691" s="39"/>
    </row>
    <row r="692" spans="1:67" ht="111.75" customHeight="1" x14ac:dyDescent="0.25">
      <c r="A692" s="28">
        <v>692</v>
      </c>
      <c r="B692" s="180" t="s">
        <v>3984</v>
      </c>
      <c r="C692" s="180" t="s">
        <v>3985</v>
      </c>
      <c r="D692" s="30" t="s">
        <v>62</v>
      </c>
      <c r="E692" s="30" t="s">
        <v>19</v>
      </c>
      <c r="F692" s="187" t="s">
        <v>4135</v>
      </c>
      <c r="G692" s="181"/>
      <c r="H692" s="181"/>
      <c r="I692" s="181"/>
      <c r="J692" s="181"/>
      <c r="K692" s="181"/>
      <c r="L692" s="32" t="s">
        <v>1809</v>
      </c>
      <c r="M692" s="183" t="s">
        <v>3903</v>
      </c>
      <c r="N692" s="183" t="s">
        <v>4151</v>
      </c>
      <c r="O692" s="184" t="s">
        <v>19</v>
      </c>
      <c r="P692" s="109"/>
      <c r="Q692" s="182" t="s">
        <v>25</v>
      </c>
      <c r="R692" s="109" t="s">
        <v>25</v>
      </c>
      <c r="S692" s="183"/>
      <c r="T692" s="33"/>
      <c r="U692" s="33" t="s">
        <v>21</v>
      </c>
      <c r="V692" s="45" t="s">
        <v>21</v>
      </c>
      <c r="W692" s="34" t="s">
        <v>1810</v>
      </c>
      <c r="X692" s="34" t="s">
        <v>1811</v>
      </c>
      <c r="Y692" s="36">
        <v>1</v>
      </c>
      <c r="Z692" s="36"/>
      <c r="AA692" s="36"/>
      <c r="AB692" s="36"/>
      <c r="AC692" s="36"/>
      <c r="AD692" s="36"/>
      <c r="AE692" s="36"/>
      <c r="AF692" s="51"/>
      <c r="AG692" s="51">
        <v>1</v>
      </c>
      <c r="AH692" s="51"/>
      <c r="AI692" s="51"/>
      <c r="AJ692" s="51"/>
      <c r="AK692" s="51"/>
      <c r="AL692" s="33"/>
      <c r="AM692" s="33"/>
      <c r="AN692" s="185"/>
      <c r="AO692" s="185"/>
      <c r="AP692" s="185"/>
      <c r="AQ692" s="185"/>
      <c r="AR692" s="185"/>
      <c r="AS692" s="185"/>
      <c r="AT692" s="185"/>
      <c r="AU692" s="185"/>
      <c r="AV692" s="185"/>
      <c r="AW692" s="186"/>
      <c r="AX692" s="41"/>
      <c r="AY692" s="35" t="s">
        <v>24</v>
      </c>
      <c r="AZ692" s="36" t="s">
        <v>25</v>
      </c>
      <c r="BA692" s="37"/>
      <c r="BB692" s="39"/>
      <c r="BC692" s="100"/>
      <c r="BD692" s="37">
        <v>1</v>
      </c>
      <c r="BE692" s="37">
        <v>1</v>
      </c>
      <c r="BF692" s="39"/>
      <c r="BG692" s="39"/>
      <c r="BH692" s="39"/>
      <c r="BI692" s="39"/>
      <c r="BJ692" s="39"/>
      <c r="BK692" s="39"/>
      <c r="BL692" s="39"/>
      <c r="BM692" s="39"/>
      <c r="BN692" s="39"/>
      <c r="BO692" s="39"/>
    </row>
    <row r="693" spans="1:67" ht="84.75" customHeight="1" x14ac:dyDescent="0.25">
      <c r="A693" s="28">
        <v>693</v>
      </c>
      <c r="B693" s="180" t="s">
        <v>3984</v>
      </c>
      <c r="C693" s="180" t="s">
        <v>3985</v>
      </c>
      <c r="D693" s="30" t="s">
        <v>62</v>
      </c>
      <c r="E693" s="30" t="s">
        <v>19</v>
      </c>
      <c r="F693" s="187" t="s">
        <v>4135</v>
      </c>
      <c r="G693" s="181"/>
      <c r="H693" s="181"/>
      <c r="I693" s="181"/>
      <c r="J693" s="181"/>
      <c r="K693" s="181"/>
      <c r="L693" s="32" t="s">
        <v>1813</v>
      </c>
      <c r="M693" s="183" t="s">
        <v>3264</v>
      </c>
      <c r="N693" s="183" t="s">
        <v>4153</v>
      </c>
      <c r="O693" s="184" t="s">
        <v>19</v>
      </c>
      <c r="P693" s="109"/>
      <c r="Q693" s="182" t="s">
        <v>25</v>
      </c>
      <c r="R693" s="109" t="s">
        <v>4154</v>
      </c>
      <c r="S693" s="183"/>
      <c r="T693" s="33"/>
      <c r="U693" s="33" t="s">
        <v>58</v>
      </c>
      <c r="V693" s="45" t="s">
        <v>58</v>
      </c>
      <c r="W693" s="34" t="s">
        <v>1814</v>
      </c>
      <c r="X693" s="34" t="s">
        <v>23</v>
      </c>
      <c r="Y693" s="36"/>
      <c r="Z693" s="36"/>
      <c r="AA693" s="36"/>
      <c r="AB693" s="36">
        <v>1</v>
      </c>
      <c r="AC693" s="36"/>
      <c r="AD693" s="36"/>
      <c r="AE693" s="36"/>
      <c r="AF693" s="51"/>
      <c r="AG693" s="51">
        <v>1</v>
      </c>
      <c r="AH693" s="51"/>
      <c r="AI693" s="51"/>
      <c r="AJ693" s="51"/>
      <c r="AK693" s="51"/>
      <c r="AL693" s="33"/>
      <c r="AM693" s="33"/>
      <c r="AN693" s="186"/>
      <c r="AO693" s="186"/>
      <c r="AP693" s="185"/>
      <c r="AQ693" s="185"/>
      <c r="AR693" s="185"/>
      <c r="AS693" s="185"/>
      <c r="AT693" s="185"/>
      <c r="AU693" s="185"/>
      <c r="AV693" s="185"/>
      <c r="AW693" s="186"/>
      <c r="AX693" s="41"/>
      <c r="AY693" s="35" t="s">
        <v>24</v>
      </c>
      <c r="AZ693" s="36" t="s">
        <v>25</v>
      </c>
      <c r="BA693" s="37"/>
      <c r="BB693" s="39"/>
      <c r="BC693" s="100"/>
      <c r="BD693" s="37">
        <v>1</v>
      </c>
      <c r="BE693" s="37">
        <v>1</v>
      </c>
      <c r="BF693" s="39"/>
      <c r="BG693" s="39"/>
      <c r="BH693" s="39"/>
      <c r="BI693" s="39"/>
      <c r="BJ693" s="39"/>
      <c r="BK693" s="39"/>
      <c r="BL693" s="39"/>
      <c r="BM693" s="39"/>
      <c r="BN693" s="39"/>
      <c r="BO693" s="39"/>
    </row>
    <row r="694" spans="1:67" ht="63.75" customHeight="1" x14ac:dyDescent="0.25">
      <c r="A694" s="28">
        <v>694</v>
      </c>
      <c r="B694" s="180" t="s">
        <v>3984</v>
      </c>
      <c r="C694" s="180" t="s">
        <v>3985</v>
      </c>
      <c r="D694" s="30" t="s">
        <v>62</v>
      </c>
      <c r="E694" s="30" t="s">
        <v>19</v>
      </c>
      <c r="F694" s="187" t="s">
        <v>4135</v>
      </c>
      <c r="G694" s="181"/>
      <c r="H694" s="181"/>
      <c r="I694" s="181"/>
      <c r="J694" s="181"/>
      <c r="K694" s="181"/>
      <c r="L694" s="32" t="s">
        <v>1815</v>
      </c>
      <c r="M694" s="183" t="s">
        <v>4117</v>
      </c>
      <c r="N694" s="183" t="s">
        <v>4155</v>
      </c>
      <c r="O694" s="184" t="s">
        <v>19</v>
      </c>
      <c r="P694" s="109"/>
      <c r="Q694" s="182" t="s">
        <v>25</v>
      </c>
      <c r="R694" s="109" t="s">
        <v>4156</v>
      </c>
      <c r="S694" s="183"/>
      <c r="T694" s="33"/>
      <c r="U694" s="33" t="s">
        <v>21</v>
      </c>
      <c r="V694" s="45" t="s">
        <v>21</v>
      </c>
      <c r="W694" s="34" t="s">
        <v>1816</v>
      </c>
      <c r="X694" s="34" t="s">
        <v>1775</v>
      </c>
      <c r="Y694" s="36">
        <v>1</v>
      </c>
      <c r="Z694" s="36"/>
      <c r="AA694" s="36"/>
      <c r="AB694" s="36"/>
      <c r="AC694" s="36"/>
      <c r="AD694" s="36"/>
      <c r="AE694" s="36"/>
      <c r="AF694" s="51"/>
      <c r="AG694" s="51">
        <v>1</v>
      </c>
      <c r="AH694" s="51"/>
      <c r="AI694" s="51"/>
      <c r="AJ694" s="51"/>
      <c r="AK694" s="51"/>
      <c r="AL694" s="33"/>
      <c r="AM694" s="33"/>
      <c r="AN694" s="185"/>
      <c r="AO694" s="185"/>
      <c r="AP694" s="185"/>
      <c r="AQ694" s="185"/>
      <c r="AR694" s="185"/>
      <c r="AS694" s="185"/>
      <c r="AT694" s="185"/>
      <c r="AU694" s="185"/>
      <c r="AV694" s="185"/>
      <c r="AW694" s="186"/>
      <c r="AX694" s="41"/>
      <c r="AY694" s="35" t="s">
        <v>24</v>
      </c>
      <c r="AZ694" s="36" t="s">
        <v>25</v>
      </c>
      <c r="BA694" s="37"/>
      <c r="BB694" s="39"/>
      <c r="BC694" s="100"/>
      <c r="BD694" s="37">
        <v>1</v>
      </c>
      <c r="BE694" s="37">
        <v>1</v>
      </c>
      <c r="BF694" s="39"/>
      <c r="BG694" s="39"/>
      <c r="BH694" s="39"/>
      <c r="BI694" s="39"/>
      <c r="BJ694" s="39"/>
      <c r="BK694" s="39"/>
      <c r="BL694" s="39"/>
      <c r="BM694" s="39"/>
      <c r="BN694" s="39"/>
      <c r="BO694" s="39"/>
    </row>
    <row r="695" spans="1:67" ht="58.5" customHeight="1" x14ac:dyDescent="0.25">
      <c r="A695" s="28">
        <v>695</v>
      </c>
      <c r="B695" s="180" t="s">
        <v>3984</v>
      </c>
      <c r="C695" s="180" t="s">
        <v>3985</v>
      </c>
      <c r="D695" s="30" t="s">
        <v>62</v>
      </c>
      <c r="E695" s="30" t="s">
        <v>19</v>
      </c>
      <c r="F695" s="187" t="s">
        <v>4135</v>
      </c>
      <c r="G695" s="181"/>
      <c r="H695" s="181"/>
      <c r="I695" s="181"/>
      <c r="J695" s="181"/>
      <c r="K695" s="181"/>
      <c r="L695" s="32" t="s">
        <v>1817</v>
      </c>
      <c r="M695" s="183" t="s">
        <v>3903</v>
      </c>
      <c r="N695" s="183" t="s">
        <v>1818</v>
      </c>
      <c r="O695" s="184" t="s">
        <v>19</v>
      </c>
      <c r="P695" s="109"/>
      <c r="Q695" s="182" t="s">
        <v>25</v>
      </c>
      <c r="R695" s="109"/>
      <c r="S695" s="183"/>
      <c r="T695" s="33"/>
      <c r="U695" s="33" t="s">
        <v>21</v>
      </c>
      <c r="V695" s="45" t="s">
        <v>21</v>
      </c>
      <c r="W695" s="34" t="s">
        <v>1818</v>
      </c>
      <c r="X695" s="34" t="s">
        <v>23</v>
      </c>
      <c r="Y695" s="36">
        <v>1</v>
      </c>
      <c r="Z695" s="36"/>
      <c r="AA695" s="36"/>
      <c r="AB695" s="36"/>
      <c r="AC695" s="36"/>
      <c r="AD695" s="36"/>
      <c r="AE695" s="36"/>
      <c r="AF695" s="51"/>
      <c r="AG695" s="51">
        <v>1</v>
      </c>
      <c r="AH695" s="51"/>
      <c r="AI695" s="51"/>
      <c r="AJ695" s="51"/>
      <c r="AK695" s="51"/>
      <c r="AL695" s="33"/>
      <c r="AM695" s="33"/>
      <c r="AN695" s="185"/>
      <c r="AO695" s="185"/>
      <c r="AP695" s="185"/>
      <c r="AQ695" s="185"/>
      <c r="AR695" s="185"/>
      <c r="AS695" s="185"/>
      <c r="AT695" s="185"/>
      <c r="AU695" s="185"/>
      <c r="AV695" s="185"/>
      <c r="AW695" s="186"/>
      <c r="AX695" s="41"/>
      <c r="AY695" s="35" t="s">
        <v>24</v>
      </c>
      <c r="AZ695" s="36" t="s">
        <v>25</v>
      </c>
      <c r="BA695" s="37"/>
      <c r="BB695" s="39"/>
      <c r="BC695" s="100"/>
      <c r="BD695" s="37">
        <v>1</v>
      </c>
      <c r="BE695" s="37">
        <v>1</v>
      </c>
      <c r="BF695" s="39"/>
      <c r="BG695" s="39"/>
      <c r="BH695" s="39"/>
      <c r="BI695" s="39"/>
      <c r="BJ695" s="39"/>
      <c r="BK695" s="39"/>
      <c r="BL695" s="39"/>
      <c r="BM695" s="39"/>
      <c r="BN695" s="39"/>
      <c r="BO695" s="39"/>
    </row>
    <row r="696" spans="1:67" ht="63" customHeight="1" x14ac:dyDescent="0.25">
      <c r="A696" s="28">
        <v>696</v>
      </c>
      <c r="B696" s="180" t="s">
        <v>3984</v>
      </c>
      <c r="C696" s="180" t="s">
        <v>3985</v>
      </c>
      <c r="D696" s="30" t="s">
        <v>62</v>
      </c>
      <c r="E696" s="30" t="s">
        <v>19</v>
      </c>
      <c r="F696" s="187" t="s">
        <v>4135</v>
      </c>
      <c r="G696" s="181"/>
      <c r="H696" s="181"/>
      <c r="I696" s="181"/>
      <c r="J696" s="181"/>
      <c r="K696" s="181"/>
      <c r="L696" s="32" t="s">
        <v>1820</v>
      </c>
      <c r="M696" s="183" t="s">
        <v>3903</v>
      </c>
      <c r="N696" s="183" t="s">
        <v>4157</v>
      </c>
      <c r="O696" s="184" t="s">
        <v>19</v>
      </c>
      <c r="P696" s="109"/>
      <c r="Q696" s="182" t="s">
        <v>25</v>
      </c>
      <c r="R696" s="109" t="s">
        <v>4158</v>
      </c>
      <c r="S696" s="183"/>
      <c r="T696" s="33"/>
      <c r="U696" s="33" t="s">
        <v>167</v>
      </c>
      <c r="V696" s="45" t="s">
        <v>167</v>
      </c>
      <c r="W696" s="34" t="s">
        <v>1821</v>
      </c>
      <c r="X696" s="34" t="s">
        <v>23</v>
      </c>
      <c r="Y696" s="36"/>
      <c r="Z696" s="36"/>
      <c r="AA696" s="36">
        <v>1</v>
      </c>
      <c r="AB696" s="36"/>
      <c r="AC696" s="36"/>
      <c r="AD696" s="36"/>
      <c r="AE696" s="36"/>
      <c r="AF696" s="51"/>
      <c r="AG696" s="51">
        <v>1</v>
      </c>
      <c r="AH696" s="51"/>
      <c r="AI696" s="51"/>
      <c r="AJ696" s="51"/>
      <c r="AK696" s="51"/>
      <c r="AL696" s="33"/>
      <c r="AM696" s="33"/>
      <c r="AN696" s="186"/>
      <c r="AO696" s="186"/>
      <c r="AP696" s="185"/>
      <c r="AQ696" s="185"/>
      <c r="AR696" s="185"/>
      <c r="AS696" s="185"/>
      <c r="AT696" s="185"/>
      <c r="AU696" s="185"/>
      <c r="AV696" s="185"/>
      <c r="AW696" s="186"/>
      <c r="AX696" s="41"/>
      <c r="AY696" s="35" t="s">
        <v>176</v>
      </c>
      <c r="AZ696" s="36" t="s">
        <v>25</v>
      </c>
      <c r="BA696" s="37" t="s">
        <v>3243</v>
      </c>
      <c r="BB696" s="39"/>
      <c r="BC696" s="100"/>
      <c r="BD696" s="37">
        <v>1</v>
      </c>
      <c r="BE696" s="37">
        <v>1</v>
      </c>
      <c r="BF696" s="39"/>
      <c r="BG696" s="39"/>
      <c r="BH696" s="39"/>
      <c r="BI696" s="39"/>
      <c r="BJ696" s="39"/>
      <c r="BK696" s="39"/>
      <c r="BL696" s="39"/>
      <c r="BM696" s="39"/>
      <c r="BN696" s="39"/>
      <c r="BO696" s="39"/>
    </row>
    <row r="697" spans="1:67" ht="78.75" customHeight="1" x14ac:dyDescent="0.25">
      <c r="A697" s="28">
        <v>697</v>
      </c>
      <c r="B697" s="180" t="s">
        <v>3984</v>
      </c>
      <c r="C697" s="180" t="s">
        <v>3985</v>
      </c>
      <c r="D697" s="30" t="s">
        <v>62</v>
      </c>
      <c r="E697" s="30" t="s">
        <v>19</v>
      </c>
      <c r="F697" s="187" t="s">
        <v>4135</v>
      </c>
      <c r="G697" s="181"/>
      <c r="H697" s="181"/>
      <c r="I697" s="181"/>
      <c r="J697" s="181"/>
      <c r="K697" s="181"/>
      <c r="L697" s="32" t="s">
        <v>1826</v>
      </c>
      <c r="M697" s="183" t="s">
        <v>3903</v>
      </c>
      <c r="N697" s="183" t="s">
        <v>4159</v>
      </c>
      <c r="O697" s="184" t="s">
        <v>19</v>
      </c>
      <c r="P697" s="109"/>
      <c r="Q697" s="182" t="s">
        <v>25</v>
      </c>
      <c r="R697" s="109" t="s">
        <v>25</v>
      </c>
      <c r="S697" s="183"/>
      <c r="T697" s="33"/>
      <c r="U697" s="33" t="s">
        <v>167</v>
      </c>
      <c r="V697" s="45" t="s">
        <v>167</v>
      </c>
      <c r="W697" s="34" t="s">
        <v>1827</v>
      </c>
      <c r="X697" s="34" t="s">
        <v>1828</v>
      </c>
      <c r="Y697" s="36"/>
      <c r="Z697" s="36"/>
      <c r="AA697" s="36">
        <v>1</v>
      </c>
      <c r="AB697" s="36"/>
      <c r="AC697" s="36"/>
      <c r="AD697" s="36"/>
      <c r="AE697" s="36"/>
      <c r="AF697" s="51"/>
      <c r="AG697" s="51">
        <v>1</v>
      </c>
      <c r="AH697" s="51"/>
      <c r="AI697" s="51"/>
      <c r="AJ697" s="51"/>
      <c r="AK697" s="51"/>
      <c r="AL697" s="33"/>
      <c r="AM697" s="33"/>
      <c r="AN697" s="186"/>
      <c r="AO697" s="186"/>
      <c r="AP697" s="185"/>
      <c r="AQ697" s="185"/>
      <c r="AR697" s="185"/>
      <c r="AS697" s="185"/>
      <c r="AT697" s="185"/>
      <c r="AU697" s="185"/>
      <c r="AV697" s="185"/>
      <c r="AW697" s="186"/>
      <c r="AX697" s="41"/>
      <c r="AY697" s="35" t="s">
        <v>176</v>
      </c>
      <c r="AZ697" s="36" t="s">
        <v>25</v>
      </c>
      <c r="BA697" s="37" t="s">
        <v>3243</v>
      </c>
      <c r="BB697" s="39"/>
      <c r="BC697" s="100"/>
      <c r="BD697" s="37">
        <v>1</v>
      </c>
      <c r="BE697" s="37">
        <v>1</v>
      </c>
      <c r="BF697" s="39"/>
      <c r="BG697" s="39"/>
      <c r="BH697" s="39"/>
      <c r="BI697" s="39"/>
      <c r="BJ697" s="39"/>
      <c r="BK697" s="39"/>
      <c r="BL697" s="39"/>
      <c r="BM697" s="39"/>
      <c r="BN697" s="39"/>
      <c r="BO697" s="39"/>
    </row>
    <row r="698" spans="1:67" ht="79.5" customHeight="1" x14ac:dyDescent="0.25">
      <c r="A698" s="28">
        <v>698</v>
      </c>
      <c r="B698" s="180" t="s">
        <v>3984</v>
      </c>
      <c r="C698" s="180" t="s">
        <v>3985</v>
      </c>
      <c r="D698" s="30" t="s">
        <v>62</v>
      </c>
      <c r="E698" s="30" t="s">
        <v>19</v>
      </c>
      <c r="F698" s="187" t="s">
        <v>4135</v>
      </c>
      <c r="G698" s="181"/>
      <c r="H698" s="181"/>
      <c r="I698" s="181"/>
      <c r="J698" s="181"/>
      <c r="K698" s="181"/>
      <c r="L698" s="32" t="s">
        <v>1830</v>
      </c>
      <c r="M698" s="183" t="s">
        <v>3264</v>
      </c>
      <c r="N698" s="183" t="s">
        <v>4160</v>
      </c>
      <c r="O698" s="184" t="s">
        <v>19</v>
      </c>
      <c r="P698" s="109"/>
      <c r="Q698" s="182" t="s">
        <v>25</v>
      </c>
      <c r="R698" s="109" t="s">
        <v>4161</v>
      </c>
      <c r="S698" s="183"/>
      <c r="T698" s="33"/>
      <c r="U698" s="33" t="s">
        <v>58</v>
      </c>
      <c r="V698" s="45" t="s">
        <v>58</v>
      </c>
      <c r="W698" s="34" t="s">
        <v>1831</v>
      </c>
      <c r="X698" s="34" t="s">
        <v>1832</v>
      </c>
      <c r="Y698" s="36"/>
      <c r="Z698" s="36"/>
      <c r="AA698" s="36"/>
      <c r="AB698" s="36">
        <v>1</v>
      </c>
      <c r="AC698" s="36"/>
      <c r="AD698" s="36"/>
      <c r="AE698" s="36"/>
      <c r="AF698" s="51"/>
      <c r="AG698" s="51">
        <v>1</v>
      </c>
      <c r="AH698" s="51"/>
      <c r="AI698" s="51"/>
      <c r="AJ698" s="51"/>
      <c r="AK698" s="51"/>
      <c r="AL698" s="33"/>
      <c r="AM698" s="33"/>
      <c r="AN698" s="186"/>
      <c r="AO698" s="186"/>
      <c r="AP698" s="185"/>
      <c r="AQ698" s="185"/>
      <c r="AR698" s="185"/>
      <c r="AS698" s="185"/>
      <c r="AT698" s="185"/>
      <c r="AU698" s="185"/>
      <c r="AV698" s="185"/>
      <c r="AW698" s="186"/>
      <c r="AX698" s="41"/>
      <c r="AY698" s="35" t="s">
        <v>24</v>
      </c>
      <c r="AZ698" s="36" t="s">
        <v>25</v>
      </c>
      <c r="BA698" s="37"/>
      <c r="BB698" s="39"/>
      <c r="BC698" s="100"/>
      <c r="BD698" s="37">
        <v>1</v>
      </c>
      <c r="BE698" s="37">
        <v>1</v>
      </c>
      <c r="BF698" s="39"/>
      <c r="BG698" s="39"/>
      <c r="BH698" s="39"/>
      <c r="BI698" s="39"/>
      <c r="BJ698" s="39"/>
      <c r="BK698" s="39"/>
      <c r="BL698" s="39"/>
      <c r="BM698" s="39"/>
      <c r="BN698" s="39"/>
      <c r="BO698" s="39"/>
    </row>
    <row r="699" spans="1:67" ht="65.25" customHeight="1" x14ac:dyDescent="0.25">
      <c r="A699" s="28">
        <v>699</v>
      </c>
      <c r="B699" s="180" t="s">
        <v>3984</v>
      </c>
      <c r="C699" s="180" t="s">
        <v>3985</v>
      </c>
      <c r="D699" s="30" t="s">
        <v>62</v>
      </c>
      <c r="E699" s="30" t="s">
        <v>19</v>
      </c>
      <c r="F699" s="187" t="s">
        <v>4135</v>
      </c>
      <c r="G699" s="181"/>
      <c r="H699" s="181"/>
      <c r="I699" s="181"/>
      <c r="J699" s="181"/>
      <c r="K699" s="181"/>
      <c r="L699" s="32" t="s">
        <v>1833</v>
      </c>
      <c r="M699" s="183" t="s">
        <v>3903</v>
      </c>
      <c r="N699" s="183" t="s">
        <v>1834</v>
      </c>
      <c r="O699" s="184" t="s">
        <v>19</v>
      </c>
      <c r="P699" s="109"/>
      <c r="Q699" s="182" t="s">
        <v>25</v>
      </c>
      <c r="R699" s="109" t="s">
        <v>4162</v>
      </c>
      <c r="S699" s="183"/>
      <c r="T699" s="33"/>
      <c r="U699" s="33" t="s">
        <v>58</v>
      </c>
      <c r="V699" s="45" t="s">
        <v>58</v>
      </c>
      <c r="W699" s="34" t="s">
        <v>1834</v>
      </c>
      <c r="X699" s="34" t="s">
        <v>23</v>
      </c>
      <c r="Y699" s="36"/>
      <c r="Z699" s="36"/>
      <c r="AA699" s="36"/>
      <c r="AB699" s="36">
        <v>1</v>
      </c>
      <c r="AC699" s="36"/>
      <c r="AD699" s="36"/>
      <c r="AE699" s="36"/>
      <c r="AF699" s="51"/>
      <c r="AG699" s="51">
        <v>1</v>
      </c>
      <c r="AH699" s="51"/>
      <c r="AI699" s="51"/>
      <c r="AJ699" s="51"/>
      <c r="AK699" s="51"/>
      <c r="AL699" s="33"/>
      <c r="AM699" s="33"/>
      <c r="AN699" s="186"/>
      <c r="AO699" s="186"/>
      <c r="AP699" s="185"/>
      <c r="AQ699" s="185"/>
      <c r="AR699" s="185"/>
      <c r="AS699" s="185"/>
      <c r="AT699" s="185"/>
      <c r="AU699" s="185"/>
      <c r="AV699" s="185"/>
      <c r="AW699" s="186"/>
      <c r="AX699" s="41"/>
      <c r="AY699" s="35" t="s">
        <v>24</v>
      </c>
      <c r="AZ699" s="36" t="s">
        <v>25</v>
      </c>
      <c r="BA699" s="37"/>
      <c r="BB699" s="39"/>
      <c r="BC699" s="100"/>
      <c r="BD699" s="37">
        <v>1</v>
      </c>
      <c r="BE699" s="37">
        <v>1</v>
      </c>
      <c r="BF699" s="39"/>
      <c r="BG699" s="39"/>
      <c r="BH699" s="39"/>
      <c r="BI699" s="39"/>
      <c r="BJ699" s="39"/>
      <c r="BK699" s="39"/>
      <c r="BL699" s="39"/>
      <c r="BM699" s="39"/>
      <c r="BN699" s="39"/>
      <c r="BO699" s="39"/>
    </row>
    <row r="700" spans="1:67" ht="110.25" customHeight="1" x14ac:dyDescent="0.25">
      <c r="A700" s="28">
        <v>700</v>
      </c>
      <c r="B700" s="180" t="s">
        <v>3984</v>
      </c>
      <c r="C700" s="180" t="s">
        <v>3985</v>
      </c>
      <c r="D700" s="30" t="s">
        <v>62</v>
      </c>
      <c r="E700" s="30" t="s">
        <v>19</v>
      </c>
      <c r="F700" s="187" t="s">
        <v>4135</v>
      </c>
      <c r="G700" s="181"/>
      <c r="H700" s="181"/>
      <c r="I700" s="181"/>
      <c r="J700" s="181"/>
      <c r="K700" s="181"/>
      <c r="L700" s="32" t="s">
        <v>1836</v>
      </c>
      <c r="M700" s="183" t="s">
        <v>3903</v>
      </c>
      <c r="N700" s="183" t="s">
        <v>1837</v>
      </c>
      <c r="O700" s="184" t="s">
        <v>19</v>
      </c>
      <c r="P700" s="109"/>
      <c r="Q700" s="182" t="s">
        <v>25</v>
      </c>
      <c r="R700" s="109" t="s">
        <v>4163</v>
      </c>
      <c r="S700" s="183"/>
      <c r="T700" s="33"/>
      <c r="U700" s="33" t="s">
        <v>58</v>
      </c>
      <c r="V700" s="45" t="s">
        <v>58</v>
      </c>
      <c r="W700" s="34" t="s">
        <v>1837</v>
      </c>
      <c r="X700" s="34" t="s">
        <v>23</v>
      </c>
      <c r="Y700" s="36"/>
      <c r="Z700" s="36"/>
      <c r="AA700" s="36"/>
      <c r="AB700" s="36">
        <v>1</v>
      </c>
      <c r="AC700" s="36"/>
      <c r="AD700" s="36"/>
      <c r="AE700" s="36"/>
      <c r="AF700" s="51"/>
      <c r="AG700" s="51">
        <v>1</v>
      </c>
      <c r="AH700" s="51"/>
      <c r="AI700" s="51"/>
      <c r="AJ700" s="51"/>
      <c r="AK700" s="51"/>
      <c r="AL700" s="33"/>
      <c r="AM700" s="33"/>
      <c r="AN700" s="186"/>
      <c r="AO700" s="186"/>
      <c r="AP700" s="185"/>
      <c r="AQ700" s="185"/>
      <c r="AR700" s="185"/>
      <c r="AS700" s="185"/>
      <c r="AT700" s="185"/>
      <c r="AU700" s="185"/>
      <c r="AV700" s="185"/>
      <c r="AW700" s="186"/>
      <c r="AX700" s="41"/>
      <c r="AY700" s="35" t="s">
        <v>24</v>
      </c>
      <c r="AZ700" s="36" t="s">
        <v>25</v>
      </c>
      <c r="BA700" s="37"/>
      <c r="BB700" s="39"/>
      <c r="BC700" s="100"/>
      <c r="BD700" s="37">
        <v>1</v>
      </c>
      <c r="BE700" s="37">
        <v>1</v>
      </c>
      <c r="BF700" s="39"/>
      <c r="BG700" s="39"/>
      <c r="BH700" s="39"/>
      <c r="BI700" s="39"/>
      <c r="BJ700" s="39"/>
      <c r="BK700" s="39"/>
      <c r="BL700" s="39"/>
      <c r="BM700" s="39"/>
      <c r="BN700" s="39"/>
      <c r="BO700" s="39"/>
    </row>
    <row r="701" spans="1:67" ht="90" customHeight="1" x14ac:dyDescent="0.25">
      <c r="A701" s="28">
        <v>701</v>
      </c>
      <c r="B701" s="180" t="s">
        <v>3984</v>
      </c>
      <c r="C701" s="180" t="s">
        <v>3985</v>
      </c>
      <c r="D701" s="30" t="s">
        <v>62</v>
      </c>
      <c r="E701" s="30" t="s">
        <v>19</v>
      </c>
      <c r="F701" s="187" t="s">
        <v>4135</v>
      </c>
      <c r="G701" s="181"/>
      <c r="H701" s="181"/>
      <c r="I701" s="181"/>
      <c r="J701" s="181"/>
      <c r="K701" s="181"/>
      <c r="L701" s="32" t="s">
        <v>1838</v>
      </c>
      <c r="M701" s="183" t="s">
        <v>3903</v>
      </c>
      <c r="N701" s="183" t="s">
        <v>4164</v>
      </c>
      <c r="O701" s="184" t="s">
        <v>19</v>
      </c>
      <c r="P701" s="109"/>
      <c r="Q701" s="182" t="s">
        <v>25</v>
      </c>
      <c r="R701" s="109" t="s">
        <v>25</v>
      </c>
      <c r="S701" s="183"/>
      <c r="T701" s="33"/>
      <c r="U701" s="33" t="s">
        <v>21</v>
      </c>
      <c r="V701" s="45" t="s">
        <v>21</v>
      </c>
      <c r="W701" s="34" t="s">
        <v>1839</v>
      </c>
      <c r="X701" s="34" t="s">
        <v>881</v>
      </c>
      <c r="Y701" s="36">
        <v>1</v>
      </c>
      <c r="Z701" s="36"/>
      <c r="AA701" s="36"/>
      <c r="AB701" s="36"/>
      <c r="AC701" s="36"/>
      <c r="AD701" s="36"/>
      <c r="AE701" s="36"/>
      <c r="AF701" s="51"/>
      <c r="AG701" s="51">
        <v>1</v>
      </c>
      <c r="AH701" s="51"/>
      <c r="AI701" s="51"/>
      <c r="AJ701" s="51"/>
      <c r="AK701" s="51"/>
      <c r="AL701" s="33"/>
      <c r="AM701" s="33"/>
      <c r="AN701" s="51"/>
      <c r="AO701" s="185" t="s">
        <v>4165</v>
      </c>
      <c r="AP701" s="185" t="s">
        <v>2694</v>
      </c>
      <c r="AQ701" s="185" t="s">
        <v>2694</v>
      </c>
      <c r="AR701" s="185" t="s">
        <v>2694</v>
      </c>
      <c r="AS701" s="185" t="s">
        <v>2694</v>
      </c>
      <c r="AT701" s="185"/>
      <c r="AU701" s="185"/>
      <c r="AV701" s="185"/>
      <c r="AW701" s="186"/>
      <c r="AX701" s="185"/>
      <c r="AY701" s="35" t="s">
        <v>24</v>
      </c>
      <c r="AZ701" s="36" t="s">
        <v>25</v>
      </c>
      <c r="BA701" s="37"/>
      <c r="BB701" s="37" t="s">
        <v>3154</v>
      </c>
      <c r="BC701" s="100" t="s">
        <v>3296</v>
      </c>
      <c r="BD701" s="37">
        <v>1</v>
      </c>
      <c r="BE701" s="37">
        <v>1</v>
      </c>
      <c r="BF701" s="39"/>
      <c r="BG701" s="39"/>
      <c r="BH701" s="39"/>
      <c r="BI701" s="39"/>
      <c r="BJ701" s="39"/>
      <c r="BK701" s="39"/>
      <c r="BL701" s="39"/>
      <c r="BM701" s="39"/>
      <c r="BN701" s="39"/>
      <c r="BO701" s="39"/>
    </row>
    <row r="702" spans="1:67" ht="105.75" customHeight="1" x14ac:dyDescent="0.25">
      <c r="A702" s="28">
        <v>702</v>
      </c>
      <c r="B702" s="180" t="s">
        <v>3984</v>
      </c>
      <c r="C702" s="180" t="s">
        <v>3985</v>
      </c>
      <c r="D702" s="30" t="s">
        <v>62</v>
      </c>
      <c r="E702" s="30" t="s">
        <v>19</v>
      </c>
      <c r="F702" s="187" t="s">
        <v>4135</v>
      </c>
      <c r="G702" s="181"/>
      <c r="H702" s="181"/>
      <c r="I702" s="181"/>
      <c r="J702" s="181"/>
      <c r="K702" s="181"/>
      <c r="L702" s="32" t="s">
        <v>1840</v>
      </c>
      <c r="M702" s="183" t="s">
        <v>3903</v>
      </c>
      <c r="N702" s="183" t="s">
        <v>4166</v>
      </c>
      <c r="O702" s="184" t="s">
        <v>19</v>
      </c>
      <c r="P702" s="109"/>
      <c r="Q702" s="182" t="s">
        <v>25</v>
      </c>
      <c r="R702" s="109" t="s">
        <v>1273</v>
      </c>
      <c r="S702" s="183"/>
      <c r="T702" s="33"/>
      <c r="U702" s="33" t="s">
        <v>167</v>
      </c>
      <c r="V702" s="45" t="s">
        <v>167</v>
      </c>
      <c r="W702" s="34" t="s">
        <v>1841</v>
      </c>
      <c r="X702" s="34" t="s">
        <v>23</v>
      </c>
      <c r="Y702" s="36"/>
      <c r="Z702" s="36"/>
      <c r="AA702" s="36">
        <v>1</v>
      </c>
      <c r="AB702" s="36"/>
      <c r="AC702" s="36"/>
      <c r="AD702" s="36"/>
      <c r="AE702" s="36"/>
      <c r="AF702" s="51"/>
      <c r="AG702" s="51">
        <v>1</v>
      </c>
      <c r="AH702" s="51"/>
      <c r="AI702" s="51"/>
      <c r="AJ702" s="51"/>
      <c r="AK702" s="51"/>
      <c r="AL702" s="33"/>
      <c r="AM702" s="33"/>
      <c r="AN702" s="186"/>
      <c r="AO702" s="186"/>
      <c r="AP702" s="185"/>
      <c r="AQ702" s="185"/>
      <c r="AR702" s="185"/>
      <c r="AS702" s="185"/>
      <c r="AT702" s="185"/>
      <c r="AU702" s="185"/>
      <c r="AV702" s="185"/>
      <c r="AW702" s="186"/>
      <c r="AX702" s="41"/>
      <c r="AY702" s="35" t="s">
        <v>176</v>
      </c>
      <c r="AZ702" s="36" t="s">
        <v>25</v>
      </c>
      <c r="BA702" s="37" t="s">
        <v>3243</v>
      </c>
      <c r="BB702" s="39"/>
      <c r="BC702" s="100"/>
      <c r="BD702" s="37">
        <v>1</v>
      </c>
      <c r="BE702" s="37">
        <v>1</v>
      </c>
      <c r="BF702" s="39"/>
      <c r="BG702" s="39"/>
      <c r="BH702" s="39"/>
      <c r="BI702" s="39"/>
      <c r="BJ702" s="39"/>
      <c r="BK702" s="39"/>
      <c r="BL702" s="39"/>
      <c r="BM702" s="39"/>
      <c r="BN702" s="39"/>
      <c r="BO702" s="39"/>
    </row>
    <row r="703" spans="1:67" ht="126" customHeight="1" x14ac:dyDescent="0.25">
      <c r="A703" s="28">
        <v>703</v>
      </c>
      <c r="B703" s="180" t="s">
        <v>3984</v>
      </c>
      <c r="C703" s="180" t="s">
        <v>3985</v>
      </c>
      <c r="D703" s="30" t="s">
        <v>62</v>
      </c>
      <c r="E703" s="30" t="s">
        <v>19</v>
      </c>
      <c r="F703" s="187" t="s">
        <v>4135</v>
      </c>
      <c r="G703" s="181"/>
      <c r="H703" s="181"/>
      <c r="I703" s="181"/>
      <c r="J703" s="181"/>
      <c r="K703" s="181"/>
      <c r="L703" s="32" t="s">
        <v>1843</v>
      </c>
      <c r="M703" s="183" t="s">
        <v>3264</v>
      </c>
      <c r="N703" s="183" t="s">
        <v>1844</v>
      </c>
      <c r="O703" s="184" t="s">
        <v>19</v>
      </c>
      <c r="P703" s="109"/>
      <c r="Q703" s="182" t="s">
        <v>25</v>
      </c>
      <c r="R703" s="109" t="s">
        <v>4167</v>
      </c>
      <c r="S703" s="183"/>
      <c r="T703" s="33"/>
      <c r="U703" s="33" t="s">
        <v>21</v>
      </c>
      <c r="V703" s="45" t="s">
        <v>21</v>
      </c>
      <c r="W703" s="34" t="s">
        <v>1844</v>
      </c>
      <c r="X703" s="34" t="s">
        <v>23</v>
      </c>
      <c r="Y703" s="36">
        <v>1</v>
      </c>
      <c r="Z703" s="36"/>
      <c r="AA703" s="36"/>
      <c r="AB703" s="36"/>
      <c r="AC703" s="36"/>
      <c r="AD703" s="36"/>
      <c r="AE703" s="36"/>
      <c r="AF703" s="51"/>
      <c r="AG703" s="51">
        <v>1</v>
      </c>
      <c r="AH703" s="51"/>
      <c r="AI703" s="51"/>
      <c r="AJ703" s="51"/>
      <c r="AK703" s="51"/>
      <c r="AL703" s="33"/>
      <c r="AM703" s="33"/>
      <c r="AN703" s="185"/>
      <c r="AO703" s="185"/>
      <c r="AP703" s="185"/>
      <c r="AQ703" s="185"/>
      <c r="AR703" s="185"/>
      <c r="AS703" s="185"/>
      <c r="AT703" s="185"/>
      <c r="AU703" s="185"/>
      <c r="AV703" s="185"/>
      <c r="AW703" s="186"/>
      <c r="AX703" s="41"/>
      <c r="AY703" s="35" t="s">
        <v>24</v>
      </c>
      <c r="AZ703" s="36" t="s">
        <v>25</v>
      </c>
      <c r="BA703" s="37"/>
      <c r="BB703" s="39"/>
      <c r="BC703" s="100"/>
      <c r="BD703" s="37">
        <v>1</v>
      </c>
      <c r="BE703" s="37">
        <v>1</v>
      </c>
      <c r="BF703" s="39"/>
      <c r="BG703" s="39"/>
      <c r="BH703" s="39"/>
      <c r="BI703" s="39"/>
      <c r="BJ703" s="39"/>
      <c r="BK703" s="39"/>
      <c r="BL703" s="39"/>
      <c r="BM703" s="39"/>
      <c r="BN703" s="39"/>
      <c r="BO703" s="39"/>
    </row>
    <row r="704" spans="1:67" ht="135" customHeight="1" x14ac:dyDescent="0.25">
      <c r="A704" s="28">
        <v>704</v>
      </c>
      <c r="B704" s="180" t="s">
        <v>3984</v>
      </c>
      <c r="C704" s="180" t="s">
        <v>3985</v>
      </c>
      <c r="D704" s="30" t="s">
        <v>62</v>
      </c>
      <c r="E704" s="30" t="s">
        <v>19</v>
      </c>
      <c r="F704" s="187" t="s">
        <v>4135</v>
      </c>
      <c r="G704" s="181"/>
      <c r="H704" s="181"/>
      <c r="I704" s="181"/>
      <c r="J704" s="181"/>
      <c r="K704" s="181"/>
      <c r="L704" s="32" t="s">
        <v>1845</v>
      </c>
      <c r="M704" s="183" t="s">
        <v>3903</v>
      </c>
      <c r="N704" s="183" t="s">
        <v>4168</v>
      </c>
      <c r="O704" s="184" t="s">
        <v>19</v>
      </c>
      <c r="P704" s="109"/>
      <c r="Q704" s="182" t="s">
        <v>25</v>
      </c>
      <c r="R704" s="109" t="s">
        <v>4169</v>
      </c>
      <c r="S704" s="183"/>
      <c r="T704" s="33"/>
      <c r="U704" s="33" t="s">
        <v>21</v>
      </c>
      <c r="V704" s="45" t="s">
        <v>21</v>
      </c>
      <c r="W704" s="34" t="s">
        <v>1847</v>
      </c>
      <c r="X704" s="34" t="s">
        <v>23</v>
      </c>
      <c r="Y704" s="36">
        <v>1</v>
      </c>
      <c r="Z704" s="36"/>
      <c r="AA704" s="36"/>
      <c r="AB704" s="36"/>
      <c r="AC704" s="36"/>
      <c r="AD704" s="36"/>
      <c r="AE704" s="36"/>
      <c r="AF704" s="51"/>
      <c r="AG704" s="51">
        <v>1</v>
      </c>
      <c r="AH704" s="51"/>
      <c r="AI704" s="51"/>
      <c r="AJ704" s="51"/>
      <c r="AK704" s="51"/>
      <c r="AL704" s="33"/>
      <c r="AM704" s="33"/>
      <c r="AN704" s="185"/>
      <c r="AO704" s="185" t="s">
        <v>3271</v>
      </c>
      <c r="AP704" s="185"/>
      <c r="AQ704" s="185"/>
      <c r="AR704" s="185"/>
      <c r="AS704" s="185"/>
      <c r="AT704" s="185"/>
      <c r="AU704" s="185"/>
      <c r="AV704" s="185"/>
      <c r="AW704" s="186"/>
      <c r="AX704" s="41"/>
      <c r="AY704" s="35" t="s">
        <v>24</v>
      </c>
      <c r="AZ704" s="36" t="s">
        <v>25</v>
      </c>
      <c r="BA704" s="37"/>
      <c r="BB704" s="37" t="s">
        <v>3154</v>
      </c>
      <c r="BC704" s="100" t="s">
        <v>3296</v>
      </c>
      <c r="BD704" s="37">
        <v>1</v>
      </c>
      <c r="BE704" s="37">
        <v>1</v>
      </c>
      <c r="BF704" s="39"/>
      <c r="BG704" s="39"/>
      <c r="BH704" s="39"/>
      <c r="BI704" s="39"/>
      <c r="BJ704" s="39"/>
      <c r="BK704" s="39"/>
      <c r="BL704" s="39"/>
      <c r="BM704" s="39"/>
      <c r="BN704" s="39"/>
      <c r="BO704" s="39"/>
    </row>
    <row r="705" spans="1:67" ht="110.25" customHeight="1" x14ac:dyDescent="0.25">
      <c r="A705" s="28">
        <v>705</v>
      </c>
      <c r="B705" s="180" t="s">
        <v>3984</v>
      </c>
      <c r="C705" s="180" t="s">
        <v>3985</v>
      </c>
      <c r="D705" s="30" t="s">
        <v>62</v>
      </c>
      <c r="E705" s="30" t="s">
        <v>19</v>
      </c>
      <c r="F705" s="181" t="s">
        <v>3659</v>
      </c>
      <c r="G705" s="181"/>
      <c r="H705" s="181"/>
      <c r="I705" s="181"/>
      <c r="J705" s="181"/>
      <c r="K705" s="181"/>
      <c r="L705" s="32" t="s">
        <v>1849</v>
      </c>
      <c r="M705" s="183" t="s">
        <v>3659</v>
      </c>
      <c r="N705" s="183" t="s">
        <v>4170</v>
      </c>
      <c r="O705" s="184" t="s">
        <v>19</v>
      </c>
      <c r="P705" s="109"/>
      <c r="Q705" s="182" t="s">
        <v>25</v>
      </c>
      <c r="R705" s="109" t="s">
        <v>4171</v>
      </c>
      <c r="S705" s="183"/>
      <c r="T705" s="33"/>
      <c r="U705" s="33" t="s">
        <v>21</v>
      </c>
      <c r="V705" s="45" t="s">
        <v>21</v>
      </c>
      <c r="W705" s="34" t="s">
        <v>1850</v>
      </c>
      <c r="X705" s="34" t="s">
        <v>1851</v>
      </c>
      <c r="Y705" s="36">
        <v>1</v>
      </c>
      <c r="Z705" s="36"/>
      <c r="AA705" s="36"/>
      <c r="AB705" s="36"/>
      <c r="AC705" s="36"/>
      <c r="AD705" s="36"/>
      <c r="AE705" s="36"/>
      <c r="AF705" s="51"/>
      <c r="AG705" s="51">
        <v>1</v>
      </c>
      <c r="AH705" s="51"/>
      <c r="AI705" s="51"/>
      <c r="AJ705" s="51"/>
      <c r="AK705" s="51"/>
      <c r="AL705" s="33"/>
      <c r="AM705" s="33"/>
      <c r="AN705" s="185"/>
      <c r="AO705" s="185" t="s">
        <v>3271</v>
      </c>
      <c r="AP705" s="185"/>
      <c r="AQ705" s="185"/>
      <c r="AR705" s="185"/>
      <c r="AS705" s="185"/>
      <c r="AT705" s="185"/>
      <c r="AU705" s="185"/>
      <c r="AV705" s="185"/>
      <c r="AW705" s="186"/>
      <c r="AX705" s="41"/>
      <c r="AY705" s="35" t="s">
        <v>24</v>
      </c>
      <c r="AZ705" s="36" t="s">
        <v>25</v>
      </c>
      <c r="BA705" s="37"/>
      <c r="BB705" s="37" t="s">
        <v>3154</v>
      </c>
      <c r="BC705" s="100" t="s">
        <v>3296</v>
      </c>
      <c r="BD705" s="37">
        <v>1</v>
      </c>
      <c r="BE705" s="37">
        <v>1</v>
      </c>
      <c r="BF705" s="39"/>
      <c r="BG705" s="39"/>
      <c r="BH705" s="39"/>
      <c r="BI705" s="39"/>
      <c r="BJ705" s="39"/>
      <c r="BK705" s="39"/>
      <c r="BL705" s="39"/>
      <c r="BM705" s="39"/>
      <c r="BN705" s="39"/>
      <c r="BO705" s="39"/>
    </row>
    <row r="706" spans="1:67" ht="63.75" customHeight="1" x14ac:dyDescent="0.25">
      <c r="A706" s="28">
        <v>706</v>
      </c>
      <c r="B706" s="180" t="s">
        <v>3984</v>
      </c>
      <c r="C706" s="180" t="s">
        <v>3985</v>
      </c>
      <c r="D706" s="30" t="s">
        <v>62</v>
      </c>
      <c r="E706" s="30" t="s">
        <v>19</v>
      </c>
      <c r="F706" s="181" t="s">
        <v>3659</v>
      </c>
      <c r="G706" s="181"/>
      <c r="H706" s="181"/>
      <c r="I706" s="181"/>
      <c r="J706" s="181"/>
      <c r="K706" s="181"/>
      <c r="L706" s="32" t="s">
        <v>1853</v>
      </c>
      <c r="M706" s="183" t="s">
        <v>3659</v>
      </c>
      <c r="N706" s="183" t="s">
        <v>1246</v>
      </c>
      <c r="O706" s="184" t="s">
        <v>19</v>
      </c>
      <c r="P706" s="109"/>
      <c r="Q706" s="182" t="s">
        <v>25</v>
      </c>
      <c r="R706" s="109" t="s">
        <v>3184</v>
      </c>
      <c r="S706" s="183"/>
      <c r="T706" s="33"/>
      <c r="U706" s="33" t="s">
        <v>58</v>
      </c>
      <c r="V706" s="45" t="s">
        <v>58</v>
      </c>
      <c r="W706" s="34" t="s">
        <v>1246</v>
      </c>
      <c r="X706" s="34" t="s">
        <v>1854</v>
      </c>
      <c r="Y706" s="36"/>
      <c r="Z706" s="36"/>
      <c r="AA706" s="36"/>
      <c r="AB706" s="36">
        <v>1</v>
      </c>
      <c r="AC706" s="36"/>
      <c r="AD706" s="36"/>
      <c r="AE706" s="36"/>
      <c r="AF706" s="51"/>
      <c r="AG706" s="51">
        <v>1</v>
      </c>
      <c r="AH706" s="51"/>
      <c r="AI706" s="51"/>
      <c r="AJ706" s="51"/>
      <c r="AK706" s="51"/>
      <c r="AL706" s="33"/>
      <c r="AM706" s="33"/>
      <c r="AN706" s="186"/>
      <c r="AO706" s="186"/>
      <c r="AP706" s="185"/>
      <c r="AQ706" s="185"/>
      <c r="AR706" s="185"/>
      <c r="AS706" s="185"/>
      <c r="AT706" s="185"/>
      <c r="AU706" s="185"/>
      <c r="AV706" s="185"/>
      <c r="AW706" s="186"/>
      <c r="AX706" s="41"/>
      <c r="AY706" s="35"/>
      <c r="AZ706" s="36" t="s">
        <v>25</v>
      </c>
      <c r="BA706" s="37"/>
      <c r="BB706" s="39"/>
      <c r="BC706" s="100"/>
      <c r="BD706" s="37">
        <v>1</v>
      </c>
      <c r="BE706" s="37">
        <v>1</v>
      </c>
      <c r="BF706" s="39"/>
      <c r="BG706" s="39"/>
      <c r="BH706" s="39"/>
      <c r="BI706" s="39"/>
      <c r="BJ706" s="39"/>
      <c r="BK706" s="39"/>
      <c r="BL706" s="39"/>
      <c r="BM706" s="39"/>
      <c r="BN706" s="39"/>
      <c r="BO706" s="39"/>
    </row>
    <row r="707" spans="1:67" ht="65.25" customHeight="1" x14ac:dyDescent="0.25">
      <c r="A707" s="28">
        <v>707</v>
      </c>
      <c r="B707" s="180" t="s">
        <v>3984</v>
      </c>
      <c r="C707" s="180" t="s">
        <v>3985</v>
      </c>
      <c r="D707" s="30" t="s">
        <v>62</v>
      </c>
      <c r="E707" s="30" t="s">
        <v>19</v>
      </c>
      <c r="F707" s="181" t="s">
        <v>3276</v>
      </c>
      <c r="G707" s="181"/>
      <c r="H707" s="181"/>
      <c r="I707" s="181"/>
      <c r="J707" s="181"/>
      <c r="K707" s="181"/>
      <c r="L707" s="32" t="s">
        <v>1855</v>
      </c>
      <c r="M707" s="183" t="s">
        <v>3276</v>
      </c>
      <c r="N707" s="183" t="s">
        <v>4172</v>
      </c>
      <c r="O707" s="184" t="s">
        <v>19</v>
      </c>
      <c r="P707" s="109"/>
      <c r="Q707" s="182" t="s">
        <v>25</v>
      </c>
      <c r="R707" s="109" t="s">
        <v>4173</v>
      </c>
      <c r="S707" s="183"/>
      <c r="T707" s="33"/>
      <c r="U707" s="33" t="s">
        <v>21</v>
      </c>
      <c r="V707" s="45" t="s">
        <v>21</v>
      </c>
      <c r="W707" s="34" t="s">
        <v>1856</v>
      </c>
      <c r="X707" s="34" t="s">
        <v>23</v>
      </c>
      <c r="Y707" s="36">
        <v>1</v>
      </c>
      <c r="Z707" s="36"/>
      <c r="AA707" s="36"/>
      <c r="AB707" s="36"/>
      <c r="AC707" s="36"/>
      <c r="AD707" s="36"/>
      <c r="AE707" s="36"/>
      <c r="AF707" s="51"/>
      <c r="AG707" s="51">
        <v>1</v>
      </c>
      <c r="AH707" s="51"/>
      <c r="AI707" s="51"/>
      <c r="AJ707" s="51"/>
      <c r="AK707" s="51"/>
      <c r="AL707" s="33"/>
      <c r="AM707" s="33"/>
      <c r="AN707" s="185"/>
      <c r="AO707" s="185"/>
      <c r="AP707" s="185"/>
      <c r="AQ707" s="185"/>
      <c r="AR707" s="185"/>
      <c r="AS707" s="185"/>
      <c r="AT707" s="185"/>
      <c r="AU707" s="185"/>
      <c r="AV707" s="185"/>
      <c r="AW707" s="186"/>
      <c r="AX707" s="41"/>
      <c r="AY707" s="35"/>
      <c r="AZ707" s="36" t="s">
        <v>25</v>
      </c>
      <c r="BA707" s="37"/>
      <c r="BB707" s="39"/>
      <c r="BC707" s="100"/>
      <c r="BD707" s="37">
        <v>1</v>
      </c>
      <c r="BE707" s="37">
        <v>1</v>
      </c>
      <c r="BF707" s="39"/>
      <c r="BG707" s="39"/>
      <c r="BH707" s="39"/>
      <c r="BI707" s="39"/>
      <c r="BJ707" s="39"/>
      <c r="BK707" s="39"/>
      <c r="BL707" s="39"/>
      <c r="BM707" s="39"/>
      <c r="BN707" s="39"/>
      <c r="BO707" s="39"/>
    </row>
    <row r="708" spans="1:67" ht="96.75" customHeight="1" x14ac:dyDescent="0.25">
      <c r="A708" s="28">
        <v>708</v>
      </c>
      <c r="B708" s="180" t="s">
        <v>3984</v>
      </c>
      <c r="C708" s="180" t="s">
        <v>3985</v>
      </c>
      <c r="D708" s="30" t="s">
        <v>62</v>
      </c>
      <c r="E708" s="30" t="s">
        <v>19</v>
      </c>
      <c r="F708" s="181" t="s">
        <v>3276</v>
      </c>
      <c r="G708" s="181"/>
      <c r="H708" s="181"/>
      <c r="I708" s="181"/>
      <c r="J708" s="181"/>
      <c r="K708" s="181"/>
      <c r="L708" s="32" t="s">
        <v>1857</v>
      </c>
      <c r="M708" s="183" t="s">
        <v>3276</v>
      </c>
      <c r="N708" s="183" t="s">
        <v>4174</v>
      </c>
      <c r="O708" s="184" t="s">
        <v>19</v>
      </c>
      <c r="P708" s="109"/>
      <c r="Q708" s="182" t="s">
        <v>25</v>
      </c>
      <c r="R708" s="109" t="s">
        <v>4175</v>
      </c>
      <c r="S708" s="183"/>
      <c r="T708" s="33"/>
      <c r="U708" s="33" t="s">
        <v>58</v>
      </c>
      <c r="V708" s="45" t="s">
        <v>58</v>
      </c>
      <c r="W708" s="34" t="s">
        <v>1858</v>
      </c>
      <c r="X708" s="34" t="s">
        <v>1859</v>
      </c>
      <c r="Y708" s="36"/>
      <c r="Z708" s="36"/>
      <c r="AA708" s="36"/>
      <c r="AB708" s="36">
        <v>1</v>
      </c>
      <c r="AC708" s="36"/>
      <c r="AD708" s="36"/>
      <c r="AE708" s="36"/>
      <c r="AF708" s="51"/>
      <c r="AG708" s="51">
        <v>1</v>
      </c>
      <c r="AH708" s="51"/>
      <c r="AI708" s="51"/>
      <c r="AJ708" s="51"/>
      <c r="AK708" s="51"/>
      <c r="AL708" s="33"/>
      <c r="AM708" s="33"/>
      <c r="AN708" s="186"/>
      <c r="AO708" s="186"/>
      <c r="AP708" s="185"/>
      <c r="AQ708" s="185"/>
      <c r="AR708" s="185"/>
      <c r="AS708" s="185"/>
      <c r="AT708" s="185"/>
      <c r="AU708" s="185"/>
      <c r="AV708" s="185"/>
      <c r="AW708" s="186"/>
      <c r="AX708" s="41"/>
      <c r="AY708" s="35"/>
      <c r="AZ708" s="36" t="s">
        <v>25</v>
      </c>
      <c r="BA708" s="37"/>
      <c r="BB708" s="39"/>
      <c r="BC708" s="100"/>
      <c r="BD708" s="37">
        <v>1</v>
      </c>
      <c r="BE708" s="37">
        <v>1</v>
      </c>
      <c r="BF708" s="39"/>
      <c r="BG708" s="39"/>
      <c r="BH708" s="39"/>
      <c r="BI708" s="39"/>
      <c r="BJ708" s="39"/>
      <c r="BK708" s="39"/>
      <c r="BL708" s="39"/>
      <c r="BM708" s="39"/>
      <c r="BN708" s="39"/>
      <c r="BO708" s="39"/>
    </row>
    <row r="709" spans="1:67" ht="108.75" customHeight="1" x14ac:dyDescent="0.25">
      <c r="A709" s="28">
        <v>709</v>
      </c>
      <c r="B709" s="180" t="s">
        <v>3984</v>
      </c>
      <c r="C709" s="180" t="s">
        <v>3985</v>
      </c>
      <c r="D709" s="30" t="s">
        <v>62</v>
      </c>
      <c r="E709" s="30" t="s">
        <v>19</v>
      </c>
      <c r="F709" s="181" t="s">
        <v>3276</v>
      </c>
      <c r="G709" s="181"/>
      <c r="H709" s="181"/>
      <c r="I709" s="181"/>
      <c r="J709" s="181"/>
      <c r="K709" s="181"/>
      <c r="L709" s="32" t="s">
        <v>1860</v>
      </c>
      <c r="M709" s="183" t="s">
        <v>3276</v>
      </c>
      <c r="N709" s="183" t="s">
        <v>4176</v>
      </c>
      <c r="O709" s="184" t="s">
        <v>19</v>
      </c>
      <c r="P709" s="109"/>
      <c r="Q709" s="182" t="s">
        <v>25</v>
      </c>
      <c r="R709" s="109" t="s">
        <v>1861</v>
      </c>
      <c r="S709" s="183"/>
      <c r="T709" s="33"/>
      <c r="U709" s="33" t="s">
        <v>58</v>
      </c>
      <c r="V709" s="45" t="s">
        <v>58</v>
      </c>
      <c r="W709" s="34" t="s">
        <v>1861</v>
      </c>
      <c r="X709" s="34" t="s">
        <v>1862</v>
      </c>
      <c r="Y709" s="36"/>
      <c r="Z709" s="36"/>
      <c r="AA709" s="36"/>
      <c r="AB709" s="36">
        <v>1</v>
      </c>
      <c r="AC709" s="36"/>
      <c r="AD709" s="36"/>
      <c r="AE709" s="36"/>
      <c r="AF709" s="51"/>
      <c r="AG709" s="51">
        <v>1</v>
      </c>
      <c r="AH709" s="51"/>
      <c r="AI709" s="51"/>
      <c r="AJ709" s="51"/>
      <c r="AK709" s="51"/>
      <c r="AL709" s="33"/>
      <c r="AM709" s="33"/>
      <c r="AN709" s="186"/>
      <c r="AO709" s="186"/>
      <c r="AP709" s="185"/>
      <c r="AQ709" s="185"/>
      <c r="AR709" s="185"/>
      <c r="AS709" s="185"/>
      <c r="AT709" s="185"/>
      <c r="AU709" s="185"/>
      <c r="AV709" s="185"/>
      <c r="AW709" s="186"/>
      <c r="AX709" s="41"/>
      <c r="AY709" s="35" t="s">
        <v>24</v>
      </c>
      <c r="AZ709" s="36" t="s">
        <v>25</v>
      </c>
      <c r="BA709" s="37"/>
      <c r="BB709" s="39"/>
      <c r="BC709" s="100"/>
      <c r="BD709" s="37">
        <v>1</v>
      </c>
      <c r="BE709" s="37">
        <v>1</v>
      </c>
      <c r="BF709" s="39"/>
      <c r="BG709" s="39"/>
      <c r="BH709" s="39"/>
      <c r="BI709" s="39"/>
      <c r="BJ709" s="39"/>
      <c r="BK709" s="39"/>
      <c r="BL709" s="39"/>
      <c r="BM709" s="39"/>
      <c r="BN709" s="39"/>
      <c r="BO709" s="39"/>
    </row>
    <row r="710" spans="1:67" ht="56.25" customHeight="1" x14ac:dyDescent="0.25">
      <c r="A710" s="28">
        <v>710</v>
      </c>
      <c r="B710" s="180" t="s">
        <v>3984</v>
      </c>
      <c r="C710" s="180" t="s">
        <v>3985</v>
      </c>
      <c r="D710" s="30" t="s">
        <v>62</v>
      </c>
      <c r="E710" s="30" t="s">
        <v>19</v>
      </c>
      <c r="F710" s="181" t="s">
        <v>3276</v>
      </c>
      <c r="G710" s="181"/>
      <c r="H710" s="181"/>
      <c r="I710" s="181"/>
      <c r="J710" s="181"/>
      <c r="K710" s="181"/>
      <c r="L710" s="32" t="s">
        <v>1863</v>
      </c>
      <c r="M710" s="183" t="s">
        <v>3276</v>
      </c>
      <c r="N710" s="183" t="s">
        <v>4177</v>
      </c>
      <c r="O710" s="184" t="s">
        <v>19</v>
      </c>
      <c r="P710" s="109"/>
      <c r="Q710" s="182" t="s">
        <v>25</v>
      </c>
      <c r="R710" s="109" t="s">
        <v>4178</v>
      </c>
      <c r="S710" s="183"/>
      <c r="T710" s="33"/>
      <c r="U710" s="33" t="s">
        <v>58</v>
      </c>
      <c r="V710" s="45" t="s">
        <v>58</v>
      </c>
      <c r="W710" s="34" t="s">
        <v>1864</v>
      </c>
      <c r="X710" s="34" t="s">
        <v>1865</v>
      </c>
      <c r="Y710" s="36"/>
      <c r="Z710" s="36"/>
      <c r="AA710" s="36"/>
      <c r="AB710" s="36">
        <v>1</v>
      </c>
      <c r="AC710" s="36"/>
      <c r="AD710" s="36"/>
      <c r="AE710" s="36"/>
      <c r="AF710" s="51"/>
      <c r="AG710" s="51">
        <v>1</v>
      </c>
      <c r="AH710" s="51"/>
      <c r="AI710" s="51"/>
      <c r="AJ710" s="51"/>
      <c r="AK710" s="51"/>
      <c r="AL710" s="33"/>
      <c r="AM710" s="33"/>
      <c r="AN710" s="186"/>
      <c r="AO710" s="186"/>
      <c r="AP710" s="185"/>
      <c r="AQ710" s="185"/>
      <c r="AR710" s="185"/>
      <c r="AS710" s="185"/>
      <c r="AT710" s="185"/>
      <c r="AU710" s="185"/>
      <c r="AV710" s="185"/>
      <c r="AW710" s="186"/>
      <c r="AX710" s="41"/>
      <c r="AY710" s="35" t="s">
        <v>24</v>
      </c>
      <c r="AZ710" s="36" t="s">
        <v>25</v>
      </c>
      <c r="BA710" s="37"/>
      <c r="BB710" s="39"/>
      <c r="BC710" s="100"/>
      <c r="BD710" s="37">
        <v>1</v>
      </c>
      <c r="BE710" s="37">
        <v>1</v>
      </c>
      <c r="BF710" s="39"/>
      <c r="BG710" s="39"/>
      <c r="BH710" s="39"/>
      <c r="BI710" s="39"/>
      <c r="BJ710" s="39"/>
      <c r="BK710" s="39"/>
      <c r="BL710" s="39"/>
      <c r="BM710" s="39"/>
      <c r="BN710" s="39"/>
      <c r="BO710" s="39"/>
    </row>
    <row r="711" spans="1:67" ht="42.75" customHeight="1" x14ac:dyDescent="0.25">
      <c r="A711" s="28">
        <v>711</v>
      </c>
      <c r="B711" s="180" t="s">
        <v>3984</v>
      </c>
      <c r="C711" s="180" t="s">
        <v>3985</v>
      </c>
      <c r="D711" s="30" t="s">
        <v>62</v>
      </c>
      <c r="E711" s="30" t="s">
        <v>19</v>
      </c>
      <c r="F711" s="181" t="s">
        <v>3276</v>
      </c>
      <c r="G711" s="181"/>
      <c r="H711" s="181"/>
      <c r="I711" s="181"/>
      <c r="J711" s="181"/>
      <c r="K711" s="181"/>
      <c r="L711" s="32" t="s">
        <v>1868</v>
      </c>
      <c r="M711" s="183" t="s">
        <v>3276</v>
      </c>
      <c r="N711" s="183" t="s">
        <v>4179</v>
      </c>
      <c r="O711" s="184" t="s">
        <v>19</v>
      </c>
      <c r="P711" s="109"/>
      <c r="Q711" s="182" t="s">
        <v>25</v>
      </c>
      <c r="R711" s="109" t="s">
        <v>3184</v>
      </c>
      <c r="S711" s="183"/>
      <c r="T711" s="33"/>
      <c r="U711" s="33" t="s">
        <v>58</v>
      </c>
      <c r="V711" s="45" t="s">
        <v>58</v>
      </c>
      <c r="W711" s="34" t="s">
        <v>1869</v>
      </c>
      <c r="X711" s="34" t="s">
        <v>1859</v>
      </c>
      <c r="Y711" s="36"/>
      <c r="Z711" s="36"/>
      <c r="AA711" s="36"/>
      <c r="AB711" s="36">
        <v>1</v>
      </c>
      <c r="AC711" s="36"/>
      <c r="AD711" s="36"/>
      <c r="AE711" s="36"/>
      <c r="AF711" s="51"/>
      <c r="AG711" s="51">
        <v>1</v>
      </c>
      <c r="AH711" s="51"/>
      <c r="AI711" s="51"/>
      <c r="AJ711" s="51"/>
      <c r="AK711" s="51"/>
      <c r="AL711" s="33"/>
      <c r="AM711" s="33"/>
      <c r="AN711" s="186"/>
      <c r="AO711" s="186"/>
      <c r="AP711" s="185"/>
      <c r="AQ711" s="185"/>
      <c r="AR711" s="185"/>
      <c r="AS711" s="185"/>
      <c r="AT711" s="185"/>
      <c r="AU711" s="185"/>
      <c r="AV711" s="185"/>
      <c r="AW711" s="186"/>
      <c r="AX711" s="41"/>
      <c r="AY711" s="35" t="s">
        <v>24</v>
      </c>
      <c r="AZ711" s="36" t="s">
        <v>25</v>
      </c>
      <c r="BA711" s="37"/>
      <c r="BB711" s="39"/>
      <c r="BC711" s="100"/>
      <c r="BD711" s="37">
        <v>1</v>
      </c>
      <c r="BE711" s="37">
        <v>1</v>
      </c>
      <c r="BF711" s="39"/>
      <c r="BG711" s="39"/>
      <c r="BH711" s="39"/>
      <c r="BI711" s="39"/>
      <c r="BJ711" s="39"/>
      <c r="BK711" s="39"/>
      <c r="BL711" s="39"/>
      <c r="BM711" s="39"/>
      <c r="BN711" s="39"/>
      <c r="BO711" s="39"/>
    </row>
    <row r="712" spans="1:67" ht="229.5" customHeight="1" x14ac:dyDescent="0.25">
      <c r="A712" s="28">
        <v>712</v>
      </c>
      <c r="B712" s="180" t="s">
        <v>3984</v>
      </c>
      <c r="C712" s="180" t="s">
        <v>3985</v>
      </c>
      <c r="D712" s="30" t="s">
        <v>62</v>
      </c>
      <c r="E712" s="30" t="s">
        <v>19</v>
      </c>
      <c r="F712" s="181" t="s">
        <v>3622</v>
      </c>
      <c r="G712" s="181"/>
      <c r="H712" s="181"/>
      <c r="I712" s="181"/>
      <c r="J712" s="181"/>
      <c r="K712" s="181"/>
      <c r="L712" s="32" t="s">
        <v>1870</v>
      </c>
      <c r="M712" s="183" t="s">
        <v>3622</v>
      </c>
      <c r="N712" s="183" t="s">
        <v>1871</v>
      </c>
      <c r="O712" s="184" t="s">
        <v>19</v>
      </c>
      <c r="P712" s="109"/>
      <c r="Q712" s="182" t="s">
        <v>25</v>
      </c>
      <c r="R712" s="109" t="s">
        <v>3184</v>
      </c>
      <c r="S712" s="183"/>
      <c r="T712" s="33"/>
      <c r="U712" s="33" t="s">
        <v>58</v>
      </c>
      <c r="V712" s="45" t="s">
        <v>58</v>
      </c>
      <c r="W712" s="34" t="s">
        <v>1871</v>
      </c>
      <c r="X712" s="34" t="s">
        <v>1872</v>
      </c>
      <c r="Y712" s="36"/>
      <c r="Z712" s="36"/>
      <c r="AA712" s="36"/>
      <c r="AB712" s="36">
        <v>1</v>
      </c>
      <c r="AC712" s="36"/>
      <c r="AD712" s="36"/>
      <c r="AE712" s="36"/>
      <c r="AF712" s="51"/>
      <c r="AG712" s="51">
        <v>1</v>
      </c>
      <c r="AH712" s="51"/>
      <c r="AI712" s="51"/>
      <c r="AJ712" s="51"/>
      <c r="AK712" s="51"/>
      <c r="AL712" s="33"/>
      <c r="AM712" s="33"/>
      <c r="AN712" s="186"/>
      <c r="AO712" s="186"/>
      <c r="AP712" s="185"/>
      <c r="AQ712" s="185"/>
      <c r="AR712" s="185"/>
      <c r="AS712" s="185"/>
      <c r="AT712" s="185"/>
      <c r="AU712" s="185"/>
      <c r="AV712" s="185"/>
      <c r="AW712" s="186"/>
      <c r="AX712" s="41"/>
      <c r="AY712" s="35" t="s">
        <v>24</v>
      </c>
      <c r="AZ712" s="36" t="s">
        <v>25</v>
      </c>
      <c r="BA712" s="37"/>
      <c r="BB712" s="39"/>
      <c r="BC712" s="100"/>
      <c r="BD712" s="37">
        <v>1</v>
      </c>
      <c r="BE712" s="37">
        <v>1</v>
      </c>
      <c r="BF712" s="39"/>
      <c r="BG712" s="39"/>
      <c r="BH712" s="39"/>
      <c r="BI712" s="39"/>
      <c r="BJ712" s="39"/>
      <c r="BK712" s="39"/>
      <c r="BL712" s="39"/>
      <c r="BM712" s="39"/>
      <c r="BN712" s="39"/>
      <c r="BO712" s="39"/>
    </row>
    <row r="713" spans="1:67" ht="153" customHeight="1" x14ac:dyDescent="0.25">
      <c r="A713" s="28">
        <v>713</v>
      </c>
      <c r="B713" s="180" t="s">
        <v>3984</v>
      </c>
      <c r="C713" s="180" t="s">
        <v>3985</v>
      </c>
      <c r="D713" s="30" t="s">
        <v>62</v>
      </c>
      <c r="E713" s="30" t="s">
        <v>19</v>
      </c>
      <c r="F713" s="181" t="s">
        <v>3622</v>
      </c>
      <c r="G713" s="181"/>
      <c r="H713" s="181"/>
      <c r="I713" s="181"/>
      <c r="J713" s="181"/>
      <c r="K713" s="181"/>
      <c r="L713" s="32" t="s">
        <v>1875</v>
      </c>
      <c r="M713" s="183" t="s">
        <v>3622</v>
      </c>
      <c r="N713" s="183" t="s">
        <v>1877</v>
      </c>
      <c r="O713" s="184" t="s">
        <v>19</v>
      </c>
      <c r="P713" s="109"/>
      <c r="Q713" s="182" t="s">
        <v>25</v>
      </c>
      <c r="R713" s="109" t="s">
        <v>4180</v>
      </c>
      <c r="S713" s="183"/>
      <c r="T713" s="33"/>
      <c r="U713" s="33" t="s">
        <v>58</v>
      </c>
      <c r="V713" s="45" t="s">
        <v>58</v>
      </c>
      <c r="W713" s="34" t="s">
        <v>1877</v>
      </c>
      <c r="X713" s="34" t="s">
        <v>1872</v>
      </c>
      <c r="Y713" s="36"/>
      <c r="Z713" s="36"/>
      <c r="AA713" s="36"/>
      <c r="AB713" s="36">
        <v>1</v>
      </c>
      <c r="AC713" s="36"/>
      <c r="AD713" s="36"/>
      <c r="AE713" s="36"/>
      <c r="AF713" s="51"/>
      <c r="AG713" s="51">
        <v>1</v>
      </c>
      <c r="AH713" s="51"/>
      <c r="AI713" s="51"/>
      <c r="AJ713" s="51"/>
      <c r="AK713" s="51"/>
      <c r="AL713" s="33"/>
      <c r="AM713" s="33"/>
      <c r="AN713" s="186"/>
      <c r="AO713" s="186"/>
      <c r="AP713" s="185"/>
      <c r="AQ713" s="185"/>
      <c r="AR713" s="185"/>
      <c r="AS713" s="185"/>
      <c r="AT713" s="185"/>
      <c r="AU713" s="185"/>
      <c r="AV713" s="185"/>
      <c r="AW713" s="186"/>
      <c r="AX713" s="41"/>
      <c r="AY713" s="35" t="s">
        <v>24</v>
      </c>
      <c r="AZ713" s="36" t="s">
        <v>25</v>
      </c>
      <c r="BA713" s="37"/>
      <c r="BB713" s="39"/>
      <c r="BC713" s="100"/>
      <c r="BD713" s="37">
        <v>1</v>
      </c>
      <c r="BE713" s="37">
        <v>1</v>
      </c>
      <c r="BF713" s="39"/>
      <c r="BG713" s="39"/>
      <c r="BH713" s="39"/>
      <c r="BI713" s="39"/>
      <c r="BJ713" s="39"/>
      <c r="BK713" s="39"/>
      <c r="BL713" s="39"/>
      <c r="BM713" s="39"/>
      <c r="BN713" s="39"/>
      <c r="BO713" s="39"/>
    </row>
    <row r="714" spans="1:67" ht="103.5" customHeight="1" x14ac:dyDescent="0.25">
      <c r="A714" s="28">
        <v>714</v>
      </c>
      <c r="B714" s="180" t="s">
        <v>3984</v>
      </c>
      <c r="C714" s="180" t="s">
        <v>3985</v>
      </c>
      <c r="D714" s="30" t="s">
        <v>62</v>
      </c>
      <c r="E714" s="30" t="s">
        <v>19</v>
      </c>
      <c r="F714" s="181" t="s">
        <v>3622</v>
      </c>
      <c r="G714" s="181"/>
      <c r="H714" s="181"/>
      <c r="I714" s="181"/>
      <c r="J714" s="181"/>
      <c r="K714" s="181"/>
      <c r="L714" s="32" t="s">
        <v>1879</v>
      </c>
      <c r="M714" s="183" t="s">
        <v>3622</v>
      </c>
      <c r="N714" s="183" t="s">
        <v>1246</v>
      </c>
      <c r="O714" s="184" t="s">
        <v>19</v>
      </c>
      <c r="P714" s="109"/>
      <c r="Q714" s="182" t="s">
        <v>25</v>
      </c>
      <c r="R714" s="109" t="s">
        <v>4181</v>
      </c>
      <c r="S714" s="183"/>
      <c r="T714" s="33"/>
      <c r="U714" s="33" t="s">
        <v>58</v>
      </c>
      <c r="V714" s="45" t="s">
        <v>58</v>
      </c>
      <c r="W714" s="34" t="s">
        <v>1880</v>
      </c>
      <c r="X714" s="34" t="s">
        <v>23</v>
      </c>
      <c r="Y714" s="36"/>
      <c r="Z714" s="36"/>
      <c r="AA714" s="36"/>
      <c r="AB714" s="36">
        <v>1</v>
      </c>
      <c r="AC714" s="36"/>
      <c r="AD714" s="36"/>
      <c r="AE714" s="36"/>
      <c r="AF714" s="51"/>
      <c r="AG714" s="51">
        <v>1</v>
      </c>
      <c r="AH714" s="51"/>
      <c r="AI714" s="51"/>
      <c r="AJ714" s="51"/>
      <c r="AK714" s="51"/>
      <c r="AL714" s="33"/>
      <c r="AM714" s="33"/>
      <c r="AN714" s="186"/>
      <c r="AO714" s="186"/>
      <c r="AP714" s="185"/>
      <c r="AQ714" s="185"/>
      <c r="AR714" s="185"/>
      <c r="AS714" s="185"/>
      <c r="AT714" s="185"/>
      <c r="AU714" s="185"/>
      <c r="AV714" s="185"/>
      <c r="AW714" s="186"/>
      <c r="AX714" s="41"/>
      <c r="AY714" s="35" t="s">
        <v>24</v>
      </c>
      <c r="AZ714" s="36" t="s">
        <v>25</v>
      </c>
      <c r="BA714" s="37"/>
      <c r="BB714" s="39"/>
      <c r="BC714" s="100"/>
      <c r="BD714" s="37">
        <v>1</v>
      </c>
      <c r="BE714" s="37">
        <v>1</v>
      </c>
      <c r="BF714" s="39"/>
      <c r="BG714" s="39"/>
      <c r="BH714" s="39"/>
      <c r="BI714" s="39"/>
      <c r="BJ714" s="39"/>
      <c r="BK714" s="39"/>
      <c r="BL714" s="39"/>
      <c r="BM714" s="39"/>
      <c r="BN714" s="39"/>
      <c r="BO714" s="39"/>
    </row>
    <row r="715" spans="1:67" ht="78.75" customHeight="1" x14ac:dyDescent="0.25">
      <c r="A715" s="28">
        <v>715</v>
      </c>
      <c r="B715" s="180" t="s">
        <v>3984</v>
      </c>
      <c r="C715" s="180" t="s">
        <v>3985</v>
      </c>
      <c r="D715" s="30" t="s">
        <v>62</v>
      </c>
      <c r="E715" s="30" t="s">
        <v>19</v>
      </c>
      <c r="F715" s="181" t="s">
        <v>3622</v>
      </c>
      <c r="G715" s="181"/>
      <c r="H715" s="181"/>
      <c r="I715" s="181"/>
      <c r="J715" s="181"/>
      <c r="K715" s="181"/>
      <c r="L715" s="32" t="s">
        <v>1881</v>
      </c>
      <c r="M715" s="183" t="s">
        <v>3622</v>
      </c>
      <c r="N715" s="183" t="s">
        <v>4182</v>
      </c>
      <c r="O715" s="184" t="s">
        <v>19</v>
      </c>
      <c r="P715" s="109"/>
      <c r="Q715" s="182" t="s">
        <v>25</v>
      </c>
      <c r="R715" s="109" t="s">
        <v>3184</v>
      </c>
      <c r="S715" s="183"/>
      <c r="T715" s="33"/>
      <c r="U715" s="33" t="s">
        <v>58</v>
      </c>
      <c r="V715" s="45" t="s">
        <v>58</v>
      </c>
      <c r="W715" s="34" t="s">
        <v>1882</v>
      </c>
      <c r="X715" s="34" t="s">
        <v>1872</v>
      </c>
      <c r="Y715" s="36"/>
      <c r="Z715" s="36"/>
      <c r="AA715" s="36"/>
      <c r="AB715" s="36">
        <v>1</v>
      </c>
      <c r="AC715" s="36"/>
      <c r="AD715" s="36"/>
      <c r="AE715" s="36"/>
      <c r="AF715" s="51"/>
      <c r="AG715" s="51">
        <v>1</v>
      </c>
      <c r="AH715" s="51"/>
      <c r="AI715" s="51"/>
      <c r="AJ715" s="51"/>
      <c r="AK715" s="51"/>
      <c r="AL715" s="33"/>
      <c r="AM715" s="33"/>
      <c r="AN715" s="186"/>
      <c r="AO715" s="186"/>
      <c r="AP715" s="185"/>
      <c r="AQ715" s="185"/>
      <c r="AR715" s="185"/>
      <c r="AS715" s="185"/>
      <c r="AT715" s="185"/>
      <c r="AU715" s="185"/>
      <c r="AV715" s="185"/>
      <c r="AW715" s="186"/>
      <c r="AX715" s="41"/>
      <c r="AY715" s="35" t="s">
        <v>24</v>
      </c>
      <c r="AZ715" s="36" t="s">
        <v>25</v>
      </c>
      <c r="BA715" s="37"/>
      <c r="BB715" s="39"/>
      <c r="BC715" s="100"/>
      <c r="BD715" s="37">
        <v>1</v>
      </c>
      <c r="BE715" s="37">
        <v>1</v>
      </c>
      <c r="BF715" s="39"/>
      <c r="BG715" s="39"/>
      <c r="BH715" s="39"/>
      <c r="BI715" s="39"/>
      <c r="BJ715" s="39"/>
      <c r="BK715" s="39"/>
      <c r="BL715" s="39"/>
      <c r="BM715" s="39"/>
      <c r="BN715" s="39"/>
      <c r="BO715" s="39"/>
    </row>
    <row r="716" spans="1:67" ht="252" customHeight="1" x14ac:dyDescent="0.25">
      <c r="A716" s="28">
        <v>716</v>
      </c>
      <c r="B716" s="180" t="s">
        <v>3984</v>
      </c>
      <c r="C716" s="180" t="s">
        <v>3985</v>
      </c>
      <c r="D716" s="30" t="s">
        <v>62</v>
      </c>
      <c r="E716" s="30" t="s">
        <v>19</v>
      </c>
      <c r="F716" s="181" t="s">
        <v>3622</v>
      </c>
      <c r="G716" s="181"/>
      <c r="H716" s="181"/>
      <c r="I716" s="181"/>
      <c r="J716" s="181"/>
      <c r="K716" s="181"/>
      <c r="L716" s="32" t="s">
        <v>1885</v>
      </c>
      <c r="M716" s="183" t="s">
        <v>3622</v>
      </c>
      <c r="N716" s="183" t="s">
        <v>4183</v>
      </c>
      <c r="O716" s="184" t="s">
        <v>19</v>
      </c>
      <c r="P716" s="109"/>
      <c r="Q716" s="182" t="s">
        <v>25</v>
      </c>
      <c r="R716" s="109" t="s">
        <v>1886</v>
      </c>
      <c r="S716" s="183"/>
      <c r="T716" s="33"/>
      <c r="U716" s="33" t="s">
        <v>58</v>
      </c>
      <c r="V716" s="45" t="s">
        <v>58</v>
      </c>
      <c r="W716" s="34" t="s">
        <v>1886</v>
      </c>
      <c r="X716" s="34" t="s">
        <v>23</v>
      </c>
      <c r="Y716" s="36"/>
      <c r="Z716" s="36"/>
      <c r="AA716" s="36"/>
      <c r="AB716" s="36">
        <v>1</v>
      </c>
      <c r="AC716" s="36"/>
      <c r="AD716" s="36"/>
      <c r="AE716" s="36"/>
      <c r="AF716" s="51"/>
      <c r="AG716" s="51">
        <v>1</v>
      </c>
      <c r="AH716" s="51"/>
      <c r="AI716" s="51"/>
      <c r="AJ716" s="51"/>
      <c r="AK716" s="51"/>
      <c r="AL716" s="33"/>
      <c r="AM716" s="33"/>
      <c r="AN716" s="186"/>
      <c r="AO716" s="186"/>
      <c r="AP716" s="185"/>
      <c r="AQ716" s="185"/>
      <c r="AR716" s="185"/>
      <c r="AS716" s="185"/>
      <c r="AT716" s="185"/>
      <c r="AU716" s="185"/>
      <c r="AV716" s="185"/>
      <c r="AW716" s="186"/>
      <c r="AX716" s="41"/>
      <c r="AY716" s="35" t="s">
        <v>24</v>
      </c>
      <c r="AZ716" s="36" t="s">
        <v>25</v>
      </c>
      <c r="BA716" s="37"/>
      <c r="BB716" s="39"/>
      <c r="BC716" s="100"/>
      <c r="BD716" s="37">
        <v>1</v>
      </c>
      <c r="BE716" s="37">
        <v>1</v>
      </c>
      <c r="BF716" s="39"/>
      <c r="BG716" s="39"/>
      <c r="BH716" s="39"/>
      <c r="BI716" s="39"/>
      <c r="BJ716" s="39"/>
      <c r="BK716" s="39"/>
      <c r="BL716" s="39"/>
      <c r="BM716" s="39"/>
      <c r="BN716" s="39"/>
      <c r="BO716" s="39"/>
    </row>
    <row r="717" spans="1:67" ht="219.75" customHeight="1" x14ac:dyDescent="0.25">
      <c r="A717" s="28">
        <v>717</v>
      </c>
      <c r="B717" s="180" t="s">
        <v>3984</v>
      </c>
      <c r="C717" s="180" t="s">
        <v>3985</v>
      </c>
      <c r="D717" s="30" t="s">
        <v>62</v>
      </c>
      <c r="E717" s="30" t="s">
        <v>19</v>
      </c>
      <c r="F717" s="181" t="s">
        <v>3289</v>
      </c>
      <c r="G717" s="181"/>
      <c r="H717" s="181"/>
      <c r="I717" s="181"/>
      <c r="J717" s="181"/>
      <c r="K717" s="181"/>
      <c r="L717" s="32" t="s">
        <v>1887</v>
      </c>
      <c r="M717" s="183" t="s">
        <v>3289</v>
      </c>
      <c r="N717" s="183" t="s">
        <v>1246</v>
      </c>
      <c r="O717" s="184" t="s">
        <v>19</v>
      </c>
      <c r="P717" s="109"/>
      <c r="Q717" s="182" t="s">
        <v>25</v>
      </c>
      <c r="R717" s="109" t="s">
        <v>3184</v>
      </c>
      <c r="S717" s="183"/>
      <c r="T717" s="33"/>
      <c r="U717" s="33" t="s">
        <v>58</v>
      </c>
      <c r="V717" s="45" t="s">
        <v>58</v>
      </c>
      <c r="W717" s="34" t="s">
        <v>1246</v>
      </c>
      <c r="X717" s="34" t="s">
        <v>23</v>
      </c>
      <c r="Y717" s="36"/>
      <c r="Z717" s="36"/>
      <c r="AA717" s="36"/>
      <c r="AB717" s="36">
        <v>1</v>
      </c>
      <c r="AC717" s="36"/>
      <c r="AD717" s="36"/>
      <c r="AE717" s="36"/>
      <c r="AF717" s="51"/>
      <c r="AG717" s="51">
        <v>1</v>
      </c>
      <c r="AH717" s="51"/>
      <c r="AI717" s="51"/>
      <c r="AJ717" s="51"/>
      <c r="AK717" s="51"/>
      <c r="AL717" s="33"/>
      <c r="AM717" s="33"/>
      <c r="AN717" s="186"/>
      <c r="AO717" s="186"/>
      <c r="AP717" s="185"/>
      <c r="AQ717" s="185"/>
      <c r="AR717" s="185"/>
      <c r="AS717" s="185"/>
      <c r="AT717" s="185"/>
      <c r="AU717" s="185"/>
      <c r="AV717" s="185"/>
      <c r="AW717" s="186"/>
      <c r="AX717" s="41"/>
      <c r="AY717" s="35" t="s">
        <v>24</v>
      </c>
      <c r="AZ717" s="36" t="s">
        <v>25</v>
      </c>
      <c r="BA717" s="37"/>
      <c r="BB717" s="39"/>
      <c r="BC717" s="100"/>
      <c r="BD717" s="37">
        <v>1</v>
      </c>
      <c r="BE717" s="37">
        <v>1</v>
      </c>
      <c r="BF717" s="39"/>
      <c r="BG717" s="39"/>
      <c r="BH717" s="39"/>
      <c r="BI717" s="39"/>
      <c r="BJ717" s="39"/>
      <c r="BK717" s="39"/>
      <c r="BL717" s="39"/>
      <c r="BM717" s="39"/>
      <c r="BN717" s="39"/>
      <c r="BO717" s="39"/>
    </row>
    <row r="718" spans="1:67" ht="49.5" customHeight="1" x14ac:dyDescent="0.25">
      <c r="A718" s="28">
        <v>718</v>
      </c>
      <c r="B718" s="180" t="s">
        <v>3984</v>
      </c>
      <c r="C718" s="180" t="s">
        <v>3985</v>
      </c>
      <c r="D718" s="30" t="s">
        <v>62</v>
      </c>
      <c r="E718" s="30" t="s">
        <v>19</v>
      </c>
      <c r="F718" s="181" t="s">
        <v>3289</v>
      </c>
      <c r="G718" s="181"/>
      <c r="H718" s="181"/>
      <c r="I718" s="181"/>
      <c r="J718" s="181"/>
      <c r="K718" s="181"/>
      <c r="L718" s="32" t="s">
        <v>1888</v>
      </c>
      <c r="M718" s="183" t="s">
        <v>3289</v>
      </c>
      <c r="N718" s="183" t="s">
        <v>1246</v>
      </c>
      <c r="O718" s="184" t="s">
        <v>19</v>
      </c>
      <c r="P718" s="109"/>
      <c r="Q718" s="182" t="s">
        <v>25</v>
      </c>
      <c r="R718" s="109" t="s">
        <v>3184</v>
      </c>
      <c r="S718" s="183"/>
      <c r="T718" s="33"/>
      <c r="U718" s="33" t="s">
        <v>58</v>
      </c>
      <c r="V718" s="45" t="s">
        <v>58</v>
      </c>
      <c r="W718" s="34" t="s">
        <v>1889</v>
      </c>
      <c r="X718" s="34" t="s">
        <v>862</v>
      </c>
      <c r="Y718" s="36"/>
      <c r="Z718" s="36"/>
      <c r="AA718" s="36"/>
      <c r="AB718" s="36">
        <v>1</v>
      </c>
      <c r="AC718" s="36"/>
      <c r="AD718" s="36"/>
      <c r="AE718" s="36"/>
      <c r="AF718" s="51"/>
      <c r="AG718" s="51">
        <v>1</v>
      </c>
      <c r="AH718" s="51"/>
      <c r="AI718" s="51"/>
      <c r="AJ718" s="51"/>
      <c r="AK718" s="51"/>
      <c r="AL718" s="33"/>
      <c r="AM718" s="33"/>
      <c r="AN718" s="186"/>
      <c r="AO718" s="186"/>
      <c r="AP718" s="185"/>
      <c r="AQ718" s="185"/>
      <c r="AR718" s="185"/>
      <c r="AS718" s="185"/>
      <c r="AT718" s="185"/>
      <c r="AU718" s="185"/>
      <c r="AV718" s="185"/>
      <c r="AW718" s="186"/>
      <c r="AX718" s="41"/>
      <c r="AY718" s="35" t="s">
        <v>24</v>
      </c>
      <c r="AZ718" s="36" t="s">
        <v>25</v>
      </c>
      <c r="BA718" s="37"/>
      <c r="BB718" s="39"/>
      <c r="BC718" s="100"/>
      <c r="BD718" s="37">
        <v>1</v>
      </c>
      <c r="BE718" s="37">
        <v>1</v>
      </c>
      <c r="BF718" s="39"/>
      <c r="BG718" s="39"/>
      <c r="BH718" s="39"/>
      <c r="BI718" s="39"/>
      <c r="BJ718" s="39"/>
      <c r="BK718" s="39"/>
      <c r="BL718" s="39"/>
      <c r="BM718" s="39"/>
      <c r="BN718" s="39"/>
      <c r="BO718" s="39"/>
    </row>
    <row r="719" spans="1:67" ht="59.25" customHeight="1" x14ac:dyDescent="0.25">
      <c r="A719" s="28">
        <v>719</v>
      </c>
      <c r="B719" s="180" t="s">
        <v>3984</v>
      </c>
      <c r="C719" s="180" t="s">
        <v>3985</v>
      </c>
      <c r="D719" s="30" t="s">
        <v>62</v>
      </c>
      <c r="E719" s="30" t="s">
        <v>19</v>
      </c>
      <c r="F719" s="181" t="s">
        <v>3289</v>
      </c>
      <c r="G719" s="181"/>
      <c r="H719" s="181"/>
      <c r="I719" s="181"/>
      <c r="J719" s="181"/>
      <c r="K719" s="181"/>
      <c r="L719" s="32" t="s">
        <v>1890</v>
      </c>
      <c r="M719" s="183" t="s">
        <v>3289</v>
      </c>
      <c r="N719" s="183" t="s">
        <v>1246</v>
      </c>
      <c r="O719" s="184" t="s">
        <v>19</v>
      </c>
      <c r="P719" s="109"/>
      <c r="Q719" s="182" t="s">
        <v>25</v>
      </c>
      <c r="R719" s="109" t="s">
        <v>3184</v>
      </c>
      <c r="S719" s="183"/>
      <c r="T719" s="33"/>
      <c r="U719" s="33" t="s">
        <v>58</v>
      </c>
      <c r="V719" s="45" t="s">
        <v>58</v>
      </c>
      <c r="W719" s="34" t="s">
        <v>391</v>
      </c>
      <c r="X719" s="34" t="s">
        <v>862</v>
      </c>
      <c r="Y719" s="36"/>
      <c r="Z719" s="36"/>
      <c r="AA719" s="36"/>
      <c r="AB719" s="36">
        <v>1</v>
      </c>
      <c r="AC719" s="36"/>
      <c r="AD719" s="36"/>
      <c r="AE719" s="36"/>
      <c r="AF719" s="51"/>
      <c r="AG719" s="51">
        <v>1</v>
      </c>
      <c r="AH719" s="51"/>
      <c r="AI719" s="51"/>
      <c r="AJ719" s="51"/>
      <c r="AK719" s="51"/>
      <c r="AL719" s="33"/>
      <c r="AM719" s="33"/>
      <c r="AN719" s="186"/>
      <c r="AO719" s="186"/>
      <c r="AP719" s="185"/>
      <c r="AQ719" s="185"/>
      <c r="AR719" s="185"/>
      <c r="AS719" s="185"/>
      <c r="AT719" s="185"/>
      <c r="AU719" s="185"/>
      <c r="AV719" s="185"/>
      <c r="AW719" s="186"/>
      <c r="AX719" s="41"/>
      <c r="AY719" s="35" t="s">
        <v>24</v>
      </c>
      <c r="AZ719" s="36" t="s">
        <v>25</v>
      </c>
      <c r="BA719" s="37"/>
      <c r="BB719" s="39"/>
      <c r="BC719" s="100"/>
      <c r="BD719" s="37">
        <v>1</v>
      </c>
      <c r="BE719" s="37">
        <v>1</v>
      </c>
      <c r="BF719" s="39"/>
      <c r="BG719" s="39"/>
      <c r="BH719" s="39"/>
      <c r="BI719" s="39"/>
      <c r="BJ719" s="39"/>
      <c r="BK719" s="39"/>
      <c r="BL719" s="39"/>
      <c r="BM719" s="39"/>
      <c r="BN719" s="39"/>
      <c r="BO719" s="39"/>
    </row>
    <row r="720" spans="1:67" ht="38.25" customHeight="1" x14ac:dyDescent="0.25">
      <c r="A720" s="28">
        <v>720</v>
      </c>
      <c r="B720" s="180" t="s">
        <v>3984</v>
      </c>
      <c r="C720" s="180" t="s">
        <v>3985</v>
      </c>
      <c r="D720" s="30" t="s">
        <v>62</v>
      </c>
      <c r="E720" s="30" t="s">
        <v>19</v>
      </c>
      <c r="F720" s="181" t="s">
        <v>3289</v>
      </c>
      <c r="G720" s="181"/>
      <c r="H720" s="181"/>
      <c r="I720" s="181"/>
      <c r="J720" s="181"/>
      <c r="K720" s="181"/>
      <c r="L720" s="32" t="s">
        <v>1891</v>
      </c>
      <c r="M720" s="183" t="s">
        <v>3289</v>
      </c>
      <c r="N720" s="183" t="s">
        <v>1246</v>
      </c>
      <c r="O720" s="184" t="s">
        <v>19</v>
      </c>
      <c r="P720" s="109"/>
      <c r="Q720" s="182" t="s">
        <v>25</v>
      </c>
      <c r="R720" s="109" t="s">
        <v>3184</v>
      </c>
      <c r="S720" s="183"/>
      <c r="T720" s="33"/>
      <c r="U720" s="33" t="s">
        <v>58</v>
      </c>
      <c r="V720" s="45" t="s">
        <v>58</v>
      </c>
      <c r="W720" s="34" t="s">
        <v>391</v>
      </c>
      <c r="X720" s="34" t="s">
        <v>862</v>
      </c>
      <c r="Y720" s="36"/>
      <c r="Z720" s="36"/>
      <c r="AA720" s="36"/>
      <c r="AB720" s="36">
        <v>1</v>
      </c>
      <c r="AC720" s="36"/>
      <c r="AD720" s="36"/>
      <c r="AE720" s="36"/>
      <c r="AF720" s="51"/>
      <c r="AG720" s="51"/>
      <c r="AH720" s="51"/>
      <c r="AI720" s="51">
        <v>1</v>
      </c>
      <c r="AJ720" s="51"/>
      <c r="AK720" s="51"/>
      <c r="AL720" s="33"/>
      <c r="AM720" s="33"/>
      <c r="AN720" s="186"/>
      <c r="AO720" s="186"/>
      <c r="AP720" s="185"/>
      <c r="AQ720" s="185"/>
      <c r="AR720" s="185"/>
      <c r="AS720" s="185"/>
      <c r="AT720" s="185"/>
      <c r="AU720" s="185"/>
      <c r="AV720" s="185"/>
      <c r="AW720" s="186"/>
      <c r="AX720" s="41"/>
      <c r="AY720" s="35" t="s">
        <v>24</v>
      </c>
      <c r="AZ720" s="36" t="s">
        <v>25</v>
      </c>
      <c r="BA720" s="37"/>
      <c r="BB720" s="39"/>
      <c r="BC720" s="100"/>
      <c r="BD720" s="37">
        <v>1</v>
      </c>
      <c r="BE720" s="37">
        <v>1</v>
      </c>
      <c r="BF720" s="39"/>
      <c r="BG720" s="39"/>
      <c r="BH720" s="39"/>
      <c r="BI720" s="39"/>
      <c r="BJ720" s="39"/>
      <c r="BK720" s="39"/>
      <c r="BL720" s="39"/>
      <c r="BM720" s="39"/>
      <c r="BN720" s="39"/>
      <c r="BO720" s="39"/>
    </row>
    <row r="721" spans="1:67" ht="63" customHeight="1" x14ac:dyDescent="0.25">
      <c r="A721" s="28">
        <v>721</v>
      </c>
      <c r="B721" s="180" t="s">
        <v>3984</v>
      </c>
      <c r="C721" s="180" t="s">
        <v>3985</v>
      </c>
      <c r="D721" s="30" t="s">
        <v>62</v>
      </c>
      <c r="E721" s="30" t="s">
        <v>19</v>
      </c>
      <c r="F721" s="181" t="s">
        <v>3289</v>
      </c>
      <c r="G721" s="181"/>
      <c r="H721" s="181"/>
      <c r="I721" s="181"/>
      <c r="J721" s="181"/>
      <c r="K721" s="181"/>
      <c r="L721" s="32" t="s">
        <v>1892</v>
      </c>
      <c r="M721" s="183" t="s">
        <v>3289</v>
      </c>
      <c r="N721" s="183" t="s">
        <v>4184</v>
      </c>
      <c r="O721" s="184" t="s">
        <v>19</v>
      </c>
      <c r="P721" s="109"/>
      <c r="Q721" s="182" t="s">
        <v>25</v>
      </c>
      <c r="R721" s="109" t="s">
        <v>4185</v>
      </c>
      <c r="S721" s="183"/>
      <c r="T721" s="33"/>
      <c r="U721" s="33" t="s">
        <v>167</v>
      </c>
      <c r="V721" s="45" t="s">
        <v>167</v>
      </c>
      <c r="W721" s="34" t="s">
        <v>1893</v>
      </c>
      <c r="X721" s="34" t="s">
        <v>862</v>
      </c>
      <c r="Y721" s="36"/>
      <c r="Z721" s="36"/>
      <c r="AA721" s="36">
        <v>1</v>
      </c>
      <c r="AB721" s="36"/>
      <c r="AC721" s="36"/>
      <c r="AD721" s="36"/>
      <c r="AE721" s="36"/>
      <c r="AF721" s="51"/>
      <c r="AG721" s="51"/>
      <c r="AH721" s="51"/>
      <c r="AI721" s="51">
        <v>1</v>
      </c>
      <c r="AJ721" s="51"/>
      <c r="AK721" s="51"/>
      <c r="AL721" s="33"/>
      <c r="AM721" s="33"/>
      <c r="AN721" s="186"/>
      <c r="AO721" s="186"/>
      <c r="AP721" s="185"/>
      <c r="AQ721" s="185"/>
      <c r="AR721" s="185"/>
      <c r="AS721" s="185"/>
      <c r="AT721" s="185"/>
      <c r="AU721" s="185"/>
      <c r="AV721" s="185"/>
      <c r="AW721" s="186"/>
      <c r="AX721" s="41"/>
      <c r="AY721" s="35" t="s">
        <v>1894</v>
      </c>
      <c r="AZ721" s="36" t="s">
        <v>25</v>
      </c>
      <c r="BA721" s="37" t="s">
        <v>3243</v>
      </c>
      <c r="BB721" s="39"/>
      <c r="BC721" s="100"/>
      <c r="BD721" s="37">
        <v>1</v>
      </c>
      <c r="BE721" s="37">
        <v>1</v>
      </c>
      <c r="BF721" s="39"/>
      <c r="BG721" s="39"/>
      <c r="BH721" s="39"/>
      <c r="BI721" s="39"/>
      <c r="BJ721" s="39"/>
      <c r="BK721" s="39"/>
      <c r="BL721" s="39"/>
      <c r="BM721" s="39"/>
      <c r="BN721" s="39"/>
      <c r="BO721" s="39"/>
    </row>
    <row r="722" spans="1:67" ht="72" customHeight="1" x14ac:dyDescent="0.25">
      <c r="A722" s="28">
        <v>722</v>
      </c>
      <c r="B722" s="180" t="s">
        <v>3984</v>
      </c>
      <c r="C722" s="180" t="s">
        <v>3985</v>
      </c>
      <c r="D722" s="30" t="s">
        <v>62</v>
      </c>
      <c r="E722" s="30" t="s">
        <v>19</v>
      </c>
      <c r="F722" s="181" t="s">
        <v>3289</v>
      </c>
      <c r="G722" s="181"/>
      <c r="H722" s="181"/>
      <c r="I722" s="181"/>
      <c r="J722" s="181"/>
      <c r="K722" s="181"/>
      <c r="L722" s="32" t="s">
        <v>1896</v>
      </c>
      <c r="M722" s="183" t="s">
        <v>3289</v>
      </c>
      <c r="N722" s="183" t="s">
        <v>1246</v>
      </c>
      <c r="O722" s="184" t="s">
        <v>19</v>
      </c>
      <c r="P722" s="109"/>
      <c r="Q722" s="182" t="s">
        <v>25</v>
      </c>
      <c r="R722" s="109" t="s">
        <v>4186</v>
      </c>
      <c r="S722" s="183"/>
      <c r="T722" s="33"/>
      <c r="U722" s="33" t="s">
        <v>58</v>
      </c>
      <c r="V722" s="45" t="s">
        <v>58</v>
      </c>
      <c r="W722" s="34" t="s">
        <v>1893</v>
      </c>
      <c r="X722" s="34" t="s">
        <v>862</v>
      </c>
      <c r="Y722" s="36"/>
      <c r="Z722" s="36"/>
      <c r="AA722" s="36"/>
      <c r="AB722" s="36">
        <v>1</v>
      </c>
      <c r="AC722" s="36"/>
      <c r="AD722" s="36"/>
      <c r="AE722" s="36"/>
      <c r="AF722" s="51"/>
      <c r="AG722" s="51"/>
      <c r="AH722" s="51"/>
      <c r="AI722" s="51">
        <v>1</v>
      </c>
      <c r="AJ722" s="51"/>
      <c r="AK722" s="51"/>
      <c r="AL722" s="33"/>
      <c r="AM722" s="33"/>
      <c r="AN722" s="186"/>
      <c r="AO722" s="186"/>
      <c r="AP722" s="185"/>
      <c r="AQ722" s="185"/>
      <c r="AR722" s="185"/>
      <c r="AS722" s="185"/>
      <c r="AT722" s="185"/>
      <c r="AU722" s="185"/>
      <c r="AV722" s="185"/>
      <c r="AW722" s="186"/>
      <c r="AX722" s="41"/>
      <c r="AY722" s="35" t="s">
        <v>1894</v>
      </c>
      <c r="AZ722" s="36" t="s">
        <v>25</v>
      </c>
      <c r="BA722" s="37"/>
      <c r="BB722" s="39"/>
      <c r="BC722" s="100"/>
      <c r="BD722" s="37">
        <v>1</v>
      </c>
      <c r="BE722" s="37">
        <v>1</v>
      </c>
      <c r="BF722" s="39"/>
      <c r="BG722" s="39"/>
      <c r="BH722" s="39"/>
      <c r="BI722" s="39"/>
      <c r="BJ722" s="39"/>
      <c r="BK722" s="39"/>
      <c r="BL722" s="39"/>
      <c r="BM722" s="39"/>
      <c r="BN722" s="39"/>
      <c r="BO722" s="39"/>
    </row>
    <row r="723" spans="1:67" ht="81" customHeight="1" x14ac:dyDescent="0.25">
      <c r="A723" s="28">
        <v>723</v>
      </c>
      <c r="B723" s="180" t="s">
        <v>3984</v>
      </c>
      <c r="C723" s="180" t="s">
        <v>3985</v>
      </c>
      <c r="D723" s="30" t="s">
        <v>62</v>
      </c>
      <c r="E723" s="30" t="s">
        <v>19</v>
      </c>
      <c r="F723" s="181" t="s">
        <v>3289</v>
      </c>
      <c r="G723" s="181"/>
      <c r="H723" s="181"/>
      <c r="I723" s="181"/>
      <c r="J723" s="181"/>
      <c r="K723" s="181"/>
      <c r="L723" s="32" t="s">
        <v>1897</v>
      </c>
      <c r="M723" s="183" t="s">
        <v>3289</v>
      </c>
      <c r="N723" s="183" t="s">
        <v>1246</v>
      </c>
      <c r="O723" s="184" t="s">
        <v>19</v>
      </c>
      <c r="P723" s="109"/>
      <c r="Q723" s="182" t="s">
        <v>25</v>
      </c>
      <c r="R723" s="109" t="s">
        <v>3184</v>
      </c>
      <c r="S723" s="183"/>
      <c r="T723" s="33"/>
      <c r="U723" s="33" t="s">
        <v>58</v>
      </c>
      <c r="V723" s="45" t="s">
        <v>58</v>
      </c>
      <c r="W723" s="34" t="s">
        <v>1893</v>
      </c>
      <c r="X723" s="34" t="s">
        <v>862</v>
      </c>
      <c r="Y723" s="36"/>
      <c r="Z723" s="36"/>
      <c r="AA723" s="36"/>
      <c r="AB723" s="36">
        <v>1</v>
      </c>
      <c r="AC723" s="36"/>
      <c r="AD723" s="36"/>
      <c r="AE723" s="36"/>
      <c r="AF723" s="51"/>
      <c r="AG723" s="51"/>
      <c r="AH723" s="51"/>
      <c r="AI723" s="51">
        <v>1</v>
      </c>
      <c r="AJ723" s="51"/>
      <c r="AK723" s="51"/>
      <c r="AL723" s="33"/>
      <c r="AM723" s="33"/>
      <c r="AN723" s="186"/>
      <c r="AO723" s="186"/>
      <c r="AP723" s="185"/>
      <c r="AQ723" s="185"/>
      <c r="AR723" s="185"/>
      <c r="AS723" s="185"/>
      <c r="AT723" s="185"/>
      <c r="AU723" s="185"/>
      <c r="AV723" s="185"/>
      <c r="AW723" s="186"/>
      <c r="AX723" s="41"/>
      <c r="AY723" s="35" t="s">
        <v>1894</v>
      </c>
      <c r="AZ723" s="36" t="s">
        <v>25</v>
      </c>
      <c r="BA723" s="37"/>
      <c r="BB723" s="39"/>
      <c r="BC723" s="100"/>
      <c r="BD723" s="37">
        <v>1</v>
      </c>
      <c r="BE723" s="37">
        <v>1</v>
      </c>
      <c r="BF723" s="39"/>
      <c r="BG723" s="39"/>
      <c r="BH723" s="39"/>
      <c r="BI723" s="39"/>
      <c r="BJ723" s="39"/>
      <c r="BK723" s="39"/>
      <c r="BL723" s="39"/>
      <c r="BM723" s="39"/>
      <c r="BN723" s="39"/>
      <c r="BO723" s="39"/>
    </row>
    <row r="724" spans="1:67" ht="100.5" customHeight="1" x14ac:dyDescent="0.25">
      <c r="A724" s="28">
        <v>724</v>
      </c>
      <c r="B724" s="180" t="s">
        <v>3984</v>
      </c>
      <c r="C724" s="180" t="s">
        <v>3985</v>
      </c>
      <c r="D724" s="30" t="s">
        <v>62</v>
      </c>
      <c r="E724" s="30" t="s">
        <v>19</v>
      </c>
      <c r="F724" s="181" t="s">
        <v>3289</v>
      </c>
      <c r="G724" s="181"/>
      <c r="H724" s="181"/>
      <c r="I724" s="181"/>
      <c r="J724" s="181"/>
      <c r="K724" s="181"/>
      <c r="L724" s="32" t="s">
        <v>1898</v>
      </c>
      <c r="M724" s="183" t="s">
        <v>3289</v>
      </c>
      <c r="N724" s="183" t="s">
        <v>4187</v>
      </c>
      <c r="O724" s="184" t="s">
        <v>19</v>
      </c>
      <c r="P724" s="109"/>
      <c r="Q724" s="182" t="s">
        <v>25</v>
      </c>
      <c r="R724" s="109" t="s">
        <v>4188</v>
      </c>
      <c r="S724" s="183"/>
      <c r="T724" s="33"/>
      <c r="U724" s="33" t="s">
        <v>58</v>
      </c>
      <c r="V724" s="45" t="s">
        <v>58</v>
      </c>
      <c r="W724" s="34" t="s">
        <v>1899</v>
      </c>
      <c r="X724" s="34" t="s">
        <v>862</v>
      </c>
      <c r="Y724" s="36"/>
      <c r="Z724" s="36"/>
      <c r="AA724" s="36"/>
      <c r="AB724" s="36">
        <v>1</v>
      </c>
      <c r="AC724" s="36"/>
      <c r="AD724" s="36"/>
      <c r="AE724" s="36"/>
      <c r="AF724" s="51"/>
      <c r="AG724" s="51">
        <v>1</v>
      </c>
      <c r="AH724" s="51"/>
      <c r="AI724" s="51"/>
      <c r="AJ724" s="51"/>
      <c r="AK724" s="51"/>
      <c r="AL724" s="33"/>
      <c r="AM724" s="33"/>
      <c r="AN724" s="186"/>
      <c r="AO724" s="186"/>
      <c r="AP724" s="185"/>
      <c r="AQ724" s="185"/>
      <c r="AR724" s="185"/>
      <c r="AS724" s="185"/>
      <c r="AT724" s="185"/>
      <c r="AU724" s="185"/>
      <c r="AV724" s="185"/>
      <c r="AW724" s="186"/>
      <c r="AX724" s="41"/>
      <c r="AY724" s="35" t="s">
        <v>1894</v>
      </c>
      <c r="AZ724" s="36" t="s">
        <v>25</v>
      </c>
      <c r="BA724" s="37"/>
      <c r="BB724" s="39"/>
      <c r="BC724" s="100"/>
      <c r="BD724" s="37">
        <v>1</v>
      </c>
      <c r="BE724" s="37">
        <v>1</v>
      </c>
      <c r="BF724" s="39"/>
      <c r="BG724" s="39"/>
      <c r="BH724" s="39"/>
      <c r="BI724" s="39"/>
      <c r="BJ724" s="39"/>
      <c r="BK724" s="39"/>
      <c r="BL724" s="39"/>
      <c r="BM724" s="39"/>
      <c r="BN724" s="39"/>
      <c r="BO724" s="39"/>
    </row>
    <row r="725" spans="1:67" ht="78" customHeight="1" x14ac:dyDescent="0.25">
      <c r="A725" s="28">
        <v>725</v>
      </c>
      <c r="B725" s="180" t="s">
        <v>3984</v>
      </c>
      <c r="C725" s="180" t="s">
        <v>3985</v>
      </c>
      <c r="D725" s="30" t="s">
        <v>62</v>
      </c>
      <c r="E725" s="30" t="s">
        <v>19</v>
      </c>
      <c r="F725" s="181" t="s">
        <v>3289</v>
      </c>
      <c r="G725" s="181"/>
      <c r="H725" s="181"/>
      <c r="I725" s="181"/>
      <c r="J725" s="181"/>
      <c r="K725" s="181"/>
      <c r="L725" s="32" t="s">
        <v>1901</v>
      </c>
      <c r="M725" s="183" t="s">
        <v>3289</v>
      </c>
      <c r="N725" s="183" t="s">
        <v>4189</v>
      </c>
      <c r="O725" s="184" t="s">
        <v>19</v>
      </c>
      <c r="P725" s="109"/>
      <c r="Q725" s="182" t="s">
        <v>25</v>
      </c>
      <c r="R725" s="109" t="s">
        <v>4190</v>
      </c>
      <c r="S725" s="183"/>
      <c r="T725" s="33"/>
      <c r="U725" s="33" t="s">
        <v>58</v>
      </c>
      <c r="V725" s="45" t="s">
        <v>58</v>
      </c>
      <c r="W725" s="34" t="s">
        <v>1902</v>
      </c>
      <c r="X725" s="34" t="s">
        <v>862</v>
      </c>
      <c r="Y725" s="36"/>
      <c r="Z725" s="36"/>
      <c r="AA725" s="36"/>
      <c r="AB725" s="36">
        <v>1</v>
      </c>
      <c r="AC725" s="36"/>
      <c r="AD725" s="36"/>
      <c r="AE725" s="36"/>
      <c r="AF725" s="51"/>
      <c r="AG725" s="51">
        <v>1</v>
      </c>
      <c r="AH725" s="51"/>
      <c r="AI725" s="51"/>
      <c r="AJ725" s="51"/>
      <c r="AK725" s="51"/>
      <c r="AL725" s="33"/>
      <c r="AM725" s="33"/>
      <c r="AN725" s="186"/>
      <c r="AO725" s="186"/>
      <c r="AP725" s="185"/>
      <c r="AQ725" s="185"/>
      <c r="AR725" s="185"/>
      <c r="AS725" s="185"/>
      <c r="AT725" s="185"/>
      <c r="AU725" s="185"/>
      <c r="AV725" s="185"/>
      <c r="AW725" s="186"/>
      <c r="AX725" s="41"/>
      <c r="AY725" s="35" t="s">
        <v>1894</v>
      </c>
      <c r="AZ725" s="36" t="s">
        <v>25</v>
      </c>
      <c r="BA725" s="37"/>
      <c r="BB725" s="39"/>
      <c r="BC725" s="100"/>
      <c r="BD725" s="37">
        <v>1</v>
      </c>
      <c r="BE725" s="37">
        <v>1</v>
      </c>
      <c r="BF725" s="39"/>
      <c r="BG725" s="39"/>
      <c r="BH725" s="39"/>
      <c r="BI725" s="39"/>
      <c r="BJ725" s="39"/>
      <c r="BK725" s="39"/>
      <c r="BL725" s="39"/>
      <c r="BM725" s="39"/>
      <c r="BN725" s="39"/>
      <c r="BO725" s="39"/>
    </row>
    <row r="726" spans="1:67" ht="106.5" customHeight="1" x14ac:dyDescent="0.25">
      <c r="A726" s="28">
        <v>726</v>
      </c>
      <c r="B726" s="180" t="s">
        <v>3984</v>
      </c>
      <c r="C726" s="180" t="s">
        <v>3985</v>
      </c>
      <c r="D726" s="30" t="s">
        <v>62</v>
      </c>
      <c r="E726" s="30" t="s">
        <v>19</v>
      </c>
      <c r="F726" s="181" t="s">
        <v>3289</v>
      </c>
      <c r="G726" s="181"/>
      <c r="H726" s="181"/>
      <c r="I726" s="181"/>
      <c r="J726" s="181"/>
      <c r="K726" s="181"/>
      <c r="L726" s="32" t="s">
        <v>1905</v>
      </c>
      <c r="M726" s="183" t="s">
        <v>3289</v>
      </c>
      <c r="N726" s="183" t="s">
        <v>4191</v>
      </c>
      <c r="O726" s="184" t="s">
        <v>19</v>
      </c>
      <c r="P726" s="109"/>
      <c r="Q726" s="182" t="s">
        <v>25</v>
      </c>
      <c r="R726" s="109" t="s">
        <v>4192</v>
      </c>
      <c r="S726" s="183"/>
      <c r="T726" s="33"/>
      <c r="U726" s="33" t="s">
        <v>58</v>
      </c>
      <c r="V726" s="45" t="s">
        <v>58</v>
      </c>
      <c r="W726" s="34" t="s">
        <v>1906</v>
      </c>
      <c r="X726" s="34" t="s">
        <v>862</v>
      </c>
      <c r="Y726" s="36"/>
      <c r="Z726" s="36"/>
      <c r="AA726" s="36"/>
      <c r="AB726" s="36">
        <v>1</v>
      </c>
      <c r="AC726" s="36"/>
      <c r="AD726" s="36"/>
      <c r="AE726" s="36"/>
      <c r="AF726" s="51"/>
      <c r="AG726" s="51">
        <v>1</v>
      </c>
      <c r="AH726" s="51"/>
      <c r="AI726" s="51"/>
      <c r="AJ726" s="51"/>
      <c r="AK726" s="51"/>
      <c r="AL726" s="33"/>
      <c r="AM726" s="33"/>
      <c r="AN726" s="186"/>
      <c r="AO726" s="186"/>
      <c r="AP726" s="185"/>
      <c r="AQ726" s="185"/>
      <c r="AR726" s="185"/>
      <c r="AS726" s="185"/>
      <c r="AT726" s="185"/>
      <c r="AU726" s="185"/>
      <c r="AV726" s="185"/>
      <c r="AW726" s="186"/>
      <c r="AX726" s="41"/>
      <c r="AY726" s="35" t="s">
        <v>1894</v>
      </c>
      <c r="AZ726" s="36" t="s">
        <v>25</v>
      </c>
      <c r="BA726" s="37"/>
      <c r="BB726" s="39"/>
      <c r="BC726" s="100"/>
      <c r="BD726" s="37">
        <v>1</v>
      </c>
      <c r="BE726" s="37">
        <v>1</v>
      </c>
      <c r="BF726" s="39"/>
      <c r="BG726" s="39"/>
      <c r="BH726" s="39"/>
      <c r="BI726" s="39"/>
      <c r="BJ726" s="39"/>
      <c r="BK726" s="39"/>
      <c r="BL726" s="39"/>
      <c r="BM726" s="39"/>
      <c r="BN726" s="39"/>
      <c r="BO726" s="39"/>
    </row>
    <row r="727" spans="1:67" ht="94.5" customHeight="1" x14ac:dyDescent="0.25">
      <c r="A727" s="28">
        <v>727</v>
      </c>
      <c r="B727" s="180" t="s">
        <v>3984</v>
      </c>
      <c r="C727" s="180" t="s">
        <v>3985</v>
      </c>
      <c r="D727" s="30" t="s">
        <v>62</v>
      </c>
      <c r="E727" s="30" t="s">
        <v>19</v>
      </c>
      <c r="F727" s="181" t="s">
        <v>3289</v>
      </c>
      <c r="G727" s="181"/>
      <c r="H727" s="181"/>
      <c r="I727" s="181"/>
      <c r="J727" s="181"/>
      <c r="K727" s="181"/>
      <c r="L727" s="32" t="s">
        <v>1908</v>
      </c>
      <c r="M727" s="183" t="s">
        <v>3289</v>
      </c>
      <c r="N727" s="183" t="s">
        <v>4193</v>
      </c>
      <c r="O727" s="184" t="s">
        <v>19</v>
      </c>
      <c r="P727" s="109"/>
      <c r="Q727" s="182" t="s">
        <v>25</v>
      </c>
      <c r="R727" s="109" t="s">
        <v>4194</v>
      </c>
      <c r="S727" s="183"/>
      <c r="T727" s="33"/>
      <c r="U727" s="33" t="s">
        <v>58</v>
      </c>
      <c r="V727" s="45" t="s">
        <v>58</v>
      </c>
      <c r="W727" s="34" t="s">
        <v>1909</v>
      </c>
      <c r="X727" s="34" t="s">
        <v>893</v>
      </c>
      <c r="Y727" s="36"/>
      <c r="Z727" s="36"/>
      <c r="AA727" s="36"/>
      <c r="AB727" s="36">
        <v>1</v>
      </c>
      <c r="AC727" s="36"/>
      <c r="AD727" s="36"/>
      <c r="AE727" s="36"/>
      <c r="AF727" s="51"/>
      <c r="AG727" s="51">
        <v>1</v>
      </c>
      <c r="AH727" s="51"/>
      <c r="AI727" s="51"/>
      <c r="AJ727" s="51"/>
      <c r="AK727" s="51"/>
      <c r="AL727" s="33"/>
      <c r="AM727" s="33"/>
      <c r="AN727" s="186"/>
      <c r="AO727" s="186"/>
      <c r="AP727" s="185"/>
      <c r="AQ727" s="185"/>
      <c r="AR727" s="185"/>
      <c r="AS727" s="185"/>
      <c r="AT727" s="185"/>
      <c r="AU727" s="185"/>
      <c r="AV727" s="185"/>
      <c r="AW727" s="186"/>
      <c r="AX727" s="41"/>
      <c r="AY727" s="35" t="s">
        <v>894</v>
      </c>
      <c r="AZ727" s="36" t="s">
        <v>25</v>
      </c>
      <c r="BA727" s="37"/>
      <c r="BB727" s="39"/>
      <c r="BC727" s="100"/>
      <c r="BD727" s="37">
        <v>1</v>
      </c>
      <c r="BE727" s="37">
        <v>1</v>
      </c>
      <c r="BF727" s="39"/>
      <c r="BG727" s="39"/>
      <c r="BH727" s="39"/>
      <c r="BI727" s="39"/>
      <c r="BJ727" s="39"/>
      <c r="BK727" s="39"/>
      <c r="BL727" s="39"/>
      <c r="BM727" s="39"/>
      <c r="BN727" s="39"/>
      <c r="BO727" s="39"/>
    </row>
    <row r="728" spans="1:67" ht="114" customHeight="1" x14ac:dyDescent="0.25">
      <c r="A728" s="28">
        <v>728</v>
      </c>
      <c r="B728" s="180" t="s">
        <v>3984</v>
      </c>
      <c r="C728" s="180" t="s">
        <v>3985</v>
      </c>
      <c r="D728" s="30" t="s">
        <v>62</v>
      </c>
      <c r="E728" s="30" t="s">
        <v>19</v>
      </c>
      <c r="F728" s="181" t="s">
        <v>3289</v>
      </c>
      <c r="G728" s="181"/>
      <c r="H728" s="181"/>
      <c r="I728" s="181"/>
      <c r="J728" s="181"/>
      <c r="K728" s="181"/>
      <c r="L728" s="32" t="s">
        <v>1910</v>
      </c>
      <c r="M728" s="183" t="s">
        <v>3289</v>
      </c>
      <c r="N728" s="183" t="s">
        <v>4195</v>
      </c>
      <c r="O728" s="184" t="s">
        <v>19</v>
      </c>
      <c r="P728" s="109"/>
      <c r="Q728" s="182" t="s">
        <v>25</v>
      </c>
      <c r="R728" s="109" t="s">
        <v>1273</v>
      </c>
      <c r="S728" s="183"/>
      <c r="T728" s="33"/>
      <c r="U728" s="33" t="s">
        <v>58</v>
      </c>
      <c r="V728" s="45" t="s">
        <v>58</v>
      </c>
      <c r="W728" s="34" t="s">
        <v>1911</v>
      </c>
      <c r="X728" s="34" t="s">
        <v>1912</v>
      </c>
      <c r="Y728" s="36"/>
      <c r="Z728" s="36"/>
      <c r="AA728" s="36"/>
      <c r="AB728" s="36">
        <v>1</v>
      </c>
      <c r="AC728" s="36"/>
      <c r="AD728" s="36"/>
      <c r="AE728" s="36"/>
      <c r="AF728" s="51"/>
      <c r="AG728" s="51">
        <v>1</v>
      </c>
      <c r="AH728" s="51"/>
      <c r="AI728" s="51"/>
      <c r="AJ728" s="51"/>
      <c r="AK728" s="51"/>
      <c r="AL728" s="33"/>
      <c r="AM728" s="33"/>
      <c r="AN728" s="186"/>
      <c r="AO728" s="186"/>
      <c r="AP728" s="185"/>
      <c r="AQ728" s="185"/>
      <c r="AR728" s="185"/>
      <c r="AS728" s="185"/>
      <c r="AT728" s="185"/>
      <c r="AU728" s="185"/>
      <c r="AV728" s="185"/>
      <c r="AW728" s="186"/>
      <c r="AX728" s="41"/>
      <c r="AY728" s="35" t="s">
        <v>176</v>
      </c>
      <c r="AZ728" s="36" t="s">
        <v>25</v>
      </c>
      <c r="BA728" s="37"/>
      <c r="BB728" s="39"/>
      <c r="BC728" s="100"/>
      <c r="BD728" s="37">
        <v>1</v>
      </c>
      <c r="BE728" s="37">
        <v>1</v>
      </c>
      <c r="BF728" s="39"/>
      <c r="BG728" s="39"/>
      <c r="BH728" s="39"/>
      <c r="BI728" s="39"/>
      <c r="BJ728" s="39"/>
      <c r="BK728" s="39"/>
      <c r="BL728" s="39"/>
      <c r="BM728" s="39"/>
      <c r="BN728" s="39"/>
      <c r="BO728" s="39"/>
    </row>
    <row r="729" spans="1:67" ht="146.25" customHeight="1" x14ac:dyDescent="0.25">
      <c r="A729" s="28">
        <v>729</v>
      </c>
      <c r="B729" s="180" t="s">
        <v>3984</v>
      </c>
      <c r="C729" s="180" t="s">
        <v>3985</v>
      </c>
      <c r="D729" s="30" t="s">
        <v>62</v>
      </c>
      <c r="E729" s="30" t="s">
        <v>19</v>
      </c>
      <c r="F729" s="181" t="s">
        <v>3697</v>
      </c>
      <c r="G729" s="181"/>
      <c r="H729" s="181"/>
      <c r="I729" s="181"/>
      <c r="J729" s="181"/>
      <c r="K729" s="181"/>
      <c r="L729" s="32" t="s">
        <v>1914</v>
      </c>
      <c r="M729" s="202" t="s">
        <v>3697</v>
      </c>
      <c r="N729" s="183" t="s">
        <v>1101</v>
      </c>
      <c r="O729" s="184" t="s">
        <v>19</v>
      </c>
      <c r="P729" s="109"/>
      <c r="Q729" s="182" t="s">
        <v>25</v>
      </c>
      <c r="R729" s="109" t="s">
        <v>3608</v>
      </c>
      <c r="S729" s="183"/>
      <c r="T729" s="33"/>
      <c r="U729" s="33" t="s">
        <v>21</v>
      </c>
      <c r="V729" s="45" t="s">
        <v>21</v>
      </c>
      <c r="W729" s="34" t="s">
        <v>1916</v>
      </c>
      <c r="X729" s="34" t="s">
        <v>1917</v>
      </c>
      <c r="Y729" s="36">
        <v>1</v>
      </c>
      <c r="Z729" s="36"/>
      <c r="AA729" s="36"/>
      <c r="AB729" s="36"/>
      <c r="AC729" s="36"/>
      <c r="AD729" s="36"/>
      <c r="AE729" s="36"/>
      <c r="AF729" s="51"/>
      <c r="AG729" s="51">
        <v>1</v>
      </c>
      <c r="AH729" s="51"/>
      <c r="AI729" s="51"/>
      <c r="AJ729" s="51"/>
      <c r="AK729" s="51"/>
      <c r="AL729" s="33"/>
      <c r="AM729" s="33"/>
      <c r="AN729" s="185"/>
      <c r="AO729" s="185"/>
      <c r="AP729" s="185"/>
      <c r="AQ729" s="185"/>
      <c r="AR729" s="185"/>
      <c r="AS729" s="185"/>
      <c r="AT729" s="185"/>
      <c r="AU729" s="185"/>
      <c r="AV729" s="185"/>
      <c r="AW729" s="186"/>
      <c r="AX729" s="41"/>
      <c r="AY729" s="35" t="s">
        <v>24</v>
      </c>
      <c r="AZ729" s="36" t="s">
        <v>25</v>
      </c>
      <c r="BA729" s="37" t="s">
        <v>4196</v>
      </c>
      <c r="BB729" s="39"/>
      <c r="BC729" s="100"/>
      <c r="BD729" s="37">
        <v>1</v>
      </c>
      <c r="BE729" s="37">
        <v>1</v>
      </c>
      <c r="BF729" s="39"/>
      <c r="BG729" s="39"/>
      <c r="BH729" s="39"/>
      <c r="BI729" s="39"/>
      <c r="BJ729" s="39"/>
      <c r="BK729" s="39"/>
      <c r="BL729" s="39"/>
      <c r="BM729" s="39"/>
      <c r="BN729" s="39"/>
      <c r="BO729" s="39"/>
    </row>
    <row r="730" spans="1:67" ht="97.5" customHeight="1" x14ac:dyDescent="0.25">
      <c r="A730" s="28">
        <v>730</v>
      </c>
      <c r="B730" s="180" t="s">
        <v>3984</v>
      </c>
      <c r="C730" s="180" t="s">
        <v>3985</v>
      </c>
      <c r="D730" s="30" t="s">
        <v>62</v>
      </c>
      <c r="E730" s="30" t="s">
        <v>19</v>
      </c>
      <c r="F730" s="187" t="s">
        <v>3290</v>
      </c>
      <c r="G730" s="181"/>
      <c r="H730" s="181"/>
      <c r="I730" s="181"/>
      <c r="J730" s="181"/>
      <c r="K730" s="181"/>
      <c r="L730" s="32" t="s">
        <v>1921</v>
      </c>
      <c r="M730" s="109" t="s">
        <v>3290</v>
      </c>
      <c r="N730" s="183" t="s">
        <v>4197</v>
      </c>
      <c r="O730" s="184" t="s">
        <v>19</v>
      </c>
      <c r="P730" s="109"/>
      <c r="Q730" s="182" t="s">
        <v>25</v>
      </c>
      <c r="R730" s="109" t="s">
        <v>4158</v>
      </c>
      <c r="S730" s="183"/>
      <c r="T730" s="33"/>
      <c r="U730" s="33" t="s">
        <v>58</v>
      </c>
      <c r="V730" s="45" t="s">
        <v>58</v>
      </c>
      <c r="W730" s="34" t="s">
        <v>1922</v>
      </c>
      <c r="X730" s="34" t="s">
        <v>1923</v>
      </c>
      <c r="Y730" s="36"/>
      <c r="Z730" s="36"/>
      <c r="AA730" s="36"/>
      <c r="AB730" s="36">
        <v>1</v>
      </c>
      <c r="AC730" s="36"/>
      <c r="AD730" s="36"/>
      <c r="AE730" s="36"/>
      <c r="AF730" s="51"/>
      <c r="AG730" s="51">
        <v>1</v>
      </c>
      <c r="AH730" s="51"/>
      <c r="AI730" s="51"/>
      <c r="AJ730" s="51"/>
      <c r="AK730" s="51"/>
      <c r="AL730" s="33"/>
      <c r="AM730" s="33"/>
      <c r="AN730" s="186"/>
      <c r="AO730" s="186"/>
      <c r="AP730" s="185"/>
      <c r="AQ730" s="185"/>
      <c r="AR730" s="185"/>
      <c r="AS730" s="185"/>
      <c r="AT730" s="185"/>
      <c r="AU730" s="185"/>
      <c r="AV730" s="185"/>
      <c r="AW730" s="186"/>
      <c r="AX730" s="41"/>
      <c r="AY730" s="35" t="s">
        <v>176</v>
      </c>
      <c r="AZ730" s="36" t="s">
        <v>25</v>
      </c>
      <c r="BA730" s="37"/>
      <c r="BB730" s="39"/>
      <c r="BC730" s="100"/>
      <c r="BD730" s="37">
        <v>1</v>
      </c>
      <c r="BE730" s="37">
        <v>1</v>
      </c>
      <c r="BF730" s="39"/>
      <c r="BG730" s="39"/>
      <c r="BH730" s="39"/>
      <c r="BI730" s="39"/>
      <c r="BJ730" s="39"/>
      <c r="BK730" s="39"/>
      <c r="BL730" s="39"/>
      <c r="BM730" s="39"/>
      <c r="BN730" s="39"/>
      <c r="BO730" s="39"/>
    </row>
    <row r="731" spans="1:67" ht="110.25" customHeight="1" x14ac:dyDescent="0.25">
      <c r="A731" s="28">
        <v>731</v>
      </c>
      <c r="B731" s="180" t="s">
        <v>3984</v>
      </c>
      <c r="C731" s="180" t="s">
        <v>3985</v>
      </c>
      <c r="D731" s="30" t="s">
        <v>62</v>
      </c>
      <c r="E731" s="30" t="s">
        <v>19</v>
      </c>
      <c r="F731" s="187" t="s">
        <v>3219</v>
      </c>
      <c r="G731" s="181"/>
      <c r="H731" s="181"/>
      <c r="I731" s="181"/>
      <c r="J731" s="181"/>
      <c r="K731" s="181"/>
      <c r="L731" s="32" t="s">
        <v>1925</v>
      </c>
      <c r="M731" s="109" t="s">
        <v>3219</v>
      </c>
      <c r="N731" s="183" t="s">
        <v>4198</v>
      </c>
      <c r="O731" s="184" t="s">
        <v>19</v>
      </c>
      <c r="P731" s="109"/>
      <c r="Q731" s="182" t="s">
        <v>25</v>
      </c>
      <c r="R731" s="109" t="s">
        <v>3184</v>
      </c>
      <c r="S731" s="183"/>
      <c r="T731" s="33"/>
      <c r="U731" s="33" t="s">
        <v>58</v>
      </c>
      <c r="V731" s="45" t="s">
        <v>58</v>
      </c>
      <c r="W731" s="34" t="s">
        <v>1184</v>
      </c>
      <c r="X731" s="34" t="s">
        <v>1926</v>
      </c>
      <c r="Y731" s="36"/>
      <c r="Z731" s="36"/>
      <c r="AA731" s="36"/>
      <c r="AB731" s="36">
        <v>1</v>
      </c>
      <c r="AC731" s="36"/>
      <c r="AD731" s="36"/>
      <c r="AE731" s="36"/>
      <c r="AF731" s="51"/>
      <c r="AG731" s="51">
        <v>1</v>
      </c>
      <c r="AH731" s="51"/>
      <c r="AI731" s="51"/>
      <c r="AJ731" s="51"/>
      <c r="AK731" s="51"/>
      <c r="AL731" s="33"/>
      <c r="AM731" s="33"/>
      <c r="AN731" s="186"/>
      <c r="AO731" s="186"/>
      <c r="AP731" s="185"/>
      <c r="AQ731" s="185"/>
      <c r="AR731" s="185"/>
      <c r="AS731" s="185"/>
      <c r="AT731" s="185"/>
      <c r="AU731" s="185"/>
      <c r="AV731" s="185"/>
      <c r="AW731" s="186"/>
      <c r="AX731" s="41"/>
      <c r="AY731" s="35" t="s">
        <v>24</v>
      </c>
      <c r="AZ731" s="36" t="s">
        <v>25</v>
      </c>
      <c r="BA731" s="37"/>
      <c r="BB731" s="39"/>
      <c r="BC731" s="100"/>
      <c r="BD731" s="37">
        <v>1</v>
      </c>
      <c r="BE731" s="37">
        <v>1</v>
      </c>
      <c r="BF731" s="39"/>
      <c r="BG731" s="39"/>
      <c r="BH731" s="39"/>
      <c r="BI731" s="39"/>
      <c r="BJ731" s="39"/>
      <c r="BK731" s="39"/>
      <c r="BL731" s="39"/>
      <c r="BM731" s="39"/>
      <c r="BN731" s="39"/>
      <c r="BO731" s="39"/>
    </row>
    <row r="732" spans="1:67" ht="63.75" customHeight="1" x14ac:dyDescent="0.25">
      <c r="A732" s="28">
        <v>732</v>
      </c>
      <c r="B732" s="180" t="s">
        <v>3984</v>
      </c>
      <c r="C732" s="180" t="s">
        <v>3985</v>
      </c>
      <c r="D732" s="30" t="s">
        <v>62</v>
      </c>
      <c r="E732" s="30" t="s">
        <v>19</v>
      </c>
      <c r="F732" s="187" t="s">
        <v>3219</v>
      </c>
      <c r="G732" s="181"/>
      <c r="H732" s="181"/>
      <c r="I732" s="181"/>
      <c r="J732" s="181"/>
      <c r="K732" s="181"/>
      <c r="L732" s="32" t="s">
        <v>1928</v>
      </c>
      <c r="M732" s="109" t="s">
        <v>3219</v>
      </c>
      <c r="N732" s="183" t="s">
        <v>4199</v>
      </c>
      <c r="O732" s="184" t="s">
        <v>19</v>
      </c>
      <c r="P732" s="109"/>
      <c r="Q732" s="182" t="s">
        <v>25</v>
      </c>
      <c r="R732" s="109" t="s">
        <v>3184</v>
      </c>
      <c r="S732" s="183"/>
      <c r="T732" s="33"/>
      <c r="U732" s="33" t="s">
        <v>58</v>
      </c>
      <c r="V732" s="45" t="s">
        <v>58</v>
      </c>
      <c r="W732" s="34" t="s">
        <v>1929</v>
      </c>
      <c r="X732" s="34" t="s">
        <v>1926</v>
      </c>
      <c r="Y732" s="36"/>
      <c r="Z732" s="36"/>
      <c r="AA732" s="36"/>
      <c r="AB732" s="36">
        <v>1</v>
      </c>
      <c r="AC732" s="36"/>
      <c r="AD732" s="36"/>
      <c r="AE732" s="36"/>
      <c r="AF732" s="51"/>
      <c r="AG732" s="51">
        <v>1</v>
      </c>
      <c r="AH732" s="51"/>
      <c r="AI732" s="51"/>
      <c r="AJ732" s="51"/>
      <c r="AK732" s="51"/>
      <c r="AL732" s="33"/>
      <c r="AM732" s="33"/>
      <c r="AN732" s="186"/>
      <c r="AO732" s="186"/>
      <c r="AP732" s="185"/>
      <c r="AQ732" s="185"/>
      <c r="AR732" s="185"/>
      <c r="AS732" s="185"/>
      <c r="AT732" s="185"/>
      <c r="AU732" s="185"/>
      <c r="AV732" s="185"/>
      <c r="AW732" s="186"/>
      <c r="AX732" s="41"/>
      <c r="AY732" s="35" t="s">
        <v>24</v>
      </c>
      <c r="AZ732" s="36" t="s">
        <v>25</v>
      </c>
      <c r="BA732" s="37"/>
      <c r="BB732" s="39"/>
      <c r="BC732" s="100"/>
      <c r="BD732" s="37">
        <v>1</v>
      </c>
      <c r="BE732" s="37">
        <v>1</v>
      </c>
      <c r="BF732" s="39"/>
      <c r="BG732" s="39"/>
      <c r="BH732" s="39"/>
      <c r="BI732" s="39"/>
      <c r="BJ732" s="39"/>
      <c r="BK732" s="39"/>
      <c r="BL732" s="39"/>
      <c r="BM732" s="39"/>
      <c r="BN732" s="39"/>
      <c r="BO732" s="39"/>
    </row>
    <row r="733" spans="1:67" ht="69" customHeight="1" x14ac:dyDescent="0.25">
      <c r="A733" s="28">
        <v>733</v>
      </c>
      <c r="B733" s="180" t="s">
        <v>3984</v>
      </c>
      <c r="C733" s="180" t="s">
        <v>3985</v>
      </c>
      <c r="D733" s="30" t="s">
        <v>62</v>
      </c>
      <c r="E733" s="30" t="s">
        <v>19</v>
      </c>
      <c r="F733" s="187" t="s">
        <v>3219</v>
      </c>
      <c r="G733" s="181"/>
      <c r="H733" s="181"/>
      <c r="I733" s="181"/>
      <c r="J733" s="181"/>
      <c r="K733" s="181"/>
      <c r="L733" s="32" t="s">
        <v>1928</v>
      </c>
      <c r="M733" s="109" t="s">
        <v>3219</v>
      </c>
      <c r="N733" s="183" t="s">
        <v>4199</v>
      </c>
      <c r="O733" s="184" t="s">
        <v>19</v>
      </c>
      <c r="P733" s="109"/>
      <c r="Q733" s="182" t="s">
        <v>25</v>
      </c>
      <c r="R733" s="109" t="s">
        <v>3184</v>
      </c>
      <c r="S733" s="183"/>
      <c r="T733" s="33"/>
      <c r="U733" s="33" t="s">
        <v>58</v>
      </c>
      <c r="V733" s="45" t="s">
        <v>58</v>
      </c>
      <c r="W733" s="34" t="s">
        <v>1929</v>
      </c>
      <c r="X733" s="34" t="s">
        <v>1926</v>
      </c>
      <c r="Y733" s="36"/>
      <c r="Z733" s="36"/>
      <c r="AA733" s="36"/>
      <c r="AB733" s="36">
        <v>1</v>
      </c>
      <c r="AC733" s="36"/>
      <c r="AD733" s="36"/>
      <c r="AE733" s="36"/>
      <c r="AF733" s="51"/>
      <c r="AG733" s="51">
        <v>1</v>
      </c>
      <c r="AH733" s="51"/>
      <c r="AI733" s="51"/>
      <c r="AJ733" s="51"/>
      <c r="AK733" s="51"/>
      <c r="AL733" s="33"/>
      <c r="AM733" s="33"/>
      <c r="AN733" s="186"/>
      <c r="AO733" s="186"/>
      <c r="AP733" s="185"/>
      <c r="AQ733" s="185"/>
      <c r="AR733" s="185"/>
      <c r="AS733" s="185"/>
      <c r="AT733" s="185"/>
      <c r="AU733" s="185"/>
      <c r="AV733" s="185"/>
      <c r="AW733" s="186"/>
      <c r="AX733" s="41"/>
      <c r="AY733" s="35" t="s">
        <v>24</v>
      </c>
      <c r="AZ733" s="36" t="s">
        <v>25</v>
      </c>
      <c r="BA733" s="37"/>
      <c r="BB733" s="39"/>
      <c r="BC733" s="100"/>
      <c r="BD733" s="37">
        <v>1</v>
      </c>
      <c r="BE733" s="37">
        <v>1</v>
      </c>
      <c r="BF733" s="39"/>
      <c r="BG733" s="39"/>
      <c r="BH733" s="39"/>
      <c r="BI733" s="39"/>
      <c r="BJ733" s="39"/>
      <c r="BK733" s="39"/>
      <c r="BL733" s="39"/>
      <c r="BM733" s="39"/>
      <c r="BN733" s="39"/>
      <c r="BO733" s="39"/>
    </row>
    <row r="734" spans="1:67" ht="79.5" customHeight="1" x14ac:dyDescent="0.25">
      <c r="A734" s="28">
        <v>734</v>
      </c>
      <c r="B734" s="180" t="s">
        <v>3984</v>
      </c>
      <c r="C734" s="180" t="s">
        <v>3985</v>
      </c>
      <c r="D734" s="30" t="s">
        <v>62</v>
      </c>
      <c r="E734" s="30" t="s">
        <v>19</v>
      </c>
      <c r="F734" s="187" t="s">
        <v>3219</v>
      </c>
      <c r="G734" s="181"/>
      <c r="H734" s="181"/>
      <c r="I734" s="181"/>
      <c r="J734" s="181"/>
      <c r="K734" s="181"/>
      <c r="L734" s="32" t="s">
        <v>1931</v>
      </c>
      <c r="M734" s="109" t="s">
        <v>3219</v>
      </c>
      <c r="N734" s="183" t="s">
        <v>4200</v>
      </c>
      <c r="O734" s="184" t="s">
        <v>19</v>
      </c>
      <c r="P734" s="109"/>
      <c r="Q734" s="182" t="s">
        <v>25</v>
      </c>
      <c r="R734" s="109" t="s">
        <v>3184</v>
      </c>
      <c r="S734" s="183"/>
      <c r="T734" s="33"/>
      <c r="U734" s="33" t="s">
        <v>58</v>
      </c>
      <c r="V734" s="45" t="s">
        <v>58</v>
      </c>
      <c r="W734" s="34" t="s">
        <v>1932</v>
      </c>
      <c r="X734" s="34" t="s">
        <v>1933</v>
      </c>
      <c r="Y734" s="36"/>
      <c r="Z734" s="36"/>
      <c r="AA734" s="36"/>
      <c r="AB734" s="36">
        <v>1</v>
      </c>
      <c r="AC734" s="36"/>
      <c r="AD734" s="36"/>
      <c r="AE734" s="36"/>
      <c r="AF734" s="51"/>
      <c r="AG734" s="51">
        <v>1</v>
      </c>
      <c r="AH734" s="51"/>
      <c r="AI734" s="51"/>
      <c r="AJ734" s="51"/>
      <c r="AK734" s="51"/>
      <c r="AL734" s="33"/>
      <c r="AM734" s="33"/>
      <c r="AN734" s="186"/>
      <c r="AO734" s="186"/>
      <c r="AP734" s="185"/>
      <c r="AQ734" s="185"/>
      <c r="AR734" s="185"/>
      <c r="AS734" s="185"/>
      <c r="AT734" s="185"/>
      <c r="AU734" s="185"/>
      <c r="AV734" s="185"/>
      <c r="AW734" s="186"/>
      <c r="AX734" s="41"/>
      <c r="AY734" s="35" t="s">
        <v>24</v>
      </c>
      <c r="AZ734" s="36" t="s">
        <v>25</v>
      </c>
      <c r="BA734" s="37"/>
      <c r="BB734" s="39"/>
      <c r="BC734" s="100"/>
      <c r="BD734" s="37">
        <v>1</v>
      </c>
      <c r="BE734" s="37">
        <v>1</v>
      </c>
      <c r="BF734" s="39"/>
      <c r="BG734" s="39"/>
      <c r="BH734" s="39"/>
      <c r="BI734" s="39"/>
      <c r="BJ734" s="39"/>
      <c r="BK734" s="39"/>
      <c r="BL734" s="39"/>
      <c r="BM734" s="39"/>
      <c r="BN734" s="39"/>
      <c r="BO734" s="39"/>
    </row>
    <row r="735" spans="1:67" ht="63" customHeight="1" x14ac:dyDescent="0.25">
      <c r="A735" s="28">
        <v>735</v>
      </c>
      <c r="B735" s="180" t="s">
        <v>3984</v>
      </c>
      <c r="C735" s="180" t="s">
        <v>3985</v>
      </c>
      <c r="D735" s="30" t="s">
        <v>62</v>
      </c>
      <c r="E735" s="30" t="s">
        <v>19</v>
      </c>
      <c r="F735" s="187" t="s">
        <v>3219</v>
      </c>
      <c r="G735" s="181"/>
      <c r="H735" s="181"/>
      <c r="I735" s="181"/>
      <c r="J735" s="181"/>
      <c r="K735" s="181"/>
      <c r="L735" s="32" t="s">
        <v>1934</v>
      </c>
      <c r="M735" s="109" t="s">
        <v>3219</v>
      </c>
      <c r="N735" s="183" t="s">
        <v>4201</v>
      </c>
      <c r="O735" s="184" t="s">
        <v>19</v>
      </c>
      <c r="P735" s="109"/>
      <c r="Q735" s="182" t="s">
        <v>25</v>
      </c>
      <c r="R735" s="109" t="s">
        <v>3184</v>
      </c>
      <c r="S735" s="183"/>
      <c r="T735" s="33"/>
      <c r="U735" s="33" t="s">
        <v>58</v>
      </c>
      <c r="V735" s="45" t="s">
        <v>58</v>
      </c>
      <c r="W735" s="34" t="s">
        <v>1935</v>
      </c>
      <c r="X735" s="34" t="s">
        <v>23</v>
      </c>
      <c r="Y735" s="36"/>
      <c r="Z735" s="36"/>
      <c r="AA735" s="36"/>
      <c r="AB735" s="36">
        <v>1</v>
      </c>
      <c r="AC735" s="36"/>
      <c r="AD735" s="36"/>
      <c r="AE735" s="36"/>
      <c r="AF735" s="51"/>
      <c r="AG735" s="51">
        <v>1</v>
      </c>
      <c r="AH735" s="51"/>
      <c r="AI735" s="51"/>
      <c r="AJ735" s="51"/>
      <c r="AK735" s="51"/>
      <c r="AL735" s="33"/>
      <c r="AM735" s="33"/>
      <c r="AN735" s="186"/>
      <c r="AO735" s="186"/>
      <c r="AP735" s="185"/>
      <c r="AQ735" s="185"/>
      <c r="AR735" s="185"/>
      <c r="AS735" s="185"/>
      <c r="AT735" s="185"/>
      <c r="AU735" s="185"/>
      <c r="AV735" s="185"/>
      <c r="AW735" s="186"/>
      <c r="AX735" s="41"/>
      <c r="AY735" s="35" t="s">
        <v>24</v>
      </c>
      <c r="AZ735" s="36" t="s">
        <v>25</v>
      </c>
      <c r="BA735" s="37"/>
      <c r="BB735" s="39"/>
      <c r="BC735" s="100"/>
      <c r="BD735" s="37">
        <v>1</v>
      </c>
      <c r="BE735" s="37">
        <v>1</v>
      </c>
      <c r="BF735" s="39"/>
      <c r="BG735" s="39"/>
      <c r="BH735" s="39"/>
      <c r="BI735" s="39"/>
      <c r="BJ735" s="39"/>
      <c r="BK735" s="39"/>
      <c r="BL735" s="39"/>
      <c r="BM735" s="39"/>
      <c r="BN735" s="39"/>
      <c r="BO735" s="39"/>
    </row>
    <row r="736" spans="1:67" ht="124.5" customHeight="1" x14ac:dyDescent="0.25">
      <c r="A736" s="28">
        <v>736</v>
      </c>
      <c r="B736" s="180" t="s">
        <v>3984</v>
      </c>
      <c r="C736" s="180" t="s">
        <v>3985</v>
      </c>
      <c r="D736" s="30" t="s">
        <v>62</v>
      </c>
      <c r="E736" s="30" t="s">
        <v>19</v>
      </c>
      <c r="F736" s="187" t="s">
        <v>3219</v>
      </c>
      <c r="G736" s="181"/>
      <c r="H736" s="181"/>
      <c r="I736" s="181"/>
      <c r="J736" s="181"/>
      <c r="K736" s="181"/>
      <c r="L736" s="32" t="s">
        <v>1937</v>
      </c>
      <c r="M736" s="109" t="s">
        <v>3219</v>
      </c>
      <c r="N736" s="183" t="s">
        <v>4202</v>
      </c>
      <c r="O736" s="184" t="s">
        <v>19</v>
      </c>
      <c r="P736" s="109"/>
      <c r="Q736" s="182" t="s">
        <v>25</v>
      </c>
      <c r="R736" s="109" t="s">
        <v>3184</v>
      </c>
      <c r="S736" s="183"/>
      <c r="T736" s="33"/>
      <c r="U736" s="33" t="s">
        <v>58</v>
      </c>
      <c r="V736" s="45" t="s">
        <v>58</v>
      </c>
      <c r="W736" s="34" t="s">
        <v>1938</v>
      </c>
      <c r="X736" s="34" t="s">
        <v>1780</v>
      </c>
      <c r="Y736" s="36"/>
      <c r="Z736" s="36"/>
      <c r="AA736" s="36"/>
      <c r="AB736" s="36">
        <v>1</v>
      </c>
      <c r="AC736" s="36"/>
      <c r="AD736" s="36"/>
      <c r="AE736" s="36"/>
      <c r="AF736" s="51"/>
      <c r="AG736" s="51">
        <v>1</v>
      </c>
      <c r="AH736" s="51"/>
      <c r="AI736" s="51"/>
      <c r="AJ736" s="51"/>
      <c r="AK736" s="51"/>
      <c r="AL736" s="33"/>
      <c r="AM736" s="33"/>
      <c r="AN736" s="186"/>
      <c r="AO736" s="186"/>
      <c r="AP736" s="185"/>
      <c r="AQ736" s="185"/>
      <c r="AR736" s="185"/>
      <c r="AS736" s="185"/>
      <c r="AT736" s="185"/>
      <c r="AU736" s="185"/>
      <c r="AV736" s="185"/>
      <c r="AW736" s="186"/>
      <c r="AX736" s="41"/>
      <c r="AY736" s="35" t="s">
        <v>24</v>
      </c>
      <c r="AZ736" s="36" t="s">
        <v>25</v>
      </c>
      <c r="BA736" s="37"/>
      <c r="BB736" s="39"/>
      <c r="BC736" s="100"/>
      <c r="BD736" s="37">
        <v>1</v>
      </c>
      <c r="BE736" s="37">
        <v>1</v>
      </c>
      <c r="BF736" s="39"/>
      <c r="BG736" s="39"/>
      <c r="BH736" s="39"/>
      <c r="BI736" s="39"/>
      <c r="BJ736" s="39"/>
      <c r="BK736" s="39"/>
      <c r="BL736" s="39"/>
      <c r="BM736" s="39"/>
      <c r="BN736" s="39"/>
      <c r="BO736" s="39"/>
    </row>
    <row r="737" spans="1:67" ht="135" customHeight="1" x14ac:dyDescent="0.25">
      <c r="A737" s="28">
        <v>737</v>
      </c>
      <c r="B737" s="180" t="s">
        <v>3984</v>
      </c>
      <c r="C737" s="180" t="s">
        <v>3985</v>
      </c>
      <c r="D737" s="30" t="s">
        <v>62</v>
      </c>
      <c r="E737" s="30" t="s">
        <v>19</v>
      </c>
      <c r="F737" s="187" t="s">
        <v>3718</v>
      </c>
      <c r="G737" s="181"/>
      <c r="H737" s="181"/>
      <c r="I737" s="181"/>
      <c r="J737" s="181"/>
      <c r="K737" s="181"/>
      <c r="L737" s="32" t="s">
        <v>1939</v>
      </c>
      <c r="M737" s="109" t="s">
        <v>3264</v>
      </c>
      <c r="N737" s="183" t="s">
        <v>4203</v>
      </c>
      <c r="O737" s="184" t="s">
        <v>19</v>
      </c>
      <c r="P737" s="109"/>
      <c r="Q737" s="182" t="s">
        <v>25</v>
      </c>
      <c r="R737" s="109" t="s">
        <v>3184</v>
      </c>
      <c r="S737" s="183"/>
      <c r="T737" s="33"/>
      <c r="U737" s="33" t="s">
        <v>58</v>
      </c>
      <c r="V737" s="45" t="s">
        <v>58</v>
      </c>
      <c r="W737" s="34" t="s">
        <v>1941</v>
      </c>
      <c r="X737" s="34" t="s">
        <v>23</v>
      </c>
      <c r="Y737" s="36"/>
      <c r="Z737" s="36"/>
      <c r="AA737" s="36"/>
      <c r="AB737" s="36">
        <v>1</v>
      </c>
      <c r="AC737" s="36"/>
      <c r="AD737" s="36"/>
      <c r="AE737" s="36"/>
      <c r="AF737" s="51"/>
      <c r="AG737" s="51">
        <v>1</v>
      </c>
      <c r="AH737" s="51"/>
      <c r="AI737" s="51"/>
      <c r="AJ737" s="51"/>
      <c r="AK737" s="51"/>
      <c r="AL737" s="33"/>
      <c r="AM737" s="33"/>
      <c r="AN737" s="186"/>
      <c r="AO737" s="186"/>
      <c r="AP737" s="185"/>
      <c r="AQ737" s="185"/>
      <c r="AR737" s="185"/>
      <c r="AS737" s="185"/>
      <c r="AT737" s="185"/>
      <c r="AU737" s="185"/>
      <c r="AV737" s="185"/>
      <c r="AW737" s="186"/>
      <c r="AX737" s="41"/>
      <c r="AY737" s="35" t="s">
        <v>24</v>
      </c>
      <c r="AZ737" s="36" t="s">
        <v>25</v>
      </c>
      <c r="BA737" s="37"/>
      <c r="BB737" s="39"/>
      <c r="BC737" s="100"/>
      <c r="BD737" s="37">
        <v>1</v>
      </c>
      <c r="BE737" s="37">
        <v>1</v>
      </c>
      <c r="BF737" s="39"/>
      <c r="BG737" s="39"/>
      <c r="BH737" s="39"/>
      <c r="BI737" s="39"/>
      <c r="BJ737" s="39"/>
      <c r="BK737" s="39"/>
      <c r="BL737" s="39"/>
      <c r="BM737" s="39"/>
      <c r="BN737" s="39"/>
      <c r="BO737" s="39"/>
    </row>
    <row r="738" spans="1:67" ht="126" customHeight="1" x14ac:dyDescent="0.25">
      <c r="A738" s="28">
        <v>738</v>
      </c>
      <c r="B738" s="180" t="s">
        <v>3984</v>
      </c>
      <c r="C738" s="180" t="s">
        <v>3985</v>
      </c>
      <c r="D738" s="30" t="s">
        <v>62</v>
      </c>
      <c r="E738" s="30" t="s">
        <v>19</v>
      </c>
      <c r="F738" s="187" t="s">
        <v>3718</v>
      </c>
      <c r="G738" s="181"/>
      <c r="H738" s="181"/>
      <c r="I738" s="181"/>
      <c r="J738" s="181"/>
      <c r="K738" s="181"/>
      <c r="L738" s="32" t="s">
        <v>1943</v>
      </c>
      <c r="M738" s="109" t="s">
        <v>3718</v>
      </c>
      <c r="N738" s="183" t="s">
        <v>1257</v>
      </c>
      <c r="O738" s="184" t="s">
        <v>19</v>
      </c>
      <c r="P738" s="109"/>
      <c r="Q738" s="182" t="s">
        <v>25</v>
      </c>
      <c r="R738" s="109" t="s">
        <v>3184</v>
      </c>
      <c r="S738" s="183"/>
      <c r="T738" s="33"/>
      <c r="U738" s="33" t="s">
        <v>58</v>
      </c>
      <c r="V738" s="45" t="s">
        <v>58</v>
      </c>
      <c r="W738" s="34" t="s">
        <v>1944</v>
      </c>
      <c r="X738" s="34" t="s">
        <v>23</v>
      </c>
      <c r="Y738" s="36"/>
      <c r="Z738" s="36"/>
      <c r="AA738" s="36"/>
      <c r="AB738" s="36">
        <v>1</v>
      </c>
      <c r="AC738" s="36"/>
      <c r="AD738" s="36"/>
      <c r="AE738" s="36"/>
      <c r="AF738" s="51"/>
      <c r="AG738" s="51">
        <v>1</v>
      </c>
      <c r="AH738" s="51"/>
      <c r="AI738" s="51"/>
      <c r="AJ738" s="51"/>
      <c r="AK738" s="51"/>
      <c r="AL738" s="33"/>
      <c r="AM738" s="33"/>
      <c r="AN738" s="186"/>
      <c r="AO738" s="186"/>
      <c r="AP738" s="185"/>
      <c r="AQ738" s="185"/>
      <c r="AR738" s="185"/>
      <c r="AS738" s="185"/>
      <c r="AT738" s="185"/>
      <c r="AU738" s="185"/>
      <c r="AV738" s="185"/>
      <c r="AW738" s="186"/>
      <c r="AX738" s="41"/>
      <c r="AY738" s="35" t="s">
        <v>24</v>
      </c>
      <c r="AZ738" s="36" t="s">
        <v>25</v>
      </c>
      <c r="BA738" s="37"/>
      <c r="BB738" s="39"/>
      <c r="BC738" s="100"/>
      <c r="BD738" s="37">
        <v>1</v>
      </c>
      <c r="BE738" s="37">
        <v>1</v>
      </c>
      <c r="BF738" s="39"/>
      <c r="BG738" s="39"/>
      <c r="BH738" s="39"/>
      <c r="BI738" s="39"/>
      <c r="BJ738" s="39"/>
      <c r="BK738" s="39"/>
      <c r="BL738" s="39"/>
      <c r="BM738" s="39"/>
      <c r="BN738" s="39"/>
      <c r="BO738" s="39"/>
    </row>
    <row r="739" spans="1:67" ht="78.75" customHeight="1" x14ac:dyDescent="0.25">
      <c r="A739" s="28">
        <v>739</v>
      </c>
      <c r="B739" s="180" t="s">
        <v>3984</v>
      </c>
      <c r="C739" s="180" t="s">
        <v>3985</v>
      </c>
      <c r="D739" s="30" t="s">
        <v>62</v>
      </c>
      <c r="E739" s="30" t="s">
        <v>19</v>
      </c>
      <c r="F739" s="187" t="s">
        <v>3718</v>
      </c>
      <c r="G739" s="181"/>
      <c r="H739" s="181"/>
      <c r="I739" s="181"/>
      <c r="J739" s="181"/>
      <c r="K739" s="181"/>
      <c r="L739" s="32" t="s">
        <v>1946</v>
      </c>
      <c r="M739" s="109" t="s">
        <v>3718</v>
      </c>
      <c r="N739" s="183" t="s">
        <v>4204</v>
      </c>
      <c r="O739" s="184" t="s">
        <v>19</v>
      </c>
      <c r="P739" s="109"/>
      <c r="Q739" s="182" t="s">
        <v>25</v>
      </c>
      <c r="R739" s="109" t="s">
        <v>3184</v>
      </c>
      <c r="S739" s="183"/>
      <c r="T739" s="33"/>
      <c r="U739" s="33" t="s">
        <v>58</v>
      </c>
      <c r="V739" s="45" t="s">
        <v>58</v>
      </c>
      <c r="W739" s="34" t="s">
        <v>1947</v>
      </c>
      <c r="X739" s="34" t="s">
        <v>23</v>
      </c>
      <c r="Y739" s="36"/>
      <c r="Z739" s="36"/>
      <c r="AA739" s="36"/>
      <c r="AB739" s="36">
        <v>1</v>
      </c>
      <c r="AC739" s="36"/>
      <c r="AD739" s="36"/>
      <c r="AE739" s="36"/>
      <c r="AF739" s="51"/>
      <c r="AG739" s="51">
        <v>1</v>
      </c>
      <c r="AH739" s="51"/>
      <c r="AI739" s="51"/>
      <c r="AJ739" s="51"/>
      <c r="AK739" s="51"/>
      <c r="AL739" s="33"/>
      <c r="AM739" s="33"/>
      <c r="AN739" s="186"/>
      <c r="AO739" s="186"/>
      <c r="AP739" s="185"/>
      <c r="AQ739" s="185"/>
      <c r="AR739" s="185"/>
      <c r="AS739" s="185"/>
      <c r="AT739" s="185"/>
      <c r="AU739" s="185"/>
      <c r="AV739" s="185"/>
      <c r="AW739" s="186"/>
      <c r="AX739" s="41"/>
      <c r="AY739" s="35" t="s">
        <v>24</v>
      </c>
      <c r="AZ739" s="36" t="s">
        <v>25</v>
      </c>
      <c r="BA739" s="37"/>
      <c r="BB739" s="39"/>
      <c r="BC739" s="100"/>
      <c r="BD739" s="37">
        <v>1</v>
      </c>
      <c r="BE739" s="37">
        <v>1</v>
      </c>
      <c r="BF739" s="39"/>
      <c r="BG739" s="39"/>
      <c r="BH739" s="39"/>
      <c r="BI739" s="39"/>
      <c r="BJ739" s="39"/>
      <c r="BK739" s="39"/>
      <c r="BL739" s="39"/>
      <c r="BM739" s="39"/>
      <c r="BN739" s="39"/>
      <c r="BO739" s="39"/>
    </row>
    <row r="740" spans="1:67" ht="78.75" customHeight="1" x14ac:dyDescent="0.25">
      <c r="A740" s="28">
        <v>740</v>
      </c>
      <c r="B740" s="180" t="s">
        <v>3984</v>
      </c>
      <c r="C740" s="180" t="s">
        <v>3985</v>
      </c>
      <c r="D740" s="30" t="s">
        <v>62</v>
      </c>
      <c r="E740" s="30" t="s">
        <v>19</v>
      </c>
      <c r="F740" s="187" t="s">
        <v>3718</v>
      </c>
      <c r="G740" s="181"/>
      <c r="H740" s="181"/>
      <c r="I740" s="181"/>
      <c r="J740" s="181"/>
      <c r="K740" s="181"/>
      <c r="L740" s="32" t="s">
        <v>1948</v>
      </c>
      <c r="M740" s="109" t="s">
        <v>3718</v>
      </c>
      <c r="N740" s="183" t="s">
        <v>4205</v>
      </c>
      <c r="O740" s="184" t="s">
        <v>19</v>
      </c>
      <c r="P740" s="109"/>
      <c r="Q740" s="182" t="s">
        <v>25</v>
      </c>
      <c r="R740" s="109" t="s">
        <v>3184</v>
      </c>
      <c r="S740" s="183"/>
      <c r="T740" s="33"/>
      <c r="U740" s="33" t="s">
        <v>58</v>
      </c>
      <c r="V740" s="45" t="s">
        <v>58</v>
      </c>
      <c r="W740" s="34" t="s">
        <v>1949</v>
      </c>
      <c r="X740" s="34" t="s">
        <v>23</v>
      </c>
      <c r="Y740" s="36"/>
      <c r="Z740" s="36"/>
      <c r="AA740" s="36"/>
      <c r="AB740" s="36">
        <v>1</v>
      </c>
      <c r="AC740" s="36"/>
      <c r="AD740" s="36"/>
      <c r="AE740" s="36"/>
      <c r="AF740" s="51"/>
      <c r="AG740" s="51">
        <v>1</v>
      </c>
      <c r="AH740" s="51"/>
      <c r="AI740" s="51"/>
      <c r="AJ740" s="51"/>
      <c r="AK740" s="51"/>
      <c r="AL740" s="33"/>
      <c r="AM740" s="33"/>
      <c r="AN740" s="186"/>
      <c r="AO740" s="186"/>
      <c r="AP740" s="185"/>
      <c r="AQ740" s="185"/>
      <c r="AR740" s="185"/>
      <c r="AS740" s="185"/>
      <c r="AT740" s="185"/>
      <c r="AU740" s="185"/>
      <c r="AV740" s="185"/>
      <c r="AW740" s="186"/>
      <c r="AX740" s="41"/>
      <c r="AY740" s="35" t="s">
        <v>24</v>
      </c>
      <c r="AZ740" s="36" t="s">
        <v>25</v>
      </c>
      <c r="BA740" s="37"/>
      <c r="BB740" s="39"/>
      <c r="BC740" s="100"/>
      <c r="BD740" s="37">
        <v>1</v>
      </c>
      <c r="BE740" s="37">
        <v>1</v>
      </c>
      <c r="BF740" s="39"/>
      <c r="BG740" s="39"/>
      <c r="BH740" s="39"/>
      <c r="BI740" s="39"/>
      <c r="BJ740" s="39"/>
      <c r="BK740" s="39"/>
      <c r="BL740" s="39"/>
      <c r="BM740" s="39"/>
      <c r="BN740" s="39"/>
      <c r="BO740" s="39"/>
    </row>
    <row r="741" spans="1:67" ht="117.75" customHeight="1" x14ac:dyDescent="0.25">
      <c r="A741" s="28">
        <v>741</v>
      </c>
      <c r="B741" s="180" t="s">
        <v>3984</v>
      </c>
      <c r="C741" s="180" t="s">
        <v>3985</v>
      </c>
      <c r="D741" s="30" t="s">
        <v>62</v>
      </c>
      <c r="E741" s="30" t="s">
        <v>19</v>
      </c>
      <c r="F741" s="187" t="s">
        <v>3718</v>
      </c>
      <c r="G741" s="181"/>
      <c r="H741" s="181"/>
      <c r="I741" s="181"/>
      <c r="J741" s="181"/>
      <c r="K741" s="181"/>
      <c r="L741" s="32" t="s">
        <v>1950</v>
      </c>
      <c r="M741" s="109" t="s">
        <v>3718</v>
      </c>
      <c r="N741" s="183" t="s">
        <v>4206</v>
      </c>
      <c r="O741" s="184" t="s">
        <v>19</v>
      </c>
      <c r="P741" s="109"/>
      <c r="Q741" s="182" t="s">
        <v>25</v>
      </c>
      <c r="R741" s="109" t="s">
        <v>3184</v>
      </c>
      <c r="S741" s="183"/>
      <c r="T741" s="33"/>
      <c r="U741" s="33" t="s">
        <v>58</v>
      </c>
      <c r="V741" s="45" t="s">
        <v>58</v>
      </c>
      <c r="W741" s="34" t="s">
        <v>1951</v>
      </c>
      <c r="X741" s="34" t="s">
        <v>23</v>
      </c>
      <c r="Y741" s="36"/>
      <c r="Z741" s="36"/>
      <c r="AA741" s="36"/>
      <c r="AB741" s="36">
        <v>1</v>
      </c>
      <c r="AC741" s="36"/>
      <c r="AD741" s="36"/>
      <c r="AE741" s="36"/>
      <c r="AF741" s="51"/>
      <c r="AG741" s="51">
        <v>1</v>
      </c>
      <c r="AH741" s="51"/>
      <c r="AI741" s="51"/>
      <c r="AJ741" s="51"/>
      <c r="AK741" s="51"/>
      <c r="AL741" s="33"/>
      <c r="AM741" s="33"/>
      <c r="AN741" s="186"/>
      <c r="AO741" s="186"/>
      <c r="AP741" s="185"/>
      <c r="AQ741" s="185"/>
      <c r="AR741" s="185"/>
      <c r="AS741" s="185"/>
      <c r="AT741" s="185"/>
      <c r="AU741" s="185"/>
      <c r="AV741" s="185"/>
      <c r="AW741" s="186"/>
      <c r="AX741" s="41"/>
      <c r="AY741" s="35" t="s">
        <v>24</v>
      </c>
      <c r="AZ741" s="36" t="s">
        <v>25</v>
      </c>
      <c r="BA741" s="37"/>
      <c r="BB741" s="39"/>
      <c r="BC741" s="100"/>
      <c r="BD741" s="37">
        <v>1</v>
      </c>
      <c r="BE741" s="37">
        <v>1</v>
      </c>
      <c r="BF741" s="39"/>
      <c r="BG741" s="39"/>
      <c r="BH741" s="39"/>
      <c r="BI741" s="39"/>
      <c r="BJ741" s="39"/>
      <c r="BK741" s="39"/>
      <c r="BL741" s="39"/>
      <c r="BM741" s="39"/>
      <c r="BN741" s="39"/>
      <c r="BO741" s="39"/>
    </row>
    <row r="742" spans="1:67" ht="102.75" customHeight="1" x14ac:dyDescent="0.25">
      <c r="A742" s="28">
        <v>742</v>
      </c>
      <c r="B742" s="180" t="s">
        <v>3984</v>
      </c>
      <c r="C742" s="180" t="s">
        <v>3985</v>
      </c>
      <c r="D742" s="30" t="s">
        <v>62</v>
      </c>
      <c r="E742" s="30" t="s">
        <v>19</v>
      </c>
      <c r="F742" s="187" t="s">
        <v>3718</v>
      </c>
      <c r="G742" s="181"/>
      <c r="H742" s="181"/>
      <c r="I742" s="181"/>
      <c r="J742" s="181"/>
      <c r="K742" s="181"/>
      <c r="L742" s="32" t="s">
        <v>1952</v>
      </c>
      <c r="M742" s="109" t="s">
        <v>3718</v>
      </c>
      <c r="N742" s="183" t="s">
        <v>4207</v>
      </c>
      <c r="O742" s="184" t="s">
        <v>19</v>
      </c>
      <c r="P742" s="109"/>
      <c r="Q742" s="182" t="s">
        <v>25</v>
      </c>
      <c r="R742" s="109" t="s">
        <v>3184</v>
      </c>
      <c r="S742" s="183"/>
      <c r="T742" s="33"/>
      <c r="U742" s="33" t="s">
        <v>58</v>
      </c>
      <c r="V742" s="45" t="s">
        <v>58</v>
      </c>
      <c r="W742" s="34" t="s">
        <v>1954</v>
      </c>
      <c r="X742" s="34" t="s">
        <v>881</v>
      </c>
      <c r="Y742" s="36"/>
      <c r="Z742" s="36"/>
      <c r="AA742" s="36"/>
      <c r="AB742" s="36">
        <v>1</v>
      </c>
      <c r="AC742" s="36"/>
      <c r="AD742" s="36"/>
      <c r="AE742" s="36"/>
      <c r="AF742" s="51"/>
      <c r="AG742" s="51">
        <v>1</v>
      </c>
      <c r="AH742" s="51"/>
      <c r="AI742" s="51"/>
      <c r="AJ742" s="51"/>
      <c r="AK742" s="51"/>
      <c r="AL742" s="33"/>
      <c r="AM742" s="33"/>
      <c r="AN742" s="186"/>
      <c r="AO742" s="186"/>
      <c r="AP742" s="185"/>
      <c r="AQ742" s="185"/>
      <c r="AR742" s="185"/>
      <c r="AS742" s="185"/>
      <c r="AT742" s="185"/>
      <c r="AU742" s="185"/>
      <c r="AV742" s="185"/>
      <c r="AW742" s="186"/>
      <c r="AX742" s="41"/>
      <c r="AY742" s="35" t="s">
        <v>24</v>
      </c>
      <c r="AZ742" s="36" t="s">
        <v>25</v>
      </c>
      <c r="BA742" s="37"/>
      <c r="BB742" s="39"/>
      <c r="BC742" s="100"/>
      <c r="BD742" s="37">
        <v>1</v>
      </c>
      <c r="BE742" s="37">
        <v>1</v>
      </c>
      <c r="BF742" s="39"/>
      <c r="BG742" s="39"/>
      <c r="BH742" s="39"/>
      <c r="BI742" s="39"/>
      <c r="BJ742" s="39"/>
      <c r="BK742" s="39"/>
      <c r="BL742" s="39"/>
      <c r="BM742" s="39"/>
      <c r="BN742" s="39"/>
      <c r="BO742" s="39"/>
    </row>
    <row r="743" spans="1:67" ht="114.75" customHeight="1" x14ac:dyDescent="0.25">
      <c r="A743" s="28">
        <v>743</v>
      </c>
      <c r="B743" s="180" t="s">
        <v>3984</v>
      </c>
      <c r="C743" s="180" t="s">
        <v>3985</v>
      </c>
      <c r="D743" s="30" t="s">
        <v>62</v>
      </c>
      <c r="E743" s="30" t="s">
        <v>19</v>
      </c>
      <c r="F743" s="187" t="s">
        <v>3718</v>
      </c>
      <c r="G743" s="181"/>
      <c r="H743" s="181"/>
      <c r="I743" s="181"/>
      <c r="J743" s="181"/>
      <c r="K743" s="181"/>
      <c r="L743" s="32" t="s">
        <v>1955</v>
      </c>
      <c r="M743" s="109" t="s">
        <v>3718</v>
      </c>
      <c r="N743" s="183" t="s">
        <v>4208</v>
      </c>
      <c r="O743" s="184" t="s">
        <v>19</v>
      </c>
      <c r="P743" s="109"/>
      <c r="Q743" s="182" t="s">
        <v>25</v>
      </c>
      <c r="R743" s="109" t="s">
        <v>3184</v>
      </c>
      <c r="S743" s="183"/>
      <c r="T743" s="33"/>
      <c r="U743" s="33" t="s">
        <v>58</v>
      </c>
      <c r="V743" s="45" t="s">
        <v>58</v>
      </c>
      <c r="W743" s="34" t="s">
        <v>1954</v>
      </c>
      <c r="X743" s="34" t="s">
        <v>1956</v>
      </c>
      <c r="Y743" s="36"/>
      <c r="Z743" s="36"/>
      <c r="AA743" s="36"/>
      <c r="AB743" s="36">
        <v>1</v>
      </c>
      <c r="AC743" s="36"/>
      <c r="AD743" s="36"/>
      <c r="AE743" s="36"/>
      <c r="AF743" s="51"/>
      <c r="AG743" s="51">
        <v>1</v>
      </c>
      <c r="AH743" s="51"/>
      <c r="AI743" s="51"/>
      <c r="AJ743" s="51"/>
      <c r="AK743" s="51"/>
      <c r="AL743" s="33"/>
      <c r="AM743" s="33"/>
      <c r="AN743" s="186"/>
      <c r="AO743" s="186"/>
      <c r="AP743" s="185"/>
      <c r="AQ743" s="185"/>
      <c r="AR743" s="185"/>
      <c r="AS743" s="185"/>
      <c r="AT743" s="185"/>
      <c r="AU743" s="185"/>
      <c r="AV743" s="185"/>
      <c r="AW743" s="186"/>
      <c r="AX743" s="41"/>
      <c r="AY743" s="35" t="s">
        <v>24</v>
      </c>
      <c r="AZ743" s="36" t="s">
        <v>25</v>
      </c>
      <c r="BA743" s="37"/>
      <c r="BB743" s="39"/>
      <c r="BC743" s="100"/>
      <c r="BD743" s="37">
        <v>1</v>
      </c>
      <c r="BE743" s="37">
        <v>1</v>
      </c>
      <c r="BF743" s="39"/>
      <c r="BG743" s="39"/>
      <c r="BH743" s="39"/>
      <c r="BI743" s="39"/>
      <c r="BJ743" s="39"/>
      <c r="BK743" s="39"/>
      <c r="BL743" s="39"/>
      <c r="BM743" s="39"/>
      <c r="BN743" s="39"/>
      <c r="BO743" s="39"/>
    </row>
    <row r="744" spans="1:67" ht="107.25" customHeight="1" x14ac:dyDescent="0.25">
      <c r="A744" s="28">
        <v>744</v>
      </c>
      <c r="B744" s="180" t="s">
        <v>3984</v>
      </c>
      <c r="C744" s="180" t="s">
        <v>3985</v>
      </c>
      <c r="D744" s="30" t="s">
        <v>62</v>
      </c>
      <c r="E744" s="30" t="s">
        <v>19</v>
      </c>
      <c r="F744" s="187" t="s">
        <v>3718</v>
      </c>
      <c r="G744" s="181"/>
      <c r="H744" s="181"/>
      <c r="I744" s="181"/>
      <c r="J744" s="181"/>
      <c r="K744" s="181"/>
      <c r="L744" s="32" t="s">
        <v>1957</v>
      </c>
      <c r="M744" s="109" t="s">
        <v>3718</v>
      </c>
      <c r="N744" s="183" t="s">
        <v>4209</v>
      </c>
      <c r="O744" s="184" t="s">
        <v>19</v>
      </c>
      <c r="P744" s="109"/>
      <c r="Q744" s="182" t="s">
        <v>25</v>
      </c>
      <c r="R744" s="109" t="s">
        <v>4210</v>
      </c>
      <c r="S744" s="183"/>
      <c r="T744" s="33"/>
      <c r="U744" s="33" t="s">
        <v>58</v>
      </c>
      <c r="V744" s="45" t="s">
        <v>58</v>
      </c>
      <c r="W744" s="34" t="s">
        <v>1954</v>
      </c>
      <c r="X744" s="34" t="s">
        <v>1958</v>
      </c>
      <c r="Y744" s="36"/>
      <c r="Z744" s="36"/>
      <c r="AA744" s="36"/>
      <c r="AB744" s="36">
        <v>1</v>
      </c>
      <c r="AC744" s="36"/>
      <c r="AD744" s="36"/>
      <c r="AE744" s="36"/>
      <c r="AF744" s="51"/>
      <c r="AG744" s="51">
        <v>1</v>
      </c>
      <c r="AH744" s="51"/>
      <c r="AI744" s="51"/>
      <c r="AJ744" s="51"/>
      <c r="AK744" s="51"/>
      <c r="AL744" s="33"/>
      <c r="AM744" s="33"/>
      <c r="AN744" s="186"/>
      <c r="AO744" s="186" t="s">
        <v>4211</v>
      </c>
      <c r="AP744" s="185"/>
      <c r="AQ744" s="185"/>
      <c r="AR744" s="185"/>
      <c r="AS744" s="185"/>
      <c r="AT744" s="185"/>
      <c r="AU744" s="185"/>
      <c r="AV744" s="185"/>
      <c r="AW744" s="186"/>
      <c r="AX744" s="41"/>
      <c r="AY744" s="35" t="s">
        <v>24</v>
      </c>
      <c r="AZ744" s="36" t="s">
        <v>25</v>
      </c>
      <c r="BA744" s="37"/>
      <c r="BB744" s="37" t="s">
        <v>3154</v>
      </c>
      <c r="BC744" s="100" t="s">
        <v>3296</v>
      </c>
      <c r="BD744" s="37">
        <v>1</v>
      </c>
      <c r="BE744" s="37">
        <v>1</v>
      </c>
      <c r="BF744" s="39"/>
      <c r="BG744" s="39"/>
      <c r="BH744" s="39"/>
      <c r="BI744" s="39"/>
      <c r="BJ744" s="39"/>
      <c r="BK744" s="39"/>
      <c r="BL744" s="39"/>
      <c r="BM744" s="39"/>
      <c r="BN744" s="39"/>
      <c r="BO744" s="39"/>
    </row>
    <row r="745" spans="1:67" ht="59.25" customHeight="1" x14ac:dyDescent="0.25">
      <c r="A745" s="28">
        <v>745</v>
      </c>
      <c r="B745" s="180" t="s">
        <v>3984</v>
      </c>
      <c r="C745" s="180" t="s">
        <v>3985</v>
      </c>
      <c r="D745" s="30" t="s">
        <v>62</v>
      </c>
      <c r="E745" s="30" t="s">
        <v>19</v>
      </c>
      <c r="F745" s="187" t="s">
        <v>4212</v>
      </c>
      <c r="G745" s="181"/>
      <c r="H745" s="181"/>
      <c r="I745" s="181"/>
      <c r="J745" s="181"/>
      <c r="K745" s="181"/>
      <c r="L745" s="32" t="s">
        <v>1959</v>
      </c>
      <c r="M745" s="183" t="s">
        <v>3185</v>
      </c>
      <c r="N745" s="183" t="s">
        <v>4213</v>
      </c>
      <c r="O745" s="184" t="s">
        <v>19</v>
      </c>
      <c r="P745" s="109"/>
      <c r="Q745" s="182" t="s">
        <v>25</v>
      </c>
      <c r="R745" s="109" t="s">
        <v>3184</v>
      </c>
      <c r="S745" s="183"/>
      <c r="T745" s="33"/>
      <c r="U745" s="33" t="s">
        <v>21</v>
      </c>
      <c r="V745" s="45" t="s">
        <v>21</v>
      </c>
      <c r="W745" s="34" t="s">
        <v>1960</v>
      </c>
      <c r="X745" s="34" t="s">
        <v>23</v>
      </c>
      <c r="Y745" s="36">
        <v>1</v>
      </c>
      <c r="Z745" s="36"/>
      <c r="AA745" s="36"/>
      <c r="AB745" s="36"/>
      <c r="AC745" s="36"/>
      <c r="AD745" s="36"/>
      <c r="AE745" s="36"/>
      <c r="AF745" s="51"/>
      <c r="AG745" s="51">
        <v>1</v>
      </c>
      <c r="AH745" s="51"/>
      <c r="AI745" s="51"/>
      <c r="AJ745" s="51"/>
      <c r="AK745" s="51"/>
      <c r="AL745" s="33"/>
      <c r="AM745" s="33"/>
      <c r="AN745" s="185"/>
      <c r="AO745" s="185"/>
      <c r="AP745" s="185"/>
      <c r="AQ745" s="185"/>
      <c r="AR745" s="185"/>
      <c r="AS745" s="185"/>
      <c r="AT745" s="185"/>
      <c r="AU745" s="185"/>
      <c r="AV745" s="185"/>
      <c r="AW745" s="186"/>
      <c r="AX745" s="41"/>
      <c r="AY745" s="35" t="s">
        <v>24</v>
      </c>
      <c r="AZ745" s="36" t="s">
        <v>25</v>
      </c>
      <c r="BA745" s="37"/>
      <c r="BB745" s="39"/>
      <c r="BC745" s="100"/>
      <c r="BD745" s="37">
        <v>1</v>
      </c>
      <c r="BE745" s="37">
        <v>1</v>
      </c>
      <c r="BF745" s="39"/>
      <c r="BG745" s="39"/>
      <c r="BH745" s="39"/>
      <c r="BI745" s="39"/>
      <c r="BJ745" s="39"/>
      <c r="BK745" s="39"/>
      <c r="BL745" s="39"/>
      <c r="BM745" s="39"/>
      <c r="BN745" s="39"/>
      <c r="BO745" s="39"/>
    </row>
    <row r="746" spans="1:67" ht="110.25" customHeight="1" x14ac:dyDescent="0.25">
      <c r="A746" s="28">
        <v>746</v>
      </c>
      <c r="B746" s="180" t="s">
        <v>3984</v>
      </c>
      <c r="C746" s="180" t="s">
        <v>3985</v>
      </c>
      <c r="D746" s="30" t="s">
        <v>62</v>
      </c>
      <c r="E746" s="30" t="s">
        <v>19</v>
      </c>
      <c r="F746" s="187" t="s">
        <v>4212</v>
      </c>
      <c r="G746" s="181"/>
      <c r="H746" s="181"/>
      <c r="I746" s="181"/>
      <c r="J746" s="181"/>
      <c r="K746" s="181"/>
      <c r="L746" s="32" t="s">
        <v>1961</v>
      </c>
      <c r="M746" s="183" t="s">
        <v>3903</v>
      </c>
      <c r="N746" s="183" t="s">
        <v>4214</v>
      </c>
      <c r="O746" s="184" t="s">
        <v>19</v>
      </c>
      <c r="P746" s="109"/>
      <c r="Q746" s="182" t="s">
        <v>25</v>
      </c>
      <c r="R746" s="109" t="s">
        <v>4215</v>
      </c>
      <c r="S746" s="183"/>
      <c r="T746" s="33"/>
      <c r="U746" s="33" t="s">
        <v>21</v>
      </c>
      <c r="V746" s="45" t="s">
        <v>21</v>
      </c>
      <c r="W746" s="34" t="s">
        <v>1962</v>
      </c>
      <c r="X746" s="34" t="s">
        <v>23</v>
      </c>
      <c r="Y746" s="36">
        <v>1</v>
      </c>
      <c r="Z746" s="36"/>
      <c r="AA746" s="36"/>
      <c r="AB746" s="36"/>
      <c r="AC746" s="36"/>
      <c r="AD746" s="36"/>
      <c r="AE746" s="36"/>
      <c r="AF746" s="51"/>
      <c r="AG746" s="51">
        <v>1</v>
      </c>
      <c r="AH746" s="51"/>
      <c r="AI746" s="51"/>
      <c r="AJ746" s="51"/>
      <c r="AK746" s="51"/>
      <c r="AL746" s="33"/>
      <c r="AM746" s="33"/>
      <c r="AN746" s="185"/>
      <c r="AO746" s="185"/>
      <c r="AP746" s="185"/>
      <c r="AQ746" s="185"/>
      <c r="AR746" s="185"/>
      <c r="AS746" s="185"/>
      <c r="AT746" s="185"/>
      <c r="AU746" s="185"/>
      <c r="AV746" s="185"/>
      <c r="AW746" s="186"/>
      <c r="AX746" s="41"/>
      <c r="AY746" s="35" t="s">
        <v>24</v>
      </c>
      <c r="AZ746" s="36" t="s">
        <v>25</v>
      </c>
      <c r="BA746" s="37"/>
      <c r="BB746" s="39"/>
      <c r="BC746" s="100"/>
      <c r="BD746" s="37">
        <v>1</v>
      </c>
      <c r="BE746" s="37">
        <v>1</v>
      </c>
      <c r="BF746" s="39"/>
      <c r="BG746" s="39"/>
      <c r="BH746" s="39"/>
      <c r="BI746" s="39"/>
      <c r="BJ746" s="39"/>
      <c r="BK746" s="39"/>
      <c r="BL746" s="39"/>
      <c r="BM746" s="39"/>
      <c r="BN746" s="39"/>
      <c r="BO746" s="39"/>
    </row>
    <row r="747" spans="1:67" ht="63" customHeight="1" x14ac:dyDescent="0.25">
      <c r="A747" s="28">
        <v>747</v>
      </c>
      <c r="B747" s="180" t="s">
        <v>3984</v>
      </c>
      <c r="C747" s="180" t="s">
        <v>3985</v>
      </c>
      <c r="D747" s="30" t="s">
        <v>62</v>
      </c>
      <c r="E747" s="30" t="s">
        <v>19</v>
      </c>
      <c r="F747" s="187" t="s">
        <v>4216</v>
      </c>
      <c r="G747" s="181"/>
      <c r="H747" s="181"/>
      <c r="I747" s="181"/>
      <c r="J747" s="181"/>
      <c r="K747" s="181"/>
      <c r="L747" s="32" t="s">
        <v>1963</v>
      </c>
      <c r="M747" s="109" t="s">
        <v>3718</v>
      </c>
      <c r="N747" s="183" t="s">
        <v>1964</v>
      </c>
      <c r="O747" s="184" t="s">
        <v>19</v>
      </c>
      <c r="P747" s="109"/>
      <c r="Q747" s="182" t="s">
        <v>25</v>
      </c>
      <c r="R747" s="109" t="s">
        <v>4217</v>
      </c>
      <c r="S747" s="183"/>
      <c r="T747" s="33"/>
      <c r="U747" s="33" t="s">
        <v>21</v>
      </c>
      <c r="V747" s="45" t="s">
        <v>21</v>
      </c>
      <c r="W747" s="34" t="s">
        <v>1964</v>
      </c>
      <c r="X747" s="34" t="s">
        <v>1965</v>
      </c>
      <c r="Y747" s="36">
        <v>1</v>
      </c>
      <c r="Z747" s="36"/>
      <c r="AA747" s="36"/>
      <c r="AB747" s="36"/>
      <c r="AC747" s="36"/>
      <c r="AD747" s="36"/>
      <c r="AE747" s="36"/>
      <c r="AF747" s="51"/>
      <c r="AG747" s="51">
        <v>1</v>
      </c>
      <c r="AH747" s="51"/>
      <c r="AI747" s="51"/>
      <c r="AJ747" s="51"/>
      <c r="AK747" s="51"/>
      <c r="AL747" s="33"/>
      <c r="AM747" s="33"/>
      <c r="AN747" s="185"/>
      <c r="AO747" s="185"/>
      <c r="AP747" s="185"/>
      <c r="AQ747" s="185"/>
      <c r="AR747" s="185"/>
      <c r="AS747" s="185"/>
      <c r="AT747" s="185"/>
      <c r="AU747" s="185"/>
      <c r="AV747" s="185"/>
      <c r="AW747" s="186"/>
      <c r="AX747" s="41"/>
      <c r="AY747" s="35" t="s">
        <v>24</v>
      </c>
      <c r="AZ747" s="36" t="s">
        <v>25</v>
      </c>
      <c r="BA747" s="37" t="s">
        <v>3619</v>
      </c>
      <c r="BB747" s="39"/>
      <c r="BC747" s="100"/>
      <c r="BD747" s="37">
        <v>1</v>
      </c>
      <c r="BE747" s="37">
        <v>1</v>
      </c>
      <c r="BF747" s="39"/>
      <c r="BG747" s="39"/>
      <c r="BH747" s="39"/>
      <c r="BI747" s="39"/>
      <c r="BJ747" s="39"/>
      <c r="BK747" s="39"/>
      <c r="BL747" s="39"/>
      <c r="BM747" s="39"/>
      <c r="BN747" s="39"/>
      <c r="BO747" s="39"/>
    </row>
    <row r="748" spans="1:67" ht="71.25" customHeight="1" x14ac:dyDescent="0.25">
      <c r="A748" s="28">
        <v>748</v>
      </c>
      <c r="B748" s="180" t="s">
        <v>3984</v>
      </c>
      <c r="C748" s="180" t="s">
        <v>3985</v>
      </c>
      <c r="D748" s="30" t="s">
        <v>62</v>
      </c>
      <c r="E748" s="30" t="s">
        <v>19</v>
      </c>
      <c r="F748" s="187" t="s">
        <v>4216</v>
      </c>
      <c r="G748" s="181"/>
      <c r="H748" s="181"/>
      <c r="I748" s="181"/>
      <c r="J748" s="181"/>
      <c r="K748" s="181"/>
      <c r="L748" s="32" t="s">
        <v>1966</v>
      </c>
      <c r="M748" s="109" t="s">
        <v>3718</v>
      </c>
      <c r="N748" s="183" t="s">
        <v>4218</v>
      </c>
      <c r="O748" s="184" t="s">
        <v>19</v>
      </c>
      <c r="P748" s="109"/>
      <c r="Q748" s="182" t="s">
        <v>25</v>
      </c>
      <c r="R748" s="109" t="s">
        <v>1967</v>
      </c>
      <c r="S748" s="183"/>
      <c r="T748" s="33"/>
      <c r="U748" s="33" t="s">
        <v>58</v>
      </c>
      <c r="V748" s="45" t="s">
        <v>58</v>
      </c>
      <c r="W748" s="34" t="s">
        <v>1967</v>
      </c>
      <c r="X748" s="34" t="s">
        <v>23</v>
      </c>
      <c r="Y748" s="36"/>
      <c r="Z748" s="36"/>
      <c r="AA748" s="36"/>
      <c r="AB748" s="36">
        <v>1</v>
      </c>
      <c r="AC748" s="36"/>
      <c r="AD748" s="36"/>
      <c r="AE748" s="36"/>
      <c r="AF748" s="51"/>
      <c r="AG748" s="51">
        <v>1</v>
      </c>
      <c r="AH748" s="51"/>
      <c r="AI748" s="51"/>
      <c r="AJ748" s="51"/>
      <c r="AK748" s="51"/>
      <c r="AL748" s="33"/>
      <c r="AM748" s="33"/>
      <c r="AN748" s="186"/>
      <c r="AO748" s="186"/>
      <c r="AP748" s="185"/>
      <c r="AQ748" s="185"/>
      <c r="AR748" s="185"/>
      <c r="AS748" s="185"/>
      <c r="AT748" s="185"/>
      <c r="AU748" s="185"/>
      <c r="AV748" s="185"/>
      <c r="AW748" s="186"/>
      <c r="AX748" s="41"/>
      <c r="AY748" s="35" t="s">
        <v>24</v>
      </c>
      <c r="AZ748" s="36" t="s">
        <v>25</v>
      </c>
      <c r="BA748" s="37"/>
      <c r="BB748" s="39"/>
      <c r="BC748" s="100"/>
      <c r="BD748" s="37">
        <v>1</v>
      </c>
      <c r="BE748" s="37">
        <v>1</v>
      </c>
      <c r="BF748" s="39"/>
      <c r="BG748" s="39"/>
      <c r="BH748" s="39"/>
      <c r="BI748" s="39"/>
      <c r="BJ748" s="39"/>
      <c r="BK748" s="39"/>
      <c r="BL748" s="39"/>
      <c r="BM748" s="39"/>
      <c r="BN748" s="39"/>
      <c r="BO748" s="39"/>
    </row>
    <row r="749" spans="1:67" ht="81.75" customHeight="1" x14ac:dyDescent="0.25">
      <c r="A749" s="28">
        <v>749</v>
      </c>
      <c r="B749" s="180" t="s">
        <v>3984</v>
      </c>
      <c r="C749" s="180" t="s">
        <v>3985</v>
      </c>
      <c r="D749" s="30" t="s">
        <v>62</v>
      </c>
      <c r="E749" s="30" t="s">
        <v>19</v>
      </c>
      <c r="F749" s="187" t="s">
        <v>4219</v>
      </c>
      <c r="G749" s="181"/>
      <c r="H749" s="181"/>
      <c r="I749" s="181"/>
      <c r="J749" s="181"/>
      <c r="K749" s="181"/>
      <c r="L749" s="32" t="s">
        <v>1968</v>
      </c>
      <c r="M749" s="109" t="s">
        <v>3219</v>
      </c>
      <c r="N749" s="183" t="s">
        <v>4220</v>
      </c>
      <c r="O749" s="184" t="s">
        <v>19</v>
      </c>
      <c r="P749" s="109"/>
      <c r="Q749" s="182" t="s">
        <v>25</v>
      </c>
      <c r="R749" s="109" t="s">
        <v>4221</v>
      </c>
      <c r="S749" s="183"/>
      <c r="T749" s="33"/>
      <c r="U749" s="33" t="s">
        <v>58</v>
      </c>
      <c r="V749" s="45" t="s">
        <v>58</v>
      </c>
      <c r="W749" s="34" t="s">
        <v>1969</v>
      </c>
      <c r="X749" s="34" t="s">
        <v>118</v>
      </c>
      <c r="Y749" s="36"/>
      <c r="Z749" s="36"/>
      <c r="AA749" s="36"/>
      <c r="AB749" s="36">
        <v>1</v>
      </c>
      <c r="AC749" s="36"/>
      <c r="AD749" s="36"/>
      <c r="AE749" s="36"/>
      <c r="AF749" s="51"/>
      <c r="AG749" s="51">
        <v>1</v>
      </c>
      <c r="AH749" s="51"/>
      <c r="AI749" s="51"/>
      <c r="AJ749" s="51"/>
      <c r="AK749" s="51"/>
      <c r="AL749" s="33"/>
      <c r="AM749" s="33"/>
      <c r="AN749" s="186"/>
      <c r="AO749" s="186" t="s">
        <v>4211</v>
      </c>
      <c r="AP749" s="185"/>
      <c r="AQ749" s="185"/>
      <c r="AR749" s="185"/>
      <c r="AS749" s="185"/>
      <c r="AT749" s="185"/>
      <c r="AU749" s="185"/>
      <c r="AV749" s="185"/>
      <c r="AW749" s="186"/>
      <c r="AX749" s="41"/>
      <c r="AY749" s="35" t="s">
        <v>24</v>
      </c>
      <c r="AZ749" s="36" t="s">
        <v>25</v>
      </c>
      <c r="BA749" s="37"/>
      <c r="BB749" s="37" t="s">
        <v>3154</v>
      </c>
      <c r="BC749" s="100" t="s">
        <v>3296</v>
      </c>
      <c r="BD749" s="37">
        <v>1</v>
      </c>
      <c r="BE749" s="37">
        <v>1</v>
      </c>
      <c r="BF749" s="39"/>
      <c r="BG749" s="39"/>
      <c r="BH749" s="39"/>
      <c r="BI749" s="39"/>
      <c r="BJ749" s="39"/>
      <c r="BK749" s="39"/>
      <c r="BL749" s="39"/>
      <c r="BM749" s="39"/>
      <c r="BN749" s="39"/>
      <c r="BO749" s="39"/>
    </row>
    <row r="750" spans="1:67" ht="94.5" customHeight="1" x14ac:dyDescent="0.25">
      <c r="A750" s="28">
        <v>750</v>
      </c>
      <c r="B750" s="180" t="s">
        <v>3984</v>
      </c>
      <c r="C750" s="180" t="s">
        <v>3985</v>
      </c>
      <c r="D750" s="30" t="s">
        <v>62</v>
      </c>
      <c r="E750" s="30" t="s">
        <v>19</v>
      </c>
      <c r="F750" s="187" t="s">
        <v>4222</v>
      </c>
      <c r="G750" s="181"/>
      <c r="H750" s="181"/>
      <c r="I750" s="181"/>
      <c r="J750" s="181"/>
      <c r="K750" s="181"/>
      <c r="L750" s="32" t="s">
        <v>1972</v>
      </c>
      <c r="M750" s="183" t="s">
        <v>3903</v>
      </c>
      <c r="N750" s="183" t="s">
        <v>4223</v>
      </c>
      <c r="O750" s="184" t="s">
        <v>19</v>
      </c>
      <c r="P750" s="109"/>
      <c r="Q750" s="182" t="s">
        <v>25</v>
      </c>
      <c r="R750" s="109" t="s">
        <v>4224</v>
      </c>
      <c r="S750" s="183"/>
      <c r="T750" s="33"/>
      <c r="U750" s="33" t="s">
        <v>21</v>
      </c>
      <c r="V750" s="45" t="s">
        <v>21</v>
      </c>
      <c r="W750" s="34" t="s">
        <v>1973</v>
      </c>
      <c r="X750" s="34" t="s">
        <v>23</v>
      </c>
      <c r="Y750" s="36">
        <v>1</v>
      </c>
      <c r="Z750" s="36"/>
      <c r="AA750" s="36"/>
      <c r="AB750" s="36"/>
      <c r="AC750" s="36"/>
      <c r="AD750" s="36"/>
      <c r="AE750" s="36"/>
      <c r="AF750" s="51"/>
      <c r="AG750" s="51">
        <v>1</v>
      </c>
      <c r="AH750" s="51"/>
      <c r="AI750" s="51"/>
      <c r="AJ750" s="51"/>
      <c r="AK750" s="51"/>
      <c r="AL750" s="33"/>
      <c r="AM750" s="33"/>
      <c r="AN750" s="185"/>
      <c r="AO750" s="185"/>
      <c r="AP750" s="185"/>
      <c r="AQ750" s="185"/>
      <c r="AR750" s="185"/>
      <c r="AS750" s="185"/>
      <c r="AT750" s="185"/>
      <c r="AU750" s="185"/>
      <c r="AV750" s="185"/>
      <c r="AW750" s="186"/>
      <c r="AX750" s="41"/>
      <c r="AY750" s="35" t="s">
        <v>1974</v>
      </c>
      <c r="AZ750" s="36" t="s">
        <v>25</v>
      </c>
      <c r="BA750" s="37"/>
      <c r="BB750" s="39"/>
      <c r="BC750" s="100"/>
      <c r="BD750" s="37">
        <v>1</v>
      </c>
      <c r="BE750" s="37">
        <v>1</v>
      </c>
      <c r="BF750" s="39"/>
      <c r="BG750" s="39"/>
      <c r="BH750" s="39"/>
      <c r="BI750" s="39"/>
      <c r="BJ750" s="39"/>
      <c r="BK750" s="39"/>
      <c r="BL750" s="39"/>
      <c r="BM750" s="39"/>
      <c r="BN750" s="39"/>
      <c r="BO750" s="39"/>
    </row>
    <row r="751" spans="1:67" ht="47.25" customHeight="1" x14ac:dyDescent="0.25">
      <c r="A751" s="28">
        <v>751</v>
      </c>
      <c r="B751" s="180" t="s">
        <v>3984</v>
      </c>
      <c r="C751" s="180" t="s">
        <v>3985</v>
      </c>
      <c r="D751" s="30" t="s">
        <v>62</v>
      </c>
      <c r="E751" s="30" t="s">
        <v>19</v>
      </c>
      <c r="F751" s="187" t="s">
        <v>4222</v>
      </c>
      <c r="G751" s="181"/>
      <c r="H751" s="181"/>
      <c r="I751" s="181"/>
      <c r="J751" s="181"/>
      <c r="K751" s="181"/>
      <c r="L751" s="32" t="s">
        <v>1975</v>
      </c>
      <c r="M751" s="109" t="s">
        <v>3718</v>
      </c>
      <c r="N751" s="183" t="s">
        <v>1257</v>
      </c>
      <c r="O751" s="184" t="s">
        <v>19</v>
      </c>
      <c r="P751" s="109"/>
      <c r="Q751" s="182" t="s">
        <v>25</v>
      </c>
      <c r="R751" s="109" t="s">
        <v>3184</v>
      </c>
      <c r="S751" s="183"/>
      <c r="T751" s="33"/>
      <c r="U751" s="33" t="s">
        <v>58</v>
      </c>
      <c r="V751" s="45" t="s">
        <v>58</v>
      </c>
      <c r="W751" s="34" t="s">
        <v>1976</v>
      </c>
      <c r="X751" s="34" t="s">
        <v>23</v>
      </c>
      <c r="Y751" s="36"/>
      <c r="Z751" s="36"/>
      <c r="AA751" s="36"/>
      <c r="AB751" s="36">
        <v>1</v>
      </c>
      <c r="AC751" s="36"/>
      <c r="AD751" s="36"/>
      <c r="AE751" s="36"/>
      <c r="AF751" s="51"/>
      <c r="AG751" s="51">
        <v>1</v>
      </c>
      <c r="AH751" s="51"/>
      <c r="AI751" s="51"/>
      <c r="AJ751" s="51"/>
      <c r="AK751" s="51"/>
      <c r="AL751" s="33"/>
      <c r="AM751" s="33"/>
      <c r="AN751" s="186"/>
      <c r="AO751" s="186"/>
      <c r="AP751" s="185"/>
      <c r="AQ751" s="185"/>
      <c r="AR751" s="185"/>
      <c r="AS751" s="185"/>
      <c r="AT751" s="185"/>
      <c r="AU751" s="185"/>
      <c r="AV751" s="185"/>
      <c r="AW751" s="186"/>
      <c r="AX751" s="41"/>
      <c r="AY751" s="35" t="s">
        <v>24</v>
      </c>
      <c r="AZ751" s="36" t="s">
        <v>25</v>
      </c>
      <c r="BA751" s="37"/>
      <c r="BB751" s="39"/>
      <c r="BC751" s="100"/>
      <c r="BD751" s="37">
        <v>1</v>
      </c>
      <c r="BE751" s="37">
        <v>1</v>
      </c>
      <c r="BF751" s="39"/>
      <c r="BG751" s="39"/>
      <c r="BH751" s="39"/>
      <c r="BI751" s="39"/>
      <c r="BJ751" s="39"/>
      <c r="BK751" s="39"/>
      <c r="BL751" s="39"/>
      <c r="BM751" s="39"/>
      <c r="BN751" s="39"/>
      <c r="BO751" s="39"/>
    </row>
    <row r="752" spans="1:67" ht="63" customHeight="1" x14ac:dyDescent="0.25">
      <c r="A752" s="28">
        <v>752</v>
      </c>
      <c r="B752" s="180" t="s">
        <v>4225</v>
      </c>
      <c r="C752" s="180" t="s">
        <v>3753</v>
      </c>
      <c r="D752" s="30" t="s">
        <v>36</v>
      </c>
      <c r="E752" s="30" t="s">
        <v>41</v>
      </c>
      <c r="F752" s="181">
        <v>1</v>
      </c>
      <c r="G752" s="181">
        <v>1</v>
      </c>
      <c r="H752" s="181">
        <v>1</v>
      </c>
      <c r="I752" s="181"/>
      <c r="J752" s="181"/>
      <c r="K752" s="181"/>
      <c r="L752" s="32" t="s">
        <v>1978</v>
      </c>
      <c r="M752" s="182"/>
      <c r="N752" s="183"/>
      <c r="O752" s="184" t="s">
        <v>41</v>
      </c>
      <c r="P752" s="109"/>
      <c r="Q752" s="182" t="s">
        <v>25</v>
      </c>
      <c r="R752" s="109"/>
      <c r="S752" s="183" t="s">
        <v>3306</v>
      </c>
      <c r="T752" s="33" t="s">
        <v>4226</v>
      </c>
      <c r="U752" s="33" t="s">
        <v>167</v>
      </c>
      <c r="V752" s="45" t="s">
        <v>167</v>
      </c>
      <c r="W752" s="34" t="s">
        <v>1979</v>
      </c>
      <c r="X752" s="34" t="s">
        <v>23</v>
      </c>
      <c r="Y752" s="36"/>
      <c r="Z752" s="36"/>
      <c r="AA752" s="36">
        <v>1</v>
      </c>
      <c r="AB752" s="36"/>
      <c r="AC752" s="36"/>
      <c r="AD752" s="36"/>
      <c r="AE752" s="36"/>
      <c r="AF752" s="51"/>
      <c r="AG752" s="51">
        <v>1</v>
      </c>
      <c r="AH752" s="51"/>
      <c r="AI752" s="51"/>
      <c r="AJ752" s="51"/>
      <c r="AK752" s="36">
        <v>1</v>
      </c>
      <c r="AL752" s="33" t="s">
        <v>3156</v>
      </c>
      <c r="AM752" s="33"/>
      <c r="AN752" s="185"/>
      <c r="AO752" s="185"/>
      <c r="AP752" s="185"/>
      <c r="AQ752" s="185"/>
      <c r="AR752" s="185"/>
      <c r="AS752" s="185"/>
      <c r="AT752" s="185"/>
      <c r="AU752" s="185"/>
      <c r="AV752" s="185"/>
      <c r="AW752" s="186"/>
      <c r="AX752" s="41"/>
      <c r="AY752" s="35" t="s">
        <v>24</v>
      </c>
      <c r="AZ752" s="36" t="s">
        <v>25</v>
      </c>
      <c r="BA752" s="37"/>
      <c r="BB752" s="39"/>
      <c r="BC752" s="100"/>
      <c r="BD752" s="37">
        <v>1</v>
      </c>
      <c r="BE752" s="37">
        <v>1</v>
      </c>
      <c r="BF752" s="39"/>
      <c r="BG752" s="39"/>
      <c r="BH752" s="39"/>
      <c r="BI752" s="39"/>
      <c r="BJ752" s="39"/>
      <c r="BK752" s="39"/>
      <c r="BL752" s="39"/>
      <c r="BM752" s="39"/>
      <c r="BN752" s="39"/>
      <c r="BO752" s="39"/>
    </row>
    <row r="753" spans="1:67" ht="63.75" customHeight="1" x14ac:dyDescent="0.25">
      <c r="A753" s="28">
        <v>753</v>
      </c>
      <c r="B753" s="180" t="s">
        <v>4225</v>
      </c>
      <c r="C753" s="180" t="s">
        <v>3753</v>
      </c>
      <c r="D753" s="30" t="s">
        <v>36</v>
      </c>
      <c r="E753" s="30" t="s">
        <v>41</v>
      </c>
      <c r="F753" s="181">
        <v>1.5</v>
      </c>
      <c r="G753" s="181">
        <v>3</v>
      </c>
      <c r="H753" s="187" t="s">
        <v>4227</v>
      </c>
      <c r="I753" s="187"/>
      <c r="J753" s="187"/>
      <c r="K753" s="187"/>
      <c r="L753" s="32" t="s">
        <v>1980</v>
      </c>
      <c r="M753" s="182"/>
      <c r="N753" s="183"/>
      <c r="O753" s="184" t="s">
        <v>41</v>
      </c>
      <c r="P753" s="109"/>
      <c r="Q753" s="182" t="s">
        <v>25</v>
      </c>
      <c r="R753" s="109"/>
      <c r="S753" s="183" t="s">
        <v>3306</v>
      </c>
      <c r="T753" s="188">
        <v>42808</v>
      </c>
      <c r="U753" s="33" t="s">
        <v>21</v>
      </c>
      <c r="V753" s="45" t="s">
        <v>21</v>
      </c>
      <c r="W753" s="49" t="s">
        <v>1981</v>
      </c>
      <c r="X753" s="34" t="s">
        <v>45</v>
      </c>
      <c r="Y753" s="36">
        <v>1</v>
      </c>
      <c r="Z753" s="36"/>
      <c r="AA753" s="36"/>
      <c r="AB753" s="36"/>
      <c r="AC753" s="36"/>
      <c r="AD753" s="36"/>
      <c r="AE753" s="36"/>
      <c r="AF753" s="51"/>
      <c r="AG753" s="51">
        <v>1</v>
      </c>
      <c r="AH753" s="51"/>
      <c r="AI753" s="51"/>
      <c r="AJ753" s="51"/>
      <c r="AK753" s="51"/>
      <c r="AL753" s="33" t="s">
        <v>4228</v>
      </c>
      <c r="AM753" s="45" t="s">
        <v>4229</v>
      </c>
      <c r="AN753" s="185" t="s">
        <v>4230</v>
      </c>
      <c r="AO753" s="185"/>
      <c r="AP753" s="185"/>
      <c r="AQ753" s="185"/>
      <c r="AR753" s="185"/>
      <c r="AS753" s="185"/>
      <c r="AT753" s="185"/>
      <c r="AU753" s="185"/>
      <c r="AV753" s="185"/>
      <c r="AW753" s="186"/>
      <c r="AX753" s="41"/>
      <c r="AY753" s="35" t="s">
        <v>176</v>
      </c>
      <c r="AZ753" s="41"/>
      <c r="BA753" s="37"/>
      <c r="BB753" s="39"/>
      <c r="BC753" s="100"/>
      <c r="BD753" s="100"/>
      <c r="BE753" s="39"/>
      <c r="BF753" s="39"/>
      <c r="BG753" s="39"/>
      <c r="BH753" s="39"/>
      <c r="BI753" s="39"/>
      <c r="BJ753" s="39"/>
      <c r="BK753" s="39"/>
      <c r="BL753" s="39"/>
      <c r="BM753" s="39"/>
      <c r="BN753" s="39"/>
      <c r="BO753" s="39"/>
    </row>
    <row r="754" spans="1:67" ht="63" customHeight="1" x14ac:dyDescent="0.25">
      <c r="A754" s="28">
        <v>754</v>
      </c>
      <c r="B754" s="180" t="s">
        <v>4225</v>
      </c>
      <c r="C754" s="180" t="s">
        <v>3753</v>
      </c>
      <c r="D754" s="30" t="s">
        <v>36</v>
      </c>
      <c r="E754" s="30" t="s">
        <v>41</v>
      </c>
      <c r="F754" s="181">
        <v>1.5</v>
      </c>
      <c r="G754" s="181">
        <v>3</v>
      </c>
      <c r="H754" s="187" t="s">
        <v>4231</v>
      </c>
      <c r="I754" s="187"/>
      <c r="J754" s="187"/>
      <c r="K754" s="187"/>
      <c r="L754" s="32" t="s">
        <v>1984</v>
      </c>
      <c r="M754" s="182"/>
      <c r="N754" s="183"/>
      <c r="O754" s="184" t="s">
        <v>41</v>
      </c>
      <c r="P754" s="109"/>
      <c r="Q754" s="182" t="s">
        <v>25</v>
      </c>
      <c r="R754" s="109"/>
      <c r="S754" s="183" t="s">
        <v>3306</v>
      </c>
      <c r="T754" s="33" t="s">
        <v>1985</v>
      </c>
      <c r="U754" s="33" t="s">
        <v>21</v>
      </c>
      <c r="V754" s="45" t="s">
        <v>21</v>
      </c>
      <c r="W754" s="34" t="s">
        <v>1985</v>
      </c>
      <c r="X754" s="34" t="s">
        <v>45</v>
      </c>
      <c r="Y754" s="36">
        <v>1</v>
      </c>
      <c r="Z754" s="36"/>
      <c r="AA754" s="36"/>
      <c r="AB754" s="36"/>
      <c r="AC754" s="36"/>
      <c r="AD754" s="36"/>
      <c r="AE754" s="36"/>
      <c r="AF754" s="51"/>
      <c r="AG754" s="51">
        <v>1</v>
      </c>
      <c r="AH754" s="51"/>
      <c r="AI754" s="51"/>
      <c r="AJ754" s="51"/>
      <c r="AK754" s="51"/>
      <c r="AL754" s="33" t="s">
        <v>3156</v>
      </c>
      <c r="AM754" s="33"/>
      <c r="AN754" s="185"/>
      <c r="AO754" s="185"/>
      <c r="AP754" s="185"/>
      <c r="AQ754" s="185"/>
      <c r="AR754" s="185"/>
      <c r="AS754" s="185"/>
      <c r="AT754" s="185"/>
      <c r="AU754" s="185"/>
      <c r="AV754" s="185"/>
      <c r="AW754" s="186"/>
      <c r="AX754" s="41"/>
      <c r="AY754" s="41" t="s">
        <v>24</v>
      </c>
      <c r="AZ754" s="41"/>
      <c r="BA754" s="37"/>
      <c r="BB754" s="39"/>
      <c r="BC754" s="100"/>
      <c r="BD754" s="100"/>
      <c r="BE754" s="39"/>
      <c r="BF754" s="39"/>
      <c r="BG754" s="39"/>
      <c r="BH754" s="39"/>
      <c r="BI754" s="39"/>
      <c r="BJ754" s="39"/>
      <c r="BK754" s="39"/>
      <c r="BL754" s="39"/>
      <c r="BM754" s="39"/>
      <c r="BN754" s="39"/>
      <c r="BO754" s="39"/>
    </row>
    <row r="755" spans="1:67" ht="94.5" customHeight="1" x14ac:dyDescent="0.25">
      <c r="A755" s="28">
        <v>755</v>
      </c>
      <c r="B755" s="180" t="s">
        <v>4225</v>
      </c>
      <c r="C755" s="180" t="s">
        <v>3753</v>
      </c>
      <c r="D755" s="30" t="s">
        <v>36</v>
      </c>
      <c r="E755" s="30" t="s">
        <v>41</v>
      </c>
      <c r="F755" s="181">
        <v>1.9</v>
      </c>
      <c r="G755" s="181">
        <v>4</v>
      </c>
      <c r="H755" s="181" t="s">
        <v>4232</v>
      </c>
      <c r="I755" s="181"/>
      <c r="J755" s="181"/>
      <c r="K755" s="181"/>
      <c r="L755" s="32" t="s">
        <v>1986</v>
      </c>
      <c r="M755" s="182"/>
      <c r="N755" s="183"/>
      <c r="O755" s="184" t="s">
        <v>41</v>
      </c>
      <c r="P755" s="109" t="s">
        <v>1987</v>
      </c>
      <c r="Q755" s="182" t="s">
        <v>25</v>
      </c>
      <c r="R755" s="109"/>
      <c r="S755" s="183" t="s">
        <v>791</v>
      </c>
      <c r="T755" s="33" t="s">
        <v>4233</v>
      </c>
      <c r="U755" s="33" t="s">
        <v>58</v>
      </c>
      <c r="V755" s="45" t="s">
        <v>58</v>
      </c>
      <c r="W755" s="49" t="s">
        <v>1987</v>
      </c>
      <c r="X755" s="49" t="s">
        <v>339</v>
      </c>
      <c r="Y755" s="36"/>
      <c r="Z755" s="36"/>
      <c r="AA755" s="36"/>
      <c r="AB755" s="36">
        <v>1</v>
      </c>
      <c r="AC755" s="36"/>
      <c r="AD755" s="36"/>
      <c r="AE755" s="36"/>
      <c r="AF755" s="51"/>
      <c r="AG755" s="51">
        <v>1</v>
      </c>
      <c r="AH755" s="51"/>
      <c r="AI755" s="51"/>
      <c r="AJ755" s="51"/>
      <c r="AK755" s="51"/>
      <c r="AL755" s="33"/>
      <c r="AM755" s="33"/>
      <c r="AN755" s="186"/>
      <c r="AO755" s="186"/>
      <c r="AP755" s="185"/>
      <c r="AQ755" s="185"/>
      <c r="AR755" s="185"/>
      <c r="AS755" s="185"/>
      <c r="AT755" s="185"/>
      <c r="AU755" s="185"/>
      <c r="AV755" s="185"/>
      <c r="AW755" s="186"/>
      <c r="AX755" s="41"/>
      <c r="AY755" s="41" t="s">
        <v>24</v>
      </c>
      <c r="AZ755" s="41"/>
      <c r="BA755" s="37"/>
      <c r="BB755" s="39"/>
      <c r="BC755" s="100"/>
      <c r="BD755" s="100"/>
      <c r="BE755" s="39"/>
      <c r="BF755" s="39"/>
      <c r="BG755" s="39"/>
      <c r="BH755" s="39"/>
      <c r="BI755" s="39"/>
      <c r="BJ755" s="39"/>
      <c r="BK755" s="39"/>
      <c r="BL755" s="39"/>
      <c r="BM755" s="39"/>
      <c r="BN755" s="39"/>
      <c r="BO755" s="39"/>
    </row>
    <row r="756" spans="1:67" ht="78.75" customHeight="1" x14ac:dyDescent="0.25">
      <c r="A756" s="28">
        <v>756</v>
      </c>
      <c r="B756" s="180" t="s">
        <v>4225</v>
      </c>
      <c r="C756" s="180" t="s">
        <v>3753</v>
      </c>
      <c r="D756" s="30" t="s">
        <v>36</v>
      </c>
      <c r="E756" s="30" t="s">
        <v>41</v>
      </c>
      <c r="F756" s="181">
        <v>1.1000000000000001</v>
      </c>
      <c r="G756" s="181">
        <v>5</v>
      </c>
      <c r="H756" s="181">
        <v>1</v>
      </c>
      <c r="I756" s="181"/>
      <c r="J756" s="181"/>
      <c r="K756" s="181"/>
      <c r="L756" s="32" t="s">
        <v>1989</v>
      </c>
      <c r="M756" s="182"/>
      <c r="N756" s="183"/>
      <c r="O756" s="184" t="s">
        <v>41</v>
      </c>
      <c r="P756" s="109"/>
      <c r="Q756" s="182" t="s">
        <v>25</v>
      </c>
      <c r="R756" s="109"/>
      <c r="S756" s="183" t="s">
        <v>3306</v>
      </c>
      <c r="T756" s="33" t="s">
        <v>4234</v>
      </c>
      <c r="U756" s="33" t="s">
        <v>167</v>
      </c>
      <c r="V756" s="45" t="s">
        <v>167</v>
      </c>
      <c r="W756" s="34" t="s">
        <v>1990</v>
      </c>
      <c r="X756" s="34" t="s">
        <v>1991</v>
      </c>
      <c r="Y756" s="36"/>
      <c r="Z756" s="36"/>
      <c r="AA756" s="36">
        <v>1</v>
      </c>
      <c r="AB756" s="36"/>
      <c r="AC756" s="36"/>
      <c r="AD756" s="36"/>
      <c r="AE756" s="36"/>
      <c r="AF756" s="51"/>
      <c r="AG756" s="51">
        <v>1</v>
      </c>
      <c r="AH756" s="51"/>
      <c r="AI756" s="51"/>
      <c r="AJ756" s="51"/>
      <c r="AK756" s="36">
        <v>1</v>
      </c>
      <c r="AL756" s="33" t="s">
        <v>4235</v>
      </c>
      <c r="AM756" s="33" t="s">
        <v>4236</v>
      </c>
      <c r="AN756" s="185"/>
      <c r="AO756" s="185"/>
      <c r="AP756" s="185"/>
      <c r="AQ756" s="185"/>
      <c r="AR756" s="185"/>
      <c r="AS756" s="185"/>
      <c r="AT756" s="185"/>
      <c r="AU756" s="185"/>
      <c r="AV756" s="185"/>
      <c r="AW756" s="186"/>
      <c r="AX756" s="41"/>
      <c r="AY756" s="35" t="s">
        <v>176</v>
      </c>
      <c r="AZ756" s="41"/>
      <c r="BA756" s="37"/>
      <c r="BB756" s="39"/>
      <c r="BC756" s="100"/>
      <c r="BD756" s="100"/>
      <c r="BE756" s="39"/>
      <c r="BF756" s="39"/>
      <c r="BG756" s="39"/>
      <c r="BH756" s="39"/>
      <c r="BI756" s="39"/>
      <c r="BJ756" s="39"/>
      <c r="BK756" s="39"/>
      <c r="BL756" s="39"/>
      <c r="BM756" s="39"/>
      <c r="BN756" s="39"/>
      <c r="BO756" s="39"/>
    </row>
    <row r="757" spans="1:67" ht="63" customHeight="1" x14ac:dyDescent="0.25">
      <c r="A757" s="28">
        <v>757</v>
      </c>
      <c r="B757" s="180" t="s">
        <v>4225</v>
      </c>
      <c r="C757" s="180" t="s">
        <v>3753</v>
      </c>
      <c r="D757" s="30" t="s">
        <v>36</v>
      </c>
      <c r="E757" s="30" t="s">
        <v>41</v>
      </c>
      <c r="F757" s="181" t="s">
        <v>3171</v>
      </c>
      <c r="G757" s="181">
        <v>8</v>
      </c>
      <c r="H757" s="181">
        <v>4</v>
      </c>
      <c r="I757" s="181"/>
      <c r="J757" s="181"/>
      <c r="K757" s="181"/>
      <c r="L757" s="32" t="s">
        <v>1992</v>
      </c>
      <c r="M757" s="182"/>
      <c r="N757" s="183"/>
      <c r="O757" s="184" t="s">
        <v>41</v>
      </c>
      <c r="P757" s="109"/>
      <c r="Q757" s="182" t="s">
        <v>25</v>
      </c>
      <c r="R757" s="109"/>
      <c r="S757" s="183" t="s">
        <v>3306</v>
      </c>
      <c r="T757" s="33" t="s">
        <v>1993</v>
      </c>
      <c r="U757" s="33" t="s">
        <v>58</v>
      </c>
      <c r="V757" s="45" t="s">
        <v>58</v>
      </c>
      <c r="W757" s="34" t="s">
        <v>1993</v>
      </c>
      <c r="X757" s="34" t="s">
        <v>56</v>
      </c>
      <c r="Y757" s="36"/>
      <c r="Z757" s="36"/>
      <c r="AA757" s="36"/>
      <c r="AB757" s="36">
        <v>1</v>
      </c>
      <c r="AC757" s="36"/>
      <c r="AD757" s="36"/>
      <c r="AE757" s="36"/>
      <c r="AF757" s="51"/>
      <c r="AG757" s="51">
        <v>1</v>
      </c>
      <c r="AH757" s="51"/>
      <c r="AI757" s="51"/>
      <c r="AJ757" s="51"/>
      <c r="AK757" s="51"/>
      <c r="AL757" s="33" t="s">
        <v>3156</v>
      </c>
      <c r="AM757" s="33"/>
      <c r="AN757" s="185"/>
      <c r="AO757" s="185"/>
      <c r="AP757" s="185"/>
      <c r="AQ757" s="185"/>
      <c r="AR757" s="185"/>
      <c r="AS757" s="185"/>
      <c r="AT757" s="185"/>
      <c r="AU757" s="185"/>
      <c r="AV757" s="185"/>
      <c r="AW757" s="186"/>
      <c r="AX757" s="41"/>
      <c r="AY757" s="41" t="s">
        <v>24</v>
      </c>
      <c r="AZ757" s="41"/>
      <c r="BA757" s="37"/>
      <c r="BB757" s="39"/>
      <c r="BC757" s="100"/>
      <c r="BD757" s="100"/>
      <c r="BE757" s="39"/>
      <c r="BF757" s="39"/>
      <c r="BG757" s="39"/>
      <c r="BH757" s="39"/>
      <c r="BI757" s="39"/>
      <c r="BJ757" s="39"/>
      <c r="BK757" s="39"/>
      <c r="BL757" s="39"/>
      <c r="BM757" s="39"/>
      <c r="BN757" s="39"/>
      <c r="BO757" s="39"/>
    </row>
    <row r="758" spans="1:67" ht="157.5" customHeight="1" x14ac:dyDescent="0.25">
      <c r="A758" s="28">
        <v>758</v>
      </c>
      <c r="B758" s="180" t="s">
        <v>4225</v>
      </c>
      <c r="C758" s="180" t="s">
        <v>3753</v>
      </c>
      <c r="D758" s="30" t="s">
        <v>36</v>
      </c>
      <c r="E758" s="30" t="s">
        <v>41</v>
      </c>
      <c r="F758" s="181" t="s">
        <v>4237</v>
      </c>
      <c r="G758" s="181">
        <v>10</v>
      </c>
      <c r="H758" s="181" t="s">
        <v>4238</v>
      </c>
      <c r="I758" s="181"/>
      <c r="J758" s="181"/>
      <c r="K758" s="181"/>
      <c r="L758" s="32" t="s">
        <v>1997</v>
      </c>
      <c r="M758" s="182"/>
      <c r="N758" s="183"/>
      <c r="O758" s="184" t="s">
        <v>41</v>
      </c>
      <c r="P758" s="109"/>
      <c r="Q758" s="182" t="s">
        <v>25</v>
      </c>
      <c r="R758" s="109"/>
      <c r="S758" s="183" t="s">
        <v>391</v>
      </c>
      <c r="T758" s="33" t="s">
        <v>4239</v>
      </c>
      <c r="U758" s="33" t="s">
        <v>58</v>
      </c>
      <c r="V758" s="45" t="s">
        <v>58</v>
      </c>
      <c r="W758" s="34" t="s">
        <v>1998</v>
      </c>
      <c r="X758" s="34" t="s">
        <v>1999</v>
      </c>
      <c r="Y758" s="36"/>
      <c r="Z758" s="36"/>
      <c r="AA758" s="36"/>
      <c r="AB758" s="36">
        <v>1</v>
      </c>
      <c r="AC758" s="36"/>
      <c r="AD758" s="36"/>
      <c r="AE758" s="36"/>
      <c r="AF758" s="51"/>
      <c r="AG758" s="51"/>
      <c r="AH758" s="51"/>
      <c r="AI758" s="51">
        <v>1</v>
      </c>
      <c r="AJ758" s="51"/>
      <c r="AK758" s="51"/>
      <c r="AL758" s="33"/>
      <c r="AM758" s="33"/>
      <c r="AN758" s="186"/>
      <c r="AO758" s="186"/>
      <c r="AP758" s="185"/>
      <c r="AQ758" s="185"/>
      <c r="AR758" s="185"/>
      <c r="AS758" s="185"/>
      <c r="AT758" s="185"/>
      <c r="AU758" s="185"/>
      <c r="AV758" s="185"/>
      <c r="AW758" s="186"/>
      <c r="AX758" s="41"/>
      <c r="AY758" s="41" t="s">
        <v>24</v>
      </c>
      <c r="AZ758" s="41"/>
      <c r="BA758" s="37"/>
      <c r="BB758" s="39"/>
      <c r="BC758" s="100"/>
      <c r="BD758" s="100"/>
      <c r="BE758" s="39"/>
      <c r="BF758" s="39"/>
      <c r="BG758" s="39"/>
      <c r="BH758" s="39"/>
      <c r="BI758" s="39"/>
      <c r="BJ758" s="39"/>
      <c r="BK758" s="39"/>
      <c r="BL758" s="39"/>
      <c r="BM758" s="39"/>
      <c r="BN758" s="39"/>
      <c r="BO758" s="39"/>
    </row>
    <row r="759" spans="1:67" ht="47.25" customHeight="1" x14ac:dyDescent="0.25">
      <c r="A759" s="28">
        <v>759</v>
      </c>
      <c r="B759" s="180" t="s">
        <v>4225</v>
      </c>
      <c r="C759" s="180" t="s">
        <v>3753</v>
      </c>
      <c r="D759" s="30" t="s">
        <v>36</v>
      </c>
      <c r="E759" s="30" t="s">
        <v>41</v>
      </c>
      <c r="F759" s="181" t="s">
        <v>3299</v>
      </c>
      <c r="G759" s="181">
        <v>15</v>
      </c>
      <c r="H759" s="187" t="s">
        <v>4240</v>
      </c>
      <c r="I759" s="187"/>
      <c r="J759" s="187"/>
      <c r="K759" s="187"/>
      <c r="L759" s="32" t="s">
        <v>2001</v>
      </c>
      <c r="M759" s="182"/>
      <c r="N759" s="183"/>
      <c r="O759" s="184" t="s">
        <v>41</v>
      </c>
      <c r="P759" s="109" t="s">
        <v>2002</v>
      </c>
      <c r="Q759" s="182" t="s">
        <v>25</v>
      </c>
      <c r="R759" s="109"/>
      <c r="S759" s="183" t="s">
        <v>791</v>
      </c>
      <c r="T759" s="188">
        <v>42808</v>
      </c>
      <c r="U759" s="33" t="s">
        <v>58</v>
      </c>
      <c r="V759" s="45" t="s">
        <v>58</v>
      </c>
      <c r="W759" s="49" t="s">
        <v>2002</v>
      </c>
      <c r="X759" s="49" t="s">
        <v>253</v>
      </c>
      <c r="Y759" s="36"/>
      <c r="Z759" s="36"/>
      <c r="AA759" s="36"/>
      <c r="AB759" s="36">
        <v>1</v>
      </c>
      <c r="AC759" s="36"/>
      <c r="AD759" s="36"/>
      <c r="AE759" s="36"/>
      <c r="AF759" s="51"/>
      <c r="AG759" s="51"/>
      <c r="AH759" s="51"/>
      <c r="AI759" s="51">
        <v>1</v>
      </c>
      <c r="AJ759" s="51"/>
      <c r="AK759" s="51"/>
      <c r="AL759" s="33"/>
      <c r="AM759" s="33"/>
      <c r="AN759" s="186"/>
      <c r="AO759" s="186"/>
      <c r="AP759" s="185"/>
      <c r="AQ759" s="185"/>
      <c r="AR759" s="185"/>
      <c r="AS759" s="185"/>
      <c r="AT759" s="185"/>
      <c r="AU759" s="185"/>
      <c r="AV759" s="185"/>
      <c r="AW759" s="186"/>
      <c r="AX759" s="41"/>
      <c r="AY759" s="41" t="s">
        <v>24</v>
      </c>
      <c r="AZ759" s="41"/>
      <c r="BA759" s="37"/>
      <c r="BB759" s="39"/>
      <c r="BC759" s="100"/>
      <c r="BD759" s="100"/>
      <c r="BE759" s="39"/>
      <c r="BF759" s="39"/>
      <c r="BG759" s="39"/>
      <c r="BH759" s="39"/>
      <c r="BI759" s="39"/>
      <c r="BJ759" s="39"/>
      <c r="BK759" s="39"/>
      <c r="BL759" s="39"/>
      <c r="BM759" s="39"/>
      <c r="BN759" s="39"/>
      <c r="BO759" s="39"/>
    </row>
    <row r="760" spans="1:67" ht="126" customHeight="1" x14ac:dyDescent="0.25">
      <c r="A760" s="28">
        <v>760</v>
      </c>
      <c r="B760" s="180" t="s">
        <v>4225</v>
      </c>
      <c r="C760" s="180" t="s">
        <v>3753</v>
      </c>
      <c r="D760" s="30" t="s">
        <v>36</v>
      </c>
      <c r="E760" s="30" t="s">
        <v>41</v>
      </c>
      <c r="F760" s="181" t="s">
        <v>3735</v>
      </c>
      <c r="G760" s="181">
        <v>20</v>
      </c>
      <c r="H760" s="181">
        <v>3</v>
      </c>
      <c r="I760" s="181"/>
      <c r="J760" s="181"/>
      <c r="K760" s="181"/>
      <c r="L760" s="32" t="s">
        <v>2003</v>
      </c>
      <c r="M760" s="182"/>
      <c r="N760" s="183"/>
      <c r="O760" s="184" t="s">
        <v>41</v>
      </c>
      <c r="P760" s="109"/>
      <c r="Q760" s="182" t="s">
        <v>25</v>
      </c>
      <c r="R760" s="109"/>
      <c r="S760" s="183" t="s">
        <v>3172</v>
      </c>
      <c r="T760" s="33" t="s">
        <v>4241</v>
      </c>
      <c r="U760" s="33" t="s">
        <v>21</v>
      </c>
      <c r="V760" s="45" t="s">
        <v>21</v>
      </c>
      <c r="W760" s="34" t="s">
        <v>2004</v>
      </c>
      <c r="X760" s="34" t="s">
        <v>973</v>
      </c>
      <c r="Y760" s="36">
        <v>1</v>
      </c>
      <c r="Z760" s="36"/>
      <c r="AA760" s="36"/>
      <c r="AB760" s="36"/>
      <c r="AC760" s="36"/>
      <c r="AD760" s="36"/>
      <c r="AE760" s="36"/>
      <c r="AF760" s="51"/>
      <c r="AG760" s="51"/>
      <c r="AH760" s="51"/>
      <c r="AI760" s="51">
        <v>1</v>
      </c>
      <c r="AJ760" s="51"/>
      <c r="AK760" s="51"/>
      <c r="AL760" s="33"/>
      <c r="AM760" s="33"/>
      <c r="AN760" s="33"/>
      <c r="AO760" s="33"/>
      <c r="AP760" s="185" t="s">
        <v>3166</v>
      </c>
      <c r="AQ760" s="185" t="s">
        <v>3166</v>
      </c>
      <c r="AR760" s="185" t="s">
        <v>3166</v>
      </c>
      <c r="AS760" s="185" t="s">
        <v>2694</v>
      </c>
      <c r="AT760" s="185"/>
      <c r="AU760" s="185"/>
      <c r="AV760" s="185"/>
      <c r="AW760" s="186"/>
      <c r="AX760" s="35"/>
      <c r="AY760" s="35" t="s">
        <v>46</v>
      </c>
      <c r="AZ760" s="41"/>
      <c r="BA760" s="37"/>
      <c r="BB760" s="39"/>
      <c r="BC760" s="100"/>
      <c r="BD760" s="100"/>
      <c r="BE760" s="39"/>
      <c r="BF760" s="39"/>
      <c r="BG760" s="39"/>
      <c r="BH760" s="39"/>
      <c r="BI760" s="39"/>
      <c r="BJ760" s="39"/>
      <c r="BK760" s="39"/>
      <c r="BL760" s="39"/>
      <c r="BM760" s="39"/>
      <c r="BN760" s="39"/>
      <c r="BO760" s="39"/>
    </row>
    <row r="761" spans="1:67" ht="78.75" customHeight="1" x14ac:dyDescent="0.25">
      <c r="A761" s="28">
        <v>761</v>
      </c>
      <c r="B761" s="180" t="s">
        <v>4225</v>
      </c>
      <c r="C761" s="180" t="s">
        <v>3753</v>
      </c>
      <c r="D761" s="30" t="s">
        <v>36</v>
      </c>
      <c r="E761" s="30" t="s">
        <v>41</v>
      </c>
      <c r="F761" s="181" t="s">
        <v>3735</v>
      </c>
      <c r="G761" s="181">
        <v>21</v>
      </c>
      <c r="H761" s="181" t="s">
        <v>4242</v>
      </c>
      <c r="I761" s="181"/>
      <c r="J761" s="181"/>
      <c r="K761" s="181"/>
      <c r="L761" s="32" t="s">
        <v>2005</v>
      </c>
      <c r="M761" s="182"/>
      <c r="N761" s="183"/>
      <c r="O761" s="184" t="s">
        <v>41</v>
      </c>
      <c r="P761" s="109" t="s">
        <v>1558</v>
      </c>
      <c r="Q761" s="182" t="s">
        <v>25</v>
      </c>
      <c r="R761" s="109"/>
      <c r="S761" s="183" t="s">
        <v>791</v>
      </c>
      <c r="T761" s="33" t="s">
        <v>4243</v>
      </c>
      <c r="U761" s="33" t="s">
        <v>167</v>
      </c>
      <c r="V761" s="45" t="s">
        <v>58</v>
      </c>
      <c r="W761" s="49" t="s">
        <v>2006</v>
      </c>
      <c r="X761" s="34" t="s">
        <v>973</v>
      </c>
      <c r="Y761" s="36"/>
      <c r="Z761" s="36"/>
      <c r="AA761" s="36"/>
      <c r="AB761" s="36">
        <v>1</v>
      </c>
      <c r="AC761" s="36"/>
      <c r="AD761" s="36"/>
      <c r="AE761" s="36"/>
      <c r="AF761" s="51"/>
      <c r="AG761" s="51"/>
      <c r="AH761" s="51"/>
      <c r="AI761" s="51">
        <v>1</v>
      </c>
      <c r="AJ761" s="51"/>
      <c r="AK761" s="51"/>
      <c r="AL761" s="33"/>
      <c r="AM761" s="33"/>
      <c r="AN761" s="186"/>
      <c r="AO761" s="186"/>
      <c r="AP761" s="185"/>
      <c r="AQ761" s="185"/>
      <c r="AR761" s="185"/>
      <c r="AS761" s="185"/>
      <c r="AT761" s="185"/>
      <c r="AU761" s="185"/>
      <c r="AV761" s="185"/>
      <c r="AW761" s="186"/>
      <c r="AX761" s="41"/>
      <c r="AY761" s="35" t="s">
        <v>176</v>
      </c>
      <c r="AZ761" s="41"/>
      <c r="BA761" s="37"/>
      <c r="BB761" s="39"/>
      <c r="BC761" s="100" t="s">
        <v>25</v>
      </c>
      <c r="BD761" s="100"/>
      <c r="BE761" s="39"/>
      <c r="BF761" s="39"/>
      <c r="BG761" s="39"/>
      <c r="BH761" s="39"/>
      <c r="BI761" s="39"/>
      <c r="BJ761" s="39"/>
      <c r="BK761" s="39"/>
      <c r="BL761" s="39"/>
      <c r="BM761" s="39"/>
      <c r="BN761" s="39"/>
      <c r="BO761" s="39"/>
    </row>
    <row r="762" spans="1:67" ht="47.25" customHeight="1" x14ac:dyDescent="0.25">
      <c r="A762" s="28">
        <v>762</v>
      </c>
      <c r="B762" s="180" t="s">
        <v>4225</v>
      </c>
      <c r="C762" s="180" t="s">
        <v>3753</v>
      </c>
      <c r="D762" s="30" t="s">
        <v>36</v>
      </c>
      <c r="E762" s="30" t="s">
        <v>41</v>
      </c>
      <c r="F762" s="181" t="s">
        <v>3367</v>
      </c>
      <c r="G762" s="181">
        <v>38</v>
      </c>
      <c r="H762" s="187" t="s">
        <v>4244</v>
      </c>
      <c r="I762" s="187"/>
      <c r="J762" s="187"/>
      <c r="K762" s="187"/>
      <c r="L762" s="32" t="s">
        <v>2008</v>
      </c>
      <c r="M762" s="182"/>
      <c r="N762" s="183"/>
      <c r="O762" s="184" t="s">
        <v>41</v>
      </c>
      <c r="P762" s="109"/>
      <c r="Q762" s="182" t="s">
        <v>25</v>
      </c>
      <c r="R762" s="109"/>
      <c r="S762" s="183" t="s">
        <v>391</v>
      </c>
      <c r="T762" s="33" t="s">
        <v>4245</v>
      </c>
      <c r="U762" s="33" t="s">
        <v>58</v>
      </c>
      <c r="V762" s="45" t="s">
        <v>58</v>
      </c>
      <c r="W762" s="34" t="s">
        <v>2010</v>
      </c>
      <c r="X762" s="34" t="s">
        <v>985</v>
      </c>
      <c r="Y762" s="36"/>
      <c r="Z762" s="36"/>
      <c r="AA762" s="36"/>
      <c r="AB762" s="36">
        <v>1</v>
      </c>
      <c r="AC762" s="36"/>
      <c r="AD762" s="36"/>
      <c r="AE762" s="36"/>
      <c r="AF762" s="51"/>
      <c r="AG762" s="51"/>
      <c r="AH762" s="51"/>
      <c r="AI762" s="51">
        <v>1</v>
      </c>
      <c r="AJ762" s="51"/>
      <c r="AK762" s="51"/>
      <c r="AL762" s="33"/>
      <c r="AM762" s="33"/>
      <c r="AN762" s="186"/>
      <c r="AO762" s="186"/>
      <c r="AP762" s="185"/>
      <c r="AQ762" s="185"/>
      <c r="AR762" s="185"/>
      <c r="AS762" s="185"/>
      <c r="AT762" s="185"/>
      <c r="AU762" s="185"/>
      <c r="AV762" s="185"/>
      <c r="AW762" s="186"/>
      <c r="AX762" s="41"/>
      <c r="AY762" s="41" t="s">
        <v>24</v>
      </c>
      <c r="AZ762" s="41"/>
      <c r="BA762" s="37"/>
      <c r="BB762" s="39"/>
      <c r="BC762" s="100"/>
      <c r="BD762" s="100"/>
      <c r="BE762" s="39"/>
      <c r="BF762" s="39"/>
      <c r="BG762" s="39"/>
      <c r="BH762" s="39"/>
      <c r="BI762" s="39"/>
      <c r="BJ762" s="39"/>
      <c r="BK762" s="39"/>
      <c r="BL762" s="39"/>
      <c r="BM762" s="39"/>
      <c r="BN762" s="39"/>
      <c r="BO762" s="39"/>
    </row>
    <row r="763" spans="1:67" ht="197.25" customHeight="1" x14ac:dyDescent="0.25">
      <c r="A763" s="28">
        <v>763</v>
      </c>
      <c r="B763" s="180" t="s">
        <v>4225</v>
      </c>
      <c r="C763" s="180" t="s">
        <v>3753</v>
      </c>
      <c r="D763" s="30" t="s">
        <v>36</v>
      </c>
      <c r="E763" s="30" t="s">
        <v>41</v>
      </c>
      <c r="F763" s="181" t="s">
        <v>3345</v>
      </c>
      <c r="G763" s="181">
        <v>39</v>
      </c>
      <c r="H763" s="181">
        <v>6</v>
      </c>
      <c r="I763" s="181"/>
      <c r="J763" s="181"/>
      <c r="K763" s="181"/>
      <c r="L763" s="32" t="s">
        <v>2012</v>
      </c>
      <c r="M763" s="182"/>
      <c r="N763" s="183"/>
      <c r="O763" s="184" t="s">
        <v>41</v>
      </c>
      <c r="P763" s="109"/>
      <c r="Q763" s="182" t="s">
        <v>25</v>
      </c>
      <c r="R763" s="109"/>
      <c r="S763" s="183" t="s">
        <v>391</v>
      </c>
      <c r="T763" s="33" t="s">
        <v>4246</v>
      </c>
      <c r="U763" s="33" t="s">
        <v>58</v>
      </c>
      <c r="V763" s="45" t="s">
        <v>58</v>
      </c>
      <c r="W763" s="34" t="s">
        <v>2014</v>
      </c>
      <c r="X763" s="49" t="s">
        <v>228</v>
      </c>
      <c r="Y763" s="36"/>
      <c r="Z763" s="36"/>
      <c r="AA763" s="36"/>
      <c r="AB763" s="36">
        <v>1</v>
      </c>
      <c r="AC763" s="36"/>
      <c r="AD763" s="36"/>
      <c r="AE763" s="36"/>
      <c r="AF763" s="51"/>
      <c r="AG763" s="51"/>
      <c r="AH763" s="51"/>
      <c r="AI763" s="51">
        <v>1</v>
      </c>
      <c r="AJ763" s="51"/>
      <c r="AK763" s="51"/>
      <c r="AL763" s="33"/>
      <c r="AM763" s="33"/>
      <c r="AN763" s="186"/>
      <c r="AO763" s="186"/>
      <c r="AP763" s="185"/>
      <c r="AQ763" s="185"/>
      <c r="AR763" s="185"/>
      <c r="AS763" s="185"/>
      <c r="AT763" s="185"/>
      <c r="AU763" s="185"/>
      <c r="AV763" s="185"/>
      <c r="AW763" s="186"/>
      <c r="AX763" s="41"/>
      <c r="AY763" s="41" t="s">
        <v>24</v>
      </c>
      <c r="AZ763" s="41"/>
      <c r="BA763" s="37"/>
      <c r="BB763" s="39"/>
      <c r="BC763" s="100"/>
      <c r="BD763" s="100"/>
      <c r="BE763" s="39"/>
      <c r="BF763" s="39"/>
      <c r="BG763" s="39"/>
      <c r="BH763" s="39"/>
      <c r="BI763" s="39"/>
      <c r="BJ763" s="39"/>
      <c r="BK763" s="39"/>
      <c r="BL763" s="39"/>
      <c r="BM763" s="39"/>
      <c r="BN763" s="39"/>
      <c r="BO763" s="39"/>
    </row>
    <row r="764" spans="1:67" ht="78.75" customHeight="1" x14ac:dyDescent="0.25">
      <c r="A764" s="28">
        <v>764</v>
      </c>
      <c r="B764" s="180" t="s">
        <v>4225</v>
      </c>
      <c r="C764" s="180" t="s">
        <v>3753</v>
      </c>
      <c r="D764" s="30" t="s">
        <v>36</v>
      </c>
      <c r="E764" s="30" t="s">
        <v>41</v>
      </c>
      <c r="F764" s="181" t="s">
        <v>3345</v>
      </c>
      <c r="G764" s="181">
        <v>49</v>
      </c>
      <c r="H764" s="187" t="s">
        <v>4247</v>
      </c>
      <c r="I764" s="187"/>
      <c r="J764" s="187"/>
      <c r="K764" s="187"/>
      <c r="L764" s="32" t="s">
        <v>2016</v>
      </c>
      <c r="M764" s="182"/>
      <c r="N764" s="183"/>
      <c r="O764" s="184" t="s">
        <v>41</v>
      </c>
      <c r="P764" s="109"/>
      <c r="Q764" s="182" t="s">
        <v>25</v>
      </c>
      <c r="R764" s="109"/>
      <c r="S764" s="183" t="s">
        <v>391</v>
      </c>
      <c r="T764" s="33" t="s">
        <v>4248</v>
      </c>
      <c r="U764" s="33" t="s">
        <v>21</v>
      </c>
      <c r="V764" s="45" t="s">
        <v>21</v>
      </c>
      <c r="W764" s="34" t="s">
        <v>2017</v>
      </c>
      <c r="X764" s="49" t="s">
        <v>228</v>
      </c>
      <c r="Y764" s="36">
        <v>1</v>
      </c>
      <c r="Z764" s="36"/>
      <c r="AA764" s="36"/>
      <c r="AB764" s="36"/>
      <c r="AC764" s="36"/>
      <c r="AD764" s="36"/>
      <c r="AE764" s="36"/>
      <c r="AF764" s="51"/>
      <c r="AG764" s="51"/>
      <c r="AH764" s="51"/>
      <c r="AI764" s="51">
        <v>1</v>
      </c>
      <c r="AJ764" s="51"/>
      <c r="AK764" s="51"/>
      <c r="AL764" s="33"/>
      <c r="AM764" s="33"/>
      <c r="AN764" s="186"/>
      <c r="AO764" s="186"/>
      <c r="AP764" s="185"/>
      <c r="AQ764" s="185"/>
      <c r="AR764" s="185"/>
      <c r="AS764" s="185"/>
      <c r="AT764" s="185"/>
      <c r="AU764" s="185"/>
      <c r="AV764" s="185"/>
      <c r="AW764" s="186"/>
      <c r="AX764" s="41"/>
      <c r="AY764" s="41" t="s">
        <v>24</v>
      </c>
      <c r="AZ764" s="41"/>
      <c r="BA764" s="37"/>
      <c r="BB764" s="39"/>
      <c r="BC764" s="100"/>
      <c r="BD764" s="100"/>
      <c r="BE764" s="39"/>
      <c r="BF764" s="39"/>
      <c r="BG764" s="39"/>
      <c r="BH764" s="39"/>
      <c r="BI764" s="39"/>
      <c r="BJ764" s="39"/>
      <c r="BK764" s="39"/>
      <c r="BL764" s="39"/>
      <c r="BM764" s="39"/>
      <c r="BN764" s="39"/>
      <c r="BO764" s="39"/>
    </row>
    <row r="765" spans="1:67" ht="76.5" customHeight="1" x14ac:dyDescent="0.25">
      <c r="A765" s="28">
        <v>765</v>
      </c>
      <c r="B765" s="180" t="s">
        <v>4225</v>
      </c>
      <c r="C765" s="180" t="s">
        <v>3753</v>
      </c>
      <c r="D765" s="30" t="s">
        <v>36</v>
      </c>
      <c r="E765" s="30" t="s">
        <v>41</v>
      </c>
      <c r="F765" s="181" t="s">
        <v>3812</v>
      </c>
      <c r="G765" s="181">
        <v>106</v>
      </c>
      <c r="H765" s="181">
        <v>4</v>
      </c>
      <c r="I765" s="181"/>
      <c r="J765" s="181"/>
      <c r="K765" s="181"/>
      <c r="L765" s="32" t="s">
        <v>2018</v>
      </c>
      <c r="M765" s="182"/>
      <c r="N765" s="183"/>
      <c r="O765" s="184" t="s">
        <v>41</v>
      </c>
      <c r="P765" s="109"/>
      <c r="Q765" s="182" t="s">
        <v>25</v>
      </c>
      <c r="R765" s="109"/>
      <c r="S765" s="183" t="s">
        <v>3306</v>
      </c>
      <c r="T765" s="33" t="s">
        <v>4249</v>
      </c>
      <c r="U765" s="33" t="s">
        <v>21</v>
      </c>
      <c r="V765" s="45" t="s">
        <v>21</v>
      </c>
      <c r="W765" s="34" t="s">
        <v>2019</v>
      </c>
      <c r="X765" s="34" t="s">
        <v>2020</v>
      </c>
      <c r="Y765" s="36">
        <v>1</v>
      </c>
      <c r="Z765" s="36"/>
      <c r="AA765" s="36"/>
      <c r="AB765" s="36"/>
      <c r="AC765" s="36"/>
      <c r="AD765" s="36"/>
      <c r="AE765" s="36"/>
      <c r="AF765" s="51"/>
      <c r="AG765" s="51">
        <v>1</v>
      </c>
      <c r="AH765" s="51"/>
      <c r="AI765" s="51"/>
      <c r="AJ765" s="51"/>
      <c r="AK765" s="51"/>
      <c r="AL765" s="33" t="s">
        <v>3156</v>
      </c>
      <c r="AM765" s="33"/>
      <c r="AN765" s="185" t="s">
        <v>3224</v>
      </c>
      <c r="AO765" s="185" t="s">
        <v>4250</v>
      </c>
      <c r="AP765" s="185" t="s">
        <v>4250</v>
      </c>
      <c r="AQ765" s="185"/>
      <c r="AR765" s="185"/>
      <c r="AS765" s="185"/>
      <c r="AT765" s="185"/>
      <c r="AU765" s="185"/>
      <c r="AV765" s="185"/>
      <c r="AW765" s="186"/>
      <c r="AX765" s="186"/>
      <c r="AY765" s="41" t="s">
        <v>46</v>
      </c>
      <c r="AZ765" s="41"/>
      <c r="BA765" s="37"/>
      <c r="BB765" s="37" t="s">
        <v>3154</v>
      </c>
      <c r="BC765" s="100" t="s">
        <v>3296</v>
      </c>
      <c r="BD765" s="100"/>
      <c r="BE765" s="39"/>
      <c r="BF765" s="39"/>
      <c r="BG765" s="39"/>
      <c r="BH765" s="39"/>
      <c r="BI765" s="39"/>
      <c r="BJ765" s="39"/>
      <c r="BK765" s="39"/>
      <c r="BL765" s="39"/>
      <c r="BM765" s="39"/>
      <c r="BN765" s="39"/>
      <c r="BO765" s="39"/>
    </row>
    <row r="766" spans="1:67" ht="61.5" customHeight="1" x14ac:dyDescent="0.25">
      <c r="A766" s="28">
        <v>766</v>
      </c>
      <c r="B766" s="180" t="s">
        <v>4251</v>
      </c>
      <c r="C766" s="189" t="s">
        <v>4252</v>
      </c>
      <c r="D766" s="30" t="s">
        <v>18</v>
      </c>
      <c r="E766" s="30" t="s">
        <v>41</v>
      </c>
      <c r="F766" s="181">
        <v>1.7</v>
      </c>
      <c r="G766" s="181">
        <v>1</v>
      </c>
      <c r="H766" s="181" t="s">
        <v>4253</v>
      </c>
      <c r="I766" s="181"/>
      <c r="J766" s="181"/>
      <c r="K766" s="181"/>
      <c r="L766" s="32" t="s">
        <v>2021</v>
      </c>
      <c r="M766" s="182"/>
      <c r="N766" s="183"/>
      <c r="O766" s="184" t="s">
        <v>41</v>
      </c>
      <c r="P766" s="109"/>
      <c r="Q766" s="182" t="s">
        <v>25</v>
      </c>
      <c r="R766" s="109"/>
      <c r="S766" s="183" t="s">
        <v>3172</v>
      </c>
      <c r="T766" s="33" t="s">
        <v>4254</v>
      </c>
      <c r="U766" s="33" t="s">
        <v>21</v>
      </c>
      <c r="V766" s="45" t="s">
        <v>21</v>
      </c>
      <c r="W766" s="34" t="s">
        <v>2022</v>
      </c>
      <c r="X766" s="49" t="s">
        <v>315</v>
      </c>
      <c r="Y766" s="36">
        <v>1</v>
      </c>
      <c r="Z766" s="36"/>
      <c r="AA766" s="36"/>
      <c r="AB766" s="36"/>
      <c r="AC766" s="36"/>
      <c r="AD766" s="36"/>
      <c r="AE766" s="36"/>
      <c r="AF766" s="51"/>
      <c r="AG766" s="51"/>
      <c r="AH766" s="51"/>
      <c r="AI766" s="51">
        <v>1</v>
      </c>
      <c r="AJ766" s="51"/>
      <c r="AK766" s="51"/>
      <c r="AL766" s="33"/>
      <c r="AM766" s="33"/>
      <c r="AN766" s="185" t="s">
        <v>3174</v>
      </c>
      <c r="AO766" s="185"/>
      <c r="AP766" s="185" t="s">
        <v>3166</v>
      </c>
      <c r="AQ766" s="185" t="s">
        <v>3166</v>
      </c>
      <c r="AR766" s="185" t="s">
        <v>3166</v>
      </c>
      <c r="AS766" s="185" t="s">
        <v>3166</v>
      </c>
      <c r="AT766" s="185"/>
      <c r="AU766" s="185"/>
      <c r="AV766" s="185"/>
      <c r="AW766" s="186"/>
      <c r="AX766" s="41"/>
      <c r="AY766" s="41" t="s">
        <v>46</v>
      </c>
      <c r="AZ766" s="41"/>
      <c r="BA766" s="37"/>
      <c r="BB766" s="39"/>
      <c r="BC766" s="100"/>
      <c r="BD766" s="100"/>
      <c r="BE766" s="39"/>
      <c r="BF766" s="39"/>
      <c r="BG766" s="39"/>
      <c r="BH766" s="39"/>
      <c r="BI766" s="39"/>
      <c r="BJ766" s="39"/>
      <c r="BK766" s="39"/>
      <c r="BL766" s="39"/>
      <c r="BM766" s="39"/>
      <c r="BN766" s="39"/>
      <c r="BO766" s="39"/>
    </row>
    <row r="767" spans="1:67" ht="61.5" customHeight="1" x14ac:dyDescent="0.25">
      <c r="A767" s="28">
        <v>767</v>
      </c>
      <c r="B767" s="180" t="s">
        <v>4251</v>
      </c>
      <c r="C767" s="189" t="s">
        <v>4252</v>
      </c>
      <c r="D767" s="30" t="s">
        <v>18</v>
      </c>
      <c r="E767" s="30" t="s">
        <v>41</v>
      </c>
      <c r="F767" s="181">
        <v>1.7</v>
      </c>
      <c r="G767" s="181">
        <v>1</v>
      </c>
      <c r="H767" s="181" t="s">
        <v>4253</v>
      </c>
      <c r="I767" s="181"/>
      <c r="J767" s="181"/>
      <c r="K767" s="181"/>
      <c r="L767" s="32" t="s">
        <v>2023</v>
      </c>
      <c r="M767" s="182"/>
      <c r="N767" s="183"/>
      <c r="O767" s="184" t="s">
        <v>41</v>
      </c>
      <c r="P767" s="109"/>
      <c r="Q767" s="182" t="s">
        <v>25</v>
      </c>
      <c r="R767" s="109"/>
      <c r="S767" s="183" t="s">
        <v>3172</v>
      </c>
      <c r="T767" s="33" t="s">
        <v>4255</v>
      </c>
      <c r="U767" s="33" t="s">
        <v>21</v>
      </c>
      <c r="V767" s="45" t="s">
        <v>21</v>
      </c>
      <c r="W767" s="34" t="s">
        <v>2024</v>
      </c>
      <c r="X767" s="49" t="s">
        <v>315</v>
      </c>
      <c r="Y767" s="36">
        <v>1</v>
      </c>
      <c r="Z767" s="36"/>
      <c r="AA767" s="36"/>
      <c r="AB767" s="36"/>
      <c r="AC767" s="36"/>
      <c r="AD767" s="36"/>
      <c r="AE767" s="36"/>
      <c r="AF767" s="51"/>
      <c r="AG767" s="51"/>
      <c r="AH767" s="51"/>
      <c r="AI767" s="51">
        <v>1</v>
      </c>
      <c r="AJ767" s="51"/>
      <c r="AK767" s="51"/>
      <c r="AL767" s="33"/>
      <c r="AM767" s="33"/>
      <c r="AN767" s="185" t="s">
        <v>3174</v>
      </c>
      <c r="AO767" s="185"/>
      <c r="AP767" s="185" t="s">
        <v>3166</v>
      </c>
      <c r="AQ767" s="185" t="s">
        <v>3166</v>
      </c>
      <c r="AR767" s="185" t="s">
        <v>3166</v>
      </c>
      <c r="AS767" s="185" t="s">
        <v>3166</v>
      </c>
      <c r="AT767" s="185"/>
      <c r="AU767" s="185"/>
      <c r="AV767" s="185"/>
      <c r="AW767" s="186"/>
      <c r="AX767" s="41"/>
      <c r="AY767" s="41" t="s">
        <v>46</v>
      </c>
      <c r="AZ767" s="41"/>
      <c r="BA767" s="37"/>
      <c r="BB767" s="39"/>
      <c r="BC767" s="100"/>
      <c r="BD767" s="100"/>
      <c r="BE767" s="39"/>
      <c r="BF767" s="39"/>
      <c r="BG767" s="39"/>
      <c r="BH767" s="39"/>
      <c r="BI767" s="39"/>
      <c r="BJ767" s="39"/>
      <c r="BK767" s="39"/>
      <c r="BL767" s="39"/>
      <c r="BM767" s="39"/>
      <c r="BN767" s="39"/>
      <c r="BO767" s="39"/>
    </row>
    <row r="768" spans="1:67" ht="91.5" customHeight="1" x14ac:dyDescent="0.25">
      <c r="A768" s="28">
        <v>768</v>
      </c>
      <c r="B768" s="180" t="s">
        <v>4251</v>
      </c>
      <c r="C768" s="189" t="s">
        <v>4252</v>
      </c>
      <c r="D768" s="30" t="s">
        <v>18</v>
      </c>
      <c r="E768" s="30" t="s">
        <v>41</v>
      </c>
      <c r="F768" s="181">
        <v>1.8</v>
      </c>
      <c r="G768" s="181">
        <v>1</v>
      </c>
      <c r="H768" s="181">
        <v>1</v>
      </c>
      <c r="I768" s="181"/>
      <c r="J768" s="181"/>
      <c r="K768" s="181"/>
      <c r="L768" s="32" t="s">
        <v>2025</v>
      </c>
      <c r="M768" s="182"/>
      <c r="N768" s="183"/>
      <c r="O768" s="184" t="s">
        <v>41</v>
      </c>
      <c r="P768" s="109"/>
      <c r="Q768" s="182" t="s">
        <v>25</v>
      </c>
      <c r="R768" s="109"/>
      <c r="S768" s="183" t="s">
        <v>3172</v>
      </c>
      <c r="T768" s="33" t="s">
        <v>4255</v>
      </c>
      <c r="U768" s="33" t="s">
        <v>21</v>
      </c>
      <c r="V768" s="45" t="s">
        <v>21</v>
      </c>
      <c r="W768" s="34" t="s">
        <v>2024</v>
      </c>
      <c r="X768" s="34" t="s">
        <v>336</v>
      </c>
      <c r="Y768" s="36">
        <v>1</v>
      </c>
      <c r="Z768" s="36"/>
      <c r="AA768" s="36"/>
      <c r="AB768" s="36"/>
      <c r="AC768" s="36"/>
      <c r="AD768" s="36"/>
      <c r="AE768" s="36"/>
      <c r="AF768" s="51"/>
      <c r="AG768" s="51"/>
      <c r="AH768" s="51"/>
      <c r="AI768" s="51">
        <v>1</v>
      </c>
      <c r="AJ768" s="51"/>
      <c r="AK768" s="51"/>
      <c r="AL768" s="33"/>
      <c r="AM768" s="33"/>
      <c r="AN768" s="185" t="s">
        <v>3174</v>
      </c>
      <c r="AO768" s="185"/>
      <c r="AP768" s="185" t="s">
        <v>3166</v>
      </c>
      <c r="AQ768" s="185" t="s">
        <v>3166</v>
      </c>
      <c r="AR768" s="185" t="s">
        <v>3166</v>
      </c>
      <c r="AS768" s="185" t="s">
        <v>3166</v>
      </c>
      <c r="AT768" s="185"/>
      <c r="AU768" s="185"/>
      <c r="AV768" s="185"/>
      <c r="AW768" s="186"/>
      <c r="AX768" s="41"/>
      <c r="AY768" s="41" t="s">
        <v>46</v>
      </c>
      <c r="AZ768" s="41"/>
      <c r="BA768" s="37"/>
      <c r="BB768" s="39"/>
      <c r="BC768" s="100"/>
      <c r="BD768" s="100"/>
      <c r="BE768" s="39"/>
      <c r="BF768" s="39"/>
      <c r="BG768" s="39"/>
      <c r="BH768" s="39"/>
      <c r="BI768" s="39"/>
      <c r="BJ768" s="39"/>
      <c r="BK768" s="39"/>
      <c r="BL768" s="39"/>
      <c r="BM768" s="39"/>
      <c r="BN768" s="39"/>
      <c r="BO768" s="39"/>
    </row>
    <row r="769" spans="1:67" ht="61.5" customHeight="1" x14ac:dyDescent="0.25">
      <c r="A769" s="28">
        <v>769</v>
      </c>
      <c r="B769" s="180" t="s">
        <v>4251</v>
      </c>
      <c r="C769" s="189" t="s">
        <v>4252</v>
      </c>
      <c r="D769" s="30" t="s">
        <v>18</v>
      </c>
      <c r="E769" s="30" t="s">
        <v>41</v>
      </c>
      <c r="F769" s="181">
        <v>1.8</v>
      </c>
      <c r="G769" s="181">
        <v>1</v>
      </c>
      <c r="H769" s="181" t="s">
        <v>4232</v>
      </c>
      <c r="I769" s="181"/>
      <c r="J769" s="181"/>
      <c r="K769" s="181"/>
      <c r="L769" s="32" t="s">
        <v>2027</v>
      </c>
      <c r="M769" s="182"/>
      <c r="N769" s="183"/>
      <c r="O769" s="184" t="s">
        <v>41</v>
      </c>
      <c r="P769" s="109"/>
      <c r="Q769" s="182" t="s">
        <v>25</v>
      </c>
      <c r="R769" s="109"/>
      <c r="S769" s="183" t="s">
        <v>3172</v>
      </c>
      <c r="T769" s="33" t="s">
        <v>4255</v>
      </c>
      <c r="U769" s="33" t="s">
        <v>21</v>
      </c>
      <c r="V769" s="45" t="s">
        <v>21</v>
      </c>
      <c r="W769" s="34" t="s">
        <v>2024</v>
      </c>
      <c r="X769" s="34" t="s">
        <v>336</v>
      </c>
      <c r="Y769" s="36">
        <v>1</v>
      </c>
      <c r="Z769" s="36"/>
      <c r="AA769" s="36"/>
      <c r="AB769" s="36"/>
      <c r="AC769" s="36"/>
      <c r="AD769" s="36"/>
      <c r="AE769" s="36"/>
      <c r="AF769" s="51"/>
      <c r="AG769" s="51"/>
      <c r="AH769" s="51"/>
      <c r="AI769" s="51">
        <v>1</v>
      </c>
      <c r="AJ769" s="51"/>
      <c r="AK769" s="51"/>
      <c r="AL769" s="33"/>
      <c r="AM769" s="33"/>
      <c r="AN769" s="185" t="s">
        <v>3174</v>
      </c>
      <c r="AO769" s="185" t="s">
        <v>4256</v>
      </c>
      <c r="AP769" s="185" t="s">
        <v>3166</v>
      </c>
      <c r="AQ769" s="185" t="s">
        <v>3166</v>
      </c>
      <c r="AR769" s="185" t="s">
        <v>3166</v>
      </c>
      <c r="AS769" s="185" t="s">
        <v>3166</v>
      </c>
      <c r="AT769" s="185"/>
      <c r="AU769" s="185"/>
      <c r="AV769" s="185"/>
      <c r="AW769" s="186"/>
      <c r="AX769" s="41"/>
      <c r="AY769" s="41" t="s">
        <v>46</v>
      </c>
      <c r="AZ769" s="41"/>
      <c r="BA769" s="37"/>
      <c r="BB769" s="39"/>
      <c r="BC769" s="100"/>
      <c r="BD769" s="100"/>
      <c r="BE769" s="39"/>
      <c r="BF769" s="39"/>
      <c r="BG769" s="39"/>
      <c r="BH769" s="39"/>
      <c r="BI769" s="39"/>
      <c r="BJ769" s="39"/>
      <c r="BK769" s="39"/>
      <c r="BL769" s="39"/>
      <c r="BM769" s="39"/>
      <c r="BN769" s="39"/>
      <c r="BO769" s="39"/>
    </row>
    <row r="770" spans="1:67" ht="61.5" customHeight="1" x14ac:dyDescent="0.25">
      <c r="A770" s="28">
        <v>770</v>
      </c>
      <c r="B770" s="180" t="s">
        <v>4251</v>
      </c>
      <c r="C770" s="189" t="s">
        <v>4252</v>
      </c>
      <c r="D770" s="30" t="s">
        <v>18</v>
      </c>
      <c r="E770" s="30" t="s">
        <v>41</v>
      </c>
      <c r="F770" s="181">
        <v>1.8</v>
      </c>
      <c r="G770" s="181">
        <v>1</v>
      </c>
      <c r="H770" s="181" t="s">
        <v>4232</v>
      </c>
      <c r="I770" s="181"/>
      <c r="J770" s="181"/>
      <c r="K770" s="181"/>
      <c r="L770" s="32" t="s">
        <v>2028</v>
      </c>
      <c r="M770" s="182"/>
      <c r="N770" s="183"/>
      <c r="O770" s="184" t="s">
        <v>41</v>
      </c>
      <c r="P770" s="109"/>
      <c r="Q770" s="182" t="s">
        <v>25</v>
      </c>
      <c r="R770" s="109"/>
      <c r="S770" s="183" t="s">
        <v>3172</v>
      </c>
      <c r="T770" s="33" t="s">
        <v>4255</v>
      </c>
      <c r="U770" s="33" t="s">
        <v>21</v>
      </c>
      <c r="V770" s="45" t="s">
        <v>21</v>
      </c>
      <c r="W770" s="34" t="s">
        <v>2024</v>
      </c>
      <c r="X770" s="34" t="s">
        <v>336</v>
      </c>
      <c r="Y770" s="36">
        <v>1</v>
      </c>
      <c r="Z770" s="36"/>
      <c r="AA770" s="36"/>
      <c r="AB770" s="36"/>
      <c r="AC770" s="36"/>
      <c r="AD770" s="36"/>
      <c r="AE770" s="36"/>
      <c r="AF770" s="51"/>
      <c r="AG770" s="51"/>
      <c r="AH770" s="51"/>
      <c r="AI770" s="51">
        <v>1</v>
      </c>
      <c r="AJ770" s="51"/>
      <c r="AK770" s="51"/>
      <c r="AL770" s="33"/>
      <c r="AM770" s="33"/>
      <c r="AN770" s="185" t="s">
        <v>3174</v>
      </c>
      <c r="AO770" s="185" t="s">
        <v>4257</v>
      </c>
      <c r="AP770" s="185" t="s">
        <v>803</v>
      </c>
      <c r="AQ770" s="185" t="s">
        <v>803</v>
      </c>
      <c r="AR770" s="185" t="s">
        <v>803</v>
      </c>
      <c r="AS770" s="185" t="s">
        <v>803</v>
      </c>
      <c r="AT770" s="185"/>
      <c r="AU770" s="185"/>
      <c r="AV770" s="185"/>
      <c r="AW770" s="186"/>
      <c r="AX770" s="186"/>
      <c r="AY770" s="41" t="s">
        <v>46</v>
      </c>
      <c r="AZ770" s="41"/>
      <c r="BA770" s="37"/>
      <c r="BB770" s="39"/>
      <c r="BC770" s="100"/>
      <c r="BD770" s="100"/>
      <c r="BE770" s="39"/>
      <c r="BF770" s="39"/>
      <c r="BG770" s="39"/>
      <c r="BH770" s="39"/>
      <c r="BI770" s="39"/>
      <c r="BJ770" s="39"/>
      <c r="BK770" s="39"/>
      <c r="BL770" s="39"/>
      <c r="BM770" s="39"/>
      <c r="BN770" s="39"/>
      <c r="BO770" s="39"/>
    </row>
    <row r="771" spans="1:67" ht="61.5" customHeight="1" x14ac:dyDescent="0.25">
      <c r="A771" s="28">
        <v>771</v>
      </c>
      <c r="B771" s="180" t="s">
        <v>4251</v>
      </c>
      <c r="C771" s="189" t="s">
        <v>4252</v>
      </c>
      <c r="D771" s="30" t="s">
        <v>18</v>
      </c>
      <c r="E771" s="30" t="s">
        <v>41</v>
      </c>
      <c r="F771" s="181">
        <v>1.8</v>
      </c>
      <c r="G771" s="181">
        <v>2</v>
      </c>
      <c r="H771" s="181" t="s">
        <v>4232</v>
      </c>
      <c r="I771" s="181"/>
      <c r="J771" s="181"/>
      <c r="K771" s="181"/>
      <c r="L771" s="32" t="s">
        <v>2029</v>
      </c>
      <c r="M771" s="182"/>
      <c r="N771" s="183"/>
      <c r="O771" s="184" t="s">
        <v>41</v>
      </c>
      <c r="P771" s="109"/>
      <c r="Q771" s="182" t="s">
        <v>25</v>
      </c>
      <c r="R771" s="109"/>
      <c r="S771" s="183" t="s">
        <v>3163</v>
      </c>
      <c r="T771" s="33" t="s">
        <v>4258</v>
      </c>
      <c r="U771" s="33" t="s">
        <v>21</v>
      </c>
      <c r="V771" s="45" t="s">
        <v>21</v>
      </c>
      <c r="W771" s="34" t="s">
        <v>2030</v>
      </c>
      <c r="X771" s="34" t="s">
        <v>336</v>
      </c>
      <c r="Y771" s="36">
        <v>1</v>
      </c>
      <c r="Z771" s="36"/>
      <c r="AA771" s="36"/>
      <c r="AB771" s="36"/>
      <c r="AC771" s="36"/>
      <c r="AD771" s="36"/>
      <c r="AE771" s="36"/>
      <c r="AF771" s="51"/>
      <c r="AG771" s="51"/>
      <c r="AH771" s="51"/>
      <c r="AI771" s="51">
        <v>1</v>
      </c>
      <c r="AJ771" s="51"/>
      <c r="AK771" s="51"/>
      <c r="AL771" s="33"/>
      <c r="AM771" s="33"/>
      <c r="AN771" s="185" t="s">
        <v>3166</v>
      </c>
      <c r="AO771" s="185"/>
      <c r="AP771" s="185" t="s">
        <v>3166</v>
      </c>
      <c r="AQ771" s="185" t="s">
        <v>2694</v>
      </c>
      <c r="AR771" s="185" t="s">
        <v>2694</v>
      </c>
      <c r="AS771" s="185" t="s">
        <v>2694</v>
      </c>
      <c r="AT771" s="185"/>
      <c r="AU771" s="185"/>
      <c r="AV771" s="185"/>
      <c r="AW771" s="186"/>
      <c r="AX771" s="41"/>
      <c r="AY771" s="41" t="s">
        <v>46</v>
      </c>
      <c r="AZ771" s="41"/>
      <c r="BA771" s="37"/>
      <c r="BB771" s="39"/>
      <c r="BC771" s="100"/>
      <c r="BD771" s="100"/>
      <c r="BE771" s="39"/>
      <c r="BF771" s="39"/>
      <c r="BG771" s="39"/>
      <c r="BH771" s="39"/>
      <c r="BI771" s="39"/>
      <c r="BJ771" s="39"/>
      <c r="BK771" s="39"/>
      <c r="BL771" s="39"/>
      <c r="BM771" s="39"/>
      <c r="BN771" s="39"/>
      <c r="BO771" s="39"/>
    </row>
    <row r="772" spans="1:67" ht="72" customHeight="1" x14ac:dyDescent="0.25">
      <c r="A772" s="28">
        <v>772</v>
      </c>
      <c r="B772" s="180" t="s">
        <v>4251</v>
      </c>
      <c r="C772" s="189" t="s">
        <v>4252</v>
      </c>
      <c r="D772" s="30" t="s">
        <v>18</v>
      </c>
      <c r="E772" s="30" t="s">
        <v>41</v>
      </c>
      <c r="F772" s="181">
        <v>1.9</v>
      </c>
      <c r="G772" s="181">
        <v>4</v>
      </c>
      <c r="H772" s="181" t="s">
        <v>4232</v>
      </c>
      <c r="I772" s="181"/>
      <c r="J772" s="181"/>
      <c r="K772" s="181"/>
      <c r="L772" s="32" t="s">
        <v>2031</v>
      </c>
      <c r="M772" s="182"/>
      <c r="N772" s="183"/>
      <c r="O772" s="184" t="s">
        <v>41</v>
      </c>
      <c r="P772" s="109"/>
      <c r="Q772" s="182" t="s">
        <v>25</v>
      </c>
      <c r="R772" s="109"/>
      <c r="S772" s="183" t="s">
        <v>3306</v>
      </c>
      <c r="T772" s="33" t="s">
        <v>2032</v>
      </c>
      <c r="U772" s="33" t="s">
        <v>167</v>
      </c>
      <c r="V772" s="33" t="s">
        <v>21</v>
      </c>
      <c r="W772" s="34" t="s">
        <v>2032</v>
      </c>
      <c r="X772" s="34" t="s">
        <v>339</v>
      </c>
      <c r="Y772" s="36">
        <v>1</v>
      </c>
      <c r="Z772" s="36"/>
      <c r="AA772" s="36"/>
      <c r="AB772" s="36"/>
      <c r="AC772" s="36"/>
      <c r="AD772" s="36"/>
      <c r="AE772" s="36"/>
      <c r="AF772" s="51"/>
      <c r="AG772" s="51">
        <v>1</v>
      </c>
      <c r="AH772" s="51"/>
      <c r="AI772" s="51"/>
      <c r="AJ772" s="51"/>
      <c r="AK772" s="51"/>
      <c r="AL772" s="33" t="s">
        <v>3156</v>
      </c>
      <c r="AM772" s="33"/>
      <c r="AN772" s="185" t="s">
        <v>3224</v>
      </c>
      <c r="AO772" s="185" t="s">
        <v>4259</v>
      </c>
      <c r="AP772" s="224" t="s">
        <v>4260</v>
      </c>
      <c r="AQ772" s="185"/>
      <c r="AR772" s="185"/>
      <c r="AS772" s="185"/>
      <c r="AT772" s="185"/>
      <c r="AU772" s="185"/>
      <c r="AV772" s="185"/>
      <c r="AW772" s="186"/>
      <c r="AX772" s="185"/>
      <c r="AY772" s="35" t="s">
        <v>176</v>
      </c>
      <c r="AZ772" s="41"/>
      <c r="BA772" s="37"/>
      <c r="BB772" s="39"/>
      <c r="BC772" s="100"/>
      <c r="BD772" s="100"/>
      <c r="BE772" s="39"/>
      <c r="BF772" s="39"/>
      <c r="BG772" s="39"/>
      <c r="BH772" s="39"/>
      <c r="BI772" s="39"/>
      <c r="BJ772" s="39"/>
      <c r="BK772" s="39"/>
      <c r="BL772" s="39"/>
      <c r="BM772" s="39"/>
      <c r="BN772" s="39"/>
      <c r="BO772" s="39"/>
    </row>
    <row r="773" spans="1:67" ht="69" customHeight="1" x14ac:dyDescent="0.25">
      <c r="A773" s="28">
        <v>773</v>
      </c>
      <c r="B773" s="180" t="s">
        <v>4251</v>
      </c>
      <c r="C773" s="189" t="s">
        <v>4252</v>
      </c>
      <c r="D773" s="30" t="s">
        <v>18</v>
      </c>
      <c r="E773" s="30" t="s">
        <v>41</v>
      </c>
      <c r="F773" s="181" t="s">
        <v>3299</v>
      </c>
      <c r="G773" s="181">
        <v>14</v>
      </c>
      <c r="H773" s="187" t="s">
        <v>4261</v>
      </c>
      <c r="I773" s="187"/>
      <c r="J773" s="187"/>
      <c r="K773" s="187"/>
      <c r="L773" s="32" t="s">
        <v>2033</v>
      </c>
      <c r="M773" s="182"/>
      <c r="N773" s="183"/>
      <c r="O773" s="184" t="s">
        <v>41</v>
      </c>
      <c r="P773" s="109"/>
      <c r="Q773" s="182" t="s">
        <v>25</v>
      </c>
      <c r="R773" s="109"/>
      <c r="S773" s="183" t="s">
        <v>3306</v>
      </c>
      <c r="T773" s="33" t="s">
        <v>4262</v>
      </c>
      <c r="U773" s="33" t="s">
        <v>21</v>
      </c>
      <c r="V773" s="45" t="s">
        <v>21</v>
      </c>
      <c r="W773" s="34" t="s">
        <v>2034</v>
      </c>
      <c r="X773" s="34" t="s">
        <v>253</v>
      </c>
      <c r="Y773" s="36">
        <v>1</v>
      </c>
      <c r="Z773" s="36"/>
      <c r="AA773" s="36"/>
      <c r="AB773" s="36"/>
      <c r="AC773" s="36"/>
      <c r="AD773" s="36"/>
      <c r="AE773" s="36"/>
      <c r="AF773" s="51"/>
      <c r="AG773" s="51">
        <v>1</v>
      </c>
      <c r="AH773" s="51"/>
      <c r="AI773" s="51"/>
      <c r="AJ773" s="51"/>
      <c r="AK773" s="51"/>
      <c r="AL773" s="33" t="s">
        <v>3156</v>
      </c>
      <c r="AM773" s="33"/>
      <c r="AN773" s="185"/>
      <c r="AO773" s="185"/>
      <c r="AP773" s="185"/>
      <c r="AQ773" s="185"/>
      <c r="AR773" s="185"/>
      <c r="AS773" s="185"/>
      <c r="AT773" s="185"/>
      <c r="AU773" s="185"/>
      <c r="AV773" s="185"/>
      <c r="AW773" s="186"/>
      <c r="AX773" s="41"/>
      <c r="AY773" s="41" t="s">
        <v>24</v>
      </c>
      <c r="AZ773" s="41"/>
      <c r="BA773" s="37"/>
      <c r="BB773" s="39"/>
      <c r="BC773" s="100"/>
      <c r="BD773" s="100"/>
      <c r="BE773" s="39"/>
      <c r="BF773" s="39"/>
      <c r="BG773" s="39"/>
      <c r="BH773" s="39"/>
      <c r="BI773" s="39"/>
      <c r="BJ773" s="39"/>
      <c r="BK773" s="39"/>
      <c r="BL773" s="39"/>
      <c r="BM773" s="39"/>
      <c r="BN773" s="39"/>
      <c r="BO773" s="39"/>
    </row>
    <row r="774" spans="1:67" ht="63" customHeight="1" x14ac:dyDescent="0.25">
      <c r="A774" s="28">
        <v>774</v>
      </c>
      <c r="B774" s="180" t="s">
        <v>4251</v>
      </c>
      <c r="C774" s="189" t="s">
        <v>4252</v>
      </c>
      <c r="D774" s="30" t="s">
        <v>18</v>
      </c>
      <c r="E774" s="30" t="s">
        <v>41</v>
      </c>
      <c r="F774" s="181" t="s">
        <v>3299</v>
      </c>
      <c r="G774" s="181">
        <v>14</v>
      </c>
      <c r="H774" s="187" t="s">
        <v>4263</v>
      </c>
      <c r="I774" s="187"/>
      <c r="J774" s="187"/>
      <c r="K774" s="187"/>
      <c r="L774" s="32" t="s">
        <v>2036</v>
      </c>
      <c r="M774" s="182"/>
      <c r="N774" s="183"/>
      <c r="O774" s="184" t="s">
        <v>41</v>
      </c>
      <c r="P774" s="109"/>
      <c r="Q774" s="182" t="s">
        <v>25</v>
      </c>
      <c r="R774" s="109"/>
      <c r="S774" s="183" t="s">
        <v>391</v>
      </c>
      <c r="T774" s="33" t="s">
        <v>4264</v>
      </c>
      <c r="U774" s="33" t="s">
        <v>58</v>
      </c>
      <c r="V774" s="45" t="s">
        <v>58</v>
      </c>
      <c r="W774" s="34" t="s">
        <v>2037</v>
      </c>
      <c r="X774" s="34" t="s">
        <v>253</v>
      </c>
      <c r="Y774" s="36"/>
      <c r="Z774" s="36"/>
      <c r="AA774" s="36"/>
      <c r="AB774" s="36">
        <v>1</v>
      </c>
      <c r="AC774" s="36"/>
      <c r="AD774" s="36"/>
      <c r="AE774" s="36"/>
      <c r="AF774" s="51"/>
      <c r="AG774" s="51"/>
      <c r="AH774" s="51"/>
      <c r="AI774" s="51">
        <v>1</v>
      </c>
      <c r="AJ774" s="51"/>
      <c r="AK774" s="51"/>
      <c r="AL774" s="33"/>
      <c r="AM774" s="33"/>
      <c r="AN774" s="186"/>
      <c r="AO774" s="186"/>
      <c r="AP774" s="185"/>
      <c r="AQ774" s="185"/>
      <c r="AR774" s="185"/>
      <c r="AS774" s="185"/>
      <c r="AT774" s="185"/>
      <c r="AU774" s="185"/>
      <c r="AV774" s="185"/>
      <c r="AW774" s="186"/>
      <c r="AX774" s="41"/>
      <c r="AY774" s="41" t="s">
        <v>24</v>
      </c>
      <c r="AZ774" s="41"/>
      <c r="BA774" s="37"/>
      <c r="BB774" s="39"/>
      <c r="BC774" s="100"/>
      <c r="BD774" s="100"/>
      <c r="BE774" s="39"/>
      <c r="BF774" s="39"/>
      <c r="BG774" s="39"/>
      <c r="BH774" s="39"/>
      <c r="BI774" s="39"/>
      <c r="BJ774" s="39"/>
      <c r="BK774" s="39"/>
      <c r="BL774" s="39"/>
      <c r="BM774" s="39"/>
      <c r="BN774" s="39"/>
      <c r="BO774" s="39"/>
    </row>
    <row r="775" spans="1:67" ht="132" customHeight="1" x14ac:dyDescent="0.25">
      <c r="A775" s="28">
        <v>775</v>
      </c>
      <c r="B775" s="180" t="s">
        <v>4251</v>
      </c>
      <c r="C775" s="189" t="s">
        <v>4252</v>
      </c>
      <c r="D775" s="30" t="s">
        <v>18</v>
      </c>
      <c r="E775" s="30" t="s">
        <v>41</v>
      </c>
      <c r="F775" s="181" t="s">
        <v>3299</v>
      </c>
      <c r="G775" s="181">
        <v>15</v>
      </c>
      <c r="H775" s="187" t="s">
        <v>3361</v>
      </c>
      <c r="I775" s="187"/>
      <c r="J775" s="187"/>
      <c r="K775" s="187"/>
      <c r="L775" s="32" t="s">
        <v>2038</v>
      </c>
      <c r="M775" s="182"/>
      <c r="N775" s="183"/>
      <c r="O775" s="184" t="s">
        <v>41</v>
      </c>
      <c r="P775" s="109"/>
      <c r="Q775" s="182" t="s">
        <v>25</v>
      </c>
      <c r="R775" s="109"/>
      <c r="S775" s="183" t="s">
        <v>3246</v>
      </c>
      <c r="T775" s="33" t="s">
        <v>1515</v>
      </c>
      <c r="U775" s="33" t="s">
        <v>167</v>
      </c>
      <c r="V775" s="45" t="s">
        <v>167</v>
      </c>
      <c r="W775" s="34" t="s">
        <v>1515</v>
      </c>
      <c r="X775" s="34" t="s">
        <v>253</v>
      </c>
      <c r="Y775" s="36"/>
      <c r="Z775" s="36"/>
      <c r="AA775" s="36">
        <v>1</v>
      </c>
      <c r="AB775" s="36"/>
      <c r="AC775" s="36"/>
      <c r="AD775" s="36"/>
      <c r="AE775" s="36"/>
      <c r="AF775" s="51"/>
      <c r="AG775" s="51"/>
      <c r="AH775" s="51"/>
      <c r="AI775" s="51">
        <v>1</v>
      </c>
      <c r="AJ775" s="51"/>
      <c r="AK775" s="51"/>
      <c r="AL775" s="33"/>
      <c r="AM775" s="33"/>
      <c r="AN775" s="185" t="s">
        <v>3293</v>
      </c>
      <c r="AO775" s="185"/>
      <c r="AP775" s="185"/>
      <c r="AQ775" s="185"/>
      <c r="AR775" s="185"/>
      <c r="AS775" s="185"/>
      <c r="AT775" s="185"/>
      <c r="AU775" s="185"/>
      <c r="AV775" s="185"/>
      <c r="AW775" s="186"/>
      <c r="AX775" s="35" t="s">
        <v>3237</v>
      </c>
      <c r="AY775" s="35" t="s">
        <v>176</v>
      </c>
      <c r="AZ775" s="41"/>
      <c r="BA775" s="37"/>
      <c r="BB775" s="39"/>
      <c r="BC775" s="100"/>
      <c r="BD775" s="100"/>
      <c r="BE775" s="39"/>
      <c r="BF775" s="39"/>
      <c r="BG775" s="39"/>
      <c r="BH775" s="39"/>
      <c r="BI775" s="39"/>
      <c r="BJ775" s="39"/>
      <c r="BK775" s="39"/>
      <c r="BL775" s="39"/>
      <c r="BM775" s="39"/>
      <c r="BN775" s="39"/>
      <c r="BO775" s="39"/>
    </row>
    <row r="776" spans="1:67" ht="79.5" customHeight="1" x14ac:dyDescent="0.25">
      <c r="A776" s="28">
        <v>776</v>
      </c>
      <c r="B776" s="180" t="s">
        <v>4251</v>
      </c>
      <c r="C776" s="189" t="s">
        <v>4252</v>
      </c>
      <c r="D776" s="30" t="s">
        <v>18</v>
      </c>
      <c r="E776" s="30" t="s">
        <v>41</v>
      </c>
      <c r="F776" s="181" t="s">
        <v>3299</v>
      </c>
      <c r="G776" s="181">
        <v>15</v>
      </c>
      <c r="H776" s="187" t="s">
        <v>4265</v>
      </c>
      <c r="I776" s="187"/>
      <c r="J776" s="187"/>
      <c r="K776" s="187"/>
      <c r="L776" s="32" t="s">
        <v>2039</v>
      </c>
      <c r="M776" s="182"/>
      <c r="N776" s="183"/>
      <c r="O776" s="184" t="s">
        <v>41</v>
      </c>
      <c r="P776" s="109"/>
      <c r="Q776" s="182" t="s">
        <v>25</v>
      </c>
      <c r="R776" s="109"/>
      <c r="S776" s="183" t="s">
        <v>3246</v>
      </c>
      <c r="T776" s="33" t="s">
        <v>4266</v>
      </c>
      <c r="U776" s="33" t="s">
        <v>167</v>
      </c>
      <c r="V776" s="45" t="s">
        <v>167</v>
      </c>
      <c r="W776" s="34" t="s">
        <v>2040</v>
      </c>
      <c r="X776" s="34" t="s">
        <v>253</v>
      </c>
      <c r="Y776" s="36"/>
      <c r="Z776" s="36"/>
      <c r="AA776" s="36">
        <v>1</v>
      </c>
      <c r="AB776" s="36"/>
      <c r="AC776" s="36"/>
      <c r="AD776" s="36"/>
      <c r="AE776" s="36"/>
      <c r="AF776" s="51"/>
      <c r="AG776" s="51"/>
      <c r="AH776" s="51"/>
      <c r="AI776" s="51">
        <v>1</v>
      </c>
      <c r="AJ776" s="51"/>
      <c r="AK776" s="51"/>
      <c r="AL776" s="33"/>
      <c r="AM776" s="33"/>
      <c r="AN776" s="185" t="s">
        <v>3293</v>
      </c>
      <c r="AO776" s="185"/>
      <c r="AP776" s="185"/>
      <c r="AQ776" s="185"/>
      <c r="AR776" s="185"/>
      <c r="AS776" s="185"/>
      <c r="AT776" s="185"/>
      <c r="AU776" s="185"/>
      <c r="AV776" s="185"/>
      <c r="AW776" s="186"/>
      <c r="AX776" s="35" t="s">
        <v>3237</v>
      </c>
      <c r="AY776" s="41" t="s">
        <v>176</v>
      </c>
      <c r="AZ776" s="41"/>
      <c r="BA776" s="37"/>
      <c r="BB776" s="39"/>
      <c r="BC776" s="100"/>
      <c r="BD776" s="100"/>
      <c r="BE776" s="39"/>
      <c r="BF776" s="39"/>
      <c r="BG776" s="39"/>
      <c r="BH776" s="39"/>
      <c r="BI776" s="39"/>
      <c r="BJ776" s="39"/>
      <c r="BK776" s="39"/>
      <c r="BL776" s="39"/>
      <c r="BM776" s="39"/>
      <c r="BN776" s="39"/>
      <c r="BO776" s="39"/>
    </row>
    <row r="777" spans="1:67" ht="79.5" customHeight="1" x14ac:dyDescent="0.25">
      <c r="A777" s="28">
        <v>777</v>
      </c>
      <c r="B777" s="180" t="s">
        <v>4251</v>
      </c>
      <c r="C777" s="189" t="s">
        <v>4252</v>
      </c>
      <c r="D777" s="30" t="s">
        <v>18</v>
      </c>
      <c r="E777" s="30" t="s">
        <v>41</v>
      </c>
      <c r="F777" s="181">
        <v>2.2000000000000002</v>
      </c>
      <c r="G777" s="181">
        <v>17</v>
      </c>
      <c r="H777" s="181">
        <v>1</v>
      </c>
      <c r="I777" s="181"/>
      <c r="J777" s="181"/>
      <c r="K777" s="181"/>
      <c r="L777" s="32" t="s">
        <v>2041</v>
      </c>
      <c r="M777" s="182"/>
      <c r="N777" s="183"/>
      <c r="O777" s="184" t="s">
        <v>41</v>
      </c>
      <c r="P777" s="109"/>
      <c r="Q777" s="182" t="s">
        <v>25</v>
      </c>
      <c r="R777" s="109"/>
      <c r="S777" s="183" t="s">
        <v>3306</v>
      </c>
      <c r="T777" s="188">
        <v>42801</v>
      </c>
      <c r="U777" s="33" t="s">
        <v>21</v>
      </c>
      <c r="V777" s="45" t="s">
        <v>21</v>
      </c>
      <c r="W777" s="49" t="s">
        <v>1048</v>
      </c>
      <c r="X777" s="49" t="s">
        <v>2042</v>
      </c>
      <c r="Y777" s="36">
        <v>1</v>
      </c>
      <c r="Z777" s="36"/>
      <c r="AA777" s="36"/>
      <c r="AB777" s="36"/>
      <c r="AC777" s="36"/>
      <c r="AD777" s="36"/>
      <c r="AE777" s="36"/>
      <c r="AF777" s="51"/>
      <c r="AG777" s="51">
        <v>1</v>
      </c>
      <c r="AH777" s="51"/>
      <c r="AI777" s="51"/>
      <c r="AJ777" s="51"/>
      <c r="AK777" s="51"/>
      <c r="AL777" s="33" t="s">
        <v>3156</v>
      </c>
      <c r="AM777" s="33"/>
      <c r="AN777" s="185"/>
      <c r="AO777" s="185"/>
      <c r="AP777" s="185"/>
      <c r="AQ777" s="185"/>
      <c r="AR777" s="185"/>
      <c r="AS777" s="185"/>
      <c r="AT777" s="185"/>
      <c r="AU777" s="185"/>
      <c r="AV777" s="185"/>
      <c r="AW777" s="186"/>
      <c r="AX777" s="41"/>
      <c r="AY777" s="41" t="s">
        <v>24</v>
      </c>
      <c r="AZ777" s="41"/>
      <c r="BA777" s="37"/>
      <c r="BB777" s="39"/>
      <c r="BC777" s="100"/>
      <c r="BD777" s="100"/>
      <c r="BE777" s="39"/>
      <c r="BF777" s="39"/>
      <c r="BG777" s="39"/>
      <c r="BH777" s="39"/>
      <c r="BI777" s="39"/>
      <c r="BJ777" s="39"/>
      <c r="BK777" s="39"/>
      <c r="BL777" s="39"/>
      <c r="BM777" s="39"/>
      <c r="BN777" s="39"/>
      <c r="BO777" s="39"/>
    </row>
    <row r="778" spans="1:67" ht="79.5" customHeight="1" x14ac:dyDescent="0.25">
      <c r="A778" s="28">
        <v>778</v>
      </c>
      <c r="B778" s="180" t="s">
        <v>4251</v>
      </c>
      <c r="C778" s="189" t="s">
        <v>4252</v>
      </c>
      <c r="D778" s="30" t="s">
        <v>18</v>
      </c>
      <c r="E778" s="30" t="s">
        <v>41</v>
      </c>
      <c r="F778" s="181" t="s">
        <v>3363</v>
      </c>
      <c r="G778" s="181">
        <v>32</v>
      </c>
      <c r="H778" s="187" t="s">
        <v>4267</v>
      </c>
      <c r="I778" s="187"/>
      <c r="J778" s="187"/>
      <c r="K778" s="187"/>
      <c r="L778" s="32" t="s">
        <v>2043</v>
      </c>
      <c r="M778" s="182"/>
      <c r="N778" s="183"/>
      <c r="O778" s="184" t="s">
        <v>41</v>
      </c>
      <c r="P778" s="109"/>
      <c r="Q778" s="182" t="s">
        <v>25</v>
      </c>
      <c r="R778" s="109"/>
      <c r="S778" s="183" t="s">
        <v>3163</v>
      </c>
      <c r="T778" s="33" t="s">
        <v>4268</v>
      </c>
      <c r="U778" s="33" t="s">
        <v>21</v>
      </c>
      <c r="V778" s="45" t="s">
        <v>21</v>
      </c>
      <c r="W778" s="34" t="s">
        <v>2044</v>
      </c>
      <c r="X778" s="34" t="s">
        <v>2045</v>
      </c>
      <c r="Y778" s="36">
        <v>1</v>
      </c>
      <c r="Z778" s="36"/>
      <c r="AA778" s="36"/>
      <c r="AB778" s="36"/>
      <c r="AC778" s="36"/>
      <c r="AD778" s="36"/>
      <c r="AE778" s="36"/>
      <c r="AF778" s="51"/>
      <c r="AG778" s="51"/>
      <c r="AH778" s="51"/>
      <c r="AI778" s="51">
        <v>1</v>
      </c>
      <c r="AJ778" s="51"/>
      <c r="AK778" s="51"/>
      <c r="AL778" s="33"/>
      <c r="AM778" s="33"/>
      <c r="AN778" s="185" t="s">
        <v>3165</v>
      </c>
      <c r="AO778" s="185"/>
      <c r="AP778" s="185" t="s">
        <v>3166</v>
      </c>
      <c r="AQ778" s="185" t="s">
        <v>3166</v>
      </c>
      <c r="AR778" s="185" t="s">
        <v>3166</v>
      </c>
      <c r="AS778" s="185" t="s">
        <v>3166</v>
      </c>
      <c r="AT778" s="185"/>
      <c r="AU778" s="185"/>
      <c r="AV778" s="185"/>
      <c r="AW778" s="186"/>
      <c r="AX778" s="41"/>
      <c r="AY778" s="41" t="s">
        <v>46</v>
      </c>
      <c r="AZ778" s="41"/>
      <c r="BA778" s="37"/>
      <c r="BB778" s="39"/>
      <c r="BC778" s="100"/>
      <c r="BD778" s="100"/>
      <c r="BE778" s="39"/>
      <c r="BF778" s="39"/>
      <c r="BG778" s="39"/>
      <c r="BH778" s="39"/>
      <c r="BI778" s="39"/>
      <c r="BJ778" s="39"/>
      <c r="BK778" s="39"/>
      <c r="BL778" s="39"/>
      <c r="BM778" s="39"/>
      <c r="BN778" s="39"/>
      <c r="BO778" s="39"/>
    </row>
    <row r="779" spans="1:67" ht="79.5" customHeight="1" x14ac:dyDescent="0.25">
      <c r="A779" s="28">
        <v>779</v>
      </c>
      <c r="B779" s="180" t="s">
        <v>4251</v>
      </c>
      <c r="C779" s="189" t="s">
        <v>4252</v>
      </c>
      <c r="D779" s="30" t="s">
        <v>18</v>
      </c>
      <c r="E779" s="30" t="s">
        <v>41</v>
      </c>
      <c r="F779" s="181" t="s">
        <v>3345</v>
      </c>
      <c r="G779" s="181">
        <v>44</v>
      </c>
      <c r="H779" s="187" t="s">
        <v>4269</v>
      </c>
      <c r="I779" s="187"/>
      <c r="J779" s="187"/>
      <c r="K779" s="187"/>
      <c r="L779" s="32" t="s">
        <v>2046</v>
      </c>
      <c r="M779" s="182"/>
      <c r="N779" s="183"/>
      <c r="O779" s="184" t="s">
        <v>41</v>
      </c>
      <c r="P779" s="109"/>
      <c r="Q779" s="182" t="s">
        <v>25</v>
      </c>
      <c r="R779" s="109"/>
      <c r="S779" s="183" t="s">
        <v>3246</v>
      </c>
      <c r="T779" s="33" t="s">
        <v>1515</v>
      </c>
      <c r="U779" s="33" t="s">
        <v>167</v>
      </c>
      <c r="V779" s="45" t="s">
        <v>167</v>
      </c>
      <c r="W779" s="34" t="s">
        <v>1515</v>
      </c>
      <c r="X779" s="34" t="s">
        <v>943</v>
      </c>
      <c r="Y779" s="36"/>
      <c r="Z779" s="36"/>
      <c r="AA779" s="36">
        <v>1</v>
      </c>
      <c r="AB779" s="36"/>
      <c r="AC779" s="36"/>
      <c r="AD779" s="36"/>
      <c r="AE779" s="36"/>
      <c r="AF779" s="51"/>
      <c r="AG779" s="51"/>
      <c r="AH779" s="51"/>
      <c r="AI779" s="51">
        <v>1</v>
      </c>
      <c r="AJ779" s="51"/>
      <c r="AK779" s="51"/>
      <c r="AL779" s="33"/>
      <c r="AM779" s="33"/>
      <c r="AN779" s="185" t="s">
        <v>3293</v>
      </c>
      <c r="AO779" s="185"/>
      <c r="AP779" s="185"/>
      <c r="AQ779" s="185"/>
      <c r="AR779" s="185"/>
      <c r="AS779" s="185"/>
      <c r="AT779" s="185"/>
      <c r="AU779" s="185"/>
      <c r="AV779" s="185"/>
      <c r="AW779" s="186"/>
      <c r="AX779" s="35" t="s">
        <v>3237</v>
      </c>
      <c r="AY779" s="35" t="s">
        <v>176</v>
      </c>
      <c r="AZ779" s="41"/>
      <c r="BA779" s="37"/>
      <c r="BB779" s="39"/>
      <c r="BC779" s="100"/>
      <c r="BD779" s="100"/>
      <c r="BE779" s="39"/>
      <c r="BF779" s="39"/>
      <c r="BG779" s="39"/>
      <c r="BH779" s="39"/>
      <c r="BI779" s="39"/>
      <c r="BJ779" s="39"/>
      <c r="BK779" s="39"/>
      <c r="BL779" s="39"/>
      <c r="BM779" s="39"/>
      <c r="BN779" s="39"/>
      <c r="BO779" s="39"/>
    </row>
    <row r="780" spans="1:67" ht="79.5" customHeight="1" x14ac:dyDescent="0.25">
      <c r="A780" s="28">
        <v>780</v>
      </c>
      <c r="B780" s="180" t="s">
        <v>4251</v>
      </c>
      <c r="C780" s="189" t="s">
        <v>4252</v>
      </c>
      <c r="D780" s="30" t="s">
        <v>18</v>
      </c>
      <c r="E780" s="30" t="s">
        <v>41</v>
      </c>
      <c r="F780" s="181" t="s">
        <v>3345</v>
      </c>
      <c r="G780" s="181">
        <v>45</v>
      </c>
      <c r="H780" s="187" t="s">
        <v>4269</v>
      </c>
      <c r="I780" s="187"/>
      <c r="J780" s="187"/>
      <c r="K780" s="187"/>
      <c r="L780" s="32" t="s">
        <v>2047</v>
      </c>
      <c r="M780" s="182"/>
      <c r="N780" s="183"/>
      <c r="O780" s="184" t="s">
        <v>41</v>
      </c>
      <c r="P780" s="109"/>
      <c r="Q780" s="182" t="s">
        <v>25</v>
      </c>
      <c r="R780" s="109"/>
      <c r="S780" s="183" t="s">
        <v>3246</v>
      </c>
      <c r="T780" s="33" t="s">
        <v>1515</v>
      </c>
      <c r="U780" s="33" t="s">
        <v>167</v>
      </c>
      <c r="V780" s="45" t="s">
        <v>167</v>
      </c>
      <c r="W780" s="34" t="s">
        <v>1515</v>
      </c>
      <c r="X780" s="34" t="s">
        <v>943</v>
      </c>
      <c r="Y780" s="36"/>
      <c r="Z780" s="36"/>
      <c r="AA780" s="36">
        <v>1</v>
      </c>
      <c r="AB780" s="36"/>
      <c r="AC780" s="36"/>
      <c r="AD780" s="36"/>
      <c r="AE780" s="36"/>
      <c r="AF780" s="51"/>
      <c r="AG780" s="51"/>
      <c r="AH780" s="51"/>
      <c r="AI780" s="51">
        <v>1</v>
      </c>
      <c r="AJ780" s="51"/>
      <c r="AK780" s="51"/>
      <c r="AL780" s="33"/>
      <c r="AM780" s="33"/>
      <c r="AN780" s="185" t="s">
        <v>3293</v>
      </c>
      <c r="AO780" s="185"/>
      <c r="AP780" s="185"/>
      <c r="AQ780" s="185"/>
      <c r="AR780" s="185"/>
      <c r="AS780" s="185"/>
      <c r="AT780" s="185"/>
      <c r="AU780" s="185"/>
      <c r="AV780" s="185"/>
      <c r="AW780" s="186"/>
      <c r="AX780" s="35" t="s">
        <v>3237</v>
      </c>
      <c r="AY780" s="35" t="s">
        <v>176</v>
      </c>
      <c r="AZ780" s="41"/>
      <c r="BA780" s="37"/>
      <c r="BB780" s="39"/>
      <c r="BC780" s="100"/>
      <c r="BD780" s="100"/>
      <c r="BE780" s="39"/>
      <c r="BF780" s="39"/>
      <c r="BG780" s="39"/>
      <c r="BH780" s="39"/>
      <c r="BI780" s="39"/>
      <c r="BJ780" s="39"/>
      <c r="BK780" s="39"/>
      <c r="BL780" s="39"/>
      <c r="BM780" s="39"/>
      <c r="BN780" s="39"/>
      <c r="BO780" s="39"/>
    </row>
    <row r="781" spans="1:67" ht="79.5" customHeight="1" x14ac:dyDescent="0.25">
      <c r="A781" s="28">
        <v>781</v>
      </c>
      <c r="B781" s="180" t="s">
        <v>4251</v>
      </c>
      <c r="C781" s="189" t="s">
        <v>4252</v>
      </c>
      <c r="D781" s="30" t="s">
        <v>18</v>
      </c>
      <c r="E781" s="30" t="s">
        <v>41</v>
      </c>
      <c r="F781" s="181" t="s">
        <v>3303</v>
      </c>
      <c r="G781" s="181">
        <v>51</v>
      </c>
      <c r="H781" s="187" t="s">
        <v>4270</v>
      </c>
      <c r="I781" s="187"/>
      <c r="J781" s="187"/>
      <c r="K781" s="187"/>
      <c r="L781" s="32" t="s">
        <v>2048</v>
      </c>
      <c r="M781" s="182"/>
      <c r="N781" s="183"/>
      <c r="O781" s="184" t="s">
        <v>41</v>
      </c>
      <c r="P781" s="109"/>
      <c r="Q781" s="182" t="s">
        <v>25</v>
      </c>
      <c r="R781" s="109"/>
      <c r="S781" s="183" t="s">
        <v>3246</v>
      </c>
      <c r="T781" s="33" t="s">
        <v>4271</v>
      </c>
      <c r="U781" s="33" t="s">
        <v>167</v>
      </c>
      <c r="V781" s="45" t="s">
        <v>167</v>
      </c>
      <c r="W781" s="34" t="s">
        <v>2049</v>
      </c>
      <c r="X781" s="34" t="s">
        <v>261</v>
      </c>
      <c r="Y781" s="36"/>
      <c r="Z781" s="36"/>
      <c r="AA781" s="36">
        <v>1</v>
      </c>
      <c r="AB781" s="36"/>
      <c r="AC781" s="36"/>
      <c r="AD781" s="36"/>
      <c r="AE781" s="36"/>
      <c r="AF781" s="51"/>
      <c r="AG781" s="51"/>
      <c r="AH781" s="51"/>
      <c r="AI781" s="51">
        <v>1</v>
      </c>
      <c r="AJ781" s="51"/>
      <c r="AK781" s="51"/>
      <c r="AL781" s="33"/>
      <c r="AM781" s="33"/>
      <c r="AN781" s="185" t="s">
        <v>3293</v>
      </c>
      <c r="AO781" s="185"/>
      <c r="AP781" s="185"/>
      <c r="AQ781" s="185"/>
      <c r="AR781" s="185"/>
      <c r="AS781" s="185"/>
      <c r="AT781" s="185"/>
      <c r="AU781" s="185"/>
      <c r="AV781" s="185"/>
      <c r="AW781" s="186"/>
      <c r="AX781" s="35" t="s">
        <v>3237</v>
      </c>
      <c r="AY781" s="35" t="s">
        <v>176</v>
      </c>
      <c r="AZ781" s="41"/>
      <c r="BA781" s="37"/>
      <c r="BB781" s="39"/>
      <c r="BC781" s="100"/>
      <c r="BD781" s="100"/>
      <c r="BE781" s="39"/>
      <c r="BF781" s="39"/>
      <c r="BG781" s="39"/>
      <c r="BH781" s="39"/>
      <c r="BI781" s="39"/>
      <c r="BJ781" s="39"/>
      <c r="BK781" s="39"/>
      <c r="BL781" s="39"/>
      <c r="BM781" s="39"/>
      <c r="BN781" s="39"/>
      <c r="BO781" s="39"/>
    </row>
    <row r="782" spans="1:67" ht="79.5" customHeight="1" x14ac:dyDescent="0.25">
      <c r="A782" s="28">
        <v>782</v>
      </c>
      <c r="B782" s="180" t="s">
        <v>4251</v>
      </c>
      <c r="C782" s="189" t="s">
        <v>4252</v>
      </c>
      <c r="D782" s="30" t="s">
        <v>18</v>
      </c>
      <c r="E782" s="30" t="s">
        <v>41</v>
      </c>
      <c r="F782" s="181" t="s">
        <v>3313</v>
      </c>
      <c r="G782" s="181">
        <v>64</v>
      </c>
      <c r="H782" s="187" t="s">
        <v>4272</v>
      </c>
      <c r="I782" s="187"/>
      <c r="J782" s="187"/>
      <c r="K782" s="187"/>
      <c r="L782" s="32" t="s">
        <v>2050</v>
      </c>
      <c r="M782" s="182"/>
      <c r="N782" s="183"/>
      <c r="O782" s="184" t="s">
        <v>41</v>
      </c>
      <c r="P782" s="109"/>
      <c r="Q782" s="182" t="s">
        <v>25</v>
      </c>
      <c r="R782" s="109"/>
      <c r="S782" s="183" t="s">
        <v>391</v>
      </c>
      <c r="T782" s="33" t="s">
        <v>4273</v>
      </c>
      <c r="U782" s="33" t="s">
        <v>21</v>
      </c>
      <c r="V782" s="45" t="s">
        <v>21</v>
      </c>
      <c r="W782" s="34" t="s">
        <v>2051</v>
      </c>
      <c r="X782" s="34" t="s">
        <v>274</v>
      </c>
      <c r="Y782" s="36">
        <v>1</v>
      </c>
      <c r="Z782" s="36"/>
      <c r="AA782" s="36"/>
      <c r="AB782" s="36"/>
      <c r="AC782" s="36"/>
      <c r="AD782" s="36"/>
      <c r="AE782" s="36"/>
      <c r="AF782" s="51"/>
      <c r="AG782" s="51"/>
      <c r="AH782" s="51"/>
      <c r="AI782" s="51">
        <v>1</v>
      </c>
      <c r="AJ782" s="51"/>
      <c r="AK782" s="51"/>
      <c r="AL782" s="33"/>
      <c r="AM782" s="33"/>
      <c r="AN782" s="185" t="s">
        <v>3293</v>
      </c>
      <c r="AO782" s="185"/>
      <c r="AP782" s="185"/>
      <c r="AQ782" s="185"/>
      <c r="AR782" s="185"/>
      <c r="AS782" s="185"/>
      <c r="AT782" s="185"/>
      <c r="AU782" s="185"/>
      <c r="AV782" s="185"/>
      <c r="AW782" s="186"/>
      <c r="AX782" s="35" t="s">
        <v>3237</v>
      </c>
      <c r="AY782" s="41" t="s">
        <v>192</v>
      </c>
      <c r="AZ782" s="41" t="s">
        <v>1552</v>
      </c>
      <c r="BA782" s="37"/>
      <c r="BB782" s="39"/>
      <c r="BC782" s="100"/>
      <c r="BD782" s="100"/>
      <c r="BE782" s="39"/>
      <c r="BF782" s="39"/>
      <c r="BG782" s="39"/>
      <c r="BH782" s="39"/>
      <c r="BI782" s="39"/>
      <c r="BJ782" s="39"/>
      <c r="BK782" s="39"/>
      <c r="BL782" s="39"/>
      <c r="BM782" s="39"/>
      <c r="BN782" s="39"/>
      <c r="BO782" s="39"/>
    </row>
    <row r="783" spans="1:67" ht="79.5" customHeight="1" x14ac:dyDescent="0.25">
      <c r="A783" s="28">
        <v>783</v>
      </c>
      <c r="B783" s="180" t="s">
        <v>4251</v>
      </c>
      <c r="C783" s="189" t="s">
        <v>4252</v>
      </c>
      <c r="D783" s="30" t="s">
        <v>18</v>
      </c>
      <c r="E783" s="30" t="s">
        <v>41</v>
      </c>
      <c r="F783" s="181" t="s">
        <v>3861</v>
      </c>
      <c r="G783" s="181">
        <v>67</v>
      </c>
      <c r="H783" s="181">
        <v>6</v>
      </c>
      <c r="I783" s="181"/>
      <c r="J783" s="181"/>
      <c r="K783" s="181"/>
      <c r="L783" s="32" t="s">
        <v>2052</v>
      </c>
      <c r="M783" s="182"/>
      <c r="N783" s="183"/>
      <c r="O783" s="184" t="s">
        <v>41</v>
      </c>
      <c r="P783" s="109"/>
      <c r="Q783" s="182" t="s">
        <v>25</v>
      </c>
      <c r="R783" s="109"/>
      <c r="S783" s="183" t="s">
        <v>391</v>
      </c>
      <c r="T783" s="33" t="s">
        <v>4274</v>
      </c>
      <c r="U783" s="33" t="s">
        <v>21</v>
      </c>
      <c r="V783" s="45" t="s">
        <v>21</v>
      </c>
      <c r="W783" s="34" t="s">
        <v>2053</v>
      </c>
      <c r="X783" s="34" t="s">
        <v>1090</v>
      </c>
      <c r="Y783" s="36">
        <v>1</v>
      </c>
      <c r="Z783" s="36"/>
      <c r="AA783" s="36"/>
      <c r="AB783" s="36"/>
      <c r="AC783" s="36"/>
      <c r="AD783" s="36"/>
      <c r="AE783" s="36"/>
      <c r="AF783" s="51"/>
      <c r="AG783" s="51"/>
      <c r="AH783" s="51"/>
      <c r="AI783" s="51">
        <v>1</v>
      </c>
      <c r="AJ783" s="51"/>
      <c r="AK783" s="51"/>
      <c r="AL783" s="33"/>
      <c r="AM783" s="33"/>
      <c r="AN783" s="185"/>
      <c r="AO783" s="185"/>
      <c r="AP783" s="185"/>
      <c r="AQ783" s="185"/>
      <c r="AR783" s="185"/>
      <c r="AS783" s="185"/>
      <c r="AT783" s="185"/>
      <c r="AU783" s="185"/>
      <c r="AV783" s="185"/>
      <c r="AW783" s="186"/>
      <c r="AX783" s="41"/>
      <c r="AY783" s="41" t="s">
        <v>24</v>
      </c>
      <c r="AZ783" s="41"/>
      <c r="BA783" s="37"/>
      <c r="BB783" s="39"/>
      <c r="BC783" s="100"/>
      <c r="BD783" s="100"/>
      <c r="BE783" s="39"/>
      <c r="BF783" s="39"/>
      <c r="BG783" s="39"/>
      <c r="BH783" s="39"/>
      <c r="BI783" s="39"/>
      <c r="BJ783" s="39"/>
      <c r="BK783" s="39"/>
      <c r="BL783" s="39"/>
      <c r="BM783" s="39"/>
      <c r="BN783" s="39"/>
      <c r="BO783" s="39"/>
    </row>
    <row r="784" spans="1:67" ht="79.5" customHeight="1" x14ac:dyDescent="0.25">
      <c r="A784" s="28">
        <v>784</v>
      </c>
      <c r="B784" s="180" t="s">
        <v>4251</v>
      </c>
      <c r="C784" s="189" t="s">
        <v>4252</v>
      </c>
      <c r="D784" s="30" t="s">
        <v>18</v>
      </c>
      <c r="E784" s="30" t="s">
        <v>41</v>
      </c>
      <c r="F784" s="181" t="s">
        <v>3744</v>
      </c>
      <c r="G784" s="181">
        <v>68</v>
      </c>
      <c r="H784" s="181">
        <v>1</v>
      </c>
      <c r="I784" s="181"/>
      <c r="J784" s="181"/>
      <c r="K784" s="181"/>
      <c r="L784" s="32" t="s">
        <v>2055</v>
      </c>
      <c r="M784" s="182"/>
      <c r="N784" s="183"/>
      <c r="O784" s="184" t="s">
        <v>41</v>
      </c>
      <c r="P784" s="109"/>
      <c r="Q784" s="182" t="s">
        <v>25</v>
      </c>
      <c r="R784" s="109"/>
      <c r="S784" s="183" t="s">
        <v>3246</v>
      </c>
      <c r="T784" s="33" t="s">
        <v>1580</v>
      </c>
      <c r="U784" s="33" t="s">
        <v>167</v>
      </c>
      <c r="V784" s="45" t="s">
        <v>167</v>
      </c>
      <c r="W784" s="34" t="s">
        <v>1580</v>
      </c>
      <c r="X784" s="34" t="s">
        <v>946</v>
      </c>
      <c r="Y784" s="36"/>
      <c r="Z784" s="36"/>
      <c r="AA784" s="36">
        <v>1</v>
      </c>
      <c r="AB784" s="36"/>
      <c r="AC784" s="36"/>
      <c r="AD784" s="36"/>
      <c r="AE784" s="36"/>
      <c r="AF784" s="51"/>
      <c r="AG784" s="51"/>
      <c r="AH784" s="51"/>
      <c r="AI784" s="51">
        <v>1</v>
      </c>
      <c r="AJ784" s="51"/>
      <c r="AK784" s="51"/>
      <c r="AL784" s="33"/>
      <c r="AM784" s="33"/>
      <c r="AN784" s="185"/>
      <c r="AO784" s="185"/>
      <c r="AP784" s="185" t="s">
        <v>3166</v>
      </c>
      <c r="AQ784" s="185" t="s">
        <v>4275</v>
      </c>
      <c r="AR784" s="185" t="s">
        <v>4275</v>
      </c>
      <c r="AS784" s="185" t="s">
        <v>2694</v>
      </c>
      <c r="AT784" s="185"/>
      <c r="AU784" s="185"/>
      <c r="AV784" s="185"/>
      <c r="AW784" s="186"/>
      <c r="AX784" s="35"/>
      <c r="AY784" s="35" t="s">
        <v>46</v>
      </c>
      <c r="AZ784" s="41"/>
      <c r="BA784" s="37"/>
      <c r="BB784" s="39"/>
      <c r="BC784" s="100"/>
      <c r="BD784" s="100"/>
      <c r="BE784" s="39"/>
      <c r="BF784" s="39"/>
      <c r="BG784" s="39"/>
      <c r="BH784" s="39"/>
      <c r="BI784" s="39"/>
      <c r="BJ784" s="39"/>
      <c r="BK784" s="39"/>
      <c r="BL784" s="39"/>
      <c r="BM784" s="39"/>
      <c r="BN784" s="39"/>
      <c r="BO784" s="39"/>
    </row>
    <row r="785" spans="1:67" ht="79.5" customHeight="1" x14ac:dyDescent="0.25">
      <c r="A785" s="28">
        <v>785</v>
      </c>
      <c r="B785" s="180" t="s">
        <v>4251</v>
      </c>
      <c r="C785" s="189" t="s">
        <v>4252</v>
      </c>
      <c r="D785" s="30" t="s">
        <v>18</v>
      </c>
      <c r="E785" s="30" t="s">
        <v>41</v>
      </c>
      <c r="F785" s="181" t="s">
        <v>3750</v>
      </c>
      <c r="G785" s="181">
        <v>92</v>
      </c>
      <c r="H785" s="187" t="s">
        <v>3979</v>
      </c>
      <c r="I785" s="187"/>
      <c r="J785" s="187"/>
      <c r="K785" s="187"/>
      <c r="L785" s="32" t="s">
        <v>2057</v>
      </c>
      <c r="M785" s="182"/>
      <c r="N785" s="183"/>
      <c r="O785" s="184" t="s">
        <v>41</v>
      </c>
      <c r="P785" s="109"/>
      <c r="Q785" s="182" t="s">
        <v>25</v>
      </c>
      <c r="R785" s="109"/>
      <c r="S785" s="183" t="s">
        <v>391</v>
      </c>
      <c r="T785" s="33" t="s">
        <v>4276</v>
      </c>
      <c r="U785" s="33" t="s">
        <v>21</v>
      </c>
      <c r="V785" s="45" t="s">
        <v>21</v>
      </c>
      <c r="W785" s="34" t="s">
        <v>2058</v>
      </c>
      <c r="X785" s="34" t="s">
        <v>224</v>
      </c>
      <c r="Y785" s="36">
        <v>1</v>
      </c>
      <c r="Z785" s="36"/>
      <c r="AA785" s="36"/>
      <c r="AB785" s="36"/>
      <c r="AC785" s="36"/>
      <c r="AD785" s="36"/>
      <c r="AE785" s="36"/>
      <c r="AF785" s="51"/>
      <c r="AG785" s="51"/>
      <c r="AH785" s="51"/>
      <c r="AI785" s="51">
        <v>1</v>
      </c>
      <c r="AJ785" s="51"/>
      <c r="AK785" s="51"/>
      <c r="AL785" s="33"/>
      <c r="AM785" s="33"/>
      <c r="AN785" s="185" t="s">
        <v>3165</v>
      </c>
      <c r="AO785" s="185"/>
      <c r="AP785" s="185" t="s">
        <v>3166</v>
      </c>
      <c r="AQ785" s="185" t="s">
        <v>3166</v>
      </c>
      <c r="AR785" s="185" t="s">
        <v>3166</v>
      </c>
      <c r="AS785" s="185" t="s">
        <v>2694</v>
      </c>
      <c r="AT785" s="185"/>
      <c r="AU785" s="185"/>
      <c r="AV785" s="185"/>
      <c r="AW785" s="186"/>
      <c r="AX785" s="41"/>
      <c r="AY785" s="35" t="s">
        <v>46</v>
      </c>
      <c r="AZ785" s="41"/>
      <c r="BA785" s="37"/>
      <c r="BB785" s="39"/>
      <c r="BC785" s="100"/>
      <c r="BD785" s="100"/>
      <c r="BE785" s="39"/>
      <c r="BF785" s="39"/>
      <c r="BG785" s="39"/>
      <c r="BH785" s="39"/>
      <c r="BI785" s="39"/>
      <c r="BJ785" s="39"/>
      <c r="BK785" s="39"/>
      <c r="BL785" s="39"/>
      <c r="BM785" s="39"/>
      <c r="BN785" s="39"/>
      <c r="BO785" s="39"/>
    </row>
    <row r="786" spans="1:67" ht="79.5" customHeight="1" x14ac:dyDescent="0.25">
      <c r="A786" s="28">
        <v>786</v>
      </c>
      <c r="B786" s="180" t="s">
        <v>4251</v>
      </c>
      <c r="C786" s="189" t="s">
        <v>4252</v>
      </c>
      <c r="D786" s="30" t="s">
        <v>18</v>
      </c>
      <c r="E786" s="30" t="s">
        <v>41</v>
      </c>
      <c r="F786" s="181" t="s">
        <v>3750</v>
      </c>
      <c r="G786" s="181">
        <v>93</v>
      </c>
      <c r="H786" s="187" t="s">
        <v>3979</v>
      </c>
      <c r="I786" s="187"/>
      <c r="J786" s="187"/>
      <c r="K786" s="187"/>
      <c r="L786" s="32" t="s">
        <v>2059</v>
      </c>
      <c r="M786" s="182"/>
      <c r="N786" s="183"/>
      <c r="O786" s="184" t="s">
        <v>41</v>
      </c>
      <c r="P786" s="109"/>
      <c r="Q786" s="182" t="s">
        <v>25</v>
      </c>
      <c r="R786" s="109"/>
      <c r="S786" s="183" t="s">
        <v>391</v>
      </c>
      <c r="T786" s="33" t="s">
        <v>4276</v>
      </c>
      <c r="U786" s="33" t="s">
        <v>21</v>
      </c>
      <c r="V786" s="45" t="s">
        <v>21</v>
      </c>
      <c r="W786" s="34" t="s">
        <v>2060</v>
      </c>
      <c r="X786" s="34" t="s">
        <v>224</v>
      </c>
      <c r="Y786" s="36">
        <v>1</v>
      </c>
      <c r="Z786" s="36"/>
      <c r="AA786" s="36"/>
      <c r="AB786" s="36"/>
      <c r="AC786" s="36"/>
      <c r="AD786" s="36"/>
      <c r="AE786" s="36"/>
      <c r="AF786" s="51"/>
      <c r="AG786" s="51"/>
      <c r="AH786" s="51"/>
      <c r="AI786" s="51">
        <v>1</v>
      </c>
      <c r="AJ786" s="51"/>
      <c r="AK786" s="51"/>
      <c r="AL786" s="33"/>
      <c r="AM786" s="33"/>
      <c r="AN786" s="185" t="s">
        <v>4277</v>
      </c>
      <c r="AO786" s="185"/>
      <c r="AP786" s="185" t="s">
        <v>4277</v>
      </c>
      <c r="AQ786" s="185" t="s">
        <v>4277</v>
      </c>
      <c r="AR786" s="185" t="s">
        <v>4278</v>
      </c>
      <c r="AS786" s="185" t="s">
        <v>2694</v>
      </c>
      <c r="AT786" s="185"/>
      <c r="AU786" s="185"/>
      <c r="AV786" s="185"/>
      <c r="AW786" s="186"/>
      <c r="AX786" s="41"/>
      <c r="AY786" s="35" t="s">
        <v>46</v>
      </c>
      <c r="AZ786" s="41"/>
      <c r="BA786" s="37"/>
      <c r="BB786" s="39"/>
      <c r="BC786" s="100"/>
      <c r="BD786" s="100"/>
      <c r="BE786" s="39"/>
      <c r="BF786" s="39"/>
      <c r="BG786" s="39"/>
      <c r="BH786" s="39"/>
      <c r="BI786" s="39"/>
      <c r="BJ786" s="39"/>
      <c r="BK786" s="39"/>
      <c r="BL786" s="39"/>
      <c r="BM786" s="39"/>
      <c r="BN786" s="39"/>
      <c r="BO786" s="39"/>
    </row>
    <row r="787" spans="1:67" ht="79.5" customHeight="1" x14ac:dyDescent="0.25">
      <c r="A787" s="28">
        <v>787</v>
      </c>
      <c r="B787" s="180" t="s">
        <v>4251</v>
      </c>
      <c r="C787" s="189" t="s">
        <v>4252</v>
      </c>
      <c r="D787" s="30" t="s">
        <v>18</v>
      </c>
      <c r="E787" s="30" t="s">
        <v>41</v>
      </c>
      <c r="F787" s="181" t="s">
        <v>4279</v>
      </c>
      <c r="G787" s="181">
        <v>109</v>
      </c>
      <c r="H787" s="187" t="s">
        <v>4280</v>
      </c>
      <c r="I787" s="187"/>
      <c r="J787" s="187"/>
      <c r="K787" s="187"/>
      <c r="L787" s="32" t="s">
        <v>2061</v>
      </c>
      <c r="M787" s="182"/>
      <c r="N787" s="183"/>
      <c r="O787" s="184" t="s">
        <v>41</v>
      </c>
      <c r="P787" s="109"/>
      <c r="Q787" s="182" t="s">
        <v>25</v>
      </c>
      <c r="R787" s="109"/>
      <c r="S787" s="183" t="s">
        <v>3246</v>
      </c>
      <c r="T787" s="33" t="s">
        <v>2062</v>
      </c>
      <c r="U787" s="33" t="s">
        <v>167</v>
      </c>
      <c r="V787" s="45" t="s">
        <v>167</v>
      </c>
      <c r="W787" s="34" t="s">
        <v>2062</v>
      </c>
      <c r="X787" s="34" t="s">
        <v>1492</v>
      </c>
      <c r="Y787" s="36"/>
      <c r="Z787" s="36"/>
      <c r="AA787" s="36">
        <v>1</v>
      </c>
      <c r="AB787" s="36"/>
      <c r="AC787" s="36"/>
      <c r="AD787" s="36"/>
      <c r="AE787" s="36"/>
      <c r="AF787" s="51"/>
      <c r="AG787" s="51"/>
      <c r="AH787" s="51"/>
      <c r="AI787" s="51">
        <v>1</v>
      </c>
      <c r="AJ787" s="51"/>
      <c r="AK787" s="51"/>
      <c r="AL787" s="33"/>
      <c r="AM787" s="33"/>
      <c r="AN787" s="185" t="s">
        <v>3293</v>
      </c>
      <c r="AO787" s="185"/>
      <c r="AP787" s="185"/>
      <c r="AQ787" s="185"/>
      <c r="AR787" s="185"/>
      <c r="AS787" s="185"/>
      <c r="AT787" s="185"/>
      <c r="AU787" s="185"/>
      <c r="AV787" s="185"/>
      <c r="AW787" s="186"/>
      <c r="AX787" s="35" t="s">
        <v>3237</v>
      </c>
      <c r="AY787" s="35" t="s">
        <v>176</v>
      </c>
      <c r="AZ787" s="41"/>
      <c r="BA787" s="37"/>
      <c r="BB787" s="39"/>
      <c r="BC787" s="100"/>
      <c r="BD787" s="100"/>
      <c r="BE787" s="39"/>
      <c r="BF787" s="39"/>
      <c r="BG787" s="39"/>
      <c r="BH787" s="39"/>
      <c r="BI787" s="39"/>
      <c r="BJ787" s="39"/>
      <c r="BK787" s="39"/>
      <c r="BL787" s="39"/>
      <c r="BM787" s="39"/>
      <c r="BN787" s="39"/>
      <c r="BO787" s="39"/>
    </row>
    <row r="788" spans="1:67" ht="79.5" customHeight="1" x14ac:dyDescent="0.25">
      <c r="A788" s="28">
        <v>788</v>
      </c>
      <c r="B788" s="180" t="s">
        <v>4251</v>
      </c>
      <c r="C788" s="189" t="s">
        <v>4252</v>
      </c>
      <c r="D788" s="30" t="s">
        <v>18</v>
      </c>
      <c r="E788" s="30" t="s">
        <v>41</v>
      </c>
      <c r="F788" s="181" t="s">
        <v>3870</v>
      </c>
      <c r="G788" s="181">
        <v>137</v>
      </c>
      <c r="H788" s="187" t="s">
        <v>4281</v>
      </c>
      <c r="I788" s="187"/>
      <c r="J788" s="187"/>
      <c r="K788" s="187"/>
      <c r="L788" s="32" t="s">
        <v>2063</v>
      </c>
      <c r="M788" s="182"/>
      <c r="N788" s="183"/>
      <c r="O788" s="184" t="s">
        <v>41</v>
      </c>
      <c r="P788" s="109"/>
      <c r="Q788" s="182" t="s">
        <v>25</v>
      </c>
      <c r="R788" s="109"/>
      <c r="S788" s="183" t="s">
        <v>391</v>
      </c>
      <c r="T788" s="33" t="s">
        <v>4282</v>
      </c>
      <c r="U788" s="33" t="s">
        <v>58</v>
      </c>
      <c r="V788" s="45" t="s">
        <v>58</v>
      </c>
      <c r="W788" s="34" t="s">
        <v>2065</v>
      </c>
      <c r="X788" s="34" t="s">
        <v>199</v>
      </c>
      <c r="Y788" s="36"/>
      <c r="Z788" s="36"/>
      <c r="AA788" s="36"/>
      <c r="AB788" s="36">
        <v>1</v>
      </c>
      <c r="AC788" s="36"/>
      <c r="AD788" s="36"/>
      <c r="AE788" s="36"/>
      <c r="AF788" s="51"/>
      <c r="AG788" s="51"/>
      <c r="AH788" s="51"/>
      <c r="AI788" s="51">
        <v>1</v>
      </c>
      <c r="AJ788" s="51"/>
      <c r="AK788" s="51"/>
      <c r="AL788" s="33"/>
      <c r="AM788" s="33"/>
      <c r="AN788" s="186"/>
      <c r="AO788" s="186"/>
      <c r="AP788" s="185"/>
      <c r="AQ788" s="185"/>
      <c r="AR788" s="185"/>
      <c r="AS788" s="185"/>
      <c r="AT788" s="185"/>
      <c r="AU788" s="185"/>
      <c r="AV788" s="185"/>
      <c r="AW788" s="186"/>
      <c r="AX788" s="41"/>
      <c r="AY788" s="41" t="s">
        <v>24</v>
      </c>
      <c r="AZ788" s="41"/>
      <c r="BA788" s="37"/>
      <c r="BB788" s="39"/>
      <c r="BC788" s="100"/>
      <c r="BD788" s="100"/>
      <c r="BE788" s="39"/>
      <c r="BF788" s="39"/>
      <c r="BG788" s="39"/>
      <c r="BH788" s="39"/>
      <c r="BI788" s="39"/>
      <c r="BJ788" s="39"/>
      <c r="BK788" s="39"/>
      <c r="BL788" s="39"/>
      <c r="BM788" s="39"/>
      <c r="BN788" s="39"/>
      <c r="BO788" s="39"/>
    </row>
    <row r="789" spans="1:67" ht="79.5" customHeight="1" x14ac:dyDescent="0.25">
      <c r="A789" s="28">
        <v>789</v>
      </c>
      <c r="B789" s="180" t="s">
        <v>4251</v>
      </c>
      <c r="C789" s="189" t="s">
        <v>4252</v>
      </c>
      <c r="D789" s="30" t="s">
        <v>18</v>
      </c>
      <c r="E789" s="30" t="s">
        <v>41</v>
      </c>
      <c r="F789" s="181" t="s">
        <v>3981</v>
      </c>
      <c r="G789" s="181">
        <v>139</v>
      </c>
      <c r="H789" s="181">
        <v>3</v>
      </c>
      <c r="I789" s="181"/>
      <c r="J789" s="181"/>
      <c r="K789" s="181"/>
      <c r="L789" s="32" t="s">
        <v>2066</v>
      </c>
      <c r="M789" s="182"/>
      <c r="N789" s="183"/>
      <c r="O789" s="184" t="s">
        <v>41</v>
      </c>
      <c r="P789" s="109"/>
      <c r="Q789" s="182" t="s">
        <v>25</v>
      </c>
      <c r="R789" s="109"/>
      <c r="S789" s="183" t="s">
        <v>391</v>
      </c>
      <c r="T789" s="33" t="s">
        <v>4276</v>
      </c>
      <c r="U789" s="33" t="s">
        <v>21</v>
      </c>
      <c r="V789" s="45" t="s">
        <v>21</v>
      </c>
      <c r="W789" s="34" t="s">
        <v>2058</v>
      </c>
      <c r="X789" s="34" t="s">
        <v>1371</v>
      </c>
      <c r="Y789" s="36">
        <v>1</v>
      </c>
      <c r="Z789" s="36"/>
      <c r="AA789" s="36"/>
      <c r="AB789" s="36"/>
      <c r="AC789" s="36"/>
      <c r="AD789" s="36"/>
      <c r="AE789" s="36"/>
      <c r="AF789" s="51"/>
      <c r="AG789" s="51"/>
      <c r="AH789" s="51"/>
      <c r="AI789" s="51">
        <v>1</v>
      </c>
      <c r="AJ789" s="51"/>
      <c r="AK789" s="51"/>
      <c r="AL789" s="33"/>
      <c r="AM789" s="33"/>
      <c r="AN789" s="185" t="s">
        <v>3224</v>
      </c>
      <c r="AO789" s="185"/>
      <c r="AP789" s="185" t="s">
        <v>3166</v>
      </c>
      <c r="AQ789" s="185" t="s">
        <v>3166</v>
      </c>
      <c r="AR789" s="185" t="s">
        <v>3166</v>
      </c>
      <c r="AS789" s="185" t="s">
        <v>2694</v>
      </c>
      <c r="AT789" s="185"/>
      <c r="AU789" s="185"/>
      <c r="AV789" s="185"/>
      <c r="AW789" s="186"/>
      <c r="AX789" s="41"/>
      <c r="AY789" s="41" t="s">
        <v>46</v>
      </c>
      <c r="AZ789" s="41"/>
      <c r="BA789" s="37"/>
      <c r="BB789" s="39"/>
      <c r="BC789" s="100"/>
      <c r="BD789" s="100"/>
      <c r="BE789" s="39"/>
      <c r="BF789" s="39"/>
      <c r="BG789" s="39"/>
      <c r="BH789" s="39"/>
      <c r="BI789" s="39"/>
      <c r="BJ789" s="39"/>
      <c r="BK789" s="39"/>
      <c r="BL789" s="39"/>
      <c r="BM789" s="39"/>
      <c r="BN789" s="39"/>
      <c r="BO789" s="39"/>
    </row>
    <row r="790" spans="1:67" ht="96" customHeight="1" x14ac:dyDescent="0.25">
      <c r="A790" s="28">
        <v>790</v>
      </c>
      <c r="B790" s="180" t="s">
        <v>4251</v>
      </c>
      <c r="C790" s="189" t="s">
        <v>4252</v>
      </c>
      <c r="D790" s="30" t="s">
        <v>18</v>
      </c>
      <c r="E790" s="30" t="s">
        <v>19</v>
      </c>
      <c r="F790" s="181">
        <v>1.1000000000000001</v>
      </c>
      <c r="G790" s="181">
        <v>9</v>
      </c>
      <c r="H790" s="181" t="s">
        <v>4283</v>
      </c>
      <c r="I790" s="181"/>
      <c r="J790" s="181"/>
      <c r="K790" s="181"/>
      <c r="L790" s="32" t="s">
        <v>2067</v>
      </c>
      <c r="M790" s="182" t="s">
        <v>3143</v>
      </c>
      <c r="N790" s="183" t="s">
        <v>1280</v>
      </c>
      <c r="O790" s="184" t="s">
        <v>19</v>
      </c>
      <c r="P790" s="109"/>
      <c r="Q790" s="182" t="s">
        <v>25</v>
      </c>
      <c r="R790" s="109" t="s">
        <v>3152</v>
      </c>
      <c r="S790" s="183" t="s">
        <v>391</v>
      </c>
      <c r="T790" s="33" t="s">
        <v>4284</v>
      </c>
      <c r="U790" s="33" t="s">
        <v>58</v>
      </c>
      <c r="V790" s="45" t="s">
        <v>58</v>
      </c>
      <c r="W790" s="34" t="s">
        <v>2068</v>
      </c>
      <c r="X790" s="34" t="s">
        <v>2069</v>
      </c>
      <c r="Y790" s="36"/>
      <c r="Z790" s="36"/>
      <c r="AA790" s="36"/>
      <c r="AB790" s="36">
        <v>1</v>
      </c>
      <c r="AC790" s="36"/>
      <c r="AD790" s="36"/>
      <c r="AE790" s="36"/>
      <c r="AF790" s="51"/>
      <c r="AG790" s="51">
        <v>1</v>
      </c>
      <c r="AH790" s="51"/>
      <c r="AI790" s="51"/>
      <c r="AJ790" s="51"/>
      <c r="AK790" s="51"/>
      <c r="AL790" s="33" t="s">
        <v>3156</v>
      </c>
      <c r="AM790" s="33"/>
      <c r="AN790" s="185" t="s">
        <v>3224</v>
      </c>
      <c r="AO790" s="185"/>
      <c r="AP790" s="185" t="s">
        <v>3166</v>
      </c>
      <c r="AQ790" s="185" t="s">
        <v>3166</v>
      </c>
      <c r="AR790" s="185" t="s">
        <v>3166</v>
      </c>
      <c r="AS790" s="185" t="s">
        <v>3166</v>
      </c>
      <c r="AT790" s="185"/>
      <c r="AU790" s="185"/>
      <c r="AV790" s="185"/>
      <c r="AW790" s="186"/>
      <c r="AX790" s="41"/>
      <c r="AY790" s="35" t="s">
        <v>24</v>
      </c>
      <c r="AZ790" s="36" t="s">
        <v>25</v>
      </c>
      <c r="BA790" s="37"/>
      <c r="BB790" s="39"/>
      <c r="BC790" s="100"/>
      <c r="BD790" s="37">
        <v>1</v>
      </c>
      <c r="BE790" s="37">
        <v>1</v>
      </c>
      <c r="BF790" s="39"/>
      <c r="BG790" s="39"/>
      <c r="BH790" s="39"/>
      <c r="BI790" s="39"/>
      <c r="BJ790" s="39"/>
      <c r="BK790" s="39"/>
      <c r="BL790" s="39"/>
      <c r="BM790" s="39"/>
      <c r="BN790" s="39"/>
      <c r="BO790" s="39"/>
    </row>
    <row r="791" spans="1:67" ht="47.25" customHeight="1" x14ac:dyDescent="0.25">
      <c r="A791" s="28">
        <v>791</v>
      </c>
      <c r="B791" s="180" t="s">
        <v>4251</v>
      </c>
      <c r="C791" s="189" t="s">
        <v>4252</v>
      </c>
      <c r="D791" s="30" t="s">
        <v>18</v>
      </c>
      <c r="E791" s="30" t="s">
        <v>19</v>
      </c>
      <c r="F791" s="181">
        <v>3.4</v>
      </c>
      <c r="G791" s="181">
        <v>44</v>
      </c>
      <c r="H791" s="225">
        <v>3.2</v>
      </c>
      <c r="I791" s="225"/>
      <c r="J791" s="225"/>
      <c r="K791" s="225"/>
      <c r="L791" s="32" t="s">
        <v>2070</v>
      </c>
      <c r="M791" s="182" t="s">
        <v>3143</v>
      </c>
      <c r="N791" s="183" t="s">
        <v>4285</v>
      </c>
      <c r="O791" s="184" t="s">
        <v>19</v>
      </c>
      <c r="P791" s="109"/>
      <c r="Q791" s="182" t="s">
        <v>25</v>
      </c>
      <c r="R791" s="109" t="s">
        <v>3184</v>
      </c>
      <c r="S791" s="183"/>
      <c r="T791" s="33"/>
      <c r="U791" s="33" t="s">
        <v>58</v>
      </c>
      <c r="V791" s="45" t="s">
        <v>58</v>
      </c>
      <c r="W791" s="34" t="s">
        <v>2071</v>
      </c>
      <c r="X791" s="34" t="s">
        <v>2072</v>
      </c>
      <c r="Y791" s="36"/>
      <c r="Z791" s="36"/>
      <c r="AA791" s="36"/>
      <c r="AB791" s="36">
        <v>1</v>
      </c>
      <c r="AC791" s="36"/>
      <c r="AD791" s="36"/>
      <c r="AE791" s="36"/>
      <c r="AF791" s="51"/>
      <c r="AG791" s="51"/>
      <c r="AH791" s="51"/>
      <c r="AI791" s="51">
        <v>1</v>
      </c>
      <c r="AJ791" s="51"/>
      <c r="AK791" s="51"/>
      <c r="AL791" s="33"/>
      <c r="AM791" s="33"/>
      <c r="AN791" s="186"/>
      <c r="AO791" s="186"/>
      <c r="AP791" s="185"/>
      <c r="AQ791" s="185"/>
      <c r="AR791" s="185"/>
      <c r="AS791" s="185"/>
      <c r="AT791" s="185"/>
      <c r="AU791" s="185"/>
      <c r="AV791" s="185"/>
      <c r="AW791" s="186"/>
      <c r="AX791" s="41"/>
      <c r="AY791" s="35" t="s">
        <v>24</v>
      </c>
      <c r="AZ791" s="36" t="s">
        <v>25</v>
      </c>
      <c r="BA791" s="37"/>
      <c r="BB791" s="39"/>
      <c r="BC791" s="100"/>
      <c r="BD791" s="37">
        <v>1</v>
      </c>
      <c r="BE791" s="37">
        <v>1</v>
      </c>
      <c r="BF791" s="39"/>
      <c r="BG791" s="39"/>
      <c r="BH791" s="39"/>
      <c r="BI791" s="39"/>
      <c r="BJ791" s="39"/>
      <c r="BK791" s="39"/>
      <c r="BL791" s="39"/>
      <c r="BM791" s="39"/>
      <c r="BN791" s="39"/>
      <c r="BO791" s="39"/>
    </row>
    <row r="792" spans="1:67" ht="47.25" customHeight="1" x14ac:dyDescent="0.25">
      <c r="A792" s="28">
        <v>792</v>
      </c>
      <c r="B792" s="180" t="s">
        <v>4251</v>
      </c>
      <c r="C792" s="189" t="s">
        <v>4252</v>
      </c>
      <c r="D792" s="30" t="s">
        <v>18</v>
      </c>
      <c r="E792" s="30" t="s">
        <v>19</v>
      </c>
      <c r="F792" s="181">
        <v>3.4</v>
      </c>
      <c r="G792" s="181">
        <v>44</v>
      </c>
      <c r="H792" s="181">
        <v>3.21</v>
      </c>
      <c r="I792" s="181"/>
      <c r="J792" s="181"/>
      <c r="K792" s="181"/>
      <c r="L792" s="32" t="s">
        <v>2073</v>
      </c>
      <c r="M792" s="182" t="s">
        <v>3143</v>
      </c>
      <c r="N792" s="183" t="s">
        <v>4285</v>
      </c>
      <c r="O792" s="184" t="s">
        <v>19</v>
      </c>
      <c r="P792" s="109"/>
      <c r="Q792" s="182" t="s">
        <v>25</v>
      </c>
      <c r="R792" s="109" t="s">
        <v>3184</v>
      </c>
      <c r="S792" s="183"/>
      <c r="T792" s="33"/>
      <c r="U792" s="33" t="s">
        <v>58</v>
      </c>
      <c r="V792" s="45" t="s">
        <v>58</v>
      </c>
      <c r="W792" s="34" t="s">
        <v>2071</v>
      </c>
      <c r="X792" s="34" t="s">
        <v>2072</v>
      </c>
      <c r="Y792" s="36"/>
      <c r="Z792" s="36"/>
      <c r="AA792" s="36"/>
      <c r="AB792" s="36">
        <v>1</v>
      </c>
      <c r="AC792" s="36"/>
      <c r="AD792" s="36"/>
      <c r="AE792" s="36"/>
      <c r="AF792" s="51"/>
      <c r="AG792" s="51"/>
      <c r="AH792" s="51"/>
      <c r="AI792" s="51">
        <v>1</v>
      </c>
      <c r="AJ792" s="51"/>
      <c r="AK792" s="51"/>
      <c r="AL792" s="33"/>
      <c r="AM792" s="33"/>
      <c r="AN792" s="186"/>
      <c r="AO792" s="186"/>
      <c r="AP792" s="185"/>
      <c r="AQ792" s="185"/>
      <c r="AR792" s="185"/>
      <c r="AS792" s="185"/>
      <c r="AT792" s="185"/>
      <c r="AU792" s="185"/>
      <c r="AV792" s="185"/>
      <c r="AW792" s="186"/>
      <c r="AX792" s="41"/>
      <c r="AY792" s="35" t="s">
        <v>24</v>
      </c>
      <c r="AZ792" s="36" t="s">
        <v>25</v>
      </c>
      <c r="BA792" s="37"/>
      <c r="BB792" s="39"/>
      <c r="BC792" s="100"/>
      <c r="BD792" s="37">
        <v>1</v>
      </c>
      <c r="BE792" s="37">
        <v>1</v>
      </c>
      <c r="BF792" s="39"/>
      <c r="BG792" s="39"/>
      <c r="BH792" s="39"/>
      <c r="BI792" s="39"/>
      <c r="BJ792" s="39"/>
      <c r="BK792" s="39"/>
      <c r="BL792" s="39"/>
      <c r="BM792" s="39"/>
      <c r="BN792" s="39"/>
      <c r="BO792" s="39"/>
    </row>
    <row r="793" spans="1:67" ht="94.5" customHeight="1" x14ac:dyDescent="0.25">
      <c r="A793" s="28">
        <v>793</v>
      </c>
      <c r="B793" s="180" t="s">
        <v>4251</v>
      </c>
      <c r="C793" s="189" t="s">
        <v>4252</v>
      </c>
      <c r="D793" s="30" t="s">
        <v>18</v>
      </c>
      <c r="E793" s="30" t="s">
        <v>19</v>
      </c>
      <c r="F793" s="181">
        <v>7.2</v>
      </c>
      <c r="G793" s="181">
        <v>65</v>
      </c>
      <c r="H793" s="181">
        <v>7.2</v>
      </c>
      <c r="I793" s="181"/>
      <c r="J793" s="181"/>
      <c r="K793" s="181"/>
      <c r="L793" s="32" t="s">
        <v>2074</v>
      </c>
      <c r="M793" s="182" t="s">
        <v>3264</v>
      </c>
      <c r="N793" s="183" t="s">
        <v>4286</v>
      </c>
      <c r="O793" s="184" t="s">
        <v>19</v>
      </c>
      <c r="P793" s="109"/>
      <c r="Q793" s="182" t="s">
        <v>25</v>
      </c>
      <c r="R793" s="109" t="s">
        <v>4287</v>
      </c>
      <c r="S793" s="183"/>
      <c r="T793" s="33"/>
      <c r="U793" s="33" t="s">
        <v>167</v>
      </c>
      <c r="V793" s="45" t="s">
        <v>167</v>
      </c>
      <c r="W793" s="34" t="s">
        <v>2075</v>
      </c>
      <c r="X793" s="34" t="s">
        <v>23</v>
      </c>
      <c r="Y793" s="36"/>
      <c r="Z793" s="36"/>
      <c r="AA793" s="36">
        <v>1</v>
      </c>
      <c r="AB793" s="36"/>
      <c r="AC793" s="36"/>
      <c r="AD793" s="36"/>
      <c r="AE793" s="36"/>
      <c r="AF793" s="51"/>
      <c r="AG793" s="51"/>
      <c r="AH793" s="51"/>
      <c r="AI793" s="51">
        <v>1</v>
      </c>
      <c r="AJ793" s="51"/>
      <c r="AK793" s="51"/>
      <c r="AL793" s="33"/>
      <c r="AM793" s="33"/>
      <c r="AN793" s="186"/>
      <c r="AO793" s="186"/>
      <c r="AP793" s="185"/>
      <c r="AQ793" s="185"/>
      <c r="AR793" s="185"/>
      <c r="AS793" s="185"/>
      <c r="AT793" s="185"/>
      <c r="AU793" s="185"/>
      <c r="AV793" s="185"/>
      <c r="AW793" s="186"/>
      <c r="AX793" s="41"/>
      <c r="AY793" s="35" t="s">
        <v>176</v>
      </c>
      <c r="AZ793" s="36" t="s">
        <v>25</v>
      </c>
      <c r="BA793" s="37" t="s">
        <v>3243</v>
      </c>
      <c r="BB793" s="39"/>
      <c r="BC793" s="100"/>
      <c r="BD793" s="37">
        <v>1</v>
      </c>
      <c r="BE793" s="37">
        <v>1</v>
      </c>
      <c r="BF793" s="39"/>
      <c r="BG793" s="39"/>
      <c r="BH793" s="39"/>
      <c r="BI793" s="39"/>
      <c r="BJ793" s="39"/>
      <c r="BK793" s="39"/>
      <c r="BL793" s="39"/>
      <c r="BM793" s="39"/>
      <c r="BN793" s="39"/>
      <c r="BO793" s="39"/>
    </row>
    <row r="794" spans="1:67" ht="57.75" customHeight="1" x14ac:dyDescent="0.25">
      <c r="A794" s="28">
        <v>794</v>
      </c>
      <c r="B794" s="189" t="s">
        <v>4288</v>
      </c>
      <c r="C794" s="189" t="s">
        <v>4289</v>
      </c>
      <c r="D794" s="30" t="s">
        <v>18</v>
      </c>
      <c r="E794" s="30" t="s">
        <v>41</v>
      </c>
      <c r="F794" s="187" t="s">
        <v>1078</v>
      </c>
      <c r="G794" s="181" t="s">
        <v>3160</v>
      </c>
      <c r="H794" s="181">
        <v>4</v>
      </c>
      <c r="I794" s="181"/>
      <c r="J794" s="181"/>
      <c r="K794" s="181"/>
      <c r="L794" s="32" t="s">
        <v>2076</v>
      </c>
      <c r="M794" s="182"/>
      <c r="N794" s="183"/>
      <c r="O794" s="184" t="s">
        <v>41</v>
      </c>
      <c r="P794" s="109"/>
      <c r="Q794" s="182" t="s">
        <v>25</v>
      </c>
      <c r="R794" s="109"/>
      <c r="S794" s="183" t="s">
        <v>3246</v>
      </c>
      <c r="T794" s="33" t="s">
        <v>4290</v>
      </c>
      <c r="U794" s="33" t="s">
        <v>167</v>
      </c>
      <c r="V794" s="45" t="s">
        <v>167</v>
      </c>
      <c r="W794" s="34" t="s">
        <v>2077</v>
      </c>
      <c r="X794" s="109" t="s">
        <v>1078</v>
      </c>
      <c r="Y794" s="36"/>
      <c r="Z794" s="36"/>
      <c r="AA794" s="36">
        <v>1</v>
      </c>
      <c r="AB794" s="36"/>
      <c r="AC794" s="36"/>
      <c r="AD794" s="36"/>
      <c r="AE794" s="36"/>
      <c r="AF794" s="51"/>
      <c r="AG794" s="51"/>
      <c r="AH794" s="51"/>
      <c r="AI794" s="51">
        <v>1</v>
      </c>
      <c r="AJ794" s="51"/>
      <c r="AK794" s="51"/>
      <c r="AL794" s="33"/>
      <c r="AM794" s="33"/>
      <c r="AN794" s="186"/>
      <c r="AO794" s="186"/>
      <c r="AP794" s="185"/>
      <c r="AQ794" s="185"/>
      <c r="AR794" s="185"/>
      <c r="AS794" s="185"/>
      <c r="AT794" s="185"/>
      <c r="AU794" s="185"/>
      <c r="AV794" s="185"/>
      <c r="AW794" s="186"/>
      <c r="AX794" s="41"/>
      <c r="AY794" s="35" t="s">
        <v>176</v>
      </c>
      <c r="AZ794" s="41"/>
      <c r="BA794" s="37"/>
      <c r="BB794" s="39"/>
      <c r="BC794" s="100"/>
      <c r="BD794" s="100"/>
      <c r="BE794" s="39"/>
      <c r="BF794" s="39"/>
      <c r="BG794" s="39"/>
      <c r="BH794" s="39"/>
      <c r="BI794" s="39"/>
      <c r="BJ794" s="39"/>
      <c r="BK794" s="39"/>
      <c r="BL794" s="39"/>
      <c r="BM794" s="39"/>
      <c r="BN794" s="39"/>
      <c r="BO794" s="39"/>
    </row>
    <row r="795" spans="1:67" ht="57.75" customHeight="1" x14ac:dyDescent="0.25">
      <c r="A795" s="28">
        <v>795</v>
      </c>
      <c r="B795" s="189" t="s">
        <v>4288</v>
      </c>
      <c r="C795" s="189" t="s">
        <v>4289</v>
      </c>
      <c r="D795" s="30" t="s">
        <v>18</v>
      </c>
      <c r="E795" s="30" t="s">
        <v>41</v>
      </c>
      <c r="F795" s="181">
        <v>1.7</v>
      </c>
      <c r="G795" s="181">
        <v>1</v>
      </c>
      <c r="H795" s="181">
        <v>1</v>
      </c>
      <c r="I795" s="181"/>
      <c r="J795" s="181"/>
      <c r="K795" s="181"/>
      <c r="L795" s="32" t="s">
        <v>2078</v>
      </c>
      <c r="M795" s="182"/>
      <c r="N795" s="183"/>
      <c r="O795" s="184" t="s">
        <v>41</v>
      </c>
      <c r="P795" s="109"/>
      <c r="Q795" s="182" t="s">
        <v>25</v>
      </c>
      <c r="R795" s="109"/>
      <c r="S795" s="183" t="s">
        <v>391</v>
      </c>
      <c r="T795" s="33" t="s">
        <v>4276</v>
      </c>
      <c r="U795" s="33" t="s">
        <v>21</v>
      </c>
      <c r="V795" s="45" t="s">
        <v>21</v>
      </c>
      <c r="W795" s="34" t="s">
        <v>2079</v>
      </c>
      <c r="X795" s="49" t="s">
        <v>315</v>
      </c>
      <c r="Y795" s="36">
        <v>1</v>
      </c>
      <c r="Z795" s="36"/>
      <c r="AA795" s="36"/>
      <c r="AB795" s="36"/>
      <c r="AC795" s="36"/>
      <c r="AD795" s="36"/>
      <c r="AE795" s="36"/>
      <c r="AF795" s="51"/>
      <c r="AG795" s="51"/>
      <c r="AH795" s="51"/>
      <c r="AI795" s="51">
        <v>1</v>
      </c>
      <c r="AJ795" s="51"/>
      <c r="AK795" s="51"/>
      <c r="AL795" s="33"/>
      <c r="AM795" s="33"/>
      <c r="AN795" s="185" t="s">
        <v>3165</v>
      </c>
      <c r="AO795" s="185"/>
      <c r="AP795" s="185" t="s">
        <v>3166</v>
      </c>
      <c r="AQ795" s="185" t="s">
        <v>3166</v>
      </c>
      <c r="AR795" s="185" t="s">
        <v>3166</v>
      </c>
      <c r="AS795" s="185" t="s">
        <v>2694</v>
      </c>
      <c r="AT795" s="185"/>
      <c r="AU795" s="185"/>
      <c r="AV795" s="185"/>
      <c r="AW795" s="186"/>
      <c r="AX795" s="41"/>
      <c r="AY795" s="41" t="s">
        <v>46</v>
      </c>
      <c r="AZ795" s="41"/>
      <c r="BA795" s="37"/>
      <c r="BB795" s="39"/>
      <c r="BC795" s="100"/>
      <c r="BD795" s="100"/>
      <c r="BE795" s="39"/>
      <c r="BF795" s="39"/>
      <c r="BG795" s="39"/>
      <c r="BH795" s="39"/>
      <c r="BI795" s="39"/>
      <c r="BJ795" s="39"/>
      <c r="BK795" s="39"/>
      <c r="BL795" s="39"/>
      <c r="BM795" s="39"/>
      <c r="BN795" s="39"/>
      <c r="BO795" s="39"/>
    </row>
    <row r="796" spans="1:67" ht="57.75" customHeight="1" x14ac:dyDescent="0.25">
      <c r="A796" s="28">
        <v>796</v>
      </c>
      <c r="B796" s="189" t="s">
        <v>4288</v>
      </c>
      <c r="C796" s="189" t="s">
        <v>4289</v>
      </c>
      <c r="D796" s="30" t="s">
        <v>18</v>
      </c>
      <c r="E796" s="30" t="s">
        <v>41</v>
      </c>
      <c r="F796" s="181">
        <v>1.7</v>
      </c>
      <c r="G796" s="181">
        <v>1</v>
      </c>
      <c r="H796" s="181" t="s">
        <v>4253</v>
      </c>
      <c r="I796" s="181"/>
      <c r="J796" s="181"/>
      <c r="K796" s="181"/>
      <c r="L796" s="32" t="s">
        <v>2080</v>
      </c>
      <c r="M796" s="182"/>
      <c r="N796" s="183"/>
      <c r="O796" s="184" t="s">
        <v>41</v>
      </c>
      <c r="P796" s="109"/>
      <c r="Q796" s="182" t="s">
        <v>25</v>
      </c>
      <c r="R796" s="109"/>
      <c r="S796" s="183" t="s">
        <v>3246</v>
      </c>
      <c r="T796" s="33" t="s">
        <v>4291</v>
      </c>
      <c r="U796" s="33" t="s">
        <v>167</v>
      </c>
      <c r="V796" s="45" t="s">
        <v>167</v>
      </c>
      <c r="W796" s="34" t="s">
        <v>2081</v>
      </c>
      <c r="X796" s="49" t="s">
        <v>315</v>
      </c>
      <c r="Y796" s="36"/>
      <c r="Z796" s="36"/>
      <c r="AA796" s="36">
        <v>1</v>
      </c>
      <c r="AB796" s="36"/>
      <c r="AC796" s="36"/>
      <c r="AD796" s="36"/>
      <c r="AE796" s="36"/>
      <c r="AF796" s="51"/>
      <c r="AG796" s="51"/>
      <c r="AH796" s="51"/>
      <c r="AI796" s="51">
        <v>1</v>
      </c>
      <c r="AJ796" s="51"/>
      <c r="AK796" s="51"/>
      <c r="AL796" s="33"/>
      <c r="AM796" s="33"/>
      <c r="AN796" s="186"/>
      <c r="AO796" s="186"/>
      <c r="AP796" s="185"/>
      <c r="AQ796" s="185"/>
      <c r="AR796" s="185"/>
      <c r="AS796" s="185"/>
      <c r="AT796" s="185"/>
      <c r="AU796" s="185"/>
      <c r="AV796" s="185"/>
      <c r="AW796" s="186"/>
      <c r="AX796" s="41"/>
      <c r="AY796" s="35" t="s">
        <v>176</v>
      </c>
      <c r="AZ796" s="41"/>
      <c r="BA796" s="37"/>
      <c r="BB796" s="39"/>
      <c r="BC796" s="100"/>
      <c r="BD796" s="100"/>
      <c r="BE796" s="39"/>
      <c r="BF796" s="39"/>
      <c r="BG796" s="39"/>
      <c r="BH796" s="39"/>
      <c r="BI796" s="39"/>
      <c r="BJ796" s="39"/>
      <c r="BK796" s="39"/>
      <c r="BL796" s="39"/>
      <c r="BM796" s="39"/>
      <c r="BN796" s="39"/>
      <c r="BO796" s="39"/>
    </row>
    <row r="797" spans="1:67" ht="57.75" customHeight="1" x14ac:dyDescent="0.25">
      <c r="A797" s="28">
        <v>797</v>
      </c>
      <c r="B797" s="189" t="s">
        <v>4288</v>
      </c>
      <c r="C797" s="189" t="s">
        <v>4289</v>
      </c>
      <c r="D797" s="30" t="s">
        <v>18</v>
      </c>
      <c r="E797" s="30" t="s">
        <v>41</v>
      </c>
      <c r="F797" s="181">
        <v>1.8</v>
      </c>
      <c r="G797" s="181">
        <v>1</v>
      </c>
      <c r="H797" s="181" t="s">
        <v>4232</v>
      </c>
      <c r="I797" s="181"/>
      <c r="J797" s="181"/>
      <c r="K797" s="181"/>
      <c r="L797" s="32" t="s">
        <v>2082</v>
      </c>
      <c r="M797" s="182"/>
      <c r="N797" s="183"/>
      <c r="O797" s="184" t="s">
        <v>41</v>
      </c>
      <c r="P797" s="109"/>
      <c r="Q797" s="182" t="s">
        <v>25</v>
      </c>
      <c r="R797" s="109"/>
      <c r="S797" s="183" t="s">
        <v>391</v>
      </c>
      <c r="T797" s="33" t="s">
        <v>4276</v>
      </c>
      <c r="U797" s="33" t="s">
        <v>21</v>
      </c>
      <c r="V797" s="45" t="s">
        <v>21</v>
      </c>
      <c r="W797" s="34" t="s">
        <v>2058</v>
      </c>
      <c r="X797" s="34" t="s">
        <v>336</v>
      </c>
      <c r="Y797" s="36">
        <v>1</v>
      </c>
      <c r="Z797" s="36"/>
      <c r="AA797" s="36"/>
      <c r="AB797" s="36"/>
      <c r="AC797" s="36"/>
      <c r="AD797" s="36"/>
      <c r="AE797" s="36"/>
      <c r="AF797" s="51"/>
      <c r="AG797" s="51"/>
      <c r="AH797" s="51"/>
      <c r="AI797" s="51">
        <v>1</v>
      </c>
      <c r="AJ797" s="51"/>
      <c r="AK797" s="51"/>
      <c r="AL797" s="33"/>
      <c r="AM797" s="33"/>
      <c r="AN797" s="185" t="s">
        <v>3165</v>
      </c>
      <c r="AO797" s="185"/>
      <c r="AP797" s="185" t="s">
        <v>3166</v>
      </c>
      <c r="AQ797" s="185" t="s">
        <v>3166</v>
      </c>
      <c r="AR797" s="185" t="s">
        <v>3166</v>
      </c>
      <c r="AS797" s="185" t="s">
        <v>3166</v>
      </c>
      <c r="AT797" s="185"/>
      <c r="AU797" s="185"/>
      <c r="AV797" s="185"/>
      <c r="AW797" s="186"/>
      <c r="AX797" s="41"/>
      <c r="AY797" s="41" t="s">
        <v>46</v>
      </c>
      <c r="AZ797" s="41"/>
      <c r="BA797" s="37"/>
      <c r="BB797" s="39"/>
      <c r="BC797" s="100"/>
      <c r="BD797" s="100"/>
      <c r="BE797" s="39"/>
      <c r="BF797" s="39"/>
      <c r="BG797" s="39"/>
      <c r="BH797" s="39"/>
      <c r="BI797" s="39"/>
      <c r="BJ797" s="39"/>
      <c r="BK797" s="39"/>
      <c r="BL797" s="39"/>
      <c r="BM797" s="39"/>
      <c r="BN797" s="39"/>
      <c r="BO797" s="39"/>
    </row>
    <row r="798" spans="1:67" ht="57.75" customHeight="1" x14ac:dyDescent="0.25">
      <c r="A798" s="28">
        <v>798</v>
      </c>
      <c r="B798" s="189" t="s">
        <v>4288</v>
      </c>
      <c r="C798" s="189" t="s">
        <v>4289</v>
      </c>
      <c r="D798" s="30" t="s">
        <v>18</v>
      </c>
      <c r="E798" s="30" t="s">
        <v>41</v>
      </c>
      <c r="F798" s="181">
        <v>1.8</v>
      </c>
      <c r="G798" s="181">
        <v>1</v>
      </c>
      <c r="H798" s="181">
        <v>1</v>
      </c>
      <c r="I798" s="181"/>
      <c r="J798" s="181"/>
      <c r="K798" s="181"/>
      <c r="L798" s="32" t="s">
        <v>2078</v>
      </c>
      <c r="M798" s="182"/>
      <c r="N798" s="183"/>
      <c r="O798" s="184" t="s">
        <v>41</v>
      </c>
      <c r="P798" s="109"/>
      <c r="Q798" s="182" t="s">
        <v>25</v>
      </c>
      <c r="R798" s="109"/>
      <c r="S798" s="183" t="s">
        <v>391</v>
      </c>
      <c r="T798" s="33" t="s">
        <v>4276</v>
      </c>
      <c r="U798" s="33" t="s">
        <v>21</v>
      </c>
      <c r="V798" s="45" t="s">
        <v>21</v>
      </c>
      <c r="W798" s="34" t="s">
        <v>2058</v>
      </c>
      <c r="X798" s="34" t="s">
        <v>336</v>
      </c>
      <c r="Y798" s="36">
        <v>1</v>
      </c>
      <c r="Z798" s="36"/>
      <c r="AA798" s="36"/>
      <c r="AB798" s="36"/>
      <c r="AC798" s="36"/>
      <c r="AD798" s="36"/>
      <c r="AE798" s="36"/>
      <c r="AF798" s="51"/>
      <c r="AG798" s="51"/>
      <c r="AH798" s="51"/>
      <c r="AI798" s="51">
        <v>1</v>
      </c>
      <c r="AJ798" s="51"/>
      <c r="AK798" s="51"/>
      <c r="AL798" s="33"/>
      <c r="AM798" s="33"/>
      <c r="AN798" s="185" t="s">
        <v>3165</v>
      </c>
      <c r="AO798" s="185"/>
      <c r="AP798" s="185" t="s">
        <v>3166</v>
      </c>
      <c r="AQ798" s="185" t="s">
        <v>3166</v>
      </c>
      <c r="AR798" s="185" t="s">
        <v>3166</v>
      </c>
      <c r="AS798" s="185" t="s">
        <v>2694</v>
      </c>
      <c r="AT798" s="185"/>
      <c r="AU798" s="185"/>
      <c r="AV798" s="185"/>
      <c r="AW798" s="186"/>
      <c r="AX798" s="41"/>
      <c r="AY798" s="41" t="s">
        <v>46</v>
      </c>
      <c r="AZ798" s="41"/>
      <c r="BA798" s="37"/>
      <c r="BB798" s="39"/>
      <c r="BC798" s="100"/>
      <c r="BD798" s="100"/>
      <c r="BE798" s="39"/>
      <c r="BF798" s="39"/>
      <c r="BG798" s="39"/>
      <c r="BH798" s="39"/>
      <c r="BI798" s="39"/>
      <c r="BJ798" s="39"/>
      <c r="BK798" s="39"/>
      <c r="BL798" s="39"/>
      <c r="BM798" s="39"/>
      <c r="BN798" s="39"/>
      <c r="BO798" s="39"/>
    </row>
    <row r="799" spans="1:67" ht="57.75" customHeight="1" x14ac:dyDescent="0.25">
      <c r="A799" s="28">
        <v>799</v>
      </c>
      <c r="B799" s="189" t="s">
        <v>4288</v>
      </c>
      <c r="C799" s="189" t="s">
        <v>4289</v>
      </c>
      <c r="D799" s="30" t="s">
        <v>18</v>
      </c>
      <c r="E799" s="30" t="s">
        <v>41</v>
      </c>
      <c r="F799" s="181">
        <v>1.8</v>
      </c>
      <c r="G799" s="181">
        <v>2</v>
      </c>
      <c r="H799" s="181" t="s">
        <v>4232</v>
      </c>
      <c r="I799" s="181"/>
      <c r="J799" s="181"/>
      <c r="K799" s="181"/>
      <c r="L799" s="32" t="s">
        <v>2083</v>
      </c>
      <c r="M799" s="182"/>
      <c r="N799" s="183"/>
      <c r="O799" s="184" t="s">
        <v>41</v>
      </c>
      <c r="P799" s="109"/>
      <c r="Q799" s="182" t="s">
        <v>25</v>
      </c>
      <c r="R799" s="109"/>
      <c r="S799" s="183" t="s">
        <v>391</v>
      </c>
      <c r="T799" s="33" t="s">
        <v>2084</v>
      </c>
      <c r="U799" s="33" t="s">
        <v>58</v>
      </c>
      <c r="V799" s="45" t="s">
        <v>58</v>
      </c>
      <c r="W799" s="34" t="s">
        <v>2084</v>
      </c>
      <c r="X799" s="34" t="s">
        <v>336</v>
      </c>
      <c r="Y799" s="36"/>
      <c r="Z799" s="36"/>
      <c r="AA799" s="36"/>
      <c r="AB799" s="36">
        <v>1</v>
      </c>
      <c r="AC799" s="36"/>
      <c r="AD799" s="36"/>
      <c r="AE799" s="36"/>
      <c r="AF799" s="51"/>
      <c r="AG799" s="51"/>
      <c r="AH799" s="51"/>
      <c r="AI799" s="51">
        <v>1</v>
      </c>
      <c r="AJ799" s="51"/>
      <c r="AK799" s="51"/>
      <c r="AL799" s="33"/>
      <c r="AM799" s="33"/>
      <c r="AN799" s="186"/>
      <c r="AO799" s="186"/>
      <c r="AP799" s="185"/>
      <c r="AQ799" s="185"/>
      <c r="AR799" s="185"/>
      <c r="AS799" s="185"/>
      <c r="AT799" s="185"/>
      <c r="AU799" s="185"/>
      <c r="AV799" s="185"/>
      <c r="AW799" s="186"/>
      <c r="AX799" s="41"/>
      <c r="AY799" s="41" t="s">
        <v>24</v>
      </c>
      <c r="AZ799" s="41"/>
      <c r="BA799" s="37"/>
      <c r="BB799" s="39"/>
      <c r="BC799" s="100"/>
      <c r="BD799" s="100"/>
      <c r="BE799" s="39"/>
      <c r="BF799" s="39"/>
      <c r="BG799" s="39"/>
      <c r="BH799" s="39"/>
      <c r="BI799" s="39"/>
      <c r="BJ799" s="39"/>
      <c r="BK799" s="39"/>
      <c r="BL799" s="39"/>
      <c r="BM799" s="39"/>
      <c r="BN799" s="39"/>
      <c r="BO799" s="39"/>
    </row>
    <row r="800" spans="1:67" ht="47.25" customHeight="1" x14ac:dyDescent="0.25">
      <c r="A800" s="28">
        <v>800</v>
      </c>
      <c r="B800" s="189" t="s">
        <v>4288</v>
      </c>
      <c r="C800" s="189" t="s">
        <v>4289</v>
      </c>
      <c r="D800" s="30" t="s">
        <v>18</v>
      </c>
      <c r="E800" s="30" t="s">
        <v>41</v>
      </c>
      <c r="F800" s="181" t="s">
        <v>4292</v>
      </c>
      <c r="G800" s="181">
        <v>3</v>
      </c>
      <c r="H800" s="181">
        <v>1</v>
      </c>
      <c r="I800" s="181"/>
      <c r="J800" s="181"/>
      <c r="K800" s="181"/>
      <c r="L800" s="32" t="s">
        <v>2085</v>
      </c>
      <c r="M800" s="182"/>
      <c r="N800" s="183"/>
      <c r="O800" s="184" t="s">
        <v>41</v>
      </c>
      <c r="P800" s="109"/>
      <c r="Q800" s="182" t="s">
        <v>25</v>
      </c>
      <c r="R800" s="109"/>
      <c r="S800" s="183" t="s">
        <v>3306</v>
      </c>
      <c r="T800" s="33" t="s">
        <v>2086</v>
      </c>
      <c r="U800" s="33" t="s">
        <v>58</v>
      </c>
      <c r="V800" s="45" t="s">
        <v>58</v>
      </c>
      <c r="W800" s="34" t="s">
        <v>2086</v>
      </c>
      <c r="X800" s="34" t="s">
        <v>2087</v>
      </c>
      <c r="Y800" s="36"/>
      <c r="Z800" s="36"/>
      <c r="AA800" s="36"/>
      <c r="AB800" s="36">
        <v>1</v>
      </c>
      <c r="AC800" s="36"/>
      <c r="AD800" s="36"/>
      <c r="AE800" s="36"/>
      <c r="AF800" s="51"/>
      <c r="AG800" s="51">
        <v>1</v>
      </c>
      <c r="AH800" s="51"/>
      <c r="AI800" s="51"/>
      <c r="AJ800" s="51"/>
      <c r="AK800" s="51"/>
      <c r="AL800" s="33" t="s">
        <v>3156</v>
      </c>
      <c r="AM800" s="33"/>
      <c r="AN800" s="185"/>
      <c r="AO800" s="185"/>
      <c r="AP800" s="185"/>
      <c r="AQ800" s="185"/>
      <c r="AR800" s="185"/>
      <c r="AS800" s="185"/>
      <c r="AT800" s="185"/>
      <c r="AU800" s="185"/>
      <c r="AV800" s="185"/>
      <c r="AW800" s="186"/>
      <c r="AX800" s="41"/>
      <c r="AY800" s="41" t="s">
        <v>24</v>
      </c>
      <c r="AZ800" s="41"/>
      <c r="BA800" s="37"/>
      <c r="BB800" s="39"/>
      <c r="BC800" s="100"/>
      <c r="BD800" s="100"/>
      <c r="BE800" s="39"/>
      <c r="BF800" s="39"/>
      <c r="BG800" s="39"/>
      <c r="BH800" s="39"/>
      <c r="BI800" s="39"/>
      <c r="BJ800" s="39"/>
      <c r="BK800" s="39"/>
      <c r="BL800" s="39"/>
      <c r="BM800" s="39"/>
      <c r="BN800" s="39"/>
      <c r="BO800" s="39"/>
    </row>
    <row r="801" spans="1:67" ht="73.5" customHeight="1" x14ac:dyDescent="0.25">
      <c r="A801" s="28">
        <v>801</v>
      </c>
      <c r="B801" s="189" t="s">
        <v>4288</v>
      </c>
      <c r="C801" s="189" t="s">
        <v>4289</v>
      </c>
      <c r="D801" s="30" t="s">
        <v>18</v>
      </c>
      <c r="E801" s="30" t="s">
        <v>41</v>
      </c>
      <c r="F801" s="181">
        <v>1.9</v>
      </c>
      <c r="G801" s="181">
        <v>4</v>
      </c>
      <c r="H801" s="181" t="s">
        <v>4232</v>
      </c>
      <c r="I801" s="181"/>
      <c r="J801" s="181"/>
      <c r="K801" s="181"/>
      <c r="L801" s="32" t="s">
        <v>2088</v>
      </c>
      <c r="M801" s="182"/>
      <c r="N801" s="183"/>
      <c r="O801" s="184" t="s">
        <v>41</v>
      </c>
      <c r="P801" s="109"/>
      <c r="Q801" s="182" t="s">
        <v>25</v>
      </c>
      <c r="R801" s="109"/>
      <c r="S801" s="183" t="s">
        <v>3306</v>
      </c>
      <c r="T801" s="188">
        <v>42801</v>
      </c>
      <c r="U801" s="33" t="s">
        <v>167</v>
      </c>
      <c r="V801" s="45" t="s">
        <v>21</v>
      </c>
      <c r="W801" s="49" t="s">
        <v>322</v>
      </c>
      <c r="X801" s="49" t="s">
        <v>339</v>
      </c>
      <c r="Y801" s="36"/>
      <c r="Z801" s="36"/>
      <c r="AA801" s="36">
        <v>1</v>
      </c>
      <c r="AB801" s="36"/>
      <c r="AC801" s="36"/>
      <c r="AD801" s="36"/>
      <c r="AE801" s="36"/>
      <c r="AF801" s="51"/>
      <c r="AG801" s="51">
        <v>1</v>
      </c>
      <c r="AH801" s="51"/>
      <c r="AI801" s="51"/>
      <c r="AJ801" s="51"/>
      <c r="AK801" s="51"/>
      <c r="AL801" s="33" t="s">
        <v>3391</v>
      </c>
      <c r="AM801" s="33" t="s">
        <v>3430</v>
      </c>
      <c r="AN801" s="185" t="s">
        <v>4293</v>
      </c>
      <c r="AO801" s="185" t="s">
        <v>4294</v>
      </c>
      <c r="AP801" s="185"/>
      <c r="AQ801" s="185"/>
      <c r="AR801" s="185"/>
      <c r="AS801" s="185"/>
      <c r="AT801" s="185"/>
      <c r="AU801" s="185"/>
      <c r="AV801" s="185"/>
      <c r="AW801" s="186"/>
      <c r="AX801" s="186"/>
      <c r="AY801" s="35" t="s">
        <v>176</v>
      </c>
      <c r="AZ801" s="41"/>
      <c r="BA801" s="37"/>
      <c r="BB801" s="39"/>
      <c r="BC801" s="100"/>
      <c r="BD801" s="100"/>
      <c r="BE801" s="39"/>
      <c r="BF801" s="39"/>
      <c r="BG801" s="39"/>
      <c r="BH801" s="39"/>
      <c r="BI801" s="39"/>
      <c r="BJ801" s="39"/>
      <c r="BK801" s="39"/>
      <c r="BL801" s="39"/>
      <c r="BM801" s="39"/>
      <c r="BN801" s="39"/>
      <c r="BO801" s="39"/>
    </row>
    <row r="802" spans="1:67" ht="57" customHeight="1" x14ac:dyDescent="0.25">
      <c r="A802" s="28">
        <v>802</v>
      </c>
      <c r="B802" s="189" t="s">
        <v>4288</v>
      </c>
      <c r="C802" s="189" t="s">
        <v>4289</v>
      </c>
      <c r="D802" s="30" t="s">
        <v>18</v>
      </c>
      <c r="E802" s="30" t="s">
        <v>41</v>
      </c>
      <c r="F802" s="181" t="s">
        <v>3763</v>
      </c>
      <c r="G802" s="181">
        <v>7</v>
      </c>
      <c r="H802" s="181">
        <v>1</v>
      </c>
      <c r="I802" s="181"/>
      <c r="J802" s="181"/>
      <c r="K802" s="181"/>
      <c r="L802" s="32" t="s">
        <v>2089</v>
      </c>
      <c r="M802" s="182"/>
      <c r="N802" s="183"/>
      <c r="O802" s="184" t="s">
        <v>41</v>
      </c>
      <c r="P802" s="109"/>
      <c r="Q802" s="182" t="s">
        <v>25</v>
      </c>
      <c r="R802" s="109"/>
      <c r="S802" s="183" t="s">
        <v>3163</v>
      </c>
      <c r="T802" s="33" t="s">
        <v>4295</v>
      </c>
      <c r="U802" s="33" t="s">
        <v>21</v>
      </c>
      <c r="V802" s="45" t="s">
        <v>21</v>
      </c>
      <c r="W802" s="34" t="s">
        <v>2090</v>
      </c>
      <c r="X802" s="49" t="s">
        <v>377</v>
      </c>
      <c r="Y802" s="36">
        <v>1</v>
      </c>
      <c r="Z802" s="36"/>
      <c r="AA802" s="36"/>
      <c r="AB802" s="36"/>
      <c r="AC802" s="36"/>
      <c r="AD802" s="36"/>
      <c r="AE802" s="36"/>
      <c r="AF802" s="51"/>
      <c r="AG802" s="51"/>
      <c r="AH802" s="51"/>
      <c r="AI802" s="51">
        <v>1</v>
      </c>
      <c r="AJ802" s="51"/>
      <c r="AK802" s="51"/>
      <c r="AL802" s="33"/>
      <c r="AM802" s="33"/>
      <c r="AN802" s="185" t="s">
        <v>3165</v>
      </c>
      <c r="AO802" s="185"/>
      <c r="AP802" s="185" t="s">
        <v>3166</v>
      </c>
      <c r="AQ802" s="185" t="s">
        <v>2694</v>
      </c>
      <c r="AR802" s="185" t="s">
        <v>3166</v>
      </c>
      <c r="AS802" s="185" t="s">
        <v>2694</v>
      </c>
      <c r="AT802" s="185"/>
      <c r="AU802" s="185"/>
      <c r="AV802" s="185"/>
      <c r="AW802" s="186"/>
      <c r="AX802" s="41"/>
      <c r="AY802" s="41" t="s">
        <v>46</v>
      </c>
      <c r="AZ802" s="41"/>
      <c r="BA802" s="37"/>
      <c r="BB802" s="39"/>
      <c r="BC802" s="100"/>
      <c r="BD802" s="100"/>
      <c r="BE802" s="39"/>
      <c r="BF802" s="39"/>
      <c r="BG802" s="39"/>
      <c r="BH802" s="39"/>
      <c r="BI802" s="39"/>
      <c r="BJ802" s="39"/>
      <c r="BK802" s="39"/>
      <c r="BL802" s="39"/>
      <c r="BM802" s="39"/>
      <c r="BN802" s="39"/>
      <c r="BO802" s="39"/>
    </row>
    <row r="803" spans="1:67" ht="57" customHeight="1" x14ac:dyDescent="0.25">
      <c r="A803" s="28">
        <v>803</v>
      </c>
      <c r="B803" s="189" t="s">
        <v>4288</v>
      </c>
      <c r="C803" s="189" t="s">
        <v>4289</v>
      </c>
      <c r="D803" s="30" t="s">
        <v>18</v>
      </c>
      <c r="E803" s="30" t="s">
        <v>41</v>
      </c>
      <c r="F803" s="181" t="s">
        <v>3727</v>
      </c>
      <c r="G803" s="181">
        <v>8</v>
      </c>
      <c r="H803" s="181">
        <v>13</v>
      </c>
      <c r="I803" s="181"/>
      <c r="J803" s="181"/>
      <c r="K803" s="181"/>
      <c r="L803" s="32" t="s">
        <v>2091</v>
      </c>
      <c r="M803" s="182"/>
      <c r="N803" s="183"/>
      <c r="O803" s="184" t="s">
        <v>41</v>
      </c>
      <c r="P803" s="109"/>
      <c r="Q803" s="182" t="s">
        <v>25</v>
      </c>
      <c r="R803" s="109"/>
      <c r="S803" s="183" t="s">
        <v>3172</v>
      </c>
      <c r="T803" s="33" t="s">
        <v>4296</v>
      </c>
      <c r="U803" s="33" t="s">
        <v>21</v>
      </c>
      <c r="V803" s="45" t="s">
        <v>21</v>
      </c>
      <c r="W803" s="34" t="s">
        <v>2092</v>
      </c>
      <c r="X803" s="34" t="s">
        <v>929</v>
      </c>
      <c r="Y803" s="36">
        <v>1</v>
      </c>
      <c r="Z803" s="36"/>
      <c r="AA803" s="36"/>
      <c r="AB803" s="36"/>
      <c r="AC803" s="36"/>
      <c r="AD803" s="36"/>
      <c r="AE803" s="36"/>
      <c r="AF803" s="51"/>
      <c r="AG803" s="51"/>
      <c r="AH803" s="51"/>
      <c r="AI803" s="51">
        <v>1</v>
      </c>
      <c r="AJ803" s="51"/>
      <c r="AK803" s="51"/>
      <c r="AL803" s="33"/>
      <c r="AM803" s="33"/>
      <c r="AN803" s="185" t="s">
        <v>3174</v>
      </c>
      <c r="AO803" s="185"/>
      <c r="AP803" s="185" t="s">
        <v>3194</v>
      </c>
      <c r="AQ803" s="185" t="s">
        <v>3194</v>
      </c>
      <c r="AR803" s="185" t="s">
        <v>3194</v>
      </c>
      <c r="AS803" s="185" t="s">
        <v>2694</v>
      </c>
      <c r="AT803" s="185"/>
      <c r="AU803" s="185"/>
      <c r="AV803" s="185"/>
      <c r="AW803" s="186"/>
      <c r="AX803" s="185"/>
      <c r="AY803" s="41" t="s">
        <v>46</v>
      </c>
      <c r="AZ803" s="41"/>
      <c r="BA803" s="37"/>
      <c r="BB803" s="39"/>
      <c r="BC803" s="100"/>
      <c r="BD803" s="100"/>
      <c r="BE803" s="39"/>
      <c r="BF803" s="39"/>
      <c r="BG803" s="39"/>
      <c r="BH803" s="39"/>
      <c r="BI803" s="39"/>
      <c r="BJ803" s="39"/>
      <c r="BK803" s="39"/>
      <c r="BL803" s="39"/>
      <c r="BM803" s="39"/>
      <c r="BN803" s="39"/>
      <c r="BO803" s="39"/>
    </row>
    <row r="804" spans="1:67" ht="48" customHeight="1" x14ac:dyDescent="0.25">
      <c r="A804" s="28">
        <v>804</v>
      </c>
      <c r="B804" s="189" t="s">
        <v>4288</v>
      </c>
      <c r="C804" s="189" t="s">
        <v>4289</v>
      </c>
      <c r="D804" s="30" t="s">
        <v>18</v>
      </c>
      <c r="E804" s="30" t="s">
        <v>41</v>
      </c>
      <c r="F804" s="181" t="s">
        <v>2214</v>
      </c>
      <c r="G804" s="181">
        <v>9</v>
      </c>
      <c r="H804" s="187" t="s">
        <v>4297</v>
      </c>
      <c r="I804" s="187"/>
      <c r="J804" s="187"/>
      <c r="K804" s="187"/>
      <c r="L804" s="32" t="s">
        <v>2093</v>
      </c>
      <c r="M804" s="182"/>
      <c r="N804" s="183"/>
      <c r="O804" s="184" t="s">
        <v>41</v>
      </c>
      <c r="P804" s="109"/>
      <c r="Q804" s="182" t="s">
        <v>25</v>
      </c>
      <c r="R804" s="109"/>
      <c r="S804" s="183" t="s">
        <v>3172</v>
      </c>
      <c r="T804" s="33" t="s">
        <v>4296</v>
      </c>
      <c r="U804" s="33" t="s">
        <v>21</v>
      </c>
      <c r="V804" s="45" t="s">
        <v>21</v>
      </c>
      <c r="W804" s="34" t="s">
        <v>2094</v>
      </c>
      <c r="X804" s="34" t="s">
        <v>2095</v>
      </c>
      <c r="Y804" s="36">
        <v>1</v>
      </c>
      <c r="Z804" s="36"/>
      <c r="AA804" s="36"/>
      <c r="AB804" s="36"/>
      <c r="AC804" s="36"/>
      <c r="AD804" s="36"/>
      <c r="AE804" s="36"/>
      <c r="AF804" s="51"/>
      <c r="AG804" s="51"/>
      <c r="AH804" s="51"/>
      <c r="AI804" s="51">
        <v>1</v>
      </c>
      <c r="AJ804" s="51"/>
      <c r="AK804" s="51"/>
      <c r="AL804" s="33"/>
      <c r="AM804" s="33"/>
      <c r="AN804" s="185" t="s">
        <v>3174</v>
      </c>
      <c r="AO804" s="185"/>
      <c r="AP804" s="185" t="s">
        <v>3166</v>
      </c>
      <c r="AQ804" s="185" t="s">
        <v>3166</v>
      </c>
      <c r="AR804" s="185" t="s">
        <v>3166</v>
      </c>
      <c r="AS804" s="185" t="s">
        <v>2694</v>
      </c>
      <c r="AT804" s="185"/>
      <c r="AU804" s="185"/>
      <c r="AV804" s="185"/>
      <c r="AW804" s="186"/>
      <c r="AX804" s="41"/>
      <c r="AY804" s="41" t="s">
        <v>46</v>
      </c>
      <c r="AZ804" s="41"/>
      <c r="BA804" s="37"/>
      <c r="BB804" s="39"/>
      <c r="BC804" s="100"/>
      <c r="BD804" s="100"/>
      <c r="BE804" s="39"/>
      <c r="BF804" s="39"/>
      <c r="BG804" s="39"/>
      <c r="BH804" s="39"/>
      <c r="BI804" s="39"/>
      <c r="BJ804" s="39"/>
      <c r="BK804" s="39"/>
      <c r="BL804" s="39"/>
      <c r="BM804" s="39"/>
      <c r="BN804" s="39"/>
      <c r="BO804" s="39"/>
    </row>
    <row r="805" spans="1:67" ht="81.75" customHeight="1" x14ac:dyDescent="0.25">
      <c r="A805" s="28">
        <v>805</v>
      </c>
      <c r="B805" s="189" t="s">
        <v>4288</v>
      </c>
      <c r="C805" s="189" t="s">
        <v>4289</v>
      </c>
      <c r="D805" s="30" t="s">
        <v>18</v>
      </c>
      <c r="E805" s="30" t="s">
        <v>41</v>
      </c>
      <c r="F805" s="181" t="s">
        <v>4237</v>
      </c>
      <c r="G805" s="181">
        <v>10</v>
      </c>
      <c r="H805" s="187" t="s">
        <v>4298</v>
      </c>
      <c r="I805" s="187"/>
      <c r="J805" s="187"/>
      <c r="K805" s="187"/>
      <c r="L805" s="32" t="s">
        <v>2096</v>
      </c>
      <c r="M805" s="182"/>
      <c r="N805" s="183"/>
      <c r="O805" s="184" t="s">
        <v>41</v>
      </c>
      <c r="P805" s="109"/>
      <c r="Q805" s="182" t="s">
        <v>25</v>
      </c>
      <c r="R805" s="109"/>
      <c r="S805" s="183" t="s">
        <v>391</v>
      </c>
      <c r="T805" s="33" t="s">
        <v>4299</v>
      </c>
      <c r="U805" s="33" t="s">
        <v>58</v>
      </c>
      <c r="V805" s="45" t="s">
        <v>58</v>
      </c>
      <c r="W805" s="34" t="s">
        <v>2097</v>
      </c>
      <c r="X805" s="34" t="s">
        <v>1999</v>
      </c>
      <c r="Y805" s="36"/>
      <c r="Z805" s="36"/>
      <c r="AA805" s="36"/>
      <c r="AB805" s="36">
        <v>1</v>
      </c>
      <c r="AC805" s="36"/>
      <c r="AD805" s="36"/>
      <c r="AE805" s="36"/>
      <c r="AF805" s="51"/>
      <c r="AG805" s="51"/>
      <c r="AH805" s="51"/>
      <c r="AI805" s="51">
        <v>1</v>
      </c>
      <c r="AJ805" s="51"/>
      <c r="AK805" s="51"/>
      <c r="AL805" s="33"/>
      <c r="AM805" s="33"/>
      <c r="AN805" s="186"/>
      <c r="AO805" s="186"/>
      <c r="AP805" s="185"/>
      <c r="AQ805" s="185"/>
      <c r="AR805" s="185"/>
      <c r="AS805" s="185"/>
      <c r="AT805" s="185"/>
      <c r="AU805" s="185"/>
      <c r="AV805" s="185"/>
      <c r="AW805" s="186"/>
      <c r="AX805" s="41"/>
      <c r="AY805" s="41" t="s">
        <v>24</v>
      </c>
      <c r="AZ805" s="41"/>
      <c r="BA805" s="37"/>
      <c r="BB805" s="39"/>
      <c r="BC805" s="100"/>
      <c r="BD805" s="100"/>
      <c r="BE805" s="39"/>
      <c r="BF805" s="39"/>
      <c r="BG805" s="39"/>
      <c r="BH805" s="39"/>
      <c r="BI805" s="39"/>
      <c r="BJ805" s="39"/>
      <c r="BK805" s="39"/>
      <c r="BL805" s="39"/>
      <c r="BM805" s="39"/>
      <c r="BN805" s="39"/>
      <c r="BO805" s="39"/>
    </row>
    <row r="806" spans="1:67" ht="69.75" customHeight="1" x14ac:dyDescent="0.25">
      <c r="A806" s="28">
        <v>806</v>
      </c>
      <c r="B806" s="189" t="s">
        <v>4288</v>
      </c>
      <c r="C806" s="189" t="s">
        <v>4289</v>
      </c>
      <c r="D806" s="30" t="s">
        <v>18</v>
      </c>
      <c r="E806" s="30" t="s">
        <v>41</v>
      </c>
      <c r="F806" s="181" t="s">
        <v>4237</v>
      </c>
      <c r="G806" s="181">
        <v>10</v>
      </c>
      <c r="H806" s="187" t="s">
        <v>4300</v>
      </c>
      <c r="I806" s="187"/>
      <c r="J806" s="187"/>
      <c r="K806" s="187"/>
      <c r="L806" s="32" t="s">
        <v>2098</v>
      </c>
      <c r="M806" s="182"/>
      <c r="N806" s="183"/>
      <c r="O806" s="184" t="s">
        <v>41</v>
      </c>
      <c r="P806" s="109"/>
      <c r="Q806" s="182" t="s">
        <v>25</v>
      </c>
      <c r="R806" s="109"/>
      <c r="S806" s="183" t="s">
        <v>3172</v>
      </c>
      <c r="T806" s="33" t="s">
        <v>4296</v>
      </c>
      <c r="U806" s="33" t="s">
        <v>21</v>
      </c>
      <c r="V806" s="45" t="s">
        <v>21</v>
      </c>
      <c r="W806" s="34" t="s">
        <v>2094</v>
      </c>
      <c r="X806" s="34" t="s">
        <v>1999</v>
      </c>
      <c r="Y806" s="36">
        <v>1</v>
      </c>
      <c r="Z806" s="36"/>
      <c r="AA806" s="36"/>
      <c r="AB806" s="36"/>
      <c r="AC806" s="36"/>
      <c r="AD806" s="36"/>
      <c r="AE806" s="36"/>
      <c r="AF806" s="51"/>
      <c r="AG806" s="51"/>
      <c r="AH806" s="51"/>
      <c r="AI806" s="51">
        <v>1</v>
      </c>
      <c r="AJ806" s="51"/>
      <c r="AK806" s="51"/>
      <c r="AL806" s="33"/>
      <c r="AM806" s="33"/>
      <c r="AN806" s="185" t="s">
        <v>3174</v>
      </c>
      <c r="AO806" s="185"/>
      <c r="AP806" s="185" t="s">
        <v>3166</v>
      </c>
      <c r="AQ806" s="185" t="s">
        <v>3166</v>
      </c>
      <c r="AR806" s="185" t="s">
        <v>3166</v>
      </c>
      <c r="AS806" s="185" t="s">
        <v>2694</v>
      </c>
      <c r="AT806" s="185"/>
      <c r="AU806" s="185"/>
      <c r="AV806" s="185"/>
      <c r="AW806" s="186"/>
      <c r="AX806" s="41"/>
      <c r="AY806" s="41" t="s">
        <v>46</v>
      </c>
      <c r="AZ806" s="41"/>
      <c r="BA806" s="37"/>
      <c r="BB806" s="39"/>
      <c r="BC806" s="100"/>
      <c r="BD806" s="100"/>
      <c r="BE806" s="39"/>
      <c r="BF806" s="39"/>
      <c r="BG806" s="39"/>
      <c r="BH806" s="39"/>
      <c r="BI806" s="39"/>
      <c r="BJ806" s="39"/>
      <c r="BK806" s="39"/>
      <c r="BL806" s="39"/>
      <c r="BM806" s="39"/>
      <c r="BN806" s="39"/>
      <c r="BO806" s="39"/>
    </row>
    <row r="807" spans="1:67" ht="69.75" customHeight="1" x14ac:dyDescent="0.25">
      <c r="A807" s="28">
        <v>807</v>
      </c>
      <c r="B807" s="189" t="s">
        <v>4288</v>
      </c>
      <c r="C807" s="189" t="s">
        <v>4289</v>
      </c>
      <c r="D807" s="30" t="s">
        <v>18</v>
      </c>
      <c r="E807" s="30" t="s">
        <v>41</v>
      </c>
      <c r="F807" s="181" t="s">
        <v>4301</v>
      </c>
      <c r="G807" s="181">
        <v>13</v>
      </c>
      <c r="H807" s="187" t="s">
        <v>4302</v>
      </c>
      <c r="I807" s="187"/>
      <c r="J807" s="187"/>
      <c r="K807" s="187"/>
      <c r="L807" s="32" t="s">
        <v>2099</v>
      </c>
      <c r="M807" s="182"/>
      <c r="N807" s="183"/>
      <c r="O807" s="184" t="s">
        <v>41</v>
      </c>
      <c r="P807" s="109"/>
      <c r="Q807" s="182" t="s">
        <v>25</v>
      </c>
      <c r="R807" s="109"/>
      <c r="S807" s="183" t="s">
        <v>3306</v>
      </c>
      <c r="T807" s="188">
        <v>42801</v>
      </c>
      <c r="U807" s="33" t="s">
        <v>21</v>
      </c>
      <c r="V807" s="45" t="s">
        <v>21</v>
      </c>
      <c r="W807" s="49" t="s">
        <v>2100</v>
      </c>
      <c r="X807" s="49" t="s">
        <v>2101</v>
      </c>
      <c r="Y807" s="36">
        <v>1</v>
      </c>
      <c r="Z807" s="36"/>
      <c r="AA807" s="36"/>
      <c r="AB807" s="36"/>
      <c r="AC807" s="36"/>
      <c r="AD807" s="36"/>
      <c r="AE807" s="36"/>
      <c r="AF807" s="51"/>
      <c r="AG807" s="51">
        <v>1</v>
      </c>
      <c r="AH807" s="51"/>
      <c r="AI807" s="51"/>
      <c r="AJ807" s="51"/>
      <c r="AK807" s="36">
        <v>1</v>
      </c>
      <c r="AL807" s="33" t="s">
        <v>3391</v>
      </c>
      <c r="AM807" s="45" t="s">
        <v>4303</v>
      </c>
      <c r="AN807" s="185" t="s">
        <v>3165</v>
      </c>
      <c r="AO807" s="185" t="s">
        <v>4304</v>
      </c>
      <c r="AP807" s="185" t="s">
        <v>4305</v>
      </c>
      <c r="AQ807" s="185" t="s">
        <v>4305</v>
      </c>
      <c r="AR807" s="185" t="s">
        <v>4305</v>
      </c>
      <c r="AS807" s="185" t="s">
        <v>2694</v>
      </c>
      <c r="AT807" s="185"/>
      <c r="AU807" s="185"/>
      <c r="AV807" s="185"/>
      <c r="AW807" s="186"/>
      <c r="AX807" s="185" t="s">
        <v>4306</v>
      </c>
      <c r="AY807" s="35" t="s">
        <v>72</v>
      </c>
      <c r="AZ807" s="41"/>
      <c r="BA807" s="37"/>
      <c r="BB807" s="37" t="s">
        <v>3154</v>
      </c>
      <c r="BC807" s="100" t="s">
        <v>3296</v>
      </c>
      <c r="BD807" s="100"/>
      <c r="BE807" s="39"/>
      <c r="BF807" s="39"/>
      <c r="BG807" s="39"/>
      <c r="BH807" s="39"/>
      <c r="BI807" s="39"/>
      <c r="BJ807" s="39"/>
      <c r="BK807" s="39"/>
      <c r="BL807" s="39"/>
      <c r="BM807" s="39"/>
      <c r="BN807" s="39"/>
      <c r="BO807" s="39"/>
    </row>
    <row r="808" spans="1:67" ht="69.75" customHeight="1" x14ac:dyDescent="0.25">
      <c r="A808" s="28">
        <v>808</v>
      </c>
      <c r="B808" s="189" t="s">
        <v>4288</v>
      </c>
      <c r="C808" s="189" t="s">
        <v>4289</v>
      </c>
      <c r="D808" s="30" t="s">
        <v>18</v>
      </c>
      <c r="E808" s="30" t="s">
        <v>41</v>
      </c>
      <c r="F808" s="181" t="s">
        <v>4301</v>
      </c>
      <c r="G808" s="181">
        <v>13</v>
      </c>
      <c r="H808" s="187" t="s">
        <v>4307</v>
      </c>
      <c r="I808" s="187"/>
      <c r="J808" s="187"/>
      <c r="K808" s="187"/>
      <c r="L808" s="32" t="s">
        <v>2102</v>
      </c>
      <c r="M808" s="182"/>
      <c r="N808" s="183"/>
      <c r="O808" s="184" t="s">
        <v>41</v>
      </c>
      <c r="P808" s="109"/>
      <c r="Q808" s="182" t="s">
        <v>25</v>
      </c>
      <c r="R808" s="109"/>
      <c r="S808" s="183" t="s">
        <v>3172</v>
      </c>
      <c r="T808" s="33" t="s">
        <v>4308</v>
      </c>
      <c r="U808" s="33" t="s">
        <v>21</v>
      </c>
      <c r="V808" s="45" t="s">
        <v>21</v>
      </c>
      <c r="W808" s="34" t="s">
        <v>2103</v>
      </c>
      <c r="X808" s="49" t="s">
        <v>2101</v>
      </c>
      <c r="Y808" s="36">
        <v>1</v>
      </c>
      <c r="Z808" s="36"/>
      <c r="AA808" s="36"/>
      <c r="AB808" s="36"/>
      <c r="AC808" s="36"/>
      <c r="AD808" s="36"/>
      <c r="AE808" s="36"/>
      <c r="AF808" s="51"/>
      <c r="AG808" s="51"/>
      <c r="AH808" s="51"/>
      <c r="AI808" s="51">
        <v>1</v>
      </c>
      <c r="AJ808" s="51"/>
      <c r="AK808" s="51"/>
      <c r="AL808" s="33"/>
      <c r="AM808" s="33"/>
      <c r="AN808" s="185" t="s">
        <v>3174</v>
      </c>
      <c r="AO808" s="185"/>
      <c r="AP808" s="185" t="s">
        <v>3166</v>
      </c>
      <c r="AQ808" s="185" t="s">
        <v>3166</v>
      </c>
      <c r="AR808" s="185" t="s">
        <v>3166</v>
      </c>
      <c r="AS808" s="185" t="s">
        <v>3166</v>
      </c>
      <c r="AT808" s="185"/>
      <c r="AU808" s="185"/>
      <c r="AV808" s="185"/>
      <c r="AW808" s="186"/>
      <c r="AX808" s="41"/>
      <c r="AY808" s="35" t="s">
        <v>72</v>
      </c>
      <c r="AZ808" s="41"/>
      <c r="BA808" s="37"/>
      <c r="BB808" s="39"/>
      <c r="BC808" s="100"/>
      <c r="BD808" s="100"/>
      <c r="BE808" s="39"/>
      <c r="BF808" s="39"/>
      <c r="BG808" s="39"/>
      <c r="BH808" s="39"/>
      <c r="BI808" s="39"/>
      <c r="BJ808" s="39"/>
      <c r="BK808" s="39"/>
      <c r="BL808" s="39"/>
      <c r="BM808" s="39"/>
      <c r="BN808" s="39"/>
      <c r="BO808" s="39"/>
    </row>
    <row r="809" spans="1:67" ht="69.75" customHeight="1" x14ac:dyDescent="0.25">
      <c r="A809" s="28">
        <v>809</v>
      </c>
      <c r="B809" s="189" t="s">
        <v>4288</v>
      </c>
      <c r="C809" s="189" t="s">
        <v>4289</v>
      </c>
      <c r="D809" s="30" t="s">
        <v>18</v>
      </c>
      <c r="E809" s="30" t="s">
        <v>41</v>
      </c>
      <c r="F809" s="181" t="s">
        <v>4301</v>
      </c>
      <c r="G809" s="181">
        <v>13</v>
      </c>
      <c r="H809" s="187" t="s">
        <v>4309</v>
      </c>
      <c r="I809" s="187"/>
      <c r="J809" s="187"/>
      <c r="K809" s="187"/>
      <c r="L809" s="32" t="s">
        <v>2104</v>
      </c>
      <c r="M809" s="182"/>
      <c r="N809" s="183"/>
      <c r="O809" s="184" t="s">
        <v>41</v>
      </c>
      <c r="P809" s="109"/>
      <c r="Q809" s="182" t="s">
        <v>25</v>
      </c>
      <c r="R809" s="109"/>
      <c r="S809" s="183" t="s">
        <v>3172</v>
      </c>
      <c r="T809" s="33" t="s">
        <v>4308</v>
      </c>
      <c r="U809" s="33" t="s">
        <v>21</v>
      </c>
      <c r="V809" s="45" t="s">
        <v>21</v>
      </c>
      <c r="W809" s="34" t="s">
        <v>2103</v>
      </c>
      <c r="X809" s="49" t="s">
        <v>2101</v>
      </c>
      <c r="Y809" s="36">
        <v>1</v>
      </c>
      <c r="Z809" s="36"/>
      <c r="AA809" s="36"/>
      <c r="AB809" s="36"/>
      <c r="AC809" s="36"/>
      <c r="AD809" s="36"/>
      <c r="AE809" s="36"/>
      <c r="AF809" s="51"/>
      <c r="AG809" s="51"/>
      <c r="AH809" s="51"/>
      <c r="AI809" s="51">
        <v>1</v>
      </c>
      <c r="AJ809" s="51"/>
      <c r="AK809" s="51"/>
      <c r="AL809" s="33"/>
      <c r="AM809" s="33"/>
      <c r="AN809" s="185" t="s">
        <v>3174</v>
      </c>
      <c r="AO809" s="185"/>
      <c r="AP809" s="185" t="s">
        <v>3166</v>
      </c>
      <c r="AQ809" s="185" t="s">
        <v>3166</v>
      </c>
      <c r="AR809" s="185" t="s">
        <v>3166</v>
      </c>
      <c r="AS809" s="185" t="s">
        <v>3166</v>
      </c>
      <c r="AT809" s="185"/>
      <c r="AU809" s="185"/>
      <c r="AV809" s="185"/>
      <c r="AW809" s="186"/>
      <c r="AX809" s="41"/>
      <c r="AY809" s="35" t="s">
        <v>72</v>
      </c>
      <c r="AZ809" s="41"/>
      <c r="BA809" s="37"/>
      <c r="BB809" s="39"/>
      <c r="BC809" s="100"/>
      <c r="BD809" s="100"/>
      <c r="BE809" s="39"/>
      <c r="BF809" s="39"/>
      <c r="BG809" s="39"/>
      <c r="BH809" s="39"/>
      <c r="BI809" s="39"/>
      <c r="BJ809" s="39"/>
      <c r="BK809" s="39"/>
      <c r="BL809" s="39"/>
      <c r="BM809" s="39"/>
      <c r="BN809" s="39"/>
      <c r="BO809" s="39"/>
    </row>
    <row r="810" spans="1:67" ht="69.75" customHeight="1" x14ac:dyDescent="0.25">
      <c r="A810" s="28">
        <v>810</v>
      </c>
      <c r="B810" s="189" t="s">
        <v>4288</v>
      </c>
      <c r="C810" s="189" t="s">
        <v>4289</v>
      </c>
      <c r="D810" s="30" t="s">
        <v>18</v>
      </c>
      <c r="E810" s="30" t="s">
        <v>41</v>
      </c>
      <c r="F810" s="181" t="s">
        <v>3299</v>
      </c>
      <c r="G810" s="181">
        <v>14</v>
      </c>
      <c r="H810" s="187" t="s">
        <v>4310</v>
      </c>
      <c r="I810" s="187"/>
      <c r="J810" s="187"/>
      <c r="K810" s="187"/>
      <c r="L810" s="32" t="s">
        <v>2105</v>
      </c>
      <c r="M810" s="182"/>
      <c r="N810" s="183"/>
      <c r="O810" s="184" t="s">
        <v>41</v>
      </c>
      <c r="P810" s="109"/>
      <c r="Q810" s="182" t="s">
        <v>25</v>
      </c>
      <c r="R810" s="109"/>
      <c r="S810" s="183" t="s">
        <v>3246</v>
      </c>
      <c r="T810" s="33" t="s">
        <v>1515</v>
      </c>
      <c r="U810" s="33" t="s">
        <v>167</v>
      </c>
      <c r="V810" s="45" t="s">
        <v>167</v>
      </c>
      <c r="W810" s="34" t="s">
        <v>1515</v>
      </c>
      <c r="X810" s="34" t="s">
        <v>253</v>
      </c>
      <c r="Y810" s="36"/>
      <c r="Z810" s="36"/>
      <c r="AA810" s="36">
        <v>1</v>
      </c>
      <c r="AB810" s="36"/>
      <c r="AC810" s="36"/>
      <c r="AD810" s="36"/>
      <c r="AE810" s="36"/>
      <c r="AF810" s="51"/>
      <c r="AG810" s="51"/>
      <c r="AH810" s="51"/>
      <c r="AI810" s="51">
        <v>1</v>
      </c>
      <c r="AJ810" s="51"/>
      <c r="AK810" s="51"/>
      <c r="AL810" s="33"/>
      <c r="AM810" s="33"/>
      <c r="AN810" s="185" t="s">
        <v>3293</v>
      </c>
      <c r="AO810" s="185"/>
      <c r="AP810" s="185" t="s">
        <v>4311</v>
      </c>
      <c r="AQ810" s="185"/>
      <c r="AR810" s="185"/>
      <c r="AS810" s="185" t="s">
        <v>2694</v>
      </c>
      <c r="AT810" s="185"/>
      <c r="AU810" s="185"/>
      <c r="AV810" s="185"/>
      <c r="AW810" s="186"/>
      <c r="AX810" s="35" t="s">
        <v>3237</v>
      </c>
      <c r="AY810" s="35" t="s">
        <v>176</v>
      </c>
      <c r="AZ810" s="41"/>
      <c r="BA810" s="37"/>
      <c r="BB810" s="39"/>
      <c r="BC810" s="100"/>
      <c r="BD810" s="100"/>
      <c r="BE810" s="39"/>
      <c r="BF810" s="39"/>
      <c r="BG810" s="39"/>
      <c r="BH810" s="39"/>
      <c r="BI810" s="39"/>
      <c r="BJ810" s="39"/>
      <c r="BK810" s="39"/>
      <c r="BL810" s="39"/>
      <c r="BM810" s="39"/>
      <c r="BN810" s="39"/>
      <c r="BO810" s="39"/>
    </row>
    <row r="811" spans="1:67" ht="69.75" customHeight="1" x14ac:dyDescent="0.25">
      <c r="A811" s="28">
        <v>811</v>
      </c>
      <c r="B811" s="189" t="s">
        <v>4288</v>
      </c>
      <c r="C811" s="189" t="s">
        <v>4289</v>
      </c>
      <c r="D811" s="30" t="s">
        <v>18</v>
      </c>
      <c r="E811" s="30" t="s">
        <v>41</v>
      </c>
      <c r="F811" s="181" t="s">
        <v>3299</v>
      </c>
      <c r="G811" s="181">
        <v>15</v>
      </c>
      <c r="H811" s="187" t="s">
        <v>4312</v>
      </c>
      <c r="I811" s="187"/>
      <c r="J811" s="187"/>
      <c r="K811" s="187"/>
      <c r="L811" s="32" t="s">
        <v>2106</v>
      </c>
      <c r="M811" s="182"/>
      <c r="N811" s="183"/>
      <c r="O811" s="184" t="s">
        <v>41</v>
      </c>
      <c r="P811" s="109"/>
      <c r="Q811" s="182" t="s">
        <v>25</v>
      </c>
      <c r="R811" s="109"/>
      <c r="S811" s="183" t="s">
        <v>3306</v>
      </c>
      <c r="T811" s="188">
        <v>42801</v>
      </c>
      <c r="U811" s="33" t="s">
        <v>21</v>
      </c>
      <c r="V811" s="45" t="s">
        <v>21</v>
      </c>
      <c r="W811" s="49" t="s">
        <v>2107</v>
      </c>
      <c r="X811" s="34" t="s">
        <v>253</v>
      </c>
      <c r="Y811" s="36">
        <v>1</v>
      </c>
      <c r="Z811" s="36"/>
      <c r="AA811" s="36"/>
      <c r="AB811" s="36"/>
      <c r="AC811" s="36"/>
      <c r="AD811" s="36"/>
      <c r="AE811" s="36"/>
      <c r="AF811" s="51"/>
      <c r="AG811" s="51">
        <v>1</v>
      </c>
      <c r="AH811" s="51"/>
      <c r="AI811" s="51"/>
      <c r="AJ811" s="51"/>
      <c r="AK811" s="51"/>
      <c r="AL811" s="33" t="s">
        <v>3391</v>
      </c>
      <c r="AM811" s="33" t="s">
        <v>3430</v>
      </c>
      <c r="AN811" s="185"/>
      <c r="AO811" s="185"/>
      <c r="AP811" s="185"/>
      <c r="AQ811" s="185"/>
      <c r="AR811" s="185"/>
      <c r="AS811" s="185"/>
      <c r="AT811" s="185"/>
      <c r="AU811" s="185"/>
      <c r="AV811" s="185"/>
      <c r="AW811" s="186"/>
      <c r="AX811" s="41"/>
      <c r="AY811" s="41" t="s">
        <v>499</v>
      </c>
      <c r="AZ811" s="41"/>
      <c r="BA811" s="37"/>
      <c r="BB811" s="39"/>
      <c r="BC811" s="100"/>
      <c r="BD811" s="100"/>
      <c r="BE811" s="39"/>
      <c r="BF811" s="39"/>
      <c r="BG811" s="39"/>
      <c r="BH811" s="39"/>
      <c r="BI811" s="39"/>
      <c r="BJ811" s="39"/>
      <c r="BK811" s="39"/>
      <c r="BL811" s="39"/>
      <c r="BM811" s="39"/>
      <c r="BN811" s="39"/>
      <c r="BO811" s="39"/>
    </row>
    <row r="812" spans="1:67" ht="66.75" customHeight="1" x14ac:dyDescent="0.25">
      <c r="A812" s="28">
        <v>812</v>
      </c>
      <c r="B812" s="189" t="s">
        <v>4288</v>
      </c>
      <c r="C812" s="189" t="s">
        <v>4289</v>
      </c>
      <c r="D812" s="30" t="s">
        <v>18</v>
      </c>
      <c r="E812" s="30" t="s">
        <v>41</v>
      </c>
      <c r="F812" s="181" t="s">
        <v>3299</v>
      </c>
      <c r="G812" s="181">
        <v>15</v>
      </c>
      <c r="H812" s="187" t="s">
        <v>4313</v>
      </c>
      <c r="I812" s="187"/>
      <c r="J812" s="187"/>
      <c r="K812" s="187"/>
      <c r="L812" s="32" t="s">
        <v>2108</v>
      </c>
      <c r="M812" s="182"/>
      <c r="N812" s="183"/>
      <c r="O812" s="184" t="s">
        <v>41</v>
      </c>
      <c r="P812" s="109"/>
      <c r="Q812" s="182" t="s">
        <v>25</v>
      </c>
      <c r="R812" s="109"/>
      <c r="S812" s="183" t="s">
        <v>3246</v>
      </c>
      <c r="T812" s="33" t="s">
        <v>1515</v>
      </c>
      <c r="U812" s="33" t="s">
        <v>167</v>
      </c>
      <c r="V812" s="45" t="s">
        <v>167</v>
      </c>
      <c r="W812" s="34" t="s">
        <v>1515</v>
      </c>
      <c r="X812" s="34" t="s">
        <v>253</v>
      </c>
      <c r="Y812" s="36"/>
      <c r="Z812" s="36"/>
      <c r="AA812" s="36">
        <v>1</v>
      </c>
      <c r="AB812" s="36"/>
      <c r="AC812" s="36"/>
      <c r="AD812" s="36"/>
      <c r="AE812" s="36"/>
      <c r="AF812" s="51"/>
      <c r="AG812" s="51"/>
      <c r="AH812" s="51"/>
      <c r="AI812" s="51">
        <v>1</v>
      </c>
      <c r="AJ812" s="51"/>
      <c r="AK812" s="51"/>
      <c r="AL812" s="33"/>
      <c r="AM812" s="33"/>
      <c r="AN812" s="185" t="s">
        <v>3293</v>
      </c>
      <c r="AO812" s="185"/>
      <c r="AP812" s="185" t="s">
        <v>4314</v>
      </c>
      <c r="AQ812" s="185"/>
      <c r="AR812" s="185"/>
      <c r="AS812" s="185"/>
      <c r="AT812" s="185"/>
      <c r="AU812" s="185"/>
      <c r="AV812" s="185"/>
      <c r="AW812" s="186"/>
      <c r="AX812" s="35" t="s">
        <v>3237</v>
      </c>
      <c r="AY812" s="35" t="s">
        <v>176</v>
      </c>
      <c r="AZ812" s="41"/>
      <c r="BA812" s="37"/>
      <c r="BB812" s="39"/>
      <c r="BC812" s="100"/>
      <c r="BD812" s="100"/>
      <c r="BE812" s="39"/>
      <c r="BF812" s="39"/>
      <c r="BG812" s="39"/>
      <c r="BH812" s="39"/>
      <c r="BI812" s="39"/>
      <c r="BJ812" s="39"/>
      <c r="BK812" s="39"/>
      <c r="BL812" s="39"/>
      <c r="BM812" s="39"/>
      <c r="BN812" s="39"/>
      <c r="BO812" s="39"/>
    </row>
    <row r="813" spans="1:67" ht="66.75" customHeight="1" x14ac:dyDescent="0.25">
      <c r="A813" s="28">
        <v>813</v>
      </c>
      <c r="B813" s="189" t="s">
        <v>4288</v>
      </c>
      <c r="C813" s="189" t="s">
        <v>4289</v>
      </c>
      <c r="D813" s="30" t="s">
        <v>18</v>
      </c>
      <c r="E813" s="30" t="s">
        <v>41</v>
      </c>
      <c r="F813" s="181" t="s">
        <v>3299</v>
      </c>
      <c r="G813" s="181">
        <v>15</v>
      </c>
      <c r="H813" s="187" t="s">
        <v>4315</v>
      </c>
      <c r="I813" s="187"/>
      <c r="J813" s="187"/>
      <c r="K813" s="187"/>
      <c r="L813" s="32" t="s">
        <v>2109</v>
      </c>
      <c r="M813" s="182"/>
      <c r="N813" s="183"/>
      <c r="O813" s="184" t="s">
        <v>41</v>
      </c>
      <c r="P813" s="109"/>
      <c r="Q813" s="182" t="s">
        <v>25</v>
      </c>
      <c r="R813" s="109"/>
      <c r="S813" s="183" t="s">
        <v>3246</v>
      </c>
      <c r="T813" s="33" t="s">
        <v>1515</v>
      </c>
      <c r="U813" s="33" t="s">
        <v>167</v>
      </c>
      <c r="V813" s="45" t="s">
        <v>167</v>
      </c>
      <c r="W813" s="34" t="s">
        <v>1515</v>
      </c>
      <c r="X813" s="34" t="s">
        <v>253</v>
      </c>
      <c r="Y813" s="36"/>
      <c r="Z813" s="36"/>
      <c r="AA813" s="36">
        <v>1</v>
      </c>
      <c r="AB813" s="36"/>
      <c r="AC813" s="36"/>
      <c r="AD813" s="36"/>
      <c r="AE813" s="36"/>
      <c r="AF813" s="51"/>
      <c r="AG813" s="51"/>
      <c r="AH813" s="51"/>
      <c r="AI813" s="51">
        <v>1</v>
      </c>
      <c r="AJ813" s="51"/>
      <c r="AK813" s="51"/>
      <c r="AL813" s="33"/>
      <c r="AM813" s="33"/>
      <c r="AN813" s="185" t="s">
        <v>3293</v>
      </c>
      <c r="AO813" s="185"/>
      <c r="AP813" s="185" t="s">
        <v>4311</v>
      </c>
      <c r="AQ813" s="185"/>
      <c r="AR813" s="185"/>
      <c r="AS813" s="185"/>
      <c r="AT813" s="185"/>
      <c r="AU813" s="185"/>
      <c r="AV813" s="185"/>
      <c r="AW813" s="186"/>
      <c r="AX813" s="35" t="s">
        <v>3237</v>
      </c>
      <c r="AY813" s="35" t="s">
        <v>176</v>
      </c>
      <c r="AZ813" s="41"/>
      <c r="BA813" s="37"/>
      <c r="BB813" s="39"/>
      <c r="BC813" s="100"/>
      <c r="BD813" s="100"/>
      <c r="BE813" s="39"/>
      <c r="BF813" s="39"/>
      <c r="BG813" s="39"/>
      <c r="BH813" s="39"/>
      <c r="BI813" s="39"/>
      <c r="BJ813" s="39"/>
      <c r="BK813" s="39"/>
      <c r="BL813" s="39"/>
      <c r="BM813" s="39"/>
      <c r="BN813" s="39"/>
      <c r="BO813" s="39"/>
    </row>
    <row r="814" spans="1:67" ht="66.75" customHeight="1" x14ac:dyDescent="0.25">
      <c r="A814" s="28">
        <v>814</v>
      </c>
      <c r="B814" s="189" t="s">
        <v>4288</v>
      </c>
      <c r="C814" s="189" t="s">
        <v>4289</v>
      </c>
      <c r="D814" s="30" t="s">
        <v>18</v>
      </c>
      <c r="E814" s="30" t="s">
        <v>41</v>
      </c>
      <c r="F814" s="181" t="s">
        <v>3732</v>
      </c>
      <c r="G814" s="181">
        <v>19</v>
      </c>
      <c r="H814" s="187" t="s">
        <v>4316</v>
      </c>
      <c r="I814" s="187"/>
      <c r="J814" s="187"/>
      <c r="K814" s="187"/>
      <c r="L814" s="32" t="s">
        <v>2110</v>
      </c>
      <c r="M814" s="182"/>
      <c r="N814" s="183"/>
      <c r="O814" s="184" t="s">
        <v>41</v>
      </c>
      <c r="P814" s="109"/>
      <c r="Q814" s="182" t="s">
        <v>25</v>
      </c>
      <c r="R814" s="109"/>
      <c r="S814" s="183" t="s">
        <v>3172</v>
      </c>
      <c r="T814" s="33" t="s">
        <v>4308</v>
      </c>
      <c r="U814" s="33" t="s">
        <v>21</v>
      </c>
      <c r="V814" s="45" t="s">
        <v>21</v>
      </c>
      <c r="W814" s="34" t="s">
        <v>2103</v>
      </c>
      <c r="X814" s="34" t="s">
        <v>935</v>
      </c>
      <c r="Y814" s="36">
        <v>1</v>
      </c>
      <c r="Z814" s="36"/>
      <c r="AA814" s="36"/>
      <c r="AB814" s="36"/>
      <c r="AC814" s="36"/>
      <c r="AD814" s="36"/>
      <c r="AE814" s="36"/>
      <c r="AF814" s="51"/>
      <c r="AG814" s="51"/>
      <c r="AH814" s="51"/>
      <c r="AI814" s="51">
        <v>1</v>
      </c>
      <c r="AJ814" s="51"/>
      <c r="AK814" s="51"/>
      <c r="AL814" s="33"/>
      <c r="AM814" s="33"/>
      <c r="AN814" s="185" t="s">
        <v>3174</v>
      </c>
      <c r="AO814" s="185"/>
      <c r="AP814" s="185" t="s">
        <v>3166</v>
      </c>
      <c r="AQ814" s="185" t="s">
        <v>3166</v>
      </c>
      <c r="AR814" s="185" t="s">
        <v>3166</v>
      </c>
      <c r="AS814" s="185" t="s">
        <v>3166</v>
      </c>
      <c r="AT814" s="185"/>
      <c r="AU814" s="185"/>
      <c r="AV814" s="185"/>
      <c r="AW814" s="186"/>
      <c r="AX814" s="41"/>
      <c r="AY814" s="41" t="s">
        <v>46</v>
      </c>
      <c r="AZ814" s="41"/>
      <c r="BA814" s="37"/>
      <c r="BB814" s="39"/>
      <c r="BC814" s="100"/>
      <c r="BD814" s="100"/>
      <c r="BE814" s="39"/>
      <c r="BF814" s="39"/>
      <c r="BG814" s="39"/>
      <c r="BH814" s="39"/>
      <c r="BI814" s="39"/>
      <c r="BJ814" s="39"/>
      <c r="BK814" s="39"/>
      <c r="BL814" s="39"/>
      <c r="BM814" s="39"/>
      <c r="BN814" s="39"/>
      <c r="BO814" s="39"/>
    </row>
    <row r="815" spans="1:67" ht="66.75" customHeight="1" x14ac:dyDescent="0.25">
      <c r="A815" s="28">
        <v>815</v>
      </c>
      <c r="B815" s="189" t="s">
        <v>4288</v>
      </c>
      <c r="C815" s="189" t="s">
        <v>4289</v>
      </c>
      <c r="D815" s="30" t="s">
        <v>18</v>
      </c>
      <c r="E815" s="30" t="s">
        <v>41</v>
      </c>
      <c r="F815" s="181" t="s">
        <v>3732</v>
      </c>
      <c r="G815" s="181">
        <v>19</v>
      </c>
      <c r="H815" s="187" t="s">
        <v>4317</v>
      </c>
      <c r="I815" s="187"/>
      <c r="J815" s="187"/>
      <c r="K815" s="187"/>
      <c r="L815" s="32" t="s">
        <v>2111</v>
      </c>
      <c r="M815" s="182"/>
      <c r="N815" s="183"/>
      <c r="O815" s="184" t="s">
        <v>41</v>
      </c>
      <c r="P815" s="109"/>
      <c r="Q815" s="182" t="s">
        <v>25</v>
      </c>
      <c r="R815" s="109"/>
      <c r="S815" s="183" t="s">
        <v>3172</v>
      </c>
      <c r="T815" s="33" t="s">
        <v>4308</v>
      </c>
      <c r="U815" s="33" t="s">
        <v>21</v>
      </c>
      <c r="V815" s="45" t="s">
        <v>21</v>
      </c>
      <c r="W815" s="34" t="s">
        <v>2103</v>
      </c>
      <c r="X815" s="34" t="s">
        <v>935</v>
      </c>
      <c r="Y815" s="36">
        <v>1</v>
      </c>
      <c r="Z815" s="36"/>
      <c r="AA815" s="36"/>
      <c r="AB815" s="36"/>
      <c r="AC815" s="36"/>
      <c r="AD815" s="36"/>
      <c r="AE815" s="36"/>
      <c r="AF815" s="51"/>
      <c r="AG815" s="51"/>
      <c r="AH815" s="51"/>
      <c r="AI815" s="51">
        <v>1</v>
      </c>
      <c r="AJ815" s="51"/>
      <c r="AK815" s="51"/>
      <c r="AL815" s="33"/>
      <c r="AM815" s="33"/>
      <c r="AN815" s="185" t="s">
        <v>3174</v>
      </c>
      <c r="AO815" s="185"/>
      <c r="AP815" s="185" t="s">
        <v>3166</v>
      </c>
      <c r="AQ815" s="185" t="s">
        <v>3166</v>
      </c>
      <c r="AR815" s="185" t="s">
        <v>3166</v>
      </c>
      <c r="AS815" s="185" t="s">
        <v>3166</v>
      </c>
      <c r="AT815" s="185"/>
      <c r="AU815" s="185"/>
      <c r="AV815" s="185"/>
      <c r="AW815" s="186"/>
      <c r="AX815" s="41"/>
      <c r="AY815" s="41" t="s">
        <v>46</v>
      </c>
      <c r="AZ815" s="41"/>
      <c r="BA815" s="37"/>
      <c r="BB815" s="39"/>
      <c r="BC815" s="100"/>
      <c r="BD815" s="100"/>
      <c r="BE815" s="39"/>
      <c r="BF815" s="39"/>
      <c r="BG815" s="39"/>
      <c r="BH815" s="39"/>
      <c r="BI815" s="39"/>
      <c r="BJ815" s="39"/>
      <c r="BK815" s="39"/>
      <c r="BL815" s="39"/>
      <c r="BM815" s="39"/>
      <c r="BN815" s="39"/>
      <c r="BO815" s="39"/>
    </row>
    <row r="816" spans="1:67" ht="66.75" customHeight="1" x14ac:dyDescent="0.25">
      <c r="A816" s="28">
        <v>816</v>
      </c>
      <c r="B816" s="189" t="s">
        <v>4288</v>
      </c>
      <c r="C816" s="189" t="s">
        <v>4289</v>
      </c>
      <c r="D816" s="30" t="s">
        <v>18</v>
      </c>
      <c r="E816" s="30" t="s">
        <v>41</v>
      </c>
      <c r="F816" s="181" t="s">
        <v>3315</v>
      </c>
      <c r="G816" s="181">
        <v>65</v>
      </c>
      <c r="H816" s="181" t="s">
        <v>4318</v>
      </c>
      <c r="I816" s="181"/>
      <c r="J816" s="181"/>
      <c r="K816" s="181"/>
      <c r="L816" s="32" t="s">
        <v>2112</v>
      </c>
      <c r="M816" s="182"/>
      <c r="N816" s="183"/>
      <c r="O816" s="184" t="s">
        <v>41</v>
      </c>
      <c r="P816" s="109"/>
      <c r="Q816" s="182" t="s">
        <v>25</v>
      </c>
      <c r="R816" s="109"/>
      <c r="S816" s="183" t="s">
        <v>391</v>
      </c>
      <c r="T816" s="33" t="s">
        <v>4319</v>
      </c>
      <c r="U816" s="33" t="s">
        <v>58</v>
      </c>
      <c r="V816" s="45" t="s">
        <v>58</v>
      </c>
      <c r="W816" s="34" t="s">
        <v>2113</v>
      </c>
      <c r="X816" s="34" t="s">
        <v>1087</v>
      </c>
      <c r="Y816" s="36"/>
      <c r="Z816" s="36"/>
      <c r="AA816" s="36"/>
      <c r="AB816" s="36">
        <v>1</v>
      </c>
      <c r="AC816" s="36"/>
      <c r="AD816" s="36"/>
      <c r="AE816" s="36"/>
      <c r="AF816" s="51"/>
      <c r="AG816" s="51"/>
      <c r="AH816" s="51"/>
      <c r="AI816" s="51">
        <v>1</v>
      </c>
      <c r="AJ816" s="51"/>
      <c r="AK816" s="51"/>
      <c r="AL816" s="33"/>
      <c r="AM816" s="33"/>
      <c r="AN816" s="186"/>
      <c r="AO816" s="186"/>
      <c r="AP816" s="185"/>
      <c r="AQ816" s="185"/>
      <c r="AR816" s="185"/>
      <c r="AS816" s="185"/>
      <c r="AT816" s="185"/>
      <c r="AU816" s="185"/>
      <c r="AV816" s="185"/>
      <c r="AW816" s="186"/>
      <c r="AX816" s="41"/>
      <c r="AY816" s="41" t="s">
        <v>24</v>
      </c>
      <c r="AZ816" s="41"/>
      <c r="BA816" s="37"/>
      <c r="BB816" s="39"/>
      <c r="BC816" s="100"/>
      <c r="BD816" s="100"/>
      <c r="BE816" s="39"/>
      <c r="BF816" s="39"/>
      <c r="BG816" s="39"/>
      <c r="BH816" s="39"/>
      <c r="BI816" s="39"/>
      <c r="BJ816" s="39"/>
      <c r="BK816" s="39"/>
      <c r="BL816" s="39"/>
      <c r="BM816" s="39"/>
      <c r="BN816" s="39"/>
      <c r="BO816" s="39"/>
    </row>
    <row r="817" spans="1:67" ht="204.75" customHeight="1" x14ac:dyDescent="0.25">
      <c r="A817" s="28">
        <v>817</v>
      </c>
      <c r="B817" s="189" t="s">
        <v>4288</v>
      </c>
      <c r="C817" s="189" t="s">
        <v>4289</v>
      </c>
      <c r="D817" s="30" t="s">
        <v>18</v>
      </c>
      <c r="E817" s="30" t="s">
        <v>41</v>
      </c>
      <c r="F817" s="181" t="s">
        <v>3861</v>
      </c>
      <c r="G817" s="181">
        <v>67</v>
      </c>
      <c r="H817" s="181">
        <v>5</v>
      </c>
      <c r="I817" s="181"/>
      <c r="J817" s="181"/>
      <c r="K817" s="181"/>
      <c r="L817" s="32" t="s">
        <v>2114</v>
      </c>
      <c r="M817" s="182"/>
      <c r="N817" s="183"/>
      <c r="O817" s="184" t="s">
        <v>41</v>
      </c>
      <c r="P817" s="109"/>
      <c r="Q817" s="182" t="s">
        <v>25</v>
      </c>
      <c r="R817" s="109"/>
      <c r="S817" s="183" t="s">
        <v>391</v>
      </c>
      <c r="T817" s="33" t="s">
        <v>2115</v>
      </c>
      <c r="U817" s="33" t="s">
        <v>58</v>
      </c>
      <c r="V817" s="45" t="s">
        <v>58</v>
      </c>
      <c r="W817" s="34" t="s">
        <v>2115</v>
      </c>
      <c r="X817" s="34" t="s">
        <v>1090</v>
      </c>
      <c r="Y817" s="36"/>
      <c r="Z817" s="36"/>
      <c r="AA817" s="36"/>
      <c r="AB817" s="36">
        <v>1</v>
      </c>
      <c r="AC817" s="36"/>
      <c r="AD817" s="36"/>
      <c r="AE817" s="36"/>
      <c r="AF817" s="51"/>
      <c r="AG817" s="51"/>
      <c r="AH817" s="51"/>
      <c r="AI817" s="51">
        <v>1</v>
      </c>
      <c r="AJ817" s="51"/>
      <c r="AK817" s="51"/>
      <c r="AL817" s="33"/>
      <c r="AM817" s="33"/>
      <c r="AN817" s="186"/>
      <c r="AO817" s="186"/>
      <c r="AP817" s="185"/>
      <c r="AQ817" s="185"/>
      <c r="AR817" s="185"/>
      <c r="AS817" s="185"/>
      <c r="AT817" s="185"/>
      <c r="AU817" s="185"/>
      <c r="AV817" s="185"/>
      <c r="AW817" s="186"/>
      <c r="AX817" s="41"/>
      <c r="AY817" s="41" t="s">
        <v>24</v>
      </c>
      <c r="AZ817" s="41"/>
      <c r="BA817" s="37"/>
      <c r="BB817" s="39"/>
      <c r="BC817" s="100"/>
      <c r="BD817" s="100"/>
      <c r="BE817" s="39"/>
      <c r="BF817" s="39"/>
      <c r="BG817" s="39"/>
      <c r="BH817" s="39"/>
      <c r="BI817" s="39"/>
      <c r="BJ817" s="39"/>
      <c r="BK817" s="39"/>
      <c r="BL817" s="39"/>
      <c r="BM817" s="39"/>
      <c r="BN817" s="39"/>
      <c r="BO817" s="39"/>
    </row>
    <row r="818" spans="1:67" ht="51.75" customHeight="1" x14ac:dyDescent="0.25">
      <c r="A818" s="28">
        <v>818</v>
      </c>
      <c r="B818" s="189" t="s">
        <v>4288</v>
      </c>
      <c r="C818" s="189" t="s">
        <v>4289</v>
      </c>
      <c r="D818" s="30" t="s">
        <v>18</v>
      </c>
      <c r="E818" s="30" t="s">
        <v>41</v>
      </c>
      <c r="F818" s="181" t="s">
        <v>3744</v>
      </c>
      <c r="G818" s="181">
        <v>69</v>
      </c>
      <c r="H818" s="181" t="s">
        <v>4320</v>
      </c>
      <c r="I818" s="181"/>
      <c r="J818" s="181"/>
      <c r="K818" s="181"/>
      <c r="L818" s="32" t="s">
        <v>2116</v>
      </c>
      <c r="M818" s="182"/>
      <c r="N818" s="183"/>
      <c r="O818" s="184" t="s">
        <v>41</v>
      </c>
      <c r="P818" s="109"/>
      <c r="Q818" s="182" t="s">
        <v>25</v>
      </c>
      <c r="R818" s="109"/>
      <c r="S818" s="183" t="s">
        <v>3246</v>
      </c>
      <c r="T818" s="33" t="s">
        <v>2117</v>
      </c>
      <c r="U818" s="33" t="s">
        <v>167</v>
      </c>
      <c r="V818" s="45" t="s">
        <v>167</v>
      </c>
      <c r="W818" s="34" t="s">
        <v>2117</v>
      </c>
      <c r="X818" s="34" t="s">
        <v>2118</v>
      </c>
      <c r="Y818" s="36"/>
      <c r="Z818" s="36"/>
      <c r="AA818" s="36">
        <v>1</v>
      </c>
      <c r="AB818" s="36"/>
      <c r="AC818" s="36"/>
      <c r="AD818" s="36"/>
      <c r="AE818" s="36"/>
      <c r="AF818" s="51"/>
      <c r="AG818" s="51"/>
      <c r="AH818" s="51"/>
      <c r="AI818" s="51">
        <v>1</v>
      </c>
      <c r="AJ818" s="51"/>
      <c r="AK818" s="51"/>
      <c r="AL818" s="33"/>
      <c r="AM818" s="33"/>
      <c r="AN818" s="186"/>
      <c r="AO818" s="186"/>
      <c r="AP818" s="185"/>
      <c r="AQ818" s="185"/>
      <c r="AR818" s="185"/>
      <c r="AS818" s="185"/>
      <c r="AT818" s="185"/>
      <c r="AU818" s="185"/>
      <c r="AV818" s="185"/>
      <c r="AW818" s="186"/>
      <c r="AX818" s="41"/>
      <c r="AY818" s="41" t="s">
        <v>670</v>
      </c>
      <c r="AZ818" s="41"/>
      <c r="BA818" s="37"/>
      <c r="BB818" s="39"/>
      <c r="BC818" s="100"/>
      <c r="BD818" s="100"/>
      <c r="BE818" s="39"/>
      <c r="BF818" s="39"/>
      <c r="BG818" s="39"/>
      <c r="BH818" s="39"/>
      <c r="BI818" s="39"/>
      <c r="BJ818" s="39"/>
      <c r="BK818" s="39"/>
      <c r="BL818" s="39"/>
      <c r="BM818" s="39"/>
      <c r="BN818" s="39"/>
      <c r="BO818" s="39"/>
    </row>
    <row r="819" spans="1:67" ht="51.75" customHeight="1" x14ac:dyDescent="0.25">
      <c r="A819" s="28">
        <v>819</v>
      </c>
      <c r="B819" s="189" t="s">
        <v>4288</v>
      </c>
      <c r="C819" s="189" t="s">
        <v>4289</v>
      </c>
      <c r="D819" s="30" t="s">
        <v>18</v>
      </c>
      <c r="E819" s="30" t="s">
        <v>41</v>
      </c>
      <c r="F819" s="181" t="s">
        <v>3744</v>
      </c>
      <c r="G819" s="181">
        <v>69</v>
      </c>
      <c r="H819" s="181" t="s">
        <v>4321</v>
      </c>
      <c r="I819" s="181"/>
      <c r="J819" s="181"/>
      <c r="K819" s="181"/>
      <c r="L819" s="32" t="s">
        <v>2116</v>
      </c>
      <c r="M819" s="182"/>
      <c r="N819" s="183"/>
      <c r="O819" s="184" t="s">
        <v>41</v>
      </c>
      <c r="P819" s="109"/>
      <c r="Q819" s="182" t="s">
        <v>25</v>
      </c>
      <c r="R819" s="109"/>
      <c r="S819" s="183" t="s">
        <v>3246</v>
      </c>
      <c r="T819" s="33" t="s">
        <v>2117</v>
      </c>
      <c r="U819" s="33" t="s">
        <v>167</v>
      </c>
      <c r="V819" s="45" t="s">
        <v>167</v>
      </c>
      <c r="W819" s="34" t="s">
        <v>2117</v>
      </c>
      <c r="X819" s="34" t="s">
        <v>2118</v>
      </c>
      <c r="Y819" s="36"/>
      <c r="Z819" s="36"/>
      <c r="AA819" s="36">
        <v>1</v>
      </c>
      <c r="AB819" s="36"/>
      <c r="AC819" s="36"/>
      <c r="AD819" s="36"/>
      <c r="AE819" s="36"/>
      <c r="AF819" s="51"/>
      <c r="AG819" s="51"/>
      <c r="AH819" s="51"/>
      <c r="AI819" s="51">
        <v>1</v>
      </c>
      <c r="AJ819" s="51"/>
      <c r="AK819" s="51"/>
      <c r="AL819" s="33"/>
      <c r="AM819" s="33"/>
      <c r="AN819" s="186"/>
      <c r="AO819" s="186"/>
      <c r="AP819" s="185"/>
      <c r="AQ819" s="185"/>
      <c r="AR819" s="185"/>
      <c r="AS819" s="185"/>
      <c r="AT819" s="185"/>
      <c r="AU819" s="185"/>
      <c r="AV819" s="185"/>
      <c r="AW819" s="186"/>
      <c r="AX819" s="41"/>
      <c r="AY819" s="41" t="s">
        <v>670</v>
      </c>
      <c r="AZ819" s="41"/>
      <c r="BA819" s="37"/>
      <c r="BB819" s="39"/>
      <c r="BC819" s="100"/>
      <c r="BD819" s="100"/>
      <c r="BE819" s="39"/>
      <c r="BF819" s="39"/>
      <c r="BG819" s="39"/>
      <c r="BH819" s="39"/>
      <c r="BI819" s="39"/>
      <c r="BJ819" s="39"/>
      <c r="BK819" s="39"/>
      <c r="BL819" s="39"/>
      <c r="BM819" s="39"/>
      <c r="BN819" s="39"/>
      <c r="BO819" s="39"/>
    </row>
    <row r="820" spans="1:67" ht="141.75" customHeight="1" x14ac:dyDescent="0.25">
      <c r="A820" s="28">
        <v>820</v>
      </c>
      <c r="B820" s="189" t="s">
        <v>4288</v>
      </c>
      <c r="C820" s="189" t="s">
        <v>4289</v>
      </c>
      <c r="D820" s="30" t="s">
        <v>18</v>
      </c>
      <c r="E820" s="30" t="s">
        <v>41</v>
      </c>
      <c r="F820" s="181" t="s">
        <v>3744</v>
      </c>
      <c r="G820" s="181">
        <v>74</v>
      </c>
      <c r="H820" s="187" t="s">
        <v>4322</v>
      </c>
      <c r="I820" s="187"/>
      <c r="J820" s="187"/>
      <c r="K820" s="187"/>
      <c r="L820" s="32" t="s">
        <v>2119</v>
      </c>
      <c r="M820" s="182"/>
      <c r="N820" s="183"/>
      <c r="O820" s="184" t="s">
        <v>41</v>
      </c>
      <c r="P820" s="109"/>
      <c r="Q820" s="182" t="s">
        <v>25</v>
      </c>
      <c r="R820" s="109"/>
      <c r="S820" s="183" t="s">
        <v>3306</v>
      </c>
      <c r="T820" s="33" t="s">
        <v>4323</v>
      </c>
      <c r="U820" s="33" t="s">
        <v>167</v>
      </c>
      <c r="V820" s="45" t="s">
        <v>167</v>
      </c>
      <c r="W820" s="34" t="s">
        <v>2120</v>
      </c>
      <c r="X820" s="34" t="s">
        <v>1090</v>
      </c>
      <c r="Y820" s="36"/>
      <c r="Z820" s="36"/>
      <c r="AA820" s="36">
        <v>1</v>
      </c>
      <c r="AB820" s="36"/>
      <c r="AC820" s="36"/>
      <c r="AD820" s="36"/>
      <c r="AE820" s="36"/>
      <c r="AF820" s="51"/>
      <c r="AG820" s="51">
        <v>1</v>
      </c>
      <c r="AH820" s="51"/>
      <c r="AI820" s="51"/>
      <c r="AJ820" s="51"/>
      <c r="AK820" s="51"/>
      <c r="AL820" s="33" t="s">
        <v>3156</v>
      </c>
      <c r="AM820" s="33"/>
      <c r="AN820" s="185"/>
      <c r="AO820" s="185"/>
      <c r="AP820" s="185"/>
      <c r="AQ820" s="185"/>
      <c r="AR820" s="185"/>
      <c r="AS820" s="185"/>
      <c r="AT820" s="185"/>
      <c r="AU820" s="185"/>
      <c r="AV820" s="185"/>
      <c r="AW820" s="186"/>
      <c r="AX820" s="41"/>
      <c r="AY820" s="35" t="s">
        <v>176</v>
      </c>
      <c r="AZ820" s="41"/>
      <c r="BA820" s="37"/>
      <c r="BB820" s="39"/>
      <c r="BC820" s="100"/>
      <c r="BD820" s="100"/>
      <c r="BE820" s="39"/>
      <c r="BF820" s="39"/>
      <c r="BG820" s="39"/>
      <c r="BH820" s="39"/>
      <c r="BI820" s="39"/>
      <c r="BJ820" s="39"/>
      <c r="BK820" s="39"/>
      <c r="BL820" s="39"/>
      <c r="BM820" s="39"/>
      <c r="BN820" s="39"/>
      <c r="BO820" s="39"/>
    </row>
    <row r="821" spans="1:67" ht="56.25" customHeight="1" x14ac:dyDescent="0.25">
      <c r="A821" s="28">
        <v>821</v>
      </c>
      <c r="B821" s="189" t="s">
        <v>4288</v>
      </c>
      <c r="C821" s="189" t="s">
        <v>4289</v>
      </c>
      <c r="D821" s="30" t="s">
        <v>18</v>
      </c>
      <c r="E821" s="30" t="s">
        <v>41</v>
      </c>
      <c r="F821" s="181" t="s">
        <v>4324</v>
      </c>
      <c r="G821" s="181">
        <v>82</v>
      </c>
      <c r="H821" s="181">
        <v>1</v>
      </c>
      <c r="I821" s="181"/>
      <c r="J821" s="181"/>
      <c r="K821" s="181"/>
      <c r="L821" s="32" t="s">
        <v>2121</v>
      </c>
      <c r="M821" s="182"/>
      <c r="N821" s="183"/>
      <c r="O821" s="184" t="s">
        <v>41</v>
      </c>
      <c r="P821" s="109"/>
      <c r="Q821" s="182" t="s">
        <v>25</v>
      </c>
      <c r="R821" s="109"/>
      <c r="S821" s="183" t="s">
        <v>391</v>
      </c>
      <c r="T821" s="33" t="s">
        <v>2122</v>
      </c>
      <c r="U821" s="33" t="s">
        <v>21</v>
      </c>
      <c r="V821" s="45" t="s">
        <v>21</v>
      </c>
      <c r="W821" s="34" t="s">
        <v>2122</v>
      </c>
      <c r="X821" s="34" t="s">
        <v>2123</v>
      </c>
      <c r="Y821" s="36">
        <v>1</v>
      </c>
      <c r="Z821" s="36"/>
      <c r="AA821" s="36"/>
      <c r="AB821" s="36"/>
      <c r="AC821" s="36"/>
      <c r="AD821" s="36"/>
      <c r="AE821" s="36"/>
      <c r="AF821" s="51"/>
      <c r="AG821" s="51"/>
      <c r="AH821" s="51"/>
      <c r="AI821" s="51">
        <v>1</v>
      </c>
      <c r="AJ821" s="51"/>
      <c r="AK821" s="51"/>
      <c r="AL821" s="33"/>
      <c r="AM821" s="33"/>
      <c r="AN821" s="185" t="s">
        <v>3174</v>
      </c>
      <c r="AO821" s="185"/>
      <c r="AP821" s="185" t="s">
        <v>3166</v>
      </c>
      <c r="AQ821" s="185" t="s">
        <v>3166</v>
      </c>
      <c r="AR821" s="185" t="s">
        <v>2694</v>
      </c>
      <c r="AS821" s="185" t="s">
        <v>2694</v>
      </c>
      <c r="AT821" s="185"/>
      <c r="AU821" s="185"/>
      <c r="AV821" s="185"/>
      <c r="AW821" s="186"/>
      <c r="AX821" s="41"/>
      <c r="AY821" s="35" t="s">
        <v>2124</v>
      </c>
      <c r="AZ821" s="41"/>
      <c r="BA821" s="37"/>
      <c r="BB821" s="39"/>
      <c r="BC821" s="100"/>
      <c r="BD821" s="100"/>
      <c r="BE821" s="39"/>
      <c r="BF821" s="39"/>
      <c r="BG821" s="39"/>
      <c r="BH821" s="39"/>
      <c r="BI821" s="39"/>
      <c r="BJ821" s="39"/>
      <c r="BK821" s="39"/>
      <c r="BL821" s="39"/>
      <c r="BM821" s="39"/>
      <c r="BN821" s="39"/>
      <c r="BO821" s="39"/>
    </row>
    <row r="822" spans="1:67" ht="56.25" customHeight="1" x14ac:dyDescent="0.25">
      <c r="A822" s="28">
        <v>822</v>
      </c>
      <c r="B822" s="189" t="s">
        <v>4288</v>
      </c>
      <c r="C822" s="189" t="s">
        <v>4289</v>
      </c>
      <c r="D822" s="30" t="s">
        <v>18</v>
      </c>
      <c r="E822" s="30" t="s">
        <v>41</v>
      </c>
      <c r="F822" s="181" t="s">
        <v>4325</v>
      </c>
      <c r="G822" s="181">
        <v>116</v>
      </c>
      <c r="H822" s="187" t="s">
        <v>4326</v>
      </c>
      <c r="I822" s="187"/>
      <c r="J822" s="187"/>
      <c r="K822" s="187"/>
      <c r="L822" s="32" t="s">
        <v>2125</v>
      </c>
      <c r="M822" s="182"/>
      <c r="N822" s="183"/>
      <c r="O822" s="184" t="s">
        <v>41</v>
      </c>
      <c r="P822" s="109"/>
      <c r="Q822" s="182" t="s">
        <v>25</v>
      </c>
      <c r="R822" s="109"/>
      <c r="S822" s="183" t="s">
        <v>3246</v>
      </c>
      <c r="T822" s="33" t="s">
        <v>1515</v>
      </c>
      <c r="U822" s="33" t="s">
        <v>167</v>
      </c>
      <c r="V822" s="45" t="s">
        <v>167</v>
      </c>
      <c r="W822" s="34" t="s">
        <v>1515</v>
      </c>
      <c r="X822" s="34" t="s">
        <v>1659</v>
      </c>
      <c r="Y822" s="36"/>
      <c r="Z822" s="36"/>
      <c r="AA822" s="36">
        <v>1</v>
      </c>
      <c r="AB822" s="36"/>
      <c r="AC822" s="36"/>
      <c r="AD822" s="36"/>
      <c r="AE822" s="36"/>
      <c r="AF822" s="51"/>
      <c r="AG822" s="51"/>
      <c r="AH822" s="51"/>
      <c r="AI822" s="51">
        <v>1</v>
      </c>
      <c r="AJ822" s="51"/>
      <c r="AK822" s="51"/>
      <c r="AL822" s="33"/>
      <c r="AM822" s="33"/>
      <c r="AN822" s="185" t="s">
        <v>3293</v>
      </c>
      <c r="AO822" s="185" t="s">
        <v>4327</v>
      </c>
      <c r="AP822" s="41"/>
      <c r="AQ822" s="185"/>
      <c r="AR822" s="185"/>
      <c r="AS822" s="185"/>
      <c r="AT822" s="185"/>
      <c r="AU822" s="185"/>
      <c r="AV822" s="185"/>
      <c r="AW822" s="186"/>
      <c r="AX822" s="35" t="s">
        <v>3237</v>
      </c>
      <c r="AY822" s="35" t="s">
        <v>176</v>
      </c>
      <c r="AZ822" s="41"/>
      <c r="BA822" s="37"/>
      <c r="BB822" s="39"/>
      <c r="BC822" s="100"/>
      <c r="BD822" s="100"/>
      <c r="BE822" s="39"/>
      <c r="BF822" s="39"/>
      <c r="BG822" s="39"/>
      <c r="BH822" s="39"/>
      <c r="BI822" s="39"/>
      <c r="BJ822" s="39"/>
      <c r="BK822" s="39"/>
      <c r="BL822" s="39"/>
      <c r="BM822" s="39"/>
      <c r="BN822" s="39"/>
      <c r="BO822" s="39"/>
    </row>
    <row r="823" spans="1:67" ht="56.25" customHeight="1" x14ac:dyDescent="0.25">
      <c r="A823" s="28">
        <v>823</v>
      </c>
      <c r="B823" s="189" t="s">
        <v>4288</v>
      </c>
      <c r="C823" s="189" t="s">
        <v>4289</v>
      </c>
      <c r="D823" s="30" t="s">
        <v>18</v>
      </c>
      <c r="E823" s="30" t="s">
        <v>19</v>
      </c>
      <c r="F823" s="181">
        <v>1.1000000000000001</v>
      </c>
      <c r="G823" s="181">
        <v>9</v>
      </c>
      <c r="H823" s="181">
        <v>1</v>
      </c>
      <c r="I823" s="181"/>
      <c r="J823" s="181"/>
      <c r="K823" s="181"/>
      <c r="L823" s="32" t="s">
        <v>2126</v>
      </c>
      <c r="M823" s="182" t="s">
        <v>3188</v>
      </c>
      <c r="N823" s="183" t="s">
        <v>4328</v>
      </c>
      <c r="O823" s="184" t="s">
        <v>19</v>
      </c>
      <c r="P823" s="109"/>
      <c r="Q823" s="182" t="s">
        <v>25</v>
      </c>
      <c r="R823" s="109" t="s">
        <v>3184</v>
      </c>
      <c r="S823" s="183"/>
      <c r="T823" s="33"/>
      <c r="U823" s="33" t="s">
        <v>21</v>
      </c>
      <c r="V823" s="45" t="s">
        <v>21</v>
      </c>
      <c r="W823" s="34" t="s">
        <v>2127</v>
      </c>
      <c r="X823" s="34" t="s">
        <v>23</v>
      </c>
      <c r="Y823" s="36">
        <v>1</v>
      </c>
      <c r="Z823" s="36"/>
      <c r="AA823" s="36"/>
      <c r="AB823" s="36"/>
      <c r="AC823" s="36"/>
      <c r="AD823" s="36"/>
      <c r="AE823" s="36"/>
      <c r="AF823" s="51"/>
      <c r="AG823" s="51"/>
      <c r="AH823" s="51"/>
      <c r="AI823" s="51">
        <v>1</v>
      </c>
      <c r="AJ823" s="51"/>
      <c r="AK823" s="51"/>
      <c r="AL823" s="33"/>
      <c r="AM823" s="33"/>
      <c r="AN823" s="185"/>
      <c r="AO823" s="185"/>
      <c r="AP823" s="185"/>
      <c r="AQ823" s="185"/>
      <c r="AR823" s="185"/>
      <c r="AS823" s="185"/>
      <c r="AT823" s="185"/>
      <c r="AU823" s="185"/>
      <c r="AV823" s="185"/>
      <c r="AW823" s="186"/>
      <c r="AX823" s="41"/>
      <c r="AY823" s="35" t="s">
        <v>24</v>
      </c>
      <c r="AZ823" s="36" t="s">
        <v>25</v>
      </c>
      <c r="BA823" s="37"/>
      <c r="BB823" s="39"/>
      <c r="BC823" s="100"/>
      <c r="BD823" s="37">
        <v>1</v>
      </c>
      <c r="BE823" s="37">
        <v>1</v>
      </c>
      <c r="BF823" s="39"/>
      <c r="BG823" s="39"/>
      <c r="BH823" s="39"/>
      <c r="BI823" s="39"/>
      <c r="BJ823" s="39"/>
      <c r="BK823" s="39"/>
      <c r="BL823" s="39"/>
      <c r="BM823" s="39"/>
      <c r="BN823" s="39"/>
      <c r="BO823" s="39"/>
    </row>
    <row r="824" spans="1:67" ht="92.25" customHeight="1" x14ac:dyDescent="0.25">
      <c r="A824" s="28">
        <v>824</v>
      </c>
      <c r="B824" s="189" t="s">
        <v>4288</v>
      </c>
      <c r="C824" s="189" t="s">
        <v>4289</v>
      </c>
      <c r="D824" s="30" t="s">
        <v>18</v>
      </c>
      <c r="E824" s="30" t="s">
        <v>19</v>
      </c>
      <c r="F824" s="181">
        <v>1.1000000000000001</v>
      </c>
      <c r="G824" s="181">
        <v>9</v>
      </c>
      <c r="H824" s="181">
        <v>3</v>
      </c>
      <c r="I824" s="181"/>
      <c r="J824" s="181"/>
      <c r="K824" s="181"/>
      <c r="L824" s="32" t="s">
        <v>2128</v>
      </c>
      <c r="M824" s="182" t="s">
        <v>3832</v>
      </c>
      <c r="N824" s="183" t="s">
        <v>4329</v>
      </c>
      <c r="O824" s="184" t="s">
        <v>19</v>
      </c>
      <c r="P824" s="109"/>
      <c r="Q824" s="182" t="s">
        <v>25</v>
      </c>
      <c r="R824" s="109" t="s">
        <v>3184</v>
      </c>
      <c r="S824" s="183"/>
      <c r="T824" s="33"/>
      <c r="U824" s="33" t="s">
        <v>58</v>
      </c>
      <c r="V824" s="45" t="s">
        <v>58</v>
      </c>
      <c r="W824" s="34" t="s">
        <v>2129</v>
      </c>
      <c r="X824" s="34" t="s">
        <v>23</v>
      </c>
      <c r="Y824" s="36"/>
      <c r="Z824" s="36"/>
      <c r="AA824" s="36"/>
      <c r="AB824" s="36">
        <v>1</v>
      </c>
      <c r="AC824" s="36"/>
      <c r="AD824" s="36"/>
      <c r="AE824" s="36"/>
      <c r="AF824" s="51"/>
      <c r="AG824" s="51"/>
      <c r="AH824" s="51"/>
      <c r="AI824" s="51">
        <v>1</v>
      </c>
      <c r="AJ824" s="51"/>
      <c r="AK824" s="51"/>
      <c r="AL824" s="33"/>
      <c r="AM824" s="33"/>
      <c r="AN824" s="186"/>
      <c r="AO824" s="186"/>
      <c r="AP824" s="185"/>
      <c r="AQ824" s="185"/>
      <c r="AR824" s="185"/>
      <c r="AS824" s="185"/>
      <c r="AT824" s="185"/>
      <c r="AU824" s="185"/>
      <c r="AV824" s="185"/>
      <c r="AW824" s="186"/>
      <c r="AX824" s="41"/>
      <c r="AY824" s="35" t="s">
        <v>24</v>
      </c>
      <c r="AZ824" s="36" t="s">
        <v>25</v>
      </c>
      <c r="BA824" s="37"/>
      <c r="BB824" s="39"/>
      <c r="BC824" s="100"/>
      <c r="BD824" s="37">
        <v>1</v>
      </c>
      <c r="BE824" s="37">
        <v>1</v>
      </c>
      <c r="BF824" s="39"/>
      <c r="BG824" s="39"/>
      <c r="BH824" s="39"/>
      <c r="BI824" s="39"/>
      <c r="BJ824" s="39"/>
      <c r="BK824" s="39"/>
      <c r="BL824" s="39"/>
      <c r="BM824" s="39"/>
      <c r="BN824" s="39"/>
      <c r="BO824" s="39"/>
    </row>
    <row r="825" spans="1:67" ht="74.25" customHeight="1" x14ac:dyDescent="0.25">
      <c r="A825" s="28">
        <v>825</v>
      </c>
      <c r="B825" s="189" t="s">
        <v>4288</v>
      </c>
      <c r="C825" s="189" t="s">
        <v>4289</v>
      </c>
      <c r="D825" s="30" t="s">
        <v>18</v>
      </c>
      <c r="E825" s="30" t="s">
        <v>19</v>
      </c>
      <c r="F825" s="181">
        <v>1.2</v>
      </c>
      <c r="G825" s="181">
        <v>10</v>
      </c>
      <c r="H825" s="187" t="s">
        <v>4330</v>
      </c>
      <c r="I825" s="187"/>
      <c r="J825" s="187"/>
      <c r="K825" s="187"/>
      <c r="L825" s="32" t="s">
        <v>2130</v>
      </c>
      <c r="M825" s="182" t="s">
        <v>3718</v>
      </c>
      <c r="N825" s="183" t="s">
        <v>4331</v>
      </c>
      <c r="O825" s="184" t="s">
        <v>19</v>
      </c>
      <c r="P825" s="109"/>
      <c r="Q825" s="182" t="s">
        <v>25</v>
      </c>
      <c r="R825" s="109" t="s">
        <v>3184</v>
      </c>
      <c r="S825" s="183"/>
      <c r="T825" s="33"/>
      <c r="U825" s="33" t="s">
        <v>58</v>
      </c>
      <c r="V825" s="45" t="s">
        <v>58</v>
      </c>
      <c r="W825" s="34" t="s">
        <v>2131</v>
      </c>
      <c r="X825" s="34" t="s">
        <v>23</v>
      </c>
      <c r="Y825" s="36"/>
      <c r="Z825" s="36"/>
      <c r="AA825" s="36"/>
      <c r="AB825" s="36">
        <v>1</v>
      </c>
      <c r="AC825" s="36"/>
      <c r="AD825" s="36"/>
      <c r="AE825" s="36"/>
      <c r="AF825" s="51"/>
      <c r="AG825" s="51"/>
      <c r="AH825" s="51"/>
      <c r="AI825" s="51">
        <v>1</v>
      </c>
      <c r="AJ825" s="51"/>
      <c r="AK825" s="51"/>
      <c r="AL825" s="33"/>
      <c r="AM825" s="33"/>
      <c r="AN825" s="186"/>
      <c r="AO825" s="186"/>
      <c r="AP825" s="185"/>
      <c r="AQ825" s="185"/>
      <c r="AR825" s="185"/>
      <c r="AS825" s="185"/>
      <c r="AT825" s="185"/>
      <c r="AU825" s="185"/>
      <c r="AV825" s="185"/>
      <c r="AW825" s="186"/>
      <c r="AX825" s="41"/>
      <c r="AY825" s="35" t="s">
        <v>24</v>
      </c>
      <c r="AZ825" s="36" t="s">
        <v>25</v>
      </c>
      <c r="BA825" s="37"/>
      <c r="BB825" s="39"/>
      <c r="BC825" s="100"/>
      <c r="BD825" s="37">
        <v>1</v>
      </c>
      <c r="BE825" s="37">
        <v>1</v>
      </c>
      <c r="BF825" s="39"/>
      <c r="BG825" s="39"/>
      <c r="BH825" s="39"/>
      <c r="BI825" s="39"/>
      <c r="BJ825" s="39"/>
      <c r="BK825" s="39"/>
      <c r="BL825" s="39"/>
      <c r="BM825" s="39"/>
      <c r="BN825" s="39"/>
      <c r="BO825" s="39"/>
    </row>
    <row r="826" spans="1:67" ht="45" customHeight="1" x14ac:dyDescent="0.25">
      <c r="A826" s="28">
        <v>826</v>
      </c>
      <c r="B826" s="189" t="s">
        <v>4288</v>
      </c>
      <c r="C826" s="189" t="s">
        <v>4289</v>
      </c>
      <c r="D826" s="30" t="s">
        <v>18</v>
      </c>
      <c r="E826" s="30" t="s">
        <v>19</v>
      </c>
      <c r="F826" s="181">
        <v>1.2</v>
      </c>
      <c r="G826" s="181">
        <v>11</v>
      </c>
      <c r="H826" s="187" t="s">
        <v>4332</v>
      </c>
      <c r="I826" s="187"/>
      <c r="J826" s="187"/>
      <c r="K826" s="187"/>
      <c r="L826" s="32" t="s">
        <v>2132</v>
      </c>
      <c r="M826" s="182" t="s">
        <v>3188</v>
      </c>
      <c r="N826" s="183" t="s">
        <v>4333</v>
      </c>
      <c r="O826" s="184" t="s">
        <v>19</v>
      </c>
      <c r="P826" s="109"/>
      <c r="Q826" s="182" t="s">
        <v>25</v>
      </c>
      <c r="R826" s="109" t="s">
        <v>3184</v>
      </c>
      <c r="S826" s="183"/>
      <c r="T826" s="33"/>
      <c r="U826" s="33" t="s">
        <v>21</v>
      </c>
      <c r="V826" s="45" t="s">
        <v>21</v>
      </c>
      <c r="W826" s="34" t="s">
        <v>2127</v>
      </c>
      <c r="X826" s="34" t="s">
        <v>23</v>
      </c>
      <c r="Y826" s="36">
        <v>1</v>
      </c>
      <c r="Z826" s="36"/>
      <c r="AA826" s="36"/>
      <c r="AB826" s="36"/>
      <c r="AC826" s="36"/>
      <c r="AD826" s="36"/>
      <c r="AE826" s="36"/>
      <c r="AF826" s="51"/>
      <c r="AG826" s="51"/>
      <c r="AH826" s="51"/>
      <c r="AI826" s="51">
        <v>1</v>
      </c>
      <c r="AJ826" s="51"/>
      <c r="AK826" s="51"/>
      <c r="AL826" s="33"/>
      <c r="AM826" s="33"/>
      <c r="AN826" s="185"/>
      <c r="AO826" s="185"/>
      <c r="AP826" s="185"/>
      <c r="AQ826" s="185"/>
      <c r="AR826" s="185"/>
      <c r="AS826" s="185"/>
      <c r="AT826" s="185"/>
      <c r="AU826" s="185"/>
      <c r="AV826" s="185"/>
      <c r="AW826" s="186"/>
      <c r="AX826" s="41"/>
      <c r="AY826" s="35" t="s">
        <v>24</v>
      </c>
      <c r="AZ826" s="36" t="s">
        <v>25</v>
      </c>
      <c r="BA826" s="37"/>
      <c r="BB826" s="39"/>
      <c r="BC826" s="100"/>
      <c r="BD826" s="37">
        <v>1</v>
      </c>
      <c r="BE826" s="37">
        <v>1</v>
      </c>
      <c r="BF826" s="39"/>
      <c r="BG826" s="39"/>
      <c r="BH826" s="39"/>
      <c r="BI826" s="39"/>
      <c r="BJ826" s="39"/>
      <c r="BK826" s="39"/>
      <c r="BL826" s="39"/>
      <c r="BM826" s="39"/>
      <c r="BN826" s="39"/>
      <c r="BO826" s="39"/>
    </row>
    <row r="827" spans="1:67" ht="45" customHeight="1" x14ac:dyDescent="0.25">
      <c r="A827" s="28">
        <v>827</v>
      </c>
      <c r="B827" s="189" t="s">
        <v>4288</v>
      </c>
      <c r="C827" s="189" t="s">
        <v>4289</v>
      </c>
      <c r="D827" s="30" t="s">
        <v>18</v>
      </c>
      <c r="E827" s="30" t="s">
        <v>19</v>
      </c>
      <c r="F827" s="181" t="s">
        <v>4334</v>
      </c>
      <c r="G827" s="181">
        <v>12</v>
      </c>
      <c r="H827" s="181">
        <v>1</v>
      </c>
      <c r="I827" s="181"/>
      <c r="J827" s="181"/>
      <c r="K827" s="181"/>
      <c r="L827" s="32" t="s">
        <v>2133</v>
      </c>
      <c r="M827" s="182" t="s">
        <v>3188</v>
      </c>
      <c r="N827" s="183" t="s">
        <v>4333</v>
      </c>
      <c r="O827" s="184" t="s">
        <v>19</v>
      </c>
      <c r="P827" s="109"/>
      <c r="Q827" s="182" t="s">
        <v>25</v>
      </c>
      <c r="R827" s="109" t="s">
        <v>3184</v>
      </c>
      <c r="S827" s="183"/>
      <c r="T827" s="33"/>
      <c r="U827" s="33" t="s">
        <v>21</v>
      </c>
      <c r="V827" s="45" t="s">
        <v>21</v>
      </c>
      <c r="W827" s="34" t="s">
        <v>2127</v>
      </c>
      <c r="X827" s="34" t="s">
        <v>23</v>
      </c>
      <c r="Y827" s="36">
        <v>1</v>
      </c>
      <c r="Z827" s="36"/>
      <c r="AA827" s="36"/>
      <c r="AB827" s="36"/>
      <c r="AC827" s="36"/>
      <c r="AD827" s="36"/>
      <c r="AE827" s="36"/>
      <c r="AF827" s="51"/>
      <c r="AG827" s="51"/>
      <c r="AH827" s="51"/>
      <c r="AI827" s="51">
        <v>1</v>
      </c>
      <c r="AJ827" s="51"/>
      <c r="AK827" s="51"/>
      <c r="AL827" s="33"/>
      <c r="AM827" s="33"/>
      <c r="AN827" s="185"/>
      <c r="AO827" s="185"/>
      <c r="AP827" s="185"/>
      <c r="AQ827" s="185"/>
      <c r="AR827" s="185"/>
      <c r="AS827" s="185"/>
      <c r="AT827" s="185"/>
      <c r="AU827" s="185"/>
      <c r="AV827" s="185"/>
      <c r="AW827" s="186"/>
      <c r="AX827" s="41"/>
      <c r="AY827" s="35" t="s">
        <v>24</v>
      </c>
      <c r="AZ827" s="36" t="s">
        <v>25</v>
      </c>
      <c r="BA827" s="37"/>
      <c r="BB827" s="39"/>
      <c r="BC827" s="100"/>
      <c r="BD827" s="37">
        <v>1</v>
      </c>
      <c r="BE827" s="37">
        <v>1</v>
      </c>
      <c r="BF827" s="39"/>
      <c r="BG827" s="39"/>
      <c r="BH827" s="39"/>
      <c r="BI827" s="39"/>
      <c r="BJ827" s="39"/>
      <c r="BK827" s="39"/>
      <c r="BL827" s="39"/>
      <c r="BM827" s="39"/>
      <c r="BN827" s="39"/>
      <c r="BO827" s="39"/>
    </row>
    <row r="828" spans="1:67" ht="45" customHeight="1" x14ac:dyDescent="0.25">
      <c r="A828" s="28">
        <v>828</v>
      </c>
      <c r="B828" s="189" t="s">
        <v>4288</v>
      </c>
      <c r="C828" s="189" t="s">
        <v>4289</v>
      </c>
      <c r="D828" s="30" t="s">
        <v>18</v>
      </c>
      <c r="E828" s="30" t="s">
        <v>19</v>
      </c>
      <c r="F828" s="181">
        <v>1.5</v>
      </c>
      <c r="G828" s="181">
        <v>23</v>
      </c>
      <c r="H828" s="181">
        <v>5</v>
      </c>
      <c r="I828" s="181"/>
      <c r="J828" s="181"/>
      <c r="K828" s="181"/>
      <c r="L828" s="32" t="s">
        <v>2134</v>
      </c>
      <c r="M828" s="182" t="s">
        <v>3188</v>
      </c>
      <c r="N828" s="183" t="s">
        <v>4333</v>
      </c>
      <c r="O828" s="184" t="s">
        <v>19</v>
      </c>
      <c r="P828" s="109"/>
      <c r="Q828" s="182" t="s">
        <v>25</v>
      </c>
      <c r="R828" s="109" t="s">
        <v>3184</v>
      </c>
      <c r="S828" s="183"/>
      <c r="T828" s="33"/>
      <c r="U828" s="33" t="s">
        <v>21</v>
      </c>
      <c r="V828" s="45" t="s">
        <v>21</v>
      </c>
      <c r="W828" s="34" t="s">
        <v>2127</v>
      </c>
      <c r="X828" s="34" t="s">
        <v>23</v>
      </c>
      <c r="Y828" s="36">
        <v>1</v>
      </c>
      <c r="Z828" s="36"/>
      <c r="AA828" s="36"/>
      <c r="AB828" s="36"/>
      <c r="AC828" s="36"/>
      <c r="AD828" s="36"/>
      <c r="AE828" s="36"/>
      <c r="AF828" s="51"/>
      <c r="AG828" s="51"/>
      <c r="AH828" s="51"/>
      <c r="AI828" s="51">
        <v>1</v>
      </c>
      <c r="AJ828" s="51"/>
      <c r="AK828" s="51"/>
      <c r="AL828" s="33"/>
      <c r="AM828" s="33"/>
      <c r="AN828" s="185"/>
      <c r="AO828" s="185"/>
      <c r="AP828" s="185"/>
      <c r="AQ828" s="185"/>
      <c r="AR828" s="185"/>
      <c r="AS828" s="185"/>
      <c r="AT828" s="185"/>
      <c r="AU828" s="185"/>
      <c r="AV828" s="185"/>
      <c r="AW828" s="186"/>
      <c r="AX828" s="41"/>
      <c r="AY828" s="35" t="s">
        <v>24</v>
      </c>
      <c r="AZ828" s="36" t="s">
        <v>25</v>
      </c>
      <c r="BA828" s="37"/>
      <c r="BB828" s="39"/>
      <c r="BC828" s="100"/>
      <c r="BD828" s="37">
        <v>1</v>
      </c>
      <c r="BE828" s="37">
        <v>1</v>
      </c>
      <c r="BF828" s="39"/>
      <c r="BG828" s="39"/>
      <c r="BH828" s="39"/>
      <c r="BI828" s="39"/>
      <c r="BJ828" s="39"/>
      <c r="BK828" s="39"/>
      <c r="BL828" s="39"/>
      <c r="BM828" s="39"/>
      <c r="BN828" s="39"/>
      <c r="BO828" s="39"/>
    </row>
    <row r="829" spans="1:67" ht="45" customHeight="1" x14ac:dyDescent="0.25">
      <c r="A829" s="28">
        <v>829</v>
      </c>
      <c r="B829" s="189" t="s">
        <v>4288</v>
      </c>
      <c r="C829" s="189" t="s">
        <v>4289</v>
      </c>
      <c r="D829" s="30" t="s">
        <v>18</v>
      </c>
      <c r="E829" s="30" t="s">
        <v>19</v>
      </c>
      <c r="F829" s="181">
        <v>1.8</v>
      </c>
      <c r="G829" s="181">
        <v>29</v>
      </c>
      <c r="H829" s="181">
        <v>2</v>
      </c>
      <c r="I829" s="181"/>
      <c r="J829" s="181"/>
      <c r="K829" s="181"/>
      <c r="L829" s="32" t="s">
        <v>2135</v>
      </c>
      <c r="M829" s="182" t="s">
        <v>3188</v>
      </c>
      <c r="N829" s="183" t="s">
        <v>4333</v>
      </c>
      <c r="O829" s="184" t="s">
        <v>19</v>
      </c>
      <c r="P829" s="109"/>
      <c r="Q829" s="182" t="s">
        <v>25</v>
      </c>
      <c r="R829" s="109" t="s">
        <v>3184</v>
      </c>
      <c r="S829" s="183"/>
      <c r="T829" s="33"/>
      <c r="U829" s="33" t="s">
        <v>21</v>
      </c>
      <c r="V829" s="45" t="s">
        <v>21</v>
      </c>
      <c r="W829" s="34" t="s">
        <v>2127</v>
      </c>
      <c r="X829" s="34" t="s">
        <v>23</v>
      </c>
      <c r="Y829" s="36">
        <v>1</v>
      </c>
      <c r="Z829" s="36"/>
      <c r="AA829" s="36"/>
      <c r="AB829" s="36"/>
      <c r="AC829" s="36"/>
      <c r="AD829" s="36"/>
      <c r="AE829" s="36"/>
      <c r="AF829" s="51"/>
      <c r="AG829" s="51">
        <v>1</v>
      </c>
      <c r="AH829" s="51"/>
      <c r="AI829" s="51"/>
      <c r="AJ829" s="51"/>
      <c r="AK829" s="51"/>
      <c r="AL829" s="33"/>
      <c r="AM829" s="33"/>
      <c r="AN829" s="185"/>
      <c r="AO829" s="185"/>
      <c r="AP829" s="185"/>
      <c r="AQ829" s="185"/>
      <c r="AR829" s="185"/>
      <c r="AS829" s="185"/>
      <c r="AT829" s="185"/>
      <c r="AU829" s="185"/>
      <c r="AV829" s="185"/>
      <c r="AW829" s="186"/>
      <c r="AX829" s="41"/>
      <c r="AY829" s="35" t="s">
        <v>24</v>
      </c>
      <c r="AZ829" s="36" t="s">
        <v>25</v>
      </c>
      <c r="BA829" s="37"/>
      <c r="BB829" s="39"/>
      <c r="BC829" s="100"/>
      <c r="BD829" s="37">
        <v>1</v>
      </c>
      <c r="BE829" s="37">
        <v>1</v>
      </c>
      <c r="BF829" s="39"/>
      <c r="BG829" s="39"/>
      <c r="BH829" s="39"/>
      <c r="BI829" s="39"/>
      <c r="BJ829" s="39"/>
      <c r="BK829" s="39"/>
      <c r="BL829" s="39"/>
      <c r="BM829" s="39"/>
      <c r="BN829" s="39"/>
      <c r="BO829" s="39"/>
    </row>
    <row r="830" spans="1:67" ht="45" customHeight="1" x14ac:dyDescent="0.25">
      <c r="A830" s="28">
        <v>830</v>
      </c>
      <c r="B830" s="189" t="s">
        <v>4288</v>
      </c>
      <c r="C830" s="189" t="s">
        <v>4289</v>
      </c>
      <c r="D830" s="30" t="s">
        <v>18</v>
      </c>
      <c r="E830" s="30" t="s">
        <v>19</v>
      </c>
      <c r="F830" s="181">
        <v>1.8</v>
      </c>
      <c r="G830" s="181">
        <v>29</v>
      </c>
      <c r="H830" s="181">
        <v>3</v>
      </c>
      <c r="I830" s="181"/>
      <c r="J830" s="181"/>
      <c r="K830" s="181"/>
      <c r="L830" s="32" t="s">
        <v>2136</v>
      </c>
      <c r="M830" s="182" t="s">
        <v>3188</v>
      </c>
      <c r="N830" s="183" t="s">
        <v>4333</v>
      </c>
      <c r="O830" s="184" t="s">
        <v>19</v>
      </c>
      <c r="P830" s="109"/>
      <c r="Q830" s="182" t="s">
        <v>25</v>
      </c>
      <c r="R830" s="109" t="s">
        <v>3184</v>
      </c>
      <c r="S830" s="183"/>
      <c r="T830" s="33"/>
      <c r="U830" s="33" t="s">
        <v>21</v>
      </c>
      <c r="V830" s="45" t="s">
        <v>21</v>
      </c>
      <c r="W830" s="34" t="s">
        <v>2127</v>
      </c>
      <c r="X830" s="34" t="s">
        <v>23</v>
      </c>
      <c r="Y830" s="36">
        <v>1</v>
      </c>
      <c r="Z830" s="36"/>
      <c r="AA830" s="36"/>
      <c r="AB830" s="36"/>
      <c r="AC830" s="36"/>
      <c r="AD830" s="36"/>
      <c r="AE830" s="36"/>
      <c r="AF830" s="51"/>
      <c r="AG830" s="51">
        <v>1</v>
      </c>
      <c r="AH830" s="51"/>
      <c r="AI830" s="51"/>
      <c r="AJ830" s="51"/>
      <c r="AK830" s="51"/>
      <c r="AL830" s="33"/>
      <c r="AM830" s="33"/>
      <c r="AN830" s="185"/>
      <c r="AO830" s="185"/>
      <c r="AP830" s="185"/>
      <c r="AQ830" s="185"/>
      <c r="AR830" s="185"/>
      <c r="AS830" s="185"/>
      <c r="AT830" s="185"/>
      <c r="AU830" s="185"/>
      <c r="AV830" s="185"/>
      <c r="AW830" s="186"/>
      <c r="AX830" s="41"/>
      <c r="AY830" s="35" t="s">
        <v>24</v>
      </c>
      <c r="AZ830" s="36" t="s">
        <v>25</v>
      </c>
      <c r="BA830" s="37"/>
      <c r="BB830" s="39"/>
      <c r="BC830" s="100"/>
      <c r="BD830" s="37">
        <v>1</v>
      </c>
      <c r="BE830" s="37">
        <v>1</v>
      </c>
      <c r="BF830" s="39"/>
      <c r="BG830" s="39"/>
      <c r="BH830" s="39"/>
      <c r="BI830" s="39"/>
      <c r="BJ830" s="39"/>
      <c r="BK830" s="39"/>
      <c r="BL830" s="39"/>
      <c r="BM830" s="39"/>
      <c r="BN830" s="39"/>
      <c r="BO830" s="39"/>
    </row>
    <row r="831" spans="1:67" ht="45" customHeight="1" x14ac:dyDescent="0.25">
      <c r="A831" s="28">
        <v>831</v>
      </c>
      <c r="B831" s="189" t="s">
        <v>4288</v>
      </c>
      <c r="C831" s="189" t="s">
        <v>4289</v>
      </c>
      <c r="D831" s="30" t="s">
        <v>18</v>
      </c>
      <c r="E831" s="30" t="s">
        <v>19</v>
      </c>
      <c r="F831" s="181">
        <v>1.8</v>
      </c>
      <c r="G831" s="181">
        <v>29</v>
      </c>
      <c r="H831" s="181">
        <v>4</v>
      </c>
      <c r="I831" s="181"/>
      <c r="J831" s="181"/>
      <c r="K831" s="181"/>
      <c r="L831" s="32" t="s">
        <v>2137</v>
      </c>
      <c r="M831" s="182" t="s">
        <v>3188</v>
      </c>
      <c r="N831" s="183" t="s">
        <v>4333</v>
      </c>
      <c r="O831" s="184" t="s">
        <v>19</v>
      </c>
      <c r="P831" s="109"/>
      <c r="Q831" s="182" t="s">
        <v>25</v>
      </c>
      <c r="R831" s="109" t="s">
        <v>3184</v>
      </c>
      <c r="S831" s="183"/>
      <c r="T831" s="33"/>
      <c r="U831" s="33" t="s">
        <v>21</v>
      </c>
      <c r="V831" s="45" t="s">
        <v>21</v>
      </c>
      <c r="W831" s="34" t="s">
        <v>2127</v>
      </c>
      <c r="X831" s="34" t="s">
        <v>23</v>
      </c>
      <c r="Y831" s="36">
        <v>1</v>
      </c>
      <c r="Z831" s="36"/>
      <c r="AA831" s="36"/>
      <c r="AB831" s="36"/>
      <c r="AC831" s="36"/>
      <c r="AD831" s="36"/>
      <c r="AE831" s="36"/>
      <c r="AF831" s="51"/>
      <c r="AG831" s="51">
        <v>1</v>
      </c>
      <c r="AH831" s="51"/>
      <c r="AI831" s="51"/>
      <c r="AJ831" s="51"/>
      <c r="AK831" s="51"/>
      <c r="AL831" s="33"/>
      <c r="AM831" s="33"/>
      <c r="AN831" s="185"/>
      <c r="AO831" s="185"/>
      <c r="AP831" s="185"/>
      <c r="AQ831" s="185"/>
      <c r="AR831" s="185"/>
      <c r="AS831" s="185"/>
      <c r="AT831" s="185"/>
      <c r="AU831" s="185"/>
      <c r="AV831" s="185"/>
      <c r="AW831" s="186"/>
      <c r="AX831" s="41"/>
      <c r="AY831" s="35" t="s">
        <v>24</v>
      </c>
      <c r="AZ831" s="36" t="s">
        <v>25</v>
      </c>
      <c r="BA831" s="37"/>
      <c r="BB831" s="39"/>
      <c r="BC831" s="100"/>
      <c r="BD831" s="37">
        <v>1</v>
      </c>
      <c r="BE831" s="37">
        <v>1</v>
      </c>
      <c r="BF831" s="39"/>
      <c r="BG831" s="39"/>
      <c r="BH831" s="39"/>
      <c r="BI831" s="39"/>
      <c r="BJ831" s="39"/>
      <c r="BK831" s="39"/>
      <c r="BL831" s="39"/>
      <c r="BM831" s="39"/>
      <c r="BN831" s="39"/>
      <c r="BO831" s="39"/>
    </row>
    <row r="832" spans="1:67" ht="78.75" customHeight="1" x14ac:dyDescent="0.25">
      <c r="A832" s="28">
        <v>832</v>
      </c>
      <c r="B832" s="189" t="s">
        <v>4288</v>
      </c>
      <c r="C832" s="189" t="s">
        <v>4289</v>
      </c>
      <c r="D832" s="30" t="s">
        <v>18</v>
      </c>
      <c r="E832" s="30" t="s">
        <v>19</v>
      </c>
      <c r="F832" s="181">
        <v>1.8</v>
      </c>
      <c r="G832" s="181">
        <v>30</v>
      </c>
      <c r="H832" s="181">
        <v>1</v>
      </c>
      <c r="I832" s="181"/>
      <c r="J832" s="181"/>
      <c r="K832" s="181"/>
      <c r="L832" s="32" t="s">
        <v>2138</v>
      </c>
      <c r="M832" s="182" t="s">
        <v>3289</v>
      </c>
      <c r="N832" s="183" t="s">
        <v>2139</v>
      </c>
      <c r="O832" s="184" t="s">
        <v>19</v>
      </c>
      <c r="P832" s="109"/>
      <c r="Q832" s="182" t="s">
        <v>25</v>
      </c>
      <c r="R832" s="109" t="s">
        <v>3184</v>
      </c>
      <c r="S832" s="183"/>
      <c r="T832" s="33"/>
      <c r="U832" s="33" t="s">
        <v>58</v>
      </c>
      <c r="V832" s="45" t="s">
        <v>58</v>
      </c>
      <c r="W832" s="34" t="s">
        <v>2139</v>
      </c>
      <c r="X832" s="34" t="s">
        <v>23</v>
      </c>
      <c r="Y832" s="36"/>
      <c r="Z832" s="36"/>
      <c r="AA832" s="36"/>
      <c r="AB832" s="36">
        <v>1</v>
      </c>
      <c r="AC832" s="36"/>
      <c r="AD832" s="36"/>
      <c r="AE832" s="36"/>
      <c r="AF832" s="51"/>
      <c r="AG832" s="51">
        <v>1</v>
      </c>
      <c r="AH832" s="51"/>
      <c r="AI832" s="51"/>
      <c r="AJ832" s="51"/>
      <c r="AK832" s="51"/>
      <c r="AL832" s="33"/>
      <c r="AM832" s="33"/>
      <c r="AN832" s="186"/>
      <c r="AO832" s="186"/>
      <c r="AP832" s="185"/>
      <c r="AQ832" s="185"/>
      <c r="AR832" s="185"/>
      <c r="AS832" s="185"/>
      <c r="AT832" s="185"/>
      <c r="AU832" s="185"/>
      <c r="AV832" s="185"/>
      <c r="AW832" s="186"/>
      <c r="AX832" s="41"/>
      <c r="AY832" s="35" t="s">
        <v>24</v>
      </c>
      <c r="AZ832" s="36" t="s">
        <v>25</v>
      </c>
      <c r="BA832" s="37"/>
      <c r="BB832" s="39"/>
      <c r="BC832" s="100"/>
      <c r="BD832" s="37">
        <v>1</v>
      </c>
      <c r="BE832" s="37">
        <v>1</v>
      </c>
      <c r="BF832" s="39"/>
      <c r="BG832" s="39"/>
      <c r="BH832" s="39"/>
      <c r="BI832" s="39"/>
      <c r="BJ832" s="39"/>
      <c r="BK832" s="39"/>
      <c r="BL832" s="39"/>
      <c r="BM832" s="39"/>
      <c r="BN832" s="39"/>
      <c r="BO832" s="39"/>
    </row>
    <row r="833" spans="1:67" ht="51" customHeight="1" x14ac:dyDescent="0.25">
      <c r="A833" s="28">
        <v>833</v>
      </c>
      <c r="B833" s="189" t="s">
        <v>4288</v>
      </c>
      <c r="C833" s="189" t="s">
        <v>4289</v>
      </c>
      <c r="D833" s="30" t="s">
        <v>18</v>
      </c>
      <c r="E833" s="30" t="s">
        <v>19</v>
      </c>
      <c r="F833" s="181">
        <v>2.4</v>
      </c>
      <c r="G833" s="181">
        <v>33</v>
      </c>
      <c r="H833" s="181" t="s">
        <v>4335</v>
      </c>
      <c r="I833" s="181"/>
      <c r="J833" s="181"/>
      <c r="K833" s="181"/>
      <c r="L833" s="32" t="s">
        <v>2140</v>
      </c>
      <c r="M833" s="182" t="s">
        <v>3188</v>
      </c>
      <c r="N833" s="183" t="s">
        <v>4333</v>
      </c>
      <c r="O833" s="184" t="s">
        <v>19</v>
      </c>
      <c r="P833" s="109"/>
      <c r="Q833" s="182" t="s">
        <v>25</v>
      </c>
      <c r="R833" s="109" t="s">
        <v>3184</v>
      </c>
      <c r="S833" s="183"/>
      <c r="T833" s="33"/>
      <c r="U833" s="33" t="s">
        <v>21</v>
      </c>
      <c r="V833" s="45" t="s">
        <v>21</v>
      </c>
      <c r="W833" s="34" t="s">
        <v>2127</v>
      </c>
      <c r="X833" s="34" t="s">
        <v>23</v>
      </c>
      <c r="Y833" s="36">
        <v>1</v>
      </c>
      <c r="Z833" s="36"/>
      <c r="AA833" s="36"/>
      <c r="AB833" s="36"/>
      <c r="AC833" s="36"/>
      <c r="AD833" s="36"/>
      <c r="AE833" s="36"/>
      <c r="AF833" s="51"/>
      <c r="AG833" s="51">
        <v>1</v>
      </c>
      <c r="AH833" s="51"/>
      <c r="AI833" s="51"/>
      <c r="AJ833" s="51"/>
      <c r="AK833" s="51"/>
      <c r="AL833" s="33"/>
      <c r="AM833" s="33"/>
      <c r="AN833" s="185"/>
      <c r="AO833" s="185"/>
      <c r="AP833" s="185"/>
      <c r="AQ833" s="185"/>
      <c r="AR833" s="185"/>
      <c r="AS833" s="185"/>
      <c r="AT833" s="185"/>
      <c r="AU833" s="185"/>
      <c r="AV833" s="185"/>
      <c r="AW833" s="186"/>
      <c r="AX833" s="41"/>
      <c r="AY833" s="35" t="s">
        <v>24</v>
      </c>
      <c r="AZ833" s="36" t="s">
        <v>25</v>
      </c>
      <c r="BA833" s="37"/>
      <c r="BB833" s="39"/>
      <c r="BC833" s="100"/>
      <c r="BD833" s="37">
        <v>1</v>
      </c>
      <c r="BE833" s="37">
        <v>1</v>
      </c>
      <c r="BF833" s="39"/>
      <c r="BG833" s="39"/>
      <c r="BH833" s="39"/>
      <c r="BI833" s="39"/>
      <c r="BJ833" s="39"/>
      <c r="BK833" s="39"/>
      <c r="BL833" s="39"/>
      <c r="BM833" s="39"/>
      <c r="BN833" s="39"/>
      <c r="BO833" s="39"/>
    </row>
    <row r="834" spans="1:67" ht="51" customHeight="1" x14ac:dyDescent="0.25">
      <c r="A834" s="28">
        <v>834</v>
      </c>
      <c r="B834" s="189" t="s">
        <v>4288</v>
      </c>
      <c r="C834" s="189" t="s">
        <v>4289</v>
      </c>
      <c r="D834" s="30" t="s">
        <v>18</v>
      </c>
      <c r="E834" s="30" t="s">
        <v>19</v>
      </c>
      <c r="F834" s="181">
        <v>2.5</v>
      </c>
      <c r="G834" s="181">
        <v>36</v>
      </c>
      <c r="H834" s="181" t="s">
        <v>4336</v>
      </c>
      <c r="I834" s="181"/>
      <c r="J834" s="181"/>
      <c r="K834" s="181"/>
      <c r="L834" s="32" t="s">
        <v>2141</v>
      </c>
      <c r="M834" s="182" t="s">
        <v>3188</v>
      </c>
      <c r="N834" s="183" t="s">
        <v>4333</v>
      </c>
      <c r="O834" s="184" t="s">
        <v>19</v>
      </c>
      <c r="P834" s="109"/>
      <c r="Q834" s="182" t="s">
        <v>25</v>
      </c>
      <c r="R834" s="109" t="s">
        <v>3184</v>
      </c>
      <c r="S834" s="183"/>
      <c r="T834" s="33"/>
      <c r="U834" s="33" t="s">
        <v>21</v>
      </c>
      <c r="V834" s="45" t="s">
        <v>21</v>
      </c>
      <c r="W834" s="34" t="s">
        <v>2127</v>
      </c>
      <c r="X834" s="34" t="s">
        <v>23</v>
      </c>
      <c r="Y834" s="36">
        <v>1</v>
      </c>
      <c r="Z834" s="36"/>
      <c r="AA834" s="36"/>
      <c r="AB834" s="36"/>
      <c r="AC834" s="36"/>
      <c r="AD834" s="36"/>
      <c r="AE834" s="36"/>
      <c r="AF834" s="51"/>
      <c r="AG834" s="51">
        <v>1</v>
      </c>
      <c r="AH834" s="51"/>
      <c r="AI834" s="51"/>
      <c r="AJ834" s="51"/>
      <c r="AK834" s="51"/>
      <c r="AL834" s="33"/>
      <c r="AM834" s="33"/>
      <c r="AN834" s="185"/>
      <c r="AO834" s="185"/>
      <c r="AP834" s="185"/>
      <c r="AQ834" s="185"/>
      <c r="AR834" s="185"/>
      <c r="AS834" s="185"/>
      <c r="AT834" s="185"/>
      <c r="AU834" s="185"/>
      <c r="AV834" s="185"/>
      <c r="AW834" s="186"/>
      <c r="AX834" s="41"/>
      <c r="AY834" s="35" t="s">
        <v>24</v>
      </c>
      <c r="AZ834" s="36" t="s">
        <v>25</v>
      </c>
      <c r="BA834" s="37"/>
      <c r="BB834" s="39"/>
      <c r="BC834" s="100"/>
      <c r="BD834" s="37">
        <v>1</v>
      </c>
      <c r="BE834" s="37">
        <v>1</v>
      </c>
      <c r="BF834" s="39"/>
      <c r="BG834" s="39"/>
      <c r="BH834" s="39"/>
      <c r="BI834" s="39"/>
      <c r="BJ834" s="39"/>
      <c r="BK834" s="39"/>
      <c r="BL834" s="39"/>
      <c r="BM834" s="39"/>
      <c r="BN834" s="39"/>
      <c r="BO834" s="39"/>
    </row>
    <row r="835" spans="1:67" ht="51" customHeight="1" x14ac:dyDescent="0.25">
      <c r="A835" s="28">
        <v>835</v>
      </c>
      <c r="B835" s="189" t="s">
        <v>4288</v>
      </c>
      <c r="C835" s="189" t="s">
        <v>4289</v>
      </c>
      <c r="D835" s="30" t="s">
        <v>18</v>
      </c>
      <c r="E835" s="30" t="s">
        <v>19</v>
      </c>
      <c r="F835" s="181">
        <v>2.5</v>
      </c>
      <c r="G835" s="181">
        <v>36</v>
      </c>
      <c r="H835" s="187" t="s">
        <v>4337</v>
      </c>
      <c r="I835" s="187"/>
      <c r="J835" s="187"/>
      <c r="K835" s="187"/>
      <c r="L835" s="32" t="s">
        <v>2142</v>
      </c>
      <c r="M835" s="182" t="s">
        <v>3188</v>
      </c>
      <c r="N835" s="183" t="s">
        <v>4333</v>
      </c>
      <c r="O835" s="184" t="s">
        <v>19</v>
      </c>
      <c r="P835" s="109"/>
      <c r="Q835" s="182" t="s">
        <v>25</v>
      </c>
      <c r="R835" s="109" t="s">
        <v>3184</v>
      </c>
      <c r="S835" s="183"/>
      <c r="T835" s="33"/>
      <c r="U835" s="33" t="s">
        <v>21</v>
      </c>
      <c r="V835" s="45" t="s">
        <v>21</v>
      </c>
      <c r="W835" s="34" t="s">
        <v>2127</v>
      </c>
      <c r="X835" s="34" t="s">
        <v>23</v>
      </c>
      <c r="Y835" s="36">
        <v>1</v>
      </c>
      <c r="Z835" s="36"/>
      <c r="AA835" s="36"/>
      <c r="AB835" s="36"/>
      <c r="AC835" s="36"/>
      <c r="AD835" s="36"/>
      <c r="AE835" s="36"/>
      <c r="AF835" s="51"/>
      <c r="AG835" s="51">
        <v>1</v>
      </c>
      <c r="AH835" s="51"/>
      <c r="AI835" s="51"/>
      <c r="AJ835" s="51"/>
      <c r="AK835" s="51"/>
      <c r="AL835" s="33"/>
      <c r="AM835" s="33"/>
      <c r="AN835" s="185"/>
      <c r="AO835" s="185"/>
      <c r="AP835" s="185"/>
      <c r="AQ835" s="185"/>
      <c r="AR835" s="185"/>
      <c r="AS835" s="185"/>
      <c r="AT835" s="185"/>
      <c r="AU835" s="185"/>
      <c r="AV835" s="185"/>
      <c r="AW835" s="186"/>
      <c r="AX835" s="41"/>
      <c r="AY835" s="35" t="s">
        <v>24</v>
      </c>
      <c r="AZ835" s="36" t="s">
        <v>25</v>
      </c>
      <c r="BA835" s="37"/>
      <c r="BB835" s="39"/>
      <c r="BC835" s="100"/>
      <c r="BD835" s="37">
        <v>1</v>
      </c>
      <c r="BE835" s="37">
        <v>1</v>
      </c>
      <c r="BF835" s="39"/>
      <c r="BG835" s="39"/>
      <c r="BH835" s="39"/>
      <c r="BI835" s="39"/>
      <c r="BJ835" s="39"/>
      <c r="BK835" s="39"/>
      <c r="BL835" s="39"/>
      <c r="BM835" s="39"/>
      <c r="BN835" s="39"/>
      <c r="BO835" s="39"/>
    </row>
    <row r="836" spans="1:67" ht="51" customHeight="1" x14ac:dyDescent="0.25">
      <c r="A836" s="28">
        <v>836</v>
      </c>
      <c r="B836" s="189" t="s">
        <v>4288</v>
      </c>
      <c r="C836" s="189" t="s">
        <v>4289</v>
      </c>
      <c r="D836" s="30" t="s">
        <v>18</v>
      </c>
      <c r="E836" s="30" t="s">
        <v>19</v>
      </c>
      <c r="F836" s="181">
        <v>2.5</v>
      </c>
      <c r="G836" s="181">
        <v>36</v>
      </c>
      <c r="H836" s="187" t="s">
        <v>4338</v>
      </c>
      <c r="I836" s="187"/>
      <c r="J836" s="187"/>
      <c r="K836" s="187"/>
      <c r="L836" s="32" t="s">
        <v>2143</v>
      </c>
      <c r="M836" s="182" t="s">
        <v>3188</v>
      </c>
      <c r="N836" s="183" t="s">
        <v>4333</v>
      </c>
      <c r="O836" s="184" t="s">
        <v>19</v>
      </c>
      <c r="P836" s="109"/>
      <c r="Q836" s="182" t="s">
        <v>25</v>
      </c>
      <c r="R836" s="109" t="s">
        <v>3184</v>
      </c>
      <c r="S836" s="183"/>
      <c r="T836" s="33"/>
      <c r="U836" s="33" t="s">
        <v>21</v>
      </c>
      <c r="V836" s="45" t="s">
        <v>21</v>
      </c>
      <c r="W836" s="34" t="s">
        <v>2127</v>
      </c>
      <c r="X836" s="34" t="s">
        <v>23</v>
      </c>
      <c r="Y836" s="36">
        <v>1</v>
      </c>
      <c r="Z836" s="36"/>
      <c r="AA836" s="36"/>
      <c r="AB836" s="36"/>
      <c r="AC836" s="36"/>
      <c r="AD836" s="36"/>
      <c r="AE836" s="36"/>
      <c r="AF836" s="51"/>
      <c r="AG836" s="51">
        <v>1</v>
      </c>
      <c r="AH836" s="51"/>
      <c r="AI836" s="51"/>
      <c r="AJ836" s="51"/>
      <c r="AK836" s="51"/>
      <c r="AL836" s="33"/>
      <c r="AM836" s="33"/>
      <c r="AN836" s="185"/>
      <c r="AO836" s="185"/>
      <c r="AP836" s="185"/>
      <c r="AQ836" s="185"/>
      <c r="AR836" s="185"/>
      <c r="AS836" s="185"/>
      <c r="AT836" s="185"/>
      <c r="AU836" s="185"/>
      <c r="AV836" s="185"/>
      <c r="AW836" s="186"/>
      <c r="AX836" s="41"/>
      <c r="AY836" s="35" t="s">
        <v>24</v>
      </c>
      <c r="AZ836" s="36" t="s">
        <v>25</v>
      </c>
      <c r="BA836" s="37"/>
      <c r="BB836" s="39"/>
      <c r="BC836" s="100"/>
      <c r="BD836" s="37">
        <v>1</v>
      </c>
      <c r="BE836" s="37">
        <v>1</v>
      </c>
      <c r="BF836" s="39"/>
      <c r="BG836" s="39"/>
      <c r="BH836" s="39"/>
      <c r="BI836" s="39"/>
      <c r="BJ836" s="39"/>
      <c r="BK836" s="39"/>
      <c r="BL836" s="39"/>
      <c r="BM836" s="39"/>
      <c r="BN836" s="39"/>
      <c r="BO836" s="39"/>
    </row>
    <row r="837" spans="1:67" ht="51" customHeight="1" x14ac:dyDescent="0.25">
      <c r="A837" s="28">
        <v>837</v>
      </c>
      <c r="B837" s="189" t="s">
        <v>4288</v>
      </c>
      <c r="C837" s="189" t="s">
        <v>4289</v>
      </c>
      <c r="D837" s="30" t="s">
        <v>18</v>
      </c>
      <c r="E837" s="30" t="s">
        <v>19</v>
      </c>
      <c r="F837" s="181">
        <v>2.5</v>
      </c>
      <c r="G837" s="181">
        <v>36</v>
      </c>
      <c r="H837" s="187" t="s">
        <v>4339</v>
      </c>
      <c r="I837" s="187"/>
      <c r="J837" s="187"/>
      <c r="K837" s="187"/>
      <c r="L837" s="32" t="s">
        <v>2144</v>
      </c>
      <c r="M837" s="182" t="s">
        <v>3188</v>
      </c>
      <c r="N837" s="183" t="s">
        <v>4333</v>
      </c>
      <c r="O837" s="184" t="s">
        <v>19</v>
      </c>
      <c r="P837" s="109"/>
      <c r="Q837" s="182" t="s">
        <v>25</v>
      </c>
      <c r="R837" s="109" t="s">
        <v>3184</v>
      </c>
      <c r="S837" s="183"/>
      <c r="T837" s="33"/>
      <c r="U837" s="33" t="s">
        <v>21</v>
      </c>
      <c r="V837" s="45" t="s">
        <v>21</v>
      </c>
      <c r="W837" s="34" t="s">
        <v>2127</v>
      </c>
      <c r="X837" s="34" t="s">
        <v>23</v>
      </c>
      <c r="Y837" s="36">
        <v>1</v>
      </c>
      <c r="Z837" s="36"/>
      <c r="AA837" s="36"/>
      <c r="AB837" s="36"/>
      <c r="AC837" s="36"/>
      <c r="AD837" s="36"/>
      <c r="AE837" s="36"/>
      <c r="AF837" s="51"/>
      <c r="AG837" s="51">
        <v>1</v>
      </c>
      <c r="AH837" s="51"/>
      <c r="AI837" s="51"/>
      <c r="AJ837" s="51"/>
      <c r="AK837" s="51"/>
      <c r="AL837" s="33"/>
      <c r="AM837" s="33"/>
      <c r="AN837" s="185"/>
      <c r="AO837" s="185"/>
      <c r="AP837" s="185"/>
      <c r="AQ837" s="185"/>
      <c r="AR837" s="185"/>
      <c r="AS837" s="185"/>
      <c r="AT837" s="185"/>
      <c r="AU837" s="185"/>
      <c r="AV837" s="185"/>
      <c r="AW837" s="186"/>
      <c r="AX837" s="41"/>
      <c r="AY837" s="35" t="s">
        <v>24</v>
      </c>
      <c r="AZ837" s="36" t="s">
        <v>25</v>
      </c>
      <c r="BA837" s="37"/>
      <c r="BB837" s="39"/>
      <c r="BC837" s="100"/>
      <c r="BD837" s="37">
        <v>1</v>
      </c>
      <c r="BE837" s="37">
        <v>1</v>
      </c>
      <c r="BF837" s="39"/>
      <c r="BG837" s="39"/>
      <c r="BH837" s="39"/>
      <c r="BI837" s="39"/>
      <c r="BJ837" s="39"/>
      <c r="BK837" s="39"/>
      <c r="BL837" s="39"/>
      <c r="BM837" s="39"/>
      <c r="BN837" s="39"/>
      <c r="BO837" s="39"/>
    </row>
    <row r="838" spans="1:67" ht="51" customHeight="1" x14ac:dyDescent="0.25">
      <c r="A838" s="28">
        <v>838</v>
      </c>
      <c r="B838" s="189" t="s">
        <v>4288</v>
      </c>
      <c r="C838" s="189" t="s">
        <v>4289</v>
      </c>
      <c r="D838" s="30" t="s">
        <v>18</v>
      </c>
      <c r="E838" s="30" t="s">
        <v>19</v>
      </c>
      <c r="F838" s="181">
        <v>3.4</v>
      </c>
      <c r="G838" s="181">
        <v>40</v>
      </c>
      <c r="H838" s="181">
        <v>3</v>
      </c>
      <c r="I838" s="181"/>
      <c r="J838" s="181"/>
      <c r="K838" s="181"/>
      <c r="L838" s="32" t="s">
        <v>2145</v>
      </c>
      <c r="M838" s="182" t="s">
        <v>3188</v>
      </c>
      <c r="N838" s="183" t="s">
        <v>2146</v>
      </c>
      <c r="O838" s="184" t="s">
        <v>19</v>
      </c>
      <c r="P838" s="109"/>
      <c r="Q838" s="182" t="s">
        <v>25</v>
      </c>
      <c r="R838" s="109" t="s">
        <v>3184</v>
      </c>
      <c r="S838" s="183"/>
      <c r="T838" s="33"/>
      <c r="U838" s="33" t="s">
        <v>58</v>
      </c>
      <c r="V838" s="45" t="s">
        <v>58</v>
      </c>
      <c r="W838" s="34" t="s">
        <v>2146</v>
      </c>
      <c r="X838" s="34" t="s">
        <v>23</v>
      </c>
      <c r="Y838" s="36"/>
      <c r="Z838" s="36"/>
      <c r="AA838" s="36"/>
      <c r="AB838" s="36">
        <v>1</v>
      </c>
      <c r="AC838" s="36"/>
      <c r="AD838" s="36"/>
      <c r="AE838" s="36"/>
      <c r="AF838" s="51"/>
      <c r="AG838" s="51"/>
      <c r="AH838" s="51"/>
      <c r="AI838" s="51">
        <v>1</v>
      </c>
      <c r="AJ838" s="51"/>
      <c r="AK838" s="51"/>
      <c r="AL838" s="33"/>
      <c r="AM838" s="33"/>
      <c r="AN838" s="186"/>
      <c r="AO838" s="186"/>
      <c r="AP838" s="185"/>
      <c r="AQ838" s="185"/>
      <c r="AR838" s="185"/>
      <c r="AS838" s="185"/>
      <c r="AT838" s="185"/>
      <c r="AU838" s="185"/>
      <c r="AV838" s="185"/>
      <c r="AW838" s="186"/>
      <c r="AX838" s="41"/>
      <c r="AY838" s="35" t="s">
        <v>24</v>
      </c>
      <c r="AZ838" s="36" t="s">
        <v>25</v>
      </c>
      <c r="BA838" s="37"/>
      <c r="BB838" s="39"/>
      <c r="BC838" s="100"/>
      <c r="BD838" s="37">
        <v>1</v>
      </c>
      <c r="BE838" s="37">
        <v>1</v>
      </c>
      <c r="BF838" s="39"/>
      <c r="BG838" s="39"/>
      <c r="BH838" s="39"/>
      <c r="BI838" s="39"/>
      <c r="BJ838" s="39"/>
      <c r="BK838" s="39"/>
      <c r="BL838" s="39"/>
      <c r="BM838" s="39"/>
      <c r="BN838" s="39"/>
      <c r="BO838" s="39"/>
    </row>
    <row r="839" spans="1:67" ht="51" customHeight="1" x14ac:dyDescent="0.25">
      <c r="A839" s="28">
        <v>839</v>
      </c>
      <c r="B839" s="189" t="s">
        <v>4288</v>
      </c>
      <c r="C839" s="189" t="s">
        <v>4289</v>
      </c>
      <c r="D839" s="30" t="s">
        <v>18</v>
      </c>
      <c r="E839" s="30" t="s">
        <v>19</v>
      </c>
      <c r="F839" s="181">
        <v>3.4</v>
      </c>
      <c r="G839" s="181">
        <v>44</v>
      </c>
      <c r="H839" s="187" t="s">
        <v>4340</v>
      </c>
      <c r="I839" s="187"/>
      <c r="J839" s="187"/>
      <c r="K839" s="187"/>
      <c r="L839" s="32" t="s">
        <v>2147</v>
      </c>
      <c r="M839" s="182" t="s">
        <v>3219</v>
      </c>
      <c r="N839" s="183" t="s">
        <v>4341</v>
      </c>
      <c r="O839" s="184" t="s">
        <v>19</v>
      </c>
      <c r="P839" s="109"/>
      <c r="Q839" s="182" t="s">
        <v>25</v>
      </c>
      <c r="R839" s="109" t="s">
        <v>3184</v>
      </c>
      <c r="S839" s="183"/>
      <c r="T839" s="33"/>
      <c r="U839" s="33" t="s">
        <v>58</v>
      </c>
      <c r="V839" s="45" t="s">
        <v>58</v>
      </c>
      <c r="W839" s="34" t="s">
        <v>2148</v>
      </c>
      <c r="X839" s="34" t="s">
        <v>23</v>
      </c>
      <c r="Y839" s="36"/>
      <c r="Z839" s="36"/>
      <c r="AA839" s="36"/>
      <c r="AB839" s="36">
        <v>1</v>
      </c>
      <c r="AC839" s="36"/>
      <c r="AD839" s="36"/>
      <c r="AE839" s="36"/>
      <c r="AF839" s="51"/>
      <c r="AG839" s="51"/>
      <c r="AH839" s="51"/>
      <c r="AI839" s="51">
        <v>1</v>
      </c>
      <c r="AJ839" s="51"/>
      <c r="AK839" s="51"/>
      <c r="AL839" s="33"/>
      <c r="AM839" s="33"/>
      <c r="AN839" s="186"/>
      <c r="AO839" s="186"/>
      <c r="AP839" s="185"/>
      <c r="AQ839" s="185"/>
      <c r="AR839" s="185"/>
      <c r="AS839" s="185"/>
      <c r="AT839" s="185"/>
      <c r="AU839" s="185"/>
      <c r="AV839" s="185"/>
      <c r="AW839" s="186"/>
      <c r="AX839" s="41"/>
      <c r="AY839" s="35" t="s">
        <v>24</v>
      </c>
      <c r="AZ839" s="36" t="s">
        <v>25</v>
      </c>
      <c r="BA839" s="37"/>
      <c r="BB839" s="39"/>
      <c r="BC839" s="100"/>
      <c r="BD839" s="37">
        <v>1</v>
      </c>
      <c r="BE839" s="37">
        <v>1</v>
      </c>
      <c r="BF839" s="39"/>
      <c r="BG839" s="39"/>
      <c r="BH839" s="39"/>
      <c r="BI839" s="39"/>
      <c r="BJ839" s="39"/>
      <c r="BK839" s="39"/>
      <c r="BL839" s="39"/>
      <c r="BM839" s="39"/>
      <c r="BN839" s="39"/>
      <c r="BO839" s="39"/>
    </row>
    <row r="840" spans="1:67" ht="51" customHeight="1" x14ac:dyDescent="0.25">
      <c r="A840" s="28">
        <v>840</v>
      </c>
      <c r="B840" s="189" t="s">
        <v>4288</v>
      </c>
      <c r="C840" s="189" t="s">
        <v>4289</v>
      </c>
      <c r="D840" s="30" t="s">
        <v>18</v>
      </c>
      <c r="E840" s="30" t="s">
        <v>19</v>
      </c>
      <c r="F840" s="181">
        <v>3.4</v>
      </c>
      <c r="G840" s="181">
        <v>46</v>
      </c>
      <c r="H840" s="187" t="s">
        <v>4342</v>
      </c>
      <c r="I840" s="187"/>
      <c r="J840" s="187"/>
      <c r="K840" s="187"/>
      <c r="L840" s="32" t="s">
        <v>2149</v>
      </c>
      <c r="M840" s="182" t="s">
        <v>3188</v>
      </c>
      <c r="N840" s="183" t="s">
        <v>4333</v>
      </c>
      <c r="O840" s="184" t="s">
        <v>19</v>
      </c>
      <c r="P840" s="109"/>
      <c r="Q840" s="182" t="s">
        <v>25</v>
      </c>
      <c r="R840" s="109" t="s">
        <v>3184</v>
      </c>
      <c r="S840" s="183"/>
      <c r="T840" s="33"/>
      <c r="U840" s="33" t="s">
        <v>21</v>
      </c>
      <c r="V840" s="45" t="s">
        <v>21</v>
      </c>
      <c r="W840" s="34" t="s">
        <v>2127</v>
      </c>
      <c r="X840" s="34" t="s">
        <v>791</v>
      </c>
      <c r="Y840" s="36">
        <v>1</v>
      </c>
      <c r="Z840" s="36"/>
      <c r="AA840" s="36"/>
      <c r="AB840" s="36"/>
      <c r="AC840" s="36"/>
      <c r="AD840" s="36"/>
      <c r="AE840" s="36"/>
      <c r="AF840" s="51"/>
      <c r="AG840" s="51"/>
      <c r="AH840" s="51"/>
      <c r="AI840" s="51">
        <v>1</v>
      </c>
      <c r="AJ840" s="51"/>
      <c r="AK840" s="51"/>
      <c r="AL840" s="33"/>
      <c r="AM840" s="33"/>
      <c r="AN840" s="185"/>
      <c r="AO840" s="185"/>
      <c r="AP840" s="185"/>
      <c r="AQ840" s="185"/>
      <c r="AR840" s="185"/>
      <c r="AS840" s="185"/>
      <c r="AT840" s="185"/>
      <c r="AU840" s="185"/>
      <c r="AV840" s="185"/>
      <c r="AW840" s="186"/>
      <c r="AX840" s="41"/>
      <c r="AY840" s="35" t="s">
        <v>24</v>
      </c>
      <c r="AZ840" s="36" t="s">
        <v>25</v>
      </c>
      <c r="BA840" s="37"/>
      <c r="BB840" s="39"/>
      <c r="BC840" s="100"/>
      <c r="BD840" s="37">
        <v>1</v>
      </c>
      <c r="BE840" s="37">
        <v>1</v>
      </c>
      <c r="BF840" s="39"/>
      <c r="BG840" s="39"/>
      <c r="BH840" s="39"/>
      <c r="BI840" s="39"/>
      <c r="BJ840" s="39"/>
      <c r="BK840" s="39"/>
      <c r="BL840" s="39"/>
      <c r="BM840" s="39"/>
      <c r="BN840" s="39"/>
      <c r="BO840" s="39"/>
    </row>
    <row r="841" spans="1:67" ht="94.5" customHeight="1" x14ac:dyDescent="0.25">
      <c r="A841" s="28">
        <v>841</v>
      </c>
      <c r="B841" s="189" t="s">
        <v>4288</v>
      </c>
      <c r="C841" s="189" t="s">
        <v>4289</v>
      </c>
      <c r="D841" s="30" t="s">
        <v>18</v>
      </c>
      <c r="E841" s="30" t="s">
        <v>19</v>
      </c>
      <c r="F841" s="181">
        <v>3.5</v>
      </c>
      <c r="G841" s="181">
        <v>48</v>
      </c>
      <c r="H841" s="181" t="s">
        <v>4343</v>
      </c>
      <c r="I841" s="181"/>
      <c r="J841" s="181"/>
      <c r="K841" s="181"/>
      <c r="L841" s="32" t="s">
        <v>2150</v>
      </c>
      <c r="M841" s="182" t="s">
        <v>3188</v>
      </c>
      <c r="N841" s="183" t="s">
        <v>4344</v>
      </c>
      <c r="O841" s="184" t="s">
        <v>19</v>
      </c>
      <c r="P841" s="109"/>
      <c r="Q841" s="182" t="s">
        <v>25</v>
      </c>
      <c r="R841" s="109" t="s">
        <v>3184</v>
      </c>
      <c r="S841" s="183"/>
      <c r="T841" s="33"/>
      <c r="U841" s="33" t="s">
        <v>58</v>
      </c>
      <c r="V841" s="45" t="s">
        <v>58</v>
      </c>
      <c r="W841" s="34" t="s">
        <v>2151</v>
      </c>
      <c r="X841" s="34" t="s">
        <v>1738</v>
      </c>
      <c r="Y841" s="36"/>
      <c r="Z841" s="36"/>
      <c r="AA841" s="36"/>
      <c r="AB841" s="36">
        <v>1</v>
      </c>
      <c r="AC841" s="36"/>
      <c r="AD841" s="36"/>
      <c r="AE841" s="36"/>
      <c r="AF841" s="51"/>
      <c r="AG841" s="51">
        <v>1</v>
      </c>
      <c r="AH841" s="51"/>
      <c r="AI841" s="51"/>
      <c r="AJ841" s="51"/>
      <c r="AK841" s="51"/>
      <c r="AL841" s="33"/>
      <c r="AM841" s="33"/>
      <c r="AN841" s="186"/>
      <c r="AO841" s="186"/>
      <c r="AP841" s="185"/>
      <c r="AQ841" s="185"/>
      <c r="AR841" s="185"/>
      <c r="AS841" s="185"/>
      <c r="AT841" s="185"/>
      <c r="AU841" s="185"/>
      <c r="AV841" s="185"/>
      <c r="AW841" s="186"/>
      <c r="AX841" s="41"/>
      <c r="AY841" s="35" t="s">
        <v>24</v>
      </c>
      <c r="AZ841" s="36" t="s">
        <v>25</v>
      </c>
      <c r="BA841" s="37"/>
      <c r="BB841" s="39"/>
      <c r="BC841" s="100"/>
      <c r="BD841" s="37">
        <v>1</v>
      </c>
      <c r="BE841" s="37">
        <v>1</v>
      </c>
      <c r="BF841" s="39"/>
      <c r="BG841" s="39"/>
      <c r="BH841" s="39"/>
      <c r="BI841" s="39"/>
      <c r="BJ841" s="39"/>
      <c r="BK841" s="39"/>
      <c r="BL841" s="39"/>
      <c r="BM841" s="39"/>
      <c r="BN841" s="39"/>
      <c r="BO841" s="39"/>
    </row>
    <row r="842" spans="1:67" ht="62.25" customHeight="1" x14ac:dyDescent="0.25">
      <c r="A842" s="28">
        <v>842</v>
      </c>
      <c r="B842" s="189" t="s">
        <v>4288</v>
      </c>
      <c r="C842" s="189" t="s">
        <v>4289</v>
      </c>
      <c r="D842" s="30" t="s">
        <v>18</v>
      </c>
      <c r="E842" s="30" t="s">
        <v>19</v>
      </c>
      <c r="F842" s="181">
        <v>4</v>
      </c>
      <c r="G842" s="181">
        <v>50</v>
      </c>
      <c r="H842" s="181">
        <v>1</v>
      </c>
      <c r="I842" s="181"/>
      <c r="J842" s="181"/>
      <c r="K842" s="181"/>
      <c r="L842" s="32" t="s">
        <v>2152</v>
      </c>
      <c r="M842" s="182" t="s">
        <v>3659</v>
      </c>
      <c r="N842" s="183" t="s">
        <v>4345</v>
      </c>
      <c r="O842" s="184" t="s">
        <v>19</v>
      </c>
      <c r="P842" s="109"/>
      <c r="Q842" s="182" t="s">
        <v>25</v>
      </c>
      <c r="R842" s="109" t="s">
        <v>3184</v>
      </c>
      <c r="S842" s="183"/>
      <c r="T842" s="33"/>
      <c r="U842" s="33" t="s">
        <v>58</v>
      </c>
      <c r="V842" s="45" t="s">
        <v>58</v>
      </c>
      <c r="W842" s="34" t="s">
        <v>2153</v>
      </c>
      <c r="X842" s="34" t="s">
        <v>2154</v>
      </c>
      <c r="Y842" s="36"/>
      <c r="Z842" s="36"/>
      <c r="AA842" s="36"/>
      <c r="AB842" s="36">
        <v>1</v>
      </c>
      <c r="AC842" s="36"/>
      <c r="AD842" s="36"/>
      <c r="AE842" s="36"/>
      <c r="AF842" s="51"/>
      <c r="AG842" s="51">
        <v>1</v>
      </c>
      <c r="AH842" s="51"/>
      <c r="AI842" s="51"/>
      <c r="AJ842" s="51"/>
      <c r="AK842" s="51"/>
      <c r="AL842" s="33"/>
      <c r="AM842" s="33"/>
      <c r="AN842" s="186"/>
      <c r="AO842" s="186"/>
      <c r="AP842" s="185"/>
      <c r="AQ842" s="185"/>
      <c r="AR842" s="185"/>
      <c r="AS842" s="185"/>
      <c r="AT842" s="185"/>
      <c r="AU842" s="185"/>
      <c r="AV842" s="185"/>
      <c r="AW842" s="186"/>
      <c r="AX842" s="41"/>
      <c r="AY842" s="35" t="s">
        <v>24</v>
      </c>
      <c r="AZ842" s="36" t="s">
        <v>25</v>
      </c>
      <c r="BA842" s="37"/>
      <c r="BB842" s="39"/>
      <c r="BC842" s="100"/>
      <c r="BD842" s="37">
        <v>1</v>
      </c>
      <c r="BE842" s="37">
        <v>1</v>
      </c>
      <c r="BF842" s="39"/>
      <c r="BG842" s="39"/>
      <c r="BH842" s="39"/>
      <c r="BI842" s="39"/>
      <c r="BJ842" s="39"/>
      <c r="BK842" s="39"/>
      <c r="BL842" s="39"/>
      <c r="BM842" s="39"/>
      <c r="BN842" s="39"/>
      <c r="BO842" s="39"/>
    </row>
    <row r="843" spans="1:67" ht="46.5" customHeight="1" x14ac:dyDescent="0.25">
      <c r="A843" s="28">
        <v>843</v>
      </c>
      <c r="B843" s="189" t="s">
        <v>4288</v>
      </c>
      <c r="C843" s="189" t="s">
        <v>4289</v>
      </c>
      <c r="D843" s="30" t="s">
        <v>18</v>
      </c>
      <c r="E843" s="30" t="s">
        <v>19</v>
      </c>
      <c r="F843" s="181">
        <v>4.0999999999999996</v>
      </c>
      <c r="G843" s="181">
        <v>50</v>
      </c>
      <c r="H843" s="181">
        <v>2</v>
      </c>
      <c r="I843" s="181"/>
      <c r="J843" s="181"/>
      <c r="K843" s="181"/>
      <c r="L843" s="32" t="s">
        <v>2155</v>
      </c>
      <c r="M843" s="182" t="s">
        <v>3188</v>
      </c>
      <c r="N843" s="183" t="s">
        <v>4346</v>
      </c>
      <c r="O843" s="184" t="s">
        <v>19</v>
      </c>
      <c r="P843" s="109"/>
      <c r="Q843" s="182" t="s">
        <v>25</v>
      </c>
      <c r="R843" s="109" t="s">
        <v>3184</v>
      </c>
      <c r="S843" s="183"/>
      <c r="T843" s="33"/>
      <c r="U843" s="33" t="s">
        <v>21</v>
      </c>
      <c r="V843" s="45" t="s">
        <v>21</v>
      </c>
      <c r="W843" s="34" t="s">
        <v>2127</v>
      </c>
      <c r="X843" s="34" t="s">
        <v>23</v>
      </c>
      <c r="Y843" s="36">
        <v>1</v>
      </c>
      <c r="Z843" s="36"/>
      <c r="AA843" s="36"/>
      <c r="AB843" s="36"/>
      <c r="AC843" s="36"/>
      <c r="AD843" s="36"/>
      <c r="AE843" s="36"/>
      <c r="AF843" s="51"/>
      <c r="AG843" s="51">
        <v>1</v>
      </c>
      <c r="AH843" s="51"/>
      <c r="AI843" s="51"/>
      <c r="AJ843" s="51"/>
      <c r="AK843" s="51"/>
      <c r="AL843" s="33"/>
      <c r="AM843" s="33"/>
      <c r="AN843" s="185"/>
      <c r="AO843" s="185"/>
      <c r="AP843" s="185"/>
      <c r="AQ843" s="185"/>
      <c r="AR843" s="185"/>
      <c r="AS843" s="185"/>
      <c r="AT843" s="185"/>
      <c r="AU843" s="185"/>
      <c r="AV843" s="185"/>
      <c r="AW843" s="186"/>
      <c r="AX843" s="41"/>
      <c r="AY843" s="35" t="s">
        <v>24</v>
      </c>
      <c r="AZ843" s="36" t="s">
        <v>25</v>
      </c>
      <c r="BA843" s="37"/>
      <c r="BB843" s="39"/>
      <c r="BC843" s="100"/>
      <c r="BD843" s="37">
        <v>1</v>
      </c>
      <c r="BE843" s="37">
        <v>1</v>
      </c>
      <c r="BF843" s="39"/>
      <c r="BG843" s="39"/>
      <c r="BH843" s="39"/>
      <c r="BI843" s="39"/>
      <c r="BJ843" s="39"/>
      <c r="BK843" s="39"/>
      <c r="BL843" s="39"/>
      <c r="BM843" s="39"/>
      <c r="BN843" s="39"/>
      <c r="BO843" s="39"/>
    </row>
    <row r="844" spans="1:67" ht="93.75" customHeight="1" x14ac:dyDescent="0.25">
      <c r="A844" s="28">
        <v>844</v>
      </c>
      <c r="B844" s="189" t="s">
        <v>4288</v>
      </c>
      <c r="C844" s="189" t="s">
        <v>4289</v>
      </c>
      <c r="D844" s="30" t="s">
        <v>18</v>
      </c>
      <c r="E844" s="30" t="s">
        <v>19</v>
      </c>
      <c r="F844" s="181">
        <v>4.2</v>
      </c>
      <c r="G844" s="181">
        <v>50</v>
      </c>
      <c r="H844" s="181">
        <v>6</v>
      </c>
      <c r="I844" s="181"/>
      <c r="J844" s="181"/>
      <c r="K844" s="181"/>
      <c r="L844" s="32" t="s">
        <v>2156</v>
      </c>
      <c r="M844" s="182" t="s">
        <v>3659</v>
      </c>
      <c r="N844" s="183" t="s">
        <v>4347</v>
      </c>
      <c r="O844" s="184" t="s">
        <v>19</v>
      </c>
      <c r="P844" s="109"/>
      <c r="Q844" s="182" t="s">
        <v>25</v>
      </c>
      <c r="R844" s="109" t="s">
        <v>3184</v>
      </c>
      <c r="S844" s="183"/>
      <c r="T844" s="33"/>
      <c r="U844" s="33" t="s">
        <v>21</v>
      </c>
      <c r="V844" s="45" t="s">
        <v>21</v>
      </c>
      <c r="W844" s="34" t="s">
        <v>2157</v>
      </c>
      <c r="X844" s="34" t="s">
        <v>907</v>
      </c>
      <c r="Y844" s="36">
        <v>1</v>
      </c>
      <c r="Z844" s="36"/>
      <c r="AA844" s="36"/>
      <c r="AB844" s="36"/>
      <c r="AC844" s="36"/>
      <c r="AD844" s="36"/>
      <c r="AE844" s="36"/>
      <c r="AF844" s="51"/>
      <c r="AG844" s="51">
        <v>1</v>
      </c>
      <c r="AH844" s="51"/>
      <c r="AI844" s="51"/>
      <c r="AJ844" s="51"/>
      <c r="AK844" s="51"/>
      <c r="AL844" s="33"/>
      <c r="AM844" s="33"/>
      <c r="AN844" s="185"/>
      <c r="AO844" s="185"/>
      <c r="AP844" s="185"/>
      <c r="AQ844" s="185"/>
      <c r="AR844" s="185"/>
      <c r="AS844" s="185"/>
      <c r="AT844" s="185"/>
      <c r="AU844" s="185"/>
      <c r="AV844" s="185"/>
      <c r="AW844" s="186"/>
      <c r="AX844" s="41"/>
      <c r="AY844" s="35" t="s">
        <v>807</v>
      </c>
      <c r="AZ844" s="36" t="s">
        <v>25</v>
      </c>
      <c r="BA844" s="37"/>
      <c r="BB844" s="39"/>
      <c r="BC844" s="100"/>
      <c r="BD844" s="37">
        <v>1</v>
      </c>
      <c r="BE844" s="37">
        <v>1</v>
      </c>
      <c r="BF844" s="39"/>
      <c r="BG844" s="39"/>
      <c r="BH844" s="39"/>
      <c r="BI844" s="39"/>
      <c r="BJ844" s="39"/>
      <c r="BK844" s="39"/>
      <c r="BL844" s="39"/>
      <c r="BM844" s="39"/>
      <c r="BN844" s="39"/>
      <c r="BO844" s="39"/>
    </row>
    <row r="845" spans="1:67" ht="76.5" customHeight="1" x14ac:dyDescent="0.25">
      <c r="A845" s="28">
        <v>845</v>
      </c>
      <c r="B845" s="189" t="s">
        <v>4288</v>
      </c>
      <c r="C845" s="189" t="s">
        <v>4289</v>
      </c>
      <c r="D845" s="30" t="s">
        <v>18</v>
      </c>
      <c r="E845" s="30" t="s">
        <v>19</v>
      </c>
      <c r="F845" s="181">
        <v>4.2</v>
      </c>
      <c r="G845" s="181">
        <v>50</v>
      </c>
      <c r="H845" s="181">
        <v>7</v>
      </c>
      <c r="I845" s="181"/>
      <c r="J845" s="181"/>
      <c r="K845" s="181"/>
      <c r="L845" s="32" t="s">
        <v>2158</v>
      </c>
      <c r="M845" s="182" t="s">
        <v>3659</v>
      </c>
      <c r="N845" s="183" t="s">
        <v>4347</v>
      </c>
      <c r="O845" s="184" t="s">
        <v>19</v>
      </c>
      <c r="P845" s="109"/>
      <c r="Q845" s="182" t="s">
        <v>25</v>
      </c>
      <c r="R845" s="109" t="s">
        <v>3184</v>
      </c>
      <c r="S845" s="183"/>
      <c r="T845" s="33"/>
      <c r="U845" s="33" t="s">
        <v>21</v>
      </c>
      <c r="V845" s="45" t="s">
        <v>21</v>
      </c>
      <c r="W845" s="34" t="s">
        <v>2159</v>
      </c>
      <c r="X845" s="34" t="s">
        <v>23</v>
      </c>
      <c r="Y845" s="36">
        <v>1</v>
      </c>
      <c r="Z845" s="36"/>
      <c r="AA845" s="36"/>
      <c r="AB845" s="36"/>
      <c r="AC845" s="36"/>
      <c r="AD845" s="36"/>
      <c r="AE845" s="36"/>
      <c r="AF845" s="51"/>
      <c r="AG845" s="51">
        <v>1</v>
      </c>
      <c r="AH845" s="51"/>
      <c r="AI845" s="51"/>
      <c r="AJ845" s="51"/>
      <c r="AK845" s="51"/>
      <c r="AL845" s="33"/>
      <c r="AM845" s="33"/>
      <c r="AN845" s="185"/>
      <c r="AO845" s="185"/>
      <c r="AP845" s="185"/>
      <c r="AQ845" s="185"/>
      <c r="AR845" s="185"/>
      <c r="AS845" s="185"/>
      <c r="AT845" s="185"/>
      <c r="AU845" s="185"/>
      <c r="AV845" s="185"/>
      <c r="AW845" s="186"/>
      <c r="AX845" s="41"/>
      <c r="AY845" s="35" t="s">
        <v>807</v>
      </c>
      <c r="AZ845" s="36" t="s">
        <v>25</v>
      </c>
      <c r="BA845" s="37"/>
      <c r="BB845" s="39"/>
      <c r="BC845" s="100"/>
      <c r="BD845" s="37">
        <v>1</v>
      </c>
      <c r="BE845" s="37">
        <v>1</v>
      </c>
      <c r="BF845" s="39"/>
      <c r="BG845" s="39"/>
      <c r="BH845" s="39"/>
      <c r="BI845" s="39"/>
      <c r="BJ845" s="39"/>
      <c r="BK845" s="39"/>
      <c r="BL845" s="39"/>
      <c r="BM845" s="39"/>
      <c r="BN845" s="39"/>
      <c r="BO845" s="39"/>
    </row>
    <row r="846" spans="1:67" ht="88.5" customHeight="1" x14ac:dyDescent="0.25">
      <c r="A846" s="28">
        <v>846</v>
      </c>
      <c r="B846" s="189" t="s">
        <v>4288</v>
      </c>
      <c r="C846" s="189" t="s">
        <v>4289</v>
      </c>
      <c r="D846" s="30" t="s">
        <v>18</v>
      </c>
      <c r="E846" s="30" t="s">
        <v>19</v>
      </c>
      <c r="F846" s="181">
        <v>4.4000000000000004</v>
      </c>
      <c r="G846" s="181">
        <v>52</v>
      </c>
      <c r="H846" s="187" t="s">
        <v>4348</v>
      </c>
      <c r="I846" s="187"/>
      <c r="J846" s="187"/>
      <c r="K846" s="187"/>
      <c r="L846" s="32" t="s">
        <v>2160</v>
      </c>
      <c r="M846" s="182" t="s">
        <v>3264</v>
      </c>
      <c r="N846" s="183" t="s">
        <v>4347</v>
      </c>
      <c r="O846" s="184" t="s">
        <v>19</v>
      </c>
      <c r="P846" s="109"/>
      <c r="Q846" s="182" t="s">
        <v>25</v>
      </c>
      <c r="R846" s="109" t="s">
        <v>3184</v>
      </c>
      <c r="S846" s="183"/>
      <c r="T846" s="33"/>
      <c r="U846" s="33" t="s">
        <v>21</v>
      </c>
      <c r="V846" s="45" t="s">
        <v>21</v>
      </c>
      <c r="W846" s="34" t="s">
        <v>2159</v>
      </c>
      <c r="X846" s="34" t="s">
        <v>23</v>
      </c>
      <c r="Y846" s="36">
        <v>1</v>
      </c>
      <c r="Z846" s="36"/>
      <c r="AA846" s="36"/>
      <c r="AB846" s="36"/>
      <c r="AC846" s="36"/>
      <c r="AD846" s="36"/>
      <c r="AE846" s="36"/>
      <c r="AF846" s="51"/>
      <c r="AG846" s="51">
        <v>1</v>
      </c>
      <c r="AH846" s="51"/>
      <c r="AI846" s="51"/>
      <c r="AJ846" s="51"/>
      <c r="AK846" s="51"/>
      <c r="AL846" s="33"/>
      <c r="AM846" s="33"/>
      <c r="AN846" s="185"/>
      <c r="AO846" s="185"/>
      <c r="AP846" s="185"/>
      <c r="AQ846" s="185"/>
      <c r="AR846" s="185"/>
      <c r="AS846" s="185"/>
      <c r="AT846" s="185"/>
      <c r="AU846" s="185"/>
      <c r="AV846" s="185"/>
      <c r="AW846" s="186"/>
      <c r="AX846" s="41"/>
      <c r="AY846" s="35" t="s">
        <v>807</v>
      </c>
      <c r="AZ846" s="36" t="s">
        <v>25</v>
      </c>
      <c r="BA846" s="37"/>
      <c r="BB846" s="39"/>
      <c r="BC846" s="100"/>
      <c r="BD846" s="37">
        <v>1</v>
      </c>
      <c r="BE846" s="37">
        <v>1</v>
      </c>
      <c r="BF846" s="39"/>
      <c r="BG846" s="39"/>
      <c r="BH846" s="39"/>
      <c r="BI846" s="39"/>
      <c r="BJ846" s="39"/>
      <c r="BK846" s="39"/>
      <c r="BL846" s="39"/>
      <c r="BM846" s="39"/>
      <c r="BN846" s="39"/>
      <c r="BO846" s="39"/>
    </row>
    <row r="847" spans="1:67" ht="63" customHeight="1" x14ac:dyDescent="0.25">
      <c r="A847" s="28">
        <v>847</v>
      </c>
      <c r="B847" s="189" t="s">
        <v>4288</v>
      </c>
      <c r="C847" s="189" t="s">
        <v>4289</v>
      </c>
      <c r="D847" s="30" t="s">
        <v>18</v>
      </c>
      <c r="E847" s="30" t="s">
        <v>19</v>
      </c>
      <c r="F847" s="181">
        <v>5.2</v>
      </c>
      <c r="G847" s="181">
        <v>55</v>
      </c>
      <c r="H847" s="181">
        <v>6</v>
      </c>
      <c r="I847" s="181"/>
      <c r="J847" s="181"/>
      <c r="K847" s="181"/>
      <c r="L847" s="32" t="s">
        <v>2161</v>
      </c>
      <c r="M847" s="182" t="s">
        <v>3264</v>
      </c>
      <c r="N847" s="183" t="s">
        <v>4349</v>
      </c>
      <c r="O847" s="184" t="s">
        <v>19</v>
      </c>
      <c r="P847" s="109"/>
      <c r="Q847" s="182" t="s">
        <v>25</v>
      </c>
      <c r="R847" s="109" t="s">
        <v>3184</v>
      </c>
      <c r="S847" s="183"/>
      <c r="T847" s="33"/>
      <c r="U847" s="33" t="s">
        <v>21</v>
      </c>
      <c r="V847" s="45" t="s">
        <v>21</v>
      </c>
      <c r="W847" s="34" t="s">
        <v>2162</v>
      </c>
      <c r="X847" s="34" t="s">
        <v>23</v>
      </c>
      <c r="Y847" s="36">
        <v>1</v>
      </c>
      <c r="Z847" s="36"/>
      <c r="AA847" s="36"/>
      <c r="AB847" s="36"/>
      <c r="AC847" s="36"/>
      <c r="AD847" s="36"/>
      <c r="AE847" s="36"/>
      <c r="AF847" s="51"/>
      <c r="AG847" s="51">
        <v>1</v>
      </c>
      <c r="AH847" s="51"/>
      <c r="AI847" s="51"/>
      <c r="AJ847" s="51"/>
      <c r="AK847" s="51"/>
      <c r="AL847" s="33"/>
      <c r="AM847" s="33"/>
      <c r="AN847" s="185"/>
      <c r="AO847" s="185"/>
      <c r="AP847" s="185"/>
      <c r="AQ847" s="185"/>
      <c r="AR847" s="185"/>
      <c r="AS847" s="185"/>
      <c r="AT847" s="185"/>
      <c r="AU847" s="185"/>
      <c r="AV847" s="185"/>
      <c r="AW847" s="186"/>
      <c r="AX847" s="41"/>
      <c r="AY847" s="35" t="s">
        <v>807</v>
      </c>
      <c r="AZ847" s="36" t="s">
        <v>25</v>
      </c>
      <c r="BA847" s="37"/>
      <c r="BB847" s="39"/>
      <c r="BC847" s="100"/>
      <c r="BD847" s="37">
        <v>1</v>
      </c>
      <c r="BE847" s="37">
        <v>1</v>
      </c>
      <c r="BF847" s="39"/>
      <c r="BG847" s="39"/>
      <c r="BH847" s="39"/>
      <c r="BI847" s="39"/>
      <c r="BJ847" s="39"/>
      <c r="BK847" s="39"/>
      <c r="BL847" s="39"/>
      <c r="BM847" s="39"/>
      <c r="BN847" s="39"/>
      <c r="BO847" s="39"/>
    </row>
    <row r="848" spans="1:67" ht="63" customHeight="1" x14ac:dyDescent="0.25">
      <c r="A848" s="28">
        <v>848</v>
      </c>
      <c r="B848" s="189" t="s">
        <v>4288</v>
      </c>
      <c r="C848" s="189" t="s">
        <v>4289</v>
      </c>
      <c r="D848" s="30" t="s">
        <v>18</v>
      </c>
      <c r="E848" s="30" t="s">
        <v>19</v>
      </c>
      <c r="F848" s="181">
        <v>5.2</v>
      </c>
      <c r="G848" s="181">
        <v>55</v>
      </c>
      <c r="H848" s="181">
        <v>7</v>
      </c>
      <c r="I848" s="181"/>
      <c r="J848" s="181"/>
      <c r="K848" s="181"/>
      <c r="L848" s="32" t="s">
        <v>2163</v>
      </c>
      <c r="M848" s="182" t="s">
        <v>3264</v>
      </c>
      <c r="N848" s="183" t="s">
        <v>4349</v>
      </c>
      <c r="O848" s="184" t="s">
        <v>19</v>
      </c>
      <c r="P848" s="109"/>
      <c r="Q848" s="182" t="s">
        <v>25</v>
      </c>
      <c r="R848" s="109" t="s">
        <v>3184</v>
      </c>
      <c r="S848" s="183"/>
      <c r="T848" s="33"/>
      <c r="U848" s="33" t="s">
        <v>21</v>
      </c>
      <c r="V848" s="45" t="s">
        <v>21</v>
      </c>
      <c r="W848" s="34" t="s">
        <v>2162</v>
      </c>
      <c r="X848" s="34" t="s">
        <v>23</v>
      </c>
      <c r="Y848" s="36">
        <v>1</v>
      </c>
      <c r="Z848" s="36"/>
      <c r="AA848" s="36"/>
      <c r="AB848" s="36"/>
      <c r="AC848" s="36"/>
      <c r="AD848" s="36"/>
      <c r="AE848" s="36"/>
      <c r="AF848" s="51"/>
      <c r="AG848" s="51">
        <v>1</v>
      </c>
      <c r="AH848" s="51"/>
      <c r="AI848" s="51"/>
      <c r="AJ848" s="51"/>
      <c r="AK848" s="51"/>
      <c r="AL848" s="33"/>
      <c r="AM848" s="33"/>
      <c r="AN848" s="185"/>
      <c r="AO848" s="185"/>
      <c r="AP848" s="185"/>
      <c r="AQ848" s="185"/>
      <c r="AR848" s="185"/>
      <c r="AS848" s="185"/>
      <c r="AT848" s="185"/>
      <c r="AU848" s="185"/>
      <c r="AV848" s="185"/>
      <c r="AW848" s="186"/>
      <c r="AX848" s="41"/>
      <c r="AY848" s="35" t="s">
        <v>807</v>
      </c>
      <c r="AZ848" s="36" t="s">
        <v>25</v>
      </c>
      <c r="BA848" s="37"/>
      <c r="BB848" s="39"/>
      <c r="BC848" s="100"/>
      <c r="BD848" s="37">
        <v>1</v>
      </c>
      <c r="BE848" s="37">
        <v>1</v>
      </c>
      <c r="BF848" s="39"/>
      <c r="BG848" s="39"/>
      <c r="BH848" s="39"/>
      <c r="BI848" s="39"/>
      <c r="BJ848" s="39"/>
      <c r="BK848" s="39"/>
      <c r="BL848" s="39"/>
      <c r="BM848" s="39"/>
      <c r="BN848" s="39"/>
      <c r="BO848" s="39"/>
    </row>
    <row r="849" spans="1:67" ht="31.5" customHeight="1" x14ac:dyDescent="0.25">
      <c r="A849" s="28">
        <v>849</v>
      </c>
      <c r="B849" s="189" t="s">
        <v>4288</v>
      </c>
      <c r="C849" s="189" t="s">
        <v>4289</v>
      </c>
      <c r="D849" s="30" t="s">
        <v>18</v>
      </c>
      <c r="E849" s="30" t="s">
        <v>19</v>
      </c>
      <c r="F849" s="181">
        <v>5.5</v>
      </c>
      <c r="G849" s="181">
        <v>58</v>
      </c>
      <c r="H849" s="181" t="s">
        <v>4350</v>
      </c>
      <c r="I849" s="181"/>
      <c r="J849" s="181"/>
      <c r="K849" s="181"/>
      <c r="L849" s="32" t="s">
        <v>2164</v>
      </c>
      <c r="M849" s="182" t="s">
        <v>3188</v>
      </c>
      <c r="N849" s="183" t="s">
        <v>4351</v>
      </c>
      <c r="O849" s="184" t="s">
        <v>19</v>
      </c>
      <c r="P849" s="109"/>
      <c r="Q849" s="182" t="s">
        <v>25</v>
      </c>
      <c r="R849" s="109" t="s">
        <v>3184</v>
      </c>
      <c r="S849" s="183"/>
      <c r="T849" s="33"/>
      <c r="U849" s="33" t="s">
        <v>21</v>
      </c>
      <c r="V849" s="45" t="s">
        <v>21</v>
      </c>
      <c r="W849" s="34" t="s">
        <v>2165</v>
      </c>
      <c r="X849" s="34" t="s">
        <v>1859</v>
      </c>
      <c r="Y849" s="36">
        <v>1</v>
      </c>
      <c r="Z849" s="36"/>
      <c r="AA849" s="36"/>
      <c r="AB849" s="36"/>
      <c r="AC849" s="36"/>
      <c r="AD849" s="36"/>
      <c r="AE849" s="36"/>
      <c r="AF849" s="51"/>
      <c r="AG849" s="51">
        <v>1</v>
      </c>
      <c r="AH849" s="51"/>
      <c r="AI849" s="51"/>
      <c r="AJ849" s="51"/>
      <c r="AK849" s="51"/>
      <c r="AL849" s="33"/>
      <c r="AM849" s="33"/>
      <c r="AN849" s="185"/>
      <c r="AO849" s="185" t="s">
        <v>3271</v>
      </c>
      <c r="AP849" s="185"/>
      <c r="AQ849" s="185"/>
      <c r="AR849" s="185"/>
      <c r="AS849" s="185"/>
      <c r="AT849" s="185"/>
      <c r="AU849" s="185"/>
      <c r="AV849" s="185"/>
      <c r="AW849" s="186"/>
      <c r="AX849" s="41"/>
      <c r="AY849" s="35" t="s">
        <v>24</v>
      </c>
      <c r="AZ849" s="36" t="s">
        <v>25</v>
      </c>
      <c r="BA849" s="37"/>
      <c r="BB849" s="37" t="s">
        <v>3154</v>
      </c>
      <c r="BC849" s="100" t="s">
        <v>3296</v>
      </c>
      <c r="BD849" s="37">
        <v>1</v>
      </c>
      <c r="BE849" s="37">
        <v>1</v>
      </c>
      <c r="BF849" s="39"/>
      <c r="BG849" s="39"/>
      <c r="BH849" s="39"/>
      <c r="BI849" s="39"/>
      <c r="BJ849" s="39"/>
      <c r="BK849" s="39"/>
      <c r="BL849" s="39"/>
      <c r="BM849" s="39"/>
      <c r="BN849" s="39"/>
      <c r="BO849" s="39"/>
    </row>
    <row r="850" spans="1:67" ht="47.25" customHeight="1" x14ac:dyDescent="0.25">
      <c r="A850" s="28">
        <v>850</v>
      </c>
      <c r="B850" s="189" t="s">
        <v>4288</v>
      </c>
      <c r="C850" s="189" t="s">
        <v>4289</v>
      </c>
      <c r="D850" s="30" t="s">
        <v>18</v>
      </c>
      <c r="E850" s="30" t="s">
        <v>19</v>
      </c>
      <c r="F850" s="181">
        <v>6.5</v>
      </c>
      <c r="G850" s="181">
        <v>63</v>
      </c>
      <c r="H850" s="181">
        <v>1</v>
      </c>
      <c r="I850" s="181"/>
      <c r="J850" s="181"/>
      <c r="K850" s="181"/>
      <c r="L850" s="32" t="s">
        <v>2166</v>
      </c>
      <c r="M850" s="182" t="s">
        <v>3622</v>
      </c>
      <c r="N850" s="183" t="s">
        <v>4352</v>
      </c>
      <c r="O850" s="184" t="s">
        <v>19</v>
      </c>
      <c r="P850" s="109"/>
      <c r="Q850" s="182" t="s">
        <v>25</v>
      </c>
      <c r="R850" s="109" t="s">
        <v>3184</v>
      </c>
      <c r="S850" s="183"/>
      <c r="T850" s="33"/>
      <c r="U850" s="33" t="s">
        <v>21</v>
      </c>
      <c r="V850" s="45" t="s">
        <v>21</v>
      </c>
      <c r="W850" s="34" t="s">
        <v>2167</v>
      </c>
      <c r="X850" s="34" t="s">
        <v>23</v>
      </c>
      <c r="Y850" s="36">
        <v>1</v>
      </c>
      <c r="Z850" s="36"/>
      <c r="AA850" s="36"/>
      <c r="AB850" s="36"/>
      <c r="AC850" s="36"/>
      <c r="AD850" s="36"/>
      <c r="AE850" s="36"/>
      <c r="AF850" s="51"/>
      <c r="AG850" s="51"/>
      <c r="AH850" s="51"/>
      <c r="AI850" s="51">
        <v>1</v>
      </c>
      <c r="AJ850" s="51"/>
      <c r="AK850" s="51"/>
      <c r="AL850" s="33"/>
      <c r="AM850" s="33"/>
      <c r="AN850" s="185"/>
      <c r="AO850" s="185"/>
      <c r="AP850" s="185"/>
      <c r="AQ850" s="185"/>
      <c r="AR850" s="185"/>
      <c r="AS850" s="185"/>
      <c r="AT850" s="185"/>
      <c r="AU850" s="185"/>
      <c r="AV850" s="185"/>
      <c r="AW850" s="186"/>
      <c r="AX850" s="41"/>
      <c r="AY850" s="35" t="s">
        <v>24</v>
      </c>
      <c r="AZ850" s="36" t="s">
        <v>25</v>
      </c>
      <c r="BA850" s="37"/>
      <c r="BB850" s="39"/>
      <c r="BC850" s="100"/>
      <c r="BD850" s="37">
        <v>1</v>
      </c>
      <c r="BE850" s="37">
        <v>1</v>
      </c>
      <c r="BF850" s="39"/>
      <c r="BG850" s="39"/>
      <c r="BH850" s="39"/>
      <c r="BI850" s="39"/>
      <c r="BJ850" s="39"/>
      <c r="BK850" s="39"/>
      <c r="BL850" s="39"/>
      <c r="BM850" s="39"/>
      <c r="BN850" s="39"/>
      <c r="BO850" s="39"/>
    </row>
    <row r="851" spans="1:67" ht="60.75" customHeight="1" x14ac:dyDescent="0.25">
      <c r="A851" s="28">
        <v>851</v>
      </c>
      <c r="B851" s="189" t="s">
        <v>4288</v>
      </c>
      <c r="C851" s="189" t="s">
        <v>4289</v>
      </c>
      <c r="D851" s="30" t="s">
        <v>18</v>
      </c>
      <c r="E851" s="30" t="s">
        <v>19</v>
      </c>
      <c r="F851" s="181">
        <v>7</v>
      </c>
      <c r="G851" s="181">
        <v>65</v>
      </c>
      <c r="H851" s="181">
        <v>1</v>
      </c>
      <c r="I851" s="181"/>
      <c r="J851" s="181"/>
      <c r="K851" s="181"/>
      <c r="L851" s="32" t="s">
        <v>2168</v>
      </c>
      <c r="M851" s="182" t="s">
        <v>3289</v>
      </c>
      <c r="N851" s="183" t="s">
        <v>4353</v>
      </c>
      <c r="O851" s="184" t="s">
        <v>19</v>
      </c>
      <c r="P851" s="109"/>
      <c r="Q851" s="182" t="s">
        <v>25</v>
      </c>
      <c r="R851" s="109" t="s">
        <v>3184</v>
      </c>
      <c r="S851" s="183"/>
      <c r="T851" s="33"/>
      <c r="U851" s="33" t="s">
        <v>58</v>
      </c>
      <c r="V851" s="45" t="s">
        <v>58</v>
      </c>
      <c r="W851" s="34" t="s">
        <v>2169</v>
      </c>
      <c r="X851" s="34" t="s">
        <v>23</v>
      </c>
      <c r="Y851" s="36"/>
      <c r="Z851" s="36"/>
      <c r="AA851" s="36"/>
      <c r="AB851" s="36">
        <v>1</v>
      </c>
      <c r="AC851" s="36"/>
      <c r="AD851" s="36"/>
      <c r="AE851" s="36"/>
      <c r="AF851" s="51"/>
      <c r="AG851" s="51"/>
      <c r="AH851" s="51"/>
      <c r="AI851" s="51">
        <v>1</v>
      </c>
      <c r="AJ851" s="51"/>
      <c r="AK851" s="51"/>
      <c r="AL851" s="33"/>
      <c r="AM851" s="33"/>
      <c r="AN851" s="186"/>
      <c r="AO851" s="186"/>
      <c r="AP851" s="185"/>
      <c r="AQ851" s="185"/>
      <c r="AR851" s="185"/>
      <c r="AS851" s="185"/>
      <c r="AT851" s="185"/>
      <c r="AU851" s="185"/>
      <c r="AV851" s="185"/>
      <c r="AW851" s="186"/>
      <c r="AX851" s="41"/>
      <c r="AY851" s="35" t="s">
        <v>24</v>
      </c>
      <c r="AZ851" s="36" t="s">
        <v>25</v>
      </c>
      <c r="BA851" s="37"/>
      <c r="BB851" s="39"/>
      <c r="BC851" s="100"/>
      <c r="BD851" s="37">
        <v>1</v>
      </c>
      <c r="BE851" s="37">
        <v>1</v>
      </c>
      <c r="BF851" s="39"/>
      <c r="BG851" s="39"/>
      <c r="BH851" s="39"/>
      <c r="BI851" s="39"/>
      <c r="BJ851" s="39"/>
      <c r="BK851" s="39"/>
      <c r="BL851" s="39"/>
      <c r="BM851" s="39"/>
      <c r="BN851" s="39"/>
      <c r="BO851" s="39"/>
    </row>
    <row r="852" spans="1:67" ht="48" customHeight="1" x14ac:dyDescent="0.25">
      <c r="A852" s="28">
        <v>852</v>
      </c>
      <c r="B852" s="189" t="s">
        <v>4288</v>
      </c>
      <c r="C852" s="189" t="s">
        <v>4289</v>
      </c>
      <c r="D852" s="30" t="s">
        <v>18</v>
      </c>
      <c r="E852" s="30" t="s">
        <v>19</v>
      </c>
      <c r="F852" s="181">
        <v>7.5</v>
      </c>
      <c r="G852" s="181">
        <v>69</v>
      </c>
      <c r="H852" s="187" t="s">
        <v>4354</v>
      </c>
      <c r="I852" s="187"/>
      <c r="J852" s="187"/>
      <c r="K852" s="187"/>
      <c r="L852" s="32" t="s">
        <v>2170</v>
      </c>
      <c r="M852" s="182" t="s">
        <v>3188</v>
      </c>
      <c r="N852" s="183" t="s">
        <v>4355</v>
      </c>
      <c r="O852" s="184" t="s">
        <v>19</v>
      </c>
      <c r="P852" s="109"/>
      <c r="Q852" s="182" t="s">
        <v>25</v>
      </c>
      <c r="R852" s="109" t="s">
        <v>3184</v>
      </c>
      <c r="S852" s="183"/>
      <c r="T852" s="33"/>
      <c r="U852" s="33" t="s">
        <v>21</v>
      </c>
      <c r="V852" s="45" t="s">
        <v>21</v>
      </c>
      <c r="W852" s="34" t="s">
        <v>1580</v>
      </c>
      <c r="X852" s="34" t="s">
        <v>23</v>
      </c>
      <c r="Y852" s="36">
        <v>1</v>
      </c>
      <c r="Z852" s="36"/>
      <c r="AA852" s="36"/>
      <c r="AB852" s="36"/>
      <c r="AC852" s="36"/>
      <c r="AD852" s="36"/>
      <c r="AE852" s="36"/>
      <c r="AF852" s="51"/>
      <c r="AG852" s="51"/>
      <c r="AH852" s="51"/>
      <c r="AI852" s="51">
        <v>1</v>
      </c>
      <c r="AJ852" s="51"/>
      <c r="AK852" s="51"/>
      <c r="AL852" s="33"/>
      <c r="AM852" s="33"/>
      <c r="AN852" s="185"/>
      <c r="AO852" s="185" t="s">
        <v>3271</v>
      </c>
      <c r="AP852" s="185"/>
      <c r="AQ852" s="185"/>
      <c r="AR852" s="185"/>
      <c r="AS852" s="185"/>
      <c r="AT852" s="185"/>
      <c r="AU852" s="185"/>
      <c r="AV852" s="185"/>
      <c r="AW852" s="186"/>
      <c r="AX852" s="41"/>
      <c r="AY852" s="35" t="s">
        <v>24</v>
      </c>
      <c r="AZ852" s="36" t="s">
        <v>25</v>
      </c>
      <c r="BA852" s="37"/>
      <c r="BB852" s="37" t="s">
        <v>3154</v>
      </c>
      <c r="BC852" s="100" t="s">
        <v>3296</v>
      </c>
      <c r="BD852" s="37">
        <v>1</v>
      </c>
      <c r="BE852" s="37">
        <v>1</v>
      </c>
      <c r="BF852" s="39"/>
      <c r="BG852" s="39"/>
      <c r="BH852" s="39"/>
      <c r="BI852" s="39"/>
      <c r="BJ852" s="39"/>
      <c r="BK852" s="39"/>
      <c r="BL852" s="39"/>
      <c r="BM852" s="39"/>
      <c r="BN852" s="39"/>
      <c r="BO852" s="39"/>
    </row>
    <row r="853" spans="1:67" ht="106.5" customHeight="1" x14ac:dyDescent="0.25">
      <c r="A853" s="28">
        <v>853</v>
      </c>
      <c r="B853" s="189" t="s">
        <v>4288</v>
      </c>
      <c r="C853" s="189" t="s">
        <v>4289</v>
      </c>
      <c r="D853" s="30" t="s">
        <v>18</v>
      </c>
      <c r="E853" s="30" t="s">
        <v>19</v>
      </c>
      <c r="F853" s="181">
        <v>7.7</v>
      </c>
      <c r="G853" s="181">
        <v>74</v>
      </c>
      <c r="H853" s="187" t="s">
        <v>4356</v>
      </c>
      <c r="I853" s="187"/>
      <c r="J853" s="187"/>
      <c r="K853" s="187"/>
      <c r="L853" s="32" t="s">
        <v>2171</v>
      </c>
      <c r="M853" s="182" t="s">
        <v>3289</v>
      </c>
      <c r="N853" s="183" t="s">
        <v>4357</v>
      </c>
      <c r="O853" s="184" t="s">
        <v>19</v>
      </c>
      <c r="P853" s="109"/>
      <c r="Q853" s="182" t="s">
        <v>25</v>
      </c>
      <c r="R853" s="109" t="s">
        <v>3184</v>
      </c>
      <c r="S853" s="183"/>
      <c r="T853" s="33"/>
      <c r="U853" s="33" t="s">
        <v>58</v>
      </c>
      <c r="V853" s="45" t="s">
        <v>58</v>
      </c>
      <c r="W853" s="34" t="s">
        <v>2172</v>
      </c>
      <c r="X853" s="34" t="s">
        <v>893</v>
      </c>
      <c r="Y853" s="36"/>
      <c r="Z853" s="36"/>
      <c r="AA853" s="36"/>
      <c r="AB853" s="36">
        <v>1</v>
      </c>
      <c r="AC853" s="36"/>
      <c r="AD853" s="36"/>
      <c r="AE853" s="36"/>
      <c r="AF853" s="51"/>
      <c r="AG853" s="51"/>
      <c r="AH853" s="51"/>
      <c r="AI853" s="51">
        <v>1</v>
      </c>
      <c r="AJ853" s="51"/>
      <c r="AK853" s="51"/>
      <c r="AL853" s="33"/>
      <c r="AM853" s="33"/>
      <c r="AN853" s="186"/>
      <c r="AO853" s="186"/>
      <c r="AP853" s="185"/>
      <c r="AQ853" s="185"/>
      <c r="AR853" s="185"/>
      <c r="AS853" s="185"/>
      <c r="AT853" s="185"/>
      <c r="AU853" s="185"/>
      <c r="AV853" s="185"/>
      <c r="AW853" s="186"/>
      <c r="AX853" s="41"/>
      <c r="AY853" s="35" t="s">
        <v>894</v>
      </c>
      <c r="AZ853" s="36" t="s">
        <v>25</v>
      </c>
      <c r="BA853" s="37"/>
      <c r="BB853" s="39"/>
      <c r="BC853" s="100"/>
      <c r="BD853" s="37">
        <v>1</v>
      </c>
      <c r="BE853" s="37">
        <v>1</v>
      </c>
      <c r="BF853" s="39"/>
      <c r="BG853" s="39"/>
      <c r="BH853" s="39"/>
      <c r="BI853" s="39"/>
      <c r="BJ853" s="39"/>
      <c r="BK853" s="39"/>
      <c r="BL853" s="39"/>
      <c r="BM853" s="39"/>
      <c r="BN853" s="39"/>
      <c r="BO853" s="39"/>
    </row>
    <row r="854" spans="1:67" ht="106.5" customHeight="1" x14ac:dyDescent="0.25">
      <c r="A854" s="28">
        <v>854</v>
      </c>
      <c r="B854" s="189" t="s">
        <v>4288</v>
      </c>
      <c r="C854" s="189" t="s">
        <v>4289</v>
      </c>
      <c r="D854" s="30" t="s">
        <v>18</v>
      </c>
      <c r="E854" s="30" t="s">
        <v>19</v>
      </c>
      <c r="F854" s="181">
        <v>7.7</v>
      </c>
      <c r="G854" s="181">
        <v>75</v>
      </c>
      <c r="H854" s="187" t="s">
        <v>4358</v>
      </c>
      <c r="I854" s="187"/>
      <c r="J854" s="187"/>
      <c r="K854" s="187"/>
      <c r="L854" s="32" t="s">
        <v>2173</v>
      </c>
      <c r="M854" s="182" t="s">
        <v>3289</v>
      </c>
      <c r="N854" s="183" t="s">
        <v>4357</v>
      </c>
      <c r="O854" s="184" t="s">
        <v>19</v>
      </c>
      <c r="P854" s="109"/>
      <c r="Q854" s="182" t="s">
        <v>25</v>
      </c>
      <c r="R854" s="109" t="s">
        <v>3184</v>
      </c>
      <c r="S854" s="183"/>
      <c r="T854" s="33"/>
      <c r="U854" s="33" t="s">
        <v>58</v>
      </c>
      <c r="V854" s="45" t="s">
        <v>58</v>
      </c>
      <c r="W854" s="34" t="s">
        <v>2172</v>
      </c>
      <c r="X854" s="34" t="s">
        <v>893</v>
      </c>
      <c r="Y854" s="36"/>
      <c r="Z854" s="36"/>
      <c r="AA854" s="36"/>
      <c r="AB854" s="36">
        <v>1</v>
      </c>
      <c r="AC854" s="36"/>
      <c r="AD854" s="36"/>
      <c r="AE854" s="36"/>
      <c r="AF854" s="51"/>
      <c r="AG854" s="51"/>
      <c r="AH854" s="51"/>
      <c r="AI854" s="51">
        <v>1</v>
      </c>
      <c r="AJ854" s="51"/>
      <c r="AK854" s="51"/>
      <c r="AL854" s="33"/>
      <c r="AM854" s="33"/>
      <c r="AN854" s="186"/>
      <c r="AO854" s="186"/>
      <c r="AP854" s="185"/>
      <c r="AQ854" s="185"/>
      <c r="AR854" s="185"/>
      <c r="AS854" s="185"/>
      <c r="AT854" s="185"/>
      <c r="AU854" s="185"/>
      <c r="AV854" s="185"/>
      <c r="AW854" s="186"/>
      <c r="AX854" s="41"/>
      <c r="AY854" s="35" t="s">
        <v>894</v>
      </c>
      <c r="AZ854" s="36" t="s">
        <v>25</v>
      </c>
      <c r="BA854" s="37"/>
      <c r="BB854" s="39"/>
      <c r="BC854" s="100"/>
      <c r="BD854" s="37">
        <v>1</v>
      </c>
      <c r="BE854" s="37">
        <v>1</v>
      </c>
      <c r="BF854" s="39"/>
      <c r="BG854" s="39"/>
      <c r="BH854" s="39"/>
      <c r="BI854" s="39"/>
      <c r="BJ854" s="39"/>
      <c r="BK854" s="39"/>
      <c r="BL854" s="39"/>
      <c r="BM854" s="39"/>
      <c r="BN854" s="39"/>
      <c r="BO854" s="39"/>
    </row>
    <row r="855" spans="1:67" ht="106.5" customHeight="1" x14ac:dyDescent="0.25">
      <c r="A855" s="28">
        <v>855</v>
      </c>
      <c r="B855" s="189" t="s">
        <v>4288</v>
      </c>
      <c r="C855" s="189" t="s">
        <v>4289</v>
      </c>
      <c r="D855" s="30" t="s">
        <v>18</v>
      </c>
      <c r="E855" s="30" t="s">
        <v>19</v>
      </c>
      <c r="F855" s="181">
        <v>7.7</v>
      </c>
      <c r="G855" s="181">
        <v>75</v>
      </c>
      <c r="H855" s="187" t="s">
        <v>4358</v>
      </c>
      <c r="I855" s="187"/>
      <c r="J855" s="187"/>
      <c r="K855" s="187"/>
      <c r="L855" s="32" t="s">
        <v>2174</v>
      </c>
      <c r="M855" s="182" t="s">
        <v>3289</v>
      </c>
      <c r="N855" s="183" t="s">
        <v>4357</v>
      </c>
      <c r="O855" s="184" t="s">
        <v>19</v>
      </c>
      <c r="P855" s="109"/>
      <c r="Q855" s="182" t="s">
        <v>25</v>
      </c>
      <c r="R855" s="109" t="s">
        <v>3184</v>
      </c>
      <c r="S855" s="183"/>
      <c r="T855" s="33"/>
      <c r="U855" s="33" t="s">
        <v>58</v>
      </c>
      <c r="V855" s="45" t="s">
        <v>58</v>
      </c>
      <c r="W855" s="34" t="s">
        <v>2172</v>
      </c>
      <c r="X855" s="34" t="s">
        <v>893</v>
      </c>
      <c r="Y855" s="36"/>
      <c r="Z855" s="36"/>
      <c r="AA855" s="36"/>
      <c r="AB855" s="36">
        <v>1</v>
      </c>
      <c r="AC855" s="36"/>
      <c r="AD855" s="36"/>
      <c r="AE855" s="36"/>
      <c r="AF855" s="51"/>
      <c r="AG855" s="51"/>
      <c r="AH855" s="51">
        <v>1</v>
      </c>
      <c r="AI855" s="51"/>
      <c r="AJ855" s="51"/>
      <c r="AK855" s="51"/>
      <c r="AL855" s="33"/>
      <c r="AM855" s="33"/>
      <c r="AN855" s="186"/>
      <c r="AO855" s="186"/>
      <c r="AP855" s="185"/>
      <c r="AQ855" s="185"/>
      <c r="AR855" s="185"/>
      <c r="AS855" s="185"/>
      <c r="AT855" s="185"/>
      <c r="AU855" s="185"/>
      <c r="AV855" s="185"/>
      <c r="AW855" s="186"/>
      <c r="AX855" s="41"/>
      <c r="AY855" s="35" t="s">
        <v>894</v>
      </c>
      <c r="AZ855" s="36" t="s">
        <v>25</v>
      </c>
      <c r="BA855" s="37"/>
      <c r="BB855" s="39"/>
      <c r="BC855" s="100"/>
      <c r="BD855" s="37">
        <v>1</v>
      </c>
      <c r="BE855" s="37">
        <v>1</v>
      </c>
      <c r="BF855" s="39"/>
      <c r="BG855" s="39"/>
      <c r="BH855" s="39"/>
      <c r="BI855" s="39"/>
      <c r="BJ855" s="39"/>
      <c r="BK855" s="39"/>
      <c r="BL855" s="39"/>
      <c r="BM855" s="39"/>
      <c r="BN855" s="39"/>
      <c r="BO855" s="39"/>
    </row>
    <row r="856" spans="1:67" ht="106.5" customHeight="1" x14ac:dyDescent="0.25">
      <c r="A856" s="28">
        <v>856</v>
      </c>
      <c r="B856" s="189" t="s">
        <v>4288</v>
      </c>
      <c r="C856" s="189" t="s">
        <v>4289</v>
      </c>
      <c r="D856" s="30" t="s">
        <v>18</v>
      </c>
      <c r="E856" s="30" t="s">
        <v>19</v>
      </c>
      <c r="F856" s="181">
        <v>7.7</v>
      </c>
      <c r="G856" s="181">
        <v>76</v>
      </c>
      <c r="H856" s="187" t="s">
        <v>4359</v>
      </c>
      <c r="I856" s="187"/>
      <c r="J856" s="187"/>
      <c r="K856" s="187"/>
      <c r="L856" s="32" t="s">
        <v>2175</v>
      </c>
      <c r="M856" s="182" t="s">
        <v>3289</v>
      </c>
      <c r="N856" s="183" t="s">
        <v>4360</v>
      </c>
      <c r="O856" s="184" t="s">
        <v>19</v>
      </c>
      <c r="P856" s="109"/>
      <c r="Q856" s="182" t="s">
        <v>25</v>
      </c>
      <c r="R856" s="109" t="s">
        <v>3184</v>
      </c>
      <c r="S856" s="183"/>
      <c r="T856" s="33"/>
      <c r="U856" s="33" t="s">
        <v>58</v>
      </c>
      <c r="V856" s="45" t="s">
        <v>58</v>
      </c>
      <c r="W856" s="34" t="s">
        <v>2172</v>
      </c>
      <c r="X856" s="34" t="s">
        <v>893</v>
      </c>
      <c r="Y856" s="36"/>
      <c r="Z856" s="36"/>
      <c r="AA856" s="36"/>
      <c r="AB856" s="36">
        <v>1</v>
      </c>
      <c r="AC856" s="36"/>
      <c r="AD856" s="36"/>
      <c r="AE856" s="36"/>
      <c r="AF856" s="51"/>
      <c r="AG856" s="51"/>
      <c r="AH856" s="51">
        <v>1</v>
      </c>
      <c r="AI856" s="51"/>
      <c r="AJ856" s="51"/>
      <c r="AK856" s="51"/>
      <c r="AL856" s="33"/>
      <c r="AM856" s="33"/>
      <c r="AN856" s="186"/>
      <c r="AO856" s="186"/>
      <c r="AP856" s="185"/>
      <c r="AQ856" s="185"/>
      <c r="AR856" s="185"/>
      <c r="AS856" s="185"/>
      <c r="AT856" s="185"/>
      <c r="AU856" s="185"/>
      <c r="AV856" s="185"/>
      <c r="AW856" s="186"/>
      <c r="AX856" s="41"/>
      <c r="AY856" s="35" t="s">
        <v>894</v>
      </c>
      <c r="AZ856" s="36" t="s">
        <v>25</v>
      </c>
      <c r="BA856" s="37"/>
      <c r="BB856" s="39"/>
      <c r="BC856" s="100"/>
      <c r="BD856" s="37">
        <v>1</v>
      </c>
      <c r="BE856" s="37">
        <v>1</v>
      </c>
      <c r="BF856" s="39"/>
      <c r="BG856" s="39"/>
      <c r="BH856" s="39"/>
      <c r="BI856" s="39"/>
      <c r="BJ856" s="39"/>
      <c r="BK856" s="39"/>
      <c r="BL856" s="39"/>
      <c r="BM856" s="39"/>
      <c r="BN856" s="39"/>
      <c r="BO856" s="39"/>
    </row>
    <row r="857" spans="1:67" ht="78.75" customHeight="1" x14ac:dyDescent="0.25">
      <c r="A857" s="28">
        <v>857</v>
      </c>
      <c r="B857" s="189" t="s">
        <v>4288</v>
      </c>
      <c r="C857" s="189" t="s">
        <v>4289</v>
      </c>
      <c r="D857" s="30" t="s">
        <v>18</v>
      </c>
      <c r="E857" s="30" t="s">
        <v>19</v>
      </c>
      <c r="F857" s="181">
        <v>10.4</v>
      </c>
      <c r="G857" s="181">
        <v>90</v>
      </c>
      <c r="H857" s="181" t="s">
        <v>4361</v>
      </c>
      <c r="I857" s="181"/>
      <c r="J857" s="181"/>
      <c r="K857" s="181"/>
      <c r="L857" s="32" t="s">
        <v>2176</v>
      </c>
      <c r="M857" s="182" t="s">
        <v>3219</v>
      </c>
      <c r="N857" s="183" t="s">
        <v>2177</v>
      </c>
      <c r="O857" s="184" t="s">
        <v>19</v>
      </c>
      <c r="P857" s="109"/>
      <c r="Q857" s="182" t="s">
        <v>25</v>
      </c>
      <c r="R857" s="109" t="s">
        <v>3184</v>
      </c>
      <c r="S857" s="183"/>
      <c r="T857" s="33"/>
      <c r="U857" s="33" t="s">
        <v>58</v>
      </c>
      <c r="V857" s="45" t="s">
        <v>58</v>
      </c>
      <c r="W857" s="34" t="s">
        <v>2177</v>
      </c>
      <c r="X857" s="34" t="s">
        <v>23</v>
      </c>
      <c r="Y857" s="36"/>
      <c r="Z857" s="36"/>
      <c r="AA857" s="36"/>
      <c r="AB857" s="36">
        <v>1</v>
      </c>
      <c r="AC857" s="36"/>
      <c r="AD857" s="36"/>
      <c r="AE857" s="36"/>
      <c r="AF857" s="51"/>
      <c r="AG857" s="51"/>
      <c r="AH857" s="51">
        <v>1</v>
      </c>
      <c r="AI857" s="51"/>
      <c r="AJ857" s="51"/>
      <c r="AK857" s="51"/>
      <c r="AL857" s="33"/>
      <c r="AM857" s="33"/>
      <c r="AN857" s="186"/>
      <c r="AO857" s="186"/>
      <c r="AP857" s="185"/>
      <c r="AQ857" s="185"/>
      <c r="AR857" s="185"/>
      <c r="AS857" s="185"/>
      <c r="AT857" s="185"/>
      <c r="AU857" s="185"/>
      <c r="AV857" s="185"/>
      <c r="AW857" s="186"/>
      <c r="AX857" s="41"/>
      <c r="AY857" s="35" t="s">
        <v>24</v>
      </c>
      <c r="AZ857" s="36" t="s">
        <v>25</v>
      </c>
      <c r="BA857" s="37"/>
      <c r="BB857" s="39"/>
      <c r="BC857" s="100"/>
      <c r="BD857" s="37">
        <v>1</v>
      </c>
      <c r="BE857" s="37">
        <v>1</v>
      </c>
      <c r="BF857" s="39"/>
      <c r="BG857" s="39"/>
      <c r="BH857" s="39"/>
      <c r="BI857" s="39"/>
      <c r="BJ857" s="39"/>
      <c r="BK857" s="39"/>
      <c r="BL857" s="39"/>
      <c r="BM857" s="39"/>
      <c r="BN857" s="39"/>
      <c r="BO857" s="39"/>
    </row>
    <row r="858" spans="1:67" ht="63" customHeight="1" x14ac:dyDescent="0.25">
      <c r="A858" s="28">
        <v>858</v>
      </c>
      <c r="B858" s="189" t="s">
        <v>4288</v>
      </c>
      <c r="C858" s="189" t="s">
        <v>4289</v>
      </c>
      <c r="D858" s="30" t="s">
        <v>18</v>
      </c>
      <c r="E858" s="30" t="s">
        <v>19</v>
      </c>
      <c r="F858" s="181">
        <v>10.4</v>
      </c>
      <c r="G858" s="181">
        <v>90</v>
      </c>
      <c r="H858" s="187" t="s">
        <v>4362</v>
      </c>
      <c r="I858" s="187"/>
      <c r="J858" s="187"/>
      <c r="K858" s="187"/>
      <c r="L858" s="32" t="s">
        <v>2178</v>
      </c>
      <c r="M858" s="182" t="s">
        <v>3219</v>
      </c>
      <c r="N858" s="183" t="s">
        <v>4363</v>
      </c>
      <c r="O858" s="184" t="s">
        <v>19</v>
      </c>
      <c r="P858" s="109"/>
      <c r="Q858" s="182" t="s">
        <v>25</v>
      </c>
      <c r="R858" s="109" t="s">
        <v>3184</v>
      </c>
      <c r="S858" s="183"/>
      <c r="T858" s="33"/>
      <c r="U858" s="33" t="s">
        <v>21</v>
      </c>
      <c r="V858" s="45" t="s">
        <v>21</v>
      </c>
      <c r="W858" s="34" t="s">
        <v>2179</v>
      </c>
      <c r="X858" s="34" t="s">
        <v>1799</v>
      </c>
      <c r="Y858" s="36">
        <v>1</v>
      </c>
      <c r="Z858" s="36"/>
      <c r="AA858" s="36"/>
      <c r="AB858" s="36"/>
      <c r="AC858" s="36"/>
      <c r="AD858" s="36"/>
      <c r="AE858" s="36"/>
      <c r="AF858" s="51"/>
      <c r="AG858" s="51"/>
      <c r="AH858" s="51">
        <v>1</v>
      </c>
      <c r="AI858" s="51"/>
      <c r="AJ858" s="51"/>
      <c r="AK858" s="51"/>
      <c r="AL858" s="33"/>
      <c r="AM858" s="33"/>
      <c r="AN858" s="185"/>
      <c r="AO858" s="185" t="s">
        <v>3271</v>
      </c>
      <c r="AP858" s="185"/>
      <c r="AQ858" s="185"/>
      <c r="AR858" s="185"/>
      <c r="AS858" s="185"/>
      <c r="AT858" s="185"/>
      <c r="AU858" s="185"/>
      <c r="AV858" s="185"/>
      <c r="AW858" s="186"/>
      <c r="AX858" s="41"/>
      <c r="AY858" s="35" t="s">
        <v>24</v>
      </c>
      <c r="AZ858" s="36" t="s">
        <v>25</v>
      </c>
      <c r="BA858" s="37"/>
      <c r="BB858" s="37" t="s">
        <v>3154</v>
      </c>
      <c r="BC858" s="100" t="s">
        <v>3296</v>
      </c>
      <c r="BD858" s="37">
        <v>1</v>
      </c>
      <c r="BE858" s="37">
        <v>1</v>
      </c>
      <c r="BF858" s="39"/>
      <c r="BG858" s="39"/>
      <c r="BH858" s="39"/>
      <c r="BI858" s="39"/>
      <c r="BJ858" s="39"/>
      <c r="BK858" s="39"/>
      <c r="BL858" s="39"/>
      <c r="BM858" s="39"/>
      <c r="BN858" s="39"/>
      <c r="BO858" s="39"/>
    </row>
    <row r="859" spans="1:67" ht="43.5" customHeight="1" x14ac:dyDescent="0.25">
      <c r="A859" s="28">
        <v>859</v>
      </c>
      <c r="B859" s="189" t="s">
        <v>4288</v>
      </c>
      <c r="C859" s="189" t="s">
        <v>4289</v>
      </c>
      <c r="D859" s="30" t="s">
        <v>18</v>
      </c>
      <c r="E859" s="30" t="s">
        <v>19</v>
      </c>
      <c r="F859" s="181">
        <v>10.4</v>
      </c>
      <c r="G859" s="181">
        <v>96</v>
      </c>
      <c r="H859" s="187" t="s">
        <v>4364</v>
      </c>
      <c r="I859" s="187"/>
      <c r="J859" s="187"/>
      <c r="K859" s="187"/>
      <c r="L859" s="32" t="s">
        <v>2180</v>
      </c>
      <c r="M859" s="182" t="s">
        <v>3188</v>
      </c>
      <c r="N859" s="183" t="s">
        <v>4355</v>
      </c>
      <c r="O859" s="184" t="s">
        <v>19</v>
      </c>
      <c r="P859" s="109"/>
      <c r="Q859" s="182" t="s">
        <v>25</v>
      </c>
      <c r="R859" s="109" t="s">
        <v>3184</v>
      </c>
      <c r="S859" s="183"/>
      <c r="T859" s="33"/>
      <c r="U859" s="33" t="s">
        <v>21</v>
      </c>
      <c r="V859" s="45" t="s">
        <v>21</v>
      </c>
      <c r="W859" s="34" t="s">
        <v>2181</v>
      </c>
      <c r="X859" s="34" t="s">
        <v>23</v>
      </c>
      <c r="Y859" s="36">
        <v>1</v>
      </c>
      <c r="Z859" s="36"/>
      <c r="AA859" s="36"/>
      <c r="AB859" s="36"/>
      <c r="AC859" s="36"/>
      <c r="AD859" s="36"/>
      <c r="AE859" s="36"/>
      <c r="AF859" s="51"/>
      <c r="AG859" s="51"/>
      <c r="AH859" s="51">
        <v>1</v>
      </c>
      <c r="AI859" s="51"/>
      <c r="AJ859" s="51"/>
      <c r="AK859" s="51"/>
      <c r="AL859" s="33"/>
      <c r="AM859" s="33"/>
      <c r="AN859" s="185"/>
      <c r="AO859" s="185" t="s">
        <v>3271</v>
      </c>
      <c r="AP859" s="185"/>
      <c r="AQ859" s="185"/>
      <c r="AR859" s="185"/>
      <c r="AS859" s="185"/>
      <c r="AT859" s="185"/>
      <c r="AU859" s="185"/>
      <c r="AV859" s="185"/>
      <c r="AW859" s="186"/>
      <c r="AX859" s="41"/>
      <c r="AY859" s="35" t="s">
        <v>24</v>
      </c>
      <c r="AZ859" s="36" t="s">
        <v>25</v>
      </c>
      <c r="BA859" s="37"/>
      <c r="BB859" s="37" t="s">
        <v>3154</v>
      </c>
      <c r="BC859" s="100" t="s">
        <v>3296</v>
      </c>
      <c r="BD859" s="37">
        <v>1</v>
      </c>
      <c r="BE859" s="37">
        <v>1</v>
      </c>
      <c r="BF859" s="39"/>
      <c r="BG859" s="39"/>
      <c r="BH859" s="39"/>
      <c r="BI859" s="39"/>
      <c r="BJ859" s="39"/>
      <c r="BK859" s="39"/>
      <c r="BL859" s="39"/>
      <c r="BM859" s="39"/>
      <c r="BN859" s="39"/>
      <c r="BO859" s="39"/>
    </row>
    <row r="860" spans="1:67" ht="47.25" customHeight="1" x14ac:dyDescent="0.25">
      <c r="A860" s="28">
        <v>860</v>
      </c>
      <c r="B860" s="189" t="s">
        <v>4288</v>
      </c>
      <c r="C860" s="189" t="s">
        <v>4289</v>
      </c>
      <c r="D860" s="30" t="s">
        <v>18</v>
      </c>
      <c r="E860" s="30" t="s">
        <v>19</v>
      </c>
      <c r="F860" s="181">
        <v>11</v>
      </c>
      <c r="G860" s="181">
        <v>100</v>
      </c>
      <c r="H860" s="181">
        <v>1</v>
      </c>
      <c r="I860" s="181"/>
      <c r="J860" s="181"/>
      <c r="K860" s="181"/>
      <c r="L860" s="32" t="s">
        <v>2182</v>
      </c>
      <c r="M860" s="182" t="s">
        <v>3718</v>
      </c>
      <c r="N860" s="183" t="s">
        <v>4365</v>
      </c>
      <c r="O860" s="184" t="s">
        <v>19</v>
      </c>
      <c r="P860" s="109"/>
      <c r="Q860" s="182" t="s">
        <v>25</v>
      </c>
      <c r="R860" s="109" t="s">
        <v>3184</v>
      </c>
      <c r="S860" s="183"/>
      <c r="T860" s="33"/>
      <c r="U860" s="33" t="s">
        <v>21</v>
      </c>
      <c r="V860" s="45" t="s">
        <v>21</v>
      </c>
      <c r="W860" s="34" t="s">
        <v>2183</v>
      </c>
      <c r="X860" s="34" t="s">
        <v>23</v>
      </c>
      <c r="Y860" s="36">
        <v>1</v>
      </c>
      <c r="Z860" s="36"/>
      <c r="AA860" s="36"/>
      <c r="AB860" s="36"/>
      <c r="AC860" s="36"/>
      <c r="AD860" s="36"/>
      <c r="AE860" s="36"/>
      <c r="AF860" s="51"/>
      <c r="AG860" s="51"/>
      <c r="AH860" s="51">
        <v>1</v>
      </c>
      <c r="AI860" s="51"/>
      <c r="AJ860" s="51"/>
      <c r="AK860" s="51"/>
      <c r="AL860" s="33"/>
      <c r="AM860" s="33"/>
      <c r="AN860" s="185"/>
      <c r="AO860" s="185" t="s">
        <v>3271</v>
      </c>
      <c r="AP860" s="185"/>
      <c r="AQ860" s="185"/>
      <c r="AR860" s="185"/>
      <c r="AS860" s="185"/>
      <c r="AT860" s="185"/>
      <c r="AU860" s="185"/>
      <c r="AV860" s="185"/>
      <c r="AW860" s="186"/>
      <c r="AX860" s="41"/>
      <c r="AY860" s="35" t="s">
        <v>24</v>
      </c>
      <c r="AZ860" s="36" t="s">
        <v>25</v>
      </c>
      <c r="BA860" s="37"/>
      <c r="BB860" s="37" t="s">
        <v>3154</v>
      </c>
      <c r="BC860" s="100" t="s">
        <v>3296</v>
      </c>
      <c r="BD860" s="37">
        <v>1</v>
      </c>
      <c r="BE860" s="37">
        <v>1</v>
      </c>
      <c r="BF860" s="39"/>
      <c r="BG860" s="39"/>
      <c r="BH860" s="39"/>
      <c r="BI860" s="39"/>
      <c r="BJ860" s="39"/>
      <c r="BK860" s="39"/>
      <c r="BL860" s="39"/>
      <c r="BM860" s="39"/>
      <c r="BN860" s="39"/>
      <c r="BO860" s="39"/>
    </row>
    <row r="861" spans="1:67" ht="47.25" customHeight="1" x14ac:dyDescent="0.25">
      <c r="A861" s="28">
        <v>861</v>
      </c>
      <c r="B861" s="189" t="s">
        <v>4288</v>
      </c>
      <c r="C861" s="189" t="s">
        <v>4289</v>
      </c>
      <c r="D861" s="30" t="s">
        <v>18</v>
      </c>
      <c r="E861" s="30" t="s">
        <v>19</v>
      </c>
      <c r="F861" s="181">
        <v>11.3</v>
      </c>
      <c r="G861" s="181">
        <v>100</v>
      </c>
      <c r="H861" s="181">
        <v>2</v>
      </c>
      <c r="I861" s="181"/>
      <c r="J861" s="181"/>
      <c r="K861" s="181"/>
      <c r="L861" s="32" t="s">
        <v>2184</v>
      </c>
      <c r="M861" s="182" t="s">
        <v>3718</v>
      </c>
      <c r="N861" s="183" t="s">
        <v>4366</v>
      </c>
      <c r="O861" s="184" t="s">
        <v>19</v>
      </c>
      <c r="P861" s="109"/>
      <c r="Q861" s="182" t="s">
        <v>25</v>
      </c>
      <c r="R861" s="109" t="s">
        <v>3184</v>
      </c>
      <c r="S861" s="183"/>
      <c r="T861" s="33"/>
      <c r="U861" s="33" t="s">
        <v>21</v>
      </c>
      <c r="V861" s="45" t="s">
        <v>21</v>
      </c>
      <c r="W861" s="34" t="s">
        <v>2185</v>
      </c>
      <c r="X861" s="34" t="s">
        <v>23</v>
      </c>
      <c r="Y861" s="36">
        <v>1</v>
      </c>
      <c r="Z861" s="36"/>
      <c r="AA861" s="36"/>
      <c r="AB861" s="36"/>
      <c r="AC861" s="36"/>
      <c r="AD861" s="36"/>
      <c r="AE861" s="36"/>
      <c r="AF861" s="51"/>
      <c r="AG861" s="51"/>
      <c r="AH861" s="51">
        <v>1</v>
      </c>
      <c r="AI861" s="51"/>
      <c r="AJ861" s="51"/>
      <c r="AK861" s="51"/>
      <c r="AL861" s="33"/>
      <c r="AM861" s="33"/>
      <c r="AN861" s="185"/>
      <c r="AO861" s="185"/>
      <c r="AP861" s="185"/>
      <c r="AQ861" s="185"/>
      <c r="AR861" s="185"/>
      <c r="AS861" s="185"/>
      <c r="AT861" s="185"/>
      <c r="AU861" s="185"/>
      <c r="AV861" s="185"/>
      <c r="AW861" s="186"/>
      <c r="AX861" s="41"/>
      <c r="AY861" s="35" t="s">
        <v>24</v>
      </c>
      <c r="AZ861" s="36" t="s">
        <v>25</v>
      </c>
      <c r="BA861" s="37"/>
      <c r="BB861" s="39"/>
      <c r="BC861" s="100"/>
      <c r="BD861" s="37">
        <v>1</v>
      </c>
      <c r="BE861" s="37">
        <v>1</v>
      </c>
      <c r="BF861" s="39"/>
      <c r="BG861" s="39"/>
      <c r="BH861" s="39"/>
      <c r="BI861" s="39"/>
      <c r="BJ861" s="39"/>
      <c r="BK861" s="39"/>
      <c r="BL861" s="39"/>
      <c r="BM861" s="39"/>
      <c r="BN861" s="39"/>
      <c r="BO861" s="39"/>
    </row>
    <row r="862" spans="1:67" ht="126.75" customHeight="1" x14ac:dyDescent="0.25">
      <c r="A862" s="28">
        <v>862</v>
      </c>
      <c r="B862" s="189" t="s">
        <v>4288</v>
      </c>
      <c r="C862" s="189" t="s">
        <v>4289</v>
      </c>
      <c r="D862" s="30" t="s">
        <v>18</v>
      </c>
      <c r="E862" s="30" t="s">
        <v>19</v>
      </c>
      <c r="F862" s="181">
        <v>11.3</v>
      </c>
      <c r="G862" s="181">
        <v>101</v>
      </c>
      <c r="H862" s="181" t="s">
        <v>4367</v>
      </c>
      <c r="I862" s="181"/>
      <c r="J862" s="181"/>
      <c r="K862" s="181"/>
      <c r="L862" s="32" t="s">
        <v>2186</v>
      </c>
      <c r="M862" s="182" t="s">
        <v>3718</v>
      </c>
      <c r="N862" s="183" t="s">
        <v>4368</v>
      </c>
      <c r="O862" s="184" t="s">
        <v>19</v>
      </c>
      <c r="P862" s="109"/>
      <c r="Q862" s="182" t="s">
        <v>25</v>
      </c>
      <c r="R862" s="109" t="s">
        <v>3184</v>
      </c>
      <c r="S862" s="183"/>
      <c r="T862" s="33"/>
      <c r="U862" s="33" t="s">
        <v>21</v>
      </c>
      <c r="V862" s="45" t="s">
        <v>21</v>
      </c>
      <c r="W862" s="34" t="s">
        <v>2187</v>
      </c>
      <c r="X862" s="34" t="s">
        <v>23</v>
      </c>
      <c r="Y862" s="36">
        <v>1</v>
      </c>
      <c r="Z862" s="36"/>
      <c r="AA862" s="36"/>
      <c r="AB862" s="36"/>
      <c r="AC862" s="36"/>
      <c r="AD862" s="36"/>
      <c r="AE862" s="36"/>
      <c r="AF862" s="51"/>
      <c r="AG862" s="51"/>
      <c r="AH862" s="51">
        <v>1</v>
      </c>
      <c r="AI862" s="51"/>
      <c r="AJ862" s="51"/>
      <c r="AK862" s="51"/>
      <c r="AL862" s="33"/>
      <c r="AM862" s="33"/>
      <c r="AN862" s="185"/>
      <c r="AO862" s="185" t="s">
        <v>3271</v>
      </c>
      <c r="AP862" s="185"/>
      <c r="AQ862" s="185"/>
      <c r="AR862" s="185"/>
      <c r="AS862" s="185"/>
      <c r="AT862" s="185"/>
      <c r="AU862" s="185"/>
      <c r="AV862" s="185"/>
      <c r="AW862" s="186"/>
      <c r="AX862" s="41"/>
      <c r="AY862" s="35" t="s">
        <v>24</v>
      </c>
      <c r="AZ862" s="36" t="s">
        <v>25</v>
      </c>
      <c r="BA862" s="37"/>
      <c r="BB862" s="37" t="s">
        <v>3154</v>
      </c>
      <c r="BC862" s="100" t="s">
        <v>4369</v>
      </c>
      <c r="BD862" s="37">
        <v>1</v>
      </c>
      <c r="BE862" s="37">
        <v>1</v>
      </c>
      <c r="BF862" s="39"/>
      <c r="BG862" s="39"/>
      <c r="BH862" s="39"/>
      <c r="BI862" s="39"/>
      <c r="BJ862" s="39"/>
      <c r="BK862" s="39"/>
      <c r="BL862" s="39"/>
      <c r="BM862" s="39"/>
      <c r="BN862" s="39"/>
      <c r="BO862" s="39"/>
    </row>
    <row r="863" spans="1:67" ht="78.75" customHeight="1" x14ac:dyDescent="0.25">
      <c r="A863" s="28">
        <v>863</v>
      </c>
      <c r="B863" s="189" t="s">
        <v>4288</v>
      </c>
      <c r="C863" s="189" t="s">
        <v>4289</v>
      </c>
      <c r="D863" s="30" t="s">
        <v>18</v>
      </c>
      <c r="E863" s="30" t="s">
        <v>19</v>
      </c>
      <c r="F863" s="181">
        <v>11.3</v>
      </c>
      <c r="G863" s="181">
        <v>101</v>
      </c>
      <c r="H863" s="187" t="s">
        <v>4370</v>
      </c>
      <c r="I863" s="187"/>
      <c r="J863" s="187"/>
      <c r="K863" s="187"/>
      <c r="L863" s="32" t="s">
        <v>2188</v>
      </c>
      <c r="M863" s="182" t="s">
        <v>3718</v>
      </c>
      <c r="N863" s="183" t="s">
        <v>4371</v>
      </c>
      <c r="O863" s="184" t="s">
        <v>19</v>
      </c>
      <c r="P863" s="109"/>
      <c r="Q863" s="182" t="s">
        <v>25</v>
      </c>
      <c r="R863" s="109" t="s">
        <v>3184</v>
      </c>
      <c r="S863" s="183"/>
      <c r="T863" s="33"/>
      <c r="U863" s="33" t="s">
        <v>21</v>
      </c>
      <c r="V863" s="45" t="s">
        <v>21</v>
      </c>
      <c r="W863" s="34" t="s">
        <v>2189</v>
      </c>
      <c r="X863" s="34" t="s">
        <v>23</v>
      </c>
      <c r="Y863" s="36">
        <v>1</v>
      </c>
      <c r="Z863" s="36"/>
      <c r="AA863" s="36"/>
      <c r="AB863" s="36"/>
      <c r="AC863" s="36"/>
      <c r="AD863" s="36"/>
      <c r="AE863" s="36"/>
      <c r="AF863" s="51"/>
      <c r="AG863" s="51"/>
      <c r="AH863" s="51">
        <v>1</v>
      </c>
      <c r="AI863" s="51"/>
      <c r="AJ863" s="51"/>
      <c r="AK863" s="51"/>
      <c r="AL863" s="33"/>
      <c r="AM863" s="33"/>
      <c r="AN863" s="185"/>
      <c r="AO863" s="185" t="s">
        <v>3271</v>
      </c>
      <c r="AP863" s="185"/>
      <c r="AQ863" s="185"/>
      <c r="AR863" s="185"/>
      <c r="AS863" s="185"/>
      <c r="AT863" s="185"/>
      <c r="AU863" s="185"/>
      <c r="AV863" s="185"/>
      <c r="AW863" s="186"/>
      <c r="AX863" s="41"/>
      <c r="AY863" s="35" t="s">
        <v>24</v>
      </c>
      <c r="AZ863" s="36" t="s">
        <v>25</v>
      </c>
      <c r="BA863" s="37"/>
      <c r="BB863" s="37" t="s">
        <v>3154</v>
      </c>
      <c r="BC863" s="100" t="s">
        <v>3296</v>
      </c>
      <c r="BD863" s="37">
        <v>1</v>
      </c>
      <c r="BE863" s="37">
        <v>1</v>
      </c>
      <c r="BF863" s="39"/>
      <c r="BG863" s="39"/>
      <c r="BH863" s="39"/>
      <c r="BI863" s="39"/>
      <c r="BJ863" s="39"/>
      <c r="BK863" s="39"/>
      <c r="BL863" s="39"/>
      <c r="BM863" s="39"/>
      <c r="BN863" s="39"/>
      <c r="BO863" s="39"/>
    </row>
    <row r="864" spans="1:67" ht="78.75" customHeight="1" x14ac:dyDescent="0.25">
      <c r="A864" s="28">
        <v>864</v>
      </c>
      <c r="B864" s="189" t="s">
        <v>4288</v>
      </c>
      <c r="C864" s="189" t="s">
        <v>4289</v>
      </c>
      <c r="D864" s="30" t="s">
        <v>18</v>
      </c>
      <c r="E864" s="30" t="s">
        <v>19</v>
      </c>
      <c r="F864" s="181">
        <v>11.3</v>
      </c>
      <c r="G864" s="181">
        <v>101</v>
      </c>
      <c r="H864" s="187" t="s">
        <v>4372</v>
      </c>
      <c r="I864" s="187"/>
      <c r="J864" s="187"/>
      <c r="K864" s="187"/>
      <c r="L864" s="32" t="s">
        <v>2190</v>
      </c>
      <c r="M864" s="182" t="s">
        <v>3718</v>
      </c>
      <c r="N864" s="183" t="s">
        <v>4371</v>
      </c>
      <c r="O864" s="184" t="s">
        <v>19</v>
      </c>
      <c r="P864" s="109"/>
      <c r="Q864" s="182" t="s">
        <v>25</v>
      </c>
      <c r="R864" s="109" t="s">
        <v>3184</v>
      </c>
      <c r="S864" s="183"/>
      <c r="T864" s="33"/>
      <c r="U864" s="33" t="s">
        <v>21</v>
      </c>
      <c r="V864" s="45" t="s">
        <v>21</v>
      </c>
      <c r="W864" s="34" t="s">
        <v>2189</v>
      </c>
      <c r="X864" s="34" t="s">
        <v>23</v>
      </c>
      <c r="Y864" s="36">
        <v>1</v>
      </c>
      <c r="Z864" s="36"/>
      <c r="AA864" s="36"/>
      <c r="AB864" s="36"/>
      <c r="AC864" s="36"/>
      <c r="AD864" s="36"/>
      <c r="AE864" s="36"/>
      <c r="AF864" s="51"/>
      <c r="AG864" s="51"/>
      <c r="AH864" s="51">
        <v>1</v>
      </c>
      <c r="AI864" s="51"/>
      <c r="AJ864" s="51"/>
      <c r="AK864" s="51"/>
      <c r="AL864" s="33"/>
      <c r="AM864" s="33"/>
      <c r="AN864" s="185"/>
      <c r="AO864" s="185" t="s">
        <v>3271</v>
      </c>
      <c r="AP864" s="185"/>
      <c r="AQ864" s="185"/>
      <c r="AR864" s="185"/>
      <c r="AS864" s="185"/>
      <c r="AT864" s="185"/>
      <c r="AU864" s="185"/>
      <c r="AV864" s="185"/>
      <c r="AW864" s="186"/>
      <c r="AX864" s="41"/>
      <c r="AY864" s="35" t="s">
        <v>24</v>
      </c>
      <c r="AZ864" s="36" t="s">
        <v>25</v>
      </c>
      <c r="BA864" s="37"/>
      <c r="BB864" s="37" t="s">
        <v>3154</v>
      </c>
      <c r="BC864" s="100" t="s">
        <v>3296</v>
      </c>
      <c r="BD864" s="37">
        <v>1</v>
      </c>
      <c r="BE864" s="37">
        <v>1</v>
      </c>
      <c r="BF864" s="39"/>
      <c r="BG864" s="39"/>
      <c r="BH864" s="39"/>
      <c r="BI864" s="39"/>
      <c r="BJ864" s="39"/>
      <c r="BK864" s="39"/>
      <c r="BL864" s="39"/>
      <c r="BM864" s="39"/>
      <c r="BN864" s="39"/>
      <c r="BO864" s="39"/>
    </row>
    <row r="865" spans="1:67" ht="45" customHeight="1" x14ac:dyDescent="0.25">
      <c r="A865" s="28">
        <v>865</v>
      </c>
      <c r="B865" s="189" t="s">
        <v>4288</v>
      </c>
      <c r="C865" s="189" t="s">
        <v>4289</v>
      </c>
      <c r="D865" s="30" t="s">
        <v>18</v>
      </c>
      <c r="E865" s="30" t="s">
        <v>19</v>
      </c>
      <c r="F865" s="181">
        <v>11.3</v>
      </c>
      <c r="G865" s="181">
        <v>102</v>
      </c>
      <c r="H865" s="187" t="s">
        <v>4373</v>
      </c>
      <c r="I865" s="187"/>
      <c r="J865" s="187"/>
      <c r="K865" s="187"/>
      <c r="L865" s="32" t="s">
        <v>2191</v>
      </c>
      <c r="M865" s="182" t="s">
        <v>3718</v>
      </c>
      <c r="N865" s="183" t="s">
        <v>4374</v>
      </c>
      <c r="O865" s="184" t="s">
        <v>19</v>
      </c>
      <c r="P865" s="109"/>
      <c r="Q865" s="182" t="s">
        <v>25</v>
      </c>
      <c r="R865" s="109" t="s">
        <v>3184</v>
      </c>
      <c r="S865" s="183"/>
      <c r="T865" s="33"/>
      <c r="U865" s="33" t="s">
        <v>21</v>
      </c>
      <c r="V865" s="45" t="s">
        <v>58</v>
      </c>
      <c r="W865" s="34" t="s">
        <v>2192</v>
      </c>
      <c r="X865" s="34" t="s">
        <v>23</v>
      </c>
      <c r="Y865" s="36"/>
      <c r="Z865" s="36"/>
      <c r="AA865" s="36"/>
      <c r="AB865" s="36">
        <v>1</v>
      </c>
      <c r="AC865" s="36"/>
      <c r="AD865" s="36"/>
      <c r="AE865" s="36"/>
      <c r="AF865" s="51"/>
      <c r="AG865" s="51"/>
      <c r="AH865" s="51">
        <v>1</v>
      </c>
      <c r="AI865" s="51"/>
      <c r="AJ865" s="51"/>
      <c r="AK865" s="51"/>
      <c r="AL865" s="33"/>
      <c r="AM865" s="33"/>
      <c r="AN865" s="186"/>
      <c r="AO865" s="185" t="s">
        <v>3271</v>
      </c>
      <c r="AP865" s="185"/>
      <c r="AQ865" s="185"/>
      <c r="AR865" s="185"/>
      <c r="AS865" s="185"/>
      <c r="AT865" s="185"/>
      <c r="AU865" s="185"/>
      <c r="AV865" s="185"/>
      <c r="AW865" s="186"/>
      <c r="AX865" s="41"/>
      <c r="AY865" s="35" t="s">
        <v>24</v>
      </c>
      <c r="AZ865" s="36" t="s">
        <v>25</v>
      </c>
      <c r="BA865" s="37"/>
      <c r="BB865" s="37" t="s">
        <v>3154</v>
      </c>
      <c r="BC865" s="100" t="s">
        <v>3296</v>
      </c>
      <c r="BD865" s="37">
        <v>1</v>
      </c>
      <c r="BE865" s="37">
        <v>1</v>
      </c>
      <c r="BF865" s="39"/>
      <c r="BG865" s="39"/>
      <c r="BH865" s="39"/>
      <c r="BI865" s="39"/>
      <c r="BJ865" s="39"/>
      <c r="BK865" s="39"/>
      <c r="BL865" s="39"/>
      <c r="BM865" s="39"/>
      <c r="BN865" s="39"/>
      <c r="BO865" s="39"/>
    </row>
    <row r="866" spans="1:67" ht="94.5" customHeight="1" x14ac:dyDescent="0.25">
      <c r="A866" s="28">
        <v>866</v>
      </c>
      <c r="B866" s="189" t="s">
        <v>4288</v>
      </c>
      <c r="C866" s="189" t="s">
        <v>4289</v>
      </c>
      <c r="D866" s="30" t="s">
        <v>18</v>
      </c>
      <c r="E866" s="30" t="s">
        <v>19</v>
      </c>
      <c r="F866" s="181">
        <v>11.3</v>
      </c>
      <c r="G866" s="181">
        <v>102</v>
      </c>
      <c r="H866" s="187" t="s">
        <v>4375</v>
      </c>
      <c r="I866" s="187"/>
      <c r="J866" s="187"/>
      <c r="K866" s="187"/>
      <c r="L866" s="32" t="s">
        <v>2193</v>
      </c>
      <c r="M866" s="182" t="s">
        <v>3718</v>
      </c>
      <c r="N866" s="183" t="s">
        <v>4376</v>
      </c>
      <c r="O866" s="184" t="s">
        <v>19</v>
      </c>
      <c r="P866" s="109"/>
      <c r="Q866" s="182" t="s">
        <v>25</v>
      </c>
      <c r="R866" s="109" t="s">
        <v>3184</v>
      </c>
      <c r="S866" s="183"/>
      <c r="T866" s="33"/>
      <c r="U866" s="33" t="s">
        <v>21</v>
      </c>
      <c r="V866" s="45" t="s">
        <v>21</v>
      </c>
      <c r="W866" s="34" t="s">
        <v>2194</v>
      </c>
      <c r="X866" s="34" t="s">
        <v>2195</v>
      </c>
      <c r="Y866" s="36">
        <v>1</v>
      </c>
      <c r="Z866" s="36"/>
      <c r="AA866" s="36"/>
      <c r="AB866" s="36"/>
      <c r="AC866" s="36"/>
      <c r="AD866" s="36"/>
      <c r="AE866" s="36"/>
      <c r="AF866" s="51"/>
      <c r="AG866" s="51"/>
      <c r="AH866" s="51">
        <v>1</v>
      </c>
      <c r="AI866" s="51"/>
      <c r="AJ866" s="51"/>
      <c r="AK866" s="51"/>
      <c r="AL866" s="33"/>
      <c r="AM866" s="33"/>
      <c r="AN866" s="185"/>
      <c r="AO866" s="185" t="s">
        <v>3271</v>
      </c>
      <c r="AP866" s="185"/>
      <c r="AQ866" s="185"/>
      <c r="AR866" s="185"/>
      <c r="AS866" s="185"/>
      <c r="AT866" s="185"/>
      <c r="AU866" s="185"/>
      <c r="AV866" s="185"/>
      <c r="AW866" s="186"/>
      <c r="AX866" s="41"/>
      <c r="AY866" s="35" t="s">
        <v>2196</v>
      </c>
      <c r="AZ866" s="36" t="s">
        <v>25</v>
      </c>
      <c r="BA866" s="37"/>
      <c r="BB866" s="37" t="s">
        <v>3154</v>
      </c>
      <c r="BC866" s="100" t="s">
        <v>3296</v>
      </c>
      <c r="BD866" s="37">
        <v>1</v>
      </c>
      <c r="BE866" s="37">
        <v>1</v>
      </c>
      <c r="BF866" s="39"/>
      <c r="BG866" s="39"/>
      <c r="BH866" s="39"/>
      <c r="BI866" s="39"/>
      <c r="BJ866" s="39"/>
      <c r="BK866" s="39"/>
      <c r="BL866" s="39"/>
      <c r="BM866" s="39"/>
      <c r="BN866" s="39"/>
      <c r="BO866" s="39"/>
    </row>
    <row r="867" spans="1:67" ht="47.25" customHeight="1" x14ac:dyDescent="0.25">
      <c r="A867" s="28">
        <v>867</v>
      </c>
      <c r="B867" s="189" t="s">
        <v>4288</v>
      </c>
      <c r="C867" s="189" t="s">
        <v>4289</v>
      </c>
      <c r="D867" s="30" t="s">
        <v>18</v>
      </c>
      <c r="E867" s="30" t="s">
        <v>19</v>
      </c>
      <c r="F867" s="181">
        <v>11.3</v>
      </c>
      <c r="G867" s="181">
        <v>102</v>
      </c>
      <c r="H867" s="187" t="s">
        <v>4377</v>
      </c>
      <c r="I867" s="187"/>
      <c r="J867" s="187"/>
      <c r="K867" s="187"/>
      <c r="L867" s="32" t="s">
        <v>2197</v>
      </c>
      <c r="M867" s="182" t="s">
        <v>3718</v>
      </c>
      <c r="N867" s="183" t="s">
        <v>4378</v>
      </c>
      <c r="O867" s="184" t="s">
        <v>19</v>
      </c>
      <c r="P867" s="109"/>
      <c r="Q867" s="182" t="s">
        <v>25</v>
      </c>
      <c r="R867" s="109" t="s">
        <v>3184</v>
      </c>
      <c r="S867" s="183"/>
      <c r="T867" s="33"/>
      <c r="U867" s="33" t="s">
        <v>21</v>
      </c>
      <c r="V867" s="45" t="s">
        <v>21</v>
      </c>
      <c r="W867" s="34" t="s">
        <v>2198</v>
      </c>
      <c r="X867" s="34" t="s">
        <v>23</v>
      </c>
      <c r="Y867" s="36">
        <v>1</v>
      </c>
      <c r="Z867" s="36"/>
      <c r="AA867" s="36"/>
      <c r="AB867" s="36"/>
      <c r="AC867" s="36"/>
      <c r="AD867" s="36"/>
      <c r="AE867" s="36"/>
      <c r="AF867" s="51"/>
      <c r="AG867" s="51"/>
      <c r="AH867" s="51">
        <v>1</v>
      </c>
      <c r="AI867" s="51"/>
      <c r="AJ867" s="51"/>
      <c r="AK867" s="51"/>
      <c r="AL867" s="33"/>
      <c r="AM867" s="33"/>
      <c r="AN867" s="185"/>
      <c r="AO867" s="185" t="s">
        <v>3271</v>
      </c>
      <c r="AP867" s="185"/>
      <c r="AQ867" s="185"/>
      <c r="AR867" s="185"/>
      <c r="AS867" s="185"/>
      <c r="AT867" s="185"/>
      <c r="AU867" s="185"/>
      <c r="AV867" s="185"/>
      <c r="AW867" s="186"/>
      <c r="AX867" s="41"/>
      <c r="AY867" s="35" t="s">
        <v>24</v>
      </c>
      <c r="AZ867" s="36" t="s">
        <v>25</v>
      </c>
      <c r="BA867" s="37"/>
      <c r="BB867" s="37" t="s">
        <v>3154</v>
      </c>
      <c r="BC867" s="100" t="s">
        <v>3296</v>
      </c>
      <c r="BD867" s="37">
        <v>1</v>
      </c>
      <c r="BE867" s="37">
        <v>1</v>
      </c>
      <c r="BF867" s="39"/>
      <c r="BG867" s="39"/>
      <c r="BH867" s="39"/>
      <c r="BI867" s="39"/>
      <c r="BJ867" s="39"/>
      <c r="BK867" s="39"/>
      <c r="BL867" s="39"/>
      <c r="BM867" s="39"/>
      <c r="BN867" s="39"/>
      <c r="BO867" s="39"/>
    </row>
    <row r="868" spans="1:67" ht="141.75" customHeight="1" x14ac:dyDescent="0.25">
      <c r="A868" s="28">
        <v>868</v>
      </c>
      <c r="B868" s="189" t="s">
        <v>4288</v>
      </c>
      <c r="C868" s="189" t="s">
        <v>4289</v>
      </c>
      <c r="D868" s="30" t="s">
        <v>18</v>
      </c>
      <c r="E868" s="30" t="s">
        <v>19</v>
      </c>
      <c r="F868" s="181">
        <v>11.3</v>
      </c>
      <c r="G868" s="181">
        <v>103</v>
      </c>
      <c r="H868" s="187" t="s">
        <v>4379</v>
      </c>
      <c r="I868" s="187"/>
      <c r="J868" s="187"/>
      <c r="K868" s="187"/>
      <c r="L868" s="32" t="s">
        <v>2199</v>
      </c>
      <c r="M868" s="182" t="s">
        <v>3718</v>
      </c>
      <c r="N868" s="183" t="s">
        <v>4380</v>
      </c>
      <c r="O868" s="184" t="s">
        <v>19</v>
      </c>
      <c r="P868" s="109"/>
      <c r="Q868" s="182" t="s">
        <v>25</v>
      </c>
      <c r="R868" s="109" t="s">
        <v>3184</v>
      </c>
      <c r="S868" s="183"/>
      <c r="T868" s="33"/>
      <c r="U868" s="33" t="s">
        <v>58</v>
      </c>
      <c r="V868" s="45" t="s">
        <v>58</v>
      </c>
      <c r="W868" s="34" t="s">
        <v>2200</v>
      </c>
      <c r="X868" s="34" t="s">
        <v>1956</v>
      </c>
      <c r="Y868" s="36"/>
      <c r="Z868" s="36"/>
      <c r="AA868" s="36"/>
      <c r="AB868" s="36">
        <v>1</v>
      </c>
      <c r="AC868" s="36"/>
      <c r="AD868" s="36"/>
      <c r="AE868" s="36"/>
      <c r="AF868" s="51"/>
      <c r="AG868" s="51"/>
      <c r="AH868" s="51">
        <v>1</v>
      </c>
      <c r="AI868" s="51"/>
      <c r="AJ868" s="51"/>
      <c r="AK868" s="51"/>
      <c r="AL868" s="33"/>
      <c r="AM868" s="33"/>
      <c r="AN868" s="186"/>
      <c r="AO868" s="186"/>
      <c r="AP868" s="185"/>
      <c r="AQ868" s="185"/>
      <c r="AR868" s="185"/>
      <c r="AS868" s="185"/>
      <c r="AT868" s="185"/>
      <c r="AU868" s="185"/>
      <c r="AV868" s="185"/>
      <c r="AW868" s="186"/>
      <c r="AX868" s="41"/>
      <c r="AY868" s="35" t="s">
        <v>24</v>
      </c>
      <c r="AZ868" s="36" t="s">
        <v>25</v>
      </c>
      <c r="BA868" s="37"/>
      <c r="BB868" s="39"/>
      <c r="BC868" s="100"/>
      <c r="BD868" s="37">
        <v>1</v>
      </c>
      <c r="BE868" s="37">
        <v>1</v>
      </c>
      <c r="BF868" s="39"/>
      <c r="BG868" s="39"/>
      <c r="BH868" s="39"/>
      <c r="BI868" s="39"/>
      <c r="BJ868" s="39"/>
      <c r="BK868" s="39"/>
      <c r="BL868" s="39"/>
      <c r="BM868" s="39"/>
      <c r="BN868" s="39"/>
      <c r="BO868" s="39"/>
    </row>
    <row r="869" spans="1:67" ht="60.75" customHeight="1" x14ac:dyDescent="0.25">
      <c r="A869" s="28">
        <v>869</v>
      </c>
      <c r="B869" s="189" t="s">
        <v>4288</v>
      </c>
      <c r="C869" s="189" t="s">
        <v>4289</v>
      </c>
      <c r="D869" s="30" t="s">
        <v>18</v>
      </c>
      <c r="E869" s="30" t="s">
        <v>19</v>
      </c>
      <c r="F869" s="181">
        <v>11.3</v>
      </c>
      <c r="G869" s="181">
        <v>103</v>
      </c>
      <c r="H869" s="187" t="s">
        <v>4381</v>
      </c>
      <c r="I869" s="187"/>
      <c r="J869" s="187"/>
      <c r="K869" s="187"/>
      <c r="L869" s="32" t="s">
        <v>2201</v>
      </c>
      <c r="M869" s="182" t="s">
        <v>3718</v>
      </c>
      <c r="N869" s="183" t="s">
        <v>4365</v>
      </c>
      <c r="O869" s="184" t="s">
        <v>19</v>
      </c>
      <c r="P869" s="109"/>
      <c r="Q869" s="182" t="s">
        <v>25</v>
      </c>
      <c r="R869" s="109" t="s">
        <v>3184</v>
      </c>
      <c r="S869" s="183"/>
      <c r="T869" s="33"/>
      <c r="U869" s="33" t="s">
        <v>21</v>
      </c>
      <c r="V869" s="45" t="s">
        <v>21</v>
      </c>
      <c r="W869" s="34" t="s">
        <v>2202</v>
      </c>
      <c r="X869" s="34" t="s">
        <v>23</v>
      </c>
      <c r="Y869" s="36">
        <v>1</v>
      </c>
      <c r="Z869" s="36"/>
      <c r="AA869" s="36"/>
      <c r="AB869" s="36"/>
      <c r="AC869" s="36"/>
      <c r="AD869" s="36"/>
      <c r="AE869" s="36"/>
      <c r="AF869" s="51"/>
      <c r="AG869" s="51"/>
      <c r="AH869" s="51">
        <v>1</v>
      </c>
      <c r="AI869" s="51"/>
      <c r="AJ869" s="51"/>
      <c r="AK869" s="51"/>
      <c r="AL869" s="33"/>
      <c r="AM869" s="33"/>
      <c r="AN869" s="185"/>
      <c r="AO869" s="185" t="s">
        <v>3271</v>
      </c>
      <c r="AP869" s="185"/>
      <c r="AQ869" s="185"/>
      <c r="AR869" s="185"/>
      <c r="AS869" s="185"/>
      <c r="AT869" s="185"/>
      <c r="AU869" s="185"/>
      <c r="AV869" s="185"/>
      <c r="AW869" s="186"/>
      <c r="AX869" s="41"/>
      <c r="AY869" s="35" t="s">
        <v>807</v>
      </c>
      <c r="AZ869" s="36" t="s">
        <v>25</v>
      </c>
      <c r="BA869" s="37"/>
      <c r="BB869" s="37" t="s">
        <v>3154</v>
      </c>
      <c r="BC869" s="100" t="s">
        <v>3296</v>
      </c>
      <c r="BD869" s="37">
        <v>1</v>
      </c>
      <c r="BE869" s="37">
        <v>1</v>
      </c>
      <c r="BF869" s="39"/>
      <c r="BG869" s="39"/>
      <c r="BH869" s="39"/>
      <c r="BI869" s="39"/>
      <c r="BJ869" s="39"/>
      <c r="BK869" s="39"/>
      <c r="BL869" s="39"/>
      <c r="BM869" s="39"/>
      <c r="BN869" s="39"/>
      <c r="BO869" s="39"/>
    </row>
    <row r="870" spans="1:67" ht="60.75" customHeight="1" x14ac:dyDescent="0.25">
      <c r="A870" s="28">
        <v>870</v>
      </c>
      <c r="B870" s="189" t="s">
        <v>4288</v>
      </c>
      <c r="C870" s="189" t="s">
        <v>4289</v>
      </c>
      <c r="D870" s="30" t="s">
        <v>18</v>
      </c>
      <c r="E870" s="30" t="s">
        <v>19</v>
      </c>
      <c r="F870" s="181">
        <v>11.3</v>
      </c>
      <c r="G870" s="181">
        <v>103</v>
      </c>
      <c r="H870" s="187" t="s">
        <v>4382</v>
      </c>
      <c r="I870" s="187"/>
      <c r="J870" s="187"/>
      <c r="K870" s="187"/>
      <c r="L870" s="32" t="s">
        <v>2203</v>
      </c>
      <c r="M870" s="182" t="s">
        <v>3718</v>
      </c>
      <c r="N870" s="183" t="s">
        <v>4365</v>
      </c>
      <c r="O870" s="184" t="s">
        <v>19</v>
      </c>
      <c r="P870" s="109"/>
      <c r="Q870" s="182" t="s">
        <v>25</v>
      </c>
      <c r="R870" s="109" t="s">
        <v>3184</v>
      </c>
      <c r="S870" s="183"/>
      <c r="T870" s="33"/>
      <c r="U870" s="33" t="s">
        <v>21</v>
      </c>
      <c r="V870" s="45" t="s">
        <v>21</v>
      </c>
      <c r="W870" s="34" t="s">
        <v>2202</v>
      </c>
      <c r="X870" s="34" t="s">
        <v>23</v>
      </c>
      <c r="Y870" s="36">
        <v>1</v>
      </c>
      <c r="Z870" s="36"/>
      <c r="AA870" s="36"/>
      <c r="AB870" s="36"/>
      <c r="AC870" s="36"/>
      <c r="AD870" s="36"/>
      <c r="AE870" s="36"/>
      <c r="AF870" s="51"/>
      <c r="AG870" s="51"/>
      <c r="AH870" s="51">
        <v>1</v>
      </c>
      <c r="AI870" s="51"/>
      <c r="AJ870" s="51"/>
      <c r="AK870" s="51"/>
      <c r="AL870" s="33"/>
      <c r="AM870" s="33"/>
      <c r="AN870" s="185"/>
      <c r="AO870" s="185" t="s">
        <v>3271</v>
      </c>
      <c r="AP870" s="185"/>
      <c r="AQ870" s="185"/>
      <c r="AR870" s="185"/>
      <c r="AS870" s="185"/>
      <c r="AT870" s="185"/>
      <c r="AU870" s="185"/>
      <c r="AV870" s="185"/>
      <c r="AW870" s="186"/>
      <c r="AX870" s="41"/>
      <c r="AY870" s="35" t="s">
        <v>807</v>
      </c>
      <c r="AZ870" s="36" t="s">
        <v>25</v>
      </c>
      <c r="BA870" s="37"/>
      <c r="BB870" s="37" t="s">
        <v>3154</v>
      </c>
      <c r="BC870" s="100" t="s">
        <v>3296</v>
      </c>
      <c r="BD870" s="37">
        <v>1</v>
      </c>
      <c r="BE870" s="37">
        <v>1</v>
      </c>
      <c r="BF870" s="39"/>
      <c r="BG870" s="39"/>
      <c r="BH870" s="39"/>
      <c r="BI870" s="39"/>
      <c r="BJ870" s="39"/>
      <c r="BK870" s="39"/>
      <c r="BL870" s="39"/>
      <c r="BM870" s="39"/>
      <c r="BN870" s="39"/>
      <c r="BO870" s="39"/>
    </row>
    <row r="871" spans="1:67" ht="60.75" customHeight="1" x14ac:dyDescent="0.25">
      <c r="A871" s="28">
        <v>871</v>
      </c>
      <c r="B871" s="189" t="s">
        <v>4288</v>
      </c>
      <c r="C871" s="189" t="s">
        <v>4289</v>
      </c>
      <c r="D871" s="30" t="s">
        <v>18</v>
      </c>
      <c r="E871" s="30" t="s">
        <v>19</v>
      </c>
      <c r="F871" s="181">
        <v>11.3</v>
      </c>
      <c r="G871" s="181">
        <v>104</v>
      </c>
      <c r="H871" s="187" t="s">
        <v>4383</v>
      </c>
      <c r="I871" s="187"/>
      <c r="J871" s="187"/>
      <c r="K871" s="187"/>
      <c r="L871" s="32" t="s">
        <v>2204</v>
      </c>
      <c r="M871" s="182" t="s">
        <v>3718</v>
      </c>
      <c r="N871" s="183" t="s">
        <v>4365</v>
      </c>
      <c r="O871" s="184" t="s">
        <v>19</v>
      </c>
      <c r="P871" s="109"/>
      <c r="Q871" s="182" t="s">
        <v>25</v>
      </c>
      <c r="R871" s="109" t="s">
        <v>3184</v>
      </c>
      <c r="S871" s="183"/>
      <c r="T871" s="33"/>
      <c r="U871" s="33" t="s">
        <v>21</v>
      </c>
      <c r="V871" s="45" t="s">
        <v>21</v>
      </c>
      <c r="W871" s="34" t="s">
        <v>2202</v>
      </c>
      <c r="X871" s="34" t="s">
        <v>23</v>
      </c>
      <c r="Y871" s="36">
        <v>1</v>
      </c>
      <c r="Z871" s="36"/>
      <c r="AA871" s="36"/>
      <c r="AB871" s="36"/>
      <c r="AC871" s="36"/>
      <c r="AD871" s="36"/>
      <c r="AE871" s="36"/>
      <c r="AF871" s="51"/>
      <c r="AG871" s="51"/>
      <c r="AH871" s="51">
        <v>1</v>
      </c>
      <c r="AI871" s="51"/>
      <c r="AJ871" s="51"/>
      <c r="AK871" s="51"/>
      <c r="AL871" s="33"/>
      <c r="AM871" s="33"/>
      <c r="AN871" s="185"/>
      <c r="AO871" s="185" t="s">
        <v>3271</v>
      </c>
      <c r="AP871" s="185"/>
      <c r="AQ871" s="185"/>
      <c r="AR871" s="185"/>
      <c r="AS871" s="185"/>
      <c r="AT871" s="185"/>
      <c r="AU871" s="185"/>
      <c r="AV871" s="185"/>
      <c r="AW871" s="186"/>
      <c r="AX871" s="41"/>
      <c r="AY871" s="35" t="s">
        <v>807</v>
      </c>
      <c r="AZ871" s="36" t="s">
        <v>25</v>
      </c>
      <c r="BA871" s="37"/>
      <c r="BB871" s="37" t="s">
        <v>3154</v>
      </c>
      <c r="BC871" s="100" t="s">
        <v>3296</v>
      </c>
      <c r="BD871" s="37">
        <v>1</v>
      </c>
      <c r="BE871" s="37">
        <v>1</v>
      </c>
      <c r="BF871" s="39"/>
      <c r="BG871" s="39"/>
      <c r="BH871" s="39"/>
      <c r="BI871" s="39"/>
      <c r="BJ871" s="39"/>
      <c r="BK871" s="39"/>
      <c r="BL871" s="39"/>
      <c r="BM871" s="39"/>
      <c r="BN871" s="39"/>
      <c r="BO871" s="39"/>
    </row>
    <row r="872" spans="1:67" ht="60.75" customHeight="1" x14ac:dyDescent="0.25">
      <c r="A872" s="28">
        <v>872</v>
      </c>
      <c r="B872" s="189" t="s">
        <v>4288</v>
      </c>
      <c r="C872" s="189" t="s">
        <v>4289</v>
      </c>
      <c r="D872" s="30" t="s">
        <v>18</v>
      </c>
      <c r="E872" s="30" t="s">
        <v>19</v>
      </c>
      <c r="F872" s="181">
        <v>11.3</v>
      </c>
      <c r="G872" s="181">
        <v>104</v>
      </c>
      <c r="H872" s="187" t="s">
        <v>4384</v>
      </c>
      <c r="I872" s="187"/>
      <c r="J872" s="187"/>
      <c r="K872" s="187"/>
      <c r="L872" s="32" t="s">
        <v>2205</v>
      </c>
      <c r="M872" s="182" t="s">
        <v>3718</v>
      </c>
      <c r="N872" s="183" t="s">
        <v>4365</v>
      </c>
      <c r="O872" s="184" t="s">
        <v>19</v>
      </c>
      <c r="P872" s="109"/>
      <c r="Q872" s="182" t="s">
        <v>25</v>
      </c>
      <c r="R872" s="109" t="s">
        <v>3184</v>
      </c>
      <c r="S872" s="183"/>
      <c r="T872" s="33"/>
      <c r="U872" s="33" t="s">
        <v>21</v>
      </c>
      <c r="V872" s="45" t="s">
        <v>21</v>
      </c>
      <c r="W872" s="34" t="s">
        <v>2202</v>
      </c>
      <c r="X872" s="34" t="s">
        <v>23</v>
      </c>
      <c r="Y872" s="36">
        <v>1</v>
      </c>
      <c r="Z872" s="36"/>
      <c r="AA872" s="36"/>
      <c r="AB872" s="36"/>
      <c r="AC872" s="36"/>
      <c r="AD872" s="36"/>
      <c r="AE872" s="36"/>
      <c r="AF872" s="51"/>
      <c r="AG872" s="51"/>
      <c r="AH872" s="51">
        <v>1</v>
      </c>
      <c r="AI872" s="51"/>
      <c r="AJ872" s="51"/>
      <c r="AK872" s="51"/>
      <c r="AL872" s="33"/>
      <c r="AM872" s="33"/>
      <c r="AN872" s="185"/>
      <c r="AO872" s="185" t="s">
        <v>3271</v>
      </c>
      <c r="AP872" s="185"/>
      <c r="AQ872" s="185"/>
      <c r="AR872" s="185"/>
      <c r="AS872" s="185"/>
      <c r="AT872" s="185"/>
      <c r="AU872" s="185"/>
      <c r="AV872" s="185"/>
      <c r="AW872" s="186"/>
      <c r="AX872" s="41"/>
      <c r="AY872" s="35" t="s">
        <v>807</v>
      </c>
      <c r="AZ872" s="36" t="s">
        <v>25</v>
      </c>
      <c r="BA872" s="37"/>
      <c r="BB872" s="37" t="s">
        <v>3154</v>
      </c>
      <c r="BC872" s="100" t="s">
        <v>3296</v>
      </c>
      <c r="BD872" s="37">
        <v>1</v>
      </c>
      <c r="BE872" s="37">
        <v>1</v>
      </c>
      <c r="BF872" s="39"/>
      <c r="BG872" s="39"/>
      <c r="BH872" s="39"/>
      <c r="BI872" s="39"/>
      <c r="BJ872" s="39"/>
      <c r="BK872" s="39"/>
      <c r="BL872" s="39"/>
      <c r="BM872" s="39"/>
      <c r="BN872" s="39"/>
      <c r="BO872" s="39"/>
    </row>
    <row r="873" spans="1:67" ht="60.75" customHeight="1" x14ac:dyDescent="0.25">
      <c r="A873" s="28">
        <v>873</v>
      </c>
      <c r="B873" s="189" t="s">
        <v>4288</v>
      </c>
      <c r="C873" s="189" t="s">
        <v>4289</v>
      </c>
      <c r="D873" s="30" t="s">
        <v>18</v>
      </c>
      <c r="E873" s="30" t="s">
        <v>19</v>
      </c>
      <c r="F873" s="181">
        <v>11.3</v>
      </c>
      <c r="G873" s="181">
        <v>104</v>
      </c>
      <c r="H873" s="187" t="s">
        <v>4385</v>
      </c>
      <c r="I873" s="187"/>
      <c r="J873" s="187"/>
      <c r="K873" s="187"/>
      <c r="L873" s="32" t="s">
        <v>2205</v>
      </c>
      <c r="M873" s="182" t="s">
        <v>3718</v>
      </c>
      <c r="N873" s="183" t="s">
        <v>4365</v>
      </c>
      <c r="O873" s="184" t="s">
        <v>19</v>
      </c>
      <c r="P873" s="109"/>
      <c r="Q873" s="182" t="s">
        <v>25</v>
      </c>
      <c r="R873" s="109" t="s">
        <v>3184</v>
      </c>
      <c r="S873" s="183"/>
      <c r="T873" s="33"/>
      <c r="U873" s="33" t="s">
        <v>21</v>
      </c>
      <c r="V873" s="45" t="s">
        <v>21</v>
      </c>
      <c r="W873" s="34" t="s">
        <v>2202</v>
      </c>
      <c r="X873" s="34" t="s">
        <v>23</v>
      </c>
      <c r="Y873" s="36">
        <v>1</v>
      </c>
      <c r="Z873" s="36"/>
      <c r="AA873" s="36"/>
      <c r="AB873" s="36"/>
      <c r="AC873" s="36"/>
      <c r="AD873" s="36"/>
      <c r="AE873" s="36"/>
      <c r="AF873" s="51"/>
      <c r="AG873" s="51"/>
      <c r="AH873" s="51">
        <v>1</v>
      </c>
      <c r="AI873" s="51"/>
      <c r="AJ873" s="51"/>
      <c r="AK873" s="51"/>
      <c r="AL873" s="33"/>
      <c r="AM873" s="33"/>
      <c r="AN873" s="185"/>
      <c r="AO873" s="185" t="s">
        <v>3271</v>
      </c>
      <c r="AP873" s="185"/>
      <c r="AQ873" s="185"/>
      <c r="AR873" s="185"/>
      <c r="AS873" s="185"/>
      <c r="AT873" s="185"/>
      <c r="AU873" s="185"/>
      <c r="AV873" s="185"/>
      <c r="AW873" s="186"/>
      <c r="AX873" s="41"/>
      <c r="AY873" s="35" t="s">
        <v>807</v>
      </c>
      <c r="AZ873" s="36" t="s">
        <v>25</v>
      </c>
      <c r="BA873" s="37"/>
      <c r="BB873" s="37" t="s">
        <v>3154</v>
      </c>
      <c r="BC873" s="100" t="s">
        <v>3296</v>
      </c>
      <c r="BD873" s="37">
        <v>1</v>
      </c>
      <c r="BE873" s="37">
        <v>1</v>
      </c>
      <c r="BF873" s="39"/>
      <c r="BG873" s="39"/>
      <c r="BH873" s="39"/>
      <c r="BI873" s="39"/>
      <c r="BJ873" s="39"/>
      <c r="BK873" s="39"/>
      <c r="BL873" s="39"/>
      <c r="BM873" s="39"/>
      <c r="BN873" s="39"/>
      <c r="BO873" s="39"/>
    </row>
    <row r="874" spans="1:67" ht="60.75" customHeight="1" x14ac:dyDescent="0.25">
      <c r="A874" s="28">
        <v>874</v>
      </c>
      <c r="B874" s="189" t="s">
        <v>4288</v>
      </c>
      <c r="C874" s="189" t="s">
        <v>4289</v>
      </c>
      <c r="D874" s="30" t="s">
        <v>18</v>
      </c>
      <c r="E874" s="30" t="s">
        <v>19</v>
      </c>
      <c r="F874" s="181">
        <v>11.3</v>
      </c>
      <c r="G874" s="181">
        <v>104</v>
      </c>
      <c r="H874" s="187" t="s">
        <v>4386</v>
      </c>
      <c r="I874" s="187"/>
      <c r="J874" s="187"/>
      <c r="K874" s="187"/>
      <c r="L874" s="32" t="s">
        <v>2205</v>
      </c>
      <c r="M874" s="182" t="s">
        <v>3718</v>
      </c>
      <c r="N874" s="183" t="s">
        <v>4365</v>
      </c>
      <c r="O874" s="184" t="s">
        <v>19</v>
      </c>
      <c r="P874" s="109"/>
      <c r="Q874" s="182" t="s">
        <v>25</v>
      </c>
      <c r="R874" s="109" t="s">
        <v>3184</v>
      </c>
      <c r="S874" s="183"/>
      <c r="T874" s="33"/>
      <c r="U874" s="33" t="s">
        <v>21</v>
      </c>
      <c r="V874" s="45" t="s">
        <v>21</v>
      </c>
      <c r="W874" s="34" t="s">
        <v>2202</v>
      </c>
      <c r="X874" s="34" t="s">
        <v>23</v>
      </c>
      <c r="Y874" s="36">
        <v>1</v>
      </c>
      <c r="Z874" s="36"/>
      <c r="AA874" s="36"/>
      <c r="AB874" s="36"/>
      <c r="AC874" s="36"/>
      <c r="AD874" s="36"/>
      <c r="AE874" s="36"/>
      <c r="AF874" s="51"/>
      <c r="AG874" s="51"/>
      <c r="AH874" s="51">
        <v>1</v>
      </c>
      <c r="AI874" s="51"/>
      <c r="AJ874" s="51"/>
      <c r="AK874" s="51"/>
      <c r="AL874" s="33"/>
      <c r="AM874" s="33"/>
      <c r="AN874" s="185"/>
      <c r="AO874" s="185" t="s">
        <v>3271</v>
      </c>
      <c r="AP874" s="185"/>
      <c r="AQ874" s="185"/>
      <c r="AR874" s="185"/>
      <c r="AS874" s="185"/>
      <c r="AT874" s="185"/>
      <c r="AU874" s="185"/>
      <c r="AV874" s="185"/>
      <c r="AW874" s="186"/>
      <c r="AX874" s="41"/>
      <c r="AY874" s="35" t="s">
        <v>807</v>
      </c>
      <c r="AZ874" s="36" t="s">
        <v>25</v>
      </c>
      <c r="BA874" s="37"/>
      <c r="BB874" s="37" t="s">
        <v>3154</v>
      </c>
      <c r="BC874" s="100" t="s">
        <v>3296</v>
      </c>
      <c r="BD874" s="37">
        <v>1</v>
      </c>
      <c r="BE874" s="37">
        <v>1</v>
      </c>
      <c r="BF874" s="39"/>
      <c r="BG874" s="39"/>
      <c r="BH874" s="39"/>
      <c r="BI874" s="39"/>
      <c r="BJ874" s="39"/>
      <c r="BK874" s="39"/>
      <c r="BL874" s="39"/>
      <c r="BM874" s="39"/>
      <c r="BN874" s="39"/>
      <c r="BO874" s="39"/>
    </row>
    <row r="875" spans="1:67" ht="60.75" customHeight="1" x14ac:dyDescent="0.25">
      <c r="A875" s="28">
        <v>875</v>
      </c>
      <c r="B875" s="189" t="s">
        <v>4288</v>
      </c>
      <c r="C875" s="189" t="s">
        <v>4289</v>
      </c>
      <c r="D875" s="30" t="s">
        <v>18</v>
      </c>
      <c r="E875" s="30" t="s">
        <v>19</v>
      </c>
      <c r="F875" s="181">
        <v>11.3</v>
      </c>
      <c r="G875" s="181">
        <v>104</v>
      </c>
      <c r="H875" s="187" t="s">
        <v>4387</v>
      </c>
      <c r="I875" s="187"/>
      <c r="J875" s="187"/>
      <c r="K875" s="187"/>
      <c r="L875" s="32" t="s">
        <v>2205</v>
      </c>
      <c r="M875" s="182" t="s">
        <v>3718</v>
      </c>
      <c r="N875" s="183" t="s">
        <v>4365</v>
      </c>
      <c r="O875" s="184" t="s">
        <v>19</v>
      </c>
      <c r="P875" s="109"/>
      <c r="Q875" s="182" t="s">
        <v>25</v>
      </c>
      <c r="R875" s="109" t="s">
        <v>3184</v>
      </c>
      <c r="S875" s="183"/>
      <c r="T875" s="33"/>
      <c r="U875" s="33" t="s">
        <v>21</v>
      </c>
      <c r="V875" s="45" t="s">
        <v>21</v>
      </c>
      <c r="W875" s="34" t="s">
        <v>2202</v>
      </c>
      <c r="X875" s="34" t="s">
        <v>23</v>
      </c>
      <c r="Y875" s="36">
        <v>1</v>
      </c>
      <c r="Z875" s="36"/>
      <c r="AA875" s="36"/>
      <c r="AB875" s="36"/>
      <c r="AC875" s="36"/>
      <c r="AD875" s="36"/>
      <c r="AE875" s="36"/>
      <c r="AF875" s="51"/>
      <c r="AG875" s="51"/>
      <c r="AH875" s="51">
        <v>1</v>
      </c>
      <c r="AI875" s="51"/>
      <c r="AJ875" s="51"/>
      <c r="AK875" s="51"/>
      <c r="AL875" s="33"/>
      <c r="AM875" s="33"/>
      <c r="AN875" s="185"/>
      <c r="AO875" s="185" t="s">
        <v>3271</v>
      </c>
      <c r="AP875" s="185"/>
      <c r="AQ875" s="185"/>
      <c r="AR875" s="185"/>
      <c r="AS875" s="185"/>
      <c r="AT875" s="185"/>
      <c r="AU875" s="185"/>
      <c r="AV875" s="185"/>
      <c r="AW875" s="186"/>
      <c r="AX875" s="41"/>
      <c r="AY875" s="35" t="s">
        <v>807</v>
      </c>
      <c r="AZ875" s="36" t="s">
        <v>25</v>
      </c>
      <c r="BA875" s="37"/>
      <c r="BB875" s="37" t="s">
        <v>3154</v>
      </c>
      <c r="BC875" s="100" t="s">
        <v>3296</v>
      </c>
      <c r="BD875" s="37">
        <v>1</v>
      </c>
      <c r="BE875" s="37">
        <v>1</v>
      </c>
      <c r="BF875" s="39"/>
      <c r="BG875" s="39"/>
      <c r="BH875" s="39"/>
      <c r="BI875" s="39"/>
      <c r="BJ875" s="39"/>
      <c r="BK875" s="39"/>
      <c r="BL875" s="39"/>
      <c r="BM875" s="39"/>
      <c r="BN875" s="39"/>
      <c r="BO875" s="39"/>
    </row>
    <row r="876" spans="1:67" ht="71.25" customHeight="1" x14ac:dyDescent="0.25">
      <c r="A876" s="28">
        <v>876</v>
      </c>
      <c r="B876" s="189" t="s">
        <v>4288</v>
      </c>
      <c r="C876" s="189" t="s">
        <v>4289</v>
      </c>
      <c r="D876" s="30" t="s">
        <v>18</v>
      </c>
      <c r="E876" s="30" t="s">
        <v>19</v>
      </c>
      <c r="F876" s="181">
        <v>11.3</v>
      </c>
      <c r="G876" s="181">
        <v>105</v>
      </c>
      <c r="H876" s="187" t="s">
        <v>4388</v>
      </c>
      <c r="I876" s="187"/>
      <c r="J876" s="187"/>
      <c r="K876" s="187"/>
      <c r="L876" s="32" t="s">
        <v>2206</v>
      </c>
      <c r="M876" s="182" t="s">
        <v>3718</v>
      </c>
      <c r="N876" s="183" t="s">
        <v>4389</v>
      </c>
      <c r="O876" s="184" t="s">
        <v>19</v>
      </c>
      <c r="P876" s="109"/>
      <c r="Q876" s="182" t="s">
        <v>25</v>
      </c>
      <c r="R876" s="109" t="s">
        <v>3184</v>
      </c>
      <c r="S876" s="183"/>
      <c r="T876" s="33"/>
      <c r="U876" s="33" t="s">
        <v>58</v>
      </c>
      <c r="V876" s="45" t="s">
        <v>58</v>
      </c>
      <c r="W876" s="34" t="s">
        <v>2207</v>
      </c>
      <c r="X876" s="34" t="s">
        <v>23</v>
      </c>
      <c r="Y876" s="36"/>
      <c r="Z876" s="36"/>
      <c r="AA876" s="36"/>
      <c r="AB876" s="36">
        <v>1</v>
      </c>
      <c r="AC876" s="36"/>
      <c r="AD876" s="36"/>
      <c r="AE876" s="36"/>
      <c r="AF876" s="51"/>
      <c r="AG876" s="51"/>
      <c r="AH876" s="51">
        <v>1</v>
      </c>
      <c r="AI876" s="51"/>
      <c r="AJ876" s="51"/>
      <c r="AK876" s="51"/>
      <c r="AL876" s="33"/>
      <c r="AM876" s="33"/>
      <c r="AN876" s="186"/>
      <c r="AO876" s="186"/>
      <c r="AP876" s="185"/>
      <c r="AQ876" s="185"/>
      <c r="AR876" s="185"/>
      <c r="AS876" s="185"/>
      <c r="AT876" s="185"/>
      <c r="AU876" s="185"/>
      <c r="AV876" s="185"/>
      <c r="AW876" s="186"/>
      <c r="AX876" s="41"/>
      <c r="AY876" s="35" t="s">
        <v>24</v>
      </c>
      <c r="AZ876" s="36" t="s">
        <v>25</v>
      </c>
      <c r="BA876" s="37"/>
      <c r="BB876" s="39"/>
      <c r="BC876" s="100"/>
      <c r="BD876" s="37">
        <v>1</v>
      </c>
      <c r="BE876" s="37">
        <v>1</v>
      </c>
      <c r="BF876" s="39"/>
      <c r="BG876" s="39"/>
      <c r="BH876" s="39"/>
      <c r="BI876" s="39"/>
      <c r="BJ876" s="39"/>
      <c r="BK876" s="39"/>
      <c r="BL876" s="39"/>
      <c r="BM876" s="39"/>
      <c r="BN876" s="39"/>
      <c r="BO876" s="39"/>
    </row>
    <row r="877" spans="1:67" ht="66" customHeight="1" x14ac:dyDescent="0.25">
      <c r="A877" s="28">
        <v>877</v>
      </c>
      <c r="B877" s="189" t="s">
        <v>4288</v>
      </c>
      <c r="C877" s="189" t="s">
        <v>4289</v>
      </c>
      <c r="D877" s="30" t="s">
        <v>18</v>
      </c>
      <c r="E877" s="30" t="s">
        <v>19</v>
      </c>
      <c r="F877" s="181">
        <v>11.3</v>
      </c>
      <c r="G877" s="181">
        <v>105</v>
      </c>
      <c r="H877" s="187" t="s">
        <v>4390</v>
      </c>
      <c r="I877" s="187"/>
      <c r="J877" s="187"/>
      <c r="K877" s="187"/>
      <c r="L877" s="32" t="s">
        <v>2208</v>
      </c>
      <c r="M877" s="182" t="s">
        <v>3718</v>
      </c>
      <c r="N877" s="183" t="s">
        <v>4365</v>
      </c>
      <c r="O877" s="184" t="s">
        <v>19</v>
      </c>
      <c r="P877" s="109"/>
      <c r="Q877" s="182" t="s">
        <v>25</v>
      </c>
      <c r="R877" s="109" t="s">
        <v>3184</v>
      </c>
      <c r="S877" s="183"/>
      <c r="T877" s="33"/>
      <c r="U877" s="33" t="s">
        <v>21</v>
      </c>
      <c r="V877" s="45" t="s">
        <v>21</v>
      </c>
      <c r="W877" s="34" t="s">
        <v>2202</v>
      </c>
      <c r="X877" s="34" t="s">
        <v>23</v>
      </c>
      <c r="Y877" s="36">
        <v>1</v>
      </c>
      <c r="Z877" s="36"/>
      <c r="AA877" s="36"/>
      <c r="AB877" s="36"/>
      <c r="AC877" s="36"/>
      <c r="AD877" s="36"/>
      <c r="AE877" s="36"/>
      <c r="AF877" s="51"/>
      <c r="AG877" s="51"/>
      <c r="AH877" s="51">
        <v>1</v>
      </c>
      <c r="AI877" s="51"/>
      <c r="AJ877" s="51"/>
      <c r="AK877" s="51"/>
      <c r="AL877" s="33"/>
      <c r="AM877" s="33"/>
      <c r="AN877" s="185"/>
      <c r="AO877" s="185" t="s">
        <v>3271</v>
      </c>
      <c r="AP877" s="185"/>
      <c r="AQ877" s="185"/>
      <c r="AR877" s="185"/>
      <c r="AS877" s="185"/>
      <c r="AT877" s="185"/>
      <c r="AU877" s="185"/>
      <c r="AV877" s="185"/>
      <c r="AW877" s="186"/>
      <c r="AX877" s="41"/>
      <c r="AY877" s="35" t="s">
        <v>807</v>
      </c>
      <c r="AZ877" s="36" t="s">
        <v>25</v>
      </c>
      <c r="BA877" s="37"/>
      <c r="BB877" s="37" t="s">
        <v>3154</v>
      </c>
      <c r="BC877" s="100" t="s">
        <v>3296</v>
      </c>
      <c r="BD877" s="37">
        <v>1</v>
      </c>
      <c r="BE877" s="37">
        <v>1</v>
      </c>
      <c r="BF877" s="39"/>
      <c r="BG877" s="39"/>
      <c r="BH877" s="39"/>
      <c r="BI877" s="39"/>
      <c r="BJ877" s="39"/>
      <c r="BK877" s="39"/>
      <c r="BL877" s="39"/>
      <c r="BM877" s="39"/>
      <c r="BN877" s="39"/>
      <c r="BO877" s="39"/>
    </row>
    <row r="878" spans="1:67" ht="66" customHeight="1" x14ac:dyDescent="0.25">
      <c r="A878" s="28">
        <v>878</v>
      </c>
      <c r="B878" s="189" t="s">
        <v>4288</v>
      </c>
      <c r="C878" s="189" t="s">
        <v>4289</v>
      </c>
      <c r="D878" s="30" t="s">
        <v>18</v>
      </c>
      <c r="E878" s="30" t="s">
        <v>19</v>
      </c>
      <c r="F878" s="181">
        <v>11.3</v>
      </c>
      <c r="G878" s="181">
        <v>105</v>
      </c>
      <c r="H878" s="187" t="s">
        <v>4391</v>
      </c>
      <c r="I878" s="187"/>
      <c r="J878" s="187"/>
      <c r="K878" s="187"/>
      <c r="L878" s="32" t="s">
        <v>2205</v>
      </c>
      <c r="M878" s="182" t="s">
        <v>3718</v>
      </c>
      <c r="N878" s="183" t="s">
        <v>4365</v>
      </c>
      <c r="O878" s="184" t="s">
        <v>19</v>
      </c>
      <c r="P878" s="109"/>
      <c r="Q878" s="182" t="s">
        <v>25</v>
      </c>
      <c r="R878" s="109" t="s">
        <v>3184</v>
      </c>
      <c r="S878" s="183"/>
      <c r="T878" s="33"/>
      <c r="U878" s="33" t="s">
        <v>21</v>
      </c>
      <c r="V878" s="45" t="s">
        <v>21</v>
      </c>
      <c r="W878" s="34" t="s">
        <v>2202</v>
      </c>
      <c r="X878" s="34" t="s">
        <v>23</v>
      </c>
      <c r="Y878" s="36">
        <v>1</v>
      </c>
      <c r="Z878" s="36"/>
      <c r="AA878" s="36"/>
      <c r="AB878" s="36"/>
      <c r="AC878" s="36"/>
      <c r="AD878" s="36"/>
      <c r="AE878" s="36"/>
      <c r="AF878" s="51"/>
      <c r="AG878" s="51"/>
      <c r="AH878" s="51">
        <v>1</v>
      </c>
      <c r="AI878" s="51"/>
      <c r="AJ878" s="51"/>
      <c r="AK878" s="51"/>
      <c r="AL878" s="33"/>
      <c r="AM878" s="33"/>
      <c r="AN878" s="185"/>
      <c r="AO878" s="185" t="s">
        <v>3271</v>
      </c>
      <c r="AP878" s="185"/>
      <c r="AQ878" s="185"/>
      <c r="AR878" s="185"/>
      <c r="AS878" s="185"/>
      <c r="AT878" s="185"/>
      <c r="AU878" s="185"/>
      <c r="AV878" s="185"/>
      <c r="AW878" s="186"/>
      <c r="AX878" s="41"/>
      <c r="AY878" s="35" t="s">
        <v>807</v>
      </c>
      <c r="AZ878" s="36" t="s">
        <v>25</v>
      </c>
      <c r="BA878" s="37"/>
      <c r="BB878" s="37" t="s">
        <v>3154</v>
      </c>
      <c r="BC878" s="100" t="s">
        <v>3296</v>
      </c>
      <c r="BD878" s="37">
        <v>1</v>
      </c>
      <c r="BE878" s="37">
        <v>1</v>
      </c>
      <c r="BF878" s="39"/>
      <c r="BG878" s="39"/>
      <c r="BH878" s="39"/>
      <c r="BI878" s="39"/>
      <c r="BJ878" s="39"/>
      <c r="BK878" s="39"/>
      <c r="BL878" s="39"/>
      <c r="BM878" s="39"/>
      <c r="BN878" s="39"/>
      <c r="BO878" s="39"/>
    </row>
    <row r="879" spans="1:67" ht="101.25" customHeight="1" x14ac:dyDescent="0.25">
      <c r="A879" s="28">
        <v>879</v>
      </c>
      <c r="B879" s="189" t="s">
        <v>4288</v>
      </c>
      <c r="C879" s="189" t="s">
        <v>4289</v>
      </c>
      <c r="D879" s="30" t="s">
        <v>18</v>
      </c>
      <c r="E879" s="30" t="s">
        <v>19</v>
      </c>
      <c r="F879" s="181">
        <v>11.3</v>
      </c>
      <c r="G879" s="181">
        <v>105</v>
      </c>
      <c r="H879" s="187" t="s">
        <v>4392</v>
      </c>
      <c r="I879" s="187"/>
      <c r="J879" s="187"/>
      <c r="K879" s="187"/>
      <c r="L879" s="32" t="s">
        <v>2209</v>
      </c>
      <c r="M879" s="182" t="s">
        <v>3718</v>
      </c>
      <c r="N879" s="183" t="s">
        <v>4357</v>
      </c>
      <c r="O879" s="184" t="s">
        <v>19</v>
      </c>
      <c r="P879" s="109"/>
      <c r="Q879" s="182" t="s">
        <v>25</v>
      </c>
      <c r="R879" s="109" t="s">
        <v>3184</v>
      </c>
      <c r="S879" s="183"/>
      <c r="T879" s="33"/>
      <c r="U879" s="33" t="s">
        <v>58</v>
      </c>
      <c r="V879" s="45" t="s">
        <v>58</v>
      </c>
      <c r="W879" s="34" t="s">
        <v>2172</v>
      </c>
      <c r="X879" s="34" t="s">
        <v>893</v>
      </c>
      <c r="Y879" s="35" t="s">
        <v>24</v>
      </c>
      <c r="Z879" s="36"/>
      <c r="AA879" s="36"/>
      <c r="AB879" s="36">
        <v>1</v>
      </c>
      <c r="AC879" s="36"/>
      <c r="AD879" s="36"/>
      <c r="AE879" s="36"/>
      <c r="AF879" s="51"/>
      <c r="AG879" s="51"/>
      <c r="AH879" s="51">
        <v>1</v>
      </c>
      <c r="AI879" s="51"/>
      <c r="AJ879" s="51"/>
      <c r="AK879" s="51"/>
      <c r="AL879" s="33"/>
      <c r="AM879" s="33"/>
      <c r="AN879" s="186"/>
      <c r="AO879" s="186"/>
      <c r="AP879" s="185"/>
      <c r="AQ879" s="185"/>
      <c r="AR879" s="185"/>
      <c r="AS879" s="185"/>
      <c r="AT879" s="185"/>
      <c r="AU879" s="185"/>
      <c r="AV879" s="185"/>
      <c r="AW879" s="186"/>
      <c r="AX879" s="41"/>
      <c r="AY879" s="35" t="s">
        <v>894</v>
      </c>
      <c r="AZ879" s="36" t="s">
        <v>25</v>
      </c>
      <c r="BA879" s="37"/>
      <c r="BB879" s="39"/>
      <c r="BC879" s="100"/>
      <c r="BD879" s="37">
        <v>1</v>
      </c>
      <c r="BE879" s="39"/>
      <c r="BF879" s="39"/>
      <c r="BG879" s="39"/>
      <c r="BH879" s="39"/>
      <c r="BI879" s="39"/>
      <c r="BJ879" s="39"/>
      <c r="BK879" s="39"/>
      <c r="BL879" s="39"/>
      <c r="BM879" s="39"/>
      <c r="BN879" s="39"/>
      <c r="BO879" s="39"/>
    </row>
    <row r="880" spans="1:67" ht="50.25" customHeight="1" x14ac:dyDescent="0.25">
      <c r="A880" s="28">
        <v>880</v>
      </c>
      <c r="B880" s="189" t="s">
        <v>4288</v>
      </c>
      <c r="C880" s="189" t="s">
        <v>4289</v>
      </c>
      <c r="D880" s="30" t="s">
        <v>18</v>
      </c>
      <c r="E880" s="30" t="s">
        <v>19</v>
      </c>
      <c r="F880" s="181">
        <v>11.3</v>
      </c>
      <c r="G880" s="181">
        <v>106</v>
      </c>
      <c r="H880" s="187" t="s">
        <v>4393</v>
      </c>
      <c r="I880" s="187"/>
      <c r="J880" s="187"/>
      <c r="K880" s="187"/>
      <c r="L880" s="32" t="s">
        <v>2210</v>
      </c>
      <c r="M880" s="182" t="s">
        <v>3718</v>
      </c>
      <c r="N880" s="183" t="s">
        <v>4365</v>
      </c>
      <c r="O880" s="184" t="s">
        <v>19</v>
      </c>
      <c r="P880" s="109"/>
      <c r="Q880" s="182" t="s">
        <v>25</v>
      </c>
      <c r="R880" s="109" t="s">
        <v>3184</v>
      </c>
      <c r="S880" s="183"/>
      <c r="T880" s="33"/>
      <c r="U880" s="33" t="s">
        <v>21</v>
      </c>
      <c r="V880" s="45" t="s">
        <v>21</v>
      </c>
      <c r="W880" s="34" t="s">
        <v>2202</v>
      </c>
      <c r="X880" s="34" t="s">
        <v>23</v>
      </c>
      <c r="Y880" s="36">
        <v>1</v>
      </c>
      <c r="Z880" s="36"/>
      <c r="AA880" s="36"/>
      <c r="AB880" s="36"/>
      <c r="AC880" s="36"/>
      <c r="AD880" s="36"/>
      <c r="AE880" s="36"/>
      <c r="AF880" s="51"/>
      <c r="AG880" s="51"/>
      <c r="AH880" s="51">
        <v>1</v>
      </c>
      <c r="AI880" s="51"/>
      <c r="AJ880" s="51"/>
      <c r="AK880" s="51"/>
      <c r="AL880" s="33"/>
      <c r="AM880" s="33"/>
      <c r="AN880" s="185"/>
      <c r="AO880" s="185" t="s">
        <v>3271</v>
      </c>
      <c r="AP880" s="185"/>
      <c r="AQ880" s="185"/>
      <c r="AR880" s="185"/>
      <c r="AS880" s="185"/>
      <c r="AT880" s="185"/>
      <c r="AU880" s="185"/>
      <c r="AV880" s="185"/>
      <c r="AW880" s="186"/>
      <c r="AX880" s="41"/>
      <c r="AY880" s="35" t="s">
        <v>807</v>
      </c>
      <c r="AZ880" s="36" t="s">
        <v>25</v>
      </c>
      <c r="BA880" s="37"/>
      <c r="BB880" s="37" t="s">
        <v>3154</v>
      </c>
      <c r="BC880" s="100" t="s">
        <v>3296</v>
      </c>
      <c r="BD880" s="37">
        <v>1</v>
      </c>
      <c r="BE880" s="39"/>
      <c r="BF880" s="39"/>
      <c r="BG880" s="39"/>
      <c r="BH880" s="39"/>
      <c r="BI880" s="39"/>
      <c r="BJ880" s="39"/>
      <c r="BK880" s="39"/>
      <c r="BL880" s="39"/>
      <c r="BM880" s="39"/>
      <c r="BN880" s="39"/>
      <c r="BO880" s="39"/>
    </row>
    <row r="881" spans="1:67" ht="47.25" customHeight="1" x14ac:dyDescent="0.25">
      <c r="A881" s="28">
        <v>881</v>
      </c>
      <c r="B881" s="189" t="s">
        <v>4288</v>
      </c>
      <c r="C881" s="189" t="s">
        <v>4289</v>
      </c>
      <c r="D881" s="30" t="s">
        <v>18</v>
      </c>
      <c r="E881" s="30" t="s">
        <v>19</v>
      </c>
      <c r="F881" s="181">
        <v>11.3</v>
      </c>
      <c r="G881" s="181">
        <v>106</v>
      </c>
      <c r="H881" s="187" t="s">
        <v>4394</v>
      </c>
      <c r="I881" s="187"/>
      <c r="J881" s="187"/>
      <c r="K881" s="187"/>
      <c r="L881" s="32" t="s">
        <v>2208</v>
      </c>
      <c r="M881" s="182" t="s">
        <v>3718</v>
      </c>
      <c r="N881" s="183" t="s">
        <v>4365</v>
      </c>
      <c r="O881" s="184" t="s">
        <v>19</v>
      </c>
      <c r="P881" s="109"/>
      <c r="Q881" s="182" t="s">
        <v>25</v>
      </c>
      <c r="R881" s="109" t="s">
        <v>3184</v>
      </c>
      <c r="S881" s="183"/>
      <c r="T881" s="33"/>
      <c r="U881" s="33" t="s">
        <v>21</v>
      </c>
      <c r="V881" s="45" t="s">
        <v>21</v>
      </c>
      <c r="W881" s="34" t="s">
        <v>2202</v>
      </c>
      <c r="X881" s="34" t="s">
        <v>23</v>
      </c>
      <c r="Y881" s="36">
        <v>1</v>
      </c>
      <c r="Z881" s="36"/>
      <c r="AA881" s="36"/>
      <c r="AB881" s="36"/>
      <c r="AC881" s="36"/>
      <c r="AD881" s="36"/>
      <c r="AE881" s="36"/>
      <c r="AF881" s="51"/>
      <c r="AG881" s="51"/>
      <c r="AH881" s="51">
        <v>1</v>
      </c>
      <c r="AI881" s="51"/>
      <c r="AJ881" s="51"/>
      <c r="AK881" s="51"/>
      <c r="AL881" s="33"/>
      <c r="AM881" s="33"/>
      <c r="AN881" s="185"/>
      <c r="AO881" s="185" t="s">
        <v>3271</v>
      </c>
      <c r="AP881" s="185"/>
      <c r="AQ881" s="185"/>
      <c r="AR881" s="185"/>
      <c r="AS881" s="185"/>
      <c r="AT881" s="185"/>
      <c r="AU881" s="185"/>
      <c r="AV881" s="185"/>
      <c r="AW881" s="186"/>
      <c r="AX881" s="41"/>
      <c r="AY881" s="35" t="s">
        <v>807</v>
      </c>
      <c r="AZ881" s="36" t="s">
        <v>25</v>
      </c>
      <c r="BA881" s="37"/>
      <c r="BB881" s="37" t="s">
        <v>3154</v>
      </c>
      <c r="BC881" s="100" t="s">
        <v>3296</v>
      </c>
      <c r="BD881" s="37">
        <v>1</v>
      </c>
      <c r="BE881" s="39"/>
      <c r="BF881" s="39"/>
      <c r="BG881" s="39"/>
      <c r="BH881" s="39"/>
      <c r="BI881" s="39"/>
      <c r="BJ881" s="39"/>
      <c r="BK881" s="39"/>
      <c r="BL881" s="39"/>
      <c r="BM881" s="39"/>
      <c r="BN881" s="39"/>
      <c r="BO881" s="39"/>
    </row>
    <row r="882" spans="1:67" ht="102" customHeight="1" x14ac:dyDescent="0.25">
      <c r="A882" s="28">
        <v>882</v>
      </c>
      <c r="B882" s="189" t="s">
        <v>4288</v>
      </c>
      <c r="C882" s="189" t="s">
        <v>4289</v>
      </c>
      <c r="D882" s="30" t="s">
        <v>18</v>
      </c>
      <c r="E882" s="30" t="s">
        <v>19</v>
      </c>
      <c r="F882" s="181">
        <v>11.7</v>
      </c>
      <c r="G882" s="181">
        <v>107</v>
      </c>
      <c r="H882" s="181">
        <v>1</v>
      </c>
      <c r="I882" s="181"/>
      <c r="J882" s="181"/>
      <c r="K882" s="181"/>
      <c r="L882" s="32" t="s">
        <v>2211</v>
      </c>
      <c r="M882" s="182" t="s">
        <v>3718</v>
      </c>
      <c r="N882" s="183" t="s">
        <v>4395</v>
      </c>
      <c r="O882" s="184" t="s">
        <v>19</v>
      </c>
      <c r="P882" s="109"/>
      <c r="Q882" s="182" t="s">
        <v>25</v>
      </c>
      <c r="R882" s="109" t="s">
        <v>3184</v>
      </c>
      <c r="S882" s="183"/>
      <c r="T882" s="33"/>
      <c r="U882" s="33" t="s">
        <v>58</v>
      </c>
      <c r="V882" s="45" t="s">
        <v>58</v>
      </c>
      <c r="W882" s="34" t="s">
        <v>2212</v>
      </c>
      <c r="X882" s="34" t="s">
        <v>23</v>
      </c>
      <c r="Y882" s="36"/>
      <c r="Z882" s="36"/>
      <c r="AA882" s="36"/>
      <c r="AB882" s="36">
        <v>1</v>
      </c>
      <c r="AC882" s="36"/>
      <c r="AD882" s="36"/>
      <c r="AE882" s="36"/>
      <c r="AF882" s="51"/>
      <c r="AG882" s="51"/>
      <c r="AH882" s="51">
        <v>1</v>
      </c>
      <c r="AI882" s="51"/>
      <c r="AJ882" s="51"/>
      <c r="AK882" s="51"/>
      <c r="AL882" s="33"/>
      <c r="AM882" s="33"/>
      <c r="AN882" s="186"/>
      <c r="AO882" s="186"/>
      <c r="AP882" s="185"/>
      <c r="AQ882" s="185"/>
      <c r="AR882" s="185"/>
      <c r="AS882" s="185"/>
      <c r="AT882" s="185"/>
      <c r="AU882" s="185"/>
      <c r="AV882" s="185"/>
      <c r="AW882" s="186"/>
      <c r="AX882" s="41"/>
      <c r="AY882" s="35" t="s">
        <v>24</v>
      </c>
      <c r="AZ882" s="36" t="s">
        <v>25</v>
      </c>
      <c r="BA882" s="37"/>
      <c r="BB882" s="39"/>
      <c r="BC882" s="100"/>
      <c r="BD882" s="37">
        <v>1</v>
      </c>
      <c r="BE882" s="39"/>
      <c r="BF882" s="39"/>
      <c r="BG882" s="39"/>
      <c r="BH882" s="39"/>
      <c r="BI882" s="39"/>
      <c r="BJ882" s="39"/>
      <c r="BK882" s="39"/>
      <c r="BL882" s="39"/>
      <c r="BM882" s="39"/>
      <c r="BN882" s="39"/>
      <c r="BO882" s="39"/>
    </row>
    <row r="883" spans="1:67" ht="58.5" customHeight="1" x14ac:dyDescent="0.25">
      <c r="A883" s="28">
        <v>883</v>
      </c>
      <c r="B883" s="189" t="s">
        <v>4288</v>
      </c>
      <c r="C883" s="189" t="s">
        <v>4289</v>
      </c>
      <c r="D883" s="30" t="s">
        <v>18</v>
      </c>
      <c r="E883" s="30" t="s">
        <v>19</v>
      </c>
      <c r="F883" s="181">
        <v>11.7</v>
      </c>
      <c r="G883" s="181">
        <v>108</v>
      </c>
      <c r="H883" s="187" t="s">
        <v>4396</v>
      </c>
      <c r="I883" s="187"/>
      <c r="J883" s="187"/>
      <c r="K883" s="187"/>
      <c r="L883" s="32" t="s">
        <v>2205</v>
      </c>
      <c r="M883" s="182" t="s">
        <v>3718</v>
      </c>
      <c r="N883" s="183" t="s">
        <v>4365</v>
      </c>
      <c r="O883" s="184" t="s">
        <v>19</v>
      </c>
      <c r="P883" s="109"/>
      <c r="Q883" s="182" t="s">
        <v>25</v>
      </c>
      <c r="R883" s="109" t="s">
        <v>3184</v>
      </c>
      <c r="S883" s="183"/>
      <c r="T883" s="33"/>
      <c r="U883" s="33" t="s">
        <v>21</v>
      </c>
      <c r="V883" s="45" t="s">
        <v>21</v>
      </c>
      <c r="W883" s="34" t="s">
        <v>2202</v>
      </c>
      <c r="X883" s="34" t="s">
        <v>23</v>
      </c>
      <c r="Y883" s="36">
        <v>1</v>
      </c>
      <c r="Z883" s="36"/>
      <c r="AA883" s="36"/>
      <c r="AB883" s="36"/>
      <c r="AC883" s="36"/>
      <c r="AD883" s="36"/>
      <c r="AE883" s="36"/>
      <c r="AF883" s="51"/>
      <c r="AG883" s="51"/>
      <c r="AH883" s="51">
        <v>1</v>
      </c>
      <c r="AI883" s="51"/>
      <c r="AJ883" s="51"/>
      <c r="AK883" s="51"/>
      <c r="AL883" s="33"/>
      <c r="AM883" s="33"/>
      <c r="AN883" s="185"/>
      <c r="AO883" s="185" t="s">
        <v>3271</v>
      </c>
      <c r="AP883" s="185"/>
      <c r="AQ883" s="185"/>
      <c r="AR883" s="185"/>
      <c r="AS883" s="185"/>
      <c r="AT883" s="185"/>
      <c r="AU883" s="185"/>
      <c r="AV883" s="185"/>
      <c r="AW883" s="186"/>
      <c r="AX883" s="41"/>
      <c r="AY883" s="35" t="s">
        <v>807</v>
      </c>
      <c r="AZ883" s="36" t="s">
        <v>25</v>
      </c>
      <c r="BA883" s="37"/>
      <c r="BB883" s="37" t="s">
        <v>3154</v>
      </c>
      <c r="BC883" s="100" t="s">
        <v>3296</v>
      </c>
      <c r="BD883" s="37">
        <v>1</v>
      </c>
      <c r="BE883" s="39"/>
      <c r="BF883" s="39"/>
      <c r="BG883" s="39"/>
      <c r="BH883" s="39"/>
      <c r="BI883" s="39"/>
      <c r="BJ883" s="39"/>
      <c r="BK883" s="39"/>
      <c r="BL883" s="39"/>
      <c r="BM883" s="39"/>
      <c r="BN883" s="39"/>
      <c r="BO883" s="39"/>
    </row>
    <row r="884" spans="1:67" ht="47.25" customHeight="1" x14ac:dyDescent="0.25">
      <c r="A884" s="28">
        <v>884</v>
      </c>
      <c r="B884" s="189" t="s">
        <v>4288</v>
      </c>
      <c r="C884" s="189" t="s">
        <v>4289</v>
      </c>
      <c r="D884" s="30" t="s">
        <v>30</v>
      </c>
      <c r="E884" s="30" t="s">
        <v>41</v>
      </c>
      <c r="F884" s="181">
        <v>1.6</v>
      </c>
      <c r="G884" s="181">
        <v>1</v>
      </c>
      <c r="H884" s="181">
        <v>1</v>
      </c>
      <c r="I884" s="181"/>
      <c r="J884" s="181"/>
      <c r="K884" s="181"/>
      <c r="L884" s="32" t="s">
        <v>2078</v>
      </c>
      <c r="M884" s="182"/>
      <c r="N884" s="183"/>
      <c r="O884" s="184" t="s">
        <v>41</v>
      </c>
      <c r="P884" s="109"/>
      <c r="Q884" s="182" t="s">
        <v>25</v>
      </c>
      <c r="R884" s="109"/>
      <c r="S884" s="183" t="s">
        <v>3177</v>
      </c>
      <c r="T884" s="33" t="s">
        <v>4397</v>
      </c>
      <c r="U884" s="33" t="s">
        <v>21</v>
      </c>
      <c r="V884" s="45" t="s">
        <v>21</v>
      </c>
      <c r="W884" s="34" t="s">
        <v>222</v>
      </c>
      <c r="X884" s="49" t="s">
        <v>66</v>
      </c>
      <c r="Y884" s="36">
        <v>1</v>
      </c>
      <c r="Z884" s="36"/>
      <c r="AA884" s="36"/>
      <c r="AB884" s="36"/>
      <c r="AC884" s="36"/>
      <c r="AD884" s="36"/>
      <c r="AE884" s="36"/>
      <c r="AF884" s="51"/>
      <c r="AG884" s="51"/>
      <c r="AH884" s="51">
        <v>1</v>
      </c>
      <c r="AI884" s="51"/>
      <c r="AJ884" s="51"/>
      <c r="AK884" s="51"/>
      <c r="AL884" s="33"/>
      <c r="AM884" s="33"/>
      <c r="AN884" s="185" t="s">
        <v>3176</v>
      </c>
      <c r="AO884" s="185"/>
      <c r="AP884" s="185" t="s">
        <v>2694</v>
      </c>
      <c r="AQ884" s="185" t="s">
        <v>2694</v>
      </c>
      <c r="AR884" s="185" t="s">
        <v>3166</v>
      </c>
      <c r="AS884" s="185" t="s">
        <v>2694</v>
      </c>
      <c r="AT884" s="185"/>
      <c r="AU884" s="185"/>
      <c r="AV884" s="185"/>
      <c r="AW884" s="186"/>
      <c r="AX884" s="185"/>
      <c r="AY884" s="41" t="s">
        <v>46</v>
      </c>
      <c r="AZ884" s="41"/>
      <c r="BA884" s="37"/>
      <c r="BB884" s="39"/>
      <c r="BC884" s="100"/>
      <c r="BD884" s="100"/>
      <c r="BE884" s="39"/>
      <c r="BF884" s="39"/>
      <c r="BG884" s="39"/>
      <c r="BH884" s="39"/>
      <c r="BI884" s="39"/>
      <c r="BJ884" s="39"/>
      <c r="BK884" s="39"/>
      <c r="BL884" s="39"/>
      <c r="BM884" s="39"/>
      <c r="BN884" s="39"/>
      <c r="BO884" s="39"/>
    </row>
    <row r="885" spans="1:67" ht="47.25" customHeight="1" x14ac:dyDescent="0.25">
      <c r="A885" s="28">
        <v>885</v>
      </c>
      <c r="B885" s="189" t="s">
        <v>4288</v>
      </c>
      <c r="C885" s="189" t="s">
        <v>4289</v>
      </c>
      <c r="D885" s="30" t="s">
        <v>30</v>
      </c>
      <c r="E885" s="30" t="s">
        <v>41</v>
      </c>
      <c r="F885" s="181">
        <v>1.7</v>
      </c>
      <c r="G885" s="181">
        <v>1</v>
      </c>
      <c r="H885" s="181">
        <v>1</v>
      </c>
      <c r="I885" s="181"/>
      <c r="J885" s="181"/>
      <c r="K885" s="181"/>
      <c r="L885" s="32" t="s">
        <v>2078</v>
      </c>
      <c r="M885" s="182"/>
      <c r="N885" s="183"/>
      <c r="O885" s="184" t="s">
        <v>41</v>
      </c>
      <c r="P885" s="109"/>
      <c r="Q885" s="182" t="s">
        <v>25</v>
      </c>
      <c r="R885" s="109"/>
      <c r="S885" s="183" t="s">
        <v>3177</v>
      </c>
      <c r="T885" s="33" t="s">
        <v>4397</v>
      </c>
      <c r="U885" s="33" t="s">
        <v>21</v>
      </c>
      <c r="V885" s="45" t="s">
        <v>21</v>
      </c>
      <c r="W885" s="34" t="s">
        <v>222</v>
      </c>
      <c r="X885" s="49" t="s">
        <v>315</v>
      </c>
      <c r="Y885" s="36">
        <v>1</v>
      </c>
      <c r="Z885" s="36"/>
      <c r="AA885" s="36"/>
      <c r="AB885" s="36"/>
      <c r="AC885" s="36"/>
      <c r="AD885" s="36"/>
      <c r="AE885" s="36"/>
      <c r="AF885" s="51"/>
      <c r="AG885" s="51"/>
      <c r="AH885" s="51">
        <v>1</v>
      </c>
      <c r="AI885" s="51"/>
      <c r="AJ885" s="51"/>
      <c r="AK885" s="51"/>
      <c r="AL885" s="33"/>
      <c r="AM885" s="33"/>
      <c r="AN885" s="185" t="s">
        <v>3176</v>
      </c>
      <c r="AO885" s="185"/>
      <c r="AP885" s="185" t="s">
        <v>2694</v>
      </c>
      <c r="AQ885" s="185" t="s">
        <v>2694</v>
      </c>
      <c r="AR885" s="185" t="s">
        <v>3166</v>
      </c>
      <c r="AS885" s="185" t="s">
        <v>2694</v>
      </c>
      <c r="AT885" s="185"/>
      <c r="AU885" s="185"/>
      <c r="AV885" s="185"/>
      <c r="AW885" s="186"/>
      <c r="AX885" s="185"/>
      <c r="AY885" s="41" t="s">
        <v>46</v>
      </c>
      <c r="AZ885" s="41"/>
      <c r="BA885" s="37"/>
      <c r="BB885" s="39"/>
      <c r="BC885" s="100"/>
      <c r="BD885" s="100"/>
      <c r="BE885" s="39"/>
      <c r="BF885" s="39"/>
      <c r="BG885" s="39"/>
      <c r="BH885" s="39"/>
      <c r="BI885" s="39"/>
      <c r="BJ885" s="39"/>
      <c r="BK885" s="39"/>
      <c r="BL885" s="39"/>
      <c r="BM885" s="39"/>
      <c r="BN885" s="39"/>
      <c r="BO885" s="39"/>
    </row>
    <row r="886" spans="1:67" ht="47.25" customHeight="1" x14ac:dyDescent="0.25">
      <c r="A886" s="28">
        <v>886</v>
      </c>
      <c r="B886" s="189" t="s">
        <v>4288</v>
      </c>
      <c r="C886" s="189" t="s">
        <v>4289</v>
      </c>
      <c r="D886" s="30" t="s">
        <v>30</v>
      </c>
      <c r="E886" s="30" t="s">
        <v>41</v>
      </c>
      <c r="F886" s="181">
        <v>1.7</v>
      </c>
      <c r="G886" s="181">
        <v>1</v>
      </c>
      <c r="H886" s="181">
        <v>1</v>
      </c>
      <c r="I886" s="181"/>
      <c r="J886" s="181"/>
      <c r="K886" s="181"/>
      <c r="L886" s="32" t="s">
        <v>2078</v>
      </c>
      <c r="M886" s="182"/>
      <c r="N886" s="183"/>
      <c r="O886" s="184" t="s">
        <v>41</v>
      </c>
      <c r="P886" s="109"/>
      <c r="Q886" s="182" t="s">
        <v>25</v>
      </c>
      <c r="R886" s="109"/>
      <c r="S886" s="183" t="s">
        <v>3177</v>
      </c>
      <c r="T886" s="33" t="s">
        <v>4397</v>
      </c>
      <c r="U886" s="33" t="s">
        <v>21</v>
      </c>
      <c r="V886" s="45" t="s">
        <v>21</v>
      </c>
      <c r="W886" s="34" t="s">
        <v>222</v>
      </c>
      <c r="X886" s="49" t="s">
        <v>315</v>
      </c>
      <c r="Y886" s="36">
        <v>1</v>
      </c>
      <c r="Z886" s="36"/>
      <c r="AA886" s="36"/>
      <c r="AB886" s="36"/>
      <c r="AC886" s="36"/>
      <c r="AD886" s="36"/>
      <c r="AE886" s="36"/>
      <c r="AF886" s="51"/>
      <c r="AG886" s="51"/>
      <c r="AH886" s="51">
        <v>1</v>
      </c>
      <c r="AI886" s="51"/>
      <c r="AJ886" s="51"/>
      <c r="AK886" s="51"/>
      <c r="AL886" s="33"/>
      <c r="AM886" s="33"/>
      <c r="AN886" s="185" t="s">
        <v>3176</v>
      </c>
      <c r="AO886" s="185"/>
      <c r="AP886" s="185" t="s">
        <v>2694</v>
      </c>
      <c r="AQ886" s="185" t="s">
        <v>2694</v>
      </c>
      <c r="AR886" s="185" t="s">
        <v>3166</v>
      </c>
      <c r="AS886" s="185" t="s">
        <v>2694</v>
      </c>
      <c r="AT886" s="185"/>
      <c r="AU886" s="185"/>
      <c r="AV886" s="185"/>
      <c r="AW886" s="186"/>
      <c r="AX886" s="185"/>
      <c r="AY886" s="41" t="s">
        <v>46</v>
      </c>
      <c r="AZ886" s="41"/>
      <c r="BA886" s="37"/>
      <c r="BB886" s="39"/>
      <c r="BC886" s="100"/>
      <c r="BD886" s="100"/>
      <c r="BE886" s="39"/>
      <c r="BF886" s="39"/>
      <c r="BG886" s="39"/>
      <c r="BH886" s="39"/>
      <c r="BI886" s="39"/>
      <c r="BJ886" s="39"/>
      <c r="BK886" s="39"/>
      <c r="BL886" s="39"/>
      <c r="BM886" s="39"/>
      <c r="BN886" s="39"/>
      <c r="BO886" s="39"/>
    </row>
    <row r="887" spans="1:67" ht="47.25" customHeight="1" x14ac:dyDescent="0.25">
      <c r="A887" s="28">
        <v>887</v>
      </c>
      <c r="B887" s="189" t="s">
        <v>4288</v>
      </c>
      <c r="C887" s="189" t="s">
        <v>4289</v>
      </c>
      <c r="D887" s="30" t="s">
        <v>30</v>
      </c>
      <c r="E887" s="30" t="s">
        <v>41</v>
      </c>
      <c r="F887" s="181" t="s">
        <v>4237</v>
      </c>
      <c r="G887" s="181">
        <v>10</v>
      </c>
      <c r="H887" s="181" t="s">
        <v>4238</v>
      </c>
      <c r="I887" s="181"/>
      <c r="J887" s="181"/>
      <c r="K887" s="181"/>
      <c r="L887" s="32" t="s">
        <v>2213</v>
      </c>
      <c r="M887" s="182"/>
      <c r="N887" s="183"/>
      <c r="O887" s="184" t="s">
        <v>41</v>
      </c>
      <c r="P887" s="109"/>
      <c r="Q887" s="182" t="s">
        <v>25</v>
      </c>
      <c r="R887" s="109"/>
      <c r="S887" s="183" t="s">
        <v>3177</v>
      </c>
      <c r="T887" s="188">
        <v>42808</v>
      </c>
      <c r="U887" s="33" t="s">
        <v>21</v>
      </c>
      <c r="V887" s="45" t="s">
        <v>21</v>
      </c>
      <c r="W887" s="49" t="s">
        <v>57</v>
      </c>
      <c r="X887" s="49" t="s">
        <v>1999</v>
      </c>
      <c r="Y887" s="36">
        <v>1</v>
      </c>
      <c r="Z887" s="36"/>
      <c r="AA887" s="36"/>
      <c r="AB887" s="36"/>
      <c r="AC887" s="36"/>
      <c r="AD887" s="36"/>
      <c r="AE887" s="36"/>
      <c r="AF887" s="51"/>
      <c r="AG887" s="51"/>
      <c r="AH887" s="51">
        <v>1</v>
      </c>
      <c r="AI887" s="51"/>
      <c r="AJ887" s="51"/>
      <c r="AK887" s="51"/>
      <c r="AL887" s="33"/>
      <c r="AM887" s="33"/>
      <c r="AN887" s="185" t="s">
        <v>3176</v>
      </c>
      <c r="AO887" s="185" t="s">
        <v>4398</v>
      </c>
      <c r="AP887" s="185" t="s">
        <v>3166</v>
      </c>
      <c r="AQ887" s="185" t="s">
        <v>3166</v>
      </c>
      <c r="AR887" s="185" t="s">
        <v>3166</v>
      </c>
      <c r="AS887" s="185" t="s">
        <v>3166</v>
      </c>
      <c r="AT887" s="185"/>
      <c r="AU887" s="185"/>
      <c r="AV887" s="185"/>
      <c r="AW887" s="186"/>
      <c r="AX887" s="185"/>
      <c r="AY887" s="41" t="s">
        <v>46</v>
      </c>
      <c r="AZ887" s="41"/>
      <c r="BA887" s="37"/>
      <c r="BB887" s="39"/>
      <c r="BC887" s="100"/>
      <c r="BD887" s="100"/>
      <c r="BE887" s="39"/>
      <c r="BF887" s="39"/>
      <c r="BG887" s="39"/>
      <c r="BH887" s="39"/>
      <c r="BI887" s="39"/>
      <c r="BJ887" s="39"/>
      <c r="BK887" s="39"/>
      <c r="BL887" s="39"/>
      <c r="BM887" s="39"/>
      <c r="BN887" s="39"/>
      <c r="BO887" s="39"/>
    </row>
    <row r="888" spans="1:67" ht="63" customHeight="1" x14ac:dyDescent="0.25">
      <c r="A888" s="28">
        <v>888</v>
      </c>
      <c r="B888" s="189" t="s">
        <v>4288</v>
      </c>
      <c r="C888" s="189" t="s">
        <v>4289</v>
      </c>
      <c r="D888" s="30" t="s">
        <v>30</v>
      </c>
      <c r="E888" s="30" t="s">
        <v>41</v>
      </c>
      <c r="F888" s="181" t="s">
        <v>4237</v>
      </c>
      <c r="G888" s="181">
        <v>10</v>
      </c>
      <c r="H888" s="181" t="s">
        <v>2639</v>
      </c>
      <c r="I888" s="181"/>
      <c r="J888" s="181"/>
      <c r="K888" s="181"/>
      <c r="L888" s="32" t="s">
        <v>2214</v>
      </c>
      <c r="M888" s="182"/>
      <c r="N888" s="183"/>
      <c r="O888" s="184" t="s">
        <v>41</v>
      </c>
      <c r="P888" s="109"/>
      <c r="Q888" s="182" t="s">
        <v>25</v>
      </c>
      <c r="R888" s="109"/>
      <c r="S888" s="183" t="s">
        <v>3177</v>
      </c>
      <c r="T888" s="188">
        <v>42808</v>
      </c>
      <c r="U888" s="33" t="s">
        <v>21</v>
      </c>
      <c r="V888" s="45" t="s">
        <v>21</v>
      </c>
      <c r="W888" s="49" t="s">
        <v>57</v>
      </c>
      <c r="X888" s="49" t="s">
        <v>2215</v>
      </c>
      <c r="Y888" s="36">
        <v>1</v>
      </c>
      <c r="Z888" s="36"/>
      <c r="AA888" s="36"/>
      <c r="AB888" s="36"/>
      <c r="AC888" s="36"/>
      <c r="AD888" s="36"/>
      <c r="AE888" s="36"/>
      <c r="AF888" s="51"/>
      <c r="AG888" s="51"/>
      <c r="AH888" s="51">
        <v>1</v>
      </c>
      <c r="AI888" s="51"/>
      <c r="AJ888" s="51"/>
      <c r="AK888" s="51"/>
      <c r="AL888" s="33"/>
      <c r="AM888" s="33"/>
      <c r="AN888" s="185" t="s">
        <v>3176</v>
      </c>
      <c r="AO888" s="185" t="s">
        <v>4398</v>
      </c>
      <c r="AP888" s="185" t="s">
        <v>3166</v>
      </c>
      <c r="AQ888" s="185" t="s">
        <v>3166</v>
      </c>
      <c r="AR888" s="185" t="s">
        <v>3166</v>
      </c>
      <c r="AS888" s="185" t="s">
        <v>3166</v>
      </c>
      <c r="AT888" s="185"/>
      <c r="AU888" s="185"/>
      <c r="AV888" s="185"/>
      <c r="AW888" s="186"/>
      <c r="AX888" s="185"/>
      <c r="AY888" s="41" t="s">
        <v>46</v>
      </c>
      <c r="AZ888" s="41"/>
      <c r="BA888" s="37"/>
      <c r="BB888" s="39"/>
      <c r="BC888" s="100"/>
      <c r="BD888" s="100"/>
      <c r="BE888" s="39"/>
      <c r="BF888" s="39"/>
      <c r="BG888" s="39"/>
      <c r="BH888" s="39"/>
      <c r="BI888" s="39"/>
      <c r="BJ888" s="39"/>
      <c r="BK888" s="39"/>
      <c r="BL888" s="39"/>
      <c r="BM888" s="39"/>
      <c r="BN888" s="39"/>
      <c r="BO888" s="39"/>
    </row>
    <row r="889" spans="1:67" ht="41.25" customHeight="1" x14ac:dyDescent="0.25">
      <c r="A889" s="28">
        <v>889</v>
      </c>
      <c r="B889" s="189" t="s">
        <v>4288</v>
      </c>
      <c r="C889" s="189" t="s">
        <v>4289</v>
      </c>
      <c r="D889" s="30" t="s">
        <v>30</v>
      </c>
      <c r="E889" s="30" t="s">
        <v>41</v>
      </c>
      <c r="F889" s="181" t="s">
        <v>4301</v>
      </c>
      <c r="G889" s="181">
        <v>13</v>
      </c>
      <c r="H889" s="187" t="s">
        <v>4399</v>
      </c>
      <c r="I889" s="187"/>
      <c r="J889" s="187"/>
      <c r="K889" s="187"/>
      <c r="L889" s="32" t="s">
        <v>2216</v>
      </c>
      <c r="M889" s="182"/>
      <c r="N889" s="183"/>
      <c r="O889" s="184" t="s">
        <v>41</v>
      </c>
      <c r="P889" s="109" t="s">
        <v>2217</v>
      </c>
      <c r="Q889" s="182" t="s">
        <v>25</v>
      </c>
      <c r="R889" s="109"/>
      <c r="S889" s="183" t="s">
        <v>791</v>
      </c>
      <c r="T889" s="188">
        <v>42808</v>
      </c>
      <c r="U889" s="33" t="s">
        <v>58</v>
      </c>
      <c r="V889" s="45" t="s">
        <v>58</v>
      </c>
      <c r="W889" s="49" t="s">
        <v>2217</v>
      </c>
      <c r="X889" s="49" t="s">
        <v>2101</v>
      </c>
      <c r="Y889" s="36"/>
      <c r="Z889" s="36"/>
      <c r="AA889" s="36"/>
      <c r="AB889" s="36">
        <v>1</v>
      </c>
      <c r="AC889" s="36"/>
      <c r="AD889" s="36"/>
      <c r="AE889" s="36"/>
      <c r="AF889" s="51"/>
      <c r="AG889" s="51"/>
      <c r="AH889" s="51">
        <v>1</v>
      </c>
      <c r="AI889" s="51"/>
      <c r="AJ889" s="51"/>
      <c r="AK889" s="51"/>
      <c r="AL889" s="33"/>
      <c r="AM889" s="33"/>
      <c r="AN889" s="186"/>
      <c r="AO889" s="186"/>
      <c r="AP889" s="185"/>
      <c r="AQ889" s="185"/>
      <c r="AR889" s="185"/>
      <c r="AS889" s="185"/>
      <c r="AT889" s="185"/>
      <c r="AU889" s="185"/>
      <c r="AV889" s="185"/>
      <c r="AW889" s="186"/>
      <c r="AX889" s="41"/>
      <c r="AY889" s="41" t="s">
        <v>24</v>
      </c>
      <c r="AZ889" s="41"/>
      <c r="BA889" s="37"/>
      <c r="BB889" s="39"/>
      <c r="BC889" s="100"/>
      <c r="BD889" s="100"/>
      <c r="BE889" s="39"/>
      <c r="BF889" s="39"/>
      <c r="BG889" s="39"/>
      <c r="BH889" s="39"/>
      <c r="BI889" s="39"/>
      <c r="BJ889" s="39"/>
      <c r="BK889" s="39"/>
      <c r="BL889" s="39"/>
      <c r="BM889" s="39"/>
      <c r="BN889" s="39"/>
      <c r="BO889" s="39"/>
    </row>
    <row r="890" spans="1:67" ht="47.25" customHeight="1" x14ac:dyDescent="0.25">
      <c r="A890" s="28">
        <v>890</v>
      </c>
      <c r="B890" s="189" t="s">
        <v>4288</v>
      </c>
      <c r="C890" s="189" t="s">
        <v>4289</v>
      </c>
      <c r="D890" s="30" t="s">
        <v>30</v>
      </c>
      <c r="E890" s="30" t="s">
        <v>41</v>
      </c>
      <c r="F890" s="181" t="s">
        <v>4301</v>
      </c>
      <c r="G890" s="181">
        <v>13</v>
      </c>
      <c r="H890" s="187" t="s">
        <v>4400</v>
      </c>
      <c r="I890" s="187"/>
      <c r="J890" s="187"/>
      <c r="K890" s="187"/>
      <c r="L890" s="32" t="s">
        <v>2102</v>
      </c>
      <c r="M890" s="182"/>
      <c r="N890" s="183"/>
      <c r="O890" s="184" t="s">
        <v>41</v>
      </c>
      <c r="P890" s="109"/>
      <c r="Q890" s="182" t="s">
        <v>25</v>
      </c>
      <c r="R890" s="109"/>
      <c r="S890" s="183" t="s">
        <v>3177</v>
      </c>
      <c r="T890" s="188">
        <v>42808</v>
      </c>
      <c r="U890" s="33" t="s">
        <v>21</v>
      </c>
      <c r="V890" s="45" t="s">
        <v>21</v>
      </c>
      <c r="W890" s="49" t="s">
        <v>57</v>
      </c>
      <c r="X890" s="49" t="s">
        <v>2101</v>
      </c>
      <c r="Y890" s="36">
        <v>1</v>
      </c>
      <c r="Z890" s="36"/>
      <c r="AA890" s="36"/>
      <c r="AB890" s="36"/>
      <c r="AC890" s="36"/>
      <c r="AD890" s="36"/>
      <c r="AE890" s="36"/>
      <c r="AF890" s="51"/>
      <c r="AG890" s="51"/>
      <c r="AH890" s="51">
        <v>1</v>
      </c>
      <c r="AI890" s="51"/>
      <c r="AJ890" s="51"/>
      <c r="AK890" s="51"/>
      <c r="AL890" s="33"/>
      <c r="AM890" s="33"/>
      <c r="AN890" s="185" t="s">
        <v>3176</v>
      </c>
      <c r="AO890" s="185" t="s">
        <v>4398</v>
      </c>
      <c r="AP890" s="185" t="s">
        <v>3166</v>
      </c>
      <c r="AQ890" s="185" t="s">
        <v>3166</v>
      </c>
      <c r="AR890" s="185" t="s">
        <v>3166</v>
      </c>
      <c r="AS890" s="185" t="s">
        <v>3166</v>
      </c>
      <c r="AT890" s="185"/>
      <c r="AU890" s="185"/>
      <c r="AV890" s="185"/>
      <c r="AW890" s="186"/>
      <c r="AX890" s="41"/>
      <c r="AY890" s="41" t="s">
        <v>46</v>
      </c>
      <c r="AZ890" s="41"/>
      <c r="BA890" s="37"/>
      <c r="BB890" s="39"/>
      <c r="BC890" s="100"/>
      <c r="BD890" s="100"/>
      <c r="BE890" s="39"/>
      <c r="BF890" s="39"/>
      <c r="BG890" s="39"/>
      <c r="BH890" s="39"/>
      <c r="BI890" s="39"/>
      <c r="BJ890" s="39"/>
      <c r="BK890" s="39"/>
      <c r="BL890" s="39"/>
      <c r="BM890" s="39"/>
      <c r="BN890" s="39"/>
      <c r="BO890" s="39"/>
    </row>
    <row r="891" spans="1:67" ht="47.25" customHeight="1" x14ac:dyDescent="0.25">
      <c r="A891" s="28">
        <v>891</v>
      </c>
      <c r="B891" s="189" t="s">
        <v>4288</v>
      </c>
      <c r="C891" s="189" t="s">
        <v>4289</v>
      </c>
      <c r="D891" s="30" t="s">
        <v>30</v>
      </c>
      <c r="E891" s="30" t="s">
        <v>41</v>
      </c>
      <c r="F891" s="181" t="s">
        <v>4301</v>
      </c>
      <c r="G891" s="181">
        <v>13</v>
      </c>
      <c r="H891" s="187" t="s">
        <v>4401</v>
      </c>
      <c r="I891" s="187"/>
      <c r="J891" s="187"/>
      <c r="K891" s="187"/>
      <c r="L891" s="32" t="s">
        <v>2104</v>
      </c>
      <c r="M891" s="182"/>
      <c r="N891" s="183"/>
      <c r="O891" s="184" t="s">
        <v>41</v>
      </c>
      <c r="P891" s="109"/>
      <c r="Q891" s="182" t="s">
        <v>25</v>
      </c>
      <c r="R891" s="109"/>
      <c r="S891" s="183" t="s">
        <v>3177</v>
      </c>
      <c r="T891" s="188">
        <v>42808</v>
      </c>
      <c r="U891" s="33" t="s">
        <v>21</v>
      </c>
      <c r="V891" s="45" t="s">
        <v>21</v>
      </c>
      <c r="W891" s="49" t="s">
        <v>57</v>
      </c>
      <c r="X891" s="49" t="s">
        <v>2101</v>
      </c>
      <c r="Y891" s="36">
        <v>1</v>
      </c>
      <c r="Z891" s="36"/>
      <c r="AA891" s="36"/>
      <c r="AB891" s="36"/>
      <c r="AC891" s="36"/>
      <c r="AD891" s="36"/>
      <c r="AE891" s="36"/>
      <c r="AF891" s="51"/>
      <c r="AG891" s="51"/>
      <c r="AH891" s="51">
        <v>1</v>
      </c>
      <c r="AI891" s="51"/>
      <c r="AJ891" s="51"/>
      <c r="AK891" s="51"/>
      <c r="AL891" s="33"/>
      <c r="AM891" s="33"/>
      <c r="AN891" s="185" t="s">
        <v>3176</v>
      </c>
      <c r="AO891" s="185" t="s">
        <v>4398</v>
      </c>
      <c r="AP891" s="185" t="s">
        <v>3166</v>
      </c>
      <c r="AQ891" s="185" t="s">
        <v>3166</v>
      </c>
      <c r="AR891" s="185" t="s">
        <v>3166</v>
      </c>
      <c r="AS891" s="185" t="s">
        <v>3166</v>
      </c>
      <c r="AT891" s="185"/>
      <c r="AU891" s="185"/>
      <c r="AV891" s="185"/>
      <c r="AW891" s="186"/>
      <c r="AX891" s="41"/>
      <c r="AY891" s="41" t="s">
        <v>46</v>
      </c>
      <c r="AZ891" s="41"/>
      <c r="BA891" s="37"/>
      <c r="BB891" s="39"/>
      <c r="BC891" s="100"/>
      <c r="BD891" s="100"/>
      <c r="BE891" s="39"/>
      <c r="BF891" s="39"/>
      <c r="BG891" s="39"/>
      <c r="BH891" s="39"/>
      <c r="BI891" s="39"/>
      <c r="BJ891" s="39"/>
      <c r="BK891" s="39"/>
      <c r="BL891" s="39"/>
      <c r="BM891" s="39"/>
      <c r="BN891" s="39"/>
      <c r="BO891" s="39"/>
    </row>
    <row r="892" spans="1:67" ht="47.25" customHeight="1" x14ac:dyDescent="0.25">
      <c r="A892" s="28">
        <v>892</v>
      </c>
      <c r="B892" s="189" t="s">
        <v>4288</v>
      </c>
      <c r="C892" s="189" t="s">
        <v>4289</v>
      </c>
      <c r="D892" s="30" t="s">
        <v>30</v>
      </c>
      <c r="E892" s="30" t="s">
        <v>41</v>
      </c>
      <c r="F892" s="181" t="s">
        <v>3299</v>
      </c>
      <c r="G892" s="181">
        <v>14</v>
      </c>
      <c r="H892" s="187" t="s">
        <v>4310</v>
      </c>
      <c r="I892" s="187"/>
      <c r="J892" s="187"/>
      <c r="K892" s="187"/>
      <c r="L892" s="32" t="s">
        <v>2105</v>
      </c>
      <c r="M892" s="182"/>
      <c r="N892" s="183"/>
      <c r="O892" s="184" t="s">
        <v>41</v>
      </c>
      <c r="P892" s="109"/>
      <c r="Q892" s="182" t="s">
        <v>25</v>
      </c>
      <c r="R892" s="109"/>
      <c r="S892" s="183" t="s">
        <v>3177</v>
      </c>
      <c r="T892" s="188">
        <v>42808</v>
      </c>
      <c r="U892" s="33" t="s">
        <v>21</v>
      </c>
      <c r="V892" s="45" t="s">
        <v>21</v>
      </c>
      <c r="W892" s="49" t="s">
        <v>2032</v>
      </c>
      <c r="X892" s="49" t="s">
        <v>253</v>
      </c>
      <c r="Y892" s="36">
        <v>1</v>
      </c>
      <c r="Z892" s="36"/>
      <c r="AA892" s="36"/>
      <c r="AB892" s="36"/>
      <c r="AC892" s="36"/>
      <c r="AD892" s="36"/>
      <c r="AE892" s="36"/>
      <c r="AF892" s="51"/>
      <c r="AG892" s="51"/>
      <c r="AH892" s="51">
        <v>1</v>
      </c>
      <c r="AI892" s="51"/>
      <c r="AJ892" s="51"/>
      <c r="AK892" s="51"/>
      <c r="AL892" s="33"/>
      <c r="AM892" s="33"/>
      <c r="AN892" s="185" t="s">
        <v>3176</v>
      </c>
      <c r="AO892" s="185" t="s">
        <v>4402</v>
      </c>
      <c r="AP892" s="185"/>
      <c r="AQ892" s="185"/>
      <c r="AR892" s="185"/>
      <c r="AS892" s="41"/>
      <c r="AT892" s="185"/>
      <c r="AU892" s="185"/>
      <c r="AV892" s="185"/>
      <c r="AW892" s="186"/>
      <c r="AX892" s="185" t="s">
        <v>4403</v>
      </c>
      <c r="AY892" s="41" t="s">
        <v>176</v>
      </c>
      <c r="AZ892" s="41"/>
      <c r="BA892" s="37"/>
      <c r="BB892" s="39"/>
      <c r="BC892" s="100"/>
      <c r="BD892" s="100"/>
      <c r="BE892" s="39"/>
      <c r="BF892" s="39"/>
      <c r="BG892" s="39"/>
      <c r="BH892" s="39"/>
      <c r="BI892" s="39"/>
      <c r="BJ892" s="39"/>
      <c r="BK892" s="39"/>
      <c r="BL892" s="39"/>
      <c r="BM892" s="39"/>
      <c r="BN892" s="39"/>
      <c r="BO892" s="39"/>
    </row>
    <row r="893" spans="1:67" ht="31.5" customHeight="1" x14ac:dyDescent="0.25">
      <c r="A893" s="28">
        <v>893</v>
      </c>
      <c r="B893" s="189" t="s">
        <v>4288</v>
      </c>
      <c r="C893" s="189" t="s">
        <v>4289</v>
      </c>
      <c r="D893" s="30" t="s">
        <v>30</v>
      </c>
      <c r="E893" s="30" t="s">
        <v>19</v>
      </c>
      <c r="F893" s="181">
        <v>5.0999999999999996</v>
      </c>
      <c r="G893" s="181">
        <v>60</v>
      </c>
      <c r="H893" s="181">
        <v>1</v>
      </c>
      <c r="I893" s="181"/>
      <c r="J893" s="181"/>
      <c r="K893" s="181"/>
      <c r="L893" s="32" t="s">
        <v>2220</v>
      </c>
      <c r="M893" s="182" t="s">
        <v>3188</v>
      </c>
      <c r="N893" s="183" t="s">
        <v>4333</v>
      </c>
      <c r="O893" s="184" t="s">
        <v>19</v>
      </c>
      <c r="P893" s="109"/>
      <c r="Q893" s="182" t="s">
        <v>25</v>
      </c>
      <c r="R893" s="109" t="s">
        <v>3184</v>
      </c>
      <c r="S893" s="183"/>
      <c r="T893" s="33"/>
      <c r="U893" s="33" t="s">
        <v>21</v>
      </c>
      <c r="V893" s="45" t="s">
        <v>21</v>
      </c>
      <c r="W893" s="34" t="s">
        <v>2127</v>
      </c>
      <c r="X893" s="34" t="s">
        <v>23</v>
      </c>
      <c r="Y893" s="36">
        <v>1</v>
      </c>
      <c r="Z893" s="36"/>
      <c r="AA893" s="36"/>
      <c r="AB893" s="36"/>
      <c r="AC893" s="36"/>
      <c r="AD893" s="36"/>
      <c r="AE893" s="36"/>
      <c r="AF893" s="51"/>
      <c r="AG893" s="51"/>
      <c r="AH893" s="51">
        <v>1</v>
      </c>
      <c r="AI893" s="51"/>
      <c r="AJ893" s="51"/>
      <c r="AK893" s="51"/>
      <c r="AL893" s="33"/>
      <c r="AM893" s="33"/>
      <c r="AN893" s="186"/>
      <c r="AO893" s="186"/>
      <c r="AP893" s="185"/>
      <c r="AQ893" s="185"/>
      <c r="AR893" s="185"/>
      <c r="AS893" s="185"/>
      <c r="AT893" s="185"/>
      <c r="AU893" s="185"/>
      <c r="AV893" s="185"/>
      <c r="AW893" s="186"/>
      <c r="AX893" s="41"/>
      <c r="AY893" s="35" t="s">
        <v>24</v>
      </c>
      <c r="AZ893" s="36" t="s">
        <v>25</v>
      </c>
      <c r="BA893" s="37"/>
      <c r="BB893" s="39"/>
      <c r="BC893" s="100"/>
      <c r="BD893" s="37">
        <v>1</v>
      </c>
      <c r="BE893" s="37">
        <v>1</v>
      </c>
      <c r="BF893" s="39"/>
      <c r="BG893" s="39"/>
      <c r="BH893" s="39"/>
      <c r="BI893" s="39"/>
      <c r="BJ893" s="39"/>
      <c r="BK893" s="39"/>
      <c r="BL893" s="39"/>
      <c r="BM893" s="39"/>
      <c r="BN893" s="39"/>
      <c r="BO893" s="39"/>
    </row>
    <row r="894" spans="1:67" ht="56.25" customHeight="1" x14ac:dyDescent="0.25">
      <c r="A894" s="28">
        <v>894</v>
      </c>
      <c r="B894" s="189" t="s">
        <v>4288</v>
      </c>
      <c r="C894" s="189" t="s">
        <v>4289</v>
      </c>
      <c r="D894" s="30" t="s">
        <v>30</v>
      </c>
      <c r="E894" s="30" t="s">
        <v>19</v>
      </c>
      <c r="F894" s="181">
        <v>9.5</v>
      </c>
      <c r="G894" s="181">
        <v>89</v>
      </c>
      <c r="H894" s="187" t="s">
        <v>4404</v>
      </c>
      <c r="I894" s="187"/>
      <c r="J894" s="187"/>
      <c r="K894" s="187"/>
      <c r="L894" s="32" t="s">
        <v>2221</v>
      </c>
      <c r="M894" s="182" t="s">
        <v>3188</v>
      </c>
      <c r="N894" s="183" t="s">
        <v>4333</v>
      </c>
      <c r="O894" s="184" t="s">
        <v>19</v>
      </c>
      <c r="P894" s="109"/>
      <c r="Q894" s="182" t="s">
        <v>25</v>
      </c>
      <c r="R894" s="109" t="s">
        <v>3184</v>
      </c>
      <c r="S894" s="183"/>
      <c r="T894" s="33"/>
      <c r="U894" s="33" t="s">
        <v>21</v>
      </c>
      <c r="V894" s="45" t="s">
        <v>21</v>
      </c>
      <c r="W894" s="34" t="s">
        <v>2222</v>
      </c>
      <c r="X894" s="34" t="s">
        <v>23</v>
      </c>
      <c r="Y894" s="36">
        <v>1</v>
      </c>
      <c r="Z894" s="36"/>
      <c r="AA894" s="36"/>
      <c r="AB894" s="36"/>
      <c r="AC894" s="36"/>
      <c r="AD894" s="36"/>
      <c r="AE894" s="36"/>
      <c r="AF894" s="51"/>
      <c r="AG894" s="51"/>
      <c r="AH894" s="51">
        <v>1</v>
      </c>
      <c r="AI894" s="51"/>
      <c r="AJ894" s="51"/>
      <c r="AK894" s="51"/>
      <c r="AL894" s="33"/>
      <c r="AM894" s="33"/>
      <c r="AN894" s="186"/>
      <c r="AO894" s="186"/>
      <c r="AP894" s="185"/>
      <c r="AQ894" s="185"/>
      <c r="AR894" s="185"/>
      <c r="AS894" s="185"/>
      <c r="AT894" s="185"/>
      <c r="AU894" s="185"/>
      <c r="AV894" s="185"/>
      <c r="AW894" s="186"/>
      <c r="AX894" s="41"/>
      <c r="AY894" s="35" t="s">
        <v>24</v>
      </c>
      <c r="AZ894" s="36" t="s">
        <v>25</v>
      </c>
      <c r="BA894" s="37"/>
      <c r="BB894" s="39"/>
      <c r="BC894" s="100"/>
      <c r="BD894" s="37">
        <v>1</v>
      </c>
      <c r="BE894" s="37">
        <v>1</v>
      </c>
      <c r="BF894" s="39"/>
      <c r="BG894" s="39"/>
      <c r="BH894" s="39"/>
      <c r="BI894" s="39"/>
      <c r="BJ894" s="39"/>
      <c r="BK894" s="39"/>
      <c r="BL894" s="39"/>
      <c r="BM894" s="39"/>
      <c r="BN894" s="39"/>
      <c r="BO894" s="39"/>
    </row>
    <row r="895" spans="1:67" ht="45" customHeight="1" x14ac:dyDescent="0.25">
      <c r="A895" s="28">
        <v>895</v>
      </c>
      <c r="B895" s="189" t="s">
        <v>4288</v>
      </c>
      <c r="C895" s="189" t="s">
        <v>4289</v>
      </c>
      <c r="D895" s="30" t="s">
        <v>30</v>
      </c>
      <c r="E895" s="30" t="s">
        <v>19</v>
      </c>
      <c r="F895" s="181">
        <v>11.7</v>
      </c>
      <c r="G895" s="181">
        <v>113</v>
      </c>
      <c r="H895" s="181">
        <v>1</v>
      </c>
      <c r="I895" s="181"/>
      <c r="J895" s="181"/>
      <c r="K895" s="181"/>
      <c r="L895" s="32" t="s">
        <v>2223</v>
      </c>
      <c r="M895" s="182" t="s">
        <v>3718</v>
      </c>
      <c r="N895" s="183" t="s">
        <v>1814</v>
      </c>
      <c r="O895" s="184" t="s">
        <v>19</v>
      </c>
      <c r="P895" s="109"/>
      <c r="Q895" s="182" t="s">
        <v>25</v>
      </c>
      <c r="R895" s="109" t="s">
        <v>3184</v>
      </c>
      <c r="S895" s="183"/>
      <c r="T895" s="33"/>
      <c r="U895" s="33" t="s">
        <v>58</v>
      </c>
      <c r="V895" s="45" t="s">
        <v>58</v>
      </c>
      <c r="W895" s="34" t="s">
        <v>2222</v>
      </c>
      <c r="X895" s="34" t="s">
        <v>23</v>
      </c>
      <c r="Y895" s="36"/>
      <c r="Z895" s="36"/>
      <c r="AA895" s="36"/>
      <c r="AB895" s="36">
        <v>1</v>
      </c>
      <c r="AC895" s="36"/>
      <c r="AD895" s="36"/>
      <c r="AE895" s="36"/>
      <c r="AF895" s="51"/>
      <c r="AG895" s="51"/>
      <c r="AH895" s="51">
        <v>1</v>
      </c>
      <c r="AI895" s="51"/>
      <c r="AJ895" s="51"/>
      <c r="AK895" s="51"/>
      <c r="AL895" s="33"/>
      <c r="AM895" s="33"/>
      <c r="AN895" s="186"/>
      <c r="AO895" s="186"/>
      <c r="AP895" s="185"/>
      <c r="AQ895" s="185"/>
      <c r="AR895" s="185"/>
      <c r="AS895" s="185"/>
      <c r="AT895" s="185"/>
      <c r="AU895" s="185"/>
      <c r="AV895" s="185"/>
      <c r="AW895" s="186"/>
      <c r="AX895" s="41"/>
      <c r="AY895" s="35" t="s">
        <v>24</v>
      </c>
      <c r="AZ895" s="36" t="s">
        <v>25</v>
      </c>
      <c r="BA895" s="37"/>
      <c r="BB895" s="39"/>
      <c r="BC895" s="100"/>
      <c r="BD895" s="37">
        <v>1</v>
      </c>
      <c r="BE895" s="39"/>
      <c r="BF895" s="39"/>
      <c r="BG895" s="39"/>
      <c r="BH895" s="39"/>
      <c r="BI895" s="39"/>
      <c r="BJ895" s="39"/>
      <c r="BK895" s="39"/>
      <c r="BL895" s="39"/>
      <c r="BM895" s="39"/>
      <c r="BN895" s="39"/>
      <c r="BO895" s="39"/>
    </row>
    <row r="896" spans="1:67" ht="47.25" customHeight="1" x14ac:dyDescent="0.25">
      <c r="A896" s="28">
        <v>896</v>
      </c>
      <c r="B896" s="189" t="s">
        <v>4288</v>
      </c>
      <c r="C896" s="189" t="s">
        <v>4289</v>
      </c>
      <c r="D896" s="30" t="s">
        <v>36</v>
      </c>
      <c r="E896" s="30" t="s">
        <v>41</v>
      </c>
      <c r="F896" s="181">
        <v>1.6</v>
      </c>
      <c r="G896" s="181">
        <v>1</v>
      </c>
      <c r="H896" s="181">
        <v>1</v>
      </c>
      <c r="I896" s="181"/>
      <c r="J896" s="181"/>
      <c r="K896" s="181"/>
      <c r="L896" s="32" t="s">
        <v>2078</v>
      </c>
      <c r="M896" s="182"/>
      <c r="N896" s="183"/>
      <c r="O896" s="184" t="s">
        <v>41</v>
      </c>
      <c r="P896" s="109"/>
      <c r="Q896" s="182" t="s">
        <v>25</v>
      </c>
      <c r="R896" s="109"/>
      <c r="S896" s="183" t="s">
        <v>391</v>
      </c>
      <c r="T896" s="33" t="s">
        <v>4397</v>
      </c>
      <c r="U896" s="33" t="s">
        <v>21</v>
      </c>
      <c r="V896" s="45" t="s">
        <v>21</v>
      </c>
      <c r="W896" s="34" t="s">
        <v>222</v>
      </c>
      <c r="X896" s="34" t="s">
        <v>66</v>
      </c>
      <c r="Y896" s="36">
        <v>1</v>
      </c>
      <c r="Z896" s="36"/>
      <c r="AA896" s="36"/>
      <c r="AB896" s="36"/>
      <c r="AC896" s="36"/>
      <c r="AD896" s="36"/>
      <c r="AE896" s="36"/>
      <c r="AF896" s="51"/>
      <c r="AG896" s="51"/>
      <c r="AH896" s="51">
        <v>1</v>
      </c>
      <c r="AI896" s="51"/>
      <c r="AJ896" s="51"/>
      <c r="AK896" s="51"/>
      <c r="AL896" s="33"/>
      <c r="AM896" s="33"/>
      <c r="AN896" s="186"/>
      <c r="AO896" s="186"/>
      <c r="AP896" s="185"/>
      <c r="AQ896" s="185"/>
      <c r="AR896" s="185"/>
      <c r="AS896" s="185"/>
      <c r="AT896" s="185"/>
      <c r="AU896" s="185"/>
      <c r="AV896" s="185"/>
      <c r="AW896" s="186"/>
      <c r="AX896" s="41"/>
      <c r="AY896" s="41" t="s">
        <v>46</v>
      </c>
      <c r="AZ896" s="41"/>
      <c r="BA896" s="37"/>
      <c r="BB896" s="39"/>
      <c r="BC896" s="100"/>
      <c r="BD896" s="100"/>
      <c r="BE896" s="39"/>
      <c r="BF896" s="39"/>
      <c r="BG896" s="39"/>
      <c r="BH896" s="39"/>
      <c r="BI896" s="39"/>
      <c r="BJ896" s="39"/>
      <c r="BK896" s="39"/>
      <c r="BL896" s="39"/>
      <c r="BM896" s="39"/>
      <c r="BN896" s="39"/>
      <c r="BO896" s="39"/>
    </row>
    <row r="897" spans="1:67" ht="47.25" customHeight="1" x14ac:dyDescent="0.25">
      <c r="A897" s="28">
        <v>897</v>
      </c>
      <c r="B897" s="189" t="s">
        <v>4288</v>
      </c>
      <c r="C897" s="189" t="s">
        <v>4289</v>
      </c>
      <c r="D897" s="30" t="s">
        <v>36</v>
      </c>
      <c r="E897" s="30" t="s">
        <v>41</v>
      </c>
      <c r="F897" s="181">
        <v>1.7</v>
      </c>
      <c r="G897" s="181">
        <v>1</v>
      </c>
      <c r="H897" s="181">
        <v>1</v>
      </c>
      <c r="I897" s="181"/>
      <c r="J897" s="181"/>
      <c r="K897" s="181"/>
      <c r="L897" s="32" t="s">
        <v>2078</v>
      </c>
      <c r="M897" s="182"/>
      <c r="N897" s="183"/>
      <c r="O897" s="184" t="s">
        <v>41</v>
      </c>
      <c r="P897" s="109"/>
      <c r="Q897" s="182" t="s">
        <v>25</v>
      </c>
      <c r="R897" s="109"/>
      <c r="S897" s="183" t="s">
        <v>391</v>
      </c>
      <c r="T897" s="33" t="s">
        <v>4397</v>
      </c>
      <c r="U897" s="33" t="s">
        <v>21</v>
      </c>
      <c r="V897" s="45" t="s">
        <v>21</v>
      </c>
      <c r="W897" s="34" t="s">
        <v>222</v>
      </c>
      <c r="X897" s="49" t="s">
        <v>315</v>
      </c>
      <c r="Y897" s="36">
        <v>1</v>
      </c>
      <c r="Z897" s="36"/>
      <c r="AA897" s="36"/>
      <c r="AB897" s="36"/>
      <c r="AC897" s="36"/>
      <c r="AD897" s="36"/>
      <c r="AE897" s="36"/>
      <c r="AF897" s="96"/>
      <c r="AG897" s="51">
        <v>1</v>
      </c>
      <c r="AH897" s="51"/>
      <c r="AI897" s="51"/>
      <c r="AJ897" s="51"/>
      <c r="AK897" s="51"/>
      <c r="AL897" s="33"/>
      <c r="AM897" s="33"/>
      <c r="AN897" s="186"/>
      <c r="AO897" s="186"/>
      <c r="AP897" s="185"/>
      <c r="AQ897" s="185"/>
      <c r="AR897" s="185"/>
      <c r="AS897" s="185"/>
      <c r="AT897" s="185"/>
      <c r="AU897" s="185"/>
      <c r="AV897" s="185"/>
      <c r="AW897" s="186"/>
      <c r="AX897" s="41"/>
      <c r="AY897" s="41" t="s">
        <v>46</v>
      </c>
      <c r="AZ897" s="41"/>
      <c r="BA897" s="37"/>
      <c r="BB897" s="39"/>
      <c r="BC897" s="100"/>
      <c r="BD897" s="100"/>
      <c r="BE897" s="39"/>
      <c r="BF897" s="39"/>
      <c r="BG897" s="39"/>
      <c r="BH897" s="39"/>
      <c r="BI897" s="39"/>
      <c r="BJ897" s="39"/>
      <c r="BK897" s="39"/>
      <c r="BL897" s="39"/>
      <c r="BM897" s="39"/>
      <c r="BN897" s="39"/>
      <c r="BO897" s="39"/>
    </row>
    <row r="898" spans="1:67" ht="47.25" customHeight="1" x14ac:dyDescent="0.25">
      <c r="A898" s="28">
        <v>898</v>
      </c>
      <c r="B898" s="189" t="s">
        <v>4288</v>
      </c>
      <c r="C898" s="189" t="s">
        <v>4289</v>
      </c>
      <c r="D898" s="30" t="s">
        <v>36</v>
      </c>
      <c r="E898" s="30" t="s">
        <v>41</v>
      </c>
      <c r="F898" s="181">
        <v>1.8</v>
      </c>
      <c r="G898" s="181">
        <v>1</v>
      </c>
      <c r="H898" s="181">
        <v>1</v>
      </c>
      <c r="I898" s="181"/>
      <c r="J898" s="181"/>
      <c r="K898" s="181"/>
      <c r="L898" s="32" t="s">
        <v>2078</v>
      </c>
      <c r="M898" s="182"/>
      <c r="N898" s="183"/>
      <c r="O898" s="184" t="s">
        <v>41</v>
      </c>
      <c r="P898" s="109"/>
      <c r="Q898" s="182" t="s">
        <v>25</v>
      </c>
      <c r="R898" s="109"/>
      <c r="S898" s="183" t="s">
        <v>391</v>
      </c>
      <c r="T898" s="33" t="s">
        <v>4397</v>
      </c>
      <c r="U898" s="33" t="s">
        <v>21</v>
      </c>
      <c r="V898" s="45" t="s">
        <v>21</v>
      </c>
      <c r="W898" s="34" t="s">
        <v>222</v>
      </c>
      <c r="X898" s="34" t="s">
        <v>336</v>
      </c>
      <c r="Y898" s="36">
        <v>1</v>
      </c>
      <c r="Z898" s="36"/>
      <c r="AA898" s="36"/>
      <c r="AB898" s="36"/>
      <c r="AC898" s="36"/>
      <c r="AD898" s="36"/>
      <c r="AE898" s="36"/>
      <c r="AF898" s="96"/>
      <c r="AG898" s="51">
        <v>1</v>
      </c>
      <c r="AH898" s="51"/>
      <c r="AI898" s="51"/>
      <c r="AJ898" s="51"/>
      <c r="AK898" s="51"/>
      <c r="AL898" s="33"/>
      <c r="AM898" s="33"/>
      <c r="AN898" s="186"/>
      <c r="AO898" s="186"/>
      <c r="AP898" s="185"/>
      <c r="AQ898" s="185"/>
      <c r="AR898" s="185"/>
      <c r="AS898" s="185"/>
      <c r="AT898" s="185"/>
      <c r="AU898" s="185"/>
      <c r="AV898" s="185"/>
      <c r="AW898" s="186"/>
      <c r="AX898" s="41"/>
      <c r="AY898" s="41" t="s">
        <v>46</v>
      </c>
      <c r="AZ898" s="41"/>
      <c r="BA898" s="37"/>
      <c r="BB898" s="39"/>
      <c r="BC898" s="100"/>
      <c r="BD898" s="100"/>
      <c r="BE898" s="39"/>
      <c r="BF898" s="39"/>
      <c r="BG898" s="39"/>
      <c r="BH898" s="39"/>
      <c r="BI898" s="39"/>
      <c r="BJ898" s="39"/>
      <c r="BK898" s="39"/>
      <c r="BL898" s="39"/>
      <c r="BM898" s="39"/>
      <c r="BN898" s="39"/>
      <c r="BO898" s="39"/>
    </row>
    <row r="899" spans="1:67" ht="78.75" customHeight="1" x14ac:dyDescent="0.25">
      <c r="A899" s="28">
        <v>899</v>
      </c>
      <c r="B899" s="189" t="s">
        <v>4288</v>
      </c>
      <c r="C899" s="189" t="s">
        <v>4289</v>
      </c>
      <c r="D899" s="30" t="s">
        <v>36</v>
      </c>
      <c r="E899" s="30" t="s">
        <v>41</v>
      </c>
      <c r="F899" s="181" t="s">
        <v>4237</v>
      </c>
      <c r="G899" s="181">
        <v>10</v>
      </c>
      <c r="H899" s="181" t="s">
        <v>4238</v>
      </c>
      <c r="I899" s="181"/>
      <c r="J899" s="181"/>
      <c r="K899" s="181"/>
      <c r="L899" s="32" t="s">
        <v>2213</v>
      </c>
      <c r="M899" s="182"/>
      <c r="N899" s="183"/>
      <c r="O899" s="184" t="s">
        <v>41</v>
      </c>
      <c r="P899" s="109"/>
      <c r="Q899" s="182" t="s">
        <v>25</v>
      </c>
      <c r="R899" s="109"/>
      <c r="S899" s="183" t="s">
        <v>391</v>
      </c>
      <c r="T899" s="33" t="s">
        <v>4405</v>
      </c>
      <c r="U899" s="33" t="s">
        <v>58</v>
      </c>
      <c r="V899" s="45" t="s">
        <v>58</v>
      </c>
      <c r="W899" s="34" t="s">
        <v>2224</v>
      </c>
      <c r="X899" s="34" t="s">
        <v>1999</v>
      </c>
      <c r="Y899" s="36"/>
      <c r="Z899" s="36"/>
      <c r="AA899" s="36"/>
      <c r="AB899" s="36">
        <v>1</v>
      </c>
      <c r="AC899" s="36"/>
      <c r="AD899" s="36"/>
      <c r="AE899" s="36"/>
      <c r="AF899" s="96"/>
      <c r="AG899" s="51">
        <v>1</v>
      </c>
      <c r="AH899" s="51"/>
      <c r="AI899" s="51"/>
      <c r="AJ899" s="51"/>
      <c r="AK899" s="51"/>
      <c r="AL899" s="33"/>
      <c r="AM899" s="33"/>
      <c r="AN899" s="186"/>
      <c r="AO899" s="186"/>
      <c r="AP899" s="185"/>
      <c r="AQ899" s="185"/>
      <c r="AR899" s="185"/>
      <c r="AS899" s="185"/>
      <c r="AT899" s="185"/>
      <c r="AU899" s="185"/>
      <c r="AV899" s="185"/>
      <c r="AW899" s="186"/>
      <c r="AX899" s="41"/>
      <c r="AY899" s="41" t="s">
        <v>24</v>
      </c>
      <c r="AZ899" s="41"/>
      <c r="BA899" s="37"/>
      <c r="BB899" s="39"/>
      <c r="BC899" s="100"/>
      <c r="BD899" s="100"/>
      <c r="BE899" s="39"/>
      <c r="BF899" s="39"/>
      <c r="BG899" s="39"/>
      <c r="BH899" s="39"/>
      <c r="BI899" s="39"/>
      <c r="BJ899" s="39"/>
      <c r="BK899" s="39"/>
      <c r="BL899" s="39"/>
      <c r="BM899" s="39"/>
      <c r="BN899" s="39"/>
      <c r="BO899" s="39"/>
    </row>
    <row r="900" spans="1:67" ht="110.25" customHeight="1" x14ac:dyDescent="0.25">
      <c r="A900" s="28">
        <v>900</v>
      </c>
      <c r="B900" s="189" t="s">
        <v>4288</v>
      </c>
      <c r="C900" s="189" t="s">
        <v>4289</v>
      </c>
      <c r="D900" s="30" t="s">
        <v>36</v>
      </c>
      <c r="E900" s="30" t="s">
        <v>41</v>
      </c>
      <c r="F900" s="181" t="s">
        <v>4237</v>
      </c>
      <c r="G900" s="181">
        <v>10</v>
      </c>
      <c r="H900" s="181" t="s">
        <v>2639</v>
      </c>
      <c r="I900" s="181"/>
      <c r="J900" s="181"/>
      <c r="K900" s="181"/>
      <c r="L900" s="32" t="s">
        <v>2214</v>
      </c>
      <c r="M900" s="182"/>
      <c r="N900" s="183"/>
      <c r="O900" s="184" t="s">
        <v>41</v>
      </c>
      <c r="P900" s="109"/>
      <c r="Q900" s="182" t="s">
        <v>25</v>
      </c>
      <c r="R900" s="109"/>
      <c r="S900" s="183" t="s">
        <v>3172</v>
      </c>
      <c r="T900" s="33" t="s">
        <v>2225</v>
      </c>
      <c r="U900" s="33" t="s">
        <v>21</v>
      </c>
      <c r="V900" s="45" t="s">
        <v>21</v>
      </c>
      <c r="W900" s="34" t="s">
        <v>2225</v>
      </c>
      <c r="X900" s="34" t="s">
        <v>1999</v>
      </c>
      <c r="Y900" s="36">
        <v>1</v>
      </c>
      <c r="Z900" s="36"/>
      <c r="AA900" s="36"/>
      <c r="AB900" s="36"/>
      <c r="AC900" s="36"/>
      <c r="AD900" s="36"/>
      <c r="AE900" s="36"/>
      <c r="AF900" s="96"/>
      <c r="AG900" s="51">
        <v>1</v>
      </c>
      <c r="AH900" s="51"/>
      <c r="AI900" s="51"/>
      <c r="AJ900" s="51"/>
      <c r="AK900" s="51"/>
      <c r="AL900" s="33"/>
      <c r="AM900" s="33"/>
      <c r="AN900" s="185" t="s">
        <v>3174</v>
      </c>
      <c r="AO900" s="185"/>
      <c r="AP900" s="185" t="s">
        <v>3166</v>
      </c>
      <c r="AQ900" s="185" t="s">
        <v>3166</v>
      </c>
      <c r="AR900" s="185" t="s">
        <v>3166</v>
      </c>
      <c r="AS900" s="185" t="s">
        <v>2694</v>
      </c>
      <c r="AT900" s="185"/>
      <c r="AU900" s="185"/>
      <c r="AV900" s="185"/>
      <c r="AW900" s="186"/>
      <c r="AX900" s="185"/>
      <c r="AY900" s="41" t="s">
        <v>46</v>
      </c>
      <c r="AZ900" s="41"/>
      <c r="BA900" s="37"/>
      <c r="BB900" s="39"/>
      <c r="BC900" s="100"/>
      <c r="BD900" s="100"/>
      <c r="BE900" s="39"/>
      <c r="BF900" s="39"/>
      <c r="BG900" s="39"/>
      <c r="BH900" s="39"/>
      <c r="BI900" s="39"/>
      <c r="BJ900" s="39"/>
      <c r="BK900" s="39"/>
      <c r="BL900" s="39"/>
      <c r="BM900" s="39"/>
      <c r="BN900" s="39"/>
      <c r="BO900" s="39"/>
    </row>
    <row r="901" spans="1:67" ht="94.5" customHeight="1" x14ac:dyDescent="0.25">
      <c r="A901" s="28">
        <v>901</v>
      </c>
      <c r="B901" s="189" t="s">
        <v>4288</v>
      </c>
      <c r="C901" s="189" t="s">
        <v>4289</v>
      </c>
      <c r="D901" s="30" t="s">
        <v>36</v>
      </c>
      <c r="E901" s="30" t="s">
        <v>41</v>
      </c>
      <c r="F901" s="181" t="s">
        <v>4301</v>
      </c>
      <c r="G901" s="181">
        <v>13</v>
      </c>
      <c r="H901" s="187" t="s">
        <v>4399</v>
      </c>
      <c r="I901" s="187"/>
      <c r="J901" s="187"/>
      <c r="K901" s="187"/>
      <c r="L901" s="32" t="s">
        <v>2226</v>
      </c>
      <c r="M901" s="182"/>
      <c r="N901" s="183"/>
      <c r="O901" s="184" t="s">
        <v>41</v>
      </c>
      <c r="P901" s="109"/>
      <c r="Q901" s="182" t="s">
        <v>25</v>
      </c>
      <c r="R901" s="109"/>
      <c r="S901" s="183" t="s">
        <v>3306</v>
      </c>
      <c r="T901" s="33" t="s">
        <v>4406</v>
      </c>
      <c r="U901" s="33" t="s">
        <v>167</v>
      </c>
      <c r="V901" s="45" t="s">
        <v>167</v>
      </c>
      <c r="W901" s="34" t="s">
        <v>2227</v>
      </c>
      <c r="X901" s="49" t="s">
        <v>2101</v>
      </c>
      <c r="Y901" s="36"/>
      <c r="Z901" s="36"/>
      <c r="AA901" s="36">
        <v>1</v>
      </c>
      <c r="AB901" s="36"/>
      <c r="AC901" s="36"/>
      <c r="AD901" s="36"/>
      <c r="AE901" s="36"/>
      <c r="AF901" s="51"/>
      <c r="AG901" s="51">
        <v>1</v>
      </c>
      <c r="AH901" s="51"/>
      <c r="AI901" s="51"/>
      <c r="AJ901" s="51"/>
      <c r="AK901" s="51"/>
      <c r="AL901" s="33" t="s">
        <v>3156</v>
      </c>
      <c r="AM901" s="33"/>
      <c r="AN901" s="185"/>
      <c r="AO901" s="185" t="s">
        <v>4407</v>
      </c>
      <c r="AP901" s="185" t="s">
        <v>3166</v>
      </c>
      <c r="AQ901" s="185" t="s">
        <v>3166</v>
      </c>
      <c r="AR901" s="185" t="s">
        <v>3166</v>
      </c>
      <c r="AS901" s="185" t="s">
        <v>2694</v>
      </c>
      <c r="AT901" s="185"/>
      <c r="AU901" s="185"/>
      <c r="AV901" s="185"/>
      <c r="AW901" s="186"/>
      <c r="AX901" s="41"/>
      <c r="AY901" s="35" t="s">
        <v>176</v>
      </c>
      <c r="AZ901" s="41"/>
      <c r="BA901" s="37"/>
      <c r="BB901" s="37" t="s">
        <v>3154</v>
      </c>
      <c r="BC901" s="100" t="s">
        <v>4408</v>
      </c>
      <c r="BD901" s="100"/>
      <c r="BE901" s="39"/>
      <c r="BF901" s="39"/>
      <c r="BG901" s="39"/>
      <c r="BH901" s="39"/>
      <c r="BI901" s="39"/>
      <c r="BJ901" s="39"/>
      <c r="BK901" s="39"/>
      <c r="BL901" s="39"/>
      <c r="BM901" s="39"/>
      <c r="BN901" s="39"/>
      <c r="BO901" s="39"/>
    </row>
    <row r="902" spans="1:67" ht="47.25" customHeight="1" x14ac:dyDescent="0.25">
      <c r="A902" s="28">
        <v>902</v>
      </c>
      <c r="B902" s="189" t="s">
        <v>4288</v>
      </c>
      <c r="C902" s="189" t="s">
        <v>4289</v>
      </c>
      <c r="D902" s="30" t="s">
        <v>36</v>
      </c>
      <c r="E902" s="30" t="s">
        <v>41</v>
      </c>
      <c r="F902" s="181" t="s">
        <v>4301</v>
      </c>
      <c r="G902" s="181">
        <v>13</v>
      </c>
      <c r="H902" s="187" t="s">
        <v>4400</v>
      </c>
      <c r="I902" s="187"/>
      <c r="J902" s="187"/>
      <c r="K902" s="187"/>
      <c r="L902" s="32" t="s">
        <v>2102</v>
      </c>
      <c r="M902" s="182"/>
      <c r="N902" s="183"/>
      <c r="O902" s="184" t="s">
        <v>41</v>
      </c>
      <c r="P902" s="109"/>
      <c r="Q902" s="182" t="s">
        <v>25</v>
      </c>
      <c r="R902" s="109"/>
      <c r="S902" s="183" t="s">
        <v>3172</v>
      </c>
      <c r="T902" s="33" t="s">
        <v>4409</v>
      </c>
      <c r="U902" s="33" t="s">
        <v>21</v>
      </c>
      <c r="V902" s="45" t="s">
        <v>21</v>
      </c>
      <c r="W902" s="34" t="s">
        <v>2229</v>
      </c>
      <c r="X902" s="49" t="s">
        <v>2101</v>
      </c>
      <c r="Y902" s="36">
        <v>1</v>
      </c>
      <c r="Z902" s="36"/>
      <c r="AA902" s="36"/>
      <c r="AB902" s="36"/>
      <c r="AC902" s="36"/>
      <c r="AD902" s="36"/>
      <c r="AE902" s="36"/>
      <c r="AF902" s="96"/>
      <c r="AG902" s="51">
        <v>1</v>
      </c>
      <c r="AH902" s="51"/>
      <c r="AI902" s="51"/>
      <c r="AJ902" s="51"/>
      <c r="AK902" s="51"/>
      <c r="AL902" s="33"/>
      <c r="AM902" s="33"/>
      <c r="AN902" s="185" t="s">
        <v>3174</v>
      </c>
      <c r="AO902" s="185"/>
      <c r="AP902" s="185" t="s">
        <v>3166</v>
      </c>
      <c r="AQ902" s="185" t="s">
        <v>3166</v>
      </c>
      <c r="AR902" s="185" t="s">
        <v>3166</v>
      </c>
      <c r="AS902" s="185" t="s">
        <v>3166</v>
      </c>
      <c r="AT902" s="185"/>
      <c r="AU902" s="185"/>
      <c r="AV902" s="185"/>
      <c r="AW902" s="186"/>
      <c r="AX902" s="41"/>
      <c r="AY902" s="41" t="s">
        <v>46</v>
      </c>
      <c r="AZ902" s="41"/>
      <c r="BA902" s="37"/>
      <c r="BB902" s="39"/>
      <c r="BC902" s="100"/>
      <c r="BD902" s="100"/>
      <c r="BE902" s="39"/>
      <c r="BF902" s="39"/>
      <c r="BG902" s="39"/>
      <c r="BH902" s="39"/>
      <c r="BI902" s="39"/>
      <c r="BJ902" s="39"/>
      <c r="BK902" s="39"/>
      <c r="BL902" s="39"/>
      <c r="BM902" s="39"/>
      <c r="BN902" s="39"/>
      <c r="BO902" s="39"/>
    </row>
    <row r="903" spans="1:67" ht="47.25" customHeight="1" x14ac:dyDescent="0.25">
      <c r="A903" s="28">
        <v>903</v>
      </c>
      <c r="B903" s="189" t="s">
        <v>4288</v>
      </c>
      <c r="C903" s="189" t="s">
        <v>4289</v>
      </c>
      <c r="D903" s="30" t="s">
        <v>36</v>
      </c>
      <c r="E903" s="30" t="s">
        <v>41</v>
      </c>
      <c r="F903" s="181" t="s">
        <v>4301</v>
      </c>
      <c r="G903" s="181">
        <v>13</v>
      </c>
      <c r="H903" s="187" t="s">
        <v>4401</v>
      </c>
      <c r="I903" s="187"/>
      <c r="J903" s="187"/>
      <c r="K903" s="187"/>
      <c r="L903" s="32" t="s">
        <v>2104</v>
      </c>
      <c r="M903" s="182"/>
      <c r="N903" s="183"/>
      <c r="O903" s="184" t="s">
        <v>41</v>
      </c>
      <c r="P903" s="109"/>
      <c r="Q903" s="182" t="s">
        <v>25</v>
      </c>
      <c r="R903" s="109"/>
      <c r="S903" s="183" t="s">
        <v>3172</v>
      </c>
      <c r="T903" s="33" t="s">
        <v>4409</v>
      </c>
      <c r="U903" s="33" t="s">
        <v>21</v>
      </c>
      <c r="V903" s="45" t="s">
        <v>21</v>
      </c>
      <c r="W903" s="34" t="s">
        <v>2229</v>
      </c>
      <c r="X903" s="49" t="s">
        <v>2101</v>
      </c>
      <c r="Y903" s="36">
        <v>1</v>
      </c>
      <c r="Z903" s="36"/>
      <c r="AA903" s="36"/>
      <c r="AB903" s="36"/>
      <c r="AC903" s="36"/>
      <c r="AD903" s="36"/>
      <c r="AE903" s="36"/>
      <c r="AF903" s="96"/>
      <c r="AG903" s="51">
        <v>1</v>
      </c>
      <c r="AH903" s="51"/>
      <c r="AI903" s="51"/>
      <c r="AJ903" s="51"/>
      <c r="AK903" s="51"/>
      <c r="AL903" s="33"/>
      <c r="AM903" s="33"/>
      <c r="AN903" s="185" t="s">
        <v>3174</v>
      </c>
      <c r="AO903" s="185"/>
      <c r="AP903" s="185" t="s">
        <v>3166</v>
      </c>
      <c r="AQ903" s="185" t="s">
        <v>3166</v>
      </c>
      <c r="AR903" s="185" t="s">
        <v>3166</v>
      </c>
      <c r="AS903" s="185" t="s">
        <v>3166</v>
      </c>
      <c r="AT903" s="185"/>
      <c r="AU903" s="185"/>
      <c r="AV903" s="185"/>
      <c r="AW903" s="186"/>
      <c r="AX903" s="41"/>
      <c r="AY903" s="41" t="s">
        <v>46</v>
      </c>
      <c r="AZ903" s="41"/>
      <c r="BA903" s="37"/>
      <c r="BB903" s="39"/>
      <c r="BC903" s="100"/>
      <c r="BD903" s="100"/>
      <c r="BE903" s="39"/>
      <c r="BF903" s="39"/>
      <c r="BG903" s="39"/>
      <c r="BH903" s="39"/>
      <c r="BI903" s="39"/>
      <c r="BJ903" s="39"/>
      <c r="BK903" s="39"/>
      <c r="BL903" s="39"/>
      <c r="BM903" s="39"/>
      <c r="BN903" s="39"/>
      <c r="BO903" s="39"/>
    </row>
    <row r="904" spans="1:67" ht="63" customHeight="1" x14ac:dyDescent="0.25">
      <c r="A904" s="28">
        <v>904</v>
      </c>
      <c r="B904" s="189" t="s">
        <v>4288</v>
      </c>
      <c r="C904" s="189" t="s">
        <v>4289</v>
      </c>
      <c r="D904" s="30" t="s">
        <v>36</v>
      </c>
      <c r="E904" s="30" t="s">
        <v>41</v>
      </c>
      <c r="F904" s="181" t="s">
        <v>3299</v>
      </c>
      <c r="G904" s="181">
        <v>14</v>
      </c>
      <c r="H904" s="187" t="s">
        <v>4310</v>
      </c>
      <c r="I904" s="187"/>
      <c r="J904" s="187"/>
      <c r="K904" s="187"/>
      <c r="L904" s="32" t="s">
        <v>2105</v>
      </c>
      <c r="M904" s="182"/>
      <c r="N904" s="183"/>
      <c r="O904" s="184" t="s">
        <v>41</v>
      </c>
      <c r="P904" s="109"/>
      <c r="Q904" s="182" t="s">
        <v>25</v>
      </c>
      <c r="R904" s="109"/>
      <c r="S904" s="183" t="s">
        <v>3306</v>
      </c>
      <c r="T904" s="33" t="s">
        <v>4410</v>
      </c>
      <c r="U904" s="33" t="s">
        <v>21</v>
      </c>
      <c r="V904" s="45" t="s">
        <v>21</v>
      </c>
      <c r="W904" s="49" t="s">
        <v>2032</v>
      </c>
      <c r="X904" s="49" t="s">
        <v>253</v>
      </c>
      <c r="Y904" s="36">
        <v>1</v>
      </c>
      <c r="Z904" s="36"/>
      <c r="AA904" s="36"/>
      <c r="AB904" s="36"/>
      <c r="AC904" s="36"/>
      <c r="AD904" s="36"/>
      <c r="AE904" s="36"/>
      <c r="AF904" s="51"/>
      <c r="AG904" s="51">
        <v>1</v>
      </c>
      <c r="AH904" s="51"/>
      <c r="AI904" s="51"/>
      <c r="AJ904" s="51"/>
      <c r="AK904" s="51"/>
      <c r="AL904" s="33" t="s">
        <v>3156</v>
      </c>
      <c r="AM904" s="33"/>
      <c r="AN904" s="185" t="s">
        <v>3293</v>
      </c>
      <c r="AO904" s="185"/>
      <c r="AP904" s="185"/>
      <c r="AQ904" s="185"/>
      <c r="AR904" s="185"/>
      <c r="AS904" s="185"/>
      <c r="AT904" s="185"/>
      <c r="AU904" s="185"/>
      <c r="AV904" s="185"/>
      <c r="AW904" s="186"/>
      <c r="AX904" s="35" t="s">
        <v>3237</v>
      </c>
      <c r="AY904" s="41" t="s">
        <v>176</v>
      </c>
      <c r="AZ904" s="41"/>
      <c r="BA904" s="37"/>
      <c r="BB904" s="39"/>
      <c r="BC904" s="100"/>
      <c r="BD904" s="100"/>
      <c r="BE904" s="39"/>
      <c r="BF904" s="39"/>
      <c r="BG904" s="39"/>
      <c r="BH904" s="39"/>
      <c r="BI904" s="39"/>
      <c r="BJ904" s="39"/>
      <c r="BK904" s="39"/>
      <c r="BL904" s="39"/>
      <c r="BM904" s="39"/>
      <c r="BN904" s="39"/>
      <c r="BO904" s="39"/>
    </row>
    <row r="905" spans="1:67" ht="39.75" customHeight="1" x14ac:dyDescent="0.25">
      <c r="A905" s="28">
        <v>905</v>
      </c>
      <c r="B905" s="189" t="s">
        <v>4288</v>
      </c>
      <c r="C905" s="189" t="s">
        <v>4289</v>
      </c>
      <c r="D905" s="30" t="s">
        <v>36</v>
      </c>
      <c r="E905" s="30" t="s">
        <v>19</v>
      </c>
      <c r="F905" s="181">
        <v>4.5</v>
      </c>
      <c r="G905" s="181">
        <v>56</v>
      </c>
      <c r="H905" s="187" t="s">
        <v>4411</v>
      </c>
      <c r="I905" s="187"/>
      <c r="J905" s="187"/>
      <c r="K905" s="187"/>
      <c r="L905" s="32" t="s">
        <v>2230</v>
      </c>
      <c r="M905" s="182" t="s">
        <v>3188</v>
      </c>
      <c r="N905" s="183" t="s">
        <v>4333</v>
      </c>
      <c r="O905" s="184" t="s">
        <v>19</v>
      </c>
      <c r="P905" s="109"/>
      <c r="Q905" s="182" t="s">
        <v>25</v>
      </c>
      <c r="R905" s="109" t="s">
        <v>3184</v>
      </c>
      <c r="S905" s="183"/>
      <c r="T905" s="33"/>
      <c r="U905" s="33" t="s">
        <v>21</v>
      </c>
      <c r="V905" s="45" t="s">
        <v>21</v>
      </c>
      <c r="W905" s="34" t="s">
        <v>1101</v>
      </c>
      <c r="X905" s="34" t="s">
        <v>23</v>
      </c>
      <c r="Y905" s="36">
        <v>1</v>
      </c>
      <c r="Z905" s="36"/>
      <c r="AA905" s="36"/>
      <c r="AB905" s="36"/>
      <c r="AC905" s="36"/>
      <c r="AD905" s="36"/>
      <c r="AE905" s="36"/>
      <c r="AF905" s="96"/>
      <c r="AG905" s="51">
        <v>1</v>
      </c>
      <c r="AH905" s="51"/>
      <c r="AI905" s="51"/>
      <c r="AJ905" s="51"/>
      <c r="AK905" s="51"/>
      <c r="AL905" s="33"/>
      <c r="AM905" s="33"/>
      <c r="AN905" s="186"/>
      <c r="AO905" s="186"/>
      <c r="AP905" s="185"/>
      <c r="AQ905" s="185"/>
      <c r="AR905" s="185"/>
      <c r="AS905" s="185"/>
      <c r="AT905" s="185"/>
      <c r="AU905" s="185"/>
      <c r="AV905" s="185"/>
      <c r="AW905" s="186"/>
      <c r="AX905" s="41"/>
      <c r="AY905" s="35" t="s">
        <v>24</v>
      </c>
      <c r="AZ905" s="36" t="s">
        <v>25</v>
      </c>
      <c r="BA905" s="37"/>
      <c r="BB905" s="39"/>
      <c r="BC905" s="100"/>
      <c r="BD905" s="37">
        <v>1</v>
      </c>
      <c r="BE905" s="37">
        <v>1</v>
      </c>
      <c r="BF905" s="39"/>
      <c r="BG905" s="39"/>
      <c r="BH905" s="39"/>
      <c r="BI905" s="39"/>
      <c r="BJ905" s="39"/>
      <c r="BK905" s="39"/>
      <c r="BL905" s="39"/>
      <c r="BM905" s="39"/>
      <c r="BN905" s="39"/>
      <c r="BO905" s="39"/>
    </row>
    <row r="906" spans="1:67" ht="78.75" customHeight="1" x14ac:dyDescent="0.25">
      <c r="A906" s="28">
        <v>906</v>
      </c>
      <c r="B906" s="189" t="s">
        <v>4288</v>
      </c>
      <c r="C906" s="189" t="s">
        <v>4289</v>
      </c>
      <c r="D906" s="30" t="s">
        <v>36</v>
      </c>
      <c r="E906" s="30" t="s">
        <v>19</v>
      </c>
      <c r="F906" s="181">
        <v>6.5</v>
      </c>
      <c r="G906" s="181">
        <v>66</v>
      </c>
      <c r="H906" s="181">
        <v>1</v>
      </c>
      <c r="I906" s="181"/>
      <c r="J906" s="181"/>
      <c r="K906" s="181"/>
      <c r="L906" s="32" t="s">
        <v>2231</v>
      </c>
      <c r="M906" s="182" t="s">
        <v>3622</v>
      </c>
      <c r="N906" s="183" t="s">
        <v>2232</v>
      </c>
      <c r="O906" s="184" t="s">
        <v>19</v>
      </c>
      <c r="P906" s="109"/>
      <c r="Q906" s="182" t="s">
        <v>25</v>
      </c>
      <c r="R906" s="109" t="s">
        <v>3184</v>
      </c>
      <c r="S906" s="183"/>
      <c r="T906" s="33"/>
      <c r="U906" s="33" t="s">
        <v>58</v>
      </c>
      <c r="V906" s="45" t="s">
        <v>58</v>
      </c>
      <c r="W906" s="34" t="s">
        <v>2232</v>
      </c>
      <c r="X906" s="34" t="s">
        <v>2233</v>
      </c>
      <c r="Y906" s="36"/>
      <c r="Z906" s="36"/>
      <c r="AA906" s="36"/>
      <c r="AB906" s="36">
        <v>1</v>
      </c>
      <c r="AC906" s="36"/>
      <c r="AD906" s="36"/>
      <c r="AE906" s="36"/>
      <c r="AF906" s="96"/>
      <c r="AG906" s="51">
        <v>1</v>
      </c>
      <c r="AH906" s="51"/>
      <c r="AI906" s="51"/>
      <c r="AJ906" s="51"/>
      <c r="AK906" s="51"/>
      <c r="AL906" s="33"/>
      <c r="AM906" s="33"/>
      <c r="AN906" s="186"/>
      <c r="AO906" s="186"/>
      <c r="AP906" s="185"/>
      <c r="AQ906" s="185"/>
      <c r="AR906" s="185"/>
      <c r="AS906" s="185"/>
      <c r="AT906" s="185"/>
      <c r="AU906" s="185"/>
      <c r="AV906" s="185"/>
      <c r="AW906" s="186"/>
      <c r="AX906" s="41"/>
      <c r="AY906" s="35"/>
      <c r="AZ906" s="36" t="s">
        <v>25</v>
      </c>
      <c r="BA906" s="37"/>
      <c r="BB906" s="39"/>
      <c r="BC906" s="100"/>
      <c r="BD906" s="37">
        <v>1</v>
      </c>
      <c r="BE906" s="39"/>
      <c r="BF906" s="39"/>
      <c r="BG906" s="39"/>
      <c r="BH906" s="39"/>
      <c r="BI906" s="39"/>
      <c r="BJ906" s="39"/>
      <c r="BK906" s="39"/>
      <c r="BL906" s="39"/>
      <c r="BM906" s="39"/>
      <c r="BN906" s="39"/>
      <c r="BO906" s="39"/>
    </row>
    <row r="907" spans="1:67" ht="43.5" customHeight="1" x14ac:dyDescent="0.25">
      <c r="A907" s="28">
        <v>907</v>
      </c>
      <c r="B907" s="189" t="s">
        <v>4288</v>
      </c>
      <c r="C907" s="189" t="s">
        <v>4289</v>
      </c>
      <c r="D907" s="30" t="s">
        <v>36</v>
      </c>
      <c r="E907" s="30" t="s">
        <v>19</v>
      </c>
      <c r="F907" s="181">
        <v>6.5</v>
      </c>
      <c r="G907" s="181">
        <v>66</v>
      </c>
      <c r="H907" s="181" t="s">
        <v>4412</v>
      </c>
      <c r="I907" s="181"/>
      <c r="J907" s="181"/>
      <c r="K907" s="181"/>
      <c r="L907" s="32" t="s">
        <v>2235</v>
      </c>
      <c r="M907" s="182" t="s">
        <v>3188</v>
      </c>
      <c r="N907" s="183" t="s">
        <v>4333</v>
      </c>
      <c r="O907" s="184" t="s">
        <v>19</v>
      </c>
      <c r="P907" s="109"/>
      <c r="Q907" s="182" t="s">
        <v>25</v>
      </c>
      <c r="R907" s="109" t="s">
        <v>3184</v>
      </c>
      <c r="S907" s="183"/>
      <c r="T907" s="33"/>
      <c r="U907" s="33" t="s">
        <v>21</v>
      </c>
      <c r="V907" s="45" t="s">
        <v>21</v>
      </c>
      <c r="W907" s="34" t="s">
        <v>2127</v>
      </c>
      <c r="X907" s="34" t="s">
        <v>23</v>
      </c>
      <c r="Y907" s="36">
        <v>1</v>
      </c>
      <c r="Z907" s="36"/>
      <c r="AA907" s="36"/>
      <c r="AB907" s="36"/>
      <c r="AC907" s="36"/>
      <c r="AD907" s="36"/>
      <c r="AE907" s="36"/>
      <c r="AF907" s="96"/>
      <c r="AG907" s="51">
        <v>1</v>
      </c>
      <c r="AH907" s="51"/>
      <c r="AI907" s="51"/>
      <c r="AJ907" s="51"/>
      <c r="AK907" s="51"/>
      <c r="AL907" s="33"/>
      <c r="AM907" s="33"/>
      <c r="AN907" s="186"/>
      <c r="AO907" s="186"/>
      <c r="AP907" s="185"/>
      <c r="AQ907" s="185"/>
      <c r="AR907" s="185"/>
      <c r="AS907" s="185"/>
      <c r="AT907" s="185"/>
      <c r="AU907" s="185"/>
      <c r="AV907" s="185"/>
      <c r="AW907" s="186"/>
      <c r="AX907" s="41"/>
      <c r="AY907" s="35" t="s">
        <v>24</v>
      </c>
      <c r="AZ907" s="36" t="s">
        <v>25</v>
      </c>
      <c r="BA907" s="37"/>
      <c r="BB907" s="39"/>
      <c r="BC907" s="100"/>
      <c r="BD907" s="37">
        <v>1</v>
      </c>
      <c r="BE907" s="37">
        <v>1</v>
      </c>
      <c r="BF907" s="39"/>
      <c r="BG907" s="39"/>
      <c r="BH907" s="39"/>
      <c r="BI907" s="39"/>
      <c r="BJ907" s="39"/>
      <c r="BK907" s="39"/>
      <c r="BL907" s="39"/>
      <c r="BM907" s="39"/>
      <c r="BN907" s="39"/>
      <c r="BO907" s="39"/>
    </row>
    <row r="908" spans="1:67" ht="45" customHeight="1" x14ac:dyDescent="0.25">
      <c r="A908" s="28">
        <v>908</v>
      </c>
      <c r="B908" s="189" t="s">
        <v>4288</v>
      </c>
      <c r="C908" s="189" t="s">
        <v>4289</v>
      </c>
      <c r="D908" s="30" t="s">
        <v>36</v>
      </c>
      <c r="E908" s="30" t="s">
        <v>19</v>
      </c>
      <c r="F908" s="181">
        <v>9.5</v>
      </c>
      <c r="G908" s="181">
        <v>87</v>
      </c>
      <c r="H908" s="187" t="s">
        <v>4404</v>
      </c>
      <c r="I908" s="187"/>
      <c r="J908" s="187"/>
      <c r="K908" s="187"/>
      <c r="L908" s="32" t="s">
        <v>2236</v>
      </c>
      <c r="M908" s="182" t="s">
        <v>3188</v>
      </c>
      <c r="N908" s="183" t="s">
        <v>4333</v>
      </c>
      <c r="O908" s="184" t="s">
        <v>19</v>
      </c>
      <c r="P908" s="109"/>
      <c r="Q908" s="182" t="s">
        <v>25</v>
      </c>
      <c r="R908" s="109" t="s">
        <v>3184</v>
      </c>
      <c r="S908" s="183"/>
      <c r="T908" s="33"/>
      <c r="U908" s="33" t="s">
        <v>21</v>
      </c>
      <c r="V908" s="45" t="s">
        <v>21</v>
      </c>
      <c r="W908" s="34" t="s">
        <v>2127</v>
      </c>
      <c r="X908" s="34" t="s">
        <v>23</v>
      </c>
      <c r="Y908" s="36">
        <v>1</v>
      </c>
      <c r="Z908" s="36"/>
      <c r="AA908" s="36"/>
      <c r="AB908" s="36"/>
      <c r="AC908" s="36"/>
      <c r="AD908" s="36"/>
      <c r="AE908" s="36"/>
      <c r="AF908" s="96"/>
      <c r="AG908" s="51">
        <v>1</v>
      </c>
      <c r="AH908" s="51"/>
      <c r="AI908" s="51"/>
      <c r="AJ908" s="51"/>
      <c r="AK908" s="51"/>
      <c r="AL908" s="33"/>
      <c r="AM908" s="33"/>
      <c r="AN908" s="186"/>
      <c r="AO908" s="186"/>
      <c r="AP908" s="185"/>
      <c r="AQ908" s="185"/>
      <c r="AR908" s="185"/>
      <c r="AS908" s="185"/>
      <c r="AT908" s="185"/>
      <c r="AU908" s="185"/>
      <c r="AV908" s="185"/>
      <c r="AW908" s="186"/>
      <c r="AX908" s="41"/>
      <c r="AY908" s="35" t="s">
        <v>24</v>
      </c>
      <c r="AZ908" s="36" t="s">
        <v>25</v>
      </c>
      <c r="BA908" s="37"/>
      <c r="BB908" s="39"/>
      <c r="BC908" s="100"/>
      <c r="BD908" s="37">
        <v>1</v>
      </c>
      <c r="BE908" s="37">
        <v>1</v>
      </c>
      <c r="BF908" s="39"/>
      <c r="BG908" s="39"/>
      <c r="BH908" s="39"/>
      <c r="BI908" s="39"/>
      <c r="BJ908" s="39"/>
      <c r="BK908" s="39"/>
      <c r="BL908" s="39"/>
      <c r="BM908" s="39"/>
      <c r="BN908" s="39"/>
      <c r="BO908" s="39"/>
    </row>
    <row r="909" spans="1:67" ht="43.5" customHeight="1" x14ac:dyDescent="0.25">
      <c r="A909" s="28">
        <v>909</v>
      </c>
      <c r="B909" s="189" t="s">
        <v>4288</v>
      </c>
      <c r="C909" s="189" t="s">
        <v>4289</v>
      </c>
      <c r="D909" s="30" t="s">
        <v>36</v>
      </c>
      <c r="E909" s="30" t="s">
        <v>19</v>
      </c>
      <c r="F909" s="181">
        <v>11.7</v>
      </c>
      <c r="G909" s="181">
        <v>112</v>
      </c>
      <c r="H909" s="181">
        <v>1</v>
      </c>
      <c r="I909" s="181"/>
      <c r="J909" s="181"/>
      <c r="K909" s="181"/>
      <c r="L909" s="32" t="s">
        <v>2237</v>
      </c>
      <c r="M909" s="182" t="s">
        <v>3718</v>
      </c>
      <c r="N909" s="183" t="s">
        <v>1814</v>
      </c>
      <c r="O909" s="184" t="s">
        <v>19</v>
      </c>
      <c r="P909" s="109"/>
      <c r="Q909" s="182" t="s">
        <v>25</v>
      </c>
      <c r="R909" s="109" t="s">
        <v>3184</v>
      </c>
      <c r="S909" s="183"/>
      <c r="T909" s="33"/>
      <c r="U909" s="33" t="s">
        <v>58</v>
      </c>
      <c r="V909" s="45" t="s">
        <v>58</v>
      </c>
      <c r="W909" s="34" t="s">
        <v>2222</v>
      </c>
      <c r="X909" s="34" t="s">
        <v>23</v>
      </c>
      <c r="Y909" s="36"/>
      <c r="Z909" s="36"/>
      <c r="AA909" s="36"/>
      <c r="AB909" s="36">
        <v>1</v>
      </c>
      <c r="AC909" s="36"/>
      <c r="AD909" s="36"/>
      <c r="AE909" s="36"/>
      <c r="AF909" s="96"/>
      <c r="AG909" s="51">
        <v>1</v>
      </c>
      <c r="AH909" s="51"/>
      <c r="AI909" s="51"/>
      <c r="AJ909" s="51"/>
      <c r="AK909" s="51"/>
      <c r="AL909" s="33"/>
      <c r="AM909" s="33"/>
      <c r="AN909" s="186"/>
      <c r="AO909" s="186"/>
      <c r="AP909" s="185"/>
      <c r="AQ909" s="185"/>
      <c r="AR909" s="185"/>
      <c r="AS909" s="185"/>
      <c r="AT909" s="185"/>
      <c r="AU909" s="185"/>
      <c r="AV909" s="185"/>
      <c r="AW909" s="186"/>
      <c r="AX909" s="41"/>
      <c r="AY909" s="35" t="s">
        <v>24</v>
      </c>
      <c r="AZ909" s="36" t="s">
        <v>25</v>
      </c>
      <c r="BA909" s="37"/>
      <c r="BB909" s="39"/>
      <c r="BC909" s="100"/>
      <c r="BD909" s="37">
        <v>1</v>
      </c>
      <c r="BE909" s="37">
        <v>1</v>
      </c>
      <c r="BF909" s="39"/>
      <c r="BG909" s="39"/>
      <c r="BH909" s="39"/>
      <c r="BI909" s="39"/>
      <c r="BJ909" s="39"/>
      <c r="BK909" s="39"/>
      <c r="BL909" s="39"/>
      <c r="BM909" s="39"/>
      <c r="BN909" s="39"/>
      <c r="BO909" s="39"/>
    </row>
    <row r="910" spans="1:67" ht="79.5" customHeight="1" x14ac:dyDescent="0.25">
      <c r="A910" s="28">
        <v>910</v>
      </c>
      <c r="B910" s="180" t="s">
        <v>4413</v>
      </c>
      <c r="C910" s="180" t="s">
        <v>4414</v>
      </c>
      <c r="D910" s="66" t="s">
        <v>1030</v>
      </c>
      <c r="E910" s="30" t="s">
        <v>63</v>
      </c>
      <c r="F910" s="187" t="s">
        <v>1078</v>
      </c>
      <c r="G910" s="181"/>
      <c r="H910" s="181"/>
      <c r="I910" s="181"/>
      <c r="J910" s="181"/>
      <c r="K910" s="181"/>
      <c r="L910" s="32" t="s">
        <v>2238</v>
      </c>
      <c r="M910" s="182" t="s">
        <v>3188</v>
      </c>
      <c r="N910" s="183" t="s">
        <v>4415</v>
      </c>
      <c r="O910" s="184" t="s">
        <v>3183</v>
      </c>
      <c r="P910" s="109"/>
      <c r="Q910" s="183" t="s">
        <v>1133</v>
      </c>
      <c r="R910" s="109"/>
      <c r="S910" s="183"/>
      <c r="T910" s="33" t="s">
        <v>4416</v>
      </c>
      <c r="U910" s="33" t="s">
        <v>21</v>
      </c>
      <c r="V910" s="45" t="s">
        <v>21</v>
      </c>
      <c r="W910" s="34" t="s">
        <v>1133</v>
      </c>
      <c r="X910" s="34" t="s">
        <v>1078</v>
      </c>
      <c r="Y910" s="36">
        <v>1</v>
      </c>
      <c r="Z910" s="36"/>
      <c r="AA910" s="36"/>
      <c r="AB910" s="36"/>
      <c r="AC910" s="36"/>
      <c r="AD910" s="36"/>
      <c r="AE910" s="36"/>
      <c r="AF910" s="96"/>
      <c r="AG910" s="51">
        <v>1</v>
      </c>
      <c r="AH910" s="51"/>
      <c r="AI910" s="51"/>
      <c r="AJ910" s="51"/>
      <c r="AK910" s="51"/>
      <c r="AL910" s="33"/>
      <c r="AM910" s="33"/>
      <c r="AN910" s="185" t="s">
        <v>3165</v>
      </c>
      <c r="AO910" s="185" t="s">
        <v>4417</v>
      </c>
      <c r="AP910" s="185" t="s">
        <v>3166</v>
      </c>
      <c r="AQ910" s="185" t="s">
        <v>4418</v>
      </c>
      <c r="AR910" s="185" t="s">
        <v>4418</v>
      </c>
      <c r="AS910" s="185" t="s">
        <v>2694</v>
      </c>
      <c r="AT910" s="185"/>
      <c r="AU910" s="185"/>
      <c r="AV910" s="185"/>
      <c r="AW910" s="186"/>
      <c r="AX910" s="41"/>
      <c r="AY910" s="41" t="s">
        <v>46</v>
      </c>
      <c r="AZ910" s="41"/>
      <c r="BA910" s="37"/>
      <c r="BB910" s="37" t="s">
        <v>3154</v>
      </c>
      <c r="BC910" s="100" t="s">
        <v>4419</v>
      </c>
      <c r="BD910" s="100"/>
      <c r="BE910" s="39"/>
      <c r="BF910" s="39"/>
      <c r="BG910" s="39"/>
      <c r="BH910" s="39"/>
      <c r="BI910" s="39"/>
      <c r="BJ910" s="39"/>
      <c r="BK910" s="39"/>
      <c r="BL910" s="39"/>
      <c r="BM910" s="39"/>
      <c r="BN910" s="39"/>
      <c r="BO910" s="39"/>
    </row>
    <row r="911" spans="1:67" ht="216.75" customHeight="1" x14ac:dyDescent="0.25">
      <c r="A911" s="28">
        <v>911</v>
      </c>
      <c r="B911" s="180" t="s">
        <v>4420</v>
      </c>
      <c r="C911" s="180" t="s">
        <v>4421</v>
      </c>
      <c r="D911" s="66" t="s">
        <v>1030</v>
      </c>
      <c r="E911" s="30" t="s">
        <v>63</v>
      </c>
      <c r="F911" s="181" t="s">
        <v>66</v>
      </c>
      <c r="G911" s="181"/>
      <c r="H911" s="181"/>
      <c r="I911" s="181"/>
      <c r="J911" s="181"/>
      <c r="K911" s="181"/>
      <c r="L911" s="32" t="s">
        <v>2239</v>
      </c>
      <c r="M911" s="182" t="s">
        <v>3143</v>
      </c>
      <c r="N911" s="183" t="s">
        <v>4422</v>
      </c>
      <c r="O911" s="184" t="s">
        <v>3183</v>
      </c>
      <c r="P911" s="109"/>
      <c r="Q911" s="183" t="s">
        <v>2240</v>
      </c>
      <c r="R911" s="109"/>
      <c r="S911" s="183"/>
      <c r="T911" s="33"/>
      <c r="U911" s="33" t="s">
        <v>21</v>
      </c>
      <c r="V911" s="45" t="s">
        <v>21</v>
      </c>
      <c r="W911" s="34" t="s">
        <v>2240</v>
      </c>
      <c r="X911" s="34" t="s">
        <v>66</v>
      </c>
      <c r="Y911" s="36">
        <v>1</v>
      </c>
      <c r="Z911" s="36"/>
      <c r="AA911" s="36"/>
      <c r="AB911" s="36"/>
      <c r="AC911" s="36"/>
      <c r="AD911" s="36"/>
      <c r="AE911" s="36"/>
      <c r="AF911" s="51"/>
      <c r="AG911" s="51">
        <v>1</v>
      </c>
      <c r="AH911" s="51"/>
      <c r="AI911" s="51"/>
      <c r="AJ911" s="51"/>
      <c r="AK911" s="51"/>
      <c r="AL911" s="33"/>
      <c r="AM911" s="33"/>
      <c r="AN911" s="185"/>
      <c r="AO911" s="185"/>
      <c r="AP911" s="185"/>
      <c r="AQ911" s="185"/>
      <c r="AR911" s="185"/>
      <c r="AS911" s="185"/>
      <c r="AT911" s="185"/>
      <c r="AU911" s="185"/>
      <c r="AV911" s="185"/>
      <c r="AW911" s="186"/>
      <c r="AX911" s="41"/>
      <c r="AY911" s="41" t="s">
        <v>24</v>
      </c>
      <c r="AZ911" s="41"/>
      <c r="BA911" s="37" t="s">
        <v>451</v>
      </c>
      <c r="BB911" s="39"/>
      <c r="BC911" s="100"/>
      <c r="BD911" s="100"/>
      <c r="BE911" s="39"/>
      <c r="BF911" s="39"/>
      <c r="BG911" s="39"/>
      <c r="BH911" s="39"/>
      <c r="BI911" s="39"/>
      <c r="BJ911" s="39"/>
      <c r="BK911" s="39"/>
      <c r="BL911" s="39"/>
      <c r="BM911" s="39"/>
      <c r="BN911" s="39"/>
      <c r="BO911" s="39"/>
    </row>
    <row r="912" spans="1:67" ht="345.75" customHeight="1" x14ac:dyDescent="0.25">
      <c r="A912" s="28">
        <v>912</v>
      </c>
      <c r="B912" s="180" t="s">
        <v>4423</v>
      </c>
      <c r="C912" s="180" t="s">
        <v>3140</v>
      </c>
      <c r="D912" s="66" t="s">
        <v>1030</v>
      </c>
      <c r="E912" s="30" t="s">
        <v>63</v>
      </c>
      <c r="F912" s="181" t="s">
        <v>66</v>
      </c>
      <c r="G912" s="181"/>
      <c r="H912" s="181"/>
      <c r="I912" s="181"/>
      <c r="J912" s="181"/>
      <c r="K912" s="181"/>
      <c r="L912" s="32" t="s">
        <v>2242</v>
      </c>
      <c r="M912" s="182" t="s">
        <v>3148</v>
      </c>
      <c r="N912" s="183" t="s">
        <v>2243</v>
      </c>
      <c r="O912" s="184" t="s">
        <v>3183</v>
      </c>
      <c r="P912" s="109"/>
      <c r="Q912" s="182" t="s">
        <v>3184</v>
      </c>
      <c r="R912" s="109"/>
      <c r="S912" s="183"/>
      <c r="T912" s="33"/>
      <c r="U912" s="33" t="s">
        <v>58</v>
      </c>
      <c r="V912" s="45" t="s">
        <v>58</v>
      </c>
      <c r="W912" s="34" t="s">
        <v>2243</v>
      </c>
      <c r="X912" s="34" t="s">
        <v>451</v>
      </c>
      <c r="Y912" s="36"/>
      <c r="Z912" s="36"/>
      <c r="AA912" s="36"/>
      <c r="AB912" s="36">
        <v>1</v>
      </c>
      <c r="AC912" s="36"/>
      <c r="AD912" s="36"/>
      <c r="AE912" s="36"/>
      <c r="AF912" s="51"/>
      <c r="AG912" s="51">
        <v>1</v>
      </c>
      <c r="AH912" s="51"/>
      <c r="AI912" s="51"/>
      <c r="AJ912" s="51"/>
      <c r="AK912" s="51"/>
      <c r="AL912" s="33"/>
      <c r="AM912" s="33"/>
      <c r="AN912" s="186"/>
      <c r="AO912" s="186"/>
      <c r="AP912" s="185"/>
      <c r="AQ912" s="185"/>
      <c r="AR912" s="185"/>
      <c r="AS912" s="185"/>
      <c r="AT912" s="185"/>
      <c r="AU912" s="185"/>
      <c r="AV912" s="185"/>
      <c r="AW912" s="186"/>
      <c r="AX912" s="41"/>
      <c r="AY912" s="41" t="s">
        <v>24</v>
      </c>
      <c r="AZ912" s="41"/>
      <c r="BA912" s="37"/>
      <c r="BB912" s="39"/>
      <c r="BC912" s="100"/>
      <c r="BD912" s="100"/>
      <c r="BE912" s="39"/>
      <c r="BF912" s="39"/>
      <c r="BG912" s="39"/>
      <c r="BH912" s="39"/>
      <c r="BI912" s="39"/>
      <c r="BJ912" s="39"/>
      <c r="BK912" s="39"/>
      <c r="BL912" s="39"/>
      <c r="BM912" s="39"/>
      <c r="BN912" s="39"/>
      <c r="BO912" s="39"/>
    </row>
    <row r="913" spans="1:67" ht="78.75" customHeight="1" x14ac:dyDescent="0.25">
      <c r="A913" s="28">
        <v>913</v>
      </c>
      <c r="B913" s="180" t="s">
        <v>4424</v>
      </c>
      <c r="C913" s="189" t="s">
        <v>4425</v>
      </c>
      <c r="D913" s="66" t="s">
        <v>1030</v>
      </c>
      <c r="E913" s="30" t="s">
        <v>63</v>
      </c>
      <c r="F913" s="181" t="s">
        <v>66</v>
      </c>
      <c r="G913" s="181"/>
      <c r="H913" s="181"/>
      <c r="I913" s="181"/>
      <c r="J913" s="181"/>
      <c r="K913" s="181"/>
      <c r="L913" s="32" t="s">
        <v>2244</v>
      </c>
      <c r="M913" s="182" t="s">
        <v>3143</v>
      </c>
      <c r="N913" s="183" t="s">
        <v>3212</v>
      </c>
      <c r="O913" s="184" t="s">
        <v>3183</v>
      </c>
      <c r="P913" s="109"/>
      <c r="Q913" s="183" t="s">
        <v>3152</v>
      </c>
      <c r="R913" s="109"/>
      <c r="S913" s="183" t="s">
        <v>391</v>
      </c>
      <c r="T913" s="33" t="s">
        <v>4426</v>
      </c>
      <c r="U913" s="33" t="s">
        <v>21</v>
      </c>
      <c r="V913" s="45" t="s">
        <v>21</v>
      </c>
      <c r="W913" s="34" t="s">
        <v>1396</v>
      </c>
      <c r="X913" s="34" t="s">
        <v>66</v>
      </c>
      <c r="Y913" s="36">
        <v>1</v>
      </c>
      <c r="Z913" s="36"/>
      <c r="AA913" s="36"/>
      <c r="AB913" s="36"/>
      <c r="AC913" s="36"/>
      <c r="AD913" s="36"/>
      <c r="AE913" s="36"/>
      <c r="AF913" s="51"/>
      <c r="AG913" s="51">
        <v>1</v>
      </c>
      <c r="AH913" s="51"/>
      <c r="AI913" s="51"/>
      <c r="AJ913" s="51"/>
      <c r="AK913" s="36">
        <v>1</v>
      </c>
      <c r="AL913" s="33" t="s">
        <v>3156</v>
      </c>
      <c r="AM913" s="33"/>
      <c r="AN913" s="185" t="s">
        <v>3224</v>
      </c>
      <c r="AO913" s="185"/>
      <c r="AP913" s="185" t="s">
        <v>3194</v>
      </c>
      <c r="AQ913" s="185" t="s">
        <v>3194</v>
      </c>
      <c r="AR913" s="185" t="s">
        <v>3194</v>
      </c>
      <c r="AS913" s="185" t="s">
        <v>4427</v>
      </c>
      <c r="AT913" s="185"/>
      <c r="AU913" s="185"/>
      <c r="AV913" s="185"/>
      <c r="AW913" s="186"/>
      <c r="AX913" s="185"/>
      <c r="AY913" s="35" t="s">
        <v>186</v>
      </c>
      <c r="AZ913" s="41"/>
      <c r="BA913" s="37" t="s">
        <v>451</v>
      </c>
      <c r="BB913" s="39"/>
      <c r="BC913" s="100"/>
      <c r="BD913" s="100"/>
      <c r="BE913" s="39"/>
      <c r="BF913" s="39"/>
      <c r="BG913" s="39"/>
      <c r="BH913" s="39"/>
      <c r="BI913" s="39"/>
      <c r="BJ913" s="39"/>
      <c r="BK913" s="39"/>
      <c r="BL913" s="39"/>
      <c r="BM913" s="39"/>
      <c r="BN913" s="39"/>
      <c r="BO913" s="39"/>
    </row>
    <row r="914" spans="1:67" ht="149.25" customHeight="1" x14ac:dyDescent="0.25">
      <c r="A914" s="28">
        <v>914</v>
      </c>
      <c r="B914" s="180" t="s">
        <v>4428</v>
      </c>
      <c r="C914" s="180" t="s">
        <v>4429</v>
      </c>
      <c r="D914" s="66" t="s">
        <v>1030</v>
      </c>
      <c r="E914" s="30" t="s">
        <v>63</v>
      </c>
      <c r="F914" s="181" t="s">
        <v>66</v>
      </c>
      <c r="G914" s="181"/>
      <c r="H914" s="181"/>
      <c r="I914" s="181"/>
      <c r="J914" s="181"/>
      <c r="K914" s="181"/>
      <c r="L914" s="32" t="s">
        <v>2245</v>
      </c>
      <c r="M914" s="182" t="s">
        <v>3998</v>
      </c>
      <c r="N914" s="183" t="s">
        <v>4422</v>
      </c>
      <c r="O914" s="184" t="s">
        <v>3183</v>
      </c>
      <c r="P914" s="109"/>
      <c r="Q914" s="183" t="s">
        <v>3201</v>
      </c>
      <c r="R914" s="109"/>
      <c r="S914" s="183"/>
      <c r="T914" s="33"/>
      <c r="U914" s="33" t="s">
        <v>58</v>
      </c>
      <c r="V914" s="45" t="s">
        <v>58</v>
      </c>
      <c r="W914" s="34" t="s">
        <v>2246</v>
      </c>
      <c r="X914" s="34" t="s">
        <v>451</v>
      </c>
      <c r="Y914" s="36"/>
      <c r="Z914" s="36"/>
      <c r="AA914" s="36"/>
      <c r="AB914" s="36">
        <v>1</v>
      </c>
      <c r="AC914" s="36"/>
      <c r="AD914" s="36"/>
      <c r="AE914" s="36"/>
      <c r="AF914" s="51"/>
      <c r="AG914" s="51">
        <v>1</v>
      </c>
      <c r="AH914" s="51"/>
      <c r="AI914" s="51"/>
      <c r="AJ914" s="51"/>
      <c r="AK914" s="51"/>
      <c r="AL914" s="33" t="s">
        <v>3156</v>
      </c>
      <c r="AM914" s="33"/>
      <c r="AN914" s="185"/>
      <c r="AO914" s="185"/>
      <c r="AP914" s="185"/>
      <c r="AQ914" s="185"/>
      <c r="AR914" s="185"/>
      <c r="AS914" s="185"/>
      <c r="AT914" s="185"/>
      <c r="AU914" s="185"/>
      <c r="AV914" s="185"/>
      <c r="AW914" s="186"/>
      <c r="AX914" s="41"/>
      <c r="AY914" s="41" t="s">
        <v>24</v>
      </c>
      <c r="AZ914" s="41"/>
      <c r="BA914" s="37"/>
      <c r="BB914" s="39"/>
      <c r="BC914" s="100"/>
      <c r="BD914" s="100"/>
      <c r="BE914" s="39"/>
      <c r="BF914" s="39"/>
      <c r="BG914" s="39"/>
      <c r="BH914" s="39"/>
      <c r="BI914" s="39"/>
      <c r="BJ914" s="39"/>
      <c r="BK914" s="39"/>
      <c r="BL914" s="39"/>
      <c r="BM914" s="39"/>
      <c r="BN914" s="39"/>
      <c r="BO914" s="39"/>
    </row>
    <row r="915" spans="1:67" ht="236.25" customHeight="1" x14ac:dyDescent="0.25">
      <c r="A915" s="28">
        <v>915</v>
      </c>
      <c r="B915" s="180" t="s">
        <v>4430</v>
      </c>
      <c r="C915" s="180" t="s">
        <v>4431</v>
      </c>
      <c r="D915" s="66" t="s">
        <v>1030</v>
      </c>
      <c r="E915" s="30" t="s">
        <v>63</v>
      </c>
      <c r="F915" s="181" t="s">
        <v>66</v>
      </c>
      <c r="G915" s="181"/>
      <c r="H915" s="181"/>
      <c r="I915" s="181"/>
      <c r="J915" s="181"/>
      <c r="K915" s="181"/>
      <c r="L915" s="32" t="s">
        <v>2249</v>
      </c>
      <c r="M915" s="182" t="s">
        <v>3828</v>
      </c>
      <c r="N915" s="183" t="s">
        <v>4432</v>
      </c>
      <c r="O915" s="184" t="s">
        <v>3183</v>
      </c>
      <c r="P915" s="109"/>
      <c r="Q915" s="183" t="s">
        <v>1266</v>
      </c>
      <c r="R915" s="109"/>
      <c r="S915" s="183"/>
      <c r="T915" s="33"/>
      <c r="U915" s="33" t="s">
        <v>58</v>
      </c>
      <c r="V915" s="45" t="s">
        <v>58</v>
      </c>
      <c r="W915" s="34" t="s">
        <v>1266</v>
      </c>
      <c r="X915" s="34" t="s">
        <v>66</v>
      </c>
      <c r="Y915" s="36"/>
      <c r="Z915" s="36"/>
      <c r="AA915" s="36"/>
      <c r="AB915" s="36">
        <v>1</v>
      </c>
      <c r="AC915" s="36"/>
      <c r="AD915" s="36"/>
      <c r="AE915" s="36"/>
      <c r="AF915" s="51"/>
      <c r="AG915" s="51">
        <v>1</v>
      </c>
      <c r="AH915" s="51"/>
      <c r="AI915" s="51"/>
      <c r="AJ915" s="51"/>
      <c r="AK915" s="51"/>
      <c r="AL915" s="33"/>
      <c r="AM915" s="33"/>
      <c r="AN915" s="186"/>
      <c r="AO915" s="186"/>
      <c r="AP915" s="185"/>
      <c r="AQ915" s="185"/>
      <c r="AR915" s="185"/>
      <c r="AS915" s="185"/>
      <c r="AT915" s="185"/>
      <c r="AU915" s="185"/>
      <c r="AV915" s="185"/>
      <c r="AW915" s="186"/>
      <c r="AX915" s="41"/>
      <c r="AY915" s="41" t="s">
        <v>24</v>
      </c>
      <c r="AZ915" s="41"/>
      <c r="BA915" s="37"/>
      <c r="BB915" s="39"/>
      <c r="BC915" s="100"/>
      <c r="BD915" s="100"/>
      <c r="BE915" s="39"/>
      <c r="BF915" s="39"/>
      <c r="BG915" s="39"/>
      <c r="BH915" s="39"/>
      <c r="BI915" s="39"/>
      <c r="BJ915" s="39"/>
      <c r="BK915" s="39"/>
      <c r="BL915" s="39"/>
      <c r="BM915" s="39"/>
      <c r="BN915" s="39"/>
      <c r="BO915" s="39"/>
    </row>
    <row r="916" spans="1:67" ht="214.5" customHeight="1" x14ac:dyDescent="0.25">
      <c r="A916" s="28">
        <v>916</v>
      </c>
      <c r="B916" s="180" t="s">
        <v>4430</v>
      </c>
      <c r="C916" s="180" t="s">
        <v>4431</v>
      </c>
      <c r="D916" s="66" t="s">
        <v>1030</v>
      </c>
      <c r="E916" s="30" t="s">
        <v>63</v>
      </c>
      <c r="F916" s="181" t="s">
        <v>66</v>
      </c>
      <c r="G916" s="181"/>
      <c r="H916" s="181"/>
      <c r="I916" s="181"/>
      <c r="J916" s="181"/>
      <c r="K916" s="181"/>
      <c r="L916" s="32" t="s">
        <v>2251</v>
      </c>
      <c r="M916" s="182" t="s">
        <v>3828</v>
      </c>
      <c r="N916" s="183" t="s">
        <v>4433</v>
      </c>
      <c r="O916" s="184" t="s">
        <v>3183</v>
      </c>
      <c r="P916" s="109"/>
      <c r="Q916" s="183" t="s">
        <v>2253</v>
      </c>
      <c r="R916" s="109"/>
      <c r="S916" s="183"/>
      <c r="T916" s="33"/>
      <c r="U916" s="33" t="s">
        <v>58</v>
      </c>
      <c r="V916" s="45" t="s">
        <v>58</v>
      </c>
      <c r="W916" s="34" t="s">
        <v>2253</v>
      </c>
      <c r="X916" s="34" t="s">
        <v>66</v>
      </c>
      <c r="Y916" s="36"/>
      <c r="Z916" s="36"/>
      <c r="AA916" s="36"/>
      <c r="AB916" s="36">
        <v>1</v>
      </c>
      <c r="AC916" s="36"/>
      <c r="AD916" s="36"/>
      <c r="AE916" s="36"/>
      <c r="AF916" s="51"/>
      <c r="AG916" s="51">
        <v>1</v>
      </c>
      <c r="AH916" s="51"/>
      <c r="AI916" s="51"/>
      <c r="AJ916" s="51"/>
      <c r="AK916" s="51"/>
      <c r="AL916" s="33"/>
      <c r="AM916" s="33"/>
      <c r="AN916" s="186"/>
      <c r="AO916" s="186"/>
      <c r="AP916" s="185"/>
      <c r="AQ916" s="185"/>
      <c r="AR916" s="185"/>
      <c r="AS916" s="185"/>
      <c r="AT916" s="185"/>
      <c r="AU916" s="185"/>
      <c r="AV916" s="185"/>
      <c r="AW916" s="186"/>
      <c r="AX916" s="41"/>
      <c r="AY916" s="41" t="s">
        <v>24</v>
      </c>
      <c r="AZ916" s="41"/>
      <c r="BA916" s="37"/>
      <c r="BB916" s="39"/>
      <c r="BC916" s="100"/>
      <c r="BD916" s="100"/>
      <c r="BE916" s="39"/>
      <c r="BF916" s="39"/>
      <c r="BG916" s="39"/>
      <c r="BH916" s="39"/>
      <c r="BI916" s="39"/>
      <c r="BJ916" s="39"/>
      <c r="BK916" s="39"/>
      <c r="BL916" s="39"/>
      <c r="BM916" s="39"/>
      <c r="BN916" s="39"/>
      <c r="BO916" s="39"/>
    </row>
    <row r="917" spans="1:67" ht="389.25" customHeight="1" x14ac:dyDescent="0.25">
      <c r="A917" s="28">
        <v>917</v>
      </c>
      <c r="B917" s="180" t="s">
        <v>4430</v>
      </c>
      <c r="C917" s="180" t="s">
        <v>4431</v>
      </c>
      <c r="D917" s="66" t="s">
        <v>1030</v>
      </c>
      <c r="E917" s="30" t="s">
        <v>63</v>
      </c>
      <c r="F917" s="181" t="s">
        <v>66</v>
      </c>
      <c r="G917" s="181"/>
      <c r="H917" s="181"/>
      <c r="I917" s="181"/>
      <c r="J917" s="181"/>
      <c r="K917" s="181"/>
      <c r="L917" s="32" t="s">
        <v>2254</v>
      </c>
      <c r="M917" s="183" t="s">
        <v>3143</v>
      </c>
      <c r="N917" s="183" t="s">
        <v>4434</v>
      </c>
      <c r="O917" s="184" t="s">
        <v>3183</v>
      </c>
      <c r="P917" s="109"/>
      <c r="Q917" s="183" t="s">
        <v>3201</v>
      </c>
      <c r="R917" s="109"/>
      <c r="S917" s="183"/>
      <c r="T917" s="33"/>
      <c r="U917" s="33" t="s">
        <v>21</v>
      </c>
      <c r="V917" s="45" t="s">
        <v>21</v>
      </c>
      <c r="W917" s="34" t="s">
        <v>2255</v>
      </c>
      <c r="X917" s="34" t="s">
        <v>23</v>
      </c>
      <c r="Y917" s="36">
        <v>1</v>
      </c>
      <c r="Z917" s="36"/>
      <c r="AA917" s="36"/>
      <c r="AB917" s="36"/>
      <c r="AC917" s="36"/>
      <c r="AD917" s="36"/>
      <c r="AE917" s="36"/>
      <c r="AF917" s="51"/>
      <c r="AG917" s="51">
        <v>1</v>
      </c>
      <c r="AH917" s="51"/>
      <c r="AI917" s="51"/>
      <c r="AJ917" s="51"/>
      <c r="AK917" s="36">
        <v>1</v>
      </c>
      <c r="AL917" s="33" t="s">
        <v>3156</v>
      </c>
      <c r="AM917" s="33"/>
      <c r="AN917" s="185" t="s">
        <v>3397</v>
      </c>
      <c r="AO917" s="185" t="s">
        <v>4435</v>
      </c>
      <c r="AP917" s="185"/>
      <c r="AQ917" s="185"/>
      <c r="AR917" s="185"/>
      <c r="AS917" s="185"/>
      <c r="AT917" s="185"/>
      <c r="AU917" s="185"/>
      <c r="AV917" s="185"/>
      <c r="AW917" s="186"/>
      <c r="AX917" s="45" t="s">
        <v>4435</v>
      </c>
      <c r="AY917" s="35" t="s">
        <v>1042</v>
      </c>
      <c r="AZ917" s="41" t="s">
        <v>25</v>
      </c>
      <c r="BA917" s="37" t="s">
        <v>451</v>
      </c>
      <c r="BB917" s="37" t="s">
        <v>3154</v>
      </c>
      <c r="BC917" s="100" t="s">
        <v>4436</v>
      </c>
      <c r="BD917" s="100">
        <v>2</v>
      </c>
      <c r="BE917" s="39"/>
      <c r="BF917" s="39"/>
      <c r="BG917" s="39"/>
      <c r="BH917" s="39"/>
      <c r="BI917" s="39"/>
      <c r="BJ917" s="39"/>
      <c r="BK917" s="39"/>
      <c r="BL917" s="39"/>
      <c r="BM917" s="39"/>
      <c r="BN917" s="39"/>
      <c r="BO917" s="39"/>
    </row>
    <row r="918" spans="1:67" ht="94.5" customHeight="1" x14ac:dyDescent="0.25">
      <c r="A918" s="28">
        <v>918</v>
      </c>
      <c r="B918" s="180" t="s">
        <v>4430</v>
      </c>
      <c r="C918" s="180" t="s">
        <v>4431</v>
      </c>
      <c r="D918" s="66" t="s">
        <v>1030</v>
      </c>
      <c r="E918" s="30" t="s">
        <v>63</v>
      </c>
      <c r="F918" s="181" t="s">
        <v>66</v>
      </c>
      <c r="G918" s="181"/>
      <c r="H918" s="181"/>
      <c r="I918" s="181"/>
      <c r="J918" s="181"/>
      <c r="K918" s="181"/>
      <c r="L918" s="32" t="s">
        <v>2256</v>
      </c>
      <c r="M918" s="182" t="s">
        <v>3143</v>
      </c>
      <c r="N918" s="183" t="s">
        <v>4437</v>
      </c>
      <c r="O918" s="184" t="s">
        <v>3183</v>
      </c>
      <c r="P918" s="109"/>
      <c r="Q918" s="183" t="s">
        <v>1292</v>
      </c>
      <c r="R918" s="109"/>
      <c r="S918" s="183"/>
      <c r="T918" s="33"/>
      <c r="U918" s="33" t="s">
        <v>21</v>
      </c>
      <c r="V918" s="45" t="s">
        <v>21</v>
      </c>
      <c r="W918" s="34" t="s">
        <v>1292</v>
      </c>
      <c r="X918" s="34" t="s">
        <v>66</v>
      </c>
      <c r="Y918" s="36">
        <v>1</v>
      </c>
      <c r="Z918" s="36"/>
      <c r="AA918" s="36"/>
      <c r="AB918" s="36"/>
      <c r="AC918" s="36"/>
      <c r="AD918" s="36"/>
      <c r="AE918" s="36"/>
      <c r="AF918" s="51"/>
      <c r="AG918" s="51">
        <v>1</v>
      </c>
      <c r="AH918" s="51"/>
      <c r="AI918" s="51"/>
      <c r="AJ918" s="51"/>
      <c r="AK918" s="51"/>
      <c r="AL918" s="33"/>
      <c r="AM918" s="33"/>
      <c r="AN918" s="185"/>
      <c r="AO918" s="185"/>
      <c r="AP918" s="185"/>
      <c r="AQ918" s="185"/>
      <c r="AR918" s="185"/>
      <c r="AS918" s="185"/>
      <c r="AT918" s="185"/>
      <c r="AU918" s="185"/>
      <c r="AV918" s="185"/>
      <c r="AW918" s="186"/>
      <c r="AX918" s="41"/>
      <c r="AY918" s="41" t="s">
        <v>24</v>
      </c>
      <c r="AZ918" s="41"/>
      <c r="BA918" s="37" t="s">
        <v>451</v>
      </c>
      <c r="BB918" s="39"/>
      <c r="BC918" s="100"/>
      <c r="BD918" s="100"/>
      <c r="BE918" s="39"/>
      <c r="BF918" s="39"/>
      <c r="BG918" s="39"/>
      <c r="BH918" s="39"/>
      <c r="BI918" s="39"/>
      <c r="BJ918" s="39"/>
      <c r="BK918" s="39"/>
      <c r="BL918" s="39"/>
      <c r="BM918" s="39"/>
      <c r="BN918" s="39"/>
      <c r="BO918" s="39"/>
    </row>
    <row r="919" spans="1:67" ht="175.5" customHeight="1" x14ac:dyDescent="0.25">
      <c r="A919" s="28">
        <v>919</v>
      </c>
      <c r="B919" s="180" t="s">
        <v>4430</v>
      </c>
      <c r="C919" s="180" t="s">
        <v>4431</v>
      </c>
      <c r="D919" s="66" t="s">
        <v>1030</v>
      </c>
      <c r="E919" s="30" t="s">
        <v>63</v>
      </c>
      <c r="F919" s="181" t="s">
        <v>66</v>
      </c>
      <c r="G919" s="181"/>
      <c r="H919" s="181"/>
      <c r="I919" s="181"/>
      <c r="J919" s="181"/>
      <c r="K919" s="181"/>
      <c r="L919" s="32" t="s">
        <v>2258</v>
      </c>
      <c r="M919" s="182" t="s">
        <v>3143</v>
      </c>
      <c r="N919" s="183" t="s">
        <v>4438</v>
      </c>
      <c r="O919" s="184" t="s">
        <v>3183</v>
      </c>
      <c r="P919" s="109"/>
      <c r="Q919" s="183" t="s">
        <v>2259</v>
      </c>
      <c r="R919" s="109"/>
      <c r="S919" s="183"/>
      <c r="T919" s="33"/>
      <c r="U919" s="33" t="s">
        <v>21</v>
      </c>
      <c r="V919" s="45" t="s">
        <v>21</v>
      </c>
      <c r="W919" s="34" t="s">
        <v>2259</v>
      </c>
      <c r="X919" s="34" t="s">
        <v>66</v>
      </c>
      <c r="Y919" s="36">
        <v>1</v>
      </c>
      <c r="Z919" s="36"/>
      <c r="AA919" s="36"/>
      <c r="AB919" s="36"/>
      <c r="AC919" s="36"/>
      <c r="AD919" s="36"/>
      <c r="AE919" s="36"/>
      <c r="AF919" s="51"/>
      <c r="AG919" s="51">
        <v>1</v>
      </c>
      <c r="AH919" s="51"/>
      <c r="AI919" s="51"/>
      <c r="AJ919" s="51"/>
      <c r="AK919" s="51"/>
      <c r="AL919" s="33"/>
      <c r="AM919" s="33"/>
      <c r="AN919" s="185"/>
      <c r="AO919" s="185"/>
      <c r="AP919" s="185"/>
      <c r="AQ919" s="185"/>
      <c r="AR919" s="185"/>
      <c r="AS919" s="185"/>
      <c r="AT919" s="185"/>
      <c r="AU919" s="185"/>
      <c r="AV919" s="185"/>
      <c r="AW919" s="186"/>
      <c r="AX919" s="41"/>
      <c r="AY919" s="41" t="s">
        <v>24</v>
      </c>
      <c r="AZ919" s="41"/>
      <c r="BA919" s="37" t="s">
        <v>451</v>
      </c>
      <c r="BB919" s="39"/>
      <c r="BC919" s="100"/>
      <c r="BD919" s="100"/>
      <c r="BE919" s="39"/>
      <c r="BF919" s="39"/>
      <c r="BG919" s="39"/>
      <c r="BH919" s="39"/>
      <c r="BI919" s="39"/>
      <c r="BJ919" s="39"/>
      <c r="BK919" s="39"/>
      <c r="BL919" s="39"/>
      <c r="BM919" s="39"/>
      <c r="BN919" s="39"/>
      <c r="BO919" s="39"/>
    </row>
    <row r="920" spans="1:67" ht="320.25" customHeight="1" x14ac:dyDescent="0.25">
      <c r="A920" s="28">
        <v>920</v>
      </c>
      <c r="B920" s="180" t="s">
        <v>4430</v>
      </c>
      <c r="C920" s="180" t="s">
        <v>4431</v>
      </c>
      <c r="D920" s="66" t="s">
        <v>1030</v>
      </c>
      <c r="E920" s="30" t="s">
        <v>63</v>
      </c>
      <c r="F920" s="181" t="s">
        <v>66</v>
      </c>
      <c r="G920" s="181"/>
      <c r="H920" s="181"/>
      <c r="I920" s="181"/>
      <c r="J920" s="181"/>
      <c r="K920" s="181"/>
      <c r="L920" s="32" t="s">
        <v>2262</v>
      </c>
      <c r="M920" s="182" t="s">
        <v>3143</v>
      </c>
      <c r="N920" s="183" t="s">
        <v>4439</v>
      </c>
      <c r="O920" s="184" t="s">
        <v>3183</v>
      </c>
      <c r="P920" s="109"/>
      <c r="Q920" s="183" t="s">
        <v>2263</v>
      </c>
      <c r="R920" s="109"/>
      <c r="S920" s="183"/>
      <c r="T920" s="33"/>
      <c r="U920" s="33" t="s">
        <v>21</v>
      </c>
      <c r="V920" s="45" t="s">
        <v>21</v>
      </c>
      <c r="W920" s="34" t="s">
        <v>2263</v>
      </c>
      <c r="X920" s="34" t="s">
        <v>66</v>
      </c>
      <c r="Y920" s="36">
        <v>1</v>
      </c>
      <c r="Z920" s="36"/>
      <c r="AA920" s="36"/>
      <c r="AB920" s="36"/>
      <c r="AC920" s="36"/>
      <c r="AD920" s="36"/>
      <c r="AE920" s="36"/>
      <c r="AF920" s="51"/>
      <c r="AG920" s="51">
        <v>1</v>
      </c>
      <c r="AH920" s="51"/>
      <c r="AI920" s="51"/>
      <c r="AJ920" s="51"/>
      <c r="AK920" s="51"/>
      <c r="AL920" s="33"/>
      <c r="AM920" s="33"/>
      <c r="AN920" s="185" t="s">
        <v>3165</v>
      </c>
      <c r="AO920" s="43" t="s">
        <v>4440</v>
      </c>
      <c r="AP920" s="185" t="s">
        <v>3194</v>
      </c>
      <c r="AQ920" s="185" t="s">
        <v>3194</v>
      </c>
      <c r="AR920" s="185" t="s">
        <v>3194</v>
      </c>
      <c r="AS920" s="185" t="s">
        <v>2694</v>
      </c>
      <c r="AT920" s="185"/>
      <c r="AU920" s="185"/>
      <c r="AV920" s="185"/>
      <c r="AW920" s="186"/>
      <c r="AX920" s="185" t="s">
        <v>4441</v>
      </c>
      <c r="AY920" s="41" t="s">
        <v>24</v>
      </c>
      <c r="AZ920" s="41"/>
      <c r="BA920" s="37" t="s">
        <v>451</v>
      </c>
      <c r="BB920" s="37" t="s">
        <v>3154</v>
      </c>
      <c r="BC920" s="100" t="s">
        <v>4442</v>
      </c>
      <c r="BD920" s="100"/>
      <c r="BE920" s="39"/>
      <c r="BF920" s="39"/>
      <c r="BG920" s="39"/>
      <c r="BH920" s="39"/>
      <c r="BI920" s="39"/>
      <c r="BJ920" s="39"/>
      <c r="BK920" s="39"/>
      <c r="BL920" s="39"/>
      <c r="BM920" s="39"/>
      <c r="BN920" s="39"/>
      <c r="BO920" s="39"/>
    </row>
    <row r="921" spans="1:67" ht="328.5" customHeight="1" x14ac:dyDescent="0.25">
      <c r="A921" s="28">
        <v>921</v>
      </c>
      <c r="B921" s="180" t="s">
        <v>4430</v>
      </c>
      <c r="C921" s="180" t="s">
        <v>4431</v>
      </c>
      <c r="D921" s="66" t="s">
        <v>1030</v>
      </c>
      <c r="E921" s="30" t="s">
        <v>63</v>
      </c>
      <c r="F921" s="181" t="s">
        <v>66</v>
      </c>
      <c r="G921" s="181"/>
      <c r="H921" s="181"/>
      <c r="I921" s="181"/>
      <c r="J921" s="181"/>
      <c r="K921" s="181"/>
      <c r="L921" s="32" t="s">
        <v>2266</v>
      </c>
      <c r="M921" s="182" t="s">
        <v>3185</v>
      </c>
      <c r="N921" s="183" t="s">
        <v>4443</v>
      </c>
      <c r="O921" s="184" t="s">
        <v>3183</v>
      </c>
      <c r="P921" s="109"/>
      <c r="Q921" s="183" t="s">
        <v>1153</v>
      </c>
      <c r="R921" s="109"/>
      <c r="S921" s="183"/>
      <c r="T921" s="33"/>
      <c r="U921" s="33" t="s">
        <v>58</v>
      </c>
      <c r="V921" s="45" t="s">
        <v>58</v>
      </c>
      <c r="W921" s="34" t="s">
        <v>1153</v>
      </c>
      <c r="X921" s="34" t="s">
        <v>451</v>
      </c>
      <c r="Y921" s="36"/>
      <c r="Z921" s="36"/>
      <c r="AA921" s="36"/>
      <c r="AB921" s="36">
        <v>1</v>
      </c>
      <c r="AC921" s="36"/>
      <c r="AD921" s="36"/>
      <c r="AE921" s="36"/>
      <c r="AF921" s="51"/>
      <c r="AG921" s="51">
        <v>1</v>
      </c>
      <c r="AH921" s="51"/>
      <c r="AI921" s="51"/>
      <c r="AJ921" s="51"/>
      <c r="AK921" s="51"/>
      <c r="AL921" s="33"/>
      <c r="AM921" s="33"/>
      <c r="AN921" s="186"/>
      <c r="AO921" s="186"/>
      <c r="AP921" s="185"/>
      <c r="AQ921" s="185"/>
      <c r="AR921" s="185"/>
      <c r="AS921" s="185"/>
      <c r="AT921" s="185"/>
      <c r="AU921" s="185"/>
      <c r="AV921" s="185"/>
      <c r="AW921" s="186"/>
      <c r="AX921" s="41"/>
      <c r="AY921" s="41" t="s">
        <v>24</v>
      </c>
      <c r="AZ921" s="41"/>
      <c r="BA921" s="37"/>
      <c r="BB921" s="39"/>
      <c r="BC921" s="100"/>
      <c r="BD921" s="100"/>
      <c r="BE921" s="39"/>
      <c r="BF921" s="39"/>
      <c r="BG921" s="39"/>
      <c r="BH921" s="39"/>
      <c r="BI921" s="39"/>
      <c r="BJ921" s="39"/>
      <c r="BK921" s="39"/>
      <c r="BL921" s="39"/>
      <c r="BM921" s="39"/>
      <c r="BN921" s="39"/>
      <c r="BO921" s="39"/>
    </row>
    <row r="922" spans="1:67" ht="86.25" customHeight="1" x14ac:dyDescent="0.25">
      <c r="A922" s="28">
        <v>922</v>
      </c>
      <c r="B922" s="180" t="s">
        <v>4430</v>
      </c>
      <c r="C922" s="180" t="s">
        <v>4431</v>
      </c>
      <c r="D922" s="66" t="s">
        <v>1030</v>
      </c>
      <c r="E922" s="30" t="s">
        <v>63</v>
      </c>
      <c r="F922" s="181" t="s">
        <v>66</v>
      </c>
      <c r="G922" s="181"/>
      <c r="H922" s="181"/>
      <c r="I922" s="181"/>
      <c r="J922" s="181"/>
      <c r="K922" s="181"/>
      <c r="L922" s="32" t="s">
        <v>2271</v>
      </c>
      <c r="M922" s="182" t="s">
        <v>3944</v>
      </c>
      <c r="N922" s="183" t="s">
        <v>4444</v>
      </c>
      <c r="O922" s="184" t="s">
        <v>3183</v>
      </c>
      <c r="P922" s="109"/>
      <c r="Q922" s="182" t="s">
        <v>3184</v>
      </c>
      <c r="R922" s="109"/>
      <c r="S922" s="183"/>
      <c r="T922" s="33"/>
      <c r="U922" s="33" t="s">
        <v>58</v>
      </c>
      <c r="V922" s="45" t="s">
        <v>58</v>
      </c>
      <c r="W922" s="34" t="s">
        <v>2272</v>
      </c>
      <c r="X922" s="34" t="s">
        <v>23</v>
      </c>
      <c r="Y922" s="36"/>
      <c r="Z922" s="36"/>
      <c r="AA922" s="36"/>
      <c r="AB922" s="36">
        <v>1</v>
      </c>
      <c r="AC922" s="36"/>
      <c r="AD922" s="36"/>
      <c r="AE922" s="36"/>
      <c r="AF922" s="51"/>
      <c r="AG922" s="51">
        <v>1</v>
      </c>
      <c r="AH922" s="51"/>
      <c r="AI922" s="51"/>
      <c r="AJ922" s="51"/>
      <c r="AK922" s="51"/>
      <c r="AL922" s="33"/>
      <c r="AM922" s="33"/>
      <c r="AN922" s="186"/>
      <c r="AO922" s="186"/>
      <c r="AP922" s="185"/>
      <c r="AQ922" s="185"/>
      <c r="AR922" s="185"/>
      <c r="AS922" s="185"/>
      <c r="AT922" s="185"/>
      <c r="AU922" s="185"/>
      <c r="AV922" s="185"/>
      <c r="AW922" s="186"/>
      <c r="AX922" s="41"/>
      <c r="AY922" s="35" t="s">
        <v>24</v>
      </c>
      <c r="AZ922" s="41"/>
      <c r="BA922" s="37"/>
      <c r="BB922" s="39"/>
      <c r="BC922" s="100"/>
      <c r="BD922" s="100">
        <v>2</v>
      </c>
      <c r="BE922" s="39"/>
      <c r="BF922" s="39"/>
      <c r="BG922" s="39"/>
      <c r="BH922" s="39"/>
      <c r="BI922" s="39"/>
      <c r="BJ922" s="39"/>
      <c r="BK922" s="39"/>
      <c r="BL922" s="39"/>
      <c r="BM922" s="39"/>
      <c r="BN922" s="39"/>
      <c r="BO922" s="39"/>
    </row>
    <row r="923" spans="1:67" ht="108.75" customHeight="1" x14ac:dyDescent="0.25">
      <c r="A923" s="28">
        <v>923</v>
      </c>
      <c r="B923" s="180" t="s">
        <v>4445</v>
      </c>
      <c r="C923" s="180" t="s">
        <v>4446</v>
      </c>
      <c r="D923" s="30" t="s">
        <v>62</v>
      </c>
      <c r="E923" s="30" t="s">
        <v>63</v>
      </c>
      <c r="F923" s="181" t="s">
        <v>66</v>
      </c>
      <c r="G923" s="181"/>
      <c r="H923" s="181"/>
      <c r="I923" s="181"/>
      <c r="J923" s="181"/>
      <c r="K923" s="181"/>
      <c r="L923" s="32" t="s">
        <v>2274</v>
      </c>
      <c r="M923" s="183" t="s">
        <v>3143</v>
      </c>
      <c r="N923" s="183" t="s">
        <v>1065</v>
      </c>
      <c r="O923" s="184" t="s">
        <v>3183</v>
      </c>
      <c r="P923" s="109"/>
      <c r="Q923" s="183" t="s">
        <v>3152</v>
      </c>
      <c r="R923" s="109"/>
      <c r="S923" s="183"/>
      <c r="T923" s="33"/>
      <c r="U923" s="33" t="s">
        <v>21</v>
      </c>
      <c r="V923" s="45" t="s">
        <v>21</v>
      </c>
      <c r="W923" s="34" t="s">
        <v>2275</v>
      </c>
      <c r="X923" s="34" t="s">
        <v>66</v>
      </c>
      <c r="Y923" s="36">
        <v>1</v>
      </c>
      <c r="Z923" s="36"/>
      <c r="AA923" s="36"/>
      <c r="AB923" s="36"/>
      <c r="AC923" s="36"/>
      <c r="AD923" s="36"/>
      <c r="AE923" s="36"/>
      <c r="AF923" s="51"/>
      <c r="AG923" s="51">
        <v>1</v>
      </c>
      <c r="AH923" s="51"/>
      <c r="AI923" s="51"/>
      <c r="AJ923" s="51"/>
      <c r="AK923" s="51"/>
      <c r="AL923" s="33" t="s">
        <v>3156</v>
      </c>
      <c r="AM923" s="33"/>
      <c r="AN923" s="185" t="s">
        <v>3224</v>
      </c>
      <c r="AO923" s="185" t="s">
        <v>4447</v>
      </c>
      <c r="AP923" s="185" t="s">
        <v>3194</v>
      </c>
      <c r="AQ923" s="185" t="s">
        <v>3194</v>
      </c>
      <c r="AR923" s="185" t="s">
        <v>3194</v>
      </c>
      <c r="AS923" s="185" t="s">
        <v>3194</v>
      </c>
      <c r="AT923" s="185"/>
      <c r="AU923" s="185"/>
      <c r="AV923" s="185"/>
      <c r="AW923" s="186"/>
      <c r="AX923" s="185"/>
      <c r="AY923" s="35" t="s">
        <v>46</v>
      </c>
      <c r="AZ923" s="41"/>
      <c r="BA923" s="37" t="s">
        <v>451</v>
      </c>
      <c r="BB923" s="39"/>
      <c r="BC923" s="100"/>
      <c r="BD923" s="100"/>
      <c r="BE923" s="39"/>
      <c r="BF923" s="39"/>
      <c r="BG923" s="39"/>
      <c r="BH923" s="39"/>
      <c r="BI923" s="39"/>
      <c r="BJ923" s="39"/>
      <c r="BK923" s="39"/>
      <c r="BL923" s="39"/>
      <c r="BM923" s="39"/>
      <c r="BN923" s="39"/>
      <c r="BO923" s="39"/>
    </row>
    <row r="924" spans="1:67" ht="355.5" customHeight="1" x14ac:dyDescent="0.25">
      <c r="A924" s="28">
        <v>924</v>
      </c>
      <c r="B924" s="180" t="s">
        <v>4448</v>
      </c>
      <c r="C924" s="180" t="s">
        <v>4449</v>
      </c>
      <c r="D924" s="30" t="s">
        <v>62</v>
      </c>
      <c r="E924" s="30" t="s">
        <v>63</v>
      </c>
      <c r="F924" s="181" t="s">
        <v>66</v>
      </c>
      <c r="G924" s="181"/>
      <c r="H924" s="181"/>
      <c r="I924" s="181"/>
      <c r="J924" s="181"/>
      <c r="K924" s="181"/>
      <c r="L924" s="32" t="s">
        <v>2276</v>
      </c>
      <c r="M924" s="182" t="s">
        <v>3718</v>
      </c>
      <c r="N924" s="183" t="s">
        <v>4450</v>
      </c>
      <c r="O924" s="184" t="s">
        <v>3183</v>
      </c>
      <c r="P924" s="109"/>
      <c r="Q924" s="183" t="s">
        <v>1266</v>
      </c>
      <c r="R924" s="109"/>
      <c r="S924" s="183"/>
      <c r="T924" s="33"/>
      <c r="U924" s="33" t="s">
        <v>58</v>
      </c>
      <c r="V924" s="45" t="s">
        <v>58</v>
      </c>
      <c r="W924" s="34" t="s">
        <v>1266</v>
      </c>
      <c r="X924" s="34" t="s">
        <v>66</v>
      </c>
      <c r="Y924" s="36"/>
      <c r="Z924" s="36"/>
      <c r="AA924" s="36"/>
      <c r="AB924" s="36">
        <v>1</v>
      </c>
      <c r="AC924" s="36"/>
      <c r="AD924" s="36"/>
      <c r="AE924" s="36"/>
      <c r="AF924" s="51"/>
      <c r="AG924" s="51">
        <v>1</v>
      </c>
      <c r="AH924" s="51"/>
      <c r="AI924" s="51"/>
      <c r="AJ924" s="51"/>
      <c r="AK924" s="51"/>
      <c r="AL924" s="33"/>
      <c r="AM924" s="33"/>
      <c r="AN924" s="186"/>
      <c r="AO924" s="186"/>
      <c r="AP924" s="185"/>
      <c r="AQ924" s="185"/>
      <c r="AR924" s="185"/>
      <c r="AS924" s="185"/>
      <c r="AT924" s="185"/>
      <c r="AU924" s="185"/>
      <c r="AV924" s="185"/>
      <c r="AW924" s="186"/>
      <c r="AX924" s="41"/>
      <c r="AY924" s="41" t="s">
        <v>24</v>
      </c>
      <c r="AZ924" s="41"/>
      <c r="BA924" s="37"/>
      <c r="BB924" s="39"/>
      <c r="BC924" s="100"/>
      <c r="BD924" s="100"/>
      <c r="BE924" s="39"/>
      <c r="BF924" s="39"/>
      <c r="BG924" s="39"/>
      <c r="BH924" s="39"/>
      <c r="BI924" s="39"/>
      <c r="BJ924" s="39"/>
      <c r="BK924" s="39"/>
      <c r="BL924" s="39"/>
      <c r="BM924" s="39"/>
      <c r="BN924" s="39"/>
      <c r="BO924" s="39"/>
    </row>
    <row r="925" spans="1:67" ht="246.75" customHeight="1" x14ac:dyDescent="0.25">
      <c r="A925" s="28">
        <v>925</v>
      </c>
      <c r="B925" s="180" t="s">
        <v>4448</v>
      </c>
      <c r="C925" s="180" t="s">
        <v>4449</v>
      </c>
      <c r="D925" s="30" t="s">
        <v>62</v>
      </c>
      <c r="E925" s="30" t="s">
        <v>63</v>
      </c>
      <c r="F925" s="181" t="s">
        <v>66</v>
      </c>
      <c r="G925" s="181"/>
      <c r="H925" s="181"/>
      <c r="I925" s="181"/>
      <c r="J925" s="181"/>
      <c r="K925" s="181"/>
      <c r="L925" s="32" t="s">
        <v>2277</v>
      </c>
      <c r="M925" s="183" t="s">
        <v>4451</v>
      </c>
      <c r="N925" s="183" t="s">
        <v>2278</v>
      </c>
      <c r="O925" s="184" t="s">
        <v>3183</v>
      </c>
      <c r="P925" s="109"/>
      <c r="Q925" s="182" t="s">
        <v>3184</v>
      </c>
      <c r="R925" s="109"/>
      <c r="S925" s="183"/>
      <c r="T925" s="33"/>
      <c r="U925" s="33" t="s">
        <v>58</v>
      </c>
      <c r="V925" s="45" t="s">
        <v>58</v>
      </c>
      <c r="W925" s="34" t="s">
        <v>2278</v>
      </c>
      <c r="X925" s="34" t="s">
        <v>23</v>
      </c>
      <c r="Y925" s="36"/>
      <c r="Z925" s="36"/>
      <c r="AA925" s="36"/>
      <c r="AB925" s="36">
        <v>1</v>
      </c>
      <c r="AC925" s="36"/>
      <c r="AD925" s="36"/>
      <c r="AE925" s="36"/>
      <c r="AF925" s="51"/>
      <c r="AG925" s="51">
        <v>1</v>
      </c>
      <c r="AH925" s="51"/>
      <c r="AI925" s="51"/>
      <c r="AJ925" s="51"/>
      <c r="AK925" s="51"/>
      <c r="AL925" s="33"/>
      <c r="AM925" s="33"/>
      <c r="AN925" s="186"/>
      <c r="AO925" s="186"/>
      <c r="AP925" s="185"/>
      <c r="AQ925" s="185"/>
      <c r="AR925" s="185"/>
      <c r="AS925" s="185"/>
      <c r="AT925" s="185"/>
      <c r="AU925" s="185"/>
      <c r="AV925" s="185"/>
      <c r="AW925" s="186"/>
      <c r="AX925" s="41"/>
      <c r="AY925" s="41" t="s">
        <v>24</v>
      </c>
      <c r="AZ925" s="41"/>
      <c r="BA925" s="37"/>
      <c r="BB925" s="39"/>
      <c r="BC925" s="100"/>
      <c r="BD925" s="100"/>
      <c r="BE925" s="39"/>
      <c r="BF925" s="39"/>
      <c r="BG925" s="39"/>
      <c r="BH925" s="39"/>
      <c r="BI925" s="39"/>
      <c r="BJ925" s="39"/>
      <c r="BK925" s="39"/>
      <c r="BL925" s="39"/>
      <c r="BM925" s="39"/>
      <c r="BN925" s="39"/>
      <c r="BO925" s="39"/>
    </row>
    <row r="926" spans="1:67" ht="163.5" customHeight="1" x14ac:dyDescent="0.25">
      <c r="A926" s="28">
        <v>926</v>
      </c>
      <c r="B926" s="180" t="s">
        <v>4448</v>
      </c>
      <c r="C926" s="180" t="s">
        <v>4449</v>
      </c>
      <c r="D926" s="30" t="s">
        <v>62</v>
      </c>
      <c r="E926" s="30" t="s">
        <v>63</v>
      </c>
      <c r="F926" s="181" t="s">
        <v>66</v>
      </c>
      <c r="G926" s="181"/>
      <c r="H926" s="181"/>
      <c r="I926" s="181"/>
      <c r="J926" s="181"/>
      <c r="K926" s="181"/>
      <c r="L926" s="32" t="s">
        <v>2282</v>
      </c>
      <c r="M926" s="183" t="s">
        <v>4452</v>
      </c>
      <c r="N926" s="183" t="s">
        <v>1246</v>
      </c>
      <c r="O926" s="184" t="s">
        <v>3183</v>
      </c>
      <c r="P926" s="109"/>
      <c r="Q926" s="183" t="s">
        <v>1133</v>
      </c>
      <c r="R926" s="109"/>
      <c r="S926" s="183"/>
      <c r="T926" s="33"/>
      <c r="U926" s="33" t="s">
        <v>21</v>
      </c>
      <c r="V926" s="45" t="s">
        <v>21</v>
      </c>
      <c r="W926" s="34" t="s">
        <v>1133</v>
      </c>
      <c r="X926" s="34" t="s">
        <v>66</v>
      </c>
      <c r="Y926" s="36">
        <v>1</v>
      </c>
      <c r="Z926" s="36"/>
      <c r="AA926" s="36"/>
      <c r="AB926" s="36"/>
      <c r="AC926" s="36"/>
      <c r="AD926" s="36"/>
      <c r="AE926" s="36"/>
      <c r="AF926" s="51"/>
      <c r="AG926" s="51">
        <v>1</v>
      </c>
      <c r="AH926" s="51"/>
      <c r="AI926" s="51"/>
      <c r="AJ926" s="51"/>
      <c r="AK926" s="51"/>
      <c r="AL926" s="33"/>
      <c r="AM926" s="33"/>
      <c r="AN926" s="185"/>
      <c r="AO926" s="185"/>
      <c r="AP926" s="185"/>
      <c r="AQ926" s="185"/>
      <c r="AR926" s="185"/>
      <c r="AS926" s="185"/>
      <c r="AT926" s="185"/>
      <c r="AU926" s="185"/>
      <c r="AV926" s="185"/>
      <c r="AW926" s="186"/>
      <c r="AX926" s="41"/>
      <c r="AY926" s="41" t="s">
        <v>24</v>
      </c>
      <c r="AZ926" s="41"/>
      <c r="BA926" s="37"/>
      <c r="BB926" s="39"/>
      <c r="BC926" s="100"/>
      <c r="BD926" s="100"/>
      <c r="BE926" s="39"/>
      <c r="BF926" s="39"/>
      <c r="BG926" s="39"/>
      <c r="BH926" s="39"/>
      <c r="BI926" s="39"/>
      <c r="BJ926" s="39"/>
      <c r="BK926" s="39"/>
      <c r="BL926" s="39"/>
      <c r="BM926" s="39"/>
      <c r="BN926" s="39"/>
      <c r="BO926" s="39"/>
    </row>
    <row r="927" spans="1:67" ht="330" customHeight="1" x14ac:dyDescent="0.25">
      <c r="A927" s="28">
        <v>927</v>
      </c>
      <c r="B927" s="180" t="s">
        <v>4448</v>
      </c>
      <c r="C927" s="180" t="s">
        <v>4449</v>
      </c>
      <c r="D927" s="30" t="s">
        <v>62</v>
      </c>
      <c r="E927" s="30" t="s">
        <v>63</v>
      </c>
      <c r="F927" s="181" t="s">
        <v>66</v>
      </c>
      <c r="G927" s="181"/>
      <c r="H927" s="181"/>
      <c r="I927" s="181"/>
      <c r="J927" s="181"/>
      <c r="K927" s="181"/>
      <c r="L927" s="32" t="s">
        <v>2284</v>
      </c>
      <c r="M927" s="183" t="s">
        <v>4452</v>
      </c>
      <c r="N927" s="183" t="s">
        <v>4453</v>
      </c>
      <c r="O927" s="184" t="s">
        <v>3183</v>
      </c>
      <c r="P927" s="109"/>
      <c r="Q927" s="183" t="s">
        <v>1133</v>
      </c>
      <c r="R927" s="109"/>
      <c r="S927" s="183"/>
      <c r="T927" s="33"/>
      <c r="U927" s="33" t="s">
        <v>21</v>
      </c>
      <c r="V927" s="45" t="s">
        <v>21</v>
      </c>
      <c r="W927" s="34" t="s">
        <v>1133</v>
      </c>
      <c r="X927" s="34" t="s">
        <v>798</v>
      </c>
      <c r="Y927" s="36" t="s">
        <v>4454</v>
      </c>
      <c r="Z927" s="36"/>
      <c r="AA927" s="36"/>
      <c r="AB927" s="36"/>
      <c r="AC927" s="36"/>
      <c r="AD927" s="36"/>
      <c r="AE927" s="36"/>
      <c r="AF927" s="51"/>
      <c r="AG927" s="51">
        <v>1</v>
      </c>
      <c r="AH927" s="51"/>
      <c r="AI927" s="51"/>
      <c r="AJ927" s="51"/>
      <c r="AK927" s="51"/>
      <c r="AL927" s="33"/>
      <c r="AM927" s="33"/>
      <c r="AN927" s="185"/>
      <c r="AO927" s="185" t="s">
        <v>3271</v>
      </c>
      <c r="AP927" s="185"/>
      <c r="AQ927" s="185"/>
      <c r="AR927" s="185"/>
      <c r="AS927" s="185"/>
      <c r="AT927" s="185"/>
      <c r="AU927" s="185"/>
      <c r="AV927" s="185"/>
      <c r="AW927" s="186"/>
      <c r="AX927" s="41"/>
      <c r="AY927" s="35" t="s">
        <v>24</v>
      </c>
      <c r="AZ927" s="36" t="s">
        <v>25</v>
      </c>
      <c r="BA927" s="37"/>
      <c r="BB927" s="37" t="s">
        <v>3154</v>
      </c>
      <c r="BC927" s="100" t="s">
        <v>3155</v>
      </c>
      <c r="BD927" s="37">
        <v>1</v>
      </c>
      <c r="BE927" s="37">
        <v>1</v>
      </c>
      <c r="BF927" s="39"/>
      <c r="BG927" s="39"/>
      <c r="BH927" s="39"/>
      <c r="BI927" s="39"/>
      <c r="BJ927" s="39"/>
      <c r="BK927" s="39"/>
      <c r="BL927" s="39"/>
      <c r="BM927" s="39"/>
      <c r="BN927" s="39"/>
      <c r="BO927" s="39"/>
    </row>
    <row r="928" spans="1:67" ht="117" customHeight="1" x14ac:dyDescent="0.25">
      <c r="A928" s="28">
        <v>928</v>
      </c>
      <c r="B928" s="180" t="s">
        <v>4448</v>
      </c>
      <c r="C928" s="180" t="s">
        <v>4449</v>
      </c>
      <c r="D928" s="30" t="s">
        <v>62</v>
      </c>
      <c r="E928" s="30" t="s">
        <v>63</v>
      </c>
      <c r="F928" s="181" t="s">
        <v>66</v>
      </c>
      <c r="G928" s="181"/>
      <c r="H928" s="181"/>
      <c r="I928" s="181"/>
      <c r="J928" s="181"/>
      <c r="K928" s="181"/>
      <c r="L928" s="32" t="s">
        <v>2285</v>
      </c>
      <c r="M928" s="183" t="s">
        <v>3697</v>
      </c>
      <c r="N928" s="183" t="s">
        <v>4455</v>
      </c>
      <c r="O928" s="184" t="s">
        <v>3183</v>
      </c>
      <c r="P928" s="109"/>
      <c r="Q928" s="183" t="s">
        <v>1133</v>
      </c>
      <c r="R928" s="109"/>
      <c r="S928" s="183"/>
      <c r="T928" s="33"/>
      <c r="U928" s="33" t="s">
        <v>21</v>
      </c>
      <c r="V928" s="45" t="s">
        <v>21</v>
      </c>
      <c r="W928" s="34" t="s">
        <v>2286</v>
      </c>
      <c r="X928" s="34" t="s">
        <v>1917</v>
      </c>
      <c r="Y928" s="36">
        <v>1</v>
      </c>
      <c r="Z928" s="36"/>
      <c r="AA928" s="36"/>
      <c r="AB928" s="36"/>
      <c r="AC928" s="36"/>
      <c r="AD928" s="36"/>
      <c r="AE928" s="36"/>
      <c r="AF928" s="51"/>
      <c r="AG928" s="51">
        <v>1</v>
      </c>
      <c r="AH928" s="51"/>
      <c r="AI928" s="51"/>
      <c r="AJ928" s="51"/>
      <c r="AK928" s="51"/>
      <c r="AL928" s="33"/>
      <c r="AM928" s="33"/>
      <c r="AN928" s="185"/>
      <c r="AO928" s="185"/>
      <c r="AP928" s="185"/>
      <c r="AQ928" s="185"/>
      <c r="AR928" s="185"/>
      <c r="AS928" s="185"/>
      <c r="AT928" s="185"/>
      <c r="AU928" s="185"/>
      <c r="AV928" s="185"/>
      <c r="AW928" s="186"/>
      <c r="AX928" s="41"/>
      <c r="AY928" s="35" t="s">
        <v>24</v>
      </c>
      <c r="AZ928" s="36" t="s">
        <v>25</v>
      </c>
      <c r="BA928" s="37"/>
      <c r="BB928" s="39"/>
      <c r="BC928" s="100"/>
      <c r="BD928" s="37">
        <v>1</v>
      </c>
      <c r="BE928" s="37">
        <v>1</v>
      </c>
      <c r="BF928" s="39"/>
      <c r="BG928" s="39"/>
      <c r="BH928" s="39"/>
      <c r="BI928" s="39"/>
      <c r="BJ928" s="39"/>
      <c r="BK928" s="39"/>
      <c r="BL928" s="39"/>
      <c r="BM928" s="39"/>
      <c r="BN928" s="39"/>
      <c r="BO928" s="39"/>
    </row>
    <row r="929" spans="1:67" ht="409.5" customHeight="1" x14ac:dyDescent="0.25">
      <c r="A929" s="28">
        <v>929</v>
      </c>
      <c r="B929" s="180" t="s">
        <v>4448</v>
      </c>
      <c r="C929" s="180" t="s">
        <v>4449</v>
      </c>
      <c r="D929" s="30" t="s">
        <v>62</v>
      </c>
      <c r="E929" s="30" t="s">
        <v>63</v>
      </c>
      <c r="F929" s="181" t="s">
        <v>66</v>
      </c>
      <c r="G929" s="181"/>
      <c r="H929" s="181"/>
      <c r="I929" s="181"/>
      <c r="J929" s="181"/>
      <c r="K929" s="181"/>
      <c r="L929" s="32" t="s">
        <v>2287</v>
      </c>
      <c r="M929" s="183" t="s">
        <v>3659</v>
      </c>
      <c r="N929" s="183" t="s">
        <v>2288</v>
      </c>
      <c r="O929" s="184" t="s">
        <v>3183</v>
      </c>
      <c r="P929" s="109"/>
      <c r="Q929" s="182" t="s">
        <v>3184</v>
      </c>
      <c r="R929" s="109"/>
      <c r="S929" s="183"/>
      <c r="T929" s="33"/>
      <c r="U929" s="33" t="s">
        <v>58</v>
      </c>
      <c r="V929" s="45" t="s">
        <v>58</v>
      </c>
      <c r="W929" s="34" t="s">
        <v>2288</v>
      </c>
      <c r="X929" s="34" t="s">
        <v>23</v>
      </c>
      <c r="Y929" s="36"/>
      <c r="Z929" s="36"/>
      <c r="AA929" s="36"/>
      <c r="AB929" s="36">
        <v>1</v>
      </c>
      <c r="AC929" s="36"/>
      <c r="AD929" s="36"/>
      <c r="AE929" s="36"/>
      <c r="AF929" s="51"/>
      <c r="AG929" s="51">
        <v>1</v>
      </c>
      <c r="AH929" s="51"/>
      <c r="AI929" s="51"/>
      <c r="AJ929" s="51"/>
      <c r="AK929" s="51"/>
      <c r="AL929" s="33"/>
      <c r="AM929" s="33"/>
      <c r="AN929" s="186"/>
      <c r="AO929" s="186"/>
      <c r="AP929" s="185"/>
      <c r="AQ929" s="185"/>
      <c r="AR929" s="185"/>
      <c r="AS929" s="185"/>
      <c r="AT929" s="185"/>
      <c r="AU929" s="185"/>
      <c r="AV929" s="185"/>
      <c r="AW929" s="186"/>
      <c r="AX929" s="41"/>
      <c r="AY929" s="41" t="s">
        <v>24</v>
      </c>
      <c r="AZ929" s="41"/>
      <c r="BA929" s="37"/>
      <c r="BB929" s="39"/>
      <c r="BC929" s="100"/>
      <c r="BD929" s="100"/>
      <c r="BE929" s="39"/>
      <c r="BF929" s="39"/>
      <c r="BG929" s="39"/>
      <c r="BH929" s="39"/>
      <c r="BI929" s="39"/>
      <c r="BJ929" s="39"/>
      <c r="BK929" s="39"/>
      <c r="BL929" s="39"/>
      <c r="BM929" s="39"/>
      <c r="BN929" s="39"/>
      <c r="BO929" s="39"/>
    </row>
    <row r="930" spans="1:67" ht="103.5" customHeight="1" x14ac:dyDescent="0.25">
      <c r="A930" s="28">
        <v>930</v>
      </c>
      <c r="B930" s="180" t="s">
        <v>4448</v>
      </c>
      <c r="C930" s="180" t="s">
        <v>4449</v>
      </c>
      <c r="D930" s="30" t="s">
        <v>62</v>
      </c>
      <c r="E930" s="30" t="s">
        <v>63</v>
      </c>
      <c r="F930" s="181" t="s">
        <v>66</v>
      </c>
      <c r="G930" s="181"/>
      <c r="H930" s="181"/>
      <c r="I930" s="181"/>
      <c r="J930" s="181"/>
      <c r="K930" s="181"/>
      <c r="L930" s="32" t="s">
        <v>2290</v>
      </c>
      <c r="M930" s="183" t="s">
        <v>3903</v>
      </c>
      <c r="N930" s="183" t="s">
        <v>1257</v>
      </c>
      <c r="O930" s="184" t="s">
        <v>3183</v>
      </c>
      <c r="P930" s="109"/>
      <c r="Q930" s="182" t="s">
        <v>3184</v>
      </c>
      <c r="R930" s="109"/>
      <c r="S930" s="183"/>
      <c r="T930" s="33"/>
      <c r="U930" s="33" t="s">
        <v>58</v>
      </c>
      <c r="V930" s="45" t="s">
        <v>58</v>
      </c>
      <c r="W930" s="34" t="s">
        <v>1184</v>
      </c>
      <c r="X930" s="34" t="s">
        <v>23</v>
      </c>
      <c r="Y930" s="36"/>
      <c r="Z930" s="36"/>
      <c r="AA930" s="36"/>
      <c r="AB930" s="36">
        <v>1</v>
      </c>
      <c r="AC930" s="36"/>
      <c r="AD930" s="36"/>
      <c r="AE930" s="36"/>
      <c r="AF930" s="51"/>
      <c r="AG930" s="51">
        <v>1</v>
      </c>
      <c r="AH930" s="51"/>
      <c r="AI930" s="51"/>
      <c r="AJ930" s="51"/>
      <c r="AK930" s="51"/>
      <c r="AL930" s="33"/>
      <c r="AM930" s="33"/>
      <c r="AN930" s="186"/>
      <c r="AO930" s="186"/>
      <c r="AP930" s="185"/>
      <c r="AQ930" s="185"/>
      <c r="AR930" s="185"/>
      <c r="AS930" s="185"/>
      <c r="AT930" s="185"/>
      <c r="AU930" s="185"/>
      <c r="AV930" s="185"/>
      <c r="AW930" s="186"/>
      <c r="AX930" s="41"/>
      <c r="AY930" s="41" t="s">
        <v>24</v>
      </c>
      <c r="AZ930" s="41"/>
      <c r="BA930" s="37"/>
      <c r="BB930" s="39"/>
      <c r="BC930" s="100"/>
      <c r="BD930" s="100"/>
      <c r="BE930" s="39"/>
      <c r="BF930" s="39"/>
      <c r="BG930" s="39"/>
      <c r="BH930" s="39"/>
      <c r="BI930" s="39"/>
      <c r="BJ930" s="39"/>
      <c r="BK930" s="39"/>
      <c r="BL930" s="39"/>
      <c r="BM930" s="39"/>
      <c r="BN930" s="39"/>
      <c r="BO930" s="39"/>
    </row>
    <row r="931" spans="1:67" ht="174.75" customHeight="1" x14ac:dyDescent="0.25">
      <c r="A931" s="28">
        <v>931</v>
      </c>
      <c r="B931" s="180" t="s">
        <v>4448</v>
      </c>
      <c r="C931" s="180" t="s">
        <v>4449</v>
      </c>
      <c r="D931" s="30" t="s">
        <v>62</v>
      </c>
      <c r="E931" s="30" t="s">
        <v>63</v>
      </c>
      <c r="F931" s="181" t="s">
        <v>66</v>
      </c>
      <c r="G931" s="181"/>
      <c r="H931" s="181"/>
      <c r="I931" s="181"/>
      <c r="J931" s="181"/>
      <c r="K931" s="181"/>
      <c r="L931" s="32" t="s">
        <v>2291</v>
      </c>
      <c r="M931" s="183" t="s">
        <v>3903</v>
      </c>
      <c r="N931" s="183" t="s">
        <v>2292</v>
      </c>
      <c r="O931" s="184" t="s">
        <v>3183</v>
      </c>
      <c r="P931" s="109"/>
      <c r="Q931" s="182" t="s">
        <v>3184</v>
      </c>
      <c r="R931" s="109"/>
      <c r="S931" s="183"/>
      <c r="T931" s="33"/>
      <c r="U931" s="33" t="s">
        <v>21</v>
      </c>
      <c r="V931" s="45" t="s">
        <v>21</v>
      </c>
      <c r="W931" s="34" t="s">
        <v>2292</v>
      </c>
      <c r="X931" s="34" t="s">
        <v>1780</v>
      </c>
      <c r="Y931" s="36">
        <v>1</v>
      </c>
      <c r="Z931" s="36"/>
      <c r="AA931" s="36"/>
      <c r="AB931" s="36"/>
      <c r="AC931" s="36"/>
      <c r="AD931" s="36"/>
      <c r="AE931" s="36"/>
      <c r="AF931" s="51"/>
      <c r="AG931" s="51">
        <v>1</v>
      </c>
      <c r="AH931" s="51"/>
      <c r="AI931" s="51"/>
      <c r="AJ931" s="51"/>
      <c r="AK931" s="51"/>
      <c r="AL931" s="33"/>
      <c r="AM931" s="33"/>
      <c r="AN931" s="185"/>
      <c r="AO931" s="185"/>
      <c r="AP931" s="185"/>
      <c r="AQ931" s="185"/>
      <c r="AR931" s="185"/>
      <c r="AS931" s="185"/>
      <c r="AT931" s="185"/>
      <c r="AU931" s="185"/>
      <c r="AV931" s="185"/>
      <c r="AW931" s="186"/>
      <c r="AX931" s="41"/>
      <c r="AY931" s="35" t="s">
        <v>24</v>
      </c>
      <c r="AZ931" s="36" t="s">
        <v>25</v>
      </c>
      <c r="BA931" s="37"/>
      <c r="BB931" s="39"/>
      <c r="BC931" s="100"/>
      <c r="BD931" s="37">
        <v>1</v>
      </c>
      <c r="BE931" s="37">
        <v>1</v>
      </c>
      <c r="BF931" s="39"/>
      <c r="BG931" s="39"/>
      <c r="BH931" s="39"/>
      <c r="BI931" s="39"/>
      <c r="BJ931" s="39"/>
      <c r="BK931" s="39"/>
      <c r="BL931" s="39"/>
      <c r="BM931" s="39"/>
      <c r="BN931" s="39"/>
      <c r="BO931" s="39"/>
    </row>
    <row r="932" spans="1:67" ht="84" customHeight="1" x14ac:dyDescent="0.25">
      <c r="A932" s="28">
        <v>932</v>
      </c>
      <c r="B932" s="180" t="s">
        <v>4448</v>
      </c>
      <c r="C932" s="180" t="s">
        <v>4449</v>
      </c>
      <c r="D932" s="30" t="s">
        <v>62</v>
      </c>
      <c r="E932" s="30" t="s">
        <v>63</v>
      </c>
      <c r="F932" s="181" t="s">
        <v>66</v>
      </c>
      <c r="G932" s="181"/>
      <c r="H932" s="181"/>
      <c r="I932" s="181"/>
      <c r="J932" s="181"/>
      <c r="K932" s="181"/>
      <c r="L932" s="32" t="s">
        <v>2293</v>
      </c>
      <c r="M932" s="183" t="s">
        <v>3903</v>
      </c>
      <c r="N932" s="183" t="s">
        <v>4456</v>
      </c>
      <c r="O932" s="184" t="s">
        <v>3183</v>
      </c>
      <c r="P932" s="109"/>
      <c r="Q932" s="182" t="s">
        <v>3184</v>
      </c>
      <c r="R932" s="109"/>
      <c r="S932" s="183"/>
      <c r="T932" s="33"/>
      <c r="U932" s="33" t="s">
        <v>58</v>
      </c>
      <c r="V932" s="45" t="s">
        <v>58</v>
      </c>
      <c r="W932" s="34" t="s">
        <v>391</v>
      </c>
      <c r="X932" s="34" t="s">
        <v>23</v>
      </c>
      <c r="Y932" s="36"/>
      <c r="Z932" s="36"/>
      <c r="AA932" s="36"/>
      <c r="AB932" s="36">
        <v>1</v>
      </c>
      <c r="AC932" s="36"/>
      <c r="AD932" s="36"/>
      <c r="AE932" s="36"/>
      <c r="AF932" s="51"/>
      <c r="AG932" s="51">
        <v>1</v>
      </c>
      <c r="AH932" s="51"/>
      <c r="AI932" s="51"/>
      <c r="AJ932" s="51"/>
      <c r="AK932" s="51"/>
      <c r="AL932" s="33"/>
      <c r="AM932" s="33"/>
      <c r="AN932" s="186"/>
      <c r="AO932" s="186"/>
      <c r="AP932" s="185"/>
      <c r="AQ932" s="185"/>
      <c r="AR932" s="185"/>
      <c r="AS932" s="185"/>
      <c r="AT932" s="185"/>
      <c r="AU932" s="185"/>
      <c r="AV932" s="185"/>
      <c r="AW932" s="186"/>
      <c r="AX932" s="41"/>
      <c r="AY932" s="41" t="s">
        <v>24</v>
      </c>
      <c r="AZ932" s="41"/>
      <c r="BA932" s="37"/>
      <c r="BB932" s="39"/>
      <c r="BC932" s="100"/>
      <c r="BD932" s="100"/>
      <c r="BE932" s="39"/>
      <c r="BF932" s="39"/>
      <c r="BG932" s="39"/>
      <c r="BH932" s="39"/>
      <c r="BI932" s="39"/>
      <c r="BJ932" s="39"/>
      <c r="BK932" s="39"/>
      <c r="BL932" s="39"/>
      <c r="BM932" s="39"/>
      <c r="BN932" s="39"/>
      <c r="BO932" s="39"/>
    </row>
    <row r="933" spans="1:67" ht="170.25" customHeight="1" x14ac:dyDescent="0.25">
      <c r="A933" s="28">
        <v>933</v>
      </c>
      <c r="B933" s="180" t="s">
        <v>4448</v>
      </c>
      <c r="C933" s="180" t="s">
        <v>4449</v>
      </c>
      <c r="D933" s="30" t="s">
        <v>62</v>
      </c>
      <c r="E933" s="30" t="s">
        <v>63</v>
      </c>
      <c r="F933" s="181" t="s">
        <v>66</v>
      </c>
      <c r="G933" s="181"/>
      <c r="H933" s="181"/>
      <c r="I933" s="181"/>
      <c r="J933" s="181"/>
      <c r="K933" s="181"/>
      <c r="L933" s="32" t="s">
        <v>2294</v>
      </c>
      <c r="M933" s="183" t="s">
        <v>3903</v>
      </c>
      <c r="N933" s="183" t="s">
        <v>2295</v>
      </c>
      <c r="O933" s="184" t="s">
        <v>3183</v>
      </c>
      <c r="P933" s="109"/>
      <c r="Q933" s="182" t="s">
        <v>3184</v>
      </c>
      <c r="R933" s="109"/>
      <c r="S933" s="183"/>
      <c r="T933" s="33"/>
      <c r="U933" s="33" t="s">
        <v>21</v>
      </c>
      <c r="V933" s="45" t="s">
        <v>21</v>
      </c>
      <c r="W933" s="34" t="s">
        <v>2295</v>
      </c>
      <c r="X933" s="34" t="s">
        <v>1780</v>
      </c>
      <c r="Y933" s="36">
        <v>1</v>
      </c>
      <c r="Z933" s="36"/>
      <c r="AA933" s="36"/>
      <c r="AB933" s="36"/>
      <c r="AC933" s="36"/>
      <c r="AD933" s="36"/>
      <c r="AE933" s="36"/>
      <c r="AF933" s="51"/>
      <c r="AG933" s="51">
        <v>1</v>
      </c>
      <c r="AH933" s="51"/>
      <c r="AI933" s="51"/>
      <c r="AJ933" s="51"/>
      <c r="AK933" s="51"/>
      <c r="AL933" s="33"/>
      <c r="AM933" s="33"/>
      <c r="AN933" s="185"/>
      <c r="AO933" s="185"/>
      <c r="AP933" s="185"/>
      <c r="AQ933" s="185"/>
      <c r="AR933" s="185"/>
      <c r="AS933" s="185"/>
      <c r="AT933" s="185"/>
      <c r="AU933" s="185"/>
      <c r="AV933" s="185"/>
      <c r="AW933" s="186"/>
      <c r="AX933" s="41"/>
      <c r="AY933" s="35" t="s">
        <v>24</v>
      </c>
      <c r="AZ933" s="36" t="s">
        <v>25</v>
      </c>
      <c r="BA933" s="37"/>
      <c r="BB933" s="39"/>
      <c r="BC933" s="100"/>
      <c r="BD933" s="37">
        <v>1</v>
      </c>
      <c r="BE933" s="37">
        <v>1</v>
      </c>
      <c r="BF933" s="39"/>
      <c r="BG933" s="39"/>
      <c r="BH933" s="39"/>
      <c r="BI933" s="39"/>
      <c r="BJ933" s="39"/>
      <c r="BK933" s="39"/>
      <c r="BL933" s="39"/>
      <c r="BM933" s="39"/>
      <c r="BN933" s="39"/>
      <c r="BO933" s="39"/>
    </row>
    <row r="934" spans="1:67" ht="129.75" customHeight="1" x14ac:dyDescent="0.25">
      <c r="A934" s="28">
        <v>934</v>
      </c>
      <c r="B934" s="180" t="s">
        <v>4448</v>
      </c>
      <c r="C934" s="180" t="s">
        <v>4449</v>
      </c>
      <c r="D934" s="30" t="s">
        <v>62</v>
      </c>
      <c r="E934" s="30" t="s">
        <v>63</v>
      </c>
      <c r="F934" s="181" t="s">
        <v>66</v>
      </c>
      <c r="G934" s="181"/>
      <c r="H934" s="181"/>
      <c r="I934" s="181"/>
      <c r="J934" s="181"/>
      <c r="K934" s="181"/>
      <c r="L934" s="32" t="s">
        <v>2296</v>
      </c>
      <c r="M934" s="183" t="s">
        <v>3903</v>
      </c>
      <c r="N934" s="183" t="s">
        <v>2297</v>
      </c>
      <c r="O934" s="184" t="s">
        <v>3183</v>
      </c>
      <c r="P934" s="109"/>
      <c r="Q934" s="182" t="s">
        <v>3184</v>
      </c>
      <c r="R934" s="109"/>
      <c r="S934" s="183"/>
      <c r="T934" s="33"/>
      <c r="U934" s="33" t="s">
        <v>21</v>
      </c>
      <c r="V934" s="45" t="s">
        <v>21</v>
      </c>
      <c r="W934" s="34" t="s">
        <v>2297</v>
      </c>
      <c r="X934" s="34" t="s">
        <v>1780</v>
      </c>
      <c r="Y934" s="36">
        <v>1</v>
      </c>
      <c r="Z934" s="36"/>
      <c r="AA934" s="36"/>
      <c r="AB934" s="36"/>
      <c r="AC934" s="36"/>
      <c r="AD934" s="36"/>
      <c r="AE934" s="36"/>
      <c r="AF934" s="51"/>
      <c r="AG934" s="51">
        <v>1</v>
      </c>
      <c r="AH934" s="51"/>
      <c r="AI934" s="51"/>
      <c r="AJ934" s="51"/>
      <c r="AK934" s="51"/>
      <c r="AL934" s="33"/>
      <c r="AM934" s="33"/>
      <c r="AN934" s="185"/>
      <c r="AO934" s="185"/>
      <c r="AP934" s="185"/>
      <c r="AQ934" s="185"/>
      <c r="AR934" s="185"/>
      <c r="AS934" s="185"/>
      <c r="AT934" s="185"/>
      <c r="AU934" s="185"/>
      <c r="AV934" s="185"/>
      <c r="AW934" s="186"/>
      <c r="AX934" s="41"/>
      <c r="AY934" s="35" t="s">
        <v>24</v>
      </c>
      <c r="AZ934" s="36" t="s">
        <v>25</v>
      </c>
      <c r="BA934" s="37"/>
      <c r="BB934" s="39"/>
      <c r="BC934" s="100"/>
      <c r="BD934" s="37">
        <v>1</v>
      </c>
      <c r="BE934" s="37">
        <v>1</v>
      </c>
      <c r="BF934" s="39"/>
      <c r="BG934" s="39"/>
      <c r="BH934" s="39"/>
      <c r="BI934" s="39"/>
      <c r="BJ934" s="39"/>
      <c r="BK934" s="39"/>
      <c r="BL934" s="39"/>
      <c r="BM934" s="39"/>
      <c r="BN934" s="39"/>
      <c r="BO934" s="39"/>
    </row>
    <row r="935" spans="1:67" ht="130.5" customHeight="1" x14ac:dyDescent="0.25">
      <c r="A935" s="28">
        <v>935</v>
      </c>
      <c r="B935" s="180" t="s">
        <v>4448</v>
      </c>
      <c r="C935" s="180" t="s">
        <v>4449</v>
      </c>
      <c r="D935" s="30" t="s">
        <v>62</v>
      </c>
      <c r="E935" s="30" t="s">
        <v>63</v>
      </c>
      <c r="F935" s="181" t="s">
        <v>66</v>
      </c>
      <c r="G935" s="181"/>
      <c r="H935" s="181"/>
      <c r="I935" s="181"/>
      <c r="J935" s="181"/>
      <c r="K935" s="181"/>
      <c r="L935" s="32" t="s">
        <v>2296</v>
      </c>
      <c r="M935" s="183" t="s">
        <v>3903</v>
      </c>
      <c r="N935" s="183" t="s">
        <v>2297</v>
      </c>
      <c r="O935" s="184" t="s">
        <v>3183</v>
      </c>
      <c r="P935" s="109"/>
      <c r="Q935" s="182" t="s">
        <v>3184</v>
      </c>
      <c r="R935" s="109"/>
      <c r="S935" s="183"/>
      <c r="T935" s="33"/>
      <c r="U935" s="33" t="s">
        <v>21</v>
      </c>
      <c r="V935" s="45" t="s">
        <v>21</v>
      </c>
      <c r="W935" s="34" t="s">
        <v>2297</v>
      </c>
      <c r="X935" s="34" t="s">
        <v>1780</v>
      </c>
      <c r="Y935" s="36">
        <v>1</v>
      </c>
      <c r="Z935" s="36"/>
      <c r="AA935" s="36"/>
      <c r="AB935" s="36"/>
      <c r="AC935" s="36"/>
      <c r="AD935" s="36"/>
      <c r="AE935" s="36"/>
      <c r="AF935" s="51"/>
      <c r="AG935" s="51">
        <v>1</v>
      </c>
      <c r="AH935" s="51"/>
      <c r="AI935" s="51"/>
      <c r="AJ935" s="51"/>
      <c r="AK935" s="51"/>
      <c r="AL935" s="33"/>
      <c r="AM935" s="33"/>
      <c r="AN935" s="185"/>
      <c r="AO935" s="185"/>
      <c r="AP935" s="185"/>
      <c r="AQ935" s="185"/>
      <c r="AR935" s="185"/>
      <c r="AS935" s="185"/>
      <c r="AT935" s="185"/>
      <c r="AU935" s="185"/>
      <c r="AV935" s="185"/>
      <c r="AW935" s="186"/>
      <c r="AX935" s="41"/>
      <c r="AY935" s="35" t="s">
        <v>24</v>
      </c>
      <c r="AZ935" s="36" t="s">
        <v>25</v>
      </c>
      <c r="BA935" s="37"/>
      <c r="BB935" s="39"/>
      <c r="BC935" s="100"/>
      <c r="BD935" s="37">
        <v>1</v>
      </c>
      <c r="BE935" s="37">
        <v>1</v>
      </c>
      <c r="BF935" s="39"/>
      <c r="BG935" s="39"/>
      <c r="BH935" s="39"/>
      <c r="BI935" s="39"/>
      <c r="BJ935" s="39"/>
      <c r="BK935" s="39"/>
      <c r="BL935" s="39"/>
      <c r="BM935" s="39"/>
      <c r="BN935" s="39"/>
      <c r="BO935" s="39"/>
    </row>
    <row r="936" spans="1:67" ht="209.25" customHeight="1" x14ac:dyDescent="0.25">
      <c r="A936" s="28">
        <v>936</v>
      </c>
      <c r="B936" s="180" t="s">
        <v>4448</v>
      </c>
      <c r="C936" s="180" t="s">
        <v>4449</v>
      </c>
      <c r="D936" s="30" t="s">
        <v>62</v>
      </c>
      <c r="E936" s="30" t="s">
        <v>63</v>
      </c>
      <c r="F936" s="181" t="s">
        <v>66</v>
      </c>
      <c r="G936" s="181"/>
      <c r="H936" s="181"/>
      <c r="I936" s="181"/>
      <c r="J936" s="181"/>
      <c r="K936" s="181"/>
      <c r="L936" s="32" t="s">
        <v>2298</v>
      </c>
      <c r="M936" s="183" t="s">
        <v>3903</v>
      </c>
      <c r="N936" s="183" t="s">
        <v>4457</v>
      </c>
      <c r="O936" s="184" t="s">
        <v>3183</v>
      </c>
      <c r="P936" s="109"/>
      <c r="Q936" s="183" t="s">
        <v>3152</v>
      </c>
      <c r="R936" s="109"/>
      <c r="S936" s="183"/>
      <c r="T936" s="33"/>
      <c r="U936" s="33" t="s">
        <v>21</v>
      </c>
      <c r="V936" s="45" t="s">
        <v>21</v>
      </c>
      <c r="W936" s="34" t="s">
        <v>1133</v>
      </c>
      <c r="X936" s="34" t="s">
        <v>1780</v>
      </c>
      <c r="Y936" s="36">
        <v>1</v>
      </c>
      <c r="Z936" s="36"/>
      <c r="AA936" s="36"/>
      <c r="AB936" s="36"/>
      <c r="AC936" s="36"/>
      <c r="AD936" s="36"/>
      <c r="AE936" s="36"/>
      <c r="AF936" s="51"/>
      <c r="AG936" s="51">
        <v>1</v>
      </c>
      <c r="AH936" s="51"/>
      <c r="AI936" s="51"/>
      <c r="AJ936" s="51"/>
      <c r="AK936" s="36">
        <v>1</v>
      </c>
      <c r="AL936" s="33" t="s">
        <v>3156</v>
      </c>
      <c r="AM936" s="33"/>
      <c r="AN936" s="185"/>
      <c r="AO936" s="185"/>
      <c r="AP936" s="185"/>
      <c r="AQ936" s="185"/>
      <c r="AR936" s="185"/>
      <c r="AS936" s="185"/>
      <c r="AT936" s="185"/>
      <c r="AU936" s="185"/>
      <c r="AV936" s="185"/>
      <c r="AW936" s="186"/>
      <c r="AX936" s="41"/>
      <c r="AY936" s="35" t="s">
        <v>24</v>
      </c>
      <c r="AZ936" s="36" t="s">
        <v>25</v>
      </c>
      <c r="BA936" s="37"/>
      <c r="BB936" s="39"/>
      <c r="BC936" s="100"/>
      <c r="BD936" s="37">
        <v>1</v>
      </c>
      <c r="BE936" s="37">
        <v>1</v>
      </c>
      <c r="BF936" s="39"/>
      <c r="BG936" s="39"/>
      <c r="BH936" s="39"/>
      <c r="BI936" s="39"/>
      <c r="BJ936" s="39"/>
      <c r="BK936" s="39"/>
      <c r="BL936" s="39"/>
      <c r="BM936" s="39"/>
      <c r="BN936" s="39"/>
      <c r="BO936" s="39"/>
    </row>
    <row r="937" spans="1:67" ht="211.5" customHeight="1" x14ac:dyDescent="0.25">
      <c r="A937" s="28">
        <v>937</v>
      </c>
      <c r="B937" s="180" t="s">
        <v>4448</v>
      </c>
      <c r="C937" s="180" t="s">
        <v>4449</v>
      </c>
      <c r="D937" s="30" t="s">
        <v>62</v>
      </c>
      <c r="E937" s="30" t="s">
        <v>63</v>
      </c>
      <c r="F937" s="181" t="s">
        <v>66</v>
      </c>
      <c r="G937" s="181"/>
      <c r="H937" s="181"/>
      <c r="I937" s="181"/>
      <c r="J937" s="181"/>
      <c r="K937" s="181"/>
      <c r="L937" s="32" t="s">
        <v>2299</v>
      </c>
      <c r="M937" s="183" t="s">
        <v>3148</v>
      </c>
      <c r="N937" s="183" t="s">
        <v>3226</v>
      </c>
      <c r="O937" s="184" t="s">
        <v>3183</v>
      </c>
      <c r="P937" s="109"/>
      <c r="Q937" s="183" t="s">
        <v>4458</v>
      </c>
      <c r="R937" s="109"/>
      <c r="S937" s="183"/>
      <c r="T937" s="33"/>
      <c r="U937" s="33" t="s">
        <v>58</v>
      </c>
      <c r="V937" s="45" t="s">
        <v>58</v>
      </c>
      <c r="W937" s="34" t="s">
        <v>2300</v>
      </c>
      <c r="X937" s="34" t="s">
        <v>2301</v>
      </c>
      <c r="Y937" s="36"/>
      <c r="Z937" s="36"/>
      <c r="AA937" s="36"/>
      <c r="AB937" s="36">
        <v>1</v>
      </c>
      <c r="AC937" s="36"/>
      <c r="AD937" s="36"/>
      <c r="AE937" s="36"/>
      <c r="AF937" s="51"/>
      <c r="AG937" s="51">
        <v>1</v>
      </c>
      <c r="AH937" s="51"/>
      <c r="AI937" s="51"/>
      <c r="AJ937" s="51"/>
      <c r="AK937" s="51"/>
      <c r="AL937" s="33"/>
      <c r="AM937" s="33"/>
      <c r="AN937" s="186"/>
      <c r="AO937" s="186"/>
      <c r="AP937" s="185"/>
      <c r="AQ937" s="185"/>
      <c r="AR937" s="185"/>
      <c r="AS937" s="185"/>
      <c r="AT937" s="185"/>
      <c r="AU937" s="185"/>
      <c r="AV937" s="185"/>
      <c r="AW937" s="186"/>
      <c r="AX937" s="41"/>
      <c r="AY937" s="35" t="s">
        <v>24</v>
      </c>
      <c r="AZ937" s="36" t="s">
        <v>25</v>
      </c>
      <c r="BA937" s="37"/>
      <c r="BB937" s="39"/>
      <c r="BC937" s="100"/>
      <c r="BD937" s="37">
        <v>1</v>
      </c>
      <c r="BE937" s="37">
        <v>1</v>
      </c>
      <c r="BF937" s="39"/>
      <c r="BG937" s="39"/>
      <c r="BH937" s="39"/>
      <c r="BI937" s="39"/>
      <c r="BJ937" s="39"/>
      <c r="BK937" s="39"/>
      <c r="BL937" s="39"/>
      <c r="BM937" s="39"/>
      <c r="BN937" s="39"/>
      <c r="BO937" s="39"/>
    </row>
    <row r="938" spans="1:67" ht="292.5" customHeight="1" x14ac:dyDescent="0.25">
      <c r="A938" s="28">
        <v>938</v>
      </c>
      <c r="B938" s="180" t="s">
        <v>4448</v>
      </c>
      <c r="C938" s="180" t="s">
        <v>4449</v>
      </c>
      <c r="D938" s="30" t="s">
        <v>62</v>
      </c>
      <c r="E938" s="30" t="s">
        <v>63</v>
      </c>
      <c r="F938" s="181" t="s">
        <v>66</v>
      </c>
      <c r="G938" s="181"/>
      <c r="H938" s="181"/>
      <c r="I938" s="181"/>
      <c r="J938" s="181"/>
      <c r="K938" s="181"/>
      <c r="L938" s="32" t="s">
        <v>2302</v>
      </c>
      <c r="M938" s="183" t="s">
        <v>3143</v>
      </c>
      <c r="N938" s="183" t="s">
        <v>1065</v>
      </c>
      <c r="O938" s="184" t="s">
        <v>3183</v>
      </c>
      <c r="P938" s="109"/>
      <c r="Q938" s="183" t="s">
        <v>2303</v>
      </c>
      <c r="R938" s="109"/>
      <c r="S938" s="183"/>
      <c r="T938" s="33"/>
      <c r="U938" s="33" t="s">
        <v>58</v>
      </c>
      <c r="V938" s="45" t="s">
        <v>58</v>
      </c>
      <c r="W938" s="34" t="s">
        <v>2303</v>
      </c>
      <c r="X938" s="34" t="s">
        <v>66</v>
      </c>
      <c r="Y938" s="36"/>
      <c r="Z938" s="36"/>
      <c r="AA938" s="36"/>
      <c r="AB938" s="36">
        <v>1</v>
      </c>
      <c r="AC938" s="36"/>
      <c r="AD938" s="36"/>
      <c r="AE938" s="36"/>
      <c r="AF938" s="51"/>
      <c r="AG938" s="51"/>
      <c r="AH938" s="51">
        <v>1</v>
      </c>
      <c r="AI938" s="51"/>
      <c r="AJ938" s="51"/>
      <c r="AK938" s="51"/>
      <c r="AL938" s="33"/>
      <c r="AM938" s="33"/>
      <c r="AN938" s="186"/>
      <c r="AO938" s="185" t="s">
        <v>4459</v>
      </c>
      <c r="AP938" s="185"/>
      <c r="AQ938" s="185"/>
      <c r="AR938" s="185"/>
      <c r="AS938" s="185"/>
      <c r="AT938" s="185"/>
      <c r="AU938" s="185"/>
      <c r="AV938" s="185"/>
      <c r="AW938" s="186"/>
      <c r="AX938" s="41"/>
      <c r="AY938" s="41" t="s">
        <v>24</v>
      </c>
      <c r="AZ938" s="41"/>
      <c r="BA938" s="37"/>
      <c r="BB938" s="37" t="s">
        <v>3154</v>
      </c>
      <c r="BC938" s="100" t="s">
        <v>4460</v>
      </c>
      <c r="BD938" s="100"/>
      <c r="BE938" s="39"/>
      <c r="BF938" s="39"/>
      <c r="BG938" s="39"/>
      <c r="BH938" s="39"/>
      <c r="BI938" s="39"/>
      <c r="BJ938" s="39"/>
      <c r="BK938" s="39"/>
      <c r="BL938" s="39"/>
      <c r="BM938" s="39"/>
      <c r="BN938" s="39"/>
      <c r="BO938" s="39"/>
    </row>
    <row r="939" spans="1:67" ht="256.5" customHeight="1" x14ac:dyDescent="0.25">
      <c r="A939" s="28">
        <v>939</v>
      </c>
      <c r="B939" s="180" t="s">
        <v>4448</v>
      </c>
      <c r="C939" s="180" t="s">
        <v>4449</v>
      </c>
      <c r="D939" s="30" t="s">
        <v>62</v>
      </c>
      <c r="E939" s="30" t="s">
        <v>63</v>
      </c>
      <c r="F939" s="181" t="s">
        <v>66</v>
      </c>
      <c r="G939" s="181"/>
      <c r="H939" s="181"/>
      <c r="I939" s="181"/>
      <c r="J939" s="181"/>
      <c r="K939" s="181"/>
      <c r="L939" s="32" t="s">
        <v>2304</v>
      </c>
      <c r="M939" s="183" t="s">
        <v>3606</v>
      </c>
      <c r="N939" s="183" t="s">
        <v>4461</v>
      </c>
      <c r="O939" s="184" t="s">
        <v>3183</v>
      </c>
      <c r="P939" s="109"/>
      <c r="Q939" s="183" t="s">
        <v>2305</v>
      </c>
      <c r="R939" s="109"/>
      <c r="S939" s="183"/>
      <c r="T939" s="33"/>
      <c r="U939" s="33" t="s">
        <v>58</v>
      </c>
      <c r="V939" s="45" t="s">
        <v>58</v>
      </c>
      <c r="W939" s="34" t="s">
        <v>2305</v>
      </c>
      <c r="X939" s="34" t="s">
        <v>23</v>
      </c>
      <c r="Y939" s="36"/>
      <c r="Z939" s="36"/>
      <c r="AA939" s="36"/>
      <c r="AB939" s="36">
        <v>1</v>
      </c>
      <c r="AC939" s="36"/>
      <c r="AD939" s="36"/>
      <c r="AE939" s="36"/>
      <c r="AF939" s="51"/>
      <c r="AG939" s="51"/>
      <c r="AH939" s="51">
        <v>1</v>
      </c>
      <c r="AI939" s="51"/>
      <c r="AJ939" s="51"/>
      <c r="AK939" s="51"/>
      <c r="AL939" s="33"/>
      <c r="AM939" s="33"/>
      <c r="AN939" s="186"/>
      <c r="AO939" s="186"/>
      <c r="AP939" s="185"/>
      <c r="AQ939" s="185"/>
      <c r="AR939" s="185"/>
      <c r="AS939" s="185"/>
      <c r="AT939" s="185"/>
      <c r="AU939" s="185"/>
      <c r="AV939" s="185"/>
      <c r="AW939" s="186"/>
      <c r="AX939" s="41"/>
      <c r="AY939" s="41" t="s">
        <v>24</v>
      </c>
      <c r="AZ939" s="41"/>
      <c r="BA939" s="37"/>
      <c r="BB939" s="39"/>
      <c r="BC939" s="100"/>
      <c r="BD939" s="100"/>
      <c r="BE939" s="39"/>
      <c r="BF939" s="39"/>
      <c r="BG939" s="39"/>
      <c r="BH939" s="39"/>
      <c r="BI939" s="39"/>
      <c r="BJ939" s="39"/>
      <c r="BK939" s="39"/>
      <c r="BL939" s="39"/>
      <c r="BM939" s="39"/>
      <c r="BN939" s="39"/>
      <c r="BO939" s="39"/>
    </row>
    <row r="940" spans="1:67" ht="275.25" customHeight="1" x14ac:dyDescent="0.25">
      <c r="A940" s="28">
        <v>940</v>
      </c>
      <c r="B940" s="180" t="s">
        <v>4448</v>
      </c>
      <c r="C940" s="180" t="s">
        <v>4449</v>
      </c>
      <c r="D940" s="30" t="s">
        <v>62</v>
      </c>
      <c r="E940" s="30" t="s">
        <v>63</v>
      </c>
      <c r="F940" s="181" t="s">
        <v>66</v>
      </c>
      <c r="G940" s="181"/>
      <c r="H940" s="181"/>
      <c r="I940" s="181"/>
      <c r="J940" s="181"/>
      <c r="K940" s="181"/>
      <c r="L940" s="32" t="s">
        <v>2306</v>
      </c>
      <c r="M940" s="183" t="s">
        <v>3606</v>
      </c>
      <c r="N940" s="183" t="s">
        <v>4462</v>
      </c>
      <c r="O940" s="184" t="s">
        <v>3183</v>
      </c>
      <c r="P940" s="109"/>
      <c r="Q940" s="183" t="s">
        <v>2307</v>
      </c>
      <c r="R940" s="109"/>
      <c r="S940" s="183"/>
      <c r="T940" s="33"/>
      <c r="U940" s="33" t="s">
        <v>58</v>
      </c>
      <c r="V940" s="45" t="s">
        <v>58</v>
      </c>
      <c r="W940" s="34" t="s">
        <v>2307</v>
      </c>
      <c r="X940" s="34" t="s">
        <v>23</v>
      </c>
      <c r="Y940" s="36"/>
      <c r="Z940" s="36"/>
      <c r="AA940" s="36"/>
      <c r="AB940" s="36">
        <v>1</v>
      </c>
      <c r="AC940" s="36"/>
      <c r="AD940" s="36"/>
      <c r="AE940" s="36"/>
      <c r="AF940" s="51"/>
      <c r="AG940" s="51"/>
      <c r="AH940" s="51">
        <v>1</v>
      </c>
      <c r="AI940" s="51"/>
      <c r="AJ940" s="51"/>
      <c r="AK940" s="51"/>
      <c r="AL940" s="33"/>
      <c r="AM940" s="33"/>
      <c r="AN940" s="186"/>
      <c r="AO940" s="186"/>
      <c r="AP940" s="185"/>
      <c r="AQ940" s="185"/>
      <c r="AR940" s="185"/>
      <c r="AS940" s="185"/>
      <c r="AT940" s="185"/>
      <c r="AU940" s="185"/>
      <c r="AV940" s="185"/>
      <c r="AW940" s="186"/>
      <c r="AX940" s="41"/>
      <c r="AY940" s="41" t="s">
        <v>24</v>
      </c>
      <c r="AZ940" s="41"/>
      <c r="BA940" s="37"/>
      <c r="BB940" s="39"/>
      <c r="BC940" s="100"/>
      <c r="BD940" s="100"/>
      <c r="BE940" s="39"/>
      <c r="BF940" s="39"/>
      <c r="BG940" s="39"/>
      <c r="BH940" s="39"/>
      <c r="BI940" s="39"/>
      <c r="BJ940" s="39"/>
      <c r="BK940" s="39"/>
      <c r="BL940" s="39"/>
      <c r="BM940" s="39"/>
      <c r="BN940" s="39"/>
      <c r="BO940" s="39"/>
    </row>
    <row r="941" spans="1:67" ht="301.5" customHeight="1" x14ac:dyDescent="0.25">
      <c r="A941" s="28">
        <v>941</v>
      </c>
      <c r="B941" s="180" t="s">
        <v>4448</v>
      </c>
      <c r="C941" s="180" t="s">
        <v>4449</v>
      </c>
      <c r="D941" s="30" t="s">
        <v>62</v>
      </c>
      <c r="E941" s="30" t="s">
        <v>63</v>
      </c>
      <c r="F941" s="181" t="s">
        <v>66</v>
      </c>
      <c r="G941" s="181"/>
      <c r="H941" s="181"/>
      <c r="I941" s="181"/>
      <c r="J941" s="181"/>
      <c r="K941" s="181"/>
      <c r="L941" s="32" t="s">
        <v>2308</v>
      </c>
      <c r="M941" s="183" t="s">
        <v>3606</v>
      </c>
      <c r="N941" s="183" t="s">
        <v>4463</v>
      </c>
      <c r="O941" s="184" t="s">
        <v>3183</v>
      </c>
      <c r="P941" s="109"/>
      <c r="Q941" s="183" t="s">
        <v>2309</v>
      </c>
      <c r="R941" s="109"/>
      <c r="S941" s="183"/>
      <c r="T941" s="33"/>
      <c r="U941" s="33" t="s">
        <v>58</v>
      </c>
      <c r="V941" s="45" t="s">
        <v>58</v>
      </c>
      <c r="W941" s="34" t="s">
        <v>2309</v>
      </c>
      <c r="X941" s="34" t="s">
        <v>23</v>
      </c>
      <c r="Y941" s="36"/>
      <c r="Z941" s="36"/>
      <c r="AA941" s="36"/>
      <c r="AB941" s="36">
        <v>1</v>
      </c>
      <c r="AC941" s="36"/>
      <c r="AD941" s="36"/>
      <c r="AE941" s="36"/>
      <c r="AF941" s="51"/>
      <c r="AG941" s="51"/>
      <c r="AH941" s="51">
        <v>1</v>
      </c>
      <c r="AI941" s="51"/>
      <c r="AJ941" s="51"/>
      <c r="AK941" s="51"/>
      <c r="AL941" s="33"/>
      <c r="AM941" s="33"/>
      <c r="AN941" s="186"/>
      <c r="AO941" s="186"/>
      <c r="AP941" s="185"/>
      <c r="AQ941" s="185"/>
      <c r="AR941" s="185"/>
      <c r="AS941" s="185"/>
      <c r="AT941" s="185"/>
      <c r="AU941" s="185"/>
      <c r="AV941" s="185"/>
      <c r="AW941" s="186"/>
      <c r="AX941" s="41"/>
      <c r="AY941" s="41" t="s">
        <v>24</v>
      </c>
      <c r="AZ941" s="41"/>
      <c r="BA941" s="37"/>
      <c r="BB941" s="39"/>
      <c r="BC941" s="100"/>
      <c r="BD941" s="100"/>
      <c r="BE941" s="39"/>
      <c r="BF941" s="39"/>
      <c r="BG941" s="39"/>
      <c r="BH941" s="39"/>
      <c r="BI941" s="39"/>
      <c r="BJ941" s="39"/>
      <c r="BK941" s="39"/>
      <c r="BL941" s="39"/>
      <c r="BM941" s="39"/>
      <c r="BN941" s="39"/>
      <c r="BO941" s="39"/>
    </row>
    <row r="942" spans="1:67" ht="267" customHeight="1" x14ac:dyDescent="0.25">
      <c r="A942" s="28">
        <v>942</v>
      </c>
      <c r="B942" s="180" t="s">
        <v>4448</v>
      </c>
      <c r="C942" s="180" t="s">
        <v>4449</v>
      </c>
      <c r="D942" s="30" t="s">
        <v>62</v>
      </c>
      <c r="E942" s="30" t="s">
        <v>63</v>
      </c>
      <c r="F942" s="181" t="s">
        <v>66</v>
      </c>
      <c r="G942" s="181"/>
      <c r="H942" s="181"/>
      <c r="I942" s="181"/>
      <c r="J942" s="181"/>
      <c r="K942" s="181"/>
      <c r="L942" s="32" t="s">
        <v>2310</v>
      </c>
      <c r="M942" s="183" t="s">
        <v>3606</v>
      </c>
      <c r="N942" s="183" t="s">
        <v>4463</v>
      </c>
      <c r="O942" s="184" t="s">
        <v>3183</v>
      </c>
      <c r="P942" s="109"/>
      <c r="Q942" s="183" t="s">
        <v>2311</v>
      </c>
      <c r="R942" s="109"/>
      <c r="S942" s="183"/>
      <c r="T942" s="33"/>
      <c r="U942" s="33" t="s">
        <v>58</v>
      </c>
      <c r="V942" s="45" t="s">
        <v>58</v>
      </c>
      <c r="W942" s="34" t="s">
        <v>2311</v>
      </c>
      <c r="X942" s="34" t="s">
        <v>23</v>
      </c>
      <c r="Y942" s="36"/>
      <c r="Z942" s="36"/>
      <c r="AA942" s="36"/>
      <c r="AB942" s="36">
        <v>1</v>
      </c>
      <c r="AC942" s="36"/>
      <c r="AD942" s="36"/>
      <c r="AE942" s="36"/>
      <c r="AF942" s="96"/>
      <c r="AG942" s="51">
        <v>1</v>
      </c>
      <c r="AH942" s="51"/>
      <c r="AI942" s="51"/>
      <c r="AJ942" s="51"/>
      <c r="AK942" s="51"/>
      <c r="AL942" s="33"/>
      <c r="AM942" s="33"/>
      <c r="AN942" s="186"/>
      <c r="AO942" s="186"/>
      <c r="AP942" s="185"/>
      <c r="AQ942" s="185"/>
      <c r="AR942" s="185"/>
      <c r="AS942" s="185"/>
      <c r="AT942" s="185"/>
      <c r="AU942" s="185"/>
      <c r="AV942" s="185"/>
      <c r="AW942" s="186"/>
      <c r="AX942" s="41"/>
      <c r="AY942" s="41" t="s">
        <v>24</v>
      </c>
      <c r="AZ942" s="41"/>
      <c r="BA942" s="37"/>
      <c r="BB942" s="39"/>
      <c r="BC942" s="100"/>
      <c r="BD942" s="100"/>
      <c r="BE942" s="39"/>
      <c r="BF942" s="39"/>
      <c r="BG942" s="39"/>
      <c r="BH942" s="39"/>
      <c r="BI942" s="39"/>
      <c r="BJ942" s="39"/>
      <c r="BK942" s="39"/>
      <c r="BL942" s="39"/>
      <c r="BM942" s="39"/>
      <c r="BN942" s="39"/>
      <c r="BO942" s="39"/>
    </row>
    <row r="943" spans="1:67" ht="280.5" customHeight="1" x14ac:dyDescent="0.25">
      <c r="A943" s="28">
        <v>943</v>
      </c>
      <c r="B943" s="180" t="s">
        <v>4448</v>
      </c>
      <c r="C943" s="180" t="s">
        <v>4449</v>
      </c>
      <c r="D943" s="30" t="s">
        <v>62</v>
      </c>
      <c r="E943" s="30" t="s">
        <v>63</v>
      </c>
      <c r="F943" s="181" t="s">
        <v>66</v>
      </c>
      <c r="G943" s="181"/>
      <c r="H943" s="181"/>
      <c r="I943" s="181"/>
      <c r="J943" s="181"/>
      <c r="K943" s="181"/>
      <c r="L943" s="32" t="s">
        <v>2312</v>
      </c>
      <c r="M943" s="183" t="s">
        <v>3606</v>
      </c>
      <c r="N943" s="183" t="s">
        <v>4463</v>
      </c>
      <c r="O943" s="184" t="s">
        <v>3183</v>
      </c>
      <c r="P943" s="109"/>
      <c r="Q943" s="183" t="s">
        <v>2313</v>
      </c>
      <c r="R943" s="109"/>
      <c r="S943" s="183"/>
      <c r="T943" s="33"/>
      <c r="U943" s="33" t="s">
        <v>58</v>
      </c>
      <c r="V943" s="45" t="s">
        <v>58</v>
      </c>
      <c r="W943" s="34" t="s">
        <v>2313</v>
      </c>
      <c r="X943" s="34" t="s">
        <v>23</v>
      </c>
      <c r="Y943" s="36"/>
      <c r="Z943" s="36"/>
      <c r="AA943" s="36"/>
      <c r="AB943" s="36">
        <v>1</v>
      </c>
      <c r="AC943" s="36"/>
      <c r="AD943" s="36"/>
      <c r="AE943" s="36"/>
      <c r="AF943" s="96"/>
      <c r="AG943" s="51">
        <v>1</v>
      </c>
      <c r="AH943" s="51"/>
      <c r="AI943" s="51"/>
      <c r="AJ943" s="51"/>
      <c r="AK943" s="51"/>
      <c r="AL943" s="33"/>
      <c r="AM943" s="33"/>
      <c r="AN943" s="186"/>
      <c r="AO943" s="186"/>
      <c r="AP943" s="185"/>
      <c r="AQ943" s="185"/>
      <c r="AR943" s="185"/>
      <c r="AS943" s="185"/>
      <c r="AT943" s="185"/>
      <c r="AU943" s="185"/>
      <c r="AV943" s="185"/>
      <c r="AW943" s="186"/>
      <c r="AX943" s="41"/>
      <c r="AY943" s="35" t="s">
        <v>807</v>
      </c>
      <c r="AZ943" s="36" t="s">
        <v>25</v>
      </c>
      <c r="BA943" s="37"/>
      <c r="BB943" s="39"/>
      <c r="BC943" s="100"/>
      <c r="BD943" s="37">
        <v>1</v>
      </c>
      <c r="BE943" s="37">
        <v>1</v>
      </c>
      <c r="BF943" s="39"/>
      <c r="BG943" s="39"/>
      <c r="BH943" s="39"/>
      <c r="BI943" s="39"/>
      <c r="BJ943" s="39"/>
      <c r="BK943" s="39"/>
      <c r="BL943" s="39"/>
      <c r="BM943" s="39"/>
      <c r="BN943" s="39"/>
      <c r="BO943" s="39"/>
    </row>
    <row r="944" spans="1:67" ht="297" customHeight="1" x14ac:dyDescent="0.25">
      <c r="A944" s="28">
        <v>944</v>
      </c>
      <c r="B944" s="180" t="s">
        <v>4448</v>
      </c>
      <c r="C944" s="180" t="s">
        <v>4449</v>
      </c>
      <c r="D944" s="30" t="s">
        <v>62</v>
      </c>
      <c r="E944" s="30" t="s">
        <v>63</v>
      </c>
      <c r="F944" s="181" t="s">
        <v>66</v>
      </c>
      <c r="G944" s="181"/>
      <c r="H944" s="181"/>
      <c r="I944" s="181"/>
      <c r="J944" s="181"/>
      <c r="K944" s="181"/>
      <c r="L944" s="32" t="s">
        <v>2314</v>
      </c>
      <c r="M944" s="183" t="s">
        <v>3606</v>
      </c>
      <c r="N944" s="183" t="s">
        <v>4463</v>
      </c>
      <c r="O944" s="184" t="s">
        <v>3183</v>
      </c>
      <c r="P944" s="109"/>
      <c r="Q944" s="183" t="s">
        <v>2315</v>
      </c>
      <c r="R944" s="109"/>
      <c r="S944" s="183"/>
      <c r="T944" s="33"/>
      <c r="U944" s="33" t="s">
        <v>58</v>
      </c>
      <c r="V944" s="45" t="s">
        <v>58</v>
      </c>
      <c r="W944" s="34" t="s">
        <v>2315</v>
      </c>
      <c r="X944" s="34" t="s">
        <v>23</v>
      </c>
      <c r="Y944" s="36"/>
      <c r="Z944" s="36"/>
      <c r="AA944" s="36"/>
      <c r="AB944" s="36">
        <v>1</v>
      </c>
      <c r="AC944" s="36"/>
      <c r="AD944" s="36"/>
      <c r="AE944" s="36"/>
      <c r="AF944" s="96"/>
      <c r="AG944" s="51">
        <v>1</v>
      </c>
      <c r="AH944" s="51"/>
      <c r="AI944" s="51"/>
      <c r="AJ944" s="51"/>
      <c r="AK944" s="51"/>
      <c r="AL944" s="33"/>
      <c r="AM944" s="33"/>
      <c r="AN944" s="186"/>
      <c r="AO944" s="186"/>
      <c r="AP944" s="185"/>
      <c r="AQ944" s="185"/>
      <c r="AR944" s="185"/>
      <c r="AS944" s="185"/>
      <c r="AT944" s="185"/>
      <c r="AU944" s="185"/>
      <c r="AV944" s="185"/>
      <c r="AW944" s="186"/>
      <c r="AX944" s="41"/>
      <c r="AY944" s="35" t="s">
        <v>807</v>
      </c>
      <c r="AZ944" s="36" t="s">
        <v>25</v>
      </c>
      <c r="BA944" s="37"/>
      <c r="BB944" s="39"/>
      <c r="BC944" s="100"/>
      <c r="BD944" s="37">
        <v>1</v>
      </c>
      <c r="BE944" s="37">
        <v>1</v>
      </c>
      <c r="BF944" s="39"/>
      <c r="BG944" s="39"/>
      <c r="BH944" s="39"/>
      <c r="BI944" s="39"/>
      <c r="BJ944" s="39"/>
      <c r="BK944" s="39"/>
      <c r="BL944" s="39"/>
      <c r="BM944" s="39"/>
      <c r="BN944" s="39"/>
      <c r="BO944" s="39"/>
    </row>
    <row r="945" spans="1:67" ht="220.5" customHeight="1" x14ac:dyDescent="0.25">
      <c r="A945" s="28">
        <v>945</v>
      </c>
      <c r="B945" s="180" t="s">
        <v>4448</v>
      </c>
      <c r="C945" s="180" t="s">
        <v>4449</v>
      </c>
      <c r="D945" s="30" t="s">
        <v>62</v>
      </c>
      <c r="E945" s="30" t="s">
        <v>63</v>
      </c>
      <c r="F945" s="181" t="s">
        <v>66</v>
      </c>
      <c r="G945" s="181"/>
      <c r="H945" s="181"/>
      <c r="I945" s="181"/>
      <c r="J945" s="181"/>
      <c r="K945" s="181"/>
      <c r="L945" s="32" t="s">
        <v>2317</v>
      </c>
      <c r="M945" s="183" t="s">
        <v>3606</v>
      </c>
      <c r="N945" s="183" t="s">
        <v>4463</v>
      </c>
      <c r="O945" s="184" t="s">
        <v>3183</v>
      </c>
      <c r="P945" s="109"/>
      <c r="Q945" s="183" t="s">
        <v>2318</v>
      </c>
      <c r="R945" s="109"/>
      <c r="S945" s="183"/>
      <c r="T945" s="33"/>
      <c r="U945" s="33" t="s">
        <v>58</v>
      </c>
      <c r="V945" s="45" t="s">
        <v>58</v>
      </c>
      <c r="W945" s="34" t="s">
        <v>2318</v>
      </c>
      <c r="X945" s="34" t="s">
        <v>23</v>
      </c>
      <c r="Y945" s="36"/>
      <c r="Z945" s="36"/>
      <c r="AA945" s="36"/>
      <c r="AB945" s="36">
        <v>1</v>
      </c>
      <c r="AC945" s="36"/>
      <c r="AD945" s="36"/>
      <c r="AE945" s="36"/>
      <c r="AF945" s="96"/>
      <c r="AG945" s="51">
        <v>1</v>
      </c>
      <c r="AH945" s="51"/>
      <c r="AI945" s="51"/>
      <c r="AJ945" s="51"/>
      <c r="AK945" s="51"/>
      <c r="AL945" s="33"/>
      <c r="AM945" s="33"/>
      <c r="AN945" s="186"/>
      <c r="AO945" s="186"/>
      <c r="AP945" s="185"/>
      <c r="AQ945" s="185"/>
      <c r="AR945" s="185"/>
      <c r="AS945" s="185"/>
      <c r="AT945" s="185"/>
      <c r="AU945" s="185"/>
      <c r="AV945" s="185"/>
      <c r="AW945" s="186"/>
      <c r="AX945" s="41"/>
      <c r="AY945" s="35" t="s">
        <v>807</v>
      </c>
      <c r="AZ945" s="36" t="s">
        <v>25</v>
      </c>
      <c r="BA945" s="37"/>
      <c r="BB945" s="39"/>
      <c r="BC945" s="100"/>
      <c r="BD945" s="37">
        <v>1</v>
      </c>
      <c r="BE945" s="37">
        <v>1</v>
      </c>
      <c r="BF945" s="39"/>
      <c r="BG945" s="39"/>
      <c r="BH945" s="39"/>
      <c r="BI945" s="39"/>
      <c r="BJ945" s="39"/>
      <c r="BK945" s="39"/>
      <c r="BL945" s="39"/>
      <c r="BM945" s="39"/>
      <c r="BN945" s="39"/>
      <c r="BO945" s="39"/>
    </row>
    <row r="946" spans="1:67" ht="408.75" customHeight="1" x14ac:dyDescent="0.25">
      <c r="A946" s="28">
        <v>946</v>
      </c>
      <c r="B946" s="180" t="s">
        <v>4448</v>
      </c>
      <c r="C946" s="180" t="s">
        <v>4449</v>
      </c>
      <c r="D946" s="30" t="s">
        <v>62</v>
      </c>
      <c r="E946" s="30" t="s">
        <v>63</v>
      </c>
      <c r="F946" s="181" t="s">
        <v>66</v>
      </c>
      <c r="G946" s="181"/>
      <c r="H946" s="181"/>
      <c r="I946" s="181"/>
      <c r="J946" s="181"/>
      <c r="K946" s="181"/>
      <c r="L946" s="32" t="s">
        <v>2320</v>
      </c>
      <c r="M946" s="183" t="s">
        <v>3606</v>
      </c>
      <c r="N946" s="183" t="s">
        <v>4463</v>
      </c>
      <c r="O946" s="184" t="s">
        <v>3183</v>
      </c>
      <c r="P946" s="109"/>
      <c r="Q946" s="183" t="s">
        <v>2321</v>
      </c>
      <c r="R946" s="109"/>
      <c r="S946" s="183"/>
      <c r="T946" s="33"/>
      <c r="U946" s="33" t="s">
        <v>58</v>
      </c>
      <c r="V946" s="45" t="s">
        <v>58</v>
      </c>
      <c r="W946" s="34" t="s">
        <v>2321</v>
      </c>
      <c r="X946" s="34" t="s">
        <v>23</v>
      </c>
      <c r="Y946" s="36"/>
      <c r="Z946" s="36"/>
      <c r="AA946" s="36"/>
      <c r="AB946" s="36">
        <v>1</v>
      </c>
      <c r="AC946" s="36"/>
      <c r="AD946" s="36"/>
      <c r="AE946" s="36"/>
      <c r="AF946" s="96"/>
      <c r="AG946" s="51">
        <v>1</v>
      </c>
      <c r="AH946" s="51"/>
      <c r="AI946" s="51"/>
      <c r="AJ946" s="51"/>
      <c r="AK946" s="51"/>
      <c r="AL946" s="33"/>
      <c r="AM946" s="33"/>
      <c r="AN946" s="186"/>
      <c r="AO946" s="186"/>
      <c r="AP946" s="185"/>
      <c r="AQ946" s="185"/>
      <c r="AR946" s="185"/>
      <c r="AS946" s="185"/>
      <c r="AT946" s="185"/>
      <c r="AU946" s="185"/>
      <c r="AV946" s="185"/>
      <c r="AW946" s="186"/>
      <c r="AX946" s="41"/>
      <c r="AY946" s="35" t="s">
        <v>807</v>
      </c>
      <c r="AZ946" s="36" t="s">
        <v>25</v>
      </c>
      <c r="BA946" s="37"/>
      <c r="BB946" s="39"/>
      <c r="BC946" s="100"/>
      <c r="BD946" s="37">
        <v>1</v>
      </c>
      <c r="BE946" s="37">
        <v>1</v>
      </c>
      <c r="BF946" s="39"/>
      <c r="BG946" s="39"/>
      <c r="BH946" s="39"/>
      <c r="BI946" s="39"/>
      <c r="BJ946" s="39"/>
      <c r="BK946" s="39"/>
      <c r="BL946" s="39"/>
      <c r="BM946" s="39"/>
      <c r="BN946" s="39"/>
      <c r="BO946" s="39"/>
    </row>
    <row r="947" spans="1:67" ht="340.5" customHeight="1" x14ac:dyDescent="0.25">
      <c r="A947" s="28">
        <v>947</v>
      </c>
      <c r="B947" s="180" t="s">
        <v>4448</v>
      </c>
      <c r="C947" s="180" t="s">
        <v>4449</v>
      </c>
      <c r="D947" s="30" t="s">
        <v>62</v>
      </c>
      <c r="E947" s="30" t="s">
        <v>63</v>
      </c>
      <c r="F947" s="181" t="s">
        <v>66</v>
      </c>
      <c r="G947" s="181"/>
      <c r="H947" s="181"/>
      <c r="I947" s="181"/>
      <c r="J947" s="181"/>
      <c r="K947" s="181"/>
      <c r="L947" s="32" t="s">
        <v>2322</v>
      </c>
      <c r="M947" s="183" t="s">
        <v>3606</v>
      </c>
      <c r="N947" s="183" t="s">
        <v>4463</v>
      </c>
      <c r="O947" s="184" t="s">
        <v>3183</v>
      </c>
      <c r="P947" s="109"/>
      <c r="Q947" s="183" t="s">
        <v>2323</v>
      </c>
      <c r="R947" s="109"/>
      <c r="S947" s="183"/>
      <c r="T947" s="33"/>
      <c r="U947" s="33" t="s">
        <v>58</v>
      </c>
      <c r="V947" s="45" t="s">
        <v>58</v>
      </c>
      <c r="W947" s="34" t="s">
        <v>2323</v>
      </c>
      <c r="X947" s="34" t="s">
        <v>23</v>
      </c>
      <c r="Y947" s="36"/>
      <c r="Z947" s="36"/>
      <c r="AA947" s="36"/>
      <c r="AB947" s="36">
        <v>1</v>
      </c>
      <c r="AC947" s="36"/>
      <c r="AD947" s="36"/>
      <c r="AE947" s="36"/>
      <c r="AF947" s="96"/>
      <c r="AG947" s="51">
        <v>1</v>
      </c>
      <c r="AH947" s="51"/>
      <c r="AI947" s="51"/>
      <c r="AJ947" s="51"/>
      <c r="AK947" s="51"/>
      <c r="AL947" s="33"/>
      <c r="AM947" s="33"/>
      <c r="AN947" s="186"/>
      <c r="AO947" s="186"/>
      <c r="AP947" s="185"/>
      <c r="AQ947" s="185"/>
      <c r="AR947" s="185"/>
      <c r="AS947" s="185"/>
      <c r="AT947" s="185"/>
      <c r="AU947" s="185"/>
      <c r="AV947" s="185"/>
      <c r="AW947" s="186"/>
      <c r="AX947" s="41"/>
      <c r="AY947" s="35" t="s">
        <v>807</v>
      </c>
      <c r="AZ947" s="36" t="s">
        <v>25</v>
      </c>
      <c r="BA947" s="37"/>
      <c r="BB947" s="39"/>
      <c r="BC947" s="100"/>
      <c r="BD947" s="37">
        <v>1</v>
      </c>
      <c r="BE947" s="37">
        <v>1</v>
      </c>
      <c r="BF947" s="39"/>
      <c r="BG947" s="39"/>
      <c r="BH947" s="39"/>
      <c r="BI947" s="39"/>
      <c r="BJ947" s="39"/>
      <c r="BK947" s="39"/>
      <c r="BL947" s="39"/>
      <c r="BM947" s="39"/>
      <c r="BN947" s="39"/>
      <c r="BO947" s="39"/>
    </row>
    <row r="948" spans="1:67" ht="131.25" customHeight="1" x14ac:dyDescent="0.25">
      <c r="A948" s="28">
        <v>948</v>
      </c>
      <c r="B948" s="180" t="s">
        <v>4448</v>
      </c>
      <c r="C948" s="180" t="s">
        <v>4449</v>
      </c>
      <c r="D948" s="30" t="s">
        <v>62</v>
      </c>
      <c r="E948" s="30" t="s">
        <v>63</v>
      </c>
      <c r="F948" s="181" t="s">
        <v>66</v>
      </c>
      <c r="G948" s="181"/>
      <c r="H948" s="181"/>
      <c r="I948" s="181"/>
      <c r="J948" s="181"/>
      <c r="K948" s="181"/>
      <c r="L948" s="32" t="s">
        <v>2324</v>
      </c>
      <c r="M948" s="183" t="s">
        <v>3606</v>
      </c>
      <c r="N948" s="183" t="s">
        <v>4463</v>
      </c>
      <c r="O948" s="184" t="s">
        <v>3183</v>
      </c>
      <c r="P948" s="109"/>
      <c r="Q948" s="183" t="s">
        <v>4464</v>
      </c>
      <c r="R948" s="109"/>
      <c r="S948" s="183"/>
      <c r="T948" s="33"/>
      <c r="U948" s="33" t="s">
        <v>58</v>
      </c>
      <c r="V948" s="45" t="s">
        <v>58</v>
      </c>
      <c r="W948" s="34" t="s">
        <v>2325</v>
      </c>
      <c r="X948" s="34" t="s">
        <v>2326</v>
      </c>
      <c r="Y948" s="36"/>
      <c r="Z948" s="36"/>
      <c r="AA948" s="36"/>
      <c r="AB948" s="36">
        <v>1</v>
      </c>
      <c r="AC948" s="36"/>
      <c r="AD948" s="36"/>
      <c r="AE948" s="36"/>
      <c r="AF948" s="96"/>
      <c r="AG948" s="51">
        <v>1</v>
      </c>
      <c r="AH948" s="51"/>
      <c r="AI948" s="51"/>
      <c r="AJ948" s="51"/>
      <c r="AK948" s="51"/>
      <c r="AL948" s="33"/>
      <c r="AM948" s="33"/>
      <c r="AN948" s="186"/>
      <c r="AO948" s="186"/>
      <c r="AP948" s="185"/>
      <c r="AQ948" s="185"/>
      <c r="AR948" s="185"/>
      <c r="AS948" s="185"/>
      <c r="AT948" s="185"/>
      <c r="AU948" s="185"/>
      <c r="AV948" s="185"/>
      <c r="AW948" s="186"/>
      <c r="AX948" s="41"/>
      <c r="AY948" s="35" t="s">
        <v>24</v>
      </c>
      <c r="AZ948" s="36" t="s">
        <v>25</v>
      </c>
      <c r="BA948" s="37"/>
      <c r="BB948" s="39"/>
      <c r="BC948" s="100"/>
      <c r="BD948" s="37">
        <v>1</v>
      </c>
      <c r="BE948" s="37">
        <v>1</v>
      </c>
      <c r="BF948" s="39"/>
      <c r="BG948" s="39"/>
      <c r="BH948" s="39"/>
      <c r="BI948" s="39"/>
      <c r="BJ948" s="39"/>
      <c r="BK948" s="39"/>
      <c r="BL948" s="39"/>
      <c r="BM948" s="39"/>
      <c r="BN948" s="39"/>
      <c r="BO948" s="39"/>
    </row>
    <row r="949" spans="1:67" ht="175.5" customHeight="1" x14ac:dyDescent="0.25">
      <c r="A949" s="28">
        <v>949</v>
      </c>
      <c r="B949" s="180" t="s">
        <v>4448</v>
      </c>
      <c r="C949" s="180" t="s">
        <v>4449</v>
      </c>
      <c r="D949" s="30" t="s">
        <v>62</v>
      </c>
      <c r="E949" s="30" t="s">
        <v>63</v>
      </c>
      <c r="F949" s="181" t="s">
        <v>66</v>
      </c>
      <c r="G949" s="181"/>
      <c r="H949" s="181"/>
      <c r="I949" s="181"/>
      <c r="J949" s="181"/>
      <c r="K949" s="181"/>
      <c r="L949" s="32" t="s">
        <v>2327</v>
      </c>
      <c r="M949" s="183" t="s">
        <v>3718</v>
      </c>
      <c r="N949" s="183" t="s">
        <v>4465</v>
      </c>
      <c r="O949" s="184" t="s">
        <v>3183</v>
      </c>
      <c r="P949" s="109"/>
      <c r="Q949" s="183" t="s">
        <v>4466</v>
      </c>
      <c r="R949" s="109"/>
      <c r="S949" s="183"/>
      <c r="T949" s="33"/>
      <c r="U949" s="33" t="s">
        <v>58</v>
      </c>
      <c r="V949" s="45" t="s">
        <v>58</v>
      </c>
      <c r="W949" s="34" t="s">
        <v>2328</v>
      </c>
      <c r="X949" s="34" t="s">
        <v>23</v>
      </c>
      <c r="Y949" s="36"/>
      <c r="Z949" s="36"/>
      <c r="AA949" s="36"/>
      <c r="AB949" s="36">
        <v>1</v>
      </c>
      <c r="AC949" s="36"/>
      <c r="AD949" s="36"/>
      <c r="AE949" s="36"/>
      <c r="AF949" s="96"/>
      <c r="AG949" s="51">
        <v>1</v>
      </c>
      <c r="AH949" s="51"/>
      <c r="AI949" s="51"/>
      <c r="AJ949" s="51"/>
      <c r="AK949" s="51"/>
      <c r="AL949" s="33"/>
      <c r="AM949" s="33"/>
      <c r="AN949" s="186"/>
      <c r="AO949" s="186"/>
      <c r="AP949" s="185"/>
      <c r="AQ949" s="185"/>
      <c r="AR949" s="185"/>
      <c r="AS949" s="185"/>
      <c r="AT949" s="185"/>
      <c r="AU949" s="185"/>
      <c r="AV949" s="185"/>
      <c r="AW949" s="186"/>
      <c r="AX949" s="41"/>
      <c r="AY949" s="35" t="s">
        <v>807</v>
      </c>
      <c r="AZ949" s="36" t="s">
        <v>25</v>
      </c>
      <c r="BA949" s="37"/>
      <c r="BB949" s="39"/>
      <c r="BC949" s="100"/>
      <c r="BD949" s="37">
        <v>1</v>
      </c>
      <c r="BE949" s="37">
        <v>1</v>
      </c>
      <c r="BF949" s="39"/>
      <c r="BG949" s="39"/>
      <c r="BH949" s="39"/>
      <c r="BI949" s="39"/>
      <c r="BJ949" s="39"/>
      <c r="BK949" s="39"/>
      <c r="BL949" s="39"/>
      <c r="BM949" s="39"/>
      <c r="BN949" s="39"/>
      <c r="BO949" s="39"/>
    </row>
    <row r="950" spans="1:67" ht="395.25" customHeight="1" x14ac:dyDescent="0.25">
      <c r="A950" s="28">
        <v>950</v>
      </c>
      <c r="B950" s="180" t="s">
        <v>4448</v>
      </c>
      <c r="C950" s="180" t="s">
        <v>4449</v>
      </c>
      <c r="D950" s="30" t="s">
        <v>62</v>
      </c>
      <c r="E950" s="30" t="s">
        <v>63</v>
      </c>
      <c r="F950" s="181" t="s">
        <v>66</v>
      </c>
      <c r="G950" s="181"/>
      <c r="H950" s="181"/>
      <c r="I950" s="181"/>
      <c r="J950" s="181"/>
      <c r="K950" s="181"/>
      <c r="L950" s="32" t="s">
        <v>2329</v>
      </c>
      <c r="M950" s="183" t="s">
        <v>3219</v>
      </c>
      <c r="N950" s="183" t="s">
        <v>4467</v>
      </c>
      <c r="O950" s="184" t="s">
        <v>3183</v>
      </c>
      <c r="P950" s="109"/>
      <c r="Q950" s="183" t="s">
        <v>4468</v>
      </c>
      <c r="R950" s="109"/>
      <c r="S950" s="183"/>
      <c r="T950" s="33"/>
      <c r="U950" s="33" t="s">
        <v>58</v>
      </c>
      <c r="V950" s="45" t="s">
        <v>58</v>
      </c>
      <c r="W950" s="34" t="s">
        <v>2330</v>
      </c>
      <c r="X950" s="34" t="s">
        <v>1926</v>
      </c>
      <c r="Y950" s="36"/>
      <c r="Z950" s="36"/>
      <c r="AA950" s="36"/>
      <c r="AB950" s="36">
        <v>1</v>
      </c>
      <c r="AC950" s="36"/>
      <c r="AD950" s="36"/>
      <c r="AE950" s="36"/>
      <c r="AF950" s="96"/>
      <c r="AG950" s="51">
        <v>1</v>
      </c>
      <c r="AH950" s="51"/>
      <c r="AI950" s="51"/>
      <c r="AJ950" s="51"/>
      <c r="AK950" s="51"/>
      <c r="AL950" s="33"/>
      <c r="AM950" s="33"/>
      <c r="AN950" s="186"/>
      <c r="AO950" s="186"/>
      <c r="AP950" s="185"/>
      <c r="AQ950" s="185"/>
      <c r="AR950" s="185"/>
      <c r="AS950" s="185"/>
      <c r="AT950" s="185"/>
      <c r="AU950" s="185"/>
      <c r="AV950" s="185"/>
      <c r="AW950" s="186"/>
      <c r="AX950" s="41"/>
      <c r="AY950" s="35" t="s">
        <v>807</v>
      </c>
      <c r="AZ950" s="36" t="s">
        <v>25</v>
      </c>
      <c r="BA950" s="37"/>
      <c r="BB950" s="39"/>
      <c r="BC950" s="100"/>
      <c r="BD950" s="37">
        <v>1</v>
      </c>
      <c r="BE950" s="37">
        <v>1</v>
      </c>
      <c r="BF950" s="39"/>
      <c r="BG950" s="39"/>
      <c r="BH950" s="39"/>
      <c r="BI950" s="39"/>
      <c r="BJ950" s="39"/>
      <c r="BK950" s="39"/>
      <c r="BL950" s="39"/>
      <c r="BM950" s="39"/>
      <c r="BN950" s="39"/>
      <c r="BO950" s="39"/>
    </row>
    <row r="951" spans="1:67" ht="141" customHeight="1" x14ac:dyDescent="0.25">
      <c r="A951" s="28">
        <v>951</v>
      </c>
      <c r="B951" s="180" t="s">
        <v>4448</v>
      </c>
      <c r="C951" s="180" t="s">
        <v>4449</v>
      </c>
      <c r="D951" s="30" t="s">
        <v>62</v>
      </c>
      <c r="E951" s="30" t="s">
        <v>63</v>
      </c>
      <c r="F951" s="181" t="s">
        <v>66</v>
      </c>
      <c r="G951" s="181"/>
      <c r="H951" s="181"/>
      <c r="I951" s="181"/>
      <c r="J951" s="181"/>
      <c r="K951" s="181"/>
      <c r="L951" s="32" t="s">
        <v>2331</v>
      </c>
      <c r="M951" s="183" t="s">
        <v>3187</v>
      </c>
      <c r="N951" s="183" t="s">
        <v>4469</v>
      </c>
      <c r="O951" s="184" t="s">
        <v>3183</v>
      </c>
      <c r="P951" s="109"/>
      <c r="Q951" s="183" t="s">
        <v>1273</v>
      </c>
      <c r="R951" s="109"/>
      <c r="S951" s="183"/>
      <c r="T951" s="33"/>
      <c r="U951" s="33" t="s">
        <v>167</v>
      </c>
      <c r="V951" s="45" t="s">
        <v>167</v>
      </c>
      <c r="W951" s="34" t="s">
        <v>1273</v>
      </c>
      <c r="X951" s="34" t="s">
        <v>1828</v>
      </c>
      <c r="Y951" s="36"/>
      <c r="Z951" s="36"/>
      <c r="AA951" s="36">
        <v>1</v>
      </c>
      <c r="AB951" s="36"/>
      <c r="AC951" s="36"/>
      <c r="AD951" s="36"/>
      <c r="AE951" s="36"/>
      <c r="AF951" s="51"/>
      <c r="AG951" s="51"/>
      <c r="AH951" s="51"/>
      <c r="AI951" s="51">
        <v>1</v>
      </c>
      <c r="AJ951" s="51"/>
      <c r="AK951" s="51"/>
      <c r="AL951" s="33"/>
      <c r="AM951" s="33"/>
      <c r="AN951" s="186"/>
      <c r="AO951" s="186"/>
      <c r="AP951" s="185"/>
      <c r="AQ951" s="185"/>
      <c r="AR951" s="185"/>
      <c r="AS951" s="185"/>
      <c r="AT951" s="185"/>
      <c r="AU951" s="185"/>
      <c r="AV951" s="185"/>
      <c r="AW951" s="186"/>
      <c r="AX951" s="41"/>
      <c r="AY951" s="35" t="s">
        <v>24</v>
      </c>
      <c r="AZ951" s="36" t="s">
        <v>25</v>
      </c>
      <c r="BA951" s="37" t="s">
        <v>3243</v>
      </c>
      <c r="BB951" s="39"/>
      <c r="BC951" s="100"/>
      <c r="BD951" s="37">
        <v>1</v>
      </c>
      <c r="BE951" s="37">
        <v>1</v>
      </c>
      <c r="BF951" s="39"/>
      <c r="BG951" s="39"/>
      <c r="BH951" s="39"/>
      <c r="BI951" s="39"/>
      <c r="BJ951" s="39"/>
      <c r="BK951" s="39"/>
      <c r="BL951" s="39"/>
      <c r="BM951" s="39"/>
      <c r="BN951" s="39"/>
      <c r="BO951" s="39"/>
    </row>
    <row r="952" spans="1:67" ht="54.75" customHeight="1" x14ac:dyDescent="0.25">
      <c r="A952" s="28">
        <v>952</v>
      </c>
      <c r="B952" s="189" t="s">
        <v>4470</v>
      </c>
      <c r="C952" s="189" t="s">
        <v>4471</v>
      </c>
      <c r="D952" s="30" t="s">
        <v>62</v>
      </c>
      <c r="E952" s="30" t="s">
        <v>41</v>
      </c>
      <c r="F952" s="181" t="s">
        <v>66</v>
      </c>
      <c r="G952" s="181"/>
      <c r="H952" s="181"/>
      <c r="I952" s="181"/>
      <c r="J952" s="181"/>
      <c r="K952" s="181"/>
      <c r="L952" s="32" t="s">
        <v>2332</v>
      </c>
      <c r="M952" s="183"/>
      <c r="N952" s="183"/>
      <c r="O952" s="184" t="s">
        <v>41</v>
      </c>
      <c r="P952" s="109"/>
      <c r="Q952" s="182" t="s">
        <v>25</v>
      </c>
      <c r="R952" s="109"/>
      <c r="S952" s="183"/>
      <c r="T952" s="33"/>
      <c r="U952" s="33" t="s">
        <v>21</v>
      </c>
      <c r="V952" s="45" t="s">
        <v>21</v>
      </c>
      <c r="W952" s="34" t="s">
        <v>2333</v>
      </c>
      <c r="X952" s="34" t="s">
        <v>66</v>
      </c>
      <c r="Y952" s="36">
        <v>1</v>
      </c>
      <c r="Z952" s="36"/>
      <c r="AA952" s="36"/>
      <c r="AB952" s="36"/>
      <c r="AC952" s="36"/>
      <c r="AD952" s="36"/>
      <c r="AE952" s="36"/>
      <c r="AF952" s="51"/>
      <c r="AG952" s="51">
        <v>1</v>
      </c>
      <c r="AH952" s="51"/>
      <c r="AI952" s="51"/>
      <c r="AJ952" s="51"/>
      <c r="AK952" s="51"/>
      <c r="AL952" s="33" t="s">
        <v>3156</v>
      </c>
      <c r="AM952" s="33"/>
      <c r="AN952" s="185"/>
      <c r="AO952" s="185"/>
      <c r="AP952" s="185"/>
      <c r="AQ952" s="185"/>
      <c r="AR952" s="185"/>
      <c r="AS952" s="185"/>
      <c r="AT952" s="185"/>
      <c r="AU952" s="185"/>
      <c r="AV952" s="185"/>
      <c r="AW952" s="186"/>
      <c r="AX952" s="41"/>
      <c r="AY952" s="41" t="s">
        <v>24</v>
      </c>
      <c r="AZ952" s="41"/>
      <c r="BA952" s="37"/>
      <c r="BB952" s="39"/>
      <c r="BC952" s="100"/>
      <c r="BD952" s="100"/>
      <c r="BE952" s="39"/>
      <c r="BF952" s="39"/>
      <c r="BG952" s="39"/>
      <c r="BH952" s="39"/>
      <c r="BI952" s="39"/>
      <c r="BJ952" s="39"/>
      <c r="BK952" s="39"/>
      <c r="BL952" s="39"/>
      <c r="BM952" s="39"/>
      <c r="BN952" s="39"/>
      <c r="BO952" s="39"/>
    </row>
    <row r="953" spans="1:67" ht="264" customHeight="1" x14ac:dyDescent="0.25">
      <c r="A953" s="28">
        <v>953</v>
      </c>
      <c r="B953" s="189" t="s">
        <v>4470</v>
      </c>
      <c r="C953" s="189" t="s">
        <v>4471</v>
      </c>
      <c r="D953" s="30" t="s">
        <v>62</v>
      </c>
      <c r="E953" s="30" t="s">
        <v>41</v>
      </c>
      <c r="F953" s="181" t="s">
        <v>66</v>
      </c>
      <c r="G953" s="181"/>
      <c r="H953" s="181"/>
      <c r="I953" s="181"/>
      <c r="J953" s="181"/>
      <c r="K953" s="181"/>
      <c r="L953" s="32" t="s">
        <v>2334</v>
      </c>
      <c r="M953" s="183"/>
      <c r="N953" s="183"/>
      <c r="O953" s="184" t="s">
        <v>41</v>
      </c>
      <c r="P953" s="109"/>
      <c r="Q953" s="182" t="s">
        <v>25</v>
      </c>
      <c r="R953" s="109"/>
      <c r="S953" s="183" t="s">
        <v>391</v>
      </c>
      <c r="T953" s="33" t="s">
        <v>2335</v>
      </c>
      <c r="U953" s="33" t="s">
        <v>58</v>
      </c>
      <c r="V953" s="45" t="s">
        <v>58</v>
      </c>
      <c r="W953" s="34" t="s">
        <v>2335</v>
      </c>
      <c r="X953" s="34" t="s">
        <v>336</v>
      </c>
      <c r="Y953" s="36"/>
      <c r="Z953" s="36"/>
      <c r="AA953" s="36"/>
      <c r="AB953" s="36">
        <v>1</v>
      </c>
      <c r="AC953" s="36"/>
      <c r="AD953" s="36"/>
      <c r="AE953" s="36"/>
      <c r="AF953" s="51"/>
      <c r="AG953" s="51">
        <v>1</v>
      </c>
      <c r="AH953" s="51"/>
      <c r="AI953" s="51"/>
      <c r="AJ953" s="51"/>
      <c r="AK953" s="51"/>
      <c r="AL953" s="33" t="s">
        <v>3156</v>
      </c>
      <c r="AM953" s="33"/>
      <c r="AN953" s="185"/>
      <c r="AO953" s="185"/>
      <c r="AP953" s="185"/>
      <c r="AQ953" s="185"/>
      <c r="AR953" s="185"/>
      <c r="AS953" s="185"/>
      <c r="AT953" s="185"/>
      <c r="AU953" s="185"/>
      <c r="AV953" s="185"/>
      <c r="AW953" s="186"/>
      <c r="AX953" s="41"/>
      <c r="AY953" s="41" t="s">
        <v>24</v>
      </c>
      <c r="AZ953" s="41"/>
      <c r="BA953" s="37"/>
      <c r="BB953" s="39"/>
      <c r="BC953" s="100"/>
      <c r="BD953" s="100"/>
      <c r="BE953" s="39"/>
      <c r="BF953" s="39"/>
      <c r="BG953" s="39"/>
      <c r="BH953" s="39"/>
      <c r="BI953" s="39"/>
      <c r="BJ953" s="39"/>
      <c r="BK953" s="39"/>
      <c r="BL953" s="39"/>
      <c r="BM953" s="39"/>
      <c r="BN953" s="39"/>
      <c r="BO953" s="39"/>
    </row>
    <row r="954" spans="1:67" ht="31.5" customHeight="1" x14ac:dyDescent="0.25">
      <c r="A954" s="28">
        <v>954</v>
      </c>
      <c r="B954" s="189" t="s">
        <v>4470</v>
      </c>
      <c r="C954" s="189" t="s">
        <v>4471</v>
      </c>
      <c r="D954" s="30" t="s">
        <v>62</v>
      </c>
      <c r="E954" s="30" t="s">
        <v>41</v>
      </c>
      <c r="F954" s="181" t="s">
        <v>66</v>
      </c>
      <c r="G954" s="181"/>
      <c r="H954" s="181"/>
      <c r="I954" s="181"/>
      <c r="J954" s="181"/>
      <c r="K954" s="181"/>
      <c r="L954" s="32" t="s">
        <v>2336</v>
      </c>
      <c r="M954" s="183"/>
      <c r="N954" s="183"/>
      <c r="O954" s="184" t="s">
        <v>41</v>
      </c>
      <c r="P954" s="109"/>
      <c r="Q954" s="182" t="s">
        <v>25</v>
      </c>
      <c r="R954" s="109"/>
      <c r="S954" s="183" t="s">
        <v>391</v>
      </c>
      <c r="T954" s="33" t="s">
        <v>3900</v>
      </c>
      <c r="U954" s="33" t="s">
        <v>58</v>
      </c>
      <c r="V954" s="45" t="s">
        <v>58</v>
      </c>
      <c r="W954" s="34" t="s">
        <v>2337</v>
      </c>
      <c r="X954" s="34" t="s">
        <v>2338</v>
      </c>
      <c r="Y954" s="36"/>
      <c r="Z954" s="36"/>
      <c r="AA954" s="36"/>
      <c r="AB954" s="36">
        <v>1</v>
      </c>
      <c r="AC954" s="36"/>
      <c r="AD954" s="36"/>
      <c r="AE954" s="36"/>
      <c r="AF954" s="51"/>
      <c r="AG954" s="51">
        <v>1</v>
      </c>
      <c r="AH954" s="51"/>
      <c r="AI954" s="51"/>
      <c r="AJ954" s="51"/>
      <c r="AK954" s="36">
        <v>1</v>
      </c>
      <c r="AL954" s="33" t="s">
        <v>4472</v>
      </c>
      <c r="AM954" s="33" t="s">
        <v>3430</v>
      </c>
      <c r="AN954" s="185"/>
      <c r="AO954" s="185"/>
      <c r="AP954" s="185"/>
      <c r="AQ954" s="185"/>
      <c r="AR954" s="185"/>
      <c r="AS954" s="185"/>
      <c r="AT954" s="185"/>
      <c r="AU954" s="185"/>
      <c r="AV954" s="185"/>
      <c r="AW954" s="186"/>
      <c r="AX954" s="41"/>
      <c r="AY954" s="41" t="s">
        <v>24</v>
      </c>
      <c r="AZ954" s="41"/>
      <c r="BA954" s="37"/>
      <c r="BB954" s="39"/>
      <c r="BC954" s="100"/>
      <c r="BD954" s="100"/>
      <c r="BE954" s="39"/>
      <c r="BF954" s="39"/>
      <c r="BG954" s="39"/>
      <c r="BH954" s="39"/>
      <c r="BI954" s="39"/>
      <c r="BJ954" s="39"/>
      <c r="BK954" s="39"/>
      <c r="BL954" s="39"/>
      <c r="BM954" s="39"/>
      <c r="BN954" s="39"/>
      <c r="BO954" s="39"/>
    </row>
    <row r="955" spans="1:67" ht="47.25" customHeight="1" x14ac:dyDescent="0.25">
      <c r="A955" s="28">
        <v>955</v>
      </c>
      <c r="B955" s="189" t="s">
        <v>4470</v>
      </c>
      <c r="C955" s="189" t="s">
        <v>4471</v>
      </c>
      <c r="D955" s="30" t="s">
        <v>62</v>
      </c>
      <c r="E955" s="30" t="s">
        <v>41</v>
      </c>
      <c r="F955" s="181" t="s">
        <v>66</v>
      </c>
      <c r="G955" s="181"/>
      <c r="H955" s="181"/>
      <c r="I955" s="181"/>
      <c r="J955" s="181"/>
      <c r="K955" s="181"/>
      <c r="L955" s="32" t="s">
        <v>2339</v>
      </c>
      <c r="M955" s="183"/>
      <c r="N955" s="183"/>
      <c r="O955" s="184" t="s">
        <v>41</v>
      </c>
      <c r="P955" s="109"/>
      <c r="Q955" s="182" t="s">
        <v>25</v>
      </c>
      <c r="R955" s="109"/>
      <c r="S955" s="183"/>
      <c r="T955" s="33"/>
      <c r="U955" s="33" t="s">
        <v>21</v>
      </c>
      <c r="V955" s="45" t="s">
        <v>21</v>
      </c>
      <c r="W955" s="34" t="s">
        <v>996</v>
      </c>
      <c r="X955" s="49" t="s">
        <v>377</v>
      </c>
      <c r="Y955" s="36">
        <v>1</v>
      </c>
      <c r="Z955" s="36"/>
      <c r="AA955" s="36"/>
      <c r="AB955" s="36"/>
      <c r="AC955" s="36"/>
      <c r="AD955" s="36"/>
      <c r="AE955" s="36"/>
      <c r="AF955" s="51"/>
      <c r="AG955" s="51">
        <v>1</v>
      </c>
      <c r="AH955" s="51"/>
      <c r="AI955" s="51"/>
      <c r="AJ955" s="51"/>
      <c r="AK955" s="51"/>
      <c r="AL955" s="33" t="s">
        <v>3156</v>
      </c>
      <c r="AM955" s="33"/>
      <c r="AN955" s="185"/>
      <c r="AO955" s="185"/>
      <c r="AP955" s="185"/>
      <c r="AQ955" s="185"/>
      <c r="AR955" s="185"/>
      <c r="AS955" s="185"/>
      <c r="AT955" s="185"/>
      <c r="AU955" s="185"/>
      <c r="AV955" s="185"/>
      <c r="AW955" s="186"/>
      <c r="AX955" s="41"/>
      <c r="AY955" s="41" t="s">
        <v>24</v>
      </c>
      <c r="AZ955" s="41"/>
      <c r="BA955" s="37"/>
      <c r="BB955" s="39"/>
      <c r="BC955" s="100"/>
      <c r="BD955" s="100"/>
      <c r="BE955" s="39"/>
      <c r="BF955" s="39"/>
      <c r="BG955" s="39"/>
      <c r="BH955" s="39"/>
      <c r="BI955" s="39"/>
      <c r="BJ955" s="39"/>
      <c r="BK955" s="39"/>
      <c r="BL955" s="39"/>
      <c r="BM955" s="39"/>
      <c r="BN955" s="39"/>
      <c r="BO955" s="39"/>
    </row>
    <row r="956" spans="1:67" ht="118.5" customHeight="1" x14ac:dyDescent="0.25">
      <c r="A956" s="28">
        <v>956</v>
      </c>
      <c r="B956" s="189" t="s">
        <v>4470</v>
      </c>
      <c r="C956" s="189" t="s">
        <v>4471</v>
      </c>
      <c r="D956" s="30" t="s">
        <v>62</v>
      </c>
      <c r="E956" s="30" t="s">
        <v>41</v>
      </c>
      <c r="F956" s="181" t="s">
        <v>66</v>
      </c>
      <c r="G956" s="181"/>
      <c r="H956" s="181"/>
      <c r="I956" s="181"/>
      <c r="J956" s="181"/>
      <c r="K956" s="181"/>
      <c r="L956" s="32" t="s">
        <v>2340</v>
      </c>
      <c r="M956" s="183"/>
      <c r="N956" s="183"/>
      <c r="O956" s="184" t="s">
        <v>41</v>
      </c>
      <c r="P956" s="109"/>
      <c r="Q956" s="182" t="s">
        <v>25</v>
      </c>
      <c r="R956" s="109"/>
      <c r="S956" s="183" t="s">
        <v>391</v>
      </c>
      <c r="T956" s="33" t="s">
        <v>4473</v>
      </c>
      <c r="U956" s="33" t="s">
        <v>58</v>
      </c>
      <c r="V956" s="45" t="s">
        <v>58</v>
      </c>
      <c r="W956" s="34" t="s">
        <v>2341</v>
      </c>
      <c r="X956" s="34" t="s">
        <v>929</v>
      </c>
      <c r="Y956" s="36"/>
      <c r="Z956" s="36"/>
      <c r="AA956" s="36"/>
      <c r="AB956" s="36">
        <v>1</v>
      </c>
      <c r="AC956" s="36"/>
      <c r="AD956" s="36"/>
      <c r="AE956" s="36"/>
      <c r="AF956" s="51"/>
      <c r="AG956" s="51">
        <v>1</v>
      </c>
      <c r="AH956" s="51"/>
      <c r="AI956" s="51"/>
      <c r="AJ956" s="51"/>
      <c r="AK956" s="51"/>
      <c r="AL956" s="33" t="s">
        <v>3156</v>
      </c>
      <c r="AM956" s="33"/>
      <c r="AN956" s="185"/>
      <c r="AO956" s="185"/>
      <c r="AP956" s="185"/>
      <c r="AQ956" s="185"/>
      <c r="AR956" s="185"/>
      <c r="AS956" s="185"/>
      <c r="AT956" s="185"/>
      <c r="AU956" s="185"/>
      <c r="AV956" s="185"/>
      <c r="AW956" s="186"/>
      <c r="AX956" s="41"/>
      <c r="AY956" s="41" t="s">
        <v>24</v>
      </c>
      <c r="AZ956" s="41"/>
      <c r="BA956" s="37"/>
      <c r="BB956" s="39"/>
      <c r="BC956" s="100"/>
      <c r="BD956" s="100"/>
      <c r="BE956" s="39"/>
      <c r="BF956" s="39"/>
      <c r="BG956" s="39"/>
      <c r="BH956" s="39"/>
      <c r="BI956" s="39"/>
      <c r="BJ956" s="39"/>
      <c r="BK956" s="39"/>
      <c r="BL956" s="39"/>
      <c r="BM956" s="39"/>
      <c r="BN956" s="39"/>
      <c r="BO956" s="39"/>
    </row>
    <row r="957" spans="1:67" ht="84" customHeight="1" x14ac:dyDescent="0.25">
      <c r="A957" s="28">
        <v>957</v>
      </c>
      <c r="B957" s="189" t="s">
        <v>4470</v>
      </c>
      <c r="C957" s="189" t="s">
        <v>4471</v>
      </c>
      <c r="D957" s="30" t="s">
        <v>62</v>
      </c>
      <c r="E957" s="30" t="s">
        <v>41</v>
      </c>
      <c r="F957" s="181" t="s">
        <v>66</v>
      </c>
      <c r="G957" s="181"/>
      <c r="H957" s="181"/>
      <c r="I957" s="181"/>
      <c r="J957" s="181"/>
      <c r="K957" s="181"/>
      <c r="L957" s="32" t="s">
        <v>2342</v>
      </c>
      <c r="M957" s="183"/>
      <c r="N957" s="183"/>
      <c r="O957" s="184" t="s">
        <v>41</v>
      </c>
      <c r="P957" s="109"/>
      <c r="Q957" s="182" t="s">
        <v>25</v>
      </c>
      <c r="R957" s="109"/>
      <c r="S957" s="183" t="s">
        <v>3246</v>
      </c>
      <c r="T957" s="33" t="s">
        <v>4474</v>
      </c>
      <c r="U957" s="33" t="s">
        <v>167</v>
      </c>
      <c r="V957" s="45" t="s">
        <v>167</v>
      </c>
      <c r="W957" s="34" t="s">
        <v>322</v>
      </c>
      <c r="X957" s="34" t="s">
        <v>66</v>
      </c>
      <c r="Y957" s="36"/>
      <c r="Z957" s="36"/>
      <c r="AA957" s="36">
        <v>1</v>
      </c>
      <c r="AB957" s="36"/>
      <c r="AC957" s="36"/>
      <c r="AD957" s="36"/>
      <c r="AE957" s="36"/>
      <c r="AF957" s="51"/>
      <c r="AG957" s="51">
        <v>1</v>
      </c>
      <c r="AH957" s="51"/>
      <c r="AI957" s="51"/>
      <c r="AJ957" s="51"/>
      <c r="AK957" s="51"/>
      <c r="AL957" s="33" t="s">
        <v>3156</v>
      </c>
      <c r="AM957" s="33"/>
      <c r="AN957" s="185"/>
      <c r="AO957" s="185"/>
      <c r="AP957" s="185"/>
      <c r="AQ957" s="185"/>
      <c r="AR957" s="185"/>
      <c r="AS957" s="185"/>
      <c r="AT957" s="185"/>
      <c r="AU957" s="185"/>
      <c r="AV957" s="185"/>
      <c r="AW957" s="186"/>
      <c r="AX957" s="41"/>
      <c r="AY957" s="35" t="s">
        <v>176</v>
      </c>
      <c r="AZ957" s="41"/>
      <c r="BA957" s="37"/>
      <c r="BB957" s="39"/>
      <c r="BC957" s="100"/>
      <c r="BD957" s="100"/>
      <c r="BE957" s="39"/>
      <c r="BF957" s="39"/>
      <c r="BG957" s="39"/>
      <c r="BH957" s="39"/>
      <c r="BI957" s="39"/>
      <c r="BJ957" s="39"/>
      <c r="BK957" s="39"/>
      <c r="BL957" s="39"/>
      <c r="BM957" s="39"/>
      <c r="BN957" s="39"/>
      <c r="BO957" s="39"/>
    </row>
    <row r="958" spans="1:67" ht="126.75" customHeight="1" x14ac:dyDescent="0.25">
      <c r="A958" s="28">
        <v>958</v>
      </c>
      <c r="B958" s="189" t="s">
        <v>4470</v>
      </c>
      <c r="C958" s="189" t="s">
        <v>4471</v>
      </c>
      <c r="D958" s="30" t="s">
        <v>62</v>
      </c>
      <c r="E958" s="30" t="s">
        <v>41</v>
      </c>
      <c r="F958" s="181" t="s">
        <v>66</v>
      </c>
      <c r="G958" s="181"/>
      <c r="H958" s="181"/>
      <c r="I958" s="181"/>
      <c r="J958" s="181"/>
      <c r="K958" s="181"/>
      <c r="L958" s="32" t="s">
        <v>2343</v>
      </c>
      <c r="M958" s="183"/>
      <c r="N958" s="183"/>
      <c r="O958" s="184" t="s">
        <v>41</v>
      </c>
      <c r="P958" s="109"/>
      <c r="Q958" s="182" t="s">
        <v>25</v>
      </c>
      <c r="R958" s="109"/>
      <c r="S958" s="183" t="s">
        <v>3246</v>
      </c>
      <c r="T958" s="33" t="s">
        <v>2344</v>
      </c>
      <c r="U958" s="33" t="s">
        <v>167</v>
      </c>
      <c r="V958" s="45" t="s">
        <v>167</v>
      </c>
      <c r="W958" s="34" t="s">
        <v>2344</v>
      </c>
      <c r="X958" s="34" t="s">
        <v>2345</v>
      </c>
      <c r="Y958" s="36"/>
      <c r="Z958" s="36"/>
      <c r="AA958" s="36">
        <v>1</v>
      </c>
      <c r="AB958" s="36"/>
      <c r="AC958" s="36"/>
      <c r="AD958" s="36"/>
      <c r="AE958" s="36"/>
      <c r="AF958" s="51"/>
      <c r="AG958" s="51">
        <v>1</v>
      </c>
      <c r="AH958" s="51"/>
      <c r="AI958" s="51"/>
      <c r="AJ958" s="51"/>
      <c r="AK958" s="36">
        <v>1</v>
      </c>
      <c r="AL958" s="33" t="s">
        <v>3156</v>
      </c>
      <c r="AM958" s="33"/>
      <c r="AN958" s="185"/>
      <c r="AO958" s="185"/>
      <c r="AP958" s="185"/>
      <c r="AQ958" s="185"/>
      <c r="AR958" s="185"/>
      <c r="AS958" s="185"/>
      <c r="AT958" s="185"/>
      <c r="AU958" s="185"/>
      <c r="AV958" s="185"/>
      <c r="AW958" s="186"/>
      <c r="AX958" s="41"/>
      <c r="AY958" s="35" t="s">
        <v>176</v>
      </c>
      <c r="AZ958" s="41"/>
      <c r="BA958" s="37"/>
      <c r="BB958" s="39"/>
      <c r="BC958" s="100"/>
      <c r="BD958" s="100"/>
      <c r="BE958" s="39"/>
      <c r="BF958" s="39"/>
      <c r="BG958" s="39"/>
      <c r="BH958" s="39"/>
      <c r="BI958" s="39"/>
      <c r="BJ958" s="39"/>
      <c r="BK958" s="39"/>
      <c r="BL958" s="39"/>
      <c r="BM958" s="39"/>
      <c r="BN958" s="39"/>
      <c r="BO958" s="39"/>
    </row>
    <row r="959" spans="1:67" ht="94.5" customHeight="1" x14ac:dyDescent="0.25">
      <c r="A959" s="28">
        <v>959</v>
      </c>
      <c r="B959" s="189" t="s">
        <v>4470</v>
      </c>
      <c r="C959" s="189" t="s">
        <v>4471</v>
      </c>
      <c r="D959" s="30" t="s">
        <v>62</v>
      </c>
      <c r="E959" s="30" t="s">
        <v>41</v>
      </c>
      <c r="F959" s="181" t="s">
        <v>66</v>
      </c>
      <c r="G959" s="181"/>
      <c r="H959" s="181"/>
      <c r="I959" s="181"/>
      <c r="J959" s="181"/>
      <c r="K959" s="181"/>
      <c r="L959" s="32" t="s">
        <v>2346</v>
      </c>
      <c r="M959" s="183"/>
      <c r="N959" s="183"/>
      <c r="O959" s="184" t="s">
        <v>41</v>
      </c>
      <c r="P959" s="109"/>
      <c r="Q959" s="182" t="s">
        <v>25</v>
      </c>
      <c r="R959" s="109"/>
      <c r="S959" s="183" t="s">
        <v>391</v>
      </c>
      <c r="T959" s="33" t="s">
        <v>2347</v>
      </c>
      <c r="U959" s="33" t="s">
        <v>58</v>
      </c>
      <c r="V959" s="45" t="s">
        <v>58</v>
      </c>
      <c r="W959" s="34" t="s">
        <v>2347</v>
      </c>
      <c r="X959" s="34" t="s">
        <v>2348</v>
      </c>
      <c r="Y959" s="36"/>
      <c r="Z959" s="36"/>
      <c r="AA959" s="36"/>
      <c r="AB959" s="36">
        <v>1</v>
      </c>
      <c r="AC959" s="36"/>
      <c r="AD959" s="36"/>
      <c r="AE959" s="36"/>
      <c r="AF959" s="51"/>
      <c r="AG959" s="51">
        <v>1</v>
      </c>
      <c r="AH959" s="51"/>
      <c r="AI959" s="51"/>
      <c r="AJ959" s="51"/>
      <c r="AK959" s="36">
        <v>1</v>
      </c>
      <c r="AL959" s="33" t="s">
        <v>3156</v>
      </c>
      <c r="AM959" s="33"/>
      <c r="AN959" s="185"/>
      <c r="AO959" s="185"/>
      <c r="AP959" s="185"/>
      <c r="AQ959" s="185"/>
      <c r="AR959" s="185"/>
      <c r="AS959" s="185"/>
      <c r="AT959" s="185"/>
      <c r="AU959" s="185"/>
      <c r="AV959" s="185"/>
      <c r="AW959" s="186"/>
      <c r="AX959" s="41"/>
      <c r="AY959" s="41" t="s">
        <v>24</v>
      </c>
      <c r="AZ959" s="41"/>
      <c r="BA959" s="37"/>
      <c r="BB959" s="39"/>
      <c r="BC959" s="100"/>
      <c r="BD959" s="100"/>
      <c r="BE959" s="39"/>
      <c r="BF959" s="39"/>
      <c r="BG959" s="39"/>
      <c r="BH959" s="39"/>
      <c r="BI959" s="39"/>
      <c r="BJ959" s="39"/>
      <c r="BK959" s="39"/>
      <c r="BL959" s="39"/>
      <c r="BM959" s="39"/>
      <c r="BN959" s="39"/>
      <c r="BO959" s="39"/>
    </row>
    <row r="960" spans="1:67" ht="61.5" customHeight="1" x14ac:dyDescent="0.25">
      <c r="A960" s="28">
        <v>960</v>
      </c>
      <c r="B960" s="189" t="s">
        <v>4470</v>
      </c>
      <c r="C960" s="189" t="s">
        <v>4471</v>
      </c>
      <c r="D960" s="30" t="s">
        <v>62</v>
      </c>
      <c r="E960" s="30" t="s">
        <v>41</v>
      </c>
      <c r="F960" s="181" t="s">
        <v>66</v>
      </c>
      <c r="G960" s="181"/>
      <c r="H960" s="181"/>
      <c r="I960" s="181"/>
      <c r="J960" s="181"/>
      <c r="K960" s="181"/>
      <c r="L960" s="32" t="s">
        <v>2349</v>
      </c>
      <c r="M960" s="183"/>
      <c r="N960" s="183"/>
      <c r="O960" s="184" t="s">
        <v>41</v>
      </c>
      <c r="P960" s="109"/>
      <c r="Q960" s="182" t="s">
        <v>25</v>
      </c>
      <c r="R960" s="109"/>
      <c r="S960" s="183" t="s">
        <v>391</v>
      </c>
      <c r="T960" s="33" t="s">
        <v>2350</v>
      </c>
      <c r="U960" s="33" t="s">
        <v>58</v>
      </c>
      <c r="V960" s="45" t="s">
        <v>58</v>
      </c>
      <c r="W960" s="34" t="s">
        <v>2350</v>
      </c>
      <c r="X960" s="34" t="s">
        <v>2351</v>
      </c>
      <c r="Y960" s="36"/>
      <c r="Z960" s="36"/>
      <c r="AA960" s="36"/>
      <c r="AB960" s="36">
        <v>1</v>
      </c>
      <c r="AC960" s="36"/>
      <c r="AD960" s="36"/>
      <c r="AE960" s="36"/>
      <c r="AF960" s="51"/>
      <c r="AG960" s="51">
        <v>1</v>
      </c>
      <c r="AH960" s="51"/>
      <c r="AI960" s="51"/>
      <c r="AJ960" s="51"/>
      <c r="AK960" s="36">
        <v>1</v>
      </c>
      <c r="AL960" s="33" t="s">
        <v>3156</v>
      </c>
      <c r="AM960" s="33"/>
      <c r="AN960" s="185"/>
      <c r="AO960" s="185"/>
      <c r="AP960" s="185"/>
      <c r="AQ960" s="185"/>
      <c r="AR960" s="185"/>
      <c r="AS960" s="185"/>
      <c r="AT960" s="185"/>
      <c r="AU960" s="185"/>
      <c r="AV960" s="185"/>
      <c r="AW960" s="186"/>
      <c r="AX960" s="41"/>
      <c r="AY960" s="41" t="s">
        <v>24</v>
      </c>
      <c r="AZ960" s="41"/>
      <c r="BA960" s="37"/>
      <c r="BB960" s="39"/>
      <c r="BC960" s="100"/>
      <c r="BD960" s="100"/>
      <c r="BE960" s="39"/>
      <c r="BF960" s="39"/>
      <c r="BG960" s="39"/>
      <c r="BH960" s="39"/>
      <c r="BI960" s="39"/>
      <c r="BJ960" s="39"/>
      <c r="BK960" s="39"/>
      <c r="BL960" s="39"/>
      <c r="BM960" s="39"/>
      <c r="BN960" s="39"/>
      <c r="BO960" s="39"/>
    </row>
    <row r="961" spans="1:67" ht="72.75" customHeight="1" x14ac:dyDescent="0.25">
      <c r="A961" s="28">
        <v>961</v>
      </c>
      <c r="B961" s="189" t="s">
        <v>4470</v>
      </c>
      <c r="C961" s="189" t="s">
        <v>4471</v>
      </c>
      <c r="D961" s="30" t="s">
        <v>62</v>
      </c>
      <c r="E961" s="30" t="s">
        <v>41</v>
      </c>
      <c r="F961" s="181" t="s">
        <v>66</v>
      </c>
      <c r="G961" s="181"/>
      <c r="H961" s="181"/>
      <c r="I961" s="181"/>
      <c r="J961" s="181"/>
      <c r="K961" s="181"/>
      <c r="L961" s="32" t="s">
        <v>2352</v>
      </c>
      <c r="M961" s="183"/>
      <c r="N961" s="183"/>
      <c r="O961" s="184" t="s">
        <v>41</v>
      </c>
      <c r="P961" s="109"/>
      <c r="Q961" s="182" t="s">
        <v>25</v>
      </c>
      <c r="R961" s="109"/>
      <c r="S961" s="183" t="s">
        <v>391</v>
      </c>
      <c r="T961" s="33" t="s">
        <v>3900</v>
      </c>
      <c r="U961" s="33" t="s">
        <v>58</v>
      </c>
      <c r="V961" s="45" t="s">
        <v>58</v>
      </c>
      <c r="W961" s="34" t="s">
        <v>2353</v>
      </c>
      <c r="X961" s="34" t="s">
        <v>66</v>
      </c>
      <c r="Y961" s="36"/>
      <c r="Z961" s="36"/>
      <c r="AA961" s="36"/>
      <c r="AB961" s="36">
        <v>1</v>
      </c>
      <c r="AC961" s="36"/>
      <c r="AD961" s="36"/>
      <c r="AE961" s="36"/>
      <c r="AF961" s="51"/>
      <c r="AG961" s="51">
        <v>1</v>
      </c>
      <c r="AH961" s="51"/>
      <c r="AI961" s="51"/>
      <c r="AJ961" s="51"/>
      <c r="AK961" s="51"/>
      <c r="AL961" s="33" t="s">
        <v>4472</v>
      </c>
      <c r="AM961" s="33" t="s">
        <v>3430</v>
      </c>
      <c r="AN961" s="185"/>
      <c r="AO961" s="185"/>
      <c r="AP961" s="185"/>
      <c r="AQ961" s="185"/>
      <c r="AR961" s="185"/>
      <c r="AS961" s="185"/>
      <c r="AT961" s="185"/>
      <c r="AU961" s="185"/>
      <c r="AV961" s="185"/>
      <c r="AW961" s="186"/>
      <c r="AX961" s="41"/>
      <c r="AY961" s="41" t="s">
        <v>24</v>
      </c>
      <c r="AZ961" s="41"/>
      <c r="BA961" s="37"/>
      <c r="BB961" s="39"/>
      <c r="BC961" s="100"/>
      <c r="BD961" s="100"/>
      <c r="BE961" s="39"/>
      <c r="BF961" s="39"/>
      <c r="BG961" s="39"/>
      <c r="BH961" s="39"/>
      <c r="BI961" s="39"/>
      <c r="BJ961" s="39"/>
      <c r="BK961" s="39"/>
      <c r="BL961" s="39"/>
      <c r="BM961" s="39"/>
      <c r="BN961" s="39"/>
      <c r="BO961" s="39"/>
    </row>
    <row r="962" spans="1:67" ht="72.75" customHeight="1" x14ac:dyDescent="0.25">
      <c r="A962" s="28">
        <v>962</v>
      </c>
      <c r="B962" s="189" t="s">
        <v>4470</v>
      </c>
      <c r="C962" s="189" t="s">
        <v>4471</v>
      </c>
      <c r="D962" s="30" t="s">
        <v>62</v>
      </c>
      <c r="E962" s="30" t="s">
        <v>41</v>
      </c>
      <c r="F962" s="181" t="s">
        <v>66</v>
      </c>
      <c r="G962" s="181"/>
      <c r="H962" s="181"/>
      <c r="I962" s="181"/>
      <c r="J962" s="181"/>
      <c r="K962" s="181"/>
      <c r="L962" s="32" t="s">
        <v>2354</v>
      </c>
      <c r="M962" s="183"/>
      <c r="N962" s="183"/>
      <c r="O962" s="184" t="s">
        <v>41</v>
      </c>
      <c r="P962" s="109"/>
      <c r="Q962" s="182" t="s">
        <v>25</v>
      </c>
      <c r="R962" s="109"/>
      <c r="S962" s="183" t="s">
        <v>391</v>
      </c>
      <c r="T962" s="33" t="s">
        <v>3900</v>
      </c>
      <c r="U962" s="33" t="s">
        <v>58</v>
      </c>
      <c r="V962" s="45" t="s">
        <v>58</v>
      </c>
      <c r="W962" s="34" t="s">
        <v>2355</v>
      </c>
      <c r="X962" s="34" t="s">
        <v>66</v>
      </c>
      <c r="Y962" s="36"/>
      <c r="Z962" s="36"/>
      <c r="AA962" s="36"/>
      <c r="AB962" s="36">
        <v>1</v>
      </c>
      <c r="AC962" s="36"/>
      <c r="AD962" s="36"/>
      <c r="AE962" s="36"/>
      <c r="AF962" s="51"/>
      <c r="AG962" s="51">
        <v>1</v>
      </c>
      <c r="AH962" s="51"/>
      <c r="AI962" s="51"/>
      <c r="AJ962" s="51"/>
      <c r="AK962" s="36">
        <v>1</v>
      </c>
      <c r="AL962" s="33" t="s">
        <v>4472</v>
      </c>
      <c r="AM962" s="33" t="s">
        <v>3430</v>
      </c>
      <c r="AN962" s="185"/>
      <c r="AO962" s="185"/>
      <c r="AP962" s="185"/>
      <c r="AQ962" s="185"/>
      <c r="AR962" s="185"/>
      <c r="AS962" s="185"/>
      <c r="AT962" s="185"/>
      <c r="AU962" s="185"/>
      <c r="AV962" s="185"/>
      <c r="AW962" s="186"/>
      <c r="AX962" s="41"/>
      <c r="AY962" s="41" t="s">
        <v>24</v>
      </c>
      <c r="AZ962" s="41"/>
      <c r="BA962" s="37"/>
      <c r="BB962" s="39"/>
      <c r="BC962" s="100"/>
      <c r="BD962" s="100"/>
      <c r="BE962" s="39"/>
      <c r="BF962" s="39"/>
      <c r="BG962" s="39"/>
      <c r="BH962" s="39"/>
      <c r="BI962" s="39"/>
      <c r="BJ962" s="39"/>
      <c r="BK962" s="39"/>
      <c r="BL962" s="39"/>
      <c r="BM962" s="39"/>
      <c r="BN962" s="39"/>
      <c r="BO962" s="39"/>
    </row>
    <row r="963" spans="1:67" ht="51" customHeight="1" x14ac:dyDescent="0.25">
      <c r="A963" s="28">
        <v>963</v>
      </c>
      <c r="B963" s="189" t="s">
        <v>4470</v>
      </c>
      <c r="C963" s="189" t="s">
        <v>4471</v>
      </c>
      <c r="D963" s="30" t="s">
        <v>62</v>
      </c>
      <c r="E963" s="30" t="s">
        <v>41</v>
      </c>
      <c r="F963" s="181" t="s">
        <v>66</v>
      </c>
      <c r="G963" s="181"/>
      <c r="H963" s="181"/>
      <c r="I963" s="181"/>
      <c r="J963" s="181"/>
      <c r="K963" s="181"/>
      <c r="L963" s="32" t="s">
        <v>2356</v>
      </c>
      <c r="M963" s="183"/>
      <c r="N963" s="183"/>
      <c r="O963" s="184" t="s">
        <v>41</v>
      </c>
      <c r="P963" s="109"/>
      <c r="Q963" s="182" t="s">
        <v>25</v>
      </c>
      <c r="R963" s="109"/>
      <c r="S963" s="183" t="s">
        <v>391</v>
      </c>
      <c r="T963" s="33" t="s">
        <v>3900</v>
      </c>
      <c r="U963" s="33" t="s">
        <v>58</v>
      </c>
      <c r="V963" s="45" t="s">
        <v>58</v>
      </c>
      <c r="W963" s="34" t="s">
        <v>2357</v>
      </c>
      <c r="X963" s="34" t="s">
        <v>66</v>
      </c>
      <c r="Y963" s="36"/>
      <c r="Z963" s="36"/>
      <c r="AA963" s="36"/>
      <c r="AB963" s="36">
        <v>1</v>
      </c>
      <c r="AC963" s="36"/>
      <c r="AD963" s="36"/>
      <c r="AE963" s="36"/>
      <c r="AF963" s="51"/>
      <c r="AG963" s="51">
        <v>1</v>
      </c>
      <c r="AH963" s="51"/>
      <c r="AI963" s="51"/>
      <c r="AJ963" s="51"/>
      <c r="AK963" s="36">
        <v>1</v>
      </c>
      <c r="AL963" s="33" t="s">
        <v>4472</v>
      </c>
      <c r="AM963" s="33" t="s">
        <v>3430</v>
      </c>
      <c r="AN963" s="185"/>
      <c r="AO963" s="185"/>
      <c r="AP963" s="185"/>
      <c r="AQ963" s="185"/>
      <c r="AR963" s="185"/>
      <c r="AS963" s="185"/>
      <c r="AT963" s="185"/>
      <c r="AU963" s="185"/>
      <c r="AV963" s="185"/>
      <c r="AW963" s="186"/>
      <c r="AX963" s="41"/>
      <c r="AY963" s="41" t="s">
        <v>24</v>
      </c>
      <c r="AZ963" s="41"/>
      <c r="BA963" s="37"/>
      <c r="BB963" s="39"/>
      <c r="BC963" s="100"/>
      <c r="BD963" s="100"/>
      <c r="BE963" s="39"/>
      <c r="BF963" s="39"/>
      <c r="BG963" s="39"/>
      <c r="BH963" s="39"/>
      <c r="BI963" s="39"/>
      <c r="BJ963" s="39"/>
      <c r="BK963" s="39"/>
      <c r="BL963" s="39"/>
      <c r="BM963" s="39"/>
      <c r="BN963" s="39"/>
      <c r="BO963" s="39"/>
    </row>
    <row r="964" spans="1:67" ht="153" customHeight="1" x14ac:dyDescent="0.25">
      <c r="A964" s="28">
        <v>964</v>
      </c>
      <c r="B964" s="189" t="s">
        <v>4475</v>
      </c>
      <c r="C964" s="189" t="s">
        <v>4471</v>
      </c>
      <c r="D964" s="30" t="s">
        <v>18</v>
      </c>
      <c r="E964" s="30" t="s">
        <v>41</v>
      </c>
      <c r="F964" s="187" t="s">
        <v>1078</v>
      </c>
      <c r="G964" s="181" t="s">
        <v>3160</v>
      </c>
      <c r="H964" s="181"/>
      <c r="I964" s="181"/>
      <c r="J964" s="181"/>
      <c r="K964" s="181"/>
      <c r="L964" s="32" t="s">
        <v>2358</v>
      </c>
      <c r="M964" s="183"/>
      <c r="N964" s="183"/>
      <c r="O964" s="184" t="s">
        <v>41</v>
      </c>
      <c r="P964" s="109"/>
      <c r="Q964" s="182" t="s">
        <v>25</v>
      </c>
      <c r="R964" s="109"/>
      <c r="S964" s="183" t="s">
        <v>391</v>
      </c>
      <c r="T964" s="33" t="s">
        <v>2359</v>
      </c>
      <c r="U964" s="33" t="s">
        <v>21</v>
      </c>
      <c r="V964" s="45" t="s">
        <v>21</v>
      </c>
      <c r="W964" s="34" t="s">
        <v>2359</v>
      </c>
      <c r="X964" s="109" t="s">
        <v>1331</v>
      </c>
      <c r="Y964" s="36">
        <v>1</v>
      </c>
      <c r="Z964" s="36"/>
      <c r="AA964" s="36"/>
      <c r="AB964" s="36"/>
      <c r="AC964" s="36"/>
      <c r="AD964" s="36"/>
      <c r="AE964" s="36"/>
      <c r="AF964" s="51"/>
      <c r="AG964" s="51"/>
      <c r="AH964" s="51"/>
      <c r="AI964" s="51">
        <v>1</v>
      </c>
      <c r="AJ964" s="51"/>
      <c r="AK964" s="51"/>
      <c r="AL964" s="33"/>
      <c r="AM964" s="33"/>
      <c r="AN964" s="185" t="s">
        <v>3165</v>
      </c>
      <c r="AO964" s="45" t="s">
        <v>4476</v>
      </c>
      <c r="AP964" s="45" t="s">
        <v>3166</v>
      </c>
      <c r="AQ964" s="45" t="s">
        <v>3166</v>
      </c>
      <c r="AR964" s="45" t="s">
        <v>3166</v>
      </c>
      <c r="AS964" s="45" t="s">
        <v>3166</v>
      </c>
      <c r="AT964" s="185"/>
      <c r="AU964" s="185"/>
      <c r="AV964" s="185"/>
      <c r="AW964" s="186"/>
      <c r="AX964" s="185"/>
      <c r="AY964" s="41" t="s">
        <v>46</v>
      </c>
      <c r="AZ964" s="41"/>
      <c r="BA964" s="37"/>
      <c r="BB964" s="39"/>
      <c r="BC964" s="100"/>
      <c r="BD964" s="100"/>
      <c r="BE964" s="39"/>
      <c r="BF964" s="39"/>
      <c r="BG964" s="39"/>
      <c r="BH964" s="39"/>
      <c r="BI964" s="39"/>
      <c r="BJ964" s="39"/>
      <c r="BK964" s="39"/>
      <c r="BL964" s="39"/>
      <c r="BM964" s="39"/>
      <c r="BN964" s="39"/>
      <c r="BO964" s="39"/>
    </row>
    <row r="965" spans="1:67" ht="110.25" customHeight="1" x14ac:dyDescent="0.25">
      <c r="A965" s="28">
        <v>965</v>
      </c>
      <c r="B965" s="189" t="s">
        <v>4475</v>
      </c>
      <c r="C965" s="189" t="s">
        <v>4471</v>
      </c>
      <c r="D965" s="30" t="s">
        <v>18</v>
      </c>
      <c r="E965" s="30" t="s">
        <v>41</v>
      </c>
      <c r="F965" s="181"/>
      <c r="G965" s="181">
        <v>1</v>
      </c>
      <c r="H965" s="181"/>
      <c r="I965" s="181"/>
      <c r="J965" s="181"/>
      <c r="K965" s="181"/>
      <c r="L965" s="32" t="s">
        <v>2360</v>
      </c>
      <c r="M965" s="183"/>
      <c r="N965" s="183"/>
      <c r="O965" s="184" t="s">
        <v>41</v>
      </c>
      <c r="P965" s="109"/>
      <c r="Q965" s="182" t="s">
        <v>25</v>
      </c>
      <c r="R965" s="109"/>
      <c r="S965" s="183" t="s">
        <v>3306</v>
      </c>
      <c r="T965" s="33" t="s">
        <v>4477</v>
      </c>
      <c r="U965" s="33" t="s">
        <v>21</v>
      </c>
      <c r="V965" s="45" t="s">
        <v>21</v>
      </c>
      <c r="W965" s="34" t="s">
        <v>2361</v>
      </c>
      <c r="X965" s="34" t="s">
        <v>66</v>
      </c>
      <c r="Y965" s="36"/>
      <c r="Z965" s="36"/>
      <c r="AA965" s="36"/>
      <c r="AB965" s="36">
        <v>1</v>
      </c>
      <c r="AC965" s="36"/>
      <c r="AD965" s="36"/>
      <c r="AE965" s="36"/>
      <c r="AF965" s="51"/>
      <c r="AG965" s="51">
        <v>1</v>
      </c>
      <c r="AH965" s="51"/>
      <c r="AI965" s="51"/>
      <c r="AJ965" s="51"/>
      <c r="AK965" s="36">
        <v>1</v>
      </c>
      <c r="AL965" s="33" t="s">
        <v>4478</v>
      </c>
      <c r="AM965" s="33" t="s">
        <v>3430</v>
      </c>
      <c r="AN965" s="185"/>
      <c r="AO965" s="185"/>
      <c r="AP965" s="185"/>
      <c r="AQ965" s="185"/>
      <c r="AR965" s="185"/>
      <c r="AS965" s="185"/>
      <c r="AT965" s="185"/>
      <c r="AU965" s="185"/>
      <c r="AV965" s="185"/>
      <c r="AW965" s="186"/>
      <c r="AX965" s="41"/>
      <c r="AY965" s="35" t="s">
        <v>46</v>
      </c>
      <c r="AZ965" s="41"/>
      <c r="BA965" s="37"/>
      <c r="BB965" s="39"/>
      <c r="BC965" s="100"/>
      <c r="BD965" s="100"/>
      <c r="BE965" s="39"/>
      <c r="BF965" s="39"/>
      <c r="BG965" s="39"/>
      <c r="BH965" s="39"/>
      <c r="BI965" s="39"/>
      <c r="BJ965" s="39"/>
      <c r="BK965" s="39"/>
      <c r="BL965" s="39"/>
      <c r="BM965" s="39"/>
      <c r="BN965" s="39"/>
      <c r="BO965" s="39"/>
    </row>
    <row r="966" spans="1:67" ht="189" customHeight="1" x14ac:dyDescent="0.25">
      <c r="A966" s="28">
        <v>966</v>
      </c>
      <c r="B966" s="189" t="s">
        <v>4475</v>
      </c>
      <c r="C966" s="189" t="s">
        <v>4471</v>
      </c>
      <c r="D966" s="30" t="s">
        <v>18</v>
      </c>
      <c r="E966" s="30" t="s">
        <v>41</v>
      </c>
      <c r="F966" s="181"/>
      <c r="G966" s="181"/>
      <c r="H966" s="181"/>
      <c r="I966" s="181"/>
      <c r="J966" s="181"/>
      <c r="K966" s="181"/>
      <c r="L966" s="32" t="s">
        <v>2362</v>
      </c>
      <c r="M966" s="183"/>
      <c r="N966" s="183"/>
      <c r="O966" s="184" t="s">
        <v>41</v>
      </c>
      <c r="P966" s="109"/>
      <c r="Q966" s="182" t="s">
        <v>25</v>
      </c>
      <c r="R966" s="109"/>
      <c r="S966" s="183" t="s">
        <v>167</v>
      </c>
      <c r="T966" s="33" t="s">
        <v>2363</v>
      </c>
      <c r="U966" s="33" t="s">
        <v>167</v>
      </c>
      <c r="V966" s="45" t="s">
        <v>167</v>
      </c>
      <c r="W966" s="34" t="s">
        <v>2363</v>
      </c>
      <c r="X966" s="34" t="s">
        <v>336</v>
      </c>
      <c r="Y966" s="36"/>
      <c r="Z966" s="36"/>
      <c r="AA966" s="36">
        <v>1</v>
      </c>
      <c r="AB966" s="36"/>
      <c r="AC966" s="36"/>
      <c r="AD966" s="36"/>
      <c r="AE966" s="36"/>
      <c r="AF966" s="51"/>
      <c r="AG966" s="51"/>
      <c r="AH966" s="51"/>
      <c r="AI966" s="51">
        <v>1</v>
      </c>
      <c r="AJ966" s="51"/>
      <c r="AK966" s="51"/>
      <c r="AL966" s="33"/>
      <c r="AM966" s="33"/>
      <c r="AN966" s="186"/>
      <c r="AO966" s="186"/>
      <c r="AP966" s="185"/>
      <c r="AQ966" s="185"/>
      <c r="AR966" s="185"/>
      <c r="AS966" s="185"/>
      <c r="AT966" s="185"/>
      <c r="AU966" s="185"/>
      <c r="AV966" s="185"/>
      <c r="AW966" s="186"/>
      <c r="AX966" s="41"/>
      <c r="AY966" s="41" t="s">
        <v>2364</v>
      </c>
      <c r="AZ966" s="41" t="s">
        <v>2365</v>
      </c>
      <c r="BA966" s="37"/>
      <c r="BB966" s="39"/>
      <c r="BC966" s="100"/>
      <c r="BD966" s="100"/>
      <c r="BE966" s="39"/>
      <c r="BF966" s="39"/>
      <c r="BG966" s="39"/>
      <c r="BH966" s="39"/>
      <c r="BI966" s="39"/>
      <c r="BJ966" s="39"/>
      <c r="BK966" s="39"/>
      <c r="BL966" s="39"/>
      <c r="BM966" s="39"/>
      <c r="BN966" s="39"/>
      <c r="BO966" s="39"/>
    </row>
    <row r="967" spans="1:67" ht="66.75" customHeight="1" x14ac:dyDescent="0.25">
      <c r="A967" s="28">
        <v>967</v>
      </c>
      <c r="B967" s="189" t="s">
        <v>4475</v>
      </c>
      <c r="C967" s="189" t="s">
        <v>4471</v>
      </c>
      <c r="D967" s="30" t="s">
        <v>18</v>
      </c>
      <c r="E967" s="30" t="s">
        <v>41</v>
      </c>
      <c r="F967" s="181"/>
      <c r="G967" s="181"/>
      <c r="H967" s="181"/>
      <c r="I967" s="181"/>
      <c r="J967" s="181"/>
      <c r="K967" s="181"/>
      <c r="L967" s="32" t="s">
        <v>2366</v>
      </c>
      <c r="M967" s="183"/>
      <c r="N967" s="183"/>
      <c r="O967" s="184" t="s">
        <v>41</v>
      </c>
      <c r="P967" s="109"/>
      <c r="Q967" s="182" t="s">
        <v>25</v>
      </c>
      <c r="R967" s="109"/>
      <c r="S967" s="183" t="s">
        <v>391</v>
      </c>
      <c r="T967" s="188">
        <v>42803</v>
      </c>
      <c r="U967" s="33" t="s">
        <v>58</v>
      </c>
      <c r="V967" s="45" t="s">
        <v>58</v>
      </c>
      <c r="W967" s="49" t="s">
        <v>59</v>
      </c>
      <c r="X967" s="49" t="s">
        <v>339</v>
      </c>
      <c r="Y967" s="36"/>
      <c r="Z967" s="36"/>
      <c r="AA967" s="36"/>
      <c r="AB967" s="36">
        <v>1</v>
      </c>
      <c r="AC967" s="36"/>
      <c r="AD967" s="36"/>
      <c r="AE967" s="36"/>
      <c r="AF967" s="51"/>
      <c r="AG967" s="51"/>
      <c r="AH967" s="51"/>
      <c r="AI967" s="51">
        <v>1</v>
      </c>
      <c r="AJ967" s="51"/>
      <c r="AK967" s="51"/>
      <c r="AL967" s="33"/>
      <c r="AM967" s="33"/>
      <c r="AN967" s="186"/>
      <c r="AO967" s="186"/>
      <c r="AP967" s="185"/>
      <c r="AQ967" s="185"/>
      <c r="AR967" s="185"/>
      <c r="AS967" s="185"/>
      <c r="AT967" s="185"/>
      <c r="AU967" s="185"/>
      <c r="AV967" s="185"/>
      <c r="AW967" s="186"/>
      <c r="AX967" s="41"/>
      <c r="AY967" s="41" t="s">
        <v>24</v>
      </c>
      <c r="AZ967" s="41"/>
      <c r="BA967" s="37"/>
      <c r="BB967" s="39"/>
      <c r="BC967" s="100"/>
      <c r="BD967" s="100"/>
      <c r="BE967" s="39"/>
      <c r="BF967" s="39"/>
      <c r="BG967" s="39"/>
      <c r="BH967" s="39"/>
      <c r="BI967" s="39"/>
      <c r="BJ967" s="39"/>
      <c r="BK967" s="39"/>
      <c r="BL967" s="39"/>
      <c r="BM967" s="39"/>
      <c r="BN967" s="39"/>
      <c r="BO967" s="39"/>
    </row>
    <row r="968" spans="1:67" ht="87" customHeight="1" x14ac:dyDescent="0.25">
      <c r="A968" s="28">
        <v>968</v>
      </c>
      <c r="B968" s="189" t="s">
        <v>4475</v>
      </c>
      <c r="C968" s="189" t="s">
        <v>4471</v>
      </c>
      <c r="D968" s="30" t="s">
        <v>18</v>
      </c>
      <c r="E968" s="30" t="s">
        <v>41</v>
      </c>
      <c r="F968" s="181"/>
      <c r="G968" s="181"/>
      <c r="H968" s="181"/>
      <c r="I968" s="181"/>
      <c r="J968" s="181"/>
      <c r="K968" s="181"/>
      <c r="L968" s="32" t="s">
        <v>2367</v>
      </c>
      <c r="M968" s="183"/>
      <c r="N968" s="183"/>
      <c r="O968" s="184" t="s">
        <v>41</v>
      </c>
      <c r="P968" s="109"/>
      <c r="Q968" s="182" t="s">
        <v>25</v>
      </c>
      <c r="R968" s="109"/>
      <c r="S968" s="183" t="s">
        <v>391</v>
      </c>
      <c r="T968" s="33" t="s">
        <v>2368</v>
      </c>
      <c r="U968" s="33" t="s">
        <v>58</v>
      </c>
      <c r="V968" s="45" t="s">
        <v>58</v>
      </c>
      <c r="W968" s="34" t="s">
        <v>2368</v>
      </c>
      <c r="X968" s="49" t="s">
        <v>377</v>
      </c>
      <c r="Y968" s="36"/>
      <c r="Z968" s="36"/>
      <c r="AA968" s="36"/>
      <c r="AB968" s="36">
        <v>1</v>
      </c>
      <c r="AC968" s="36"/>
      <c r="AD968" s="36"/>
      <c r="AE968" s="36"/>
      <c r="AF968" s="51"/>
      <c r="AG968" s="51"/>
      <c r="AH968" s="51"/>
      <c r="AI968" s="51">
        <v>1</v>
      </c>
      <c r="AJ968" s="51"/>
      <c r="AK968" s="51"/>
      <c r="AL968" s="33"/>
      <c r="AM968" s="33"/>
      <c r="AN968" s="186"/>
      <c r="AO968" s="186"/>
      <c r="AP968" s="185"/>
      <c r="AQ968" s="185"/>
      <c r="AR968" s="185"/>
      <c r="AS968" s="185"/>
      <c r="AT968" s="185"/>
      <c r="AU968" s="185"/>
      <c r="AV968" s="185"/>
      <c r="AW968" s="186"/>
      <c r="AX968" s="41"/>
      <c r="AY968" s="41" t="s">
        <v>24</v>
      </c>
      <c r="AZ968" s="41"/>
      <c r="BA968" s="37"/>
      <c r="BB968" s="39"/>
      <c r="BC968" s="100"/>
      <c r="BD968" s="100"/>
      <c r="BE968" s="39"/>
      <c r="BF968" s="39"/>
      <c r="BG968" s="39"/>
      <c r="BH968" s="39"/>
      <c r="BI968" s="39"/>
      <c r="BJ968" s="39"/>
      <c r="BK968" s="39"/>
      <c r="BL968" s="39"/>
      <c r="BM968" s="39"/>
      <c r="BN968" s="39"/>
      <c r="BO968" s="39"/>
    </row>
    <row r="969" spans="1:67" ht="66.75" customHeight="1" x14ac:dyDescent="0.25">
      <c r="A969" s="28">
        <v>969</v>
      </c>
      <c r="B969" s="189" t="s">
        <v>4475</v>
      </c>
      <c r="C969" s="189" t="s">
        <v>4471</v>
      </c>
      <c r="D969" s="30" t="s">
        <v>18</v>
      </c>
      <c r="E969" s="30" t="s">
        <v>41</v>
      </c>
      <c r="F969" s="181"/>
      <c r="G969" s="181"/>
      <c r="H969" s="181"/>
      <c r="I969" s="181"/>
      <c r="J969" s="181"/>
      <c r="K969" s="181"/>
      <c r="L969" s="32" t="s">
        <v>2369</v>
      </c>
      <c r="M969" s="183"/>
      <c r="N969" s="183"/>
      <c r="O969" s="184" t="s">
        <v>41</v>
      </c>
      <c r="P969" s="109"/>
      <c r="Q969" s="182" t="s">
        <v>25</v>
      </c>
      <c r="R969" s="109"/>
      <c r="S969" s="183" t="s">
        <v>391</v>
      </c>
      <c r="T969" s="188">
        <v>42803</v>
      </c>
      <c r="U969" s="33" t="s">
        <v>58</v>
      </c>
      <c r="V969" s="45" t="s">
        <v>58</v>
      </c>
      <c r="W969" s="49" t="s">
        <v>59</v>
      </c>
      <c r="X969" s="34" t="s">
        <v>929</v>
      </c>
      <c r="Y969" s="36"/>
      <c r="Z969" s="36"/>
      <c r="AA969" s="36"/>
      <c r="AB969" s="36">
        <v>1</v>
      </c>
      <c r="AC969" s="36"/>
      <c r="AD969" s="36"/>
      <c r="AE969" s="36"/>
      <c r="AF969" s="51"/>
      <c r="AG969" s="51"/>
      <c r="AH969" s="51"/>
      <c r="AI969" s="51">
        <v>1</v>
      </c>
      <c r="AJ969" s="51"/>
      <c r="AK969" s="51"/>
      <c r="AL969" s="33"/>
      <c r="AM969" s="33"/>
      <c r="AN969" s="186"/>
      <c r="AO969" s="186"/>
      <c r="AP969" s="185"/>
      <c r="AQ969" s="185"/>
      <c r="AR969" s="185"/>
      <c r="AS969" s="185"/>
      <c r="AT969" s="185"/>
      <c r="AU969" s="185"/>
      <c r="AV969" s="185"/>
      <c r="AW969" s="186"/>
      <c r="AX969" s="41"/>
      <c r="AY969" s="41" t="s">
        <v>24</v>
      </c>
      <c r="AZ969" s="41"/>
      <c r="BA969" s="37"/>
      <c r="BB969" s="39"/>
      <c r="BC969" s="100"/>
      <c r="BD969" s="100"/>
      <c r="BE969" s="39"/>
      <c r="BF969" s="39"/>
      <c r="BG969" s="39"/>
      <c r="BH969" s="39"/>
      <c r="BI969" s="39"/>
      <c r="BJ969" s="39"/>
      <c r="BK969" s="39"/>
      <c r="BL969" s="39"/>
      <c r="BM969" s="39"/>
      <c r="BN969" s="39"/>
      <c r="BO969" s="39"/>
    </row>
    <row r="970" spans="1:67" ht="66.75" customHeight="1" x14ac:dyDescent="0.25">
      <c r="A970" s="28">
        <v>970</v>
      </c>
      <c r="B970" s="189" t="s">
        <v>4475</v>
      </c>
      <c r="C970" s="189" t="s">
        <v>4471</v>
      </c>
      <c r="D970" s="30" t="s">
        <v>18</v>
      </c>
      <c r="E970" s="30" t="s">
        <v>41</v>
      </c>
      <c r="F970" s="181"/>
      <c r="G970" s="181"/>
      <c r="H970" s="181"/>
      <c r="I970" s="181"/>
      <c r="J970" s="181"/>
      <c r="K970" s="181"/>
      <c r="L970" s="32" t="s">
        <v>2370</v>
      </c>
      <c r="M970" s="183"/>
      <c r="N970" s="183"/>
      <c r="O970" s="184" t="s">
        <v>41</v>
      </c>
      <c r="P970" s="109"/>
      <c r="Q970" s="182" t="s">
        <v>25</v>
      </c>
      <c r="R970" s="109"/>
      <c r="S970" s="183" t="s">
        <v>391</v>
      </c>
      <c r="T970" s="188">
        <v>42803</v>
      </c>
      <c r="U970" s="33" t="s">
        <v>58</v>
      </c>
      <c r="V970" s="45" t="s">
        <v>58</v>
      </c>
      <c r="W970" s="49" t="s">
        <v>59</v>
      </c>
      <c r="X970" s="49" t="s">
        <v>2101</v>
      </c>
      <c r="Y970" s="36"/>
      <c r="Z970" s="36"/>
      <c r="AA970" s="36"/>
      <c r="AB970" s="36">
        <v>1</v>
      </c>
      <c r="AC970" s="36"/>
      <c r="AD970" s="36"/>
      <c r="AE970" s="36"/>
      <c r="AF970" s="51"/>
      <c r="AG970" s="51"/>
      <c r="AH970" s="51"/>
      <c r="AI970" s="51">
        <v>1</v>
      </c>
      <c r="AJ970" s="51"/>
      <c r="AK970" s="51"/>
      <c r="AL970" s="33"/>
      <c r="AM970" s="33"/>
      <c r="AN970" s="186"/>
      <c r="AO970" s="186"/>
      <c r="AP970" s="185"/>
      <c r="AQ970" s="185"/>
      <c r="AR970" s="185"/>
      <c r="AS970" s="185"/>
      <c r="AT970" s="185"/>
      <c r="AU970" s="185"/>
      <c r="AV970" s="185"/>
      <c r="AW970" s="186"/>
      <c r="AX970" s="41"/>
      <c r="AY970" s="41" t="s">
        <v>24</v>
      </c>
      <c r="AZ970" s="41"/>
      <c r="BA970" s="37"/>
      <c r="BB970" s="39"/>
      <c r="BC970" s="100"/>
      <c r="BD970" s="100"/>
      <c r="BE970" s="39"/>
      <c r="BF970" s="39"/>
      <c r="BG970" s="39"/>
      <c r="BH970" s="39"/>
      <c r="BI970" s="39"/>
      <c r="BJ970" s="39"/>
      <c r="BK970" s="39"/>
      <c r="BL970" s="39"/>
      <c r="BM970" s="39"/>
      <c r="BN970" s="39"/>
      <c r="BO970" s="39"/>
    </row>
    <row r="971" spans="1:67" ht="66.75" customHeight="1" x14ac:dyDescent="0.25">
      <c r="A971" s="28">
        <v>971</v>
      </c>
      <c r="B971" s="189" t="s">
        <v>4475</v>
      </c>
      <c r="C971" s="189" t="s">
        <v>4471</v>
      </c>
      <c r="D971" s="30" t="s">
        <v>18</v>
      </c>
      <c r="E971" s="30" t="s">
        <v>41</v>
      </c>
      <c r="F971" s="181"/>
      <c r="G971" s="181"/>
      <c r="H971" s="181"/>
      <c r="I971" s="181"/>
      <c r="J971" s="181"/>
      <c r="K971" s="181"/>
      <c r="L971" s="32" t="s">
        <v>2371</v>
      </c>
      <c r="M971" s="183"/>
      <c r="N971" s="183"/>
      <c r="O971" s="184" t="s">
        <v>41</v>
      </c>
      <c r="P971" s="109"/>
      <c r="Q971" s="182" t="s">
        <v>25</v>
      </c>
      <c r="R971" s="109"/>
      <c r="S971" s="183" t="s">
        <v>391</v>
      </c>
      <c r="T971" s="188">
        <v>42803</v>
      </c>
      <c r="U971" s="33" t="s">
        <v>58</v>
      </c>
      <c r="V971" s="45" t="s">
        <v>58</v>
      </c>
      <c r="W971" s="49" t="s">
        <v>59</v>
      </c>
      <c r="X971" s="49" t="s">
        <v>935</v>
      </c>
      <c r="Y971" s="36"/>
      <c r="Z971" s="36"/>
      <c r="AA971" s="36"/>
      <c r="AB971" s="36">
        <v>1</v>
      </c>
      <c r="AC971" s="36"/>
      <c r="AD971" s="36"/>
      <c r="AE971" s="36"/>
      <c r="AF971" s="51"/>
      <c r="AG971" s="51"/>
      <c r="AH971" s="51"/>
      <c r="AI971" s="51">
        <v>1</v>
      </c>
      <c r="AJ971" s="51"/>
      <c r="AK971" s="51"/>
      <c r="AL971" s="33"/>
      <c r="AM971" s="33"/>
      <c r="AN971" s="186"/>
      <c r="AO971" s="186"/>
      <c r="AP971" s="185"/>
      <c r="AQ971" s="185"/>
      <c r="AR971" s="185"/>
      <c r="AS971" s="185"/>
      <c r="AT971" s="185"/>
      <c r="AU971" s="185"/>
      <c r="AV971" s="185"/>
      <c r="AW971" s="186"/>
      <c r="AX971" s="41"/>
      <c r="AY971" s="41" t="s">
        <v>24</v>
      </c>
      <c r="AZ971" s="41"/>
      <c r="BA971" s="37"/>
      <c r="BB971" s="39"/>
      <c r="BC971" s="100"/>
      <c r="BD971" s="100"/>
      <c r="BE971" s="39"/>
      <c r="BF971" s="39"/>
      <c r="BG971" s="39"/>
      <c r="BH971" s="39"/>
      <c r="BI971" s="39"/>
      <c r="BJ971" s="39"/>
      <c r="BK971" s="39"/>
      <c r="BL971" s="39"/>
      <c r="BM971" s="39"/>
      <c r="BN971" s="39"/>
      <c r="BO971" s="39"/>
    </row>
    <row r="972" spans="1:67" ht="66.75" customHeight="1" x14ac:dyDescent="0.25">
      <c r="A972" s="28">
        <v>972</v>
      </c>
      <c r="B972" s="189" t="s">
        <v>4475</v>
      </c>
      <c r="C972" s="189" t="s">
        <v>4471</v>
      </c>
      <c r="D972" s="30" t="s">
        <v>18</v>
      </c>
      <c r="E972" s="30" t="s">
        <v>41</v>
      </c>
      <c r="F972" s="181"/>
      <c r="G972" s="181"/>
      <c r="H972" s="181"/>
      <c r="I972" s="181"/>
      <c r="J972" s="181"/>
      <c r="K972" s="181"/>
      <c r="L972" s="32" t="s">
        <v>2372</v>
      </c>
      <c r="M972" s="183"/>
      <c r="N972" s="183"/>
      <c r="O972" s="184" t="s">
        <v>41</v>
      </c>
      <c r="P972" s="109"/>
      <c r="Q972" s="182" t="s">
        <v>25</v>
      </c>
      <c r="R972" s="109"/>
      <c r="S972" s="183" t="s">
        <v>167</v>
      </c>
      <c r="T972" s="33" t="s">
        <v>2373</v>
      </c>
      <c r="U972" s="33" t="s">
        <v>167</v>
      </c>
      <c r="V972" s="45" t="s">
        <v>167</v>
      </c>
      <c r="W972" s="34" t="s">
        <v>2373</v>
      </c>
      <c r="X972" s="34" t="s">
        <v>938</v>
      </c>
      <c r="Y972" s="36"/>
      <c r="Z972" s="36"/>
      <c r="AA972" s="36">
        <v>1</v>
      </c>
      <c r="AB972" s="36"/>
      <c r="AC972" s="36"/>
      <c r="AD972" s="36"/>
      <c r="AE972" s="36"/>
      <c r="AF972" s="51"/>
      <c r="AG972" s="51"/>
      <c r="AH972" s="51"/>
      <c r="AI972" s="51">
        <v>1</v>
      </c>
      <c r="AJ972" s="51"/>
      <c r="AK972" s="51"/>
      <c r="AL972" s="33"/>
      <c r="AM972" s="33"/>
      <c r="AN972" s="186"/>
      <c r="AO972" s="186"/>
      <c r="AP972" s="185"/>
      <c r="AQ972" s="185"/>
      <c r="AR972" s="185"/>
      <c r="AS972" s="185"/>
      <c r="AT972" s="185"/>
      <c r="AU972" s="185"/>
      <c r="AV972" s="185"/>
      <c r="AW972" s="186"/>
      <c r="AX972" s="41"/>
      <c r="AY972" s="35" t="s">
        <v>176</v>
      </c>
      <c r="AZ972" s="41"/>
      <c r="BA972" s="37"/>
      <c r="BB972" s="39"/>
      <c r="BC972" s="100"/>
      <c r="BD972" s="100"/>
      <c r="BE972" s="39"/>
      <c r="BF972" s="39"/>
      <c r="BG972" s="39"/>
      <c r="BH972" s="39"/>
      <c r="BI972" s="39"/>
      <c r="BJ972" s="39"/>
      <c r="BK972" s="39"/>
      <c r="BL972" s="39"/>
      <c r="BM972" s="39"/>
      <c r="BN972" s="39"/>
      <c r="BO972" s="39"/>
    </row>
    <row r="973" spans="1:67" ht="110.25" customHeight="1" x14ac:dyDescent="0.25">
      <c r="A973" s="28">
        <v>973</v>
      </c>
      <c r="B973" s="189" t="s">
        <v>4475</v>
      </c>
      <c r="C973" s="189" t="s">
        <v>4471</v>
      </c>
      <c r="D973" s="30" t="s">
        <v>18</v>
      </c>
      <c r="E973" s="30" t="s">
        <v>41</v>
      </c>
      <c r="F973" s="181"/>
      <c r="G973" s="181"/>
      <c r="H973" s="181"/>
      <c r="I973" s="181"/>
      <c r="J973" s="181"/>
      <c r="K973" s="181"/>
      <c r="L973" s="32" t="s">
        <v>2374</v>
      </c>
      <c r="M973" s="183"/>
      <c r="N973" s="183"/>
      <c r="O973" s="184" t="s">
        <v>41</v>
      </c>
      <c r="P973" s="109"/>
      <c r="Q973" s="182" t="s">
        <v>25</v>
      </c>
      <c r="R973" s="109"/>
      <c r="S973" s="183" t="s">
        <v>3306</v>
      </c>
      <c r="T973" s="33" t="s">
        <v>4479</v>
      </c>
      <c r="U973" s="33" t="s">
        <v>167</v>
      </c>
      <c r="V973" s="45" t="s">
        <v>167</v>
      </c>
      <c r="W973" s="34" t="s">
        <v>2375</v>
      </c>
      <c r="X973" s="34" t="s">
        <v>66</v>
      </c>
      <c r="Y973" s="36"/>
      <c r="Z973" s="36"/>
      <c r="AA973" s="36">
        <v>1</v>
      </c>
      <c r="AB973" s="36"/>
      <c r="AC973" s="36"/>
      <c r="AD973" s="36"/>
      <c r="AE973" s="36"/>
      <c r="AF973" s="51"/>
      <c r="AG973" s="51">
        <v>1</v>
      </c>
      <c r="AH973" s="51"/>
      <c r="AI973" s="51"/>
      <c r="AJ973" s="51"/>
      <c r="AK973" s="51"/>
      <c r="AL973" s="33" t="s">
        <v>3156</v>
      </c>
      <c r="AM973" s="33"/>
      <c r="AN973" s="185"/>
      <c r="AO973" s="185"/>
      <c r="AP973" s="185"/>
      <c r="AQ973" s="185"/>
      <c r="AR973" s="185"/>
      <c r="AS973" s="185"/>
      <c r="AT973" s="185"/>
      <c r="AU973" s="185"/>
      <c r="AV973" s="185"/>
      <c r="AW973" s="186"/>
      <c r="AX973" s="41"/>
      <c r="AY973" s="35" t="s">
        <v>176</v>
      </c>
      <c r="AZ973" s="41" t="s">
        <v>147</v>
      </c>
      <c r="BA973" s="37"/>
      <c r="BB973" s="39"/>
      <c r="BC973" s="100"/>
      <c r="BD973" s="100"/>
      <c r="BE973" s="39"/>
      <c r="BF973" s="39"/>
      <c r="BG973" s="39"/>
      <c r="BH973" s="39"/>
      <c r="BI973" s="39"/>
      <c r="BJ973" s="39"/>
      <c r="BK973" s="39"/>
      <c r="BL973" s="39"/>
      <c r="BM973" s="39"/>
      <c r="BN973" s="39"/>
      <c r="BO973" s="39"/>
    </row>
    <row r="974" spans="1:67" ht="92.25" customHeight="1" x14ac:dyDescent="0.25">
      <c r="A974" s="28">
        <v>974</v>
      </c>
      <c r="B974" s="189" t="s">
        <v>4475</v>
      </c>
      <c r="C974" s="189" t="s">
        <v>4471</v>
      </c>
      <c r="D974" s="30" t="s">
        <v>18</v>
      </c>
      <c r="E974" s="30" t="s">
        <v>41</v>
      </c>
      <c r="F974" s="181"/>
      <c r="G974" s="181"/>
      <c r="H974" s="181"/>
      <c r="I974" s="181"/>
      <c r="J974" s="181"/>
      <c r="K974" s="181"/>
      <c r="L974" s="32" t="s">
        <v>2376</v>
      </c>
      <c r="M974" s="183"/>
      <c r="N974" s="183"/>
      <c r="O974" s="184" t="s">
        <v>41</v>
      </c>
      <c r="P974" s="109" t="s">
        <v>4480</v>
      </c>
      <c r="Q974" s="182" t="s">
        <v>25</v>
      </c>
      <c r="R974" s="109"/>
      <c r="S974" s="183" t="s">
        <v>791</v>
      </c>
      <c r="T974" s="188">
        <v>42803</v>
      </c>
      <c r="U974" s="33" t="s">
        <v>58</v>
      </c>
      <c r="V974" s="45" t="s">
        <v>58</v>
      </c>
      <c r="W974" s="49" t="s">
        <v>2377</v>
      </c>
      <c r="X974" s="34" t="s">
        <v>1917</v>
      </c>
      <c r="Y974" s="36"/>
      <c r="Z974" s="36"/>
      <c r="AA974" s="36"/>
      <c r="AB974" s="36">
        <v>1</v>
      </c>
      <c r="AC974" s="36"/>
      <c r="AD974" s="36"/>
      <c r="AE974" s="36"/>
      <c r="AF974" s="51"/>
      <c r="AG974" s="51"/>
      <c r="AH974" s="51"/>
      <c r="AI974" s="51">
        <v>1</v>
      </c>
      <c r="AJ974" s="51"/>
      <c r="AK974" s="51"/>
      <c r="AL974" s="33"/>
      <c r="AM974" s="33"/>
      <c r="AN974" s="186"/>
      <c r="AO974" s="186"/>
      <c r="AP974" s="185"/>
      <c r="AQ974" s="185"/>
      <c r="AR974" s="185"/>
      <c r="AS974" s="185"/>
      <c r="AT974" s="185"/>
      <c r="AU974" s="185"/>
      <c r="AV974" s="185"/>
      <c r="AW974" s="186"/>
      <c r="AX974" s="41"/>
      <c r="AY974" s="35" t="s">
        <v>24</v>
      </c>
      <c r="AZ974" s="36" t="s">
        <v>25</v>
      </c>
      <c r="BA974" s="37"/>
      <c r="BB974" s="39"/>
      <c r="BC974" s="100"/>
      <c r="BD974" s="37">
        <v>1</v>
      </c>
      <c r="BE974" s="37">
        <v>1</v>
      </c>
      <c r="BF974" s="39"/>
      <c r="BG974" s="39"/>
      <c r="BH974" s="39"/>
      <c r="BI974" s="39"/>
      <c r="BJ974" s="39"/>
      <c r="BK974" s="39"/>
      <c r="BL974" s="39"/>
      <c r="BM974" s="39"/>
      <c r="BN974" s="39"/>
      <c r="BO974" s="39"/>
    </row>
    <row r="975" spans="1:67" ht="43.5" customHeight="1" x14ac:dyDescent="0.25">
      <c r="A975" s="28">
        <v>975</v>
      </c>
      <c r="B975" s="189" t="s">
        <v>4475</v>
      </c>
      <c r="C975" s="189" t="s">
        <v>4471</v>
      </c>
      <c r="D975" s="30" t="s">
        <v>18</v>
      </c>
      <c r="E975" s="30" t="s">
        <v>41</v>
      </c>
      <c r="F975" s="181"/>
      <c r="G975" s="181"/>
      <c r="H975" s="181"/>
      <c r="I975" s="181"/>
      <c r="J975" s="181"/>
      <c r="K975" s="181"/>
      <c r="L975" s="32" t="s">
        <v>2378</v>
      </c>
      <c r="M975" s="183"/>
      <c r="N975" s="183"/>
      <c r="O975" s="184" t="s">
        <v>41</v>
      </c>
      <c r="P975" s="109"/>
      <c r="Q975" s="182" t="s">
        <v>25</v>
      </c>
      <c r="R975" s="109"/>
      <c r="S975" s="183" t="s">
        <v>3306</v>
      </c>
      <c r="T975" s="33" t="s">
        <v>2379</v>
      </c>
      <c r="U975" s="33" t="s">
        <v>167</v>
      </c>
      <c r="V975" s="45" t="s">
        <v>167</v>
      </c>
      <c r="W975" s="34" t="s">
        <v>2379</v>
      </c>
      <c r="X975" s="34" t="s">
        <v>943</v>
      </c>
      <c r="Y975" s="36"/>
      <c r="Z975" s="36"/>
      <c r="AA975" s="36">
        <v>1</v>
      </c>
      <c r="AB975" s="36"/>
      <c r="AC975" s="36"/>
      <c r="AD975" s="36"/>
      <c r="AE975" s="36"/>
      <c r="AF975" s="51"/>
      <c r="AG975" s="51">
        <v>1</v>
      </c>
      <c r="AH975" s="51"/>
      <c r="AI975" s="51"/>
      <c r="AJ975" s="51"/>
      <c r="AK975" s="36">
        <v>1</v>
      </c>
      <c r="AL975" s="33" t="s">
        <v>3156</v>
      </c>
      <c r="AM975" s="33"/>
      <c r="AN975" s="185"/>
      <c r="AO975" s="185"/>
      <c r="AP975" s="185"/>
      <c r="AQ975" s="185"/>
      <c r="AR975" s="185"/>
      <c r="AS975" s="185"/>
      <c r="AT975" s="185"/>
      <c r="AU975" s="185"/>
      <c r="AV975" s="185"/>
      <c r="AW975" s="186"/>
      <c r="AX975" s="41"/>
      <c r="AY975" s="35" t="s">
        <v>176</v>
      </c>
      <c r="AZ975" s="41"/>
      <c r="BA975" s="37"/>
      <c r="BB975" s="39"/>
      <c r="BC975" s="100"/>
      <c r="BD975" s="100"/>
      <c r="BE975" s="39"/>
      <c r="BF975" s="39"/>
      <c r="BG975" s="39"/>
      <c r="BH975" s="39"/>
      <c r="BI975" s="39"/>
      <c r="BJ975" s="39"/>
      <c r="BK975" s="39"/>
      <c r="BL975" s="39"/>
      <c r="BM975" s="39"/>
      <c r="BN975" s="39"/>
      <c r="BO975" s="39"/>
    </row>
    <row r="976" spans="1:67" ht="147" customHeight="1" x14ac:dyDescent="0.25">
      <c r="A976" s="28">
        <v>976</v>
      </c>
      <c r="B976" s="189" t="s">
        <v>4475</v>
      </c>
      <c r="C976" s="189" t="s">
        <v>4471</v>
      </c>
      <c r="D976" s="30" t="s">
        <v>18</v>
      </c>
      <c r="E976" s="30" t="s">
        <v>41</v>
      </c>
      <c r="F976" s="181"/>
      <c r="G976" s="181"/>
      <c r="H976" s="181"/>
      <c r="I976" s="181"/>
      <c r="J976" s="181"/>
      <c r="K976" s="181"/>
      <c r="L976" s="32" t="s">
        <v>2380</v>
      </c>
      <c r="M976" s="183"/>
      <c r="N976" s="183"/>
      <c r="O976" s="184" t="s">
        <v>41</v>
      </c>
      <c r="P976" s="109"/>
      <c r="Q976" s="182" t="s">
        <v>25</v>
      </c>
      <c r="R976" s="109"/>
      <c r="S976" s="183" t="s">
        <v>391</v>
      </c>
      <c r="T976" s="33" t="s">
        <v>4481</v>
      </c>
      <c r="U976" s="33" t="s">
        <v>58</v>
      </c>
      <c r="V976" s="45" t="s">
        <v>58</v>
      </c>
      <c r="W976" s="34" t="s">
        <v>2381</v>
      </c>
      <c r="X976" s="34" t="s">
        <v>2382</v>
      </c>
      <c r="Y976" s="36"/>
      <c r="Z976" s="36"/>
      <c r="AA976" s="36"/>
      <c r="AB976" s="36">
        <v>1</v>
      </c>
      <c r="AC976" s="36"/>
      <c r="AD976" s="36"/>
      <c r="AE976" s="36"/>
      <c r="AF976" s="51"/>
      <c r="AG976" s="51"/>
      <c r="AH976" s="51"/>
      <c r="AI976" s="51">
        <v>1</v>
      </c>
      <c r="AJ976" s="51"/>
      <c r="AK976" s="51"/>
      <c r="AL976" s="33"/>
      <c r="AM976" s="33"/>
      <c r="AN976" s="186"/>
      <c r="AO976" s="186"/>
      <c r="AP976" s="185"/>
      <c r="AQ976" s="185"/>
      <c r="AR976" s="185"/>
      <c r="AS976" s="185"/>
      <c r="AT976" s="185"/>
      <c r="AU976" s="185"/>
      <c r="AV976" s="185"/>
      <c r="AW976" s="186"/>
      <c r="AX976" s="41"/>
      <c r="AY976" s="41" t="s">
        <v>24</v>
      </c>
      <c r="AZ976" s="41"/>
      <c r="BA976" s="37"/>
      <c r="BB976" s="39"/>
      <c r="BC976" s="100"/>
      <c r="BD976" s="100"/>
      <c r="BE976" s="39"/>
      <c r="BF976" s="39"/>
      <c r="BG976" s="39"/>
      <c r="BH976" s="39"/>
      <c r="BI976" s="39"/>
      <c r="BJ976" s="39"/>
      <c r="BK976" s="39"/>
      <c r="BL976" s="39"/>
      <c r="BM976" s="39"/>
      <c r="BN976" s="39"/>
      <c r="BO976" s="39"/>
    </row>
    <row r="977" spans="1:67" ht="94.5" customHeight="1" x14ac:dyDescent="0.25">
      <c r="A977" s="28">
        <v>977</v>
      </c>
      <c r="B977" s="189" t="s">
        <v>4475</v>
      </c>
      <c r="C977" s="189" t="s">
        <v>4471</v>
      </c>
      <c r="D977" s="30" t="s">
        <v>18</v>
      </c>
      <c r="E977" s="30" t="s">
        <v>41</v>
      </c>
      <c r="F977" s="181"/>
      <c r="G977" s="181"/>
      <c r="H977" s="181"/>
      <c r="I977" s="181"/>
      <c r="J977" s="181"/>
      <c r="K977" s="181"/>
      <c r="L977" s="32" t="s">
        <v>2383</v>
      </c>
      <c r="M977" s="183"/>
      <c r="N977" s="183"/>
      <c r="O977" s="184" t="s">
        <v>41</v>
      </c>
      <c r="P977" s="109"/>
      <c r="Q977" s="182" t="s">
        <v>25</v>
      </c>
      <c r="R977" s="109"/>
      <c r="S977" s="183" t="s">
        <v>3306</v>
      </c>
      <c r="T977" s="33" t="s">
        <v>2384</v>
      </c>
      <c r="U977" s="33" t="s">
        <v>167</v>
      </c>
      <c r="V977" s="45" t="s">
        <v>167</v>
      </c>
      <c r="W977" s="34" t="s">
        <v>2384</v>
      </c>
      <c r="X977" s="34" t="s">
        <v>2385</v>
      </c>
      <c r="Y977" s="36"/>
      <c r="Z977" s="36"/>
      <c r="AA977" s="36">
        <v>1</v>
      </c>
      <c r="AB977" s="36"/>
      <c r="AC977" s="36"/>
      <c r="AD977" s="36"/>
      <c r="AE977" s="36"/>
      <c r="AF977" s="51"/>
      <c r="AG977" s="51">
        <v>1</v>
      </c>
      <c r="AH977" s="51"/>
      <c r="AI977" s="51"/>
      <c r="AJ977" s="51"/>
      <c r="AK977" s="36">
        <v>1</v>
      </c>
      <c r="AL977" s="33" t="s">
        <v>3156</v>
      </c>
      <c r="AM977" s="33"/>
      <c r="AN977" s="185"/>
      <c r="AO977" s="185"/>
      <c r="AP977" s="185"/>
      <c r="AQ977" s="185"/>
      <c r="AR977" s="185"/>
      <c r="AS977" s="185"/>
      <c r="AT977" s="185"/>
      <c r="AU977" s="185"/>
      <c r="AV977" s="185"/>
      <c r="AW977" s="186"/>
      <c r="AX977" s="41"/>
      <c r="AY977" s="35" t="s">
        <v>176</v>
      </c>
      <c r="AZ977" s="41"/>
      <c r="BA977" s="37"/>
      <c r="BB977" s="39"/>
      <c r="BC977" s="100"/>
      <c r="BD977" s="100"/>
      <c r="BE977" s="39"/>
      <c r="BF977" s="39"/>
      <c r="BG977" s="39"/>
      <c r="BH977" s="39"/>
      <c r="BI977" s="39"/>
      <c r="BJ977" s="39"/>
      <c r="BK977" s="39"/>
      <c r="BL977" s="39"/>
      <c r="BM977" s="39"/>
      <c r="BN977" s="39"/>
      <c r="BO977" s="39"/>
    </row>
    <row r="978" spans="1:67" ht="94.5" customHeight="1" x14ac:dyDescent="0.25">
      <c r="A978" s="28">
        <v>978</v>
      </c>
      <c r="B978" s="189" t="s">
        <v>4475</v>
      </c>
      <c r="C978" s="189" t="s">
        <v>4471</v>
      </c>
      <c r="D978" s="30" t="s">
        <v>18</v>
      </c>
      <c r="E978" s="30" t="s">
        <v>41</v>
      </c>
      <c r="F978" s="181"/>
      <c r="G978" s="181"/>
      <c r="H978" s="181"/>
      <c r="I978" s="181"/>
      <c r="J978" s="181"/>
      <c r="K978" s="181"/>
      <c r="L978" s="32" t="s">
        <v>2386</v>
      </c>
      <c r="M978" s="183"/>
      <c r="N978" s="183"/>
      <c r="O978" s="184" t="s">
        <v>41</v>
      </c>
      <c r="P978" s="109"/>
      <c r="Q978" s="182" t="s">
        <v>25</v>
      </c>
      <c r="R978" s="109"/>
      <c r="S978" s="183" t="s">
        <v>391</v>
      </c>
      <c r="T978" s="33" t="s">
        <v>4482</v>
      </c>
      <c r="U978" s="33" t="s">
        <v>58</v>
      </c>
      <c r="V978" s="45" t="s">
        <v>58</v>
      </c>
      <c r="W978" s="34" t="s">
        <v>2387</v>
      </c>
      <c r="X978" s="34" t="s">
        <v>946</v>
      </c>
      <c r="Y978" s="36"/>
      <c r="Z978" s="36"/>
      <c r="AA978" s="36"/>
      <c r="AB978" s="36">
        <v>1</v>
      </c>
      <c r="AC978" s="36"/>
      <c r="AD978" s="36"/>
      <c r="AE978" s="36"/>
      <c r="AF978" s="51"/>
      <c r="AG978" s="51"/>
      <c r="AH978" s="51"/>
      <c r="AI978" s="51">
        <v>1</v>
      </c>
      <c r="AJ978" s="51"/>
      <c r="AK978" s="51"/>
      <c r="AL978" s="33"/>
      <c r="AM978" s="33"/>
      <c r="AN978" s="186"/>
      <c r="AO978" s="186"/>
      <c r="AP978" s="185"/>
      <c r="AQ978" s="185"/>
      <c r="AR978" s="185"/>
      <c r="AS978" s="185"/>
      <c r="AT978" s="185"/>
      <c r="AU978" s="185"/>
      <c r="AV978" s="185"/>
      <c r="AW978" s="186"/>
      <c r="AX978" s="41"/>
      <c r="AY978" s="41" t="s">
        <v>24</v>
      </c>
      <c r="AZ978" s="41"/>
      <c r="BA978" s="37"/>
      <c r="BB978" s="39"/>
      <c r="BC978" s="100"/>
      <c r="BD978" s="100"/>
      <c r="BE978" s="39"/>
      <c r="BF978" s="39"/>
      <c r="BG978" s="39"/>
      <c r="BH978" s="39"/>
      <c r="BI978" s="39"/>
      <c r="BJ978" s="39"/>
      <c r="BK978" s="39"/>
      <c r="BL978" s="39"/>
      <c r="BM978" s="39"/>
      <c r="BN978" s="39"/>
      <c r="BO978" s="39"/>
    </row>
    <row r="979" spans="1:67" ht="47.25" customHeight="1" x14ac:dyDescent="0.25">
      <c r="A979" s="28">
        <v>979</v>
      </c>
      <c r="B979" s="189" t="s">
        <v>4475</v>
      </c>
      <c r="C979" s="189" t="s">
        <v>4471</v>
      </c>
      <c r="D979" s="30" t="s">
        <v>18</v>
      </c>
      <c r="E979" s="30" t="s">
        <v>41</v>
      </c>
      <c r="F979" s="181"/>
      <c r="G979" s="181"/>
      <c r="H979" s="181"/>
      <c r="I979" s="181"/>
      <c r="J979" s="181"/>
      <c r="K979" s="181"/>
      <c r="L979" s="32" t="s">
        <v>2388</v>
      </c>
      <c r="M979" s="183"/>
      <c r="N979" s="183"/>
      <c r="O979" s="184" t="s">
        <v>41</v>
      </c>
      <c r="P979" s="109"/>
      <c r="Q979" s="182" t="s">
        <v>25</v>
      </c>
      <c r="R979" s="109"/>
      <c r="S979" s="183" t="s">
        <v>391</v>
      </c>
      <c r="T979" s="33" t="s">
        <v>4483</v>
      </c>
      <c r="U979" s="33" t="s">
        <v>58</v>
      </c>
      <c r="V979" s="45" t="s">
        <v>58</v>
      </c>
      <c r="W979" s="34" t="s">
        <v>2389</v>
      </c>
      <c r="X979" s="34" t="s">
        <v>1097</v>
      </c>
      <c r="Y979" s="36"/>
      <c r="Z979" s="36"/>
      <c r="AA979" s="36"/>
      <c r="AB979" s="36">
        <v>1</v>
      </c>
      <c r="AC979" s="36"/>
      <c r="AD979" s="36"/>
      <c r="AE979" s="36"/>
      <c r="AF979" s="51"/>
      <c r="AG979" s="51"/>
      <c r="AH979" s="51"/>
      <c r="AI979" s="51">
        <v>1</v>
      </c>
      <c r="AJ979" s="51"/>
      <c r="AK979" s="51"/>
      <c r="AL979" s="33"/>
      <c r="AM979" s="33"/>
      <c r="AN979" s="186"/>
      <c r="AO979" s="186"/>
      <c r="AP979" s="185"/>
      <c r="AQ979" s="185"/>
      <c r="AR979" s="185"/>
      <c r="AS979" s="185"/>
      <c r="AT979" s="185"/>
      <c r="AU979" s="185"/>
      <c r="AV979" s="185"/>
      <c r="AW979" s="186"/>
      <c r="AX979" s="41"/>
      <c r="AY979" s="41" t="s">
        <v>24</v>
      </c>
      <c r="AZ979" s="41"/>
      <c r="BA979" s="37"/>
      <c r="BB979" s="39"/>
      <c r="BC979" s="100"/>
      <c r="BD979" s="100"/>
      <c r="BE979" s="39"/>
      <c r="BF979" s="39"/>
      <c r="BG979" s="39"/>
      <c r="BH979" s="39"/>
      <c r="BI979" s="39"/>
      <c r="BJ979" s="39"/>
      <c r="BK979" s="39"/>
      <c r="BL979" s="39"/>
      <c r="BM979" s="39"/>
      <c r="BN979" s="39"/>
      <c r="BO979" s="39"/>
    </row>
    <row r="980" spans="1:67" ht="110.25" customHeight="1" x14ac:dyDescent="0.25">
      <c r="A980" s="28">
        <v>980</v>
      </c>
      <c r="B980" s="189" t="s">
        <v>4475</v>
      </c>
      <c r="C980" s="189" t="s">
        <v>4471</v>
      </c>
      <c r="D980" s="30" t="s">
        <v>18</v>
      </c>
      <c r="E980" s="30" t="s">
        <v>41</v>
      </c>
      <c r="F980" s="181"/>
      <c r="G980" s="181"/>
      <c r="H980" s="181"/>
      <c r="I980" s="181"/>
      <c r="J980" s="181"/>
      <c r="K980" s="181"/>
      <c r="L980" s="32" t="s">
        <v>2390</v>
      </c>
      <c r="M980" s="183"/>
      <c r="N980" s="183"/>
      <c r="O980" s="184" t="s">
        <v>41</v>
      </c>
      <c r="P980" s="109"/>
      <c r="Q980" s="182" t="s">
        <v>25</v>
      </c>
      <c r="R980" s="109"/>
      <c r="S980" s="183" t="s">
        <v>167</v>
      </c>
      <c r="T980" s="33" t="s">
        <v>2391</v>
      </c>
      <c r="U980" s="33" t="s">
        <v>167</v>
      </c>
      <c r="V980" s="45" t="s">
        <v>167</v>
      </c>
      <c r="W980" s="34" t="s">
        <v>2391</v>
      </c>
      <c r="X980" s="34" t="s">
        <v>2392</v>
      </c>
      <c r="Y980" s="36"/>
      <c r="Z980" s="36"/>
      <c r="AA980" s="36">
        <v>1</v>
      </c>
      <c r="AB980" s="36"/>
      <c r="AC980" s="36"/>
      <c r="AD980" s="36"/>
      <c r="AE980" s="36"/>
      <c r="AF980" s="51"/>
      <c r="AG980" s="51"/>
      <c r="AH980" s="51"/>
      <c r="AI980" s="51">
        <v>1</v>
      </c>
      <c r="AJ980" s="51"/>
      <c r="AK980" s="51"/>
      <c r="AL980" s="33"/>
      <c r="AM980" s="33"/>
      <c r="AN980" s="186"/>
      <c r="AO980" s="186"/>
      <c r="AP980" s="185"/>
      <c r="AQ980" s="185"/>
      <c r="AR980" s="185"/>
      <c r="AS980" s="185"/>
      <c r="AT980" s="185"/>
      <c r="AU980" s="185"/>
      <c r="AV980" s="185"/>
      <c r="AW980" s="186"/>
      <c r="AX980" s="41"/>
      <c r="AY980" s="35" t="s">
        <v>176</v>
      </c>
      <c r="AZ980" s="41" t="s">
        <v>2365</v>
      </c>
      <c r="BA980" s="37"/>
      <c r="BB980" s="39"/>
      <c r="BC980" s="100"/>
      <c r="BD980" s="100"/>
      <c r="BE980" s="39"/>
      <c r="BF980" s="39"/>
      <c r="BG980" s="39"/>
      <c r="BH980" s="39"/>
      <c r="BI980" s="39"/>
      <c r="BJ980" s="39"/>
      <c r="BK980" s="39"/>
      <c r="BL980" s="39"/>
      <c r="BM980" s="39"/>
      <c r="BN980" s="39"/>
      <c r="BO980" s="39"/>
    </row>
    <row r="981" spans="1:67" ht="78.75" customHeight="1" x14ac:dyDescent="0.25">
      <c r="A981" s="28">
        <v>981</v>
      </c>
      <c r="B981" s="189" t="s">
        <v>4475</v>
      </c>
      <c r="C981" s="189" t="s">
        <v>4471</v>
      </c>
      <c r="D981" s="30" t="s">
        <v>18</v>
      </c>
      <c r="E981" s="30" t="s">
        <v>41</v>
      </c>
      <c r="F981" s="181"/>
      <c r="G981" s="181"/>
      <c r="H981" s="181"/>
      <c r="I981" s="181"/>
      <c r="J981" s="181"/>
      <c r="K981" s="181"/>
      <c r="L981" s="32" t="s">
        <v>2393</v>
      </c>
      <c r="M981" s="183"/>
      <c r="N981" s="183"/>
      <c r="O981" s="184" t="s">
        <v>41</v>
      </c>
      <c r="P981" s="109"/>
      <c r="Q981" s="182" t="s">
        <v>25</v>
      </c>
      <c r="R981" s="109"/>
      <c r="S981" s="183" t="s">
        <v>167</v>
      </c>
      <c r="T981" s="33" t="s">
        <v>2394</v>
      </c>
      <c r="U981" s="33" t="s">
        <v>167</v>
      </c>
      <c r="V981" s="45" t="s">
        <v>167</v>
      </c>
      <c r="W981" s="34" t="s">
        <v>2394</v>
      </c>
      <c r="X981" s="34" t="s">
        <v>1659</v>
      </c>
      <c r="Y981" s="36"/>
      <c r="Z981" s="36"/>
      <c r="AA981" s="36">
        <v>1</v>
      </c>
      <c r="AB981" s="36"/>
      <c r="AC981" s="36"/>
      <c r="AD981" s="36"/>
      <c r="AE981" s="36"/>
      <c r="AF981" s="51"/>
      <c r="AG981" s="51"/>
      <c r="AH981" s="51">
        <v>1</v>
      </c>
      <c r="AI981" s="51"/>
      <c r="AJ981" s="51"/>
      <c r="AK981" s="51"/>
      <c r="AL981" s="33"/>
      <c r="AM981" s="33"/>
      <c r="AN981" s="186"/>
      <c r="AO981" s="186"/>
      <c r="AP981" s="185"/>
      <c r="AQ981" s="185"/>
      <c r="AR981" s="185"/>
      <c r="AS981" s="185"/>
      <c r="AT981" s="185"/>
      <c r="AU981" s="185"/>
      <c r="AV981" s="185"/>
      <c r="AW981" s="186"/>
      <c r="AX981" s="41"/>
      <c r="AY981" s="35" t="s">
        <v>176</v>
      </c>
      <c r="AZ981" s="41"/>
      <c r="BA981" s="37"/>
      <c r="BB981" s="39"/>
      <c r="BC981" s="100"/>
      <c r="BD981" s="100"/>
      <c r="BE981" s="39"/>
      <c r="BF981" s="39"/>
      <c r="BG981" s="39"/>
      <c r="BH981" s="39"/>
      <c r="BI981" s="39"/>
      <c r="BJ981" s="39"/>
      <c r="BK981" s="39"/>
      <c r="BL981" s="39"/>
      <c r="BM981" s="39"/>
      <c r="BN981" s="39"/>
      <c r="BO981" s="39"/>
    </row>
    <row r="982" spans="1:67" ht="31.5" customHeight="1" x14ac:dyDescent="0.25">
      <c r="A982" s="28">
        <v>982</v>
      </c>
      <c r="B982" s="189" t="s">
        <v>4475</v>
      </c>
      <c r="C982" s="189" t="s">
        <v>4471</v>
      </c>
      <c r="D982" s="30" t="s">
        <v>18</v>
      </c>
      <c r="E982" s="30" t="s">
        <v>41</v>
      </c>
      <c r="F982" s="181"/>
      <c r="G982" s="181"/>
      <c r="H982" s="181"/>
      <c r="I982" s="181"/>
      <c r="J982" s="181"/>
      <c r="K982" s="181"/>
      <c r="L982" s="32" t="s">
        <v>2395</v>
      </c>
      <c r="M982" s="183"/>
      <c r="N982" s="183"/>
      <c r="O982" s="184" t="s">
        <v>41</v>
      </c>
      <c r="P982" s="109"/>
      <c r="Q982" s="182" t="s">
        <v>25</v>
      </c>
      <c r="R982" s="109"/>
      <c r="S982" s="183" t="s">
        <v>391</v>
      </c>
      <c r="T982" s="188">
        <v>42803</v>
      </c>
      <c r="U982" s="33" t="s">
        <v>58</v>
      </c>
      <c r="V982" s="45" t="s">
        <v>58</v>
      </c>
      <c r="W982" s="49" t="s">
        <v>59</v>
      </c>
      <c r="X982" s="49" t="s">
        <v>2351</v>
      </c>
      <c r="Y982" s="36"/>
      <c r="Z982" s="36"/>
      <c r="AA982" s="36"/>
      <c r="AB982" s="36">
        <v>1</v>
      </c>
      <c r="AC982" s="36"/>
      <c r="AD982" s="36"/>
      <c r="AE982" s="36"/>
      <c r="AF982" s="51"/>
      <c r="AG982" s="51"/>
      <c r="AH982" s="51">
        <v>1</v>
      </c>
      <c r="AI982" s="51"/>
      <c r="AJ982" s="51"/>
      <c r="AK982" s="51"/>
      <c r="AL982" s="33"/>
      <c r="AM982" s="33"/>
      <c r="AN982" s="186"/>
      <c r="AO982" s="186"/>
      <c r="AP982" s="185"/>
      <c r="AQ982" s="185"/>
      <c r="AR982" s="185"/>
      <c r="AS982" s="185"/>
      <c r="AT982" s="185"/>
      <c r="AU982" s="185"/>
      <c r="AV982" s="185"/>
      <c r="AW982" s="186"/>
      <c r="AX982" s="41"/>
      <c r="AY982" s="41" t="s">
        <v>24</v>
      </c>
      <c r="AZ982" s="41"/>
      <c r="BA982" s="37"/>
      <c r="BB982" s="39"/>
      <c r="BC982" s="100"/>
      <c r="BD982" s="100"/>
      <c r="BE982" s="39"/>
      <c r="BF982" s="39"/>
      <c r="BG982" s="39"/>
      <c r="BH982" s="39"/>
      <c r="BI982" s="39"/>
      <c r="BJ982" s="39"/>
      <c r="BK982" s="39"/>
      <c r="BL982" s="39"/>
      <c r="BM982" s="39"/>
      <c r="BN982" s="39"/>
      <c r="BO982" s="39"/>
    </row>
    <row r="983" spans="1:67" ht="31.5" customHeight="1" x14ac:dyDescent="0.25">
      <c r="A983" s="28">
        <v>983</v>
      </c>
      <c r="B983" s="189" t="s">
        <v>4475</v>
      </c>
      <c r="C983" s="189" t="s">
        <v>4471</v>
      </c>
      <c r="D983" s="30" t="s">
        <v>18</v>
      </c>
      <c r="E983" s="30" t="s">
        <v>41</v>
      </c>
      <c r="F983" s="181"/>
      <c r="G983" s="181"/>
      <c r="H983" s="181"/>
      <c r="I983" s="181"/>
      <c r="J983" s="181"/>
      <c r="K983" s="181"/>
      <c r="L983" s="32" t="s">
        <v>2396</v>
      </c>
      <c r="M983" s="183"/>
      <c r="N983" s="183"/>
      <c r="O983" s="184" t="s">
        <v>41</v>
      </c>
      <c r="P983" s="109"/>
      <c r="Q983" s="182" t="s">
        <v>25</v>
      </c>
      <c r="R983" s="109"/>
      <c r="S983" s="183" t="s">
        <v>391</v>
      </c>
      <c r="T983" s="188">
        <v>42803</v>
      </c>
      <c r="U983" s="33" t="s">
        <v>58</v>
      </c>
      <c r="V983" s="45" t="s">
        <v>58</v>
      </c>
      <c r="W983" s="49" t="s">
        <v>59</v>
      </c>
      <c r="X983" s="49" t="s">
        <v>1371</v>
      </c>
      <c r="Y983" s="36"/>
      <c r="Z983" s="36"/>
      <c r="AA983" s="36"/>
      <c r="AB983" s="36">
        <v>1</v>
      </c>
      <c r="AC983" s="36"/>
      <c r="AD983" s="36"/>
      <c r="AE983" s="36"/>
      <c r="AF983" s="96"/>
      <c r="AG983" s="51">
        <v>1</v>
      </c>
      <c r="AH983" s="51"/>
      <c r="AI983" s="51"/>
      <c r="AJ983" s="51"/>
      <c r="AK983" s="51"/>
      <c r="AL983" s="33"/>
      <c r="AM983" s="33"/>
      <c r="AN983" s="186"/>
      <c r="AO983" s="186"/>
      <c r="AP983" s="185"/>
      <c r="AQ983" s="185"/>
      <c r="AR983" s="185"/>
      <c r="AS983" s="185"/>
      <c r="AT983" s="185"/>
      <c r="AU983" s="185"/>
      <c r="AV983" s="185"/>
      <c r="AW983" s="186"/>
      <c r="AX983" s="41"/>
      <c r="AY983" s="41" t="s">
        <v>24</v>
      </c>
      <c r="AZ983" s="41"/>
      <c r="BA983" s="37"/>
      <c r="BB983" s="39"/>
      <c r="BC983" s="100"/>
      <c r="BD983" s="100"/>
      <c r="BE983" s="39"/>
      <c r="BF983" s="39"/>
      <c r="BG983" s="39"/>
      <c r="BH983" s="39"/>
      <c r="BI983" s="39"/>
      <c r="BJ983" s="39"/>
      <c r="BK983" s="39"/>
      <c r="BL983" s="39"/>
      <c r="BM983" s="39"/>
      <c r="BN983" s="39"/>
      <c r="BO983" s="39"/>
    </row>
    <row r="984" spans="1:67" ht="47.25" customHeight="1" x14ac:dyDescent="0.25">
      <c r="A984" s="28">
        <v>984</v>
      </c>
      <c r="B984" s="189" t="s">
        <v>4475</v>
      </c>
      <c r="C984" s="189" t="s">
        <v>4471</v>
      </c>
      <c r="D984" s="30" t="s">
        <v>18</v>
      </c>
      <c r="E984" s="30" t="s">
        <v>41</v>
      </c>
      <c r="F984" s="181"/>
      <c r="G984" s="181"/>
      <c r="H984" s="181"/>
      <c r="I984" s="181"/>
      <c r="J984" s="181"/>
      <c r="K984" s="181"/>
      <c r="L984" s="32" t="s">
        <v>2397</v>
      </c>
      <c r="M984" s="183"/>
      <c r="N984" s="183"/>
      <c r="O984" s="184" t="s">
        <v>41</v>
      </c>
      <c r="P984" s="109"/>
      <c r="Q984" s="182" t="s">
        <v>25</v>
      </c>
      <c r="R984" s="109"/>
      <c r="S984" s="183" t="s">
        <v>167</v>
      </c>
      <c r="T984" s="33" t="s">
        <v>2398</v>
      </c>
      <c r="U984" s="33" t="s">
        <v>167</v>
      </c>
      <c r="V984" s="45" t="s">
        <v>167</v>
      </c>
      <c r="W984" s="34" t="s">
        <v>2398</v>
      </c>
      <c r="X984" s="34" t="s">
        <v>61</v>
      </c>
      <c r="Y984" s="36"/>
      <c r="Z984" s="36"/>
      <c r="AA984" s="36">
        <v>1</v>
      </c>
      <c r="AB984" s="36"/>
      <c r="AC984" s="36"/>
      <c r="AD984" s="36"/>
      <c r="AE984" s="36"/>
      <c r="AF984" s="96"/>
      <c r="AG984" s="51">
        <v>1</v>
      </c>
      <c r="AH984" s="51"/>
      <c r="AI984" s="51"/>
      <c r="AJ984" s="51"/>
      <c r="AK984" s="51"/>
      <c r="AL984" s="33"/>
      <c r="AM984" s="33"/>
      <c r="AN984" s="186"/>
      <c r="AO984" s="186"/>
      <c r="AP984" s="185"/>
      <c r="AQ984" s="185"/>
      <c r="AR984" s="185"/>
      <c r="AS984" s="185"/>
      <c r="AT984" s="185"/>
      <c r="AU984" s="185"/>
      <c r="AV984" s="185"/>
      <c r="AW984" s="186"/>
      <c r="AX984" s="41"/>
      <c r="AY984" s="35" t="s">
        <v>176</v>
      </c>
      <c r="AZ984" s="41"/>
      <c r="BA984" s="37"/>
      <c r="BB984" s="39"/>
      <c r="BC984" s="100"/>
      <c r="BD984" s="100"/>
      <c r="BE984" s="39"/>
      <c r="BF984" s="39"/>
      <c r="BG984" s="39"/>
      <c r="BH984" s="39"/>
      <c r="BI984" s="39"/>
      <c r="BJ984" s="39"/>
      <c r="BK984" s="39"/>
      <c r="BL984" s="39"/>
      <c r="BM984" s="39"/>
      <c r="BN984" s="39"/>
      <c r="BO984" s="39"/>
    </row>
    <row r="985" spans="1:67" ht="63" customHeight="1" x14ac:dyDescent="0.25">
      <c r="A985" s="28">
        <v>985</v>
      </c>
      <c r="B985" s="180" t="s">
        <v>4485</v>
      </c>
      <c r="C985" s="189" t="s">
        <v>4486</v>
      </c>
      <c r="D985" s="30" t="s">
        <v>18</v>
      </c>
      <c r="E985" s="30" t="s">
        <v>41</v>
      </c>
      <c r="F985" s="181"/>
      <c r="G985" s="181"/>
      <c r="H985" s="181"/>
      <c r="I985" s="181"/>
      <c r="J985" s="181"/>
      <c r="K985" s="181"/>
      <c r="L985" s="32" t="s">
        <v>2399</v>
      </c>
      <c r="M985" s="183"/>
      <c r="N985" s="183"/>
      <c r="O985" s="184" t="s">
        <v>41</v>
      </c>
      <c r="P985" s="109"/>
      <c r="Q985" s="182" t="s">
        <v>25</v>
      </c>
      <c r="R985" s="109"/>
      <c r="S985" s="183" t="s">
        <v>167</v>
      </c>
      <c r="T985" s="33" t="s">
        <v>2400</v>
      </c>
      <c r="U985" s="33" t="s">
        <v>167</v>
      </c>
      <c r="V985" s="45" t="s">
        <v>167</v>
      </c>
      <c r="W985" s="34" t="s">
        <v>2400</v>
      </c>
      <c r="X985" s="34" t="s">
        <v>66</v>
      </c>
      <c r="Y985" s="36"/>
      <c r="Z985" s="36"/>
      <c r="AA985" s="36">
        <v>1</v>
      </c>
      <c r="AB985" s="36"/>
      <c r="AC985" s="36"/>
      <c r="AD985" s="36"/>
      <c r="AE985" s="36"/>
      <c r="AF985" s="96"/>
      <c r="AG985" s="51">
        <v>1</v>
      </c>
      <c r="AH985" s="51"/>
      <c r="AI985" s="51"/>
      <c r="AJ985" s="51"/>
      <c r="AK985" s="51"/>
      <c r="AL985" s="33"/>
      <c r="AM985" s="33"/>
      <c r="AN985" s="185" t="s">
        <v>3176</v>
      </c>
      <c r="AO985" s="185"/>
      <c r="AP985" s="185" t="s">
        <v>3194</v>
      </c>
      <c r="AQ985" s="185" t="s">
        <v>3194</v>
      </c>
      <c r="AR985" s="185" t="s">
        <v>3194</v>
      </c>
      <c r="AS985" s="185" t="s">
        <v>2694</v>
      </c>
      <c r="AT985" s="185"/>
      <c r="AU985" s="185"/>
      <c r="AV985" s="185"/>
      <c r="AW985" s="186"/>
      <c r="AX985" s="185"/>
      <c r="AY985" s="35" t="s">
        <v>46</v>
      </c>
      <c r="AZ985" s="41"/>
      <c r="BA985" s="37"/>
      <c r="BB985" s="39"/>
      <c r="BC985" s="100"/>
      <c r="BD985" s="100"/>
      <c r="BE985" s="39"/>
      <c r="BF985" s="39"/>
      <c r="BG985" s="39"/>
      <c r="BH985" s="39"/>
      <c r="BI985" s="39"/>
      <c r="BJ985" s="39"/>
      <c r="BK985" s="39"/>
      <c r="BL985" s="39"/>
      <c r="BM985" s="39"/>
      <c r="BN985" s="39"/>
      <c r="BO985" s="39"/>
    </row>
    <row r="986" spans="1:67" ht="260.25" customHeight="1" x14ac:dyDescent="0.25">
      <c r="A986" s="28">
        <v>986</v>
      </c>
      <c r="B986" s="180" t="s">
        <v>4487</v>
      </c>
      <c r="C986" s="189" t="s">
        <v>4488</v>
      </c>
      <c r="D986" s="66" t="s">
        <v>1030</v>
      </c>
      <c r="E986" s="30" t="s">
        <v>63</v>
      </c>
      <c r="F986" s="181" t="s">
        <v>66</v>
      </c>
      <c r="G986" s="181"/>
      <c r="H986" s="181"/>
      <c r="I986" s="181"/>
      <c r="J986" s="181"/>
      <c r="K986" s="181"/>
      <c r="L986" s="32" t="s">
        <v>2401</v>
      </c>
      <c r="M986" s="183" t="s">
        <v>66</v>
      </c>
      <c r="N986" s="183" t="s">
        <v>1246</v>
      </c>
      <c r="O986" s="184" t="s">
        <v>3183</v>
      </c>
      <c r="P986" s="109"/>
      <c r="Q986" s="182" t="s">
        <v>3184</v>
      </c>
      <c r="R986" s="109"/>
      <c r="S986" s="183"/>
      <c r="T986" s="33"/>
      <c r="U986" s="33" t="s">
        <v>58</v>
      </c>
      <c r="V986" s="45" t="s">
        <v>58</v>
      </c>
      <c r="W986" s="34" t="s">
        <v>1246</v>
      </c>
      <c r="X986" s="34" t="s">
        <v>1168</v>
      </c>
      <c r="Y986" s="36"/>
      <c r="Z986" s="36"/>
      <c r="AA986" s="36"/>
      <c r="AB986" s="36">
        <v>1</v>
      </c>
      <c r="AC986" s="36"/>
      <c r="AD986" s="36"/>
      <c r="AE986" s="36"/>
      <c r="AF986" s="51"/>
      <c r="AG986" s="51"/>
      <c r="AH986" s="51"/>
      <c r="AI986" s="51">
        <v>1</v>
      </c>
      <c r="AJ986" s="51"/>
      <c r="AK986" s="51"/>
      <c r="AL986" s="33"/>
      <c r="AM986" s="33"/>
      <c r="AN986" s="186"/>
      <c r="AO986" s="186"/>
      <c r="AP986" s="185"/>
      <c r="AQ986" s="185"/>
      <c r="AR986" s="185"/>
      <c r="AS986" s="185"/>
      <c r="AT986" s="185"/>
      <c r="AU986" s="185"/>
      <c r="AV986" s="185"/>
      <c r="AW986" s="186"/>
      <c r="AX986" s="41"/>
      <c r="AY986" s="41" t="s">
        <v>24</v>
      </c>
      <c r="AZ986" s="41"/>
      <c r="BA986" s="37"/>
      <c r="BB986" s="39"/>
      <c r="BC986" s="100"/>
      <c r="BD986" s="100"/>
      <c r="BE986" s="39"/>
      <c r="BF986" s="39"/>
      <c r="BG986" s="39"/>
      <c r="BH986" s="39"/>
      <c r="BI986" s="39"/>
      <c r="BJ986" s="39"/>
      <c r="BK986" s="39"/>
      <c r="BL986" s="39"/>
      <c r="BM986" s="39"/>
      <c r="BN986" s="39"/>
      <c r="BO986" s="39"/>
    </row>
    <row r="987" spans="1:67" ht="263.25" customHeight="1" x14ac:dyDescent="0.25">
      <c r="A987" s="28">
        <v>987</v>
      </c>
      <c r="B987" s="180" t="s">
        <v>4487</v>
      </c>
      <c r="C987" s="189" t="s">
        <v>4488</v>
      </c>
      <c r="D987" s="66" t="s">
        <v>1030</v>
      </c>
      <c r="E987" s="30" t="s">
        <v>63</v>
      </c>
      <c r="F987" s="181" t="s">
        <v>66</v>
      </c>
      <c r="G987" s="181"/>
      <c r="H987" s="181"/>
      <c r="I987" s="181"/>
      <c r="J987" s="181"/>
      <c r="K987" s="181"/>
      <c r="L987" s="32" t="s">
        <v>2402</v>
      </c>
      <c r="M987" s="183" t="s">
        <v>3185</v>
      </c>
      <c r="N987" s="183" t="s">
        <v>2403</v>
      </c>
      <c r="O987" s="184" t="s">
        <v>3183</v>
      </c>
      <c r="P987" s="109"/>
      <c r="Q987" s="182" t="s">
        <v>3184</v>
      </c>
      <c r="R987" s="109"/>
      <c r="S987" s="183"/>
      <c r="T987" s="33"/>
      <c r="U987" s="33" t="s">
        <v>58</v>
      </c>
      <c r="V987" s="45" t="s">
        <v>58</v>
      </c>
      <c r="W987" s="34" t="s">
        <v>2403</v>
      </c>
      <c r="X987" s="34" t="s">
        <v>66</v>
      </c>
      <c r="Y987" s="36"/>
      <c r="Z987" s="36"/>
      <c r="AA987" s="36"/>
      <c r="AB987" s="36">
        <v>1</v>
      </c>
      <c r="AC987" s="36"/>
      <c r="AD987" s="36"/>
      <c r="AE987" s="36"/>
      <c r="AF987" s="51"/>
      <c r="AG987" s="51"/>
      <c r="AH987" s="51"/>
      <c r="AI987" s="51">
        <v>1</v>
      </c>
      <c r="AJ987" s="51"/>
      <c r="AK987" s="51"/>
      <c r="AL987" s="33"/>
      <c r="AM987" s="33"/>
      <c r="AN987" s="186"/>
      <c r="AO987" s="186"/>
      <c r="AP987" s="185"/>
      <c r="AQ987" s="185"/>
      <c r="AR987" s="185"/>
      <c r="AS987" s="185"/>
      <c r="AT987" s="185"/>
      <c r="AU987" s="185"/>
      <c r="AV987" s="185"/>
      <c r="AW987" s="186"/>
      <c r="AX987" s="41"/>
      <c r="AY987" s="41" t="s">
        <v>24</v>
      </c>
      <c r="AZ987" s="41"/>
      <c r="BA987" s="37"/>
      <c r="BB987" s="39"/>
      <c r="BC987" s="100"/>
      <c r="BD987" s="100"/>
      <c r="BE987" s="39"/>
      <c r="BF987" s="39"/>
      <c r="BG987" s="39"/>
      <c r="BH987" s="39"/>
      <c r="BI987" s="39"/>
      <c r="BJ987" s="39"/>
      <c r="BK987" s="39"/>
      <c r="BL987" s="39"/>
      <c r="BM987" s="39"/>
      <c r="BN987" s="39"/>
      <c r="BO987" s="39"/>
    </row>
    <row r="988" spans="1:67" ht="94.5" customHeight="1" x14ac:dyDescent="0.25">
      <c r="A988" s="28">
        <v>988</v>
      </c>
      <c r="B988" s="180" t="s">
        <v>4487</v>
      </c>
      <c r="C988" s="189" t="s">
        <v>4488</v>
      </c>
      <c r="D988" s="66" t="s">
        <v>1030</v>
      </c>
      <c r="E988" s="30" t="s">
        <v>63</v>
      </c>
      <c r="F988" s="181" t="s">
        <v>66</v>
      </c>
      <c r="G988" s="181"/>
      <c r="H988" s="181"/>
      <c r="I988" s="181"/>
      <c r="J988" s="181"/>
      <c r="K988" s="181"/>
      <c r="L988" s="32" t="s">
        <v>2404</v>
      </c>
      <c r="M988" s="183" t="s">
        <v>3185</v>
      </c>
      <c r="N988" s="183" t="s">
        <v>2405</v>
      </c>
      <c r="O988" s="184" t="s">
        <v>3183</v>
      </c>
      <c r="P988" s="109"/>
      <c r="Q988" s="182" t="s">
        <v>3184</v>
      </c>
      <c r="R988" s="109"/>
      <c r="S988" s="183"/>
      <c r="T988" s="33"/>
      <c r="U988" s="33" t="s">
        <v>58</v>
      </c>
      <c r="V988" s="45" t="s">
        <v>58</v>
      </c>
      <c r="W988" s="34" t="s">
        <v>2405</v>
      </c>
      <c r="X988" s="34" t="s">
        <v>66</v>
      </c>
      <c r="Y988" s="36"/>
      <c r="Z988" s="36"/>
      <c r="AA988" s="36"/>
      <c r="AB988" s="36">
        <v>1</v>
      </c>
      <c r="AC988" s="36"/>
      <c r="AD988" s="36"/>
      <c r="AE988" s="36"/>
      <c r="AF988" s="51"/>
      <c r="AG988" s="51"/>
      <c r="AH988" s="51"/>
      <c r="AI988" s="51">
        <v>1</v>
      </c>
      <c r="AJ988" s="51"/>
      <c r="AK988" s="51"/>
      <c r="AL988" s="33"/>
      <c r="AM988" s="33"/>
      <c r="AN988" s="186"/>
      <c r="AO988" s="186"/>
      <c r="AP988" s="185"/>
      <c r="AQ988" s="185"/>
      <c r="AR988" s="185"/>
      <c r="AS988" s="185"/>
      <c r="AT988" s="185"/>
      <c r="AU988" s="185"/>
      <c r="AV988" s="185"/>
      <c r="AW988" s="186"/>
      <c r="AX988" s="41"/>
      <c r="AY988" s="41" t="s">
        <v>24</v>
      </c>
      <c r="AZ988" s="41"/>
      <c r="BA988" s="37"/>
      <c r="BB988" s="39"/>
      <c r="BC988" s="100"/>
      <c r="BD988" s="100"/>
      <c r="BE988" s="39"/>
      <c r="BF988" s="39"/>
      <c r="BG988" s="39"/>
      <c r="BH988" s="39"/>
      <c r="BI988" s="39"/>
      <c r="BJ988" s="39"/>
      <c r="BK988" s="39"/>
      <c r="BL988" s="39"/>
      <c r="BM988" s="39"/>
      <c r="BN988" s="39"/>
      <c r="BO988" s="39"/>
    </row>
    <row r="989" spans="1:67" ht="166.5" customHeight="1" x14ac:dyDescent="0.25">
      <c r="A989" s="28">
        <v>989</v>
      </c>
      <c r="B989" s="180" t="s">
        <v>4487</v>
      </c>
      <c r="C989" s="189" t="s">
        <v>4488</v>
      </c>
      <c r="D989" s="66" t="s">
        <v>1030</v>
      </c>
      <c r="E989" s="30" t="s">
        <v>63</v>
      </c>
      <c r="F989" s="181" t="s">
        <v>66</v>
      </c>
      <c r="G989" s="181"/>
      <c r="H989" s="181"/>
      <c r="I989" s="181"/>
      <c r="J989" s="181"/>
      <c r="K989" s="181"/>
      <c r="L989" s="32" t="s">
        <v>2406</v>
      </c>
      <c r="M989" s="183" t="s">
        <v>3185</v>
      </c>
      <c r="N989" s="183" t="s">
        <v>4489</v>
      </c>
      <c r="O989" s="184" t="s">
        <v>3183</v>
      </c>
      <c r="P989" s="109"/>
      <c r="Q989" s="182" t="s">
        <v>3184</v>
      </c>
      <c r="R989" s="109"/>
      <c r="S989" s="183"/>
      <c r="T989" s="33"/>
      <c r="U989" s="33" t="s">
        <v>58</v>
      </c>
      <c r="V989" s="45" t="s">
        <v>58</v>
      </c>
      <c r="W989" s="34" t="s">
        <v>2407</v>
      </c>
      <c r="X989" s="34" t="s">
        <v>23</v>
      </c>
      <c r="Y989" s="36"/>
      <c r="Z989" s="36"/>
      <c r="AA989" s="36"/>
      <c r="AB989" s="36">
        <v>1</v>
      </c>
      <c r="AC989" s="36"/>
      <c r="AD989" s="36"/>
      <c r="AE989" s="36"/>
      <c r="AF989" s="51"/>
      <c r="AG989" s="51"/>
      <c r="AH989" s="51"/>
      <c r="AI989" s="51">
        <v>1</v>
      </c>
      <c r="AJ989" s="51"/>
      <c r="AK989" s="51"/>
      <c r="AL989" s="33"/>
      <c r="AM989" s="33"/>
      <c r="AN989" s="186"/>
      <c r="AO989" s="186"/>
      <c r="AP989" s="185"/>
      <c r="AQ989" s="185"/>
      <c r="AR989" s="185"/>
      <c r="AS989" s="185"/>
      <c r="AT989" s="185"/>
      <c r="AU989" s="185"/>
      <c r="AV989" s="185"/>
      <c r="AW989" s="186"/>
      <c r="AX989" s="41"/>
      <c r="AY989" s="35" t="s">
        <v>24</v>
      </c>
      <c r="AZ989" s="41"/>
      <c r="BA989" s="37"/>
      <c r="BB989" s="39"/>
      <c r="BC989" s="100"/>
      <c r="BD989" s="100">
        <v>2</v>
      </c>
      <c r="BE989" s="39"/>
      <c r="BF989" s="39"/>
      <c r="BG989" s="39"/>
      <c r="BH989" s="39"/>
      <c r="BI989" s="39"/>
      <c r="BJ989" s="39"/>
      <c r="BK989" s="39"/>
      <c r="BL989" s="39"/>
      <c r="BM989" s="39"/>
      <c r="BN989" s="39"/>
      <c r="BO989" s="39"/>
    </row>
    <row r="990" spans="1:67" ht="151.5" customHeight="1" x14ac:dyDescent="0.25">
      <c r="A990" s="28">
        <v>990</v>
      </c>
      <c r="B990" s="180" t="s">
        <v>4487</v>
      </c>
      <c r="C990" s="189" t="s">
        <v>4488</v>
      </c>
      <c r="D990" s="66" t="s">
        <v>1030</v>
      </c>
      <c r="E990" s="30" t="s">
        <v>41</v>
      </c>
      <c r="F990" s="181" t="s">
        <v>66</v>
      </c>
      <c r="G990" s="181"/>
      <c r="H990" s="181"/>
      <c r="I990" s="181"/>
      <c r="J990" s="181"/>
      <c r="K990" s="181"/>
      <c r="L990" s="32" t="s">
        <v>2408</v>
      </c>
      <c r="M990" s="183"/>
      <c r="N990" s="183" t="s">
        <v>2409</v>
      </c>
      <c r="O990" s="184" t="s">
        <v>41</v>
      </c>
      <c r="P990" s="109"/>
      <c r="Q990" s="182" t="s">
        <v>25</v>
      </c>
      <c r="R990" s="109"/>
      <c r="S990" s="183" t="s">
        <v>391</v>
      </c>
      <c r="T990" s="33" t="s">
        <v>4490</v>
      </c>
      <c r="U990" s="33" t="s">
        <v>58</v>
      </c>
      <c r="V990" s="45" t="s">
        <v>58</v>
      </c>
      <c r="W990" s="34" t="s">
        <v>2409</v>
      </c>
      <c r="X990" s="34" t="s">
        <v>66</v>
      </c>
      <c r="Y990" s="36"/>
      <c r="Z990" s="36"/>
      <c r="AA990" s="36"/>
      <c r="AB990" s="36">
        <v>1</v>
      </c>
      <c r="AC990" s="36"/>
      <c r="AD990" s="36"/>
      <c r="AE990" s="36"/>
      <c r="AF990" s="51"/>
      <c r="AG990" s="51">
        <v>1</v>
      </c>
      <c r="AH990" s="51"/>
      <c r="AI990" s="51"/>
      <c r="AJ990" s="51"/>
      <c r="AK990" s="36">
        <v>1</v>
      </c>
      <c r="AL990" s="33" t="s">
        <v>3156</v>
      </c>
      <c r="AM990" s="33"/>
      <c r="AN990" s="185"/>
      <c r="AO990" s="185"/>
      <c r="AP990" s="185"/>
      <c r="AQ990" s="185"/>
      <c r="AR990" s="185"/>
      <c r="AS990" s="185"/>
      <c r="AT990" s="185"/>
      <c r="AU990" s="185"/>
      <c r="AV990" s="185"/>
      <c r="AW990" s="186"/>
      <c r="AX990" s="41"/>
      <c r="AY990" s="41" t="s">
        <v>24</v>
      </c>
      <c r="AZ990" s="41"/>
      <c r="BA990" s="37"/>
      <c r="BB990" s="39"/>
      <c r="BC990" s="100"/>
      <c r="BD990" s="100"/>
      <c r="BE990" s="39"/>
      <c r="BF990" s="39"/>
      <c r="BG990" s="39"/>
      <c r="BH990" s="39"/>
      <c r="BI990" s="39"/>
      <c r="BJ990" s="39"/>
      <c r="BK990" s="39"/>
      <c r="BL990" s="39"/>
      <c r="BM990" s="39"/>
      <c r="BN990" s="39"/>
      <c r="BO990" s="39"/>
    </row>
    <row r="991" spans="1:67" ht="162" customHeight="1" x14ac:dyDescent="0.25">
      <c r="A991" s="28">
        <v>991</v>
      </c>
      <c r="B991" s="180" t="s">
        <v>4487</v>
      </c>
      <c r="C991" s="189" t="s">
        <v>4488</v>
      </c>
      <c r="D991" s="66" t="s">
        <v>1030</v>
      </c>
      <c r="E991" s="30" t="s">
        <v>41</v>
      </c>
      <c r="F991" s="181" t="s">
        <v>66</v>
      </c>
      <c r="G991" s="181"/>
      <c r="H991" s="181"/>
      <c r="I991" s="181"/>
      <c r="J991" s="181"/>
      <c r="K991" s="181"/>
      <c r="L991" s="32" t="s">
        <v>2410</v>
      </c>
      <c r="M991" s="183"/>
      <c r="N991" s="183" t="s">
        <v>2411</v>
      </c>
      <c r="O991" s="184" t="s">
        <v>41</v>
      </c>
      <c r="P991" s="109"/>
      <c r="Q991" s="182" t="s">
        <v>25</v>
      </c>
      <c r="R991" s="109"/>
      <c r="S991" s="183"/>
      <c r="T991" s="33"/>
      <c r="U991" s="33" t="s">
        <v>21</v>
      </c>
      <c r="V991" s="45" t="s">
        <v>21</v>
      </c>
      <c r="W991" s="34" t="s">
        <v>2411</v>
      </c>
      <c r="X991" s="34" t="s">
        <v>451</v>
      </c>
      <c r="Y991" s="36">
        <v>1</v>
      </c>
      <c r="Z991" s="36"/>
      <c r="AA991" s="36"/>
      <c r="AB991" s="36"/>
      <c r="AC991" s="36"/>
      <c r="AD991" s="36"/>
      <c r="AE991" s="36"/>
      <c r="AF991" s="51"/>
      <c r="AG991" s="51">
        <v>1</v>
      </c>
      <c r="AH991" s="51"/>
      <c r="AI991" s="51"/>
      <c r="AJ991" s="51"/>
      <c r="AK991" s="36">
        <v>1</v>
      </c>
      <c r="AL991" s="33" t="s">
        <v>3156</v>
      </c>
      <c r="AM991" s="33"/>
      <c r="AN991" s="185"/>
      <c r="AO991" s="185"/>
      <c r="AP991" s="185"/>
      <c r="AQ991" s="185"/>
      <c r="AR991" s="185"/>
      <c r="AS991" s="185"/>
      <c r="AT991" s="185"/>
      <c r="AU991" s="185"/>
      <c r="AV991" s="185"/>
      <c r="AW991" s="186"/>
      <c r="AX991" s="41"/>
      <c r="AY991" s="41" t="s">
        <v>24</v>
      </c>
      <c r="AZ991" s="41"/>
      <c r="BA991" s="37"/>
      <c r="BB991" s="39"/>
      <c r="BC991" s="100"/>
      <c r="BD991" s="100"/>
      <c r="BE991" s="39"/>
      <c r="BF991" s="39"/>
      <c r="BG991" s="39"/>
      <c r="BH991" s="39"/>
      <c r="BI991" s="39"/>
      <c r="BJ991" s="39"/>
      <c r="BK991" s="39"/>
      <c r="BL991" s="39"/>
      <c r="BM991" s="39"/>
      <c r="BN991" s="39"/>
      <c r="BO991" s="39"/>
    </row>
    <row r="992" spans="1:67" ht="109.5" customHeight="1" x14ac:dyDescent="0.25">
      <c r="A992" s="28">
        <v>992</v>
      </c>
      <c r="B992" s="180" t="s">
        <v>4487</v>
      </c>
      <c r="C992" s="189" t="s">
        <v>4488</v>
      </c>
      <c r="D992" s="66" t="s">
        <v>1030</v>
      </c>
      <c r="E992" s="30" t="s">
        <v>41</v>
      </c>
      <c r="F992" s="181" t="s">
        <v>66</v>
      </c>
      <c r="G992" s="181"/>
      <c r="H992" s="181"/>
      <c r="I992" s="181"/>
      <c r="J992" s="181"/>
      <c r="K992" s="181"/>
      <c r="L992" s="32" t="s">
        <v>2412</v>
      </c>
      <c r="M992" s="183"/>
      <c r="N992" s="183" t="s">
        <v>2409</v>
      </c>
      <c r="O992" s="184" t="s">
        <v>41</v>
      </c>
      <c r="P992" s="109"/>
      <c r="Q992" s="182" t="s">
        <v>25</v>
      </c>
      <c r="R992" s="109"/>
      <c r="S992" s="183" t="s">
        <v>391</v>
      </c>
      <c r="T992" s="33" t="s">
        <v>4490</v>
      </c>
      <c r="U992" s="33" t="s">
        <v>58</v>
      </c>
      <c r="V992" s="45" t="s">
        <v>58</v>
      </c>
      <c r="W992" s="34" t="s">
        <v>2409</v>
      </c>
      <c r="X992" s="34" t="s">
        <v>66</v>
      </c>
      <c r="Y992" s="36"/>
      <c r="Z992" s="36"/>
      <c r="AA992" s="36"/>
      <c r="AB992" s="36">
        <v>1</v>
      </c>
      <c r="AC992" s="36"/>
      <c r="AD992" s="36"/>
      <c r="AE992" s="36"/>
      <c r="AF992" s="51"/>
      <c r="AG992" s="51">
        <v>1</v>
      </c>
      <c r="AH992" s="51"/>
      <c r="AI992" s="51"/>
      <c r="AJ992" s="51"/>
      <c r="AK992" s="36">
        <v>1</v>
      </c>
      <c r="AL992" s="33" t="s">
        <v>3156</v>
      </c>
      <c r="AM992" s="33"/>
      <c r="AN992" s="185"/>
      <c r="AO992" s="185"/>
      <c r="AP992" s="185"/>
      <c r="AQ992" s="185"/>
      <c r="AR992" s="185"/>
      <c r="AS992" s="185"/>
      <c r="AT992" s="185"/>
      <c r="AU992" s="185"/>
      <c r="AV992" s="185"/>
      <c r="AW992" s="186"/>
      <c r="AX992" s="41"/>
      <c r="AY992" s="41" t="s">
        <v>24</v>
      </c>
      <c r="AZ992" s="41"/>
      <c r="BA992" s="37"/>
      <c r="BB992" s="39"/>
      <c r="BC992" s="100"/>
      <c r="BD992" s="100"/>
      <c r="BE992" s="39"/>
      <c r="BF992" s="39"/>
      <c r="BG992" s="39"/>
      <c r="BH992" s="39"/>
      <c r="BI992" s="39"/>
      <c r="BJ992" s="39"/>
      <c r="BK992" s="39"/>
      <c r="BL992" s="39"/>
      <c r="BM992" s="39"/>
      <c r="BN992" s="39"/>
      <c r="BO992" s="39"/>
    </row>
    <row r="993" spans="1:67" ht="105.75" customHeight="1" x14ac:dyDescent="0.25">
      <c r="A993" s="28">
        <v>993</v>
      </c>
      <c r="B993" s="180" t="s">
        <v>4487</v>
      </c>
      <c r="C993" s="189" t="s">
        <v>4488</v>
      </c>
      <c r="D993" s="66" t="s">
        <v>1030</v>
      </c>
      <c r="E993" s="30" t="s">
        <v>41</v>
      </c>
      <c r="F993" s="181" t="s">
        <v>66</v>
      </c>
      <c r="G993" s="181"/>
      <c r="H993" s="181"/>
      <c r="I993" s="181"/>
      <c r="J993" s="181"/>
      <c r="K993" s="181"/>
      <c r="L993" s="117" t="s">
        <v>2412</v>
      </c>
      <c r="M993" s="183"/>
      <c r="N993" s="183" t="s">
        <v>2357</v>
      </c>
      <c r="O993" s="184" t="s">
        <v>41</v>
      </c>
      <c r="P993" s="109"/>
      <c r="Q993" s="182" t="s">
        <v>25</v>
      </c>
      <c r="R993" s="109"/>
      <c r="S993" s="183"/>
      <c r="T993" s="33"/>
      <c r="U993" s="33" t="s">
        <v>58</v>
      </c>
      <c r="V993" s="45" t="s">
        <v>58</v>
      </c>
      <c r="W993" s="34" t="s">
        <v>2357</v>
      </c>
      <c r="X993" s="34" t="s">
        <v>451</v>
      </c>
      <c r="Y993" s="36"/>
      <c r="Z993" s="36"/>
      <c r="AA993" s="36"/>
      <c r="AB993" s="36">
        <v>1</v>
      </c>
      <c r="AC993" s="36"/>
      <c r="AD993" s="36"/>
      <c r="AE993" s="36"/>
      <c r="AF993" s="51"/>
      <c r="AG993" s="51">
        <v>1</v>
      </c>
      <c r="AH993" s="51"/>
      <c r="AI993" s="51"/>
      <c r="AJ993" s="51"/>
      <c r="AK993" s="51"/>
      <c r="AL993" s="33" t="s">
        <v>3156</v>
      </c>
      <c r="AM993" s="33"/>
      <c r="AN993" s="185"/>
      <c r="AO993" s="185"/>
      <c r="AP993" s="185"/>
      <c r="AQ993" s="185"/>
      <c r="AR993" s="185"/>
      <c r="AS993" s="185"/>
      <c r="AT993" s="185"/>
      <c r="AU993" s="185"/>
      <c r="AV993" s="185"/>
      <c r="AW993" s="186"/>
      <c r="AX993" s="41"/>
      <c r="AY993" s="41" t="s">
        <v>24</v>
      </c>
      <c r="AZ993" s="41"/>
      <c r="BA993" s="37"/>
      <c r="BB993" s="39"/>
      <c r="BC993" s="100"/>
      <c r="BD993" s="100"/>
      <c r="BE993" s="39"/>
      <c r="BF993" s="39"/>
      <c r="BG993" s="39"/>
      <c r="BH993" s="39"/>
      <c r="BI993" s="39"/>
      <c r="BJ993" s="39"/>
      <c r="BK993" s="39"/>
      <c r="BL993" s="39"/>
      <c r="BM993" s="39"/>
      <c r="BN993" s="39"/>
      <c r="BO993" s="39"/>
    </row>
    <row r="994" spans="1:67" ht="108.75" customHeight="1" x14ac:dyDescent="0.25">
      <c r="A994" s="28">
        <v>994</v>
      </c>
      <c r="B994" s="180" t="s">
        <v>4487</v>
      </c>
      <c r="C994" s="189" t="s">
        <v>4488</v>
      </c>
      <c r="D994" s="66" t="s">
        <v>1030</v>
      </c>
      <c r="E994" s="30" t="s">
        <v>41</v>
      </c>
      <c r="F994" s="181" t="s">
        <v>66</v>
      </c>
      <c r="G994" s="181"/>
      <c r="H994" s="181"/>
      <c r="I994" s="181"/>
      <c r="J994" s="181"/>
      <c r="K994" s="181"/>
      <c r="L994" s="32" t="s">
        <v>2413</v>
      </c>
      <c r="M994" s="183"/>
      <c r="N994" s="183" t="s">
        <v>4492</v>
      </c>
      <c r="O994" s="184" t="s">
        <v>41</v>
      </c>
      <c r="P994" s="109"/>
      <c r="Q994" s="182" t="s">
        <v>25</v>
      </c>
      <c r="R994" s="109"/>
      <c r="S994" s="183" t="s">
        <v>391</v>
      </c>
      <c r="T994" s="33" t="s">
        <v>4490</v>
      </c>
      <c r="U994" s="33" t="s">
        <v>58</v>
      </c>
      <c r="V994" s="45" t="s">
        <v>58</v>
      </c>
      <c r="W994" s="34" t="s">
        <v>2414</v>
      </c>
      <c r="X994" s="34" t="s">
        <v>66</v>
      </c>
      <c r="Y994" s="36"/>
      <c r="Z994" s="36"/>
      <c r="AA994" s="36"/>
      <c r="AB994" s="36">
        <v>1</v>
      </c>
      <c r="AC994" s="36"/>
      <c r="AD994" s="36"/>
      <c r="AE994" s="36"/>
      <c r="AF994" s="51"/>
      <c r="AG994" s="51">
        <v>1</v>
      </c>
      <c r="AH994" s="51"/>
      <c r="AI994" s="51"/>
      <c r="AJ994" s="51"/>
      <c r="AK994" s="51"/>
      <c r="AL994" s="33" t="s">
        <v>3156</v>
      </c>
      <c r="AM994" s="33"/>
      <c r="AN994" s="185"/>
      <c r="AO994" s="185"/>
      <c r="AP994" s="185"/>
      <c r="AQ994" s="185"/>
      <c r="AR994" s="185"/>
      <c r="AS994" s="185"/>
      <c r="AT994" s="185"/>
      <c r="AU994" s="185"/>
      <c r="AV994" s="185"/>
      <c r="AW994" s="186"/>
      <c r="AX994" s="41"/>
      <c r="AY994" s="41" t="s">
        <v>24</v>
      </c>
      <c r="AZ994" s="41"/>
      <c r="BA994" s="37"/>
      <c r="BB994" s="39"/>
      <c r="BC994" s="100"/>
      <c r="BD994" s="100"/>
      <c r="BE994" s="39"/>
      <c r="BF994" s="39"/>
      <c r="BG994" s="39"/>
      <c r="BH994" s="39"/>
      <c r="BI994" s="39"/>
      <c r="BJ994" s="39"/>
      <c r="BK994" s="39"/>
      <c r="BL994" s="39"/>
      <c r="BM994" s="39"/>
      <c r="BN994" s="39"/>
      <c r="BO994" s="39"/>
    </row>
    <row r="995" spans="1:67" ht="108.75" customHeight="1" x14ac:dyDescent="0.25">
      <c r="A995" s="28">
        <v>995</v>
      </c>
      <c r="B995" s="180" t="s">
        <v>4487</v>
      </c>
      <c r="C995" s="189" t="s">
        <v>4488</v>
      </c>
      <c r="D995" s="66" t="s">
        <v>1030</v>
      </c>
      <c r="E995" s="30" t="s">
        <v>41</v>
      </c>
      <c r="F995" s="181" t="s">
        <v>66</v>
      </c>
      <c r="G995" s="181"/>
      <c r="H995" s="181"/>
      <c r="I995" s="181"/>
      <c r="J995" s="181"/>
      <c r="K995" s="181"/>
      <c r="L995" s="32" t="s">
        <v>2415</v>
      </c>
      <c r="M995" s="183"/>
      <c r="N995" s="183" t="s">
        <v>4493</v>
      </c>
      <c r="O995" s="184" t="s">
        <v>41</v>
      </c>
      <c r="P995" s="109"/>
      <c r="Q995" s="182" t="s">
        <v>25</v>
      </c>
      <c r="R995" s="109"/>
      <c r="S995" s="183" t="s">
        <v>391</v>
      </c>
      <c r="T995" s="33" t="s">
        <v>4490</v>
      </c>
      <c r="U995" s="33" t="s">
        <v>58</v>
      </c>
      <c r="V995" s="45" t="s">
        <v>58</v>
      </c>
      <c r="W995" s="34" t="s">
        <v>2414</v>
      </c>
      <c r="X995" s="34" t="s">
        <v>66</v>
      </c>
      <c r="Y995" s="36"/>
      <c r="Z995" s="36"/>
      <c r="AA995" s="36"/>
      <c r="AB995" s="36">
        <v>1</v>
      </c>
      <c r="AC995" s="36"/>
      <c r="AD995" s="36"/>
      <c r="AE995" s="36"/>
      <c r="AF995" s="51"/>
      <c r="AG995" s="51">
        <v>1</v>
      </c>
      <c r="AH995" s="51"/>
      <c r="AI995" s="51"/>
      <c r="AJ995" s="51"/>
      <c r="AK995" s="51"/>
      <c r="AL995" s="33" t="s">
        <v>3156</v>
      </c>
      <c r="AM995" s="33"/>
      <c r="AN995" s="185"/>
      <c r="AO995" s="185"/>
      <c r="AP995" s="185"/>
      <c r="AQ995" s="185"/>
      <c r="AR995" s="185"/>
      <c r="AS995" s="185"/>
      <c r="AT995" s="185"/>
      <c r="AU995" s="185"/>
      <c r="AV995" s="185"/>
      <c r="AW995" s="186"/>
      <c r="AX995" s="41"/>
      <c r="AY995" s="41" t="s">
        <v>24</v>
      </c>
      <c r="AZ995" s="41"/>
      <c r="BA995" s="37"/>
      <c r="BB995" s="39"/>
      <c r="BC995" s="100"/>
      <c r="BD995" s="100"/>
      <c r="BE995" s="39"/>
      <c r="BF995" s="39"/>
      <c r="BG995" s="39"/>
      <c r="BH995" s="39"/>
      <c r="BI995" s="39"/>
      <c r="BJ995" s="39"/>
      <c r="BK995" s="39"/>
      <c r="BL995" s="39"/>
      <c r="BM995" s="39"/>
      <c r="BN995" s="39"/>
      <c r="BO995" s="39"/>
    </row>
    <row r="996" spans="1:67" ht="108.75" customHeight="1" x14ac:dyDescent="0.25">
      <c r="A996" s="28">
        <v>996</v>
      </c>
      <c r="B996" s="180" t="s">
        <v>4487</v>
      </c>
      <c r="C996" s="189" t="s">
        <v>4488</v>
      </c>
      <c r="D996" s="66" t="s">
        <v>1030</v>
      </c>
      <c r="E996" s="30" t="s">
        <v>41</v>
      </c>
      <c r="F996" s="181" t="s">
        <v>66</v>
      </c>
      <c r="G996" s="181"/>
      <c r="H996" s="181"/>
      <c r="I996" s="181"/>
      <c r="J996" s="181"/>
      <c r="K996" s="181"/>
      <c r="L996" s="32" t="s">
        <v>2416</v>
      </c>
      <c r="M996" s="183"/>
      <c r="N996" s="183" t="s">
        <v>4493</v>
      </c>
      <c r="O996" s="184" t="s">
        <v>41</v>
      </c>
      <c r="P996" s="109"/>
      <c r="Q996" s="182" t="s">
        <v>25</v>
      </c>
      <c r="R996" s="109"/>
      <c r="S996" s="183" t="s">
        <v>391</v>
      </c>
      <c r="T996" s="33" t="s">
        <v>4490</v>
      </c>
      <c r="U996" s="33" t="s">
        <v>58</v>
      </c>
      <c r="V996" s="45" t="s">
        <v>58</v>
      </c>
      <c r="W996" s="34" t="s">
        <v>2414</v>
      </c>
      <c r="X996" s="34" t="s">
        <v>66</v>
      </c>
      <c r="Y996" s="36"/>
      <c r="Z996" s="36"/>
      <c r="AA996" s="36"/>
      <c r="AB996" s="36">
        <v>1</v>
      </c>
      <c r="AC996" s="36"/>
      <c r="AD996" s="36"/>
      <c r="AE996" s="36"/>
      <c r="AF996" s="51"/>
      <c r="AG996" s="51">
        <v>1</v>
      </c>
      <c r="AH996" s="51"/>
      <c r="AI996" s="51"/>
      <c r="AJ996" s="51"/>
      <c r="AK996" s="36">
        <v>1</v>
      </c>
      <c r="AL996" s="33" t="s">
        <v>3156</v>
      </c>
      <c r="AM996" s="33"/>
      <c r="AN996" s="185"/>
      <c r="AO996" s="185"/>
      <c r="AP996" s="185"/>
      <c r="AQ996" s="185"/>
      <c r="AR996" s="185"/>
      <c r="AS996" s="185"/>
      <c r="AT996" s="185"/>
      <c r="AU996" s="185"/>
      <c r="AV996" s="185"/>
      <c r="AW996" s="186"/>
      <c r="AX996" s="41"/>
      <c r="AY996" s="41" t="s">
        <v>24</v>
      </c>
      <c r="AZ996" s="41"/>
      <c r="BA996" s="37"/>
      <c r="BB996" s="39"/>
      <c r="BC996" s="100"/>
      <c r="BD996" s="100"/>
      <c r="BE996" s="39"/>
      <c r="BF996" s="39"/>
      <c r="BG996" s="39"/>
      <c r="BH996" s="39"/>
      <c r="BI996" s="39"/>
      <c r="BJ996" s="39"/>
      <c r="BK996" s="39"/>
      <c r="BL996" s="39"/>
      <c r="BM996" s="39"/>
      <c r="BN996" s="39"/>
      <c r="BO996" s="39"/>
    </row>
    <row r="997" spans="1:67" ht="165.75" customHeight="1" x14ac:dyDescent="0.25">
      <c r="A997" s="28">
        <v>997</v>
      </c>
      <c r="B997" s="180" t="s">
        <v>4487</v>
      </c>
      <c r="C997" s="189" t="s">
        <v>4488</v>
      </c>
      <c r="D997" s="66" t="s">
        <v>1030</v>
      </c>
      <c r="E997" s="30" t="s">
        <v>41</v>
      </c>
      <c r="F997" s="181" t="s">
        <v>66</v>
      </c>
      <c r="G997" s="181"/>
      <c r="H997" s="181"/>
      <c r="I997" s="181"/>
      <c r="J997" s="181"/>
      <c r="K997" s="181"/>
      <c r="L997" s="32" t="s">
        <v>2417</v>
      </c>
      <c r="M997" s="183"/>
      <c r="N997" s="183" t="s">
        <v>4493</v>
      </c>
      <c r="O997" s="184" t="s">
        <v>41</v>
      </c>
      <c r="P997" s="109"/>
      <c r="Q997" s="182" t="s">
        <v>25</v>
      </c>
      <c r="R997" s="109"/>
      <c r="S997" s="183"/>
      <c r="T997" s="33"/>
      <c r="U997" s="33" t="s">
        <v>21</v>
      </c>
      <c r="V997" s="45" t="s">
        <v>21</v>
      </c>
      <c r="W997" s="34" t="s">
        <v>2414</v>
      </c>
      <c r="X997" s="34" t="s">
        <v>451</v>
      </c>
      <c r="Y997" s="36">
        <v>1</v>
      </c>
      <c r="Z997" s="36"/>
      <c r="AA997" s="36"/>
      <c r="AB997" s="36"/>
      <c r="AC997" s="36"/>
      <c r="AD997" s="36"/>
      <c r="AE997" s="36"/>
      <c r="AF997" s="51"/>
      <c r="AG997" s="51">
        <v>1</v>
      </c>
      <c r="AH997" s="51"/>
      <c r="AI997" s="51"/>
      <c r="AJ997" s="51"/>
      <c r="AK997" s="36">
        <v>1</v>
      </c>
      <c r="AL997" s="33" t="s">
        <v>3156</v>
      </c>
      <c r="AM997" s="33"/>
      <c r="AN997" s="185"/>
      <c r="AO997" s="185"/>
      <c r="AP997" s="185"/>
      <c r="AQ997" s="185"/>
      <c r="AR997" s="185"/>
      <c r="AS997" s="185"/>
      <c r="AT997" s="185"/>
      <c r="AU997" s="185"/>
      <c r="AV997" s="185"/>
      <c r="AW997" s="186"/>
      <c r="AX997" s="41"/>
      <c r="AY997" s="41" t="s">
        <v>24</v>
      </c>
      <c r="AZ997" s="41"/>
      <c r="BA997" s="37"/>
      <c r="BB997" s="39"/>
      <c r="BC997" s="100"/>
      <c r="BD997" s="100"/>
      <c r="BE997" s="39"/>
      <c r="BF997" s="39"/>
      <c r="BG997" s="39"/>
      <c r="BH997" s="39"/>
      <c r="BI997" s="39"/>
      <c r="BJ997" s="39"/>
      <c r="BK997" s="39"/>
      <c r="BL997" s="39"/>
      <c r="BM997" s="39"/>
      <c r="BN997" s="39"/>
      <c r="BO997" s="39"/>
    </row>
    <row r="998" spans="1:67" ht="125.25" customHeight="1" x14ac:dyDescent="0.25">
      <c r="A998" s="28">
        <v>998</v>
      </c>
      <c r="B998" s="180" t="s">
        <v>4487</v>
      </c>
      <c r="C998" s="189" t="s">
        <v>4488</v>
      </c>
      <c r="D998" s="66" t="s">
        <v>1030</v>
      </c>
      <c r="E998" s="30" t="s">
        <v>41</v>
      </c>
      <c r="F998" s="181" t="s">
        <v>66</v>
      </c>
      <c r="G998" s="181"/>
      <c r="H998" s="181"/>
      <c r="I998" s="181"/>
      <c r="J998" s="181"/>
      <c r="K998" s="181"/>
      <c r="L998" s="32" t="s">
        <v>2418</v>
      </c>
      <c r="M998" s="183"/>
      <c r="N998" s="183" t="s">
        <v>4494</v>
      </c>
      <c r="O998" s="184" t="s">
        <v>41</v>
      </c>
      <c r="P998" s="109"/>
      <c r="Q998" s="182" t="s">
        <v>25</v>
      </c>
      <c r="R998" s="109"/>
      <c r="S998" s="183"/>
      <c r="T998" s="33"/>
      <c r="U998" s="33" t="s">
        <v>167</v>
      </c>
      <c r="V998" s="45" t="s">
        <v>167</v>
      </c>
      <c r="W998" s="34" t="s">
        <v>2419</v>
      </c>
      <c r="X998" s="34" t="s">
        <v>23</v>
      </c>
      <c r="Y998" s="36"/>
      <c r="Z998" s="36"/>
      <c r="AA998" s="36">
        <v>1</v>
      </c>
      <c r="AB998" s="36"/>
      <c r="AC998" s="36"/>
      <c r="AD998" s="36"/>
      <c r="AE998" s="36"/>
      <c r="AF998" s="51"/>
      <c r="AG998" s="51">
        <v>1</v>
      </c>
      <c r="AH998" s="51"/>
      <c r="AI998" s="51"/>
      <c r="AJ998" s="51"/>
      <c r="AK998" s="36">
        <v>1</v>
      </c>
      <c r="AL998" s="33" t="s">
        <v>3156</v>
      </c>
      <c r="AM998" s="33"/>
      <c r="AN998" s="185"/>
      <c r="AO998" s="185"/>
      <c r="AP998" s="185" t="s">
        <v>2694</v>
      </c>
      <c r="AQ998" s="185" t="s">
        <v>2694</v>
      </c>
      <c r="AR998" s="185" t="s">
        <v>2694</v>
      </c>
      <c r="AS998" s="185" t="s">
        <v>2694</v>
      </c>
      <c r="AT998" s="185"/>
      <c r="AU998" s="185"/>
      <c r="AV998" s="185"/>
      <c r="AW998" s="186"/>
      <c r="AX998" s="41"/>
      <c r="AY998" s="35" t="s">
        <v>176</v>
      </c>
      <c r="AZ998" s="41"/>
      <c r="BA998" s="37"/>
      <c r="BB998" s="39"/>
      <c r="BC998" s="100"/>
      <c r="BD998" s="100">
        <v>2</v>
      </c>
      <c r="BE998" s="39"/>
      <c r="BF998" s="39"/>
      <c r="BG998" s="39"/>
      <c r="BH998" s="39"/>
      <c r="BI998" s="39"/>
      <c r="BJ998" s="39"/>
      <c r="BK998" s="39"/>
      <c r="BL998" s="39"/>
      <c r="BM998" s="39"/>
      <c r="BN998" s="39"/>
      <c r="BO998" s="39"/>
    </row>
    <row r="999" spans="1:67" ht="144" customHeight="1" x14ac:dyDescent="0.25">
      <c r="A999" s="28">
        <v>999</v>
      </c>
      <c r="B999" s="180" t="s">
        <v>4487</v>
      </c>
      <c r="C999" s="189" t="s">
        <v>4488</v>
      </c>
      <c r="D999" s="66" t="s">
        <v>1030</v>
      </c>
      <c r="E999" s="30" t="s">
        <v>19</v>
      </c>
      <c r="F999" s="181" t="s">
        <v>66</v>
      </c>
      <c r="G999" s="181"/>
      <c r="H999" s="181"/>
      <c r="I999" s="181"/>
      <c r="J999" s="181"/>
      <c r="K999" s="181"/>
      <c r="L999" s="32" t="s">
        <v>2420</v>
      </c>
      <c r="M999" s="183" t="s">
        <v>28</v>
      </c>
      <c r="N999" s="183" t="s">
        <v>4495</v>
      </c>
      <c r="O999" s="184" t="s">
        <v>19</v>
      </c>
      <c r="P999" s="109"/>
      <c r="Q999" s="182" t="s">
        <v>25</v>
      </c>
      <c r="R999" s="109" t="s">
        <v>3184</v>
      </c>
      <c r="S999" s="183"/>
      <c r="T999" s="33"/>
      <c r="U999" s="33" t="s">
        <v>58</v>
      </c>
      <c r="V999" s="45" t="s">
        <v>58</v>
      </c>
      <c r="W999" s="34" t="s">
        <v>2421</v>
      </c>
      <c r="X999" s="34" t="s">
        <v>23</v>
      </c>
      <c r="Y999" s="36"/>
      <c r="Z999" s="36"/>
      <c r="AA999" s="36"/>
      <c r="AB999" s="36">
        <v>1</v>
      </c>
      <c r="AC999" s="36"/>
      <c r="AD999" s="36"/>
      <c r="AE999" s="36"/>
      <c r="AF999" s="51"/>
      <c r="AG999" s="51"/>
      <c r="AH999" s="51"/>
      <c r="AI999" s="51">
        <v>1</v>
      </c>
      <c r="AJ999" s="51"/>
      <c r="AK999" s="51"/>
      <c r="AL999" s="33"/>
      <c r="AM999" s="33"/>
      <c r="AN999" s="186"/>
      <c r="AO999" s="186"/>
      <c r="AP999" s="185"/>
      <c r="AQ999" s="185"/>
      <c r="AR999" s="185"/>
      <c r="AS999" s="185"/>
      <c r="AT999" s="185"/>
      <c r="AU999" s="185"/>
      <c r="AV999" s="185"/>
      <c r="AW999" s="186"/>
      <c r="AX999" s="41"/>
      <c r="AY999" s="35" t="s">
        <v>24</v>
      </c>
      <c r="AZ999" s="41"/>
      <c r="BA999" s="37"/>
      <c r="BB999" s="39"/>
      <c r="BC999" s="100"/>
      <c r="BD999" s="100">
        <v>2</v>
      </c>
      <c r="BE999" s="39"/>
      <c r="BF999" s="39"/>
      <c r="BG999" s="39"/>
      <c r="BH999" s="39"/>
      <c r="BI999" s="39"/>
      <c r="BJ999" s="39"/>
      <c r="BK999" s="39"/>
      <c r="BL999" s="39"/>
      <c r="BM999" s="39"/>
      <c r="BN999" s="39"/>
      <c r="BO999" s="39"/>
    </row>
    <row r="1000" spans="1:67" ht="138.75" customHeight="1" x14ac:dyDescent="0.25">
      <c r="A1000" s="28">
        <v>1000</v>
      </c>
      <c r="B1000" s="180" t="s">
        <v>4487</v>
      </c>
      <c r="C1000" s="189" t="s">
        <v>4488</v>
      </c>
      <c r="D1000" s="66" t="s">
        <v>1030</v>
      </c>
      <c r="E1000" s="30" t="s">
        <v>19</v>
      </c>
      <c r="F1000" s="181" t="s">
        <v>66</v>
      </c>
      <c r="G1000" s="181"/>
      <c r="H1000" s="181"/>
      <c r="I1000" s="181"/>
      <c r="J1000" s="181"/>
      <c r="K1000" s="181"/>
      <c r="L1000" s="32" t="s">
        <v>2422</v>
      </c>
      <c r="M1000" s="183" t="s">
        <v>4451</v>
      </c>
      <c r="N1000" s="183" t="s">
        <v>4496</v>
      </c>
      <c r="O1000" s="184" t="s">
        <v>19</v>
      </c>
      <c r="P1000" s="109"/>
      <c r="Q1000" s="182" t="s">
        <v>25</v>
      </c>
      <c r="R1000" s="109" t="s">
        <v>4497</v>
      </c>
      <c r="S1000" s="183"/>
      <c r="T1000" s="33"/>
      <c r="U1000" s="33" t="s">
        <v>58</v>
      </c>
      <c r="V1000" s="45" t="s">
        <v>58</v>
      </c>
      <c r="W1000" s="34" t="s">
        <v>2423</v>
      </c>
      <c r="X1000" s="34" t="s">
        <v>23</v>
      </c>
      <c r="Y1000" s="36"/>
      <c r="Z1000" s="36"/>
      <c r="AA1000" s="36"/>
      <c r="AB1000" s="36">
        <v>1</v>
      </c>
      <c r="AC1000" s="36"/>
      <c r="AD1000" s="36"/>
      <c r="AE1000" s="36"/>
      <c r="AF1000" s="51"/>
      <c r="AG1000" s="51"/>
      <c r="AH1000" s="51">
        <v>1</v>
      </c>
      <c r="AI1000" s="51"/>
      <c r="AJ1000" s="51"/>
      <c r="AK1000" s="51"/>
      <c r="AL1000" s="33"/>
      <c r="AM1000" s="33"/>
      <c r="AN1000" s="186"/>
      <c r="AO1000" s="186"/>
      <c r="AP1000" s="185"/>
      <c r="AQ1000" s="185"/>
      <c r="AR1000" s="185"/>
      <c r="AS1000" s="185"/>
      <c r="AT1000" s="185"/>
      <c r="AU1000" s="185"/>
      <c r="AV1000" s="185"/>
      <c r="AW1000" s="186"/>
      <c r="AX1000" s="41"/>
      <c r="AY1000" s="35" t="s">
        <v>24</v>
      </c>
      <c r="AZ1000" s="41"/>
      <c r="BA1000" s="37"/>
      <c r="BB1000" s="39"/>
      <c r="BC1000" s="100"/>
      <c r="BD1000" s="100">
        <v>2</v>
      </c>
      <c r="BE1000" s="39"/>
      <c r="BF1000" s="39"/>
      <c r="BG1000" s="39"/>
      <c r="BH1000" s="39"/>
      <c r="BI1000" s="39"/>
      <c r="BJ1000" s="39"/>
      <c r="BK1000" s="39"/>
      <c r="BL1000" s="39"/>
      <c r="BM1000" s="39"/>
      <c r="BN1000" s="39"/>
      <c r="BO1000" s="39"/>
    </row>
    <row r="1001" spans="1:67" ht="124.5" customHeight="1" x14ac:dyDescent="0.25">
      <c r="A1001" s="28">
        <v>1001</v>
      </c>
      <c r="B1001" s="180" t="s">
        <v>4487</v>
      </c>
      <c r="C1001" s="189" t="s">
        <v>4488</v>
      </c>
      <c r="D1001" s="66" t="s">
        <v>1030</v>
      </c>
      <c r="E1001" s="30" t="s">
        <v>19</v>
      </c>
      <c r="F1001" s="181" t="s">
        <v>66</v>
      </c>
      <c r="G1001" s="181"/>
      <c r="H1001" s="181"/>
      <c r="I1001" s="181"/>
      <c r="J1001" s="181"/>
      <c r="K1001" s="181"/>
      <c r="L1001" s="32" t="s">
        <v>2424</v>
      </c>
      <c r="M1001" s="183" t="s">
        <v>4498</v>
      </c>
      <c r="N1001" s="183" t="s">
        <v>4499</v>
      </c>
      <c r="O1001" s="184" t="s">
        <v>19</v>
      </c>
      <c r="P1001" s="109"/>
      <c r="Q1001" s="182" t="s">
        <v>25</v>
      </c>
      <c r="R1001" s="109" t="s">
        <v>3184</v>
      </c>
      <c r="S1001" s="183"/>
      <c r="T1001" s="33"/>
      <c r="U1001" s="33" t="s">
        <v>58</v>
      </c>
      <c r="V1001" s="45" t="s">
        <v>58</v>
      </c>
      <c r="W1001" s="34" t="s">
        <v>2425</v>
      </c>
      <c r="X1001" s="34" t="s">
        <v>23</v>
      </c>
      <c r="Y1001" s="36"/>
      <c r="Z1001" s="36"/>
      <c r="AA1001" s="36"/>
      <c r="AB1001" s="36">
        <v>1</v>
      </c>
      <c r="AC1001" s="36"/>
      <c r="AD1001" s="36"/>
      <c r="AE1001" s="36"/>
      <c r="AF1001" s="51"/>
      <c r="AG1001" s="51"/>
      <c r="AH1001" s="51">
        <v>1</v>
      </c>
      <c r="AI1001" s="51"/>
      <c r="AJ1001" s="51"/>
      <c r="AK1001" s="51"/>
      <c r="AL1001" s="33"/>
      <c r="AM1001" s="33"/>
      <c r="AN1001" s="186"/>
      <c r="AO1001" s="186"/>
      <c r="AP1001" s="185"/>
      <c r="AQ1001" s="185"/>
      <c r="AR1001" s="185"/>
      <c r="AS1001" s="185"/>
      <c r="AT1001" s="185"/>
      <c r="AU1001" s="185"/>
      <c r="AV1001" s="185"/>
      <c r="AW1001" s="186"/>
      <c r="AX1001" s="41"/>
      <c r="AY1001" s="35" t="s">
        <v>24</v>
      </c>
      <c r="AZ1001" s="41"/>
      <c r="BA1001" s="37"/>
      <c r="BB1001" s="39"/>
      <c r="BC1001" s="100"/>
      <c r="BD1001" s="100">
        <v>2</v>
      </c>
      <c r="BE1001" s="39"/>
      <c r="BF1001" s="39"/>
      <c r="BG1001" s="39"/>
      <c r="BH1001" s="39"/>
      <c r="BI1001" s="39"/>
      <c r="BJ1001" s="39"/>
      <c r="BK1001" s="39"/>
      <c r="BL1001" s="39"/>
      <c r="BM1001" s="39"/>
      <c r="BN1001" s="39"/>
      <c r="BO1001" s="39"/>
    </row>
    <row r="1002" spans="1:67" ht="81" customHeight="1" x14ac:dyDescent="0.25">
      <c r="A1002" s="28">
        <v>1002</v>
      </c>
      <c r="B1002" s="180" t="s">
        <v>4487</v>
      </c>
      <c r="C1002" s="189" t="s">
        <v>4488</v>
      </c>
      <c r="D1002" s="66" t="s">
        <v>1030</v>
      </c>
      <c r="E1002" s="30" t="s">
        <v>19</v>
      </c>
      <c r="F1002" s="181" t="s">
        <v>66</v>
      </c>
      <c r="G1002" s="181"/>
      <c r="H1002" s="181"/>
      <c r="I1002" s="181"/>
      <c r="J1002" s="181"/>
      <c r="K1002" s="181"/>
      <c r="L1002" s="32" t="s">
        <v>2426</v>
      </c>
      <c r="M1002" s="183" t="s">
        <v>66</v>
      </c>
      <c r="N1002" s="183" t="s">
        <v>2427</v>
      </c>
      <c r="O1002" s="184" t="s">
        <v>19</v>
      </c>
      <c r="P1002" s="109"/>
      <c r="Q1002" s="182" t="s">
        <v>25</v>
      </c>
      <c r="R1002" s="109" t="s">
        <v>3184</v>
      </c>
      <c r="S1002" s="183"/>
      <c r="T1002" s="33"/>
      <c r="U1002" s="33" t="s">
        <v>58</v>
      </c>
      <c r="V1002" s="45" t="s">
        <v>58</v>
      </c>
      <c r="W1002" s="34" t="s">
        <v>2427</v>
      </c>
      <c r="X1002" s="34" t="s">
        <v>23</v>
      </c>
      <c r="Y1002" s="36"/>
      <c r="Z1002" s="36"/>
      <c r="AA1002" s="36"/>
      <c r="AB1002" s="36">
        <v>1</v>
      </c>
      <c r="AC1002" s="36"/>
      <c r="AD1002" s="36"/>
      <c r="AE1002" s="36"/>
      <c r="AF1002" s="51"/>
      <c r="AG1002" s="51"/>
      <c r="AH1002" s="51">
        <v>1</v>
      </c>
      <c r="AI1002" s="51"/>
      <c r="AJ1002" s="51"/>
      <c r="AK1002" s="51"/>
      <c r="AL1002" s="33"/>
      <c r="AM1002" s="33"/>
      <c r="AN1002" s="186"/>
      <c r="AO1002" s="186"/>
      <c r="AP1002" s="185"/>
      <c r="AQ1002" s="185"/>
      <c r="AR1002" s="185"/>
      <c r="AS1002" s="185"/>
      <c r="AT1002" s="185"/>
      <c r="AU1002" s="185"/>
      <c r="AV1002" s="185"/>
      <c r="AW1002" s="186"/>
      <c r="AX1002" s="41"/>
      <c r="AY1002" s="35" t="s">
        <v>24</v>
      </c>
      <c r="AZ1002" s="41"/>
      <c r="BA1002" s="37"/>
      <c r="BB1002" s="39"/>
      <c r="BC1002" s="100"/>
      <c r="BD1002" s="100">
        <v>2</v>
      </c>
      <c r="BE1002" s="39"/>
      <c r="BF1002" s="39"/>
      <c r="BG1002" s="39"/>
      <c r="BH1002" s="39"/>
      <c r="BI1002" s="39"/>
      <c r="BJ1002" s="39"/>
      <c r="BK1002" s="39"/>
      <c r="BL1002" s="39"/>
      <c r="BM1002" s="39"/>
      <c r="BN1002" s="39"/>
      <c r="BO1002" s="39"/>
    </row>
    <row r="1003" spans="1:67" ht="263.25" customHeight="1" x14ac:dyDescent="0.25">
      <c r="A1003" s="28">
        <v>1003</v>
      </c>
      <c r="B1003" s="180" t="s">
        <v>4487</v>
      </c>
      <c r="C1003" s="189" t="s">
        <v>4488</v>
      </c>
      <c r="D1003" s="66" t="s">
        <v>1030</v>
      </c>
      <c r="E1003" s="30" t="s">
        <v>19</v>
      </c>
      <c r="F1003" s="181" t="s">
        <v>66</v>
      </c>
      <c r="G1003" s="181"/>
      <c r="H1003" s="181"/>
      <c r="I1003" s="181"/>
      <c r="J1003" s="181"/>
      <c r="K1003" s="181"/>
      <c r="L1003" s="32" t="s">
        <v>2428</v>
      </c>
      <c r="M1003" s="183" t="s">
        <v>3251</v>
      </c>
      <c r="N1003" s="183" t="s">
        <v>4495</v>
      </c>
      <c r="O1003" s="184" t="s">
        <v>19</v>
      </c>
      <c r="P1003" s="109"/>
      <c r="Q1003" s="182" t="s">
        <v>25</v>
      </c>
      <c r="R1003" s="109" t="s">
        <v>3184</v>
      </c>
      <c r="S1003" s="183"/>
      <c r="T1003" s="33"/>
      <c r="U1003" s="33" t="s">
        <v>58</v>
      </c>
      <c r="V1003" s="45" t="s">
        <v>58</v>
      </c>
      <c r="W1003" s="34" t="s">
        <v>2429</v>
      </c>
      <c r="X1003" s="34" t="s">
        <v>2430</v>
      </c>
      <c r="Y1003" s="36"/>
      <c r="Z1003" s="36"/>
      <c r="AA1003" s="36"/>
      <c r="AB1003" s="36">
        <v>1</v>
      </c>
      <c r="AC1003" s="36"/>
      <c r="AD1003" s="36"/>
      <c r="AE1003" s="36"/>
      <c r="AF1003" s="51"/>
      <c r="AG1003" s="51"/>
      <c r="AH1003" s="51">
        <v>1</v>
      </c>
      <c r="AI1003" s="51"/>
      <c r="AJ1003" s="51"/>
      <c r="AK1003" s="51"/>
      <c r="AL1003" s="33"/>
      <c r="AM1003" s="33"/>
      <c r="AN1003" s="186"/>
      <c r="AO1003" s="186"/>
      <c r="AP1003" s="185"/>
      <c r="AQ1003" s="185"/>
      <c r="AR1003" s="185"/>
      <c r="AS1003" s="185"/>
      <c r="AT1003" s="185"/>
      <c r="AU1003" s="185"/>
      <c r="AV1003" s="185"/>
      <c r="AW1003" s="186"/>
      <c r="AX1003" s="41"/>
      <c r="AY1003" s="35" t="s">
        <v>24</v>
      </c>
      <c r="AZ1003" s="41"/>
      <c r="BA1003" s="37"/>
      <c r="BB1003" s="39"/>
      <c r="BC1003" s="100"/>
      <c r="BD1003" s="100">
        <v>2</v>
      </c>
      <c r="BE1003" s="39"/>
      <c r="BF1003" s="39"/>
      <c r="BG1003" s="39"/>
      <c r="BH1003" s="39"/>
      <c r="BI1003" s="39"/>
      <c r="BJ1003" s="39"/>
      <c r="BK1003" s="39"/>
      <c r="BL1003" s="39"/>
      <c r="BM1003" s="39"/>
      <c r="BN1003" s="39"/>
      <c r="BO1003" s="39"/>
    </row>
    <row r="1004" spans="1:67" ht="254.25" customHeight="1" x14ac:dyDescent="0.25">
      <c r="A1004" s="28">
        <v>1004</v>
      </c>
      <c r="B1004" s="180" t="s">
        <v>4487</v>
      </c>
      <c r="C1004" s="189" t="s">
        <v>4488</v>
      </c>
      <c r="D1004" s="66" t="s">
        <v>1030</v>
      </c>
      <c r="E1004" s="30" t="s">
        <v>19</v>
      </c>
      <c r="F1004" s="181" t="s">
        <v>66</v>
      </c>
      <c r="G1004" s="181"/>
      <c r="H1004" s="181"/>
      <c r="I1004" s="181"/>
      <c r="J1004" s="181"/>
      <c r="K1004" s="181"/>
      <c r="L1004" s="32" t="s">
        <v>2431</v>
      </c>
      <c r="M1004" s="183" t="s">
        <v>3903</v>
      </c>
      <c r="N1004" s="183" t="s">
        <v>4500</v>
      </c>
      <c r="O1004" s="184" t="s">
        <v>19</v>
      </c>
      <c r="P1004" s="109"/>
      <c r="Q1004" s="182" t="s">
        <v>25</v>
      </c>
      <c r="R1004" s="109" t="s">
        <v>3184</v>
      </c>
      <c r="S1004" s="183"/>
      <c r="T1004" s="33"/>
      <c r="U1004" s="33" t="s">
        <v>21</v>
      </c>
      <c r="V1004" s="45" t="s">
        <v>21</v>
      </c>
      <c r="W1004" s="34" t="s">
        <v>1184</v>
      </c>
      <c r="X1004" s="34" t="s">
        <v>23</v>
      </c>
      <c r="Y1004" s="36">
        <v>1</v>
      </c>
      <c r="Z1004" s="36"/>
      <c r="AA1004" s="36"/>
      <c r="AB1004" s="36"/>
      <c r="AC1004" s="36"/>
      <c r="AD1004" s="36"/>
      <c r="AE1004" s="36"/>
      <c r="AF1004" s="51"/>
      <c r="AG1004" s="51"/>
      <c r="AH1004" s="51">
        <v>1</v>
      </c>
      <c r="AI1004" s="51"/>
      <c r="AJ1004" s="51"/>
      <c r="AK1004" s="51"/>
      <c r="AL1004" s="33"/>
      <c r="AM1004" s="33"/>
      <c r="AN1004" s="185"/>
      <c r="AO1004" s="185"/>
      <c r="AP1004" s="185"/>
      <c r="AQ1004" s="185"/>
      <c r="AR1004" s="185"/>
      <c r="AS1004" s="185"/>
      <c r="AT1004" s="185"/>
      <c r="AU1004" s="185"/>
      <c r="AV1004" s="185"/>
      <c r="AW1004" s="186"/>
      <c r="AX1004" s="41"/>
      <c r="AY1004" s="35" t="s">
        <v>24</v>
      </c>
      <c r="AZ1004" s="41"/>
      <c r="BA1004" s="37"/>
      <c r="BB1004" s="39"/>
      <c r="BC1004" s="100"/>
      <c r="BD1004" s="100">
        <v>2</v>
      </c>
      <c r="BE1004" s="39"/>
      <c r="BF1004" s="39"/>
      <c r="BG1004" s="39"/>
      <c r="BH1004" s="39"/>
      <c r="BI1004" s="39"/>
      <c r="BJ1004" s="39"/>
      <c r="BK1004" s="39"/>
      <c r="BL1004" s="39"/>
      <c r="BM1004" s="39"/>
      <c r="BN1004" s="39"/>
      <c r="BO1004" s="39"/>
    </row>
    <row r="1005" spans="1:67" ht="196.5" customHeight="1" x14ac:dyDescent="0.25">
      <c r="A1005" s="28">
        <v>1005</v>
      </c>
      <c r="B1005" s="180" t="s">
        <v>4487</v>
      </c>
      <c r="C1005" s="189" t="s">
        <v>4488</v>
      </c>
      <c r="D1005" s="66" t="s">
        <v>1030</v>
      </c>
      <c r="E1005" s="30" t="s">
        <v>19</v>
      </c>
      <c r="F1005" s="181" t="s">
        <v>66</v>
      </c>
      <c r="G1005" s="181"/>
      <c r="H1005" s="181"/>
      <c r="I1005" s="181"/>
      <c r="J1005" s="181"/>
      <c r="K1005" s="181"/>
      <c r="L1005" s="32" t="s">
        <v>2432</v>
      </c>
      <c r="M1005" s="183" t="s">
        <v>3659</v>
      </c>
      <c r="N1005" s="183" t="s">
        <v>4501</v>
      </c>
      <c r="O1005" s="184" t="s">
        <v>19</v>
      </c>
      <c r="P1005" s="109"/>
      <c r="Q1005" s="182" t="s">
        <v>25</v>
      </c>
      <c r="R1005" s="109" t="s">
        <v>3184</v>
      </c>
      <c r="S1005" s="183"/>
      <c r="T1005" s="33"/>
      <c r="U1005" s="33" t="s">
        <v>58</v>
      </c>
      <c r="V1005" s="45" t="s">
        <v>58</v>
      </c>
      <c r="W1005" s="34" t="s">
        <v>2433</v>
      </c>
      <c r="X1005" s="34" t="s">
        <v>2434</v>
      </c>
      <c r="Y1005" s="36"/>
      <c r="Z1005" s="36"/>
      <c r="AA1005" s="36"/>
      <c r="AB1005" s="36">
        <v>1</v>
      </c>
      <c r="AC1005" s="36"/>
      <c r="AD1005" s="36"/>
      <c r="AE1005" s="36"/>
      <c r="AF1005" s="51"/>
      <c r="AG1005" s="51"/>
      <c r="AH1005" s="51">
        <v>1</v>
      </c>
      <c r="AI1005" s="51"/>
      <c r="AJ1005" s="51"/>
      <c r="AK1005" s="51"/>
      <c r="AL1005" s="33"/>
      <c r="AM1005" s="33"/>
      <c r="AN1005" s="186"/>
      <c r="AO1005" s="186"/>
      <c r="AP1005" s="185"/>
      <c r="AQ1005" s="185"/>
      <c r="AR1005" s="185"/>
      <c r="AS1005" s="185"/>
      <c r="AT1005" s="185"/>
      <c r="AU1005" s="185"/>
      <c r="AV1005" s="185"/>
      <c r="AW1005" s="186"/>
      <c r="AX1005" s="41"/>
      <c r="AY1005" s="35" t="s">
        <v>24</v>
      </c>
      <c r="AZ1005" s="41"/>
      <c r="BA1005" s="37"/>
      <c r="BB1005" s="39"/>
      <c r="BC1005" s="100"/>
      <c r="BD1005" s="100">
        <v>2</v>
      </c>
      <c r="BE1005" s="39"/>
      <c r="BF1005" s="39"/>
      <c r="BG1005" s="39"/>
      <c r="BH1005" s="39"/>
      <c r="BI1005" s="39"/>
      <c r="BJ1005" s="39"/>
      <c r="BK1005" s="39"/>
      <c r="BL1005" s="39"/>
      <c r="BM1005" s="39"/>
      <c r="BN1005" s="39"/>
      <c r="BO1005" s="39"/>
    </row>
    <row r="1006" spans="1:67" ht="237.75" customHeight="1" x14ac:dyDescent="0.25">
      <c r="A1006" s="28">
        <v>1006</v>
      </c>
      <c r="B1006" s="180" t="s">
        <v>4487</v>
      </c>
      <c r="C1006" s="189" t="s">
        <v>4488</v>
      </c>
      <c r="D1006" s="66" t="s">
        <v>1030</v>
      </c>
      <c r="E1006" s="30" t="s">
        <v>19</v>
      </c>
      <c r="F1006" s="181" t="s">
        <v>66</v>
      </c>
      <c r="G1006" s="181"/>
      <c r="H1006" s="181"/>
      <c r="I1006" s="181"/>
      <c r="J1006" s="181"/>
      <c r="K1006" s="181"/>
      <c r="L1006" s="32" t="s">
        <v>2435</v>
      </c>
      <c r="M1006" s="183" t="s">
        <v>3276</v>
      </c>
      <c r="N1006" s="183" t="s">
        <v>4502</v>
      </c>
      <c r="O1006" s="184" t="s">
        <v>19</v>
      </c>
      <c r="P1006" s="109"/>
      <c r="Q1006" s="182" t="s">
        <v>25</v>
      </c>
      <c r="R1006" s="109" t="s">
        <v>3184</v>
      </c>
      <c r="S1006" s="183"/>
      <c r="T1006" s="33"/>
      <c r="U1006" s="33" t="s">
        <v>58</v>
      </c>
      <c r="V1006" s="45" t="s">
        <v>58</v>
      </c>
      <c r="W1006" s="34" t="s">
        <v>2436</v>
      </c>
      <c r="X1006" s="34" t="s">
        <v>1859</v>
      </c>
      <c r="Y1006" s="36"/>
      <c r="Z1006" s="36"/>
      <c r="AA1006" s="36"/>
      <c r="AB1006" s="36">
        <v>1</v>
      </c>
      <c r="AC1006" s="36"/>
      <c r="AD1006" s="36"/>
      <c r="AE1006" s="36"/>
      <c r="AF1006" s="51"/>
      <c r="AG1006" s="51"/>
      <c r="AH1006" s="51">
        <v>1</v>
      </c>
      <c r="AI1006" s="51"/>
      <c r="AJ1006" s="51"/>
      <c r="AK1006" s="51"/>
      <c r="AL1006" s="33"/>
      <c r="AM1006" s="33"/>
      <c r="AN1006" s="186"/>
      <c r="AO1006" s="186"/>
      <c r="AP1006" s="185"/>
      <c r="AQ1006" s="185"/>
      <c r="AR1006" s="185"/>
      <c r="AS1006" s="185"/>
      <c r="AT1006" s="185"/>
      <c r="AU1006" s="185"/>
      <c r="AV1006" s="185"/>
      <c r="AW1006" s="186"/>
      <c r="AX1006" s="41"/>
      <c r="AY1006" s="35" t="s">
        <v>807</v>
      </c>
      <c r="AZ1006" s="41"/>
      <c r="BA1006" s="37"/>
      <c r="BB1006" s="39"/>
      <c r="BC1006" s="100"/>
      <c r="BD1006" s="100">
        <v>2</v>
      </c>
      <c r="BE1006" s="39"/>
      <c r="BF1006" s="39"/>
      <c r="BG1006" s="39"/>
      <c r="BH1006" s="39"/>
      <c r="BI1006" s="39"/>
      <c r="BJ1006" s="39"/>
      <c r="BK1006" s="39"/>
      <c r="BL1006" s="39"/>
      <c r="BM1006" s="39"/>
      <c r="BN1006" s="39"/>
      <c r="BO1006" s="39"/>
    </row>
    <row r="1007" spans="1:67" ht="243.75" customHeight="1" x14ac:dyDescent="0.25">
      <c r="A1007" s="28">
        <v>1007</v>
      </c>
      <c r="B1007" s="180" t="s">
        <v>4487</v>
      </c>
      <c r="C1007" s="189" t="s">
        <v>4488</v>
      </c>
      <c r="D1007" s="66" t="s">
        <v>1030</v>
      </c>
      <c r="E1007" s="30" t="s">
        <v>19</v>
      </c>
      <c r="F1007" s="181" t="s">
        <v>66</v>
      </c>
      <c r="G1007" s="181"/>
      <c r="H1007" s="181"/>
      <c r="I1007" s="181"/>
      <c r="J1007" s="181"/>
      <c r="K1007" s="181"/>
      <c r="L1007" s="32" t="s">
        <v>2437</v>
      </c>
      <c r="M1007" s="183" t="s">
        <v>3622</v>
      </c>
      <c r="N1007" s="183" t="s">
        <v>4503</v>
      </c>
      <c r="O1007" s="184" t="s">
        <v>19</v>
      </c>
      <c r="P1007" s="109"/>
      <c r="Q1007" s="182" t="s">
        <v>25</v>
      </c>
      <c r="R1007" s="109" t="s">
        <v>3184</v>
      </c>
      <c r="S1007" s="183"/>
      <c r="T1007" s="33"/>
      <c r="U1007" s="33" t="s">
        <v>58</v>
      </c>
      <c r="V1007" s="45" t="s">
        <v>58</v>
      </c>
      <c r="W1007" s="34" t="s">
        <v>2438</v>
      </c>
      <c r="X1007" s="34" t="s">
        <v>2233</v>
      </c>
      <c r="Y1007" s="36"/>
      <c r="Z1007" s="36"/>
      <c r="AA1007" s="36"/>
      <c r="AB1007" s="36">
        <v>1</v>
      </c>
      <c r="AC1007" s="36"/>
      <c r="AD1007" s="36"/>
      <c r="AE1007" s="36"/>
      <c r="AF1007" s="51"/>
      <c r="AG1007" s="51"/>
      <c r="AH1007" s="51">
        <v>1</v>
      </c>
      <c r="AI1007" s="51"/>
      <c r="AJ1007" s="51"/>
      <c r="AK1007" s="51"/>
      <c r="AL1007" s="33"/>
      <c r="AM1007" s="33"/>
      <c r="AN1007" s="186"/>
      <c r="AO1007" s="186"/>
      <c r="AP1007" s="185"/>
      <c r="AQ1007" s="185"/>
      <c r="AR1007" s="185"/>
      <c r="AS1007" s="185"/>
      <c r="AT1007" s="185"/>
      <c r="AU1007" s="185"/>
      <c r="AV1007" s="185"/>
      <c r="AW1007" s="186"/>
      <c r="AX1007" s="41"/>
      <c r="AY1007" s="35" t="s">
        <v>24</v>
      </c>
      <c r="AZ1007" s="41"/>
      <c r="BA1007" s="37"/>
      <c r="BB1007" s="39"/>
      <c r="BC1007" s="100"/>
      <c r="BD1007" s="100">
        <v>2</v>
      </c>
      <c r="BE1007" s="39"/>
      <c r="BF1007" s="39"/>
      <c r="BG1007" s="39"/>
      <c r="BH1007" s="39"/>
      <c r="BI1007" s="39"/>
      <c r="BJ1007" s="39"/>
      <c r="BK1007" s="39"/>
      <c r="BL1007" s="39"/>
      <c r="BM1007" s="39"/>
      <c r="BN1007" s="39"/>
      <c r="BO1007" s="39"/>
    </row>
    <row r="1008" spans="1:67" ht="144.75" customHeight="1" x14ac:dyDescent="0.25">
      <c r="A1008" s="28">
        <v>1008</v>
      </c>
      <c r="B1008" s="180" t="s">
        <v>4487</v>
      </c>
      <c r="C1008" s="189" t="s">
        <v>4488</v>
      </c>
      <c r="D1008" s="66" t="s">
        <v>1030</v>
      </c>
      <c r="E1008" s="30" t="s">
        <v>19</v>
      </c>
      <c r="F1008" s="181" t="s">
        <v>66</v>
      </c>
      <c r="G1008" s="181"/>
      <c r="H1008" s="181"/>
      <c r="I1008" s="181"/>
      <c r="J1008" s="181"/>
      <c r="K1008" s="181"/>
      <c r="L1008" s="32" t="s">
        <v>2439</v>
      </c>
      <c r="M1008" s="183" t="s">
        <v>3289</v>
      </c>
      <c r="N1008" s="183" t="s">
        <v>4503</v>
      </c>
      <c r="O1008" s="184" t="s">
        <v>19</v>
      </c>
      <c r="P1008" s="109"/>
      <c r="Q1008" s="182" t="s">
        <v>25</v>
      </c>
      <c r="R1008" s="109" t="s">
        <v>3184</v>
      </c>
      <c r="S1008" s="183"/>
      <c r="T1008" s="33"/>
      <c r="U1008" s="33" t="s">
        <v>21</v>
      </c>
      <c r="V1008" s="45" t="s">
        <v>21</v>
      </c>
      <c r="W1008" s="34" t="s">
        <v>2440</v>
      </c>
      <c r="X1008" s="34" t="s">
        <v>862</v>
      </c>
      <c r="Y1008" s="36">
        <v>1</v>
      </c>
      <c r="Z1008" s="36"/>
      <c r="AA1008" s="36"/>
      <c r="AB1008" s="36"/>
      <c r="AC1008" s="36"/>
      <c r="AD1008" s="36"/>
      <c r="AE1008" s="36"/>
      <c r="AF1008" s="51"/>
      <c r="AG1008" s="51"/>
      <c r="AH1008" s="51">
        <v>1</v>
      </c>
      <c r="AI1008" s="51"/>
      <c r="AJ1008" s="51"/>
      <c r="AK1008" s="51"/>
      <c r="AL1008" s="33"/>
      <c r="AM1008" s="33"/>
      <c r="AN1008" s="185"/>
      <c r="AO1008" s="185"/>
      <c r="AP1008" s="185"/>
      <c r="AQ1008" s="185"/>
      <c r="AR1008" s="185"/>
      <c r="AS1008" s="185"/>
      <c r="AT1008" s="185"/>
      <c r="AU1008" s="185"/>
      <c r="AV1008" s="185"/>
      <c r="AW1008" s="186"/>
      <c r="AX1008" s="41"/>
      <c r="AY1008" s="35" t="s">
        <v>807</v>
      </c>
      <c r="AZ1008" s="41"/>
      <c r="BA1008" s="37"/>
      <c r="BB1008" s="39"/>
      <c r="BC1008" s="100"/>
      <c r="BD1008" s="100">
        <v>2</v>
      </c>
      <c r="BE1008" s="39"/>
      <c r="BF1008" s="39"/>
      <c r="BG1008" s="39"/>
      <c r="BH1008" s="39"/>
      <c r="BI1008" s="39"/>
      <c r="BJ1008" s="39"/>
      <c r="BK1008" s="39"/>
      <c r="BL1008" s="39"/>
      <c r="BM1008" s="39"/>
      <c r="BN1008" s="39"/>
      <c r="BO1008" s="39"/>
    </row>
    <row r="1009" spans="1:67" ht="219.75" customHeight="1" x14ac:dyDescent="0.25">
      <c r="A1009" s="28">
        <v>1009</v>
      </c>
      <c r="B1009" s="180" t="s">
        <v>4487</v>
      </c>
      <c r="C1009" s="189" t="s">
        <v>4488</v>
      </c>
      <c r="D1009" s="66" t="s">
        <v>1030</v>
      </c>
      <c r="E1009" s="30" t="s">
        <v>19</v>
      </c>
      <c r="F1009" s="181" t="s">
        <v>66</v>
      </c>
      <c r="G1009" s="181"/>
      <c r="H1009" s="181"/>
      <c r="I1009" s="181"/>
      <c r="J1009" s="181"/>
      <c r="K1009" s="181"/>
      <c r="L1009" s="32" t="s">
        <v>2441</v>
      </c>
      <c r="M1009" s="183" t="s">
        <v>3697</v>
      </c>
      <c r="N1009" s="183" t="s">
        <v>4503</v>
      </c>
      <c r="O1009" s="184" t="s">
        <v>19</v>
      </c>
      <c r="P1009" s="109"/>
      <c r="Q1009" s="182" t="s">
        <v>25</v>
      </c>
      <c r="R1009" s="109" t="s">
        <v>3184</v>
      </c>
      <c r="S1009" s="183"/>
      <c r="T1009" s="33"/>
      <c r="U1009" s="33" t="s">
        <v>21</v>
      </c>
      <c r="V1009" s="45" t="s">
        <v>21</v>
      </c>
      <c r="W1009" s="34" t="s">
        <v>2442</v>
      </c>
      <c r="X1009" s="34" t="s">
        <v>1917</v>
      </c>
      <c r="Y1009" s="36">
        <v>1</v>
      </c>
      <c r="Z1009" s="36"/>
      <c r="AA1009" s="36"/>
      <c r="AB1009" s="36"/>
      <c r="AC1009" s="36"/>
      <c r="AD1009" s="36"/>
      <c r="AE1009" s="36"/>
      <c r="AF1009" s="51"/>
      <c r="AG1009" s="51"/>
      <c r="AH1009" s="51">
        <v>1</v>
      </c>
      <c r="AI1009" s="51"/>
      <c r="AJ1009" s="51"/>
      <c r="AK1009" s="51"/>
      <c r="AL1009" s="33"/>
      <c r="AM1009" s="33"/>
      <c r="AN1009" s="185"/>
      <c r="AO1009" s="185"/>
      <c r="AP1009" s="185"/>
      <c r="AQ1009" s="185"/>
      <c r="AR1009" s="185"/>
      <c r="AS1009" s="185"/>
      <c r="AT1009" s="185"/>
      <c r="AU1009" s="185"/>
      <c r="AV1009" s="185"/>
      <c r="AW1009" s="186"/>
      <c r="AX1009" s="41"/>
      <c r="AY1009" s="35" t="s">
        <v>24</v>
      </c>
      <c r="AZ1009" s="41"/>
      <c r="BA1009" s="37"/>
      <c r="BB1009" s="39"/>
      <c r="BC1009" s="100"/>
      <c r="BD1009" s="100">
        <v>2</v>
      </c>
      <c r="BE1009" s="39"/>
      <c r="BF1009" s="39"/>
      <c r="BG1009" s="39"/>
      <c r="BH1009" s="39"/>
      <c r="BI1009" s="39"/>
      <c r="BJ1009" s="39"/>
      <c r="BK1009" s="39"/>
      <c r="BL1009" s="39"/>
      <c r="BM1009" s="39"/>
      <c r="BN1009" s="39"/>
      <c r="BO1009" s="39"/>
    </row>
    <row r="1010" spans="1:67" ht="212.25" customHeight="1" x14ac:dyDescent="0.25">
      <c r="A1010" s="28">
        <v>1010</v>
      </c>
      <c r="B1010" s="180" t="s">
        <v>4487</v>
      </c>
      <c r="C1010" s="189" t="s">
        <v>4488</v>
      </c>
      <c r="D1010" s="66" t="s">
        <v>1030</v>
      </c>
      <c r="E1010" s="30" t="s">
        <v>19</v>
      </c>
      <c r="F1010" s="181" t="s">
        <v>66</v>
      </c>
      <c r="G1010" s="181"/>
      <c r="H1010" s="181"/>
      <c r="I1010" s="181"/>
      <c r="J1010" s="181"/>
      <c r="K1010" s="181"/>
      <c r="L1010" s="32" t="s">
        <v>2443</v>
      </c>
      <c r="M1010" s="183" t="s">
        <v>3290</v>
      </c>
      <c r="N1010" s="183" t="s">
        <v>4504</v>
      </c>
      <c r="O1010" s="184" t="s">
        <v>19</v>
      </c>
      <c r="P1010" s="109"/>
      <c r="Q1010" s="182" t="s">
        <v>25</v>
      </c>
      <c r="R1010" s="109" t="s">
        <v>3184</v>
      </c>
      <c r="S1010" s="183"/>
      <c r="T1010" s="33"/>
      <c r="U1010" s="33" t="s">
        <v>21</v>
      </c>
      <c r="V1010" s="45" t="s">
        <v>21</v>
      </c>
      <c r="W1010" s="34" t="s">
        <v>2444</v>
      </c>
      <c r="X1010" s="34" t="s">
        <v>2445</v>
      </c>
      <c r="Y1010" s="36">
        <v>1</v>
      </c>
      <c r="Z1010" s="36"/>
      <c r="AA1010" s="36"/>
      <c r="AB1010" s="36"/>
      <c r="AC1010" s="36"/>
      <c r="AD1010" s="36"/>
      <c r="AE1010" s="36"/>
      <c r="AF1010" s="51"/>
      <c r="AG1010" s="51"/>
      <c r="AH1010" s="51">
        <v>1</v>
      </c>
      <c r="AI1010" s="51"/>
      <c r="AJ1010" s="51"/>
      <c r="AK1010" s="51"/>
      <c r="AL1010" s="33"/>
      <c r="AM1010" s="33"/>
      <c r="AN1010" s="185"/>
      <c r="AO1010" s="185"/>
      <c r="AP1010" s="185"/>
      <c r="AQ1010" s="185"/>
      <c r="AR1010" s="185"/>
      <c r="AS1010" s="185"/>
      <c r="AT1010" s="185"/>
      <c r="AU1010" s="185"/>
      <c r="AV1010" s="185"/>
      <c r="AW1010" s="186"/>
      <c r="AX1010" s="41"/>
      <c r="AY1010" s="35" t="s">
        <v>807</v>
      </c>
      <c r="AZ1010" s="41"/>
      <c r="BA1010" s="37"/>
      <c r="BB1010" s="39"/>
      <c r="BC1010" s="100"/>
      <c r="BD1010" s="100">
        <v>2</v>
      </c>
      <c r="BE1010" s="39"/>
      <c r="BF1010" s="39"/>
      <c r="BG1010" s="39"/>
      <c r="BH1010" s="39"/>
      <c r="BI1010" s="39"/>
      <c r="BJ1010" s="39"/>
      <c r="BK1010" s="39"/>
      <c r="BL1010" s="39"/>
      <c r="BM1010" s="39"/>
      <c r="BN1010" s="39"/>
      <c r="BO1010" s="39"/>
    </row>
    <row r="1011" spans="1:67" ht="249" customHeight="1" x14ac:dyDescent="0.25">
      <c r="A1011" s="28">
        <v>1011</v>
      </c>
      <c r="B1011" s="180" t="s">
        <v>4487</v>
      </c>
      <c r="C1011" s="189" t="s">
        <v>4488</v>
      </c>
      <c r="D1011" s="66" t="s">
        <v>1030</v>
      </c>
      <c r="E1011" s="30" t="s">
        <v>19</v>
      </c>
      <c r="F1011" s="181" t="s">
        <v>66</v>
      </c>
      <c r="G1011" s="181"/>
      <c r="H1011" s="181"/>
      <c r="I1011" s="181"/>
      <c r="J1011" s="181"/>
      <c r="K1011" s="181"/>
      <c r="L1011" s="32" t="s">
        <v>2446</v>
      </c>
      <c r="M1011" s="183" t="s">
        <v>3219</v>
      </c>
      <c r="N1011" s="183" t="s">
        <v>4505</v>
      </c>
      <c r="O1011" s="184" t="s">
        <v>19</v>
      </c>
      <c r="P1011" s="109"/>
      <c r="Q1011" s="182" t="s">
        <v>25</v>
      </c>
      <c r="R1011" s="109" t="s">
        <v>3184</v>
      </c>
      <c r="S1011" s="183"/>
      <c r="T1011" s="33"/>
      <c r="U1011" s="33" t="s">
        <v>58</v>
      </c>
      <c r="V1011" s="45" t="s">
        <v>58</v>
      </c>
      <c r="W1011" s="34" t="s">
        <v>2447</v>
      </c>
      <c r="X1011" s="34" t="s">
        <v>1926</v>
      </c>
      <c r="Y1011" s="36"/>
      <c r="Z1011" s="36"/>
      <c r="AA1011" s="36"/>
      <c r="AB1011" s="36">
        <v>1</v>
      </c>
      <c r="AC1011" s="36"/>
      <c r="AD1011" s="36"/>
      <c r="AE1011" s="36"/>
      <c r="AF1011" s="51"/>
      <c r="AG1011" s="51"/>
      <c r="AH1011" s="51">
        <v>1</v>
      </c>
      <c r="AI1011" s="51"/>
      <c r="AJ1011" s="51"/>
      <c r="AK1011" s="51"/>
      <c r="AL1011" s="33"/>
      <c r="AM1011" s="33"/>
      <c r="AN1011" s="186"/>
      <c r="AO1011" s="186"/>
      <c r="AP1011" s="185"/>
      <c r="AQ1011" s="185"/>
      <c r="AR1011" s="185"/>
      <c r="AS1011" s="185"/>
      <c r="AT1011" s="185"/>
      <c r="AU1011" s="185"/>
      <c r="AV1011" s="185"/>
      <c r="AW1011" s="186"/>
      <c r="AX1011" s="41"/>
      <c r="AY1011" s="35" t="s">
        <v>807</v>
      </c>
      <c r="AZ1011" s="41"/>
      <c r="BA1011" s="37"/>
      <c r="BB1011" s="39"/>
      <c r="BC1011" s="100"/>
      <c r="BD1011" s="100">
        <v>2</v>
      </c>
      <c r="BE1011" s="39"/>
      <c r="BF1011" s="39"/>
      <c r="BG1011" s="39"/>
      <c r="BH1011" s="39"/>
      <c r="BI1011" s="39"/>
      <c r="BJ1011" s="39"/>
      <c r="BK1011" s="39"/>
      <c r="BL1011" s="39"/>
      <c r="BM1011" s="39"/>
      <c r="BN1011" s="39"/>
      <c r="BO1011" s="39"/>
    </row>
    <row r="1012" spans="1:67" ht="409.5" customHeight="1" x14ac:dyDescent="0.25">
      <c r="A1012" s="28">
        <v>1012</v>
      </c>
      <c r="B1012" s="180" t="s">
        <v>4487</v>
      </c>
      <c r="C1012" s="189" t="s">
        <v>4488</v>
      </c>
      <c r="D1012" s="66" t="s">
        <v>1030</v>
      </c>
      <c r="E1012" s="30" t="s">
        <v>19</v>
      </c>
      <c r="F1012" s="181" t="s">
        <v>66</v>
      </c>
      <c r="G1012" s="181"/>
      <c r="H1012" s="181"/>
      <c r="I1012" s="181"/>
      <c r="J1012" s="181"/>
      <c r="K1012" s="181"/>
      <c r="L1012" s="32" t="s">
        <v>2448</v>
      </c>
      <c r="M1012" s="183" t="s">
        <v>3718</v>
      </c>
      <c r="N1012" s="183" t="s">
        <v>4506</v>
      </c>
      <c r="O1012" s="184" t="s">
        <v>19</v>
      </c>
      <c r="P1012" s="109"/>
      <c r="Q1012" s="182" t="s">
        <v>25</v>
      </c>
      <c r="R1012" s="109" t="s">
        <v>3184</v>
      </c>
      <c r="S1012" s="183"/>
      <c r="T1012" s="33"/>
      <c r="U1012" s="33" t="s">
        <v>58</v>
      </c>
      <c r="V1012" s="45" t="s">
        <v>58</v>
      </c>
      <c r="W1012" s="34" t="s">
        <v>2449</v>
      </c>
      <c r="X1012" s="34" t="s">
        <v>1828</v>
      </c>
      <c r="Y1012" s="36"/>
      <c r="Z1012" s="36"/>
      <c r="AA1012" s="36"/>
      <c r="AB1012" s="36">
        <v>1</v>
      </c>
      <c r="AC1012" s="36"/>
      <c r="AD1012" s="36"/>
      <c r="AE1012" s="36"/>
      <c r="AF1012" s="51"/>
      <c r="AG1012" s="51"/>
      <c r="AH1012" s="51">
        <v>1</v>
      </c>
      <c r="AI1012" s="51"/>
      <c r="AJ1012" s="51"/>
      <c r="AK1012" s="51"/>
      <c r="AL1012" s="33"/>
      <c r="AM1012" s="33"/>
      <c r="AN1012" s="186"/>
      <c r="AO1012" s="186"/>
      <c r="AP1012" s="185"/>
      <c r="AQ1012" s="185"/>
      <c r="AR1012" s="185"/>
      <c r="AS1012" s="185"/>
      <c r="AT1012" s="185"/>
      <c r="AU1012" s="185"/>
      <c r="AV1012" s="185"/>
      <c r="AW1012" s="186"/>
      <c r="AX1012" s="41"/>
      <c r="AY1012" s="35" t="s">
        <v>24</v>
      </c>
      <c r="AZ1012" s="41"/>
      <c r="BA1012" s="37"/>
      <c r="BB1012" s="39"/>
      <c r="BC1012" s="100"/>
      <c r="BD1012" s="100">
        <v>2</v>
      </c>
      <c r="BE1012" s="39"/>
      <c r="BF1012" s="39"/>
      <c r="BG1012" s="39"/>
      <c r="BH1012" s="39"/>
      <c r="BI1012" s="39"/>
      <c r="BJ1012" s="39"/>
      <c r="BK1012" s="39"/>
      <c r="BL1012" s="39"/>
      <c r="BM1012" s="39"/>
      <c r="BN1012" s="39"/>
      <c r="BO1012" s="39"/>
    </row>
    <row r="1013" spans="1:67" ht="183.75" customHeight="1" x14ac:dyDescent="0.25">
      <c r="A1013" s="28">
        <v>1013</v>
      </c>
      <c r="B1013" s="189" t="s">
        <v>4507</v>
      </c>
      <c r="C1013" s="189" t="s">
        <v>4508</v>
      </c>
      <c r="D1013" s="66" t="s">
        <v>1030</v>
      </c>
      <c r="E1013" s="30" t="s">
        <v>63</v>
      </c>
      <c r="F1013" s="181" t="s">
        <v>66</v>
      </c>
      <c r="G1013" s="181"/>
      <c r="H1013" s="181"/>
      <c r="I1013" s="181"/>
      <c r="J1013" s="181"/>
      <c r="K1013" s="181"/>
      <c r="L1013" s="32" t="s">
        <v>2450</v>
      </c>
      <c r="M1013" s="183" t="s">
        <v>66</v>
      </c>
      <c r="N1013" s="183" t="s">
        <v>1246</v>
      </c>
      <c r="O1013" s="184" t="s">
        <v>3183</v>
      </c>
      <c r="P1013" s="109"/>
      <c r="Q1013" s="182" t="s">
        <v>3184</v>
      </c>
      <c r="R1013" s="109"/>
      <c r="S1013" s="183"/>
      <c r="T1013" s="33"/>
      <c r="U1013" s="33" t="s">
        <v>58</v>
      </c>
      <c r="V1013" s="45" t="s">
        <v>58</v>
      </c>
      <c r="W1013" s="34" t="s">
        <v>1246</v>
      </c>
      <c r="X1013" s="34" t="s">
        <v>66</v>
      </c>
      <c r="Y1013" s="36"/>
      <c r="Z1013" s="36"/>
      <c r="AA1013" s="36"/>
      <c r="AB1013" s="36">
        <v>1</v>
      </c>
      <c r="AC1013" s="36"/>
      <c r="AD1013" s="36"/>
      <c r="AE1013" s="36"/>
      <c r="AF1013" s="51"/>
      <c r="AG1013" s="51"/>
      <c r="AH1013" s="51">
        <v>1</v>
      </c>
      <c r="AI1013" s="51"/>
      <c r="AJ1013" s="51"/>
      <c r="AK1013" s="51"/>
      <c r="AL1013" s="33"/>
      <c r="AM1013" s="33"/>
      <c r="AN1013" s="186"/>
      <c r="AO1013" s="186"/>
      <c r="AP1013" s="185"/>
      <c r="AQ1013" s="185"/>
      <c r="AR1013" s="185"/>
      <c r="AS1013" s="185"/>
      <c r="AT1013" s="185"/>
      <c r="AU1013" s="185"/>
      <c r="AV1013" s="185"/>
      <c r="AW1013" s="186"/>
      <c r="AX1013" s="41"/>
      <c r="AY1013" s="41" t="s">
        <v>24</v>
      </c>
      <c r="AZ1013" s="41"/>
      <c r="BA1013" s="37"/>
      <c r="BB1013" s="39"/>
      <c r="BC1013" s="100"/>
      <c r="BD1013" s="100"/>
      <c r="BE1013" s="39"/>
      <c r="BF1013" s="39"/>
      <c r="BG1013" s="39"/>
      <c r="BH1013" s="39"/>
      <c r="BI1013" s="39"/>
      <c r="BJ1013" s="39"/>
      <c r="BK1013" s="39"/>
      <c r="BL1013" s="39"/>
      <c r="BM1013" s="39"/>
      <c r="BN1013" s="39"/>
      <c r="BO1013" s="39"/>
    </row>
    <row r="1014" spans="1:67" ht="254.25" customHeight="1" x14ac:dyDescent="0.25">
      <c r="A1014" s="28">
        <v>1014</v>
      </c>
      <c r="B1014" s="189" t="s">
        <v>4507</v>
      </c>
      <c r="C1014" s="189" t="s">
        <v>4508</v>
      </c>
      <c r="D1014" s="66" t="s">
        <v>1030</v>
      </c>
      <c r="E1014" s="30" t="s">
        <v>63</v>
      </c>
      <c r="F1014" s="181" t="s">
        <v>66</v>
      </c>
      <c r="G1014" s="181"/>
      <c r="H1014" s="181"/>
      <c r="I1014" s="181"/>
      <c r="J1014" s="181"/>
      <c r="K1014" s="181"/>
      <c r="L1014" s="32" t="s">
        <v>2451</v>
      </c>
      <c r="M1014" s="183" t="s">
        <v>66</v>
      </c>
      <c r="N1014" s="183" t="s">
        <v>4510</v>
      </c>
      <c r="O1014" s="184" t="s">
        <v>3183</v>
      </c>
      <c r="P1014" s="109"/>
      <c r="Q1014" s="182" t="s">
        <v>3184</v>
      </c>
      <c r="R1014" s="109"/>
      <c r="S1014" s="183"/>
      <c r="T1014" s="33"/>
      <c r="U1014" s="33" t="s">
        <v>58</v>
      </c>
      <c r="V1014" s="45" t="s">
        <v>58</v>
      </c>
      <c r="W1014" s="34" t="s">
        <v>2452</v>
      </c>
      <c r="X1014" s="34" t="s">
        <v>23</v>
      </c>
      <c r="Y1014" s="36"/>
      <c r="Z1014" s="36"/>
      <c r="AA1014" s="36"/>
      <c r="AB1014" s="36">
        <v>1</v>
      </c>
      <c r="AC1014" s="36"/>
      <c r="AD1014" s="36"/>
      <c r="AE1014" s="36"/>
      <c r="AF1014" s="51"/>
      <c r="AG1014" s="51"/>
      <c r="AH1014" s="51">
        <v>1</v>
      </c>
      <c r="AI1014" s="51"/>
      <c r="AJ1014" s="51"/>
      <c r="AK1014" s="51"/>
      <c r="AL1014" s="33"/>
      <c r="AM1014" s="33"/>
      <c r="AN1014" s="186"/>
      <c r="AO1014" s="186"/>
      <c r="AP1014" s="185"/>
      <c r="AQ1014" s="185"/>
      <c r="AR1014" s="185"/>
      <c r="AS1014" s="185"/>
      <c r="AT1014" s="185"/>
      <c r="AU1014" s="185"/>
      <c r="AV1014" s="185"/>
      <c r="AW1014" s="186"/>
      <c r="AX1014" s="41"/>
      <c r="AY1014" s="35" t="s">
        <v>24</v>
      </c>
      <c r="AZ1014" s="41"/>
      <c r="BA1014" s="37"/>
      <c r="BB1014" s="39"/>
      <c r="BC1014" s="100"/>
      <c r="BD1014" s="100">
        <v>2</v>
      </c>
      <c r="BE1014" s="39"/>
      <c r="BF1014" s="39"/>
      <c r="BG1014" s="39"/>
      <c r="BH1014" s="39"/>
      <c r="BI1014" s="39"/>
      <c r="BJ1014" s="39"/>
      <c r="BK1014" s="39"/>
      <c r="BL1014" s="39"/>
      <c r="BM1014" s="39"/>
      <c r="BN1014" s="39"/>
      <c r="BO1014" s="39"/>
    </row>
    <row r="1015" spans="1:67" ht="201" customHeight="1" x14ac:dyDescent="0.25">
      <c r="A1015" s="28">
        <v>1015</v>
      </c>
      <c r="B1015" s="189" t="s">
        <v>4507</v>
      </c>
      <c r="C1015" s="189" t="s">
        <v>4508</v>
      </c>
      <c r="D1015" s="66" t="s">
        <v>1030</v>
      </c>
      <c r="E1015" s="30" t="s">
        <v>41</v>
      </c>
      <c r="F1015" s="181" t="s">
        <v>66</v>
      </c>
      <c r="G1015" s="181"/>
      <c r="H1015" s="181"/>
      <c r="I1015" s="181"/>
      <c r="J1015" s="181"/>
      <c r="K1015" s="181"/>
      <c r="L1015" s="32" t="s">
        <v>2453</v>
      </c>
      <c r="M1015" s="183"/>
      <c r="N1015" s="183" t="s">
        <v>4511</v>
      </c>
      <c r="O1015" s="184" t="s">
        <v>41</v>
      </c>
      <c r="P1015" s="109"/>
      <c r="Q1015" s="182" t="s">
        <v>25</v>
      </c>
      <c r="R1015" s="109"/>
      <c r="S1015" s="183" t="s">
        <v>3167</v>
      </c>
      <c r="T1015" s="33" t="s">
        <v>4512</v>
      </c>
      <c r="U1015" s="33" t="s">
        <v>167</v>
      </c>
      <c r="V1015" s="45" t="s">
        <v>167</v>
      </c>
      <c r="W1015" s="34" t="s">
        <v>322</v>
      </c>
      <c r="X1015" s="34" t="s">
        <v>66</v>
      </c>
      <c r="Y1015" s="36"/>
      <c r="Z1015" s="36"/>
      <c r="AA1015" s="36">
        <v>1</v>
      </c>
      <c r="AB1015" s="36"/>
      <c r="AC1015" s="36"/>
      <c r="AD1015" s="36"/>
      <c r="AE1015" s="36"/>
      <c r="AF1015" s="51"/>
      <c r="AG1015" s="51">
        <v>1</v>
      </c>
      <c r="AH1015" s="51"/>
      <c r="AI1015" s="51"/>
      <c r="AJ1015" s="51"/>
      <c r="AK1015" s="36">
        <v>1</v>
      </c>
      <c r="AL1015" s="33" t="s">
        <v>3156</v>
      </c>
      <c r="AM1015" s="33"/>
      <c r="AN1015" s="185"/>
      <c r="AO1015" s="185"/>
      <c r="AP1015" s="185" t="s">
        <v>3378</v>
      </c>
      <c r="AQ1015" s="185" t="s">
        <v>3378</v>
      </c>
      <c r="AR1015" s="185" t="s">
        <v>3378</v>
      </c>
      <c r="AS1015" s="185" t="s">
        <v>3378</v>
      </c>
      <c r="AT1015" s="185"/>
      <c r="AU1015" s="185"/>
      <c r="AV1015" s="185"/>
      <c r="AW1015" s="186"/>
      <c r="AX1015" s="41"/>
      <c r="AY1015" s="35" t="s">
        <v>176</v>
      </c>
      <c r="AZ1015" s="41"/>
      <c r="BA1015" s="37"/>
      <c r="BB1015" s="39"/>
      <c r="BC1015" s="100"/>
      <c r="BD1015" s="100"/>
      <c r="BE1015" s="39"/>
      <c r="BF1015" s="39"/>
      <c r="BG1015" s="39"/>
      <c r="BH1015" s="39"/>
      <c r="BI1015" s="39"/>
      <c r="BJ1015" s="39"/>
      <c r="BK1015" s="39"/>
      <c r="BL1015" s="39"/>
      <c r="BM1015" s="39"/>
      <c r="BN1015" s="39"/>
      <c r="BO1015" s="39"/>
    </row>
    <row r="1016" spans="1:67" ht="63" customHeight="1" x14ac:dyDescent="0.25">
      <c r="A1016" s="28">
        <v>1016</v>
      </c>
      <c r="B1016" s="189" t="s">
        <v>4507</v>
      </c>
      <c r="C1016" s="189" t="s">
        <v>4508</v>
      </c>
      <c r="D1016" s="66" t="s">
        <v>1030</v>
      </c>
      <c r="E1016" s="30" t="s">
        <v>41</v>
      </c>
      <c r="F1016" s="181" t="s">
        <v>66</v>
      </c>
      <c r="G1016" s="181"/>
      <c r="H1016" s="181"/>
      <c r="I1016" s="181"/>
      <c r="J1016" s="181"/>
      <c r="K1016" s="181"/>
      <c r="L1016" s="32" t="s">
        <v>2454</v>
      </c>
      <c r="M1016" s="183"/>
      <c r="N1016" s="183" t="s">
        <v>4513</v>
      </c>
      <c r="O1016" s="184" t="s">
        <v>41</v>
      </c>
      <c r="P1016" s="109"/>
      <c r="Q1016" s="182" t="s">
        <v>25</v>
      </c>
      <c r="R1016" s="109"/>
      <c r="S1016" s="183" t="s">
        <v>3167</v>
      </c>
      <c r="T1016" s="33" t="s">
        <v>4514</v>
      </c>
      <c r="U1016" s="33" t="s">
        <v>167</v>
      </c>
      <c r="V1016" s="45" t="s">
        <v>167</v>
      </c>
      <c r="W1016" s="34" t="s">
        <v>322</v>
      </c>
      <c r="X1016" s="34" t="s">
        <v>66</v>
      </c>
      <c r="Y1016" s="36"/>
      <c r="Z1016" s="36"/>
      <c r="AA1016" s="36">
        <v>1</v>
      </c>
      <c r="AB1016" s="36"/>
      <c r="AC1016" s="36"/>
      <c r="AD1016" s="36"/>
      <c r="AE1016" s="36"/>
      <c r="AF1016" s="51"/>
      <c r="AG1016" s="51">
        <v>1</v>
      </c>
      <c r="AH1016" s="51"/>
      <c r="AI1016" s="51"/>
      <c r="AJ1016" s="51"/>
      <c r="AK1016" s="51"/>
      <c r="AL1016" s="33" t="s">
        <v>3156</v>
      </c>
      <c r="AM1016" s="33"/>
      <c r="AN1016" s="185"/>
      <c r="AO1016" s="185"/>
      <c r="AP1016" s="185" t="s">
        <v>3378</v>
      </c>
      <c r="AQ1016" s="185" t="s">
        <v>3378</v>
      </c>
      <c r="AR1016" s="185" t="s">
        <v>3378</v>
      </c>
      <c r="AS1016" s="185" t="s">
        <v>3378</v>
      </c>
      <c r="AT1016" s="185"/>
      <c r="AU1016" s="185"/>
      <c r="AV1016" s="185"/>
      <c r="AW1016" s="186"/>
      <c r="AX1016" s="41"/>
      <c r="AY1016" s="35" t="s">
        <v>176</v>
      </c>
      <c r="AZ1016" s="41"/>
      <c r="BA1016" s="37"/>
      <c r="BB1016" s="39"/>
      <c r="BC1016" s="100"/>
      <c r="BD1016" s="100"/>
      <c r="BE1016" s="39"/>
      <c r="BF1016" s="39"/>
      <c r="BG1016" s="39"/>
      <c r="BH1016" s="39"/>
      <c r="BI1016" s="39"/>
      <c r="BJ1016" s="39"/>
      <c r="BK1016" s="39"/>
      <c r="BL1016" s="39"/>
      <c r="BM1016" s="39"/>
      <c r="BN1016" s="39"/>
      <c r="BO1016" s="39"/>
    </row>
    <row r="1017" spans="1:67" ht="94.5" customHeight="1" x14ac:dyDescent="0.25">
      <c r="A1017" s="28">
        <v>1017</v>
      </c>
      <c r="B1017" s="189" t="s">
        <v>4507</v>
      </c>
      <c r="C1017" s="189" t="s">
        <v>4508</v>
      </c>
      <c r="D1017" s="66" t="s">
        <v>1030</v>
      </c>
      <c r="E1017" s="30" t="s">
        <v>41</v>
      </c>
      <c r="F1017" s="181" t="s">
        <v>66</v>
      </c>
      <c r="G1017" s="181"/>
      <c r="H1017" s="181"/>
      <c r="I1017" s="181"/>
      <c r="J1017" s="181"/>
      <c r="K1017" s="181"/>
      <c r="L1017" s="32" t="s">
        <v>2455</v>
      </c>
      <c r="M1017" s="183"/>
      <c r="N1017" s="183" t="s">
        <v>4515</v>
      </c>
      <c r="O1017" s="184" t="s">
        <v>41</v>
      </c>
      <c r="P1017" s="109"/>
      <c r="Q1017" s="182" t="s">
        <v>25</v>
      </c>
      <c r="R1017" s="109"/>
      <c r="S1017" s="183" t="s">
        <v>3167</v>
      </c>
      <c r="T1017" s="33" t="s">
        <v>4516</v>
      </c>
      <c r="U1017" s="33" t="s">
        <v>167</v>
      </c>
      <c r="V1017" s="45" t="s">
        <v>167</v>
      </c>
      <c r="W1017" s="34" t="s">
        <v>322</v>
      </c>
      <c r="X1017" s="34" t="s">
        <v>66</v>
      </c>
      <c r="Y1017" s="36"/>
      <c r="Z1017" s="36"/>
      <c r="AA1017" s="36">
        <v>1</v>
      </c>
      <c r="AB1017" s="36"/>
      <c r="AC1017" s="36"/>
      <c r="AD1017" s="36"/>
      <c r="AE1017" s="36"/>
      <c r="AF1017" s="51"/>
      <c r="AG1017" s="51">
        <v>1</v>
      </c>
      <c r="AH1017" s="51"/>
      <c r="AI1017" s="51"/>
      <c r="AJ1017" s="51"/>
      <c r="AK1017" s="51"/>
      <c r="AL1017" s="33" t="s">
        <v>3156</v>
      </c>
      <c r="AM1017" s="33"/>
      <c r="AN1017" s="185"/>
      <c r="AO1017" s="185"/>
      <c r="AP1017" s="185" t="s">
        <v>3389</v>
      </c>
      <c r="AQ1017" s="185" t="s">
        <v>3389</v>
      </c>
      <c r="AR1017" s="185" t="s">
        <v>3389</v>
      </c>
      <c r="AS1017" s="185" t="s">
        <v>3389</v>
      </c>
      <c r="AT1017" s="185"/>
      <c r="AU1017" s="185"/>
      <c r="AV1017" s="185"/>
      <c r="AW1017" s="186"/>
      <c r="AX1017" s="41"/>
      <c r="AY1017" s="35" t="s">
        <v>176</v>
      </c>
      <c r="AZ1017" s="41"/>
      <c r="BA1017" s="37"/>
      <c r="BB1017" s="39"/>
      <c r="BC1017" s="100"/>
      <c r="BD1017" s="100"/>
      <c r="BE1017" s="39"/>
      <c r="BF1017" s="39"/>
      <c r="BG1017" s="39"/>
      <c r="BH1017" s="39"/>
      <c r="BI1017" s="39"/>
      <c r="BJ1017" s="39"/>
      <c r="BK1017" s="39"/>
      <c r="BL1017" s="39"/>
      <c r="BM1017" s="39"/>
      <c r="BN1017" s="39"/>
      <c r="BO1017" s="39"/>
    </row>
    <row r="1018" spans="1:67" ht="173.25" customHeight="1" x14ac:dyDescent="0.25">
      <c r="A1018" s="28">
        <v>1018</v>
      </c>
      <c r="B1018" s="189" t="s">
        <v>4507</v>
      </c>
      <c r="C1018" s="189" t="s">
        <v>4508</v>
      </c>
      <c r="D1018" s="66" t="s">
        <v>1030</v>
      </c>
      <c r="E1018" s="30" t="s">
        <v>19</v>
      </c>
      <c r="F1018" s="181" t="s">
        <v>66</v>
      </c>
      <c r="G1018" s="181"/>
      <c r="H1018" s="181"/>
      <c r="I1018" s="181"/>
      <c r="J1018" s="181"/>
      <c r="K1018" s="181"/>
      <c r="L1018" s="32" t="s">
        <v>2457</v>
      </c>
      <c r="M1018" s="183" t="s">
        <v>66</v>
      </c>
      <c r="N1018" s="183" t="s">
        <v>4517</v>
      </c>
      <c r="O1018" s="184" t="s">
        <v>19</v>
      </c>
      <c r="P1018" s="109"/>
      <c r="Q1018" s="182" t="s">
        <v>25</v>
      </c>
      <c r="R1018" s="109" t="s">
        <v>3184</v>
      </c>
      <c r="S1018" s="183"/>
      <c r="T1018" s="33"/>
      <c r="U1018" s="33" t="s">
        <v>58</v>
      </c>
      <c r="V1018" s="45" t="s">
        <v>58</v>
      </c>
      <c r="W1018" s="34" t="s">
        <v>2458</v>
      </c>
      <c r="X1018" s="34" t="s">
        <v>23</v>
      </c>
      <c r="Y1018" s="36"/>
      <c r="Z1018" s="36"/>
      <c r="AA1018" s="36"/>
      <c r="AB1018" s="36">
        <v>1</v>
      </c>
      <c r="AC1018" s="36"/>
      <c r="AD1018" s="36"/>
      <c r="AE1018" s="36"/>
      <c r="AF1018" s="51"/>
      <c r="AG1018" s="51"/>
      <c r="AH1018" s="51">
        <v>1</v>
      </c>
      <c r="AI1018" s="51"/>
      <c r="AJ1018" s="51"/>
      <c r="AK1018" s="51"/>
      <c r="AL1018" s="33"/>
      <c r="AM1018" s="33"/>
      <c r="AN1018" s="186"/>
      <c r="AO1018" s="186"/>
      <c r="AP1018" s="185"/>
      <c r="AQ1018" s="185"/>
      <c r="AR1018" s="185"/>
      <c r="AS1018" s="185"/>
      <c r="AT1018" s="185"/>
      <c r="AU1018" s="185"/>
      <c r="AV1018" s="185"/>
      <c r="AW1018" s="186"/>
      <c r="AX1018" s="41"/>
      <c r="AY1018" s="35" t="s">
        <v>24</v>
      </c>
      <c r="AZ1018" s="41"/>
      <c r="BA1018" s="37"/>
      <c r="BB1018" s="39"/>
      <c r="BC1018" s="100"/>
      <c r="BD1018" s="100">
        <v>2</v>
      </c>
      <c r="BE1018" s="39"/>
      <c r="BF1018" s="39"/>
      <c r="BG1018" s="39"/>
      <c r="BH1018" s="39"/>
      <c r="BI1018" s="39"/>
      <c r="BJ1018" s="39"/>
      <c r="BK1018" s="39"/>
      <c r="BL1018" s="39"/>
      <c r="BM1018" s="39"/>
      <c r="BN1018" s="39"/>
      <c r="BO1018" s="39"/>
    </row>
    <row r="1019" spans="1:67" ht="110.25" customHeight="1" x14ac:dyDescent="0.25">
      <c r="A1019" s="28">
        <v>1019</v>
      </c>
      <c r="B1019" s="189" t="s">
        <v>4507</v>
      </c>
      <c r="C1019" s="189" t="s">
        <v>4508</v>
      </c>
      <c r="D1019" s="66" t="s">
        <v>1030</v>
      </c>
      <c r="E1019" s="30" t="s">
        <v>19</v>
      </c>
      <c r="F1019" s="181" t="s">
        <v>66</v>
      </c>
      <c r="G1019" s="181"/>
      <c r="H1019" s="181"/>
      <c r="I1019" s="181"/>
      <c r="J1019" s="181"/>
      <c r="K1019" s="181"/>
      <c r="L1019" s="32" t="s">
        <v>2459</v>
      </c>
      <c r="M1019" s="183" t="s">
        <v>66</v>
      </c>
      <c r="N1019" s="183" t="s">
        <v>4496</v>
      </c>
      <c r="O1019" s="184" t="s">
        <v>19</v>
      </c>
      <c r="P1019" s="109"/>
      <c r="Q1019" s="182" t="s">
        <v>25</v>
      </c>
      <c r="R1019" s="109" t="s">
        <v>1273</v>
      </c>
      <c r="S1019" s="183"/>
      <c r="T1019" s="33"/>
      <c r="U1019" s="33" t="s">
        <v>58</v>
      </c>
      <c r="V1019" s="45" t="s">
        <v>58</v>
      </c>
      <c r="W1019" s="34" t="s">
        <v>2460</v>
      </c>
      <c r="X1019" s="34" t="s">
        <v>23</v>
      </c>
      <c r="Y1019" s="36"/>
      <c r="Z1019" s="36"/>
      <c r="AA1019" s="36"/>
      <c r="AB1019" s="36">
        <v>1</v>
      </c>
      <c r="AC1019" s="36"/>
      <c r="AD1019" s="36"/>
      <c r="AE1019" s="36"/>
      <c r="AF1019" s="51"/>
      <c r="AG1019" s="51"/>
      <c r="AH1019" s="51">
        <v>1</v>
      </c>
      <c r="AI1019" s="51"/>
      <c r="AJ1019" s="51"/>
      <c r="AK1019" s="51"/>
      <c r="AL1019" s="33"/>
      <c r="AM1019" s="33"/>
      <c r="AN1019" s="186"/>
      <c r="AO1019" s="186"/>
      <c r="AP1019" s="185"/>
      <c r="AQ1019" s="185"/>
      <c r="AR1019" s="185"/>
      <c r="AS1019" s="185"/>
      <c r="AT1019" s="185"/>
      <c r="AU1019" s="185"/>
      <c r="AV1019" s="185"/>
      <c r="AW1019" s="186"/>
      <c r="AX1019" s="41"/>
      <c r="AY1019" s="35" t="s">
        <v>2461</v>
      </c>
      <c r="AZ1019" s="41"/>
      <c r="BA1019" s="37"/>
      <c r="BB1019" s="39"/>
      <c r="BC1019" s="100"/>
      <c r="BD1019" s="100">
        <v>2</v>
      </c>
      <c r="BE1019" s="39"/>
      <c r="BF1019" s="39"/>
      <c r="BG1019" s="39"/>
      <c r="BH1019" s="39"/>
      <c r="BI1019" s="39"/>
      <c r="BJ1019" s="39"/>
      <c r="BK1019" s="39"/>
      <c r="BL1019" s="39"/>
      <c r="BM1019" s="39"/>
      <c r="BN1019" s="39"/>
      <c r="BO1019" s="39"/>
    </row>
    <row r="1020" spans="1:67" ht="76.5" customHeight="1" x14ac:dyDescent="0.25">
      <c r="A1020" s="28">
        <v>1020</v>
      </c>
      <c r="B1020" s="189" t="s">
        <v>4507</v>
      </c>
      <c r="C1020" s="189" t="s">
        <v>4508</v>
      </c>
      <c r="D1020" s="66" t="s">
        <v>1030</v>
      </c>
      <c r="E1020" s="30" t="s">
        <v>19</v>
      </c>
      <c r="F1020" s="181" t="s">
        <v>66</v>
      </c>
      <c r="G1020" s="181"/>
      <c r="H1020" s="181"/>
      <c r="I1020" s="181"/>
      <c r="J1020" s="181"/>
      <c r="K1020" s="181"/>
      <c r="L1020" s="32" t="s">
        <v>2462</v>
      </c>
      <c r="M1020" s="183" t="s">
        <v>66</v>
      </c>
      <c r="N1020" s="183" t="s">
        <v>4518</v>
      </c>
      <c r="O1020" s="184" t="s">
        <v>19</v>
      </c>
      <c r="P1020" s="109"/>
      <c r="Q1020" s="182" t="s">
        <v>25</v>
      </c>
      <c r="R1020" s="109" t="s">
        <v>1273</v>
      </c>
      <c r="S1020" s="183"/>
      <c r="T1020" s="33"/>
      <c r="U1020" s="33" t="s">
        <v>58</v>
      </c>
      <c r="V1020" s="45" t="s">
        <v>58</v>
      </c>
      <c r="W1020" s="34" t="s">
        <v>2463</v>
      </c>
      <c r="X1020" s="34" t="s">
        <v>23</v>
      </c>
      <c r="Y1020" s="36"/>
      <c r="Z1020" s="36"/>
      <c r="AA1020" s="36"/>
      <c r="AB1020" s="36">
        <v>1</v>
      </c>
      <c r="AC1020" s="36"/>
      <c r="AD1020" s="36"/>
      <c r="AE1020" s="36"/>
      <c r="AF1020" s="51"/>
      <c r="AG1020" s="51"/>
      <c r="AH1020" s="51">
        <v>1</v>
      </c>
      <c r="AI1020" s="51"/>
      <c r="AJ1020" s="51"/>
      <c r="AK1020" s="51"/>
      <c r="AL1020" s="33"/>
      <c r="AM1020" s="33"/>
      <c r="AN1020" s="186"/>
      <c r="AO1020" s="186"/>
      <c r="AP1020" s="185"/>
      <c r="AQ1020" s="185"/>
      <c r="AR1020" s="185"/>
      <c r="AS1020" s="185"/>
      <c r="AT1020" s="185"/>
      <c r="AU1020" s="185"/>
      <c r="AV1020" s="185"/>
      <c r="AW1020" s="186"/>
      <c r="AX1020" s="41"/>
      <c r="AY1020" s="35" t="s">
        <v>24</v>
      </c>
      <c r="AZ1020" s="41"/>
      <c r="BA1020" s="37"/>
      <c r="BB1020" s="39"/>
      <c r="BC1020" s="100"/>
      <c r="BD1020" s="100">
        <v>2</v>
      </c>
      <c r="BE1020" s="39"/>
      <c r="BF1020" s="39"/>
      <c r="BG1020" s="39"/>
      <c r="BH1020" s="39"/>
      <c r="BI1020" s="39"/>
      <c r="BJ1020" s="39"/>
      <c r="BK1020" s="39"/>
      <c r="BL1020" s="39"/>
      <c r="BM1020" s="39"/>
      <c r="BN1020" s="39"/>
      <c r="BO1020" s="39"/>
    </row>
    <row r="1021" spans="1:67" ht="94.5" customHeight="1" x14ac:dyDescent="0.25">
      <c r="A1021" s="28">
        <v>1021</v>
      </c>
      <c r="B1021" s="189" t="s">
        <v>4507</v>
      </c>
      <c r="C1021" s="189" t="s">
        <v>4508</v>
      </c>
      <c r="D1021" s="66" t="s">
        <v>1030</v>
      </c>
      <c r="E1021" s="30" t="s">
        <v>19</v>
      </c>
      <c r="F1021" s="181" t="s">
        <v>66</v>
      </c>
      <c r="G1021" s="181"/>
      <c r="H1021" s="181"/>
      <c r="I1021" s="181"/>
      <c r="J1021" s="181"/>
      <c r="K1021" s="181"/>
      <c r="L1021" s="32" t="s">
        <v>2464</v>
      </c>
      <c r="M1021" s="183" t="s">
        <v>3251</v>
      </c>
      <c r="N1021" s="183" t="s">
        <v>4519</v>
      </c>
      <c r="O1021" s="184" t="s">
        <v>19</v>
      </c>
      <c r="P1021" s="109"/>
      <c r="Q1021" s="182" t="s">
        <v>25</v>
      </c>
      <c r="R1021" s="109" t="s">
        <v>3184</v>
      </c>
      <c r="S1021" s="183"/>
      <c r="T1021" s="33"/>
      <c r="U1021" s="33" t="s">
        <v>21</v>
      </c>
      <c r="V1021" s="45" t="s">
        <v>21</v>
      </c>
      <c r="W1021" s="34" t="s">
        <v>2465</v>
      </c>
      <c r="X1021" s="34" t="s">
        <v>2466</v>
      </c>
      <c r="Y1021" s="36">
        <v>1</v>
      </c>
      <c r="Z1021" s="36"/>
      <c r="AA1021" s="36"/>
      <c r="AB1021" s="36"/>
      <c r="AC1021" s="36"/>
      <c r="AD1021" s="36"/>
      <c r="AE1021" s="36"/>
      <c r="AF1021" s="51"/>
      <c r="AG1021" s="51"/>
      <c r="AH1021" s="51">
        <v>1</v>
      </c>
      <c r="AI1021" s="51"/>
      <c r="AJ1021" s="51"/>
      <c r="AK1021" s="51"/>
      <c r="AL1021" s="33"/>
      <c r="AM1021" s="33"/>
      <c r="AN1021" s="185"/>
      <c r="AO1021" s="185"/>
      <c r="AP1021" s="185"/>
      <c r="AQ1021" s="185"/>
      <c r="AR1021" s="185"/>
      <c r="AS1021" s="185"/>
      <c r="AT1021" s="185"/>
      <c r="AU1021" s="185"/>
      <c r="AV1021" s="185"/>
      <c r="AW1021" s="186"/>
      <c r="AX1021" s="41"/>
      <c r="AY1021" s="35" t="s">
        <v>24</v>
      </c>
      <c r="AZ1021" s="41"/>
      <c r="BA1021" s="37"/>
      <c r="BB1021" s="39"/>
      <c r="BC1021" s="100"/>
      <c r="BD1021" s="100">
        <v>2</v>
      </c>
      <c r="BE1021" s="39"/>
      <c r="BF1021" s="39"/>
      <c r="BG1021" s="39"/>
      <c r="BH1021" s="39"/>
      <c r="BI1021" s="39"/>
      <c r="BJ1021" s="39"/>
      <c r="BK1021" s="39"/>
      <c r="BL1021" s="39"/>
      <c r="BM1021" s="39"/>
      <c r="BN1021" s="39"/>
      <c r="BO1021" s="39"/>
    </row>
    <row r="1022" spans="1:67" ht="90" customHeight="1" x14ac:dyDescent="0.25">
      <c r="A1022" s="28">
        <v>1022</v>
      </c>
      <c r="B1022" s="189" t="s">
        <v>4507</v>
      </c>
      <c r="C1022" s="189" t="s">
        <v>4508</v>
      </c>
      <c r="D1022" s="66" t="s">
        <v>1030</v>
      </c>
      <c r="E1022" s="30" t="s">
        <v>19</v>
      </c>
      <c r="F1022" s="181" t="s">
        <v>66</v>
      </c>
      <c r="G1022" s="181"/>
      <c r="H1022" s="181"/>
      <c r="I1022" s="181"/>
      <c r="J1022" s="181"/>
      <c r="K1022" s="181"/>
      <c r="L1022" s="32" t="s">
        <v>2467</v>
      </c>
      <c r="M1022" s="183" t="s">
        <v>3251</v>
      </c>
      <c r="N1022" s="183" t="s">
        <v>4520</v>
      </c>
      <c r="O1022" s="184" t="s">
        <v>19</v>
      </c>
      <c r="P1022" s="109"/>
      <c r="Q1022" s="182" t="s">
        <v>25</v>
      </c>
      <c r="R1022" s="109" t="s">
        <v>3184</v>
      </c>
      <c r="S1022" s="183"/>
      <c r="T1022" s="33"/>
      <c r="U1022" s="33" t="s">
        <v>21</v>
      </c>
      <c r="V1022" s="45" t="s">
        <v>21</v>
      </c>
      <c r="W1022" s="34" t="s">
        <v>2468</v>
      </c>
      <c r="X1022" s="34" t="s">
        <v>2469</v>
      </c>
      <c r="Y1022" s="36">
        <v>1</v>
      </c>
      <c r="Z1022" s="36"/>
      <c r="AA1022" s="36"/>
      <c r="AB1022" s="36"/>
      <c r="AC1022" s="36"/>
      <c r="AD1022" s="36"/>
      <c r="AE1022" s="36"/>
      <c r="AF1022" s="51"/>
      <c r="AG1022" s="51"/>
      <c r="AH1022" s="51">
        <v>1</v>
      </c>
      <c r="AI1022" s="51"/>
      <c r="AJ1022" s="51"/>
      <c r="AK1022" s="51"/>
      <c r="AL1022" s="33"/>
      <c r="AM1022" s="33"/>
      <c r="AN1022" s="185"/>
      <c r="AO1022" s="185"/>
      <c r="AP1022" s="185"/>
      <c r="AQ1022" s="185"/>
      <c r="AR1022" s="185"/>
      <c r="AS1022" s="185"/>
      <c r="AT1022" s="185"/>
      <c r="AU1022" s="185"/>
      <c r="AV1022" s="185"/>
      <c r="AW1022" s="186"/>
      <c r="AX1022" s="41"/>
      <c r="AY1022" s="35" t="s">
        <v>2470</v>
      </c>
      <c r="AZ1022" s="41"/>
      <c r="BA1022" s="37"/>
      <c r="BB1022" s="39"/>
      <c r="BC1022" s="100"/>
      <c r="BD1022" s="100">
        <v>2</v>
      </c>
      <c r="BE1022" s="39"/>
      <c r="BF1022" s="39"/>
      <c r="BG1022" s="39"/>
      <c r="BH1022" s="39"/>
      <c r="BI1022" s="39"/>
      <c r="BJ1022" s="39"/>
      <c r="BK1022" s="39"/>
      <c r="BL1022" s="39"/>
      <c r="BM1022" s="39"/>
      <c r="BN1022" s="39"/>
      <c r="BO1022" s="39"/>
    </row>
    <row r="1023" spans="1:67" ht="78.75" customHeight="1" x14ac:dyDescent="0.25">
      <c r="A1023" s="28">
        <v>1023</v>
      </c>
      <c r="B1023" s="189" t="s">
        <v>4507</v>
      </c>
      <c r="C1023" s="189" t="s">
        <v>4508</v>
      </c>
      <c r="D1023" s="66" t="s">
        <v>1030</v>
      </c>
      <c r="E1023" s="30" t="s">
        <v>63</v>
      </c>
      <c r="F1023" s="181" t="s">
        <v>66</v>
      </c>
      <c r="G1023" s="181"/>
      <c r="H1023" s="181"/>
      <c r="I1023" s="181"/>
      <c r="J1023" s="181"/>
      <c r="K1023" s="181"/>
      <c r="L1023" s="32" t="s">
        <v>2471</v>
      </c>
      <c r="M1023" s="183" t="s">
        <v>3828</v>
      </c>
      <c r="N1023" s="183" t="s">
        <v>4521</v>
      </c>
      <c r="O1023" s="184" t="s">
        <v>3183</v>
      </c>
      <c r="P1023" s="109"/>
      <c r="Q1023" s="183" t="s">
        <v>1153</v>
      </c>
      <c r="R1023" s="109"/>
      <c r="S1023" s="183"/>
      <c r="T1023" s="33"/>
      <c r="U1023" s="33" t="s">
        <v>58</v>
      </c>
      <c r="V1023" s="45" t="s">
        <v>58</v>
      </c>
      <c r="W1023" s="34" t="s">
        <v>1153</v>
      </c>
      <c r="X1023" s="34" t="s">
        <v>451</v>
      </c>
      <c r="Y1023" s="36"/>
      <c r="Z1023" s="36"/>
      <c r="AA1023" s="36"/>
      <c r="AB1023" s="36">
        <v>1</v>
      </c>
      <c r="AC1023" s="36"/>
      <c r="AD1023" s="36"/>
      <c r="AE1023" s="36"/>
      <c r="AF1023" s="51"/>
      <c r="AG1023" s="51"/>
      <c r="AH1023" s="51">
        <v>1</v>
      </c>
      <c r="AI1023" s="51"/>
      <c r="AJ1023" s="51"/>
      <c r="AK1023" s="51"/>
      <c r="AL1023" s="33"/>
      <c r="AM1023" s="33"/>
      <c r="AN1023" s="186"/>
      <c r="AO1023" s="186"/>
      <c r="AP1023" s="185"/>
      <c r="AQ1023" s="185"/>
      <c r="AR1023" s="185"/>
      <c r="AS1023" s="185"/>
      <c r="AT1023" s="185"/>
      <c r="AU1023" s="185"/>
      <c r="AV1023" s="185"/>
      <c r="AW1023" s="186"/>
      <c r="AX1023" s="41"/>
      <c r="AY1023" s="41" t="s">
        <v>24</v>
      </c>
      <c r="AZ1023" s="41"/>
      <c r="BA1023" s="37"/>
      <c r="BB1023" s="39"/>
      <c r="BC1023" s="100"/>
      <c r="BD1023" s="100"/>
      <c r="BE1023" s="39"/>
      <c r="BF1023" s="39"/>
      <c r="BG1023" s="39"/>
      <c r="BH1023" s="39"/>
      <c r="BI1023" s="39"/>
      <c r="BJ1023" s="39"/>
      <c r="BK1023" s="39"/>
      <c r="BL1023" s="39"/>
      <c r="BM1023" s="39"/>
      <c r="BN1023" s="39"/>
      <c r="BO1023" s="39"/>
    </row>
    <row r="1024" spans="1:67" ht="110.25" customHeight="1" x14ac:dyDescent="0.25">
      <c r="A1024" s="28">
        <v>1024</v>
      </c>
      <c r="B1024" s="189" t="s">
        <v>4507</v>
      </c>
      <c r="C1024" s="189" t="s">
        <v>4508</v>
      </c>
      <c r="D1024" s="66" t="s">
        <v>1030</v>
      </c>
      <c r="E1024" s="30" t="s">
        <v>63</v>
      </c>
      <c r="F1024" s="181" t="s">
        <v>66</v>
      </c>
      <c r="G1024" s="181"/>
      <c r="H1024" s="181"/>
      <c r="I1024" s="181"/>
      <c r="J1024" s="181"/>
      <c r="K1024" s="181"/>
      <c r="L1024" s="32" t="s">
        <v>2472</v>
      </c>
      <c r="M1024" s="183" t="s">
        <v>4451</v>
      </c>
      <c r="N1024" s="183" t="s">
        <v>4522</v>
      </c>
      <c r="O1024" s="184" t="s">
        <v>3183</v>
      </c>
      <c r="P1024" s="109"/>
      <c r="Q1024" s="183" t="s">
        <v>2473</v>
      </c>
      <c r="R1024" s="109"/>
      <c r="S1024" s="183"/>
      <c r="T1024" s="33"/>
      <c r="U1024" s="33" t="s">
        <v>58</v>
      </c>
      <c r="V1024" s="45" t="s">
        <v>58</v>
      </c>
      <c r="W1024" s="34" t="s">
        <v>2473</v>
      </c>
      <c r="X1024" s="34" t="s">
        <v>23</v>
      </c>
      <c r="Y1024" s="36"/>
      <c r="Z1024" s="36"/>
      <c r="AA1024" s="36"/>
      <c r="AB1024" s="36">
        <v>1</v>
      </c>
      <c r="AC1024" s="36"/>
      <c r="AD1024" s="36"/>
      <c r="AE1024" s="36"/>
      <c r="AF1024" s="51"/>
      <c r="AG1024" s="51"/>
      <c r="AH1024" s="51">
        <v>1</v>
      </c>
      <c r="AI1024" s="51"/>
      <c r="AJ1024" s="51"/>
      <c r="AK1024" s="51"/>
      <c r="AL1024" s="33"/>
      <c r="AM1024" s="33"/>
      <c r="AN1024" s="186"/>
      <c r="AO1024" s="186"/>
      <c r="AP1024" s="185"/>
      <c r="AQ1024" s="185"/>
      <c r="AR1024" s="185"/>
      <c r="AS1024" s="185"/>
      <c r="AT1024" s="185"/>
      <c r="AU1024" s="185"/>
      <c r="AV1024" s="185"/>
      <c r="AW1024" s="186"/>
      <c r="AX1024" s="41"/>
      <c r="AY1024" s="35" t="s">
        <v>24</v>
      </c>
      <c r="AZ1024" s="41"/>
      <c r="BA1024" s="37"/>
      <c r="BB1024" s="39"/>
      <c r="BC1024" s="100"/>
      <c r="BD1024" s="100">
        <v>2</v>
      </c>
      <c r="BE1024" s="39"/>
      <c r="BF1024" s="39"/>
      <c r="BG1024" s="39"/>
      <c r="BH1024" s="39"/>
      <c r="BI1024" s="39"/>
      <c r="BJ1024" s="39"/>
      <c r="BK1024" s="39"/>
      <c r="BL1024" s="39"/>
      <c r="BM1024" s="39"/>
      <c r="BN1024" s="39"/>
      <c r="BO1024" s="39"/>
    </row>
    <row r="1025" spans="1:67" ht="58.5" customHeight="1" x14ac:dyDescent="0.25">
      <c r="A1025" s="28">
        <v>1025</v>
      </c>
      <c r="B1025" s="189" t="s">
        <v>4507</v>
      </c>
      <c r="C1025" s="189" t="s">
        <v>4508</v>
      </c>
      <c r="D1025" s="66" t="s">
        <v>1030</v>
      </c>
      <c r="E1025" s="30" t="s">
        <v>63</v>
      </c>
      <c r="F1025" s="181" t="s">
        <v>66</v>
      </c>
      <c r="G1025" s="181"/>
      <c r="H1025" s="181"/>
      <c r="I1025" s="181"/>
      <c r="J1025" s="181"/>
      <c r="K1025" s="181"/>
      <c r="L1025" s="32" t="s">
        <v>2474</v>
      </c>
      <c r="M1025" s="183" t="s">
        <v>3188</v>
      </c>
      <c r="N1025" s="183" t="s">
        <v>4523</v>
      </c>
      <c r="O1025" s="184" t="s">
        <v>3183</v>
      </c>
      <c r="P1025" s="109"/>
      <c r="Q1025" s="183" t="s">
        <v>71</v>
      </c>
      <c r="R1025" s="109"/>
      <c r="S1025" s="183"/>
      <c r="T1025" s="33"/>
      <c r="U1025" s="33" t="s">
        <v>21</v>
      </c>
      <c r="V1025" s="45" t="s">
        <v>21</v>
      </c>
      <c r="W1025" s="34" t="s">
        <v>71</v>
      </c>
      <c r="X1025" s="34" t="s">
        <v>66</v>
      </c>
      <c r="Y1025" s="36">
        <v>1</v>
      </c>
      <c r="Z1025" s="36"/>
      <c r="AA1025" s="36"/>
      <c r="AB1025" s="36"/>
      <c r="AC1025" s="36"/>
      <c r="AD1025" s="36"/>
      <c r="AE1025" s="36"/>
      <c r="AF1025" s="51"/>
      <c r="AG1025" s="51"/>
      <c r="AH1025" s="51">
        <v>1</v>
      </c>
      <c r="AI1025" s="51"/>
      <c r="AJ1025" s="51"/>
      <c r="AK1025" s="51"/>
      <c r="AL1025" s="33"/>
      <c r="AM1025" s="33"/>
      <c r="AN1025" s="185"/>
      <c r="AO1025" s="185"/>
      <c r="AP1025" s="185"/>
      <c r="AQ1025" s="185"/>
      <c r="AR1025" s="185"/>
      <c r="AS1025" s="185"/>
      <c r="AT1025" s="185"/>
      <c r="AU1025" s="185"/>
      <c r="AV1025" s="185"/>
      <c r="AW1025" s="186"/>
      <c r="AX1025" s="41"/>
      <c r="AY1025" s="41" t="s">
        <v>24</v>
      </c>
      <c r="AZ1025" s="41"/>
      <c r="BA1025" s="37"/>
      <c r="BB1025" s="39"/>
      <c r="BC1025" s="100"/>
      <c r="BD1025" s="100"/>
      <c r="BE1025" s="39"/>
      <c r="BF1025" s="39"/>
      <c r="BG1025" s="39"/>
      <c r="BH1025" s="39"/>
      <c r="BI1025" s="39"/>
      <c r="BJ1025" s="39"/>
      <c r="BK1025" s="39"/>
      <c r="BL1025" s="39"/>
      <c r="BM1025" s="39"/>
      <c r="BN1025" s="39"/>
      <c r="BO1025" s="39"/>
    </row>
    <row r="1026" spans="1:67" ht="67.5" customHeight="1" x14ac:dyDescent="0.25">
      <c r="A1026" s="28">
        <v>1026</v>
      </c>
      <c r="B1026" s="189" t="s">
        <v>4507</v>
      </c>
      <c r="C1026" s="189" t="s">
        <v>4508</v>
      </c>
      <c r="D1026" s="66" t="s">
        <v>1030</v>
      </c>
      <c r="E1026" s="30" t="s">
        <v>63</v>
      </c>
      <c r="F1026" s="181" t="s">
        <v>66</v>
      </c>
      <c r="G1026" s="181"/>
      <c r="H1026" s="181"/>
      <c r="I1026" s="181"/>
      <c r="J1026" s="181"/>
      <c r="K1026" s="181"/>
      <c r="L1026" s="32" t="s">
        <v>2475</v>
      </c>
      <c r="M1026" s="183" t="s">
        <v>3185</v>
      </c>
      <c r="N1026" s="183" t="s">
        <v>4524</v>
      </c>
      <c r="O1026" s="184" t="s">
        <v>3183</v>
      </c>
      <c r="P1026" s="109"/>
      <c r="Q1026" s="183" t="s">
        <v>2476</v>
      </c>
      <c r="R1026" s="109"/>
      <c r="S1026" s="183"/>
      <c r="T1026" s="33"/>
      <c r="U1026" s="33" t="s">
        <v>167</v>
      </c>
      <c r="V1026" s="45" t="s">
        <v>167</v>
      </c>
      <c r="W1026" s="34" t="s">
        <v>2476</v>
      </c>
      <c r="X1026" s="34" t="s">
        <v>66</v>
      </c>
      <c r="Y1026" s="36"/>
      <c r="Z1026" s="36"/>
      <c r="AA1026" s="36">
        <v>1</v>
      </c>
      <c r="AB1026" s="36"/>
      <c r="AC1026" s="36"/>
      <c r="AD1026" s="36"/>
      <c r="AE1026" s="36"/>
      <c r="AF1026" s="51"/>
      <c r="AG1026" s="51"/>
      <c r="AH1026" s="51">
        <v>1</v>
      </c>
      <c r="AI1026" s="51"/>
      <c r="AJ1026" s="51"/>
      <c r="AK1026" s="51"/>
      <c r="AL1026" s="33"/>
      <c r="AM1026" s="33"/>
      <c r="AN1026" s="186"/>
      <c r="AO1026" s="186"/>
      <c r="AP1026" s="185" t="s">
        <v>3389</v>
      </c>
      <c r="AQ1026" s="185" t="s">
        <v>3389</v>
      </c>
      <c r="AR1026" s="185" t="s">
        <v>3389</v>
      </c>
      <c r="AS1026" s="185" t="s">
        <v>3389</v>
      </c>
      <c r="AT1026" s="185"/>
      <c r="AU1026" s="185"/>
      <c r="AV1026" s="185"/>
      <c r="AW1026" s="186"/>
      <c r="AX1026" s="41"/>
      <c r="AY1026" s="35" t="s">
        <v>176</v>
      </c>
      <c r="AZ1026" s="41"/>
      <c r="BA1026" s="37" t="s">
        <v>3243</v>
      </c>
      <c r="BB1026" s="39"/>
      <c r="BC1026" s="100"/>
      <c r="BD1026" s="100"/>
      <c r="BE1026" s="39"/>
      <c r="BF1026" s="39"/>
      <c r="BG1026" s="39"/>
      <c r="BH1026" s="39"/>
      <c r="BI1026" s="39"/>
      <c r="BJ1026" s="39"/>
      <c r="BK1026" s="39"/>
      <c r="BL1026" s="39"/>
      <c r="BM1026" s="39"/>
      <c r="BN1026" s="39"/>
      <c r="BO1026" s="39"/>
    </row>
    <row r="1027" spans="1:67" ht="288.75" customHeight="1" x14ac:dyDescent="0.25">
      <c r="A1027" s="28">
        <v>1027</v>
      </c>
      <c r="B1027" s="189" t="s">
        <v>4507</v>
      </c>
      <c r="C1027" s="189" t="s">
        <v>4508</v>
      </c>
      <c r="D1027" s="66" t="s">
        <v>1030</v>
      </c>
      <c r="E1027" s="30" t="s">
        <v>63</v>
      </c>
      <c r="F1027" s="181" t="s">
        <v>66</v>
      </c>
      <c r="G1027" s="181"/>
      <c r="H1027" s="181"/>
      <c r="I1027" s="181"/>
      <c r="J1027" s="181"/>
      <c r="K1027" s="181"/>
      <c r="L1027" s="32" t="s">
        <v>2479</v>
      </c>
      <c r="M1027" s="183" t="s">
        <v>66</v>
      </c>
      <c r="N1027" s="183" t="s">
        <v>4525</v>
      </c>
      <c r="O1027" s="184" t="s">
        <v>3183</v>
      </c>
      <c r="P1027" s="109"/>
      <c r="Q1027" s="183" t="s">
        <v>2473</v>
      </c>
      <c r="R1027" s="109"/>
      <c r="S1027" s="183"/>
      <c r="T1027" s="33"/>
      <c r="U1027" s="33" t="s">
        <v>58</v>
      </c>
      <c r="V1027" s="45" t="s">
        <v>58</v>
      </c>
      <c r="W1027" s="34" t="s">
        <v>2473</v>
      </c>
      <c r="X1027" s="34" t="s">
        <v>66</v>
      </c>
      <c r="Y1027" s="36"/>
      <c r="Z1027" s="36"/>
      <c r="AA1027" s="36"/>
      <c r="AB1027" s="36">
        <v>1</v>
      </c>
      <c r="AC1027" s="36"/>
      <c r="AD1027" s="36"/>
      <c r="AE1027" s="36"/>
      <c r="AF1027" s="51"/>
      <c r="AG1027" s="51"/>
      <c r="AH1027" s="51">
        <v>1</v>
      </c>
      <c r="AI1027" s="51"/>
      <c r="AJ1027" s="51"/>
      <c r="AK1027" s="51"/>
      <c r="AL1027" s="33"/>
      <c r="AM1027" s="33"/>
      <c r="AN1027" s="186"/>
      <c r="AO1027" s="186"/>
      <c r="AP1027" s="185"/>
      <c r="AQ1027" s="185"/>
      <c r="AR1027" s="185"/>
      <c r="AS1027" s="185"/>
      <c r="AT1027" s="185"/>
      <c r="AU1027" s="185"/>
      <c r="AV1027" s="185"/>
      <c r="AW1027" s="186"/>
      <c r="AX1027" s="41"/>
      <c r="AY1027" s="41" t="s">
        <v>24</v>
      </c>
      <c r="AZ1027" s="41"/>
      <c r="BA1027" s="37"/>
      <c r="BB1027" s="39"/>
      <c r="BC1027" s="100"/>
      <c r="BD1027" s="100"/>
      <c r="BE1027" s="39"/>
      <c r="BF1027" s="39"/>
      <c r="BG1027" s="39"/>
      <c r="BH1027" s="39"/>
      <c r="BI1027" s="39"/>
      <c r="BJ1027" s="39"/>
      <c r="BK1027" s="39"/>
      <c r="BL1027" s="39"/>
      <c r="BM1027" s="39"/>
      <c r="BN1027" s="39"/>
      <c r="BO1027" s="39"/>
    </row>
    <row r="1028" spans="1:67" ht="51" customHeight="1" x14ac:dyDescent="0.25">
      <c r="A1028" s="28">
        <v>1028</v>
      </c>
      <c r="B1028" s="189" t="s">
        <v>4507</v>
      </c>
      <c r="C1028" s="189" t="s">
        <v>4508</v>
      </c>
      <c r="D1028" s="66" t="s">
        <v>1030</v>
      </c>
      <c r="E1028" s="30" t="s">
        <v>63</v>
      </c>
      <c r="F1028" s="181" t="s">
        <v>66</v>
      </c>
      <c r="G1028" s="181"/>
      <c r="H1028" s="181"/>
      <c r="I1028" s="181"/>
      <c r="J1028" s="181"/>
      <c r="K1028" s="181"/>
      <c r="L1028" s="32" t="s">
        <v>2480</v>
      </c>
      <c r="M1028" s="183" t="s">
        <v>3944</v>
      </c>
      <c r="N1028" s="183" t="s">
        <v>2481</v>
      </c>
      <c r="O1028" s="184" t="s">
        <v>3183</v>
      </c>
      <c r="P1028" s="109"/>
      <c r="Q1028" s="182" t="s">
        <v>3184</v>
      </c>
      <c r="R1028" s="109"/>
      <c r="S1028" s="183"/>
      <c r="T1028" s="33"/>
      <c r="U1028" s="33" t="s">
        <v>167</v>
      </c>
      <c r="V1028" s="45" t="s">
        <v>167</v>
      </c>
      <c r="W1028" s="34" t="s">
        <v>2481</v>
      </c>
      <c r="X1028" s="34" t="s">
        <v>66</v>
      </c>
      <c r="Y1028" s="36"/>
      <c r="Z1028" s="36"/>
      <c r="AA1028" s="36">
        <v>1</v>
      </c>
      <c r="AB1028" s="36"/>
      <c r="AC1028" s="36"/>
      <c r="AD1028" s="36"/>
      <c r="AE1028" s="36"/>
      <c r="AF1028" s="51"/>
      <c r="AG1028" s="51"/>
      <c r="AH1028" s="51">
        <v>1</v>
      </c>
      <c r="AI1028" s="51"/>
      <c r="AJ1028" s="51"/>
      <c r="AK1028" s="51"/>
      <c r="AL1028" s="33"/>
      <c r="AM1028" s="33"/>
      <c r="AN1028" s="186"/>
      <c r="AO1028" s="186"/>
      <c r="AP1028" s="185" t="s">
        <v>3389</v>
      </c>
      <c r="AQ1028" s="185" t="s">
        <v>3389</v>
      </c>
      <c r="AR1028" s="185" t="s">
        <v>3389</v>
      </c>
      <c r="AS1028" s="185" t="s">
        <v>3389</v>
      </c>
      <c r="AT1028" s="185"/>
      <c r="AU1028" s="185"/>
      <c r="AV1028" s="185"/>
      <c r="AW1028" s="186"/>
      <c r="AX1028" s="41"/>
      <c r="AY1028" s="35" t="s">
        <v>176</v>
      </c>
      <c r="AZ1028" s="41"/>
      <c r="BA1028" s="37" t="s">
        <v>3243</v>
      </c>
      <c r="BB1028" s="39"/>
      <c r="BC1028" s="100"/>
      <c r="BD1028" s="100"/>
      <c r="BE1028" s="39"/>
      <c r="BF1028" s="39"/>
      <c r="BG1028" s="39"/>
      <c r="BH1028" s="39"/>
      <c r="BI1028" s="39"/>
      <c r="BJ1028" s="39"/>
      <c r="BK1028" s="39"/>
      <c r="BL1028" s="39"/>
      <c r="BM1028" s="39"/>
      <c r="BN1028" s="39"/>
      <c r="BO1028" s="39"/>
    </row>
    <row r="1029" spans="1:67" ht="47.25" customHeight="1" x14ac:dyDescent="0.25">
      <c r="A1029" s="28">
        <v>1029</v>
      </c>
      <c r="B1029" s="189" t="s">
        <v>4507</v>
      </c>
      <c r="C1029" s="189" t="s">
        <v>4508</v>
      </c>
      <c r="D1029" s="66" t="s">
        <v>1030</v>
      </c>
      <c r="E1029" s="30" t="s">
        <v>63</v>
      </c>
      <c r="F1029" s="181" t="s">
        <v>66</v>
      </c>
      <c r="G1029" s="181"/>
      <c r="H1029" s="181"/>
      <c r="I1029" s="181"/>
      <c r="J1029" s="181"/>
      <c r="K1029" s="181"/>
      <c r="L1029" s="32" t="s">
        <v>2484</v>
      </c>
      <c r="M1029" s="183" t="s">
        <v>3185</v>
      </c>
      <c r="N1029" s="183" t="s">
        <v>2485</v>
      </c>
      <c r="O1029" s="184" t="s">
        <v>3183</v>
      </c>
      <c r="P1029" s="109"/>
      <c r="Q1029" s="182" t="s">
        <v>3184</v>
      </c>
      <c r="R1029" s="109"/>
      <c r="S1029" s="183"/>
      <c r="T1029" s="33"/>
      <c r="U1029" s="33" t="s">
        <v>58</v>
      </c>
      <c r="V1029" s="45" t="s">
        <v>58</v>
      </c>
      <c r="W1029" s="34" t="s">
        <v>2485</v>
      </c>
      <c r="X1029" s="34" t="s">
        <v>451</v>
      </c>
      <c r="Y1029" s="36"/>
      <c r="Z1029" s="36"/>
      <c r="AA1029" s="36"/>
      <c r="AB1029" s="36">
        <v>1</v>
      </c>
      <c r="AC1029" s="36"/>
      <c r="AD1029" s="36"/>
      <c r="AE1029" s="36"/>
      <c r="AF1029" s="51"/>
      <c r="AG1029" s="51"/>
      <c r="AH1029" s="51">
        <v>1</v>
      </c>
      <c r="AI1029" s="51"/>
      <c r="AJ1029" s="51"/>
      <c r="AK1029" s="51"/>
      <c r="AL1029" s="33"/>
      <c r="AM1029" s="33"/>
      <c r="AN1029" s="186"/>
      <c r="AO1029" s="186"/>
      <c r="AP1029" s="185"/>
      <c r="AQ1029" s="185"/>
      <c r="AR1029" s="185"/>
      <c r="AS1029" s="185"/>
      <c r="AT1029" s="185"/>
      <c r="AU1029" s="185"/>
      <c r="AV1029" s="185"/>
      <c r="AW1029" s="186"/>
      <c r="AX1029" s="41"/>
      <c r="AY1029" s="41" t="s">
        <v>24</v>
      </c>
      <c r="AZ1029" s="41"/>
      <c r="BA1029" s="37"/>
      <c r="BB1029" s="39"/>
      <c r="BC1029" s="100"/>
      <c r="BD1029" s="100"/>
      <c r="BE1029" s="39"/>
      <c r="BF1029" s="39"/>
      <c r="BG1029" s="39"/>
      <c r="BH1029" s="39"/>
      <c r="BI1029" s="39"/>
      <c r="BJ1029" s="39"/>
      <c r="BK1029" s="39"/>
      <c r="BL1029" s="39"/>
      <c r="BM1029" s="39"/>
      <c r="BN1029" s="39"/>
      <c r="BO1029" s="39"/>
    </row>
    <row r="1030" spans="1:67" ht="157.5" customHeight="1" x14ac:dyDescent="0.25">
      <c r="A1030" s="28">
        <v>1030</v>
      </c>
      <c r="B1030" s="189" t="s">
        <v>4507</v>
      </c>
      <c r="C1030" s="189" t="s">
        <v>4508</v>
      </c>
      <c r="D1030" s="66" t="s">
        <v>1030</v>
      </c>
      <c r="E1030" s="30" t="s">
        <v>63</v>
      </c>
      <c r="F1030" s="181" t="s">
        <v>66</v>
      </c>
      <c r="G1030" s="181"/>
      <c r="H1030" s="181"/>
      <c r="I1030" s="181"/>
      <c r="J1030" s="181"/>
      <c r="K1030" s="181"/>
      <c r="L1030" s="32" t="s">
        <v>2486</v>
      </c>
      <c r="M1030" s="183" t="s">
        <v>3187</v>
      </c>
      <c r="N1030" s="183" t="s">
        <v>2487</v>
      </c>
      <c r="O1030" s="184" t="s">
        <v>3183</v>
      </c>
      <c r="P1030" s="109"/>
      <c r="Q1030" s="182" t="s">
        <v>3184</v>
      </c>
      <c r="R1030" s="109"/>
      <c r="S1030" s="183"/>
      <c r="T1030" s="33"/>
      <c r="U1030" s="33" t="s">
        <v>58</v>
      </c>
      <c r="V1030" s="45" t="s">
        <v>58</v>
      </c>
      <c r="W1030" s="34" t="s">
        <v>2487</v>
      </c>
      <c r="X1030" s="34" t="s">
        <v>451</v>
      </c>
      <c r="Y1030" s="36"/>
      <c r="Z1030" s="36"/>
      <c r="AA1030" s="36"/>
      <c r="AB1030" s="36">
        <v>1</v>
      </c>
      <c r="AC1030" s="36"/>
      <c r="AD1030" s="36"/>
      <c r="AE1030" s="36"/>
      <c r="AF1030" s="51"/>
      <c r="AG1030" s="51"/>
      <c r="AH1030" s="51">
        <v>1</v>
      </c>
      <c r="AI1030" s="51"/>
      <c r="AJ1030" s="51"/>
      <c r="AK1030" s="51"/>
      <c r="AL1030" s="33"/>
      <c r="AM1030" s="33"/>
      <c r="AN1030" s="186"/>
      <c r="AO1030" s="186"/>
      <c r="AP1030" s="185"/>
      <c r="AQ1030" s="185"/>
      <c r="AR1030" s="185"/>
      <c r="AS1030" s="185"/>
      <c r="AT1030" s="185"/>
      <c r="AU1030" s="185"/>
      <c r="AV1030" s="185"/>
      <c r="AW1030" s="186"/>
      <c r="AX1030" s="41"/>
      <c r="AY1030" s="41" t="s">
        <v>24</v>
      </c>
      <c r="AZ1030" s="41"/>
      <c r="BA1030" s="37"/>
      <c r="BB1030" s="39"/>
      <c r="BC1030" s="100"/>
      <c r="BD1030" s="100"/>
      <c r="BE1030" s="39"/>
      <c r="BF1030" s="39"/>
      <c r="BG1030" s="39"/>
      <c r="BH1030" s="39"/>
      <c r="BI1030" s="39"/>
      <c r="BJ1030" s="39"/>
      <c r="BK1030" s="39"/>
      <c r="BL1030" s="39"/>
      <c r="BM1030" s="39"/>
      <c r="BN1030" s="39"/>
      <c r="BO1030" s="39"/>
    </row>
    <row r="1031" spans="1:67" ht="84.75" customHeight="1" x14ac:dyDescent="0.25">
      <c r="A1031" s="28">
        <v>1031</v>
      </c>
      <c r="B1031" s="189" t="s">
        <v>4507</v>
      </c>
      <c r="C1031" s="189" t="s">
        <v>4508</v>
      </c>
      <c r="D1031" s="66" t="s">
        <v>1030</v>
      </c>
      <c r="E1031" s="30" t="s">
        <v>63</v>
      </c>
      <c r="F1031" s="181" t="s">
        <v>66</v>
      </c>
      <c r="G1031" s="181"/>
      <c r="H1031" s="181"/>
      <c r="I1031" s="181"/>
      <c r="J1031" s="181"/>
      <c r="K1031" s="181"/>
      <c r="L1031" s="32" t="s">
        <v>2488</v>
      </c>
      <c r="M1031" s="183" t="s">
        <v>3143</v>
      </c>
      <c r="N1031" s="183" t="s">
        <v>2489</v>
      </c>
      <c r="O1031" s="184" t="s">
        <v>3183</v>
      </c>
      <c r="P1031" s="109"/>
      <c r="Q1031" s="182" t="s">
        <v>3184</v>
      </c>
      <c r="R1031" s="109"/>
      <c r="S1031" s="183"/>
      <c r="T1031" s="33"/>
      <c r="U1031" s="33" t="s">
        <v>58</v>
      </c>
      <c r="V1031" s="45" t="s">
        <v>58</v>
      </c>
      <c r="W1031" s="34" t="s">
        <v>2489</v>
      </c>
      <c r="X1031" s="34" t="s">
        <v>66</v>
      </c>
      <c r="Y1031" s="36"/>
      <c r="Z1031" s="36"/>
      <c r="AA1031" s="36"/>
      <c r="AB1031" s="36">
        <v>1</v>
      </c>
      <c r="AC1031" s="36"/>
      <c r="AD1031" s="36"/>
      <c r="AE1031" s="36"/>
      <c r="AF1031" s="96"/>
      <c r="AG1031" s="51">
        <v>1</v>
      </c>
      <c r="AH1031" s="51"/>
      <c r="AI1031" s="51"/>
      <c r="AJ1031" s="51"/>
      <c r="AK1031" s="51"/>
      <c r="AL1031" s="33"/>
      <c r="AM1031" s="33"/>
      <c r="AN1031" s="186"/>
      <c r="AO1031" s="186"/>
      <c r="AP1031" s="185"/>
      <c r="AQ1031" s="185"/>
      <c r="AR1031" s="185"/>
      <c r="AS1031" s="185"/>
      <c r="AT1031" s="185"/>
      <c r="AU1031" s="185"/>
      <c r="AV1031" s="185"/>
      <c r="AW1031" s="186"/>
      <c r="AX1031" s="41"/>
      <c r="AY1031" s="41" t="s">
        <v>24</v>
      </c>
      <c r="AZ1031" s="41"/>
      <c r="BA1031" s="37"/>
      <c r="BB1031" s="39"/>
      <c r="BC1031" s="100"/>
      <c r="BD1031" s="100"/>
      <c r="BE1031" s="39"/>
      <c r="BF1031" s="39"/>
      <c r="BG1031" s="39"/>
      <c r="BH1031" s="39"/>
      <c r="BI1031" s="39"/>
      <c r="BJ1031" s="39"/>
      <c r="BK1031" s="39"/>
      <c r="BL1031" s="39"/>
      <c r="BM1031" s="39"/>
      <c r="BN1031" s="39"/>
      <c r="BO1031" s="39"/>
    </row>
    <row r="1032" spans="1:67" ht="68.25" customHeight="1" x14ac:dyDescent="0.25">
      <c r="A1032" s="28">
        <v>1032</v>
      </c>
      <c r="B1032" s="189" t="s">
        <v>4507</v>
      </c>
      <c r="C1032" s="189" t="s">
        <v>4508</v>
      </c>
      <c r="D1032" s="66" t="s">
        <v>1030</v>
      </c>
      <c r="E1032" s="30" t="s">
        <v>63</v>
      </c>
      <c r="F1032" s="181" t="s">
        <v>66</v>
      </c>
      <c r="G1032" s="181"/>
      <c r="H1032" s="181"/>
      <c r="I1032" s="181"/>
      <c r="J1032" s="181"/>
      <c r="K1032" s="181"/>
      <c r="L1032" s="32" t="s">
        <v>2490</v>
      </c>
      <c r="M1032" s="183" t="s">
        <v>4117</v>
      </c>
      <c r="N1032" s="183" t="s">
        <v>2491</v>
      </c>
      <c r="O1032" s="184" t="s">
        <v>3183</v>
      </c>
      <c r="P1032" s="109"/>
      <c r="Q1032" s="182" t="s">
        <v>3184</v>
      </c>
      <c r="R1032" s="109"/>
      <c r="S1032" s="183"/>
      <c r="T1032" s="33"/>
      <c r="U1032" s="33" t="s">
        <v>58</v>
      </c>
      <c r="V1032" s="45" t="s">
        <v>58</v>
      </c>
      <c r="W1032" s="34" t="s">
        <v>2491</v>
      </c>
      <c r="X1032" s="34" t="s">
        <v>66</v>
      </c>
      <c r="Y1032" s="36"/>
      <c r="Z1032" s="36"/>
      <c r="AA1032" s="36"/>
      <c r="AB1032" s="36">
        <v>1</v>
      </c>
      <c r="AC1032" s="36"/>
      <c r="AD1032" s="36"/>
      <c r="AE1032" s="36"/>
      <c r="AF1032" s="96"/>
      <c r="AG1032" s="51">
        <v>1</v>
      </c>
      <c r="AH1032" s="51"/>
      <c r="AI1032" s="51"/>
      <c r="AJ1032" s="51"/>
      <c r="AK1032" s="51"/>
      <c r="AL1032" s="33"/>
      <c r="AM1032" s="33"/>
      <c r="AN1032" s="186"/>
      <c r="AO1032" s="186"/>
      <c r="AP1032" s="185"/>
      <c r="AQ1032" s="185"/>
      <c r="AR1032" s="185"/>
      <c r="AS1032" s="185"/>
      <c r="AT1032" s="185"/>
      <c r="AU1032" s="185"/>
      <c r="AV1032" s="185"/>
      <c r="AW1032" s="186"/>
      <c r="AX1032" s="41"/>
      <c r="AY1032" s="41" t="s">
        <v>24</v>
      </c>
      <c r="AZ1032" s="41"/>
      <c r="BA1032" s="37"/>
      <c r="BB1032" s="39"/>
      <c r="BC1032" s="100"/>
      <c r="BD1032" s="100"/>
      <c r="BE1032" s="39"/>
      <c r="BF1032" s="39"/>
      <c r="BG1032" s="39"/>
      <c r="BH1032" s="39"/>
      <c r="BI1032" s="39"/>
      <c r="BJ1032" s="39"/>
      <c r="BK1032" s="39"/>
      <c r="BL1032" s="39"/>
      <c r="BM1032" s="39"/>
      <c r="BN1032" s="39"/>
      <c r="BO1032" s="39"/>
    </row>
    <row r="1033" spans="1:67" ht="102.75" customHeight="1" x14ac:dyDescent="0.25">
      <c r="A1033" s="28">
        <v>1033</v>
      </c>
      <c r="B1033" s="189" t="s">
        <v>4507</v>
      </c>
      <c r="C1033" s="189" t="s">
        <v>4508</v>
      </c>
      <c r="D1033" s="66" t="s">
        <v>1030</v>
      </c>
      <c r="E1033" s="30" t="s">
        <v>63</v>
      </c>
      <c r="F1033" s="181" t="s">
        <v>66</v>
      </c>
      <c r="G1033" s="181"/>
      <c r="H1033" s="181"/>
      <c r="I1033" s="181"/>
      <c r="J1033" s="181"/>
      <c r="K1033" s="181"/>
      <c r="L1033" s="32" t="s">
        <v>2492</v>
      </c>
      <c r="M1033" s="183" t="s">
        <v>3185</v>
      </c>
      <c r="N1033" s="183" t="s">
        <v>1101</v>
      </c>
      <c r="O1033" s="184" t="s">
        <v>3183</v>
      </c>
      <c r="P1033" s="109"/>
      <c r="Q1033" s="182" t="s">
        <v>3184</v>
      </c>
      <c r="R1033" s="109"/>
      <c r="S1033" s="183"/>
      <c r="T1033" s="33"/>
      <c r="U1033" s="33" t="s">
        <v>58</v>
      </c>
      <c r="V1033" s="45" t="s">
        <v>58</v>
      </c>
      <c r="W1033" s="34" t="s">
        <v>1101</v>
      </c>
      <c r="X1033" s="34" t="s">
        <v>66</v>
      </c>
      <c r="Y1033" s="36"/>
      <c r="Z1033" s="36"/>
      <c r="AA1033" s="36"/>
      <c r="AB1033" s="36">
        <v>1</v>
      </c>
      <c r="AC1033" s="36"/>
      <c r="AD1033" s="36"/>
      <c r="AE1033" s="36"/>
      <c r="AF1033" s="96"/>
      <c r="AG1033" s="51">
        <v>1</v>
      </c>
      <c r="AH1033" s="51"/>
      <c r="AI1033" s="51"/>
      <c r="AJ1033" s="51"/>
      <c r="AK1033" s="51"/>
      <c r="AL1033" s="33"/>
      <c r="AM1033" s="33"/>
      <c r="AN1033" s="186"/>
      <c r="AO1033" s="186"/>
      <c r="AP1033" s="185"/>
      <c r="AQ1033" s="185"/>
      <c r="AR1033" s="185"/>
      <c r="AS1033" s="185"/>
      <c r="AT1033" s="185"/>
      <c r="AU1033" s="185"/>
      <c r="AV1033" s="185"/>
      <c r="AW1033" s="186"/>
      <c r="AX1033" s="41"/>
      <c r="AY1033" s="41" t="s">
        <v>24</v>
      </c>
      <c r="AZ1033" s="41"/>
      <c r="BA1033" s="37"/>
      <c r="BB1033" s="39"/>
      <c r="BC1033" s="100"/>
      <c r="BD1033" s="100"/>
      <c r="BE1033" s="39"/>
      <c r="BF1033" s="39"/>
      <c r="BG1033" s="39"/>
      <c r="BH1033" s="39"/>
      <c r="BI1033" s="39"/>
      <c r="BJ1033" s="39"/>
      <c r="BK1033" s="39"/>
      <c r="BL1033" s="39"/>
      <c r="BM1033" s="39"/>
      <c r="BN1033" s="39"/>
      <c r="BO1033" s="39"/>
    </row>
    <row r="1034" spans="1:67" ht="82.5" customHeight="1" x14ac:dyDescent="0.25">
      <c r="A1034" s="28">
        <v>1034</v>
      </c>
      <c r="B1034" s="189" t="s">
        <v>4507</v>
      </c>
      <c r="C1034" s="189" t="s">
        <v>4508</v>
      </c>
      <c r="D1034" s="66" t="s">
        <v>1030</v>
      </c>
      <c r="E1034" s="30" t="s">
        <v>63</v>
      </c>
      <c r="F1034" s="181" t="s">
        <v>66</v>
      </c>
      <c r="G1034" s="181"/>
      <c r="H1034" s="181"/>
      <c r="I1034" s="181"/>
      <c r="J1034" s="181"/>
      <c r="K1034" s="181"/>
      <c r="L1034" s="32" t="s">
        <v>2494</v>
      </c>
      <c r="M1034" s="183" t="s">
        <v>3998</v>
      </c>
      <c r="N1034" s="183" t="s">
        <v>2495</v>
      </c>
      <c r="O1034" s="184" t="s">
        <v>3183</v>
      </c>
      <c r="P1034" s="109"/>
      <c r="Q1034" s="182" t="s">
        <v>3184</v>
      </c>
      <c r="R1034" s="109"/>
      <c r="S1034" s="183"/>
      <c r="T1034" s="33"/>
      <c r="U1034" s="33" t="s">
        <v>167</v>
      </c>
      <c r="V1034" s="45" t="s">
        <v>167</v>
      </c>
      <c r="W1034" s="34" t="s">
        <v>2495</v>
      </c>
      <c r="X1034" s="34" t="s">
        <v>66</v>
      </c>
      <c r="Y1034" s="36"/>
      <c r="Z1034" s="36"/>
      <c r="AA1034" s="36">
        <v>1</v>
      </c>
      <c r="AB1034" s="36"/>
      <c r="AC1034" s="36"/>
      <c r="AD1034" s="36"/>
      <c r="AE1034" s="36"/>
      <c r="AF1034" s="96"/>
      <c r="AG1034" s="51">
        <v>1</v>
      </c>
      <c r="AH1034" s="51"/>
      <c r="AI1034" s="51"/>
      <c r="AJ1034" s="51"/>
      <c r="AK1034" s="51"/>
      <c r="AL1034" s="33"/>
      <c r="AM1034" s="33"/>
      <c r="AN1034" s="186"/>
      <c r="AO1034" s="185" t="s">
        <v>4526</v>
      </c>
      <c r="AP1034" s="51"/>
      <c r="AQ1034" s="51"/>
      <c r="AR1034" s="51"/>
      <c r="AS1034" s="51"/>
      <c r="AT1034" s="185"/>
      <c r="AU1034" s="185"/>
      <c r="AV1034" s="185"/>
      <c r="AW1034" s="186"/>
      <c r="AX1034" s="41"/>
      <c r="AY1034" s="35" t="s">
        <v>176</v>
      </c>
      <c r="AZ1034" s="41"/>
      <c r="BA1034" s="37" t="s">
        <v>3243</v>
      </c>
      <c r="BB1034" s="37" t="s">
        <v>3154</v>
      </c>
      <c r="BC1034" s="100" t="s">
        <v>4527</v>
      </c>
      <c r="BD1034" s="100"/>
      <c r="BE1034" s="39"/>
      <c r="BF1034" s="39"/>
      <c r="BG1034" s="39"/>
      <c r="BH1034" s="39"/>
      <c r="BI1034" s="39"/>
      <c r="BJ1034" s="39"/>
      <c r="BK1034" s="39"/>
      <c r="BL1034" s="39"/>
      <c r="BM1034" s="39"/>
      <c r="BN1034" s="39"/>
      <c r="BO1034" s="39"/>
    </row>
    <row r="1035" spans="1:67" ht="261" customHeight="1" x14ac:dyDescent="0.25">
      <c r="A1035" s="28">
        <v>1035</v>
      </c>
      <c r="B1035" s="189" t="s">
        <v>4507</v>
      </c>
      <c r="C1035" s="189" t="s">
        <v>4508</v>
      </c>
      <c r="D1035" s="66" t="s">
        <v>1030</v>
      </c>
      <c r="E1035" s="30" t="s">
        <v>63</v>
      </c>
      <c r="F1035" s="181" t="s">
        <v>66</v>
      </c>
      <c r="G1035" s="181"/>
      <c r="H1035" s="181"/>
      <c r="I1035" s="181"/>
      <c r="J1035" s="181"/>
      <c r="K1035" s="181"/>
      <c r="L1035" s="32" t="s">
        <v>2499</v>
      </c>
      <c r="M1035" s="183" t="s">
        <v>3828</v>
      </c>
      <c r="N1035" s="183" t="s">
        <v>4528</v>
      </c>
      <c r="O1035" s="184" t="s">
        <v>3183</v>
      </c>
      <c r="P1035" s="109"/>
      <c r="Q1035" s="183" t="s">
        <v>1266</v>
      </c>
      <c r="R1035" s="109"/>
      <c r="S1035" s="183"/>
      <c r="T1035" s="33"/>
      <c r="U1035" s="33" t="s">
        <v>58</v>
      </c>
      <c r="V1035" s="45" t="s">
        <v>58</v>
      </c>
      <c r="W1035" s="34" t="s">
        <v>1266</v>
      </c>
      <c r="X1035" s="34" t="s">
        <v>66</v>
      </c>
      <c r="Y1035" s="36"/>
      <c r="Z1035" s="36"/>
      <c r="AA1035" s="36"/>
      <c r="AB1035" s="36">
        <v>1</v>
      </c>
      <c r="AC1035" s="36"/>
      <c r="AD1035" s="36"/>
      <c r="AE1035" s="36"/>
      <c r="AF1035" s="96"/>
      <c r="AG1035" s="51">
        <v>1</v>
      </c>
      <c r="AH1035" s="51"/>
      <c r="AI1035" s="51"/>
      <c r="AJ1035" s="51"/>
      <c r="AK1035" s="51"/>
      <c r="AL1035" s="33"/>
      <c r="AM1035" s="33"/>
      <c r="AN1035" s="186"/>
      <c r="AO1035" s="186"/>
      <c r="AP1035" s="185"/>
      <c r="AQ1035" s="185"/>
      <c r="AR1035" s="185"/>
      <c r="AS1035" s="185"/>
      <c r="AT1035" s="185"/>
      <c r="AU1035" s="185"/>
      <c r="AV1035" s="185"/>
      <c r="AW1035" s="186"/>
      <c r="AX1035" s="41"/>
      <c r="AY1035" s="41" t="s">
        <v>24</v>
      </c>
      <c r="AZ1035" s="41"/>
      <c r="BA1035" s="37"/>
      <c r="BB1035" s="39"/>
      <c r="BC1035" s="100"/>
      <c r="BD1035" s="100"/>
      <c r="BE1035" s="39"/>
      <c r="BF1035" s="39"/>
      <c r="BG1035" s="39"/>
      <c r="BH1035" s="39"/>
      <c r="BI1035" s="39"/>
      <c r="BJ1035" s="39"/>
      <c r="BK1035" s="39"/>
      <c r="BL1035" s="39"/>
      <c r="BM1035" s="39"/>
      <c r="BN1035" s="39"/>
      <c r="BO1035" s="39"/>
    </row>
    <row r="1036" spans="1:67" ht="123" customHeight="1" x14ac:dyDescent="0.25">
      <c r="A1036" s="28">
        <v>1036</v>
      </c>
      <c r="B1036" s="189" t="s">
        <v>4507</v>
      </c>
      <c r="C1036" s="189" t="s">
        <v>4508</v>
      </c>
      <c r="D1036" s="66" t="s">
        <v>1030</v>
      </c>
      <c r="E1036" s="30" t="s">
        <v>63</v>
      </c>
      <c r="F1036" s="181" t="s">
        <v>66</v>
      </c>
      <c r="G1036" s="181"/>
      <c r="H1036" s="181"/>
      <c r="I1036" s="181"/>
      <c r="J1036" s="181"/>
      <c r="K1036" s="181"/>
      <c r="L1036" s="32" t="s">
        <v>2502</v>
      </c>
      <c r="M1036" s="183" t="s">
        <v>3828</v>
      </c>
      <c r="N1036" s="183" t="s">
        <v>2503</v>
      </c>
      <c r="O1036" s="184" t="s">
        <v>3183</v>
      </c>
      <c r="P1036" s="109"/>
      <c r="Q1036" s="182" t="s">
        <v>3184</v>
      </c>
      <c r="R1036" s="109"/>
      <c r="S1036" s="183"/>
      <c r="T1036" s="33"/>
      <c r="U1036" s="33" t="s">
        <v>58</v>
      </c>
      <c r="V1036" s="45" t="s">
        <v>58</v>
      </c>
      <c r="W1036" s="34" t="s">
        <v>2503</v>
      </c>
      <c r="X1036" s="34" t="s">
        <v>66</v>
      </c>
      <c r="Y1036" s="36"/>
      <c r="Z1036" s="36"/>
      <c r="AA1036" s="36"/>
      <c r="AB1036" s="36">
        <v>1</v>
      </c>
      <c r="AC1036" s="36"/>
      <c r="AD1036" s="36"/>
      <c r="AE1036" s="36"/>
      <c r="AF1036" s="96"/>
      <c r="AG1036" s="51">
        <v>1</v>
      </c>
      <c r="AH1036" s="51"/>
      <c r="AI1036" s="51"/>
      <c r="AJ1036" s="51"/>
      <c r="AK1036" s="51"/>
      <c r="AL1036" s="33"/>
      <c r="AM1036" s="33"/>
      <c r="AN1036" s="186"/>
      <c r="AO1036" s="186"/>
      <c r="AP1036" s="185"/>
      <c r="AQ1036" s="185"/>
      <c r="AR1036" s="185"/>
      <c r="AS1036" s="185"/>
      <c r="AT1036" s="185"/>
      <c r="AU1036" s="185"/>
      <c r="AV1036" s="185"/>
      <c r="AW1036" s="186"/>
      <c r="AX1036" s="41"/>
      <c r="AY1036" s="41" t="s">
        <v>24</v>
      </c>
      <c r="AZ1036" s="41"/>
      <c r="BA1036" s="37"/>
      <c r="BB1036" s="39"/>
      <c r="BC1036" s="100"/>
      <c r="BD1036" s="100"/>
      <c r="BE1036" s="39"/>
      <c r="BF1036" s="39"/>
      <c r="BG1036" s="39"/>
      <c r="BH1036" s="39"/>
      <c r="BI1036" s="39"/>
      <c r="BJ1036" s="39"/>
      <c r="BK1036" s="39"/>
      <c r="BL1036" s="39"/>
      <c r="BM1036" s="39"/>
      <c r="BN1036" s="39"/>
      <c r="BO1036" s="39"/>
    </row>
    <row r="1037" spans="1:67" ht="63.75" customHeight="1" x14ac:dyDescent="0.25">
      <c r="A1037" s="28">
        <v>1037</v>
      </c>
      <c r="B1037" s="189" t="s">
        <v>4507</v>
      </c>
      <c r="C1037" s="189" t="s">
        <v>4508</v>
      </c>
      <c r="D1037" s="66" t="s">
        <v>1030</v>
      </c>
      <c r="E1037" s="30" t="s">
        <v>63</v>
      </c>
      <c r="F1037" s="181" t="s">
        <v>66</v>
      </c>
      <c r="G1037" s="181"/>
      <c r="H1037" s="181"/>
      <c r="I1037" s="181"/>
      <c r="J1037" s="181"/>
      <c r="K1037" s="181"/>
      <c r="L1037" s="32" t="s">
        <v>2504</v>
      </c>
      <c r="M1037" s="183" t="s">
        <v>4451</v>
      </c>
      <c r="N1037" s="183" t="s">
        <v>2505</v>
      </c>
      <c r="O1037" s="184" t="s">
        <v>3183</v>
      </c>
      <c r="P1037" s="109"/>
      <c r="Q1037" s="182" t="s">
        <v>3184</v>
      </c>
      <c r="R1037" s="109"/>
      <c r="S1037" s="183"/>
      <c r="T1037" s="33"/>
      <c r="U1037" s="33" t="s">
        <v>58</v>
      </c>
      <c r="V1037" s="45" t="s">
        <v>58</v>
      </c>
      <c r="W1037" s="34" t="s">
        <v>2505</v>
      </c>
      <c r="X1037" s="34" t="s">
        <v>66</v>
      </c>
      <c r="Y1037" s="36"/>
      <c r="Z1037" s="36"/>
      <c r="AA1037" s="36"/>
      <c r="AB1037" s="36">
        <v>1</v>
      </c>
      <c r="AC1037" s="36"/>
      <c r="AD1037" s="36"/>
      <c r="AE1037" s="36"/>
      <c r="AF1037" s="96"/>
      <c r="AG1037" s="51">
        <v>1</v>
      </c>
      <c r="AH1037" s="51"/>
      <c r="AI1037" s="51"/>
      <c r="AJ1037" s="51"/>
      <c r="AK1037" s="51"/>
      <c r="AL1037" s="33"/>
      <c r="AM1037" s="33"/>
      <c r="AN1037" s="186"/>
      <c r="AO1037" s="186"/>
      <c r="AP1037" s="185"/>
      <c r="AQ1037" s="185"/>
      <c r="AR1037" s="185"/>
      <c r="AS1037" s="185"/>
      <c r="AT1037" s="185"/>
      <c r="AU1037" s="185"/>
      <c r="AV1037" s="185"/>
      <c r="AW1037" s="186"/>
      <c r="AX1037" s="41"/>
      <c r="AY1037" s="41" t="s">
        <v>24</v>
      </c>
      <c r="AZ1037" s="41"/>
      <c r="BA1037" s="37"/>
      <c r="BB1037" s="39"/>
      <c r="BC1037" s="100"/>
      <c r="BD1037" s="100"/>
      <c r="BE1037" s="39"/>
      <c r="BF1037" s="39"/>
      <c r="BG1037" s="39"/>
      <c r="BH1037" s="39"/>
      <c r="BI1037" s="39"/>
      <c r="BJ1037" s="39"/>
      <c r="BK1037" s="39"/>
      <c r="BL1037" s="39"/>
      <c r="BM1037" s="39"/>
      <c r="BN1037" s="39"/>
      <c r="BO1037" s="39"/>
    </row>
    <row r="1038" spans="1:67" ht="63.75" customHeight="1" x14ac:dyDescent="0.25">
      <c r="A1038" s="28">
        <v>1038</v>
      </c>
      <c r="B1038" s="189" t="s">
        <v>4507</v>
      </c>
      <c r="C1038" s="189" t="s">
        <v>4508</v>
      </c>
      <c r="D1038" s="66" t="s">
        <v>1030</v>
      </c>
      <c r="E1038" s="30" t="s">
        <v>63</v>
      </c>
      <c r="F1038" s="181" t="s">
        <v>66</v>
      </c>
      <c r="G1038" s="181"/>
      <c r="H1038" s="181"/>
      <c r="I1038" s="181"/>
      <c r="J1038" s="181"/>
      <c r="K1038" s="181"/>
      <c r="L1038" s="32" t="s">
        <v>2506</v>
      </c>
      <c r="M1038" s="183" t="s">
        <v>3143</v>
      </c>
      <c r="N1038" s="183" t="s">
        <v>3212</v>
      </c>
      <c r="O1038" s="184" t="s">
        <v>3183</v>
      </c>
      <c r="P1038" s="109"/>
      <c r="Q1038" s="183" t="s">
        <v>1153</v>
      </c>
      <c r="R1038" s="109"/>
      <c r="S1038" s="183"/>
      <c r="T1038" s="33"/>
      <c r="U1038" s="33" t="s">
        <v>58</v>
      </c>
      <c r="V1038" s="45" t="s">
        <v>58</v>
      </c>
      <c r="W1038" s="34" t="s">
        <v>1153</v>
      </c>
      <c r="X1038" s="34" t="s">
        <v>66</v>
      </c>
      <c r="Y1038" s="36"/>
      <c r="Z1038" s="36"/>
      <c r="AA1038" s="36"/>
      <c r="AB1038" s="36">
        <v>1</v>
      </c>
      <c r="AC1038" s="36"/>
      <c r="AD1038" s="36"/>
      <c r="AE1038" s="36"/>
      <c r="AF1038" s="51"/>
      <c r="AG1038" s="51"/>
      <c r="AH1038" s="51">
        <v>1</v>
      </c>
      <c r="AI1038" s="51"/>
      <c r="AJ1038" s="51"/>
      <c r="AK1038" s="51"/>
      <c r="AL1038" s="33"/>
      <c r="AM1038" s="33"/>
      <c r="AN1038" s="186"/>
      <c r="AO1038" s="186"/>
      <c r="AP1038" s="185"/>
      <c r="AQ1038" s="185"/>
      <c r="AR1038" s="185"/>
      <c r="AS1038" s="185"/>
      <c r="AT1038" s="185"/>
      <c r="AU1038" s="185"/>
      <c r="AV1038" s="185"/>
      <c r="AW1038" s="186"/>
      <c r="AX1038" s="41"/>
      <c r="AY1038" s="41" t="s">
        <v>24</v>
      </c>
      <c r="AZ1038" s="41"/>
      <c r="BA1038" s="37"/>
      <c r="BB1038" s="39"/>
      <c r="BC1038" s="100"/>
      <c r="BD1038" s="100"/>
      <c r="BE1038" s="39"/>
      <c r="BF1038" s="39"/>
      <c r="BG1038" s="39"/>
      <c r="BH1038" s="39"/>
      <c r="BI1038" s="39"/>
      <c r="BJ1038" s="39"/>
      <c r="BK1038" s="39"/>
      <c r="BL1038" s="39"/>
      <c r="BM1038" s="39"/>
      <c r="BN1038" s="39"/>
      <c r="BO1038" s="39"/>
    </row>
    <row r="1039" spans="1:67" ht="153.75" customHeight="1" x14ac:dyDescent="0.25">
      <c r="A1039" s="28">
        <v>1039</v>
      </c>
      <c r="B1039" s="189" t="s">
        <v>4507</v>
      </c>
      <c r="C1039" s="189" t="s">
        <v>4508</v>
      </c>
      <c r="D1039" s="66" t="s">
        <v>1030</v>
      </c>
      <c r="E1039" s="30" t="s">
        <v>63</v>
      </c>
      <c r="F1039" s="181" t="s">
        <v>66</v>
      </c>
      <c r="G1039" s="181"/>
      <c r="H1039" s="181"/>
      <c r="I1039" s="181"/>
      <c r="J1039" s="181"/>
      <c r="K1039" s="181"/>
      <c r="L1039" s="32" t="s">
        <v>2507</v>
      </c>
      <c r="M1039" s="183" t="s">
        <v>3606</v>
      </c>
      <c r="N1039" s="183" t="s">
        <v>4524</v>
      </c>
      <c r="O1039" s="184" t="s">
        <v>3183</v>
      </c>
      <c r="P1039" s="109"/>
      <c r="Q1039" s="183" t="s">
        <v>4529</v>
      </c>
      <c r="R1039" s="109"/>
      <c r="S1039" s="183"/>
      <c r="T1039" s="33"/>
      <c r="U1039" s="33" t="s">
        <v>58</v>
      </c>
      <c r="V1039" s="45" t="s">
        <v>58</v>
      </c>
      <c r="W1039" s="34" t="s">
        <v>2508</v>
      </c>
      <c r="X1039" s="34" t="s">
        <v>23</v>
      </c>
      <c r="Y1039" s="36"/>
      <c r="Z1039" s="36"/>
      <c r="AA1039" s="36"/>
      <c r="AB1039" s="36">
        <v>1</v>
      </c>
      <c r="AC1039" s="36"/>
      <c r="AD1039" s="36"/>
      <c r="AE1039" s="36"/>
      <c r="AF1039" s="51"/>
      <c r="AG1039" s="51"/>
      <c r="AH1039" s="51">
        <v>1</v>
      </c>
      <c r="AI1039" s="51"/>
      <c r="AJ1039" s="51"/>
      <c r="AK1039" s="51"/>
      <c r="AL1039" s="33"/>
      <c r="AM1039" s="33"/>
      <c r="AN1039" s="186"/>
      <c r="AO1039" s="186"/>
      <c r="AP1039" s="185"/>
      <c r="AQ1039" s="185"/>
      <c r="AR1039" s="185"/>
      <c r="AS1039" s="185"/>
      <c r="AT1039" s="185"/>
      <c r="AU1039" s="185"/>
      <c r="AV1039" s="185"/>
      <c r="AW1039" s="186"/>
      <c r="AX1039" s="41"/>
      <c r="AY1039" s="35" t="s">
        <v>24</v>
      </c>
      <c r="AZ1039" s="41"/>
      <c r="BA1039" s="37"/>
      <c r="BB1039" s="39"/>
      <c r="BC1039" s="100"/>
      <c r="BD1039" s="100">
        <v>2</v>
      </c>
      <c r="BE1039" s="39"/>
      <c r="BF1039" s="39"/>
      <c r="BG1039" s="39"/>
      <c r="BH1039" s="39"/>
      <c r="BI1039" s="39"/>
      <c r="BJ1039" s="39"/>
      <c r="BK1039" s="39"/>
      <c r="BL1039" s="39"/>
      <c r="BM1039" s="39"/>
      <c r="BN1039" s="39"/>
      <c r="BO1039" s="39"/>
    </row>
    <row r="1040" spans="1:67" ht="108.75" customHeight="1" x14ac:dyDescent="0.25">
      <c r="A1040" s="28">
        <v>1040</v>
      </c>
      <c r="B1040" s="189" t="s">
        <v>4507</v>
      </c>
      <c r="C1040" s="189" t="s">
        <v>4508</v>
      </c>
      <c r="D1040" s="66" t="s">
        <v>1030</v>
      </c>
      <c r="E1040" s="30" t="s">
        <v>63</v>
      </c>
      <c r="F1040" s="181" t="s">
        <v>66</v>
      </c>
      <c r="G1040" s="181"/>
      <c r="H1040" s="181"/>
      <c r="I1040" s="181"/>
      <c r="J1040" s="181"/>
      <c r="K1040" s="181"/>
      <c r="L1040" s="32" t="s">
        <v>2509</v>
      </c>
      <c r="M1040" s="183" t="s">
        <v>66</v>
      </c>
      <c r="N1040" s="183" t="s">
        <v>2510</v>
      </c>
      <c r="O1040" s="184" t="s">
        <v>3183</v>
      </c>
      <c r="P1040" s="109"/>
      <c r="Q1040" s="182" t="s">
        <v>3184</v>
      </c>
      <c r="R1040" s="109"/>
      <c r="S1040" s="183"/>
      <c r="T1040" s="33"/>
      <c r="U1040" s="33" t="s">
        <v>58</v>
      </c>
      <c r="V1040" s="45" t="s">
        <v>58</v>
      </c>
      <c r="W1040" s="34" t="s">
        <v>2510</v>
      </c>
      <c r="X1040" s="34" t="s">
        <v>66</v>
      </c>
      <c r="Y1040" s="36"/>
      <c r="Z1040" s="36"/>
      <c r="AA1040" s="36"/>
      <c r="AB1040" s="36">
        <v>1</v>
      </c>
      <c r="AC1040" s="36"/>
      <c r="AD1040" s="36"/>
      <c r="AE1040" s="36"/>
      <c r="AF1040" s="51"/>
      <c r="AG1040" s="51"/>
      <c r="AH1040" s="51">
        <v>1</v>
      </c>
      <c r="AI1040" s="51"/>
      <c r="AJ1040" s="51"/>
      <c r="AK1040" s="51"/>
      <c r="AL1040" s="33"/>
      <c r="AM1040" s="33"/>
      <c r="AN1040" s="186"/>
      <c r="AO1040" s="186"/>
      <c r="AP1040" s="185"/>
      <c r="AQ1040" s="185"/>
      <c r="AR1040" s="185"/>
      <c r="AS1040" s="185"/>
      <c r="AT1040" s="185"/>
      <c r="AU1040" s="185"/>
      <c r="AV1040" s="185"/>
      <c r="AW1040" s="186"/>
      <c r="AX1040" s="41"/>
      <c r="AY1040" s="41" t="s">
        <v>24</v>
      </c>
      <c r="AZ1040" s="41"/>
      <c r="BA1040" s="37"/>
      <c r="BB1040" s="39"/>
      <c r="BC1040" s="100"/>
      <c r="BD1040" s="100"/>
      <c r="BE1040" s="39"/>
      <c r="BF1040" s="39"/>
      <c r="BG1040" s="39"/>
      <c r="BH1040" s="39"/>
      <c r="BI1040" s="39"/>
      <c r="BJ1040" s="39"/>
      <c r="BK1040" s="39"/>
      <c r="BL1040" s="39"/>
      <c r="BM1040" s="39"/>
      <c r="BN1040" s="39"/>
      <c r="BO1040" s="39"/>
    </row>
    <row r="1041" spans="1:67" ht="144" customHeight="1" x14ac:dyDescent="0.25">
      <c r="A1041" s="28">
        <v>1041</v>
      </c>
      <c r="B1041" s="189" t="s">
        <v>4507</v>
      </c>
      <c r="C1041" s="189" t="s">
        <v>4508</v>
      </c>
      <c r="D1041" s="66" t="s">
        <v>1030</v>
      </c>
      <c r="E1041" s="30" t="s">
        <v>63</v>
      </c>
      <c r="F1041" s="181" t="s">
        <v>66</v>
      </c>
      <c r="G1041" s="181"/>
      <c r="H1041" s="181"/>
      <c r="I1041" s="181"/>
      <c r="J1041" s="181"/>
      <c r="K1041" s="181"/>
      <c r="L1041" s="32" t="s">
        <v>2511</v>
      </c>
      <c r="M1041" s="183" t="s">
        <v>3185</v>
      </c>
      <c r="N1041" s="183" t="s">
        <v>4530</v>
      </c>
      <c r="O1041" s="184" t="s">
        <v>3183</v>
      </c>
      <c r="P1041" s="109"/>
      <c r="Q1041" s="183" t="s">
        <v>2512</v>
      </c>
      <c r="R1041" s="109"/>
      <c r="S1041" s="183"/>
      <c r="T1041" s="33"/>
      <c r="U1041" s="33" t="s">
        <v>58</v>
      </c>
      <c r="V1041" s="45" t="s">
        <v>58</v>
      </c>
      <c r="W1041" s="34" t="s">
        <v>2512</v>
      </c>
      <c r="X1041" s="34" t="s">
        <v>66</v>
      </c>
      <c r="Y1041" s="36"/>
      <c r="Z1041" s="36"/>
      <c r="AA1041" s="36"/>
      <c r="AB1041" s="36">
        <v>1</v>
      </c>
      <c r="AC1041" s="36"/>
      <c r="AD1041" s="36"/>
      <c r="AE1041" s="36"/>
      <c r="AF1041" s="51"/>
      <c r="AG1041" s="51"/>
      <c r="AH1041" s="51">
        <v>1</v>
      </c>
      <c r="AI1041" s="51"/>
      <c r="AJ1041" s="51"/>
      <c r="AK1041" s="51"/>
      <c r="AL1041" s="33"/>
      <c r="AM1041" s="33"/>
      <c r="AN1041" s="186"/>
      <c r="AO1041" s="186"/>
      <c r="AP1041" s="185"/>
      <c r="AQ1041" s="185"/>
      <c r="AR1041" s="185"/>
      <c r="AS1041" s="185"/>
      <c r="AT1041" s="185"/>
      <c r="AU1041" s="185"/>
      <c r="AV1041" s="185"/>
      <c r="AW1041" s="186"/>
      <c r="AX1041" s="41"/>
      <c r="AY1041" s="41" t="s">
        <v>24</v>
      </c>
      <c r="AZ1041" s="41"/>
      <c r="BA1041" s="37"/>
      <c r="BB1041" s="39"/>
      <c r="BC1041" s="100"/>
      <c r="BD1041" s="100"/>
      <c r="BE1041" s="39"/>
      <c r="BF1041" s="39"/>
      <c r="BG1041" s="39"/>
      <c r="BH1041" s="39"/>
      <c r="BI1041" s="39"/>
      <c r="BJ1041" s="39"/>
      <c r="BK1041" s="39"/>
      <c r="BL1041" s="39"/>
      <c r="BM1041" s="39"/>
      <c r="BN1041" s="39"/>
      <c r="BO1041" s="39"/>
    </row>
    <row r="1042" spans="1:67" ht="80.25" customHeight="1" x14ac:dyDescent="0.25">
      <c r="A1042" s="28">
        <v>1042</v>
      </c>
      <c r="B1042" s="189" t="s">
        <v>4507</v>
      </c>
      <c r="C1042" s="189" t="s">
        <v>4508</v>
      </c>
      <c r="D1042" s="66" t="s">
        <v>1030</v>
      </c>
      <c r="E1042" s="30" t="s">
        <v>63</v>
      </c>
      <c r="F1042" s="181" t="s">
        <v>66</v>
      </c>
      <c r="G1042" s="181"/>
      <c r="H1042" s="181"/>
      <c r="I1042" s="181"/>
      <c r="J1042" s="181"/>
      <c r="K1042" s="181"/>
      <c r="L1042" s="32" t="s">
        <v>2513</v>
      </c>
      <c r="M1042" s="183" t="s">
        <v>66</v>
      </c>
      <c r="N1042" s="183" t="s">
        <v>4531</v>
      </c>
      <c r="O1042" s="184" t="s">
        <v>3183</v>
      </c>
      <c r="P1042" s="109"/>
      <c r="Q1042" s="183" t="s">
        <v>1153</v>
      </c>
      <c r="R1042" s="109"/>
      <c r="S1042" s="183"/>
      <c r="T1042" s="33"/>
      <c r="U1042" s="33" t="s">
        <v>58</v>
      </c>
      <c r="V1042" s="45" t="s">
        <v>58</v>
      </c>
      <c r="W1042" s="34" t="s">
        <v>1153</v>
      </c>
      <c r="X1042" s="34" t="s">
        <v>451</v>
      </c>
      <c r="Y1042" s="36"/>
      <c r="Z1042" s="36"/>
      <c r="AA1042" s="36"/>
      <c r="AB1042" s="36">
        <v>1</v>
      </c>
      <c r="AC1042" s="36"/>
      <c r="AD1042" s="36"/>
      <c r="AE1042" s="36"/>
      <c r="AF1042" s="51"/>
      <c r="AG1042" s="51"/>
      <c r="AH1042" s="51">
        <v>1</v>
      </c>
      <c r="AI1042" s="51"/>
      <c r="AJ1042" s="51"/>
      <c r="AK1042" s="51"/>
      <c r="AL1042" s="33"/>
      <c r="AM1042" s="33"/>
      <c r="AN1042" s="186"/>
      <c r="AO1042" s="186"/>
      <c r="AP1042" s="185"/>
      <c r="AQ1042" s="185"/>
      <c r="AR1042" s="185"/>
      <c r="AS1042" s="185"/>
      <c r="AT1042" s="185"/>
      <c r="AU1042" s="185"/>
      <c r="AV1042" s="185"/>
      <c r="AW1042" s="186"/>
      <c r="AX1042" s="41"/>
      <c r="AY1042" s="41" t="s">
        <v>24</v>
      </c>
      <c r="AZ1042" s="41"/>
      <c r="BA1042" s="37"/>
      <c r="BB1042" s="39"/>
      <c r="BC1042" s="100"/>
      <c r="BD1042" s="100"/>
      <c r="BE1042" s="39"/>
      <c r="BF1042" s="39"/>
      <c r="BG1042" s="39"/>
      <c r="BH1042" s="39"/>
      <c r="BI1042" s="39"/>
      <c r="BJ1042" s="39"/>
      <c r="BK1042" s="39"/>
      <c r="BL1042" s="39"/>
      <c r="BM1042" s="39"/>
      <c r="BN1042" s="39"/>
      <c r="BO1042" s="39"/>
    </row>
    <row r="1043" spans="1:67" ht="103.5" customHeight="1" x14ac:dyDescent="0.25">
      <c r="A1043" s="28">
        <v>1043</v>
      </c>
      <c r="B1043" s="189" t="s">
        <v>4507</v>
      </c>
      <c r="C1043" s="189" t="s">
        <v>4508</v>
      </c>
      <c r="D1043" s="66" t="s">
        <v>1030</v>
      </c>
      <c r="E1043" s="30" t="s">
        <v>63</v>
      </c>
      <c r="F1043" s="181" t="s">
        <v>66</v>
      </c>
      <c r="G1043" s="181"/>
      <c r="H1043" s="181"/>
      <c r="I1043" s="181"/>
      <c r="J1043" s="181"/>
      <c r="K1043" s="181"/>
      <c r="L1043" s="32" t="s">
        <v>2514</v>
      </c>
      <c r="M1043" s="183" t="s">
        <v>3143</v>
      </c>
      <c r="N1043" s="183" t="s">
        <v>3212</v>
      </c>
      <c r="O1043" s="184" t="s">
        <v>3183</v>
      </c>
      <c r="P1043" s="109"/>
      <c r="Q1043" s="183" t="s">
        <v>4532</v>
      </c>
      <c r="R1043" s="109"/>
      <c r="S1043" s="183"/>
      <c r="T1043" s="33"/>
      <c r="U1043" s="33" t="s">
        <v>58</v>
      </c>
      <c r="V1043" s="45" t="s">
        <v>58</v>
      </c>
      <c r="W1043" s="34" t="s">
        <v>2515</v>
      </c>
      <c r="X1043" s="34" t="s">
        <v>23</v>
      </c>
      <c r="Y1043" s="36"/>
      <c r="Z1043" s="36"/>
      <c r="AA1043" s="36"/>
      <c r="AB1043" s="36">
        <v>1</v>
      </c>
      <c r="AC1043" s="36"/>
      <c r="AD1043" s="36"/>
      <c r="AE1043" s="36"/>
      <c r="AF1043" s="51"/>
      <c r="AG1043" s="51"/>
      <c r="AH1043" s="51">
        <v>1</v>
      </c>
      <c r="AI1043" s="51"/>
      <c r="AJ1043" s="51"/>
      <c r="AK1043" s="51"/>
      <c r="AL1043" s="33"/>
      <c r="AM1043" s="33"/>
      <c r="AN1043" s="186"/>
      <c r="AO1043" s="186"/>
      <c r="AP1043" s="185"/>
      <c r="AQ1043" s="185"/>
      <c r="AR1043" s="185"/>
      <c r="AS1043" s="185"/>
      <c r="AT1043" s="185"/>
      <c r="AU1043" s="185"/>
      <c r="AV1043" s="185"/>
      <c r="AW1043" s="186"/>
      <c r="AX1043" s="41"/>
      <c r="AY1043" s="35" t="s">
        <v>24</v>
      </c>
      <c r="AZ1043" s="41"/>
      <c r="BA1043" s="37"/>
      <c r="BB1043" s="39"/>
      <c r="BC1043" s="100"/>
      <c r="BD1043" s="100">
        <v>2</v>
      </c>
      <c r="BE1043" s="39"/>
      <c r="BF1043" s="39"/>
      <c r="BG1043" s="39"/>
      <c r="BH1043" s="39"/>
      <c r="BI1043" s="39"/>
      <c r="BJ1043" s="39"/>
      <c r="BK1043" s="39"/>
      <c r="BL1043" s="39"/>
      <c r="BM1043" s="39"/>
      <c r="BN1043" s="39"/>
      <c r="BO1043" s="39"/>
    </row>
    <row r="1044" spans="1:67" ht="153.75" customHeight="1" x14ac:dyDescent="0.25">
      <c r="A1044" s="28">
        <v>1044</v>
      </c>
      <c r="B1044" s="189" t="s">
        <v>4507</v>
      </c>
      <c r="C1044" s="189" t="s">
        <v>4508</v>
      </c>
      <c r="D1044" s="66" t="s">
        <v>1030</v>
      </c>
      <c r="E1044" s="30" t="s">
        <v>63</v>
      </c>
      <c r="F1044" s="181" t="s">
        <v>66</v>
      </c>
      <c r="G1044" s="181"/>
      <c r="H1044" s="181"/>
      <c r="I1044" s="181"/>
      <c r="J1044" s="181"/>
      <c r="K1044" s="181"/>
      <c r="L1044" s="32" t="s">
        <v>2516</v>
      </c>
      <c r="M1044" s="183" t="s">
        <v>4451</v>
      </c>
      <c r="N1044" s="183" t="s">
        <v>1246</v>
      </c>
      <c r="O1044" s="184" t="s">
        <v>3183</v>
      </c>
      <c r="P1044" s="109"/>
      <c r="Q1044" s="183" t="s">
        <v>4533</v>
      </c>
      <c r="R1044" s="109"/>
      <c r="S1044" s="183"/>
      <c r="T1044" s="33"/>
      <c r="U1044" s="33" t="s">
        <v>58</v>
      </c>
      <c r="V1044" s="45" t="s">
        <v>58</v>
      </c>
      <c r="W1044" s="34" t="s">
        <v>2517</v>
      </c>
      <c r="X1044" s="34" t="s">
        <v>23</v>
      </c>
      <c r="Y1044" s="36"/>
      <c r="Z1044" s="36"/>
      <c r="AA1044" s="36"/>
      <c r="AB1044" s="36">
        <v>1</v>
      </c>
      <c r="AC1044" s="36"/>
      <c r="AD1044" s="36"/>
      <c r="AE1044" s="36"/>
      <c r="AF1044" s="51"/>
      <c r="AG1044" s="51"/>
      <c r="AH1044" s="51">
        <v>1</v>
      </c>
      <c r="AI1044" s="51"/>
      <c r="AJ1044" s="51"/>
      <c r="AK1044" s="51"/>
      <c r="AL1044" s="33"/>
      <c r="AM1044" s="33"/>
      <c r="AN1044" s="186"/>
      <c r="AO1044" s="186"/>
      <c r="AP1044" s="185"/>
      <c r="AQ1044" s="185"/>
      <c r="AR1044" s="185"/>
      <c r="AS1044" s="185"/>
      <c r="AT1044" s="185"/>
      <c r="AU1044" s="185"/>
      <c r="AV1044" s="185"/>
      <c r="AW1044" s="186"/>
      <c r="AX1044" s="41"/>
      <c r="AY1044" s="35" t="s">
        <v>807</v>
      </c>
      <c r="AZ1044" s="41"/>
      <c r="BA1044" s="37"/>
      <c r="BB1044" s="39"/>
      <c r="BC1044" s="100"/>
      <c r="BD1044" s="100">
        <v>2</v>
      </c>
      <c r="BE1044" s="39"/>
      <c r="BF1044" s="39"/>
      <c r="BG1044" s="39"/>
      <c r="BH1044" s="39"/>
      <c r="BI1044" s="39"/>
      <c r="BJ1044" s="39"/>
      <c r="BK1044" s="39"/>
      <c r="BL1044" s="39"/>
      <c r="BM1044" s="39"/>
      <c r="BN1044" s="39"/>
      <c r="BO1044" s="39"/>
    </row>
    <row r="1045" spans="1:67" ht="204.75" customHeight="1" x14ac:dyDescent="0.25">
      <c r="A1045" s="28">
        <v>1045</v>
      </c>
      <c r="B1045" s="189" t="s">
        <v>4507</v>
      </c>
      <c r="C1045" s="189" t="s">
        <v>4508</v>
      </c>
      <c r="D1045" s="66" t="s">
        <v>1030</v>
      </c>
      <c r="E1045" s="30" t="s">
        <v>63</v>
      </c>
      <c r="F1045" s="181" t="s">
        <v>66</v>
      </c>
      <c r="G1045" s="181"/>
      <c r="H1045" s="181"/>
      <c r="I1045" s="181"/>
      <c r="J1045" s="181"/>
      <c r="K1045" s="181"/>
      <c r="L1045" s="32" t="s">
        <v>2518</v>
      </c>
      <c r="M1045" s="183" t="s">
        <v>3187</v>
      </c>
      <c r="N1045" s="183" t="s">
        <v>4534</v>
      </c>
      <c r="O1045" s="184" t="s">
        <v>3183</v>
      </c>
      <c r="P1045" s="109"/>
      <c r="Q1045" s="183" t="s">
        <v>4535</v>
      </c>
      <c r="R1045" s="109"/>
      <c r="S1045" s="183"/>
      <c r="T1045" s="33"/>
      <c r="U1045" s="33" t="s">
        <v>58</v>
      </c>
      <c r="V1045" s="45" t="s">
        <v>58</v>
      </c>
      <c r="W1045" s="34" t="s">
        <v>2519</v>
      </c>
      <c r="X1045" s="34" t="s">
        <v>23</v>
      </c>
      <c r="Y1045" s="36"/>
      <c r="Z1045" s="36"/>
      <c r="AA1045" s="36"/>
      <c r="AB1045" s="36">
        <v>1</v>
      </c>
      <c r="AC1045" s="36"/>
      <c r="AD1045" s="36"/>
      <c r="AE1045" s="36"/>
      <c r="AF1045" s="51"/>
      <c r="AG1045" s="51"/>
      <c r="AH1045" s="51">
        <v>1</v>
      </c>
      <c r="AI1045" s="51"/>
      <c r="AJ1045" s="51"/>
      <c r="AK1045" s="51"/>
      <c r="AL1045" s="33"/>
      <c r="AM1045" s="33"/>
      <c r="AN1045" s="186"/>
      <c r="AO1045" s="185" t="s">
        <v>4536</v>
      </c>
      <c r="AP1045" s="185"/>
      <c r="AQ1045" s="185"/>
      <c r="AR1045" s="185"/>
      <c r="AS1045" s="185"/>
      <c r="AT1045" s="185"/>
      <c r="AU1045" s="185"/>
      <c r="AV1045" s="185"/>
      <c r="AW1045" s="186"/>
      <c r="AX1045" s="41"/>
      <c r="AY1045" s="35" t="s">
        <v>807</v>
      </c>
      <c r="AZ1045" s="41"/>
      <c r="BA1045" s="37"/>
      <c r="BB1045" s="37" t="s">
        <v>3154</v>
      </c>
      <c r="BC1045" s="100" t="s">
        <v>3943</v>
      </c>
      <c r="BD1045" s="100">
        <v>2</v>
      </c>
      <c r="BE1045" s="39"/>
      <c r="BF1045" s="39"/>
      <c r="BG1045" s="39"/>
      <c r="BH1045" s="39"/>
      <c r="BI1045" s="39"/>
      <c r="BJ1045" s="39"/>
      <c r="BK1045" s="39"/>
      <c r="BL1045" s="39"/>
      <c r="BM1045" s="39"/>
      <c r="BN1045" s="39"/>
      <c r="BO1045" s="39"/>
    </row>
    <row r="1046" spans="1:67" ht="187.5" customHeight="1" x14ac:dyDescent="0.25">
      <c r="A1046" s="28">
        <v>1046</v>
      </c>
      <c r="B1046" s="189" t="s">
        <v>4507</v>
      </c>
      <c r="C1046" s="189" t="s">
        <v>4508</v>
      </c>
      <c r="D1046" s="66" t="s">
        <v>1030</v>
      </c>
      <c r="E1046" s="30" t="s">
        <v>63</v>
      </c>
      <c r="F1046" s="181" t="s">
        <v>66</v>
      </c>
      <c r="G1046" s="181"/>
      <c r="H1046" s="181"/>
      <c r="I1046" s="181"/>
      <c r="J1046" s="181"/>
      <c r="K1046" s="181"/>
      <c r="L1046" s="32" t="s">
        <v>2520</v>
      </c>
      <c r="M1046" s="183" t="s">
        <v>3187</v>
      </c>
      <c r="N1046" s="183" t="s">
        <v>4534</v>
      </c>
      <c r="O1046" s="184" t="s">
        <v>3183</v>
      </c>
      <c r="P1046" s="109"/>
      <c r="Q1046" s="183" t="s">
        <v>4537</v>
      </c>
      <c r="R1046" s="109"/>
      <c r="S1046" s="183"/>
      <c r="T1046" s="33"/>
      <c r="U1046" s="33" t="s">
        <v>58</v>
      </c>
      <c r="V1046" s="45" t="s">
        <v>58</v>
      </c>
      <c r="W1046" s="34" t="s">
        <v>2521</v>
      </c>
      <c r="X1046" s="34" t="s">
        <v>23</v>
      </c>
      <c r="Y1046" s="36"/>
      <c r="Z1046" s="36"/>
      <c r="AA1046" s="36"/>
      <c r="AB1046" s="36">
        <v>1</v>
      </c>
      <c r="AC1046" s="36"/>
      <c r="AD1046" s="36"/>
      <c r="AE1046" s="36"/>
      <c r="AF1046" s="51"/>
      <c r="AG1046" s="51"/>
      <c r="AH1046" s="51">
        <v>1</v>
      </c>
      <c r="AI1046" s="51"/>
      <c r="AJ1046" s="51"/>
      <c r="AK1046" s="51"/>
      <c r="AL1046" s="33"/>
      <c r="AM1046" s="33"/>
      <c r="AN1046" s="186"/>
      <c r="AO1046" s="186"/>
      <c r="AP1046" s="185"/>
      <c r="AQ1046" s="185"/>
      <c r="AR1046" s="185"/>
      <c r="AS1046" s="185"/>
      <c r="AT1046" s="185"/>
      <c r="AU1046" s="185"/>
      <c r="AV1046" s="185"/>
      <c r="AW1046" s="186"/>
      <c r="AX1046" s="41"/>
      <c r="AY1046" s="35" t="s">
        <v>807</v>
      </c>
      <c r="AZ1046" s="41"/>
      <c r="BA1046" s="37"/>
      <c r="BB1046" s="39"/>
      <c r="BC1046" s="100"/>
      <c r="BD1046" s="100">
        <v>2</v>
      </c>
      <c r="BE1046" s="39"/>
      <c r="BF1046" s="39"/>
      <c r="BG1046" s="39"/>
      <c r="BH1046" s="39"/>
      <c r="BI1046" s="39"/>
      <c r="BJ1046" s="39"/>
      <c r="BK1046" s="39"/>
      <c r="BL1046" s="39"/>
      <c r="BM1046" s="39"/>
      <c r="BN1046" s="39"/>
      <c r="BO1046" s="39"/>
    </row>
    <row r="1047" spans="1:67" ht="86.25" customHeight="1" x14ac:dyDescent="0.25">
      <c r="A1047" s="28">
        <v>1047</v>
      </c>
      <c r="B1047" s="189" t="s">
        <v>4507</v>
      </c>
      <c r="C1047" s="189" t="s">
        <v>4508</v>
      </c>
      <c r="D1047" s="66" t="s">
        <v>1030</v>
      </c>
      <c r="E1047" s="30" t="s">
        <v>63</v>
      </c>
      <c r="F1047" s="181" t="s">
        <v>66</v>
      </c>
      <c r="G1047" s="181"/>
      <c r="H1047" s="181"/>
      <c r="I1047" s="181"/>
      <c r="J1047" s="181"/>
      <c r="K1047" s="181"/>
      <c r="L1047" s="32" t="s">
        <v>2522</v>
      </c>
      <c r="M1047" s="183" t="s">
        <v>3188</v>
      </c>
      <c r="N1047" s="183" t="s">
        <v>4538</v>
      </c>
      <c r="O1047" s="184" t="s">
        <v>3183</v>
      </c>
      <c r="P1047" s="109"/>
      <c r="Q1047" s="183" t="s">
        <v>71</v>
      </c>
      <c r="R1047" s="109"/>
      <c r="S1047" s="183"/>
      <c r="T1047" s="33"/>
      <c r="U1047" s="33" t="s">
        <v>21</v>
      </c>
      <c r="V1047" s="45" t="s">
        <v>21</v>
      </c>
      <c r="W1047" s="34" t="s">
        <v>71</v>
      </c>
      <c r="X1047" s="34" t="s">
        <v>66</v>
      </c>
      <c r="Y1047" s="36">
        <v>1</v>
      </c>
      <c r="Z1047" s="36"/>
      <c r="AA1047" s="36"/>
      <c r="AB1047" s="36"/>
      <c r="AC1047" s="36"/>
      <c r="AD1047" s="36"/>
      <c r="AE1047" s="36"/>
      <c r="AF1047" s="51"/>
      <c r="AG1047" s="51"/>
      <c r="AH1047" s="51">
        <v>1</v>
      </c>
      <c r="AI1047" s="51"/>
      <c r="AJ1047" s="51"/>
      <c r="AK1047" s="51"/>
      <c r="AL1047" s="33"/>
      <c r="AM1047" s="33"/>
      <c r="AN1047" s="185"/>
      <c r="AO1047" s="185"/>
      <c r="AP1047" s="185"/>
      <c r="AQ1047" s="185"/>
      <c r="AR1047" s="185"/>
      <c r="AS1047" s="185"/>
      <c r="AT1047" s="185"/>
      <c r="AU1047" s="185"/>
      <c r="AV1047" s="185"/>
      <c r="AW1047" s="186"/>
      <c r="AX1047" s="41"/>
      <c r="AY1047" s="35" t="s">
        <v>176</v>
      </c>
      <c r="AZ1047" s="41"/>
      <c r="BA1047" s="37"/>
      <c r="BB1047" s="39"/>
      <c r="BC1047" s="100"/>
      <c r="BD1047" s="100"/>
      <c r="BE1047" s="39"/>
      <c r="BF1047" s="39"/>
      <c r="BG1047" s="39"/>
      <c r="BH1047" s="39"/>
      <c r="BI1047" s="39"/>
      <c r="BJ1047" s="39"/>
      <c r="BK1047" s="39"/>
      <c r="BL1047" s="39"/>
      <c r="BM1047" s="39"/>
      <c r="BN1047" s="39"/>
      <c r="BO1047" s="39"/>
    </row>
    <row r="1048" spans="1:67" ht="86.25" customHeight="1" x14ac:dyDescent="0.25">
      <c r="A1048" s="28">
        <v>1048</v>
      </c>
      <c r="B1048" s="189" t="s">
        <v>4507</v>
      </c>
      <c r="C1048" s="189" t="s">
        <v>4508</v>
      </c>
      <c r="D1048" s="66" t="s">
        <v>1030</v>
      </c>
      <c r="E1048" s="30" t="s">
        <v>63</v>
      </c>
      <c r="F1048" s="181" t="s">
        <v>66</v>
      </c>
      <c r="G1048" s="181"/>
      <c r="H1048" s="181"/>
      <c r="I1048" s="181"/>
      <c r="J1048" s="181"/>
      <c r="K1048" s="181"/>
      <c r="L1048" s="32" t="s">
        <v>2523</v>
      </c>
      <c r="M1048" s="183" t="s">
        <v>3143</v>
      </c>
      <c r="N1048" s="183" t="s">
        <v>4539</v>
      </c>
      <c r="O1048" s="184" t="s">
        <v>3183</v>
      </c>
      <c r="P1048" s="109"/>
      <c r="Q1048" s="183" t="s">
        <v>3152</v>
      </c>
      <c r="R1048" s="109"/>
      <c r="S1048" s="183" t="s">
        <v>3167</v>
      </c>
      <c r="T1048" s="33" t="s">
        <v>4516</v>
      </c>
      <c r="U1048" s="33" t="s">
        <v>167</v>
      </c>
      <c r="V1048" s="45" t="s">
        <v>167</v>
      </c>
      <c r="W1048" s="34" t="s">
        <v>322</v>
      </c>
      <c r="X1048" s="34" t="s">
        <v>66</v>
      </c>
      <c r="Y1048" s="36"/>
      <c r="Z1048" s="36"/>
      <c r="AA1048" s="36">
        <v>1</v>
      </c>
      <c r="AB1048" s="36"/>
      <c r="AC1048" s="36"/>
      <c r="AD1048" s="36"/>
      <c r="AE1048" s="36"/>
      <c r="AF1048" s="51"/>
      <c r="AG1048" s="51">
        <v>1</v>
      </c>
      <c r="AH1048" s="51"/>
      <c r="AI1048" s="51"/>
      <c r="AJ1048" s="51"/>
      <c r="AK1048" s="51"/>
      <c r="AL1048" s="33" t="s">
        <v>3156</v>
      </c>
      <c r="AM1048" s="33"/>
      <c r="AN1048" s="185"/>
      <c r="AO1048" s="185"/>
      <c r="AP1048" s="185" t="s">
        <v>3389</v>
      </c>
      <c r="AQ1048" s="185" t="s">
        <v>3389</v>
      </c>
      <c r="AR1048" s="185" t="s">
        <v>3389</v>
      </c>
      <c r="AS1048" s="185" t="s">
        <v>3389</v>
      </c>
      <c r="AT1048" s="185"/>
      <c r="AU1048" s="185"/>
      <c r="AV1048" s="185"/>
      <c r="AW1048" s="186"/>
      <c r="AX1048" s="41"/>
      <c r="AY1048" s="35" t="s">
        <v>176</v>
      </c>
      <c r="AZ1048" s="41"/>
      <c r="BA1048" s="37" t="s">
        <v>451</v>
      </c>
      <c r="BB1048" s="39"/>
      <c r="BC1048" s="100"/>
      <c r="BD1048" s="100"/>
      <c r="BE1048" s="39"/>
      <c r="BF1048" s="39"/>
      <c r="BG1048" s="39"/>
      <c r="BH1048" s="39"/>
      <c r="BI1048" s="39"/>
      <c r="BJ1048" s="39"/>
      <c r="BK1048" s="39"/>
      <c r="BL1048" s="39"/>
      <c r="BM1048" s="39"/>
      <c r="BN1048" s="39"/>
      <c r="BO1048" s="39"/>
    </row>
    <row r="1049" spans="1:67" ht="86.25" customHeight="1" x14ac:dyDescent="0.25">
      <c r="A1049" s="28">
        <v>1049</v>
      </c>
      <c r="B1049" s="189" t="s">
        <v>4507</v>
      </c>
      <c r="C1049" s="189" t="s">
        <v>4508</v>
      </c>
      <c r="D1049" s="66" t="s">
        <v>1030</v>
      </c>
      <c r="E1049" s="30" t="s">
        <v>63</v>
      </c>
      <c r="F1049" s="181" t="s">
        <v>66</v>
      </c>
      <c r="G1049" s="181"/>
      <c r="H1049" s="181"/>
      <c r="I1049" s="181"/>
      <c r="J1049" s="181"/>
      <c r="K1049" s="181"/>
      <c r="L1049" s="32" t="s">
        <v>2525</v>
      </c>
      <c r="M1049" s="183" t="s">
        <v>3188</v>
      </c>
      <c r="N1049" s="183" t="s">
        <v>4540</v>
      </c>
      <c r="O1049" s="184" t="s">
        <v>3183</v>
      </c>
      <c r="P1049" s="109"/>
      <c r="Q1049" s="183" t="s">
        <v>3201</v>
      </c>
      <c r="R1049" s="109"/>
      <c r="S1049" s="183"/>
      <c r="T1049" s="33"/>
      <c r="U1049" s="33" t="s">
        <v>21</v>
      </c>
      <c r="V1049" s="45" t="s">
        <v>21</v>
      </c>
      <c r="W1049" s="34" t="s">
        <v>2526</v>
      </c>
      <c r="X1049" s="34" t="s">
        <v>66</v>
      </c>
      <c r="Y1049" s="36">
        <v>1</v>
      </c>
      <c r="Z1049" s="36"/>
      <c r="AA1049" s="36"/>
      <c r="AB1049" s="36"/>
      <c r="AC1049" s="36"/>
      <c r="AD1049" s="36"/>
      <c r="AE1049" s="36"/>
      <c r="AF1049" s="51"/>
      <c r="AG1049" s="51">
        <v>1</v>
      </c>
      <c r="AH1049" s="51"/>
      <c r="AI1049" s="51"/>
      <c r="AJ1049" s="51"/>
      <c r="AK1049" s="36">
        <v>1</v>
      </c>
      <c r="AL1049" s="33" t="s">
        <v>3156</v>
      </c>
      <c r="AM1049" s="33"/>
      <c r="AN1049" s="185"/>
      <c r="AO1049" s="185"/>
      <c r="AP1049" s="185"/>
      <c r="AQ1049" s="185"/>
      <c r="AR1049" s="185"/>
      <c r="AS1049" s="185"/>
      <c r="AT1049" s="185"/>
      <c r="AU1049" s="185"/>
      <c r="AV1049" s="185"/>
      <c r="AW1049" s="186"/>
      <c r="AX1049" s="41"/>
      <c r="AY1049" s="35" t="s">
        <v>176</v>
      </c>
      <c r="AZ1049" s="41"/>
      <c r="BA1049" s="37"/>
      <c r="BB1049" s="39"/>
      <c r="BC1049" s="100"/>
      <c r="BD1049" s="100"/>
      <c r="BE1049" s="39"/>
      <c r="BF1049" s="39"/>
      <c r="BG1049" s="39"/>
      <c r="BH1049" s="39"/>
      <c r="BI1049" s="39"/>
      <c r="BJ1049" s="39"/>
      <c r="BK1049" s="39"/>
      <c r="BL1049" s="39"/>
      <c r="BM1049" s="39"/>
      <c r="BN1049" s="39"/>
      <c r="BO1049" s="39"/>
    </row>
    <row r="1050" spans="1:67" ht="86.25" customHeight="1" x14ac:dyDescent="0.25">
      <c r="A1050" s="28">
        <v>1050</v>
      </c>
      <c r="B1050" s="189" t="s">
        <v>4507</v>
      </c>
      <c r="C1050" s="189" t="s">
        <v>4508</v>
      </c>
      <c r="D1050" s="66" t="s">
        <v>1030</v>
      </c>
      <c r="E1050" s="30" t="s">
        <v>63</v>
      </c>
      <c r="F1050" s="181" t="s">
        <v>66</v>
      </c>
      <c r="G1050" s="181"/>
      <c r="H1050" s="181"/>
      <c r="I1050" s="181"/>
      <c r="J1050" s="181"/>
      <c r="K1050" s="181"/>
      <c r="L1050" s="32" t="s">
        <v>2527</v>
      </c>
      <c r="M1050" s="183" t="s">
        <v>4451</v>
      </c>
      <c r="N1050" s="183" t="s">
        <v>4541</v>
      </c>
      <c r="O1050" s="184" t="s">
        <v>3183</v>
      </c>
      <c r="P1050" s="109"/>
      <c r="Q1050" s="183" t="s">
        <v>4542</v>
      </c>
      <c r="R1050" s="109"/>
      <c r="S1050" s="183"/>
      <c r="T1050" s="33"/>
      <c r="U1050" s="33" t="s">
        <v>21</v>
      </c>
      <c r="V1050" s="45" t="s">
        <v>21</v>
      </c>
      <c r="W1050" s="34" t="s">
        <v>2526</v>
      </c>
      <c r="X1050" s="34" t="s">
        <v>66</v>
      </c>
      <c r="Y1050" s="36">
        <v>1</v>
      </c>
      <c r="Z1050" s="36"/>
      <c r="AA1050" s="36"/>
      <c r="AB1050" s="36"/>
      <c r="AC1050" s="36"/>
      <c r="AD1050" s="36"/>
      <c r="AE1050" s="36"/>
      <c r="AF1050" s="51"/>
      <c r="AG1050" s="51">
        <v>1</v>
      </c>
      <c r="AH1050" s="51"/>
      <c r="AI1050" s="51"/>
      <c r="AJ1050" s="51"/>
      <c r="AK1050" s="51"/>
      <c r="AL1050" s="33" t="s">
        <v>3156</v>
      </c>
      <c r="AM1050" s="33"/>
      <c r="AN1050" s="185" t="s">
        <v>4543</v>
      </c>
      <c r="AO1050" s="185"/>
      <c r="AP1050" s="185"/>
      <c r="AQ1050" s="185"/>
      <c r="AR1050" s="185"/>
      <c r="AS1050" s="185"/>
      <c r="AT1050" s="185"/>
      <c r="AU1050" s="185"/>
      <c r="AV1050" s="185"/>
      <c r="AW1050" s="186"/>
      <c r="AX1050" s="41"/>
      <c r="AY1050" s="35" t="s">
        <v>176</v>
      </c>
      <c r="AZ1050" s="41"/>
      <c r="BA1050" s="37"/>
      <c r="BB1050" s="39"/>
      <c r="BC1050" s="100"/>
      <c r="BD1050" s="100"/>
      <c r="BE1050" s="39"/>
      <c r="BF1050" s="39"/>
      <c r="BG1050" s="39"/>
      <c r="BH1050" s="39"/>
      <c r="BI1050" s="39"/>
      <c r="BJ1050" s="39"/>
      <c r="BK1050" s="39"/>
      <c r="BL1050" s="39"/>
      <c r="BM1050" s="39"/>
      <c r="BN1050" s="39"/>
      <c r="BO1050" s="39"/>
    </row>
    <row r="1051" spans="1:67" ht="216.75" customHeight="1" x14ac:dyDescent="0.25">
      <c r="A1051" s="28">
        <v>1051</v>
      </c>
      <c r="B1051" s="189" t="s">
        <v>4507</v>
      </c>
      <c r="C1051" s="189" t="s">
        <v>4508</v>
      </c>
      <c r="D1051" s="66" t="s">
        <v>1030</v>
      </c>
      <c r="E1051" s="30" t="s">
        <v>41</v>
      </c>
      <c r="F1051" s="181" t="s">
        <v>66</v>
      </c>
      <c r="G1051" s="181"/>
      <c r="H1051" s="181"/>
      <c r="I1051" s="181"/>
      <c r="J1051" s="181"/>
      <c r="K1051" s="181"/>
      <c r="L1051" s="32" t="s">
        <v>2528</v>
      </c>
      <c r="M1051" s="183"/>
      <c r="N1051" s="183" t="s">
        <v>3208</v>
      </c>
      <c r="O1051" s="184" t="s">
        <v>41</v>
      </c>
      <c r="P1051" s="109"/>
      <c r="Q1051" s="182" t="s">
        <v>25</v>
      </c>
      <c r="R1051" s="109"/>
      <c r="S1051" s="183" t="s">
        <v>3167</v>
      </c>
      <c r="T1051" s="33" t="s">
        <v>2529</v>
      </c>
      <c r="U1051" s="33" t="s">
        <v>167</v>
      </c>
      <c r="V1051" s="45" t="s">
        <v>167</v>
      </c>
      <c r="W1051" s="34" t="s">
        <v>2529</v>
      </c>
      <c r="X1051" s="34" t="s">
        <v>66</v>
      </c>
      <c r="Y1051" s="36"/>
      <c r="Z1051" s="36"/>
      <c r="AA1051" s="36">
        <v>1</v>
      </c>
      <c r="AB1051" s="36"/>
      <c r="AC1051" s="36"/>
      <c r="AD1051" s="36"/>
      <c r="AE1051" s="36"/>
      <c r="AF1051" s="51"/>
      <c r="AG1051" s="51">
        <v>1</v>
      </c>
      <c r="AH1051" s="51"/>
      <c r="AI1051" s="51"/>
      <c r="AJ1051" s="51"/>
      <c r="AK1051" s="51"/>
      <c r="AL1051" s="33" t="s">
        <v>3156</v>
      </c>
      <c r="AM1051" s="33"/>
      <c r="AN1051" s="185"/>
      <c r="AO1051" s="185"/>
      <c r="AP1051" s="185" t="s">
        <v>4544</v>
      </c>
      <c r="AQ1051" s="185" t="s">
        <v>4544</v>
      </c>
      <c r="AR1051" s="185" t="s">
        <v>4544</v>
      </c>
      <c r="AS1051" s="185" t="s">
        <v>4544</v>
      </c>
      <c r="AT1051" s="185"/>
      <c r="AU1051" s="185"/>
      <c r="AV1051" s="185"/>
      <c r="AW1051" s="186"/>
      <c r="AX1051" s="41"/>
      <c r="AY1051" s="35" t="s">
        <v>176</v>
      </c>
      <c r="AZ1051" s="41"/>
      <c r="BA1051" s="37"/>
      <c r="BB1051" s="39"/>
      <c r="BC1051" s="100"/>
      <c r="BD1051" s="100"/>
      <c r="BE1051" s="39"/>
      <c r="BF1051" s="39"/>
      <c r="BG1051" s="39"/>
      <c r="BH1051" s="39"/>
      <c r="BI1051" s="39"/>
      <c r="BJ1051" s="39"/>
      <c r="BK1051" s="39"/>
      <c r="BL1051" s="39"/>
      <c r="BM1051" s="39"/>
      <c r="BN1051" s="39"/>
      <c r="BO1051" s="39"/>
    </row>
    <row r="1052" spans="1:67" ht="124.5" customHeight="1" x14ac:dyDescent="0.25">
      <c r="A1052" s="28">
        <v>1052</v>
      </c>
      <c r="B1052" s="189" t="s">
        <v>4507</v>
      </c>
      <c r="C1052" s="189" t="s">
        <v>4508</v>
      </c>
      <c r="D1052" s="66" t="s">
        <v>1030</v>
      </c>
      <c r="E1052" s="30" t="s">
        <v>41</v>
      </c>
      <c r="F1052" s="181" t="s">
        <v>66</v>
      </c>
      <c r="G1052" s="181"/>
      <c r="H1052" s="181"/>
      <c r="I1052" s="181"/>
      <c r="J1052" s="181"/>
      <c r="K1052" s="181"/>
      <c r="L1052" s="32" t="s">
        <v>2530</v>
      </c>
      <c r="M1052" s="183"/>
      <c r="N1052" s="183" t="s">
        <v>3208</v>
      </c>
      <c r="O1052" s="184" t="s">
        <v>41</v>
      </c>
      <c r="P1052" s="109"/>
      <c r="Q1052" s="182" t="s">
        <v>25</v>
      </c>
      <c r="R1052" s="109"/>
      <c r="S1052" s="183" t="s">
        <v>3167</v>
      </c>
      <c r="T1052" s="33" t="s">
        <v>4545</v>
      </c>
      <c r="U1052" s="33" t="s">
        <v>167</v>
      </c>
      <c r="V1052" s="45" t="s">
        <v>167</v>
      </c>
      <c r="W1052" s="34" t="s">
        <v>322</v>
      </c>
      <c r="X1052" s="34" t="s">
        <v>66</v>
      </c>
      <c r="Y1052" s="36"/>
      <c r="Z1052" s="36"/>
      <c r="AA1052" s="36">
        <v>1</v>
      </c>
      <c r="AB1052" s="36"/>
      <c r="AC1052" s="36"/>
      <c r="AD1052" s="36"/>
      <c r="AE1052" s="36"/>
      <c r="AF1052" s="51"/>
      <c r="AG1052" s="51">
        <v>1</v>
      </c>
      <c r="AH1052" s="51"/>
      <c r="AI1052" s="51"/>
      <c r="AJ1052" s="51"/>
      <c r="AK1052" s="51"/>
      <c r="AL1052" s="33" t="s">
        <v>3156</v>
      </c>
      <c r="AM1052" s="33"/>
      <c r="AN1052" s="185"/>
      <c r="AO1052" s="185"/>
      <c r="AP1052" s="185" t="s">
        <v>4546</v>
      </c>
      <c r="AQ1052" s="185" t="s">
        <v>4547</v>
      </c>
      <c r="AR1052" s="185" t="s">
        <v>4548</v>
      </c>
      <c r="AS1052" s="185" t="s">
        <v>4549</v>
      </c>
      <c r="AT1052" s="185"/>
      <c r="AU1052" s="185"/>
      <c r="AV1052" s="185"/>
      <c r="AW1052" s="186"/>
      <c r="AX1052" s="41"/>
      <c r="AY1052" s="35" t="s">
        <v>176</v>
      </c>
      <c r="AZ1052" s="41"/>
      <c r="BA1052" s="37"/>
      <c r="BB1052" s="39"/>
      <c r="BC1052" s="100"/>
      <c r="BD1052" s="100"/>
      <c r="BE1052" s="39"/>
      <c r="BF1052" s="39"/>
      <c r="BG1052" s="39"/>
      <c r="BH1052" s="39"/>
      <c r="BI1052" s="39"/>
      <c r="BJ1052" s="39"/>
      <c r="BK1052" s="39"/>
      <c r="BL1052" s="39"/>
      <c r="BM1052" s="39"/>
      <c r="BN1052" s="39"/>
      <c r="BO1052" s="39"/>
    </row>
    <row r="1053" spans="1:67" ht="179.25" customHeight="1" x14ac:dyDescent="0.25">
      <c r="A1053" s="28">
        <v>1053</v>
      </c>
      <c r="B1053" s="189" t="s">
        <v>4507</v>
      </c>
      <c r="C1053" s="189" t="s">
        <v>4508</v>
      </c>
      <c r="D1053" s="66" t="s">
        <v>1030</v>
      </c>
      <c r="E1053" s="30" t="s">
        <v>41</v>
      </c>
      <c r="F1053" s="181" t="s">
        <v>66</v>
      </c>
      <c r="G1053" s="181"/>
      <c r="H1053" s="181"/>
      <c r="I1053" s="181"/>
      <c r="J1053" s="181"/>
      <c r="K1053" s="181"/>
      <c r="L1053" s="32" t="s">
        <v>2531</v>
      </c>
      <c r="M1053" s="183"/>
      <c r="N1053" s="183" t="s">
        <v>3208</v>
      </c>
      <c r="O1053" s="184" t="s">
        <v>41</v>
      </c>
      <c r="P1053" s="109"/>
      <c r="Q1053" s="182" t="s">
        <v>25</v>
      </c>
      <c r="R1053" s="109"/>
      <c r="S1053" s="183" t="s">
        <v>391</v>
      </c>
      <c r="T1053" s="33" t="s">
        <v>4550</v>
      </c>
      <c r="U1053" s="33" t="s">
        <v>167</v>
      </c>
      <c r="V1053" s="45" t="s">
        <v>167</v>
      </c>
      <c r="W1053" s="34" t="s">
        <v>2532</v>
      </c>
      <c r="X1053" s="34" t="s">
        <v>66</v>
      </c>
      <c r="Y1053" s="36"/>
      <c r="Z1053" s="36"/>
      <c r="AA1053" s="36">
        <v>1</v>
      </c>
      <c r="AB1053" s="36"/>
      <c r="AC1053" s="36"/>
      <c r="AD1053" s="36"/>
      <c r="AE1053" s="36"/>
      <c r="AF1053" s="51"/>
      <c r="AG1053" s="51">
        <v>1</v>
      </c>
      <c r="AH1053" s="51"/>
      <c r="AI1053" s="51"/>
      <c r="AJ1053" s="51"/>
      <c r="AK1053" s="51"/>
      <c r="AL1053" s="33" t="s">
        <v>3156</v>
      </c>
      <c r="AM1053" s="33"/>
      <c r="AN1053" s="185"/>
      <c r="AO1053" s="185"/>
      <c r="AP1053" s="185" t="s">
        <v>4551</v>
      </c>
      <c r="AQ1053" s="185" t="s">
        <v>4551</v>
      </c>
      <c r="AR1053" s="185" t="s">
        <v>4551</v>
      </c>
      <c r="AS1053" s="185" t="s">
        <v>4551</v>
      </c>
      <c r="AT1053" s="185"/>
      <c r="AU1053" s="185"/>
      <c r="AV1053" s="185"/>
      <c r="AW1053" s="186"/>
      <c r="AX1053" s="41"/>
      <c r="AY1053" s="35" t="s">
        <v>176</v>
      </c>
      <c r="AZ1053" s="41"/>
      <c r="BA1053" s="37"/>
      <c r="BB1053" s="39"/>
      <c r="BC1053" s="100"/>
      <c r="BD1053" s="100"/>
      <c r="BE1053" s="39"/>
      <c r="BF1053" s="39"/>
      <c r="BG1053" s="39"/>
      <c r="BH1053" s="39"/>
      <c r="BI1053" s="39"/>
      <c r="BJ1053" s="39"/>
      <c r="BK1053" s="39"/>
      <c r="BL1053" s="39"/>
      <c r="BM1053" s="39"/>
      <c r="BN1053" s="39"/>
      <c r="BO1053" s="39"/>
    </row>
    <row r="1054" spans="1:67" ht="293.25" customHeight="1" x14ac:dyDescent="0.25">
      <c r="A1054" s="28">
        <v>1054</v>
      </c>
      <c r="B1054" s="189" t="s">
        <v>4507</v>
      </c>
      <c r="C1054" s="189" t="s">
        <v>4508</v>
      </c>
      <c r="D1054" s="66" t="s">
        <v>1030</v>
      </c>
      <c r="E1054" s="30" t="s">
        <v>41</v>
      </c>
      <c r="F1054" s="181" t="s">
        <v>66</v>
      </c>
      <c r="G1054" s="181"/>
      <c r="H1054" s="181"/>
      <c r="I1054" s="181"/>
      <c r="J1054" s="181"/>
      <c r="K1054" s="181"/>
      <c r="L1054" s="32" t="s">
        <v>2533</v>
      </c>
      <c r="M1054" s="183"/>
      <c r="N1054" s="183" t="s">
        <v>3208</v>
      </c>
      <c r="O1054" s="184" t="s">
        <v>41</v>
      </c>
      <c r="P1054" s="109"/>
      <c r="Q1054" s="182" t="s">
        <v>25</v>
      </c>
      <c r="R1054" s="109"/>
      <c r="S1054" s="183"/>
      <c r="T1054" s="33" t="s">
        <v>2534</v>
      </c>
      <c r="U1054" s="33" t="s">
        <v>21</v>
      </c>
      <c r="V1054" s="45" t="s">
        <v>21</v>
      </c>
      <c r="W1054" s="34" t="s">
        <v>2534</v>
      </c>
      <c r="X1054" s="34" t="s">
        <v>66</v>
      </c>
      <c r="Y1054" s="36">
        <v>1</v>
      </c>
      <c r="Z1054" s="36"/>
      <c r="AA1054" s="36"/>
      <c r="AB1054" s="36"/>
      <c r="AC1054" s="36"/>
      <c r="AD1054" s="36"/>
      <c r="AE1054" s="36"/>
      <c r="AF1054" s="51"/>
      <c r="AG1054" s="51">
        <v>1</v>
      </c>
      <c r="AH1054" s="51"/>
      <c r="AI1054" s="51"/>
      <c r="AJ1054" s="51"/>
      <c r="AK1054" s="51"/>
      <c r="AL1054" s="33" t="s">
        <v>3156</v>
      </c>
      <c r="AM1054" s="33"/>
      <c r="AN1054" s="185"/>
      <c r="AO1054" s="185"/>
      <c r="AP1054" s="185"/>
      <c r="AQ1054" s="185"/>
      <c r="AR1054" s="185"/>
      <c r="AS1054" s="185"/>
      <c r="AT1054" s="185"/>
      <c r="AU1054" s="185"/>
      <c r="AV1054" s="185"/>
      <c r="AW1054" s="186"/>
      <c r="AX1054" s="41"/>
      <c r="AY1054" s="41" t="s">
        <v>24</v>
      </c>
      <c r="AZ1054" s="41"/>
      <c r="BA1054" s="37"/>
      <c r="BB1054" s="39"/>
      <c r="BC1054" s="100"/>
      <c r="BD1054" s="100"/>
      <c r="BE1054" s="39"/>
      <c r="BF1054" s="39"/>
      <c r="BG1054" s="39"/>
      <c r="BH1054" s="39"/>
      <c r="BI1054" s="39"/>
      <c r="BJ1054" s="39"/>
      <c r="BK1054" s="39"/>
      <c r="BL1054" s="39"/>
      <c r="BM1054" s="39"/>
      <c r="BN1054" s="39"/>
      <c r="BO1054" s="39"/>
    </row>
    <row r="1055" spans="1:67" ht="181.5" customHeight="1" x14ac:dyDescent="0.25">
      <c r="A1055" s="28">
        <v>1055</v>
      </c>
      <c r="B1055" s="189" t="s">
        <v>4507</v>
      </c>
      <c r="C1055" s="189" t="s">
        <v>4508</v>
      </c>
      <c r="D1055" s="66" t="s">
        <v>1030</v>
      </c>
      <c r="E1055" s="30" t="s">
        <v>41</v>
      </c>
      <c r="F1055" s="181" t="s">
        <v>66</v>
      </c>
      <c r="G1055" s="181"/>
      <c r="H1055" s="181"/>
      <c r="I1055" s="181"/>
      <c r="J1055" s="181"/>
      <c r="K1055" s="181"/>
      <c r="L1055" s="32" t="s">
        <v>2535</v>
      </c>
      <c r="M1055" s="183"/>
      <c r="N1055" s="183" t="s">
        <v>3208</v>
      </c>
      <c r="O1055" s="184" t="s">
        <v>41</v>
      </c>
      <c r="P1055" s="109"/>
      <c r="Q1055" s="182" t="s">
        <v>25</v>
      </c>
      <c r="R1055" s="109"/>
      <c r="S1055" s="183" t="s">
        <v>391</v>
      </c>
      <c r="T1055" s="33" t="s">
        <v>2536</v>
      </c>
      <c r="U1055" s="33" t="s">
        <v>21</v>
      </c>
      <c r="V1055" s="45" t="s">
        <v>21</v>
      </c>
      <c r="W1055" s="34" t="s">
        <v>2536</v>
      </c>
      <c r="X1055" s="34" t="s">
        <v>66</v>
      </c>
      <c r="Y1055" s="36">
        <v>1</v>
      </c>
      <c r="Z1055" s="36"/>
      <c r="AA1055" s="36"/>
      <c r="AB1055" s="36"/>
      <c r="AC1055" s="36"/>
      <c r="AD1055" s="36"/>
      <c r="AE1055" s="36"/>
      <c r="AF1055" s="51"/>
      <c r="AG1055" s="51">
        <v>1</v>
      </c>
      <c r="AH1055" s="51"/>
      <c r="AI1055" s="51"/>
      <c r="AJ1055" s="51"/>
      <c r="AK1055" s="51"/>
      <c r="AL1055" s="33" t="s">
        <v>3156</v>
      </c>
      <c r="AM1055" s="33"/>
      <c r="AN1055" s="185"/>
      <c r="AO1055" s="185"/>
      <c r="AP1055" s="185"/>
      <c r="AQ1055" s="185"/>
      <c r="AR1055" s="185"/>
      <c r="AS1055" s="185"/>
      <c r="AT1055" s="185"/>
      <c r="AU1055" s="185"/>
      <c r="AV1055" s="185"/>
      <c r="AW1055" s="186"/>
      <c r="AX1055" s="41"/>
      <c r="AY1055" s="41" t="s">
        <v>24</v>
      </c>
      <c r="AZ1055" s="41"/>
      <c r="BA1055" s="37"/>
      <c r="BB1055" s="39"/>
      <c r="BC1055" s="100"/>
      <c r="BD1055" s="100"/>
      <c r="BE1055" s="39"/>
      <c r="BF1055" s="39"/>
      <c r="BG1055" s="39"/>
      <c r="BH1055" s="39"/>
      <c r="BI1055" s="39"/>
      <c r="BJ1055" s="39"/>
      <c r="BK1055" s="39"/>
      <c r="BL1055" s="39"/>
      <c r="BM1055" s="39"/>
      <c r="BN1055" s="39"/>
      <c r="BO1055" s="39"/>
    </row>
    <row r="1056" spans="1:67" ht="191.25" customHeight="1" x14ac:dyDescent="0.25">
      <c r="A1056" s="28">
        <v>1056</v>
      </c>
      <c r="B1056" s="189" t="s">
        <v>4507</v>
      </c>
      <c r="C1056" s="189" t="s">
        <v>4508</v>
      </c>
      <c r="D1056" s="66" t="s">
        <v>1030</v>
      </c>
      <c r="E1056" s="30" t="s">
        <v>41</v>
      </c>
      <c r="F1056" s="181" t="s">
        <v>66</v>
      </c>
      <c r="G1056" s="181"/>
      <c r="H1056" s="181"/>
      <c r="I1056" s="181"/>
      <c r="J1056" s="181"/>
      <c r="K1056" s="181"/>
      <c r="L1056" s="32" t="s">
        <v>2537</v>
      </c>
      <c r="M1056" s="183"/>
      <c r="N1056" s="183" t="s">
        <v>3208</v>
      </c>
      <c r="O1056" s="184" t="s">
        <v>41</v>
      </c>
      <c r="P1056" s="109"/>
      <c r="Q1056" s="182" t="s">
        <v>25</v>
      </c>
      <c r="R1056" s="109"/>
      <c r="S1056" s="183" t="s">
        <v>3167</v>
      </c>
      <c r="T1056" s="33" t="s">
        <v>2538</v>
      </c>
      <c r="U1056" s="33" t="s">
        <v>21</v>
      </c>
      <c r="V1056" s="45" t="s">
        <v>167</v>
      </c>
      <c r="W1056" s="34" t="s">
        <v>2538</v>
      </c>
      <c r="X1056" s="34" t="s">
        <v>66</v>
      </c>
      <c r="Y1056" s="36"/>
      <c r="Z1056" s="36"/>
      <c r="AA1056" s="36">
        <v>1</v>
      </c>
      <c r="AB1056" s="36"/>
      <c r="AC1056" s="36"/>
      <c r="AD1056" s="36"/>
      <c r="AE1056" s="36"/>
      <c r="AF1056" s="51"/>
      <c r="AG1056" s="51">
        <v>1</v>
      </c>
      <c r="AH1056" s="51"/>
      <c r="AI1056" s="51"/>
      <c r="AJ1056" s="51"/>
      <c r="AK1056" s="51"/>
      <c r="AL1056" s="33" t="s">
        <v>3156</v>
      </c>
      <c r="AM1056" s="33"/>
      <c r="AN1056" s="185"/>
      <c r="AO1056" s="185"/>
      <c r="AP1056" s="185" t="s">
        <v>3194</v>
      </c>
      <c r="AQ1056" s="185" t="s">
        <v>3194</v>
      </c>
      <c r="AR1056" s="185" t="s">
        <v>3194</v>
      </c>
      <c r="AS1056" s="185" t="s">
        <v>3194</v>
      </c>
      <c r="AT1056" s="185"/>
      <c r="AU1056" s="185"/>
      <c r="AV1056" s="185"/>
      <c r="AW1056" s="186"/>
      <c r="AX1056" s="41"/>
      <c r="AY1056" s="41" t="s">
        <v>24</v>
      </c>
      <c r="AZ1056" s="41"/>
      <c r="BA1056" s="37"/>
      <c r="BB1056" s="39"/>
      <c r="BC1056" s="100"/>
      <c r="BD1056" s="100"/>
      <c r="BE1056" s="39"/>
      <c r="BF1056" s="39"/>
      <c r="BG1056" s="39"/>
      <c r="BH1056" s="39"/>
      <c r="BI1056" s="39"/>
      <c r="BJ1056" s="39"/>
      <c r="BK1056" s="39"/>
      <c r="BL1056" s="39"/>
      <c r="BM1056" s="39"/>
      <c r="BN1056" s="39"/>
      <c r="BO1056" s="39"/>
    </row>
    <row r="1057" spans="1:67" ht="101.25" customHeight="1" x14ac:dyDescent="0.25">
      <c r="A1057" s="28">
        <v>1057</v>
      </c>
      <c r="B1057" s="189" t="s">
        <v>4507</v>
      </c>
      <c r="C1057" s="189" t="s">
        <v>4508</v>
      </c>
      <c r="D1057" s="66" t="s">
        <v>1030</v>
      </c>
      <c r="E1057" s="30" t="s">
        <v>41</v>
      </c>
      <c r="F1057" s="181" t="s">
        <v>66</v>
      </c>
      <c r="G1057" s="181"/>
      <c r="H1057" s="181"/>
      <c r="I1057" s="181"/>
      <c r="J1057" s="181"/>
      <c r="K1057" s="181"/>
      <c r="L1057" s="32" t="s">
        <v>2539</v>
      </c>
      <c r="M1057" s="183"/>
      <c r="N1057" s="183" t="s">
        <v>3208</v>
      </c>
      <c r="O1057" s="184" t="s">
        <v>41</v>
      </c>
      <c r="P1057" s="109"/>
      <c r="Q1057" s="182" t="s">
        <v>25</v>
      </c>
      <c r="R1057" s="109"/>
      <c r="S1057" s="183"/>
      <c r="T1057" s="33" t="s">
        <v>4552</v>
      </c>
      <c r="U1057" s="33" t="s">
        <v>167</v>
      </c>
      <c r="V1057" s="45" t="s">
        <v>167</v>
      </c>
      <c r="W1057" s="34" t="s">
        <v>322</v>
      </c>
      <c r="X1057" s="34" t="s">
        <v>66</v>
      </c>
      <c r="Y1057" s="36"/>
      <c r="Z1057" s="36"/>
      <c r="AA1057" s="36">
        <v>1</v>
      </c>
      <c r="AB1057" s="36"/>
      <c r="AC1057" s="36"/>
      <c r="AD1057" s="36"/>
      <c r="AE1057" s="36"/>
      <c r="AF1057" s="51"/>
      <c r="AG1057" s="51">
        <v>1</v>
      </c>
      <c r="AH1057" s="51"/>
      <c r="AI1057" s="51"/>
      <c r="AJ1057" s="51"/>
      <c r="AK1057" s="51"/>
      <c r="AL1057" s="33" t="s">
        <v>3156</v>
      </c>
      <c r="AM1057" s="33"/>
      <c r="AN1057" s="185"/>
      <c r="AO1057" s="185"/>
      <c r="AP1057" s="185" t="s">
        <v>4553</v>
      </c>
      <c r="AQ1057" s="185" t="s">
        <v>4553</v>
      </c>
      <c r="AR1057" s="185" t="s">
        <v>4553</v>
      </c>
      <c r="AS1057" s="185" t="s">
        <v>4553</v>
      </c>
      <c r="AT1057" s="185"/>
      <c r="AU1057" s="185"/>
      <c r="AV1057" s="185"/>
      <c r="AW1057" s="186"/>
      <c r="AX1057" s="41"/>
      <c r="AY1057" s="35" t="s">
        <v>176</v>
      </c>
      <c r="AZ1057" s="41"/>
      <c r="BA1057" s="37"/>
      <c r="BB1057" s="39"/>
      <c r="BC1057" s="100"/>
      <c r="BD1057" s="100"/>
      <c r="BE1057" s="39"/>
      <c r="BF1057" s="39"/>
      <c r="BG1057" s="39"/>
      <c r="BH1057" s="39"/>
      <c r="BI1057" s="39"/>
      <c r="BJ1057" s="39"/>
      <c r="BK1057" s="39"/>
      <c r="BL1057" s="39"/>
      <c r="BM1057" s="39"/>
      <c r="BN1057" s="39"/>
      <c r="BO1057" s="39"/>
    </row>
    <row r="1058" spans="1:67" ht="56.25" customHeight="1" x14ac:dyDescent="0.25">
      <c r="A1058" s="28">
        <v>1058</v>
      </c>
      <c r="B1058" s="189" t="s">
        <v>4507</v>
      </c>
      <c r="C1058" s="189" t="s">
        <v>4508</v>
      </c>
      <c r="D1058" s="66" t="s">
        <v>1030</v>
      </c>
      <c r="E1058" s="30" t="s">
        <v>63</v>
      </c>
      <c r="F1058" s="181" t="s">
        <v>66</v>
      </c>
      <c r="G1058" s="181"/>
      <c r="H1058" s="181"/>
      <c r="I1058" s="181"/>
      <c r="J1058" s="181"/>
      <c r="K1058" s="181"/>
      <c r="L1058" s="32" t="s">
        <v>2541</v>
      </c>
      <c r="M1058" s="183" t="s">
        <v>3185</v>
      </c>
      <c r="N1058" s="183" t="s">
        <v>1262</v>
      </c>
      <c r="O1058" s="184" t="s">
        <v>3183</v>
      </c>
      <c r="P1058" s="109"/>
      <c r="Q1058" s="183" t="s">
        <v>1273</v>
      </c>
      <c r="R1058" s="109"/>
      <c r="S1058" s="183"/>
      <c r="T1058" s="33"/>
      <c r="U1058" s="33" t="s">
        <v>58</v>
      </c>
      <c r="V1058" s="45" t="s">
        <v>58</v>
      </c>
      <c r="W1058" s="34" t="s">
        <v>1273</v>
      </c>
      <c r="X1058" s="34" t="s">
        <v>23</v>
      </c>
      <c r="Y1058" s="36"/>
      <c r="Z1058" s="36"/>
      <c r="AA1058" s="36"/>
      <c r="AB1058" s="36">
        <v>1</v>
      </c>
      <c r="AC1058" s="36"/>
      <c r="AD1058" s="36"/>
      <c r="AE1058" s="36"/>
      <c r="AF1058" s="51"/>
      <c r="AG1058" s="51"/>
      <c r="AH1058" s="51">
        <v>1</v>
      </c>
      <c r="AI1058" s="51"/>
      <c r="AJ1058" s="51"/>
      <c r="AK1058" s="51"/>
      <c r="AL1058" s="33"/>
      <c r="AM1058" s="33"/>
      <c r="AN1058" s="186"/>
      <c r="AO1058" s="186"/>
      <c r="AP1058" s="185"/>
      <c r="AQ1058" s="185"/>
      <c r="AR1058" s="185"/>
      <c r="AS1058" s="185"/>
      <c r="AT1058" s="185"/>
      <c r="AU1058" s="185"/>
      <c r="AV1058" s="185"/>
      <c r="AW1058" s="186"/>
      <c r="AX1058" s="41"/>
      <c r="AY1058" s="35" t="s">
        <v>176</v>
      </c>
      <c r="AZ1058" s="41"/>
      <c r="BA1058" s="37"/>
      <c r="BB1058" s="39"/>
      <c r="BC1058" s="100"/>
      <c r="BD1058" s="100">
        <v>2</v>
      </c>
      <c r="BE1058" s="39"/>
      <c r="BF1058" s="39"/>
      <c r="BG1058" s="39"/>
      <c r="BH1058" s="39"/>
      <c r="BI1058" s="39"/>
      <c r="BJ1058" s="39"/>
      <c r="BK1058" s="39"/>
      <c r="BL1058" s="39"/>
      <c r="BM1058" s="39"/>
      <c r="BN1058" s="39"/>
      <c r="BO1058" s="39"/>
    </row>
    <row r="1059" spans="1:67" ht="87.75" customHeight="1" x14ac:dyDescent="0.25">
      <c r="A1059" s="28">
        <v>1059</v>
      </c>
      <c r="B1059" s="189" t="s">
        <v>4507</v>
      </c>
      <c r="C1059" s="189" t="s">
        <v>4508</v>
      </c>
      <c r="D1059" s="66" t="s">
        <v>1030</v>
      </c>
      <c r="E1059" s="30" t="s">
        <v>63</v>
      </c>
      <c r="F1059" s="181" t="s">
        <v>66</v>
      </c>
      <c r="G1059" s="181"/>
      <c r="H1059" s="181"/>
      <c r="I1059" s="181"/>
      <c r="J1059" s="181"/>
      <c r="K1059" s="181"/>
      <c r="L1059" s="32" t="s">
        <v>2542</v>
      </c>
      <c r="M1059" s="183" t="s">
        <v>3143</v>
      </c>
      <c r="N1059" s="183" t="s">
        <v>3212</v>
      </c>
      <c r="O1059" s="184" t="s">
        <v>3183</v>
      </c>
      <c r="P1059" s="109"/>
      <c r="Q1059" s="183" t="s">
        <v>3201</v>
      </c>
      <c r="R1059" s="109"/>
      <c r="S1059" s="183"/>
      <c r="T1059" s="33"/>
      <c r="U1059" s="33" t="s">
        <v>21</v>
      </c>
      <c r="V1059" s="45" t="s">
        <v>21</v>
      </c>
      <c r="W1059" s="34" t="s">
        <v>1048</v>
      </c>
      <c r="X1059" s="34" t="s">
        <v>66</v>
      </c>
      <c r="Y1059" s="36">
        <v>1</v>
      </c>
      <c r="Z1059" s="36"/>
      <c r="AA1059" s="36"/>
      <c r="AB1059" s="36"/>
      <c r="AC1059" s="36"/>
      <c r="AD1059" s="36"/>
      <c r="AE1059" s="36"/>
      <c r="AF1059" s="51"/>
      <c r="AG1059" s="51">
        <v>1</v>
      </c>
      <c r="AH1059" s="51"/>
      <c r="AI1059" s="51"/>
      <c r="AJ1059" s="51"/>
      <c r="AK1059" s="51"/>
      <c r="AL1059" s="33" t="s">
        <v>3156</v>
      </c>
      <c r="AM1059" s="33"/>
      <c r="AN1059" s="185"/>
      <c r="AO1059" s="185"/>
      <c r="AP1059" s="185"/>
      <c r="AQ1059" s="185"/>
      <c r="AR1059" s="185"/>
      <c r="AS1059" s="185"/>
      <c r="AT1059" s="185"/>
      <c r="AU1059" s="185"/>
      <c r="AV1059" s="185"/>
      <c r="AW1059" s="186"/>
      <c r="AX1059" s="41"/>
      <c r="AY1059" s="41" t="s">
        <v>24</v>
      </c>
      <c r="AZ1059" s="41"/>
      <c r="BA1059" s="37"/>
      <c r="BB1059" s="39"/>
      <c r="BC1059" s="100"/>
      <c r="BD1059" s="100"/>
      <c r="BE1059" s="39"/>
      <c r="BF1059" s="39"/>
      <c r="BG1059" s="39"/>
      <c r="BH1059" s="39"/>
      <c r="BI1059" s="39"/>
      <c r="BJ1059" s="39"/>
      <c r="BK1059" s="39"/>
      <c r="BL1059" s="39"/>
      <c r="BM1059" s="39"/>
      <c r="BN1059" s="39"/>
      <c r="BO1059" s="39"/>
    </row>
    <row r="1060" spans="1:67" ht="238.5" customHeight="1" x14ac:dyDescent="0.25">
      <c r="A1060" s="28">
        <v>1060</v>
      </c>
      <c r="B1060" s="189" t="s">
        <v>4507</v>
      </c>
      <c r="C1060" s="189" t="s">
        <v>4508</v>
      </c>
      <c r="D1060" s="66" t="s">
        <v>1030</v>
      </c>
      <c r="E1060" s="30" t="s">
        <v>63</v>
      </c>
      <c r="F1060" s="181" t="s">
        <v>66</v>
      </c>
      <c r="G1060" s="181"/>
      <c r="H1060" s="181"/>
      <c r="I1060" s="181"/>
      <c r="J1060" s="181"/>
      <c r="K1060" s="181"/>
      <c r="L1060" s="32" t="s">
        <v>2543</v>
      </c>
      <c r="M1060" s="183" t="s">
        <v>3143</v>
      </c>
      <c r="N1060" s="183" t="s">
        <v>4554</v>
      </c>
      <c r="O1060" s="184" t="s">
        <v>3183</v>
      </c>
      <c r="P1060" s="109"/>
      <c r="Q1060" s="183" t="s">
        <v>2544</v>
      </c>
      <c r="R1060" s="109"/>
      <c r="S1060" s="183"/>
      <c r="T1060" s="33"/>
      <c r="U1060" s="33" t="s">
        <v>58</v>
      </c>
      <c r="V1060" s="45" t="s">
        <v>58</v>
      </c>
      <c r="W1060" s="34" t="s">
        <v>2544</v>
      </c>
      <c r="X1060" s="34" t="s">
        <v>23</v>
      </c>
      <c r="Y1060" s="36"/>
      <c r="Z1060" s="36"/>
      <c r="AA1060" s="36"/>
      <c r="AB1060" s="36">
        <v>1</v>
      </c>
      <c r="AC1060" s="36"/>
      <c r="AD1060" s="36"/>
      <c r="AE1060" s="36"/>
      <c r="AF1060" s="96"/>
      <c r="AG1060" s="51">
        <v>1</v>
      </c>
      <c r="AH1060" s="51"/>
      <c r="AI1060" s="51"/>
      <c r="AJ1060" s="51"/>
      <c r="AK1060" s="51"/>
      <c r="AL1060" s="33"/>
      <c r="AM1060" s="33"/>
      <c r="AN1060" s="186"/>
      <c r="AO1060" s="186"/>
      <c r="AP1060" s="185"/>
      <c r="AQ1060" s="185"/>
      <c r="AR1060" s="185"/>
      <c r="AS1060" s="185"/>
      <c r="AT1060" s="185"/>
      <c r="AU1060" s="185"/>
      <c r="AV1060" s="185"/>
      <c r="AW1060" s="186"/>
      <c r="AX1060" s="41"/>
      <c r="AY1060" s="35" t="s">
        <v>24</v>
      </c>
      <c r="AZ1060" s="41"/>
      <c r="BA1060" s="37"/>
      <c r="BB1060" s="39"/>
      <c r="BC1060" s="100"/>
      <c r="BD1060" s="100">
        <v>2</v>
      </c>
      <c r="BE1060" s="39"/>
      <c r="BF1060" s="39"/>
      <c r="BG1060" s="39"/>
      <c r="BH1060" s="39"/>
      <c r="BI1060" s="39"/>
      <c r="BJ1060" s="39"/>
      <c r="BK1060" s="39"/>
      <c r="BL1060" s="39"/>
      <c r="BM1060" s="39"/>
      <c r="BN1060" s="39"/>
      <c r="BO1060" s="39"/>
    </row>
    <row r="1061" spans="1:67" ht="91.5" customHeight="1" x14ac:dyDescent="0.25">
      <c r="A1061" s="28">
        <v>1061</v>
      </c>
      <c r="B1061" s="189" t="s">
        <v>4507</v>
      </c>
      <c r="C1061" s="189" t="s">
        <v>4508</v>
      </c>
      <c r="D1061" s="66" t="s">
        <v>1030</v>
      </c>
      <c r="E1061" s="30" t="s">
        <v>63</v>
      </c>
      <c r="F1061" s="181" t="s">
        <v>66</v>
      </c>
      <c r="G1061" s="181"/>
      <c r="H1061" s="181"/>
      <c r="I1061" s="181"/>
      <c r="J1061" s="181"/>
      <c r="K1061" s="181"/>
      <c r="L1061" s="32" t="s">
        <v>2545</v>
      </c>
      <c r="M1061" s="183" t="s">
        <v>4451</v>
      </c>
      <c r="N1061" s="183" t="s">
        <v>4555</v>
      </c>
      <c r="O1061" s="184" t="s">
        <v>3183</v>
      </c>
      <c r="P1061" s="109"/>
      <c r="Q1061" s="183" t="s">
        <v>1292</v>
      </c>
      <c r="R1061" s="109"/>
      <c r="S1061" s="183"/>
      <c r="T1061" s="33"/>
      <c r="U1061" s="33" t="s">
        <v>167</v>
      </c>
      <c r="V1061" s="45" t="s">
        <v>21</v>
      </c>
      <c r="W1061" s="34" t="s">
        <v>1292</v>
      </c>
      <c r="X1061" s="34" t="s">
        <v>66</v>
      </c>
      <c r="Y1061" s="36">
        <v>1</v>
      </c>
      <c r="Z1061" s="36"/>
      <c r="AA1061" s="36"/>
      <c r="AB1061" s="36"/>
      <c r="AC1061" s="36"/>
      <c r="AD1061" s="36"/>
      <c r="AE1061" s="36"/>
      <c r="AF1061" s="96"/>
      <c r="AG1061" s="51">
        <v>1</v>
      </c>
      <c r="AH1061" s="51"/>
      <c r="AI1061" s="51"/>
      <c r="AJ1061" s="51"/>
      <c r="AK1061" s="51"/>
      <c r="AL1061" s="33"/>
      <c r="AM1061" s="33"/>
      <c r="AN1061" s="185"/>
      <c r="AO1061" s="185"/>
      <c r="AP1061" s="185"/>
      <c r="AQ1061" s="185"/>
      <c r="AR1061" s="185"/>
      <c r="AS1061" s="185"/>
      <c r="AT1061" s="185"/>
      <c r="AU1061" s="185"/>
      <c r="AV1061" s="185"/>
      <c r="AW1061" s="186"/>
      <c r="AX1061" s="41"/>
      <c r="AY1061" s="41" t="s">
        <v>176</v>
      </c>
      <c r="AZ1061" s="41"/>
      <c r="BA1061" s="37"/>
      <c r="BB1061" s="39"/>
      <c r="BC1061" s="100"/>
      <c r="BD1061" s="100"/>
      <c r="BE1061" s="39"/>
      <c r="BF1061" s="39"/>
      <c r="BG1061" s="39"/>
      <c r="BH1061" s="39"/>
      <c r="BI1061" s="39"/>
      <c r="BJ1061" s="39"/>
      <c r="BK1061" s="39"/>
      <c r="BL1061" s="39"/>
      <c r="BM1061" s="39"/>
      <c r="BN1061" s="39"/>
      <c r="BO1061" s="39"/>
    </row>
    <row r="1062" spans="1:67" ht="91.5" customHeight="1" x14ac:dyDescent="0.25">
      <c r="A1062" s="28">
        <v>1062</v>
      </c>
      <c r="B1062" s="189" t="s">
        <v>4507</v>
      </c>
      <c r="C1062" s="189" t="s">
        <v>4508</v>
      </c>
      <c r="D1062" s="66" t="s">
        <v>1030</v>
      </c>
      <c r="E1062" s="30" t="s">
        <v>63</v>
      </c>
      <c r="F1062" s="181" t="s">
        <v>66</v>
      </c>
      <c r="G1062" s="181"/>
      <c r="H1062" s="181"/>
      <c r="I1062" s="181"/>
      <c r="J1062" s="181"/>
      <c r="K1062" s="181"/>
      <c r="L1062" s="32" t="s">
        <v>2548</v>
      </c>
      <c r="M1062" s="183" t="s">
        <v>3143</v>
      </c>
      <c r="N1062" s="183" t="s">
        <v>3208</v>
      </c>
      <c r="O1062" s="184" t="s">
        <v>3183</v>
      </c>
      <c r="P1062" s="109"/>
      <c r="Q1062" s="183" t="s">
        <v>3201</v>
      </c>
      <c r="R1062" s="109"/>
      <c r="S1062" s="183"/>
      <c r="T1062" s="33"/>
      <c r="U1062" s="33" t="s">
        <v>21</v>
      </c>
      <c r="V1062" s="45" t="s">
        <v>21</v>
      </c>
      <c r="W1062" s="34" t="s">
        <v>1048</v>
      </c>
      <c r="X1062" s="34" t="s">
        <v>66</v>
      </c>
      <c r="Y1062" s="36">
        <v>1</v>
      </c>
      <c r="Z1062" s="36"/>
      <c r="AA1062" s="36"/>
      <c r="AB1062" s="36"/>
      <c r="AC1062" s="36"/>
      <c r="AD1062" s="36"/>
      <c r="AE1062" s="36"/>
      <c r="AF1062" s="51"/>
      <c r="AG1062" s="51">
        <v>1</v>
      </c>
      <c r="AH1062" s="51"/>
      <c r="AI1062" s="51"/>
      <c r="AJ1062" s="51"/>
      <c r="AK1062" s="51"/>
      <c r="AL1062" s="33" t="s">
        <v>3156</v>
      </c>
      <c r="AM1062" s="33"/>
      <c r="AN1062" s="185"/>
      <c r="AO1062" s="185"/>
      <c r="AP1062" s="185"/>
      <c r="AQ1062" s="185"/>
      <c r="AR1062" s="185"/>
      <c r="AS1062" s="185"/>
      <c r="AT1062" s="185"/>
      <c r="AU1062" s="185"/>
      <c r="AV1062" s="185"/>
      <c r="AW1062" s="186"/>
      <c r="AX1062" s="41"/>
      <c r="AY1062" s="41" t="s">
        <v>176</v>
      </c>
      <c r="AZ1062" s="41"/>
      <c r="BA1062" s="37"/>
      <c r="BB1062" s="39"/>
      <c r="BC1062" s="100"/>
      <c r="BD1062" s="100"/>
      <c r="BE1062" s="39"/>
      <c r="BF1062" s="39"/>
      <c r="BG1062" s="39"/>
      <c r="BH1062" s="39"/>
      <c r="BI1062" s="39"/>
      <c r="BJ1062" s="39"/>
      <c r="BK1062" s="39"/>
      <c r="BL1062" s="39"/>
      <c r="BM1062" s="39"/>
      <c r="BN1062" s="39"/>
      <c r="BO1062" s="39"/>
    </row>
    <row r="1063" spans="1:67" ht="133.5" customHeight="1" x14ac:dyDescent="0.25">
      <c r="A1063" s="28">
        <v>1063</v>
      </c>
      <c r="B1063" s="189" t="s">
        <v>4507</v>
      </c>
      <c r="C1063" s="189" t="s">
        <v>4508</v>
      </c>
      <c r="D1063" s="66" t="s">
        <v>1030</v>
      </c>
      <c r="E1063" s="30" t="s">
        <v>63</v>
      </c>
      <c r="F1063" s="181" t="s">
        <v>66</v>
      </c>
      <c r="G1063" s="181"/>
      <c r="H1063" s="181"/>
      <c r="I1063" s="181"/>
      <c r="J1063" s="181"/>
      <c r="K1063" s="181"/>
      <c r="L1063" s="32" t="s">
        <v>2550</v>
      </c>
      <c r="M1063" s="183" t="s">
        <v>3187</v>
      </c>
      <c r="N1063" s="183" t="s">
        <v>2487</v>
      </c>
      <c r="O1063" s="184" t="s">
        <v>3183</v>
      </c>
      <c r="P1063" s="109"/>
      <c r="Q1063" s="182" t="s">
        <v>3184</v>
      </c>
      <c r="R1063" s="109"/>
      <c r="S1063" s="183"/>
      <c r="T1063" s="33"/>
      <c r="U1063" s="33" t="s">
        <v>58</v>
      </c>
      <c r="V1063" s="45" t="s">
        <v>58</v>
      </c>
      <c r="W1063" s="34" t="s">
        <v>1036</v>
      </c>
      <c r="X1063" s="34" t="s">
        <v>23</v>
      </c>
      <c r="Y1063" s="36"/>
      <c r="Z1063" s="36"/>
      <c r="AA1063" s="36"/>
      <c r="AB1063" s="36">
        <v>1</v>
      </c>
      <c r="AC1063" s="36"/>
      <c r="AD1063" s="36"/>
      <c r="AE1063" s="36"/>
      <c r="AF1063" s="96"/>
      <c r="AG1063" s="51">
        <v>1</v>
      </c>
      <c r="AH1063" s="51"/>
      <c r="AI1063" s="51"/>
      <c r="AJ1063" s="51"/>
      <c r="AK1063" s="51"/>
      <c r="AL1063" s="33"/>
      <c r="AM1063" s="33"/>
      <c r="AN1063" s="186"/>
      <c r="AO1063" s="186"/>
      <c r="AP1063" s="185"/>
      <c r="AQ1063" s="185"/>
      <c r="AR1063" s="185"/>
      <c r="AS1063" s="185"/>
      <c r="AT1063" s="185"/>
      <c r="AU1063" s="185"/>
      <c r="AV1063" s="185"/>
      <c r="AW1063" s="186"/>
      <c r="AX1063" s="41"/>
      <c r="AY1063" s="35" t="s">
        <v>176</v>
      </c>
      <c r="AZ1063" s="41"/>
      <c r="BA1063" s="37"/>
      <c r="BB1063" s="39"/>
      <c r="BC1063" s="100"/>
      <c r="BD1063" s="100">
        <v>2</v>
      </c>
      <c r="BE1063" s="39"/>
      <c r="BF1063" s="39"/>
      <c r="BG1063" s="39"/>
      <c r="BH1063" s="39"/>
      <c r="BI1063" s="39"/>
      <c r="BJ1063" s="39"/>
      <c r="BK1063" s="39"/>
      <c r="BL1063" s="39"/>
      <c r="BM1063" s="39"/>
      <c r="BN1063" s="39"/>
      <c r="BO1063" s="39"/>
    </row>
    <row r="1064" spans="1:67" ht="121.5" customHeight="1" x14ac:dyDescent="0.25">
      <c r="A1064" s="28">
        <v>1064</v>
      </c>
      <c r="B1064" s="189" t="s">
        <v>4507</v>
      </c>
      <c r="C1064" s="189" t="s">
        <v>4508</v>
      </c>
      <c r="D1064" s="66" t="s">
        <v>1030</v>
      </c>
      <c r="E1064" s="30" t="s">
        <v>63</v>
      </c>
      <c r="F1064" s="181" t="s">
        <v>66</v>
      </c>
      <c r="G1064" s="181"/>
      <c r="H1064" s="181"/>
      <c r="I1064" s="181"/>
      <c r="J1064" s="181"/>
      <c r="K1064" s="181"/>
      <c r="L1064" s="32" t="s">
        <v>2554</v>
      </c>
      <c r="M1064" s="183" t="s">
        <v>3143</v>
      </c>
      <c r="N1064" s="183" t="s">
        <v>4556</v>
      </c>
      <c r="O1064" s="184" t="s">
        <v>3183</v>
      </c>
      <c r="P1064" s="109"/>
      <c r="Q1064" s="183" t="s">
        <v>1133</v>
      </c>
      <c r="R1064" s="109"/>
      <c r="S1064" s="183"/>
      <c r="T1064" s="33"/>
      <c r="U1064" s="33" t="s">
        <v>21</v>
      </c>
      <c r="V1064" s="45" t="s">
        <v>21</v>
      </c>
      <c r="W1064" s="34" t="s">
        <v>1133</v>
      </c>
      <c r="X1064" s="34" t="s">
        <v>66</v>
      </c>
      <c r="Y1064" s="36">
        <v>1</v>
      </c>
      <c r="Z1064" s="36"/>
      <c r="AA1064" s="36"/>
      <c r="AB1064" s="36"/>
      <c r="AC1064" s="36"/>
      <c r="AD1064" s="36"/>
      <c r="AE1064" s="36"/>
      <c r="AF1064" s="96"/>
      <c r="AG1064" s="51">
        <v>1</v>
      </c>
      <c r="AH1064" s="51"/>
      <c r="AI1064" s="51"/>
      <c r="AJ1064" s="51"/>
      <c r="AK1064" s="51"/>
      <c r="AL1064" s="33"/>
      <c r="AM1064" s="33"/>
      <c r="AN1064" s="185"/>
      <c r="AO1064" s="185"/>
      <c r="AP1064" s="185"/>
      <c r="AQ1064" s="185"/>
      <c r="AR1064" s="185"/>
      <c r="AS1064" s="185"/>
      <c r="AT1064" s="185"/>
      <c r="AU1064" s="185"/>
      <c r="AV1064" s="185"/>
      <c r="AW1064" s="186"/>
      <c r="AX1064" s="41"/>
      <c r="AY1064" s="41" t="s">
        <v>24</v>
      </c>
      <c r="AZ1064" s="41"/>
      <c r="BA1064" s="37"/>
      <c r="BB1064" s="39"/>
      <c r="BC1064" s="100"/>
      <c r="BD1064" s="100"/>
      <c r="BE1064" s="39"/>
      <c r="BF1064" s="39"/>
      <c r="BG1064" s="39"/>
      <c r="BH1064" s="39"/>
      <c r="BI1064" s="39"/>
      <c r="BJ1064" s="39"/>
      <c r="BK1064" s="39"/>
      <c r="BL1064" s="39"/>
      <c r="BM1064" s="39"/>
      <c r="BN1064" s="39"/>
      <c r="BO1064" s="39"/>
    </row>
    <row r="1065" spans="1:67" ht="100.5" customHeight="1" x14ac:dyDescent="0.25">
      <c r="A1065" s="28">
        <v>1065</v>
      </c>
      <c r="B1065" s="189" t="s">
        <v>4507</v>
      </c>
      <c r="C1065" s="189" t="s">
        <v>4508</v>
      </c>
      <c r="D1065" s="66" t="s">
        <v>1030</v>
      </c>
      <c r="E1065" s="30" t="s">
        <v>63</v>
      </c>
      <c r="F1065" s="181" t="s">
        <v>66</v>
      </c>
      <c r="G1065" s="181"/>
      <c r="H1065" s="181"/>
      <c r="I1065" s="181"/>
      <c r="J1065" s="181"/>
      <c r="K1065" s="181"/>
      <c r="L1065" s="32" t="s">
        <v>2555</v>
      </c>
      <c r="M1065" s="183" t="s">
        <v>3828</v>
      </c>
      <c r="N1065" s="183" t="s">
        <v>4528</v>
      </c>
      <c r="O1065" s="184" t="s">
        <v>3183</v>
      </c>
      <c r="P1065" s="109"/>
      <c r="Q1065" s="183" t="s">
        <v>1273</v>
      </c>
      <c r="R1065" s="109"/>
      <c r="S1065" s="183"/>
      <c r="T1065" s="33"/>
      <c r="U1065" s="33" t="s">
        <v>21</v>
      </c>
      <c r="V1065" s="45" t="s">
        <v>21</v>
      </c>
      <c r="W1065" s="34" t="s">
        <v>2556</v>
      </c>
      <c r="X1065" s="34" t="s">
        <v>23</v>
      </c>
      <c r="Y1065" s="36">
        <v>1</v>
      </c>
      <c r="Z1065" s="36"/>
      <c r="AA1065" s="36"/>
      <c r="AB1065" s="36"/>
      <c r="AC1065" s="36"/>
      <c r="AD1065" s="36"/>
      <c r="AE1065" s="36"/>
      <c r="AF1065" s="96"/>
      <c r="AG1065" s="51">
        <v>1</v>
      </c>
      <c r="AH1065" s="51"/>
      <c r="AI1065" s="51"/>
      <c r="AJ1065" s="51"/>
      <c r="AK1065" s="51"/>
      <c r="AL1065" s="33"/>
      <c r="AM1065" s="33"/>
      <c r="AN1065" s="185"/>
      <c r="AO1065" s="185"/>
      <c r="AP1065" s="185"/>
      <c r="AQ1065" s="185"/>
      <c r="AR1065" s="185"/>
      <c r="AS1065" s="185"/>
      <c r="AT1065" s="185"/>
      <c r="AU1065" s="185"/>
      <c r="AV1065" s="185"/>
      <c r="AW1065" s="186"/>
      <c r="AX1065" s="41"/>
      <c r="AY1065" s="35" t="s">
        <v>24</v>
      </c>
      <c r="AZ1065" s="41"/>
      <c r="BA1065" s="37"/>
      <c r="BB1065" s="39"/>
      <c r="BC1065" s="100"/>
      <c r="BD1065" s="100">
        <v>2</v>
      </c>
      <c r="BE1065" s="39"/>
      <c r="BF1065" s="39"/>
      <c r="BG1065" s="39"/>
      <c r="BH1065" s="39"/>
      <c r="BI1065" s="39"/>
      <c r="BJ1065" s="39"/>
      <c r="BK1065" s="39"/>
      <c r="BL1065" s="39"/>
      <c r="BM1065" s="39"/>
      <c r="BN1065" s="39"/>
      <c r="BO1065" s="39"/>
    </row>
    <row r="1066" spans="1:67" ht="78" customHeight="1" x14ac:dyDescent="0.25">
      <c r="A1066" s="28">
        <v>1066</v>
      </c>
      <c r="B1066" s="189" t="s">
        <v>4507</v>
      </c>
      <c r="C1066" s="189" t="s">
        <v>4508</v>
      </c>
      <c r="D1066" s="66" t="s">
        <v>1030</v>
      </c>
      <c r="E1066" s="30" t="s">
        <v>63</v>
      </c>
      <c r="F1066" s="181" t="s">
        <v>66</v>
      </c>
      <c r="G1066" s="181"/>
      <c r="H1066" s="181"/>
      <c r="I1066" s="181"/>
      <c r="J1066" s="181"/>
      <c r="K1066" s="181"/>
      <c r="L1066" s="32" t="s">
        <v>2557</v>
      </c>
      <c r="M1066" s="183" t="s">
        <v>3828</v>
      </c>
      <c r="N1066" s="183" t="s">
        <v>4528</v>
      </c>
      <c r="O1066" s="184" t="s">
        <v>3183</v>
      </c>
      <c r="P1066" s="109"/>
      <c r="Q1066" s="183" t="s">
        <v>71</v>
      </c>
      <c r="R1066" s="109"/>
      <c r="S1066" s="183"/>
      <c r="T1066" s="33"/>
      <c r="U1066" s="33" t="s">
        <v>21</v>
      </c>
      <c r="V1066" s="45" t="s">
        <v>21</v>
      </c>
      <c r="W1066" s="34" t="s">
        <v>2558</v>
      </c>
      <c r="X1066" s="35" t="s">
        <v>23</v>
      </c>
      <c r="Y1066" s="36">
        <v>1</v>
      </c>
      <c r="Z1066" s="36"/>
      <c r="AA1066" s="36"/>
      <c r="AB1066" s="36"/>
      <c r="AC1066" s="36"/>
      <c r="AD1066" s="36"/>
      <c r="AE1066" s="36"/>
      <c r="AF1066" s="96"/>
      <c r="AG1066" s="51">
        <v>1</v>
      </c>
      <c r="AH1066" s="51"/>
      <c r="AI1066" s="51"/>
      <c r="AJ1066" s="51"/>
      <c r="AK1066" s="51"/>
      <c r="AL1066" s="33"/>
      <c r="AM1066" s="33"/>
      <c r="AN1066" s="185"/>
      <c r="AO1066" s="185"/>
      <c r="AP1066" s="185"/>
      <c r="AQ1066" s="185"/>
      <c r="AR1066" s="185"/>
      <c r="AS1066" s="185"/>
      <c r="AT1066" s="185"/>
      <c r="AU1066" s="185"/>
      <c r="AV1066" s="185"/>
      <c r="AW1066" s="186"/>
      <c r="AX1066" s="41"/>
      <c r="AY1066" s="35" t="s">
        <v>24</v>
      </c>
      <c r="AZ1066" s="41"/>
      <c r="BA1066" s="37"/>
      <c r="BB1066" s="39"/>
      <c r="BC1066" s="100"/>
      <c r="BD1066" s="100">
        <v>2</v>
      </c>
      <c r="BE1066" s="39"/>
      <c r="BF1066" s="39"/>
      <c r="BG1066" s="39"/>
      <c r="BH1066" s="39"/>
      <c r="BI1066" s="39"/>
      <c r="BJ1066" s="39"/>
      <c r="BK1066" s="39"/>
      <c r="BL1066" s="39"/>
      <c r="BM1066" s="39"/>
      <c r="BN1066" s="39"/>
      <c r="BO1066" s="39"/>
    </row>
    <row r="1067" spans="1:67" ht="73.5" customHeight="1" x14ac:dyDescent="0.25">
      <c r="A1067" s="28">
        <v>1067</v>
      </c>
      <c r="B1067" s="189" t="s">
        <v>4507</v>
      </c>
      <c r="C1067" s="189" t="s">
        <v>4508</v>
      </c>
      <c r="D1067" s="66" t="s">
        <v>1030</v>
      </c>
      <c r="E1067" s="30" t="s">
        <v>63</v>
      </c>
      <c r="F1067" s="181" t="s">
        <v>66</v>
      </c>
      <c r="G1067" s="181"/>
      <c r="H1067" s="181"/>
      <c r="I1067" s="181"/>
      <c r="J1067" s="181"/>
      <c r="K1067" s="181"/>
      <c r="L1067" s="32" t="s">
        <v>2559</v>
      </c>
      <c r="M1067" s="183" t="s">
        <v>3828</v>
      </c>
      <c r="N1067" s="183" t="s">
        <v>4528</v>
      </c>
      <c r="O1067" s="184" t="s">
        <v>3183</v>
      </c>
      <c r="P1067" s="109"/>
      <c r="Q1067" s="183" t="s">
        <v>1133</v>
      </c>
      <c r="R1067" s="109"/>
      <c r="S1067" s="183"/>
      <c r="T1067" s="33"/>
      <c r="U1067" s="33" t="s">
        <v>21</v>
      </c>
      <c r="V1067" s="45" t="s">
        <v>21</v>
      </c>
      <c r="W1067" s="34" t="s">
        <v>1133</v>
      </c>
      <c r="X1067" s="34" t="s">
        <v>66</v>
      </c>
      <c r="Y1067" s="36">
        <v>1</v>
      </c>
      <c r="Z1067" s="36"/>
      <c r="AA1067" s="36"/>
      <c r="AB1067" s="36"/>
      <c r="AC1067" s="36"/>
      <c r="AD1067" s="36"/>
      <c r="AE1067" s="36"/>
      <c r="AF1067" s="96"/>
      <c r="AG1067" s="51">
        <v>1</v>
      </c>
      <c r="AH1067" s="51"/>
      <c r="AI1067" s="51"/>
      <c r="AJ1067" s="51"/>
      <c r="AK1067" s="51"/>
      <c r="AL1067" s="33"/>
      <c r="AM1067" s="33"/>
      <c r="AN1067" s="185"/>
      <c r="AO1067" s="185"/>
      <c r="AP1067" s="185"/>
      <c r="AQ1067" s="185"/>
      <c r="AR1067" s="185"/>
      <c r="AS1067" s="185"/>
      <c r="AT1067" s="185"/>
      <c r="AU1067" s="185"/>
      <c r="AV1067" s="185"/>
      <c r="AW1067" s="186"/>
      <c r="AX1067" s="41"/>
      <c r="AY1067" s="41" t="s">
        <v>176</v>
      </c>
      <c r="AZ1067" s="41"/>
      <c r="BA1067" s="37"/>
      <c r="BB1067" s="39"/>
      <c r="BC1067" s="100"/>
      <c r="BD1067" s="100"/>
      <c r="BE1067" s="39"/>
      <c r="BF1067" s="39"/>
      <c r="BG1067" s="39"/>
      <c r="BH1067" s="39"/>
      <c r="BI1067" s="39"/>
      <c r="BJ1067" s="39"/>
      <c r="BK1067" s="39"/>
      <c r="BL1067" s="39"/>
      <c r="BM1067" s="39"/>
      <c r="BN1067" s="39"/>
      <c r="BO1067" s="39"/>
    </row>
    <row r="1068" spans="1:67" ht="142.5" customHeight="1" x14ac:dyDescent="0.25">
      <c r="A1068" s="28">
        <v>1068</v>
      </c>
      <c r="B1068" s="189" t="s">
        <v>4507</v>
      </c>
      <c r="C1068" s="189" t="s">
        <v>4508</v>
      </c>
      <c r="D1068" s="66" t="s">
        <v>1030</v>
      </c>
      <c r="E1068" s="30" t="s">
        <v>63</v>
      </c>
      <c r="F1068" s="181" t="s">
        <v>66</v>
      </c>
      <c r="G1068" s="181"/>
      <c r="H1068" s="181"/>
      <c r="I1068" s="181"/>
      <c r="J1068" s="181"/>
      <c r="K1068" s="181"/>
      <c r="L1068" s="32" t="s">
        <v>2560</v>
      </c>
      <c r="M1068" s="183" t="s">
        <v>3185</v>
      </c>
      <c r="N1068" s="183" t="s">
        <v>2505</v>
      </c>
      <c r="O1068" s="184" t="s">
        <v>3183</v>
      </c>
      <c r="P1068" s="109"/>
      <c r="Q1068" s="183" t="s">
        <v>4557</v>
      </c>
      <c r="R1068" s="109"/>
      <c r="S1068" s="183"/>
      <c r="T1068" s="33"/>
      <c r="U1068" s="33" t="s">
        <v>58</v>
      </c>
      <c r="V1068" s="45" t="s">
        <v>58</v>
      </c>
      <c r="W1068" s="34" t="s">
        <v>2561</v>
      </c>
      <c r="X1068" s="34" t="s">
        <v>23</v>
      </c>
      <c r="Y1068" s="36"/>
      <c r="Z1068" s="36"/>
      <c r="AA1068" s="36"/>
      <c r="AB1068" s="36">
        <v>1</v>
      </c>
      <c r="AC1068" s="36"/>
      <c r="AD1068" s="36"/>
      <c r="AE1068" s="36"/>
      <c r="AF1068" s="96"/>
      <c r="AG1068" s="51">
        <v>1</v>
      </c>
      <c r="AH1068" s="51"/>
      <c r="AI1068" s="51"/>
      <c r="AJ1068" s="51"/>
      <c r="AK1068" s="51"/>
      <c r="AL1068" s="33"/>
      <c r="AM1068" s="33"/>
      <c r="AN1068" s="186"/>
      <c r="AO1068" s="186"/>
      <c r="AP1068" s="185"/>
      <c r="AQ1068" s="185"/>
      <c r="AR1068" s="185"/>
      <c r="AS1068" s="185"/>
      <c r="AT1068" s="185"/>
      <c r="AU1068" s="185"/>
      <c r="AV1068" s="185"/>
      <c r="AW1068" s="186"/>
      <c r="AX1068" s="41"/>
      <c r="AY1068" s="35" t="s">
        <v>24</v>
      </c>
      <c r="AZ1068" s="41"/>
      <c r="BA1068" s="37"/>
      <c r="BB1068" s="39"/>
      <c r="BC1068" s="100"/>
      <c r="BD1068" s="100">
        <v>2</v>
      </c>
      <c r="BE1068" s="39"/>
      <c r="BF1068" s="39"/>
      <c r="BG1068" s="39"/>
      <c r="BH1068" s="39"/>
      <c r="BI1068" s="39"/>
      <c r="BJ1068" s="39"/>
      <c r="BK1068" s="39"/>
      <c r="BL1068" s="39"/>
      <c r="BM1068" s="39"/>
      <c r="BN1068" s="39"/>
      <c r="BO1068" s="39"/>
    </row>
    <row r="1069" spans="1:67" ht="47.25" customHeight="1" x14ac:dyDescent="0.25">
      <c r="A1069" s="28">
        <v>1069</v>
      </c>
      <c r="B1069" s="189" t="s">
        <v>4558</v>
      </c>
      <c r="C1069" s="189" t="s">
        <v>4508</v>
      </c>
      <c r="D1069" s="30" t="s">
        <v>62</v>
      </c>
      <c r="E1069" s="30" t="s">
        <v>41</v>
      </c>
      <c r="F1069" s="181" t="s">
        <v>66</v>
      </c>
      <c r="G1069" s="181"/>
      <c r="H1069" s="181"/>
      <c r="I1069" s="181"/>
      <c r="J1069" s="181"/>
      <c r="K1069" s="181"/>
      <c r="L1069" s="32" t="s">
        <v>2562</v>
      </c>
      <c r="M1069" s="183"/>
      <c r="N1069" s="183" t="s">
        <v>3212</v>
      </c>
      <c r="O1069" s="184" t="s">
        <v>41</v>
      </c>
      <c r="P1069" s="109"/>
      <c r="Q1069" s="182" t="s">
        <v>25</v>
      </c>
      <c r="R1069" s="109"/>
      <c r="S1069" s="183" t="s">
        <v>3167</v>
      </c>
      <c r="T1069" s="33" t="s">
        <v>4559</v>
      </c>
      <c r="U1069" s="33" t="s">
        <v>167</v>
      </c>
      <c r="V1069" s="45" t="s">
        <v>167</v>
      </c>
      <c r="W1069" s="34" t="s">
        <v>322</v>
      </c>
      <c r="X1069" s="34" t="s">
        <v>66</v>
      </c>
      <c r="Y1069" s="36"/>
      <c r="Z1069" s="36"/>
      <c r="AA1069" s="36">
        <v>1</v>
      </c>
      <c r="AB1069" s="36"/>
      <c r="AC1069" s="36"/>
      <c r="AD1069" s="36"/>
      <c r="AE1069" s="36"/>
      <c r="AF1069" s="51"/>
      <c r="AG1069" s="51">
        <v>1</v>
      </c>
      <c r="AH1069" s="51"/>
      <c r="AI1069" s="51"/>
      <c r="AJ1069" s="51"/>
      <c r="AK1069" s="51"/>
      <c r="AL1069" s="33" t="s">
        <v>3156</v>
      </c>
      <c r="AM1069" s="33"/>
      <c r="AN1069" s="185"/>
      <c r="AO1069" s="185"/>
      <c r="AP1069" s="185"/>
      <c r="AQ1069" s="185"/>
      <c r="AR1069" s="185"/>
      <c r="AS1069" s="185"/>
      <c r="AT1069" s="185"/>
      <c r="AU1069" s="185"/>
      <c r="AV1069" s="185"/>
      <c r="AW1069" s="186"/>
      <c r="AX1069" s="41"/>
      <c r="AY1069" s="35" t="s">
        <v>176</v>
      </c>
      <c r="AZ1069" s="41"/>
      <c r="BA1069" s="37"/>
      <c r="BB1069" s="39"/>
      <c r="BC1069" s="100"/>
      <c r="BD1069" s="100"/>
      <c r="BE1069" s="39"/>
      <c r="BF1069" s="39"/>
      <c r="BG1069" s="39"/>
      <c r="BH1069" s="39"/>
      <c r="BI1069" s="39"/>
      <c r="BJ1069" s="39"/>
      <c r="BK1069" s="39"/>
      <c r="BL1069" s="39"/>
      <c r="BM1069" s="39"/>
      <c r="BN1069" s="39"/>
      <c r="BO1069" s="39"/>
    </row>
    <row r="1070" spans="1:67" ht="87" customHeight="1" x14ac:dyDescent="0.25">
      <c r="A1070" s="28">
        <v>1070</v>
      </c>
      <c r="B1070" s="189" t="s">
        <v>4558</v>
      </c>
      <c r="C1070" s="189" t="s">
        <v>4508</v>
      </c>
      <c r="D1070" s="30" t="s">
        <v>62</v>
      </c>
      <c r="E1070" s="30" t="s">
        <v>41</v>
      </c>
      <c r="F1070" s="181" t="s">
        <v>66</v>
      </c>
      <c r="G1070" s="181"/>
      <c r="H1070" s="181"/>
      <c r="I1070" s="181"/>
      <c r="J1070" s="181"/>
      <c r="K1070" s="181"/>
      <c r="L1070" s="32" t="s">
        <v>2564</v>
      </c>
      <c r="M1070" s="183"/>
      <c r="N1070" s="183" t="s">
        <v>3212</v>
      </c>
      <c r="O1070" s="184" t="s">
        <v>41</v>
      </c>
      <c r="P1070" s="109"/>
      <c r="Q1070" s="182" t="s">
        <v>25</v>
      </c>
      <c r="R1070" s="109"/>
      <c r="S1070" s="183" t="s">
        <v>391</v>
      </c>
      <c r="T1070" s="33" t="s">
        <v>4560</v>
      </c>
      <c r="U1070" s="33" t="s">
        <v>167</v>
      </c>
      <c r="V1070" s="45" t="s">
        <v>58</v>
      </c>
      <c r="W1070" s="34" t="s">
        <v>2565</v>
      </c>
      <c r="X1070" s="34" t="s">
        <v>66</v>
      </c>
      <c r="Y1070" s="36"/>
      <c r="Z1070" s="36"/>
      <c r="AA1070" s="36">
        <v>1</v>
      </c>
      <c r="AB1070" s="36"/>
      <c r="AC1070" s="36"/>
      <c r="AD1070" s="36"/>
      <c r="AE1070" s="36"/>
      <c r="AF1070" s="51"/>
      <c r="AG1070" s="51">
        <v>1</v>
      </c>
      <c r="AH1070" s="51"/>
      <c r="AI1070" s="51"/>
      <c r="AJ1070" s="51"/>
      <c r="AK1070" s="51"/>
      <c r="AL1070" s="33" t="s">
        <v>4561</v>
      </c>
      <c r="AM1070" s="51"/>
      <c r="AN1070" s="185"/>
      <c r="AO1070" s="45" t="s">
        <v>4562</v>
      </c>
      <c r="AP1070" s="185"/>
      <c r="AQ1070" s="185"/>
      <c r="AR1070" s="185"/>
      <c r="AS1070" s="185"/>
      <c r="AT1070" s="185"/>
      <c r="AU1070" s="185"/>
      <c r="AV1070" s="185"/>
      <c r="AW1070" s="186"/>
      <c r="AX1070" s="41"/>
      <c r="AY1070" s="35" t="s">
        <v>176</v>
      </c>
      <c r="AZ1070" s="41"/>
      <c r="BA1070" s="37"/>
      <c r="BB1070" s="39"/>
      <c r="BC1070" s="100"/>
      <c r="BD1070" s="100"/>
      <c r="BE1070" s="39"/>
      <c r="BF1070" s="39"/>
      <c r="BG1070" s="39"/>
      <c r="BH1070" s="39"/>
      <c r="BI1070" s="39"/>
      <c r="BJ1070" s="39"/>
      <c r="BK1070" s="39"/>
      <c r="BL1070" s="39"/>
      <c r="BM1070" s="39"/>
      <c r="BN1070" s="39"/>
      <c r="BO1070" s="39"/>
    </row>
    <row r="1071" spans="1:67" ht="74.25" customHeight="1" x14ac:dyDescent="0.25">
      <c r="A1071" s="28">
        <v>1071</v>
      </c>
      <c r="B1071" s="189" t="s">
        <v>4558</v>
      </c>
      <c r="C1071" s="189" t="s">
        <v>4508</v>
      </c>
      <c r="D1071" s="30" t="s">
        <v>62</v>
      </c>
      <c r="E1071" s="30" t="s">
        <v>41</v>
      </c>
      <c r="F1071" s="181" t="s">
        <v>66</v>
      </c>
      <c r="G1071" s="181"/>
      <c r="H1071" s="181"/>
      <c r="I1071" s="181"/>
      <c r="J1071" s="181"/>
      <c r="K1071" s="181"/>
      <c r="L1071" s="32" t="s">
        <v>2566</v>
      </c>
      <c r="M1071" s="183"/>
      <c r="N1071" s="183" t="s">
        <v>3212</v>
      </c>
      <c r="O1071" s="184" t="s">
        <v>41</v>
      </c>
      <c r="P1071" s="109"/>
      <c r="Q1071" s="182" t="s">
        <v>25</v>
      </c>
      <c r="R1071" s="109"/>
      <c r="S1071" s="183" t="s">
        <v>3167</v>
      </c>
      <c r="T1071" s="33" t="s">
        <v>4563</v>
      </c>
      <c r="U1071" s="33" t="s">
        <v>167</v>
      </c>
      <c r="V1071" s="45" t="s">
        <v>167</v>
      </c>
      <c r="W1071" s="34" t="s">
        <v>322</v>
      </c>
      <c r="X1071" s="34" t="s">
        <v>66</v>
      </c>
      <c r="Y1071" s="36"/>
      <c r="Z1071" s="36"/>
      <c r="AA1071" s="36">
        <v>1</v>
      </c>
      <c r="AB1071" s="36"/>
      <c r="AC1071" s="36"/>
      <c r="AD1071" s="36"/>
      <c r="AE1071" s="36"/>
      <c r="AF1071" s="51"/>
      <c r="AG1071" s="51">
        <v>1</v>
      </c>
      <c r="AH1071" s="51"/>
      <c r="AI1071" s="51"/>
      <c r="AJ1071" s="51"/>
      <c r="AK1071" s="51"/>
      <c r="AL1071" s="33" t="s">
        <v>3156</v>
      </c>
      <c r="AM1071" s="33"/>
      <c r="AN1071" s="185"/>
      <c r="AO1071" s="185"/>
      <c r="AP1071" s="185"/>
      <c r="AQ1071" s="185"/>
      <c r="AR1071" s="185"/>
      <c r="AS1071" s="185"/>
      <c r="AT1071" s="185"/>
      <c r="AU1071" s="185"/>
      <c r="AV1071" s="185"/>
      <c r="AW1071" s="186"/>
      <c r="AX1071" s="41"/>
      <c r="AY1071" s="35" t="s">
        <v>176</v>
      </c>
      <c r="AZ1071" s="41"/>
      <c r="BA1071" s="37"/>
      <c r="BB1071" s="39"/>
      <c r="BC1071" s="100"/>
      <c r="BD1071" s="100"/>
      <c r="BE1071" s="39"/>
      <c r="BF1071" s="39"/>
      <c r="BG1071" s="39"/>
      <c r="BH1071" s="39"/>
      <c r="BI1071" s="39"/>
      <c r="BJ1071" s="39"/>
      <c r="BK1071" s="39"/>
      <c r="BL1071" s="39"/>
      <c r="BM1071" s="39"/>
      <c r="BN1071" s="39"/>
      <c r="BO1071" s="39"/>
    </row>
    <row r="1072" spans="1:67" ht="94.5" customHeight="1" x14ac:dyDescent="0.25">
      <c r="A1072" s="28">
        <v>1072</v>
      </c>
      <c r="B1072" s="189" t="s">
        <v>4558</v>
      </c>
      <c r="C1072" s="189" t="s">
        <v>4508</v>
      </c>
      <c r="D1072" s="30" t="s">
        <v>62</v>
      </c>
      <c r="E1072" s="30" t="s">
        <v>41</v>
      </c>
      <c r="F1072" s="181" t="s">
        <v>66</v>
      </c>
      <c r="G1072" s="181"/>
      <c r="H1072" s="181"/>
      <c r="I1072" s="181"/>
      <c r="J1072" s="181"/>
      <c r="K1072" s="181"/>
      <c r="L1072" s="32" t="s">
        <v>2570</v>
      </c>
      <c r="M1072" s="183"/>
      <c r="N1072" s="183" t="s">
        <v>3212</v>
      </c>
      <c r="O1072" s="184" t="s">
        <v>41</v>
      </c>
      <c r="P1072" s="109"/>
      <c r="Q1072" s="182" t="s">
        <v>25</v>
      </c>
      <c r="R1072" s="109"/>
      <c r="S1072" s="183" t="s">
        <v>391</v>
      </c>
      <c r="T1072" s="33" t="s">
        <v>2571</v>
      </c>
      <c r="U1072" s="33" t="s">
        <v>58</v>
      </c>
      <c r="V1072" s="45" t="s">
        <v>58</v>
      </c>
      <c r="W1072" s="34" t="s">
        <v>2571</v>
      </c>
      <c r="X1072" s="34" t="s">
        <v>66</v>
      </c>
      <c r="Y1072" s="36"/>
      <c r="Z1072" s="36"/>
      <c r="AA1072" s="36"/>
      <c r="AB1072" s="36">
        <v>1</v>
      </c>
      <c r="AC1072" s="36"/>
      <c r="AD1072" s="36"/>
      <c r="AE1072" s="36"/>
      <c r="AF1072" s="51"/>
      <c r="AG1072" s="51">
        <v>1</v>
      </c>
      <c r="AH1072" s="51"/>
      <c r="AI1072" s="51"/>
      <c r="AJ1072" s="51"/>
      <c r="AK1072" s="36">
        <v>1</v>
      </c>
      <c r="AL1072" s="33" t="s">
        <v>3156</v>
      </c>
      <c r="AM1072" s="33"/>
      <c r="AN1072" s="185"/>
      <c r="AO1072" s="185"/>
      <c r="AP1072" s="185"/>
      <c r="AQ1072" s="185"/>
      <c r="AR1072" s="185"/>
      <c r="AS1072" s="185"/>
      <c r="AT1072" s="185"/>
      <c r="AU1072" s="185"/>
      <c r="AV1072" s="185"/>
      <c r="AW1072" s="186"/>
      <c r="AX1072" s="41"/>
      <c r="AY1072" s="41" t="s">
        <v>24</v>
      </c>
      <c r="AZ1072" s="41"/>
      <c r="BA1072" s="37"/>
      <c r="BB1072" s="39"/>
      <c r="BC1072" s="100"/>
      <c r="BD1072" s="100"/>
      <c r="BE1072" s="39"/>
      <c r="BF1072" s="39"/>
      <c r="BG1072" s="39"/>
      <c r="BH1072" s="39"/>
      <c r="BI1072" s="39"/>
      <c r="BJ1072" s="39"/>
      <c r="BK1072" s="39"/>
      <c r="BL1072" s="39"/>
      <c r="BM1072" s="39"/>
      <c r="BN1072" s="39"/>
      <c r="BO1072" s="39"/>
    </row>
    <row r="1073" spans="1:67" ht="74.25" customHeight="1" x14ac:dyDescent="0.25">
      <c r="A1073" s="28">
        <v>1073</v>
      </c>
      <c r="B1073" s="189" t="s">
        <v>4558</v>
      </c>
      <c r="C1073" s="189" t="s">
        <v>4508</v>
      </c>
      <c r="D1073" s="30" t="s">
        <v>62</v>
      </c>
      <c r="E1073" s="30" t="s">
        <v>41</v>
      </c>
      <c r="F1073" s="181" t="s">
        <v>66</v>
      </c>
      <c r="G1073" s="181"/>
      <c r="H1073" s="181"/>
      <c r="I1073" s="181"/>
      <c r="J1073" s="181"/>
      <c r="K1073" s="181"/>
      <c r="L1073" s="32" t="s">
        <v>2573</v>
      </c>
      <c r="M1073" s="183"/>
      <c r="N1073" s="183" t="s">
        <v>3212</v>
      </c>
      <c r="O1073" s="184" t="s">
        <v>41</v>
      </c>
      <c r="P1073" s="109"/>
      <c r="Q1073" s="182" t="s">
        <v>25</v>
      </c>
      <c r="R1073" s="109"/>
      <c r="S1073" s="183" t="s">
        <v>3167</v>
      </c>
      <c r="T1073" s="33" t="s">
        <v>4563</v>
      </c>
      <c r="U1073" s="33" t="s">
        <v>167</v>
      </c>
      <c r="V1073" s="45" t="s">
        <v>167</v>
      </c>
      <c r="W1073" s="34" t="s">
        <v>322</v>
      </c>
      <c r="X1073" s="34" t="s">
        <v>66</v>
      </c>
      <c r="Y1073" s="36"/>
      <c r="Z1073" s="36"/>
      <c r="AA1073" s="36">
        <v>1</v>
      </c>
      <c r="AB1073" s="36"/>
      <c r="AC1073" s="36"/>
      <c r="AD1073" s="36"/>
      <c r="AE1073" s="36"/>
      <c r="AF1073" s="51"/>
      <c r="AG1073" s="51">
        <v>1</v>
      </c>
      <c r="AH1073" s="51"/>
      <c r="AI1073" s="51"/>
      <c r="AJ1073" s="51"/>
      <c r="AK1073" s="51"/>
      <c r="AL1073" s="33" t="s">
        <v>3156</v>
      </c>
      <c r="AM1073" s="33"/>
      <c r="AN1073" s="185"/>
      <c r="AO1073" s="185"/>
      <c r="AP1073" s="185"/>
      <c r="AQ1073" s="185"/>
      <c r="AR1073" s="185"/>
      <c r="AS1073" s="185"/>
      <c r="AT1073" s="185"/>
      <c r="AU1073" s="185"/>
      <c r="AV1073" s="185"/>
      <c r="AW1073" s="186"/>
      <c r="AX1073" s="41"/>
      <c r="AY1073" s="35" t="s">
        <v>176</v>
      </c>
      <c r="AZ1073" s="41"/>
      <c r="BA1073" s="37"/>
      <c r="BB1073" s="39"/>
      <c r="BC1073" s="100"/>
      <c r="BD1073" s="100"/>
      <c r="BE1073" s="39"/>
      <c r="BF1073" s="39"/>
      <c r="BG1073" s="39"/>
      <c r="BH1073" s="39"/>
      <c r="BI1073" s="39"/>
      <c r="BJ1073" s="39"/>
      <c r="BK1073" s="39"/>
      <c r="BL1073" s="39"/>
      <c r="BM1073" s="39"/>
      <c r="BN1073" s="39"/>
      <c r="BO1073" s="39"/>
    </row>
    <row r="1074" spans="1:67" ht="81" customHeight="1" x14ac:dyDescent="0.25">
      <c r="A1074" s="28">
        <v>1074</v>
      </c>
      <c r="B1074" s="189" t="s">
        <v>4558</v>
      </c>
      <c r="C1074" s="189" t="s">
        <v>4508</v>
      </c>
      <c r="D1074" s="30" t="s">
        <v>62</v>
      </c>
      <c r="E1074" s="30" t="s">
        <v>41</v>
      </c>
      <c r="F1074" s="181" t="s">
        <v>66</v>
      </c>
      <c r="G1074" s="181"/>
      <c r="H1074" s="181"/>
      <c r="I1074" s="181"/>
      <c r="J1074" s="181"/>
      <c r="K1074" s="181"/>
      <c r="L1074" s="32" t="s">
        <v>2574</v>
      </c>
      <c r="M1074" s="183"/>
      <c r="N1074" s="183" t="s">
        <v>3212</v>
      </c>
      <c r="O1074" s="184" t="s">
        <v>41</v>
      </c>
      <c r="P1074" s="109"/>
      <c r="Q1074" s="182" t="s">
        <v>25</v>
      </c>
      <c r="R1074" s="109"/>
      <c r="S1074" s="183" t="s">
        <v>3167</v>
      </c>
      <c r="T1074" s="33" t="s">
        <v>4563</v>
      </c>
      <c r="U1074" s="33" t="s">
        <v>167</v>
      </c>
      <c r="V1074" s="45" t="s">
        <v>167</v>
      </c>
      <c r="W1074" s="34" t="s">
        <v>322</v>
      </c>
      <c r="X1074" s="34" t="s">
        <v>66</v>
      </c>
      <c r="Y1074" s="36"/>
      <c r="Z1074" s="36"/>
      <c r="AA1074" s="36">
        <v>1</v>
      </c>
      <c r="AB1074" s="36"/>
      <c r="AC1074" s="36"/>
      <c r="AD1074" s="36"/>
      <c r="AE1074" s="36"/>
      <c r="AF1074" s="51"/>
      <c r="AG1074" s="51">
        <v>1</v>
      </c>
      <c r="AH1074" s="51"/>
      <c r="AI1074" s="51"/>
      <c r="AJ1074" s="51"/>
      <c r="AK1074" s="51"/>
      <c r="AL1074" s="33" t="s">
        <v>3156</v>
      </c>
      <c r="AM1074" s="33"/>
      <c r="AN1074" s="185"/>
      <c r="AO1074" s="185"/>
      <c r="AP1074" s="185"/>
      <c r="AQ1074" s="185"/>
      <c r="AR1074" s="185"/>
      <c r="AS1074" s="185"/>
      <c r="AT1074" s="185"/>
      <c r="AU1074" s="185"/>
      <c r="AV1074" s="185"/>
      <c r="AW1074" s="186"/>
      <c r="AX1074" s="41"/>
      <c r="AY1074" s="35" t="s">
        <v>176</v>
      </c>
      <c r="AZ1074" s="41"/>
      <c r="BA1074" s="37"/>
      <c r="BB1074" s="39"/>
      <c r="BC1074" s="100"/>
      <c r="BD1074" s="100"/>
      <c r="BE1074" s="39"/>
      <c r="BF1074" s="39"/>
      <c r="BG1074" s="39"/>
      <c r="BH1074" s="39"/>
      <c r="BI1074" s="39"/>
      <c r="BJ1074" s="39"/>
      <c r="BK1074" s="39"/>
      <c r="BL1074" s="39"/>
      <c r="BM1074" s="39"/>
      <c r="BN1074" s="39"/>
      <c r="BO1074" s="39"/>
    </row>
    <row r="1075" spans="1:67" ht="47.25" customHeight="1" x14ac:dyDescent="0.25">
      <c r="A1075" s="28">
        <v>1075</v>
      </c>
      <c r="B1075" s="189" t="s">
        <v>4558</v>
      </c>
      <c r="C1075" s="189" t="s">
        <v>4508</v>
      </c>
      <c r="D1075" s="30" t="s">
        <v>62</v>
      </c>
      <c r="E1075" s="30" t="s">
        <v>41</v>
      </c>
      <c r="F1075" s="181" t="s">
        <v>66</v>
      </c>
      <c r="G1075" s="181"/>
      <c r="H1075" s="181"/>
      <c r="I1075" s="181"/>
      <c r="J1075" s="181"/>
      <c r="K1075" s="181"/>
      <c r="L1075" s="32" t="s">
        <v>2575</v>
      </c>
      <c r="M1075" s="183"/>
      <c r="N1075" s="183" t="s">
        <v>3212</v>
      </c>
      <c r="O1075" s="184" t="s">
        <v>41</v>
      </c>
      <c r="P1075" s="109"/>
      <c r="Q1075" s="182" t="s">
        <v>25</v>
      </c>
      <c r="R1075" s="109"/>
      <c r="S1075" s="183" t="s">
        <v>3184</v>
      </c>
      <c r="T1075" s="33" t="s">
        <v>4564</v>
      </c>
      <c r="U1075" s="33" t="s">
        <v>21</v>
      </c>
      <c r="V1075" s="45" t="s">
        <v>21</v>
      </c>
      <c r="W1075" s="34" t="s">
        <v>2576</v>
      </c>
      <c r="X1075" s="34" t="s">
        <v>204</v>
      </c>
      <c r="Y1075" s="36">
        <v>1</v>
      </c>
      <c r="Z1075" s="36"/>
      <c r="AA1075" s="36"/>
      <c r="AB1075" s="36"/>
      <c r="AC1075" s="36"/>
      <c r="AD1075" s="36"/>
      <c r="AE1075" s="36"/>
      <c r="AF1075" s="51"/>
      <c r="AG1075" s="51">
        <v>1</v>
      </c>
      <c r="AH1075" s="51"/>
      <c r="AI1075" s="51"/>
      <c r="AJ1075" s="51"/>
      <c r="AK1075" s="51"/>
      <c r="AL1075" s="33" t="s">
        <v>4565</v>
      </c>
      <c r="AM1075" s="45" t="s">
        <v>4566</v>
      </c>
      <c r="AN1075" s="185"/>
      <c r="AO1075" s="185"/>
      <c r="AP1075" s="185"/>
      <c r="AQ1075" s="185"/>
      <c r="AR1075" s="185"/>
      <c r="AS1075" s="185"/>
      <c r="AT1075" s="185"/>
      <c r="AU1075" s="185"/>
      <c r="AV1075" s="185"/>
      <c r="AW1075" s="186"/>
      <c r="AX1075" s="41"/>
      <c r="AY1075" s="41" t="s">
        <v>24</v>
      </c>
      <c r="AZ1075" s="41"/>
      <c r="BA1075" s="37"/>
      <c r="BB1075" s="39"/>
      <c r="BC1075" s="100"/>
      <c r="BD1075" s="100"/>
      <c r="BE1075" s="39"/>
      <c r="BF1075" s="39"/>
      <c r="BG1075" s="39"/>
      <c r="BH1075" s="39"/>
      <c r="BI1075" s="39"/>
      <c r="BJ1075" s="39"/>
      <c r="BK1075" s="39"/>
      <c r="BL1075" s="39"/>
      <c r="BM1075" s="39"/>
      <c r="BN1075" s="39"/>
      <c r="BO1075" s="39"/>
    </row>
    <row r="1076" spans="1:67" ht="69.75" customHeight="1" x14ac:dyDescent="0.25">
      <c r="A1076" s="28">
        <v>1076</v>
      </c>
      <c r="B1076" s="189" t="s">
        <v>4558</v>
      </c>
      <c r="C1076" s="189" t="s">
        <v>4508</v>
      </c>
      <c r="D1076" s="30" t="s">
        <v>62</v>
      </c>
      <c r="E1076" s="30" t="s">
        <v>41</v>
      </c>
      <c r="F1076" s="181" t="s">
        <v>66</v>
      </c>
      <c r="G1076" s="181"/>
      <c r="H1076" s="181"/>
      <c r="I1076" s="181"/>
      <c r="J1076" s="181"/>
      <c r="K1076" s="181"/>
      <c r="L1076" s="32" t="s">
        <v>2577</v>
      </c>
      <c r="M1076" s="183"/>
      <c r="N1076" s="183" t="s">
        <v>3212</v>
      </c>
      <c r="O1076" s="184" t="s">
        <v>41</v>
      </c>
      <c r="P1076" s="109"/>
      <c r="Q1076" s="182" t="s">
        <v>25</v>
      </c>
      <c r="R1076" s="109"/>
      <c r="S1076" s="183" t="s">
        <v>3167</v>
      </c>
      <c r="T1076" s="33" t="s">
        <v>4563</v>
      </c>
      <c r="U1076" s="33" t="s">
        <v>167</v>
      </c>
      <c r="V1076" s="45" t="s">
        <v>167</v>
      </c>
      <c r="W1076" s="34" t="s">
        <v>322</v>
      </c>
      <c r="X1076" s="34" t="s">
        <v>204</v>
      </c>
      <c r="Y1076" s="36"/>
      <c r="Z1076" s="36"/>
      <c r="AA1076" s="36">
        <v>1</v>
      </c>
      <c r="AB1076" s="36"/>
      <c r="AC1076" s="36"/>
      <c r="AD1076" s="36"/>
      <c r="AE1076" s="36"/>
      <c r="AF1076" s="51"/>
      <c r="AG1076" s="51">
        <v>1</v>
      </c>
      <c r="AH1076" s="51"/>
      <c r="AI1076" s="51"/>
      <c r="AJ1076" s="51"/>
      <c r="AK1076" s="51"/>
      <c r="AL1076" s="33" t="s">
        <v>3156</v>
      </c>
      <c r="AM1076" s="33"/>
      <c r="AN1076" s="185"/>
      <c r="AO1076" s="185"/>
      <c r="AP1076" s="185"/>
      <c r="AQ1076" s="185"/>
      <c r="AR1076" s="185"/>
      <c r="AS1076" s="185"/>
      <c r="AT1076" s="185"/>
      <c r="AU1076" s="185"/>
      <c r="AV1076" s="185"/>
      <c r="AW1076" s="186"/>
      <c r="AX1076" s="41"/>
      <c r="AY1076" s="35" t="s">
        <v>176</v>
      </c>
      <c r="AZ1076" s="41"/>
      <c r="BA1076" s="37"/>
      <c r="BB1076" s="39"/>
      <c r="BC1076" s="100"/>
      <c r="BD1076" s="100"/>
      <c r="BE1076" s="39"/>
      <c r="BF1076" s="39"/>
      <c r="BG1076" s="39"/>
      <c r="BH1076" s="39"/>
      <c r="BI1076" s="39"/>
      <c r="BJ1076" s="39"/>
      <c r="BK1076" s="39"/>
      <c r="BL1076" s="39"/>
      <c r="BM1076" s="39"/>
      <c r="BN1076" s="39"/>
      <c r="BO1076" s="39"/>
    </row>
    <row r="1077" spans="1:67" ht="49.5" customHeight="1" x14ac:dyDescent="0.25">
      <c r="A1077" s="28">
        <v>1077</v>
      </c>
      <c r="B1077" s="180" t="s">
        <v>4431</v>
      </c>
      <c r="C1077" s="189" t="s">
        <v>4508</v>
      </c>
      <c r="D1077" s="30" t="s">
        <v>62</v>
      </c>
      <c r="E1077" s="30" t="s">
        <v>41</v>
      </c>
      <c r="F1077" s="181" t="s">
        <v>66</v>
      </c>
      <c r="G1077" s="181"/>
      <c r="H1077" s="181"/>
      <c r="I1077" s="181"/>
      <c r="J1077" s="181"/>
      <c r="K1077" s="181"/>
      <c r="L1077" s="32" t="s">
        <v>2562</v>
      </c>
      <c r="M1077" s="183"/>
      <c r="N1077" s="183" t="s">
        <v>2495</v>
      </c>
      <c r="O1077" s="184" t="s">
        <v>41</v>
      </c>
      <c r="P1077" s="183"/>
      <c r="Q1077" s="183" t="s">
        <v>25</v>
      </c>
      <c r="R1077" s="183"/>
      <c r="S1077" s="183"/>
      <c r="T1077" s="36"/>
      <c r="U1077" s="33" t="s">
        <v>58</v>
      </c>
      <c r="V1077" s="45" t="s">
        <v>58</v>
      </c>
      <c r="W1077" s="34" t="s">
        <v>2495</v>
      </c>
      <c r="X1077" s="34" t="s">
        <v>66</v>
      </c>
      <c r="Y1077" s="36"/>
      <c r="Z1077" s="36"/>
      <c r="AA1077" s="36"/>
      <c r="AB1077" s="36">
        <v>1</v>
      </c>
      <c r="AC1077" s="36"/>
      <c r="AD1077" s="36"/>
      <c r="AE1077" s="36"/>
      <c r="AF1077" s="51"/>
      <c r="AG1077" s="51"/>
      <c r="AH1077" s="51"/>
      <c r="AI1077" s="51"/>
      <c r="AJ1077" s="51"/>
      <c r="AK1077" s="36">
        <v>1</v>
      </c>
      <c r="AL1077" s="33"/>
      <c r="AM1077" s="33"/>
      <c r="AN1077" s="186"/>
      <c r="AO1077" s="186"/>
      <c r="AP1077" s="185"/>
      <c r="AQ1077" s="185"/>
      <c r="AR1077" s="185"/>
      <c r="AS1077" s="185"/>
      <c r="AT1077" s="185"/>
      <c r="AU1077" s="185"/>
      <c r="AV1077" s="185"/>
      <c r="AW1077" s="186"/>
      <c r="AX1077" s="41"/>
      <c r="AY1077" s="35" t="s">
        <v>176</v>
      </c>
      <c r="AZ1077" s="41"/>
      <c r="BA1077" s="37"/>
      <c r="BB1077" s="39"/>
      <c r="BC1077" s="100"/>
      <c r="BD1077" s="100"/>
      <c r="BE1077" s="39"/>
      <c r="BF1077" s="39"/>
      <c r="BG1077" s="39"/>
      <c r="BH1077" s="39"/>
      <c r="BI1077" s="39"/>
      <c r="BJ1077" s="39"/>
      <c r="BK1077" s="39"/>
      <c r="BL1077" s="39"/>
      <c r="BM1077" s="39"/>
      <c r="BN1077" s="39"/>
      <c r="BO1077" s="39"/>
    </row>
    <row r="1078" spans="1:67" ht="15.75" customHeight="1" x14ac:dyDescent="0.25">
      <c r="A1078" s="122"/>
      <c r="B1078" s="228"/>
      <c r="C1078" s="228"/>
      <c r="D1078" s="121"/>
      <c r="E1078" s="121"/>
      <c r="F1078" s="229"/>
      <c r="G1078" s="229"/>
      <c r="H1078" s="229"/>
      <c r="I1078" s="229"/>
      <c r="J1078" s="229"/>
      <c r="K1078" s="229"/>
      <c r="L1078" s="64"/>
      <c r="M1078" s="230"/>
      <c r="N1078" s="230"/>
      <c r="O1078" s="231"/>
      <c r="P1078" s="232"/>
      <c r="Q1078" s="230"/>
      <c r="R1078" s="232"/>
      <c r="S1078" s="230"/>
      <c r="T1078" s="128"/>
      <c r="U1078" s="123"/>
      <c r="V1078" s="123"/>
      <c r="W1078" s="64"/>
      <c r="X1078" s="123"/>
      <c r="Y1078" s="18"/>
      <c r="Z1078" s="18"/>
      <c r="AA1078" s="18"/>
      <c r="AB1078" s="18"/>
      <c r="AC1078" s="18"/>
      <c r="AD1078" s="18"/>
      <c r="AE1078" s="18"/>
      <c r="AF1078" s="18"/>
      <c r="AG1078" s="18"/>
      <c r="AH1078" s="18"/>
      <c r="AI1078" s="18"/>
      <c r="AJ1078" s="18"/>
      <c r="AK1078" s="18"/>
      <c r="AL1078" s="128"/>
      <c r="AM1078" s="128"/>
      <c r="AN1078" s="20"/>
      <c r="AO1078" s="20"/>
      <c r="AP1078" s="20"/>
      <c r="AQ1078" s="20"/>
      <c r="AR1078" s="20"/>
      <c r="AS1078" s="20"/>
      <c r="AT1078" s="20"/>
      <c r="AU1078" s="20"/>
      <c r="AV1078" s="20"/>
      <c r="AW1078" s="124"/>
      <c r="AX1078" s="20"/>
      <c r="AY1078" s="20"/>
      <c r="AZ1078" s="124"/>
      <c r="BA1078" s="121"/>
      <c r="BB1078" s="18"/>
      <c r="BC1078" s="128"/>
      <c r="BD1078" s="128"/>
      <c r="BE1078" s="18"/>
      <c r="BF1078" s="18"/>
      <c r="BG1078" s="18"/>
      <c r="BH1078" s="18"/>
      <c r="BI1078" s="18"/>
      <c r="BJ1078" s="18"/>
      <c r="BK1078" s="18"/>
      <c r="BL1078" s="18"/>
      <c r="BM1078" s="18"/>
      <c r="BN1078" s="18"/>
      <c r="BO1078" s="18"/>
    </row>
    <row r="1079" spans="1:67" ht="15.75" customHeight="1" x14ac:dyDescent="0.25">
      <c r="A1079" s="122"/>
      <c r="B1079" s="228"/>
      <c r="C1079" s="228"/>
      <c r="D1079" s="121"/>
      <c r="E1079" s="121"/>
      <c r="F1079" s="229"/>
      <c r="G1079" s="229"/>
      <c r="H1079" s="229"/>
      <c r="I1079" s="229"/>
      <c r="J1079" s="229"/>
      <c r="K1079" s="229"/>
      <c r="L1079" s="64"/>
      <c r="M1079" s="230"/>
      <c r="N1079" s="230"/>
      <c r="O1079" s="231"/>
      <c r="P1079" s="232"/>
      <c r="Q1079" s="230"/>
      <c r="R1079" s="232"/>
      <c r="S1079" s="230"/>
      <c r="T1079" s="128"/>
      <c r="U1079" s="123"/>
      <c r="V1079" s="123"/>
      <c r="W1079" s="64"/>
      <c r="X1079" s="123"/>
      <c r="Y1079" s="18"/>
      <c r="Z1079" s="18"/>
      <c r="AA1079" s="18"/>
      <c r="AB1079" s="18"/>
      <c r="AC1079" s="18"/>
      <c r="AD1079" s="18"/>
      <c r="AE1079" s="18"/>
      <c r="AF1079" s="18"/>
      <c r="AG1079" s="18"/>
      <c r="AH1079" s="18"/>
      <c r="AI1079" s="18"/>
      <c r="AJ1079" s="18"/>
      <c r="AK1079" s="18"/>
      <c r="AL1079" s="128"/>
      <c r="AM1079" s="128"/>
      <c r="AN1079" s="20"/>
      <c r="AO1079" s="20"/>
      <c r="AP1079" s="20"/>
      <c r="AQ1079" s="20"/>
      <c r="AR1079" s="20"/>
      <c r="AS1079" s="20"/>
      <c r="AT1079" s="20"/>
      <c r="AU1079" s="20"/>
      <c r="AV1079" s="20"/>
      <c r="AW1079" s="124"/>
      <c r="AX1079" s="20"/>
      <c r="AY1079" s="20"/>
      <c r="AZ1079" s="124"/>
      <c r="BA1079" s="121"/>
      <c r="BB1079" s="18"/>
      <c r="BC1079" s="128"/>
      <c r="BD1079" s="128"/>
      <c r="BE1079" s="18"/>
      <c r="BF1079" s="18"/>
      <c r="BG1079" s="18"/>
      <c r="BH1079" s="18"/>
      <c r="BI1079" s="18"/>
      <c r="BJ1079" s="18"/>
      <c r="BK1079" s="18"/>
      <c r="BL1079" s="18"/>
      <c r="BM1079" s="18"/>
      <c r="BN1079" s="18"/>
      <c r="BO1079" s="18"/>
    </row>
    <row r="1080" spans="1:67" ht="15.75" customHeight="1" x14ac:dyDescent="0.25">
      <c r="A1080" s="122"/>
      <c r="B1080" s="228"/>
      <c r="C1080" s="228"/>
      <c r="D1080" s="121"/>
      <c r="E1080" s="121"/>
      <c r="F1080" s="229"/>
      <c r="G1080" s="229"/>
      <c r="H1080" s="229"/>
      <c r="I1080" s="229"/>
      <c r="J1080" s="229"/>
      <c r="K1080" s="229"/>
      <c r="L1080" s="64"/>
      <c r="M1080" s="230"/>
      <c r="N1080" s="230"/>
      <c r="O1080" s="231"/>
      <c r="P1080" s="232"/>
      <c r="Q1080" s="230"/>
      <c r="R1080" s="232"/>
      <c r="S1080" s="230"/>
      <c r="T1080" s="128"/>
      <c r="U1080" s="123"/>
      <c r="V1080" s="123"/>
      <c r="W1080" s="64"/>
      <c r="X1080" s="123"/>
      <c r="Y1080" s="18"/>
      <c r="Z1080" s="18"/>
      <c r="AA1080" s="18"/>
      <c r="AB1080" s="18"/>
      <c r="AC1080" s="18"/>
      <c r="AD1080" s="18"/>
      <c r="AE1080" s="18"/>
      <c r="AF1080" s="18"/>
      <c r="AG1080" s="18"/>
      <c r="AH1080" s="18"/>
      <c r="AI1080" s="18"/>
      <c r="AJ1080" s="18"/>
      <c r="AK1080" s="18"/>
      <c r="AL1080" s="128"/>
      <c r="AM1080" s="128"/>
      <c r="AN1080" s="20"/>
      <c r="AO1080" s="20"/>
      <c r="AP1080" s="20"/>
      <c r="AQ1080" s="20"/>
      <c r="AR1080" s="20"/>
      <c r="AS1080" s="20"/>
      <c r="AT1080" s="20"/>
      <c r="AU1080" s="20"/>
      <c r="AV1080" s="20"/>
      <c r="AW1080" s="124"/>
      <c r="AX1080" s="20"/>
      <c r="AY1080" s="20"/>
      <c r="AZ1080" s="124"/>
      <c r="BA1080" s="121"/>
      <c r="BB1080" s="18"/>
      <c r="BC1080" s="128"/>
      <c r="BD1080" s="128"/>
      <c r="BE1080" s="18"/>
      <c r="BF1080" s="18"/>
      <c r="BG1080" s="18"/>
      <c r="BH1080" s="18"/>
      <c r="BI1080" s="18"/>
      <c r="BJ1080" s="18"/>
      <c r="BK1080" s="18"/>
      <c r="BL1080" s="18"/>
      <c r="BM1080" s="18"/>
      <c r="BN1080" s="18"/>
      <c r="BO1080" s="18"/>
    </row>
    <row r="1081" spans="1:67" ht="15.75" customHeight="1" x14ac:dyDescent="0.25">
      <c r="A1081" s="122"/>
      <c r="B1081" s="228"/>
      <c r="C1081" s="228"/>
      <c r="D1081" s="121"/>
      <c r="E1081" s="121"/>
      <c r="F1081" s="229"/>
      <c r="G1081" s="229"/>
      <c r="H1081" s="229"/>
      <c r="I1081" s="229"/>
      <c r="J1081" s="229"/>
      <c r="K1081" s="229"/>
      <c r="L1081" s="64"/>
      <c r="M1081" s="230"/>
      <c r="N1081" s="230"/>
      <c r="O1081" s="231"/>
      <c r="P1081" s="232"/>
      <c r="Q1081" s="230"/>
      <c r="R1081" s="232"/>
      <c r="S1081" s="230"/>
      <c r="T1081" s="128"/>
      <c r="U1081" s="123"/>
      <c r="V1081" s="123"/>
      <c r="W1081" s="64"/>
      <c r="X1081" s="123"/>
      <c r="Y1081" s="18"/>
      <c r="Z1081" s="18"/>
      <c r="AA1081" s="18"/>
      <c r="AB1081" s="18"/>
      <c r="AC1081" s="18"/>
      <c r="AD1081" s="18"/>
      <c r="AE1081" s="18"/>
      <c r="AF1081" s="18"/>
      <c r="AG1081" s="18"/>
      <c r="AH1081" s="18"/>
      <c r="AI1081" s="18"/>
      <c r="AJ1081" s="18"/>
      <c r="AK1081" s="18"/>
      <c r="AL1081" s="128"/>
      <c r="AM1081" s="128"/>
      <c r="AN1081" s="20"/>
      <c r="AO1081" s="20"/>
      <c r="AP1081" s="20"/>
      <c r="AQ1081" s="20"/>
      <c r="AR1081" s="20"/>
      <c r="AS1081" s="20"/>
      <c r="AT1081" s="20"/>
      <c r="AU1081" s="20"/>
      <c r="AV1081" s="20"/>
      <c r="AW1081" s="124"/>
      <c r="AX1081" s="20"/>
      <c r="AY1081" s="20"/>
      <c r="AZ1081" s="124"/>
      <c r="BA1081" s="121"/>
      <c r="BB1081" s="18"/>
      <c r="BC1081" s="128"/>
      <c r="BD1081" s="128"/>
      <c r="BE1081" s="18"/>
      <c r="BF1081" s="18"/>
      <c r="BG1081" s="18"/>
      <c r="BH1081" s="18"/>
      <c r="BI1081" s="18"/>
      <c r="BJ1081" s="18"/>
      <c r="BK1081" s="18"/>
      <c r="BL1081" s="18"/>
      <c r="BM1081" s="18"/>
      <c r="BN1081" s="18"/>
      <c r="BO1081" s="18"/>
    </row>
    <row r="1082" spans="1:67" ht="15.75" customHeight="1" x14ac:dyDescent="0.25">
      <c r="A1082" s="122"/>
      <c r="B1082" s="228"/>
      <c r="C1082" s="228"/>
      <c r="D1082" s="121"/>
      <c r="E1082" s="121"/>
      <c r="F1082" s="229"/>
      <c r="G1082" s="229"/>
      <c r="H1082" s="229"/>
      <c r="I1082" s="229"/>
      <c r="J1082" s="229"/>
      <c r="K1082" s="229"/>
      <c r="L1082" s="64"/>
      <c r="M1082" s="230"/>
      <c r="N1082" s="230"/>
      <c r="O1082" s="231"/>
      <c r="P1082" s="232"/>
      <c r="Q1082" s="230"/>
      <c r="R1082" s="232"/>
      <c r="S1082" s="230"/>
      <c r="T1082" s="128"/>
      <c r="U1082" s="123"/>
      <c r="V1082" s="123"/>
      <c r="W1082" s="64"/>
      <c r="X1082" s="123"/>
      <c r="Y1082" s="18"/>
      <c r="Z1082" s="18"/>
      <c r="AA1082" s="18"/>
      <c r="AB1082" s="18"/>
      <c r="AC1082" s="18"/>
      <c r="AD1082" s="18"/>
      <c r="AE1082" s="18"/>
      <c r="AF1082" s="18"/>
      <c r="AG1082" s="18"/>
      <c r="AH1082" s="18"/>
      <c r="AI1082" s="18"/>
      <c r="AJ1082" s="18"/>
      <c r="AK1082" s="18"/>
      <c r="AL1082" s="128"/>
      <c r="AM1082" s="128"/>
      <c r="AN1082" s="20"/>
      <c r="AO1082" s="20"/>
      <c r="AP1082" s="20"/>
      <c r="AQ1082" s="20"/>
      <c r="AR1082" s="20"/>
      <c r="AS1082" s="20"/>
      <c r="AT1082" s="20"/>
      <c r="AU1082" s="20"/>
      <c r="AV1082" s="20"/>
      <c r="AW1082" s="124"/>
      <c r="AX1082" s="20"/>
      <c r="AY1082" s="20"/>
      <c r="AZ1082" s="124"/>
      <c r="BA1082" s="121"/>
      <c r="BB1082" s="18"/>
      <c r="BC1082" s="128"/>
      <c r="BD1082" s="128"/>
      <c r="BE1082" s="18"/>
      <c r="BF1082" s="18"/>
      <c r="BG1082" s="18"/>
      <c r="BH1082" s="18"/>
      <c r="BI1082" s="18"/>
      <c r="BJ1082" s="18"/>
      <c r="BK1082" s="18"/>
      <c r="BL1082" s="18"/>
      <c r="BM1082" s="18"/>
      <c r="BN1082" s="18"/>
      <c r="BO1082" s="18"/>
    </row>
    <row r="1083" spans="1:67" ht="15.75" customHeight="1" x14ac:dyDescent="0.25">
      <c r="A1083" s="122"/>
      <c r="B1083" s="228"/>
      <c r="C1083" s="228"/>
      <c r="D1083" s="121"/>
      <c r="E1083" s="121"/>
      <c r="F1083" s="229"/>
      <c r="G1083" s="229"/>
      <c r="H1083" s="229"/>
      <c r="I1083" s="229"/>
      <c r="J1083" s="229"/>
      <c r="K1083" s="229"/>
      <c r="L1083" s="64"/>
      <c r="M1083" s="230"/>
      <c r="N1083" s="230"/>
      <c r="O1083" s="231"/>
      <c r="P1083" s="232"/>
      <c r="Q1083" s="230"/>
      <c r="R1083" s="232"/>
      <c r="S1083" s="230"/>
      <c r="T1083" s="128"/>
      <c r="U1083" s="123"/>
      <c r="V1083" s="123"/>
      <c r="W1083" s="64"/>
      <c r="X1083" s="123"/>
      <c r="Y1083" s="18"/>
      <c r="Z1083" s="18"/>
      <c r="AA1083" s="18"/>
      <c r="AB1083" s="18"/>
      <c r="AC1083" s="18"/>
      <c r="AD1083" s="18"/>
      <c r="AE1083" s="18"/>
      <c r="AF1083" s="18"/>
      <c r="AG1083" s="18"/>
      <c r="AH1083" s="18"/>
      <c r="AI1083" s="18"/>
      <c r="AJ1083" s="18"/>
      <c r="AK1083" s="18"/>
      <c r="AL1083" s="128"/>
      <c r="AM1083" s="128"/>
      <c r="AN1083" s="20"/>
      <c r="AO1083" s="20"/>
      <c r="AP1083" s="20"/>
      <c r="AQ1083" s="20"/>
      <c r="AR1083" s="20"/>
      <c r="AS1083" s="20"/>
      <c r="AT1083" s="20"/>
      <c r="AU1083" s="20"/>
      <c r="AV1083" s="20"/>
      <c r="AW1083" s="124"/>
      <c r="AX1083" s="20"/>
      <c r="AY1083" s="20"/>
      <c r="AZ1083" s="124"/>
      <c r="BA1083" s="121"/>
      <c r="BB1083" s="18"/>
      <c r="BC1083" s="128"/>
      <c r="BD1083" s="128"/>
      <c r="BE1083" s="18"/>
      <c r="BF1083" s="18"/>
      <c r="BG1083" s="18"/>
      <c r="BH1083" s="18"/>
      <c r="BI1083" s="18"/>
      <c r="BJ1083" s="18"/>
      <c r="BK1083" s="18"/>
      <c r="BL1083" s="18"/>
      <c r="BM1083" s="18"/>
      <c r="BN1083" s="18"/>
      <c r="BO1083" s="18"/>
    </row>
    <row r="1084" spans="1:67" ht="15.75" customHeight="1" x14ac:dyDescent="0.25">
      <c r="A1084" s="122"/>
      <c r="B1084" s="228"/>
      <c r="C1084" s="228"/>
      <c r="D1084" s="121"/>
      <c r="E1084" s="121"/>
      <c r="F1084" s="229"/>
      <c r="G1084" s="229"/>
      <c r="H1084" s="229"/>
      <c r="I1084" s="229"/>
      <c r="J1084" s="229"/>
      <c r="K1084" s="229"/>
      <c r="L1084" s="64"/>
      <c r="M1084" s="230"/>
      <c r="N1084" s="230"/>
      <c r="O1084" s="231"/>
      <c r="P1084" s="232"/>
      <c r="Q1084" s="230"/>
      <c r="R1084" s="232"/>
      <c r="S1084" s="230"/>
      <c r="T1084" s="128"/>
      <c r="U1084" s="123"/>
      <c r="V1084" s="123"/>
      <c r="W1084" s="64"/>
      <c r="X1084" s="123"/>
      <c r="Y1084" s="18"/>
      <c r="Z1084" s="18"/>
      <c r="AA1084" s="18"/>
      <c r="AB1084" s="18"/>
      <c r="AC1084" s="18"/>
      <c r="AD1084" s="18"/>
      <c r="AE1084" s="18"/>
      <c r="AF1084" s="18"/>
      <c r="AG1084" s="18"/>
      <c r="AH1084" s="18"/>
      <c r="AI1084" s="18"/>
      <c r="AJ1084" s="18"/>
      <c r="AK1084" s="18"/>
      <c r="AL1084" s="128"/>
      <c r="AM1084" s="128"/>
      <c r="AN1084" s="20"/>
      <c r="AO1084" s="20"/>
      <c r="AP1084" s="20"/>
      <c r="AQ1084" s="20"/>
      <c r="AR1084" s="20"/>
      <c r="AS1084" s="20"/>
      <c r="AT1084" s="20"/>
      <c r="AU1084" s="20"/>
      <c r="AV1084" s="20"/>
      <c r="AW1084" s="124"/>
      <c r="AX1084" s="20"/>
      <c r="AY1084" s="20"/>
      <c r="AZ1084" s="124"/>
      <c r="BA1084" s="121"/>
      <c r="BB1084" s="18"/>
      <c r="BC1084" s="128"/>
      <c r="BD1084" s="128"/>
      <c r="BE1084" s="18"/>
      <c r="BF1084" s="18"/>
      <c r="BG1084" s="18"/>
      <c r="BH1084" s="18"/>
      <c r="BI1084" s="18"/>
      <c r="BJ1084" s="18"/>
      <c r="BK1084" s="18"/>
      <c r="BL1084" s="18"/>
      <c r="BM1084" s="18"/>
      <c r="BN1084" s="18"/>
      <c r="BO1084" s="18"/>
    </row>
    <row r="1085" spans="1:67" ht="15.75" customHeight="1" x14ac:dyDescent="0.25">
      <c r="A1085" s="122"/>
      <c r="B1085" s="228"/>
      <c r="C1085" s="228"/>
      <c r="D1085" s="121"/>
      <c r="E1085" s="121"/>
      <c r="F1085" s="229"/>
      <c r="G1085" s="229"/>
      <c r="H1085" s="229"/>
      <c r="I1085" s="229"/>
      <c r="J1085" s="229"/>
      <c r="K1085" s="229"/>
      <c r="L1085" s="64"/>
      <c r="M1085" s="230"/>
      <c r="N1085" s="230"/>
      <c r="O1085" s="231"/>
      <c r="P1085" s="232"/>
      <c r="Q1085" s="230"/>
      <c r="R1085" s="232"/>
      <c r="S1085" s="230"/>
      <c r="T1085" s="128"/>
      <c r="U1085" s="123"/>
      <c r="V1085" s="123"/>
      <c r="W1085" s="64"/>
      <c r="X1085" s="123"/>
      <c r="Y1085" s="18"/>
      <c r="Z1085" s="18"/>
      <c r="AA1085" s="18"/>
      <c r="AB1085" s="18"/>
      <c r="AC1085" s="18"/>
      <c r="AD1085" s="18"/>
      <c r="AE1085" s="18"/>
      <c r="AF1085" s="18"/>
      <c r="AG1085" s="18"/>
      <c r="AH1085" s="18"/>
      <c r="AI1085" s="18"/>
      <c r="AJ1085" s="18"/>
      <c r="AK1085" s="18"/>
      <c r="AL1085" s="128"/>
      <c r="AM1085" s="128"/>
      <c r="AN1085" s="20"/>
      <c r="AO1085" s="20"/>
      <c r="AP1085" s="20"/>
      <c r="AQ1085" s="20"/>
      <c r="AR1085" s="20"/>
      <c r="AS1085" s="20"/>
      <c r="AT1085" s="20"/>
      <c r="AU1085" s="20"/>
      <c r="AV1085" s="20"/>
      <c r="AW1085" s="124"/>
      <c r="AX1085" s="20"/>
      <c r="AY1085" s="20"/>
      <c r="AZ1085" s="124"/>
      <c r="BA1085" s="121"/>
      <c r="BB1085" s="18"/>
      <c r="BC1085" s="128"/>
      <c r="BD1085" s="128"/>
      <c r="BE1085" s="18"/>
      <c r="BF1085" s="18"/>
      <c r="BG1085" s="18"/>
      <c r="BH1085" s="18"/>
      <c r="BI1085" s="18"/>
      <c r="BJ1085" s="18"/>
      <c r="BK1085" s="18"/>
      <c r="BL1085" s="18"/>
      <c r="BM1085" s="18"/>
      <c r="BN1085" s="18"/>
      <c r="BO1085" s="18"/>
    </row>
    <row r="1086" spans="1:67" ht="15.75" customHeight="1" x14ac:dyDescent="0.25">
      <c r="A1086" s="122"/>
      <c r="B1086" s="228"/>
      <c r="C1086" s="228"/>
      <c r="D1086" s="121"/>
      <c r="E1086" s="121"/>
      <c r="F1086" s="229"/>
      <c r="G1086" s="229"/>
      <c r="H1086" s="229"/>
      <c r="I1086" s="229"/>
      <c r="J1086" s="229"/>
      <c r="K1086" s="229"/>
      <c r="L1086" s="64"/>
      <c r="M1086" s="230"/>
      <c r="N1086" s="230"/>
      <c r="O1086" s="231"/>
      <c r="P1086" s="232"/>
      <c r="Q1086" s="230"/>
      <c r="R1086" s="232"/>
      <c r="S1086" s="230"/>
      <c r="T1086" s="128"/>
      <c r="U1086" s="123"/>
      <c r="V1086" s="123"/>
      <c r="W1086" s="64"/>
      <c r="X1086" s="123"/>
      <c r="Y1086" s="18"/>
      <c r="Z1086" s="18"/>
      <c r="AA1086" s="18"/>
      <c r="AB1086" s="18"/>
      <c r="AC1086" s="18"/>
      <c r="AD1086" s="18"/>
      <c r="AE1086" s="18"/>
      <c r="AF1086" s="18"/>
      <c r="AG1086" s="18"/>
      <c r="AH1086" s="18"/>
      <c r="AI1086" s="18"/>
      <c r="AJ1086" s="18"/>
      <c r="AK1086" s="18"/>
      <c r="AL1086" s="128"/>
      <c r="AM1086" s="128"/>
      <c r="AN1086" s="20"/>
      <c r="AO1086" s="20"/>
      <c r="AP1086" s="20"/>
      <c r="AQ1086" s="20"/>
      <c r="AR1086" s="20"/>
      <c r="AS1086" s="20"/>
      <c r="AT1086" s="20"/>
      <c r="AU1086" s="20"/>
      <c r="AV1086" s="20"/>
      <c r="AW1086" s="124"/>
      <c r="AX1086" s="20"/>
      <c r="AY1086" s="20"/>
      <c r="AZ1086" s="124"/>
      <c r="BA1086" s="121"/>
      <c r="BB1086" s="18"/>
      <c r="BC1086" s="128"/>
      <c r="BD1086" s="128"/>
      <c r="BE1086" s="18"/>
      <c r="BF1086" s="18"/>
      <c r="BG1086" s="18"/>
      <c r="BH1086" s="18"/>
      <c r="BI1086" s="18"/>
      <c r="BJ1086" s="18"/>
      <c r="BK1086" s="18"/>
      <c r="BL1086" s="18"/>
      <c r="BM1086" s="18"/>
      <c r="BN1086" s="18"/>
      <c r="BO1086" s="18"/>
    </row>
    <row r="1087" spans="1:67" ht="15.75" customHeight="1" x14ac:dyDescent="0.25">
      <c r="A1087" s="122"/>
      <c r="B1087" s="228"/>
      <c r="C1087" s="228"/>
      <c r="D1087" s="121"/>
      <c r="E1087" s="121"/>
      <c r="F1087" s="229"/>
      <c r="G1087" s="229"/>
      <c r="H1087" s="229"/>
      <c r="I1087" s="229"/>
      <c r="J1087" s="229"/>
      <c r="K1087" s="229"/>
      <c r="L1087" s="64"/>
      <c r="M1087" s="230"/>
      <c r="N1087" s="230"/>
      <c r="O1087" s="231"/>
      <c r="P1087" s="232"/>
      <c r="Q1087" s="230"/>
      <c r="R1087" s="232"/>
      <c r="S1087" s="230"/>
      <c r="T1087" s="128"/>
      <c r="U1087" s="123"/>
      <c r="V1087" s="123"/>
      <c r="W1087" s="64"/>
      <c r="X1087" s="123"/>
      <c r="Y1087" s="18"/>
      <c r="Z1087" s="18"/>
      <c r="AA1087" s="18"/>
      <c r="AB1087" s="18"/>
      <c r="AC1087" s="18"/>
      <c r="AD1087" s="18"/>
      <c r="AE1087" s="18"/>
      <c r="AF1087" s="18"/>
      <c r="AG1087" s="18"/>
      <c r="AH1087" s="18"/>
      <c r="AI1087" s="18"/>
      <c r="AJ1087" s="18"/>
      <c r="AK1087" s="18"/>
      <c r="AL1087" s="128"/>
      <c r="AM1087" s="128"/>
      <c r="AN1087" s="20"/>
      <c r="AO1087" s="20"/>
      <c r="AP1087" s="20"/>
      <c r="AQ1087" s="20"/>
      <c r="AR1087" s="20"/>
      <c r="AS1087" s="20"/>
      <c r="AT1087" s="20"/>
      <c r="AU1087" s="20"/>
      <c r="AV1087" s="20"/>
      <c r="AW1087" s="124"/>
      <c r="AX1087" s="20"/>
      <c r="AY1087" s="20"/>
      <c r="AZ1087" s="124"/>
      <c r="BA1087" s="121"/>
      <c r="BB1087" s="18"/>
      <c r="BC1087" s="128"/>
      <c r="BD1087" s="128"/>
      <c r="BE1087" s="18"/>
      <c r="BF1087" s="18"/>
      <c r="BG1087" s="18"/>
      <c r="BH1087" s="18"/>
      <c r="BI1087" s="18"/>
      <c r="BJ1087" s="18"/>
      <c r="BK1087" s="18"/>
      <c r="BL1087" s="18"/>
      <c r="BM1087" s="18"/>
      <c r="BN1087" s="18"/>
      <c r="BO1087" s="18"/>
    </row>
    <row r="1088" spans="1:67" ht="15.75" customHeight="1" x14ac:dyDescent="0.25">
      <c r="A1088" s="122"/>
      <c r="B1088" s="228"/>
      <c r="C1088" s="228"/>
      <c r="D1088" s="121"/>
      <c r="E1088" s="121"/>
      <c r="F1088" s="229"/>
      <c r="G1088" s="229"/>
      <c r="H1088" s="229"/>
      <c r="I1088" s="229"/>
      <c r="J1088" s="229"/>
      <c r="K1088" s="229"/>
      <c r="L1088" s="64"/>
      <c r="M1088" s="230"/>
      <c r="N1088" s="230"/>
      <c r="O1088" s="231"/>
      <c r="P1088" s="232"/>
      <c r="Q1088" s="230"/>
      <c r="R1088" s="232"/>
      <c r="S1088" s="230"/>
      <c r="T1088" s="128"/>
      <c r="U1088" s="123"/>
      <c r="V1088" s="123"/>
      <c r="W1088" s="64"/>
      <c r="X1088" s="123"/>
      <c r="Y1088" s="18"/>
      <c r="Z1088" s="18"/>
      <c r="AA1088" s="18"/>
      <c r="AB1088" s="18"/>
      <c r="AC1088" s="18"/>
      <c r="AD1088" s="18"/>
      <c r="AE1088" s="18"/>
      <c r="AF1088" s="18"/>
      <c r="AG1088" s="18"/>
      <c r="AH1088" s="18"/>
      <c r="AI1088" s="18"/>
      <c r="AJ1088" s="18"/>
      <c r="AK1088" s="18"/>
      <c r="AL1088" s="128"/>
      <c r="AM1088" s="128"/>
      <c r="AN1088" s="20"/>
      <c r="AO1088" s="20"/>
      <c r="AP1088" s="20"/>
      <c r="AQ1088" s="20"/>
      <c r="AR1088" s="20"/>
      <c r="AS1088" s="20"/>
      <c r="AT1088" s="20"/>
      <c r="AU1088" s="20"/>
      <c r="AV1088" s="20"/>
      <c r="AW1088" s="124"/>
      <c r="AX1088" s="20"/>
      <c r="AY1088" s="20"/>
      <c r="AZ1088" s="124"/>
      <c r="BA1088" s="121"/>
      <c r="BB1088" s="18"/>
      <c r="BC1088" s="128"/>
      <c r="BD1088" s="128"/>
      <c r="BE1088" s="18"/>
      <c r="BF1088" s="18"/>
      <c r="BG1088" s="18"/>
      <c r="BH1088" s="18"/>
      <c r="BI1088" s="18"/>
      <c r="BJ1088" s="18"/>
      <c r="BK1088" s="18"/>
      <c r="BL1088" s="18"/>
      <c r="BM1088" s="18"/>
      <c r="BN1088" s="18"/>
      <c r="BO1088" s="18"/>
    </row>
    <row r="1089" spans="1:67" ht="15.75" customHeight="1" x14ac:dyDescent="0.25">
      <c r="A1089" s="122"/>
      <c r="B1089" s="228"/>
      <c r="C1089" s="228"/>
      <c r="D1089" s="121"/>
      <c r="E1089" s="121"/>
      <c r="F1089" s="229"/>
      <c r="G1089" s="229"/>
      <c r="H1089" s="229"/>
      <c r="I1089" s="229"/>
      <c r="J1089" s="229"/>
      <c r="K1089" s="229"/>
      <c r="L1089" s="64"/>
      <c r="M1089" s="230"/>
      <c r="N1089" s="230"/>
      <c r="O1089" s="231"/>
      <c r="P1089" s="232"/>
      <c r="Q1089" s="230"/>
      <c r="R1089" s="232"/>
      <c r="S1089" s="230"/>
      <c r="T1089" s="128"/>
      <c r="U1089" s="123"/>
      <c r="V1089" s="123"/>
      <c r="W1089" s="64"/>
      <c r="X1089" s="123"/>
      <c r="Y1089" s="18"/>
      <c r="Z1089" s="18"/>
      <c r="AA1089" s="18"/>
      <c r="AB1089" s="18"/>
      <c r="AC1089" s="18"/>
      <c r="AD1089" s="18"/>
      <c r="AE1089" s="18"/>
      <c r="AF1089" s="18"/>
      <c r="AG1089" s="18"/>
      <c r="AH1089" s="18"/>
      <c r="AI1089" s="18"/>
      <c r="AJ1089" s="18"/>
      <c r="AK1089" s="18"/>
      <c r="AL1089" s="128"/>
      <c r="AM1089" s="128"/>
      <c r="AN1089" s="20"/>
      <c r="AO1089" s="20"/>
      <c r="AP1089" s="20"/>
      <c r="AQ1089" s="20"/>
      <c r="AR1089" s="20"/>
      <c r="AS1089" s="20"/>
      <c r="AT1089" s="20"/>
      <c r="AU1089" s="20"/>
      <c r="AV1089" s="20"/>
      <c r="AW1089" s="124"/>
      <c r="AX1089" s="20"/>
      <c r="AY1089" s="20"/>
      <c r="AZ1089" s="124"/>
      <c r="BA1089" s="121"/>
      <c r="BB1089" s="18"/>
      <c r="BC1089" s="128"/>
      <c r="BD1089" s="128"/>
      <c r="BE1089" s="18"/>
      <c r="BF1089" s="18"/>
      <c r="BG1089" s="18"/>
      <c r="BH1089" s="18"/>
      <c r="BI1089" s="18"/>
      <c r="BJ1089" s="18"/>
      <c r="BK1089" s="18"/>
      <c r="BL1089" s="18"/>
      <c r="BM1089" s="18"/>
      <c r="BN1089" s="18"/>
      <c r="BO1089" s="18"/>
    </row>
    <row r="1090" spans="1:67" ht="15.75" customHeight="1" x14ac:dyDescent="0.25">
      <c r="A1090" s="122"/>
      <c r="B1090" s="228"/>
      <c r="C1090" s="228"/>
      <c r="D1090" s="121"/>
      <c r="E1090" s="121"/>
      <c r="F1090" s="229"/>
      <c r="G1090" s="229"/>
      <c r="H1090" s="229"/>
      <c r="I1090" s="229"/>
      <c r="J1090" s="229"/>
      <c r="K1090" s="229"/>
      <c r="L1090" s="64"/>
      <c r="M1090" s="230"/>
      <c r="N1090" s="230"/>
      <c r="O1090" s="231"/>
      <c r="P1090" s="232"/>
      <c r="Q1090" s="230"/>
      <c r="R1090" s="232"/>
      <c r="S1090" s="230"/>
      <c r="T1090" s="128"/>
      <c r="U1090" s="123"/>
      <c r="V1090" s="123"/>
      <c r="W1090" s="64"/>
      <c r="X1090" s="123"/>
      <c r="Y1090" s="18"/>
      <c r="Z1090" s="18"/>
      <c r="AA1090" s="18"/>
      <c r="AB1090" s="18"/>
      <c r="AC1090" s="18"/>
      <c r="AD1090" s="18"/>
      <c r="AE1090" s="18"/>
      <c r="AF1090" s="18"/>
      <c r="AG1090" s="18"/>
      <c r="AH1090" s="18"/>
      <c r="AI1090" s="18"/>
      <c r="AJ1090" s="18"/>
      <c r="AK1090" s="18"/>
      <c r="AL1090" s="128"/>
      <c r="AM1090" s="128"/>
      <c r="AN1090" s="20"/>
      <c r="AO1090" s="20"/>
      <c r="AP1090" s="20"/>
      <c r="AQ1090" s="20"/>
      <c r="AR1090" s="20"/>
      <c r="AS1090" s="20"/>
      <c r="AT1090" s="20"/>
      <c r="AU1090" s="20"/>
      <c r="AV1090" s="20"/>
      <c r="AW1090" s="124"/>
      <c r="AX1090" s="20"/>
      <c r="AY1090" s="20"/>
      <c r="AZ1090" s="124"/>
      <c r="BA1090" s="121"/>
      <c r="BB1090" s="18"/>
      <c r="BC1090" s="128"/>
      <c r="BD1090" s="128"/>
      <c r="BE1090" s="18"/>
      <c r="BF1090" s="18"/>
      <c r="BG1090" s="18"/>
      <c r="BH1090" s="18"/>
      <c r="BI1090" s="18"/>
      <c r="BJ1090" s="18"/>
      <c r="BK1090" s="18"/>
      <c r="BL1090" s="18"/>
      <c r="BM1090" s="18"/>
      <c r="BN1090" s="18"/>
      <c r="BO1090" s="18"/>
    </row>
    <row r="1091" spans="1:67" ht="15.75" customHeight="1" x14ac:dyDescent="0.25">
      <c r="A1091" s="122"/>
      <c r="B1091" s="228"/>
      <c r="C1091" s="228"/>
      <c r="D1091" s="121"/>
      <c r="E1091" s="121"/>
      <c r="F1091" s="229"/>
      <c r="G1091" s="229"/>
      <c r="H1091" s="229"/>
      <c r="I1091" s="229"/>
      <c r="J1091" s="229"/>
      <c r="K1091" s="229"/>
      <c r="L1091" s="64"/>
      <c r="M1091" s="230"/>
      <c r="N1091" s="230"/>
      <c r="O1091" s="231"/>
      <c r="P1091" s="232"/>
      <c r="Q1091" s="230"/>
      <c r="R1091" s="232"/>
      <c r="S1091" s="230"/>
      <c r="T1091" s="128"/>
      <c r="U1091" s="123"/>
      <c r="V1091" s="123"/>
      <c r="W1091" s="64"/>
      <c r="X1091" s="123"/>
      <c r="Y1091" s="18"/>
      <c r="Z1091" s="18"/>
      <c r="AA1091" s="18"/>
      <c r="AB1091" s="18"/>
      <c r="AC1091" s="18"/>
      <c r="AD1091" s="18"/>
      <c r="AE1091" s="18"/>
      <c r="AF1091" s="18"/>
      <c r="AG1091" s="18"/>
      <c r="AH1091" s="18"/>
      <c r="AI1091" s="18"/>
      <c r="AJ1091" s="18"/>
      <c r="AK1091" s="18"/>
      <c r="AL1091" s="128"/>
      <c r="AM1091" s="128"/>
      <c r="AN1091" s="20"/>
      <c r="AO1091" s="20"/>
      <c r="AP1091" s="20"/>
      <c r="AQ1091" s="20"/>
      <c r="AR1091" s="20"/>
      <c r="AS1091" s="20"/>
      <c r="AT1091" s="20"/>
      <c r="AU1091" s="20"/>
      <c r="AV1091" s="20"/>
      <c r="AW1091" s="124"/>
      <c r="AX1091" s="20"/>
      <c r="AY1091" s="20"/>
      <c r="AZ1091" s="124"/>
      <c r="BA1091" s="121"/>
      <c r="BB1091" s="18"/>
      <c r="BC1091" s="128"/>
      <c r="BD1091" s="128"/>
      <c r="BE1091" s="18"/>
      <c r="BF1091" s="18"/>
      <c r="BG1091" s="18"/>
      <c r="BH1091" s="18"/>
      <c r="BI1091" s="18"/>
      <c r="BJ1091" s="18"/>
      <c r="BK1091" s="18"/>
      <c r="BL1091" s="18"/>
      <c r="BM1091" s="18"/>
      <c r="BN1091" s="18"/>
      <c r="BO1091" s="18"/>
    </row>
    <row r="1092" spans="1:67" ht="15.75" customHeight="1" x14ac:dyDescent="0.25">
      <c r="A1092" s="122"/>
      <c r="B1092" s="228"/>
      <c r="C1092" s="228"/>
      <c r="D1092" s="121"/>
      <c r="E1092" s="121"/>
      <c r="F1092" s="229"/>
      <c r="G1092" s="229"/>
      <c r="H1092" s="229"/>
      <c r="I1092" s="229"/>
      <c r="J1092" s="229"/>
      <c r="K1092" s="229"/>
      <c r="L1092" s="64"/>
      <c r="M1092" s="230"/>
      <c r="N1092" s="230"/>
      <c r="O1092" s="231"/>
      <c r="P1092" s="232"/>
      <c r="Q1092" s="230"/>
      <c r="R1092" s="232"/>
      <c r="S1092" s="230"/>
      <c r="T1092" s="128"/>
      <c r="U1092" s="123"/>
      <c r="V1092" s="123"/>
      <c r="W1092" s="64"/>
      <c r="X1092" s="123"/>
      <c r="Y1092" s="18"/>
      <c r="Z1092" s="18"/>
      <c r="AA1092" s="18"/>
      <c r="AB1092" s="18"/>
      <c r="AC1092" s="18"/>
      <c r="AD1092" s="18"/>
      <c r="AE1092" s="18"/>
      <c r="AF1092" s="18"/>
      <c r="AG1092" s="18"/>
      <c r="AH1092" s="18"/>
      <c r="AI1092" s="18"/>
      <c r="AJ1092" s="18"/>
      <c r="AK1092" s="18"/>
      <c r="AL1092" s="128"/>
      <c r="AM1092" s="128"/>
      <c r="AN1092" s="20"/>
      <c r="AO1092" s="20"/>
      <c r="AP1092" s="20"/>
      <c r="AQ1092" s="20"/>
      <c r="AR1092" s="20"/>
      <c r="AS1092" s="20"/>
      <c r="AT1092" s="20"/>
      <c r="AU1092" s="20"/>
      <c r="AV1092" s="20"/>
      <c r="AW1092" s="124"/>
      <c r="AX1092" s="20"/>
      <c r="AY1092" s="20"/>
      <c r="AZ1092" s="124"/>
      <c r="BA1092" s="121"/>
      <c r="BB1092" s="18"/>
      <c r="BC1092" s="128"/>
      <c r="BD1092" s="128"/>
      <c r="BE1092" s="18"/>
      <c r="BF1092" s="18"/>
      <c r="BG1092" s="18"/>
      <c r="BH1092" s="18"/>
      <c r="BI1092" s="18"/>
      <c r="BJ1092" s="18"/>
      <c r="BK1092" s="18"/>
      <c r="BL1092" s="18"/>
      <c r="BM1092" s="18"/>
      <c r="BN1092" s="18"/>
      <c r="BO1092" s="18"/>
    </row>
    <row r="1093" spans="1:67" ht="15.75" customHeight="1" x14ac:dyDescent="0.25">
      <c r="A1093" s="122"/>
      <c r="B1093" s="228"/>
      <c r="C1093" s="228"/>
      <c r="D1093" s="121"/>
      <c r="E1093" s="121"/>
      <c r="F1093" s="229"/>
      <c r="G1093" s="229"/>
      <c r="H1093" s="229"/>
      <c r="I1093" s="229"/>
      <c r="J1093" s="229"/>
      <c r="K1093" s="229"/>
      <c r="L1093" s="64"/>
      <c r="M1093" s="230"/>
      <c r="N1093" s="230"/>
      <c r="O1093" s="231"/>
      <c r="P1093" s="232"/>
      <c r="Q1093" s="230"/>
      <c r="R1093" s="232"/>
      <c r="S1093" s="230"/>
      <c r="T1093" s="128"/>
      <c r="U1093" s="123"/>
      <c r="V1093" s="123"/>
      <c r="W1093" s="64"/>
      <c r="X1093" s="123"/>
      <c r="Y1093" s="18"/>
      <c r="Z1093" s="18"/>
      <c r="AA1093" s="18"/>
      <c r="AB1093" s="18"/>
      <c r="AC1093" s="18"/>
      <c r="AD1093" s="18"/>
      <c r="AE1093" s="18"/>
      <c r="AF1093" s="18"/>
      <c r="AG1093" s="18"/>
      <c r="AH1093" s="18"/>
      <c r="AI1093" s="18"/>
      <c r="AJ1093" s="18"/>
      <c r="AK1093" s="18"/>
      <c r="AL1093" s="128"/>
      <c r="AM1093" s="128"/>
      <c r="AN1093" s="20"/>
      <c r="AO1093" s="20"/>
      <c r="AP1093" s="20"/>
      <c r="AQ1093" s="20"/>
      <c r="AR1093" s="20"/>
      <c r="AS1093" s="20"/>
      <c r="AT1093" s="20"/>
      <c r="AU1093" s="20"/>
      <c r="AV1093" s="20"/>
      <c r="AW1093" s="124"/>
      <c r="AX1093" s="20"/>
      <c r="AY1093" s="20"/>
      <c r="AZ1093" s="124"/>
      <c r="BA1093" s="121"/>
      <c r="BB1093" s="18"/>
      <c r="BC1093" s="128"/>
      <c r="BD1093" s="128"/>
      <c r="BE1093" s="18"/>
      <c r="BF1093" s="18"/>
      <c r="BG1093" s="18"/>
      <c r="BH1093" s="18"/>
      <c r="BI1093" s="18"/>
      <c r="BJ1093" s="18"/>
      <c r="BK1093" s="18"/>
      <c r="BL1093" s="18"/>
      <c r="BM1093" s="18"/>
      <c r="BN1093" s="18"/>
      <c r="BO1093" s="18"/>
    </row>
    <row r="1094" spans="1:67" ht="15.75" customHeight="1" x14ac:dyDescent="0.25">
      <c r="A1094" s="122"/>
      <c r="B1094" s="228"/>
      <c r="C1094" s="228"/>
      <c r="D1094" s="121"/>
      <c r="E1094" s="121"/>
      <c r="F1094" s="229"/>
      <c r="G1094" s="229"/>
      <c r="H1094" s="229"/>
      <c r="I1094" s="229"/>
      <c r="J1094" s="229"/>
      <c r="K1094" s="229"/>
      <c r="L1094" s="64"/>
      <c r="M1094" s="230"/>
      <c r="N1094" s="230"/>
      <c r="O1094" s="231"/>
      <c r="P1094" s="232"/>
      <c r="Q1094" s="230"/>
      <c r="R1094" s="232"/>
      <c r="S1094" s="230"/>
      <c r="T1094" s="128"/>
      <c r="U1094" s="123"/>
      <c r="V1094" s="123"/>
      <c r="W1094" s="64"/>
      <c r="X1094" s="123"/>
      <c r="Y1094" s="18"/>
      <c r="Z1094" s="18"/>
      <c r="AA1094" s="18"/>
      <c r="AB1094" s="18"/>
      <c r="AC1094" s="18"/>
      <c r="AD1094" s="18"/>
      <c r="AE1094" s="18"/>
      <c r="AF1094" s="18"/>
      <c r="AG1094" s="18"/>
      <c r="AH1094" s="18"/>
      <c r="AI1094" s="18"/>
      <c r="AJ1094" s="18"/>
      <c r="AK1094" s="18"/>
      <c r="AL1094" s="128"/>
      <c r="AM1094" s="128"/>
      <c r="AN1094" s="20"/>
      <c r="AO1094" s="20"/>
      <c r="AP1094" s="20"/>
      <c r="AQ1094" s="20"/>
      <c r="AR1094" s="20"/>
      <c r="AS1094" s="20"/>
      <c r="AT1094" s="20"/>
      <c r="AU1094" s="20"/>
      <c r="AV1094" s="20"/>
      <c r="AW1094" s="124"/>
      <c r="AX1094" s="20"/>
      <c r="AY1094" s="20"/>
      <c r="AZ1094" s="124"/>
      <c r="BA1094" s="121"/>
      <c r="BB1094" s="18"/>
      <c r="BC1094" s="128"/>
      <c r="BD1094" s="128"/>
      <c r="BE1094" s="18"/>
      <c r="BF1094" s="18"/>
      <c r="BG1094" s="18"/>
      <c r="BH1094" s="18"/>
      <c r="BI1094" s="18"/>
      <c r="BJ1094" s="18"/>
      <c r="BK1094" s="18"/>
      <c r="BL1094" s="18"/>
      <c r="BM1094" s="18"/>
      <c r="BN1094" s="18"/>
      <c r="BO1094" s="18"/>
    </row>
    <row r="1095" spans="1:67" ht="15.75" customHeight="1" x14ac:dyDescent="0.25">
      <c r="A1095" s="122"/>
      <c r="B1095" s="228"/>
      <c r="C1095" s="228"/>
      <c r="D1095" s="121"/>
      <c r="E1095" s="121"/>
      <c r="F1095" s="229"/>
      <c r="G1095" s="229"/>
      <c r="H1095" s="229"/>
      <c r="I1095" s="229"/>
      <c r="J1095" s="229"/>
      <c r="K1095" s="229"/>
      <c r="L1095" s="64"/>
      <c r="M1095" s="230"/>
      <c r="N1095" s="230"/>
      <c r="O1095" s="231"/>
      <c r="P1095" s="232"/>
      <c r="Q1095" s="230"/>
      <c r="R1095" s="232"/>
      <c r="S1095" s="230"/>
      <c r="T1095" s="128"/>
      <c r="U1095" s="123"/>
      <c r="V1095" s="123"/>
      <c r="W1095" s="64"/>
      <c r="X1095" s="123"/>
      <c r="Y1095" s="18"/>
      <c r="Z1095" s="18"/>
      <c r="AA1095" s="18"/>
      <c r="AB1095" s="18"/>
      <c r="AC1095" s="18"/>
      <c r="AD1095" s="18"/>
      <c r="AE1095" s="18"/>
      <c r="AF1095" s="18"/>
      <c r="AG1095" s="18"/>
      <c r="AH1095" s="18"/>
      <c r="AI1095" s="18"/>
      <c r="AJ1095" s="18"/>
      <c r="AK1095" s="18"/>
      <c r="AL1095" s="128"/>
      <c r="AM1095" s="128"/>
      <c r="AN1095" s="20"/>
      <c r="AO1095" s="20"/>
      <c r="AP1095" s="20"/>
      <c r="AQ1095" s="20"/>
      <c r="AR1095" s="20"/>
      <c r="AS1095" s="20"/>
      <c r="AT1095" s="20"/>
      <c r="AU1095" s="20"/>
      <c r="AV1095" s="20"/>
      <c r="AW1095" s="124"/>
      <c r="AX1095" s="20"/>
      <c r="AY1095" s="20"/>
      <c r="AZ1095" s="124"/>
      <c r="BA1095" s="121"/>
      <c r="BB1095" s="18"/>
      <c r="BC1095" s="128"/>
      <c r="BD1095" s="128"/>
      <c r="BE1095" s="18"/>
      <c r="BF1095" s="18"/>
      <c r="BG1095" s="18"/>
      <c r="BH1095" s="18"/>
      <c r="BI1095" s="18"/>
      <c r="BJ1095" s="18"/>
      <c r="BK1095" s="18"/>
      <c r="BL1095" s="18"/>
      <c r="BM1095" s="18"/>
      <c r="BN1095" s="18"/>
      <c r="BO1095" s="18"/>
    </row>
    <row r="1096" spans="1:67" ht="15.75" customHeight="1" x14ac:dyDescent="0.25">
      <c r="A1096" s="122"/>
      <c r="B1096" s="228"/>
      <c r="C1096" s="228"/>
      <c r="D1096" s="121"/>
      <c r="E1096" s="121"/>
      <c r="F1096" s="229"/>
      <c r="G1096" s="229"/>
      <c r="H1096" s="229"/>
      <c r="I1096" s="229"/>
      <c r="J1096" s="229"/>
      <c r="K1096" s="229"/>
      <c r="L1096" s="64"/>
      <c r="M1096" s="230"/>
      <c r="N1096" s="230"/>
      <c r="O1096" s="231"/>
      <c r="P1096" s="232"/>
      <c r="Q1096" s="230"/>
      <c r="R1096" s="232"/>
      <c r="S1096" s="230"/>
      <c r="T1096" s="128"/>
      <c r="U1096" s="123"/>
      <c r="V1096" s="123"/>
      <c r="W1096" s="64"/>
      <c r="X1096" s="123"/>
      <c r="Y1096" s="18"/>
      <c r="Z1096" s="18"/>
      <c r="AA1096" s="18"/>
      <c r="AB1096" s="18"/>
      <c r="AC1096" s="18"/>
      <c r="AD1096" s="18"/>
      <c r="AE1096" s="18"/>
      <c r="AF1096" s="18"/>
      <c r="AG1096" s="18"/>
      <c r="AH1096" s="18"/>
      <c r="AI1096" s="18"/>
      <c r="AJ1096" s="18"/>
      <c r="AK1096" s="18"/>
      <c r="AL1096" s="128"/>
      <c r="AM1096" s="128"/>
      <c r="AN1096" s="20"/>
      <c r="AO1096" s="20"/>
      <c r="AP1096" s="20"/>
      <c r="AQ1096" s="20"/>
      <c r="AR1096" s="20"/>
      <c r="AS1096" s="20"/>
      <c r="AT1096" s="20"/>
      <c r="AU1096" s="20"/>
      <c r="AV1096" s="20"/>
      <c r="AW1096" s="124"/>
      <c r="AX1096" s="20"/>
      <c r="AY1096" s="20"/>
      <c r="AZ1096" s="124"/>
      <c r="BA1096" s="121"/>
      <c r="BB1096" s="18"/>
      <c r="BC1096" s="128"/>
      <c r="BD1096" s="128"/>
      <c r="BE1096" s="18"/>
      <c r="BF1096" s="18"/>
      <c r="BG1096" s="18"/>
      <c r="BH1096" s="18"/>
      <c r="BI1096" s="18"/>
      <c r="BJ1096" s="18"/>
      <c r="BK1096" s="18"/>
      <c r="BL1096" s="18"/>
      <c r="BM1096" s="18"/>
      <c r="BN1096" s="18"/>
      <c r="BO1096" s="18"/>
    </row>
    <row r="1097" spans="1:67" ht="15.75" customHeight="1" x14ac:dyDescent="0.25">
      <c r="A1097" s="122"/>
      <c r="B1097" s="228"/>
      <c r="C1097" s="228"/>
      <c r="D1097" s="121"/>
      <c r="E1097" s="121"/>
      <c r="F1097" s="229"/>
      <c r="G1097" s="229"/>
      <c r="H1097" s="229"/>
      <c r="I1097" s="229"/>
      <c r="J1097" s="229"/>
      <c r="K1097" s="229"/>
      <c r="L1097" s="64"/>
      <c r="M1097" s="230"/>
      <c r="N1097" s="230"/>
      <c r="O1097" s="231"/>
      <c r="P1097" s="232"/>
      <c r="Q1097" s="230"/>
      <c r="R1097" s="232"/>
      <c r="S1097" s="230"/>
      <c r="T1097" s="128"/>
      <c r="U1097" s="123"/>
      <c r="V1097" s="123"/>
      <c r="W1097" s="64"/>
      <c r="X1097" s="123"/>
      <c r="Y1097" s="18"/>
      <c r="Z1097" s="18"/>
      <c r="AA1097" s="18"/>
      <c r="AB1097" s="18"/>
      <c r="AC1097" s="18"/>
      <c r="AD1097" s="18"/>
      <c r="AE1097" s="18"/>
      <c r="AF1097" s="18"/>
      <c r="AG1097" s="18"/>
      <c r="AH1097" s="18"/>
      <c r="AI1097" s="18"/>
      <c r="AJ1097" s="18"/>
      <c r="AK1097" s="18"/>
      <c r="AL1097" s="128"/>
      <c r="AM1097" s="128"/>
      <c r="AN1097" s="20"/>
      <c r="AO1097" s="20"/>
      <c r="AP1097" s="20"/>
      <c r="AQ1097" s="20"/>
      <c r="AR1097" s="20"/>
      <c r="AS1097" s="20"/>
      <c r="AT1097" s="20"/>
      <c r="AU1097" s="20"/>
      <c r="AV1097" s="20"/>
      <c r="AW1097" s="124"/>
      <c r="AX1097" s="20"/>
      <c r="AY1097" s="20"/>
      <c r="AZ1097" s="124"/>
      <c r="BA1097" s="121"/>
      <c r="BB1097" s="18"/>
      <c r="BC1097" s="128"/>
      <c r="BD1097" s="128"/>
      <c r="BE1097" s="18"/>
      <c r="BF1097" s="18"/>
      <c r="BG1097" s="18"/>
      <c r="BH1097" s="18"/>
      <c r="BI1097" s="18"/>
      <c r="BJ1097" s="18"/>
      <c r="BK1097" s="18"/>
      <c r="BL1097" s="18"/>
      <c r="BM1097" s="18"/>
      <c r="BN1097" s="18"/>
      <c r="BO1097" s="18"/>
    </row>
    <row r="1098" spans="1:67" ht="15.75" customHeight="1" x14ac:dyDescent="0.25">
      <c r="A1098" s="122"/>
      <c r="B1098" s="228"/>
      <c r="C1098" s="228"/>
      <c r="D1098" s="121"/>
      <c r="E1098" s="121"/>
      <c r="F1098" s="229"/>
      <c r="G1098" s="229"/>
      <c r="H1098" s="229"/>
      <c r="I1098" s="229"/>
      <c r="J1098" s="229"/>
      <c r="K1098" s="229"/>
      <c r="L1098" s="64"/>
      <c r="M1098" s="230"/>
      <c r="N1098" s="230"/>
      <c r="O1098" s="231"/>
      <c r="P1098" s="232"/>
      <c r="Q1098" s="230"/>
      <c r="R1098" s="232"/>
      <c r="S1098" s="230"/>
      <c r="T1098" s="128"/>
      <c r="U1098" s="123"/>
      <c r="V1098" s="123"/>
      <c r="W1098" s="64"/>
      <c r="X1098" s="123"/>
      <c r="Y1098" s="18"/>
      <c r="Z1098" s="18"/>
      <c r="AA1098" s="18"/>
      <c r="AB1098" s="18"/>
      <c r="AC1098" s="18"/>
      <c r="AD1098" s="18"/>
      <c r="AE1098" s="18"/>
      <c r="AF1098" s="18"/>
      <c r="AG1098" s="18"/>
      <c r="AH1098" s="18"/>
      <c r="AI1098" s="18"/>
      <c r="AJ1098" s="18"/>
      <c r="AK1098" s="18"/>
      <c r="AL1098" s="128"/>
      <c r="AM1098" s="128"/>
      <c r="AN1098" s="20"/>
      <c r="AO1098" s="20"/>
      <c r="AP1098" s="20"/>
      <c r="AQ1098" s="20"/>
      <c r="AR1098" s="20"/>
      <c r="AS1098" s="20"/>
      <c r="AT1098" s="20"/>
      <c r="AU1098" s="20"/>
      <c r="AV1098" s="20"/>
      <c r="AW1098" s="124"/>
      <c r="AX1098" s="20"/>
      <c r="AY1098" s="20"/>
      <c r="AZ1098" s="124"/>
      <c r="BA1098" s="121"/>
      <c r="BB1098" s="18"/>
      <c r="BC1098" s="128"/>
      <c r="BD1098" s="128"/>
      <c r="BE1098" s="18"/>
      <c r="BF1098" s="18"/>
      <c r="BG1098" s="18"/>
      <c r="BH1098" s="18"/>
      <c r="BI1098" s="18"/>
      <c r="BJ1098" s="18"/>
      <c r="BK1098" s="18"/>
      <c r="BL1098" s="18"/>
      <c r="BM1098" s="18"/>
      <c r="BN1098" s="18"/>
      <c r="BO1098" s="18"/>
    </row>
    <row r="1099" spans="1:67" ht="15.75" customHeight="1" x14ac:dyDescent="0.25">
      <c r="A1099" s="122"/>
      <c r="B1099" s="228"/>
      <c r="C1099" s="228"/>
      <c r="D1099" s="121"/>
      <c r="E1099" s="121"/>
      <c r="F1099" s="229"/>
      <c r="G1099" s="229"/>
      <c r="H1099" s="229"/>
      <c r="I1099" s="229"/>
      <c r="J1099" s="229"/>
      <c r="K1099" s="229"/>
      <c r="L1099" s="64"/>
      <c r="M1099" s="230"/>
      <c r="N1099" s="230"/>
      <c r="O1099" s="231"/>
      <c r="P1099" s="232"/>
      <c r="Q1099" s="230"/>
      <c r="R1099" s="232"/>
      <c r="S1099" s="230"/>
      <c r="T1099" s="128"/>
      <c r="U1099" s="123"/>
      <c r="V1099" s="123"/>
      <c r="W1099" s="64"/>
      <c r="X1099" s="123"/>
      <c r="Y1099" s="18"/>
      <c r="Z1099" s="18"/>
      <c r="AA1099" s="18"/>
      <c r="AB1099" s="18"/>
      <c r="AC1099" s="18"/>
      <c r="AD1099" s="18"/>
      <c r="AE1099" s="18"/>
      <c r="AF1099" s="18"/>
      <c r="AG1099" s="18"/>
      <c r="AH1099" s="18"/>
      <c r="AI1099" s="18"/>
      <c r="AJ1099" s="18"/>
      <c r="AK1099" s="18"/>
      <c r="AL1099" s="128"/>
      <c r="AM1099" s="128"/>
      <c r="AN1099" s="20"/>
      <c r="AO1099" s="20"/>
      <c r="AP1099" s="20"/>
      <c r="AQ1099" s="20"/>
      <c r="AR1099" s="20"/>
      <c r="AS1099" s="20"/>
      <c r="AT1099" s="20"/>
      <c r="AU1099" s="20"/>
      <c r="AV1099" s="20"/>
      <c r="AW1099" s="124"/>
      <c r="AX1099" s="20"/>
      <c r="AY1099" s="20"/>
      <c r="AZ1099" s="124"/>
      <c r="BA1099" s="121"/>
      <c r="BB1099" s="18"/>
      <c r="BC1099" s="128"/>
      <c r="BD1099" s="128"/>
      <c r="BE1099" s="18"/>
      <c r="BF1099" s="18"/>
      <c r="BG1099" s="18"/>
      <c r="BH1099" s="18"/>
      <c r="BI1099" s="18"/>
      <c r="BJ1099" s="18"/>
      <c r="BK1099" s="18"/>
      <c r="BL1099" s="18"/>
      <c r="BM1099" s="18"/>
      <c r="BN1099" s="18"/>
      <c r="BO1099" s="18"/>
    </row>
    <row r="1100" spans="1:67" ht="15.75" customHeight="1" x14ac:dyDescent="0.25">
      <c r="A1100" s="122"/>
      <c r="B1100" s="228"/>
      <c r="C1100" s="228"/>
      <c r="D1100" s="121"/>
      <c r="E1100" s="121"/>
      <c r="F1100" s="229"/>
      <c r="G1100" s="229"/>
      <c r="H1100" s="229"/>
      <c r="I1100" s="229"/>
      <c r="J1100" s="229"/>
      <c r="K1100" s="229"/>
      <c r="L1100" s="64"/>
      <c r="M1100" s="230"/>
      <c r="N1100" s="230"/>
      <c r="O1100" s="231"/>
      <c r="P1100" s="232"/>
      <c r="Q1100" s="230"/>
      <c r="R1100" s="232"/>
      <c r="S1100" s="230"/>
      <c r="T1100" s="128"/>
      <c r="U1100" s="123"/>
      <c r="V1100" s="123"/>
      <c r="W1100" s="64"/>
      <c r="X1100" s="123"/>
      <c r="Y1100" s="18"/>
      <c r="Z1100" s="18"/>
      <c r="AA1100" s="18"/>
      <c r="AB1100" s="18"/>
      <c r="AC1100" s="18"/>
      <c r="AD1100" s="18"/>
      <c r="AE1100" s="18"/>
      <c r="AF1100" s="18"/>
      <c r="AG1100" s="18"/>
      <c r="AH1100" s="18"/>
      <c r="AI1100" s="18"/>
      <c r="AJ1100" s="18"/>
      <c r="AK1100" s="18"/>
      <c r="AL1100" s="128"/>
      <c r="AM1100" s="128"/>
      <c r="AN1100" s="20"/>
      <c r="AO1100" s="20"/>
      <c r="AP1100" s="20"/>
      <c r="AQ1100" s="20"/>
      <c r="AR1100" s="20"/>
      <c r="AS1100" s="20"/>
      <c r="AT1100" s="20"/>
      <c r="AU1100" s="20"/>
      <c r="AV1100" s="20"/>
      <c r="AW1100" s="124"/>
      <c r="AX1100" s="20"/>
      <c r="AY1100" s="20"/>
      <c r="AZ1100" s="124"/>
      <c r="BA1100" s="121"/>
      <c r="BB1100" s="18"/>
      <c r="BC1100" s="128"/>
      <c r="BD1100" s="128"/>
      <c r="BE1100" s="18"/>
      <c r="BF1100" s="18"/>
      <c r="BG1100" s="18"/>
      <c r="BH1100" s="18"/>
      <c r="BI1100" s="18"/>
      <c r="BJ1100" s="18"/>
      <c r="BK1100" s="18"/>
      <c r="BL1100" s="18"/>
      <c r="BM1100" s="18"/>
      <c r="BN1100" s="18"/>
      <c r="BO1100" s="18"/>
    </row>
    <row r="1101" spans="1:67" ht="15.75" customHeight="1" x14ac:dyDescent="0.25">
      <c r="A1101" s="122"/>
      <c r="B1101" s="228"/>
      <c r="C1101" s="228"/>
      <c r="D1101" s="121"/>
      <c r="E1101" s="121"/>
      <c r="F1101" s="229"/>
      <c r="G1101" s="229"/>
      <c r="H1101" s="229"/>
      <c r="I1101" s="229"/>
      <c r="J1101" s="229"/>
      <c r="K1101" s="229"/>
      <c r="L1101" s="64"/>
      <c r="M1101" s="230"/>
      <c r="N1101" s="230"/>
      <c r="O1101" s="231"/>
      <c r="P1101" s="232"/>
      <c r="Q1101" s="230"/>
      <c r="R1101" s="232"/>
      <c r="S1101" s="230"/>
      <c r="T1101" s="128"/>
      <c r="U1101" s="123"/>
      <c r="V1101" s="123"/>
      <c r="W1101" s="64"/>
      <c r="X1101" s="123"/>
      <c r="Y1101" s="18"/>
      <c r="Z1101" s="18"/>
      <c r="AA1101" s="18"/>
      <c r="AB1101" s="18"/>
      <c r="AC1101" s="18"/>
      <c r="AD1101" s="18"/>
      <c r="AE1101" s="18"/>
      <c r="AF1101" s="18"/>
      <c r="AG1101" s="18"/>
      <c r="AH1101" s="18"/>
      <c r="AI1101" s="18"/>
      <c r="AJ1101" s="18"/>
      <c r="AK1101" s="18"/>
      <c r="AL1101" s="128"/>
      <c r="AM1101" s="128"/>
      <c r="AN1101" s="20"/>
      <c r="AO1101" s="20"/>
      <c r="AP1101" s="20"/>
      <c r="AQ1101" s="20"/>
      <c r="AR1101" s="20"/>
      <c r="AS1101" s="20"/>
      <c r="AT1101" s="20"/>
      <c r="AU1101" s="20"/>
      <c r="AV1101" s="20"/>
      <c r="AW1101" s="124"/>
      <c r="AX1101" s="20"/>
      <c r="AY1101" s="20"/>
      <c r="AZ1101" s="124"/>
      <c r="BA1101" s="121"/>
      <c r="BB1101" s="18"/>
      <c r="BC1101" s="128"/>
      <c r="BD1101" s="128"/>
      <c r="BE1101" s="18"/>
      <c r="BF1101" s="18"/>
      <c r="BG1101" s="18"/>
      <c r="BH1101" s="18"/>
      <c r="BI1101" s="18"/>
      <c r="BJ1101" s="18"/>
      <c r="BK1101" s="18"/>
      <c r="BL1101" s="18"/>
      <c r="BM1101" s="18"/>
      <c r="BN1101" s="18"/>
      <c r="BO1101" s="18"/>
    </row>
    <row r="1102" spans="1:67" ht="15.75" customHeight="1" x14ac:dyDescent="0.25">
      <c r="A1102" s="122"/>
      <c r="B1102" s="228"/>
      <c r="C1102" s="228"/>
      <c r="D1102" s="121"/>
      <c r="E1102" s="121"/>
      <c r="F1102" s="229"/>
      <c r="G1102" s="229"/>
      <c r="H1102" s="229"/>
      <c r="I1102" s="229"/>
      <c r="J1102" s="229"/>
      <c r="K1102" s="229"/>
      <c r="L1102" s="64"/>
      <c r="M1102" s="230"/>
      <c r="N1102" s="230"/>
      <c r="O1102" s="231"/>
      <c r="P1102" s="232"/>
      <c r="Q1102" s="230"/>
      <c r="R1102" s="232"/>
      <c r="S1102" s="230"/>
      <c r="T1102" s="128"/>
      <c r="U1102" s="123"/>
      <c r="V1102" s="123"/>
      <c r="W1102" s="64"/>
      <c r="X1102" s="123"/>
      <c r="Y1102" s="18"/>
      <c r="Z1102" s="18"/>
      <c r="AA1102" s="18"/>
      <c r="AB1102" s="18"/>
      <c r="AC1102" s="18"/>
      <c r="AD1102" s="18"/>
      <c r="AE1102" s="18"/>
      <c r="AF1102" s="18"/>
      <c r="AG1102" s="18"/>
      <c r="AH1102" s="18"/>
      <c r="AI1102" s="18"/>
      <c r="AJ1102" s="18"/>
      <c r="AK1102" s="18"/>
      <c r="AL1102" s="128"/>
      <c r="AM1102" s="128"/>
      <c r="AN1102" s="20"/>
      <c r="AO1102" s="20"/>
      <c r="AP1102" s="20"/>
      <c r="AQ1102" s="20"/>
      <c r="AR1102" s="20"/>
      <c r="AS1102" s="20"/>
      <c r="AT1102" s="20"/>
      <c r="AU1102" s="20"/>
      <c r="AV1102" s="20"/>
      <c r="AW1102" s="124"/>
      <c r="AX1102" s="20"/>
      <c r="AY1102" s="20"/>
      <c r="AZ1102" s="124"/>
      <c r="BA1102" s="121"/>
      <c r="BB1102" s="18"/>
      <c r="BC1102" s="128"/>
      <c r="BD1102" s="128"/>
      <c r="BE1102" s="18"/>
      <c r="BF1102" s="18"/>
      <c r="BG1102" s="18"/>
      <c r="BH1102" s="18"/>
      <c r="BI1102" s="18"/>
      <c r="BJ1102" s="18"/>
      <c r="BK1102" s="18"/>
      <c r="BL1102" s="18"/>
      <c r="BM1102" s="18"/>
      <c r="BN1102" s="18"/>
      <c r="BO1102" s="18"/>
    </row>
    <row r="1103" spans="1:67" ht="15.75" customHeight="1" x14ac:dyDescent="0.25">
      <c r="A1103" s="122"/>
      <c r="B1103" s="228"/>
      <c r="C1103" s="228"/>
      <c r="D1103" s="121"/>
      <c r="E1103" s="121"/>
      <c r="F1103" s="229"/>
      <c r="G1103" s="229"/>
      <c r="H1103" s="229"/>
      <c r="I1103" s="229"/>
      <c r="J1103" s="229"/>
      <c r="K1103" s="229"/>
      <c r="L1103" s="64"/>
      <c r="M1103" s="230"/>
      <c r="N1103" s="230"/>
      <c r="O1103" s="231"/>
      <c r="P1103" s="232"/>
      <c r="Q1103" s="230"/>
      <c r="R1103" s="232"/>
      <c r="S1103" s="230"/>
      <c r="T1103" s="128"/>
      <c r="U1103" s="123"/>
      <c r="V1103" s="123"/>
      <c r="W1103" s="64"/>
      <c r="X1103" s="123"/>
      <c r="Y1103" s="18"/>
      <c r="Z1103" s="18"/>
      <c r="AA1103" s="18"/>
      <c r="AB1103" s="18"/>
      <c r="AC1103" s="18"/>
      <c r="AD1103" s="18"/>
      <c r="AE1103" s="18"/>
      <c r="AF1103" s="18"/>
      <c r="AG1103" s="18"/>
      <c r="AH1103" s="18"/>
      <c r="AI1103" s="18"/>
      <c r="AJ1103" s="18"/>
      <c r="AK1103" s="18"/>
      <c r="AL1103" s="128"/>
      <c r="AM1103" s="128"/>
      <c r="AN1103" s="20"/>
      <c r="AO1103" s="20"/>
      <c r="AP1103" s="20"/>
      <c r="AQ1103" s="20"/>
      <c r="AR1103" s="20"/>
      <c r="AS1103" s="20"/>
      <c r="AT1103" s="20"/>
      <c r="AU1103" s="20"/>
      <c r="AV1103" s="20"/>
      <c r="AW1103" s="124"/>
      <c r="AX1103" s="20"/>
      <c r="AY1103" s="20"/>
      <c r="AZ1103" s="124"/>
      <c r="BA1103" s="121"/>
      <c r="BB1103" s="18"/>
      <c r="BC1103" s="128"/>
      <c r="BD1103" s="128"/>
      <c r="BE1103" s="18"/>
      <c r="BF1103" s="18"/>
      <c r="BG1103" s="18"/>
      <c r="BH1103" s="18"/>
      <c r="BI1103" s="18"/>
      <c r="BJ1103" s="18"/>
      <c r="BK1103" s="18"/>
      <c r="BL1103" s="18"/>
      <c r="BM1103" s="18"/>
      <c r="BN1103" s="18"/>
      <c r="BO1103" s="18"/>
    </row>
    <row r="1104" spans="1:67" ht="15.75" customHeight="1" x14ac:dyDescent="0.25">
      <c r="A1104" s="122"/>
      <c r="B1104" s="228"/>
      <c r="C1104" s="228"/>
      <c r="D1104" s="121"/>
      <c r="E1104" s="121"/>
      <c r="F1104" s="229"/>
      <c r="G1104" s="229"/>
      <c r="H1104" s="229"/>
      <c r="I1104" s="229"/>
      <c r="J1104" s="229"/>
      <c r="K1104" s="229"/>
      <c r="L1104" s="64"/>
      <c r="M1104" s="230"/>
      <c r="N1104" s="230"/>
      <c r="O1104" s="231"/>
      <c r="P1104" s="232"/>
      <c r="Q1104" s="230"/>
      <c r="R1104" s="232"/>
      <c r="S1104" s="230"/>
      <c r="T1104" s="128"/>
      <c r="U1104" s="123"/>
      <c r="V1104" s="123"/>
      <c r="W1104" s="64"/>
      <c r="X1104" s="123"/>
      <c r="Y1104" s="18"/>
      <c r="Z1104" s="18"/>
      <c r="AA1104" s="18"/>
      <c r="AB1104" s="18"/>
      <c r="AC1104" s="18"/>
      <c r="AD1104" s="18"/>
      <c r="AE1104" s="18"/>
      <c r="AF1104" s="18"/>
      <c r="AG1104" s="18"/>
      <c r="AH1104" s="18"/>
      <c r="AI1104" s="18"/>
      <c r="AJ1104" s="18"/>
      <c r="AK1104" s="18"/>
      <c r="AL1104" s="128"/>
      <c r="AM1104" s="128"/>
      <c r="AN1104" s="20"/>
      <c r="AO1104" s="20"/>
      <c r="AP1104" s="20"/>
      <c r="AQ1104" s="20"/>
      <c r="AR1104" s="20"/>
      <c r="AS1104" s="20"/>
      <c r="AT1104" s="20"/>
      <c r="AU1104" s="20"/>
      <c r="AV1104" s="20"/>
      <c r="AW1104" s="124"/>
      <c r="AX1104" s="20"/>
      <c r="AY1104" s="20"/>
      <c r="AZ1104" s="124"/>
      <c r="BA1104" s="121"/>
      <c r="BB1104" s="18"/>
      <c r="BC1104" s="128"/>
      <c r="BD1104" s="128"/>
      <c r="BE1104" s="18"/>
      <c r="BF1104" s="18"/>
      <c r="BG1104" s="18"/>
      <c r="BH1104" s="18"/>
      <c r="BI1104" s="18"/>
      <c r="BJ1104" s="18"/>
      <c r="BK1104" s="18"/>
      <c r="BL1104" s="18"/>
      <c r="BM1104" s="18"/>
      <c r="BN1104" s="18"/>
      <c r="BO1104" s="18"/>
    </row>
    <row r="1105" spans="1:67" ht="15.75" customHeight="1" x14ac:dyDescent="0.25">
      <c r="A1105" s="122"/>
      <c r="B1105" s="228"/>
      <c r="C1105" s="228"/>
      <c r="D1105" s="121"/>
      <c r="E1105" s="121"/>
      <c r="F1105" s="229"/>
      <c r="G1105" s="229"/>
      <c r="H1105" s="229"/>
      <c r="I1105" s="229"/>
      <c r="J1105" s="229"/>
      <c r="K1105" s="229"/>
      <c r="L1105" s="64"/>
      <c r="M1105" s="230"/>
      <c r="N1105" s="230"/>
      <c r="O1105" s="231"/>
      <c r="P1105" s="232"/>
      <c r="Q1105" s="230"/>
      <c r="R1105" s="232"/>
      <c r="S1105" s="230"/>
      <c r="T1105" s="128"/>
      <c r="U1105" s="123"/>
      <c r="V1105" s="123"/>
      <c r="W1105" s="64"/>
      <c r="X1105" s="123"/>
      <c r="Y1105" s="18"/>
      <c r="Z1105" s="18"/>
      <c r="AA1105" s="18"/>
      <c r="AB1105" s="18"/>
      <c r="AC1105" s="18"/>
      <c r="AD1105" s="18"/>
      <c r="AE1105" s="18"/>
      <c r="AF1105" s="18"/>
      <c r="AG1105" s="18"/>
      <c r="AH1105" s="18"/>
      <c r="AI1105" s="18"/>
      <c r="AJ1105" s="18"/>
      <c r="AK1105" s="18"/>
      <c r="AL1105" s="128"/>
      <c r="AM1105" s="128"/>
      <c r="AN1105" s="20"/>
      <c r="AO1105" s="20"/>
      <c r="AP1105" s="20"/>
      <c r="AQ1105" s="20"/>
      <c r="AR1105" s="20"/>
      <c r="AS1105" s="20"/>
      <c r="AT1105" s="20"/>
      <c r="AU1105" s="20"/>
      <c r="AV1105" s="20"/>
      <c r="AW1105" s="124"/>
      <c r="AX1105" s="20"/>
      <c r="AY1105" s="20"/>
      <c r="AZ1105" s="124"/>
      <c r="BA1105" s="121"/>
      <c r="BB1105" s="18"/>
      <c r="BC1105" s="128"/>
      <c r="BD1105" s="128"/>
      <c r="BE1105" s="18"/>
      <c r="BF1105" s="18"/>
      <c r="BG1105" s="18"/>
      <c r="BH1105" s="18"/>
      <c r="BI1105" s="18"/>
      <c r="BJ1105" s="18"/>
      <c r="BK1105" s="18"/>
      <c r="BL1105" s="18"/>
      <c r="BM1105" s="18"/>
      <c r="BN1105" s="18"/>
      <c r="BO1105" s="18"/>
    </row>
    <row r="1106" spans="1:67" ht="15.75" customHeight="1" x14ac:dyDescent="0.25">
      <c r="A1106" s="122"/>
      <c r="B1106" s="228"/>
      <c r="C1106" s="228"/>
      <c r="D1106" s="121"/>
      <c r="E1106" s="121"/>
      <c r="F1106" s="229"/>
      <c r="G1106" s="229"/>
      <c r="H1106" s="229"/>
      <c r="I1106" s="229"/>
      <c r="J1106" s="229"/>
      <c r="K1106" s="229"/>
      <c r="L1106" s="64"/>
      <c r="M1106" s="230"/>
      <c r="N1106" s="230"/>
      <c r="O1106" s="231"/>
      <c r="P1106" s="232"/>
      <c r="Q1106" s="230"/>
      <c r="R1106" s="232"/>
      <c r="S1106" s="230"/>
      <c r="T1106" s="128"/>
      <c r="U1106" s="123"/>
      <c r="V1106" s="123"/>
      <c r="W1106" s="64"/>
      <c r="X1106" s="123"/>
      <c r="Y1106" s="18"/>
      <c r="Z1106" s="18"/>
      <c r="AA1106" s="18"/>
      <c r="AB1106" s="18"/>
      <c r="AC1106" s="18"/>
      <c r="AD1106" s="18"/>
      <c r="AE1106" s="18"/>
      <c r="AF1106" s="18"/>
      <c r="AG1106" s="18"/>
      <c r="AH1106" s="18"/>
      <c r="AI1106" s="18"/>
      <c r="AJ1106" s="18"/>
      <c r="AK1106" s="18"/>
      <c r="AL1106" s="128"/>
      <c r="AM1106" s="128"/>
      <c r="AN1106" s="20"/>
      <c r="AO1106" s="20"/>
      <c r="AP1106" s="20"/>
      <c r="AQ1106" s="20"/>
      <c r="AR1106" s="20"/>
      <c r="AS1106" s="20"/>
      <c r="AT1106" s="20"/>
      <c r="AU1106" s="20"/>
      <c r="AV1106" s="20"/>
      <c r="AW1106" s="124"/>
      <c r="AX1106" s="20"/>
      <c r="AY1106" s="20"/>
      <c r="AZ1106" s="124"/>
      <c r="BA1106" s="121"/>
      <c r="BB1106" s="18"/>
      <c r="BC1106" s="128"/>
      <c r="BD1106" s="128"/>
      <c r="BE1106" s="18"/>
      <c r="BF1106" s="18"/>
      <c r="BG1106" s="18"/>
      <c r="BH1106" s="18"/>
      <c r="BI1106" s="18"/>
      <c r="BJ1106" s="18"/>
      <c r="BK1106" s="18"/>
      <c r="BL1106" s="18"/>
      <c r="BM1106" s="18"/>
      <c r="BN1106" s="18"/>
      <c r="BO1106" s="18"/>
    </row>
    <row r="1107" spans="1:67" ht="15.75" customHeight="1" x14ac:dyDescent="0.25">
      <c r="A1107" s="122"/>
      <c r="B1107" s="228"/>
      <c r="C1107" s="228"/>
      <c r="D1107" s="121"/>
      <c r="E1107" s="121"/>
      <c r="F1107" s="229"/>
      <c r="G1107" s="229"/>
      <c r="H1107" s="229"/>
      <c r="I1107" s="229"/>
      <c r="J1107" s="229"/>
      <c r="K1107" s="229"/>
      <c r="L1107" s="64"/>
      <c r="M1107" s="230"/>
      <c r="N1107" s="230"/>
      <c r="O1107" s="231"/>
      <c r="P1107" s="232"/>
      <c r="Q1107" s="230"/>
      <c r="R1107" s="232"/>
      <c r="S1107" s="230"/>
      <c r="T1107" s="128"/>
      <c r="U1107" s="123"/>
      <c r="V1107" s="123"/>
      <c r="W1107" s="64"/>
      <c r="X1107" s="123"/>
      <c r="Y1107" s="18"/>
      <c r="Z1107" s="18"/>
      <c r="AA1107" s="18"/>
      <c r="AB1107" s="18"/>
      <c r="AC1107" s="18"/>
      <c r="AD1107" s="18"/>
      <c r="AE1107" s="18"/>
      <c r="AF1107" s="18"/>
      <c r="AG1107" s="18"/>
      <c r="AH1107" s="18"/>
      <c r="AI1107" s="18"/>
      <c r="AJ1107" s="18"/>
      <c r="AK1107" s="18"/>
      <c r="AL1107" s="128"/>
      <c r="AM1107" s="128"/>
      <c r="AN1107" s="20"/>
      <c r="AO1107" s="20"/>
      <c r="AP1107" s="20"/>
      <c r="AQ1107" s="20"/>
      <c r="AR1107" s="20"/>
      <c r="AS1107" s="20"/>
      <c r="AT1107" s="20"/>
      <c r="AU1107" s="20"/>
      <c r="AV1107" s="20"/>
      <c r="AW1107" s="124"/>
      <c r="AX1107" s="20"/>
      <c r="AY1107" s="20"/>
      <c r="AZ1107" s="124"/>
      <c r="BA1107" s="121"/>
      <c r="BB1107" s="18"/>
      <c r="BC1107" s="128"/>
      <c r="BD1107" s="128"/>
      <c r="BE1107" s="18"/>
      <c r="BF1107" s="18"/>
      <c r="BG1107" s="18"/>
      <c r="BH1107" s="18"/>
      <c r="BI1107" s="18"/>
      <c r="BJ1107" s="18"/>
      <c r="BK1107" s="18"/>
      <c r="BL1107" s="18"/>
      <c r="BM1107" s="18"/>
      <c r="BN1107" s="18"/>
      <c r="BO1107" s="18"/>
    </row>
    <row r="1108" spans="1:67" ht="15.75" customHeight="1" x14ac:dyDescent="0.25">
      <c r="A1108" s="122"/>
      <c r="B1108" s="228"/>
      <c r="C1108" s="228"/>
      <c r="D1108" s="121"/>
      <c r="E1108" s="121"/>
      <c r="F1108" s="229"/>
      <c r="G1108" s="229"/>
      <c r="H1108" s="229"/>
      <c r="I1108" s="229"/>
      <c r="J1108" s="229"/>
      <c r="K1108" s="229"/>
      <c r="L1108" s="64"/>
      <c r="M1108" s="230"/>
      <c r="N1108" s="230"/>
      <c r="O1108" s="231"/>
      <c r="P1108" s="232"/>
      <c r="Q1108" s="230"/>
      <c r="R1108" s="232"/>
      <c r="S1108" s="230"/>
      <c r="T1108" s="128"/>
      <c r="U1108" s="123"/>
      <c r="V1108" s="123"/>
      <c r="W1108" s="64"/>
      <c r="X1108" s="123"/>
      <c r="Y1108" s="18"/>
      <c r="Z1108" s="18"/>
      <c r="AA1108" s="18"/>
      <c r="AB1108" s="18"/>
      <c r="AC1108" s="18"/>
      <c r="AD1108" s="18"/>
      <c r="AE1108" s="18"/>
      <c r="AF1108" s="18"/>
      <c r="AG1108" s="18"/>
      <c r="AH1108" s="18"/>
      <c r="AI1108" s="18"/>
      <c r="AJ1108" s="18"/>
      <c r="AK1108" s="18"/>
      <c r="AL1108" s="128"/>
      <c r="AM1108" s="128"/>
      <c r="AN1108" s="20"/>
      <c r="AO1108" s="20"/>
      <c r="AP1108" s="20"/>
      <c r="AQ1108" s="20"/>
      <c r="AR1108" s="20"/>
      <c r="AS1108" s="20"/>
      <c r="AT1108" s="20"/>
      <c r="AU1108" s="20"/>
      <c r="AV1108" s="20"/>
      <c r="AW1108" s="124"/>
      <c r="AX1108" s="20"/>
      <c r="AY1108" s="20"/>
      <c r="AZ1108" s="124"/>
      <c r="BA1108" s="121"/>
      <c r="BB1108" s="18"/>
      <c r="BC1108" s="128"/>
      <c r="BD1108" s="128"/>
      <c r="BE1108" s="18"/>
      <c r="BF1108" s="18"/>
      <c r="BG1108" s="18"/>
      <c r="BH1108" s="18"/>
      <c r="BI1108" s="18"/>
      <c r="BJ1108" s="18"/>
      <c r="BK1108" s="18"/>
      <c r="BL1108" s="18"/>
      <c r="BM1108" s="18"/>
      <c r="BN1108" s="18"/>
      <c r="BO1108" s="18"/>
    </row>
    <row r="1109" spans="1:67" ht="15.75" customHeight="1" x14ac:dyDescent="0.25">
      <c r="A1109" s="122"/>
      <c r="B1109" s="228"/>
      <c r="C1109" s="228"/>
      <c r="D1109" s="121"/>
      <c r="E1109" s="121"/>
      <c r="F1109" s="229"/>
      <c r="G1109" s="229"/>
      <c r="H1109" s="229"/>
      <c r="I1109" s="229"/>
      <c r="J1109" s="229"/>
      <c r="K1109" s="229"/>
      <c r="L1109" s="64"/>
      <c r="M1109" s="230"/>
      <c r="N1109" s="230"/>
      <c r="O1109" s="231"/>
      <c r="P1109" s="232"/>
      <c r="Q1109" s="230"/>
      <c r="R1109" s="232"/>
      <c r="S1109" s="230"/>
      <c r="T1109" s="128"/>
      <c r="U1109" s="123"/>
      <c r="V1109" s="123"/>
      <c r="W1109" s="64"/>
      <c r="X1109" s="123"/>
      <c r="Y1109" s="18"/>
      <c r="Z1109" s="18"/>
      <c r="AA1109" s="18"/>
      <c r="AB1109" s="18"/>
      <c r="AC1109" s="18"/>
      <c r="AD1109" s="18"/>
      <c r="AE1109" s="18"/>
      <c r="AF1109" s="18"/>
      <c r="AG1109" s="18"/>
      <c r="AH1109" s="18"/>
      <c r="AI1109" s="18"/>
      <c r="AJ1109" s="18"/>
      <c r="AK1109" s="18"/>
      <c r="AL1109" s="128"/>
      <c r="AM1109" s="128"/>
      <c r="AN1109" s="20"/>
      <c r="AO1109" s="20"/>
      <c r="AP1109" s="20"/>
      <c r="AQ1109" s="20"/>
      <c r="AR1109" s="20"/>
      <c r="AS1109" s="20"/>
      <c r="AT1109" s="20"/>
      <c r="AU1109" s="20"/>
      <c r="AV1109" s="20"/>
      <c r="AW1109" s="124"/>
      <c r="AX1109" s="20"/>
      <c r="AY1109" s="20"/>
      <c r="AZ1109" s="124"/>
      <c r="BA1109" s="121"/>
      <c r="BB1109" s="18"/>
      <c r="BC1109" s="128"/>
      <c r="BD1109" s="128"/>
      <c r="BE1109" s="18"/>
      <c r="BF1109" s="18"/>
      <c r="BG1109" s="18"/>
      <c r="BH1109" s="18"/>
      <c r="BI1109" s="18"/>
      <c r="BJ1109" s="18"/>
      <c r="BK1109" s="18"/>
      <c r="BL1109" s="18"/>
      <c r="BM1109" s="18"/>
      <c r="BN1109" s="18"/>
      <c r="BO1109" s="18"/>
    </row>
    <row r="1110" spans="1:67" ht="15.75" customHeight="1" x14ac:dyDescent="0.25">
      <c r="A1110" s="122"/>
      <c r="B1110" s="228"/>
      <c r="C1110" s="228"/>
      <c r="D1110" s="121"/>
      <c r="E1110" s="121"/>
      <c r="F1110" s="229"/>
      <c r="G1110" s="229"/>
      <c r="H1110" s="229"/>
      <c r="I1110" s="229"/>
      <c r="J1110" s="229"/>
      <c r="K1110" s="229"/>
      <c r="L1110" s="64"/>
      <c r="M1110" s="230"/>
      <c r="N1110" s="230"/>
      <c r="O1110" s="231"/>
      <c r="P1110" s="232"/>
      <c r="Q1110" s="230"/>
      <c r="R1110" s="232"/>
      <c r="S1110" s="230"/>
      <c r="T1110" s="128"/>
      <c r="U1110" s="123"/>
      <c r="V1110" s="123"/>
      <c r="W1110" s="64"/>
      <c r="X1110" s="123"/>
      <c r="Y1110" s="18"/>
      <c r="Z1110" s="18"/>
      <c r="AA1110" s="18"/>
      <c r="AB1110" s="18"/>
      <c r="AC1110" s="18"/>
      <c r="AD1110" s="18"/>
      <c r="AE1110" s="18"/>
      <c r="AF1110" s="18"/>
      <c r="AG1110" s="18"/>
      <c r="AH1110" s="18"/>
      <c r="AI1110" s="18"/>
      <c r="AJ1110" s="18"/>
      <c r="AK1110" s="18"/>
      <c r="AL1110" s="128"/>
      <c r="AM1110" s="128"/>
      <c r="AN1110" s="20"/>
      <c r="AO1110" s="20"/>
      <c r="AP1110" s="20"/>
      <c r="AQ1110" s="20"/>
      <c r="AR1110" s="20"/>
      <c r="AS1110" s="20"/>
      <c r="AT1110" s="20"/>
      <c r="AU1110" s="20"/>
      <c r="AV1110" s="20"/>
      <c r="AW1110" s="124"/>
      <c r="AX1110" s="20"/>
      <c r="AY1110" s="20"/>
      <c r="AZ1110" s="124"/>
      <c r="BA1110" s="121"/>
      <c r="BB1110" s="18"/>
      <c r="BC1110" s="128"/>
      <c r="BD1110" s="128"/>
      <c r="BE1110" s="18"/>
      <c r="BF1110" s="18"/>
      <c r="BG1110" s="18"/>
      <c r="BH1110" s="18"/>
      <c r="BI1110" s="18"/>
      <c r="BJ1110" s="18"/>
      <c r="BK1110" s="18"/>
      <c r="BL1110" s="18"/>
      <c r="BM1110" s="18"/>
      <c r="BN1110" s="18"/>
      <c r="BO1110" s="18"/>
    </row>
    <row r="1111" spans="1:67" ht="15.75" customHeight="1" x14ac:dyDescent="0.25">
      <c r="A1111" s="122"/>
      <c r="B1111" s="228"/>
      <c r="C1111" s="228"/>
      <c r="D1111" s="121"/>
      <c r="E1111" s="121"/>
      <c r="F1111" s="229"/>
      <c r="G1111" s="229"/>
      <c r="H1111" s="229"/>
      <c r="I1111" s="229"/>
      <c r="J1111" s="229"/>
      <c r="K1111" s="229"/>
      <c r="L1111" s="64"/>
      <c r="M1111" s="230"/>
      <c r="N1111" s="230"/>
      <c r="O1111" s="231"/>
      <c r="P1111" s="232"/>
      <c r="Q1111" s="230"/>
      <c r="R1111" s="232"/>
      <c r="S1111" s="230"/>
      <c r="T1111" s="128"/>
      <c r="U1111" s="123"/>
      <c r="V1111" s="123"/>
      <c r="W1111" s="64"/>
      <c r="X1111" s="123"/>
      <c r="Y1111" s="18"/>
      <c r="Z1111" s="18"/>
      <c r="AA1111" s="18"/>
      <c r="AB1111" s="18"/>
      <c r="AC1111" s="18"/>
      <c r="AD1111" s="18"/>
      <c r="AE1111" s="18"/>
      <c r="AF1111" s="18"/>
      <c r="AG1111" s="18"/>
      <c r="AH1111" s="18"/>
      <c r="AI1111" s="18"/>
      <c r="AJ1111" s="18"/>
      <c r="AK1111" s="18"/>
      <c r="AL1111" s="128"/>
      <c r="AM1111" s="128"/>
      <c r="AN1111" s="20"/>
      <c r="AO1111" s="20"/>
      <c r="AP1111" s="20"/>
      <c r="AQ1111" s="20"/>
      <c r="AR1111" s="20"/>
      <c r="AS1111" s="20"/>
      <c r="AT1111" s="20"/>
      <c r="AU1111" s="20"/>
      <c r="AV1111" s="20"/>
      <c r="AW1111" s="124"/>
      <c r="AX1111" s="20"/>
      <c r="AY1111" s="20"/>
      <c r="AZ1111" s="124"/>
      <c r="BA1111" s="121"/>
      <c r="BB1111" s="18"/>
      <c r="BC1111" s="128"/>
      <c r="BD1111" s="128"/>
      <c r="BE1111" s="18"/>
      <c r="BF1111" s="18"/>
      <c r="BG1111" s="18"/>
      <c r="BH1111" s="18"/>
      <c r="BI1111" s="18"/>
      <c r="BJ1111" s="18"/>
      <c r="BK1111" s="18"/>
      <c r="BL1111" s="18"/>
      <c r="BM1111" s="18"/>
      <c r="BN1111" s="18"/>
      <c r="BO1111" s="18"/>
    </row>
    <row r="1112" spans="1:67" ht="15.75" customHeight="1" x14ac:dyDescent="0.25">
      <c r="A1112" s="122"/>
      <c r="B1112" s="228"/>
      <c r="C1112" s="228"/>
      <c r="D1112" s="121"/>
      <c r="E1112" s="121"/>
      <c r="F1112" s="229"/>
      <c r="G1112" s="229"/>
      <c r="H1112" s="229"/>
      <c r="I1112" s="229"/>
      <c r="J1112" s="229"/>
      <c r="K1112" s="229"/>
      <c r="L1112" s="64"/>
      <c r="M1112" s="230"/>
      <c r="N1112" s="230"/>
      <c r="O1112" s="231"/>
      <c r="P1112" s="232"/>
      <c r="Q1112" s="230"/>
      <c r="R1112" s="232"/>
      <c r="S1112" s="230"/>
      <c r="T1112" s="128"/>
      <c r="U1112" s="123"/>
      <c r="V1112" s="123"/>
      <c r="W1112" s="64"/>
      <c r="X1112" s="123"/>
      <c r="Y1112" s="18"/>
      <c r="Z1112" s="18"/>
      <c r="AA1112" s="18"/>
      <c r="AB1112" s="18"/>
      <c r="AC1112" s="18"/>
      <c r="AD1112" s="18"/>
      <c r="AE1112" s="18"/>
      <c r="AF1112" s="18"/>
      <c r="AG1112" s="18"/>
      <c r="AH1112" s="18"/>
      <c r="AI1112" s="18"/>
      <c r="AJ1112" s="18"/>
      <c r="AK1112" s="18"/>
      <c r="AL1112" s="128"/>
      <c r="AM1112" s="128"/>
      <c r="AN1112" s="20"/>
      <c r="AO1112" s="20"/>
      <c r="AP1112" s="20"/>
      <c r="AQ1112" s="20"/>
      <c r="AR1112" s="20"/>
      <c r="AS1112" s="20"/>
      <c r="AT1112" s="20"/>
      <c r="AU1112" s="20"/>
      <c r="AV1112" s="20"/>
      <c r="AW1112" s="124"/>
      <c r="AX1112" s="20"/>
      <c r="AY1112" s="20"/>
      <c r="AZ1112" s="124"/>
      <c r="BA1112" s="121"/>
      <c r="BB1112" s="18"/>
      <c r="BC1112" s="128"/>
      <c r="BD1112" s="128"/>
      <c r="BE1112" s="18"/>
      <c r="BF1112" s="18"/>
      <c r="BG1112" s="18"/>
      <c r="BH1112" s="18"/>
      <c r="BI1112" s="18"/>
      <c r="BJ1112" s="18"/>
      <c r="BK1112" s="18"/>
      <c r="BL1112" s="18"/>
      <c r="BM1112" s="18"/>
      <c r="BN1112" s="18"/>
      <c r="BO1112" s="18"/>
    </row>
    <row r="1113" spans="1:67" ht="15.75" customHeight="1" x14ac:dyDescent="0.25">
      <c r="A1113" s="122"/>
      <c r="B1113" s="228"/>
      <c r="C1113" s="228"/>
      <c r="D1113" s="121"/>
      <c r="E1113" s="121"/>
      <c r="F1113" s="229"/>
      <c r="G1113" s="229"/>
      <c r="H1113" s="229"/>
      <c r="I1113" s="229"/>
      <c r="J1113" s="229"/>
      <c r="K1113" s="229"/>
      <c r="L1113" s="64"/>
      <c r="M1113" s="230"/>
      <c r="N1113" s="230"/>
      <c r="O1113" s="231"/>
      <c r="P1113" s="232"/>
      <c r="Q1113" s="230"/>
      <c r="R1113" s="232"/>
      <c r="S1113" s="230"/>
      <c r="T1113" s="128"/>
      <c r="U1113" s="123"/>
      <c r="V1113" s="123"/>
      <c r="W1113" s="64"/>
      <c r="X1113" s="123"/>
      <c r="Y1113" s="18"/>
      <c r="Z1113" s="18"/>
      <c r="AA1113" s="18"/>
      <c r="AB1113" s="18"/>
      <c r="AC1113" s="18"/>
      <c r="AD1113" s="18"/>
      <c r="AE1113" s="18"/>
      <c r="AF1113" s="18"/>
      <c r="AG1113" s="18"/>
      <c r="AH1113" s="18"/>
      <c r="AI1113" s="18"/>
      <c r="AJ1113" s="18"/>
      <c r="AK1113" s="18"/>
      <c r="AL1113" s="128"/>
      <c r="AM1113" s="128"/>
      <c r="AN1113" s="20"/>
      <c r="AO1113" s="20"/>
      <c r="AP1113" s="20"/>
      <c r="AQ1113" s="20"/>
      <c r="AR1113" s="20"/>
      <c r="AS1113" s="20"/>
      <c r="AT1113" s="20"/>
      <c r="AU1113" s="20"/>
      <c r="AV1113" s="20"/>
      <c r="AW1113" s="124"/>
      <c r="AX1113" s="20"/>
      <c r="AY1113" s="20"/>
      <c r="AZ1113" s="124"/>
      <c r="BA1113" s="121"/>
      <c r="BB1113" s="18"/>
      <c r="BC1113" s="128"/>
      <c r="BD1113" s="128"/>
      <c r="BE1113" s="18"/>
      <c r="BF1113" s="18"/>
      <c r="BG1113" s="18"/>
      <c r="BH1113" s="18"/>
      <c r="BI1113" s="18"/>
      <c r="BJ1113" s="18"/>
      <c r="BK1113" s="18"/>
      <c r="BL1113" s="18"/>
      <c r="BM1113" s="18"/>
      <c r="BN1113" s="18"/>
      <c r="BO1113" s="18"/>
    </row>
    <row r="1114" spans="1:67" ht="15.75" customHeight="1" x14ac:dyDescent="0.25">
      <c r="A1114" s="122"/>
      <c r="B1114" s="228"/>
      <c r="C1114" s="228"/>
      <c r="D1114" s="121"/>
      <c r="E1114" s="121"/>
      <c r="F1114" s="229"/>
      <c r="G1114" s="229"/>
      <c r="H1114" s="229"/>
      <c r="I1114" s="229"/>
      <c r="J1114" s="229"/>
      <c r="K1114" s="229"/>
      <c r="L1114" s="64"/>
      <c r="M1114" s="230"/>
      <c r="N1114" s="230"/>
      <c r="O1114" s="231"/>
      <c r="P1114" s="232"/>
      <c r="Q1114" s="230"/>
      <c r="R1114" s="232"/>
      <c r="S1114" s="230"/>
      <c r="T1114" s="128"/>
      <c r="U1114" s="123"/>
      <c r="V1114" s="123"/>
      <c r="W1114" s="64"/>
      <c r="X1114" s="123"/>
      <c r="Y1114" s="18"/>
      <c r="Z1114" s="18"/>
      <c r="AA1114" s="18"/>
      <c r="AB1114" s="18"/>
      <c r="AC1114" s="18"/>
      <c r="AD1114" s="18"/>
      <c r="AE1114" s="18"/>
      <c r="AF1114" s="18"/>
      <c r="AG1114" s="18"/>
      <c r="AH1114" s="18"/>
      <c r="AI1114" s="18"/>
      <c r="AJ1114" s="18"/>
      <c r="AK1114" s="18"/>
      <c r="AL1114" s="128"/>
      <c r="AM1114" s="128"/>
      <c r="AN1114" s="20"/>
      <c r="AO1114" s="20"/>
      <c r="AP1114" s="20"/>
      <c r="AQ1114" s="20"/>
      <c r="AR1114" s="20"/>
      <c r="AS1114" s="20"/>
      <c r="AT1114" s="20"/>
      <c r="AU1114" s="20"/>
      <c r="AV1114" s="20"/>
      <c r="AW1114" s="124"/>
      <c r="AX1114" s="20"/>
      <c r="AY1114" s="20"/>
      <c r="AZ1114" s="124"/>
      <c r="BA1114" s="121"/>
      <c r="BB1114" s="18"/>
      <c r="BC1114" s="128"/>
      <c r="BD1114" s="128"/>
      <c r="BE1114" s="18"/>
      <c r="BF1114" s="18"/>
      <c r="BG1114" s="18"/>
      <c r="BH1114" s="18"/>
      <c r="BI1114" s="18"/>
      <c r="BJ1114" s="18"/>
      <c r="BK1114" s="18"/>
      <c r="BL1114" s="18"/>
      <c r="BM1114" s="18"/>
      <c r="BN1114" s="18"/>
      <c r="BO1114" s="18"/>
    </row>
    <row r="1115" spans="1:67" ht="15.75" customHeight="1" x14ac:dyDescent="0.25">
      <c r="A1115" s="122"/>
      <c r="B1115" s="228"/>
      <c r="C1115" s="228"/>
      <c r="D1115" s="121"/>
      <c r="E1115" s="121"/>
      <c r="F1115" s="229"/>
      <c r="G1115" s="229"/>
      <c r="H1115" s="229"/>
      <c r="I1115" s="229"/>
      <c r="J1115" s="229"/>
      <c r="K1115" s="229"/>
      <c r="L1115" s="64"/>
      <c r="M1115" s="230"/>
      <c r="N1115" s="230"/>
      <c r="O1115" s="231"/>
      <c r="P1115" s="232"/>
      <c r="Q1115" s="230"/>
      <c r="R1115" s="232"/>
      <c r="S1115" s="230"/>
      <c r="T1115" s="128"/>
      <c r="U1115" s="123"/>
      <c r="V1115" s="123"/>
      <c r="W1115" s="64"/>
      <c r="X1115" s="123"/>
      <c r="Y1115" s="18"/>
      <c r="Z1115" s="18"/>
      <c r="AA1115" s="18"/>
      <c r="AB1115" s="18"/>
      <c r="AC1115" s="18"/>
      <c r="AD1115" s="18"/>
      <c r="AE1115" s="18"/>
      <c r="AF1115" s="18"/>
      <c r="AG1115" s="18"/>
      <c r="AH1115" s="18"/>
      <c r="AI1115" s="18"/>
      <c r="AJ1115" s="18"/>
      <c r="AK1115" s="18"/>
      <c r="AL1115" s="128"/>
      <c r="AM1115" s="128"/>
      <c r="AN1115" s="20"/>
      <c r="AO1115" s="20"/>
      <c r="AP1115" s="20"/>
      <c r="AQ1115" s="20"/>
      <c r="AR1115" s="20"/>
      <c r="AS1115" s="20"/>
      <c r="AT1115" s="20"/>
      <c r="AU1115" s="20"/>
      <c r="AV1115" s="20"/>
      <c r="AW1115" s="124"/>
      <c r="AX1115" s="20"/>
      <c r="AY1115" s="20"/>
      <c r="AZ1115" s="124"/>
      <c r="BA1115" s="121"/>
      <c r="BB1115" s="18"/>
      <c r="BC1115" s="128"/>
      <c r="BD1115" s="128"/>
      <c r="BE1115" s="18"/>
      <c r="BF1115" s="18"/>
      <c r="BG1115" s="18"/>
      <c r="BH1115" s="18"/>
      <c r="BI1115" s="18"/>
      <c r="BJ1115" s="18"/>
      <c r="BK1115" s="18"/>
      <c r="BL1115" s="18"/>
      <c r="BM1115" s="18"/>
      <c r="BN1115" s="18"/>
      <c r="BO1115" s="18"/>
    </row>
    <row r="1116" spans="1:67" ht="15.75" customHeight="1" x14ac:dyDescent="0.25">
      <c r="A1116" s="122"/>
      <c r="B1116" s="228"/>
      <c r="C1116" s="228"/>
      <c r="D1116" s="121"/>
      <c r="E1116" s="121"/>
      <c r="F1116" s="229"/>
      <c r="G1116" s="229"/>
      <c r="H1116" s="229"/>
      <c r="I1116" s="229"/>
      <c r="J1116" s="229"/>
      <c r="K1116" s="229"/>
      <c r="L1116" s="64"/>
      <c r="M1116" s="230"/>
      <c r="N1116" s="230"/>
      <c r="O1116" s="231"/>
      <c r="P1116" s="232"/>
      <c r="Q1116" s="230"/>
      <c r="R1116" s="232"/>
      <c r="S1116" s="230"/>
      <c r="T1116" s="128"/>
      <c r="U1116" s="123"/>
      <c r="V1116" s="123"/>
      <c r="W1116" s="64"/>
      <c r="X1116" s="123"/>
      <c r="Y1116" s="18"/>
      <c r="Z1116" s="18"/>
      <c r="AA1116" s="18"/>
      <c r="AB1116" s="18"/>
      <c r="AC1116" s="18"/>
      <c r="AD1116" s="18"/>
      <c r="AE1116" s="18"/>
      <c r="AF1116" s="18"/>
      <c r="AG1116" s="18"/>
      <c r="AH1116" s="18"/>
      <c r="AI1116" s="18"/>
      <c r="AJ1116" s="18"/>
      <c r="AK1116" s="18"/>
      <c r="AL1116" s="128"/>
      <c r="AM1116" s="128"/>
      <c r="AN1116" s="20"/>
      <c r="AO1116" s="20"/>
      <c r="AP1116" s="20"/>
      <c r="AQ1116" s="20"/>
      <c r="AR1116" s="20"/>
      <c r="AS1116" s="20"/>
      <c r="AT1116" s="20"/>
      <c r="AU1116" s="20"/>
      <c r="AV1116" s="20"/>
      <c r="AW1116" s="124"/>
      <c r="AX1116" s="20"/>
      <c r="AY1116" s="20"/>
      <c r="AZ1116" s="124"/>
      <c r="BA1116" s="121"/>
      <c r="BB1116" s="18"/>
      <c r="BC1116" s="128"/>
      <c r="BD1116" s="128"/>
      <c r="BE1116" s="18"/>
      <c r="BF1116" s="18"/>
      <c r="BG1116" s="18"/>
      <c r="BH1116" s="18"/>
      <c r="BI1116" s="18"/>
      <c r="BJ1116" s="18"/>
      <c r="BK1116" s="18"/>
      <c r="BL1116" s="18"/>
      <c r="BM1116" s="18"/>
      <c r="BN1116" s="18"/>
      <c r="BO1116" s="18"/>
    </row>
    <row r="1117" spans="1:67" ht="15.75" customHeight="1" x14ac:dyDescent="0.25">
      <c r="A1117" s="122"/>
      <c r="B1117" s="228"/>
      <c r="C1117" s="228"/>
      <c r="D1117" s="121"/>
      <c r="E1117" s="121"/>
      <c r="F1117" s="229"/>
      <c r="G1117" s="229"/>
      <c r="H1117" s="229"/>
      <c r="I1117" s="229"/>
      <c r="J1117" s="229"/>
      <c r="K1117" s="229"/>
      <c r="L1117" s="64"/>
      <c r="M1117" s="230"/>
      <c r="N1117" s="230"/>
      <c r="O1117" s="231"/>
      <c r="P1117" s="232"/>
      <c r="Q1117" s="230"/>
      <c r="R1117" s="232"/>
      <c r="S1117" s="230"/>
      <c r="T1117" s="128"/>
      <c r="U1117" s="123"/>
      <c r="V1117" s="123"/>
      <c r="W1117" s="64"/>
      <c r="X1117" s="123"/>
      <c r="Y1117" s="18"/>
      <c r="Z1117" s="18"/>
      <c r="AA1117" s="18"/>
      <c r="AB1117" s="18"/>
      <c r="AC1117" s="18"/>
      <c r="AD1117" s="18"/>
      <c r="AE1117" s="18"/>
      <c r="AF1117" s="18"/>
      <c r="AG1117" s="18"/>
      <c r="AH1117" s="18"/>
      <c r="AI1117" s="18"/>
      <c r="AJ1117" s="18"/>
      <c r="AK1117" s="18"/>
      <c r="AL1117" s="128"/>
      <c r="AM1117" s="128"/>
      <c r="AN1117" s="20"/>
      <c r="AO1117" s="20"/>
      <c r="AP1117" s="20"/>
      <c r="AQ1117" s="20"/>
      <c r="AR1117" s="20"/>
      <c r="AS1117" s="20"/>
      <c r="AT1117" s="20"/>
      <c r="AU1117" s="20"/>
      <c r="AV1117" s="20"/>
      <c r="AW1117" s="124"/>
      <c r="AX1117" s="20"/>
      <c r="AY1117" s="20"/>
      <c r="AZ1117" s="124"/>
      <c r="BA1117" s="121"/>
      <c r="BB1117" s="18"/>
      <c r="BC1117" s="128"/>
      <c r="BD1117" s="128"/>
      <c r="BE1117" s="18"/>
      <c r="BF1117" s="18"/>
      <c r="BG1117" s="18"/>
      <c r="BH1117" s="18"/>
      <c r="BI1117" s="18"/>
      <c r="BJ1117" s="18"/>
      <c r="BK1117" s="18"/>
      <c r="BL1117" s="18"/>
      <c r="BM1117" s="18"/>
      <c r="BN1117" s="18"/>
      <c r="BO1117" s="18"/>
    </row>
    <row r="1118" spans="1:67" ht="15.75" customHeight="1" x14ac:dyDescent="0.25">
      <c r="A1118" s="122"/>
      <c r="B1118" s="228"/>
      <c r="C1118" s="228"/>
      <c r="D1118" s="121"/>
      <c r="E1118" s="121"/>
      <c r="F1118" s="229"/>
      <c r="G1118" s="229"/>
      <c r="H1118" s="229"/>
      <c r="I1118" s="229"/>
      <c r="J1118" s="229"/>
      <c r="K1118" s="229"/>
      <c r="L1118" s="64"/>
      <c r="M1118" s="230"/>
      <c r="N1118" s="230"/>
      <c r="O1118" s="231"/>
      <c r="P1118" s="232"/>
      <c r="Q1118" s="230"/>
      <c r="R1118" s="232"/>
      <c r="S1118" s="230"/>
      <c r="T1118" s="128"/>
      <c r="U1118" s="123"/>
      <c r="V1118" s="123"/>
      <c r="W1118" s="64"/>
      <c r="X1118" s="123"/>
      <c r="Y1118" s="18"/>
      <c r="Z1118" s="18"/>
      <c r="AA1118" s="18"/>
      <c r="AB1118" s="18"/>
      <c r="AC1118" s="18"/>
      <c r="AD1118" s="18"/>
      <c r="AE1118" s="18"/>
      <c r="AF1118" s="18"/>
      <c r="AG1118" s="18"/>
      <c r="AH1118" s="18"/>
      <c r="AI1118" s="18"/>
      <c r="AJ1118" s="18"/>
      <c r="AK1118" s="18"/>
      <c r="AL1118" s="128"/>
      <c r="AM1118" s="128"/>
      <c r="AN1118" s="20"/>
      <c r="AO1118" s="20"/>
      <c r="AP1118" s="20"/>
      <c r="AQ1118" s="20"/>
      <c r="AR1118" s="20"/>
      <c r="AS1118" s="20"/>
      <c r="AT1118" s="20"/>
      <c r="AU1118" s="20"/>
      <c r="AV1118" s="20"/>
      <c r="AW1118" s="124"/>
      <c r="AX1118" s="20"/>
      <c r="AY1118" s="20"/>
      <c r="AZ1118" s="124"/>
      <c r="BA1118" s="121"/>
      <c r="BB1118" s="18"/>
      <c r="BC1118" s="128"/>
      <c r="BD1118" s="128"/>
      <c r="BE1118" s="18"/>
      <c r="BF1118" s="18"/>
      <c r="BG1118" s="18"/>
      <c r="BH1118" s="18"/>
      <c r="BI1118" s="18"/>
      <c r="BJ1118" s="18"/>
      <c r="BK1118" s="18"/>
      <c r="BL1118" s="18"/>
      <c r="BM1118" s="18"/>
      <c r="BN1118" s="18"/>
      <c r="BO1118" s="18"/>
    </row>
    <row r="1119" spans="1:67" ht="15.75" customHeight="1" x14ac:dyDescent="0.25">
      <c r="A1119" s="122"/>
      <c r="B1119" s="228"/>
      <c r="C1119" s="228"/>
      <c r="D1119" s="121"/>
      <c r="E1119" s="121"/>
      <c r="F1119" s="229"/>
      <c r="G1119" s="229"/>
      <c r="H1119" s="229"/>
      <c r="I1119" s="229"/>
      <c r="J1119" s="229"/>
      <c r="K1119" s="229"/>
      <c r="L1119" s="64"/>
      <c r="M1119" s="230"/>
      <c r="N1119" s="230"/>
      <c r="O1119" s="231"/>
      <c r="P1119" s="232"/>
      <c r="Q1119" s="230"/>
      <c r="R1119" s="232"/>
      <c r="S1119" s="230"/>
      <c r="T1119" s="128"/>
      <c r="U1119" s="123"/>
      <c r="V1119" s="123"/>
      <c r="W1119" s="64"/>
      <c r="X1119" s="123"/>
      <c r="Y1119" s="18"/>
      <c r="Z1119" s="18"/>
      <c r="AA1119" s="18"/>
      <c r="AB1119" s="18"/>
      <c r="AC1119" s="18"/>
      <c r="AD1119" s="18"/>
      <c r="AE1119" s="18"/>
      <c r="AF1119" s="18"/>
      <c r="AG1119" s="18"/>
      <c r="AH1119" s="18"/>
      <c r="AI1119" s="18"/>
      <c r="AJ1119" s="18"/>
      <c r="AK1119" s="18"/>
      <c r="AL1119" s="128"/>
      <c r="AM1119" s="128"/>
      <c r="AN1119" s="20"/>
      <c r="AO1119" s="20"/>
      <c r="AP1119" s="20"/>
      <c r="AQ1119" s="20"/>
      <c r="AR1119" s="20"/>
      <c r="AS1119" s="20"/>
      <c r="AT1119" s="20"/>
      <c r="AU1119" s="20"/>
      <c r="AV1119" s="20"/>
      <c r="AW1119" s="124"/>
      <c r="AX1119" s="20"/>
      <c r="AY1119" s="20"/>
      <c r="AZ1119" s="124"/>
      <c r="BA1119" s="121"/>
      <c r="BB1119" s="18"/>
      <c r="BC1119" s="128"/>
      <c r="BD1119" s="128"/>
      <c r="BE1119" s="18"/>
      <c r="BF1119" s="18"/>
      <c r="BG1119" s="18"/>
      <c r="BH1119" s="18"/>
      <c r="BI1119" s="18"/>
      <c r="BJ1119" s="18"/>
      <c r="BK1119" s="18"/>
      <c r="BL1119" s="18"/>
      <c r="BM1119" s="18"/>
      <c r="BN1119" s="18"/>
      <c r="BO1119" s="18"/>
    </row>
    <row r="1120" spans="1:67" ht="15.75" customHeight="1" x14ac:dyDescent="0.25">
      <c r="A1120" s="122"/>
      <c r="B1120" s="228"/>
      <c r="C1120" s="228"/>
      <c r="D1120" s="121"/>
      <c r="E1120" s="121"/>
      <c r="F1120" s="229"/>
      <c r="G1120" s="229"/>
      <c r="H1120" s="229"/>
      <c r="I1120" s="229"/>
      <c r="J1120" s="229"/>
      <c r="K1120" s="229"/>
      <c r="L1120" s="64"/>
      <c r="M1120" s="230"/>
      <c r="N1120" s="230"/>
      <c r="O1120" s="231"/>
      <c r="P1120" s="232"/>
      <c r="Q1120" s="230"/>
      <c r="R1120" s="232"/>
      <c r="S1120" s="230"/>
      <c r="T1120" s="128"/>
      <c r="U1120" s="123"/>
      <c r="V1120" s="123"/>
      <c r="W1120" s="64"/>
      <c r="X1120" s="123"/>
      <c r="Y1120" s="18"/>
      <c r="Z1120" s="18"/>
      <c r="AA1120" s="18"/>
      <c r="AB1120" s="18"/>
      <c r="AC1120" s="18"/>
      <c r="AD1120" s="18"/>
      <c r="AE1120" s="18"/>
      <c r="AF1120" s="18"/>
      <c r="AG1120" s="18"/>
      <c r="AH1120" s="18"/>
      <c r="AI1120" s="18"/>
      <c r="AJ1120" s="18"/>
      <c r="AK1120" s="18"/>
      <c r="AL1120" s="128"/>
      <c r="AM1120" s="128"/>
      <c r="AN1120" s="20"/>
      <c r="AO1120" s="20"/>
      <c r="AP1120" s="20"/>
      <c r="AQ1120" s="20"/>
      <c r="AR1120" s="20"/>
      <c r="AS1120" s="20"/>
      <c r="AT1120" s="20"/>
      <c r="AU1120" s="20"/>
      <c r="AV1120" s="20"/>
      <c r="AW1120" s="124"/>
      <c r="AX1120" s="20"/>
      <c r="AY1120" s="20"/>
      <c r="AZ1120" s="124"/>
      <c r="BA1120" s="121"/>
      <c r="BB1120" s="18"/>
      <c r="BC1120" s="128"/>
      <c r="BD1120" s="128"/>
      <c r="BE1120" s="18"/>
      <c r="BF1120" s="18"/>
      <c r="BG1120" s="18"/>
      <c r="BH1120" s="18"/>
      <c r="BI1120" s="18"/>
      <c r="BJ1120" s="18"/>
      <c r="BK1120" s="18"/>
      <c r="BL1120" s="18"/>
      <c r="BM1120" s="18"/>
      <c r="BN1120" s="18"/>
      <c r="BO1120" s="18"/>
    </row>
    <row r="1121" spans="1:67" ht="15.75" customHeight="1" x14ac:dyDescent="0.25">
      <c r="A1121" s="122"/>
      <c r="B1121" s="228"/>
      <c r="C1121" s="228"/>
      <c r="D1121" s="121"/>
      <c r="E1121" s="121"/>
      <c r="F1121" s="229"/>
      <c r="G1121" s="229"/>
      <c r="H1121" s="229"/>
      <c r="I1121" s="229"/>
      <c r="J1121" s="229"/>
      <c r="K1121" s="229"/>
      <c r="L1121" s="64"/>
      <c r="M1121" s="230"/>
      <c r="N1121" s="230"/>
      <c r="O1121" s="231"/>
      <c r="P1121" s="232"/>
      <c r="Q1121" s="230"/>
      <c r="R1121" s="232"/>
      <c r="S1121" s="230"/>
      <c r="T1121" s="128"/>
      <c r="U1121" s="123"/>
      <c r="V1121" s="123"/>
      <c r="W1121" s="64"/>
      <c r="X1121" s="123"/>
      <c r="Y1121" s="18"/>
      <c r="Z1121" s="18"/>
      <c r="AA1121" s="18"/>
      <c r="AB1121" s="18"/>
      <c r="AC1121" s="18"/>
      <c r="AD1121" s="18"/>
      <c r="AE1121" s="18"/>
      <c r="AF1121" s="18"/>
      <c r="AG1121" s="18"/>
      <c r="AH1121" s="18"/>
      <c r="AI1121" s="18"/>
      <c r="AJ1121" s="18"/>
      <c r="AK1121" s="18"/>
      <c r="AL1121" s="128"/>
      <c r="AM1121" s="128"/>
      <c r="AN1121" s="20"/>
      <c r="AO1121" s="20"/>
      <c r="AP1121" s="20"/>
      <c r="AQ1121" s="20"/>
      <c r="AR1121" s="20"/>
      <c r="AS1121" s="20"/>
      <c r="AT1121" s="20"/>
      <c r="AU1121" s="20"/>
      <c r="AV1121" s="20"/>
      <c r="AW1121" s="124"/>
      <c r="AX1121" s="20"/>
      <c r="AY1121" s="20"/>
      <c r="AZ1121" s="124"/>
      <c r="BA1121" s="121"/>
      <c r="BB1121" s="18"/>
      <c r="BC1121" s="128"/>
      <c r="BD1121" s="128"/>
      <c r="BE1121" s="18"/>
      <c r="BF1121" s="18"/>
      <c r="BG1121" s="18"/>
      <c r="BH1121" s="18"/>
      <c r="BI1121" s="18"/>
      <c r="BJ1121" s="18"/>
      <c r="BK1121" s="18"/>
      <c r="BL1121" s="18"/>
      <c r="BM1121" s="18"/>
      <c r="BN1121" s="18"/>
      <c r="BO1121" s="18"/>
    </row>
    <row r="1122" spans="1:67" ht="15.75" customHeight="1" x14ac:dyDescent="0.25">
      <c r="A1122" s="122"/>
      <c r="B1122" s="228"/>
      <c r="C1122" s="228"/>
      <c r="D1122" s="121"/>
      <c r="E1122" s="121"/>
      <c r="F1122" s="229"/>
      <c r="G1122" s="229"/>
      <c r="H1122" s="229"/>
      <c r="I1122" s="229"/>
      <c r="J1122" s="229"/>
      <c r="K1122" s="229"/>
      <c r="L1122" s="64"/>
      <c r="M1122" s="230"/>
      <c r="N1122" s="230"/>
      <c r="O1122" s="231"/>
      <c r="P1122" s="232"/>
      <c r="Q1122" s="230"/>
      <c r="R1122" s="232"/>
      <c r="S1122" s="230"/>
      <c r="T1122" s="128"/>
      <c r="U1122" s="123"/>
      <c r="V1122" s="123"/>
      <c r="W1122" s="64"/>
      <c r="X1122" s="123"/>
      <c r="Y1122" s="18"/>
      <c r="Z1122" s="18"/>
      <c r="AA1122" s="18"/>
      <c r="AB1122" s="18"/>
      <c r="AC1122" s="18"/>
      <c r="AD1122" s="18"/>
      <c r="AE1122" s="18"/>
      <c r="AF1122" s="18"/>
      <c r="AG1122" s="18"/>
      <c r="AH1122" s="18"/>
      <c r="AI1122" s="18"/>
      <c r="AJ1122" s="18"/>
      <c r="AK1122" s="18"/>
      <c r="AL1122" s="128"/>
      <c r="AM1122" s="128"/>
      <c r="AN1122" s="20"/>
      <c r="AO1122" s="20"/>
      <c r="AP1122" s="20"/>
      <c r="AQ1122" s="20"/>
      <c r="AR1122" s="20"/>
      <c r="AS1122" s="20"/>
      <c r="AT1122" s="20"/>
      <c r="AU1122" s="20"/>
      <c r="AV1122" s="20"/>
      <c r="AW1122" s="124"/>
      <c r="AX1122" s="20"/>
      <c r="AY1122" s="20"/>
      <c r="AZ1122" s="124"/>
      <c r="BA1122" s="121"/>
      <c r="BB1122" s="18"/>
      <c r="BC1122" s="128"/>
      <c r="BD1122" s="128"/>
      <c r="BE1122" s="18"/>
      <c r="BF1122" s="18"/>
      <c r="BG1122" s="18"/>
      <c r="BH1122" s="18"/>
      <c r="BI1122" s="18"/>
      <c r="BJ1122" s="18"/>
      <c r="BK1122" s="18"/>
      <c r="BL1122" s="18"/>
      <c r="BM1122" s="18"/>
      <c r="BN1122" s="18"/>
      <c r="BO1122" s="18"/>
    </row>
    <row r="1123" spans="1:67" ht="15.75" customHeight="1" x14ac:dyDescent="0.25">
      <c r="A1123" s="122"/>
      <c r="B1123" s="228"/>
      <c r="C1123" s="228"/>
      <c r="D1123" s="121"/>
      <c r="E1123" s="121"/>
      <c r="F1123" s="229"/>
      <c r="G1123" s="229"/>
      <c r="H1123" s="229"/>
      <c r="I1123" s="229"/>
      <c r="J1123" s="229"/>
      <c r="K1123" s="229"/>
      <c r="L1123" s="64"/>
      <c r="M1123" s="230"/>
      <c r="N1123" s="230"/>
      <c r="O1123" s="231"/>
      <c r="P1123" s="232"/>
      <c r="Q1123" s="230"/>
      <c r="R1123" s="232"/>
      <c r="S1123" s="230"/>
      <c r="T1123" s="128"/>
      <c r="U1123" s="123"/>
      <c r="V1123" s="123"/>
      <c r="W1123" s="64"/>
      <c r="X1123" s="123"/>
      <c r="Y1123" s="18"/>
      <c r="Z1123" s="18"/>
      <c r="AA1123" s="18"/>
      <c r="AB1123" s="18"/>
      <c r="AC1123" s="18"/>
      <c r="AD1123" s="18"/>
      <c r="AE1123" s="18"/>
      <c r="AF1123" s="18"/>
      <c r="AG1123" s="18"/>
      <c r="AH1123" s="18"/>
      <c r="AI1123" s="18"/>
      <c r="AJ1123" s="18"/>
      <c r="AK1123" s="18"/>
      <c r="AL1123" s="128"/>
      <c r="AM1123" s="128"/>
      <c r="AN1123" s="20"/>
      <c r="AO1123" s="20"/>
      <c r="AP1123" s="20"/>
      <c r="AQ1123" s="20"/>
      <c r="AR1123" s="20"/>
      <c r="AS1123" s="20"/>
      <c r="AT1123" s="20"/>
      <c r="AU1123" s="20"/>
      <c r="AV1123" s="20"/>
      <c r="AW1123" s="124"/>
      <c r="AX1123" s="20"/>
      <c r="AY1123" s="20"/>
      <c r="AZ1123" s="124"/>
      <c r="BA1123" s="121"/>
      <c r="BB1123" s="18"/>
      <c r="BC1123" s="128"/>
      <c r="BD1123" s="128"/>
      <c r="BE1123" s="18"/>
      <c r="BF1123" s="18"/>
      <c r="BG1123" s="18"/>
      <c r="BH1123" s="18"/>
      <c r="BI1123" s="18"/>
      <c r="BJ1123" s="18"/>
      <c r="BK1123" s="18"/>
      <c r="BL1123" s="18"/>
      <c r="BM1123" s="18"/>
      <c r="BN1123" s="18"/>
      <c r="BO1123" s="18"/>
    </row>
    <row r="1124" spans="1:67" ht="15.75" customHeight="1" x14ac:dyDescent="0.25">
      <c r="A1124" s="122"/>
      <c r="B1124" s="228"/>
      <c r="C1124" s="228"/>
      <c r="D1124" s="121"/>
      <c r="E1124" s="121"/>
      <c r="F1124" s="229"/>
      <c r="G1124" s="229"/>
      <c r="H1124" s="229"/>
      <c r="I1124" s="229"/>
      <c r="J1124" s="229"/>
      <c r="K1124" s="229"/>
      <c r="L1124" s="64"/>
      <c r="M1124" s="230"/>
      <c r="N1124" s="230"/>
      <c r="O1124" s="231"/>
      <c r="P1124" s="232"/>
      <c r="Q1124" s="230"/>
      <c r="R1124" s="232"/>
      <c r="S1124" s="230"/>
      <c r="T1124" s="128"/>
      <c r="U1124" s="123"/>
      <c r="V1124" s="123"/>
      <c r="W1124" s="64"/>
      <c r="X1124" s="123"/>
      <c r="Y1124" s="18"/>
      <c r="Z1124" s="18"/>
      <c r="AA1124" s="18"/>
      <c r="AB1124" s="18"/>
      <c r="AC1124" s="18"/>
      <c r="AD1124" s="18"/>
      <c r="AE1124" s="18"/>
      <c r="AF1124" s="18"/>
      <c r="AG1124" s="18"/>
      <c r="AH1124" s="18"/>
      <c r="AI1124" s="18"/>
      <c r="AJ1124" s="18"/>
      <c r="AK1124" s="18"/>
      <c r="AL1124" s="128"/>
      <c r="AM1124" s="128"/>
      <c r="AN1124" s="20"/>
      <c r="AO1124" s="20"/>
      <c r="AP1124" s="20"/>
      <c r="AQ1124" s="20"/>
      <c r="AR1124" s="20"/>
      <c r="AS1124" s="20"/>
      <c r="AT1124" s="20"/>
      <c r="AU1124" s="20"/>
      <c r="AV1124" s="20"/>
      <c r="AW1124" s="124"/>
      <c r="AX1124" s="20"/>
      <c r="AY1124" s="20"/>
      <c r="AZ1124" s="124"/>
      <c r="BA1124" s="121"/>
      <c r="BB1124" s="18"/>
      <c r="BC1124" s="128"/>
      <c r="BD1124" s="128"/>
      <c r="BE1124" s="18"/>
      <c r="BF1124" s="18"/>
      <c r="BG1124" s="18"/>
      <c r="BH1124" s="18"/>
      <c r="BI1124" s="18"/>
      <c r="BJ1124" s="18"/>
      <c r="BK1124" s="18"/>
      <c r="BL1124" s="18"/>
      <c r="BM1124" s="18"/>
      <c r="BN1124" s="18"/>
      <c r="BO1124" s="18"/>
    </row>
    <row r="1125" spans="1:67" ht="15.75" customHeight="1" x14ac:dyDescent="0.25">
      <c r="A1125" s="122"/>
      <c r="B1125" s="228"/>
      <c r="C1125" s="228"/>
      <c r="D1125" s="121"/>
      <c r="E1125" s="121"/>
      <c r="F1125" s="229"/>
      <c r="G1125" s="229"/>
      <c r="H1125" s="229"/>
      <c r="I1125" s="229"/>
      <c r="J1125" s="229"/>
      <c r="K1125" s="229"/>
      <c r="L1125" s="64"/>
      <c r="M1125" s="230"/>
      <c r="N1125" s="230"/>
      <c r="O1125" s="231"/>
      <c r="P1125" s="232"/>
      <c r="Q1125" s="230"/>
      <c r="R1125" s="232"/>
      <c r="S1125" s="230"/>
      <c r="T1125" s="128"/>
      <c r="U1125" s="123"/>
      <c r="V1125" s="123"/>
      <c r="W1125" s="64"/>
      <c r="X1125" s="123"/>
      <c r="Y1125" s="18"/>
      <c r="Z1125" s="18"/>
      <c r="AA1125" s="18"/>
      <c r="AB1125" s="18"/>
      <c r="AC1125" s="18"/>
      <c r="AD1125" s="18"/>
      <c r="AE1125" s="18"/>
      <c r="AF1125" s="18"/>
      <c r="AG1125" s="18"/>
      <c r="AH1125" s="18"/>
      <c r="AI1125" s="18"/>
      <c r="AJ1125" s="18"/>
      <c r="AK1125" s="18"/>
      <c r="AL1125" s="128"/>
      <c r="AM1125" s="128"/>
      <c r="AN1125" s="20"/>
      <c r="AO1125" s="20"/>
      <c r="AP1125" s="20"/>
      <c r="AQ1125" s="20"/>
      <c r="AR1125" s="20"/>
      <c r="AS1125" s="20"/>
      <c r="AT1125" s="20"/>
      <c r="AU1125" s="20"/>
      <c r="AV1125" s="20"/>
      <c r="AW1125" s="124"/>
      <c r="AX1125" s="20"/>
      <c r="AY1125" s="20"/>
      <c r="AZ1125" s="124"/>
      <c r="BA1125" s="121"/>
      <c r="BB1125" s="18"/>
      <c r="BC1125" s="128"/>
      <c r="BD1125" s="128"/>
      <c r="BE1125" s="18"/>
      <c r="BF1125" s="18"/>
      <c r="BG1125" s="18"/>
      <c r="BH1125" s="18"/>
      <c r="BI1125" s="18"/>
      <c r="BJ1125" s="18"/>
      <c r="BK1125" s="18"/>
      <c r="BL1125" s="18"/>
      <c r="BM1125" s="18"/>
      <c r="BN1125" s="18"/>
      <c r="BO1125" s="18"/>
    </row>
    <row r="1126" spans="1:67" ht="15.75" customHeight="1" x14ac:dyDescent="0.25">
      <c r="A1126" s="122"/>
      <c r="B1126" s="228"/>
      <c r="C1126" s="228"/>
      <c r="D1126" s="121"/>
      <c r="E1126" s="121"/>
      <c r="F1126" s="229"/>
      <c r="G1126" s="229"/>
      <c r="H1126" s="229"/>
      <c r="I1126" s="229"/>
      <c r="J1126" s="229"/>
      <c r="K1126" s="229"/>
      <c r="L1126" s="64"/>
      <c r="M1126" s="230"/>
      <c r="N1126" s="230"/>
      <c r="O1126" s="231"/>
      <c r="P1126" s="232"/>
      <c r="Q1126" s="230"/>
      <c r="R1126" s="232"/>
      <c r="S1126" s="230"/>
      <c r="T1126" s="128"/>
      <c r="U1126" s="123"/>
      <c r="V1126" s="123"/>
      <c r="W1126" s="64"/>
      <c r="X1126" s="123"/>
      <c r="Y1126" s="18"/>
      <c r="Z1126" s="18"/>
      <c r="AA1126" s="18"/>
      <c r="AB1126" s="18"/>
      <c r="AC1126" s="18"/>
      <c r="AD1126" s="18"/>
      <c r="AE1126" s="18"/>
      <c r="AF1126" s="18"/>
      <c r="AG1126" s="18"/>
      <c r="AH1126" s="18"/>
      <c r="AI1126" s="18"/>
      <c r="AJ1126" s="18"/>
      <c r="AK1126" s="18"/>
      <c r="AL1126" s="128"/>
      <c r="AM1126" s="128"/>
      <c r="AN1126" s="20"/>
      <c r="AO1126" s="20"/>
      <c r="AP1126" s="20"/>
      <c r="AQ1126" s="20"/>
      <c r="AR1126" s="20"/>
      <c r="AS1126" s="20"/>
      <c r="AT1126" s="20"/>
      <c r="AU1126" s="20"/>
      <c r="AV1126" s="20"/>
      <c r="AW1126" s="124"/>
      <c r="AX1126" s="20"/>
      <c r="AY1126" s="20"/>
      <c r="AZ1126" s="124"/>
      <c r="BA1126" s="121"/>
      <c r="BB1126" s="18"/>
      <c r="BC1126" s="128"/>
      <c r="BD1126" s="128"/>
      <c r="BE1126" s="18"/>
      <c r="BF1126" s="18"/>
      <c r="BG1126" s="18"/>
      <c r="BH1126" s="18"/>
      <c r="BI1126" s="18"/>
      <c r="BJ1126" s="18"/>
      <c r="BK1126" s="18"/>
      <c r="BL1126" s="18"/>
      <c r="BM1126" s="18"/>
      <c r="BN1126" s="18"/>
      <c r="BO1126" s="18"/>
    </row>
    <row r="1127" spans="1:67" ht="15.75" customHeight="1" x14ac:dyDescent="0.25">
      <c r="A1127" s="122"/>
      <c r="B1127" s="228"/>
      <c r="C1127" s="228"/>
      <c r="D1127" s="121"/>
      <c r="E1127" s="121"/>
      <c r="F1127" s="229"/>
      <c r="G1127" s="229"/>
      <c r="H1127" s="229"/>
      <c r="I1127" s="229"/>
      <c r="J1127" s="229"/>
      <c r="K1127" s="229"/>
      <c r="L1127" s="64"/>
      <c r="M1127" s="230"/>
      <c r="N1127" s="230"/>
      <c r="O1127" s="231"/>
      <c r="P1127" s="232"/>
      <c r="Q1127" s="230"/>
      <c r="R1127" s="232"/>
      <c r="S1127" s="230"/>
      <c r="T1127" s="128"/>
      <c r="U1127" s="123"/>
      <c r="V1127" s="123"/>
      <c r="W1127" s="64"/>
      <c r="X1127" s="123"/>
      <c r="Y1127" s="18"/>
      <c r="Z1127" s="18"/>
      <c r="AA1127" s="18"/>
      <c r="AB1127" s="18"/>
      <c r="AC1127" s="18"/>
      <c r="AD1127" s="18"/>
      <c r="AE1127" s="18"/>
      <c r="AF1127" s="18"/>
      <c r="AG1127" s="18"/>
      <c r="AH1127" s="18"/>
      <c r="AI1127" s="18"/>
      <c r="AJ1127" s="18"/>
      <c r="AK1127" s="18"/>
      <c r="AL1127" s="128"/>
      <c r="AM1127" s="128"/>
      <c r="AN1127" s="20"/>
      <c r="AO1127" s="20"/>
      <c r="AP1127" s="20"/>
      <c r="AQ1127" s="20"/>
      <c r="AR1127" s="20"/>
      <c r="AS1127" s="20"/>
      <c r="AT1127" s="20"/>
      <c r="AU1127" s="20"/>
      <c r="AV1127" s="20"/>
      <c r="AW1127" s="124"/>
      <c r="AX1127" s="20"/>
      <c r="AY1127" s="20"/>
      <c r="AZ1127" s="124"/>
      <c r="BA1127" s="121"/>
      <c r="BB1127" s="18"/>
      <c r="BC1127" s="128"/>
      <c r="BD1127" s="128"/>
      <c r="BE1127" s="18"/>
      <c r="BF1127" s="18"/>
      <c r="BG1127" s="18"/>
      <c r="BH1127" s="18"/>
      <c r="BI1127" s="18"/>
      <c r="BJ1127" s="18"/>
      <c r="BK1127" s="18"/>
      <c r="BL1127" s="18"/>
      <c r="BM1127" s="18"/>
      <c r="BN1127" s="18"/>
      <c r="BO1127" s="18"/>
    </row>
    <row r="1128" spans="1:67" ht="15.75" customHeight="1" x14ac:dyDescent="0.25">
      <c r="A1128" s="122"/>
      <c r="B1128" s="228"/>
      <c r="C1128" s="228"/>
      <c r="D1128" s="121"/>
      <c r="E1128" s="121"/>
      <c r="F1128" s="229"/>
      <c r="G1128" s="229"/>
      <c r="H1128" s="229"/>
      <c r="I1128" s="229"/>
      <c r="J1128" s="229"/>
      <c r="K1128" s="229"/>
      <c r="L1128" s="64"/>
      <c r="M1128" s="230"/>
      <c r="N1128" s="230"/>
      <c r="O1128" s="231"/>
      <c r="P1128" s="232"/>
      <c r="Q1128" s="230"/>
      <c r="R1128" s="232"/>
      <c r="S1128" s="230"/>
      <c r="T1128" s="128"/>
      <c r="U1128" s="123"/>
      <c r="V1128" s="123"/>
      <c r="W1128" s="64"/>
      <c r="X1128" s="123"/>
      <c r="Y1128" s="18"/>
      <c r="Z1128" s="18"/>
      <c r="AA1128" s="18"/>
      <c r="AB1128" s="18"/>
      <c r="AC1128" s="18"/>
      <c r="AD1128" s="18"/>
      <c r="AE1128" s="18"/>
      <c r="AF1128" s="18"/>
      <c r="AG1128" s="18"/>
      <c r="AH1128" s="18"/>
      <c r="AI1128" s="18"/>
      <c r="AJ1128" s="18"/>
      <c r="AK1128" s="18"/>
      <c r="AL1128" s="128"/>
      <c r="AM1128" s="128"/>
      <c r="AN1128" s="20"/>
      <c r="AO1128" s="20"/>
      <c r="AP1128" s="20"/>
      <c r="AQ1128" s="20"/>
      <c r="AR1128" s="20"/>
      <c r="AS1128" s="20"/>
      <c r="AT1128" s="20"/>
      <c r="AU1128" s="20"/>
      <c r="AV1128" s="20"/>
      <c r="AW1128" s="124"/>
      <c r="AX1128" s="20"/>
      <c r="AY1128" s="20"/>
      <c r="AZ1128" s="124"/>
      <c r="BA1128" s="121"/>
      <c r="BB1128" s="18"/>
      <c r="BC1128" s="128"/>
      <c r="BD1128" s="128"/>
      <c r="BE1128" s="18"/>
      <c r="BF1128" s="18"/>
      <c r="BG1128" s="18"/>
      <c r="BH1128" s="18"/>
      <c r="BI1128" s="18"/>
      <c r="BJ1128" s="18"/>
      <c r="BK1128" s="18"/>
      <c r="BL1128" s="18"/>
      <c r="BM1128" s="18"/>
      <c r="BN1128" s="18"/>
      <c r="BO1128" s="18"/>
    </row>
    <row r="1129" spans="1:67" ht="15.75" customHeight="1" x14ac:dyDescent="0.25">
      <c r="A1129" s="122"/>
      <c r="B1129" s="228"/>
      <c r="C1129" s="228"/>
      <c r="D1129" s="121"/>
      <c r="E1129" s="121"/>
      <c r="F1129" s="229"/>
      <c r="G1129" s="229"/>
      <c r="H1129" s="229"/>
      <c r="I1129" s="229"/>
      <c r="J1129" s="229"/>
      <c r="K1129" s="229"/>
      <c r="L1129" s="64"/>
      <c r="M1129" s="230"/>
      <c r="N1129" s="230"/>
      <c r="O1129" s="231"/>
      <c r="P1129" s="232"/>
      <c r="Q1129" s="230"/>
      <c r="R1129" s="232"/>
      <c r="S1129" s="230"/>
      <c r="T1129" s="128"/>
      <c r="U1129" s="123"/>
      <c r="V1129" s="123"/>
      <c r="W1129" s="64"/>
      <c r="X1129" s="123"/>
      <c r="Y1129" s="18"/>
      <c r="Z1129" s="18"/>
      <c r="AA1129" s="18"/>
      <c r="AB1129" s="18"/>
      <c r="AC1129" s="18"/>
      <c r="AD1129" s="18"/>
      <c r="AE1129" s="18"/>
      <c r="AF1129" s="18"/>
      <c r="AG1129" s="18"/>
      <c r="AH1129" s="18"/>
      <c r="AI1129" s="18"/>
      <c r="AJ1129" s="18"/>
      <c r="AK1129" s="18"/>
      <c r="AL1129" s="128"/>
      <c r="AM1129" s="128"/>
      <c r="AN1129" s="20"/>
      <c r="AO1129" s="20"/>
      <c r="AP1129" s="20"/>
      <c r="AQ1129" s="20"/>
      <c r="AR1129" s="20"/>
      <c r="AS1129" s="20"/>
      <c r="AT1129" s="20"/>
      <c r="AU1129" s="20"/>
      <c r="AV1129" s="20"/>
      <c r="AW1129" s="124"/>
      <c r="AX1129" s="20"/>
      <c r="AY1129" s="20"/>
      <c r="AZ1129" s="124"/>
      <c r="BA1129" s="121"/>
      <c r="BB1129" s="18"/>
      <c r="BC1129" s="128"/>
      <c r="BD1129" s="128"/>
      <c r="BE1129" s="18"/>
      <c r="BF1129" s="18"/>
      <c r="BG1129" s="18"/>
      <c r="BH1129" s="18"/>
      <c r="BI1129" s="18"/>
      <c r="BJ1129" s="18"/>
      <c r="BK1129" s="18"/>
      <c r="BL1129" s="18"/>
      <c r="BM1129" s="18"/>
      <c r="BN1129" s="18"/>
      <c r="BO1129" s="18"/>
    </row>
    <row r="1130" spans="1:67" ht="15.75" customHeight="1" x14ac:dyDescent="0.25">
      <c r="A1130" s="122"/>
      <c r="B1130" s="228"/>
      <c r="C1130" s="228"/>
      <c r="D1130" s="121"/>
      <c r="E1130" s="121"/>
      <c r="F1130" s="229"/>
      <c r="G1130" s="229"/>
      <c r="H1130" s="229"/>
      <c r="I1130" s="229"/>
      <c r="J1130" s="229"/>
      <c r="K1130" s="229"/>
      <c r="L1130" s="64"/>
      <c r="M1130" s="230"/>
      <c r="N1130" s="230"/>
      <c r="O1130" s="231"/>
      <c r="P1130" s="232"/>
      <c r="Q1130" s="230"/>
      <c r="R1130" s="232"/>
      <c r="S1130" s="230"/>
      <c r="T1130" s="128"/>
      <c r="U1130" s="123"/>
      <c r="V1130" s="123"/>
      <c r="W1130" s="64"/>
      <c r="X1130" s="123"/>
      <c r="Y1130" s="18"/>
      <c r="Z1130" s="18"/>
      <c r="AA1130" s="18"/>
      <c r="AB1130" s="18"/>
      <c r="AC1130" s="18"/>
      <c r="AD1130" s="18"/>
      <c r="AE1130" s="18"/>
      <c r="AF1130" s="18"/>
      <c r="AG1130" s="18"/>
      <c r="AH1130" s="18"/>
      <c r="AI1130" s="18"/>
      <c r="AJ1130" s="18"/>
      <c r="AK1130" s="18"/>
      <c r="AL1130" s="128"/>
      <c r="AM1130" s="128"/>
      <c r="AN1130" s="20"/>
      <c r="AO1130" s="20"/>
      <c r="AP1130" s="20"/>
      <c r="AQ1130" s="20"/>
      <c r="AR1130" s="20"/>
      <c r="AS1130" s="20"/>
      <c r="AT1130" s="20"/>
      <c r="AU1130" s="20"/>
      <c r="AV1130" s="20"/>
      <c r="AW1130" s="124"/>
      <c r="AX1130" s="20"/>
      <c r="AY1130" s="20"/>
      <c r="AZ1130" s="124"/>
      <c r="BA1130" s="121"/>
      <c r="BB1130" s="18"/>
      <c r="BC1130" s="128"/>
      <c r="BD1130" s="128"/>
      <c r="BE1130" s="18"/>
      <c r="BF1130" s="18"/>
      <c r="BG1130" s="18"/>
      <c r="BH1130" s="18"/>
      <c r="BI1130" s="18"/>
      <c r="BJ1130" s="18"/>
      <c r="BK1130" s="18"/>
      <c r="BL1130" s="18"/>
      <c r="BM1130" s="18"/>
      <c r="BN1130" s="18"/>
      <c r="BO1130" s="18"/>
    </row>
    <row r="1131" spans="1:67" ht="15.75" customHeight="1" x14ac:dyDescent="0.25">
      <c r="A1131" s="122"/>
      <c r="B1131" s="228"/>
      <c r="C1131" s="228"/>
      <c r="D1131" s="121"/>
      <c r="E1131" s="121"/>
      <c r="F1131" s="229"/>
      <c r="G1131" s="229"/>
      <c r="H1131" s="229"/>
      <c r="I1131" s="229"/>
      <c r="J1131" s="229"/>
      <c r="K1131" s="229"/>
      <c r="L1131" s="64"/>
      <c r="M1131" s="230"/>
      <c r="N1131" s="230"/>
      <c r="O1131" s="231"/>
      <c r="P1131" s="232"/>
      <c r="Q1131" s="230"/>
      <c r="R1131" s="232"/>
      <c r="S1131" s="230"/>
      <c r="T1131" s="128"/>
      <c r="U1131" s="123"/>
      <c r="V1131" s="123"/>
      <c r="W1131" s="64"/>
      <c r="X1131" s="123"/>
      <c r="Y1131" s="18"/>
      <c r="Z1131" s="18"/>
      <c r="AA1131" s="18"/>
      <c r="AB1131" s="18"/>
      <c r="AC1131" s="18"/>
      <c r="AD1131" s="18"/>
      <c r="AE1131" s="18"/>
      <c r="AF1131" s="18"/>
      <c r="AG1131" s="18"/>
      <c r="AH1131" s="18"/>
      <c r="AI1131" s="18"/>
      <c r="AJ1131" s="18"/>
      <c r="AK1131" s="18"/>
      <c r="AL1131" s="128"/>
      <c r="AM1131" s="128"/>
      <c r="AN1131" s="20"/>
      <c r="AO1131" s="20"/>
      <c r="AP1131" s="20"/>
      <c r="AQ1131" s="20"/>
      <c r="AR1131" s="20"/>
      <c r="AS1131" s="20"/>
      <c r="AT1131" s="20"/>
      <c r="AU1131" s="20"/>
      <c r="AV1131" s="20"/>
      <c r="AW1131" s="124"/>
      <c r="AX1131" s="20"/>
      <c r="AY1131" s="20"/>
      <c r="AZ1131" s="124"/>
      <c r="BA1131" s="121"/>
      <c r="BB1131" s="18"/>
      <c r="BC1131" s="128"/>
      <c r="BD1131" s="128"/>
      <c r="BE1131" s="18"/>
      <c r="BF1131" s="18"/>
      <c r="BG1131" s="18"/>
      <c r="BH1131" s="18"/>
      <c r="BI1131" s="18"/>
      <c r="BJ1131" s="18"/>
      <c r="BK1131" s="18"/>
      <c r="BL1131" s="18"/>
      <c r="BM1131" s="18"/>
      <c r="BN1131" s="18"/>
      <c r="BO1131" s="18"/>
    </row>
    <row r="1132" spans="1:67" ht="15.75" customHeight="1" x14ac:dyDescent="0.25">
      <c r="A1132" s="122"/>
      <c r="B1132" s="228"/>
      <c r="C1132" s="228"/>
      <c r="D1132" s="121"/>
      <c r="E1132" s="121"/>
      <c r="F1132" s="229"/>
      <c r="G1132" s="229"/>
      <c r="H1132" s="229"/>
      <c r="I1132" s="229"/>
      <c r="J1132" s="229"/>
      <c r="K1132" s="229"/>
      <c r="L1132" s="64"/>
      <c r="M1132" s="230"/>
      <c r="N1132" s="230"/>
      <c r="O1132" s="231"/>
      <c r="P1132" s="232"/>
      <c r="Q1132" s="230"/>
      <c r="R1132" s="232"/>
      <c r="S1132" s="230"/>
      <c r="T1132" s="128"/>
      <c r="U1132" s="123"/>
      <c r="V1132" s="123"/>
      <c r="W1132" s="64"/>
      <c r="X1132" s="123"/>
      <c r="Y1132" s="18"/>
      <c r="Z1132" s="18"/>
      <c r="AA1132" s="18"/>
      <c r="AB1132" s="18"/>
      <c r="AC1132" s="18"/>
      <c r="AD1132" s="18"/>
      <c r="AE1132" s="18"/>
      <c r="AF1132" s="18"/>
      <c r="AG1132" s="18"/>
      <c r="AH1132" s="18"/>
      <c r="AI1132" s="18"/>
      <c r="AJ1132" s="18"/>
      <c r="AK1132" s="18"/>
      <c r="AL1132" s="128"/>
      <c r="AM1132" s="128"/>
      <c r="AN1132" s="20"/>
      <c r="AO1132" s="20"/>
      <c r="AP1132" s="20"/>
      <c r="AQ1132" s="20"/>
      <c r="AR1132" s="20"/>
      <c r="AS1132" s="20"/>
      <c r="AT1132" s="20"/>
      <c r="AU1132" s="20"/>
      <c r="AV1132" s="20"/>
      <c r="AW1132" s="124"/>
      <c r="AX1132" s="20"/>
      <c r="AY1132" s="20"/>
      <c r="AZ1132" s="124"/>
      <c r="BA1132" s="121"/>
      <c r="BB1132" s="18"/>
      <c r="BC1132" s="128"/>
      <c r="BD1132" s="128"/>
      <c r="BE1132" s="18"/>
      <c r="BF1132" s="18"/>
      <c r="BG1132" s="18"/>
      <c r="BH1132" s="18"/>
      <c r="BI1132" s="18"/>
      <c r="BJ1132" s="18"/>
      <c r="BK1132" s="18"/>
      <c r="BL1132" s="18"/>
      <c r="BM1132" s="18"/>
      <c r="BN1132" s="18"/>
      <c r="BO1132" s="18"/>
    </row>
    <row r="1133" spans="1:67" ht="15.75" customHeight="1" x14ac:dyDescent="0.25">
      <c r="A1133" s="122"/>
      <c r="B1133" s="228"/>
      <c r="C1133" s="228"/>
      <c r="D1133" s="121"/>
      <c r="E1133" s="121"/>
      <c r="F1133" s="229"/>
      <c r="G1133" s="229"/>
      <c r="H1133" s="229"/>
      <c r="I1133" s="229"/>
      <c r="J1133" s="229"/>
      <c r="K1133" s="229"/>
      <c r="L1133" s="64"/>
      <c r="M1133" s="230"/>
      <c r="N1133" s="230"/>
      <c r="O1133" s="231"/>
      <c r="P1133" s="232"/>
      <c r="Q1133" s="230"/>
      <c r="R1133" s="232"/>
      <c r="S1133" s="230"/>
      <c r="T1133" s="128"/>
      <c r="U1133" s="123"/>
      <c r="V1133" s="123"/>
      <c r="W1133" s="64"/>
      <c r="X1133" s="123"/>
      <c r="Y1133" s="18"/>
      <c r="Z1133" s="18"/>
      <c r="AA1133" s="18"/>
      <c r="AB1133" s="18"/>
      <c r="AC1133" s="18"/>
      <c r="AD1133" s="18"/>
      <c r="AE1133" s="18"/>
      <c r="AF1133" s="18"/>
      <c r="AG1133" s="18"/>
      <c r="AH1133" s="18"/>
      <c r="AI1133" s="18"/>
      <c r="AJ1133" s="18"/>
      <c r="AK1133" s="18"/>
      <c r="AL1133" s="128"/>
      <c r="AM1133" s="128"/>
      <c r="AN1133" s="20"/>
      <c r="AO1133" s="20"/>
      <c r="AP1133" s="20"/>
      <c r="AQ1133" s="20"/>
      <c r="AR1133" s="20"/>
      <c r="AS1133" s="20"/>
      <c r="AT1133" s="20"/>
      <c r="AU1133" s="20"/>
      <c r="AV1133" s="20"/>
      <c r="AW1133" s="124"/>
      <c r="AX1133" s="20"/>
      <c r="AY1133" s="20"/>
      <c r="AZ1133" s="124"/>
      <c r="BA1133" s="121"/>
      <c r="BB1133" s="18"/>
      <c r="BC1133" s="128"/>
      <c r="BD1133" s="128"/>
      <c r="BE1133" s="18"/>
      <c r="BF1133" s="18"/>
      <c r="BG1133" s="18"/>
      <c r="BH1133" s="18"/>
      <c r="BI1133" s="18"/>
      <c r="BJ1133" s="18"/>
      <c r="BK1133" s="18"/>
      <c r="BL1133" s="18"/>
      <c r="BM1133" s="18"/>
      <c r="BN1133" s="18"/>
      <c r="BO1133" s="18"/>
    </row>
    <row r="1134" spans="1:67" ht="15.75" customHeight="1" x14ac:dyDescent="0.25">
      <c r="A1134" s="122"/>
      <c r="B1134" s="228"/>
      <c r="C1134" s="228"/>
      <c r="D1134" s="121"/>
      <c r="E1134" s="121"/>
      <c r="F1134" s="229"/>
      <c r="G1134" s="229"/>
      <c r="H1134" s="229"/>
      <c r="I1134" s="229"/>
      <c r="J1134" s="229"/>
      <c r="K1134" s="229"/>
      <c r="L1134" s="64"/>
      <c r="M1134" s="230"/>
      <c r="N1134" s="230"/>
      <c r="O1134" s="231"/>
      <c r="P1134" s="232"/>
      <c r="Q1134" s="230"/>
      <c r="R1134" s="232"/>
      <c r="S1134" s="230"/>
      <c r="T1134" s="128"/>
      <c r="U1134" s="123"/>
      <c r="V1134" s="123"/>
      <c r="W1134" s="64"/>
      <c r="X1134" s="123"/>
      <c r="Y1134" s="18"/>
      <c r="Z1134" s="18"/>
      <c r="AA1134" s="18"/>
      <c r="AB1134" s="18"/>
      <c r="AC1134" s="18"/>
      <c r="AD1134" s="18"/>
      <c r="AE1134" s="18"/>
      <c r="AF1134" s="18"/>
      <c r="AG1134" s="18"/>
      <c r="AH1134" s="18"/>
      <c r="AI1134" s="18"/>
      <c r="AJ1134" s="18"/>
      <c r="AK1134" s="18"/>
      <c r="AL1134" s="128"/>
      <c r="AM1134" s="128"/>
      <c r="AN1134" s="20"/>
      <c r="AO1134" s="20"/>
      <c r="AP1134" s="20"/>
      <c r="AQ1134" s="20"/>
      <c r="AR1134" s="20"/>
      <c r="AS1134" s="20"/>
      <c r="AT1134" s="20"/>
      <c r="AU1134" s="20"/>
      <c r="AV1134" s="20"/>
      <c r="AW1134" s="124"/>
      <c r="AX1134" s="20"/>
      <c r="AY1134" s="20"/>
      <c r="AZ1134" s="124"/>
      <c r="BA1134" s="121"/>
      <c r="BB1134" s="18"/>
      <c r="BC1134" s="128"/>
      <c r="BD1134" s="128"/>
      <c r="BE1134" s="18"/>
      <c r="BF1134" s="18"/>
      <c r="BG1134" s="18"/>
      <c r="BH1134" s="18"/>
      <c r="BI1134" s="18"/>
      <c r="BJ1134" s="18"/>
      <c r="BK1134" s="18"/>
      <c r="BL1134" s="18"/>
      <c r="BM1134" s="18"/>
      <c r="BN1134" s="18"/>
      <c r="BO1134" s="18"/>
    </row>
    <row r="1135" spans="1:67" ht="15.75" customHeight="1" x14ac:dyDescent="0.25">
      <c r="A1135" s="122"/>
      <c r="B1135" s="228"/>
      <c r="C1135" s="228"/>
      <c r="D1135" s="121"/>
      <c r="E1135" s="121"/>
      <c r="F1135" s="229"/>
      <c r="G1135" s="229"/>
      <c r="H1135" s="229"/>
      <c r="I1135" s="229"/>
      <c r="J1135" s="229"/>
      <c r="K1135" s="229"/>
      <c r="L1135" s="64"/>
      <c r="M1135" s="230"/>
      <c r="N1135" s="230"/>
      <c r="O1135" s="231"/>
      <c r="P1135" s="232"/>
      <c r="Q1135" s="230"/>
      <c r="R1135" s="232"/>
      <c r="S1135" s="230"/>
      <c r="T1135" s="128"/>
      <c r="U1135" s="123"/>
      <c r="V1135" s="123"/>
      <c r="W1135" s="64"/>
      <c r="X1135" s="123"/>
      <c r="Y1135" s="18"/>
      <c r="Z1135" s="18"/>
      <c r="AA1135" s="18"/>
      <c r="AB1135" s="18"/>
      <c r="AC1135" s="18"/>
      <c r="AD1135" s="18"/>
      <c r="AE1135" s="18"/>
      <c r="AF1135" s="18"/>
      <c r="AG1135" s="18"/>
      <c r="AH1135" s="18"/>
      <c r="AI1135" s="18"/>
      <c r="AJ1135" s="18"/>
      <c r="AK1135" s="18"/>
      <c r="AL1135" s="128"/>
      <c r="AM1135" s="128"/>
      <c r="AN1135" s="20"/>
      <c r="AO1135" s="20"/>
      <c r="AP1135" s="20"/>
      <c r="AQ1135" s="20"/>
      <c r="AR1135" s="20"/>
      <c r="AS1135" s="20"/>
      <c r="AT1135" s="20"/>
      <c r="AU1135" s="20"/>
      <c r="AV1135" s="20"/>
      <c r="AW1135" s="124"/>
      <c r="AX1135" s="20"/>
      <c r="AY1135" s="20"/>
      <c r="AZ1135" s="124"/>
      <c r="BA1135" s="121"/>
      <c r="BB1135" s="18"/>
      <c r="BC1135" s="128"/>
      <c r="BD1135" s="128"/>
      <c r="BE1135" s="18"/>
      <c r="BF1135" s="18"/>
      <c r="BG1135" s="18"/>
      <c r="BH1135" s="18"/>
      <c r="BI1135" s="18"/>
      <c r="BJ1135" s="18"/>
      <c r="BK1135" s="18"/>
      <c r="BL1135" s="18"/>
      <c r="BM1135" s="18"/>
      <c r="BN1135" s="18"/>
      <c r="BO1135" s="18"/>
    </row>
    <row r="1136" spans="1:67" ht="15.75" customHeight="1" x14ac:dyDescent="0.25">
      <c r="A1136" s="122"/>
      <c r="B1136" s="228"/>
      <c r="C1136" s="228"/>
      <c r="D1136" s="121"/>
      <c r="E1136" s="121"/>
      <c r="F1136" s="229"/>
      <c r="G1136" s="229"/>
      <c r="H1136" s="229"/>
      <c r="I1136" s="229"/>
      <c r="J1136" s="229"/>
      <c r="K1136" s="229"/>
      <c r="L1136" s="64"/>
      <c r="M1136" s="230"/>
      <c r="N1136" s="230"/>
      <c r="O1136" s="231"/>
      <c r="P1136" s="232"/>
      <c r="Q1136" s="230"/>
      <c r="R1136" s="232"/>
      <c r="S1136" s="230"/>
      <c r="T1136" s="128"/>
      <c r="U1136" s="123"/>
      <c r="V1136" s="123"/>
      <c r="W1136" s="64"/>
      <c r="X1136" s="123"/>
      <c r="Y1136" s="18"/>
      <c r="Z1136" s="18"/>
      <c r="AA1136" s="18"/>
      <c r="AB1136" s="18"/>
      <c r="AC1136" s="18"/>
      <c r="AD1136" s="18"/>
      <c r="AE1136" s="18"/>
      <c r="AF1136" s="18"/>
      <c r="AG1136" s="18"/>
      <c r="AH1136" s="18"/>
      <c r="AI1136" s="18"/>
      <c r="AJ1136" s="18"/>
      <c r="AK1136" s="18"/>
      <c r="AL1136" s="128"/>
      <c r="AM1136" s="128"/>
      <c r="AN1136" s="20"/>
      <c r="AO1136" s="20"/>
      <c r="AP1136" s="20"/>
      <c r="AQ1136" s="20"/>
      <c r="AR1136" s="20"/>
      <c r="AS1136" s="20"/>
      <c r="AT1136" s="20"/>
      <c r="AU1136" s="20"/>
      <c r="AV1136" s="20"/>
      <c r="AW1136" s="124"/>
      <c r="AX1136" s="20"/>
      <c r="AY1136" s="20"/>
      <c r="AZ1136" s="124"/>
      <c r="BA1136" s="121"/>
      <c r="BB1136" s="18"/>
      <c r="BC1136" s="128"/>
      <c r="BD1136" s="128"/>
      <c r="BE1136" s="18"/>
      <c r="BF1136" s="18"/>
      <c r="BG1136" s="18"/>
      <c r="BH1136" s="18"/>
      <c r="BI1136" s="18"/>
      <c r="BJ1136" s="18"/>
      <c r="BK1136" s="18"/>
      <c r="BL1136" s="18"/>
      <c r="BM1136" s="18"/>
      <c r="BN1136" s="18"/>
      <c r="BO1136" s="18"/>
    </row>
    <row r="1137" spans="1:67" ht="15.75" customHeight="1" x14ac:dyDescent="0.25">
      <c r="A1137" s="122"/>
      <c r="B1137" s="228"/>
      <c r="C1137" s="228"/>
      <c r="D1137" s="121"/>
      <c r="E1137" s="121"/>
      <c r="F1137" s="229"/>
      <c r="G1137" s="229"/>
      <c r="H1137" s="229"/>
      <c r="I1137" s="229"/>
      <c r="J1137" s="229"/>
      <c r="K1137" s="229"/>
      <c r="L1137" s="64"/>
      <c r="M1137" s="230"/>
      <c r="N1137" s="230"/>
      <c r="O1137" s="231"/>
      <c r="P1137" s="232"/>
      <c r="Q1137" s="230"/>
      <c r="R1137" s="232"/>
      <c r="S1137" s="230"/>
      <c r="T1137" s="128"/>
      <c r="U1137" s="123"/>
      <c r="V1137" s="123"/>
      <c r="W1137" s="64"/>
      <c r="X1137" s="123"/>
      <c r="Y1137" s="18"/>
      <c r="Z1137" s="18"/>
      <c r="AA1137" s="18"/>
      <c r="AB1137" s="18"/>
      <c r="AC1137" s="18"/>
      <c r="AD1137" s="18"/>
      <c r="AE1137" s="18"/>
      <c r="AF1137" s="18"/>
      <c r="AG1137" s="18"/>
      <c r="AH1137" s="18"/>
      <c r="AI1137" s="18"/>
      <c r="AJ1137" s="18"/>
      <c r="AK1137" s="18"/>
      <c r="AL1137" s="128"/>
      <c r="AM1137" s="128"/>
      <c r="AN1137" s="20"/>
      <c r="AO1137" s="20"/>
      <c r="AP1137" s="20"/>
      <c r="AQ1137" s="20"/>
      <c r="AR1137" s="20"/>
      <c r="AS1137" s="20"/>
      <c r="AT1137" s="20"/>
      <c r="AU1137" s="20"/>
      <c r="AV1137" s="20"/>
      <c r="AW1137" s="124"/>
      <c r="AX1137" s="20"/>
      <c r="AY1137" s="20"/>
      <c r="AZ1137" s="124"/>
      <c r="BA1137" s="121"/>
      <c r="BB1137" s="18"/>
      <c r="BC1137" s="128"/>
      <c r="BD1137" s="128"/>
      <c r="BE1137" s="18"/>
      <c r="BF1137" s="18"/>
      <c r="BG1137" s="18"/>
      <c r="BH1137" s="18"/>
      <c r="BI1137" s="18"/>
      <c r="BJ1137" s="18"/>
      <c r="BK1137" s="18"/>
      <c r="BL1137" s="18"/>
      <c r="BM1137" s="18"/>
      <c r="BN1137" s="18"/>
      <c r="BO1137" s="18"/>
    </row>
    <row r="1138" spans="1:67" ht="15.75" customHeight="1" x14ac:dyDescent="0.25">
      <c r="A1138" s="122"/>
      <c r="B1138" s="228"/>
      <c r="C1138" s="228"/>
      <c r="D1138" s="121"/>
      <c r="E1138" s="121"/>
      <c r="F1138" s="229"/>
      <c r="G1138" s="229"/>
      <c r="H1138" s="229"/>
      <c r="I1138" s="229"/>
      <c r="J1138" s="229"/>
      <c r="K1138" s="229"/>
      <c r="L1138" s="64"/>
      <c r="M1138" s="230"/>
      <c r="N1138" s="230"/>
      <c r="O1138" s="231"/>
      <c r="P1138" s="232"/>
      <c r="Q1138" s="230"/>
      <c r="R1138" s="232"/>
      <c r="S1138" s="230"/>
      <c r="T1138" s="128"/>
      <c r="U1138" s="123"/>
      <c r="V1138" s="123"/>
      <c r="W1138" s="64"/>
      <c r="X1138" s="123"/>
      <c r="Y1138" s="18"/>
      <c r="Z1138" s="18"/>
      <c r="AA1138" s="18"/>
      <c r="AB1138" s="18"/>
      <c r="AC1138" s="18"/>
      <c r="AD1138" s="18"/>
      <c r="AE1138" s="18"/>
      <c r="AF1138" s="18"/>
      <c r="AG1138" s="18"/>
      <c r="AH1138" s="18"/>
      <c r="AI1138" s="18"/>
      <c r="AJ1138" s="18"/>
      <c r="AK1138" s="18"/>
      <c r="AL1138" s="128"/>
      <c r="AM1138" s="128"/>
      <c r="AN1138" s="20"/>
      <c r="AO1138" s="20"/>
      <c r="AP1138" s="20"/>
      <c r="AQ1138" s="20"/>
      <c r="AR1138" s="20"/>
      <c r="AS1138" s="20"/>
      <c r="AT1138" s="20"/>
      <c r="AU1138" s="20"/>
      <c r="AV1138" s="20"/>
      <c r="AW1138" s="124"/>
      <c r="AX1138" s="20"/>
      <c r="AY1138" s="20"/>
      <c r="AZ1138" s="124"/>
      <c r="BA1138" s="121"/>
      <c r="BB1138" s="18"/>
      <c r="BC1138" s="128"/>
      <c r="BD1138" s="128"/>
      <c r="BE1138" s="18"/>
      <c r="BF1138" s="18"/>
      <c r="BG1138" s="18"/>
      <c r="BH1138" s="18"/>
      <c r="BI1138" s="18"/>
      <c r="BJ1138" s="18"/>
      <c r="BK1138" s="18"/>
      <c r="BL1138" s="18"/>
      <c r="BM1138" s="18"/>
      <c r="BN1138" s="18"/>
      <c r="BO1138" s="18"/>
    </row>
    <row r="1139" spans="1:67" ht="15.75" customHeight="1" x14ac:dyDescent="0.25">
      <c r="A1139" s="122"/>
      <c r="B1139" s="228"/>
      <c r="C1139" s="228"/>
      <c r="D1139" s="121"/>
      <c r="E1139" s="121"/>
      <c r="F1139" s="229"/>
      <c r="G1139" s="229"/>
      <c r="H1139" s="229"/>
      <c r="I1139" s="229"/>
      <c r="J1139" s="229"/>
      <c r="K1139" s="229"/>
      <c r="L1139" s="64"/>
      <c r="M1139" s="230"/>
      <c r="N1139" s="230"/>
      <c r="O1139" s="231"/>
      <c r="P1139" s="232"/>
      <c r="Q1139" s="230"/>
      <c r="R1139" s="232"/>
      <c r="S1139" s="230"/>
      <c r="T1139" s="128"/>
      <c r="U1139" s="123"/>
      <c r="V1139" s="123"/>
      <c r="W1139" s="64"/>
      <c r="X1139" s="123"/>
      <c r="Y1139" s="18"/>
      <c r="Z1139" s="18"/>
      <c r="AA1139" s="18"/>
      <c r="AB1139" s="18"/>
      <c r="AC1139" s="18"/>
      <c r="AD1139" s="18"/>
      <c r="AE1139" s="18"/>
      <c r="AF1139" s="18"/>
      <c r="AG1139" s="18"/>
      <c r="AH1139" s="18"/>
      <c r="AI1139" s="18"/>
      <c r="AJ1139" s="18"/>
      <c r="AK1139" s="18"/>
      <c r="AL1139" s="128"/>
      <c r="AM1139" s="128"/>
      <c r="AN1139" s="20"/>
      <c r="AO1139" s="20"/>
      <c r="AP1139" s="20"/>
      <c r="AQ1139" s="20"/>
      <c r="AR1139" s="20"/>
      <c r="AS1139" s="20"/>
      <c r="AT1139" s="20"/>
      <c r="AU1139" s="20"/>
      <c r="AV1139" s="20"/>
      <c r="AW1139" s="124"/>
      <c r="AX1139" s="20"/>
      <c r="AY1139" s="20"/>
      <c r="AZ1139" s="124"/>
      <c r="BA1139" s="121"/>
      <c r="BB1139" s="18"/>
      <c r="BC1139" s="128"/>
      <c r="BD1139" s="128"/>
      <c r="BE1139" s="18"/>
      <c r="BF1139" s="18"/>
      <c r="BG1139" s="18"/>
      <c r="BH1139" s="18"/>
      <c r="BI1139" s="18"/>
      <c r="BJ1139" s="18"/>
      <c r="BK1139" s="18"/>
      <c r="BL1139" s="18"/>
      <c r="BM1139" s="18"/>
      <c r="BN1139" s="18"/>
      <c r="BO1139" s="18"/>
    </row>
    <row r="1140" spans="1:67" ht="15.75" customHeight="1" x14ac:dyDescent="0.25">
      <c r="A1140" s="122"/>
      <c r="B1140" s="228"/>
      <c r="C1140" s="228"/>
      <c r="D1140" s="121"/>
      <c r="E1140" s="121"/>
      <c r="F1140" s="229"/>
      <c r="G1140" s="229"/>
      <c r="H1140" s="229"/>
      <c r="I1140" s="229"/>
      <c r="J1140" s="229"/>
      <c r="K1140" s="229"/>
      <c r="L1140" s="64"/>
      <c r="M1140" s="230"/>
      <c r="N1140" s="230"/>
      <c r="O1140" s="231"/>
      <c r="P1140" s="232"/>
      <c r="Q1140" s="230"/>
      <c r="R1140" s="232"/>
      <c r="S1140" s="230"/>
      <c r="T1140" s="128"/>
      <c r="U1140" s="123"/>
      <c r="V1140" s="123"/>
      <c r="W1140" s="64"/>
      <c r="X1140" s="123"/>
      <c r="Y1140" s="18"/>
      <c r="Z1140" s="18"/>
      <c r="AA1140" s="18"/>
      <c r="AB1140" s="18"/>
      <c r="AC1140" s="18"/>
      <c r="AD1140" s="18"/>
      <c r="AE1140" s="18"/>
      <c r="AF1140" s="18"/>
      <c r="AG1140" s="18"/>
      <c r="AH1140" s="18"/>
      <c r="AI1140" s="18"/>
      <c r="AJ1140" s="18"/>
      <c r="AK1140" s="18"/>
      <c r="AL1140" s="128"/>
      <c r="AM1140" s="128"/>
      <c r="AN1140" s="20"/>
      <c r="AO1140" s="20"/>
      <c r="AP1140" s="20"/>
      <c r="AQ1140" s="20"/>
      <c r="AR1140" s="20"/>
      <c r="AS1140" s="20"/>
      <c r="AT1140" s="20"/>
      <c r="AU1140" s="20"/>
      <c r="AV1140" s="20"/>
      <c r="AW1140" s="124"/>
      <c r="AX1140" s="20"/>
      <c r="AY1140" s="20"/>
      <c r="AZ1140" s="124"/>
      <c r="BA1140" s="121"/>
      <c r="BB1140" s="18"/>
      <c r="BC1140" s="128"/>
      <c r="BD1140" s="128"/>
      <c r="BE1140" s="18"/>
      <c r="BF1140" s="18"/>
      <c r="BG1140" s="18"/>
      <c r="BH1140" s="18"/>
      <c r="BI1140" s="18"/>
      <c r="BJ1140" s="18"/>
      <c r="BK1140" s="18"/>
      <c r="BL1140" s="18"/>
      <c r="BM1140" s="18"/>
      <c r="BN1140" s="18"/>
      <c r="BO1140" s="18"/>
    </row>
    <row r="1141" spans="1:67" ht="15.75" customHeight="1" x14ac:dyDescent="0.25">
      <c r="A1141" s="122"/>
      <c r="B1141" s="228"/>
      <c r="C1141" s="228"/>
      <c r="D1141" s="121"/>
      <c r="E1141" s="121"/>
      <c r="F1141" s="229"/>
      <c r="G1141" s="229"/>
      <c r="H1141" s="229"/>
      <c r="I1141" s="229"/>
      <c r="J1141" s="229"/>
      <c r="K1141" s="229"/>
      <c r="L1141" s="64"/>
      <c r="M1141" s="230"/>
      <c r="N1141" s="230"/>
      <c r="O1141" s="231"/>
      <c r="P1141" s="232"/>
      <c r="Q1141" s="230"/>
      <c r="R1141" s="232"/>
      <c r="S1141" s="230"/>
      <c r="T1141" s="128"/>
      <c r="U1141" s="123"/>
      <c r="V1141" s="123"/>
      <c r="W1141" s="64"/>
      <c r="X1141" s="123"/>
      <c r="Y1141" s="18"/>
      <c r="Z1141" s="18"/>
      <c r="AA1141" s="18"/>
      <c r="AB1141" s="18"/>
      <c r="AC1141" s="18"/>
      <c r="AD1141" s="18"/>
      <c r="AE1141" s="18"/>
      <c r="AF1141" s="18"/>
      <c r="AG1141" s="18"/>
      <c r="AH1141" s="18"/>
      <c r="AI1141" s="18"/>
      <c r="AJ1141" s="18"/>
      <c r="AK1141" s="18"/>
      <c r="AL1141" s="128"/>
      <c r="AM1141" s="128"/>
      <c r="AN1141" s="20"/>
      <c r="AO1141" s="20"/>
      <c r="AP1141" s="20"/>
      <c r="AQ1141" s="20"/>
      <c r="AR1141" s="20"/>
      <c r="AS1141" s="20"/>
      <c r="AT1141" s="20"/>
      <c r="AU1141" s="20"/>
      <c r="AV1141" s="20"/>
      <c r="AW1141" s="124"/>
      <c r="AX1141" s="20"/>
      <c r="AY1141" s="20"/>
      <c r="AZ1141" s="124"/>
      <c r="BA1141" s="121"/>
      <c r="BB1141" s="18"/>
      <c r="BC1141" s="128"/>
      <c r="BD1141" s="128"/>
      <c r="BE1141" s="18"/>
      <c r="BF1141" s="18"/>
      <c r="BG1141" s="18"/>
      <c r="BH1141" s="18"/>
      <c r="BI1141" s="18"/>
      <c r="BJ1141" s="18"/>
      <c r="BK1141" s="18"/>
      <c r="BL1141" s="18"/>
      <c r="BM1141" s="18"/>
      <c r="BN1141" s="18"/>
      <c r="BO1141" s="18"/>
    </row>
    <row r="1142" spans="1:67" ht="15.75" customHeight="1" x14ac:dyDescent="0.25">
      <c r="A1142" s="122"/>
      <c r="B1142" s="228"/>
      <c r="C1142" s="228"/>
      <c r="D1142" s="121"/>
      <c r="E1142" s="121"/>
      <c r="F1142" s="229"/>
      <c r="G1142" s="229"/>
      <c r="H1142" s="229"/>
      <c r="I1142" s="229"/>
      <c r="J1142" s="229"/>
      <c r="K1142" s="229"/>
      <c r="L1142" s="64"/>
      <c r="M1142" s="230"/>
      <c r="N1142" s="230"/>
      <c r="O1142" s="231"/>
      <c r="P1142" s="232"/>
      <c r="Q1142" s="230"/>
      <c r="R1142" s="232"/>
      <c r="S1142" s="230"/>
      <c r="T1142" s="128"/>
      <c r="U1142" s="123"/>
      <c r="V1142" s="123"/>
      <c r="W1142" s="64"/>
      <c r="X1142" s="123"/>
      <c r="Y1142" s="18"/>
      <c r="Z1142" s="18"/>
      <c r="AA1142" s="18"/>
      <c r="AB1142" s="18"/>
      <c r="AC1142" s="18"/>
      <c r="AD1142" s="18"/>
      <c r="AE1142" s="18"/>
      <c r="AF1142" s="18"/>
      <c r="AG1142" s="18"/>
      <c r="AH1142" s="18"/>
      <c r="AI1142" s="18"/>
      <c r="AJ1142" s="18"/>
      <c r="AK1142" s="18"/>
      <c r="AL1142" s="128"/>
      <c r="AM1142" s="128"/>
      <c r="AN1142" s="20"/>
      <c r="AO1142" s="20"/>
      <c r="AP1142" s="20"/>
      <c r="AQ1142" s="20"/>
      <c r="AR1142" s="20"/>
      <c r="AS1142" s="20"/>
      <c r="AT1142" s="20"/>
      <c r="AU1142" s="20"/>
      <c r="AV1142" s="20"/>
      <c r="AW1142" s="124"/>
      <c r="AX1142" s="20"/>
      <c r="AY1142" s="20"/>
      <c r="AZ1142" s="124"/>
      <c r="BA1142" s="121"/>
      <c r="BB1142" s="18"/>
      <c r="BC1142" s="128"/>
      <c r="BD1142" s="128"/>
      <c r="BE1142" s="18"/>
      <c r="BF1142" s="18"/>
      <c r="BG1142" s="18"/>
      <c r="BH1142" s="18"/>
      <c r="BI1142" s="18"/>
      <c r="BJ1142" s="18"/>
      <c r="BK1142" s="18"/>
      <c r="BL1142" s="18"/>
      <c r="BM1142" s="18"/>
      <c r="BN1142" s="18"/>
      <c r="BO1142" s="18"/>
    </row>
    <row r="1143" spans="1:67" ht="15.75" customHeight="1" x14ac:dyDescent="0.25">
      <c r="A1143" s="122"/>
      <c r="B1143" s="228"/>
      <c r="C1143" s="228"/>
      <c r="D1143" s="121"/>
      <c r="E1143" s="121"/>
      <c r="F1143" s="229"/>
      <c r="G1143" s="229"/>
      <c r="H1143" s="229"/>
      <c r="I1143" s="229"/>
      <c r="J1143" s="229"/>
      <c r="K1143" s="229"/>
      <c r="L1143" s="64"/>
      <c r="M1143" s="230"/>
      <c r="N1143" s="230"/>
      <c r="O1143" s="231"/>
      <c r="P1143" s="232"/>
      <c r="Q1143" s="230"/>
      <c r="R1143" s="232"/>
      <c r="S1143" s="230"/>
      <c r="T1143" s="128"/>
      <c r="U1143" s="123"/>
      <c r="V1143" s="123"/>
      <c r="W1143" s="64"/>
      <c r="X1143" s="123"/>
      <c r="Y1143" s="18"/>
      <c r="Z1143" s="18"/>
      <c r="AA1143" s="18"/>
      <c r="AB1143" s="18"/>
      <c r="AC1143" s="18"/>
      <c r="AD1143" s="18"/>
      <c r="AE1143" s="18"/>
      <c r="AF1143" s="18"/>
      <c r="AG1143" s="18"/>
      <c r="AH1143" s="18"/>
      <c r="AI1143" s="18"/>
      <c r="AJ1143" s="18"/>
      <c r="AK1143" s="18"/>
      <c r="AL1143" s="128"/>
      <c r="AM1143" s="128"/>
      <c r="AN1143" s="20"/>
      <c r="AO1143" s="20"/>
      <c r="AP1143" s="20"/>
      <c r="AQ1143" s="20"/>
      <c r="AR1143" s="20"/>
      <c r="AS1143" s="20"/>
      <c r="AT1143" s="20"/>
      <c r="AU1143" s="20"/>
      <c r="AV1143" s="20"/>
      <c r="AW1143" s="124"/>
      <c r="AX1143" s="20"/>
      <c r="AY1143" s="20"/>
      <c r="AZ1143" s="124"/>
      <c r="BA1143" s="121"/>
      <c r="BB1143" s="18"/>
      <c r="BC1143" s="128"/>
      <c r="BD1143" s="128"/>
      <c r="BE1143" s="18"/>
      <c r="BF1143" s="18"/>
      <c r="BG1143" s="18"/>
      <c r="BH1143" s="18"/>
      <c r="BI1143" s="18"/>
      <c r="BJ1143" s="18"/>
      <c r="BK1143" s="18"/>
      <c r="BL1143" s="18"/>
      <c r="BM1143" s="18"/>
      <c r="BN1143" s="18"/>
      <c r="BO1143" s="18"/>
    </row>
    <row r="1144" spans="1:67" ht="15.75" customHeight="1" x14ac:dyDescent="0.25">
      <c r="A1144" s="122"/>
      <c r="B1144" s="228"/>
      <c r="C1144" s="228"/>
      <c r="D1144" s="121"/>
      <c r="E1144" s="121"/>
      <c r="F1144" s="229"/>
      <c r="G1144" s="229"/>
      <c r="H1144" s="229"/>
      <c r="I1144" s="229"/>
      <c r="J1144" s="229"/>
      <c r="K1144" s="229"/>
      <c r="L1144" s="64"/>
      <c r="M1144" s="230"/>
      <c r="N1144" s="230"/>
      <c r="O1144" s="231"/>
      <c r="P1144" s="232"/>
      <c r="Q1144" s="230"/>
      <c r="R1144" s="232"/>
      <c r="S1144" s="230"/>
      <c r="T1144" s="128"/>
      <c r="U1144" s="123"/>
      <c r="V1144" s="123"/>
      <c r="W1144" s="64"/>
      <c r="X1144" s="123"/>
      <c r="Y1144" s="18"/>
      <c r="Z1144" s="18"/>
      <c r="AA1144" s="18"/>
      <c r="AB1144" s="18"/>
      <c r="AC1144" s="18"/>
      <c r="AD1144" s="18"/>
      <c r="AE1144" s="18"/>
      <c r="AF1144" s="18"/>
      <c r="AG1144" s="18"/>
      <c r="AH1144" s="18"/>
      <c r="AI1144" s="18"/>
      <c r="AJ1144" s="18"/>
      <c r="AK1144" s="18"/>
      <c r="AL1144" s="128"/>
      <c r="AM1144" s="128"/>
      <c r="AN1144" s="20"/>
      <c r="AO1144" s="20"/>
      <c r="AP1144" s="20"/>
      <c r="AQ1144" s="20"/>
      <c r="AR1144" s="20"/>
      <c r="AS1144" s="20"/>
      <c r="AT1144" s="20"/>
      <c r="AU1144" s="20"/>
      <c r="AV1144" s="20"/>
      <c r="AW1144" s="124"/>
      <c r="AX1144" s="20"/>
      <c r="AY1144" s="20"/>
      <c r="AZ1144" s="124"/>
      <c r="BA1144" s="121"/>
      <c r="BB1144" s="18"/>
      <c r="BC1144" s="128"/>
      <c r="BD1144" s="128"/>
      <c r="BE1144" s="18"/>
      <c r="BF1144" s="18"/>
      <c r="BG1144" s="18"/>
      <c r="BH1144" s="18"/>
      <c r="BI1144" s="18"/>
      <c r="BJ1144" s="18"/>
      <c r="BK1144" s="18"/>
      <c r="BL1144" s="18"/>
      <c r="BM1144" s="18"/>
      <c r="BN1144" s="18"/>
      <c r="BO1144" s="18"/>
    </row>
    <row r="1145" spans="1:67" ht="15.75" customHeight="1" x14ac:dyDescent="0.25">
      <c r="A1145" s="122"/>
      <c r="B1145" s="228"/>
      <c r="C1145" s="228"/>
      <c r="D1145" s="121"/>
      <c r="E1145" s="121"/>
      <c r="F1145" s="229"/>
      <c r="G1145" s="229"/>
      <c r="H1145" s="229"/>
      <c r="I1145" s="229"/>
      <c r="J1145" s="229"/>
      <c r="K1145" s="229"/>
      <c r="L1145" s="64"/>
      <c r="M1145" s="230"/>
      <c r="N1145" s="230"/>
      <c r="O1145" s="231"/>
      <c r="P1145" s="232"/>
      <c r="Q1145" s="230"/>
      <c r="R1145" s="232"/>
      <c r="S1145" s="230"/>
      <c r="T1145" s="128"/>
      <c r="U1145" s="123"/>
      <c r="V1145" s="123"/>
      <c r="W1145" s="64"/>
      <c r="X1145" s="123"/>
      <c r="Y1145" s="18"/>
      <c r="Z1145" s="18"/>
      <c r="AA1145" s="18"/>
      <c r="AB1145" s="18"/>
      <c r="AC1145" s="18"/>
      <c r="AD1145" s="18"/>
      <c r="AE1145" s="18"/>
      <c r="AF1145" s="18"/>
      <c r="AG1145" s="18"/>
      <c r="AH1145" s="18"/>
      <c r="AI1145" s="18"/>
      <c r="AJ1145" s="18"/>
      <c r="AK1145" s="18"/>
      <c r="AL1145" s="128"/>
      <c r="AM1145" s="128"/>
      <c r="AN1145" s="20"/>
      <c r="AO1145" s="20"/>
      <c r="AP1145" s="20"/>
      <c r="AQ1145" s="20"/>
      <c r="AR1145" s="20"/>
      <c r="AS1145" s="20"/>
      <c r="AT1145" s="20"/>
      <c r="AU1145" s="20"/>
      <c r="AV1145" s="20"/>
      <c r="AW1145" s="124"/>
      <c r="AX1145" s="20"/>
      <c r="AY1145" s="20"/>
      <c r="AZ1145" s="124"/>
      <c r="BA1145" s="121"/>
      <c r="BB1145" s="18"/>
      <c r="BC1145" s="128"/>
      <c r="BD1145" s="128"/>
      <c r="BE1145" s="18"/>
      <c r="BF1145" s="18"/>
      <c r="BG1145" s="18"/>
      <c r="BH1145" s="18"/>
      <c r="BI1145" s="18"/>
      <c r="BJ1145" s="18"/>
      <c r="BK1145" s="18"/>
      <c r="BL1145" s="18"/>
      <c r="BM1145" s="18"/>
      <c r="BN1145" s="18"/>
      <c r="BO1145" s="18"/>
    </row>
    <row r="1146" spans="1:67" ht="15.75" customHeight="1" x14ac:dyDescent="0.25">
      <c r="A1146" s="122"/>
      <c r="B1146" s="228"/>
      <c r="C1146" s="228"/>
      <c r="D1146" s="121"/>
      <c r="E1146" s="121"/>
      <c r="F1146" s="229"/>
      <c r="G1146" s="229"/>
      <c r="H1146" s="229"/>
      <c r="I1146" s="229"/>
      <c r="J1146" s="229"/>
      <c r="K1146" s="229"/>
      <c r="L1146" s="64"/>
      <c r="M1146" s="230"/>
      <c r="N1146" s="230"/>
      <c r="O1146" s="231"/>
      <c r="P1146" s="232"/>
      <c r="Q1146" s="230"/>
      <c r="R1146" s="232"/>
      <c r="S1146" s="230"/>
      <c r="T1146" s="128"/>
      <c r="U1146" s="123"/>
      <c r="V1146" s="123"/>
      <c r="W1146" s="64"/>
      <c r="X1146" s="123"/>
      <c r="Y1146" s="18"/>
      <c r="Z1146" s="18"/>
      <c r="AA1146" s="18"/>
      <c r="AB1146" s="18"/>
      <c r="AC1146" s="18"/>
      <c r="AD1146" s="18"/>
      <c r="AE1146" s="18"/>
      <c r="AF1146" s="18"/>
      <c r="AG1146" s="18"/>
      <c r="AH1146" s="18"/>
      <c r="AI1146" s="18"/>
      <c r="AJ1146" s="18"/>
      <c r="AK1146" s="18"/>
      <c r="AL1146" s="128"/>
      <c r="AM1146" s="128"/>
      <c r="AN1146" s="20"/>
      <c r="AO1146" s="20"/>
      <c r="AP1146" s="20"/>
      <c r="AQ1146" s="20"/>
      <c r="AR1146" s="20"/>
      <c r="AS1146" s="20"/>
      <c r="AT1146" s="20"/>
      <c r="AU1146" s="20"/>
      <c r="AV1146" s="20"/>
      <c r="AW1146" s="124"/>
      <c r="AX1146" s="20"/>
      <c r="AY1146" s="20"/>
      <c r="AZ1146" s="124"/>
      <c r="BA1146" s="121"/>
      <c r="BB1146" s="18"/>
      <c r="BC1146" s="128"/>
      <c r="BD1146" s="128"/>
      <c r="BE1146" s="18"/>
      <c r="BF1146" s="18"/>
      <c r="BG1146" s="18"/>
      <c r="BH1146" s="18"/>
      <c r="BI1146" s="18"/>
      <c r="BJ1146" s="18"/>
      <c r="BK1146" s="18"/>
      <c r="BL1146" s="18"/>
      <c r="BM1146" s="18"/>
      <c r="BN1146" s="18"/>
      <c r="BO1146" s="18"/>
    </row>
    <row r="1147" spans="1:67" ht="15.75" customHeight="1" x14ac:dyDescent="0.25">
      <c r="A1147" s="122"/>
      <c r="B1147" s="228"/>
      <c r="C1147" s="228"/>
      <c r="D1147" s="121"/>
      <c r="E1147" s="121"/>
      <c r="F1147" s="229"/>
      <c r="G1147" s="229"/>
      <c r="H1147" s="229"/>
      <c r="I1147" s="229"/>
      <c r="J1147" s="229"/>
      <c r="K1147" s="229"/>
      <c r="L1147" s="64"/>
      <c r="M1147" s="230"/>
      <c r="N1147" s="230"/>
      <c r="O1147" s="231"/>
      <c r="P1147" s="232"/>
      <c r="Q1147" s="230"/>
      <c r="R1147" s="232"/>
      <c r="S1147" s="230"/>
      <c r="T1147" s="128"/>
      <c r="U1147" s="123"/>
      <c r="V1147" s="123"/>
      <c r="W1147" s="64"/>
      <c r="X1147" s="123"/>
      <c r="Y1147" s="18"/>
      <c r="Z1147" s="18"/>
      <c r="AA1147" s="18"/>
      <c r="AB1147" s="18"/>
      <c r="AC1147" s="18"/>
      <c r="AD1147" s="18"/>
      <c r="AE1147" s="18"/>
      <c r="AF1147" s="18"/>
      <c r="AG1147" s="18"/>
      <c r="AH1147" s="18"/>
      <c r="AI1147" s="18"/>
      <c r="AJ1147" s="18"/>
      <c r="AK1147" s="18"/>
      <c r="AL1147" s="128"/>
      <c r="AM1147" s="128"/>
      <c r="AN1147" s="20"/>
      <c r="AO1147" s="20"/>
      <c r="AP1147" s="20"/>
      <c r="AQ1147" s="20"/>
      <c r="AR1147" s="20"/>
      <c r="AS1147" s="20"/>
      <c r="AT1147" s="20"/>
      <c r="AU1147" s="20"/>
      <c r="AV1147" s="20"/>
      <c r="AW1147" s="124"/>
      <c r="AX1147" s="20"/>
      <c r="AY1147" s="20"/>
      <c r="AZ1147" s="124"/>
      <c r="BA1147" s="121"/>
      <c r="BB1147" s="18"/>
      <c r="BC1147" s="128"/>
      <c r="BD1147" s="128"/>
      <c r="BE1147" s="18"/>
      <c r="BF1147" s="18"/>
      <c r="BG1147" s="18"/>
      <c r="BH1147" s="18"/>
      <c r="BI1147" s="18"/>
      <c r="BJ1147" s="18"/>
      <c r="BK1147" s="18"/>
      <c r="BL1147" s="18"/>
      <c r="BM1147" s="18"/>
      <c r="BN1147" s="18"/>
      <c r="BO1147" s="18"/>
    </row>
    <row r="1148" spans="1:67" ht="15.75" customHeight="1" x14ac:dyDescent="0.25">
      <c r="A1148" s="122"/>
      <c r="B1148" s="228"/>
      <c r="C1148" s="228"/>
      <c r="D1148" s="121"/>
      <c r="E1148" s="121"/>
      <c r="F1148" s="229"/>
      <c r="G1148" s="229"/>
      <c r="H1148" s="229"/>
      <c r="I1148" s="229"/>
      <c r="J1148" s="229"/>
      <c r="K1148" s="229"/>
      <c r="L1148" s="64"/>
      <c r="M1148" s="230"/>
      <c r="N1148" s="230"/>
      <c r="O1148" s="231"/>
      <c r="P1148" s="232"/>
      <c r="Q1148" s="230"/>
      <c r="R1148" s="232"/>
      <c r="S1148" s="230"/>
      <c r="T1148" s="128"/>
      <c r="U1148" s="123"/>
      <c r="V1148" s="123"/>
      <c r="W1148" s="64"/>
      <c r="X1148" s="123"/>
      <c r="Y1148" s="18"/>
      <c r="Z1148" s="18"/>
      <c r="AA1148" s="18"/>
      <c r="AB1148" s="18"/>
      <c r="AC1148" s="18"/>
      <c r="AD1148" s="18"/>
      <c r="AE1148" s="18"/>
      <c r="AF1148" s="18"/>
      <c r="AG1148" s="18"/>
      <c r="AH1148" s="18"/>
      <c r="AI1148" s="18"/>
      <c r="AJ1148" s="18"/>
      <c r="AK1148" s="18"/>
      <c r="AL1148" s="128"/>
      <c r="AM1148" s="128"/>
      <c r="AN1148" s="20"/>
      <c r="AO1148" s="20"/>
      <c r="AP1148" s="20"/>
      <c r="AQ1148" s="20"/>
      <c r="AR1148" s="20"/>
      <c r="AS1148" s="20"/>
      <c r="AT1148" s="20"/>
      <c r="AU1148" s="20"/>
      <c r="AV1148" s="20"/>
      <c r="AW1148" s="124"/>
      <c r="AX1148" s="20"/>
      <c r="AY1148" s="20"/>
      <c r="AZ1148" s="124"/>
      <c r="BA1148" s="121"/>
      <c r="BB1148" s="18"/>
      <c r="BC1148" s="128"/>
      <c r="BD1148" s="128"/>
      <c r="BE1148" s="18"/>
      <c r="BF1148" s="18"/>
      <c r="BG1148" s="18"/>
      <c r="BH1148" s="18"/>
      <c r="BI1148" s="18"/>
      <c r="BJ1148" s="18"/>
      <c r="BK1148" s="18"/>
      <c r="BL1148" s="18"/>
      <c r="BM1148" s="18"/>
      <c r="BN1148" s="18"/>
      <c r="BO1148" s="18"/>
    </row>
    <row r="1149" spans="1:67" ht="15.75" customHeight="1" x14ac:dyDescent="0.25">
      <c r="A1149" s="122"/>
      <c r="B1149" s="228"/>
      <c r="C1149" s="228"/>
      <c r="D1149" s="121"/>
      <c r="E1149" s="121"/>
      <c r="F1149" s="229"/>
      <c r="G1149" s="229"/>
      <c r="H1149" s="229"/>
      <c r="I1149" s="229"/>
      <c r="J1149" s="229"/>
      <c r="K1149" s="229"/>
      <c r="L1149" s="64"/>
      <c r="M1149" s="230"/>
      <c r="N1149" s="230"/>
      <c r="O1149" s="231"/>
      <c r="P1149" s="232"/>
      <c r="Q1149" s="230"/>
      <c r="R1149" s="232"/>
      <c r="S1149" s="230"/>
      <c r="T1149" s="128"/>
      <c r="U1149" s="123"/>
      <c r="V1149" s="123"/>
      <c r="W1149" s="64"/>
      <c r="X1149" s="123"/>
      <c r="Y1149" s="18"/>
      <c r="Z1149" s="18"/>
      <c r="AA1149" s="18"/>
      <c r="AB1149" s="18"/>
      <c r="AC1149" s="18"/>
      <c r="AD1149" s="18"/>
      <c r="AE1149" s="18"/>
      <c r="AF1149" s="18"/>
      <c r="AG1149" s="18"/>
      <c r="AH1149" s="18"/>
      <c r="AI1149" s="18"/>
      <c r="AJ1149" s="18"/>
      <c r="AK1149" s="18"/>
      <c r="AL1149" s="128"/>
      <c r="AM1149" s="128"/>
      <c r="AN1149" s="20"/>
      <c r="AO1149" s="20"/>
      <c r="AP1149" s="20"/>
      <c r="AQ1149" s="20"/>
      <c r="AR1149" s="20"/>
      <c r="AS1149" s="20"/>
      <c r="AT1149" s="20"/>
      <c r="AU1149" s="20"/>
      <c r="AV1149" s="20"/>
      <c r="AW1149" s="124"/>
      <c r="AX1149" s="20"/>
      <c r="AY1149" s="20"/>
      <c r="AZ1149" s="124"/>
      <c r="BA1149" s="121"/>
      <c r="BB1149" s="18"/>
      <c r="BC1149" s="128"/>
      <c r="BD1149" s="128"/>
      <c r="BE1149" s="18"/>
      <c r="BF1149" s="18"/>
      <c r="BG1149" s="18"/>
      <c r="BH1149" s="18"/>
      <c r="BI1149" s="18"/>
      <c r="BJ1149" s="18"/>
      <c r="BK1149" s="18"/>
      <c r="BL1149" s="18"/>
      <c r="BM1149" s="18"/>
      <c r="BN1149" s="18"/>
      <c r="BO1149" s="18"/>
    </row>
    <row r="1150" spans="1:67" ht="15.75" customHeight="1" x14ac:dyDescent="0.25">
      <c r="A1150" s="122"/>
      <c r="B1150" s="228"/>
      <c r="C1150" s="228"/>
      <c r="D1150" s="121"/>
      <c r="E1150" s="121"/>
      <c r="F1150" s="229"/>
      <c r="G1150" s="229"/>
      <c r="H1150" s="229"/>
      <c r="I1150" s="229"/>
      <c r="J1150" s="229"/>
      <c r="K1150" s="229"/>
      <c r="L1150" s="64"/>
      <c r="M1150" s="230"/>
      <c r="N1150" s="230"/>
      <c r="O1150" s="231"/>
      <c r="P1150" s="232"/>
      <c r="Q1150" s="230"/>
      <c r="R1150" s="232"/>
      <c r="S1150" s="230"/>
      <c r="T1150" s="128"/>
      <c r="U1150" s="123"/>
      <c r="V1150" s="123"/>
      <c r="W1150" s="64"/>
      <c r="X1150" s="123"/>
      <c r="Y1150" s="18"/>
      <c r="Z1150" s="18"/>
      <c r="AA1150" s="18"/>
      <c r="AB1150" s="18"/>
      <c r="AC1150" s="18"/>
      <c r="AD1150" s="18"/>
      <c r="AE1150" s="18"/>
      <c r="AF1150" s="18"/>
      <c r="AG1150" s="18"/>
      <c r="AH1150" s="18"/>
      <c r="AI1150" s="18"/>
      <c r="AJ1150" s="18"/>
      <c r="AK1150" s="18"/>
      <c r="AL1150" s="128"/>
      <c r="AM1150" s="128"/>
      <c r="AN1150" s="20"/>
      <c r="AO1150" s="20"/>
      <c r="AP1150" s="20"/>
      <c r="AQ1150" s="20"/>
      <c r="AR1150" s="20"/>
      <c r="AS1150" s="20"/>
      <c r="AT1150" s="20"/>
      <c r="AU1150" s="20"/>
      <c r="AV1150" s="20"/>
      <c r="AW1150" s="124"/>
      <c r="AX1150" s="20"/>
      <c r="AY1150" s="20"/>
      <c r="AZ1150" s="124"/>
      <c r="BA1150" s="121"/>
      <c r="BB1150" s="18"/>
      <c r="BC1150" s="128"/>
      <c r="BD1150" s="128"/>
      <c r="BE1150" s="18"/>
      <c r="BF1150" s="18"/>
      <c r="BG1150" s="18"/>
      <c r="BH1150" s="18"/>
      <c r="BI1150" s="18"/>
      <c r="BJ1150" s="18"/>
      <c r="BK1150" s="18"/>
      <c r="BL1150" s="18"/>
      <c r="BM1150" s="18"/>
      <c r="BN1150" s="18"/>
      <c r="BO1150" s="18"/>
    </row>
    <row r="1151" spans="1:67" ht="15.75" customHeight="1" x14ac:dyDescent="0.25">
      <c r="A1151" s="122"/>
      <c r="B1151" s="228"/>
      <c r="C1151" s="228"/>
      <c r="D1151" s="121"/>
      <c r="E1151" s="121"/>
      <c r="F1151" s="229"/>
      <c r="G1151" s="229"/>
      <c r="H1151" s="229"/>
      <c r="I1151" s="229"/>
      <c r="J1151" s="229"/>
      <c r="K1151" s="229"/>
      <c r="L1151" s="64"/>
      <c r="M1151" s="230"/>
      <c r="N1151" s="230"/>
      <c r="O1151" s="231"/>
      <c r="P1151" s="232"/>
      <c r="Q1151" s="230"/>
      <c r="R1151" s="232"/>
      <c r="S1151" s="230"/>
      <c r="T1151" s="128"/>
      <c r="U1151" s="123"/>
      <c r="V1151" s="123"/>
      <c r="W1151" s="64"/>
      <c r="X1151" s="123"/>
      <c r="Y1151" s="18"/>
      <c r="Z1151" s="18"/>
      <c r="AA1151" s="18"/>
      <c r="AB1151" s="18"/>
      <c r="AC1151" s="18"/>
      <c r="AD1151" s="18"/>
      <c r="AE1151" s="18"/>
      <c r="AF1151" s="18"/>
      <c r="AG1151" s="18"/>
      <c r="AH1151" s="18"/>
      <c r="AI1151" s="18"/>
      <c r="AJ1151" s="18"/>
      <c r="AK1151" s="18"/>
      <c r="AL1151" s="128"/>
      <c r="AM1151" s="128"/>
      <c r="AN1151" s="20"/>
      <c r="AO1151" s="20"/>
      <c r="AP1151" s="20"/>
      <c r="AQ1151" s="20"/>
      <c r="AR1151" s="20"/>
      <c r="AS1151" s="20"/>
      <c r="AT1151" s="20"/>
      <c r="AU1151" s="20"/>
      <c r="AV1151" s="20"/>
      <c r="AW1151" s="124"/>
      <c r="AX1151" s="20"/>
      <c r="AY1151" s="20"/>
      <c r="AZ1151" s="124"/>
      <c r="BA1151" s="121"/>
      <c r="BB1151" s="18"/>
      <c r="BC1151" s="128"/>
      <c r="BD1151" s="128"/>
      <c r="BE1151" s="18"/>
      <c r="BF1151" s="18"/>
      <c r="BG1151" s="18"/>
      <c r="BH1151" s="18"/>
      <c r="BI1151" s="18"/>
      <c r="BJ1151" s="18"/>
      <c r="BK1151" s="18"/>
      <c r="BL1151" s="18"/>
      <c r="BM1151" s="18"/>
      <c r="BN1151" s="18"/>
      <c r="BO1151" s="18"/>
    </row>
    <row r="1152" spans="1:67" ht="15.75" customHeight="1" x14ac:dyDescent="0.25">
      <c r="A1152" s="122"/>
      <c r="B1152" s="228"/>
      <c r="C1152" s="228"/>
      <c r="D1152" s="121"/>
      <c r="E1152" s="121"/>
      <c r="F1152" s="229"/>
      <c r="G1152" s="229"/>
      <c r="H1152" s="229"/>
      <c r="I1152" s="229"/>
      <c r="J1152" s="229"/>
      <c r="K1152" s="229"/>
      <c r="L1152" s="64"/>
      <c r="M1152" s="230"/>
      <c r="N1152" s="230"/>
      <c r="O1152" s="231"/>
      <c r="P1152" s="232"/>
      <c r="Q1152" s="230"/>
      <c r="R1152" s="232"/>
      <c r="S1152" s="230"/>
      <c r="T1152" s="128"/>
      <c r="U1152" s="123"/>
      <c r="V1152" s="123"/>
      <c r="W1152" s="64"/>
      <c r="X1152" s="123"/>
      <c r="Y1152" s="18"/>
      <c r="Z1152" s="18"/>
      <c r="AA1152" s="18"/>
      <c r="AB1152" s="18"/>
      <c r="AC1152" s="18"/>
      <c r="AD1152" s="18"/>
      <c r="AE1152" s="18"/>
      <c r="AF1152" s="18"/>
      <c r="AG1152" s="18"/>
      <c r="AH1152" s="18"/>
      <c r="AI1152" s="18"/>
      <c r="AJ1152" s="18"/>
      <c r="AK1152" s="18"/>
      <c r="AL1152" s="128"/>
      <c r="AM1152" s="128"/>
      <c r="AN1152" s="20"/>
      <c r="AO1152" s="20"/>
      <c r="AP1152" s="20"/>
      <c r="AQ1152" s="20"/>
      <c r="AR1152" s="20"/>
      <c r="AS1152" s="20"/>
      <c r="AT1152" s="20"/>
      <c r="AU1152" s="20"/>
      <c r="AV1152" s="20"/>
      <c r="AW1152" s="124"/>
      <c r="AX1152" s="20"/>
      <c r="AY1152" s="20"/>
      <c r="AZ1152" s="124"/>
      <c r="BA1152" s="121"/>
      <c r="BB1152" s="18"/>
      <c r="BC1152" s="128"/>
      <c r="BD1152" s="128"/>
      <c r="BE1152" s="18"/>
      <c r="BF1152" s="18"/>
      <c r="BG1152" s="18"/>
      <c r="BH1152" s="18"/>
      <c r="BI1152" s="18"/>
      <c r="BJ1152" s="18"/>
      <c r="BK1152" s="18"/>
      <c r="BL1152" s="18"/>
      <c r="BM1152" s="18"/>
      <c r="BN1152" s="18"/>
      <c r="BO1152" s="18"/>
    </row>
    <row r="1153" spans="1:67" ht="15.75" customHeight="1" x14ac:dyDescent="0.25">
      <c r="A1153" s="122"/>
      <c r="B1153" s="228"/>
      <c r="C1153" s="228"/>
      <c r="D1153" s="121"/>
      <c r="E1153" s="121"/>
      <c r="F1153" s="229"/>
      <c r="G1153" s="229"/>
      <c r="H1153" s="229"/>
      <c r="I1153" s="229"/>
      <c r="J1153" s="229"/>
      <c r="K1153" s="229"/>
      <c r="L1153" s="64"/>
      <c r="M1153" s="230"/>
      <c r="N1153" s="230"/>
      <c r="O1153" s="231"/>
      <c r="P1153" s="232"/>
      <c r="Q1153" s="230"/>
      <c r="R1153" s="232"/>
      <c r="S1153" s="230"/>
      <c r="T1153" s="128"/>
      <c r="U1153" s="123"/>
      <c r="V1153" s="123"/>
      <c r="W1153" s="64"/>
      <c r="X1153" s="123"/>
      <c r="Y1153" s="18"/>
      <c r="Z1153" s="18"/>
      <c r="AA1153" s="18"/>
      <c r="AB1153" s="18"/>
      <c r="AC1153" s="18"/>
      <c r="AD1153" s="18"/>
      <c r="AE1153" s="18"/>
      <c r="AF1153" s="18"/>
      <c r="AG1153" s="18"/>
      <c r="AH1153" s="18"/>
      <c r="AI1153" s="18"/>
      <c r="AJ1153" s="18"/>
      <c r="AK1153" s="18"/>
      <c r="AL1153" s="128"/>
      <c r="AM1153" s="128"/>
      <c r="AN1153" s="20"/>
      <c r="AO1153" s="20"/>
      <c r="AP1153" s="20"/>
      <c r="AQ1153" s="20"/>
      <c r="AR1153" s="20"/>
      <c r="AS1153" s="20"/>
      <c r="AT1153" s="20"/>
      <c r="AU1153" s="20"/>
      <c r="AV1153" s="20"/>
      <c r="AW1153" s="124"/>
      <c r="AX1153" s="20"/>
      <c r="AY1153" s="20"/>
      <c r="AZ1153" s="124"/>
      <c r="BA1153" s="121"/>
      <c r="BB1153" s="18"/>
      <c r="BC1153" s="128"/>
      <c r="BD1153" s="128"/>
      <c r="BE1153" s="18"/>
      <c r="BF1153" s="18"/>
      <c r="BG1153" s="18"/>
      <c r="BH1153" s="18"/>
      <c r="BI1153" s="18"/>
      <c r="BJ1153" s="18"/>
      <c r="BK1153" s="18"/>
      <c r="BL1153" s="18"/>
      <c r="BM1153" s="18"/>
      <c r="BN1153" s="18"/>
      <c r="BO1153" s="18"/>
    </row>
    <row r="1154" spans="1:67" ht="15.75" customHeight="1" x14ac:dyDescent="0.25">
      <c r="A1154" s="122"/>
      <c r="B1154" s="228"/>
      <c r="C1154" s="228"/>
      <c r="D1154" s="121"/>
      <c r="E1154" s="121"/>
      <c r="F1154" s="229"/>
      <c r="G1154" s="229"/>
      <c r="H1154" s="229"/>
      <c r="I1154" s="229"/>
      <c r="J1154" s="229"/>
      <c r="K1154" s="229"/>
      <c r="L1154" s="64"/>
      <c r="M1154" s="230"/>
      <c r="N1154" s="230"/>
      <c r="O1154" s="231"/>
      <c r="P1154" s="232"/>
      <c r="Q1154" s="230"/>
      <c r="R1154" s="232"/>
      <c r="S1154" s="230"/>
      <c r="T1154" s="128"/>
      <c r="U1154" s="123"/>
      <c r="V1154" s="123"/>
      <c r="W1154" s="64"/>
      <c r="X1154" s="123"/>
      <c r="Y1154" s="18"/>
      <c r="Z1154" s="18"/>
      <c r="AA1154" s="18"/>
      <c r="AB1154" s="18"/>
      <c r="AC1154" s="18"/>
      <c r="AD1154" s="18"/>
      <c r="AE1154" s="18"/>
      <c r="AF1154" s="18"/>
      <c r="AG1154" s="18"/>
      <c r="AH1154" s="18"/>
      <c r="AI1154" s="18"/>
      <c r="AJ1154" s="18"/>
      <c r="AK1154" s="18"/>
      <c r="AL1154" s="128"/>
      <c r="AM1154" s="128"/>
      <c r="AN1154" s="20"/>
      <c r="AO1154" s="20"/>
      <c r="AP1154" s="20"/>
      <c r="AQ1154" s="20"/>
      <c r="AR1154" s="20"/>
      <c r="AS1154" s="20"/>
      <c r="AT1154" s="20"/>
      <c r="AU1154" s="20"/>
      <c r="AV1154" s="20"/>
      <c r="AW1154" s="124"/>
      <c r="AX1154" s="20"/>
      <c r="AY1154" s="20"/>
      <c r="AZ1154" s="124"/>
      <c r="BA1154" s="121"/>
      <c r="BB1154" s="18"/>
      <c r="BC1154" s="128"/>
      <c r="BD1154" s="128"/>
      <c r="BE1154" s="18"/>
      <c r="BF1154" s="18"/>
      <c r="BG1154" s="18"/>
      <c r="BH1154" s="18"/>
      <c r="BI1154" s="18"/>
      <c r="BJ1154" s="18"/>
      <c r="BK1154" s="18"/>
      <c r="BL1154" s="18"/>
      <c r="BM1154" s="18"/>
      <c r="BN1154" s="18"/>
      <c r="BO1154" s="18"/>
    </row>
    <row r="1155" spans="1:67" ht="15.75" customHeight="1" x14ac:dyDescent="0.25">
      <c r="A1155" s="122"/>
      <c r="B1155" s="228"/>
      <c r="C1155" s="228"/>
      <c r="D1155" s="121"/>
      <c r="E1155" s="121"/>
      <c r="F1155" s="229"/>
      <c r="G1155" s="229"/>
      <c r="H1155" s="229"/>
      <c r="I1155" s="229"/>
      <c r="J1155" s="229"/>
      <c r="K1155" s="229"/>
      <c r="L1155" s="64"/>
      <c r="M1155" s="230"/>
      <c r="N1155" s="230"/>
      <c r="O1155" s="231"/>
      <c r="P1155" s="232"/>
      <c r="Q1155" s="230"/>
      <c r="R1155" s="232"/>
      <c r="S1155" s="230"/>
      <c r="T1155" s="128"/>
      <c r="U1155" s="123"/>
      <c r="V1155" s="123"/>
      <c r="W1155" s="64"/>
      <c r="X1155" s="123"/>
      <c r="Y1155" s="18"/>
      <c r="Z1155" s="18"/>
      <c r="AA1155" s="18"/>
      <c r="AB1155" s="18"/>
      <c r="AC1155" s="18"/>
      <c r="AD1155" s="18"/>
      <c r="AE1155" s="18"/>
      <c r="AF1155" s="18"/>
      <c r="AG1155" s="18"/>
      <c r="AH1155" s="18"/>
      <c r="AI1155" s="18"/>
      <c r="AJ1155" s="18"/>
      <c r="AK1155" s="18"/>
      <c r="AL1155" s="128"/>
      <c r="AM1155" s="128"/>
      <c r="AN1155" s="20"/>
      <c r="AO1155" s="20"/>
      <c r="AP1155" s="20"/>
      <c r="AQ1155" s="20"/>
      <c r="AR1155" s="20"/>
      <c r="AS1155" s="20"/>
      <c r="AT1155" s="20"/>
      <c r="AU1155" s="20"/>
      <c r="AV1155" s="20"/>
      <c r="AW1155" s="124"/>
      <c r="AX1155" s="20"/>
      <c r="AY1155" s="20"/>
      <c r="AZ1155" s="124"/>
      <c r="BA1155" s="121"/>
      <c r="BB1155" s="18"/>
      <c r="BC1155" s="128"/>
      <c r="BD1155" s="128"/>
      <c r="BE1155" s="18"/>
      <c r="BF1155" s="18"/>
      <c r="BG1155" s="18"/>
      <c r="BH1155" s="18"/>
      <c r="BI1155" s="18"/>
      <c r="BJ1155" s="18"/>
      <c r="BK1155" s="18"/>
      <c r="BL1155" s="18"/>
      <c r="BM1155" s="18"/>
      <c r="BN1155" s="18"/>
      <c r="BO1155" s="18"/>
    </row>
    <row r="1156" spans="1:67" ht="15.75" customHeight="1" x14ac:dyDescent="0.25">
      <c r="A1156" s="122"/>
      <c r="B1156" s="228"/>
      <c r="C1156" s="228"/>
      <c r="D1156" s="121"/>
      <c r="E1156" s="121"/>
      <c r="F1156" s="229"/>
      <c r="G1156" s="229"/>
      <c r="H1156" s="229"/>
      <c r="I1156" s="229"/>
      <c r="J1156" s="229"/>
      <c r="K1156" s="229"/>
      <c r="L1156" s="64"/>
      <c r="M1156" s="230"/>
      <c r="N1156" s="230"/>
      <c r="O1156" s="231"/>
      <c r="P1156" s="232"/>
      <c r="Q1156" s="230"/>
      <c r="R1156" s="232"/>
      <c r="S1156" s="230"/>
      <c r="T1156" s="128"/>
      <c r="U1156" s="123"/>
      <c r="V1156" s="123"/>
      <c r="W1156" s="64"/>
      <c r="X1156" s="123"/>
      <c r="Y1156" s="18"/>
      <c r="Z1156" s="18"/>
      <c r="AA1156" s="18"/>
      <c r="AB1156" s="18"/>
      <c r="AC1156" s="18"/>
      <c r="AD1156" s="18"/>
      <c r="AE1156" s="18"/>
      <c r="AF1156" s="18"/>
      <c r="AG1156" s="18"/>
      <c r="AH1156" s="18"/>
      <c r="AI1156" s="18"/>
      <c r="AJ1156" s="18"/>
      <c r="AK1156" s="18"/>
      <c r="AL1156" s="128"/>
      <c r="AM1156" s="128"/>
      <c r="AN1156" s="20"/>
      <c r="AO1156" s="20"/>
      <c r="AP1156" s="20"/>
      <c r="AQ1156" s="20"/>
      <c r="AR1156" s="20"/>
      <c r="AS1156" s="20"/>
      <c r="AT1156" s="20"/>
      <c r="AU1156" s="20"/>
      <c r="AV1156" s="20"/>
      <c r="AW1156" s="124"/>
      <c r="AX1156" s="20"/>
      <c r="AY1156" s="20"/>
      <c r="AZ1156" s="124"/>
      <c r="BA1156" s="121"/>
      <c r="BB1156" s="18"/>
      <c r="BC1156" s="128"/>
      <c r="BD1156" s="128"/>
      <c r="BE1156" s="18"/>
      <c r="BF1156" s="18"/>
      <c r="BG1156" s="18"/>
      <c r="BH1156" s="18"/>
      <c r="BI1156" s="18"/>
      <c r="BJ1156" s="18"/>
      <c r="BK1156" s="18"/>
      <c r="BL1156" s="18"/>
      <c r="BM1156" s="18"/>
      <c r="BN1156" s="18"/>
      <c r="BO1156" s="18"/>
    </row>
    <row r="1157" spans="1:67" ht="15.75" customHeight="1" x14ac:dyDescent="0.25">
      <c r="A1157" s="122"/>
      <c r="B1157" s="228"/>
      <c r="C1157" s="228"/>
      <c r="D1157" s="121"/>
      <c r="E1157" s="121"/>
      <c r="F1157" s="229"/>
      <c r="G1157" s="229"/>
      <c r="H1157" s="229"/>
      <c r="I1157" s="229"/>
      <c r="J1157" s="229"/>
      <c r="K1157" s="229"/>
      <c r="L1157" s="64"/>
      <c r="M1157" s="230"/>
      <c r="N1157" s="230"/>
      <c r="O1157" s="231"/>
      <c r="P1157" s="232"/>
      <c r="Q1157" s="230"/>
      <c r="R1157" s="232"/>
      <c r="S1157" s="230"/>
      <c r="T1157" s="128"/>
      <c r="U1157" s="123"/>
      <c r="V1157" s="123"/>
      <c r="W1157" s="64"/>
      <c r="X1157" s="123"/>
      <c r="Y1157" s="18"/>
      <c r="Z1157" s="18"/>
      <c r="AA1157" s="18"/>
      <c r="AB1157" s="18"/>
      <c r="AC1157" s="18"/>
      <c r="AD1157" s="18"/>
      <c r="AE1157" s="18"/>
      <c r="AF1157" s="18"/>
      <c r="AG1157" s="18"/>
      <c r="AH1157" s="18"/>
      <c r="AI1157" s="18"/>
      <c r="AJ1157" s="18"/>
      <c r="AK1157" s="18"/>
      <c r="AL1157" s="128"/>
      <c r="AM1157" s="128"/>
      <c r="AN1157" s="20"/>
      <c r="AO1157" s="20"/>
      <c r="AP1157" s="20"/>
      <c r="AQ1157" s="20"/>
      <c r="AR1157" s="20"/>
      <c r="AS1157" s="20"/>
      <c r="AT1157" s="20"/>
      <c r="AU1157" s="20"/>
      <c r="AV1157" s="20"/>
      <c r="AW1157" s="124"/>
      <c r="AX1157" s="20"/>
      <c r="AY1157" s="20"/>
      <c r="AZ1157" s="124"/>
      <c r="BA1157" s="121"/>
      <c r="BB1157" s="18"/>
      <c r="BC1157" s="128"/>
      <c r="BD1157" s="128"/>
      <c r="BE1157" s="18"/>
      <c r="BF1157" s="18"/>
      <c r="BG1157" s="18"/>
      <c r="BH1157" s="18"/>
      <c r="BI1157" s="18"/>
      <c r="BJ1157" s="18"/>
      <c r="BK1157" s="18"/>
      <c r="BL1157" s="18"/>
      <c r="BM1157" s="18"/>
      <c r="BN1157" s="18"/>
      <c r="BO1157" s="18"/>
    </row>
    <row r="1158" spans="1:67" ht="15.75" customHeight="1" x14ac:dyDescent="0.25">
      <c r="A1158" s="122"/>
      <c r="B1158" s="228"/>
      <c r="C1158" s="228"/>
      <c r="D1158" s="121"/>
      <c r="E1158" s="121"/>
      <c r="F1158" s="229"/>
      <c r="G1158" s="229"/>
      <c r="H1158" s="229"/>
      <c r="I1158" s="229"/>
      <c r="J1158" s="229"/>
      <c r="K1158" s="229"/>
      <c r="L1158" s="64"/>
      <c r="M1158" s="230"/>
      <c r="N1158" s="230"/>
      <c r="O1158" s="231"/>
      <c r="P1158" s="232"/>
      <c r="Q1158" s="230"/>
      <c r="R1158" s="232"/>
      <c r="S1158" s="230"/>
      <c r="T1158" s="128"/>
      <c r="U1158" s="123"/>
      <c r="V1158" s="123"/>
      <c r="W1158" s="64"/>
      <c r="X1158" s="123"/>
      <c r="Y1158" s="18"/>
      <c r="Z1158" s="18"/>
      <c r="AA1158" s="18"/>
      <c r="AB1158" s="18"/>
      <c r="AC1158" s="18"/>
      <c r="AD1158" s="18"/>
      <c r="AE1158" s="18"/>
      <c r="AF1158" s="18"/>
      <c r="AG1158" s="18"/>
      <c r="AH1158" s="18"/>
      <c r="AI1158" s="18"/>
      <c r="AJ1158" s="18"/>
      <c r="AK1158" s="18"/>
      <c r="AL1158" s="128"/>
      <c r="AM1158" s="128"/>
      <c r="AN1158" s="20"/>
      <c r="AO1158" s="20"/>
      <c r="AP1158" s="20"/>
      <c r="AQ1158" s="20"/>
      <c r="AR1158" s="20"/>
      <c r="AS1158" s="20"/>
      <c r="AT1158" s="20"/>
      <c r="AU1158" s="20"/>
      <c r="AV1158" s="20"/>
      <c r="AW1158" s="124"/>
      <c r="AX1158" s="20"/>
      <c r="AY1158" s="20"/>
      <c r="AZ1158" s="124"/>
      <c r="BA1158" s="121"/>
      <c r="BB1158" s="18"/>
      <c r="BC1158" s="128"/>
      <c r="BD1158" s="128"/>
      <c r="BE1158" s="18"/>
      <c r="BF1158" s="18"/>
      <c r="BG1158" s="18"/>
      <c r="BH1158" s="18"/>
      <c r="BI1158" s="18"/>
      <c r="BJ1158" s="18"/>
      <c r="BK1158" s="18"/>
      <c r="BL1158" s="18"/>
      <c r="BM1158" s="18"/>
      <c r="BN1158" s="18"/>
      <c r="BO1158" s="18"/>
    </row>
    <row r="1159" spans="1:67" ht="15.75" customHeight="1" x14ac:dyDescent="0.25">
      <c r="A1159" s="122"/>
      <c r="B1159" s="228"/>
      <c r="C1159" s="228"/>
      <c r="D1159" s="121"/>
      <c r="E1159" s="121"/>
      <c r="F1159" s="229"/>
      <c r="G1159" s="229"/>
      <c r="H1159" s="229"/>
      <c r="I1159" s="229"/>
      <c r="J1159" s="229"/>
      <c r="K1159" s="229"/>
      <c r="L1159" s="64"/>
      <c r="M1159" s="230"/>
      <c r="N1159" s="230"/>
      <c r="O1159" s="231"/>
      <c r="P1159" s="232"/>
      <c r="Q1159" s="230"/>
      <c r="R1159" s="232"/>
      <c r="S1159" s="230"/>
      <c r="T1159" s="128"/>
      <c r="U1159" s="123"/>
      <c r="V1159" s="123"/>
      <c r="W1159" s="64"/>
      <c r="X1159" s="123"/>
      <c r="Y1159" s="18"/>
      <c r="Z1159" s="18"/>
      <c r="AA1159" s="18"/>
      <c r="AB1159" s="18"/>
      <c r="AC1159" s="18"/>
      <c r="AD1159" s="18"/>
      <c r="AE1159" s="18"/>
      <c r="AF1159" s="18"/>
      <c r="AG1159" s="18"/>
      <c r="AH1159" s="18"/>
      <c r="AI1159" s="18"/>
      <c r="AJ1159" s="18"/>
      <c r="AK1159" s="18"/>
      <c r="AL1159" s="128"/>
      <c r="AM1159" s="128"/>
      <c r="AN1159" s="20"/>
      <c r="AO1159" s="20"/>
      <c r="AP1159" s="20"/>
      <c r="AQ1159" s="20"/>
      <c r="AR1159" s="20"/>
      <c r="AS1159" s="20"/>
      <c r="AT1159" s="20"/>
      <c r="AU1159" s="20"/>
      <c r="AV1159" s="20"/>
      <c r="AW1159" s="124"/>
      <c r="AX1159" s="20"/>
      <c r="AY1159" s="20"/>
      <c r="AZ1159" s="124"/>
      <c r="BA1159" s="121"/>
      <c r="BB1159" s="18"/>
      <c r="BC1159" s="128"/>
      <c r="BD1159" s="128"/>
      <c r="BE1159" s="18"/>
      <c r="BF1159" s="18"/>
      <c r="BG1159" s="18"/>
      <c r="BH1159" s="18"/>
      <c r="BI1159" s="18"/>
      <c r="BJ1159" s="18"/>
      <c r="BK1159" s="18"/>
      <c r="BL1159" s="18"/>
      <c r="BM1159" s="18"/>
      <c r="BN1159" s="18"/>
      <c r="BO1159" s="18"/>
    </row>
    <row r="1160" spans="1:67" ht="15.75" customHeight="1" x14ac:dyDescent="0.25">
      <c r="A1160" s="122"/>
      <c r="B1160" s="228"/>
      <c r="C1160" s="228"/>
      <c r="D1160" s="121"/>
      <c r="E1160" s="121"/>
      <c r="F1160" s="229"/>
      <c r="G1160" s="229"/>
      <c r="H1160" s="229"/>
      <c r="I1160" s="229"/>
      <c r="J1160" s="229"/>
      <c r="K1160" s="229"/>
      <c r="L1160" s="64"/>
      <c r="M1160" s="230"/>
      <c r="N1160" s="230"/>
      <c r="O1160" s="231"/>
      <c r="P1160" s="232"/>
      <c r="Q1160" s="230"/>
      <c r="R1160" s="232"/>
      <c r="S1160" s="230"/>
      <c r="T1160" s="128"/>
      <c r="U1160" s="123"/>
      <c r="V1160" s="123"/>
      <c r="W1160" s="64"/>
      <c r="X1160" s="123"/>
      <c r="Y1160" s="18"/>
      <c r="Z1160" s="18"/>
      <c r="AA1160" s="18"/>
      <c r="AB1160" s="18"/>
      <c r="AC1160" s="18"/>
      <c r="AD1160" s="18"/>
      <c r="AE1160" s="18"/>
      <c r="AF1160" s="18"/>
      <c r="AG1160" s="18"/>
      <c r="AH1160" s="18"/>
      <c r="AI1160" s="18"/>
      <c r="AJ1160" s="18"/>
      <c r="AK1160" s="18"/>
      <c r="AL1160" s="128"/>
      <c r="AM1160" s="128"/>
      <c r="AN1160" s="20"/>
      <c r="AO1160" s="20"/>
      <c r="AP1160" s="20"/>
      <c r="AQ1160" s="20"/>
      <c r="AR1160" s="20"/>
      <c r="AS1160" s="20"/>
      <c r="AT1160" s="20"/>
      <c r="AU1160" s="20"/>
      <c r="AV1160" s="20"/>
      <c r="AW1160" s="124"/>
      <c r="AX1160" s="20"/>
      <c r="AY1160" s="20"/>
      <c r="AZ1160" s="124"/>
      <c r="BA1160" s="121"/>
      <c r="BB1160" s="18"/>
      <c r="BC1160" s="128"/>
      <c r="BD1160" s="128"/>
      <c r="BE1160" s="18"/>
      <c r="BF1160" s="18"/>
      <c r="BG1160" s="18"/>
      <c r="BH1160" s="18"/>
      <c r="BI1160" s="18"/>
      <c r="BJ1160" s="18"/>
      <c r="BK1160" s="18"/>
      <c r="BL1160" s="18"/>
      <c r="BM1160" s="18"/>
      <c r="BN1160" s="18"/>
      <c r="BO1160" s="18"/>
    </row>
    <row r="1161" spans="1:67" ht="15.75" customHeight="1" x14ac:dyDescent="0.25">
      <c r="A1161" s="122"/>
      <c r="B1161" s="228"/>
      <c r="C1161" s="228"/>
      <c r="D1161" s="121"/>
      <c r="E1161" s="121"/>
      <c r="F1161" s="229"/>
      <c r="G1161" s="229"/>
      <c r="H1161" s="229"/>
      <c r="I1161" s="229"/>
      <c r="J1161" s="229"/>
      <c r="K1161" s="229"/>
      <c r="L1161" s="64"/>
      <c r="M1161" s="230"/>
      <c r="N1161" s="230"/>
      <c r="O1161" s="231"/>
      <c r="P1161" s="232"/>
      <c r="Q1161" s="230"/>
      <c r="R1161" s="232"/>
      <c r="S1161" s="230"/>
      <c r="T1161" s="128"/>
      <c r="U1161" s="123"/>
      <c r="V1161" s="123"/>
      <c r="W1161" s="64"/>
      <c r="X1161" s="123"/>
      <c r="Y1161" s="18"/>
      <c r="Z1161" s="18"/>
      <c r="AA1161" s="18"/>
      <c r="AB1161" s="18"/>
      <c r="AC1161" s="18"/>
      <c r="AD1161" s="18"/>
      <c r="AE1161" s="18"/>
      <c r="AF1161" s="18"/>
      <c r="AG1161" s="18"/>
      <c r="AH1161" s="18"/>
      <c r="AI1161" s="18"/>
      <c r="AJ1161" s="18"/>
      <c r="AK1161" s="18"/>
      <c r="AL1161" s="128"/>
      <c r="AM1161" s="128"/>
      <c r="AN1161" s="20"/>
      <c r="AO1161" s="20"/>
      <c r="AP1161" s="20"/>
      <c r="AQ1161" s="20"/>
      <c r="AR1161" s="20"/>
      <c r="AS1161" s="20"/>
      <c r="AT1161" s="20"/>
      <c r="AU1161" s="20"/>
      <c r="AV1161" s="20"/>
      <c r="AW1161" s="124"/>
      <c r="AX1161" s="20"/>
      <c r="AY1161" s="20"/>
      <c r="AZ1161" s="124"/>
      <c r="BA1161" s="121"/>
      <c r="BB1161" s="18"/>
      <c r="BC1161" s="128"/>
      <c r="BD1161" s="128"/>
      <c r="BE1161" s="18"/>
      <c r="BF1161" s="18"/>
      <c r="BG1161" s="18"/>
      <c r="BH1161" s="18"/>
      <c r="BI1161" s="18"/>
      <c r="BJ1161" s="18"/>
      <c r="BK1161" s="18"/>
      <c r="BL1161" s="18"/>
      <c r="BM1161" s="18"/>
      <c r="BN1161" s="18"/>
      <c r="BO1161" s="18"/>
    </row>
    <row r="1162" spans="1:67" ht="15.75" customHeight="1" x14ac:dyDescent="0.25">
      <c r="A1162" s="122"/>
      <c r="B1162" s="228"/>
      <c r="C1162" s="228"/>
      <c r="D1162" s="121"/>
      <c r="E1162" s="121"/>
      <c r="F1162" s="229"/>
      <c r="G1162" s="229"/>
      <c r="H1162" s="229"/>
      <c r="I1162" s="229"/>
      <c r="J1162" s="229"/>
      <c r="K1162" s="229"/>
      <c r="L1162" s="64"/>
      <c r="M1162" s="230"/>
      <c r="N1162" s="230"/>
      <c r="O1162" s="231"/>
      <c r="P1162" s="232"/>
      <c r="Q1162" s="230"/>
      <c r="R1162" s="232"/>
      <c r="S1162" s="230"/>
      <c r="T1162" s="128"/>
      <c r="U1162" s="123"/>
      <c r="V1162" s="123"/>
      <c r="W1162" s="64"/>
      <c r="X1162" s="123"/>
      <c r="Y1162" s="18"/>
      <c r="Z1162" s="18"/>
      <c r="AA1162" s="18"/>
      <c r="AB1162" s="18"/>
      <c r="AC1162" s="18"/>
      <c r="AD1162" s="18"/>
      <c r="AE1162" s="18"/>
      <c r="AF1162" s="18"/>
      <c r="AG1162" s="18"/>
      <c r="AH1162" s="18"/>
      <c r="AI1162" s="18"/>
      <c r="AJ1162" s="18"/>
      <c r="AK1162" s="18"/>
      <c r="AL1162" s="128"/>
      <c r="AM1162" s="128"/>
      <c r="AN1162" s="20"/>
      <c r="AO1162" s="20"/>
      <c r="AP1162" s="20"/>
      <c r="AQ1162" s="20"/>
      <c r="AR1162" s="20"/>
      <c r="AS1162" s="20"/>
      <c r="AT1162" s="20"/>
      <c r="AU1162" s="20"/>
      <c r="AV1162" s="20"/>
      <c r="AW1162" s="124"/>
      <c r="AX1162" s="20"/>
      <c r="AY1162" s="20"/>
      <c r="AZ1162" s="124"/>
      <c r="BA1162" s="121"/>
      <c r="BB1162" s="18"/>
      <c r="BC1162" s="128"/>
      <c r="BD1162" s="128"/>
      <c r="BE1162" s="18"/>
      <c r="BF1162" s="18"/>
      <c r="BG1162" s="18"/>
      <c r="BH1162" s="18"/>
      <c r="BI1162" s="18"/>
      <c r="BJ1162" s="18"/>
      <c r="BK1162" s="18"/>
      <c r="BL1162" s="18"/>
      <c r="BM1162" s="18"/>
      <c r="BN1162" s="18"/>
      <c r="BO1162" s="18"/>
    </row>
    <row r="1163" spans="1:67" ht="15.75" customHeight="1" x14ac:dyDescent="0.25">
      <c r="A1163" s="122"/>
      <c r="B1163" s="228"/>
      <c r="C1163" s="228"/>
      <c r="D1163" s="121"/>
      <c r="E1163" s="121"/>
      <c r="F1163" s="229"/>
      <c r="G1163" s="229"/>
      <c r="H1163" s="229"/>
      <c r="I1163" s="229"/>
      <c r="J1163" s="229"/>
      <c r="K1163" s="229"/>
      <c r="L1163" s="64"/>
      <c r="M1163" s="230"/>
      <c r="N1163" s="230"/>
      <c r="O1163" s="231"/>
      <c r="P1163" s="232"/>
      <c r="Q1163" s="230"/>
      <c r="R1163" s="232"/>
      <c r="S1163" s="230"/>
      <c r="T1163" s="128"/>
      <c r="U1163" s="123"/>
      <c r="V1163" s="123"/>
      <c r="W1163" s="64"/>
      <c r="X1163" s="123"/>
      <c r="Y1163" s="18"/>
      <c r="Z1163" s="18"/>
      <c r="AA1163" s="18"/>
      <c r="AB1163" s="18"/>
      <c r="AC1163" s="18"/>
      <c r="AD1163" s="18"/>
      <c r="AE1163" s="18"/>
      <c r="AF1163" s="18"/>
      <c r="AG1163" s="18"/>
      <c r="AH1163" s="18"/>
      <c r="AI1163" s="18"/>
      <c r="AJ1163" s="18"/>
      <c r="AK1163" s="18"/>
      <c r="AL1163" s="128"/>
      <c r="AM1163" s="128"/>
      <c r="AN1163" s="20"/>
      <c r="AO1163" s="20"/>
      <c r="AP1163" s="20"/>
      <c r="AQ1163" s="20"/>
      <c r="AR1163" s="20"/>
      <c r="AS1163" s="20"/>
      <c r="AT1163" s="20"/>
      <c r="AU1163" s="20"/>
      <c r="AV1163" s="20"/>
      <c r="AW1163" s="124"/>
      <c r="AX1163" s="20"/>
      <c r="AY1163" s="20"/>
      <c r="AZ1163" s="124"/>
      <c r="BA1163" s="121"/>
      <c r="BB1163" s="18"/>
      <c r="BC1163" s="128"/>
      <c r="BD1163" s="128"/>
      <c r="BE1163" s="18"/>
      <c r="BF1163" s="18"/>
      <c r="BG1163" s="18"/>
      <c r="BH1163" s="18"/>
      <c r="BI1163" s="18"/>
      <c r="BJ1163" s="18"/>
      <c r="BK1163" s="18"/>
      <c r="BL1163" s="18"/>
      <c r="BM1163" s="18"/>
      <c r="BN1163" s="18"/>
      <c r="BO1163" s="18"/>
    </row>
    <row r="1164" spans="1:67" ht="15.75" customHeight="1" x14ac:dyDescent="0.25">
      <c r="A1164" s="122"/>
      <c r="B1164" s="228"/>
      <c r="C1164" s="228"/>
      <c r="D1164" s="121"/>
      <c r="E1164" s="121"/>
      <c r="F1164" s="229"/>
      <c r="G1164" s="229"/>
      <c r="H1164" s="229"/>
      <c r="I1164" s="229"/>
      <c r="J1164" s="229"/>
      <c r="K1164" s="229"/>
      <c r="L1164" s="64"/>
      <c r="M1164" s="230"/>
      <c r="N1164" s="230"/>
      <c r="O1164" s="231"/>
      <c r="P1164" s="232"/>
      <c r="Q1164" s="230"/>
      <c r="R1164" s="232"/>
      <c r="S1164" s="230"/>
      <c r="T1164" s="128"/>
      <c r="U1164" s="123"/>
      <c r="V1164" s="123"/>
      <c r="W1164" s="64"/>
      <c r="X1164" s="123"/>
      <c r="Y1164" s="18"/>
      <c r="Z1164" s="18"/>
      <c r="AA1164" s="18"/>
      <c r="AB1164" s="18"/>
      <c r="AC1164" s="18"/>
      <c r="AD1164" s="18"/>
      <c r="AE1164" s="18"/>
      <c r="AF1164" s="18"/>
      <c r="AG1164" s="18"/>
      <c r="AH1164" s="18"/>
      <c r="AI1164" s="18"/>
      <c r="AJ1164" s="18"/>
      <c r="AK1164" s="18"/>
      <c r="AL1164" s="128"/>
      <c r="AM1164" s="128"/>
      <c r="AN1164" s="20"/>
      <c r="AO1164" s="20"/>
      <c r="AP1164" s="20"/>
      <c r="AQ1164" s="20"/>
      <c r="AR1164" s="20"/>
      <c r="AS1164" s="20"/>
      <c r="AT1164" s="20"/>
      <c r="AU1164" s="20"/>
      <c r="AV1164" s="20"/>
      <c r="AW1164" s="124"/>
      <c r="AX1164" s="20"/>
      <c r="AY1164" s="20"/>
      <c r="AZ1164" s="124"/>
      <c r="BA1164" s="121"/>
      <c r="BB1164" s="18"/>
      <c r="BC1164" s="128"/>
      <c r="BD1164" s="128"/>
      <c r="BE1164" s="18"/>
      <c r="BF1164" s="18"/>
      <c r="BG1164" s="18"/>
      <c r="BH1164" s="18"/>
      <c r="BI1164" s="18"/>
      <c r="BJ1164" s="18"/>
      <c r="BK1164" s="18"/>
      <c r="BL1164" s="18"/>
      <c r="BM1164" s="18"/>
      <c r="BN1164" s="18"/>
      <c r="BO1164" s="18"/>
    </row>
    <row r="1165" spans="1:67" ht="15.75" customHeight="1" x14ac:dyDescent="0.25">
      <c r="A1165" s="122"/>
      <c r="B1165" s="228"/>
      <c r="C1165" s="228"/>
      <c r="D1165" s="121"/>
      <c r="E1165" s="121"/>
      <c r="F1165" s="229"/>
      <c r="G1165" s="229"/>
      <c r="H1165" s="229"/>
      <c r="I1165" s="229"/>
      <c r="J1165" s="229"/>
      <c r="K1165" s="229"/>
      <c r="L1165" s="64"/>
      <c r="M1165" s="230"/>
      <c r="N1165" s="230"/>
      <c r="O1165" s="231"/>
      <c r="P1165" s="232"/>
      <c r="Q1165" s="230"/>
      <c r="R1165" s="232"/>
      <c r="S1165" s="230"/>
      <c r="T1165" s="128"/>
      <c r="U1165" s="123"/>
      <c r="V1165" s="123"/>
      <c r="W1165" s="64"/>
      <c r="X1165" s="123"/>
      <c r="Y1165" s="18"/>
      <c r="Z1165" s="18"/>
      <c r="AA1165" s="18"/>
      <c r="AB1165" s="18"/>
      <c r="AC1165" s="18"/>
      <c r="AD1165" s="18"/>
      <c r="AE1165" s="18"/>
      <c r="AF1165" s="18"/>
      <c r="AG1165" s="18"/>
      <c r="AH1165" s="18"/>
      <c r="AI1165" s="18"/>
      <c r="AJ1165" s="18"/>
      <c r="AK1165" s="18"/>
      <c r="AL1165" s="128"/>
      <c r="AM1165" s="128"/>
      <c r="AN1165" s="20"/>
      <c r="AO1165" s="20"/>
      <c r="AP1165" s="20"/>
      <c r="AQ1165" s="20"/>
      <c r="AR1165" s="20"/>
      <c r="AS1165" s="20"/>
      <c r="AT1165" s="20"/>
      <c r="AU1165" s="20"/>
      <c r="AV1165" s="20"/>
      <c r="AW1165" s="124"/>
      <c r="AX1165" s="20"/>
      <c r="AY1165" s="20"/>
      <c r="AZ1165" s="124"/>
      <c r="BA1165" s="121"/>
      <c r="BB1165" s="18"/>
      <c r="BC1165" s="128"/>
      <c r="BD1165" s="128"/>
      <c r="BE1165" s="18"/>
      <c r="BF1165" s="18"/>
      <c r="BG1165" s="18"/>
      <c r="BH1165" s="18"/>
      <c r="BI1165" s="18"/>
      <c r="BJ1165" s="18"/>
      <c r="BK1165" s="18"/>
      <c r="BL1165" s="18"/>
      <c r="BM1165" s="18"/>
      <c r="BN1165" s="18"/>
      <c r="BO1165" s="18"/>
    </row>
    <row r="1166" spans="1:67" ht="15.75" customHeight="1" x14ac:dyDescent="0.25">
      <c r="A1166" s="122"/>
      <c r="B1166" s="228"/>
      <c r="C1166" s="228"/>
      <c r="D1166" s="121"/>
      <c r="E1166" s="121"/>
      <c r="F1166" s="229"/>
      <c r="G1166" s="229"/>
      <c r="H1166" s="229"/>
      <c r="I1166" s="229"/>
      <c r="J1166" s="229"/>
      <c r="K1166" s="229"/>
      <c r="L1166" s="64"/>
      <c r="M1166" s="230"/>
      <c r="N1166" s="230"/>
      <c r="O1166" s="231"/>
      <c r="P1166" s="232"/>
      <c r="Q1166" s="230"/>
      <c r="R1166" s="232"/>
      <c r="S1166" s="230"/>
      <c r="T1166" s="128"/>
      <c r="U1166" s="123"/>
      <c r="V1166" s="123"/>
      <c r="W1166" s="64"/>
      <c r="X1166" s="123"/>
      <c r="Y1166" s="18"/>
      <c r="Z1166" s="18"/>
      <c r="AA1166" s="18"/>
      <c r="AB1166" s="18"/>
      <c r="AC1166" s="18"/>
      <c r="AD1166" s="18"/>
      <c r="AE1166" s="18"/>
      <c r="AF1166" s="18"/>
      <c r="AG1166" s="18"/>
      <c r="AH1166" s="18"/>
      <c r="AI1166" s="18"/>
      <c r="AJ1166" s="18"/>
      <c r="AK1166" s="18"/>
      <c r="AL1166" s="128"/>
      <c r="AM1166" s="128"/>
      <c r="AN1166" s="20"/>
      <c r="AO1166" s="20"/>
      <c r="AP1166" s="20"/>
      <c r="AQ1166" s="20"/>
      <c r="AR1166" s="20"/>
      <c r="AS1166" s="20"/>
      <c r="AT1166" s="20"/>
      <c r="AU1166" s="20"/>
      <c r="AV1166" s="20"/>
      <c r="AW1166" s="124"/>
      <c r="AX1166" s="20"/>
      <c r="AY1166" s="20"/>
      <c r="AZ1166" s="124"/>
      <c r="BA1166" s="121"/>
      <c r="BB1166" s="18"/>
      <c r="BC1166" s="128"/>
      <c r="BD1166" s="128"/>
      <c r="BE1166" s="18"/>
      <c r="BF1166" s="18"/>
      <c r="BG1166" s="18"/>
      <c r="BH1166" s="18"/>
      <c r="BI1166" s="18"/>
      <c r="BJ1166" s="18"/>
      <c r="BK1166" s="18"/>
      <c r="BL1166" s="18"/>
      <c r="BM1166" s="18"/>
      <c r="BN1166" s="18"/>
      <c r="BO1166" s="18"/>
    </row>
    <row r="1167" spans="1:67" ht="15.75" customHeight="1" x14ac:dyDescent="0.25">
      <c r="A1167" s="122"/>
      <c r="B1167" s="228"/>
      <c r="C1167" s="228"/>
      <c r="D1167" s="121"/>
      <c r="E1167" s="121"/>
      <c r="F1167" s="229"/>
      <c r="G1167" s="229"/>
      <c r="H1167" s="229"/>
      <c r="I1167" s="229"/>
      <c r="J1167" s="229"/>
      <c r="K1167" s="229"/>
      <c r="L1167" s="64"/>
      <c r="M1167" s="230"/>
      <c r="N1167" s="230"/>
      <c r="O1167" s="231"/>
      <c r="P1167" s="232"/>
      <c r="Q1167" s="230"/>
      <c r="R1167" s="232"/>
      <c r="S1167" s="230"/>
      <c r="T1167" s="128"/>
      <c r="U1167" s="123"/>
      <c r="V1167" s="123"/>
      <c r="W1167" s="64"/>
      <c r="X1167" s="123"/>
      <c r="Y1167" s="18"/>
      <c r="Z1167" s="18"/>
      <c r="AA1167" s="18"/>
      <c r="AB1167" s="18"/>
      <c r="AC1167" s="18"/>
      <c r="AD1167" s="18"/>
      <c r="AE1167" s="18"/>
      <c r="AF1167" s="18"/>
      <c r="AG1167" s="18"/>
      <c r="AH1167" s="18"/>
      <c r="AI1167" s="18"/>
      <c r="AJ1167" s="18"/>
      <c r="AK1167" s="18"/>
      <c r="AL1167" s="128"/>
      <c r="AM1167" s="128"/>
      <c r="AN1167" s="20"/>
      <c r="AO1167" s="20"/>
      <c r="AP1167" s="20"/>
      <c r="AQ1167" s="20"/>
      <c r="AR1167" s="20"/>
      <c r="AS1167" s="20"/>
      <c r="AT1167" s="20"/>
      <c r="AU1167" s="20"/>
      <c r="AV1167" s="20"/>
      <c r="AW1167" s="124"/>
      <c r="AX1167" s="20"/>
      <c r="AY1167" s="20"/>
      <c r="AZ1167" s="124"/>
      <c r="BA1167" s="121"/>
      <c r="BB1167" s="18"/>
      <c r="BC1167" s="128"/>
      <c r="BD1167" s="128"/>
      <c r="BE1167" s="18"/>
      <c r="BF1167" s="18"/>
      <c r="BG1167" s="18"/>
      <c r="BH1167" s="18"/>
      <c r="BI1167" s="18"/>
      <c r="BJ1167" s="18"/>
      <c r="BK1167" s="18"/>
      <c r="BL1167" s="18"/>
      <c r="BM1167" s="18"/>
      <c r="BN1167" s="18"/>
      <c r="BO1167" s="18"/>
    </row>
    <row r="1168" spans="1:67" ht="15.75" customHeight="1" x14ac:dyDescent="0.25">
      <c r="A1168" s="122"/>
      <c r="B1168" s="228"/>
      <c r="C1168" s="228"/>
      <c r="D1168" s="121"/>
      <c r="E1168" s="121"/>
      <c r="F1168" s="229"/>
      <c r="G1168" s="229"/>
      <c r="H1168" s="229"/>
      <c r="I1168" s="229"/>
      <c r="J1168" s="229"/>
      <c r="K1168" s="229"/>
      <c r="L1168" s="64"/>
      <c r="M1168" s="230"/>
      <c r="N1168" s="230"/>
      <c r="O1168" s="231"/>
      <c r="P1168" s="232"/>
      <c r="Q1168" s="230"/>
      <c r="R1168" s="232"/>
      <c r="S1168" s="230"/>
      <c r="T1168" s="128"/>
      <c r="U1168" s="123"/>
      <c r="V1168" s="123"/>
      <c r="W1168" s="64"/>
      <c r="X1168" s="123"/>
      <c r="Y1168" s="18"/>
      <c r="Z1168" s="18"/>
      <c r="AA1168" s="18"/>
      <c r="AB1168" s="18"/>
      <c r="AC1168" s="18"/>
      <c r="AD1168" s="18"/>
      <c r="AE1168" s="18"/>
      <c r="AF1168" s="18"/>
      <c r="AG1168" s="18"/>
      <c r="AH1168" s="18"/>
      <c r="AI1168" s="18"/>
      <c r="AJ1168" s="18"/>
      <c r="AK1168" s="18"/>
      <c r="AL1168" s="128"/>
      <c r="AM1168" s="128"/>
      <c r="AN1168" s="20"/>
      <c r="AO1168" s="20"/>
      <c r="AP1168" s="20"/>
      <c r="AQ1168" s="20"/>
      <c r="AR1168" s="20"/>
      <c r="AS1168" s="20"/>
      <c r="AT1168" s="20"/>
      <c r="AU1168" s="20"/>
      <c r="AV1168" s="20"/>
      <c r="AW1168" s="124"/>
      <c r="AX1168" s="20"/>
      <c r="AY1168" s="20"/>
      <c r="AZ1168" s="124"/>
      <c r="BA1168" s="121"/>
      <c r="BB1168" s="18"/>
      <c r="BC1168" s="128"/>
      <c r="BD1168" s="128"/>
      <c r="BE1168" s="18"/>
      <c r="BF1168" s="18"/>
      <c r="BG1168" s="18"/>
      <c r="BH1168" s="18"/>
      <c r="BI1168" s="18"/>
      <c r="BJ1168" s="18"/>
      <c r="BK1168" s="18"/>
      <c r="BL1168" s="18"/>
      <c r="BM1168" s="18"/>
      <c r="BN1168" s="18"/>
      <c r="BO1168" s="18"/>
    </row>
    <row r="1169" spans="1:67" ht="15.75" customHeight="1" x14ac:dyDescent="0.25">
      <c r="A1169" s="122"/>
      <c r="B1169" s="228"/>
      <c r="C1169" s="228"/>
      <c r="D1169" s="121"/>
      <c r="E1169" s="121"/>
      <c r="F1169" s="229"/>
      <c r="G1169" s="229"/>
      <c r="H1169" s="229"/>
      <c r="I1169" s="229"/>
      <c r="J1169" s="229"/>
      <c r="K1169" s="229"/>
      <c r="L1169" s="64"/>
      <c r="M1169" s="230"/>
      <c r="N1169" s="230"/>
      <c r="O1169" s="231"/>
      <c r="P1169" s="232"/>
      <c r="Q1169" s="230"/>
      <c r="R1169" s="232"/>
      <c r="S1169" s="230"/>
      <c r="T1169" s="128"/>
      <c r="U1169" s="123"/>
      <c r="V1169" s="123"/>
      <c r="W1169" s="64"/>
      <c r="X1169" s="123"/>
      <c r="Y1169" s="18"/>
      <c r="Z1169" s="18"/>
      <c r="AA1169" s="18"/>
      <c r="AB1169" s="18"/>
      <c r="AC1169" s="18"/>
      <c r="AD1169" s="18"/>
      <c r="AE1169" s="18"/>
      <c r="AF1169" s="18"/>
      <c r="AG1169" s="18"/>
      <c r="AH1169" s="18"/>
      <c r="AI1169" s="18"/>
      <c r="AJ1169" s="18"/>
      <c r="AK1169" s="18"/>
      <c r="AL1169" s="128"/>
      <c r="AM1169" s="128"/>
      <c r="AN1169" s="20"/>
      <c r="AO1169" s="20"/>
      <c r="AP1169" s="20"/>
      <c r="AQ1169" s="20"/>
      <c r="AR1169" s="20"/>
      <c r="AS1169" s="20"/>
      <c r="AT1169" s="20"/>
      <c r="AU1169" s="20"/>
      <c r="AV1169" s="20"/>
      <c r="AW1169" s="124"/>
      <c r="AX1169" s="20"/>
      <c r="AY1169" s="20"/>
      <c r="AZ1169" s="124"/>
      <c r="BA1169" s="121"/>
      <c r="BB1169" s="18"/>
      <c r="BC1169" s="128"/>
      <c r="BD1169" s="128"/>
      <c r="BE1169" s="18"/>
      <c r="BF1169" s="18"/>
      <c r="BG1169" s="18"/>
      <c r="BH1169" s="18"/>
      <c r="BI1169" s="18"/>
      <c r="BJ1169" s="18"/>
      <c r="BK1169" s="18"/>
      <c r="BL1169" s="18"/>
      <c r="BM1169" s="18"/>
      <c r="BN1169" s="18"/>
      <c r="BO1169" s="18"/>
    </row>
    <row r="1170" spans="1:67" ht="15.75" customHeight="1" x14ac:dyDescent="0.25">
      <c r="A1170" s="122"/>
      <c r="B1170" s="228"/>
      <c r="C1170" s="228"/>
      <c r="D1170" s="121"/>
      <c r="E1170" s="121"/>
      <c r="F1170" s="229"/>
      <c r="G1170" s="229"/>
      <c r="H1170" s="229"/>
      <c r="I1170" s="229"/>
      <c r="J1170" s="229"/>
      <c r="K1170" s="229"/>
      <c r="L1170" s="64"/>
      <c r="M1170" s="230"/>
      <c r="N1170" s="230"/>
      <c r="O1170" s="231"/>
      <c r="P1170" s="232"/>
      <c r="Q1170" s="230"/>
      <c r="R1170" s="232"/>
      <c r="S1170" s="230"/>
      <c r="T1170" s="128"/>
      <c r="U1170" s="123"/>
      <c r="V1170" s="123"/>
      <c r="W1170" s="64"/>
      <c r="X1170" s="123"/>
      <c r="Y1170" s="18"/>
      <c r="Z1170" s="18"/>
      <c r="AA1170" s="18"/>
      <c r="AB1170" s="18"/>
      <c r="AC1170" s="18"/>
      <c r="AD1170" s="18"/>
      <c r="AE1170" s="18"/>
      <c r="AF1170" s="18"/>
      <c r="AG1170" s="18"/>
      <c r="AH1170" s="18"/>
      <c r="AI1170" s="18"/>
      <c r="AJ1170" s="18"/>
      <c r="AK1170" s="18"/>
      <c r="AL1170" s="128"/>
      <c r="AM1170" s="128"/>
      <c r="AN1170" s="20"/>
      <c r="AO1170" s="20"/>
      <c r="AP1170" s="20"/>
      <c r="AQ1170" s="20"/>
      <c r="AR1170" s="20"/>
      <c r="AS1170" s="20"/>
      <c r="AT1170" s="20"/>
      <c r="AU1170" s="20"/>
      <c r="AV1170" s="20"/>
      <c r="AW1170" s="124"/>
      <c r="AX1170" s="20"/>
      <c r="AY1170" s="20"/>
      <c r="AZ1170" s="124"/>
      <c r="BA1170" s="121"/>
      <c r="BB1170" s="18"/>
      <c r="BC1170" s="128"/>
      <c r="BD1170" s="128"/>
      <c r="BE1170" s="18"/>
      <c r="BF1170" s="18"/>
      <c r="BG1170" s="18"/>
      <c r="BH1170" s="18"/>
      <c r="BI1170" s="18"/>
      <c r="BJ1170" s="18"/>
      <c r="BK1170" s="18"/>
      <c r="BL1170" s="18"/>
      <c r="BM1170" s="18"/>
      <c r="BN1170" s="18"/>
      <c r="BO1170" s="18"/>
    </row>
    <row r="1171" spans="1:67" ht="15.75" customHeight="1" x14ac:dyDescent="0.25">
      <c r="A1171" s="122"/>
      <c r="B1171" s="228"/>
      <c r="C1171" s="228"/>
      <c r="D1171" s="121"/>
      <c r="E1171" s="121"/>
      <c r="F1171" s="229"/>
      <c r="G1171" s="229"/>
      <c r="H1171" s="229"/>
      <c r="I1171" s="229"/>
      <c r="J1171" s="229"/>
      <c r="K1171" s="229"/>
      <c r="L1171" s="64"/>
      <c r="M1171" s="230"/>
      <c r="N1171" s="230"/>
      <c r="O1171" s="231"/>
      <c r="P1171" s="232"/>
      <c r="Q1171" s="230"/>
      <c r="R1171" s="232"/>
      <c r="S1171" s="230"/>
      <c r="T1171" s="128"/>
      <c r="U1171" s="123"/>
      <c r="V1171" s="123"/>
      <c r="W1171" s="64"/>
      <c r="X1171" s="123"/>
      <c r="Y1171" s="18"/>
      <c r="Z1171" s="18"/>
      <c r="AA1171" s="18"/>
      <c r="AB1171" s="18"/>
      <c r="AC1171" s="18"/>
      <c r="AD1171" s="18"/>
      <c r="AE1171" s="18"/>
      <c r="AF1171" s="18"/>
      <c r="AG1171" s="18"/>
      <c r="AH1171" s="18"/>
      <c r="AI1171" s="18"/>
      <c r="AJ1171" s="18"/>
      <c r="AK1171" s="18"/>
      <c r="AL1171" s="128"/>
      <c r="AM1171" s="128"/>
      <c r="AN1171" s="20"/>
      <c r="AO1171" s="20"/>
      <c r="AP1171" s="20"/>
      <c r="AQ1171" s="20"/>
      <c r="AR1171" s="20"/>
      <c r="AS1171" s="20"/>
      <c r="AT1171" s="20"/>
      <c r="AU1171" s="20"/>
      <c r="AV1171" s="20"/>
      <c r="AW1171" s="124"/>
      <c r="AX1171" s="20"/>
      <c r="AY1171" s="20"/>
      <c r="AZ1171" s="124"/>
      <c r="BA1171" s="121"/>
      <c r="BB1171" s="18"/>
      <c r="BC1171" s="128"/>
      <c r="BD1171" s="128"/>
      <c r="BE1171" s="18"/>
      <c r="BF1171" s="18"/>
      <c r="BG1171" s="18"/>
      <c r="BH1171" s="18"/>
      <c r="BI1171" s="18"/>
      <c r="BJ1171" s="18"/>
      <c r="BK1171" s="18"/>
      <c r="BL1171" s="18"/>
      <c r="BM1171" s="18"/>
      <c r="BN1171" s="18"/>
      <c r="BO1171" s="18"/>
    </row>
    <row r="1172" spans="1:67" ht="15.75" customHeight="1" x14ac:dyDescent="0.25">
      <c r="A1172" s="122"/>
      <c r="B1172" s="228"/>
      <c r="C1172" s="228"/>
      <c r="D1172" s="121"/>
      <c r="E1172" s="121"/>
      <c r="F1172" s="229"/>
      <c r="G1172" s="229"/>
      <c r="H1172" s="229"/>
      <c r="I1172" s="229"/>
      <c r="J1172" s="229"/>
      <c r="K1172" s="229"/>
      <c r="L1172" s="64"/>
      <c r="M1172" s="230"/>
      <c r="N1172" s="230"/>
      <c r="O1172" s="231"/>
      <c r="P1172" s="232"/>
      <c r="Q1172" s="230"/>
      <c r="R1172" s="232"/>
      <c r="S1172" s="230"/>
      <c r="T1172" s="128"/>
      <c r="U1172" s="123"/>
      <c r="V1172" s="123"/>
      <c r="W1172" s="64"/>
      <c r="X1172" s="123"/>
      <c r="Y1172" s="18"/>
      <c r="Z1172" s="18"/>
      <c r="AA1172" s="18"/>
      <c r="AB1172" s="18"/>
      <c r="AC1172" s="18"/>
      <c r="AD1172" s="18"/>
      <c r="AE1172" s="18"/>
      <c r="AF1172" s="18"/>
      <c r="AG1172" s="18"/>
      <c r="AH1172" s="18"/>
      <c r="AI1172" s="18"/>
      <c r="AJ1172" s="18"/>
      <c r="AK1172" s="18"/>
      <c r="AL1172" s="128"/>
      <c r="AM1172" s="128"/>
      <c r="AN1172" s="20"/>
      <c r="AO1172" s="20"/>
      <c r="AP1172" s="20"/>
      <c r="AQ1172" s="20"/>
      <c r="AR1172" s="20"/>
      <c r="AS1172" s="20"/>
      <c r="AT1172" s="20"/>
      <c r="AU1172" s="20"/>
      <c r="AV1172" s="20"/>
      <c r="AW1172" s="124"/>
      <c r="AX1172" s="20"/>
      <c r="AY1172" s="20"/>
      <c r="AZ1172" s="124"/>
      <c r="BA1172" s="121"/>
      <c r="BB1172" s="18"/>
      <c r="BC1172" s="128"/>
      <c r="BD1172" s="128"/>
      <c r="BE1172" s="18"/>
      <c r="BF1172" s="18"/>
      <c r="BG1172" s="18"/>
      <c r="BH1172" s="18"/>
      <c r="BI1172" s="18"/>
      <c r="BJ1172" s="18"/>
      <c r="BK1172" s="18"/>
      <c r="BL1172" s="18"/>
      <c r="BM1172" s="18"/>
      <c r="BN1172" s="18"/>
      <c r="BO1172" s="18"/>
    </row>
    <row r="1173" spans="1:67" ht="15.75" customHeight="1" x14ac:dyDescent="0.25">
      <c r="A1173" s="122"/>
      <c r="B1173" s="228"/>
      <c r="C1173" s="228"/>
      <c r="D1173" s="121"/>
      <c r="E1173" s="121"/>
      <c r="F1173" s="229"/>
      <c r="G1173" s="229"/>
      <c r="H1173" s="229"/>
      <c r="I1173" s="229"/>
      <c r="J1173" s="229"/>
      <c r="K1173" s="229"/>
      <c r="L1173" s="64"/>
      <c r="M1173" s="230"/>
      <c r="N1173" s="230"/>
      <c r="O1173" s="231"/>
      <c r="P1173" s="232"/>
      <c r="Q1173" s="230"/>
      <c r="R1173" s="232"/>
      <c r="S1173" s="230"/>
      <c r="T1173" s="128"/>
      <c r="U1173" s="123"/>
      <c r="V1173" s="123"/>
      <c r="W1173" s="64"/>
      <c r="X1173" s="123"/>
      <c r="Y1173" s="18"/>
      <c r="Z1173" s="18"/>
      <c r="AA1173" s="18"/>
      <c r="AB1173" s="18"/>
      <c r="AC1173" s="18"/>
      <c r="AD1173" s="18"/>
      <c r="AE1173" s="18"/>
      <c r="AF1173" s="18"/>
      <c r="AG1173" s="18"/>
      <c r="AH1173" s="18"/>
      <c r="AI1173" s="18"/>
      <c r="AJ1173" s="18"/>
      <c r="AK1173" s="18"/>
      <c r="AL1173" s="128"/>
      <c r="AM1173" s="128"/>
      <c r="AN1173" s="20"/>
      <c r="AO1173" s="20"/>
      <c r="AP1173" s="20"/>
      <c r="AQ1173" s="20"/>
      <c r="AR1173" s="20"/>
      <c r="AS1173" s="20"/>
      <c r="AT1173" s="20"/>
      <c r="AU1173" s="20"/>
      <c r="AV1173" s="20"/>
      <c r="AW1173" s="124"/>
      <c r="AX1173" s="20"/>
      <c r="AY1173" s="20"/>
      <c r="AZ1173" s="124"/>
      <c r="BA1173" s="121"/>
      <c r="BB1173" s="18"/>
      <c r="BC1173" s="128"/>
      <c r="BD1173" s="128"/>
      <c r="BE1173" s="18"/>
      <c r="BF1173" s="18"/>
      <c r="BG1173" s="18"/>
      <c r="BH1173" s="18"/>
      <c r="BI1173" s="18"/>
      <c r="BJ1173" s="18"/>
      <c r="BK1173" s="18"/>
      <c r="BL1173" s="18"/>
      <c r="BM1173" s="18"/>
      <c r="BN1173" s="18"/>
      <c r="BO1173" s="18"/>
    </row>
    <row r="1174" spans="1:67" ht="15.75" customHeight="1" x14ac:dyDescent="0.25">
      <c r="A1174" s="122"/>
      <c r="B1174" s="228"/>
      <c r="C1174" s="228"/>
      <c r="D1174" s="121"/>
      <c r="E1174" s="121"/>
      <c r="F1174" s="229"/>
      <c r="G1174" s="229"/>
      <c r="H1174" s="229"/>
      <c r="I1174" s="229"/>
      <c r="J1174" s="229"/>
      <c r="K1174" s="229"/>
      <c r="L1174" s="64"/>
      <c r="M1174" s="230"/>
      <c r="N1174" s="230"/>
      <c r="O1174" s="231"/>
      <c r="P1174" s="232"/>
      <c r="Q1174" s="230"/>
      <c r="R1174" s="232"/>
      <c r="S1174" s="230"/>
      <c r="T1174" s="128"/>
      <c r="U1174" s="123"/>
      <c r="V1174" s="123"/>
      <c r="W1174" s="64"/>
      <c r="X1174" s="123"/>
      <c r="Y1174" s="18"/>
      <c r="Z1174" s="18"/>
      <c r="AA1174" s="18"/>
      <c r="AB1174" s="18"/>
      <c r="AC1174" s="18"/>
      <c r="AD1174" s="18"/>
      <c r="AE1174" s="18"/>
      <c r="AF1174" s="18"/>
      <c r="AG1174" s="18"/>
      <c r="AH1174" s="18"/>
      <c r="AI1174" s="18"/>
      <c r="AJ1174" s="18"/>
      <c r="AK1174" s="18"/>
      <c r="AL1174" s="128"/>
      <c r="AM1174" s="128"/>
      <c r="AN1174" s="20"/>
      <c r="AO1174" s="20"/>
      <c r="AP1174" s="20"/>
      <c r="AQ1174" s="20"/>
      <c r="AR1174" s="20"/>
      <c r="AS1174" s="20"/>
      <c r="AT1174" s="20"/>
      <c r="AU1174" s="20"/>
      <c r="AV1174" s="20"/>
      <c r="AW1174" s="124"/>
      <c r="AX1174" s="20"/>
      <c r="AY1174" s="20"/>
      <c r="AZ1174" s="124"/>
      <c r="BA1174" s="121"/>
      <c r="BB1174" s="18"/>
      <c r="BC1174" s="128"/>
      <c r="BD1174" s="128"/>
      <c r="BE1174" s="18"/>
      <c r="BF1174" s="18"/>
      <c r="BG1174" s="18"/>
      <c r="BH1174" s="18"/>
      <c r="BI1174" s="18"/>
      <c r="BJ1174" s="18"/>
      <c r="BK1174" s="18"/>
      <c r="BL1174" s="18"/>
      <c r="BM1174" s="18"/>
      <c r="BN1174" s="18"/>
      <c r="BO1174" s="18"/>
    </row>
    <row r="1175" spans="1:67" ht="15.75" customHeight="1" x14ac:dyDescent="0.25">
      <c r="A1175" s="122"/>
      <c r="B1175" s="228"/>
      <c r="C1175" s="228"/>
      <c r="D1175" s="121"/>
      <c r="E1175" s="121"/>
      <c r="F1175" s="229"/>
      <c r="G1175" s="229"/>
      <c r="H1175" s="229"/>
      <c r="I1175" s="229"/>
      <c r="J1175" s="229"/>
      <c r="K1175" s="229"/>
      <c r="L1175" s="64"/>
      <c r="M1175" s="230"/>
      <c r="N1175" s="230"/>
      <c r="O1175" s="231"/>
      <c r="P1175" s="232"/>
      <c r="Q1175" s="230"/>
      <c r="R1175" s="232"/>
      <c r="S1175" s="230"/>
      <c r="T1175" s="128"/>
      <c r="U1175" s="123"/>
      <c r="V1175" s="123"/>
      <c r="W1175" s="64"/>
      <c r="X1175" s="123"/>
      <c r="Y1175" s="18"/>
      <c r="Z1175" s="18"/>
      <c r="AA1175" s="18"/>
      <c r="AB1175" s="18"/>
      <c r="AC1175" s="18"/>
      <c r="AD1175" s="18"/>
      <c r="AE1175" s="18"/>
      <c r="AF1175" s="18"/>
      <c r="AG1175" s="18"/>
      <c r="AH1175" s="18"/>
      <c r="AI1175" s="18"/>
      <c r="AJ1175" s="18"/>
      <c r="AK1175" s="18"/>
      <c r="AL1175" s="128"/>
      <c r="AM1175" s="128"/>
      <c r="AN1175" s="20"/>
      <c r="AO1175" s="20"/>
      <c r="AP1175" s="20"/>
      <c r="AQ1175" s="20"/>
      <c r="AR1175" s="20"/>
      <c r="AS1175" s="20"/>
      <c r="AT1175" s="20"/>
      <c r="AU1175" s="20"/>
      <c r="AV1175" s="20"/>
      <c r="AW1175" s="124"/>
      <c r="AX1175" s="20"/>
      <c r="AY1175" s="20"/>
      <c r="AZ1175" s="124"/>
      <c r="BA1175" s="121"/>
      <c r="BB1175" s="18"/>
      <c r="BC1175" s="128"/>
      <c r="BD1175" s="128"/>
      <c r="BE1175" s="18"/>
      <c r="BF1175" s="18"/>
      <c r="BG1175" s="18"/>
      <c r="BH1175" s="18"/>
      <c r="BI1175" s="18"/>
      <c r="BJ1175" s="18"/>
      <c r="BK1175" s="18"/>
      <c r="BL1175" s="18"/>
      <c r="BM1175" s="18"/>
      <c r="BN1175" s="18"/>
      <c r="BO1175" s="18"/>
    </row>
    <row r="1176" spans="1:67" ht="15.75" customHeight="1" x14ac:dyDescent="0.25">
      <c r="A1176" s="122"/>
      <c r="B1176" s="228"/>
      <c r="C1176" s="228"/>
      <c r="D1176" s="121"/>
      <c r="E1176" s="121"/>
      <c r="F1176" s="229"/>
      <c r="G1176" s="229"/>
      <c r="H1176" s="229"/>
      <c r="I1176" s="229"/>
      <c r="J1176" s="229"/>
      <c r="K1176" s="229"/>
      <c r="L1176" s="64"/>
      <c r="M1176" s="230"/>
      <c r="N1176" s="230"/>
      <c r="O1176" s="231"/>
      <c r="P1176" s="232"/>
      <c r="Q1176" s="230"/>
      <c r="R1176" s="232"/>
      <c r="S1176" s="230"/>
      <c r="T1176" s="128"/>
      <c r="U1176" s="123"/>
      <c r="V1176" s="123"/>
      <c r="W1176" s="64"/>
      <c r="X1176" s="123"/>
      <c r="Y1176" s="18"/>
      <c r="Z1176" s="18"/>
      <c r="AA1176" s="18"/>
      <c r="AB1176" s="18"/>
      <c r="AC1176" s="18"/>
      <c r="AD1176" s="18"/>
      <c r="AE1176" s="18"/>
      <c r="AF1176" s="18"/>
      <c r="AG1176" s="18"/>
      <c r="AH1176" s="18"/>
      <c r="AI1176" s="18"/>
      <c r="AJ1176" s="18"/>
      <c r="AK1176" s="18"/>
      <c r="AL1176" s="128"/>
      <c r="AM1176" s="128"/>
      <c r="AN1176" s="20"/>
      <c r="AO1176" s="20"/>
      <c r="AP1176" s="20"/>
      <c r="AQ1176" s="20"/>
      <c r="AR1176" s="20"/>
      <c r="AS1176" s="20"/>
      <c r="AT1176" s="20"/>
      <c r="AU1176" s="20"/>
      <c r="AV1176" s="20"/>
      <c r="AW1176" s="124"/>
      <c r="AX1176" s="20"/>
      <c r="AY1176" s="20"/>
      <c r="AZ1176" s="124"/>
      <c r="BA1176" s="121"/>
      <c r="BB1176" s="18"/>
      <c r="BC1176" s="128"/>
      <c r="BD1176" s="128"/>
      <c r="BE1176" s="18"/>
      <c r="BF1176" s="18"/>
      <c r="BG1176" s="18"/>
      <c r="BH1176" s="18"/>
      <c r="BI1176" s="18"/>
      <c r="BJ1176" s="18"/>
      <c r="BK1176" s="18"/>
      <c r="BL1176" s="18"/>
      <c r="BM1176" s="18"/>
      <c r="BN1176" s="18"/>
      <c r="BO1176" s="18"/>
    </row>
    <row r="1177" spans="1:67" ht="15.75" customHeight="1" x14ac:dyDescent="0.25">
      <c r="A1177" s="122"/>
      <c r="B1177" s="228"/>
      <c r="C1177" s="228"/>
      <c r="D1177" s="121"/>
      <c r="E1177" s="121"/>
      <c r="F1177" s="229"/>
      <c r="G1177" s="229"/>
      <c r="H1177" s="229"/>
      <c r="I1177" s="229"/>
      <c r="J1177" s="229"/>
      <c r="K1177" s="229"/>
      <c r="L1177" s="64"/>
      <c r="M1177" s="230"/>
      <c r="N1177" s="230"/>
      <c r="O1177" s="231"/>
      <c r="P1177" s="232"/>
      <c r="Q1177" s="230"/>
      <c r="R1177" s="232"/>
      <c r="S1177" s="230"/>
      <c r="T1177" s="128"/>
      <c r="U1177" s="123"/>
      <c r="V1177" s="123"/>
      <c r="W1177" s="64"/>
      <c r="X1177" s="123"/>
      <c r="Y1177" s="18"/>
      <c r="Z1177" s="18"/>
      <c r="AA1177" s="18"/>
      <c r="AB1177" s="18"/>
      <c r="AC1177" s="18"/>
      <c r="AD1177" s="18"/>
      <c r="AE1177" s="18"/>
      <c r="AF1177" s="18"/>
      <c r="AG1177" s="18"/>
      <c r="AH1177" s="18"/>
      <c r="AI1177" s="18"/>
      <c r="AJ1177" s="18"/>
      <c r="AK1177" s="18"/>
      <c r="AL1177" s="128"/>
      <c r="AM1177" s="128"/>
      <c r="AN1177" s="20"/>
      <c r="AO1177" s="20"/>
      <c r="AP1177" s="20"/>
      <c r="AQ1177" s="20"/>
      <c r="AR1177" s="20"/>
      <c r="AS1177" s="20"/>
      <c r="AT1177" s="20"/>
      <c r="AU1177" s="20"/>
      <c r="AV1177" s="20"/>
      <c r="AW1177" s="124"/>
      <c r="AX1177" s="20"/>
      <c r="AY1177" s="20"/>
      <c r="AZ1177" s="124"/>
      <c r="BA1177" s="121"/>
      <c r="BB1177" s="18"/>
      <c r="BC1177" s="128"/>
      <c r="BD1177" s="128"/>
      <c r="BE1177" s="18"/>
      <c r="BF1177" s="18"/>
      <c r="BG1177" s="18"/>
      <c r="BH1177" s="18"/>
      <c r="BI1177" s="18"/>
      <c r="BJ1177" s="18"/>
      <c r="BK1177" s="18"/>
      <c r="BL1177" s="18"/>
      <c r="BM1177" s="18"/>
      <c r="BN1177" s="18"/>
      <c r="BO1177" s="18"/>
    </row>
  </sheetData>
  <customSheetViews>
    <customSheetView guid="{23BD1A9C-5C01-4262-AA88-D03A8CD7CC3A}" hiddenColumns="1"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177"/>
  <sheetViews>
    <sheetView workbookViewId="0">
      <pane ySplit="2" topLeftCell="A3" activePane="bottomLeft" state="frozen"/>
      <selection pane="bottomLeft" activeCell="B4" sqref="B4"/>
    </sheetView>
  </sheetViews>
  <sheetFormatPr defaultColWidth="12.5703125" defaultRowHeight="15" customHeight="1" x14ac:dyDescent="0.25"/>
  <cols>
    <col min="1" max="1" width="13.42578125" customWidth="1"/>
    <col min="2" max="2" width="33.28515625" hidden="1" customWidth="1"/>
    <col min="3" max="3" width="34.85546875" hidden="1" customWidth="1"/>
    <col min="4" max="4" width="14.5703125" customWidth="1"/>
    <col min="5" max="5" width="15.140625" customWidth="1"/>
    <col min="6" max="6" width="44.28515625" hidden="1" customWidth="1"/>
    <col min="7" max="7" width="29.85546875" hidden="1" customWidth="1"/>
    <col min="8" max="8" width="75.42578125" hidden="1" customWidth="1"/>
    <col min="9" max="9" width="28.28515625" hidden="1" customWidth="1"/>
    <col min="10" max="10" width="29.85546875" hidden="1" customWidth="1"/>
    <col min="11" max="11" width="34.85546875" hidden="1" customWidth="1"/>
    <col min="12" max="12" width="86.28515625" customWidth="1"/>
    <col min="13" max="13" width="24.85546875" hidden="1" customWidth="1"/>
    <col min="14" max="14" width="21.140625" hidden="1" customWidth="1"/>
    <col min="15" max="15" width="16" hidden="1" customWidth="1"/>
    <col min="16" max="16" width="18.28515625" hidden="1" customWidth="1"/>
    <col min="17" max="17" width="16.42578125" hidden="1" customWidth="1"/>
    <col min="18" max="18" width="14.85546875" hidden="1" customWidth="1"/>
    <col min="19" max="19" width="17.5703125" hidden="1" customWidth="1"/>
    <col min="20" max="20" width="27.42578125" hidden="1" customWidth="1"/>
    <col min="21" max="21" width="30.140625" customWidth="1"/>
    <col min="22" max="22" width="12.5703125" hidden="1" customWidth="1"/>
    <col min="23" max="23" width="54.140625" customWidth="1"/>
    <col min="24" max="24" width="20.85546875" customWidth="1"/>
    <col min="25" max="25" width="16.85546875" hidden="1" customWidth="1"/>
    <col min="26" max="26" width="17.5703125" hidden="1" customWidth="1"/>
    <col min="27" max="27" width="18.5703125" hidden="1" customWidth="1"/>
    <col min="28" max="28" width="21" hidden="1" customWidth="1"/>
    <col min="29" max="29" width="11.5703125" hidden="1" customWidth="1"/>
    <col min="30" max="30" width="10" hidden="1" customWidth="1"/>
    <col min="31" max="31" width="16.42578125" hidden="1" customWidth="1"/>
    <col min="32" max="32" width="13.140625" hidden="1" customWidth="1"/>
    <col min="33" max="33" width="13.7109375" hidden="1" customWidth="1"/>
    <col min="34" max="34" width="17.5703125" hidden="1" customWidth="1"/>
    <col min="35" max="35" width="14.140625" hidden="1" customWidth="1"/>
    <col min="36" max="36" width="4" hidden="1" customWidth="1"/>
    <col min="37" max="37" width="14.5703125" hidden="1" customWidth="1"/>
    <col min="38" max="38" width="47.42578125" hidden="1" customWidth="1"/>
    <col min="39" max="39" width="38.28515625" hidden="1" customWidth="1"/>
    <col min="40" max="40" width="34" hidden="1" customWidth="1"/>
    <col min="41" max="41" width="37.28515625" hidden="1" customWidth="1"/>
    <col min="42" max="42" width="8.7109375" hidden="1" customWidth="1"/>
    <col min="43" max="43" width="7.42578125" hidden="1" customWidth="1"/>
    <col min="44" max="44" width="6.5703125" hidden="1" customWidth="1"/>
    <col min="45" max="45" width="7.85546875" hidden="1" customWidth="1"/>
    <col min="46" max="46" width="8.7109375" hidden="1" customWidth="1"/>
    <col min="47" max="47" width="8.28515625" hidden="1" customWidth="1"/>
    <col min="48" max="49" width="8.42578125" hidden="1" customWidth="1"/>
    <col min="50" max="50" width="16.42578125" hidden="1" customWidth="1"/>
    <col min="51" max="51" width="52.42578125" customWidth="1"/>
    <col min="52" max="52" width="57.140625" customWidth="1"/>
    <col min="53" max="55" width="97.42578125" hidden="1" customWidth="1"/>
    <col min="56" max="56" width="13" hidden="1" customWidth="1"/>
    <col min="57" max="57" width="10.42578125" hidden="1" customWidth="1"/>
    <col min="58" max="67" width="9" customWidth="1"/>
  </cols>
  <sheetData>
    <row r="1" spans="1:67" ht="46.5" customHeight="1" x14ac:dyDescent="0.25">
      <c r="A1" s="193" t="s">
        <v>3400</v>
      </c>
      <c r="B1" s="194"/>
      <c r="C1" s="194"/>
      <c r="D1" s="194"/>
      <c r="E1" s="194"/>
      <c r="F1" s="194"/>
      <c r="G1" s="194"/>
      <c r="H1" s="194"/>
      <c r="I1" s="194"/>
      <c r="J1" s="194"/>
      <c r="K1" s="194"/>
      <c r="L1" s="195"/>
      <c r="M1" s="194"/>
      <c r="N1" s="194"/>
      <c r="O1" s="194"/>
      <c r="P1" s="194"/>
      <c r="Q1" s="194"/>
      <c r="R1" s="194"/>
      <c r="S1" s="194"/>
      <c r="T1" s="196"/>
      <c r="U1" s="45"/>
      <c r="V1" s="45"/>
      <c r="W1" s="45"/>
      <c r="X1" s="197"/>
      <c r="Y1" s="198">
        <f t="shared" ref="Y1:AE1" si="0">SUM(Y3:Y1077)</f>
        <v>358</v>
      </c>
      <c r="Z1" s="198">
        <f t="shared" si="0"/>
        <v>10</v>
      </c>
      <c r="AA1" s="198">
        <f t="shared" si="0"/>
        <v>179</v>
      </c>
      <c r="AB1" s="198">
        <f t="shared" si="0"/>
        <v>522</v>
      </c>
      <c r="AC1" s="198">
        <f t="shared" si="0"/>
        <v>0</v>
      </c>
      <c r="AD1" s="198">
        <f t="shared" si="0"/>
        <v>0</v>
      </c>
      <c r="AE1" s="198">
        <f t="shared" si="0"/>
        <v>0</v>
      </c>
      <c r="AF1" s="199"/>
      <c r="AG1" s="198">
        <f>SUM(AG3:AG1077)</f>
        <v>599</v>
      </c>
      <c r="AH1" s="198">
        <f>SUM(AH3:AH1077)</f>
        <v>241</v>
      </c>
      <c r="AI1" s="198">
        <f>SUM(AI3:AI1077)</f>
        <v>231</v>
      </c>
      <c r="AJ1" s="198">
        <f>SUM(AJ3:AJ1077)</f>
        <v>0</v>
      </c>
      <c r="AK1" s="198">
        <f>SUM(AK3:AK1077)</f>
        <v>50</v>
      </c>
      <c r="AL1" s="45"/>
      <c r="AM1" s="45"/>
      <c r="AN1" s="185"/>
      <c r="AO1" s="185"/>
      <c r="AP1" s="185"/>
      <c r="AQ1" s="185"/>
      <c r="AR1" s="185"/>
      <c r="AS1" s="185"/>
      <c r="AT1" s="185"/>
      <c r="AU1" s="185"/>
      <c r="AV1" s="185"/>
      <c r="AW1" s="186"/>
      <c r="AX1" s="185"/>
      <c r="AY1" s="185"/>
      <c r="AZ1" s="186"/>
      <c r="BA1" s="17"/>
      <c r="BB1" s="19"/>
      <c r="BC1" s="45"/>
      <c r="BD1" s="198">
        <f>SUM(Y1:AE1)</f>
        <v>1069</v>
      </c>
      <c r="BE1" s="19"/>
      <c r="BF1" s="19"/>
      <c r="BG1" s="19"/>
      <c r="BH1" s="19"/>
      <c r="BI1" s="19"/>
      <c r="BJ1" s="19"/>
      <c r="BK1" s="19"/>
      <c r="BL1" s="19"/>
      <c r="BM1" s="19"/>
      <c r="BN1" s="19"/>
      <c r="BO1" s="19"/>
    </row>
    <row r="2" spans="1:67" ht="110.25" customHeight="1" x14ac:dyDescent="0.25">
      <c r="A2" s="22" t="s">
        <v>3</v>
      </c>
      <c r="B2" s="22" t="s">
        <v>3105</v>
      </c>
      <c r="C2" s="22" t="s">
        <v>4</v>
      </c>
      <c r="D2" s="22" t="s">
        <v>5</v>
      </c>
      <c r="E2" s="22" t="s">
        <v>6</v>
      </c>
      <c r="F2" s="22" t="s">
        <v>3106</v>
      </c>
      <c r="G2" s="22" t="s">
        <v>3107</v>
      </c>
      <c r="H2" s="22" t="s">
        <v>3108</v>
      </c>
      <c r="I2" s="22" t="s">
        <v>3109</v>
      </c>
      <c r="J2" s="22" t="s">
        <v>3110</v>
      </c>
      <c r="K2" s="22" t="s">
        <v>3111</v>
      </c>
      <c r="L2" s="22" t="s">
        <v>7</v>
      </c>
      <c r="M2" s="22" t="s">
        <v>3112</v>
      </c>
      <c r="N2" s="22" t="s">
        <v>3113</v>
      </c>
      <c r="O2" s="22" t="s">
        <v>6</v>
      </c>
      <c r="P2" s="22" t="s">
        <v>3114</v>
      </c>
      <c r="Q2" s="22" t="s">
        <v>3115</v>
      </c>
      <c r="R2" s="22" t="s">
        <v>3116</v>
      </c>
      <c r="S2" s="22" t="s">
        <v>3117</v>
      </c>
      <c r="T2" s="22" t="s">
        <v>3118</v>
      </c>
      <c r="U2" s="22" t="s">
        <v>8</v>
      </c>
      <c r="V2" s="22" t="s">
        <v>3119</v>
      </c>
      <c r="W2" s="22" t="s">
        <v>9</v>
      </c>
      <c r="X2" s="22" t="s">
        <v>10</v>
      </c>
      <c r="Y2" s="22" t="s">
        <v>21</v>
      </c>
      <c r="Z2" s="22" t="s">
        <v>106</v>
      </c>
      <c r="AA2" s="22" t="s">
        <v>1042</v>
      </c>
      <c r="AB2" s="22" t="s">
        <v>58</v>
      </c>
      <c r="AC2" s="22" t="s">
        <v>1766</v>
      </c>
      <c r="AD2" s="22" t="s">
        <v>3120</v>
      </c>
      <c r="AE2" s="22" t="s">
        <v>3121</v>
      </c>
      <c r="AF2" s="22"/>
      <c r="AG2" s="22" t="s">
        <v>41</v>
      </c>
      <c r="AH2" s="22" t="s">
        <v>3122</v>
      </c>
      <c r="AI2" s="22" t="s">
        <v>19</v>
      </c>
      <c r="AJ2" s="22"/>
      <c r="AK2" s="22" t="s">
        <v>791</v>
      </c>
      <c r="AL2" s="22" t="s">
        <v>3123</v>
      </c>
      <c r="AM2" s="22" t="s">
        <v>3124</v>
      </c>
      <c r="AN2" s="22" t="s">
        <v>3125</v>
      </c>
      <c r="AO2" s="22" t="s">
        <v>3126</v>
      </c>
      <c r="AP2" s="22" t="s">
        <v>3127</v>
      </c>
      <c r="AQ2" s="22" t="s">
        <v>3128</v>
      </c>
      <c r="AR2" s="22" t="s">
        <v>3129</v>
      </c>
      <c r="AS2" s="22" t="s">
        <v>3130</v>
      </c>
      <c r="AT2" s="22" t="s">
        <v>3131</v>
      </c>
      <c r="AU2" s="22" t="s">
        <v>3132</v>
      </c>
      <c r="AV2" s="22" t="s">
        <v>3133</v>
      </c>
      <c r="AW2" s="22" t="s">
        <v>3134</v>
      </c>
      <c r="AX2" s="22" t="s">
        <v>3135</v>
      </c>
      <c r="AY2" s="22" t="s">
        <v>11</v>
      </c>
      <c r="AZ2" s="22" t="s">
        <v>12</v>
      </c>
      <c r="BA2" s="22" t="s">
        <v>3136</v>
      </c>
      <c r="BB2" s="22" t="s">
        <v>3137</v>
      </c>
      <c r="BC2" s="22" t="s">
        <v>3138</v>
      </c>
      <c r="BD2" s="22"/>
      <c r="BE2" s="22"/>
      <c r="BF2" s="199"/>
      <c r="BG2" s="199"/>
      <c r="BH2" s="199"/>
      <c r="BI2" s="199"/>
      <c r="BJ2" s="199"/>
      <c r="BK2" s="199"/>
      <c r="BL2" s="199"/>
      <c r="BM2" s="199"/>
      <c r="BN2" s="199"/>
      <c r="BO2" s="199"/>
    </row>
    <row r="3" spans="1:67" ht="74.25" customHeight="1" x14ac:dyDescent="0.25">
      <c r="A3" s="201">
        <v>1</v>
      </c>
      <c r="B3" s="182" t="s">
        <v>3139</v>
      </c>
      <c r="C3" s="182" t="s">
        <v>3140</v>
      </c>
      <c r="D3" s="36" t="s">
        <v>18</v>
      </c>
      <c r="E3" s="36" t="s">
        <v>19</v>
      </c>
      <c r="F3" s="202" t="s">
        <v>3141</v>
      </c>
      <c r="G3" s="202" t="s">
        <v>3142</v>
      </c>
      <c r="H3" s="202">
        <v>3</v>
      </c>
      <c r="I3" s="202"/>
      <c r="J3" s="202"/>
      <c r="K3" s="202"/>
      <c r="L3" s="34" t="s">
        <v>20</v>
      </c>
      <c r="M3" s="182" t="s">
        <v>3143</v>
      </c>
      <c r="N3" s="183" t="s">
        <v>2427</v>
      </c>
      <c r="O3" s="184" t="s">
        <v>19</v>
      </c>
      <c r="P3" s="109"/>
      <c r="Q3" s="182"/>
      <c r="R3" s="109" t="s">
        <v>22</v>
      </c>
      <c r="S3" s="183"/>
      <c r="T3" s="33"/>
      <c r="U3" s="33" t="s">
        <v>21</v>
      </c>
      <c r="V3" s="45" t="s">
        <v>21</v>
      </c>
      <c r="W3" s="34" t="s">
        <v>22</v>
      </c>
      <c r="X3" s="34" t="s">
        <v>23</v>
      </c>
      <c r="Y3" s="36">
        <v>1</v>
      </c>
      <c r="Z3" s="36"/>
      <c r="AA3" s="36"/>
      <c r="AB3" s="36"/>
      <c r="AC3" s="36"/>
      <c r="AD3" s="36"/>
      <c r="AE3" s="36"/>
      <c r="AF3" s="51"/>
      <c r="AG3" s="51">
        <v>1</v>
      </c>
      <c r="AH3" s="51"/>
      <c r="AI3" s="51"/>
      <c r="AJ3" s="51"/>
      <c r="AK3" s="51"/>
      <c r="AL3" s="33"/>
      <c r="AM3" s="33"/>
      <c r="AN3" s="185"/>
      <c r="AO3" s="185"/>
      <c r="AP3" s="185"/>
      <c r="AQ3" s="185"/>
      <c r="AR3" s="185"/>
      <c r="AS3" s="185"/>
      <c r="AT3" s="185"/>
      <c r="AU3" s="185"/>
      <c r="AV3" s="185"/>
      <c r="AW3" s="186"/>
      <c r="AX3" s="41"/>
      <c r="AY3" s="35" t="s">
        <v>24</v>
      </c>
      <c r="AZ3" s="36" t="s">
        <v>25</v>
      </c>
      <c r="BA3" s="36" t="s">
        <v>451</v>
      </c>
      <c r="BB3" s="51"/>
      <c r="BC3" s="33"/>
      <c r="BD3" s="36">
        <v>1</v>
      </c>
      <c r="BE3" s="36">
        <v>1</v>
      </c>
      <c r="BF3" s="51"/>
      <c r="BG3" s="51"/>
      <c r="BH3" s="51"/>
      <c r="BI3" s="51"/>
      <c r="BJ3" s="51"/>
      <c r="BK3" s="51"/>
      <c r="BL3" s="51"/>
      <c r="BM3" s="51"/>
      <c r="BN3" s="51"/>
      <c r="BO3" s="51"/>
    </row>
    <row r="4" spans="1:67" ht="74.25" customHeight="1" x14ac:dyDescent="0.25">
      <c r="A4" s="201">
        <v>2</v>
      </c>
      <c r="B4" s="182" t="s">
        <v>3139</v>
      </c>
      <c r="C4" s="182" t="s">
        <v>3140</v>
      </c>
      <c r="D4" s="36" t="s">
        <v>18</v>
      </c>
      <c r="E4" s="36" t="s">
        <v>19</v>
      </c>
      <c r="F4" s="202">
        <v>3.4</v>
      </c>
      <c r="G4" s="202">
        <v>43</v>
      </c>
      <c r="H4" s="202" t="s">
        <v>3144</v>
      </c>
      <c r="I4" s="202"/>
      <c r="J4" s="202"/>
      <c r="K4" s="202"/>
      <c r="L4" s="34" t="s">
        <v>26</v>
      </c>
      <c r="M4" s="182" t="s">
        <v>3145</v>
      </c>
      <c r="N4" s="183" t="s">
        <v>3146</v>
      </c>
      <c r="O4" s="184" t="s">
        <v>19</v>
      </c>
      <c r="P4" s="109"/>
      <c r="Q4" s="182"/>
      <c r="R4" s="109" t="s">
        <v>22</v>
      </c>
      <c r="S4" s="183"/>
      <c r="T4" s="33"/>
      <c r="U4" s="33" t="s">
        <v>21</v>
      </c>
      <c r="V4" s="45" t="s">
        <v>21</v>
      </c>
      <c r="W4" s="34" t="s">
        <v>22</v>
      </c>
      <c r="X4" s="34" t="s">
        <v>23</v>
      </c>
      <c r="Y4" s="36">
        <v>1</v>
      </c>
      <c r="Z4" s="36"/>
      <c r="AA4" s="36"/>
      <c r="AB4" s="36"/>
      <c r="AC4" s="36"/>
      <c r="AD4" s="36"/>
      <c r="AE4" s="36"/>
      <c r="AF4" s="51"/>
      <c r="AG4" s="51">
        <v>1</v>
      </c>
      <c r="AH4" s="51"/>
      <c r="AI4" s="51"/>
      <c r="AJ4" s="51"/>
      <c r="AK4" s="51"/>
      <c r="AL4" s="33"/>
      <c r="AM4" s="33"/>
      <c r="AN4" s="185"/>
      <c r="AO4" s="185"/>
      <c r="AP4" s="185"/>
      <c r="AQ4" s="185"/>
      <c r="AR4" s="185"/>
      <c r="AS4" s="185"/>
      <c r="AT4" s="185"/>
      <c r="AU4" s="185"/>
      <c r="AV4" s="185"/>
      <c r="AW4" s="186"/>
      <c r="AX4" s="41"/>
      <c r="AY4" s="35" t="s">
        <v>24</v>
      </c>
      <c r="AZ4" s="36" t="s">
        <v>25</v>
      </c>
      <c r="BA4" s="36" t="s">
        <v>451</v>
      </c>
      <c r="BB4" s="51"/>
      <c r="BC4" s="33"/>
      <c r="BD4" s="36">
        <v>1</v>
      </c>
      <c r="BE4" s="36">
        <v>1</v>
      </c>
      <c r="BF4" s="51"/>
      <c r="BG4" s="51"/>
      <c r="BH4" s="51"/>
      <c r="BI4" s="51"/>
      <c r="BJ4" s="51"/>
      <c r="BK4" s="51"/>
      <c r="BL4" s="51"/>
      <c r="BM4" s="51"/>
      <c r="BN4" s="51"/>
      <c r="BO4" s="51"/>
    </row>
    <row r="5" spans="1:67" ht="74.25" customHeight="1" x14ac:dyDescent="0.25">
      <c r="A5" s="201">
        <v>3</v>
      </c>
      <c r="B5" s="182" t="s">
        <v>3139</v>
      </c>
      <c r="C5" s="182" t="s">
        <v>3140</v>
      </c>
      <c r="D5" s="36" t="s">
        <v>18</v>
      </c>
      <c r="E5" s="36" t="s">
        <v>19</v>
      </c>
      <c r="F5" s="202">
        <v>3.5</v>
      </c>
      <c r="G5" s="202">
        <v>47</v>
      </c>
      <c r="H5" s="202" t="s">
        <v>3147</v>
      </c>
      <c r="I5" s="202"/>
      <c r="J5" s="202"/>
      <c r="K5" s="202"/>
      <c r="L5" s="34" t="s">
        <v>27</v>
      </c>
      <c r="M5" s="182" t="s">
        <v>3145</v>
      </c>
      <c r="N5" s="183" t="s">
        <v>3146</v>
      </c>
      <c r="O5" s="184" t="s">
        <v>19</v>
      </c>
      <c r="P5" s="109"/>
      <c r="Q5" s="182"/>
      <c r="R5" s="109" t="s">
        <v>22</v>
      </c>
      <c r="S5" s="183"/>
      <c r="T5" s="33"/>
      <c r="U5" s="33" t="s">
        <v>21</v>
      </c>
      <c r="V5" s="45" t="s">
        <v>21</v>
      </c>
      <c r="W5" s="34" t="s">
        <v>22</v>
      </c>
      <c r="X5" s="34" t="s">
        <v>23</v>
      </c>
      <c r="Y5" s="36">
        <v>1</v>
      </c>
      <c r="Z5" s="36"/>
      <c r="AA5" s="36"/>
      <c r="AB5" s="36"/>
      <c r="AC5" s="36"/>
      <c r="AD5" s="36"/>
      <c r="AE5" s="36"/>
      <c r="AF5" s="51"/>
      <c r="AG5" s="51">
        <v>1</v>
      </c>
      <c r="AH5" s="51"/>
      <c r="AI5" s="51"/>
      <c r="AJ5" s="51"/>
      <c r="AK5" s="51"/>
      <c r="AL5" s="33"/>
      <c r="AM5" s="33"/>
      <c r="AN5" s="185"/>
      <c r="AO5" s="185"/>
      <c r="AP5" s="185"/>
      <c r="AQ5" s="185"/>
      <c r="AR5" s="185"/>
      <c r="AS5" s="185"/>
      <c r="AT5" s="185"/>
      <c r="AU5" s="185"/>
      <c r="AV5" s="185"/>
      <c r="AW5" s="186"/>
      <c r="AX5" s="41"/>
      <c r="AY5" s="35" t="s">
        <v>24</v>
      </c>
      <c r="AZ5" s="36" t="s">
        <v>25</v>
      </c>
      <c r="BA5" s="36" t="s">
        <v>451</v>
      </c>
      <c r="BB5" s="51"/>
      <c r="BC5" s="33"/>
      <c r="BD5" s="36">
        <v>1</v>
      </c>
      <c r="BE5" s="36">
        <v>1</v>
      </c>
      <c r="BF5" s="51"/>
      <c r="BG5" s="51"/>
      <c r="BH5" s="51"/>
      <c r="BI5" s="51"/>
      <c r="BJ5" s="51"/>
      <c r="BK5" s="51"/>
      <c r="BL5" s="51"/>
      <c r="BM5" s="51"/>
      <c r="BN5" s="51"/>
      <c r="BO5" s="51"/>
    </row>
    <row r="6" spans="1:67" ht="74.25" customHeight="1" x14ac:dyDescent="0.25">
      <c r="A6" s="201">
        <v>4</v>
      </c>
      <c r="B6" s="182" t="s">
        <v>3139</v>
      </c>
      <c r="C6" s="182" t="s">
        <v>3140</v>
      </c>
      <c r="D6" s="36" t="s">
        <v>28</v>
      </c>
      <c r="E6" s="36" t="s">
        <v>19</v>
      </c>
      <c r="F6" s="202" t="s">
        <v>3141</v>
      </c>
      <c r="G6" s="202" t="s">
        <v>3142</v>
      </c>
      <c r="H6" s="202">
        <v>3</v>
      </c>
      <c r="I6" s="202"/>
      <c r="J6" s="202"/>
      <c r="K6" s="202"/>
      <c r="L6" s="34" t="s">
        <v>29</v>
      </c>
      <c r="M6" s="182" t="s">
        <v>3148</v>
      </c>
      <c r="N6" s="183" t="s">
        <v>3146</v>
      </c>
      <c r="O6" s="184" t="s">
        <v>19</v>
      </c>
      <c r="P6" s="109"/>
      <c r="Q6" s="182"/>
      <c r="R6" s="109" t="s">
        <v>22</v>
      </c>
      <c r="S6" s="183"/>
      <c r="T6" s="33"/>
      <c r="U6" s="33" t="s">
        <v>21</v>
      </c>
      <c r="V6" s="45" t="s">
        <v>21</v>
      </c>
      <c r="W6" s="34" t="s">
        <v>22</v>
      </c>
      <c r="X6" s="34" t="s">
        <v>23</v>
      </c>
      <c r="Y6" s="36">
        <v>1</v>
      </c>
      <c r="Z6" s="36"/>
      <c r="AA6" s="36"/>
      <c r="AB6" s="36"/>
      <c r="AC6" s="36"/>
      <c r="AD6" s="36"/>
      <c r="AE6" s="36"/>
      <c r="AF6" s="51"/>
      <c r="AG6" s="51">
        <v>1</v>
      </c>
      <c r="AH6" s="51"/>
      <c r="AI6" s="51"/>
      <c r="AJ6" s="51"/>
      <c r="AK6" s="51"/>
      <c r="AL6" s="33"/>
      <c r="AM6" s="33"/>
      <c r="AN6" s="186"/>
      <c r="AO6" s="185"/>
      <c r="AP6" s="185" t="s">
        <v>2694</v>
      </c>
      <c r="AQ6" s="185" t="s">
        <v>2694</v>
      </c>
      <c r="AR6" s="185" t="s">
        <v>2694</v>
      </c>
      <c r="AS6" s="185" t="s">
        <v>3149</v>
      </c>
      <c r="AT6" s="185"/>
      <c r="AU6" s="185"/>
      <c r="AV6" s="185"/>
      <c r="AW6" s="186"/>
      <c r="AX6" s="41"/>
      <c r="AY6" s="41" t="s">
        <v>24</v>
      </c>
      <c r="AZ6" s="41"/>
      <c r="BA6" s="36" t="s">
        <v>451</v>
      </c>
      <c r="BB6" s="51"/>
      <c r="BC6" s="33"/>
      <c r="BD6" s="33"/>
      <c r="BE6" s="51"/>
      <c r="BF6" s="51"/>
      <c r="BG6" s="51"/>
      <c r="BH6" s="51"/>
      <c r="BI6" s="51"/>
      <c r="BJ6" s="51"/>
      <c r="BK6" s="51"/>
      <c r="BL6" s="51"/>
      <c r="BM6" s="51"/>
      <c r="BN6" s="51"/>
      <c r="BO6" s="51"/>
    </row>
    <row r="7" spans="1:67" ht="74.25" customHeight="1" x14ac:dyDescent="0.25">
      <c r="A7" s="201">
        <v>5</v>
      </c>
      <c r="B7" s="182" t="s">
        <v>3139</v>
      </c>
      <c r="C7" s="182" t="s">
        <v>3140</v>
      </c>
      <c r="D7" s="36" t="s">
        <v>30</v>
      </c>
      <c r="E7" s="36" t="s">
        <v>19</v>
      </c>
      <c r="F7" s="202" t="s">
        <v>3141</v>
      </c>
      <c r="G7" s="202" t="s">
        <v>3142</v>
      </c>
      <c r="H7" s="202">
        <v>3</v>
      </c>
      <c r="I7" s="202"/>
      <c r="J7" s="202"/>
      <c r="K7" s="202"/>
      <c r="L7" s="34" t="s">
        <v>31</v>
      </c>
      <c r="M7" s="182" t="s">
        <v>3145</v>
      </c>
      <c r="N7" s="183" t="s">
        <v>3146</v>
      </c>
      <c r="O7" s="184" t="s">
        <v>19</v>
      </c>
      <c r="P7" s="109"/>
      <c r="Q7" s="182"/>
      <c r="R7" s="109" t="s">
        <v>22</v>
      </c>
      <c r="S7" s="183"/>
      <c r="T7" s="33"/>
      <c r="U7" s="33" t="s">
        <v>21</v>
      </c>
      <c r="V7" s="45" t="s">
        <v>21</v>
      </c>
      <c r="W7" s="34" t="s">
        <v>22</v>
      </c>
      <c r="X7" s="34" t="s">
        <v>23</v>
      </c>
      <c r="Y7" s="36">
        <v>1</v>
      </c>
      <c r="Z7" s="36"/>
      <c r="AA7" s="36"/>
      <c r="AB7" s="36"/>
      <c r="AC7" s="36"/>
      <c r="AD7" s="36"/>
      <c r="AE7" s="36"/>
      <c r="AF7" s="51"/>
      <c r="AG7" s="51">
        <v>1</v>
      </c>
      <c r="AH7" s="51"/>
      <c r="AI7" s="51"/>
      <c r="AJ7" s="51"/>
      <c r="AK7" s="51"/>
      <c r="AL7" s="33"/>
      <c r="AM7" s="33"/>
      <c r="AN7" s="186"/>
      <c r="AO7" s="185"/>
      <c r="AP7" s="185"/>
      <c r="AQ7" s="185"/>
      <c r="AR7" s="185"/>
      <c r="AS7" s="185"/>
      <c r="AT7" s="185"/>
      <c r="AU7" s="185"/>
      <c r="AV7" s="185"/>
      <c r="AW7" s="186"/>
      <c r="AX7" s="41"/>
      <c r="AY7" s="35" t="s">
        <v>24</v>
      </c>
      <c r="AZ7" s="36" t="s">
        <v>25</v>
      </c>
      <c r="BA7" s="36" t="s">
        <v>451</v>
      </c>
      <c r="BB7" s="51"/>
      <c r="BC7" s="33"/>
      <c r="BD7" s="36">
        <v>1</v>
      </c>
      <c r="BE7" s="36">
        <v>1</v>
      </c>
      <c r="BF7" s="51"/>
      <c r="BG7" s="51"/>
      <c r="BH7" s="51"/>
      <c r="BI7" s="51"/>
      <c r="BJ7" s="51"/>
      <c r="BK7" s="51"/>
      <c r="BL7" s="51"/>
      <c r="BM7" s="51"/>
      <c r="BN7" s="51"/>
      <c r="BO7" s="51"/>
    </row>
    <row r="8" spans="1:67" ht="94.5" customHeight="1" x14ac:dyDescent="0.25">
      <c r="A8" s="201">
        <v>6</v>
      </c>
      <c r="B8" s="182" t="s">
        <v>3139</v>
      </c>
      <c r="C8" s="182" t="s">
        <v>3140</v>
      </c>
      <c r="D8" s="36" t="s">
        <v>30</v>
      </c>
      <c r="E8" s="36" t="s">
        <v>19</v>
      </c>
      <c r="F8" s="202">
        <v>3.5</v>
      </c>
      <c r="G8" s="202">
        <v>50</v>
      </c>
      <c r="H8" s="202" t="s">
        <v>3147</v>
      </c>
      <c r="I8" s="202"/>
      <c r="J8" s="202"/>
      <c r="K8" s="202"/>
      <c r="L8" s="34" t="s">
        <v>32</v>
      </c>
      <c r="M8" s="182" t="s">
        <v>3150</v>
      </c>
      <c r="N8" s="183" t="s">
        <v>3151</v>
      </c>
      <c r="O8" s="184" t="s">
        <v>19</v>
      </c>
      <c r="P8" s="109"/>
      <c r="Q8" s="182"/>
      <c r="R8" s="109" t="s">
        <v>3152</v>
      </c>
      <c r="S8" s="183"/>
      <c r="T8" s="33"/>
      <c r="U8" s="33" t="s">
        <v>21</v>
      </c>
      <c r="V8" s="45" t="s">
        <v>58</v>
      </c>
      <c r="W8" s="34" t="s">
        <v>33</v>
      </c>
      <c r="X8" s="34" t="s">
        <v>34</v>
      </c>
      <c r="Y8" s="36"/>
      <c r="Z8" s="36"/>
      <c r="AA8" s="36"/>
      <c r="AB8" s="36">
        <v>1</v>
      </c>
      <c r="AC8" s="36"/>
      <c r="AD8" s="36"/>
      <c r="AE8" s="36"/>
      <c r="AF8" s="51"/>
      <c r="AG8" s="51">
        <v>1</v>
      </c>
      <c r="AH8" s="51"/>
      <c r="AI8" s="51"/>
      <c r="AJ8" s="51"/>
      <c r="AK8" s="36">
        <v>1</v>
      </c>
      <c r="AL8" s="51"/>
      <c r="AM8" s="33"/>
      <c r="AN8" s="186"/>
      <c r="AO8" s="35" t="s">
        <v>3153</v>
      </c>
      <c r="AP8" s="185"/>
      <c r="AQ8" s="185"/>
      <c r="AR8" s="185"/>
      <c r="AS8" s="185"/>
      <c r="AT8" s="185"/>
      <c r="AU8" s="185"/>
      <c r="AV8" s="185"/>
      <c r="AW8" s="186"/>
      <c r="AX8" s="41"/>
      <c r="AY8" s="35" t="s">
        <v>24</v>
      </c>
      <c r="AZ8" s="36" t="s">
        <v>25</v>
      </c>
      <c r="BA8" s="36"/>
      <c r="BB8" s="36" t="s">
        <v>3154</v>
      </c>
      <c r="BC8" s="33" t="s">
        <v>3155</v>
      </c>
      <c r="BD8" s="36">
        <v>1</v>
      </c>
      <c r="BE8" s="36">
        <v>1</v>
      </c>
      <c r="BF8" s="51"/>
      <c r="BG8" s="51"/>
      <c r="BH8" s="51"/>
      <c r="BI8" s="51"/>
      <c r="BJ8" s="51"/>
      <c r="BK8" s="51"/>
      <c r="BL8" s="51"/>
      <c r="BM8" s="51"/>
      <c r="BN8" s="51"/>
      <c r="BO8" s="51"/>
    </row>
    <row r="9" spans="1:67" ht="42" customHeight="1" x14ac:dyDescent="0.25">
      <c r="A9" s="201">
        <v>7</v>
      </c>
      <c r="B9" s="36" t="s">
        <v>3139</v>
      </c>
      <c r="C9" s="36" t="s">
        <v>3140</v>
      </c>
      <c r="D9" s="36" t="s">
        <v>36</v>
      </c>
      <c r="E9" s="36" t="s">
        <v>19</v>
      </c>
      <c r="F9" s="36" t="s">
        <v>3141</v>
      </c>
      <c r="G9" s="36" t="s">
        <v>3142</v>
      </c>
      <c r="H9" s="36">
        <v>3</v>
      </c>
      <c r="I9" s="36"/>
      <c r="J9" s="36"/>
      <c r="K9" s="36"/>
      <c r="L9" s="34" t="s">
        <v>37</v>
      </c>
      <c r="M9" s="33" t="s">
        <v>3150</v>
      </c>
      <c r="N9" s="33" t="s">
        <v>25</v>
      </c>
      <c r="O9" s="33" t="s">
        <v>19</v>
      </c>
      <c r="P9" s="33"/>
      <c r="Q9" s="33"/>
      <c r="R9" s="33" t="s">
        <v>3152</v>
      </c>
      <c r="S9" s="33"/>
      <c r="T9" s="33"/>
      <c r="U9" s="33" t="s">
        <v>21</v>
      </c>
      <c r="V9" s="45" t="s">
        <v>21</v>
      </c>
      <c r="W9" s="34" t="s">
        <v>38</v>
      </c>
      <c r="X9" s="34" t="s">
        <v>39</v>
      </c>
      <c r="Y9" s="36">
        <v>1</v>
      </c>
      <c r="Z9" s="36"/>
      <c r="AA9" s="36"/>
      <c r="AB9" s="36"/>
      <c r="AC9" s="36"/>
      <c r="AD9" s="36"/>
      <c r="AE9" s="36"/>
      <c r="AF9" s="36"/>
      <c r="AG9" s="36"/>
      <c r="AH9" s="36"/>
      <c r="AI9" s="36">
        <v>1</v>
      </c>
      <c r="AJ9" s="36"/>
      <c r="AK9" s="36"/>
      <c r="AL9" s="33" t="s">
        <v>3156</v>
      </c>
      <c r="AM9" s="33"/>
      <c r="AN9" s="185"/>
      <c r="AO9" s="185"/>
      <c r="AP9" s="185"/>
      <c r="AQ9" s="185"/>
      <c r="AR9" s="185"/>
      <c r="AS9" s="185"/>
      <c r="AT9" s="185"/>
      <c r="AU9" s="185"/>
      <c r="AV9" s="185"/>
      <c r="AW9" s="186"/>
      <c r="AX9" s="36"/>
      <c r="AY9" s="41" t="s">
        <v>24</v>
      </c>
      <c r="AZ9" s="41"/>
      <c r="BA9" s="36" t="s">
        <v>451</v>
      </c>
      <c r="BB9" s="51"/>
      <c r="BC9" s="33"/>
      <c r="BD9" s="33"/>
      <c r="BE9" s="36"/>
      <c r="BF9" s="36"/>
      <c r="BG9" s="36"/>
      <c r="BH9" s="36"/>
      <c r="BI9" s="36"/>
      <c r="BJ9" s="36"/>
      <c r="BK9" s="36"/>
      <c r="BL9" s="36"/>
      <c r="BM9" s="36"/>
      <c r="BN9" s="36"/>
      <c r="BO9" s="36"/>
    </row>
    <row r="10" spans="1:67" ht="94.5" customHeight="1" x14ac:dyDescent="0.25">
      <c r="A10" s="201">
        <v>8</v>
      </c>
      <c r="B10" s="182" t="s">
        <v>3139</v>
      </c>
      <c r="C10" s="182" t="s">
        <v>3140</v>
      </c>
      <c r="D10" s="36" t="s">
        <v>36</v>
      </c>
      <c r="E10" s="36" t="s">
        <v>19</v>
      </c>
      <c r="F10" s="202">
        <v>3.5</v>
      </c>
      <c r="G10" s="202">
        <v>49</v>
      </c>
      <c r="H10" s="202" t="s">
        <v>3147</v>
      </c>
      <c r="I10" s="202"/>
      <c r="J10" s="202"/>
      <c r="K10" s="202"/>
      <c r="L10" s="34" t="s">
        <v>32</v>
      </c>
      <c r="M10" s="182" t="s">
        <v>3150</v>
      </c>
      <c r="N10" s="183" t="s">
        <v>3157</v>
      </c>
      <c r="O10" s="184" t="s">
        <v>19</v>
      </c>
      <c r="P10" s="109"/>
      <c r="Q10" s="182"/>
      <c r="R10" s="109" t="s">
        <v>3152</v>
      </c>
      <c r="S10" s="183"/>
      <c r="T10" s="33"/>
      <c r="U10" s="33" t="s">
        <v>21</v>
      </c>
      <c r="V10" s="45" t="s">
        <v>58</v>
      </c>
      <c r="W10" s="34" t="s">
        <v>33</v>
      </c>
      <c r="X10" s="34" t="s">
        <v>34</v>
      </c>
      <c r="Y10" s="36"/>
      <c r="Z10" s="36"/>
      <c r="AA10" s="36"/>
      <c r="AB10" s="36">
        <v>1</v>
      </c>
      <c r="AC10" s="36"/>
      <c r="AD10" s="36"/>
      <c r="AE10" s="36"/>
      <c r="AF10" s="51"/>
      <c r="AG10" s="51">
        <v>1</v>
      </c>
      <c r="AH10" s="51"/>
      <c r="AI10" s="51"/>
      <c r="AJ10" s="51"/>
      <c r="AK10" s="36">
        <v>1</v>
      </c>
      <c r="AL10" s="33"/>
      <c r="AM10" s="33"/>
      <c r="AN10" s="185" t="s">
        <v>3158</v>
      </c>
      <c r="AO10" s="35" t="s">
        <v>3428</v>
      </c>
      <c r="AP10" s="185"/>
      <c r="AQ10" s="185"/>
      <c r="AR10" s="185"/>
      <c r="AS10" s="185"/>
      <c r="AT10" s="185"/>
      <c r="AU10" s="185"/>
      <c r="AV10" s="185"/>
      <c r="AW10" s="186"/>
      <c r="AX10" s="41"/>
      <c r="AY10" s="35" t="s">
        <v>24</v>
      </c>
      <c r="AZ10" s="36" t="s">
        <v>25</v>
      </c>
      <c r="BA10" s="36"/>
      <c r="BB10" s="36" t="s">
        <v>3154</v>
      </c>
      <c r="BC10" s="33" t="s">
        <v>3155</v>
      </c>
      <c r="BD10" s="36">
        <v>1</v>
      </c>
      <c r="BE10" s="36">
        <v>1</v>
      </c>
      <c r="BF10" s="51"/>
      <c r="BG10" s="51"/>
      <c r="BH10" s="51"/>
      <c r="BI10" s="51"/>
      <c r="BJ10" s="51"/>
      <c r="BK10" s="51"/>
      <c r="BL10" s="51"/>
      <c r="BM10" s="51"/>
      <c r="BN10" s="51"/>
      <c r="BO10" s="51"/>
    </row>
    <row r="11" spans="1:67" ht="47.25" customHeight="1" x14ac:dyDescent="0.25">
      <c r="A11" s="201">
        <v>9</v>
      </c>
      <c r="B11" s="182" t="s">
        <v>3139</v>
      </c>
      <c r="C11" s="182" t="s">
        <v>3140</v>
      </c>
      <c r="D11" s="36" t="s">
        <v>18</v>
      </c>
      <c r="E11" s="36" t="s">
        <v>41</v>
      </c>
      <c r="F11" s="202" t="s">
        <v>3141</v>
      </c>
      <c r="G11" s="202" t="s">
        <v>3160</v>
      </c>
      <c r="H11" s="202">
        <v>2</v>
      </c>
      <c r="I11" s="202"/>
      <c r="J11" s="202"/>
      <c r="K11" s="202"/>
      <c r="L11" s="34" t="s">
        <v>37</v>
      </c>
      <c r="M11" s="182"/>
      <c r="N11" s="183"/>
      <c r="O11" s="184" t="s">
        <v>41</v>
      </c>
      <c r="P11" s="109"/>
      <c r="Q11" s="182"/>
      <c r="R11" s="109"/>
      <c r="S11" s="183" t="s">
        <v>391</v>
      </c>
      <c r="T11" s="33" t="s">
        <v>3161</v>
      </c>
      <c r="U11" s="33" t="s">
        <v>21</v>
      </c>
      <c r="V11" s="45" t="s">
        <v>21</v>
      </c>
      <c r="W11" s="34" t="s">
        <v>3161</v>
      </c>
      <c r="X11" s="34" t="s">
        <v>39</v>
      </c>
      <c r="Y11" s="36">
        <v>1</v>
      </c>
      <c r="Z11" s="36"/>
      <c r="AA11" s="36"/>
      <c r="AB11" s="36"/>
      <c r="AC11" s="36"/>
      <c r="AD11" s="36"/>
      <c r="AE11" s="36"/>
      <c r="AF11" s="51"/>
      <c r="AG11" s="51">
        <v>1</v>
      </c>
      <c r="AH11" s="51"/>
      <c r="AI11" s="51"/>
      <c r="AJ11" s="51"/>
      <c r="AK11" s="51"/>
      <c r="AL11" s="33"/>
      <c r="AM11" s="33"/>
      <c r="AN11" s="185"/>
      <c r="AO11" s="185"/>
      <c r="AP11" s="185"/>
      <c r="AQ11" s="185"/>
      <c r="AR11" s="185"/>
      <c r="AS11" s="185"/>
      <c r="AT11" s="185"/>
      <c r="AU11" s="185"/>
      <c r="AV11" s="185"/>
      <c r="AW11" s="186"/>
      <c r="AX11" s="41"/>
      <c r="AY11" s="41" t="s">
        <v>24</v>
      </c>
      <c r="AZ11" s="41"/>
      <c r="BA11" s="36"/>
      <c r="BB11" s="51"/>
      <c r="BC11" s="33"/>
      <c r="BD11" s="33"/>
      <c r="BE11" s="51"/>
      <c r="BF11" s="51"/>
      <c r="BG11" s="51"/>
      <c r="BH11" s="51"/>
      <c r="BI11" s="51"/>
      <c r="BJ11" s="51"/>
      <c r="BK11" s="51"/>
      <c r="BL11" s="51"/>
      <c r="BM11" s="51"/>
      <c r="BN11" s="51"/>
      <c r="BO11" s="51"/>
    </row>
    <row r="12" spans="1:67" ht="31.5" customHeight="1" x14ac:dyDescent="0.25">
      <c r="A12" s="201">
        <v>10</v>
      </c>
      <c r="B12" s="182" t="s">
        <v>3139</v>
      </c>
      <c r="C12" s="182" t="s">
        <v>3140</v>
      </c>
      <c r="D12" s="36" t="s">
        <v>18</v>
      </c>
      <c r="E12" s="36" t="s">
        <v>41</v>
      </c>
      <c r="F12" s="202">
        <v>1.5</v>
      </c>
      <c r="G12" s="202">
        <v>3</v>
      </c>
      <c r="H12" s="109" t="s">
        <v>3162</v>
      </c>
      <c r="I12" s="109"/>
      <c r="J12" s="109"/>
      <c r="K12" s="109"/>
      <c r="L12" s="34" t="s">
        <v>43</v>
      </c>
      <c r="M12" s="182"/>
      <c r="N12" s="183"/>
      <c r="O12" s="184" t="s">
        <v>41</v>
      </c>
      <c r="P12" s="109"/>
      <c r="Q12" s="182"/>
      <c r="R12" s="109"/>
      <c r="S12" s="183" t="s">
        <v>3163</v>
      </c>
      <c r="T12" s="33" t="s">
        <v>3164</v>
      </c>
      <c r="U12" s="33" t="s">
        <v>21</v>
      </c>
      <c r="V12" s="45" t="s">
        <v>21</v>
      </c>
      <c r="W12" s="34" t="s">
        <v>44</v>
      </c>
      <c r="X12" s="34" t="s">
        <v>45</v>
      </c>
      <c r="Y12" s="36">
        <v>1</v>
      </c>
      <c r="Z12" s="36"/>
      <c r="AA12" s="36"/>
      <c r="AB12" s="36"/>
      <c r="AC12" s="36"/>
      <c r="AD12" s="36"/>
      <c r="AE12" s="36"/>
      <c r="AF12" s="51"/>
      <c r="AG12" s="51">
        <v>1</v>
      </c>
      <c r="AH12" s="51"/>
      <c r="AI12" s="51"/>
      <c r="AJ12" s="51"/>
      <c r="AK12" s="51"/>
      <c r="AL12" s="33"/>
      <c r="AM12" s="33"/>
      <c r="AN12" s="185" t="s">
        <v>3165</v>
      </c>
      <c r="AO12" s="185"/>
      <c r="AP12" s="185" t="s">
        <v>3166</v>
      </c>
      <c r="AQ12" s="185" t="s">
        <v>3166</v>
      </c>
      <c r="AR12" s="185" t="s">
        <v>3166</v>
      </c>
      <c r="AS12" s="185" t="s">
        <v>3166</v>
      </c>
      <c r="AT12" s="185"/>
      <c r="AU12" s="185"/>
      <c r="AV12" s="185"/>
      <c r="AW12" s="186"/>
      <c r="AX12" s="41"/>
      <c r="AY12" s="35" t="s">
        <v>46</v>
      </c>
      <c r="AZ12" s="41"/>
      <c r="BA12" s="36"/>
      <c r="BB12" s="51"/>
      <c r="BC12" s="33"/>
      <c r="BD12" s="33"/>
      <c r="BE12" s="51"/>
      <c r="BF12" s="51"/>
      <c r="BG12" s="51"/>
      <c r="BH12" s="51"/>
      <c r="BI12" s="51"/>
      <c r="BJ12" s="51"/>
      <c r="BK12" s="51"/>
      <c r="BL12" s="51"/>
      <c r="BM12" s="51"/>
      <c r="BN12" s="51"/>
      <c r="BO12" s="51"/>
    </row>
    <row r="13" spans="1:67" ht="31.5" customHeight="1" x14ac:dyDescent="0.25">
      <c r="A13" s="201">
        <v>11</v>
      </c>
      <c r="B13" s="182" t="s">
        <v>3139</v>
      </c>
      <c r="C13" s="182" t="s">
        <v>3140</v>
      </c>
      <c r="D13" s="36" t="s">
        <v>18</v>
      </c>
      <c r="E13" s="36" t="s">
        <v>41</v>
      </c>
      <c r="F13" s="202">
        <v>1.5</v>
      </c>
      <c r="G13" s="202">
        <v>3</v>
      </c>
      <c r="H13" s="109" t="s">
        <v>3162</v>
      </c>
      <c r="I13" s="109"/>
      <c r="J13" s="109"/>
      <c r="K13" s="109"/>
      <c r="L13" s="34" t="s">
        <v>47</v>
      </c>
      <c r="M13" s="182"/>
      <c r="N13" s="183"/>
      <c r="O13" s="184" t="s">
        <v>41</v>
      </c>
      <c r="P13" s="109"/>
      <c r="Q13" s="182"/>
      <c r="R13" s="109"/>
      <c r="S13" s="183" t="s">
        <v>3163</v>
      </c>
      <c r="T13" s="33" t="s">
        <v>3164</v>
      </c>
      <c r="U13" s="33" t="s">
        <v>21</v>
      </c>
      <c r="V13" s="45" t="s">
        <v>21</v>
      </c>
      <c r="W13" s="34" t="s">
        <v>44</v>
      </c>
      <c r="X13" s="34" t="s">
        <v>45</v>
      </c>
      <c r="Y13" s="36">
        <v>1</v>
      </c>
      <c r="Z13" s="36"/>
      <c r="AA13" s="36"/>
      <c r="AB13" s="36"/>
      <c r="AC13" s="36"/>
      <c r="AD13" s="36"/>
      <c r="AE13" s="36"/>
      <c r="AF13" s="51"/>
      <c r="AG13" s="51">
        <v>1</v>
      </c>
      <c r="AH13" s="51"/>
      <c r="AI13" s="51"/>
      <c r="AJ13" s="51"/>
      <c r="AK13" s="51"/>
      <c r="AL13" s="33"/>
      <c r="AM13" s="33"/>
      <c r="AN13" s="185" t="s">
        <v>3165</v>
      </c>
      <c r="AO13" s="185"/>
      <c r="AP13" s="185" t="s">
        <v>3166</v>
      </c>
      <c r="AQ13" s="185" t="s">
        <v>3166</v>
      </c>
      <c r="AR13" s="185" t="s">
        <v>3166</v>
      </c>
      <c r="AS13" s="185" t="s">
        <v>3166</v>
      </c>
      <c r="AT13" s="185"/>
      <c r="AU13" s="185"/>
      <c r="AV13" s="185"/>
      <c r="AW13" s="186"/>
      <c r="AX13" s="41"/>
      <c r="AY13" s="35" t="s">
        <v>46</v>
      </c>
      <c r="AZ13" s="41"/>
      <c r="BA13" s="36"/>
      <c r="BB13" s="51"/>
      <c r="BC13" s="33"/>
      <c r="BD13" s="33"/>
      <c r="BE13" s="51"/>
      <c r="BF13" s="51"/>
      <c r="BG13" s="51"/>
      <c r="BH13" s="51"/>
      <c r="BI13" s="51"/>
      <c r="BJ13" s="51"/>
      <c r="BK13" s="51"/>
      <c r="BL13" s="51"/>
      <c r="BM13" s="51"/>
      <c r="BN13" s="51"/>
      <c r="BO13" s="51"/>
    </row>
    <row r="14" spans="1:67" ht="38.25" customHeight="1" x14ac:dyDescent="0.25">
      <c r="A14" s="201">
        <v>12</v>
      </c>
      <c r="B14" s="182" t="s">
        <v>3139</v>
      </c>
      <c r="C14" s="182" t="s">
        <v>3140</v>
      </c>
      <c r="D14" s="36" t="s">
        <v>18</v>
      </c>
      <c r="E14" s="36" t="s">
        <v>41</v>
      </c>
      <c r="F14" s="202">
        <v>1.5</v>
      </c>
      <c r="G14" s="202">
        <v>3</v>
      </c>
      <c r="H14" s="109" t="s">
        <v>3162</v>
      </c>
      <c r="I14" s="109"/>
      <c r="J14" s="109"/>
      <c r="K14" s="109"/>
      <c r="L14" s="34" t="s">
        <v>50</v>
      </c>
      <c r="M14" s="182"/>
      <c r="N14" s="183"/>
      <c r="O14" s="184" t="s">
        <v>41</v>
      </c>
      <c r="P14" s="109"/>
      <c r="Q14" s="182"/>
      <c r="R14" s="109"/>
      <c r="S14" s="183" t="s">
        <v>3167</v>
      </c>
      <c r="T14" s="33" t="s">
        <v>3168</v>
      </c>
      <c r="U14" s="33" t="s">
        <v>21</v>
      </c>
      <c r="V14" s="45" t="s">
        <v>167</v>
      </c>
      <c r="W14" s="34" t="s">
        <v>44</v>
      </c>
      <c r="X14" s="34" t="s">
        <v>45</v>
      </c>
      <c r="Y14" s="36"/>
      <c r="Z14" s="36"/>
      <c r="AA14" s="36">
        <v>1</v>
      </c>
      <c r="AB14" s="36"/>
      <c r="AC14" s="36"/>
      <c r="AD14" s="36"/>
      <c r="AE14" s="36"/>
      <c r="AF14" s="51"/>
      <c r="AG14" s="51">
        <v>1</v>
      </c>
      <c r="AH14" s="51"/>
      <c r="AI14" s="51"/>
      <c r="AJ14" s="51"/>
      <c r="AK14" s="36">
        <v>1</v>
      </c>
      <c r="AL14" s="33"/>
      <c r="AM14" s="33"/>
      <c r="AN14" s="185" t="s">
        <v>3165</v>
      </c>
      <c r="AO14" s="45" t="s">
        <v>3431</v>
      </c>
      <c r="AP14" s="185" t="s">
        <v>3170</v>
      </c>
      <c r="AQ14" s="185" t="s">
        <v>3170</v>
      </c>
      <c r="AR14" s="185" t="s">
        <v>3170</v>
      </c>
      <c r="AS14" s="185" t="s">
        <v>3170</v>
      </c>
      <c r="AT14" s="185"/>
      <c r="AU14" s="185"/>
      <c r="AV14" s="185"/>
      <c r="AW14" s="186"/>
      <c r="AX14" s="41"/>
      <c r="AY14" s="35" t="s">
        <v>46</v>
      </c>
      <c r="AZ14" s="41"/>
      <c r="BA14" s="36"/>
      <c r="BB14" s="51"/>
      <c r="BC14" s="33" t="s">
        <v>25</v>
      </c>
      <c r="BD14" s="33"/>
      <c r="BE14" s="51"/>
      <c r="BF14" s="51"/>
      <c r="BG14" s="51"/>
      <c r="BH14" s="51"/>
      <c r="BI14" s="51"/>
      <c r="BJ14" s="51"/>
      <c r="BK14" s="51"/>
      <c r="BL14" s="51"/>
      <c r="BM14" s="51"/>
      <c r="BN14" s="51"/>
      <c r="BO14" s="51"/>
    </row>
    <row r="15" spans="1:67" ht="63" customHeight="1" x14ac:dyDescent="0.25">
      <c r="A15" s="201">
        <v>13</v>
      </c>
      <c r="B15" s="182" t="s">
        <v>3139</v>
      </c>
      <c r="C15" s="182" t="s">
        <v>3140</v>
      </c>
      <c r="D15" s="36" t="s">
        <v>18</v>
      </c>
      <c r="E15" s="36" t="s">
        <v>41</v>
      </c>
      <c r="F15" s="202" t="s">
        <v>3171</v>
      </c>
      <c r="G15" s="202">
        <v>8</v>
      </c>
      <c r="H15" s="202">
        <v>5</v>
      </c>
      <c r="I15" s="202"/>
      <c r="J15" s="202"/>
      <c r="K15" s="202"/>
      <c r="L15" s="34" t="s">
        <v>54</v>
      </c>
      <c r="M15" s="182"/>
      <c r="N15" s="183"/>
      <c r="O15" s="184" t="s">
        <v>41</v>
      </c>
      <c r="P15" s="109"/>
      <c r="Q15" s="182"/>
      <c r="R15" s="109"/>
      <c r="S15" s="183" t="s">
        <v>3172</v>
      </c>
      <c r="T15" s="33" t="s">
        <v>3173</v>
      </c>
      <c r="U15" s="33" t="s">
        <v>21</v>
      </c>
      <c r="V15" s="45" t="s">
        <v>21</v>
      </c>
      <c r="W15" s="34" t="s">
        <v>3173</v>
      </c>
      <c r="X15" s="34" t="s">
        <v>56</v>
      </c>
      <c r="Y15" s="36">
        <v>1</v>
      </c>
      <c r="Z15" s="36"/>
      <c r="AA15" s="36"/>
      <c r="AB15" s="36"/>
      <c r="AC15" s="36"/>
      <c r="AD15" s="36"/>
      <c r="AE15" s="36"/>
      <c r="AF15" s="51"/>
      <c r="AG15" s="51">
        <v>1</v>
      </c>
      <c r="AH15" s="51"/>
      <c r="AI15" s="51"/>
      <c r="AJ15" s="51"/>
      <c r="AK15" s="51"/>
      <c r="AL15" s="33"/>
      <c r="AM15" s="33"/>
      <c r="AN15" s="185" t="s">
        <v>3174</v>
      </c>
      <c r="AO15" s="185"/>
      <c r="AP15" s="185" t="s">
        <v>3166</v>
      </c>
      <c r="AQ15" s="185" t="s">
        <v>3166</v>
      </c>
      <c r="AR15" s="185" t="s">
        <v>3166</v>
      </c>
      <c r="AS15" s="185" t="s">
        <v>3166</v>
      </c>
      <c r="AT15" s="185"/>
      <c r="AU15" s="185"/>
      <c r="AV15" s="185"/>
      <c r="AW15" s="186"/>
      <c r="AX15" s="41"/>
      <c r="AY15" s="35" t="s">
        <v>46</v>
      </c>
      <c r="AZ15" s="41"/>
      <c r="BA15" s="36"/>
      <c r="BB15" s="51"/>
      <c r="BC15" s="33"/>
      <c r="BD15" s="33"/>
      <c r="BE15" s="51"/>
      <c r="BF15" s="51"/>
      <c r="BG15" s="51"/>
      <c r="BH15" s="51"/>
      <c r="BI15" s="51"/>
      <c r="BJ15" s="51"/>
      <c r="BK15" s="51"/>
      <c r="BL15" s="51"/>
      <c r="BM15" s="51"/>
      <c r="BN15" s="51"/>
      <c r="BO15" s="51"/>
    </row>
    <row r="16" spans="1:67" ht="47.25" customHeight="1" x14ac:dyDescent="0.25">
      <c r="A16" s="201">
        <v>14</v>
      </c>
      <c r="B16" s="182" t="s">
        <v>3139</v>
      </c>
      <c r="C16" s="182" t="s">
        <v>3140</v>
      </c>
      <c r="D16" s="36" t="s">
        <v>28</v>
      </c>
      <c r="E16" s="36" t="s">
        <v>41</v>
      </c>
      <c r="F16" s="202" t="s">
        <v>3141</v>
      </c>
      <c r="G16" s="202">
        <v>4</v>
      </c>
      <c r="H16" s="202">
        <v>2</v>
      </c>
      <c r="I16" s="202"/>
      <c r="J16" s="202"/>
      <c r="K16" s="202"/>
      <c r="L16" s="34" t="s">
        <v>37</v>
      </c>
      <c r="M16" s="182"/>
      <c r="N16" s="183"/>
      <c r="O16" s="184" t="s">
        <v>41</v>
      </c>
      <c r="P16" s="109"/>
      <c r="Q16" s="182"/>
      <c r="R16" s="109"/>
      <c r="S16" s="183" t="s">
        <v>3175</v>
      </c>
      <c r="T16" s="188">
        <v>42814</v>
      </c>
      <c r="U16" s="33" t="s">
        <v>21</v>
      </c>
      <c r="V16" s="45" t="s">
        <v>21</v>
      </c>
      <c r="W16" s="49" t="s">
        <v>57</v>
      </c>
      <c r="X16" s="49" t="s">
        <v>39</v>
      </c>
      <c r="Y16" s="36">
        <v>1</v>
      </c>
      <c r="Z16" s="36"/>
      <c r="AA16" s="36"/>
      <c r="AB16" s="36"/>
      <c r="AC16" s="36"/>
      <c r="AD16" s="36"/>
      <c r="AE16" s="36"/>
      <c r="AF16" s="51"/>
      <c r="AG16" s="51">
        <v>1</v>
      </c>
      <c r="AH16" s="51"/>
      <c r="AI16" s="51"/>
      <c r="AJ16" s="51"/>
      <c r="AK16" s="51"/>
      <c r="AL16" s="33"/>
      <c r="AM16" s="33"/>
      <c r="AN16" s="186" t="s">
        <v>3176</v>
      </c>
      <c r="AO16" s="185"/>
      <c r="AP16" s="185" t="s">
        <v>3170</v>
      </c>
      <c r="AQ16" s="185" t="s">
        <v>3170</v>
      </c>
      <c r="AR16" s="185" t="s">
        <v>3170</v>
      </c>
      <c r="AS16" s="185" t="s">
        <v>3170</v>
      </c>
      <c r="AT16" s="185"/>
      <c r="AU16" s="185"/>
      <c r="AV16" s="185"/>
      <c r="AW16" s="186"/>
      <c r="AX16" s="185"/>
      <c r="AY16" s="41" t="s">
        <v>24</v>
      </c>
      <c r="AZ16" s="41"/>
      <c r="BA16" s="36"/>
      <c r="BB16" s="51"/>
      <c r="BC16" s="33"/>
      <c r="BD16" s="33"/>
      <c r="BE16" s="51"/>
      <c r="BF16" s="51"/>
      <c r="BG16" s="51"/>
      <c r="BH16" s="51"/>
      <c r="BI16" s="51"/>
      <c r="BJ16" s="51"/>
      <c r="BK16" s="51"/>
      <c r="BL16" s="51"/>
      <c r="BM16" s="51"/>
      <c r="BN16" s="51"/>
      <c r="BO16" s="51"/>
    </row>
    <row r="17" spans="1:67" ht="47.25" customHeight="1" x14ac:dyDescent="0.25">
      <c r="A17" s="201">
        <v>15</v>
      </c>
      <c r="B17" s="182" t="s">
        <v>3139</v>
      </c>
      <c r="C17" s="182" t="s">
        <v>3140</v>
      </c>
      <c r="D17" s="36" t="s">
        <v>28</v>
      </c>
      <c r="E17" s="36" t="s">
        <v>41</v>
      </c>
      <c r="F17" s="202" t="s">
        <v>3171</v>
      </c>
      <c r="G17" s="202">
        <v>7</v>
      </c>
      <c r="H17" s="202">
        <v>5</v>
      </c>
      <c r="I17" s="202"/>
      <c r="J17" s="202"/>
      <c r="K17" s="202"/>
      <c r="L17" s="34" t="s">
        <v>54</v>
      </c>
      <c r="M17" s="182"/>
      <c r="N17" s="183"/>
      <c r="O17" s="184" t="s">
        <v>41</v>
      </c>
      <c r="P17" s="109"/>
      <c r="Q17" s="182"/>
      <c r="R17" s="109"/>
      <c r="S17" s="183" t="s">
        <v>3175</v>
      </c>
      <c r="T17" s="188">
        <v>42814</v>
      </c>
      <c r="U17" s="33" t="s">
        <v>21</v>
      </c>
      <c r="V17" s="45" t="s">
        <v>21</v>
      </c>
      <c r="W17" s="49" t="s">
        <v>57</v>
      </c>
      <c r="X17" s="49" t="s">
        <v>56</v>
      </c>
      <c r="Y17" s="36">
        <v>1</v>
      </c>
      <c r="Z17" s="36"/>
      <c r="AA17" s="36"/>
      <c r="AB17" s="36"/>
      <c r="AC17" s="36"/>
      <c r="AD17" s="36"/>
      <c r="AE17" s="36"/>
      <c r="AF17" s="51"/>
      <c r="AG17" s="51">
        <v>1</v>
      </c>
      <c r="AH17" s="51"/>
      <c r="AI17" s="51"/>
      <c r="AJ17" s="51"/>
      <c r="AK17" s="51"/>
      <c r="AL17" s="33"/>
      <c r="AM17" s="33"/>
      <c r="AN17" s="186" t="s">
        <v>3176</v>
      </c>
      <c r="AO17" s="185"/>
      <c r="AP17" s="185" t="s">
        <v>2694</v>
      </c>
      <c r="AQ17" s="185" t="s">
        <v>2694</v>
      </c>
      <c r="AR17" s="185" t="s">
        <v>2694</v>
      </c>
      <c r="AS17" s="185" t="s">
        <v>3166</v>
      </c>
      <c r="AT17" s="185"/>
      <c r="AU17" s="185"/>
      <c r="AV17" s="185"/>
      <c r="AW17" s="186"/>
      <c r="AX17" s="41"/>
      <c r="AY17" s="35" t="s">
        <v>46</v>
      </c>
      <c r="AZ17" s="41"/>
      <c r="BA17" s="36"/>
      <c r="BB17" s="51"/>
      <c r="BC17" s="33"/>
      <c r="BD17" s="33"/>
      <c r="BE17" s="51"/>
      <c r="BF17" s="51"/>
      <c r="BG17" s="51"/>
      <c r="BH17" s="51"/>
      <c r="BI17" s="51"/>
      <c r="BJ17" s="51"/>
      <c r="BK17" s="51"/>
      <c r="BL17" s="51"/>
      <c r="BM17" s="51"/>
      <c r="BN17" s="51"/>
      <c r="BO17" s="51"/>
    </row>
    <row r="18" spans="1:67" ht="47.25" customHeight="1" x14ac:dyDescent="0.25">
      <c r="A18" s="201">
        <v>16</v>
      </c>
      <c r="B18" s="182" t="s">
        <v>3139</v>
      </c>
      <c r="C18" s="182" t="s">
        <v>3140</v>
      </c>
      <c r="D18" s="36" t="s">
        <v>30</v>
      </c>
      <c r="E18" s="36" t="s">
        <v>41</v>
      </c>
      <c r="F18" s="202" t="s">
        <v>3141</v>
      </c>
      <c r="G18" s="202" t="s">
        <v>3160</v>
      </c>
      <c r="H18" s="202">
        <v>2</v>
      </c>
      <c r="I18" s="202"/>
      <c r="J18" s="202"/>
      <c r="K18" s="202"/>
      <c r="L18" s="34" t="s">
        <v>37</v>
      </c>
      <c r="M18" s="182"/>
      <c r="N18" s="183"/>
      <c r="O18" s="184" t="s">
        <v>41</v>
      </c>
      <c r="P18" s="109"/>
      <c r="Q18" s="182"/>
      <c r="R18" s="109"/>
      <c r="S18" s="183" t="s">
        <v>3177</v>
      </c>
      <c r="T18" s="188">
        <v>42808</v>
      </c>
      <c r="U18" s="33" t="s">
        <v>21</v>
      </c>
      <c r="V18" s="45" t="s">
        <v>21</v>
      </c>
      <c r="W18" s="49" t="s">
        <v>57</v>
      </c>
      <c r="X18" s="49" t="s">
        <v>39</v>
      </c>
      <c r="Y18" s="36">
        <v>1</v>
      </c>
      <c r="Z18" s="36"/>
      <c r="AA18" s="36"/>
      <c r="AB18" s="36"/>
      <c r="AC18" s="36"/>
      <c r="AD18" s="36"/>
      <c r="AE18" s="36"/>
      <c r="AF18" s="51"/>
      <c r="AG18" s="51">
        <v>1</v>
      </c>
      <c r="AH18" s="51"/>
      <c r="AI18" s="51"/>
      <c r="AJ18" s="51"/>
      <c r="AK18" s="51"/>
      <c r="AL18" s="33"/>
      <c r="AM18" s="33"/>
      <c r="AN18" s="185" t="s">
        <v>3176</v>
      </c>
      <c r="AO18" s="185"/>
      <c r="AP18" s="185" t="s">
        <v>3170</v>
      </c>
      <c r="AQ18" s="185" t="s">
        <v>3170</v>
      </c>
      <c r="AR18" s="185" t="s">
        <v>3170</v>
      </c>
      <c r="AS18" s="185" t="s">
        <v>3170</v>
      </c>
      <c r="AT18" s="185"/>
      <c r="AU18" s="185"/>
      <c r="AV18" s="185"/>
      <c r="AW18" s="186"/>
      <c r="AX18" s="185"/>
      <c r="AY18" s="41" t="s">
        <v>24</v>
      </c>
      <c r="AZ18" s="41"/>
      <c r="BA18" s="36"/>
      <c r="BB18" s="51"/>
      <c r="BC18" s="33"/>
      <c r="BD18" s="33"/>
      <c r="BE18" s="51"/>
      <c r="BF18" s="51"/>
      <c r="BG18" s="51"/>
      <c r="BH18" s="51"/>
      <c r="BI18" s="51"/>
      <c r="BJ18" s="51"/>
      <c r="BK18" s="51"/>
      <c r="BL18" s="51"/>
      <c r="BM18" s="51"/>
      <c r="BN18" s="51"/>
      <c r="BO18" s="51"/>
    </row>
    <row r="19" spans="1:67" ht="47.25" customHeight="1" x14ac:dyDescent="0.25">
      <c r="A19" s="201">
        <v>17</v>
      </c>
      <c r="B19" s="182" t="s">
        <v>3139</v>
      </c>
      <c r="C19" s="182" t="s">
        <v>3140</v>
      </c>
      <c r="D19" s="36" t="s">
        <v>30</v>
      </c>
      <c r="E19" s="36" t="s">
        <v>41</v>
      </c>
      <c r="F19" s="202">
        <v>1.5</v>
      </c>
      <c r="G19" s="202">
        <v>3</v>
      </c>
      <c r="H19" s="109" t="s">
        <v>3162</v>
      </c>
      <c r="I19" s="109"/>
      <c r="J19" s="109"/>
      <c r="K19" s="109"/>
      <c r="L19" s="34" t="s">
        <v>43</v>
      </c>
      <c r="M19" s="182"/>
      <c r="N19" s="183"/>
      <c r="O19" s="184" t="s">
        <v>41</v>
      </c>
      <c r="P19" s="109"/>
      <c r="Q19" s="182"/>
      <c r="R19" s="109"/>
      <c r="S19" s="183" t="s">
        <v>3177</v>
      </c>
      <c r="T19" s="188">
        <v>42808</v>
      </c>
      <c r="U19" s="33" t="s">
        <v>21</v>
      </c>
      <c r="V19" s="45" t="s">
        <v>21</v>
      </c>
      <c r="W19" s="49" t="s">
        <v>57</v>
      </c>
      <c r="X19" s="49" t="s">
        <v>45</v>
      </c>
      <c r="Y19" s="36">
        <v>1</v>
      </c>
      <c r="Z19" s="36"/>
      <c r="AA19" s="36"/>
      <c r="AB19" s="36"/>
      <c r="AC19" s="36"/>
      <c r="AD19" s="36"/>
      <c r="AE19" s="36"/>
      <c r="AF19" s="51"/>
      <c r="AG19" s="51">
        <v>1</v>
      </c>
      <c r="AH19" s="51"/>
      <c r="AI19" s="51"/>
      <c r="AJ19" s="51"/>
      <c r="AK19" s="51"/>
      <c r="AL19" s="33"/>
      <c r="AM19" s="33"/>
      <c r="AN19" s="185" t="s">
        <v>3176</v>
      </c>
      <c r="AO19" s="185"/>
      <c r="AP19" s="185" t="s">
        <v>3166</v>
      </c>
      <c r="AQ19" s="185" t="s">
        <v>3166</v>
      </c>
      <c r="AR19" s="185" t="s">
        <v>3166</v>
      </c>
      <c r="AS19" s="185" t="s">
        <v>3166</v>
      </c>
      <c r="AT19" s="185"/>
      <c r="AU19" s="185"/>
      <c r="AV19" s="185"/>
      <c r="AW19" s="186"/>
      <c r="AX19" s="41"/>
      <c r="AY19" s="35" t="s">
        <v>46</v>
      </c>
      <c r="AZ19" s="41"/>
      <c r="BA19" s="36"/>
      <c r="BB19" s="51"/>
      <c r="BC19" s="33"/>
      <c r="BD19" s="33"/>
      <c r="BE19" s="51"/>
      <c r="BF19" s="51"/>
      <c r="BG19" s="51"/>
      <c r="BH19" s="51"/>
      <c r="BI19" s="51"/>
      <c r="BJ19" s="51"/>
      <c r="BK19" s="51"/>
      <c r="BL19" s="51"/>
      <c r="BM19" s="51"/>
      <c r="BN19" s="51"/>
      <c r="BO19" s="51"/>
    </row>
    <row r="20" spans="1:67" ht="47.25" customHeight="1" x14ac:dyDescent="0.25">
      <c r="A20" s="201">
        <v>18</v>
      </c>
      <c r="B20" s="182" t="s">
        <v>3139</v>
      </c>
      <c r="C20" s="182" t="s">
        <v>3140</v>
      </c>
      <c r="D20" s="36" t="s">
        <v>30</v>
      </c>
      <c r="E20" s="36" t="s">
        <v>41</v>
      </c>
      <c r="F20" s="202">
        <v>1.5</v>
      </c>
      <c r="G20" s="202">
        <v>3</v>
      </c>
      <c r="H20" s="109" t="s">
        <v>3162</v>
      </c>
      <c r="I20" s="109"/>
      <c r="J20" s="109"/>
      <c r="K20" s="109"/>
      <c r="L20" s="34" t="s">
        <v>47</v>
      </c>
      <c r="M20" s="182"/>
      <c r="N20" s="183"/>
      <c r="O20" s="184" t="s">
        <v>41</v>
      </c>
      <c r="P20" s="109"/>
      <c r="Q20" s="182"/>
      <c r="R20" s="109"/>
      <c r="S20" s="183" t="s">
        <v>3177</v>
      </c>
      <c r="T20" s="188">
        <v>42808</v>
      </c>
      <c r="U20" s="33" t="s">
        <v>21</v>
      </c>
      <c r="V20" s="45" t="s">
        <v>21</v>
      </c>
      <c r="W20" s="49" t="s">
        <v>57</v>
      </c>
      <c r="X20" s="49" t="s">
        <v>45</v>
      </c>
      <c r="Y20" s="36">
        <v>1</v>
      </c>
      <c r="Z20" s="36"/>
      <c r="AA20" s="36"/>
      <c r="AB20" s="36"/>
      <c r="AC20" s="36"/>
      <c r="AD20" s="36"/>
      <c r="AE20" s="36"/>
      <c r="AF20" s="51"/>
      <c r="AG20" s="51">
        <v>1</v>
      </c>
      <c r="AH20" s="51"/>
      <c r="AI20" s="51"/>
      <c r="AJ20" s="51"/>
      <c r="AK20" s="36">
        <v>1</v>
      </c>
      <c r="AL20" s="33"/>
      <c r="AM20" s="33"/>
      <c r="AN20" s="185" t="s">
        <v>3176</v>
      </c>
      <c r="AO20" s="185"/>
      <c r="AP20" s="185" t="s">
        <v>3166</v>
      </c>
      <c r="AQ20" s="185" t="s">
        <v>3166</v>
      </c>
      <c r="AR20" s="185" t="s">
        <v>3166</v>
      </c>
      <c r="AS20" s="185" t="s">
        <v>3166</v>
      </c>
      <c r="AT20" s="185"/>
      <c r="AU20" s="185"/>
      <c r="AV20" s="185"/>
      <c r="AW20" s="186"/>
      <c r="AX20" s="41"/>
      <c r="AY20" s="35" t="s">
        <v>46</v>
      </c>
      <c r="AZ20" s="41"/>
      <c r="BA20" s="36"/>
      <c r="BB20" s="51"/>
      <c r="BC20" s="33"/>
      <c r="BD20" s="33"/>
      <c r="BE20" s="51"/>
      <c r="BF20" s="51"/>
      <c r="BG20" s="51"/>
      <c r="BH20" s="51"/>
      <c r="BI20" s="51"/>
      <c r="BJ20" s="51"/>
      <c r="BK20" s="51"/>
      <c r="BL20" s="51"/>
      <c r="BM20" s="51"/>
      <c r="BN20" s="51"/>
      <c r="BO20" s="51"/>
    </row>
    <row r="21" spans="1:67" ht="51.75" customHeight="1" x14ac:dyDescent="0.25">
      <c r="A21" s="201">
        <v>19</v>
      </c>
      <c r="B21" s="182" t="s">
        <v>3139</v>
      </c>
      <c r="C21" s="182" t="s">
        <v>3140</v>
      </c>
      <c r="D21" s="36" t="s">
        <v>30</v>
      </c>
      <c r="E21" s="36" t="s">
        <v>41</v>
      </c>
      <c r="F21" s="202" t="s">
        <v>3171</v>
      </c>
      <c r="G21" s="202">
        <v>8</v>
      </c>
      <c r="H21" s="202">
        <v>5</v>
      </c>
      <c r="I21" s="202"/>
      <c r="J21" s="202"/>
      <c r="K21" s="202"/>
      <c r="L21" s="34" t="s">
        <v>54</v>
      </c>
      <c r="M21" s="182"/>
      <c r="N21" s="183"/>
      <c r="O21" s="184" t="s">
        <v>41</v>
      </c>
      <c r="P21" s="109"/>
      <c r="Q21" s="182"/>
      <c r="R21" s="109"/>
      <c r="S21" s="183" t="s">
        <v>3177</v>
      </c>
      <c r="T21" s="188">
        <v>42808</v>
      </c>
      <c r="U21" s="33" t="s">
        <v>21</v>
      </c>
      <c r="V21" s="45" t="s">
        <v>21</v>
      </c>
      <c r="W21" s="49" t="s">
        <v>57</v>
      </c>
      <c r="X21" s="49" t="s">
        <v>56</v>
      </c>
      <c r="Y21" s="36">
        <v>1</v>
      </c>
      <c r="Z21" s="36"/>
      <c r="AA21" s="36"/>
      <c r="AB21" s="36"/>
      <c r="AC21" s="36"/>
      <c r="AD21" s="36"/>
      <c r="AE21" s="36"/>
      <c r="AF21" s="51"/>
      <c r="AG21" s="51">
        <v>1</v>
      </c>
      <c r="AH21" s="51"/>
      <c r="AI21" s="51"/>
      <c r="AJ21" s="51"/>
      <c r="AK21" s="51"/>
      <c r="AL21" s="33"/>
      <c r="AM21" s="33"/>
      <c r="AN21" s="185" t="s">
        <v>3176</v>
      </c>
      <c r="AO21" s="185"/>
      <c r="AP21" s="185" t="s">
        <v>3166</v>
      </c>
      <c r="AQ21" s="185" t="s">
        <v>3166</v>
      </c>
      <c r="AR21" s="185" t="s">
        <v>3166</v>
      </c>
      <c r="AS21" s="185" t="s">
        <v>3166</v>
      </c>
      <c r="AT21" s="185"/>
      <c r="AU21" s="185"/>
      <c r="AV21" s="185"/>
      <c r="AW21" s="186"/>
      <c r="AX21" s="41"/>
      <c r="AY21" s="35" t="s">
        <v>46</v>
      </c>
      <c r="AZ21" s="41"/>
      <c r="BA21" s="36"/>
      <c r="BB21" s="51"/>
      <c r="BC21" s="33"/>
      <c r="BD21" s="33"/>
      <c r="BE21" s="51"/>
      <c r="BF21" s="51"/>
      <c r="BG21" s="51"/>
      <c r="BH21" s="51"/>
      <c r="BI21" s="51"/>
      <c r="BJ21" s="51"/>
      <c r="BK21" s="51"/>
      <c r="BL21" s="51"/>
      <c r="BM21" s="51"/>
      <c r="BN21" s="51"/>
      <c r="BO21" s="51"/>
    </row>
    <row r="22" spans="1:67" ht="51.75" customHeight="1" x14ac:dyDescent="0.25">
      <c r="A22" s="201">
        <v>20</v>
      </c>
      <c r="B22" s="182" t="s">
        <v>3139</v>
      </c>
      <c r="C22" s="182" t="s">
        <v>3140</v>
      </c>
      <c r="D22" s="36" t="s">
        <v>36</v>
      </c>
      <c r="E22" s="36" t="s">
        <v>41</v>
      </c>
      <c r="F22" s="202" t="s">
        <v>3141</v>
      </c>
      <c r="G22" s="202" t="s">
        <v>3160</v>
      </c>
      <c r="H22" s="202">
        <v>2</v>
      </c>
      <c r="I22" s="202"/>
      <c r="J22" s="202"/>
      <c r="K22" s="202"/>
      <c r="L22" s="34" t="s">
        <v>37</v>
      </c>
      <c r="M22" s="182"/>
      <c r="N22" s="183"/>
      <c r="O22" s="184" t="s">
        <v>41</v>
      </c>
      <c r="P22" s="109"/>
      <c r="Q22" s="182"/>
      <c r="R22" s="109"/>
      <c r="S22" s="183" t="s">
        <v>391</v>
      </c>
      <c r="T22" s="33" t="s">
        <v>3178</v>
      </c>
      <c r="U22" s="33" t="s">
        <v>21</v>
      </c>
      <c r="V22" s="45" t="s">
        <v>21</v>
      </c>
      <c r="W22" s="34" t="s">
        <v>44</v>
      </c>
      <c r="X22" s="34" t="s">
        <v>39</v>
      </c>
      <c r="Y22" s="36">
        <v>1</v>
      </c>
      <c r="Z22" s="36"/>
      <c r="AA22" s="36"/>
      <c r="AB22" s="36"/>
      <c r="AC22" s="36"/>
      <c r="AD22" s="36"/>
      <c r="AE22" s="36"/>
      <c r="AF22" s="51"/>
      <c r="AG22" s="51">
        <v>1</v>
      </c>
      <c r="AH22" s="51"/>
      <c r="AI22" s="51"/>
      <c r="AJ22" s="51"/>
      <c r="AK22" s="51"/>
      <c r="AL22" s="33"/>
      <c r="AM22" s="33"/>
      <c r="AN22" s="185" t="s">
        <v>3165</v>
      </c>
      <c r="AO22" s="185"/>
      <c r="AP22" s="185" t="s">
        <v>3170</v>
      </c>
      <c r="AQ22" s="185" t="s">
        <v>3170</v>
      </c>
      <c r="AR22" s="185" t="s">
        <v>3170</v>
      </c>
      <c r="AS22" s="185" t="s">
        <v>3170</v>
      </c>
      <c r="AT22" s="185"/>
      <c r="AU22" s="185"/>
      <c r="AV22" s="185"/>
      <c r="AW22" s="186"/>
      <c r="AX22" s="41"/>
      <c r="AY22" s="41" t="s">
        <v>24</v>
      </c>
      <c r="AZ22" s="41"/>
      <c r="BA22" s="36"/>
      <c r="BB22" s="51"/>
      <c r="BC22" s="33"/>
      <c r="BD22" s="33"/>
      <c r="BE22" s="51"/>
      <c r="BF22" s="51"/>
      <c r="BG22" s="51"/>
      <c r="BH22" s="51"/>
      <c r="BI22" s="51"/>
      <c r="BJ22" s="51"/>
      <c r="BK22" s="51"/>
      <c r="BL22" s="51"/>
      <c r="BM22" s="51"/>
      <c r="BN22" s="51"/>
      <c r="BO22" s="51"/>
    </row>
    <row r="23" spans="1:67" ht="51.75" customHeight="1" x14ac:dyDescent="0.25">
      <c r="A23" s="201">
        <v>21</v>
      </c>
      <c r="B23" s="182" t="s">
        <v>3139</v>
      </c>
      <c r="C23" s="182" t="s">
        <v>3140</v>
      </c>
      <c r="D23" s="36" t="s">
        <v>36</v>
      </c>
      <c r="E23" s="36" t="s">
        <v>41</v>
      </c>
      <c r="F23" s="202">
        <v>1.5</v>
      </c>
      <c r="G23" s="202">
        <v>3</v>
      </c>
      <c r="H23" s="109" t="s">
        <v>3162</v>
      </c>
      <c r="I23" s="109"/>
      <c r="J23" s="109"/>
      <c r="K23" s="109"/>
      <c r="L23" s="34" t="s">
        <v>43</v>
      </c>
      <c r="M23" s="182"/>
      <c r="N23" s="183"/>
      <c r="O23" s="184" t="s">
        <v>41</v>
      </c>
      <c r="P23" s="109"/>
      <c r="Q23" s="182"/>
      <c r="R23" s="109"/>
      <c r="S23" s="183" t="s">
        <v>391</v>
      </c>
      <c r="T23" s="33" t="s">
        <v>3178</v>
      </c>
      <c r="U23" s="33" t="s">
        <v>21</v>
      </c>
      <c r="V23" s="45" t="s">
        <v>21</v>
      </c>
      <c r="W23" s="34" t="s">
        <v>44</v>
      </c>
      <c r="X23" s="34" t="s">
        <v>45</v>
      </c>
      <c r="Y23" s="36">
        <v>1</v>
      </c>
      <c r="Z23" s="36"/>
      <c r="AA23" s="36"/>
      <c r="AB23" s="36"/>
      <c r="AC23" s="36"/>
      <c r="AD23" s="36"/>
      <c r="AE23" s="36"/>
      <c r="AF23" s="51"/>
      <c r="AG23" s="51">
        <v>1</v>
      </c>
      <c r="AH23" s="51"/>
      <c r="AI23" s="51"/>
      <c r="AJ23" s="51"/>
      <c r="AK23" s="36">
        <v>1</v>
      </c>
      <c r="AL23" s="33"/>
      <c r="AM23" s="33"/>
      <c r="AN23" s="185" t="s">
        <v>3165</v>
      </c>
      <c r="AO23" s="185"/>
      <c r="AP23" s="185" t="s">
        <v>3166</v>
      </c>
      <c r="AQ23" s="185" t="s">
        <v>3166</v>
      </c>
      <c r="AR23" s="185" t="s">
        <v>3166</v>
      </c>
      <c r="AS23" s="185" t="s">
        <v>3166</v>
      </c>
      <c r="AT23" s="185"/>
      <c r="AU23" s="185"/>
      <c r="AV23" s="185"/>
      <c r="AW23" s="186"/>
      <c r="AX23" s="41"/>
      <c r="AY23" s="35" t="s">
        <v>46</v>
      </c>
      <c r="AZ23" s="41"/>
      <c r="BA23" s="36"/>
      <c r="BB23" s="51"/>
      <c r="BC23" s="33"/>
      <c r="BD23" s="33"/>
      <c r="BE23" s="51"/>
      <c r="BF23" s="51"/>
      <c r="BG23" s="51"/>
      <c r="BH23" s="51"/>
      <c r="BI23" s="51"/>
      <c r="BJ23" s="51"/>
      <c r="BK23" s="51"/>
      <c r="BL23" s="51"/>
      <c r="BM23" s="51"/>
      <c r="BN23" s="51"/>
      <c r="BO23" s="51"/>
    </row>
    <row r="24" spans="1:67" ht="51.75" customHeight="1" x14ac:dyDescent="0.25">
      <c r="A24" s="201">
        <v>22</v>
      </c>
      <c r="B24" s="182" t="s">
        <v>3139</v>
      </c>
      <c r="C24" s="182" t="s">
        <v>3140</v>
      </c>
      <c r="D24" s="36" t="s">
        <v>36</v>
      </c>
      <c r="E24" s="36" t="s">
        <v>41</v>
      </c>
      <c r="F24" s="202">
        <v>1.5</v>
      </c>
      <c r="G24" s="202">
        <v>3</v>
      </c>
      <c r="H24" s="109" t="s">
        <v>3162</v>
      </c>
      <c r="I24" s="109"/>
      <c r="J24" s="109"/>
      <c r="K24" s="109"/>
      <c r="L24" s="34" t="s">
        <v>47</v>
      </c>
      <c r="M24" s="182"/>
      <c r="N24" s="183"/>
      <c r="O24" s="184" t="s">
        <v>41</v>
      </c>
      <c r="P24" s="109"/>
      <c r="Q24" s="182"/>
      <c r="R24" s="109"/>
      <c r="S24" s="183" t="s">
        <v>391</v>
      </c>
      <c r="T24" s="33" t="s">
        <v>3178</v>
      </c>
      <c r="U24" s="33" t="s">
        <v>21</v>
      </c>
      <c r="V24" s="45" t="s">
        <v>21</v>
      </c>
      <c r="W24" s="34" t="s">
        <v>44</v>
      </c>
      <c r="X24" s="34" t="s">
        <v>45</v>
      </c>
      <c r="Y24" s="36">
        <v>1</v>
      </c>
      <c r="Z24" s="36"/>
      <c r="AA24" s="36"/>
      <c r="AB24" s="36"/>
      <c r="AC24" s="36"/>
      <c r="AD24" s="36"/>
      <c r="AE24" s="36"/>
      <c r="AF24" s="51"/>
      <c r="AG24" s="51">
        <v>1</v>
      </c>
      <c r="AH24" s="51"/>
      <c r="AI24" s="51"/>
      <c r="AJ24" s="51"/>
      <c r="AK24" s="36">
        <v>1</v>
      </c>
      <c r="AL24" s="33"/>
      <c r="AM24" s="33"/>
      <c r="AN24" s="185" t="s">
        <v>3165</v>
      </c>
      <c r="AO24" s="185"/>
      <c r="AP24" s="185" t="s">
        <v>3166</v>
      </c>
      <c r="AQ24" s="185" t="s">
        <v>3166</v>
      </c>
      <c r="AR24" s="185" t="s">
        <v>3166</v>
      </c>
      <c r="AS24" s="185" t="s">
        <v>3166</v>
      </c>
      <c r="AT24" s="185"/>
      <c r="AU24" s="185"/>
      <c r="AV24" s="185"/>
      <c r="AW24" s="186"/>
      <c r="AX24" s="41"/>
      <c r="AY24" s="35" t="s">
        <v>46</v>
      </c>
      <c r="AZ24" s="41"/>
      <c r="BA24" s="36"/>
      <c r="BB24" s="51"/>
      <c r="BC24" s="33"/>
      <c r="BD24" s="33"/>
      <c r="BE24" s="51"/>
      <c r="BF24" s="51"/>
      <c r="BG24" s="51"/>
      <c r="BH24" s="51"/>
      <c r="BI24" s="51"/>
      <c r="BJ24" s="51"/>
      <c r="BK24" s="51"/>
      <c r="BL24" s="51"/>
      <c r="BM24" s="51"/>
      <c r="BN24" s="51"/>
      <c r="BO24" s="51"/>
    </row>
    <row r="25" spans="1:67" ht="51.75" customHeight="1" x14ac:dyDescent="0.25">
      <c r="A25" s="201">
        <v>23</v>
      </c>
      <c r="B25" s="182" t="s">
        <v>3139</v>
      </c>
      <c r="C25" s="182" t="s">
        <v>3140</v>
      </c>
      <c r="D25" s="36" t="s">
        <v>36</v>
      </c>
      <c r="E25" s="36" t="s">
        <v>41</v>
      </c>
      <c r="F25" s="202" t="s">
        <v>3171</v>
      </c>
      <c r="G25" s="202">
        <v>8</v>
      </c>
      <c r="H25" s="202">
        <v>5</v>
      </c>
      <c r="I25" s="202"/>
      <c r="J25" s="202"/>
      <c r="K25" s="202"/>
      <c r="L25" s="34" t="s">
        <v>54</v>
      </c>
      <c r="M25" s="182"/>
      <c r="N25" s="183"/>
      <c r="O25" s="184" t="s">
        <v>41</v>
      </c>
      <c r="P25" s="109"/>
      <c r="Q25" s="182"/>
      <c r="R25" s="109"/>
      <c r="S25" s="183" t="s">
        <v>391</v>
      </c>
      <c r="T25" s="33" t="s">
        <v>3178</v>
      </c>
      <c r="U25" s="33" t="s">
        <v>21</v>
      </c>
      <c r="V25" s="45" t="s">
        <v>21</v>
      </c>
      <c r="W25" s="34" t="s">
        <v>44</v>
      </c>
      <c r="X25" s="34" t="s">
        <v>56</v>
      </c>
      <c r="Y25" s="36">
        <v>1</v>
      </c>
      <c r="Z25" s="36"/>
      <c r="AA25" s="36"/>
      <c r="AB25" s="36"/>
      <c r="AC25" s="36"/>
      <c r="AD25" s="36"/>
      <c r="AE25" s="36"/>
      <c r="AF25" s="51"/>
      <c r="AG25" s="51">
        <v>1</v>
      </c>
      <c r="AH25" s="51"/>
      <c r="AI25" s="51"/>
      <c r="AJ25" s="51"/>
      <c r="AK25" s="36">
        <v>1</v>
      </c>
      <c r="AL25" s="33"/>
      <c r="AM25" s="33"/>
      <c r="AN25" s="185" t="s">
        <v>3165</v>
      </c>
      <c r="AO25" s="185"/>
      <c r="AP25" s="185" t="s">
        <v>3166</v>
      </c>
      <c r="AQ25" s="185" t="s">
        <v>3166</v>
      </c>
      <c r="AR25" s="185" t="s">
        <v>3166</v>
      </c>
      <c r="AS25" s="185" t="s">
        <v>3166</v>
      </c>
      <c r="AT25" s="185"/>
      <c r="AU25" s="185"/>
      <c r="AV25" s="185"/>
      <c r="AW25" s="186"/>
      <c r="AX25" s="41"/>
      <c r="AY25" s="35" t="s">
        <v>46</v>
      </c>
      <c r="AZ25" s="41"/>
      <c r="BA25" s="36"/>
      <c r="BB25" s="51"/>
      <c r="BC25" s="33"/>
      <c r="BD25" s="33"/>
      <c r="BE25" s="51"/>
      <c r="BF25" s="51"/>
      <c r="BG25" s="51"/>
      <c r="BH25" s="51"/>
      <c r="BI25" s="51"/>
      <c r="BJ25" s="51"/>
      <c r="BK25" s="51"/>
      <c r="BL25" s="51"/>
      <c r="BM25" s="51"/>
      <c r="BN25" s="51"/>
      <c r="BO25" s="51"/>
    </row>
    <row r="26" spans="1:67" ht="51.75" customHeight="1" x14ac:dyDescent="0.25">
      <c r="A26" s="201">
        <v>24</v>
      </c>
      <c r="B26" s="182" t="s">
        <v>3139</v>
      </c>
      <c r="C26" s="182" t="s">
        <v>3140</v>
      </c>
      <c r="D26" s="36" t="s">
        <v>36</v>
      </c>
      <c r="E26" s="36" t="s">
        <v>41</v>
      </c>
      <c r="F26" s="202" t="s">
        <v>61</v>
      </c>
      <c r="G26" s="202">
        <v>112</v>
      </c>
      <c r="H26" s="202" t="s">
        <v>3179</v>
      </c>
      <c r="I26" s="202"/>
      <c r="J26" s="202"/>
      <c r="K26" s="202"/>
      <c r="L26" s="34" t="s">
        <v>60</v>
      </c>
      <c r="M26" s="182"/>
      <c r="N26" s="183"/>
      <c r="O26" s="184" t="s">
        <v>41</v>
      </c>
      <c r="P26" s="109"/>
      <c r="Q26" s="182"/>
      <c r="R26" s="109"/>
      <c r="S26" s="183" t="s">
        <v>391</v>
      </c>
      <c r="T26" s="33" t="s">
        <v>3178</v>
      </c>
      <c r="U26" s="33" t="s">
        <v>21</v>
      </c>
      <c r="V26" s="45" t="s">
        <v>21</v>
      </c>
      <c r="W26" s="34" t="s">
        <v>44</v>
      </c>
      <c r="X26" s="34" t="s">
        <v>61</v>
      </c>
      <c r="Y26" s="36">
        <v>1</v>
      </c>
      <c r="Z26" s="36"/>
      <c r="AA26" s="36"/>
      <c r="AB26" s="36"/>
      <c r="AC26" s="36"/>
      <c r="AD26" s="36"/>
      <c r="AE26" s="36"/>
      <c r="AF26" s="51"/>
      <c r="AG26" s="51">
        <v>1</v>
      </c>
      <c r="AH26" s="51"/>
      <c r="AI26" s="51"/>
      <c r="AJ26" s="51"/>
      <c r="AK26" s="51"/>
      <c r="AL26" s="33"/>
      <c r="AM26" s="33"/>
      <c r="AN26" s="185" t="s">
        <v>3165</v>
      </c>
      <c r="AO26" s="185"/>
      <c r="AP26" s="185" t="s">
        <v>3166</v>
      </c>
      <c r="AQ26" s="185" t="s">
        <v>3166</v>
      </c>
      <c r="AR26" s="185" t="s">
        <v>3166</v>
      </c>
      <c r="AS26" s="185" t="s">
        <v>3166</v>
      </c>
      <c r="AT26" s="185"/>
      <c r="AU26" s="185"/>
      <c r="AV26" s="185"/>
      <c r="AW26" s="186"/>
      <c r="AX26" s="41"/>
      <c r="AY26" s="35" t="s">
        <v>46</v>
      </c>
      <c r="AZ26" s="41"/>
      <c r="BA26" s="36"/>
      <c r="BB26" s="51"/>
      <c r="BC26" s="33"/>
      <c r="BD26" s="33"/>
      <c r="BE26" s="51"/>
      <c r="BF26" s="51"/>
      <c r="BG26" s="51"/>
      <c r="BH26" s="51"/>
      <c r="BI26" s="51"/>
      <c r="BJ26" s="51"/>
      <c r="BK26" s="51"/>
      <c r="BL26" s="51"/>
      <c r="BM26" s="51"/>
      <c r="BN26" s="51"/>
      <c r="BO26" s="51"/>
    </row>
    <row r="27" spans="1:67" ht="165" customHeight="1" x14ac:dyDescent="0.25">
      <c r="A27" s="201">
        <v>25</v>
      </c>
      <c r="B27" s="182" t="s">
        <v>3180</v>
      </c>
      <c r="C27" s="183" t="s">
        <v>3181</v>
      </c>
      <c r="D27" s="36" t="s">
        <v>62</v>
      </c>
      <c r="E27" s="36" t="s">
        <v>63</v>
      </c>
      <c r="F27" s="202" t="s">
        <v>66</v>
      </c>
      <c r="G27" s="202"/>
      <c r="H27" s="202"/>
      <c r="I27" s="202"/>
      <c r="J27" s="202"/>
      <c r="K27" s="202"/>
      <c r="L27" s="34" t="s">
        <v>64</v>
      </c>
      <c r="M27" s="183" t="s">
        <v>3182</v>
      </c>
      <c r="N27" s="183" t="s">
        <v>65</v>
      </c>
      <c r="O27" s="184" t="s">
        <v>3183</v>
      </c>
      <c r="P27" s="109"/>
      <c r="Q27" s="182" t="s">
        <v>3184</v>
      </c>
      <c r="R27" s="109"/>
      <c r="S27" s="183"/>
      <c r="T27" s="33"/>
      <c r="U27" s="33" t="s">
        <v>58</v>
      </c>
      <c r="V27" s="45" t="s">
        <v>58</v>
      </c>
      <c r="W27" s="34" t="s">
        <v>65</v>
      </c>
      <c r="X27" s="34" t="s">
        <v>66</v>
      </c>
      <c r="Y27" s="36"/>
      <c r="Z27" s="36"/>
      <c r="AA27" s="36"/>
      <c r="AB27" s="36">
        <v>1</v>
      </c>
      <c r="AC27" s="36"/>
      <c r="AD27" s="36"/>
      <c r="AE27" s="36"/>
      <c r="AF27" s="51"/>
      <c r="AG27" s="51">
        <v>1</v>
      </c>
      <c r="AH27" s="51"/>
      <c r="AI27" s="51"/>
      <c r="AJ27" s="51"/>
      <c r="AK27" s="36">
        <v>1</v>
      </c>
      <c r="AL27" s="33"/>
      <c r="AM27" s="33"/>
      <c r="AN27" s="186"/>
      <c r="AO27" s="185"/>
      <c r="AP27" s="185" t="s">
        <v>803</v>
      </c>
      <c r="AQ27" s="185" t="s">
        <v>803</v>
      </c>
      <c r="AR27" s="185" t="s">
        <v>803</v>
      </c>
      <c r="AS27" s="185" t="s">
        <v>803</v>
      </c>
      <c r="AT27" s="185"/>
      <c r="AU27" s="185"/>
      <c r="AV27" s="185"/>
      <c r="AW27" s="186"/>
      <c r="AX27" s="41"/>
      <c r="AY27" s="41" t="s">
        <v>24</v>
      </c>
      <c r="AZ27" s="41"/>
      <c r="BA27" s="36"/>
      <c r="BB27" s="51"/>
      <c r="BC27" s="33"/>
      <c r="BD27" s="33"/>
      <c r="BE27" s="51"/>
      <c r="BF27" s="51"/>
      <c r="BG27" s="51"/>
      <c r="BH27" s="51"/>
      <c r="BI27" s="51"/>
      <c r="BJ27" s="51"/>
      <c r="BK27" s="51"/>
      <c r="BL27" s="51"/>
      <c r="BM27" s="51"/>
      <c r="BN27" s="51"/>
      <c r="BO27" s="51"/>
    </row>
    <row r="28" spans="1:67" ht="186.75" customHeight="1" x14ac:dyDescent="0.25">
      <c r="A28" s="201">
        <v>26</v>
      </c>
      <c r="B28" s="182" t="s">
        <v>3180</v>
      </c>
      <c r="C28" s="183" t="s">
        <v>3181</v>
      </c>
      <c r="D28" s="36" t="s">
        <v>62</v>
      </c>
      <c r="E28" s="36" t="s">
        <v>63</v>
      </c>
      <c r="F28" s="202" t="s">
        <v>66</v>
      </c>
      <c r="G28" s="202"/>
      <c r="H28" s="202"/>
      <c r="I28" s="202"/>
      <c r="J28" s="202"/>
      <c r="K28" s="202"/>
      <c r="L28" s="34" t="s">
        <v>67</v>
      </c>
      <c r="M28" s="183" t="s">
        <v>3185</v>
      </c>
      <c r="N28" s="183" t="s">
        <v>3186</v>
      </c>
      <c r="O28" s="184" t="s">
        <v>3183</v>
      </c>
      <c r="P28" s="109"/>
      <c r="Q28" s="182" t="s">
        <v>3184</v>
      </c>
      <c r="R28" s="109"/>
      <c r="S28" s="183"/>
      <c r="T28" s="33"/>
      <c r="U28" s="33" t="s">
        <v>58</v>
      </c>
      <c r="V28" s="45" t="s">
        <v>58</v>
      </c>
      <c r="W28" s="34" t="s">
        <v>59</v>
      </c>
      <c r="X28" s="34" t="s">
        <v>66</v>
      </c>
      <c r="Y28" s="36"/>
      <c r="Z28" s="36"/>
      <c r="AA28" s="36"/>
      <c r="AB28" s="36">
        <v>1</v>
      </c>
      <c r="AC28" s="36"/>
      <c r="AD28" s="36"/>
      <c r="AE28" s="36"/>
      <c r="AF28" s="51"/>
      <c r="AG28" s="51">
        <v>1</v>
      </c>
      <c r="AH28" s="51"/>
      <c r="AI28" s="51"/>
      <c r="AJ28" s="51"/>
      <c r="AK28" s="36">
        <v>1</v>
      </c>
      <c r="AL28" s="33"/>
      <c r="AM28" s="33"/>
      <c r="AN28" s="186"/>
      <c r="AO28" s="185"/>
      <c r="AP28" s="185" t="s">
        <v>803</v>
      </c>
      <c r="AQ28" s="185" t="s">
        <v>803</v>
      </c>
      <c r="AR28" s="185" t="s">
        <v>803</v>
      </c>
      <c r="AS28" s="185" t="s">
        <v>803</v>
      </c>
      <c r="AT28" s="185"/>
      <c r="AU28" s="185"/>
      <c r="AV28" s="185"/>
      <c r="AW28" s="186"/>
      <c r="AX28" s="41"/>
      <c r="AY28" s="41" t="s">
        <v>24</v>
      </c>
      <c r="AZ28" s="41"/>
      <c r="BA28" s="36"/>
      <c r="BB28" s="51"/>
      <c r="BC28" s="33"/>
      <c r="BD28" s="33"/>
      <c r="BE28" s="51"/>
      <c r="BF28" s="51"/>
      <c r="BG28" s="51"/>
      <c r="BH28" s="51"/>
      <c r="BI28" s="51"/>
      <c r="BJ28" s="51"/>
      <c r="BK28" s="51"/>
      <c r="BL28" s="51"/>
      <c r="BM28" s="51"/>
      <c r="BN28" s="51"/>
      <c r="BO28" s="51"/>
    </row>
    <row r="29" spans="1:67" ht="118.5" customHeight="1" x14ac:dyDescent="0.25">
      <c r="A29" s="201">
        <v>27</v>
      </c>
      <c r="B29" s="182" t="s">
        <v>3180</v>
      </c>
      <c r="C29" s="183" t="s">
        <v>3181</v>
      </c>
      <c r="D29" s="36" t="s">
        <v>62</v>
      </c>
      <c r="E29" s="36" t="s">
        <v>63</v>
      </c>
      <c r="F29" s="202" t="s">
        <v>66</v>
      </c>
      <c r="G29" s="202"/>
      <c r="H29" s="202"/>
      <c r="I29" s="202"/>
      <c r="J29" s="202"/>
      <c r="K29" s="202"/>
      <c r="L29" s="34" t="s">
        <v>68</v>
      </c>
      <c r="M29" s="183" t="s">
        <v>3187</v>
      </c>
      <c r="N29" s="183" t="s">
        <v>69</v>
      </c>
      <c r="O29" s="184" t="s">
        <v>3183</v>
      </c>
      <c r="P29" s="109"/>
      <c r="Q29" s="182" t="s">
        <v>3184</v>
      </c>
      <c r="R29" s="109"/>
      <c r="S29" s="183"/>
      <c r="T29" s="33"/>
      <c r="U29" s="33" t="s">
        <v>58</v>
      </c>
      <c r="V29" s="45" t="s">
        <v>58</v>
      </c>
      <c r="W29" s="34" t="s">
        <v>69</v>
      </c>
      <c r="X29" s="34" t="s">
        <v>23</v>
      </c>
      <c r="Y29" s="36"/>
      <c r="Z29" s="36"/>
      <c r="AA29" s="36"/>
      <c r="AB29" s="36">
        <v>1</v>
      </c>
      <c r="AC29" s="36"/>
      <c r="AD29" s="36"/>
      <c r="AE29" s="36"/>
      <c r="AF29" s="51"/>
      <c r="AG29" s="51">
        <v>1</v>
      </c>
      <c r="AH29" s="51"/>
      <c r="AI29" s="51"/>
      <c r="AJ29" s="51"/>
      <c r="AK29" s="36">
        <v>1</v>
      </c>
      <c r="AL29" s="33"/>
      <c r="AM29" s="33"/>
      <c r="AN29" s="186"/>
      <c r="AO29" s="185"/>
      <c r="AP29" s="185" t="s">
        <v>803</v>
      </c>
      <c r="AQ29" s="185" t="s">
        <v>803</v>
      </c>
      <c r="AR29" s="185" t="s">
        <v>803</v>
      </c>
      <c r="AS29" s="185" t="s">
        <v>803</v>
      </c>
      <c r="AT29" s="185"/>
      <c r="AU29" s="185"/>
      <c r="AV29" s="185"/>
      <c r="AW29" s="186"/>
      <c r="AX29" s="41"/>
      <c r="AY29" s="35" t="s">
        <v>24</v>
      </c>
      <c r="AZ29" s="36" t="s">
        <v>25</v>
      </c>
      <c r="BA29" s="36"/>
      <c r="BB29" s="51"/>
      <c r="BC29" s="33"/>
      <c r="BD29" s="36">
        <v>1</v>
      </c>
      <c r="BE29" s="36">
        <v>1</v>
      </c>
      <c r="BF29" s="51"/>
      <c r="BG29" s="51"/>
      <c r="BH29" s="51"/>
      <c r="BI29" s="51"/>
      <c r="BJ29" s="51"/>
      <c r="BK29" s="51"/>
      <c r="BL29" s="51"/>
      <c r="BM29" s="51"/>
      <c r="BN29" s="51"/>
      <c r="BO29" s="51"/>
    </row>
    <row r="30" spans="1:67" ht="133.5" customHeight="1" x14ac:dyDescent="0.25">
      <c r="A30" s="201">
        <v>28</v>
      </c>
      <c r="B30" s="182" t="s">
        <v>3180</v>
      </c>
      <c r="C30" s="183" t="s">
        <v>3181</v>
      </c>
      <c r="D30" s="36" t="s">
        <v>62</v>
      </c>
      <c r="E30" s="36" t="s">
        <v>63</v>
      </c>
      <c r="F30" s="202" t="s">
        <v>66</v>
      </c>
      <c r="G30" s="202"/>
      <c r="H30" s="202"/>
      <c r="I30" s="202"/>
      <c r="J30" s="202"/>
      <c r="K30" s="202"/>
      <c r="L30" s="34" t="s">
        <v>70</v>
      </c>
      <c r="M30" s="183" t="s">
        <v>3188</v>
      </c>
      <c r="N30" s="183" t="s">
        <v>3189</v>
      </c>
      <c r="O30" s="184" t="s">
        <v>3183</v>
      </c>
      <c r="P30" s="109"/>
      <c r="Q30" s="183" t="s">
        <v>71</v>
      </c>
      <c r="R30" s="109"/>
      <c r="S30" s="183"/>
      <c r="T30" s="33"/>
      <c r="U30" s="33" t="s">
        <v>21</v>
      </c>
      <c r="V30" s="45" t="s">
        <v>21</v>
      </c>
      <c r="W30" s="34" t="s">
        <v>71</v>
      </c>
      <c r="X30" s="34" t="s">
        <v>66</v>
      </c>
      <c r="Y30" s="36">
        <v>1</v>
      </c>
      <c r="Z30" s="36"/>
      <c r="AA30" s="36"/>
      <c r="AB30" s="36"/>
      <c r="AC30" s="36"/>
      <c r="AD30" s="36"/>
      <c r="AE30" s="36"/>
      <c r="AF30" s="51"/>
      <c r="AG30" s="51">
        <v>1</v>
      </c>
      <c r="AH30" s="51"/>
      <c r="AI30" s="51"/>
      <c r="AJ30" s="51"/>
      <c r="AK30" s="51"/>
      <c r="AL30" s="33"/>
      <c r="AM30" s="33"/>
      <c r="AN30" s="185"/>
      <c r="AO30" s="185"/>
      <c r="AP30" s="185"/>
      <c r="AQ30" s="185"/>
      <c r="AR30" s="185"/>
      <c r="AS30" s="185"/>
      <c r="AT30" s="185"/>
      <c r="AU30" s="185"/>
      <c r="AV30" s="185"/>
      <c r="AW30" s="186"/>
      <c r="AX30" s="41"/>
      <c r="AY30" s="35" t="s">
        <v>72</v>
      </c>
      <c r="AZ30" s="41"/>
      <c r="BA30" s="36" t="s">
        <v>451</v>
      </c>
      <c r="BB30" s="51"/>
      <c r="BC30" s="33"/>
      <c r="BD30" s="33"/>
      <c r="BE30" s="51"/>
      <c r="BF30" s="51"/>
      <c r="BG30" s="51"/>
      <c r="BH30" s="51"/>
      <c r="BI30" s="51"/>
      <c r="BJ30" s="51"/>
      <c r="BK30" s="51"/>
      <c r="BL30" s="51"/>
      <c r="BM30" s="51"/>
      <c r="BN30" s="51"/>
      <c r="BO30" s="51"/>
    </row>
    <row r="31" spans="1:67" ht="269.25" customHeight="1" x14ac:dyDescent="0.25">
      <c r="A31" s="201">
        <v>29</v>
      </c>
      <c r="B31" s="182" t="s">
        <v>3180</v>
      </c>
      <c r="C31" s="183" t="s">
        <v>3181</v>
      </c>
      <c r="D31" s="36" t="s">
        <v>62</v>
      </c>
      <c r="E31" s="36" t="s">
        <v>63</v>
      </c>
      <c r="F31" s="202" t="s">
        <v>66</v>
      </c>
      <c r="G31" s="202"/>
      <c r="H31" s="202"/>
      <c r="I31" s="202"/>
      <c r="J31" s="202"/>
      <c r="K31" s="202"/>
      <c r="L31" s="34" t="s">
        <v>3443</v>
      </c>
      <c r="M31" s="183" t="s">
        <v>3187</v>
      </c>
      <c r="N31" s="183" t="s">
        <v>3191</v>
      </c>
      <c r="O31" s="184" t="s">
        <v>3183</v>
      </c>
      <c r="P31" s="109"/>
      <c r="Q31" s="182" t="s">
        <v>3184</v>
      </c>
      <c r="R31" s="109"/>
      <c r="S31" s="183"/>
      <c r="T31" s="33"/>
      <c r="U31" s="33" t="s">
        <v>58</v>
      </c>
      <c r="V31" s="45" t="s">
        <v>58</v>
      </c>
      <c r="W31" s="34" t="s">
        <v>74</v>
      </c>
      <c r="X31" s="34" t="s">
        <v>66</v>
      </c>
      <c r="Y31" s="36"/>
      <c r="Z31" s="36"/>
      <c r="AA31" s="36"/>
      <c r="AB31" s="36">
        <v>1</v>
      </c>
      <c r="AC31" s="36"/>
      <c r="AD31" s="36"/>
      <c r="AE31" s="36"/>
      <c r="AF31" s="51"/>
      <c r="AG31" s="51">
        <v>1</v>
      </c>
      <c r="AH31" s="51"/>
      <c r="AI31" s="51"/>
      <c r="AJ31" s="51"/>
      <c r="AK31" s="36">
        <v>1</v>
      </c>
      <c r="AL31" s="33"/>
      <c r="AM31" s="33"/>
      <c r="AN31" s="186"/>
      <c r="AO31" s="190" t="s">
        <v>3192</v>
      </c>
      <c r="AP31" s="185"/>
      <c r="AQ31" s="185"/>
      <c r="AR31" s="185"/>
      <c r="AS31" s="185"/>
      <c r="AT31" s="185"/>
      <c r="AU31" s="185"/>
      <c r="AV31" s="185"/>
      <c r="AW31" s="186"/>
      <c r="AX31" s="41"/>
      <c r="AY31" s="41" t="s">
        <v>24</v>
      </c>
      <c r="AZ31" s="41"/>
      <c r="BA31" s="36"/>
      <c r="BB31" s="51"/>
      <c r="BC31" s="33"/>
      <c r="BD31" s="33"/>
      <c r="BE31" s="51"/>
      <c r="BF31" s="51"/>
      <c r="BG31" s="51"/>
      <c r="BH31" s="51"/>
      <c r="BI31" s="51"/>
      <c r="BJ31" s="51"/>
      <c r="BK31" s="51"/>
      <c r="BL31" s="51"/>
      <c r="BM31" s="51"/>
      <c r="BN31" s="51"/>
      <c r="BO31" s="51"/>
    </row>
    <row r="32" spans="1:67" ht="315.75" customHeight="1" x14ac:dyDescent="0.25">
      <c r="A32" s="201">
        <v>30</v>
      </c>
      <c r="B32" s="182" t="s">
        <v>3180</v>
      </c>
      <c r="C32" s="183" t="s">
        <v>3181</v>
      </c>
      <c r="D32" s="36" t="s">
        <v>62</v>
      </c>
      <c r="E32" s="36" t="s">
        <v>63</v>
      </c>
      <c r="F32" s="202" t="s">
        <v>66</v>
      </c>
      <c r="G32" s="202"/>
      <c r="H32" s="202"/>
      <c r="I32" s="202"/>
      <c r="J32" s="202"/>
      <c r="K32" s="202"/>
      <c r="L32" s="34" t="s">
        <v>3446</v>
      </c>
      <c r="M32" s="183" t="s">
        <v>3187</v>
      </c>
      <c r="N32" s="183" t="s">
        <v>3191</v>
      </c>
      <c r="O32" s="184" t="s">
        <v>3183</v>
      </c>
      <c r="P32" s="109"/>
      <c r="Q32" s="182" t="s">
        <v>3184</v>
      </c>
      <c r="R32" s="109"/>
      <c r="S32" s="183"/>
      <c r="T32" s="33"/>
      <c r="U32" s="33" t="s">
        <v>58</v>
      </c>
      <c r="V32" s="45" t="s">
        <v>58</v>
      </c>
      <c r="W32" s="34" t="s">
        <v>77</v>
      </c>
      <c r="X32" s="34" t="s">
        <v>66</v>
      </c>
      <c r="Y32" s="36"/>
      <c r="Z32" s="36"/>
      <c r="AA32" s="36"/>
      <c r="AB32" s="36">
        <v>1</v>
      </c>
      <c r="AC32" s="36"/>
      <c r="AD32" s="36"/>
      <c r="AE32" s="36"/>
      <c r="AF32" s="51"/>
      <c r="AG32" s="51">
        <v>1</v>
      </c>
      <c r="AH32" s="51"/>
      <c r="AI32" s="51"/>
      <c r="AJ32" s="51"/>
      <c r="AK32" s="36">
        <v>1</v>
      </c>
      <c r="AL32" s="33"/>
      <c r="AM32" s="33"/>
      <c r="AN32" s="186"/>
      <c r="AO32" s="185" t="s">
        <v>3192</v>
      </c>
      <c r="AP32" s="185" t="s">
        <v>3194</v>
      </c>
      <c r="AQ32" s="185" t="s">
        <v>3194</v>
      </c>
      <c r="AR32" s="185" t="s">
        <v>3194</v>
      </c>
      <c r="AS32" s="185" t="s">
        <v>3194</v>
      </c>
      <c r="AT32" s="185"/>
      <c r="AU32" s="185"/>
      <c r="AV32" s="185"/>
      <c r="AW32" s="186"/>
      <c r="AX32" s="41"/>
      <c r="AY32" s="41" t="s">
        <v>24</v>
      </c>
      <c r="AZ32" s="41"/>
      <c r="BA32" s="36"/>
      <c r="BB32" s="36" t="s">
        <v>3154</v>
      </c>
      <c r="BC32" s="33" t="s">
        <v>3155</v>
      </c>
      <c r="BD32" s="33"/>
      <c r="BE32" s="51"/>
      <c r="BF32" s="51"/>
      <c r="BG32" s="51"/>
      <c r="BH32" s="51"/>
      <c r="BI32" s="51"/>
      <c r="BJ32" s="51"/>
      <c r="BK32" s="51"/>
      <c r="BL32" s="51"/>
      <c r="BM32" s="51"/>
      <c r="BN32" s="51"/>
      <c r="BO32" s="51"/>
    </row>
    <row r="33" spans="1:67" ht="387" customHeight="1" x14ac:dyDescent="0.25">
      <c r="A33" s="201">
        <v>31</v>
      </c>
      <c r="B33" s="182" t="s">
        <v>3180</v>
      </c>
      <c r="C33" s="183" t="s">
        <v>3181</v>
      </c>
      <c r="D33" s="36" t="s">
        <v>62</v>
      </c>
      <c r="E33" s="36" t="s">
        <v>63</v>
      </c>
      <c r="F33" s="202" t="s">
        <v>66</v>
      </c>
      <c r="G33" s="202"/>
      <c r="H33" s="202"/>
      <c r="I33" s="202"/>
      <c r="J33" s="202"/>
      <c r="K33" s="202"/>
      <c r="L33" s="34" t="s">
        <v>3448</v>
      </c>
      <c r="M33" s="183" t="s">
        <v>66</v>
      </c>
      <c r="N33" s="183" t="s">
        <v>3196</v>
      </c>
      <c r="O33" s="184" t="s">
        <v>3183</v>
      </c>
      <c r="P33" s="109"/>
      <c r="Q33" s="183" t="s">
        <v>3152</v>
      </c>
      <c r="R33" s="109"/>
      <c r="S33" s="183"/>
      <c r="T33" s="33"/>
      <c r="U33" s="33" t="s">
        <v>58</v>
      </c>
      <c r="V33" s="45" t="s">
        <v>58</v>
      </c>
      <c r="W33" s="34" t="s">
        <v>80</v>
      </c>
      <c r="X33" s="34" t="s">
        <v>66</v>
      </c>
      <c r="Y33" s="36"/>
      <c r="Z33" s="36"/>
      <c r="AA33" s="36"/>
      <c r="AB33" s="36">
        <v>1</v>
      </c>
      <c r="AC33" s="36"/>
      <c r="AD33" s="36"/>
      <c r="AE33" s="36"/>
      <c r="AF33" s="51"/>
      <c r="AG33" s="51">
        <v>1</v>
      </c>
      <c r="AH33" s="51"/>
      <c r="AI33" s="51"/>
      <c r="AJ33" s="51"/>
      <c r="AK33" s="36">
        <v>1</v>
      </c>
      <c r="AL33" s="33"/>
      <c r="AM33" s="33"/>
      <c r="AN33" s="186"/>
      <c r="AO33" s="186"/>
      <c r="AP33" s="185"/>
      <c r="AQ33" s="185"/>
      <c r="AR33" s="185"/>
      <c r="AS33" s="185"/>
      <c r="AT33" s="185"/>
      <c r="AU33" s="185"/>
      <c r="AV33" s="185"/>
      <c r="AW33" s="186"/>
      <c r="AX33" s="41"/>
      <c r="AY33" s="41" t="s">
        <v>24</v>
      </c>
      <c r="AZ33" s="41"/>
      <c r="BA33" s="36"/>
      <c r="BB33" s="51"/>
      <c r="BC33" s="33"/>
      <c r="BD33" s="33"/>
      <c r="BE33" s="51"/>
      <c r="BF33" s="51"/>
      <c r="BG33" s="51"/>
      <c r="BH33" s="51"/>
      <c r="BI33" s="51"/>
      <c r="BJ33" s="51"/>
      <c r="BK33" s="51"/>
      <c r="BL33" s="51"/>
      <c r="BM33" s="51"/>
      <c r="BN33" s="51"/>
      <c r="BO33" s="51"/>
    </row>
    <row r="34" spans="1:67" ht="231" customHeight="1" x14ac:dyDescent="0.25">
      <c r="A34" s="201">
        <v>32</v>
      </c>
      <c r="B34" s="182" t="s">
        <v>3180</v>
      </c>
      <c r="C34" s="183" t="s">
        <v>3181</v>
      </c>
      <c r="D34" s="36" t="s">
        <v>62</v>
      </c>
      <c r="E34" s="36" t="s">
        <v>63</v>
      </c>
      <c r="F34" s="202" t="s">
        <v>66</v>
      </c>
      <c r="G34" s="202"/>
      <c r="H34" s="202"/>
      <c r="I34" s="202"/>
      <c r="J34" s="202"/>
      <c r="K34" s="202"/>
      <c r="L34" s="34" t="s">
        <v>3449</v>
      </c>
      <c r="M34" s="203" t="s">
        <v>3143</v>
      </c>
      <c r="N34" s="183" t="s">
        <v>3198</v>
      </c>
      <c r="O34" s="184" t="s">
        <v>3183</v>
      </c>
      <c r="P34" s="109"/>
      <c r="Q34" s="182" t="s">
        <v>3184</v>
      </c>
      <c r="R34" s="109"/>
      <c r="S34" s="183"/>
      <c r="T34" s="33"/>
      <c r="U34" s="33" t="s">
        <v>58</v>
      </c>
      <c r="V34" s="45" t="s">
        <v>58</v>
      </c>
      <c r="W34" s="34" t="s">
        <v>83</v>
      </c>
      <c r="X34" s="34" t="s">
        <v>66</v>
      </c>
      <c r="Y34" s="36"/>
      <c r="Z34" s="36"/>
      <c r="AA34" s="36"/>
      <c r="AB34" s="36">
        <v>1</v>
      </c>
      <c r="AC34" s="36"/>
      <c r="AD34" s="36"/>
      <c r="AE34" s="36"/>
      <c r="AF34" s="51"/>
      <c r="AG34" s="51">
        <v>1</v>
      </c>
      <c r="AH34" s="51"/>
      <c r="AI34" s="51"/>
      <c r="AJ34" s="51"/>
      <c r="AK34" s="51"/>
      <c r="AL34" s="33"/>
      <c r="AM34" s="33"/>
      <c r="AN34" s="186"/>
      <c r="AO34" s="186"/>
      <c r="AP34" s="185" t="s">
        <v>803</v>
      </c>
      <c r="AQ34" s="185" t="s">
        <v>803</v>
      </c>
      <c r="AR34" s="185" t="s">
        <v>803</v>
      </c>
      <c r="AS34" s="185" t="s">
        <v>803</v>
      </c>
      <c r="AT34" s="185"/>
      <c r="AU34" s="185"/>
      <c r="AV34" s="185"/>
      <c r="AW34" s="186"/>
      <c r="AX34" s="41"/>
      <c r="AY34" s="41" t="s">
        <v>24</v>
      </c>
      <c r="AZ34" s="41"/>
      <c r="BA34" s="36"/>
      <c r="BB34" s="51"/>
      <c r="BC34" s="33"/>
      <c r="BD34" s="33"/>
      <c r="BE34" s="51"/>
      <c r="BF34" s="51"/>
      <c r="BG34" s="51"/>
      <c r="BH34" s="51"/>
      <c r="BI34" s="51"/>
      <c r="BJ34" s="51"/>
      <c r="BK34" s="51"/>
      <c r="BL34" s="51"/>
      <c r="BM34" s="51"/>
      <c r="BN34" s="51"/>
      <c r="BO34" s="51"/>
    </row>
    <row r="35" spans="1:67" ht="233.25" customHeight="1" x14ac:dyDescent="0.25">
      <c r="A35" s="201">
        <v>33</v>
      </c>
      <c r="B35" s="182" t="s">
        <v>3180</v>
      </c>
      <c r="C35" s="183" t="s">
        <v>3181</v>
      </c>
      <c r="D35" s="36" t="s">
        <v>62</v>
      </c>
      <c r="E35" s="36" t="s">
        <v>63</v>
      </c>
      <c r="F35" s="202" t="s">
        <v>66</v>
      </c>
      <c r="G35" s="202"/>
      <c r="H35" s="202"/>
      <c r="I35" s="202"/>
      <c r="J35" s="202"/>
      <c r="K35" s="202"/>
      <c r="L35" s="34" t="s">
        <v>3452</v>
      </c>
      <c r="M35" s="183" t="s">
        <v>3143</v>
      </c>
      <c r="N35" s="183" t="s">
        <v>3200</v>
      </c>
      <c r="O35" s="184" t="s">
        <v>3183</v>
      </c>
      <c r="P35" s="109"/>
      <c r="Q35" s="183" t="s">
        <v>3201</v>
      </c>
      <c r="R35" s="109"/>
      <c r="S35" s="183"/>
      <c r="T35" s="33"/>
      <c r="U35" s="33" t="s">
        <v>21</v>
      </c>
      <c r="V35" s="45" t="s">
        <v>21</v>
      </c>
      <c r="W35" s="34" t="s">
        <v>86</v>
      </c>
      <c r="X35" s="34" t="s">
        <v>87</v>
      </c>
      <c r="Y35" s="36">
        <v>1</v>
      </c>
      <c r="Z35" s="36"/>
      <c r="AA35" s="36"/>
      <c r="AB35" s="36"/>
      <c r="AC35" s="36"/>
      <c r="AD35" s="36"/>
      <c r="AE35" s="36"/>
      <c r="AF35" s="51"/>
      <c r="AG35" s="51"/>
      <c r="AH35" s="51"/>
      <c r="AI35" s="51">
        <v>1</v>
      </c>
      <c r="AJ35" s="51"/>
      <c r="AK35" s="51"/>
      <c r="AL35" s="33" t="s">
        <v>3202</v>
      </c>
      <c r="AM35" s="33" t="s">
        <v>3203</v>
      </c>
      <c r="AN35" s="185"/>
      <c r="AO35" s="186"/>
      <c r="AP35" s="185" t="s">
        <v>3166</v>
      </c>
      <c r="AQ35" s="185" t="s">
        <v>3166</v>
      </c>
      <c r="AR35" s="185" t="s">
        <v>3166</v>
      </c>
      <c r="AS35" s="185" t="s">
        <v>3166</v>
      </c>
      <c r="AT35" s="185"/>
      <c r="AU35" s="185"/>
      <c r="AV35" s="185"/>
      <c r="AW35" s="186"/>
      <c r="AX35" s="41"/>
      <c r="AY35" s="35" t="s">
        <v>46</v>
      </c>
      <c r="AZ35" s="41"/>
      <c r="BA35" s="36" t="s">
        <v>451</v>
      </c>
      <c r="BB35" s="51"/>
      <c r="BC35" s="33"/>
      <c r="BD35" s="33"/>
      <c r="BE35" s="51"/>
      <c r="BF35" s="51"/>
      <c r="BG35" s="51"/>
      <c r="BH35" s="51"/>
      <c r="BI35" s="51"/>
      <c r="BJ35" s="51"/>
      <c r="BK35" s="51"/>
      <c r="BL35" s="51"/>
      <c r="BM35" s="51"/>
      <c r="BN35" s="51"/>
      <c r="BO35" s="51"/>
    </row>
    <row r="36" spans="1:67" ht="150.75" customHeight="1" x14ac:dyDescent="0.25">
      <c r="A36" s="201">
        <v>34</v>
      </c>
      <c r="B36" s="182" t="s">
        <v>3180</v>
      </c>
      <c r="C36" s="183" t="s">
        <v>3181</v>
      </c>
      <c r="D36" s="36" t="s">
        <v>62</v>
      </c>
      <c r="E36" s="36" t="s">
        <v>63</v>
      </c>
      <c r="F36" s="202" t="s">
        <v>66</v>
      </c>
      <c r="G36" s="202"/>
      <c r="H36" s="202"/>
      <c r="I36" s="202"/>
      <c r="J36" s="202"/>
      <c r="K36" s="202"/>
      <c r="L36" s="34" t="s">
        <v>3453</v>
      </c>
      <c r="M36" s="183" t="s">
        <v>3143</v>
      </c>
      <c r="N36" s="183" t="s">
        <v>3200</v>
      </c>
      <c r="O36" s="184" t="s">
        <v>3183</v>
      </c>
      <c r="P36" s="109"/>
      <c r="Q36" s="183" t="s">
        <v>3201</v>
      </c>
      <c r="R36" s="109"/>
      <c r="S36" s="183"/>
      <c r="T36" s="33"/>
      <c r="U36" s="33" t="s">
        <v>21</v>
      </c>
      <c r="V36" s="45" t="s">
        <v>21</v>
      </c>
      <c r="W36" s="34" t="s">
        <v>89</v>
      </c>
      <c r="X36" s="34" t="s">
        <v>66</v>
      </c>
      <c r="Y36" s="36">
        <v>1</v>
      </c>
      <c r="Z36" s="36"/>
      <c r="AA36" s="36"/>
      <c r="AB36" s="36"/>
      <c r="AC36" s="36"/>
      <c r="AD36" s="36"/>
      <c r="AE36" s="36"/>
      <c r="AF36" s="51"/>
      <c r="AG36" s="51"/>
      <c r="AH36" s="51"/>
      <c r="AI36" s="51">
        <v>1</v>
      </c>
      <c r="AJ36" s="51"/>
      <c r="AK36" s="51"/>
      <c r="AL36" s="33" t="s">
        <v>3202</v>
      </c>
      <c r="AM36" s="33"/>
      <c r="AN36" s="185"/>
      <c r="AO36" s="186"/>
      <c r="AP36" s="185" t="s">
        <v>3194</v>
      </c>
      <c r="AQ36" s="185" t="s">
        <v>3194</v>
      </c>
      <c r="AR36" s="185" t="s">
        <v>3194</v>
      </c>
      <c r="AS36" s="185" t="s">
        <v>3194</v>
      </c>
      <c r="AT36" s="185"/>
      <c r="AU36" s="185"/>
      <c r="AV36" s="185"/>
      <c r="AW36" s="186"/>
      <c r="AX36" s="41"/>
      <c r="AY36" s="41" t="s">
        <v>24</v>
      </c>
      <c r="AZ36" s="41"/>
      <c r="BA36" s="36" t="s">
        <v>451</v>
      </c>
      <c r="BB36" s="51"/>
      <c r="BC36" s="33"/>
      <c r="BD36" s="33"/>
      <c r="BE36" s="51"/>
      <c r="BF36" s="51"/>
      <c r="BG36" s="51"/>
      <c r="BH36" s="51"/>
      <c r="BI36" s="51"/>
      <c r="BJ36" s="51"/>
      <c r="BK36" s="51"/>
      <c r="BL36" s="51"/>
      <c r="BM36" s="51"/>
      <c r="BN36" s="51"/>
      <c r="BO36" s="51"/>
    </row>
    <row r="37" spans="1:67" ht="258" customHeight="1" x14ac:dyDescent="0.25">
      <c r="A37" s="201">
        <v>35</v>
      </c>
      <c r="B37" s="182" t="s">
        <v>3180</v>
      </c>
      <c r="C37" s="183" t="s">
        <v>3181</v>
      </c>
      <c r="D37" s="36" t="s">
        <v>62</v>
      </c>
      <c r="E37" s="36" t="s">
        <v>63</v>
      </c>
      <c r="F37" s="202" t="s">
        <v>66</v>
      </c>
      <c r="G37" s="202"/>
      <c r="H37" s="202"/>
      <c r="I37" s="202"/>
      <c r="J37" s="202"/>
      <c r="K37" s="202"/>
      <c r="L37" s="34" t="s">
        <v>3456</v>
      </c>
      <c r="M37" s="183" t="s">
        <v>3143</v>
      </c>
      <c r="N37" s="183" t="s">
        <v>3206</v>
      </c>
      <c r="O37" s="184" t="s">
        <v>3183</v>
      </c>
      <c r="P37" s="109"/>
      <c r="Q37" s="183" t="s">
        <v>3201</v>
      </c>
      <c r="R37" s="109"/>
      <c r="S37" s="183"/>
      <c r="T37" s="33"/>
      <c r="U37" s="33" t="s">
        <v>21</v>
      </c>
      <c r="V37" s="45" t="s">
        <v>21</v>
      </c>
      <c r="W37" s="34" t="s">
        <v>86</v>
      </c>
      <c r="X37" s="34" t="s">
        <v>66</v>
      </c>
      <c r="Y37" s="36">
        <v>1</v>
      </c>
      <c r="Z37" s="36"/>
      <c r="AA37" s="36"/>
      <c r="AB37" s="36"/>
      <c r="AC37" s="36"/>
      <c r="AD37" s="36"/>
      <c r="AE37" s="36"/>
      <c r="AF37" s="51"/>
      <c r="AG37" s="51"/>
      <c r="AH37" s="51"/>
      <c r="AI37" s="51">
        <v>1</v>
      </c>
      <c r="AJ37" s="51"/>
      <c r="AK37" s="51"/>
      <c r="AL37" s="33" t="s">
        <v>3202</v>
      </c>
      <c r="AM37" s="33"/>
      <c r="AN37" s="185"/>
      <c r="AO37" s="186"/>
      <c r="AP37" s="185"/>
      <c r="AQ37" s="185"/>
      <c r="AR37" s="185"/>
      <c r="AS37" s="185"/>
      <c r="AT37" s="185"/>
      <c r="AU37" s="185"/>
      <c r="AV37" s="185"/>
      <c r="AW37" s="186"/>
      <c r="AX37" s="41"/>
      <c r="AY37" s="41" t="s">
        <v>24</v>
      </c>
      <c r="AZ37" s="41"/>
      <c r="BA37" s="36" t="s">
        <v>451</v>
      </c>
      <c r="BB37" s="51"/>
      <c r="BC37" s="33"/>
      <c r="BD37" s="33"/>
      <c r="BE37" s="51"/>
      <c r="BF37" s="51"/>
      <c r="BG37" s="51"/>
      <c r="BH37" s="51"/>
      <c r="BI37" s="51"/>
      <c r="BJ37" s="51"/>
      <c r="BK37" s="51"/>
      <c r="BL37" s="51"/>
      <c r="BM37" s="51"/>
      <c r="BN37" s="51"/>
      <c r="BO37" s="51"/>
    </row>
    <row r="38" spans="1:67" ht="216" customHeight="1" x14ac:dyDescent="0.25">
      <c r="A38" s="201">
        <v>36</v>
      </c>
      <c r="B38" s="182" t="s">
        <v>3180</v>
      </c>
      <c r="C38" s="183" t="s">
        <v>3181</v>
      </c>
      <c r="D38" s="36" t="s">
        <v>62</v>
      </c>
      <c r="E38" s="36" t="s">
        <v>63</v>
      </c>
      <c r="F38" s="202" t="s">
        <v>66</v>
      </c>
      <c r="G38" s="202"/>
      <c r="H38" s="202"/>
      <c r="I38" s="202"/>
      <c r="J38" s="202"/>
      <c r="K38" s="202"/>
      <c r="L38" s="34" t="s">
        <v>3457</v>
      </c>
      <c r="M38" s="183" t="s">
        <v>3143</v>
      </c>
      <c r="N38" s="183" t="s">
        <v>3208</v>
      </c>
      <c r="O38" s="184" t="s">
        <v>3183</v>
      </c>
      <c r="P38" s="109"/>
      <c r="Q38" s="183" t="s">
        <v>3201</v>
      </c>
      <c r="R38" s="109"/>
      <c r="S38" s="183"/>
      <c r="T38" s="33"/>
      <c r="U38" s="33" t="s">
        <v>21</v>
      </c>
      <c r="V38" s="45" t="s">
        <v>21</v>
      </c>
      <c r="W38" s="34" t="s">
        <v>95</v>
      </c>
      <c r="X38" s="34" t="s">
        <v>66</v>
      </c>
      <c r="Y38" s="36">
        <v>1</v>
      </c>
      <c r="Z38" s="36"/>
      <c r="AA38" s="36"/>
      <c r="AB38" s="36"/>
      <c r="AC38" s="36"/>
      <c r="AD38" s="36"/>
      <c r="AE38" s="36"/>
      <c r="AF38" s="51"/>
      <c r="AG38" s="51"/>
      <c r="AH38" s="51"/>
      <c r="AI38" s="51">
        <v>1</v>
      </c>
      <c r="AJ38" s="51"/>
      <c r="AK38" s="51"/>
      <c r="AL38" s="33" t="s">
        <v>3156</v>
      </c>
      <c r="AM38" s="33"/>
      <c r="AN38" s="185"/>
      <c r="AO38" s="186"/>
      <c r="AP38" s="185" t="s">
        <v>3209</v>
      </c>
      <c r="AQ38" s="185" t="s">
        <v>3209</v>
      </c>
      <c r="AR38" s="185" t="s">
        <v>3209</v>
      </c>
      <c r="AS38" s="185" t="s">
        <v>3209</v>
      </c>
      <c r="AT38" s="185"/>
      <c r="AU38" s="185"/>
      <c r="AV38" s="185"/>
      <c r="AW38" s="186"/>
      <c r="AX38" s="41"/>
      <c r="AY38" s="41" t="s">
        <v>24</v>
      </c>
      <c r="AZ38" s="41"/>
      <c r="BA38" s="36" t="s">
        <v>451</v>
      </c>
      <c r="BB38" s="51"/>
      <c r="BC38" s="33"/>
      <c r="BD38" s="33"/>
      <c r="BE38" s="51"/>
      <c r="BF38" s="51"/>
      <c r="BG38" s="51"/>
      <c r="BH38" s="51"/>
      <c r="BI38" s="51"/>
      <c r="BJ38" s="51"/>
      <c r="BK38" s="51"/>
      <c r="BL38" s="51"/>
      <c r="BM38" s="51"/>
      <c r="BN38" s="51"/>
      <c r="BO38" s="51"/>
    </row>
    <row r="39" spans="1:67" ht="143.25" customHeight="1" x14ac:dyDescent="0.25">
      <c r="A39" s="201">
        <v>37</v>
      </c>
      <c r="B39" s="182" t="s">
        <v>3180</v>
      </c>
      <c r="C39" s="183" t="s">
        <v>3181</v>
      </c>
      <c r="D39" s="36" t="s">
        <v>62</v>
      </c>
      <c r="E39" s="36" t="s">
        <v>63</v>
      </c>
      <c r="F39" s="202" t="s">
        <v>66</v>
      </c>
      <c r="G39" s="202"/>
      <c r="H39" s="202"/>
      <c r="I39" s="202"/>
      <c r="J39" s="202"/>
      <c r="K39" s="202"/>
      <c r="L39" s="34" t="s">
        <v>3460</v>
      </c>
      <c r="M39" s="183" t="s">
        <v>3143</v>
      </c>
      <c r="N39" s="183" t="s">
        <v>3208</v>
      </c>
      <c r="O39" s="184" t="s">
        <v>3183</v>
      </c>
      <c r="P39" s="109"/>
      <c r="Q39" s="183" t="s">
        <v>3152</v>
      </c>
      <c r="R39" s="109"/>
      <c r="S39" s="183" t="s">
        <v>391</v>
      </c>
      <c r="T39" s="33" t="s">
        <v>99</v>
      </c>
      <c r="U39" s="33" t="s">
        <v>58</v>
      </c>
      <c r="V39" s="45" t="s">
        <v>58</v>
      </c>
      <c r="W39" s="34" t="s">
        <v>99</v>
      </c>
      <c r="X39" s="34" t="s">
        <v>100</v>
      </c>
      <c r="Y39" s="36"/>
      <c r="Z39" s="36"/>
      <c r="AA39" s="36"/>
      <c r="AB39" s="36">
        <v>1</v>
      </c>
      <c r="AC39" s="36"/>
      <c r="AD39" s="36"/>
      <c r="AE39" s="36"/>
      <c r="AF39" s="51"/>
      <c r="AG39" s="51"/>
      <c r="AH39" s="51"/>
      <c r="AI39" s="51">
        <v>1</v>
      </c>
      <c r="AJ39" s="51"/>
      <c r="AK39" s="51"/>
      <c r="AL39" s="33" t="s">
        <v>3156</v>
      </c>
      <c r="AM39" s="33"/>
      <c r="AN39" s="185"/>
      <c r="AO39" s="186"/>
      <c r="AP39" s="185" t="s">
        <v>803</v>
      </c>
      <c r="AQ39" s="185" t="s">
        <v>803</v>
      </c>
      <c r="AR39" s="185" t="s">
        <v>803</v>
      </c>
      <c r="AS39" s="185" t="s">
        <v>803</v>
      </c>
      <c r="AT39" s="185"/>
      <c r="AU39" s="185"/>
      <c r="AV39" s="185"/>
      <c r="AW39" s="186"/>
      <c r="AX39" s="41"/>
      <c r="AY39" s="41" t="s">
        <v>24</v>
      </c>
      <c r="AZ39" s="41"/>
      <c r="BA39" s="36"/>
      <c r="BB39" s="51"/>
      <c r="BC39" s="33"/>
      <c r="BD39" s="33"/>
      <c r="BE39" s="51"/>
      <c r="BF39" s="51"/>
      <c r="BG39" s="51"/>
      <c r="BH39" s="51"/>
      <c r="BI39" s="51"/>
      <c r="BJ39" s="51"/>
      <c r="BK39" s="51"/>
      <c r="BL39" s="51"/>
      <c r="BM39" s="51"/>
      <c r="BN39" s="51"/>
      <c r="BO39" s="51"/>
    </row>
    <row r="40" spans="1:67" ht="171" customHeight="1" x14ac:dyDescent="0.25">
      <c r="A40" s="201">
        <v>38</v>
      </c>
      <c r="B40" s="182" t="s">
        <v>3180</v>
      </c>
      <c r="C40" s="183" t="s">
        <v>3181</v>
      </c>
      <c r="D40" s="36" t="s">
        <v>62</v>
      </c>
      <c r="E40" s="36" t="s">
        <v>63</v>
      </c>
      <c r="F40" s="202" t="s">
        <v>66</v>
      </c>
      <c r="G40" s="202"/>
      <c r="H40" s="202"/>
      <c r="I40" s="202"/>
      <c r="J40" s="202"/>
      <c r="K40" s="202"/>
      <c r="L40" s="34" t="s">
        <v>3464</v>
      </c>
      <c r="M40" s="183" t="s">
        <v>3150</v>
      </c>
      <c r="N40" s="183" t="s">
        <v>3212</v>
      </c>
      <c r="O40" s="184" t="s">
        <v>3183</v>
      </c>
      <c r="P40" s="109"/>
      <c r="Q40" s="182" t="s">
        <v>3184</v>
      </c>
      <c r="R40" s="109"/>
      <c r="S40" s="183"/>
      <c r="T40" s="33"/>
      <c r="U40" s="33" t="s">
        <v>58</v>
      </c>
      <c r="V40" s="45" t="s">
        <v>58</v>
      </c>
      <c r="W40" s="34" t="s">
        <v>103</v>
      </c>
      <c r="X40" s="34" t="s">
        <v>100</v>
      </c>
      <c r="Y40" s="36"/>
      <c r="Z40" s="36"/>
      <c r="AA40" s="36"/>
      <c r="AB40" s="36">
        <v>1</v>
      </c>
      <c r="AC40" s="36"/>
      <c r="AD40" s="36"/>
      <c r="AE40" s="36"/>
      <c r="AF40" s="51"/>
      <c r="AG40" s="51">
        <v>1</v>
      </c>
      <c r="AH40" s="51"/>
      <c r="AI40" s="51"/>
      <c r="AJ40" s="51"/>
      <c r="AK40" s="51"/>
      <c r="AL40" s="33"/>
      <c r="AM40" s="33"/>
      <c r="AN40" s="186"/>
      <c r="AO40" s="186"/>
      <c r="AP40" s="185" t="s">
        <v>803</v>
      </c>
      <c r="AQ40" s="185" t="s">
        <v>803</v>
      </c>
      <c r="AR40" s="185" t="s">
        <v>803</v>
      </c>
      <c r="AS40" s="185" t="s">
        <v>803</v>
      </c>
      <c r="AT40" s="185"/>
      <c r="AU40" s="185"/>
      <c r="AV40" s="185"/>
      <c r="AW40" s="186"/>
      <c r="AX40" s="41"/>
      <c r="AY40" s="41" t="s">
        <v>24</v>
      </c>
      <c r="AZ40" s="41"/>
      <c r="BA40" s="36"/>
      <c r="BB40" s="51"/>
      <c r="BC40" s="33"/>
      <c r="BD40" s="33"/>
      <c r="BE40" s="51"/>
      <c r="BF40" s="51"/>
      <c r="BG40" s="51"/>
      <c r="BH40" s="51"/>
      <c r="BI40" s="51"/>
      <c r="BJ40" s="51"/>
      <c r="BK40" s="51"/>
      <c r="BL40" s="51"/>
      <c r="BM40" s="51"/>
      <c r="BN40" s="51"/>
      <c r="BO40" s="51"/>
    </row>
    <row r="41" spans="1:67" ht="145.5" customHeight="1" x14ac:dyDescent="0.25">
      <c r="A41" s="201">
        <v>39</v>
      </c>
      <c r="B41" s="182" t="s">
        <v>3180</v>
      </c>
      <c r="C41" s="183" t="s">
        <v>3181</v>
      </c>
      <c r="D41" s="36" t="s">
        <v>62</v>
      </c>
      <c r="E41" s="36" t="s">
        <v>63</v>
      </c>
      <c r="F41" s="202" t="s">
        <v>66</v>
      </c>
      <c r="G41" s="202"/>
      <c r="H41" s="202"/>
      <c r="I41" s="202"/>
      <c r="J41" s="202"/>
      <c r="K41" s="202"/>
      <c r="L41" s="34" t="s">
        <v>3467</v>
      </c>
      <c r="M41" s="183" t="s">
        <v>3148</v>
      </c>
      <c r="N41" s="183" t="s">
        <v>3214</v>
      </c>
      <c r="O41" s="184" t="s">
        <v>3183</v>
      </c>
      <c r="P41" s="109"/>
      <c r="Q41" s="183" t="s">
        <v>107</v>
      </c>
      <c r="R41" s="109"/>
      <c r="S41" s="183"/>
      <c r="T41" s="33"/>
      <c r="U41" s="33" t="s">
        <v>106</v>
      </c>
      <c r="V41" s="45" t="s">
        <v>106</v>
      </c>
      <c r="W41" s="34" t="s">
        <v>107</v>
      </c>
      <c r="X41" s="34" t="s">
        <v>23</v>
      </c>
      <c r="Y41" s="36"/>
      <c r="Z41" s="36">
        <v>1</v>
      </c>
      <c r="AA41" s="36"/>
      <c r="AB41" s="36"/>
      <c r="AC41" s="36"/>
      <c r="AD41" s="36"/>
      <c r="AE41" s="36"/>
      <c r="AF41" s="51"/>
      <c r="AG41" s="51">
        <v>1</v>
      </c>
      <c r="AH41" s="51"/>
      <c r="AI41" s="51"/>
      <c r="AJ41" s="51"/>
      <c r="AK41" s="51"/>
      <c r="AL41" s="33"/>
      <c r="AM41" s="33"/>
      <c r="AN41" s="186"/>
      <c r="AO41" s="186"/>
      <c r="AP41" s="185" t="s">
        <v>803</v>
      </c>
      <c r="AQ41" s="185" t="s">
        <v>803</v>
      </c>
      <c r="AR41" s="185" t="s">
        <v>803</v>
      </c>
      <c r="AS41" s="185" t="s">
        <v>803</v>
      </c>
      <c r="AT41" s="185"/>
      <c r="AU41" s="185"/>
      <c r="AV41" s="185"/>
      <c r="AW41" s="186"/>
      <c r="AX41" s="41"/>
      <c r="AY41" s="41" t="s">
        <v>24</v>
      </c>
      <c r="AZ41" s="41"/>
      <c r="BA41" s="36"/>
      <c r="BB41" s="51"/>
      <c r="BC41" s="33"/>
      <c r="BD41" s="33"/>
      <c r="BE41" s="51"/>
      <c r="BF41" s="51"/>
      <c r="BG41" s="51"/>
      <c r="BH41" s="51"/>
      <c r="BI41" s="51"/>
      <c r="BJ41" s="51"/>
      <c r="BK41" s="51"/>
      <c r="BL41" s="51"/>
      <c r="BM41" s="51"/>
      <c r="BN41" s="51"/>
      <c r="BO41" s="51"/>
    </row>
    <row r="42" spans="1:67" ht="117.75" customHeight="1" x14ac:dyDescent="0.25">
      <c r="A42" s="201">
        <v>40</v>
      </c>
      <c r="B42" s="182" t="s">
        <v>3180</v>
      </c>
      <c r="C42" s="183" t="s">
        <v>3181</v>
      </c>
      <c r="D42" s="36" t="s">
        <v>62</v>
      </c>
      <c r="E42" s="36" t="s">
        <v>63</v>
      </c>
      <c r="F42" s="202" t="s">
        <v>66</v>
      </c>
      <c r="G42" s="202"/>
      <c r="H42" s="202"/>
      <c r="I42" s="202"/>
      <c r="J42" s="202"/>
      <c r="K42" s="202"/>
      <c r="L42" s="34" t="s">
        <v>3469</v>
      </c>
      <c r="M42" s="183" t="s">
        <v>3187</v>
      </c>
      <c r="N42" s="183" t="s">
        <v>3216</v>
      </c>
      <c r="O42" s="184" t="s">
        <v>3183</v>
      </c>
      <c r="P42" s="109"/>
      <c r="Q42" s="183" t="s">
        <v>107</v>
      </c>
      <c r="R42" s="109"/>
      <c r="S42" s="183"/>
      <c r="T42" s="33"/>
      <c r="U42" s="33" t="s">
        <v>58</v>
      </c>
      <c r="V42" s="45" t="s">
        <v>58</v>
      </c>
      <c r="W42" s="34" t="s">
        <v>114</v>
      </c>
      <c r="X42" s="34" t="s">
        <v>23</v>
      </c>
      <c r="Y42" s="36"/>
      <c r="Z42" s="36"/>
      <c r="AA42" s="36"/>
      <c r="AB42" s="36">
        <v>1</v>
      </c>
      <c r="AC42" s="36"/>
      <c r="AD42" s="36"/>
      <c r="AE42" s="36"/>
      <c r="AF42" s="51"/>
      <c r="AG42" s="51">
        <v>1</v>
      </c>
      <c r="AH42" s="51"/>
      <c r="AI42" s="51"/>
      <c r="AJ42" s="51"/>
      <c r="AK42" s="51"/>
      <c r="AL42" s="33"/>
      <c r="AM42" s="33"/>
      <c r="AN42" s="185" t="s">
        <v>3217</v>
      </c>
      <c r="AO42" s="186"/>
      <c r="AP42" s="185" t="s">
        <v>803</v>
      </c>
      <c r="AQ42" s="185" t="s">
        <v>803</v>
      </c>
      <c r="AR42" s="185" t="s">
        <v>803</v>
      </c>
      <c r="AS42" s="185" t="s">
        <v>803</v>
      </c>
      <c r="AT42" s="185"/>
      <c r="AU42" s="185"/>
      <c r="AV42" s="185"/>
      <c r="AW42" s="185"/>
      <c r="AX42" s="41"/>
      <c r="AY42" s="35" t="s">
        <v>24</v>
      </c>
      <c r="AZ42" s="36" t="s">
        <v>25</v>
      </c>
      <c r="BA42" s="36"/>
      <c r="BB42" s="51"/>
      <c r="BC42" s="33"/>
      <c r="BD42" s="36">
        <v>1</v>
      </c>
      <c r="BE42" s="36">
        <v>1</v>
      </c>
      <c r="BF42" s="51"/>
      <c r="BG42" s="51"/>
      <c r="BH42" s="51"/>
      <c r="BI42" s="51"/>
      <c r="BJ42" s="51"/>
      <c r="BK42" s="51"/>
      <c r="BL42" s="51"/>
      <c r="BM42" s="51"/>
      <c r="BN42" s="51"/>
      <c r="BO42" s="51"/>
    </row>
    <row r="43" spans="1:67" ht="126" customHeight="1" x14ac:dyDescent="0.25">
      <c r="A43" s="201">
        <v>41</v>
      </c>
      <c r="B43" s="182" t="s">
        <v>3180</v>
      </c>
      <c r="C43" s="183" t="s">
        <v>3181</v>
      </c>
      <c r="D43" s="36" t="s">
        <v>62</v>
      </c>
      <c r="E43" s="36" t="s">
        <v>63</v>
      </c>
      <c r="F43" s="202" t="s">
        <v>66</v>
      </c>
      <c r="G43" s="202"/>
      <c r="H43" s="202"/>
      <c r="I43" s="202"/>
      <c r="J43" s="202"/>
      <c r="K43" s="202"/>
      <c r="L43" s="34" t="s">
        <v>3473</v>
      </c>
      <c r="M43" s="183" t="s">
        <v>3219</v>
      </c>
      <c r="N43" s="183" t="s">
        <v>1740</v>
      </c>
      <c r="O43" s="184" t="s">
        <v>3183</v>
      </c>
      <c r="P43" s="109"/>
      <c r="Q43" s="182" t="s">
        <v>3184</v>
      </c>
      <c r="R43" s="109"/>
      <c r="S43" s="183"/>
      <c r="T43" s="33"/>
      <c r="U43" s="33" t="s">
        <v>58</v>
      </c>
      <c r="V43" s="45" t="s">
        <v>58</v>
      </c>
      <c r="W43" s="34" t="s">
        <v>117</v>
      </c>
      <c r="X43" s="34" t="s">
        <v>118</v>
      </c>
      <c r="Y43" s="36"/>
      <c r="Z43" s="36"/>
      <c r="AA43" s="36"/>
      <c r="AB43" s="36">
        <v>1</v>
      </c>
      <c r="AC43" s="36"/>
      <c r="AD43" s="36"/>
      <c r="AE43" s="36"/>
      <c r="AF43" s="51"/>
      <c r="AG43" s="51">
        <v>1</v>
      </c>
      <c r="AH43" s="51"/>
      <c r="AI43" s="51"/>
      <c r="AJ43" s="51"/>
      <c r="AK43" s="36">
        <v>1</v>
      </c>
      <c r="AL43" s="33"/>
      <c r="AM43" s="33"/>
      <c r="AN43" s="186"/>
      <c r="AO43" s="186"/>
      <c r="AP43" s="185" t="s">
        <v>803</v>
      </c>
      <c r="AQ43" s="185" t="s">
        <v>803</v>
      </c>
      <c r="AR43" s="185" t="s">
        <v>803</v>
      </c>
      <c r="AS43" s="185" t="s">
        <v>803</v>
      </c>
      <c r="AT43" s="185"/>
      <c r="AU43" s="185"/>
      <c r="AV43" s="185"/>
      <c r="AW43" s="186"/>
      <c r="AX43" s="41"/>
      <c r="AY43" s="35" t="s">
        <v>24</v>
      </c>
      <c r="AZ43" s="36" t="s">
        <v>25</v>
      </c>
      <c r="BA43" s="36"/>
      <c r="BB43" s="51"/>
      <c r="BC43" s="33"/>
      <c r="BD43" s="36">
        <v>1</v>
      </c>
      <c r="BE43" s="36">
        <v>1</v>
      </c>
      <c r="BF43" s="51"/>
      <c r="BG43" s="51"/>
      <c r="BH43" s="51"/>
      <c r="BI43" s="51"/>
      <c r="BJ43" s="51"/>
      <c r="BK43" s="51"/>
      <c r="BL43" s="51"/>
      <c r="BM43" s="51"/>
      <c r="BN43" s="51"/>
      <c r="BO43" s="51"/>
    </row>
    <row r="44" spans="1:67" ht="157.5" customHeight="1" x14ac:dyDescent="0.25">
      <c r="A44" s="201">
        <v>42</v>
      </c>
      <c r="B44" s="182" t="s">
        <v>3180</v>
      </c>
      <c r="C44" s="183" t="s">
        <v>3181</v>
      </c>
      <c r="D44" s="36" t="s">
        <v>62</v>
      </c>
      <c r="E44" s="36" t="s">
        <v>63</v>
      </c>
      <c r="F44" s="202" t="s">
        <v>66</v>
      </c>
      <c r="G44" s="202"/>
      <c r="H44" s="202"/>
      <c r="I44" s="202"/>
      <c r="J44" s="202"/>
      <c r="K44" s="202"/>
      <c r="L44" s="34" t="s">
        <v>3476</v>
      </c>
      <c r="M44" s="183" t="s">
        <v>3150</v>
      </c>
      <c r="N44" s="183" t="s">
        <v>3221</v>
      </c>
      <c r="O44" s="184" t="s">
        <v>3183</v>
      </c>
      <c r="P44" s="109"/>
      <c r="Q44" s="183" t="s">
        <v>3152</v>
      </c>
      <c r="R44" s="109"/>
      <c r="S44" s="183" t="s">
        <v>3167</v>
      </c>
      <c r="T44" s="33" t="s">
        <v>122</v>
      </c>
      <c r="U44" s="33" t="s">
        <v>58</v>
      </c>
      <c r="V44" s="45" t="s">
        <v>58</v>
      </c>
      <c r="W44" s="34" t="s">
        <v>122</v>
      </c>
      <c r="X44" s="34" t="s">
        <v>56</v>
      </c>
      <c r="Y44" s="36"/>
      <c r="Z44" s="36"/>
      <c r="AA44" s="36"/>
      <c r="AB44" s="36">
        <v>1</v>
      </c>
      <c r="AC44" s="36"/>
      <c r="AD44" s="36"/>
      <c r="AE44" s="36"/>
      <c r="AF44" s="51"/>
      <c r="AG44" s="51"/>
      <c r="AH44" s="51"/>
      <c r="AI44" s="51">
        <v>1</v>
      </c>
      <c r="AJ44" s="51"/>
      <c r="AK44" s="51"/>
      <c r="AL44" s="33" t="s">
        <v>3156</v>
      </c>
      <c r="AM44" s="33"/>
      <c r="AN44" s="185"/>
      <c r="AO44" s="186"/>
      <c r="AP44" s="185" t="s">
        <v>803</v>
      </c>
      <c r="AQ44" s="185" t="s">
        <v>803</v>
      </c>
      <c r="AR44" s="185" t="s">
        <v>803</v>
      </c>
      <c r="AS44" s="185" t="s">
        <v>803</v>
      </c>
      <c r="AT44" s="185"/>
      <c r="AU44" s="185"/>
      <c r="AV44" s="185"/>
      <c r="AW44" s="186"/>
      <c r="AX44" s="41"/>
      <c r="AY44" s="41" t="s">
        <v>24</v>
      </c>
      <c r="AZ44" s="41"/>
      <c r="BA44" s="36"/>
      <c r="BB44" s="51"/>
      <c r="BC44" s="33"/>
      <c r="BD44" s="33"/>
      <c r="BE44" s="51"/>
      <c r="BF44" s="51"/>
      <c r="BG44" s="51"/>
      <c r="BH44" s="51"/>
      <c r="BI44" s="51"/>
      <c r="BJ44" s="51"/>
      <c r="BK44" s="51"/>
      <c r="BL44" s="51"/>
      <c r="BM44" s="51"/>
      <c r="BN44" s="51"/>
      <c r="BO44" s="51"/>
    </row>
    <row r="45" spans="1:67" ht="105.75" customHeight="1" x14ac:dyDescent="0.25">
      <c r="A45" s="201">
        <v>44</v>
      </c>
      <c r="B45" s="182" t="s">
        <v>3180</v>
      </c>
      <c r="C45" s="183" t="s">
        <v>3181</v>
      </c>
      <c r="D45" s="36" t="s">
        <v>62</v>
      </c>
      <c r="E45" s="36" t="s">
        <v>63</v>
      </c>
      <c r="F45" s="202" t="s">
        <v>66</v>
      </c>
      <c r="G45" s="202"/>
      <c r="H45" s="202"/>
      <c r="I45" s="202"/>
      <c r="J45" s="202"/>
      <c r="K45" s="202"/>
      <c r="L45" s="34" t="s">
        <v>3483</v>
      </c>
      <c r="M45" s="183" t="s">
        <v>3148</v>
      </c>
      <c r="N45" s="183" t="s">
        <v>3212</v>
      </c>
      <c r="O45" s="184" t="s">
        <v>3183</v>
      </c>
      <c r="P45" s="109"/>
      <c r="Q45" s="183" t="s">
        <v>3152</v>
      </c>
      <c r="R45" s="109"/>
      <c r="S45" s="183" t="s">
        <v>391</v>
      </c>
      <c r="T45" s="33" t="s">
        <v>3223</v>
      </c>
      <c r="U45" s="33" t="s">
        <v>21</v>
      </c>
      <c r="V45" s="45" t="s">
        <v>21</v>
      </c>
      <c r="W45" s="34" t="s">
        <v>127</v>
      </c>
      <c r="X45" s="34" t="s">
        <v>66</v>
      </c>
      <c r="Y45" s="36">
        <v>1</v>
      </c>
      <c r="Z45" s="36"/>
      <c r="AA45" s="36"/>
      <c r="AB45" s="36"/>
      <c r="AC45" s="36"/>
      <c r="AD45" s="36"/>
      <c r="AE45" s="36"/>
      <c r="AF45" s="51"/>
      <c r="AG45" s="51"/>
      <c r="AH45" s="51"/>
      <c r="AI45" s="51">
        <v>1</v>
      </c>
      <c r="AJ45" s="51"/>
      <c r="AK45" s="51"/>
      <c r="AL45" s="33" t="s">
        <v>3156</v>
      </c>
      <c r="AM45" s="33"/>
      <c r="AN45" s="185" t="s">
        <v>3224</v>
      </c>
      <c r="AO45" s="186"/>
      <c r="AP45" s="185" t="s">
        <v>3166</v>
      </c>
      <c r="AQ45" s="185" t="s">
        <v>3166</v>
      </c>
      <c r="AR45" s="185" t="s">
        <v>3166</v>
      </c>
      <c r="AS45" s="185" t="s">
        <v>3166</v>
      </c>
      <c r="AT45" s="185"/>
      <c r="AU45" s="185"/>
      <c r="AV45" s="185"/>
      <c r="AW45" s="186"/>
      <c r="AX45" s="41"/>
      <c r="AY45" s="35" t="s">
        <v>46</v>
      </c>
      <c r="AZ45" s="41"/>
      <c r="BA45" s="36" t="s">
        <v>451</v>
      </c>
      <c r="BB45" s="51"/>
      <c r="BC45" s="33"/>
      <c r="BD45" s="33"/>
      <c r="BE45" s="51"/>
      <c r="BF45" s="51"/>
      <c r="BG45" s="51"/>
      <c r="BH45" s="51"/>
      <c r="BI45" s="51"/>
      <c r="BJ45" s="51"/>
      <c r="BK45" s="51"/>
      <c r="BL45" s="51"/>
      <c r="BM45" s="51"/>
      <c r="BN45" s="51"/>
      <c r="BO45" s="51"/>
    </row>
    <row r="46" spans="1:67" ht="117" customHeight="1" x14ac:dyDescent="0.25">
      <c r="A46" s="201">
        <v>45</v>
      </c>
      <c r="B46" s="182" t="s">
        <v>3180</v>
      </c>
      <c r="C46" s="183" t="s">
        <v>3181</v>
      </c>
      <c r="D46" s="36" t="s">
        <v>62</v>
      </c>
      <c r="E46" s="36" t="s">
        <v>63</v>
      </c>
      <c r="F46" s="202" t="s">
        <v>66</v>
      </c>
      <c r="G46" s="202"/>
      <c r="H46" s="202"/>
      <c r="I46" s="202"/>
      <c r="J46" s="202"/>
      <c r="K46" s="202"/>
      <c r="L46" s="34" t="s">
        <v>3486</v>
      </c>
      <c r="M46" s="183" t="s">
        <v>3148</v>
      </c>
      <c r="N46" s="183" t="s">
        <v>3226</v>
      </c>
      <c r="O46" s="184" t="s">
        <v>3183</v>
      </c>
      <c r="P46" s="109"/>
      <c r="Q46" s="183" t="s">
        <v>131</v>
      </c>
      <c r="R46" s="109"/>
      <c r="S46" s="183"/>
      <c r="T46" s="33"/>
      <c r="U46" s="33" t="s">
        <v>58</v>
      </c>
      <c r="V46" s="45" t="s">
        <v>58</v>
      </c>
      <c r="W46" s="34" t="s">
        <v>131</v>
      </c>
      <c r="X46" s="34" t="s">
        <v>66</v>
      </c>
      <c r="Y46" s="36"/>
      <c r="Z46" s="36"/>
      <c r="AA46" s="36"/>
      <c r="AB46" s="36">
        <v>1</v>
      </c>
      <c r="AC46" s="36"/>
      <c r="AD46" s="36"/>
      <c r="AE46" s="36"/>
      <c r="AF46" s="51"/>
      <c r="AG46" s="51">
        <v>1</v>
      </c>
      <c r="AH46" s="51"/>
      <c r="AI46" s="51"/>
      <c r="AJ46" s="51"/>
      <c r="AK46" s="51"/>
      <c r="AL46" s="33"/>
      <c r="AM46" s="33"/>
      <c r="AN46" s="186"/>
      <c r="AO46" s="186"/>
      <c r="AP46" s="185" t="s">
        <v>803</v>
      </c>
      <c r="AQ46" s="185" t="s">
        <v>803</v>
      </c>
      <c r="AR46" s="185" t="s">
        <v>803</v>
      </c>
      <c r="AS46" s="185" t="s">
        <v>803</v>
      </c>
      <c r="AT46" s="185"/>
      <c r="AU46" s="185"/>
      <c r="AV46" s="185"/>
      <c r="AW46" s="186"/>
      <c r="AX46" s="41"/>
      <c r="AY46" s="41" t="s">
        <v>24</v>
      </c>
      <c r="AZ46" s="41"/>
      <c r="BA46" s="36"/>
      <c r="BB46" s="51"/>
      <c r="BC46" s="33"/>
      <c r="BD46" s="33"/>
      <c r="BE46" s="51"/>
      <c r="BF46" s="51"/>
      <c r="BG46" s="51"/>
      <c r="BH46" s="51"/>
      <c r="BI46" s="51"/>
      <c r="BJ46" s="51"/>
      <c r="BK46" s="51"/>
      <c r="BL46" s="51"/>
      <c r="BM46" s="51"/>
      <c r="BN46" s="51"/>
      <c r="BO46" s="51"/>
    </row>
    <row r="47" spans="1:67" ht="150.75" customHeight="1" x14ac:dyDescent="0.25">
      <c r="A47" s="201">
        <v>46</v>
      </c>
      <c r="B47" s="182" t="s">
        <v>3180</v>
      </c>
      <c r="C47" s="183" t="s">
        <v>3181</v>
      </c>
      <c r="D47" s="36" t="s">
        <v>62</v>
      </c>
      <c r="E47" s="36" t="s">
        <v>63</v>
      </c>
      <c r="F47" s="202" t="s">
        <v>66</v>
      </c>
      <c r="G47" s="202"/>
      <c r="H47" s="202"/>
      <c r="I47" s="202"/>
      <c r="J47" s="202"/>
      <c r="K47" s="202"/>
      <c r="L47" s="34" t="s">
        <v>3488</v>
      </c>
      <c r="M47" s="183" t="s">
        <v>3148</v>
      </c>
      <c r="N47" s="183" t="s">
        <v>3226</v>
      </c>
      <c r="O47" s="184" t="s">
        <v>3183</v>
      </c>
      <c r="P47" s="109"/>
      <c r="Q47" s="182" t="s">
        <v>3184</v>
      </c>
      <c r="R47" s="109"/>
      <c r="S47" s="183"/>
      <c r="T47" s="33"/>
      <c r="U47" s="33" t="s">
        <v>58</v>
      </c>
      <c r="V47" s="45" t="s">
        <v>58</v>
      </c>
      <c r="W47" s="34" t="s">
        <v>59</v>
      </c>
      <c r="X47" s="34" t="s">
        <v>66</v>
      </c>
      <c r="Y47" s="36"/>
      <c r="Z47" s="36"/>
      <c r="AA47" s="36"/>
      <c r="AB47" s="36">
        <v>1</v>
      </c>
      <c r="AC47" s="36"/>
      <c r="AD47" s="36"/>
      <c r="AE47" s="36"/>
      <c r="AF47" s="51"/>
      <c r="AG47" s="51">
        <v>1</v>
      </c>
      <c r="AH47" s="51"/>
      <c r="AI47" s="51"/>
      <c r="AJ47" s="51"/>
      <c r="AK47" s="51"/>
      <c r="AL47" s="33"/>
      <c r="AM47" s="33"/>
      <c r="AN47" s="186"/>
      <c r="AO47" s="185" t="s">
        <v>3228</v>
      </c>
      <c r="AP47" s="185" t="s">
        <v>803</v>
      </c>
      <c r="AQ47" s="185" t="s">
        <v>803</v>
      </c>
      <c r="AR47" s="185" t="s">
        <v>803</v>
      </c>
      <c r="AS47" s="185" t="s">
        <v>803</v>
      </c>
      <c r="AT47" s="185"/>
      <c r="AU47" s="185"/>
      <c r="AV47" s="185"/>
      <c r="AW47" s="186"/>
      <c r="AX47" s="41"/>
      <c r="AY47" s="41" t="s">
        <v>24</v>
      </c>
      <c r="AZ47" s="41"/>
      <c r="BA47" s="36"/>
      <c r="BB47" s="51"/>
      <c r="BC47" s="33"/>
      <c r="BD47" s="33"/>
      <c r="BE47" s="51"/>
      <c r="BF47" s="51"/>
      <c r="BG47" s="51"/>
      <c r="BH47" s="51"/>
      <c r="BI47" s="51"/>
      <c r="BJ47" s="51"/>
      <c r="BK47" s="51"/>
      <c r="BL47" s="51"/>
      <c r="BM47" s="51"/>
      <c r="BN47" s="51"/>
      <c r="BO47" s="51"/>
    </row>
    <row r="48" spans="1:67" ht="78.75" customHeight="1" x14ac:dyDescent="0.25">
      <c r="A48" s="201">
        <v>47</v>
      </c>
      <c r="B48" s="182" t="s">
        <v>3180</v>
      </c>
      <c r="C48" s="183" t="s">
        <v>3181</v>
      </c>
      <c r="D48" s="36" t="s">
        <v>62</v>
      </c>
      <c r="E48" s="36" t="s">
        <v>63</v>
      </c>
      <c r="F48" s="202" t="s">
        <v>66</v>
      </c>
      <c r="G48" s="202"/>
      <c r="H48" s="202"/>
      <c r="I48" s="202"/>
      <c r="J48" s="202"/>
      <c r="K48" s="202"/>
      <c r="L48" s="34" t="s">
        <v>3491</v>
      </c>
      <c r="M48" s="183" t="s">
        <v>3187</v>
      </c>
      <c r="N48" s="183" t="s">
        <v>3230</v>
      </c>
      <c r="O48" s="184" t="s">
        <v>3183</v>
      </c>
      <c r="P48" s="109"/>
      <c r="Q48" s="183" t="s">
        <v>3152</v>
      </c>
      <c r="R48" s="109"/>
      <c r="S48" s="183" t="s">
        <v>3167</v>
      </c>
      <c r="T48" s="33" t="s">
        <v>3231</v>
      </c>
      <c r="U48" s="33" t="s">
        <v>21</v>
      </c>
      <c r="V48" s="45" t="s">
        <v>21</v>
      </c>
      <c r="W48" s="34" t="s">
        <v>140</v>
      </c>
      <c r="X48" s="34" t="s">
        <v>66</v>
      </c>
      <c r="Y48" s="36">
        <v>1</v>
      </c>
      <c r="Z48" s="36"/>
      <c r="AA48" s="36"/>
      <c r="AB48" s="36"/>
      <c r="AC48" s="36"/>
      <c r="AD48" s="36"/>
      <c r="AE48" s="36"/>
      <c r="AF48" s="51"/>
      <c r="AG48" s="51">
        <v>1</v>
      </c>
      <c r="AH48" s="51"/>
      <c r="AI48" s="51"/>
      <c r="AJ48" s="51"/>
      <c r="AK48" s="51"/>
      <c r="AL48" s="33" t="s">
        <v>3156</v>
      </c>
      <c r="AM48" s="33"/>
      <c r="AN48" s="185"/>
      <c r="AO48" s="185"/>
      <c r="AP48" s="185" t="s">
        <v>3184</v>
      </c>
      <c r="AQ48" s="185" t="s">
        <v>3184</v>
      </c>
      <c r="AR48" s="185" t="s">
        <v>3184</v>
      </c>
      <c r="AS48" s="185" t="s">
        <v>3184</v>
      </c>
      <c r="AT48" s="185"/>
      <c r="AU48" s="185"/>
      <c r="AV48" s="185"/>
      <c r="AW48" s="186"/>
      <c r="AX48" s="41"/>
      <c r="AY48" s="41" t="s">
        <v>141</v>
      </c>
      <c r="AZ48" s="41"/>
      <c r="BA48" s="36" t="s">
        <v>451</v>
      </c>
      <c r="BB48" s="51"/>
      <c r="BC48" s="33"/>
      <c r="BD48" s="33"/>
      <c r="BE48" s="51"/>
      <c r="BF48" s="51"/>
      <c r="BG48" s="51"/>
      <c r="BH48" s="51"/>
      <c r="BI48" s="51"/>
      <c r="BJ48" s="51"/>
      <c r="BK48" s="51"/>
      <c r="BL48" s="51"/>
      <c r="BM48" s="51"/>
      <c r="BN48" s="51"/>
      <c r="BO48" s="51"/>
    </row>
    <row r="49" spans="1:67" ht="96.75" customHeight="1" x14ac:dyDescent="0.25">
      <c r="A49" s="201">
        <v>48</v>
      </c>
      <c r="B49" s="182" t="s">
        <v>3180</v>
      </c>
      <c r="C49" s="183" t="s">
        <v>3181</v>
      </c>
      <c r="D49" s="36" t="s">
        <v>62</v>
      </c>
      <c r="E49" s="36" t="s">
        <v>63</v>
      </c>
      <c r="F49" s="202" t="s">
        <v>66</v>
      </c>
      <c r="G49" s="202"/>
      <c r="H49" s="202"/>
      <c r="I49" s="202"/>
      <c r="J49" s="202"/>
      <c r="K49" s="202"/>
      <c r="L49" s="34" t="s">
        <v>3492</v>
      </c>
      <c r="M49" s="183" t="s">
        <v>3187</v>
      </c>
      <c r="N49" s="183" t="s">
        <v>3233</v>
      </c>
      <c r="O49" s="184" t="s">
        <v>3183</v>
      </c>
      <c r="P49" s="109"/>
      <c r="Q49" s="183" t="s">
        <v>3152</v>
      </c>
      <c r="R49" s="109"/>
      <c r="S49" s="183" t="s">
        <v>391</v>
      </c>
      <c r="T49" s="191">
        <v>42819</v>
      </c>
      <c r="U49" s="33" t="s">
        <v>58</v>
      </c>
      <c r="V49" s="45" t="s">
        <v>58</v>
      </c>
      <c r="W49" s="34" t="s">
        <v>144</v>
      </c>
      <c r="X49" s="34" t="s">
        <v>66</v>
      </c>
      <c r="Y49" s="36"/>
      <c r="Z49" s="36"/>
      <c r="AA49" s="36"/>
      <c r="AB49" s="36">
        <v>1</v>
      </c>
      <c r="AC49" s="36"/>
      <c r="AD49" s="36"/>
      <c r="AE49" s="36"/>
      <c r="AF49" s="51"/>
      <c r="AG49" s="51">
        <v>1</v>
      </c>
      <c r="AH49" s="51"/>
      <c r="AI49" s="51"/>
      <c r="AJ49" s="51"/>
      <c r="AK49" s="51"/>
      <c r="AL49" s="33" t="s">
        <v>3234</v>
      </c>
      <c r="AM49" s="33" t="s">
        <v>270</v>
      </c>
      <c r="AN49" s="185" t="s">
        <v>3235</v>
      </c>
      <c r="AO49" s="185" t="s">
        <v>3236</v>
      </c>
      <c r="AP49" s="185"/>
      <c r="AQ49" s="185"/>
      <c r="AR49" s="185"/>
      <c r="AS49" s="185"/>
      <c r="AT49" s="185"/>
      <c r="AU49" s="185"/>
      <c r="AV49" s="185"/>
      <c r="AW49" s="186"/>
      <c r="AX49" s="35" t="s">
        <v>3237</v>
      </c>
      <c r="AY49" s="35" t="s">
        <v>146</v>
      </c>
      <c r="AZ49" s="41" t="s">
        <v>147</v>
      </c>
      <c r="BA49" s="36"/>
      <c r="BB49" s="51"/>
      <c r="BC49" s="33"/>
      <c r="BD49" s="33"/>
      <c r="BE49" s="51"/>
      <c r="BF49" s="51"/>
      <c r="BG49" s="51"/>
      <c r="BH49" s="51"/>
      <c r="BI49" s="51"/>
      <c r="BJ49" s="51"/>
      <c r="BK49" s="51"/>
      <c r="BL49" s="51"/>
      <c r="BM49" s="51"/>
      <c r="BN49" s="51"/>
      <c r="BO49" s="51"/>
    </row>
    <row r="50" spans="1:67" ht="116.25" customHeight="1" x14ac:dyDescent="0.25">
      <c r="A50" s="201">
        <v>49</v>
      </c>
      <c r="B50" s="182" t="s">
        <v>3180</v>
      </c>
      <c r="C50" s="183" t="s">
        <v>3181</v>
      </c>
      <c r="D50" s="36" t="s">
        <v>62</v>
      </c>
      <c r="E50" s="36" t="s">
        <v>63</v>
      </c>
      <c r="F50" s="202" t="s">
        <v>66</v>
      </c>
      <c r="G50" s="202"/>
      <c r="H50" s="202"/>
      <c r="I50" s="202"/>
      <c r="J50" s="202"/>
      <c r="K50" s="202"/>
      <c r="L50" s="34" t="s">
        <v>3494</v>
      </c>
      <c r="M50" s="183" t="s">
        <v>3187</v>
      </c>
      <c r="N50" s="183" t="s">
        <v>3233</v>
      </c>
      <c r="O50" s="184" t="s">
        <v>3183</v>
      </c>
      <c r="P50" s="109"/>
      <c r="Q50" s="183" t="s">
        <v>3152</v>
      </c>
      <c r="R50" s="109"/>
      <c r="S50" s="183" t="s">
        <v>3167</v>
      </c>
      <c r="T50" s="33" t="s">
        <v>3239</v>
      </c>
      <c r="U50" s="33" t="s">
        <v>21</v>
      </c>
      <c r="V50" s="45" t="s">
        <v>21</v>
      </c>
      <c r="W50" s="34" t="s">
        <v>127</v>
      </c>
      <c r="X50" s="34" t="s">
        <v>66</v>
      </c>
      <c r="Y50" s="36">
        <v>1</v>
      </c>
      <c r="Z50" s="36"/>
      <c r="AA50" s="36"/>
      <c r="AB50" s="36"/>
      <c r="AC50" s="36"/>
      <c r="AD50" s="36"/>
      <c r="AE50" s="36"/>
      <c r="AF50" s="51"/>
      <c r="AG50" s="51">
        <v>1</v>
      </c>
      <c r="AH50" s="51"/>
      <c r="AI50" s="51"/>
      <c r="AJ50" s="51"/>
      <c r="AK50" s="51"/>
      <c r="AL50" s="33" t="s">
        <v>3156</v>
      </c>
      <c r="AM50" s="33"/>
      <c r="AN50" s="185" t="s">
        <v>3224</v>
      </c>
      <c r="AO50" s="185"/>
      <c r="AP50" s="185" t="s">
        <v>3166</v>
      </c>
      <c r="AQ50" s="185" t="s">
        <v>3166</v>
      </c>
      <c r="AR50" s="185" t="s">
        <v>3166</v>
      </c>
      <c r="AS50" s="185" t="s">
        <v>2694</v>
      </c>
      <c r="AT50" s="185"/>
      <c r="AU50" s="185"/>
      <c r="AV50" s="185"/>
      <c r="AW50" s="186"/>
      <c r="AX50" s="41"/>
      <c r="AY50" s="35" t="s">
        <v>46</v>
      </c>
      <c r="AZ50" s="41"/>
      <c r="BA50" s="36" t="s">
        <v>451</v>
      </c>
      <c r="BB50" s="51"/>
      <c r="BC50" s="33"/>
      <c r="BD50" s="33"/>
      <c r="BE50" s="51"/>
      <c r="BF50" s="51"/>
      <c r="BG50" s="51"/>
      <c r="BH50" s="51"/>
      <c r="BI50" s="51"/>
      <c r="BJ50" s="51"/>
      <c r="BK50" s="51"/>
      <c r="BL50" s="51"/>
      <c r="BM50" s="51"/>
      <c r="BN50" s="51"/>
      <c r="BO50" s="51"/>
    </row>
    <row r="51" spans="1:67" ht="109.5" customHeight="1" x14ac:dyDescent="0.25">
      <c r="A51" s="201">
        <v>50</v>
      </c>
      <c r="B51" s="182" t="s">
        <v>3180</v>
      </c>
      <c r="C51" s="183" t="s">
        <v>3181</v>
      </c>
      <c r="D51" s="36" t="s">
        <v>62</v>
      </c>
      <c r="E51" s="36" t="s">
        <v>63</v>
      </c>
      <c r="F51" s="202" t="s">
        <v>66</v>
      </c>
      <c r="G51" s="202"/>
      <c r="H51" s="202"/>
      <c r="I51" s="202"/>
      <c r="J51" s="202"/>
      <c r="K51" s="202"/>
      <c r="L51" s="34" t="s">
        <v>3496</v>
      </c>
      <c r="M51" s="183" t="s">
        <v>3150</v>
      </c>
      <c r="N51" s="183" t="s">
        <v>3221</v>
      </c>
      <c r="O51" s="184" t="s">
        <v>3183</v>
      </c>
      <c r="P51" s="109"/>
      <c r="Q51" s="183" t="s">
        <v>3152</v>
      </c>
      <c r="R51" s="109"/>
      <c r="S51" s="183" t="s">
        <v>391</v>
      </c>
      <c r="T51" s="33" t="s">
        <v>3241</v>
      </c>
      <c r="U51" s="33" t="s">
        <v>21</v>
      </c>
      <c r="V51" s="45" t="s">
        <v>21</v>
      </c>
      <c r="W51" s="34" t="s">
        <v>154</v>
      </c>
      <c r="X51" s="34" t="s">
        <v>66</v>
      </c>
      <c r="Y51" s="36">
        <v>1</v>
      </c>
      <c r="Z51" s="36"/>
      <c r="AA51" s="36"/>
      <c r="AB51" s="36"/>
      <c r="AC51" s="36"/>
      <c r="AD51" s="36"/>
      <c r="AE51" s="36"/>
      <c r="AF51" s="51"/>
      <c r="AG51" s="51">
        <v>1</v>
      </c>
      <c r="AH51" s="51"/>
      <c r="AI51" s="51"/>
      <c r="AJ51" s="51"/>
      <c r="AK51" s="51"/>
      <c r="AL51" s="33" t="s">
        <v>3242</v>
      </c>
      <c r="AM51" s="33" t="s">
        <v>1990</v>
      </c>
      <c r="AN51" s="185"/>
      <c r="AO51" s="185"/>
      <c r="AP51" s="185"/>
      <c r="AQ51" s="185"/>
      <c r="AR51" s="185"/>
      <c r="AS51" s="185"/>
      <c r="AT51" s="185"/>
      <c r="AU51" s="185"/>
      <c r="AV51" s="185"/>
      <c r="AW51" s="186"/>
      <c r="AX51" s="41"/>
      <c r="AY51" s="41" t="s">
        <v>24</v>
      </c>
      <c r="AZ51" s="41"/>
      <c r="BA51" s="36" t="s">
        <v>3243</v>
      </c>
      <c r="BB51" s="51"/>
      <c r="BC51" s="33"/>
      <c r="BD51" s="33"/>
      <c r="BE51" s="51"/>
      <c r="BF51" s="51"/>
      <c r="BG51" s="51"/>
      <c r="BH51" s="51"/>
      <c r="BI51" s="51"/>
      <c r="BJ51" s="51"/>
      <c r="BK51" s="51"/>
      <c r="BL51" s="51"/>
      <c r="BM51" s="51"/>
      <c r="BN51" s="51"/>
      <c r="BO51" s="51"/>
    </row>
    <row r="52" spans="1:67" ht="100.5" customHeight="1" x14ac:dyDescent="0.25">
      <c r="A52" s="201">
        <v>51</v>
      </c>
      <c r="B52" s="182" t="s">
        <v>3180</v>
      </c>
      <c r="C52" s="183" t="s">
        <v>3181</v>
      </c>
      <c r="D52" s="36" t="s">
        <v>62</v>
      </c>
      <c r="E52" s="36" t="s">
        <v>63</v>
      </c>
      <c r="F52" s="202" t="s">
        <v>66</v>
      </c>
      <c r="G52" s="202"/>
      <c r="H52" s="202"/>
      <c r="I52" s="202"/>
      <c r="J52" s="202"/>
      <c r="K52" s="202"/>
      <c r="L52" s="34" t="s">
        <v>3498</v>
      </c>
      <c r="M52" s="183" t="s">
        <v>3150</v>
      </c>
      <c r="N52" s="183" t="s">
        <v>158</v>
      </c>
      <c r="O52" s="184" t="s">
        <v>3183</v>
      </c>
      <c r="P52" s="109"/>
      <c r="Q52" s="182" t="s">
        <v>3184</v>
      </c>
      <c r="R52" s="109"/>
      <c r="S52" s="183"/>
      <c r="T52" s="33"/>
      <c r="U52" s="33" t="s">
        <v>21</v>
      </c>
      <c r="V52" s="45" t="s">
        <v>21</v>
      </c>
      <c r="W52" s="34" t="s">
        <v>158</v>
      </c>
      <c r="X52" s="34" t="s">
        <v>66</v>
      </c>
      <c r="Y52" s="36">
        <v>1</v>
      </c>
      <c r="Z52" s="36"/>
      <c r="AA52" s="36"/>
      <c r="AB52" s="36"/>
      <c r="AC52" s="36"/>
      <c r="AD52" s="36"/>
      <c r="AE52" s="36"/>
      <c r="AF52" s="51"/>
      <c r="AG52" s="51">
        <v>1</v>
      </c>
      <c r="AH52" s="51"/>
      <c r="AI52" s="51"/>
      <c r="AJ52" s="51"/>
      <c r="AK52" s="51"/>
      <c r="AL52" s="33"/>
      <c r="AM52" s="33"/>
      <c r="AN52" s="185"/>
      <c r="AO52" s="185"/>
      <c r="AP52" s="185"/>
      <c r="AQ52" s="185"/>
      <c r="AR52" s="185"/>
      <c r="AS52" s="185"/>
      <c r="AT52" s="185"/>
      <c r="AU52" s="185"/>
      <c r="AV52" s="185"/>
      <c r="AW52" s="186"/>
      <c r="AX52" s="41"/>
      <c r="AY52" s="41" t="s">
        <v>24</v>
      </c>
      <c r="AZ52" s="41"/>
      <c r="BA52" s="36" t="s">
        <v>451</v>
      </c>
      <c r="BB52" s="51"/>
      <c r="BC52" s="33"/>
      <c r="BD52" s="33"/>
      <c r="BE52" s="51"/>
      <c r="BF52" s="51"/>
      <c r="BG52" s="51"/>
      <c r="BH52" s="51"/>
      <c r="BI52" s="51"/>
      <c r="BJ52" s="51"/>
      <c r="BK52" s="51"/>
      <c r="BL52" s="51"/>
      <c r="BM52" s="51"/>
      <c r="BN52" s="51"/>
      <c r="BO52" s="51"/>
    </row>
    <row r="53" spans="1:67" ht="159.75" customHeight="1" x14ac:dyDescent="0.25">
      <c r="A53" s="201">
        <v>52</v>
      </c>
      <c r="B53" s="182" t="s">
        <v>3180</v>
      </c>
      <c r="C53" s="183" t="s">
        <v>3181</v>
      </c>
      <c r="D53" s="36" t="s">
        <v>62</v>
      </c>
      <c r="E53" s="36" t="s">
        <v>63</v>
      </c>
      <c r="F53" s="202" t="s">
        <v>66</v>
      </c>
      <c r="G53" s="202"/>
      <c r="H53" s="202"/>
      <c r="I53" s="202"/>
      <c r="J53" s="202"/>
      <c r="K53" s="202"/>
      <c r="L53" s="34" t="s">
        <v>3499</v>
      </c>
      <c r="M53" s="183" t="s">
        <v>3143</v>
      </c>
      <c r="N53" s="183" t="s">
        <v>3208</v>
      </c>
      <c r="O53" s="184" t="s">
        <v>3183</v>
      </c>
      <c r="P53" s="109"/>
      <c r="Q53" s="183" t="s">
        <v>3152</v>
      </c>
      <c r="R53" s="109"/>
      <c r="S53" s="183" t="s">
        <v>3246</v>
      </c>
      <c r="T53" s="33" t="s">
        <v>3247</v>
      </c>
      <c r="U53" s="33" t="s">
        <v>21</v>
      </c>
      <c r="V53" s="45" t="s">
        <v>21</v>
      </c>
      <c r="W53" s="34" t="s">
        <v>163</v>
      </c>
      <c r="X53" s="34" t="s">
        <v>164</v>
      </c>
      <c r="Y53" s="36">
        <v>1</v>
      </c>
      <c r="Z53" s="36"/>
      <c r="AA53" s="36"/>
      <c r="AB53" s="36"/>
      <c r="AC53" s="36"/>
      <c r="AD53" s="36"/>
      <c r="AE53" s="36"/>
      <c r="AF53" s="51"/>
      <c r="AG53" s="51">
        <v>1</v>
      </c>
      <c r="AH53" s="51"/>
      <c r="AI53" s="51"/>
      <c r="AJ53" s="51"/>
      <c r="AK53" s="51"/>
      <c r="AL53" s="33" t="s">
        <v>3156</v>
      </c>
      <c r="AM53" s="33"/>
      <c r="AN53" s="185" t="s">
        <v>3224</v>
      </c>
      <c r="AO53" s="185"/>
      <c r="AP53" s="185" t="s">
        <v>3248</v>
      </c>
      <c r="AQ53" s="185" t="s">
        <v>2694</v>
      </c>
      <c r="AR53" s="185" t="s">
        <v>3248</v>
      </c>
      <c r="AS53" s="185" t="s">
        <v>2694</v>
      </c>
      <c r="AT53" s="185"/>
      <c r="AU53" s="185"/>
      <c r="AV53" s="185"/>
      <c r="AW53" s="186"/>
      <c r="AX53" s="185" t="s">
        <v>3249</v>
      </c>
      <c r="AY53" s="41" t="s">
        <v>24</v>
      </c>
      <c r="AZ53" s="41"/>
      <c r="BA53" s="36" t="s">
        <v>451</v>
      </c>
      <c r="BB53" s="51"/>
      <c r="BC53" s="33"/>
      <c r="BD53" s="33"/>
      <c r="BE53" s="51"/>
      <c r="BF53" s="51"/>
      <c r="BG53" s="51"/>
      <c r="BH53" s="51"/>
      <c r="BI53" s="51"/>
      <c r="BJ53" s="51"/>
      <c r="BK53" s="51"/>
      <c r="BL53" s="51"/>
      <c r="BM53" s="51"/>
      <c r="BN53" s="51"/>
      <c r="BO53" s="51"/>
    </row>
    <row r="54" spans="1:67" ht="165" customHeight="1" x14ac:dyDescent="0.25">
      <c r="A54" s="201">
        <v>53</v>
      </c>
      <c r="B54" s="182" t="s">
        <v>3180</v>
      </c>
      <c r="C54" s="183" t="s">
        <v>3181</v>
      </c>
      <c r="D54" s="36" t="s">
        <v>62</v>
      </c>
      <c r="E54" s="36" t="s">
        <v>63</v>
      </c>
      <c r="F54" s="202" t="s">
        <v>66</v>
      </c>
      <c r="G54" s="202"/>
      <c r="H54" s="202"/>
      <c r="I54" s="202"/>
      <c r="J54" s="202"/>
      <c r="K54" s="202"/>
      <c r="L54" s="34" t="s">
        <v>3502</v>
      </c>
      <c r="M54" s="183" t="s">
        <v>3251</v>
      </c>
      <c r="N54" s="183" t="s">
        <v>3252</v>
      </c>
      <c r="O54" s="184" t="s">
        <v>3183</v>
      </c>
      <c r="P54" s="109"/>
      <c r="Q54" s="183" t="s">
        <v>1273</v>
      </c>
      <c r="R54" s="109"/>
      <c r="S54" s="183"/>
      <c r="T54" s="33"/>
      <c r="U54" s="33" t="s">
        <v>167</v>
      </c>
      <c r="V54" s="45" t="s">
        <v>21</v>
      </c>
      <c r="W54" s="34" t="s">
        <v>168</v>
      </c>
      <c r="X54" s="34" t="s">
        <v>169</v>
      </c>
      <c r="Y54" s="36">
        <v>1</v>
      </c>
      <c r="Z54" s="36"/>
      <c r="AA54" s="36"/>
      <c r="AB54" s="36"/>
      <c r="AC54" s="36"/>
      <c r="AD54" s="36"/>
      <c r="AE54" s="36"/>
      <c r="AF54" s="51"/>
      <c r="AG54" s="51">
        <v>1</v>
      </c>
      <c r="AH54" s="51"/>
      <c r="AI54" s="51"/>
      <c r="AJ54" s="51"/>
      <c r="AK54" s="51"/>
      <c r="AL54" s="51"/>
      <c r="AM54" s="33" t="s">
        <v>25</v>
      </c>
      <c r="AN54" s="185"/>
      <c r="AO54" s="45" t="s">
        <v>3253</v>
      </c>
      <c r="AP54" s="185"/>
      <c r="AQ54" s="185"/>
      <c r="AR54" s="185"/>
      <c r="AS54" s="185"/>
      <c r="AT54" s="185"/>
      <c r="AU54" s="185"/>
      <c r="AV54" s="185"/>
      <c r="AW54" s="186"/>
      <c r="AX54" s="41"/>
      <c r="AY54" s="41" t="s">
        <v>24</v>
      </c>
      <c r="AZ54" s="41"/>
      <c r="BA54" s="36" t="s">
        <v>3243</v>
      </c>
      <c r="BB54" s="36" t="s">
        <v>3154</v>
      </c>
      <c r="BC54" s="33" t="s">
        <v>3155</v>
      </c>
      <c r="BD54" s="33"/>
      <c r="BE54" s="51"/>
      <c r="BF54" s="51"/>
      <c r="BG54" s="51"/>
      <c r="BH54" s="51"/>
      <c r="BI54" s="51"/>
      <c r="BJ54" s="51"/>
      <c r="BK54" s="51"/>
      <c r="BL54" s="51"/>
      <c r="BM54" s="51"/>
      <c r="BN54" s="51"/>
      <c r="BO54" s="51"/>
    </row>
    <row r="55" spans="1:67" ht="264.75" customHeight="1" x14ac:dyDescent="0.25">
      <c r="A55" s="201">
        <v>54</v>
      </c>
      <c r="B55" s="182" t="s">
        <v>3180</v>
      </c>
      <c r="C55" s="183" t="s">
        <v>3181</v>
      </c>
      <c r="D55" s="36" t="s">
        <v>62</v>
      </c>
      <c r="E55" s="36" t="s">
        <v>63</v>
      </c>
      <c r="F55" s="202" t="s">
        <v>66</v>
      </c>
      <c r="G55" s="202"/>
      <c r="H55" s="202"/>
      <c r="I55" s="202"/>
      <c r="J55" s="202"/>
      <c r="K55" s="202"/>
      <c r="L55" s="34" t="s">
        <v>3504</v>
      </c>
      <c r="M55" s="183" t="s">
        <v>3143</v>
      </c>
      <c r="N55" s="183" t="s">
        <v>3208</v>
      </c>
      <c r="O55" s="184" t="s">
        <v>3183</v>
      </c>
      <c r="P55" s="109"/>
      <c r="Q55" s="183" t="s">
        <v>3152</v>
      </c>
      <c r="R55" s="109"/>
      <c r="S55" s="183" t="s">
        <v>3246</v>
      </c>
      <c r="T55" s="33" t="s">
        <v>174</v>
      </c>
      <c r="U55" s="33" t="s">
        <v>167</v>
      </c>
      <c r="V55" s="45" t="s">
        <v>167</v>
      </c>
      <c r="W55" s="34" t="s">
        <v>174</v>
      </c>
      <c r="X55" s="34" t="s">
        <v>175</v>
      </c>
      <c r="Y55" s="36"/>
      <c r="Z55" s="36"/>
      <c r="AA55" s="36">
        <v>1</v>
      </c>
      <c r="AB55" s="36"/>
      <c r="AC55" s="36"/>
      <c r="AD55" s="36"/>
      <c r="AE55" s="36"/>
      <c r="AF55" s="51"/>
      <c r="AG55" s="51">
        <v>1</v>
      </c>
      <c r="AH55" s="51"/>
      <c r="AI55" s="51"/>
      <c r="AJ55" s="51"/>
      <c r="AK55" s="51"/>
      <c r="AL55" s="33" t="s">
        <v>3156</v>
      </c>
      <c r="AM55" s="33"/>
      <c r="AN55" s="185"/>
      <c r="AO55" s="185"/>
      <c r="AP55" s="185"/>
      <c r="AQ55" s="185"/>
      <c r="AR55" s="185"/>
      <c r="AS55" s="185"/>
      <c r="AT55" s="185"/>
      <c r="AU55" s="185"/>
      <c r="AV55" s="185"/>
      <c r="AW55" s="186"/>
      <c r="AX55" s="41"/>
      <c r="AY55" s="35" t="s">
        <v>176</v>
      </c>
      <c r="AZ55" s="41"/>
      <c r="BA55" s="36" t="s">
        <v>451</v>
      </c>
      <c r="BB55" s="51"/>
      <c r="BC55" s="33"/>
      <c r="BD55" s="33"/>
      <c r="BE55" s="51"/>
      <c r="BF55" s="51"/>
      <c r="BG55" s="51"/>
      <c r="BH55" s="51"/>
      <c r="BI55" s="51"/>
      <c r="BJ55" s="51"/>
      <c r="BK55" s="51"/>
      <c r="BL55" s="51"/>
      <c r="BM55" s="51"/>
      <c r="BN55" s="51"/>
      <c r="BO55" s="51"/>
    </row>
    <row r="56" spans="1:67" ht="174.75" customHeight="1" x14ac:dyDescent="0.25">
      <c r="A56" s="201">
        <v>55</v>
      </c>
      <c r="B56" s="182" t="s">
        <v>3180</v>
      </c>
      <c r="C56" s="183" t="s">
        <v>3181</v>
      </c>
      <c r="D56" s="36" t="s">
        <v>62</v>
      </c>
      <c r="E56" s="36" t="s">
        <v>63</v>
      </c>
      <c r="F56" s="202" t="s">
        <v>66</v>
      </c>
      <c r="G56" s="202"/>
      <c r="H56" s="202"/>
      <c r="I56" s="202"/>
      <c r="J56" s="202"/>
      <c r="K56" s="202"/>
      <c r="L56" s="34" t="s">
        <v>3505</v>
      </c>
      <c r="M56" s="183" t="s">
        <v>3187</v>
      </c>
      <c r="N56" s="183" t="s">
        <v>3208</v>
      </c>
      <c r="O56" s="184" t="s">
        <v>3183</v>
      </c>
      <c r="P56" s="109"/>
      <c r="Q56" s="183" t="s">
        <v>180</v>
      </c>
      <c r="R56" s="109"/>
      <c r="S56" s="183"/>
      <c r="T56" s="33"/>
      <c r="U56" s="33" t="s">
        <v>58</v>
      </c>
      <c r="V56" s="45" t="s">
        <v>58</v>
      </c>
      <c r="W56" s="34" t="s">
        <v>180</v>
      </c>
      <c r="X56" s="34" t="s">
        <v>66</v>
      </c>
      <c r="Y56" s="36"/>
      <c r="Z56" s="36"/>
      <c r="AA56" s="36"/>
      <c r="AB56" s="36">
        <v>1</v>
      </c>
      <c r="AC56" s="36"/>
      <c r="AD56" s="36"/>
      <c r="AE56" s="36"/>
      <c r="AF56" s="51"/>
      <c r="AG56" s="51">
        <v>1</v>
      </c>
      <c r="AH56" s="51"/>
      <c r="AI56" s="51"/>
      <c r="AJ56" s="51"/>
      <c r="AK56" s="51"/>
      <c r="AL56" s="33"/>
      <c r="AM56" s="33"/>
      <c r="AN56" s="186"/>
      <c r="AO56" s="185"/>
      <c r="AP56" s="185" t="s">
        <v>803</v>
      </c>
      <c r="AQ56" s="185" t="s">
        <v>803</v>
      </c>
      <c r="AR56" s="185" t="s">
        <v>803</v>
      </c>
      <c r="AS56" s="185" t="s">
        <v>803</v>
      </c>
      <c r="AT56" s="185"/>
      <c r="AU56" s="185"/>
      <c r="AV56" s="185"/>
      <c r="AW56" s="186"/>
      <c r="AX56" s="41"/>
      <c r="AY56" s="41" t="s">
        <v>24</v>
      </c>
      <c r="AZ56" s="41"/>
      <c r="BA56" s="36"/>
      <c r="BB56" s="51"/>
      <c r="BC56" s="33"/>
      <c r="BD56" s="33"/>
      <c r="BE56" s="51"/>
      <c r="BF56" s="51"/>
      <c r="BG56" s="51"/>
      <c r="BH56" s="51"/>
      <c r="BI56" s="51"/>
      <c r="BJ56" s="51"/>
      <c r="BK56" s="51"/>
      <c r="BL56" s="51"/>
      <c r="BM56" s="51"/>
      <c r="BN56" s="51"/>
      <c r="BO56" s="51"/>
    </row>
    <row r="57" spans="1:67" ht="157.5" customHeight="1" x14ac:dyDescent="0.25">
      <c r="A57" s="201">
        <v>56</v>
      </c>
      <c r="B57" s="182" t="s">
        <v>3180</v>
      </c>
      <c r="C57" s="183" t="s">
        <v>3181</v>
      </c>
      <c r="D57" s="36" t="s">
        <v>62</v>
      </c>
      <c r="E57" s="36" t="s">
        <v>63</v>
      </c>
      <c r="F57" s="202" t="s">
        <v>66</v>
      </c>
      <c r="G57" s="202"/>
      <c r="H57" s="202"/>
      <c r="I57" s="202"/>
      <c r="J57" s="202"/>
      <c r="K57" s="202"/>
      <c r="L57" s="34" t="s">
        <v>3507</v>
      </c>
      <c r="M57" s="203" t="s">
        <v>3143</v>
      </c>
      <c r="N57" s="183" t="s">
        <v>3208</v>
      </c>
      <c r="O57" s="184" t="s">
        <v>3183</v>
      </c>
      <c r="P57" s="109"/>
      <c r="Q57" s="183" t="s">
        <v>3152</v>
      </c>
      <c r="R57" s="109"/>
      <c r="S57" s="183" t="s">
        <v>3167</v>
      </c>
      <c r="T57" s="33" t="s">
        <v>3257</v>
      </c>
      <c r="U57" s="33" t="s">
        <v>21</v>
      </c>
      <c r="V57" s="45" t="s">
        <v>21</v>
      </c>
      <c r="W57" s="34" t="s">
        <v>163</v>
      </c>
      <c r="X57" s="34" t="s">
        <v>185</v>
      </c>
      <c r="Y57" s="36">
        <v>1</v>
      </c>
      <c r="Z57" s="36"/>
      <c r="AA57" s="36"/>
      <c r="AB57" s="36"/>
      <c r="AC57" s="36"/>
      <c r="AD57" s="36"/>
      <c r="AE57" s="36"/>
      <c r="AF57" s="51"/>
      <c r="AG57" s="51">
        <v>1</v>
      </c>
      <c r="AH57" s="51"/>
      <c r="AI57" s="51"/>
      <c r="AJ57" s="51"/>
      <c r="AK57" s="51"/>
      <c r="AL57" s="45" t="s">
        <v>3258</v>
      </c>
      <c r="AM57" s="33" t="s">
        <v>3259</v>
      </c>
      <c r="AN57" s="185" t="s">
        <v>3224</v>
      </c>
      <c r="AO57" s="185"/>
      <c r="AP57" s="185" t="s">
        <v>3248</v>
      </c>
      <c r="AQ57" s="185" t="s">
        <v>3248</v>
      </c>
      <c r="AR57" s="185" t="s">
        <v>3248</v>
      </c>
      <c r="AS57" s="185" t="s">
        <v>3248</v>
      </c>
      <c r="AT57" s="185"/>
      <c r="AU57" s="185"/>
      <c r="AV57" s="185"/>
      <c r="AW57" s="186"/>
      <c r="AX57" s="185" t="s">
        <v>3249</v>
      </c>
      <c r="AY57" s="35" t="s">
        <v>186</v>
      </c>
      <c r="AZ57" s="41"/>
      <c r="BA57" s="36" t="s">
        <v>451</v>
      </c>
      <c r="BB57" s="51"/>
      <c r="BC57" s="33"/>
      <c r="BD57" s="33"/>
      <c r="BE57" s="51"/>
      <c r="BF57" s="51"/>
      <c r="BG57" s="51"/>
      <c r="BH57" s="51"/>
      <c r="BI57" s="51"/>
      <c r="BJ57" s="51"/>
      <c r="BK57" s="51"/>
      <c r="BL57" s="51"/>
      <c r="BM57" s="51"/>
      <c r="BN57" s="51"/>
      <c r="BO57" s="51"/>
    </row>
    <row r="58" spans="1:67" ht="249.75" customHeight="1" x14ac:dyDescent="0.25">
      <c r="A58" s="201">
        <v>57</v>
      </c>
      <c r="B58" s="182" t="s">
        <v>3180</v>
      </c>
      <c r="C58" s="183" t="s">
        <v>3181</v>
      </c>
      <c r="D58" s="36" t="s">
        <v>62</v>
      </c>
      <c r="E58" s="36" t="s">
        <v>63</v>
      </c>
      <c r="F58" s="202" t="s">
        <v>66</v>
      </c>
      <c r="G58" s="202"/>
      <c r="H58" s="202"/>
      <c r="I58" s="202"/>
      <c r="J58" s="202"/>
      <c r="K58" s="202"/>
      <c r="L58" s="34" t="s">
        <v>3508</v>
      </c>
      <c r="M58" s="203" t="s">
        <v>3143</v>
      </c>
      <c r="N58" s="183" t="s">
        <v>3208</v>
      </c>
      <c r="O58" s="184" t="s">
        <v>3183</v>
      </c>
      <c r="P58" s="109"/>
      <c r="Q58" s="183" t="s">
        <v>3152</v>
      </c>
      <c r="R58" s="109"/>
      <c r="S58" s="183" t="s">
        <v>3167</v>
      </c>
      <c r="T58" s="33" t="s">
        <v>3261</v>
      </c>
      <c r="U58" s="33" t="s">
        <v>167</v>
      </c>
      <c r="V58" s="45" t="s">
        <v>167</v>
      </c>
      <c r="W58" s="34" t="s">
        <v>190</v>
      </c>
      <c r="X58" s="34" t="s">
        <v>191</v>
      </c>
      <c r="Y58" s="36"/>
      <c r="Z58" s="36"/>
      <c r="AA58" s="36">
        <v>1</v>
      </c>
      <c r="AB58" s="36"/>
      <c r="AC58" s="36"/>
      <c r="AD58" s="36"/>
      <c r="AE58" s="36"/>
      <c r="AF58" s="51"/>
      <c r="AG58" s="51">
        <v>1</v>
      </c>
      <c r="AH58" s="51"/>
      <c r="AI58" s="51"/>
      <c r="AJ58" s="51"/>
      <c r="AK58" s="51"/>
      <c r="AL58" s="33" t="s">
        <v>3156</v>
      </c>
      <c r="AM58" s="33"/>
      <c r="AN58" s="185"/>
      <c r="AO58" s="185"/>
      <c r="AP58" s="185"/>
      <c r="AQ58" s="185"/>
      <c r="AR58" s="185"/>
      <c r="AS58" s="185"/>
      <c r="AT58" s="185"/>
      <c r="AU58" s="185"/>
      <c r="AV58" s="185"/>
      <c r="AW58" s="186"/>
      <c r="AX58" s="41"/>
      <c r="AY58" s="35" t="s">
        <v>192</v>
      </c>
      <c r="AZ58" s="35" t="s">
        <v>193</v>
      </c>
      <c r="BA58" s="36" t="s">
        <v>451</v>
      </c>
      <c r="BB58" s="51"/>
      <c r="BC58" s="33"/>
      <c r="BD58" s="33"/>
      <c r="BE58" s="51"/>
      <c r="BF58" s="51"/>
      <c r="BG58" s="51"/>
      <c r="BH58" s="51"/>
      <c r="BI58" s="51"/>
      <c r="BJ58" s="51"/>
      <c r="BK58" s="51"/>
      <c r="BL58" s="51"/>
      <c r="BM58" s="51"/>
      <c r="BN58" s="51"/>
      <c r="BO58" s="51"/>
    </row>
    <row r="59" spans="1:67" ht="166.5" customHeight="1" x14ac:dyDescent="0.25">
      <c r="A59" s="201">
        <v>58</v>
      </c>
      <c r="B59" s="182" t="s">
        <v>3180</v>
      </c>
      <c r="C59" s="183" t="s">
        <v>3181</v>
      </c>
      <c r="D59" s="36" t="s">
        <v>62</v>
      </c>
      <c r="E59" s="36" t="s">
        <v>63</v>
      </c>
      <c r="F59" s="202" t="s">
        <v>66</v>
      </c>
      <c r="G59" s="202"/>
      <c r="H59" s="202"/>
      <c r="I59" s="202"/>
      <c r="J59" s="202"/>
      <c r="K59" s="202"/>
      <c r="L59" s="34" t="s">
        <v>3509</v>
      </c>
      <c r="M59" s="203" t="s">
        <v>3143</v>
      </c>
      <c r="N59" s="183" t="s">
        <v>3208</v>
      </c>
      <c r="O59" s="184" t="s">
        <v>3183</v>
      </c>
      <c r="P59" s="109"/>
      <c r="Q59" s="183" t="s">
        <v>3152</v>
      </c>
      <c r="R59" s="109"/>
      <c r="S59" s="183" t="s">
        <v>391</v>
      </c>
      <c r="T59" s="33" t="s">
        <v>198</v>
      </c>
      <c r="U59" s="33" t="s">
        <v>58</v>
      </c>
      <c r="V59" s="45" t="s">
        <v>58</v>
      </c>
      <c r="W59" s="34" t="s">
        <v>198</v>
      </c>
      <c r="X59" s="34" t="s">
        <v>199</v>
      </c>
      <c r="Y59" s="36"/>
      <c r="Z59" s="36"/>
      <c r="AA59" s="36"/>
      <c r="AB59" s="36">
        <v>1</v>
      </c>
      <c r="AC59" s="36"/>
      <c r="AD59" s="36"/>
      <c r="AE59" s="36"/>
      <c r="AF59" s="51"/>
      <c r="AG59" s="51">
        <v>1</v>
      </c>
      <c r="AH59" s="51"/>
      <c r="AI59" s="51"/>
      <c r="AJ59" s="51"/>
      <c r="AK59" s="51"/>
      <c r="AL59" s="33" t="s">
        <v>3156</v>
      </c>
      <c r="AM59" s="33"/>
      <c r="AN59" s="185"/>
      <c r="AO59" s="185"/>
      <c r="AP59" s="185"/>
      <c r="AQ59" s="185"/>
      <c r="AR59" s="185"/>
      <c r="AS59" s="185"/>
      <c r="AT59" s="185"/>
      <c r="AU59" s="185"/>
      <c r="AV59" s="185"/>
      <c r="AW59" s="186"/>
      <c r="AX59" s="41"/>
      <c r="AY59" s="41" t="s">
        <v>24</v>
      </c>
      <c r="AZ59" s="41"/>
      <c r="BA59" s="36"/>
      <c r="BB59" s="51"/>
      <c r="BC59" s="33"/>
      <c r="BD59" s="33"/>
      <c r="BE59" s="51"/>
      <c r="BF59" s="51"/>
      <c r="BG59" s="51"/>
      <c r="BH59" s="51"/>
      <c r="BI59" s="51"/>
      <c r="BJ59" s="51"/>
      <c r="BK59" s="51"/>
      <c r="BL59" s="51"/>
      <c r="BM59" s="51"/>
      <c r="BN59" s="51"/>
      <c r="BO59" s="51"/>
    </row>
    <row r="60" spans="1:67" ht="209.25" customHeight="1" x14ac:dyDescent="0.25">
      <c r="A60" s="201">
        <v>59</v>
      </c>
      <c r="B60" s="182" t="s">
        <v>3180</v>
      </c>
      <c r="C60" s="183" t="s">
        <v>3181</v>
      </c>
      <c r="D60" s="36" t="s">
        <v>62</v>
      </c>
      <c r="E60" s="36" t="s">
        <v>63</v>
      </c>
      <c r="F60" s="202" t="s">
        <v>66</v>
      </c>
      <c r="G60" s="202"/>
      <c r="H60" s="202"/>
      <c r="I60" s="202"/>
      <c r="J60" s="202"/>
      <c r="K60" s="202"/>
      <c r="L60" s="34" t="s">
        <v>3512</v>
      </c>
      <c r="M60" s="183" t="s">
        <v>3264</v>
      </c>
      <c r="N60" s="183" t="s">
        <v>3265</v>
      </c>
      <c r="O60" s="184" t="s">
        <v>3183</v>
      </c>
      <c r="P60" s="109"/>
      <c r="Q60" s="183" t="s">
        <v>3152</v>
      </c>
      <c r="R60" s="109"/>
      <c r="S60" s="183" t="s">
        <v>3167</v>
      </c>
      <c r="T60" s="33" t="s">
        <v>3266</v>
      </c>
      <c r="U60" s="33" t="s">
        <v>21</v>
      </c>
      <c r="V60" s="45" t="s">
        <v>21</v>
      </c>
      <c r="W60" s="34" t="s">
        <v>202</v>
      </c>
      <c r="X60" s="34" t="s">
        <v>204</v>
      </c>
      <c r="Y60" s="36">
        <v>1</v>
      </c>
      <c r="Z60" s="36"/>
      <c r="AA60" s="36"/>
      <c r="AB60" s="36"/>
      <c r="AC60" s="36"/>
      <c r="AD60" s="36"/>
      <c r="AE60" s="36"/>
      <c r="AF60" s="51"/>
      <c r="AG60" s="51">
        <v>1</v>
      </c>
      <c r="AH60" s="51"/>
      <c r="AI60" s="51"/>
      <c r="AJ60" s="51"/>
      <c r="AK60" s="51"/>
      <c r="AL60" s="33" t="s">
        <v>3156</v>
      </c>
      <c r="AM60" s="33"/>
      <c r="AN60" s="185" t="s">
        <v>3224</v>
      </c>
      <c r="AO60" s="185"/>
      <c r="AP60" s="185" t="s">
        <v>3248</v>
      </c>
      <c r="AQ60" s="185" t="s">
        <v>3248</v>
      </c>
      <c r="AR60" s="185" t="s">
        <v>3248</v>
      </c>
      <c r="AS60" s="185" t="s">
        <v>2694</v>
      </c>
      <c r="AT60" s="185"/>
      <c r="AU60" s="185"/>
      <c r="AV60" s="185"/>
      <c r="AW60" s="186"/>
      <c r="AX60" s="185" t="s">
        <v>3249</v>
      </c>
      <c r="AY60" s="35" t="s">
        <v>186</v>
      </c>
      <c r="AZ60" s="41"/>
      <c r="BA60" s="36" t="s">
        <v>451</v>
      </c>
      <c r="BB60" s="51"/>
      <c r="BC60" s="33"/>
      <c r="BD60" s="33"/>
      <c r="BE60" s="51"/>
      <c r="BF60" s="51"/>
      <c r="BG60" s="51"/>
      <c r="BH60" s="51"/>
      <c r="BI60" s="51"/>
      <c r="BJ60" s="51"/>
      <c r="BK60" s="51"/>
      <c r="BL60" s="51"/>
      <c r="BM60" s="51"/>
      <c r="BN60" s="51"/>
      <c r="BO60" s="51"/>
    </row>
    <row r="61" spans="1:67" ht="78.75" customHeight="1" x14ac:dyDescent="0.25">
      <c r="A61" s="201">
        <v>60</v>
      </c>
      <c r="B61" s="182" t="s">
        <v>3180</v>
      </c>
      <c r="C61" s="183" t="s">
        <v>3181</v>
      </c>
      <c r="D61" s="36" t="s">
        <v>62</v>
      </c>
      <c r="E61" s="36" t="s">
        <v>63</v>
      </c>
      <c r="F61" s="202" t="s">
        <v>66</v>
      </c>
      <c r="G61" s="202"/>
      <c r="H61" s="202"/>
      <c r="I61" s="202"/>
      <c r="J61" s="202"/>
      <c r="K61" s="202"/>
      <c r="L61" s="34" t="s">
        <v>3513</v>
      </c>
      <c r="M61" s="183" t="s">
        <v>3219</v>
      </c>
      <c r="N61" s="183" t="s">
        <v>3268</v>
      </c>
      <c r="O61" s="184" t="s">
        <v>3183</v>
      </c>
      <c r="P61" s="109"/>
      <c r="Q61" s="183" t="s">
        <v>208</v>
      </c>
      <c r="R61" s="109"/>
      <c r="S61" s="183"/>
      <c r="T61" s="33"/>
      <c r="U61" s="33" t="s">
        <v>58</v>
      </c>
      <c r="V61" s="45" t="s">
        <v>58</v>
      </c>
      <c r="W61" s="34" t="s">
        <v>208</v>
      </c>
      <c r="X61" s="34" t="s">
        <v>66</v>
      </c>
      <c r="Y61" s="36"/>
      <c r="Z61" s="36"/>
      <c r="AA61" s="36"/>
      <c r="AB61" s="36">
        <v>1</v>
      </c>
      <c r="AC61" s="36"/>
      <c r="AD61" s="36"/>
      <c r="AE61" s="36"/>
      <c r="AF61" s="51"/>
      <c r="AG61" s="51">
        <v>1</v>
      </c>
      <c r="AH61" s="51"/>
      <c r="AI61" s="51"/>
      <c r="AJ61" s="51"/>
      <c r="AK61" s="51"/>
      <c r="AL61" s="33"/>
      <c r="AM61" s="33"/>
      <c r="AN61" s="186"/>
      <c r="AO61" s="185"/>
      <c r="AP61" s="185"/>
      <c r="AQ61" s="185"/>
      <c r="AR61" s="185"/>
      <c r="AS61" s="185"/>
      <c r="AT61" s="185"/>
      <c r="AU61" s="185"/>
      <c r="AV61" s="185"/>
      <c r="AW61" s="186"/>
      <c r="AX61" s="41"/>
      <c r="AY61" s="41" t="s">
        <v>24</v>
      </c>
      <c r="AZ61" s="41"/>
      <c r="BA61" s="36"/>
      <c r="BB61" s="51"/>
      <c r="BC61" s="33"/>
      <c r="BD61" s="33"/>
      <c r="BE61" s="51"/>
      <c r="BF61" s="51"/>
      <c r="BG61" s="51"/>
      <c r="BH61" s="51"/>
      <c r="BI61" s="51"/>
      <c r="BJ61" s="51"/>
      <c r="BK61" s="51"/>
      <c r="BL61" s="51"/>
      <c r="BM61" s="51"/>
      <c r="BN61" s="51"/>
      <c r="BO61" s="51"/>
    </row>
    <row r="62" spans="1:67" ht="84.75" customHeight="1" x14ac:dyDescent="0.25">
      <c r="A62" s="201">
        <v>61</v>
      </c>
      <c r="B62" s="182" t="s">
        <v>3180</v>
      </c>
      <c r="C62" s="183" t="s">
        <v>3181</v>
      </c>
      <c r="D62" s="36" t="s">
        <v>62</v>
      </c>
      <c r="E62" s="36" t="s">
        <v>63</v>
      </c>
      <c r="F62" s="202" t="s">
        <v>66</v>
      </c>
      <c r="G62" s="202"/>
      <c r="H62" s="202"/>
      <c r="I62" s="202"/>
      <c r="J62" s="202"/>
      <c r="K62" s="202"/>
      <c r="L62" s="34" t="s">
        <v>3514</v>
      </c>
      <c r="M62" s="183" t="s">
        <v>3188</v>
      </c>
      <c r="N62" s="183" t="s">
        <v>3270</v>
      </c>
      <c r="O62" s="184" t="s">
        <v>3183</v>
      </c>
      <c r="P62" s="109"/>
      <c r="Q62" s="182" t="s">
        <v>3184</v>
      </c>
      <c r="R62" s="109"/>
      <c r="S62" s="183"/>
      <c r="T62" s="33"/>
      <c r="U62" s="33" t="s">
        <v>21</v>
      </c>
      <c r="V62" s="45" t="s">
        <v>21</v>
      </c>
      <c r="W62" s="49" t="s">
        <v>57</v>
      </c>
      <c r="X62" s="34" t="s">
        <v>212</v>
      </c>
      <c r="Y62" s="36">
        <v>1</v>
      </c>
      <c r="Z62" s="36"/>
      <c r="AA62" s="36"/>
      <c r="AB62" s="36"/>
      <c r="AC62" s="36"/>
      <c r="AD62" s="36"/>
      <c r="AE62" s="36"/>
      <c r="AF62" s="51"/>
      <c r="AG62" s="51">
        <v>1</v>
      </c>
      <c r="AH62" s="51"/>
      <c r="AI62" s="51"/>
      <c r="AJ62" s="51"/>
      <c r="AK62" s="51"/>
      <c r="AL62" s="33"/>
      <c r="AM62" s="33"/>
      <c r="AN62" s="51"/>
      <c r="AO62" s="185" t="s">
        <v>3271</v>
      </c>
      <c r="AP62" s="185"/>
      <c r="AQ62" s="185"/>
      <c r="AR62" s="185"/>
      <c r="AS62" s="185"/>
      <c r="AT62" s="185"/>
      <c r="AU62" s="185"/>
      <c r="AV62" s="185"/>
      <c r="AW62" s="186"/>
      <c r="AX62" s="41"/>
      <c r="AY62" s="35" t="s">
        <v>24</v>
      </c>
      <c r="AZ62" s="36" t="s">
        <v>25</v>
      </c>
      <c r="BA62" s="36" t="s">
        <v>3243</v>
      </c>
      <c r="BB62" s="36" t="s">
        <v>3154</v>
      </c>
      <c r="BC62" s="33" t="s">
        <v>3155</v>
      </c>
      <c r="BD62" s="36">
        <v>1</v>
      </c>
      <c r="BE62" s="36">
        <v>1</v>
      </c>
      <c r="BF62" s="51"/>
      <c r="BG62" s="51"/>
      <c r="BH62" s="51"/>
      <c r="BI62" s="51"/>
      <c r="BJ62" s="51"/>
      <c r="BK62" s="51"/>
      <c r="BL62" s="51"/>
      <c r="BM62" s="51"/>
      <c r="BN62" s="51"/>
      <c r="BO62" s="51"/>
    </row>
    <row r="63" spans="1:67" ht="69" customHeight="1" x14ac:dyDescent="0.25">
      <c r="A63" s="201">
        <v>62</v>
      </c>
      <c r="B63" s="182" t="s">
        <v>3180</v>
      </c>
      <c r="C63" s="183" t="s">
        <v>3181</v>
      </c>
      <c r="D63" s="36" t="s">
        <v>62</v>
      </c>
      <c r="E63" s="36" t="s">
        <v>63</v>
      </c>
      <c r="F63" s="202" t="s">
        <v>66</v>
      </c>
      <c r="G63" s="202"/>
      <c r="H63" s="202"/>
      <c r="I63" s="202"/>
      <c r="J63" s="202"/>
      <c r="K63" s="202"/>
      <c r="L63" s="34" t="s">
        <v>3516</v>
      </c>
      <c r="M63" s="183" t="s">
        <v>3188</v>
      </c>
      <c r="N63" s="183" t="s">
        <v>3270</v>
      </c>
      <c r="O63" s="184" t="s">
        <v>3183</v>
      </c>
      <c r="P63" s="109"/>
      <c r="Q63" s="182" t="s">
        <v>3184</v>
      </c>
      <c r="R63" s="109"/>
      <c r="S63" s="183"/>
      <c r="T63" s="33"/>
      <c r="U63" s="33" t="s">
        <v>21</v>
      </c>
      <c r="V63" s="45" t="s">
        <v>21</v>
      </c>
      <c r="W63" s="49" t="s">
        <v>57</v>
      </c>
      <c r="X63" s="34" t="s">
        <v>214</v>
      </c>
      <c r="Y63" s="36">
        <v>1</v>
      </c>
      <c r="Z63" s="36"/>
      <c r="AA63" s="36"/>
      <c r="AB63" s="36"/>
      <c r="AC63" s="36"/>
      <c r="AD63" s="36"/>
      <c r="AE63" s="36"/>
      <c r="AF63" s="51"/>
      <c r="AG63" s="51">
        <v>1</v>
      </c>
      <c r="AH63" s="51"/>
      <c r="AI63" s="51"/>
      <c r="AJ63" s="51"/>
      <c r="AK63" s="51"/>
      <c r="AL63" s="45" t="s">
        <v>3273</v>
      </c>
      <c r="AM63" s="33" t="s">
        <v>3259</v>
      </c>
      <c r="AN63" s="51"/>
      <c r="AO63" s="185" t="s">
        <v>3271</v>
      </c>
      <c r="AP63" s="185"/>
      <c r="AQ63" s="185"/>
      <c r="AR63" s="185"/>
      <c r="AS63" s="185"/>
      <c r="AT63" s="185"/>
      <c r="AU63" s="185"/>
      <c r="AV63" s="185"/>
      <c r="AW63" s="186"/>
      <c r="AX63" s="41"/>
      <c r="AY63" s="35" t="s">
        <v>24</v>
      </c>
      <c r="AZ63" s="36" t="s">
        <v>25</v>
      </c>
      <c r="BA63" s="36" t="s">
        <v>3243</v>
      </c>
      <c r="BB63" s="36" t="s">
        <v>3154</v>
      </c>
      <c r="BC63" s="33" t="s">
        <v>3274</v>
      </c>
      <c r="BD63" s="36">
        <v>1</v>
      </c>
      <c r="BE63" s="36">
        <v>1</v>
      </c>
      <c r="BF63" s="51"/>
      <c r="BG63" s="51"/>
      <c r="BH63" s="51"/>
      <c r="BI63" s="51"/>
      <c r="BJ63" s="51"/>
      <c r="BK63" s="51"/>
      <c r="BL63" s="51"/>
      <c r="BM63" s="51"/>
      <c r="BN63" s="51"/>
      <c r="BO63" s="51"/>
    </row>
    <row r="64" spans="1:67" ht="110.25" customHeight="1" x14ac:dyDescent="0.25">
      <c r="A64" s="201">
        <v>63</v>
      </c>
      <c r="B64" s="182" t="s">
        <v>3180</v>
      </c>
      <c r="C64" s="183" t="s">
        <v>3181</v>
      </c>
      <c r="D64" s="36" t="s">
        <v>62</v>
      </c>
      <c r="E64" s="36" t="s">
        <v>63</v>
      </c>
      <c r="F64" s="202" t="s">
        <v>66</v>
      </c>
      <c r="G64" s="202"/>
      <c r="H64" s="202"/>
      <c r="I64" s="202"/>
      <c r="J64" s="202"/>
      <c r="K64" s="202"/>
      <c r="L64" s="34" t="s">
        <v>3518</v>
      </c>
      <c r="M64" s="183" t="s">
        <v>3276</v>
      </c>
      <c r="N64" s="183" t="s">
        <v>3277</v>
      </c>
      <c r="O64" s="184" t="s">
        <v>3183</v>
      </c>
      <c r="P64" s="109"/>
      <c r="Q64" s="183" t="s">
        <v>3278</v>
      </c>
      <c r="R64" s="109"/>
      <c r="S64" s="183"/>
      <c r="T64" s="33"/>
      <c r="U64" s="33" t="s">
        <v>167</v>
      </c>
      <c r="V64" s="45" t="s">
        <v>167</v>
      </c>
      <c r="W64" s="49" t="s">
        <v>57</v>
      </c>
      <c r="X64" s="34" t="s">
        <v>218</v>
      </c>
      <c r="Y64" s="36"/>
      <c r="Z64" s="36"/>
      <c r="AA64" s="36">
        <v>1</v>
      </c>
      <c r="AB64" s="36"/>
      <c r="AC64" s="36"/>
      <c r="AD64" s="36"/>
      <c r="AE64" s="36"/>
      <c r="AF64" s="51"/>
      <c r="AG64" s="51">
        <v>1</v>
      </c>
      <c r="AH64" s="51"/>
      <c r="AI64" s="51"/>
      <c r="AJ64" s="51"/>
      <c r="AK64" s="51"/>
      <c r="AL64" s="33" t="s">
        <v>3279</v>
      </c>
      <c r="AM64" s="45" t="s">
        <v>3280</v>
      </c>
      <c r="AN64" s="185" t="s">
        <v>3165</v>
      </c>
      <c r="AO64" s="185"/>
      <c r="AP64" s="185" t="s">
        <v>2694</v>
      </c>
      <c r="AQ64" s="185" t="s">
        <v>2694</v>
      </c>
      <c r="AR64" s="185" t="s">
        <v>2694</v>
      </c>
      <c r="AS64" s="185" t="s">
        <v>2694</v>
      </c>
      <c r="AT64" s="185"/>
      <c r="AU64" s="185"/>
      <c r="AV64" s="185"/>
      <c r="AW64" s="186"/>
      <c r="AX64" s="185"/>
      <c r="AY64" s="35" t="s">
        <v>192</v>
      </c>
      <c r="AZ64" s="35" t="s">
        <v>219</v>
      </c>
      <c r="BA64" s="36" t="s">
        <v>3281</v>
      </c>
      <c r="BB64" s="51"/>
      <c r="BC64" s="33"/>
      <c r="BD64" s="33"/>
      <c r="BE64" s="51"/>
      <c r="BF64" s="51"/>
      <c r="BG64" s="51"/>
      <c r="BH64" s="51"/>
      <c r="BI64" s="51"/>
      <c r="BJ64" s="51"/>
      <c r="BK64" s="51"/>
      <c r="BL64" s="51"/>
      <c r="BM64" s="51"/>
      <c r="BN64" s="51"/>
      <c r="BO64" s="51"/>
    </row>
    <row r="65" spans="1:67" ht="63" customHeight="1" x14ac:dyDescent="0.25">
      <c r="A65" s="201">
        <v>64</v>
      </c>
      <c r="B65" s="182" t="s">
        <v>3180</v>
      </c>
      <c r="C65" s="183" t="s">
        <v>3181</v>
      </c>
      <c r="D65" s="36" t="s">
        <v>62</v>
      </c>
      <c r="E65" s="36" t="s">
        <v>63</v>
      </c>
      <c r="F65" s="202" t="s">
        <v>66</v>
      </c>
      <c r="G65" s="202"/>
      <c r="H65" s="202"/>
      <c r="I65" s="202"/>
      <c r="J65" s="202"/>
      <c r="K65" s="202"/>
      <c r="L65" s="34" t="s">
        <v>3520</v>
      </c>
      <c r="M65" s="203" t="s">
        <v>3143</v>
      </c>
      <c r="N65" s="183" t="s">
        <v>3212</v>
      </c>
      <c r="O65" s="184" t="s">
        <v>3183</v>
      </c>
      <c r="P65" s="109"/>
      <c r="Q65" s="183" t="s">
        <v>3152</v>
      </c>
      <c r="R65" s="109"/>
      <c r="S65" s="183" t="s">
        <v>3184</v>
      </c>
      <c r="T65" s="33" t="s">
        <v>3283</v>
      </c>
      <c r="U65" s="33" t="s">
        <v>58</v>
      </c>
      <c r="V65" s="45" t="s">
        <v>58</v>
      </c>
      <c r="W65" s="34" t="s">
        <v>222</v>
      </c>
      <c r="X65" s="34" t="s">
        <v>224</v>
      </c>
      <c r="Y65" s="36"/>
      <c r="Z65" s="36"/>
      <c r="AA65" s="36"/>
      <c r="AB65" s="36">
        <v>1</v>
      </c>
      <c r="AC65" s="36"/>
      <c r="AD65" s="36"/>
      <c r="AE65" s="36"/>
      <c r="AF65" s="51"/>
      <c r="AG65" s="51">
        <v>1</v>
      </c>
      <c r="AH65" s="51"/>
      <c r="AI65" s="51"/>
      <c r="AJ65" s="51"/>
      <c r="AK65" s="51"/>
      <c r="AL65" s="33" t="s">
        <v>3156</v>
      </c>
      <c r="AM65" s="33"/>
      <c r="AN65" s="185" t="s">
        <v>3224</v>
      </c>
      <c r="AO65" s="185"/>
      <c r="AP65" s="185" t="s">
        <v>3166</v>
      </c>
      <c r="AQ65" s="185" t="s">
        <v>3166</v>
      </c>
      <c r="AR65" s="185" t="s">
        <v>3166</v>
      </c>
      <c r="AS65" s="185" t="s">
        <v>2694</v>
      </c>
      <c r="AT65" s="185"/>
      <c r="AU65" s="185"/>
      <c r="AV65" s="185"/>
      <c r="AW65" s="186"/>
      <c r="AX65" s="41"/>
      <c r="AY65" s="35" t="s">
        <v>46</v>
      </c>
      <c r="AZ65" s="41"/>
      <c r="BA65" s="36"/>
      <c r="BB65" s="51"/>
      <c r="BC65" s="33"/>
      <c r="BD65" s="33"/>
      <c r="BE65" s="51"/>
      <c r="BF65" s="51"/>
      <c r="BG65" s="51"/>
      <c r="BH65" s="51"/>
      <c r="BI65" s="51"/>
      <c r="BJ65" s="51"/>
      <c r="BK65" s="51"/>
      <c r="BL65" s="51"/>
      <c r="BM65" s="51"/>
      <c r="BN65" s="51"/>
      <c r="BO65" s="51"/>
    </row>
    <row r="66" spans="1:67" ht="132" customHeight="1" x14ac:dyDescent="0.25">
      <c r="A66" s="201">
        <v>65</v>
      </c>
      <c r="B66" s="182" t="s">
        <v>3284</v>
      </c>
      <c r="C66" s="183" t="s">
        <v>3285</v>
      </c>
      <c r="D66" s="36" t="s">
        <v>30</v>
      </c>
      <c r="E66" s="36" t="s">
        <v>41</v>
      </c>
      <c r="F66" s="202">
        <v>1.6</v>
      </c>
      <c r="G66" s="202">
        <v>2</v>
      </c>
      <c r="H66" s="109" t="s">
        <v>3286</v>
      </c>
      <c r="I66" s="109"/>
      <c r="J66" s="109"/>
      <c r="K66" s="109"/>
      <c r="L66" s="34" t="s">
        <v>226</v>
      </c>
      <c r="M66" s="182"/>
      <c r="N66" s="183"/>
      <c r="O66" s="184" t="s">
        <v>41</v>
      </c>
      <c r="P66" s="109" t="s">
        <v>227</v>
      </c>
      <c r="Q66" s="182"/>
      <c r="R66" s="109"/>
      <c r="S66" s="183" t="s">
        <v>791</v>
      </c>
      <c r="T66" s="188">
        <v>42808</v>
      </c>
      <c r="U66" s="33" t="s">
        <v>167</v>
      </c>
      <c r="V66" s="45" t="s">
        <v>21</v>
      </c>
      <c r="W66" s="49" t="s">
        <v>227</v>
      </c>
      <c r="X66" s="49" t="s">
        <v>228</v>
      </c>
      <c r="Y66" s="36">
        <v>1</v>
      </c>
      <c r="Z66" s="36"/>
      <c r="AA66" s="36"/>
      <c r="AB66" s="36"/>
      <c r="AC66" s="36"/>
      <c r="AD66" s="36"/>
      <c r="AE66" s="36"/>
      <c r="AF66" s="51"/>
      <c r="AG66" s="51">
        <v>1</v>
      </c>
      <c r="AH66" s="51"/>
      <c r="AI66" s="51"/>
      <c r="AJ66" s="51"/>
      <c r="AK66" s="51"/>
      <c r="AL66" s="33"/>
      <c r="AM66" s="33"/>
      <c r="AN66" s="185" t="s">
        <v>3287</v>
      </c>
      <c r="AO66" s="185" t="s">
        <v>3288</v>
      </c>
      <c r="AP66" s="185"/>
      <c r="AQ66" s="185"/>
      <c r="AR66" s="185"/>
      <c r="AS66" s="185"/>
      <c r="AT66" s="185"/>
      <c r="AU66" s="185"/>
      <c r="AV66" s="185"/>
      <c r="AW66" s="186"/>
      <c r="AX66" s="185" t="s">
        <v>3287</v>
      </c>
      <c r="AY66" s="41" t="s">
        <v>192</v>
      </c>
      <c r="AZ66" s="41" t="s">
        <v>229</v>
      </c>
      <c r="BA66" s="36"/>
      <c r="BB66" s="51"/>
      <c r="BC66" s="33" t="s">
        <v>25</v>
      </c>
      <c r="BD66" s="33"/>
      <c r="BE66" s="51"/>
      <c r="BF66" s="51"/>
      <c r="BG66" s="51"/>
      <c r="BH66" s="51"/>
      <c r="BI66" s="51"/>
      <c r="BJ66" s="51"/>
      <c r="BK66" s="51"/>
      <c r="BL66" s="51"/>
      <c r="BM66" s="51"/>
      <c r="BN66" s="51"/>
      <c r="BO66" s="51"/>
    </row>
    <row r="67" spans="1:67" ht="110.25" customHeight="1" x14ac:dyDescent="0.25">
      <c r="A67" s="201">
        <v>66</v>
      </c>
      <c r="B67" s="182" t="s">
        <v>3284</v>
      </c>
      <c r="C67" s="183" t="s">
        <v>3285</v>
      </c>
      <c r="D67" s="36" t="s">
        <v>30</v>
      </c>
      <c r="E67" s="36" t="s">
        <v>41</v>
      </c>
      <c r="F67" s="202">
        <v>1.6</v>
      </c>
      <c r="G67" s="202">
        <v>3</v>
      </c>
      <c r="H67" s="202" t="s">
        <v>3289</v>
      </c>
      <c r="I67" s="202"/>
      <c r="J67" s="202"/>
      <c r="K67" s="202"/>
      <c r="L67" s="34" t="s">
        <v>231</v>
      </c>
      <c r="M67" s="182"/>
      <c r="N67" s="183"/>
      <c r="O67" s="184" t="s">
        <v>41</v>
      </c>
      <c r="P67" s="109" t="s">
        <v>233</v>
      </c>
      <c r="Q67" s="182"/>
      <c r="R67" s="109"/>
      <c r="S67" s="183" t="s">
        <v>791</v>
      </c>
      <c r="T67" s="188">
        <v>42808</v>
      </c>
      <c r="U67" s="33" t="s">
        <v>167</v>
      </c>
      <c r="V67" s="45" t="s">
        <v>21</v>
      </c>
      <c r="W67" s="49" t="s">
        <v>233</v>
      </c>
      <c r="X67" s="49" t="s">
        <v>228</v>
      </c>
      <c r="Y67" s="36">
        <v>1</v>
      </c>
      <c r="Z67" s="36"/>
      <c r="AA67" s="36"/>
      <c r="AB67" s="36"/>
      <c r="AC67" s="36"/>
      <c r="AD67" s="36"/>
      <c r="AE67" s="36"/>
      <c r="AF67" s="51"/>
      <c r="AG67" s="51">
        <v>1</v>
      </c>
      <c r="AH67" s="51"/>
      <c r="AI67" s="51"/>
      <c r="AJ67" s="51"/>
      <c r="AK67" s="36">
        <v>1</v>
      </c>
      <c r="AL67" s="33"/>
      <c r="AM67" s="33"/>
      <c r="AN67" s="186"/>
      <c r="AO67" s="186"/>
      <c r="AP67" s="185"/>
      <c r="AQ67" s="185"/>
      <c r="AR67" s="185"/>
      <c r="AS67" s="185"/>
      <c r="AT67" s="185"/>
      <c r="AU67" s="185"/>
      <c r="AV67" s="185"/>
      <c r="AW67" s="186"/>
      <c r="AX67" s="41"/>
      <c r="AY67" s="35" t="s">
        <v>176</v>
      </c>
      <c r="AZ67" s="41"/>
      <c r="BA67" s="36"/>
      <c r="BB67" s="51"/>
      <c r="BC67" s="33"/>
      <c r="BD67" s="33"/>
      <c r="BE67" s="51"/>
      <c r="BF67" s="51"/>
      <c r="BG67" s="51"/>
      <c r="BH67" s="51"/>
      <c r="BI67" s="51"/>
      <c r="BJ67" s="51"/>
      <c r="BK67" s="51"/>
      <c r="BL67" s="51"/>
      <c r="BM67" s="51"/>
      <c r="BN67" s="51"/>
      <c r="BO67" s="51"/>
    </row>
    <row r="68" spans="1:67" ht="110.25" customHeight="1" x14ac:dyDescent="0.25">
      <c r="A68" s="201">
        <v>67</v>
      </c>
      <c r="B68" s="182" t="s">
        <v>3284</v>
      </c>
      <c r="C68" s="183" t="s">
        <v>3285</v>
      </c>
      <c r="D68" s="36" t="s">
        <v>30</v>
      </c>
      <c r="E68" s="36" t="s">
        <v>41</v>
      </c>
      <c r="F68" s="202">
        <v>1.6</v>
      </c>
      <c r="G68" s="202">
        <v>3</v>
      </c>
      <c r="H68" s="202" t="s">
        <v>3290</v>
      </c>
      <c r="I68" s="202"/>
      <c r="J68" s="202"/>
      <c r="K68" s="202"/>
      <c r="L68" s="34" t="s">
        <v>231</v>
      </c>
      <c r="M68" s="182"/>
      <c r="N68" s="183"/>
      <c r="O68" s="184" t="s">
        <v>41</v>
      </c>
      <c r="P68" s="109" t="s">
        <v>233</v>
      </c>
      <c r="Q68" s="182"/>
      <c r="R68" s="109"/>
      <c r="S68" s="183" t="s">
        <v>791</v>
      </c>
      <c r="T68" s="188">
        <v>42808</v>
      </c>
      <c r="U68" s="33" t="s">
        <v>167</v>
      </c>
      <c r="V68" s="45" t="s">
        <v>21</v>
      </c>
      <c r="W68" s="49" t="s">
        <v>233</v>
      </c>
      <c r="X68" s="49" t="s">
        <v>228</v>
      </c>
      <c r="Y68" s="36">
        <v>1</v>
      </c>
      <c r="Z68" s="36"/>
      <c r="AA68" s="36"/>
      <c r="AB68" s="36"/>
      <c r="AC68" s="36"/>
      <c r="AD68" s="36"/>
      <c r="AE68" s="36"/>
      <c r="AF68" s="51"/>
      <c r="AG68" s="51">
        <v>1</v>
      </c>
      <c r="AH68" s="51"/>
      <c r="AI68" s="51"/>
      <c r="AJ68" s="51"/>
      <c r="AK68" s="51"/>
      <c r="AL68" s="33"/>
      <c r="AM68" s="33"/>
      <c r="AN68" s="186"/>
      <c r="AO68" s="186"/>
      <c r="AP68" s="185"/>
      <c r="AQ68" s="185"/>
      <c r="AR68" s="185"/>
      <c r="AS68" s="185"/>
      <c r="AT68" s="185"/>
      <c r="AU68" s="185"/>
      <c r="AV68" s="185"/>
      <c r="AW68" s="186"/>
      <c r="AX68" s="41"/>
      <c r="AY68" s="35" t="s">
        <v>176</v>
      </c>
      <c r="AZ68" s="41"/>
      <c r="BA68" s="36"/>
      <c r="BB68" s="51"/>
      <c r="BC68" s="33"/>
      <c r="BD68" s="33"/>
      <c r="BE68" s="51"/>
      <c r="BF68" s="51"/>
      <c r="BG68" s="51"/>
      <c r="BH68" s="51"/>
      <c r="BI68" s="51"/>
      <c r="BJ68" s="51"/>
      <c r="BK68" s="51"/>
      <c r="BL68" s="51"/>
      <c r="BM68" s="51"/>
      <c r="BN68" s="51"/>
      <c r="BO68" s="51"/>
    </row>
    <row r="69" spans="1:67" ht="47.25" customHeight="1" x14ac:dyDescent="0.25">
      <c r="A69" s="201">
        <v>68</v>
      </c>
      <c r="B69" s="182" t="s">
        <v>3284</v>
      </c>
      <c r="C69" s="183" t="s">
        <v>3285</v>
      </c>
      <c r="D69" s="36" t="s">
        <v>30</v>
      </c>
      <c r="E69" s="36" t="s">
        <v>41</v>
      </c>
      <c r="F69" s="202">
        <v>1.6</v>
      </c>
      <c r="G69" s="202">
        <v>4</v>
      </c>
      <c r="H69" s="202" t="s">
        <v>3291</v>
      </c>
      <c r="I69" s="202"/>
      <c r="J69" s="202"/>
      <c r="K69" s="202"/>
      <c r="L69" s="34" t="s">
        <v>236</v>
      </c>
      <c r="M69" s="182"/>
      <c r="N69" s="183"/>
      <c r="O69" s="184" t="s">
        <v>41</v>
      </c>
      <c r="P69" s="109" t="s">
        <v>237</v>
      </c>
      <c r="Q69" s="182"/>
      <c r="R69" s="109"/>
      <c r="S69" s="183" t="s">
        <v>791</v>
      </c>
      <c r="T69" s="188">
        <v>42808</v>
      </c>
      <c r="U69" s="33" t="s">
        <v>21</v>
      </c>
      <c r="V69" s="45" t="s">
        <v>21</v>
      </c>
      <c r="W69" s="49" t="s">
        <v>237</v>
      </c>
      <c r="X69" s="49" t="s">
        <v>66</v>
      </c>
      <c r="Y69" s="36">
        <v>1</v>
      </c>
      <c r="Z69" s="36"/>
      <c r="AA69" s="36"/>
      <c r="AB69" s="36"/>
      <c r="AC69" s="36"/>
      <c r="AD69" s="36"/>
      <c r="AE69" s="36"/>
      <c r="AF69" s="51"/>
      <c r="AG69" s="51">
        <v>1</v>
      </c>
      <c r="AH69" s="51"/>
      <c r="AI69" s="51"/>
      <c r="AJ69" s="51"/>
      <c r="AK69" s="51"/>
      <c r="AL69" s="33"/>
      <c r="AM69" s="33"/>
      <c r="AN69" s="186"/>
      <c r="AO69" s="186"/>
      <c r="AP69" s="185"/>
      <c r="AQ69" s="185"/>
      <c r="AR69" s="185"/>
      <c r="AS69" s="185"/>
      <c r="AT69" s="185"/>
      <c r="AU69" s="185"/>
      <c r="AV69" s="185"/>
      <c r="AW69" s="186"/>
      <c r="AX69" s="41"/>
      <c r="AY69" s="34" t="s">
        <v>239</v>
      </c>
      <c r="AZ69" s="35" t="s">
        <v>240</v>
      </c>
      <c r="BA69" s="36"/>
      <c r="BB69" s="51"/>
      <c r="BC69" s="33"/>
      <c r="BD69" s="33"/>
      <c r="BE69" s="51"/>
      <c r="BF69" s="51"/>
      <c r="BG69" s="51"/>
      <c r="BH69" s="51"/>
      <c r="BI69" s="51"/>
      <c r="BJ69" s="51"/>
      <c r="BK69" s="51"/>
      <c r="BL69" s="51"/>
      <c r="BM69" s="51"/>
      <c r="BN69" s="51"/>
      <c r="BO69" s="51"/>
    </row>
    <row r="70" spans="1:67" ht="143.25" customHeight="1" x14ac:dyDescent="0.25">
      <c r="A70" s="201">
        <v>69</v>
      </c>
      <c r="B70" s="182" t="s">
        <v>3284</v>
      </c>
      <c r="C70" s="183" t="s">
        <v>3285</v>
      </c>
      <c r="D70" s="36" t="s">
        <v>30</v>
      </c>
      <c r="E70" s="36" t="s">
        <v>41</v>
      </c>
      <c r="F70" s="202">
        <v>1.6</v>
      </c>
      <c r="G70" s="202">
        <v>5</v>
      </c>
      <c r="H70" s="202" t="s">
        <v>3292</v>
      </c>
      <c r="I70" s="202"/>
      <c r="J70" s="202"/>
      <c r="K70" s="202"/>
      <c r="L70" s="34" t="s">
        <v>241</v>
      </c>
      <c r="M70" s="182"/>
      <c r="N70" s="183"/>
      <c r="O70" s="184" t="s">
        <v>41</v>
      </c>
      <c r="P70" s="109"/>
      <c r="Q70" s="182"/>
      <c r="R70" s="109"/>
      <c r="S70" s="183" t="s">
        <v>3177</v>
      </c>
      <c r="T70" s="49" t="s">
        <v>242</v>
      </c>
      <c r="U70" s="33" t="s">
        <v>167</v>
      </c>
      <c r="V70" s="45" t="s">
        <v>21</v>
      </c>
      <c r="W70" s="49" t="s">
        <v>242</v>
      </c>
      <c r="X70" s="49" t="s">
        <v>199</v>
      </c>
      <c r="Y70" s="36">
        <v>1</v>
      </c>
      <c r="Z70" s="36"/>
      <c r="AA70" s="36"/>
      <c r="AB70" s="36"/>
      <c r="AC70" s="36"/>
      <c r="AD70" s="36"/>
      <c r="AE70" s="36"/>
      <c r="AF70" s="51"/>
      <c r="AG70" s="51">
        <v>1</v>
      </c>
      <c r="AH70" s="51"/>
      <c r="AI70" s="51"/>
      <c r="AJ70" s="51"/>
      <c r="AK70" s="51"/>
      <c r="AL70" s="33"/>
      <c r="AM70" s="33"/>
      <c r="AN70" s="185" t="s">
        <v>3287</v>
      </c>
      <c r="AO70" s="185" t="s">
        <v>3288</v>
      </c>
      <c r="AP70" s="185" t="s">
        <v>3293</v>
      </c>
      <c r="AQ70" s="185" t="s">
        <v>3293</v>
      </c>
      <c r="AR70" s="185" t="s">
        <v>3293</v>
      </c>
      <c r="AS70" s="185"/>
      <c r="AT70" s="185"/>
      <c r="AU70" s="185"/>
      <c r="AV70" s="185"/>
      <c r="AW70" s="186"/>
      <c r="AX70" s="41"/>
      <c r="AY70" s="41" t="s">
        <v>192</v>
      </c>
      <c r="AZ70" s="35" t="s">
        <v>244</v>
      </c>
      <c r="BA70" s="36"/>
      <c r="BB70" s="51"/>
      <c r="BC70" s="33" t="s">
        <v>25</v>
      </c>
      <c r="BD70" s="33"/>
      <c r="BE70" s="51"/>
      <c r="BF70" s="51"/>
      <c r="BG70" s="51"/>
      <c r="BH70" s="51"/>
      <c r="BI70" s="51"/>
      <c r="BJ70" s="51"/>
      <c r="BK70" s="51"/>
      <c r="BL70" s="51"/>
      <c r="BM70" s="51"/>
      <c r="BN70" s="51"/>
      <c r="BO70" s="51"/>
    </row>
    <row r="71" spans="1:67" ht="127.5" customHeight="1" x14ac:dyDescent="0.25">
      <c r="A71" s="201">
        <v>70</v>
      </c>
      <c r="B71" s="182" t="s">
        <v>3284</v>
      </c>
      <c r="C71" s="183" t="s">
        <v>3285</v>
      </c>
      <c r="D71" s="36" t="s">
        <v>30</v>
      </c>
      <c r="E71" s="36" t="s">
        <v>41</v>
      </c>
      <c r="F71" s="202">
        <v>1.6</v>
      </c>
      <c r="G71" s="202">
        <v>5</v>
      </c>
      <c r="H71" s="202" t="s">
        <v>3292</v>
      </c>
      <c r="I71" s="202"/>
      <c r="J71" s="202"/>
      <c r="K71" s="202"/>
      <c r="L71" s="34" t="s">
        <v>246</v>
      </c>
      <c r="M71" s="182"/>
      <c r="N71" s="183"/>
      <c r="O71" s="184" t="s">
        <v>41</v>
      </c>
      <c r="P71" s="109"/>
      <c r="Q71" s="182"/>
      <c r="R71" s="109"/>
      <c r="S71" s="183" t="s">
        <v>3177</v>
      </c>
      <c r="T71" s="188">
        <v>42808</v>
      </c>
      <c r="U71" s="33" t="s">
        <v>167</v>
      </c>
      <c r="V71" s="45" t="s">
        <v>21</v>
      </c>
      <c r="W71" s="49" t="s">
        <v>57</v>
      </c>
      <c r="X71" s="49" t="s">
        <v>228</v>
      </c>
      <c r="Y71" s="36">
        <v>1</v>
      </c>
      <c r="Z71" s="36"/>
      <c r="AA71" s="36"/>
      <c r="AB71" s="36"/>
      <c r="AC71" s="36"/>
      <c r="AD71" s="36"/>
      <c r="AE71" s="36"/>
      <c r="AF71" s="51"/>
      <c r="AG71" s="51">
        <v>1</v>
      </c>
      <c r="AH71" s="51"/>
      <c r="AI71" s="51"/>
      <c r="AJ71" s="51"/>
      <c r="AK71" s="51"/>
      <c r="AL71" s="33"/>
      <c r="AM71" s="33"/>
      <c r="AN71" s="185" t="s">
        <v>3294</v>
      </c>
      <c r="AO71" s="185" t="s">
        <v>3295</v>
      </c>
      <c r="AP71" s="185"/>
      <c r="AQ71" s="185"/>
      <c r="AR71" s="185"/>
      <c r="AS71" s="185"/>
      <c r="AT71" s="185"/>
      <c r="AU71" s="185"/>
      <c r="AV71" s="185"/>
      <c r="AW71" s="186"/>
      <c r="AX71" s="41"/>
      <c r="AY71" s="35" t="s">
        <v>176</v>
      </c>
      <c r="AZ71" s="41"/>
      <c r="BA71" s="36"/>
      <c r="BB71" s="36" t="s">
        <v>3154</v>
      </c>
      <c r="BC71" s="33" t="s">
        <v>3296</v>
      </c>
      <c r="BD71" s="33"/>
      <c r="BE71" s="51"/>
      <c r="BF71" s="51"/>
      <c r="BG71" s="51"/>
      <c r="BH71" s="51"/>
      <c r="BI71" s="51"/>
      <c r="BJ71" s="51"/>
      <c r="BK71" s="51"/>
      <c r="BL71" s="51"/>
      <c r="BM71" s="51"/>
      <c r="BN71" s="51"/>
      <c r="BO71" s="51"/>
    </row>
    <row r="72" spans="1:67" ht="85.5" customHeight="1" x14ac:dyDescent="0.25">
      <c r="A72" s="201">
        <v>71</v>
      </c>
      <c r="B72" s="182" t="s">
        <v>3284</v>
      </c>
      <c r="C72" s="183" t="s">
        <v>3285</v>
      </c>
      <c r="D72" s="36" t="s">
        <v>30</v>
      </c>
      <c r="E72" s="36" t="s">
        <v>41</v>
      </c>
      <c r="F72" s="202">
        <v>1.7</v>
      </c>
      <c r="G72" s="202">
        <v>1</v>
      </c>
      <c r="H72" s="202">
        <v>1</v>
      </c>
      <c r="I72" s="202"/>
      <c r="J72" s="202"/>
      <c r="K72" s="202"/>
      <c r="L72" s="34" t="s">
        <v>248</v>
      </c>
      <c r="M72" s="182"/>
      <c r="N72" s="183"/>
      <c r="O72" s="184" t="s">
        <v>41</v>
      </c>
      <c r="P72" s="109" t="s">
        <v>249</v>
      </c>
      <c r="Q72" s="182"/>
      <c r="R72" s="109"/>
      <c r="S72" s="183" t="s">
        <v>791</v>
      </c>
      <c r="T72" s="188">
        <v>42808</v>
      </c>
      <c r="U72" s="33" t="s">
        <v>21</v>
      </c>
      <c r="V72" s="45" t="s">
        <v>21</v>
      </c>
      <c r="W72" s="49" t="s">
        <v>249</v>
      </c>
      <c r="X72" s="49" t="s">
        <v>66</v>
      </c>
      <c r="Y72" s="36">
        <v>1</v>
      </c>
      <c r="Z72" s="36"/>
      <c r="AA72" s="36"/>
      <c r="AB72" s="36"/>
      <c r="AC72" s="36"/>
      <c r="AD72" s="36"/>
      <c r="AE72" s="36"/>
      <c r="AF72" s="51"/>
      <c r="AG72" s="51">
        <v>1</v>
      </c>
      <c r="AH72" s="51"/>
      <c r="AI72" s="51"/>
      <c r="AJ72" s="51"/>
      <c r="AK72" s="36">
        <v>1</v>
      </c>
      <c r="AL72" s="33"/>
      <c r="AM72" s="33"/>
      <c r="AN72" s="186"/>
      <c r="AO72" s="186" t="s">
        <v>3297</v>
      </c>
      <c r="AP72" s="185" t="s">
        <v>3298</v>
      </c>
      <c r="AQ72" s="185" t="s">
        <v>3298</v>
      </c>
      <c r="AR72" s="185" t="s">
        <v>3298</v>
      </c>
      <c r="AS72" s="185" t="s">
        <v>2594</v>
      </c>
      <c r="AT72" s="185"/>
      <c r="AU72" s="185"/>
      <c r="AV72" s="185"/>
      <c r="AW72" s="186"/>
      <c r="AX72" s="41"/>
      <c r="AY72" s="34" t="s">
        <v>239</v>
      </c>
      <c r="AZ72" s="41" t="s">
        <v>250</v>
      </c>
      <c r="BA72" s="36"/>
      <c r="BB72" s="51"/>
      <c r="BC72" s="33"/>
      <c r="BD72" s="33"/>
      <c r="BE72" s="51"/>
      <c r="BF72" s="51"/>
      <c r="BG72" s="51"/>
      <c r="BH72" s="51"/>
      <c r="BI72" s="51"/>
      <c r="BJ72" s="51"/>
      <c r="BK72" s="51"/>
      <c r="BL72" s="51"/>
      <c r="BM72" s="51"/>
      <c r="BN72" s="51"/>
      <c r="BO72" s="51"/>
    </row>
    <row r="73" spans="1:67" ht="193.5" customHeight="1" x14ac:dyDescent="0.25">
      <c r="A73" s="201">
        <v>72</v>
      </c>
      <c r="B73" s="182" t="s">
        <v>3284</v>
      </c>
      <c r="C73" s="183" t="s">
        <v>3285</v>
      </c>
      <c r="D73" s="36" t="s">
        <v>30</v>
      </c>
      <c r="E73" s="36" t="s">
        <v>41</v>
      </c>
      <c r="F73" s="202" t="s">
        <v>3299</v>
      </c>
      <c r="G73" s="202">
        <v>14</v>
      </c>
      <c r="H73" s="109" t="s">
        <v>3300</v>
      </c>
      <c r="I73" s="109"/>
      <c r="J73" s="109"/>
      <c r="K73" s="109"/>
      <c r="L73" s="34" t="s">
        <v>251</v>
      </c>
      <c r="M73" s="182"/>
      <c r="N73" s="183"/>
      <c r="O73" s="184" t="s">
        <v>41</v>
      </c>
      <c r="P73" s="109" t="s">
        <v>252</v>
      </c>
      <c r="Q73" s="182"/>
      <c r="R73" s="109"/>
      <c r="S73" s="183" t="s">
        <v>791</v>
      </c>
      <c r="T73" s="188">
        <v>42808</v>
      </c>
      <c r="U73" s="33" t="s">
        <v>58</v>
      </c>
      <c r="V73" s="45" t="s">
        <v>58</v>
      </c>
      <c r="W73" s="49" t="s">
        <v>252</v>
      </c>
      <c r="X73" s="49" t="s">
        <v>253</v>
      </c>
      <c r="Y73" s="36"/>
      <c r="Z73" s="36"/>
      <c r="AA73" s="36"/>
      <c r="AB73" s="36">
        <v>1</v>
      </c>
      <c r="AC73" s="36"/>
      <c r="AD73" s="36"/>
      <c r="AE73" s="36"/>
      <c r="AF73" s="51"/>
      <c r="AG73" s="51">
        <v>1</v>
      </c>
      <c r="AH73" s="51"/>
      <c r="AI73" s="51"/>
      <c r="AJ73" s="51"/>
      <c r="AK73" s="51"/>
      <c r="AL73" s="33"/>
      <c r="AM73" s="33"/>
      <c r="AN73" s="186"/>
      <c r="AO73" s="186"/>
      <c r="AP73" s="185"/>
      <c r="AQ73" s="185"/>
      <c r="AR73" s="185"/>
      <c r="AS73" s="185"/>
      <c r="AT73" s="185"/>
      <c r="AU73" s="185"/>
      <c r="AV73" s="185"/>
      <c r="AW73" s="186"/>
      <c r="AX73" s="41"/>
      <c r="AY73" s="41" t="s">
        <v>24</v>
      </c>
      <c r="AZ73" s="41"/>
      <c r="BA73" s="36"/>
      <c r="BB73" s="51"/>
      <c r="BC73" s="33"/>
      <c r="BD73" s="33"/>
      <c r="BE73" s="51"/>
      <c r="BF73" s="51"/>
      <c r="BG73" s="51"/>
      <c r="BH73" s="51"/>
      <c r="BI73" s="51"/>
      <c r="BJ73" s="51"/>
      <c r="BK73" s="51"/>
      <c r="BL73" s="51"/>
      <c r="BM73" s="51"/>
      <c r="BN73" s="51"/>
      <c r="BO73" s="51"/>
    </row>
    <row r="74" spans="1:67" ht="47.25" customHeight="1" x14ac:dyDescent="0.25">
      <c r="A74" s="201">
        <v>73</v>
      </c>
      <c r="B74" s="182" t="s">
        <v>3284</v>
      </c>
      <c r="C74" s="183" t="s">
        <v>3285</v>
      </c>
      <c r="D74" s="36" t="s">
        <v>30</v>
      </c>
      <c r="E74" s="36" t="s">
        <v>41</v>
      </c>
      <c r="F74" s="202" t="s">
        <v>3299</v>
      </c>
      <c r="G74" s="202">
        <v>15</v>
      </c>
      <c r="H74" s="109" t="s">
        <v>3301</v>
      </c>
      <c r="I74" s="109"/>
      <c r="J74" s="109"/>
      <c r="K74" s="109"/>
      <c r="L74" s="34" t="s">
        <v>254</v>
      </c>
      <c r="M74" s="182"/>
      <c r="N74" s="183"/>
      <c r="O74" s="184" t="s">
        <v>41</v>
      </c>
      <c r="P74" s="109" t="s">
        <v>256</v>
      </c>
      <c r="Q74" s="182"/>
      <c r="R74" s="109"/>
      <c r="S74" s="183" t="s">
        <v>791</v>
      </c>
      <c r="T74" s="188">
        <v>42808</v>
      </c>
      <c r="U74" s="33" t="s">
        <v>167</v>
      </c>
      <c r="V74" s="45" t="s">
        <v>21</v>
      </c>
      <c r="W74" s="49" t="s">
        <v>256</v>
      </c>
      <c r="X74" s="49" t="s">
        <v>253</v>
      </c>
      <c r="Y74" s="36">
        <v>1</v>
      </c>
      <c r="Z74" s="36"/>
      <c r="AA74" s="36"/>
      <c r="AB74" s="36"/>
      <c r="AC74" s="36"/>
      <c r="AD74" s="36"/>
      <c r="AE74" s="36"/>
      <c r="AF74" s="51"/>
      <c r="AG74" s="51">
        <v>1</v>
      </c>
      <c r="AH74" s="51"/>
      <c r="AI74" s="51"/>
      <c r="AJ74" s="51"/>
      <c r="AK74" s="51"/>
      <c r="AL74" s="33"/>
      <c r="AM74" s="33"/>
      <c r="AN74" s="186"/>
      <c r="AO74" s="186"/>
      <c r="AP74" s="185"/>
      <c r="AQ74" s="185"/>
      <c r="AR74" s="185"/>
      <c r="AS74" s="185"/>
      <c r="AT74" s="185"/>
      <c r="AU74" s="185"/>
      <c r="AV74" s="185"/>
      <c r="AW74" s="186"/>
      <c r="AX74" s="35" t="s">
        <v>3237</v>
      </c>
      <c r="AY74" s="34" t="s">
        <v>239</v>
      </c>
      <c r="AZ74" s="35" t="s">
        <v>257</v>
      </c>
      <c r="BA74" s="36"/>
      <c r="BB74" s="51"/>
      <c r="BC74" s="33" t="s">
        <v>25</v>
      </c>
      <c r="BD74" s="33"/>
      <c r="BE74" s="51"/>
      <c r="BF74" s="51"/>
      <c r="BG74" s="51"/>
      <c r="BH74" s="51"/>
      <c r="BI74" s="51"/>
      <c r="BJ74" s="51"/>
      <c r="BK74" s="51"/>
      <c r="BL74" s="51"/>
      <c r="BM74" s="51"/>
      <c r="BN74" s="51"/>
      <c r="BO74" s="51"/>
    </row>
    <row r="75" spans="1:67" ht="47.25" customHeight="1" x14ac:dyDescent="0.25">
      <c r="A75" s="201">
        <v>74</v>
      </c>
      <c r="B75" s="182" t="s">
        <v>3284</v>
      </c>
      <c r="C75" s="183" t="s">
        <v>3285</v>
      </c>
      <c r="D75" s="36" t="s">
        <v>30</v>
      </c>
      <c r="E75" s="36" t="s">
        <v>41</v>
      </c>
      <c r="F75" s="202" t="s">
        <v>3299</v>
      </c>
      <c r="G75" s="202">
        <v>15</v>
      </c>
      <c r="H75" s="109" t="s">
        <v>3302</v>
      </c>
      <c r="I75" s="109"/>
      <c r="J75" s="109"/>
      <c r="K75" s="109"/>
      <c r="L75" s="34" t="s">
        <v>254</v>
      </c>
      <c r="M75" s="182"/>
      <c r="N75" s="183"/>
      <c r="O75" s="184" t="s">
        <v>41</v>
      </c>
      <c r="P75" s="109" t="s">
        <v>256</v>
      </c>
      <c r="Q75" s="182"/>
      <c r="R75" s="109"/>
      <c r="S75" s="183" t="s">
        <v>791</v>
      </c>
      <c r="T75" s="188">
        <v>42808</v>
      </c>
      <c r="U75" s="33" t="s">
        <v>167</v>
      </c>
      <c r="V75" s="45" t="s">
        <v>21</v>
      </c>
      <c r="W75" s="49" t="s">
        <v>256</v>
      </c>
      <c r="X75" s="49" t="s">
        <v>253</v>
      </c>
      <c r="Y75" s="36">
        <v>1</v>
      </c>
      <c r="Z75" s="36"/>
      <c r="AA75" s="36"/>
      <c r="AB75" s="36"/>
      <c r="AC75" s="36"/>
      <c r="AD75" s="36"/>
      <c r="AE75" s="36"/>
      <c r="AF75" s="51"/>
      <c r="AG75" s="51">
        <v>1</v>
      </c>
      <c r="AH75" s="51"/>
      <c r="AI75" s="51"/>
      <c r="AJ75" s="51"/>
      <c r="AK75" s="51"/>
      <c r="AL75" s="33"/>
      <c r="AM75" s="33"/>
      <c r="AN75" s="186"/>
      <c r="AO75" s="186"/>
      <c r="AP75" s="185"/>
      <c r="AQ75" s="185"/>
      <c r="AR75" s="185"/>
      <c r="AS75" s="185"/>
      <c r="AT75" s="185"/>
      <c r="AU75" s="185"/>
      <c r="AV75" s="185"/>
      <c r="AW75" s="186"/>
      <c r="AX75" s="35" t="s">
        <v>3237</v>
      </c>
      <c r="AY75" s="34" t="s">
        <v>239</v>
      </c>
      <c r="AZ75" s="35" t="s">
        <v>257</v>
      </c>
      <c r="BA75" s="36"/>
      <c r="BB75" s="51"/>
      <c r="BC75" s="33" t="s">
        <v>25</v>
      </c>
      <c r="BD75" s="33"/>
      <c r="BE75" s="51"/>
      <c r="BF75" s="51"/>
      <c r="BG75" s="51"/>
      <c r="BH75" s="51"/>
      <c r="BI75" s="51"/>
      <c r="BJ75" s="51"/>
      <c r="BK75" s="51"/>
      <c r="BL75" s="51"/>
      <c r="BM75" s="51"/>
      <c r="BN75" s="51"/>
      <c r="BO75" s="51"/>
    </row>
    <row r="76" spans="1:67" ht="110.25" customHeight="1" x14ac:dyDescent="0.25">
      <c r="A76" s="201">
        <v>75</v>
      </c>
      <c r="B76" s="182" t="s">
        <v>3284</v>
      </c>
      <c r="C76" s="183" t="s">
        <v>3285</v>
      </c>
      <c r="D76" s="36" t="s">
        <v>30</v>
      </c>
      <c r="E76" s="36" t="s">
        <v>41</v>
      </c>
      <c r="F76" s="202" t="s">
        <v>3303</v>
      </c>
      <c r="G76" s="202">
        <v>53</v>
      </c>
      <c r="H76" s="109" t="s">
        <v>3304</v>
      </c>
      <c r="I76" s="109"/>
      <c r="J76" s="109"/>
      <c r="K76" s="109"/>
      <c r="L76" s="34" t="s">
        <v>259</v>
      </c>
      <c r="M76" s="182"/>
      <c r="N76" s="183"/>
      <c r="O76" s="184" t="s">
        <v>41</v>
      </c>
      <c r="P76" s="109" t="s">
        <v>260</v>
      </c>
      <c r="Q76" s="182"/>
      <c r="R76" s="109"/>
      <c r="S76" s="183" t="s">
        <v>791</v>
      </c>
      <c r="T76" s="188">
        <v>42808</v>
      </c>
      <c r="U76" s="33" t="s">
        <v>21</v>
      </c>
      <c r="V76" s="45" t="s">
        <v>21</v>
      </c>
      <c r="W76" s="49" t="s">
        <v>260</v>
      </c>
      <c r="X76" s="49" t="s">
        <v>261</v>
      </c>
      <c r="Y76" s="36">
        <v>1</v>
      </c>
      <c r="Z76" s="36"/>
      <c r="AA76" s="36"/>
      <c r="AB76" s="36"/>
      <c r="AC76" s="36"/>
      <c r="AD76" s="36"/>
      <c r="AE76" s="36"/>
      <c r="AF76" s="51"/>
      <c r="AG76" s="51">
        <v>1</v>
      </c>
      <c r="AH76" s="51"/>
      <c r="AI76" s="51"/>
      <c r="AJ76" s="51"/>
      <c r="AK76" s="51"/>
      <c r="AL76" s="33"/>
      <c r="AM76" s="33"/>
      <c r="AN76" s="186"/>
      <c r="AO76" s="186"/>
      <c r="AP76" s="185"/>
      <c r="AQ76" s="185"/>
      <c r="AR76" s="185"/>
      <c r="AS76" s="185"/>
      <c r="AT76" s="185"/>
      <c r="AU76" s="185"/>
      <c r="AV76" s="185"/>
      <c r="AW76" s="186"/>
      <c r="AX76" s="41"/>
      <c r="AY76" s="34" t="s">
        <v>239</v>
      </c>
      <c r="AZ76" s="41" t="s">
        <v>262</v>
      </c>
      <c r="BA76" s="36"/>
      <c r="BB76" s="51"/>
      <c r="BC76" s="33"/>
      <c r="BD76" s="33"/>
      <c r="BE76" s="51"/>
      <c r="BF76" s="51"/>
      <c r="BG76" s="51"/>
      <c r="BH76" s="51"/>
      <c r="BI76" s="51"/>
      <c r="BJ76" s="51"/>
      <c r="BK76" s="51"/>
      <c r="BL76" s="51"/>
      <c r="BM76" s="51"/>
      <c r="BN76" s="51"/>
      <c r="BO76" s="51"/>
    </row>
    <row r="77" spans="1:67" ht="78.75" customHeight="1" x14ac:dyDescent="0.25">
      <c r="A77" s="201">
        <v>76</v>
      </c>
      <c r="B77" s="182" t="s">
        <v>3284</v>
      </c>
      <c r="C77" s="183" t="s">
        <v>3285</v>
      </c>
      <c r="D77" s="36" t="s">
        <v>30</v>
      </c>
      <c r="E77" s="36" t="s">
        <v>41</v>
      </c>
      <c r="F77" s="202" t="s">
        <v>3303</v>
      </c>
      <c r="G77" s="202">
        <v>55</v>
      </c>
      <c r="H77" s="109" t="s">
        <v>3305</v>
      </c>
      <c r="I77" s="109"/>
      <c r="J77" s="109"/>
      <c r="K77" s="109"/>
      <c r="L77" s="34" t="s">
        <v>263</v>
      </c>
      <c r="M77" s="182"/>
      <c r="N77" s="183"/>
      <c r="O77" s="184" t="s">
        <v>41</v>
      </c>
      <c r="P77" s="109"/>
      <c r="Q77" s="182"/>
      <c r="R77" s="109"/>
      <c r="S77" s="183" t="s">
        <v>3306</v>
      </c>
      <c r="T77" s="33" t="s">
        <v>3307</v>
      </c>
      <c r="U77" s="33" t="s">
        <v>167</v>
      </c>
      <c r="V77" s="45" t="s">
        <v>167</v>
      </c>
      <c r="W77" s="34" t="s">
        <v>265</v>
      </c>
      <c r="X77" s="49" t="s">
        <v>261</v>
      </c>
      <c r="Y77" s="36"/>
      <c r="Z77" s="36"/>
      <c r="AA77" s="36">
        <v>1</v>
      </c>
      <c r="AB77" s="36"/>
      <c r="AC77" s="36"/>
      <c r="AD77" s="36"/>
      <c r="AE77" s="36"/>
      <c r="AF77" s="51"/>
      <c r="AG77" s="51">
        <v>1</v>
      </c>
      <c r="AH77" s="51"/>
      <c r="AI77" s="51"/>
      <c r="AJ77" s="51"/>
      <c r="AK77" s="51"/>
      <c r="AL77" s="33" t="s">
        <v>3308</v>
      </c>
      <c r="AM77" s="33" t="s">
        <v>3309</v>
      </c>
      <c r="AN77" s="185" t="s">
        <v>3293</v>
      </c>
      <c r="AO77" s="185"/>
      <c r="AP77" s="185"/>
      <c r="AQ77" s="185"/>
      <c r="AR77" s="185"/>
      <c r="AS77" s="185"/>
      <c r="AT77" s="185"/>
      <c r="AU77" s="185"/>
      <c r="AV77" s="185"/>
      <c r="AW77" s="186"/>
      <c r="AX77" s="35" t="s">
        <v>3237</v>
      </c>
      <c r="AY77" s="41" t="s">
        <v>192</v>
      </c>
      <c r="AZ77" s="35" t="s">
        <v>263</v>
      </c>
      <c r="BA77" s="36"/>
      <c r="BB77" s="51"/>
      <c r="BC77" s="33"/>
      <c r="BD77" s="33"/>
      <c r="BE77" s="51"/>
      <c r="BF77" s="51"/>
      <c r="BG77" s="51"/>
      <c r="BH77" s="51"/>
      <c r="BI77" s="51"/>
      <c r="BJ77" s="51"/>
      <c r="BK77" s="51"/>
      <c r="BL77" s="51"/>
      <c r="BM77" s="51"/>
      <c r="BN77" s="51"/>
      <c r="BO77" s="51"/>
    </row>
    <row r="78" spans="1:67" ht="78.75" customHeight="1" x14ac:dyDescent="0.25">
      <c r="A78" s="201">
        <v>77</v>
      </c>
      <c r="B78" s="182" t="s">
        <v>3284</v>
      </c>
      <c r="C78" s="183" t="s">
        <v>3285</v>
      </c>
      <c r="D78" s="36" t="s">
        <v>30</v>
      </c>
      <c r="E78" s="36" t="s">
        <v>41</v>
      </c>
      <c r="F78" s="202" t="s">
        <v>3303</v>
      </c>
      <c r="G78" s="202">
        <v>56</v>
      </c>
      <c r="H78" s="109" t="s">
        <v>3310</v>
      </c>
      <c r="I78" s="109"/>
      <c r="J78" s="109"/>
      <c r="K78" s="109"/>
      <c r="L78" s="34" t="s">
        <v>268</v>
      </c>
      <c r="M78" s="182"/>
      <c r="N78" s="183"/>
      <c r="O78" s="184" t="s">
        <v>41</v>
      </c>
      <c r="P78" s="109"/>
      <c r="Q78" s="182"/>
      <c r="R78" s="109"/>
      <c r="S78" s="183" t="s">
        <v>3306</v>
      </c>
      <c r="T78" s="33" t="s">
        <v>3311</v>
      </c>
      <c r="U78" s="33" t="s">
        <v>167</v>
      </c>
      <c r="V78" s="45" t="s">
        <v>21</v>
      </c>
      <c r="W78" s="34" t="s">
        <v>270</v>
      </c>
      <c r="X78" s="49" t="s">
        <v>261</v>
      </c>
      <c r="Y78" s="36"/>
      <c r="Z78" s="36"/>
      <c r="AA78" s="36">
        <v>1</v>
      </c>
      <c r="AB78" s="36"/>
      <c r="AC78" s="36"/>
      <c r="AD78" s="36"/>
      <c r="AE78" s="36"/>
      <c r="AF78" s="51"/>
      <c r="AG78" s="51">
        <v>1</v>
      </c>
      <c r="AH78" s="51"/>
      <c r="AI78" s="51"/>
      <c r="AJ78" s="51"/>
      <c r="AK78" s="51"/>
      <c r="AL78" s="33" t="s">
        <v>3308</v>
      </c>
      <c r="AM78" s="45" t="s">
        <v>3312</v>
      </c>
      <c r="AN78" s="185" t="s">
        <v>3293</v>
      </c>
      <c r="AO78" s="185"/>
      <c r="AP78" s="185"/>
      <c r="AQ78" s="185"/>
      <c r="AR78" s="185"/>
      <c r="AS78" s="185"/>
      <c r="AT78" s="185"/>
      <c r="AU78" s="185"/>
      <c r="AV78" s="185"/>
      <c r="AW78" s="186"/>
      <c r="AX78" s="35" t="s">
        <v>3237</v>
      </c>
      <c r="AY78" s="35" t="s">
        <v>271</v>
      </c>
      <c r="AZ78" s="41" t="s">
        <v>147</v>
      </c>
      <c r="BA78" s="36"/>
      <c r="BB78" s="51"/>
      <c r="BC78" s="33"/>
      <c r="BD78" s="33"/>
      <c r="BE78" s="51"/>
      <c r="BF78" s="51"/>
      <c r="BG78" s="51"/>
      <c r="BH78" s="51"/>
      <c r="BI78" s="51"/>
      <c r="BJ78" s="51"/>
      <c r="BK78" s="51"/>
      <c r="BL78" s="51"/>
      <c r="BM78" s="51"/>
      <c r="BN78" s="51"/>
      <c r="BO78" s="51"/>
    </row>
    <row r="79" spans="1:67" ht="126" customHeight="1" x14ac:dyDescent="0.25">
      <c r="A79" s="201">
        <v>78</v>
      </c>
      <c r="B79" s="182" t="s">
        <v>3284</v>
      </c>
      <c r="C79" s="183" t="s">
        <v>3285</v>
      </c>
      <c r="D79" s="36" t="s">
        <v>30</v>
      </c>
      <c r="E79" s="36" t="s">
        <v>41</v>
      </c>
      <c r="F79" s="202" t="s">
        <v>3313</v>
      </c>
      <c r="G79" s="202">
        <v>69</v>
      </c>
      <c r="H79" s="109" t="s">
        <v>3314</v>
      </c>
      <c r="I79" s="109"/>
      <c r="J79" s="109"/>
      <c r="K79" s="109"/>
      <c r="L79" s="34" t="s">
        <v>272</v>
      </c>
      <c r="M79" s="182"/>
      <c r="N79" s="183"/>
      <c r="O79" s="184" t="s">
        <v>41</v>
      </c>
      <c r="P79" s="109" t="s">
        <v>273</v>
      </c>
      <c r="Q79" s="182"/>
      <c r="R79" s="109"/>
      <c r="S79" s="183" t="s">
        <v>791</v>
      </c>
      <c r="T79" s="188">
        <v>42808</v>
      </c>
      <c r="U79" s="33" t="s">
        <v>167</v>
      </c>
      <c r="V79" s="45" t="s">
        <v>21</v>
      </c>
      <c r="W79" s="49" t="s">
        <v>273</v>
      </c>
      <c r="X79" s="49" t="s">
        <v>274</v>
      </c>
      <c r="Y79" s="36">
        <v>1</v>
      </c>
      <c r="Z79" s="36"/>
      <c r="AA79" s="36"/>
      <c r="AB79" s="36"/>
      <c r="AC79" s="36"/>
      <c r="AD79" s="36"/>
      <c r="AE79" s="36"/>
      <c r="AF79" s="51"/>
      <c r="AG79" s="51">
        <v>1</v>
      </c>
      <c r="AH79" s="51"/>
      <c r="AI79" s="51"/>
      <c r="AJ79" s="51"/>
      <c r="AK79" s="51"/>
      <c r="AL79" s="33"/>
      <c r="AM79" s="33"/>
      <c r="AN79" s="186"/>
      <c r="AO79" s="186"/>
      <c r="AP79" s="185"/>
      <c r="AQ79" s="185"/>
      <c r="AR79" s="185"/>
      <c r="AS79" s="185"/>
      <c r="AT79" s="185"/>
      <c r="AU79" s="185"/>
      <c r="AV79" s="185"/>
      <c r="AW79" s="186"/>
      <c r="AX79" s="41"/>
      <c r="AY79" s="41" t="s">
        <v>192</v>
      </c>
      <c r="AZ79" s="35" t="s">
        <v>275</v>
      </c>
      <c r="BA79" s="36"/>
      <c r="BB79" s="51"/>
      <c r="BC79" s="33"/>
      <c r="BD79" s="33"/>
      <c r="BE79" s="51"/>
      <c r="BF79" s="51"/>
      <c r="BG79" s="51"/>
      <c r="BH79" s="51"/>
      <c r="BI79" s="51"/>
      <c r="BJ79" s="51"/>
      <c r="BK79" s="51"/>
      <c r="BL79" s="51"/>
      <c r="BM79" s="51"/>
      <c r="BN79" s="51"/>
      <c r="BO79" s="51"/>
    </row>
    <row r="80" spans="1:67" ht="116.25" customHeight="1" x14ac:dyDescent="0.25">
      <c r="A80" s="201">
        <v>79</v>
      </c>
      <c r="B80" s="182" t="s">
        <v>3284</v>
      </c>
      <c r="C80" s="183" t="s">
        <v>3285</v>
      </c>
      <c r="D80" s="36" t="s">
        <v>30</v>
      </c>
      <c r="E80" s="36" t="s">
        <v>41</v>
      </c>
      <c r="F80" s="202" t="s">
        <v>3315</v>
      </c>
      <c r="G80" s="202">
        <v>72</v>
      </c>
      <c r="H80" s="109" t="s">
        <v>3316</v>
      </c>
      <c r="I80" s="109"/>
      <c r="J80" s="109"/>
      <c r="K80" s="109"/>
      <c r="L80" s="34" t="s">
        <v>278</v>
      </c>
      <c r="M80" s="182"/>
      <c r="N80" s="183"/>
      <c r="O80" s="184" t="s">
        <v>41</v>
      </c>
      <c r="P80" s="109" t="s">
        <v>227</v>
      </c>
      <c r="Q80" s="182"/>
      <c r="R80" s="109"/>
      <c r="S80" s="183" t="s">
        <v>791</v>
      </c>
      <c r="T80" s="33" t="s">
        <v>3317</v>
      </c>
      <c r="U80" s="33" t="s">
        <v>167</v>
      </c>
      <c r="V80" s="45" t="s">
        <v>21</v>
      </c>
      <c r="W80" s="49" t="s">
        <v>227</v>
      </c>
      <c r="X80" s="49" t="s">
        <v>279</v>
      </c>
      <c r="Y80" s="36">
        <v>1</v>
      </c>
      <c r="Z80" s="36"/>
      <c r="AA80" s="36"/>
      <c r="AB80" s="36"/>
      <c r="AC80" s="36"/>
      <c r="AD80" s="36"/>
      <c r="AE80" s="36"/>
      <c r="AF80" s="51"/>
      <c r="AG80" s="51">
        <v>1</v>
      </c>
      <c r="AH80" s="51"/>
      <c r="AI80" s="51"/>
      <c r="AJ80" s="51"/>
      <c r="AK80" s="36">
        <v>1</v>
      </c>
      <c r="AL80" s="33"/>
      <c r="AM80" s="33"/>
      <c r="AN80" s="186"/>
      <c r="AO80" s="185" t="s">
        <v>3318</v>
      </c>
      <c r="AP80" s="185"/>
      <c r="AQ80" s="185"/>
      <c r="AR80" s="185"/>
      <c r="AS80" s="185"/>
      <c r="AT80" s="185"/>
      <c r="AU80" s="185"/>
      <c r="AV80" s="185"/>
      <c r="AW80" s="186"/>
      <c r="AX80" s="35" t="s">
        <v>3237</v>
      </c>
      <c r="AY80" s="41" t="s">
        <v>192</v>
      </c>
      <c r="AZ80" s="41" t="s">
        <v>229</v>
      </c>
      <c r="BA80" s="36"/>
      <c r="BB80" s="36" t="s">
        <v>3154</v>
      </c>
      <c r="BC80" s="33" t="s">
        <v>3319</v>
      </c>
      <c r="BD80" s="33"/>
      <c r="BE80" s="51"/>
      <c r="BF80" s="51"/>
      <c r="BG80" s="51"/>
      <c r="BH80" s="51"/>
      <c r="BI80" s="51"/>
      <c r="BJ80" s="51"/>
      <c r="BK80" s="51"/>
      <c r="BL80" s="51"/>
      <c r="BM80" s="51"/>
      <c r="BN80" s="51"/>
      <c r="BO80" s="51"/>
    </row>
    <row r="81" spans="1:67" ht="111.75" customHeight="1" x14ac:dyDescent="0.25">
      <c r="A81" s="201">
        <v>80</v>
      </c>
      <c r="B81" s="182" t="s">
        <v>3284</v>
      </c>
      <c r="C81" s="183" t="s">
        <v>3285</v>
      </c>
      <c r="D81" s="36" t="s">
        <v>30</v>
      </c>
      <c r="E81" s="36" t="s">
        <v>41</v>
      </c>
      <c r="F81" s="202" t="s">
        <v>3315</v>
      </c>
      <c r="G81" s="202">
        <v>73</v>
      </c>
      <c r="H81" s="109" t="s">
        <v>3320</v>
      </c>
      <c r="I81" s="109"/>
      <c r="J81" s="109"/>
      <c r="K81" s="109"/>
      <c r="L81" s="34" t="s">
        <v>281</v>
      </c>
      <c r="M81" s="182"/>
      <c r="N81" s="183"/>
      <c r="O81" s="184" t="s">
        <v>41</v>
      </c>
      <c r="P81" s="109" t="s">
        <v>3321</v>
      </c>
      <c r="Q81" s="182"/>
      <c r="R81" s="109"/>
      <c r="S81" s="183" t="s">
        <v>791</v>
      </c>
      <c r="T81" s="33" t="s">
        <v>3317</v>
      </c>
      <c r="U81" s="33" t="s">
        <v>21</v>
      </c>
      <c r="V81" s="45" t="s">
        <v>21</v>
      </c>
      <c r="W81" s="49" t="s">
        <v>283</v>
      </c>
      <c r="X81" s="49" t="s">
        <v>279</v>
      </c>
      <c r="Y81" s="36">
        <v>1</v>
      </c>
      <c r="Z81" s="36"/>
      <c r="AA81" s="36"/>
      <c r="AB81" s="36"/>
      <c r="AC81" s="36"/>
      <c r="AD81" s="36"/>
      <c r="AE81" s="36"/>
      <c r="AF81" s="51"/>
      <c r="AG81" s="51">
        <v>1</v>
      </c>
      <c r="AH81" s="51"/>
      <c r="AI81" s="51"/>
      <c r="AJ81" s="51"/>
      <c r="AK81" s="51"/>
      <c r="AL81" s="33"/>
      <c r="AM81" s="33"/>
      <c r="AN81" s="186"/>
      <c r="AO81" s="185" t="s">
        <v>3322</v>
      </c>
      <c r="AP81" s="185"/>
      <c r="AQ81" s="185"/>
      <c r="AR81" s="185"/>
      <c r="AS81" s="185"/>
      <c r="AT81" s="185"/>
      <c r="AU81" s="185"/>
      <c r="AV81" s="185"/>
      <c r="AW81" s="186"/>
      <c r="AX81" s="35" t="s">
        <v>3237</v>
      </c>
      <c r="AY81" s="34" t="s">
        <v>239</v>
      </c>
      <c r="AZ81" s="35" t="s">
        <v>285</v>
      </c>
      <c r="BA81" s="36"/>
      <c r="BB81" s="36" t="s">
        <v>3154</v>
      </c>
      <c r="BC81" s="33" t="s">
        <v>3323</v>
      </c>
      <c r="BD81" s="33"/>
      <c r="BE81" s="51"/>
      <c r="BF81" s="51"/>
      <c r="BG81" s="51"/>
      <c r="BH81" s="51"/>
      <c r="BI81" s="51"/>
      <c r="BJ81" s="51"/>
      <c r="BK81" s="51"/>
      <c r="BL81" s="51"/>
      <c r="BM81" s="51"/>
      <c r="BN81" s="51"/>
      <c r="BO81" s="51"/>
    </row>
    <row r="82" spans="1:67" ht="115.5" customHeight="1" x14ac:dyDescent="0.25">
      <c r="A82" s="201">
        <v>81</v>
      </c>
      <c r="B82" s="182" t="s">
        <v>3284</v>
      </c>
      <c r="C82" s="183" t="s">
        <v>3285</v>
      </c>
      <c r="D82" s="36" t="s">
        <v>30</v>
      </c>
      <c r="E82" s="36" t="s">
        <v>41</v>
      </c>
      <c r="F82" s="202" t="s">
        <v>3315</v>
      </c>
      <c r="G82" s="202">
        <v>75</v>
      </c>
      <c r="H82" s="109" t="s">
        <v>3324</v>
      </c>
      <c r="I82" s="109"/>
      <c r="J82" s="109"/>
      <c r="K82" s="109"/>
      <c r="L82" s="34" t="s">
        <v>286</v>
      </c>
      <c r="M82" s="182"/>
      <c r="N82" s="183"/>
      <c r="O82" s="184" t="s">
        <v>41</v>
      </c>
      <c r="P82" s="109" t="s">
        <v>3321</v>
      </c>
      <c r="Q82" s="182"/>
      <c r="R82" s="109"/>
      <c r="S82" s="183" t="s">
        <v>791</v>
      </c>
      <c r="T82" s="33" t="s">
        <v>3317</v>
      </c>
      <c r="U82" s="33" t="s">
        <v>167</v>
      </c>
      <c r="V82" s="45" t="s">
        <v>21</v>
      </c>
      <c r="W82" s="49" t="s">
        <v>283</v>
      </c>
      <c r="X82" s="49" t="s">
        <v>279</v>
      </c>
      <c r="Y82" s="36">
        <v>1</v>
      </c>
      <c r="Z82" s="36"/>
      <c r="AA82" s="36"/>
      <c r="AB82" s="36"/>
      <c r="AC82" s="36"/>
      <c r="AD82" s="36"/>
      <c r="AE82" s="36"/>
      <c r="AF82" s="51"/>
      <c r="AG82" s="51">
        <v>1</v>
      </c>
      <c r="AH82" s="51"/>
      <c r="AI82" s="51"/>
      <c r="AJ82" s="51"/>
      <c r="AK82" s="51"/>
      <c r="AL82" s="33"/>
      <c r="AM82" s="33"/>
      <c r="AN82" s="186"/>
      <c r="AO82" s="185" t="s">
        <v>3325</v>
      </c>
      <c r="AP82" s="185"/>
      <c r="AQ82" s="185"/>
      <c r="AR82" s="185"/>
      <c r="AS82" s="185"/>
      <c r="AT82" s="185"/>
      <c r="AU82" s="185"/>
      <c r="AV82" s="185"/>
      <c r="AW82" s="186"/>
      <c r="AX82" s="35" t="s">
        <v>3237</v>
      </c>
      <c r="AY82" s="35" t="s">
        <v>287</v>
      </c>
      <c r="AZ82" s="41"/>
      <c r="BA82" s="36"/>
      <c r="BB82" s="36" t="s">
        <v>3154</v>
      </c>
      <c r="BC82" s="33" t="s">
        <v>3323</v>
      </c>
      <c r="BD82" s="33"/>
      <c r="BE82" s="51"/>
      <c r="BF82" s="51"/>
      <c r="BG82" s="51"/>
      <c r="BH82" s="51"/>
      <c r="BI82" s="51"/>
      <c r="BJ82" s="51"/>
      <c r="BK82" s="51"/>
      <c r="BL82" s="51"/>
      <c r="BM82" s="51"/>
      <c r="BN82" s="51"/>
      <c r="BO82" s="51"/>
    </row>
    <row r="83" spans="1:67" ht="110.25" customHeight="1" x14ac:dyDescent="0.25">
      <c r="A83" s="201">
        <v>82</v>
      </c>
      <c r="B83" s="182" t="s">
        <v>3284</v>
      </c>
      <c r="C83" s="183" t="s">
        <v>3285</v>
      </c>
      <c r="D83" s="36" t="s">
        <v>30</v>
      </c>
      <c r="E83" s="36" t="s">
        <v>41</v>
      </c>
      <c r="F83" s="202" t="s">
        <v>3315</v>
      </c>
      <c r="G83" s="202">
        <v>75</v>
      </c>
      <c r="H83" s="109" t="s">
        <v>3324</v>
      </c>
      <c r="I83" s="109"/>
      <c r="J83" s="109"/>
      <c r="K83" s="109"/>
      <c r="L83" s="34" t="s">
        <v>281</v>
      </c>
      <c r="M83" s="182"/>
      <c r="N83" s="183"/>
      <c r="O83" s="184" t="s">
        <v>41</v>
      </c>
      <c r="P83" s="109" t="s">
        <v>3321</v>
      </c>
      <c r="Q83" s="182"/>
      <c r="R83" s="109"/>
      <c r="S83" s="183" t="s">
        <v>791</v>
      </c>
      <c r="T83" s="33" t="s">
        <v>3317</v>
      </c>
      <c r="U83" s="33" t="s">
        <v>21</v>
      </c>
      <c r="V83" s="45" t="s">
        <v>21</v>
      </c>
      <c r="W83" s="49" t="s">
        <v>283</v>
      </c>
      <c r="X83" s="49" t="s">
        <v>279</v>
      </c>
      <c r="Y83" s="36">
        <v>1</v>
      </c>
      <c r="Z83" s="36"/>
      <c r="AA83" s="36"/>
      <c r="AB83" s="36"/>
      <c r="AC83" s="36"/>
      <c r="AD83" s="36"/>
      <c r="AE83" s="36"/>
      <c r="AF83" s="51"/>
      <c r="AG83" s="51">
        <v>1</v>
      </c>
      <c r="AH83" s="51"/>
      <c r="AI83" s="51"/>
      <c r="AJ83" s="51"/>
      <c r="AK83" s="51"/>
      <c r="AL83" s="33"/>
      <c r="AM83" s="33"/>
      <c r="AN83" s="186"/>
      <c r="AO83" s="185" t="s">
        <v>3322</v>
      </c>
      <c r="AP83" s="185"/>
      <c r="AQ83" s="185"/>
      <c r="AR83" s="185"/>
      <c r="AS83" s="185"/>
      <c r="AT83" s="185"/>
      <c r="AU83" s="185"/>
      <c r="AV83" s="185"/>
      <c r="AW83" s="186"/>
      <c r="AX83" s="35" t="s">
        <v>3237</v>
      </c>
      <c r="AY83" s="34" t="s">
        <v>239</v>
      </c>
      <c r="AZ83" s="35" t="s">
        <v>285</v>
      </c>
      <c r="BA83" s="36"/>
      <c r="BB83" s="36" t="s">
        <v>3154</v>
      </c>
      <c r="BC83" s="33" t="s">
        <v>3323</v>
      </c>
      <c r="BD83" s="33"/>
      <c r="BE83" s="51"/>
      <c r="BF83" s="51"/>
      <c r="BG83" s="51"/>
      <c r="BH83" s="51"/>
      <c r="BI83" s="51"/>
      <c r="BJ83" s="51"/>
      <c r="BK83" s="51"/>
      <c r="BL83" s="51"/>
      <c r="BM83" s="51"/>
      <c r="BN83" s="51"/>
      <c r="BO83" s="51"/>
    </row>
    <row r="84" spans="1:67" ht="78.75" customHeight="1" x14ac:dyDescent="0.25">
      <c r="A84" s="201">
        <v>83</v>
      </c>
      <c r="B84" s="182" t="s">
        <v>3284</v>
      </c>
      <c r="C84" s="183" t="s">
        <v>3285</v>
      </c>
      <c r="D84" s="36" t="s">
        <v>30</v>
      </c>
      <c r="E84" s="36" t="s">
        <v>41</v>
      </c>
      <c r="F84" s="202" t="s">
        <v>3315</v>
      </c>
      <c r="G84" s="202">
        <v>77</v>
      </c>
      <c r="H84" s="109" t="s">
        <v>3326</v>
      </c>
      <c r="I84" s="109"/>
      <c r="J84" s="109"/>
      <c r="K84" s="109"/>
      <c r="L84" s="34" t="s">
        <v>289</v>
      </c>
      <c r="M84" s="182"/>
      <c r="N84" s="183"/>
      <c r="O84" s="184" t="s">
        <v>41</v>
      </c>
      <c r="P84" s="109" t="s">
        <v>292</v>
      </c>
      <c r="Q84" s="182"/>
      <c r="R84" s="109"/>
      <c r="S84" s="183" t="s">
        <v>791</v>
      </c>
      <c r="T84" s="33" t="s">
        <v>3317</v>
      </c>
      <c r="U84" s="33" t="s">
        <v>167</v>
      </c>
      <c r="V84" s="45" t="s">
        <v>21</v>
      </c>
      <c r="W84" s="49" t="s">
        <v>292</v>
      </c>
      <c r="X84" s="49" t="s">
        <v>279</v>
      </c>
      <c r="Y84" s="36">
        <v>1</v>
      </c>
      <c r="Z84" s="36"/>
      <c r="AA84" s="36"/>
      <c r="AB84" s="36"/>
      <c r="AC84" s="36"/>
      <c r="AD84" s="36"/>
      <c r="AE84" s="36"/>
      <c r="AF84" s="51"/>
      <c r="AG84" s="51">
        <v>1</v>
      </c>
      <c r="AH84" s="51"/>
      <c r="AI84" s="51"/>
      <c r="AJ84" s="51"/>
      <c r="AK84" s="51"/>
      <c r="AL84" s="33"/>
      <c r="AM84" s="33"/>
      <c r="AN84" s="186"/>
      <c r="AO84" s="185" t="s">
        <v>3318</v>
      </c>
      <c r="AP84" s="185"/>
      <c r="AQ84" s="185"/>
      <c r="AR84" s="185"/>
      <c r="AS84" s="185"/>
      <c r="AT84" s="185"/>
      <c r="AU84" s="185"/>
      <c r="AV84" s="185"/>
      <c r="AW84" s="186"/>
      <c r="AX84" s="35" t="s">
        <v>3237</v>
      </c>
      <c r="AY84" s="41" t="s">
        <v>192</v>
      </c>
      <c r="AZ84" s="34" t="s">
        <v>293</v>
      </c>
      <c r="BA84" s="36"/>
      <c r="BB84" s="36" t="s">
        <v>3154</v>
      </c>
      <c r="BC84" s="33" t="s">
        <v>3327</v>
      </c>
      <c r="BD84" s="33"/>
      <c r="BE84" s="51"/>
      <c r="BF84" s="51"/>
      <c r="BG84" s="51"/>
      <c r="BH84" s="51"/>
      <c r="BI84" s="51"/>
      <c r="BJ84" s="51"/>
      <c r="BK84" s="51"/>
      <c r="BL84" s="51"/>
      <c r="BM84" s="51"/>
      <c r="BN84" s="51"/>
      <c r="BO84" s="51"/>
    </row>
    <row r="85" spans="1:67" ht="110.25" customHeight="1" x14ac:dyDescent="0.25">
      <c r="A85" s="201">
        <v>84</v>
      </c>
      <c r="B85" s="182" t="s">
        <v>3284</v>
      </c>
      <c r="C85" s="183" t="s">
        <v>3285</v>
      </c>
      <c r="D85" s="36" t="s">
        <v>30</v>
      </c>
      <c r="E85" s="36" t="s">
        <v>41</v>
      </c>
      <c r="F85" s="202" t="s">
        <v>3315</v>
      </c>
      <c r="G85" s="202">
        <v>78</v>
      </c>
      <c r="H85" s="109" t="s">
        <v>3328</v>
      </c>
      <c r="I85" s="109"/>
      <c r="J85" s="109"/>
      <c r="K85" s="109"/>
      <c r="L85" s="34" t="s">
        <v>294</v>
      </c>
      <c r="M85" s="182"/>
      <c r="N85" s="183"/>
      <c r="O85" s="184" t="s">
        <v>41</v>
      </c>
      <c r="P85" s="109" t="s">
        <v>260</v>
      </c>
      <c r="Q85" s="182"/>
      <c r="R85" s="109"/>
      <c r="S85" s="183" t="s">
        <v>791</v>
      </c>
      <c r="T85" s="33" t="s">
        <v>3317</v>
      </c>
      <c r="U85" s="33" t="s">
        <v>21</v>
      </c>
      <c r="V85" s="45" t="s">
        <v>21</v>
      </c>
      <c r="W85" s="49" t="s">
        <v>260</v>
      </c>
      <c r="X85" s="49" t="s">
        <v>279</v>
      </c>
      <c r="Y85" s="36">
        <v>1</v>
      </c>
      <c r="Z85" s="36"/>
      <c r="AA85" s="36"/>
      <c r="AB85" s="36"/>
      <c r="AC85" s="36"/>
      <c r="AD85" s="36"/>
      <c r="AE85" s="36"/>
      <c r="AF85" s="51"/>
      <c r="AG85" s="51">
        <v>1</v>
      </c>
      <c r="AH85" s="51"/>
      <c r="AI85" s="51"/>
      <c r="AJ85" s="51"/>
      <c r="AK85" s="51"/>
      <c r="AL85" s="33"/>
      <c r="AM85" s="33"/>
      <c r="AN85" s="186"/>
      <c r="AO85" s="185" t="s">
        <v>3322</v>
      </c>
      <c r="AP85" s="185"/>
      <c r="AQ85" s="185"/>
      <c r="AR85" s="185"/>
      <c r="AS85" s="185"/>
      <c r="AT85" s="185"/>
      <c r="AU85" s="185"/>
      <c r="AV85" s="185"/>
      <c r="AW85" s="186"/>
      <c r="AX85" s="35" t="s">
        <v>3237</v>
      </c>
      <c r="AY85" s="34" t="s">
        <v>239</v>
      </c>
      <c r="AZ85" s="41" t="s">
        <v>262</v>
      </c>
      <c r="BA85" s="36"/>
      <c r="BB85" s="36" t="s">
        <v>3154</v>
      </c>
      <c r="BC85" s="33" t="s">
        <v>3323</v>
      </c>
      <c r="BD85" s="33"/>
      <c r="BE85" s="51"/>
      <c r="BF85" s="51"/>
      <c r="BG85" s="51"/>
      <c r="BH85" s="51"/>
      <c r="BI85" s="51"/>
      <c r="BJ85" s="51"/>
      <c r="BK85" s="51"/>
      <c r="BL85" s="51"/>
      <c r="BM85" s="51"/>
      <c r="BN85" s="51"/>
      <c r="BO85" s="51"/>
    </row>
    <row r="86" spans="1:67" ht="63" customHeight="1" x14ac:dyDescent="0.25">
      <c r="A86" s="201">
        <v>85</v>
      </c>
      <c r="B86" s="182" t="s">
        <v>3284</v>
      </c>
      <c r="C86" s="183" t="s">
        <v>3285</v>
      </c>
      <c r="D86" s="36" t="s">
        <v>30</v>
      </c>
      <c r="E86" s="36" t="s">
        <v>41</v>
      </c>
      <c r="F86" s="202" t="s">
        <v>3315</v>
      </c>
      <c r="G86" s="202">
        <v>78</v>
      </c>
      <c r="H86" s="109" t="s">
        <v>3329</v>
      </c>
      <c r="I86" s="109"/>
      <c r="J86" s="109"/>
      <c r="K86" s="109"/>
      <c r="L86" s="34" t="s">
        <v>296</v>
      </c>
      <c r="M86" s="182"/>
      <c r="N86" s="183"/>
      <c r="O86" s="184" t="s">
        <v>41</v>
      </c>
      <c r="P86" s="109" t="s">
        <v>297</v>
      </c>
      <c r="Q86" s="182"/>
      <c r="R86" s="109"/>
      <c r="S86" s="183" t="s">
        <v>791</v>
      </c>
      <c r="T86" s="33" t="s">
        <v>3317</v>
      </c>
      <c r="U86" s="33" t="s">
        <v>167</v>
      </c>
      <c r="V86" s="45" t="s">
        <v>21</v>
      </c>
      <c r="W86" s="49" t="s">
        <v>297</v>
      </c>
      <c r="X86" s="49" t="s">
        <v>279</v>
      </c>
      <c r="Y86" s="36">
        <v>1</v>
      </c>
      <c r="Z86" s="36"/>
      <c r="AA86" s="36"/>
      <c r="AB86" s="36"/>
      <c r="AC86" s="36"/>
      <c r="AD86" s="36"/>
      <c r="AE86" s="36"/>
      <c r="AF86" s="51"/>
      <c r="AG86" s="51">
        <v>1</v>
      </c>
      <c r="AH86" s="51"/>
      <c r="AI86" s="51"/>
      <c r="AJ86" s="51"/>
      <c r="AK86" s="36">
        <v>1</v>
      </c>
      <c r="AL86" s="33"/>
      <c r="AM86" s="33"/>
      <c r="AN86" s="186"/>
      <c r="AO86" s="185" t="s">
        <v>3322</v>
      </c>
      <c r="AP86" s="185"/>
      <c r="AQ86" s="185"/>
      <c r="AR86" s="185"/>
      <c r="AS86" s="185"/>
      <c r="AT86" s="185"/>
      <c r="AU86" s="185"/>
      <c r="AV86" s="185"/>
      <c r="AW86" s="186"/>
      <c r="AX86" s="35" t="s">
        <v>3237</v>
      </c>
      <c r="AY86" s="34" t="s">
        <v>176</v>
      </c>
      <c r="AZ86" s="41"/>
      <c r="BA86" s="36"/>
      <c r="BB86" s="36" t="s">
        <v>3154</v>
      </c>
      <c r="BC86" s="33" t="s">
        <v>3323</v>
      </c>
      <c r="BD86" s="33"/>
      <c r="BE86" s="51"/>
      <c r="BF86" s="51"/>
      <c r="BG86" s="51"/>
      <c r="BH86" s="51"/>
      <c r="BI86" s="51"/>
      <c r="BJ86" s="51"/>
      <c r="BK86" s="51"/>
      <c r="BL86" s="51"/>
      <c r="BM86" s="51"/>
      <c r="BN86" s="51"/>
      <c r="BO86" s="51"/>
    </row>
    <row r="87" spans="1:67" ht="72" customHeight="1" x14ac:dyDescent="0.25">
      <c r="A87" s="201">
        <v>86</v>
      </c>
      <c r="B87" s="182" t="s">
        <v>3284</v>
      </c>
      <c r="C87" s="183" t="s">
        <v>3285</v>
      </c>
      <c r="D87" s="36" t="s">
        <v>30</v>
      </c>
      <c r="E87" s="36" t="s">
        <v>41</v>
      </c>
      <c r="F87" s="202" t="s">
        <v>3315</v>
      </c>
      <c r="G87" s="202">
        <v>78</v>
      </c>
      <c r="H87" s="109" t="s">
        <v>3330</v>
      </c>
      <c r="I87" s="109"/>
      <c r="J87" s="109"/>
      <c r="K87" s="109"/>
      <c r="L87" s="34" t="s">
        <v>298</v>
      </c>
      <c r="M87" s="182"/>
      <c r="N87" s="183"/>
      <c r="O87" s="184" t="s">
        <v>41</v>
      </c>
      <c r="P87" s="109" t="s">
        <v>299</v>
      </c>
      <c r="Q87" s="182"/>
      <c r="R87" s="109"/>
      <c r="S87" s="183" t="s">
        <v>791</v>
      </c>
      <c r="T87" s="188">
        <v>42808</v>
      </c>
      <c r="U87" s="33" t="s">
        <v>167</v>
      </c>
      <c r="V87" s="45" t="s">
        <v>21</v>
      </c>
      <c r="W87" s="49" t="s">
        <v>299</v>
      </c>
      <c r="X87" s="49" t="s">
        <v>279</v>
      </c>
      <c r="Y87" s="36">
        <v>1</v>
      </c>
      <c r="Z87" s="36"/>
      <c r="AA87" s="36"/>
      <c r="AB87" s="36"/>
      <c r="AC87" s="36"/>
      <c r="AD87" s="36"/>
      <c r="AE87" s="36"/>
      <c r="AF87" s="51"/>
      <c r="AG87" s="51">
        <v>1</v>
      </c>
      <c r="AH87" s="51"/>
      <c r="AI87" s="51"/>
      <c r="AJ87" s="51"/>
      <c r="AK87" s="36">
        <v>1</v>
      </c>
      <c r="AL87" s="33"/>
      <c r="AM87" s="33"/>
      <c r="AN87" s="186"/>
      <c r="AO87" s="185" t="s">
        <v>3325</v>
      </c>
      <c r="AP87" s="185"/>
      <c r="AQ87" s="185"/>
      <c r="AR87" s="185"/>
      <c r="AS87" s="185"/>
      <c r="AT87" s="185"/>
      <c r="AU87" s="185"/>
      <c r="AV87" s="185"/>
      <c r="AW87" s="186"/>
      <c r="AX87" s="35" t="s">
        <v>3237</v>
      </c>
      <c r="AY87" s="41" t="s">
        <v>300</v>
      </c>
      <c r="AZ87" s="35" t="s">
        <v>302</v>
      </c>
      <c r="BA87" s="36"/>
      <c r="BB87" s="36" t="s">
        <v>3154</v>
      </c>
      <c r="BC87" s="33" t="s">
        <v>3323</v>
      </c>
      <c r="BD87" s="33"/>
      <c r="BE87" s="51"/>
      <c r="BF87" s="51"/>
      <c r="BG87" s="51"/>
      <c r="BH87" s="51"/>
      <c r="BI87" s="51"/>
      <c r="BJ87" s="51"/>
      <c r="BK87" s="51"/>
      <c r="BL87" s="51"/>
      <c r="BM87" s="51"/>
      <c r="BN87" s="51"/>
      <c r="BO87" s="51"/>
    </row>
    <row r="88" spans="1:67" ht="141" customHeight="1" x14ac:dyDescent="0.25">
      <c r="A88" s="201">
        <v>87</v>
      </c>
      <c r="B88" s="182" t="s">
        <v>3284</v>
      </c>
      <c r="C88" s="183" t="s">
        <v>3285</v>
      </c>
      <c r="D88" s="36" t="s">
        <v>36</v>
      </c>
      <c r="E88" s="36" t="s">
        <v>41</v>
      </c>
      <c r="F88" s="202">
        <v>1.6</v>
      </c>
      <c r="G88" s="202">
        <v>2</v>
      </c>
      <c r="H88" s="109" t="s">
        <v>3286</v>
      </c>
      <c r="I88" s="109"/>
      <c r="J88" s="109"/>
      <c r="K88" s="109"/>
      <c r="L88" s="34" t="s">
        <v>303</v>
      </c>
      <c r="M88" s="182"/>
      <c r="N88" s="183"/>
      <c r="O88" s="184" t="s">
        <v>41</v>
      </c>
      <c r="P88" s="109"/>
      <c r="Q88" s="182"/>
      <c r="R88" s="109"/>
      <c r="S88" s="183" t="s">
        <v>3306</v>
      </c>
      <c r="T88" s="33" t="s">
        <v>3331</v>
      </c>
      <c r="U88" s="33" t="s">
        <v>21</v>
      </c>
      <c r="V88" s="45" t="s">
        <v>21</v>
      </c>
      <c r="W88" s="34" t="s">
        <v>304</v>
      </c>
      <c r="X88" s="34" t="s">
        <v>228</v>
      </c>
      <c r="Y88" s="36">
        <v>1</v>
      </c>
      <c r="Z88" s="36"/>
      <c r="AA88" s="36"/>
      <c r="AB88" s="36"/>
      <c r="AC88" s="36"/>
      <c r="AD88" s="36"/>
      <c r="AE88" s="36"/>
      <c r="AF88" s="51"/>
      <c r="AG88" s="51">
        <v>1</v>
      </c>
      <c r="AH88" s="51"/>
      <c r="AI88" s="51"/>
      <c r="AJ88" s="51"/>
      <c r="AK88" s="51"/>
      <c r="AL88" s="33" t="s">
        <v>3332</v>
      </c>
      <c r="AM88" s="33" t="s">
        <v>3333</v>
      </c>
      <c r="AN88" s="185" t="s">
        <v>3334</v>
      </c>
      <c r="AO88" s="185" t="s">
        <v>3335</v>
      </c>
      <c r="AP88" s="185" t="s">
        <v>3335</v>
      </c>
      <c r="AQ88" s="185" t="s">
        <v>3335</v>
      </c>
      <c r="AR88" s="185" t="s">
        <v>3335</v>
      </c>
      <c r="AS88" s="185"/>
      <c r="AT88" s="185" t="s">
        <v>2694</v>
      </c>
      <c r="AU88" s="185" t="s">
        <v>2694</v>
      </c>
      <c r="AV88" s="185" t="s">
        <v>2694</v>
      </c>
      <c r="AW88" s="185" t="s">
        <v>2694</v>
      </c>
      <c r="AX88" s="185" t="s">
        <v>3336</v>
      </c>
      <c r="AY88" s="41" t="s">
        <v>192</v>
      </c>
      <c r="AZ88" s="41" t="s">
        <v>229</v>
      </c>
      <c r="BA88" s="36"/>
      <c r="BB88" s="51"/>
      <c r="BC88" s="33"/>
      <c r="BD88" s="33"/>
      <c r="BE88" s="51"/>
      <c r="BF88" s="51"/>
      <c r="BG88" s="51"/>
      <c r="BH88" s="51"/>
      <c r="BI88" s="51"/>
      <c r="BJ88" s="51"/>
      <c r="BK88" s="51"/>
      <c r="BL88" s="51"/>
      <c r="BM88" s="51"/>
      <c r="BN88" s="51"/>
      <c r="BO88" s="51"/>
    </row>
    <row r="89" spans="1:67" ht="42.75" customHeight="1" x14ac:dyDescent="0.25">
      <c r="A89" s="201">
        <v>88</v>
      </c>
      <c r="B89" s="182" t="s">
        <v>3284</v>
      </c>
      <c r="C89" s="183" t="s">
        <v>3285</v>
      </c>
      <c r="D89" s="36" t="s">
        <v>36</v>
      </c>
      <c r="E89" s="36" t="s">
        <v>41</v>
      </c>
      <c r="F89" s="202">
        <v>1.6</v>
      </c>
      <c r="G89" s="202">
        <v>3</v>
      </c>
      <c r="H89" s="202" t="s">
        <v>3289</v>
      </c>
      <c r="I89" s="202"/>
      <c r="J89" s="202"/>
      <c r="K89" s="202"/>
      <c r="L89" s="34" t="s">
        <v>231</v>
      </c>
      <c r="M89" s="182"/>
      <c r="N89" s="183"/>
      <c r="O89" s="184" t="s">
        <v>41</v>
      </c>
      <c r="P89" s="109" t="s">
        <v>305</v>
      </c>
      <c r="Q89" s="182"/>
      <c r="R89" s="109"/>
      <c r="S89" s="183" t="s">
        <v>791</v>
      </c>
      <c r="T89" s="188">
        <v>42804</v>
      </c>
      <c r="U89" s="33" t="s">
        <v>21</v>
      </c>
      <c r="V89" s="45" t="s">
        <v>21</v>
      </c>
      <c r="W89" s="49" t="s">
        <v>305</v>
      </c>
      <c r="X89" s="34" t="s">
        <v>228</v>
      </c>
      <c r="Y89" s="36">
        <v>1</v>
      </c>
      <c r="Z89" s="36"/>
      <c r="AA89" s="36"/>
      <c r="AB89" s="36"/>
      <c r="AC89" s="36"/>
      <c r="AD89" s="36"/>
      <c r="AE89" s="36"/>
      <c r="AF89" s="51"/>
      <c r="AG89" s="51">
        <v>1</v>
      </c>
      <c r="AH89" s="51"/>
      <c r="AI89" s="51"/>
      <c r="AJ89" s="51"/>
      <c r="AK89" s="36">
        <v>1</v>
      </c>
      <c r="AL89" s="33"/>
      <c r="AM89" s="33"/>
      <c r="AN89" s="185"/>
      <c r="AO89" s="185" t="s">
        <v>3322</v>
      </c>
      <c r="AP89" s="185"/>
      <c r="AQ89" s="185"/>
      <c r="AR89" s="185"/>
      <c r="AS89" s="185"/>
      <c r="AT89" s="185"/>
      <c r="AU89" s="185"/>
      <c r="AV89" s="185"/>
      <c r="AW89" s="186"/>
      <c r="AX89" s="35" t="s">
        <v>3237</v>
      </c>
      <c r="AY89" s="34" t="s">
        <v>239</v>
      </c>
      <c r="AZ89" s="35" t="s">
        <v>307</v>
      </c>
      <c r="BA89" s="36"/>
      <c r="BB89" s="36" t="s">
        <v>3154</v>
      </c>
      <c r="BC89" s="33" t="s">
        <v>3323</v>
      </c>
      <c r="BD89" s="33"/>
      <c r="BE89" s="51"/>
      <c r="BF89" s="51"/>
      <c r="BG89" s="51"/>
      <c r="BH89" s="51"/>
      <c r="BI89" s="51"/>
      <c r="BJ89" s="51"/>
      <c r="BK89" s="51"/>
      <c r="BL89" s="51"/>
      <c r="BM89" s="51"/>
      <c r="BN89" s="51"/>
      <c r="BO89" s="51"/>
    </row>
    <row r="90" spans="1:67" ht="42.75" customHeight="1" x14ac:dyDescent="0.25">
      <c r="A90" s="201">
        <v>89</v>
      </c>
      <c r="B90" s="182" t="s">
        <v>3284</v>
      </c>
      <c r="C90" s="183" t="s">
        <v>3285</v>
      </c>
      <c r="D90" s="36" t="s">
        <v>36</v>
      </c>
      <c r="E90" s="36" t="s">
        <v>41</v>
      </c>
      <c r="F90" s="202">
        <v>1.6</v>
      </c>
      <c r="G90" s="202">
        <v>3</v>
      </c>
      <c r="H90" s="202" t="s">
        <v>3290</v>
      </c>
      <c r="I90" s="202"/>
      <c r="J90" s="202"/>
      <c r="K90" s="202"/>
      <c r="L90" s="34" t="s">
        <v>231</v>
      </c>
      <c r="M90" s="182"/>
      <c r="N90" s="183"/>
      <c r="O90" s="184" t="s">
        <v>41</v>
      </c>
      <c r="P90" s="109" t="s">
        <v>305</v>
      </c>
      <c r="Q90" s="182"/>
      <c r="R90" s="109"/>
      <c r="S90" s="183" t="s">
        <v>791</v>
      </c>
      <c r="T90" s="188">
        <v>42804</v>
      </c>
      <c r="U90" s="33" t="s">
        <v>21</v>
      </c>
      <c r="V90" s="45" t="s">
        <v>21</v>
      </c>
      <c r="W90" s="49" t="s">
        <v>305</v>
      </c>
      <c r="X90" s="34" t="s">
        <v>228</v>
      </c>
      <c r="Y90" s="36">
        <v>1</v>
      </c>
      <c r="Z90" s="36"/>
      <c r="AA90" s="36"/>
      <c r="AB90" s="36"/>
      <c r="AC90" s="36"/>
      <c r="AD90" s="36"/>
      <c r="AE90" s="36"/>
      <c r="AF90" s="51"/>
      <c r="AG90" s="51">
        <v>1</v>
      </c>
      <c r="AH90" s="51"/>
      <c r="AI90" s="51"/>
      <c r="AJ90" s="51"/>
      <c r="AK90" s="51"/>
      <c r="AL90" s="33"/>
      <c r="AM90" s="33"/>
      <c r="AN90" s="185"/>
      <c r="AO90" s="185" t="s">
        <v>3322</v>
      </c>
      <c r="AP90" s="185"/>
      <c r="AQ90" s="185"/>
      <c r="AR90" s="185"/>
      <c r="AS90" s="185"/>
      <c r="AT90" s="185"/>
      <c r="AU90" s="185"/>
      <c r="AV90" s="185"/>
      <c r="AW90" s="186"/>
      <c r="AX90" s="35" t="s">
        <v>3237</v>
      </c>
      <c r="AY90" s="34" t="s">
        <v>239</v>
      </c>
      <c r="AZ90" s="35" t="s">
        <v>307</v>
      </c>
      <c r="BA90" s="36"/>
      <c r="BB90" s="36" t="s">
        <v>3154</v>
      </c>
      <c r="BC90" s="33" t="s">
        <v>3323</v>
      </c>
      <c r="BD90" s="33"/>
      <c r="BE90" s="51"/>
      <c r="BF90" s="51"/>
      <c r="BG90" s="51"/>
      <c r="BH90" s="51"/>
      <c r="BI90" s="51"/>
      <c r="BJ90" s="51"/>
      <c r="BK90" s="51"/>
      <c r="BL90" s="51"/>
      <c r="BM90" s="51"/>
      <c r="BN90" s="51"/>
      <c r="BO90" s="51"/>
    </row>
    <row r="91" spans="1:67" ht="47.25" customHeight="1" x14ac:dyDescent="0.25">
      <c r="A91" s="201">
        <v>90</v>
      </c>
      <c r="B91" s="182" t="s">
        <v>3284</v>
      </c>
      <c r="C91" s="183" t="s">
        <v>3285</v>
      </c>
      <c r="D91" s="36" t="s">
        <v>36</v>
      </c>
      <c r="E91" s="36" t="s">
        <v>41</v>
      </c>
      <c r="F91" s="202">
        <v>1.6</v>
      </c>
      <c r="G91" s="202">
        <v>4</v>
      </c>
      <c r="H91" s="202" t="s">
        <v>3291</v>
      </c>
      <c r="I91" s="202"/>
      <c r="J91" s="202"/>
      <c r="K91" s="202"/>
      <c r="L91" s="34" t="s">
        <v>236</v>
      </c>
      <c r="M91" s="182"/>
      <c r="N91" s="183"/>
      <c r="O91" s="184" t="s">
        <v>41</v>
      </c>
      <c r="P91" s="109" t="s">
        <v>309</v>
      </c>
      <c r="Q91" s="182"/>
      <c r="R91" s="109"/>
      <c r="S91" s="183" t="s">
        <v>791</v>
      </c>
      <c r="T91" s="188">
        <v>42804</v>
      </c>
      <c r="U91" s="33" t="s">
        <v>21</v>
      </c>
      <c r="V91" s="45" t="s">
        <v>21</v>
      </c>
      <c r="W91" s="49" t="s">
        <v>309</v>
      </c>
      <c r="X91" s="34" t="s">
        <v>228</v>
      </c>
      <c r="Y91" s="36">
        <v>1</v>
      </c>
      <c r="Z91" s="36"/>
      <c r="AA91" s="36"/>
      <c r="AB91" s="36"/>
      <c r="AC91" s="36"/>
      <c r="AD91" s="36"/>
      <c r="AE91" s="36"/>
      <c r="AF91" s="51"/>
      <c r="AG91" s="51">
        <v>1</v>
      </c>
      <c r="AH91" s="51"/>
      <c r="AI91" s="51"/>
      <c r="AJ91" s="51"/>
      <c r="AK91" s="51"/>
      <c r="AL91" s="33"/>
      <c r="AM91" s="33"/>
      <c r="AN91" s="185"/>
      <c r="AO91" s="185" t="s">
        <v>3322</v>
      </c>
      <c r="AP91" s="185"/>
      <c r="AQ91" s="185"/>
      <c r="AR91" s="185"/>
      <c r="AS91" s="185"/>
      <c r="AT91" s="185"/>
      <c r="AU91" s="185"/>
      <c r="AV91" s="185"/>
      <c r="AW91" s="186"/>
      <c r="AX91" s="35" t="s">
        <v>3237</v>
      </c>
      <c r="AY91" s="34" t="s">
        <v>239</v>
      </c>
      <c r="AZ91" s="35" t="s">
        <v>240</v>
      </c>
      <c r="BA91" s="36"/>
      <c r="BB91" s="36" t="s">
        <v>3154</v>
      </c>
      <c r="BC91" s="33" t="s">
        <v>3323</v>
      </c>
      <c r="BD91" s="33"/>
      <c r="BE91" s="51"/>
      <c r="BF91" s="51"/>
      <c r="BG91" s="51"/>
      <c r="BH91" s="51"/>
      <c r="BI91" s="51"/>
      <c r="BJ91" s="51"/>
      <c r="BK91" s="51"/>
      <c r="BL91" s="51"/>
      <c r="BM91" s="51"/>
      <c r="BN91" s="51"/>
      <c r="BO91" s="51"/>
    </row>
    <row r="92" spans="1:67" ht="114.75" customHeight="1" x14ac:dyDescent="0.25">
      <c r="A92" s="201">
        <v>91</v>
      </c>
      <c r="B92" s="182" t="s">
        <v>3284</v>
      </c>
      <c r="C92" s="183" t="s">
        <v>3285</v>
      </c>
      <c r="D92" s="36" t="s">
        <v>36</v>
      </c>
      <c r="E92" s="36" t="s">
        <v>41</v>
      </c>
      <c r="F92" s="202">
        <v>1.6</v>
      </c>
      <c r="G92" s="202">
        <v>5</v>
      </c>
      <c r="H92" s="202" t="s">
        <v>3292</v>
      </c>
      <c r="I92" s="202"/>
      <c r="J92" s="202"/>
      <c r="K92" s="202"/>
      <c r="L92" s="34" t="s">
        <v>241</v>
      </c>
      <c r="M92" s="182"/>
      <c r="N92" s="183"/>
      <c r="O92" s="184" t="s">
        <v>41</v>
      </c>
      <c r="P92" s="109"/>
      <c r="Q92" s="182"/>
      <c r="R92" s="109"/>
      <c r="S92" s="183" t="s">
        <v>3306</v>
      </c>
      <c r="T92" s="49" t="s">
        <v>242</v>
      </c>
      <c r="U92" s="33" t="s">
        <v>21</v>
      </c>
      <c r="V92" s="45" t="s">
        <v>21</v>
      </c>
      <c r="W92" s="49" t="s">
        <v>242</v>
      </c>
      <c r="X92" s="34" t="s">
        <v>311</v>
      </c>
      <c r="Y92" s="36"/>
      <c r="Z92" s="36"/>
      <c r="AA92" s="36">
        <v>1</v>
      </c>
      <c r="AB92" s="36"/>
      <c r="AC92" s="36"/>
      <c r="AD92" s="36"/>
      <c r="AE92" s="36"/>
      <c r="AF92" s="51"/>
      <c r="AG92" s="51">
        <v>1</v>
      </c>
      <c r="AH92" s="51"/>
      <c r="AI92" s="51"/>
      <c r="AJ92" s="51"/>
      <c r="AK92" s="51"/>
      <c r="AL92" s="33" t="s">
        <v>3337</v>
      </c>
      <c r="AM92" s="33" t="s">
        <v>3338</v>
      </c>
      <c r="AN92" s="185" t="s">
        <v>3339</v>
      </c>
      <c r="AO92" s="185"/>
      <c r="AP92" s="185"/>
      <c r="AQ92" s="185"/>
      <c r="AR92" s="185"/>
      <c r="AS92" s="185"/>
      <c r="AT92" s="185"/>
      <c r="AU92" s="185"/>
      <c r="AV92" s="185"/>
      <c r="AW92" s="186"/>
      <c r="AX92" s="35" t="s">
        <v>3237</v>
      </c>
      <c r="AY92" s="41" t="s">
        <v>192</v>
      </c>
      <c r="AZ92" s="35" t="s">
        <v>244</v>
      </c>
      <c r="BA92" s="36"/>
      <c r="BB92" s="51"/>
      <c r="BC92" s="33"/>
      <c r="BD92" s="33"/>
      <c r="BE92" s="51"/>
      <c r="BF92" s="51"/>
      <c r="BG92" s="51"/>
      <c r="BH92" s="51"/>
      <c r="BI92" s="51"/>
      <c r="BJ92" s="51"/>
      <c r="BK92" s="51"/>
      <c r="BL92" s="51"/>
      <c r="BM92" s="51"/>
      <c r="BN92" s="51"/>
      <c r="BO92" s="51"/>
    </row>
    <row r="93" spans="1:67" ht="135.75" customHeight="1" x14ac:dyDescent="0.25">
      <c r="A93" s="201">
        <v>92</v>
      </c>
      <c r="B93" s="182" t="s">
        <v>3284</v>
      </c>
      <c r="C93" s="183" t="s">
        <v>3285</v>
      </c>
      <c r="D93" s="36" t="s">
        <v>36</v>
      </c>
      <c r="E93" s="36" t="s">
        <v>41</v>
      </c>
      <c r="F93" s="202">
        <v>1.6</v>
      </c>
      <c r="G93" s="202">
        <v>5</v>
      </c>
      <c r="H93" s="202" t="s">
        <v>3292</v>
      </c>
      <c r="I93" s="202"/>
      <c r="J93" s="202"/>
      <c r="K93" s="202"/>
      <c r="L93" s="34" t="s">
        <v>246</v>
      </c>
      <c r="M93" s="182"/>
      <c r="N93" s="183"/>
      <c r="O93" s="184" t="s">
        <v>41</v>
      </c>
      <c r="P93" s="109" t="s">
        <v>312</v>
      </c>
      <c r="Q93" s="182"/>
      <c r="R93" s="109"/>
      <c r="S93" s="183" t="s">
        <v>791</v>
      </c>
      <c r="T93" s="33" t="s">
        <v>3340</v>
      </c>
      <c r="U93" s="33" t="s">
        <v>21</v>
      </c>
      <c r="V93" s="45" t="s">
        <v>21</v>
      </c>
      <c r="W93" s="49" t="s">
        <v>312</v>
      </c>
      <c r="X93" s="34" t="s">
        <v>228</v>
      </c>
      <c r="Y93" s="36">
        <v>1</v>
      </c>
      <c r="Z93" s="36"/>
      <c r="AA93" s="36"/>
      <c r="AB93" s="36"/>
      <c r="AC93" s="36"/>
      <c r="AD93" s="36"/>
      <c r="AE93" s="36"/>
      <c r="AF93" s="51"/>
      <c r="AG93" s="51">
        <v>1</v>
      </c>
      <c r="AH93" s="51"/>
      <c r="AI93" s="51"/>
      <c r="AJ93" s="51"/>
      <c r="AK93" s="51"/>
      <c r="AL93" s="33"/>
      <c r="AM93" s="33"/>
      <c r="AN93" s="185"/>
      <c r="AO93" s="185" t="s">
        <v>3322</v>
      </c>
      <c r="AP93" s="185"/>
      <c r="AQ93" s="185"/>
      <c r="AR93" s="185"/>
      <c r="AS93" s="185"/>
      <c r="AT93" s="185"/>
      <c r="AU93" s="185"/>
      <c r="AV93" s="185"/>
      <c r="AW93" s="186"/>
      <c r="AX93" s="35" t="s">
        <v>3237</v>
      </c>
      <c r="AY93" s="34" t="s">
        <v>239</v>
      </c>
      <c r="AZ93" s="35" t="s">
        <v>314</v>
      </c>
      <c r="BA93" s="36"/>
      <c r="BB93" s="36" t="s">
        <v>3154</v>
      </c>
      <c r="BC93" s="33" t="s">
        <v>3323</v>
      </c>
      <c r="BD93" s="33"/>
      <c r="BE93" s="51"/>
      <c r="BF93" s="51"/>
      <c r="BG93" s="51"/>
      <c r="BH93" s="51"/>
      <c r="BI93" s="51"/>
      <c r="BJ93" s="51"/>
      <c r="BK93" s="51"/>
      <c r="BL93" s="51"/>
      <c r="BM93" s="51"/>
      <c r="BN93" s="51"/>
      <c r="BO93" s="51"/>
    </row>
    <row r="94" spans="1:67" ht="78.75" customHeight="1" x14ac:dyDescent="0.25">
      <c r="A94" s="201">
        <v>93</v>
      </c>
      <c r="B94" s="182" t="s">
        <v>3284</v>
      </c>
      <c r="C94" s="183" t="s">
        <v>3285</v>
      </c>
      <c r="D94" s="36" t="s">
        <v>36</v>
      </c>
      <c r="E94" s="36" t="s">
        <v>41</v>
      </c>
      <c r="F94" s="202">
        <v>1.7</v>
      </c>
      <c r="G94" s="202">
        <v>1</v>
      </c>
      <c r="H94" s="202">
        <v>1</v>
      </c>
      <c r="I94" s="202"/>
      <c r="J94" s="202"/>
      <c r="K94" s="202"/>
      <c r="L94" s="34" t="s">
        <v>248</v>
      </c>
      <c r="M94" s="182"/>
      <c r="N94" s="183"/>
      <c r="O94" s="184" t="s">
        <v>41</v>
      </c>
      <c r="P94" s="109" t="s">
        <v>249</v>
      </c>
      <c r="Q94" s="182"/>
      <c r="R94" s="109"/>
      <c r="S94" s="183" t="s">
        <v>791</v>
      </c>
      <c r="T94" s="188">
        <v>42804</v>
      </c>
      <c r="U94" s="33" t="s">
        <v>21</v>
      </c>
      <c r="V94" s="45" t="s">
        <v>21</v>
      </c>
      <c r="W94" s="49" t="s">
        <v>249</v>
      </c>
      <c r="X94" s="49" t="s">
        <v>315</v>
      </c>
      <c r="Y94" s="36">
        <v>1</v>
      </c>
      <c r="Z94" s="36"/>
      <c r="AA94" s="36"/>
      <c r="AB94" s="36"/>
      <c r="AC94" s="36"/>
      <c r="AD94" s="36"/>
      <c r="AE94" s="36"/>
      <c r="AF94" s="51"/>
      <c r="AG94" s="51">
        <v>1</v>
      </c>
      <c r="AH94" s="51"/>
      <c r="AI94" s="51"/>
      <c r="AJ94" s="51"/>
      <c r="AK94" s="51"/>
      <c r="AL94" s="33"/>
      <c r="AM94" s="33"/>
      <c r="AN94" s="185" t="s">
        <v>3293</v>
      </c>
      <c r="AO94" s="185"/>
      <c r="AP94" s="185"/>
      <c r="AQ94" s="185"/>
      <c r="AR94" s="185"/>
      <c r="AS94" s="185"/>
      <c r="AT94" s="185"/>
      <c r="AU94" s="185"/>
      <c r="AV94" s="185"/>
      <c r="AW94" s="186"/>
      <c r="AX94" s="185" t="s">
        <v>3341</v>
      </c>
      <c r="AY94" s="35" t="s">
        <v>316</v>
      </c>
      <c r="AZ94" s="35"/>
      <c r="BA94" s="36"/>
      <c r="BB94" s="51"/>
      <c r="BC94" s="33"/>
      <c r="BD94" s="33"/>
      <c r="BE94" s="51"/>
      <c r="BF94" s="51"/>
      <c r="BG94" s="51"/>
      <c r="BH94" s="51"/>
      <c r="BI94" s="51"/>
      <c r="BJ94" s="51"/>
      <c r="BK94" s="51"/>
      <c r="BL94" s="51"/>
      <c r="BM94" s="51"/>
      <c r="BN94" s="51"/>
      <c r="BO94" s="51"/>
    </row>
    <row r="95" spans="1:67" ht="180" customHeight="1" x14ac:dyDescent="0.25">
      <c r="A95" s="201">
        <v>94</v>
      </c>
      <c r="B95" s="182" t="s">
        <v>3284</v>
      </c>
      <c r="C95" s="183" t="s">
        <v>3285</v>
      </c>
      <c r="D95" s="36" t="s">
        <v>36</v>
      </c>
      <c r="E95" s="36" t="s">
        <v>41</v>
      </c>
      <c r="F95" s="202" t="s">
        <v>3299</v>
      </c>
      <c r="G95" s="202">
        <v>14</v>
      </c>
      <c r="H95" s="109" t="s">
        <v>3342</v>
      </c>
      <c r="I95" s="109"/>
      <c r="J95" s="109"/>
      <c r="K95" s="109"/>
      <c r="L95" s="34" t="s">
        <v>251</v>
      </c>
      <c r="M95" s="182"/>
      <c r="N95" s="183"/>
      <c r="O95" s="184" t="s">
        <v>41</v>
      </c>
      <c r="P95" s="109" t="s">
        <v>252</v>
      </c>
      <c r="Q95" s="182"/>
      <c r="R95" s="109"/>
      <c r="S95" s="183" t="s">
        <v>791</v>
      </c>
      <c r="T95" s="188">
        <v>42804</v>
      </c>
      <c r="U95" s="33" t="s">
        <v>58</v>
      </c>
      <c r="V95" s="45" t="s">
        <v>58</v>
      </c>
      <c r="W95" s="49" t="s">
        <v>252</v>
      </c>
      <c r="X95" s="49" t="s">
        <v>253</v>
      </c>
      <c r="Y95" s="36"/>
      <c r="Z95" s="36"/>
      <c r="AA95" s="36"/>
      <c r="AB95" s="36">
        <v>1</v>
      </c>
      <c r="AC95" s="36"/>
      <c r="AD95" s="36"/>
      <c r="AE95" s="36"/>
      <c r="AF95" s="51"/>
      <c r="AG95" s="51">
        <v>1</v>
      </c>
      <c r="AH95" s="51"/>
      <c r="AI95" s="51"/>
      <c r="AJ95" s="51"/>
      <c r="AK95" s="51"/>
      <c r="AL95" s="33"/>
      <c r="AM95" s="33"/>
      <c r="AN95" s="186"/>
      <c r="AO95" s="186"/>
      <c r="AP95" s="185"/>
      <c r="AQ95" s="185"/>
      <c r="AR95" s="185"/>
      <c r="AS95" s="185"/>
      <c r="AT95" s="185"/>
      <c r="AU95" s="185"/>
      <c r="AV95" s="185"/>
      <c r="AW95" s="186"/>
      <c r="AX95" s="41"/>
      <c r="AY95" s="41" t="s">
        <v>24</v>
      </c>
      <c r="AZ95" s="41"/>
      <c r="BA95" s="36"/>
      <c r="BB95" s="51"/>
      <c r="BC95" s="33"/>
      <c r="BD95" s="33"/>
      <c r="BE95" s="51"/>
      <c r="BF95" s="51"/>
      <c r="BG95" s="51"/>
      <c r="BH95" s="51"/>
      <c r="BI95" s="51"/>
      <c r="BJ95" s="51"/>
      <c r="BK95" s="51"/>
      <c r="BL95" s="51"/>
      <c r="BM95" s="51"/>
      <c r="BN95" s="51"/>
      <c r="BO95" s="51"/>
    </row>
    <row r="96" spans="1:67" ht="47.25" customHeight="1" x14ac:dyDescent="0.25">
      <c r="A96" s="201">
        <v>95</v>
      </c>
      <c r="B96" s="182" t="s">
        <v>3284</v>
      </c>
      <c r="C96" s="183" t="s">
        <v>3285</v>
      </c>
      <c r="D96" s="36" t="s">
        <v>36</v>
      </c>
      <c r="E96" s="36" t="s">
        <v>41</v>
      </c>
      <c r="F96" s="202" t="s">
        <v>3299</v>
      </c>
      <c r="G96" s="202">
        <v>15</v>
      </c>
      <c r="H96" s="109" t="s">
        <v>3343</v>
      </c>
      <c r="I96" s="109"/>
      <c r="J96" s="109"/>
      <c r="K96" s="109"/>
      <c r="L96" s="34" t="s">
        <v>254</v>
      </c>
      <c r="M96" s="182"/>
      <c r="N96" s="183"/>
      <c r="O96" s="184" t="s">
        <v>41</v>
      </c>
      <c r="P96" s="109" t="s">
        <v>256</v>
      </c>
      <c r="Q96" s="182"/>
      <c r="R96" s="109"/>
      <c r="S96" s="183" t="s">
        <v>791</v>
      </c>
      <c r="T96" s="188">
        <v>42804</v>
      </c>
      <c r="U96" s="33" t="s">
        <v>21</v>
      </c>
      <c r="V96" s="45" t="s">
        <v>21</v>
      </c>
      <c r="W96" s="49" t="s">
        <v>256</v>
      </c>
      <c r="X96" s="49" t="s">
        <v>228</v>
      </c>
      <c r="Y96" s="36">
        <v>1</v>
      </c>
      <c r="Z96" s="36"/>
      <c r="AA96" s="36"/>
      <c r="AB96" s="36"/>
      <c r="AC96" s="36"/>
      <c r="AD96" s="36"/>
      <c r="AE96" s="36"/>
      <c r="AF96" s="51"/>
      <c r="AG96" s="51">
        <v>1</v>
      </c>
      <c r="AH96" s="51"/>
      <c r="AI96" s="51"/>
      <c r="AJ96" s="51"/>
      <c r="AK96" s="51"/>
      <c r="AL96" s="33"/>
      <c r="AM96" s="33"/>
      <c r="AN96" s="185" t="s">
        <v>3293</v>
      </c>
      <c r="AO96" s="185" t="s">
        <v>3322</v>
      </c>
      <c r="AP96" s="206"/>
      <c r="AQ96" s="206"/>
      <c r="AR96" s="206"/>
      <c r="AS96" s="206"/>
      <c r="AT96" s="206"/>
      <c r="AU96" s="206"/>
      <c r="AV96" s="206"/>
      <c r="AW96" s="207"/>
      <c r="AX96" s="78" t="s">
        <v>3237</v>
      </c>
      <c r="AY96" s="34" t="s">
        <v>239</v>
      </c>
      <c r="AZ96" s="35" t="s">
        <v>257</v>
      </c>
      <c r="BA96" s="36"/>
      <c r="BB96" s="36" t="s">
        <v>3154</v>
      </c>
      <c r="BC96" s="33" t="s">
        <v>3323</v>
      </c>
      <c r="BD96" s="33"/>
      <c r="BE96" s="51"/>
      <c r="BF96" s="51"/>
      <c r="BG96" s="51"/>
      <c r="BH96" s="51"/>
      <c r="BI96" s="51"/>
      <c r="BJ96" s="51"/>
      <c r="BK96" s="51"/>
      <c r="BL96" s="51"/>
      <c r="BM96" s="51"/>
      <c r="BN96" s="51"/>
      <c r="BO96" s="51"/>
    </row>
    <row r="97" spans="1:67" ht="47.25" customHeight="1" x14ac:dyDescent="0.25">
      <c r="A97" s="201">
        <v>96</v>
      </c>
      <c r="B97" s="182" t="s">
        <v>3284</v>
      </c>
      <c r="C97" s="183" t="s">
        <v>3285</v>
      </c>
      <c r="D97" s="36" t="s">
        <v>36</v>
      </c>
      <c r="E97" s="36" t="s">
        <v>41</v>
      </c>
      <c r="F97" s="202" t="s">
        <v>3299</v>
      </c>
      <c r="G97" s="202">
        <v>15</v>
      </c>
      <c r="H97" s="109" t="s">
        <v>3344</v>
      </c>
      <c r="I97" s="109"/>
      <c r="J97" s="109"/>
      <c r="K97" s="109"/>
      <c r="L97" s="34" t="s">
        <v>254</v>
      </c>
      <c r="M97" s="182"/>
      <c r="N97" s="183"/>
      <c r="O97" s="184" t="s">
        <v>41</v>
      </c>
      <c r="P97" s="109" t="s">
        <v>256</v>
      </c>
      <c r="Q97" s="182"/>
      <c r="R97" s="109"/>
      <c r="S97" s="183" t="s">
        <v>791</v>
      </c>
      <c r="T97" s="188">
        <v>42804</v>
      </c>
      <c r="U97" s="33" t="s">
        <v>21</v>
      </c>
      <c r="V97" s="45" t="s">
        <v>21</v>
      </c>
      <c r="W97" s="49" t="s">
        <v>256</v>
      </c>
      <c r="X97" s="49" t="s">
        <v>228</v>
      </c>
      <c r="Y97" s="36">
        <v>1</v>
      </c>
      <c r="Z97" s="36"/>
      <c r="AA97" s="36"/>
      <c r="AB97" s="36"/>
      <c r="AC97" s="36"/>
      <c r="AD97" s="36"/>
      <c r="AE97" s="36"/>
      <c r="AF97" s="51"/>
      <c r="AG97" s="51">
        <v>1</v>
      </c>
      <c r="AH97" s="51"/>
      <c r="AI97" s="51"/>
      <c r="AJ97" s="51"/>
      <c r="AK97" s="51"/>
      <c r="AL97" s="33"/>
      <c r="AM97" s="33"/>
      <c r="AN97" s="185" t="s">
        <v>3293</v>
      </c>
      <c r="AO97" s="185" t="s">
        <v>3322</v>
      </c>
      <c r="AP97" s="206"/>
      <c r="AQ97" s="206"/>
      <c r="AR97" s="206"/>
      <c r="AS97" s="206"/>
      <c r="AT97" s="206"/>
      <c r="AU97" s="206"/>
      <c r="AV97" s="206"/>
      <c r="AW97" s="207"/>
      <c r="AX97" s="78" t="s">
        <v>3237</v>
      </c>
      <c r="AY97" s="34" t="s">
        <v>239</v>
      </c>
      <c r="AZ97" s="35" t="s">
        <v>257</v>
      </c>
      <c r="BA97" s="36"/>
      <c r="BB97" s="36" t="s">
        <v>3154</v>
      </c>
      <c r="BC97" s="33" t="s">
        <v>3323</v>
      </c>
      <c r="BD97" s="33"/>
      <c r="BE97" s="51"/>
      <c r="BF97" s="51"/>
      <c r="BG97" s="51"/>
      <c r="BH97" s="51"/>
      <c r="BI97" s="51"/>
      <c r="BJ97" s="51"/>
      <c r="BK97" s="51"/>
      <c r="BL97" s="51"/>
      <c r="BM97" s="51"/>
      <c r="BN97" s="51"/>
      <c r="BO97" s="51"/>
    </row>
    <row r="98" spans="1:67" ht="120" customHeight="1" x14ac:dyDescent="0.25">
      <c r="A98" s="201">
        <v>97</v>
      </c>
      <c r="B98" s="182" t="s">
        <v>3284</v>
      </c>
      <c r="C98" s="183" t="s">
        <v>3285</v>
      </c>
      <c r="D98" s="36" t="s">
        <v>36</v>
      </c>
      <c r="E98" s="36" t="s">
        <v>41</v>
      </c>
      <c r="F98" s="202" t="s">
        <v>3345</v>
      </c>
      <c r="G98" s="202">
        <v>44</v>
      </c>
      <c r="H98" s="109" t="s">
        <v>3346</v>
      </c>
      <c r="I98" s="109"/>
      <c r="J98" s="109"/>
      <c r="K98" s="109"/>
      <c r="L98" s="34" t="s">
        <v>321</v>
      </c>
      <c r="M98" s="182"/>
      <c r="N98" s="183"/>
      <c r="O98" s="184" t="s">
        <v>41</v>
      </c>
      <c r="P98" s="109" t="s">
        <v>227</v>
      </c>
      <c r="Q98" s="182"/>
      <c r="R98" s="109"/>
      <c r="S98" s="183" t="s">
        <v>791</v>
      </c>
      <c r="T98" s="188">
        <v>42804</v>
      </c>
      <c r="U98" s="33" t="s">
        <v>167</v>
      </c>
      <c r="V98" s="45" t="s">
        <v>21</v>
      </c>
      <c r="W98" s="49" t="s">
        <v>227</v>
      </c>
      <c r="X98" s="49" t="s">
        <v>228</v>
      </c>
      <c r="Y98" s="36">
        <v>1</v>
      </c>
      <c r="Z98" s="36"/>
      <c r="AA98" s="36"/>
      <c r="AB98" s="36"/>
      <c r="AC98" s="36"/>
      <c r="AD98" s="36"/>
      <c r="AE98" s="36"/>
      <c r="AF98" s="51"/>
      <c r="AG98" s="51">
        <v>1</v>
      </c>
      <c r="AH98" s="51"/>
      <c r="AI98" s="51"/>
      <c r="AJ98" s="51"/>
      <c r="AK98" s="36">
        <v>1</v>
      </c>
      <c r="AL98" s="33"/>
      <c r="AM98" s="33"/>
      <c r="AN98" s="185" t="s">
        <v>3293</v>
      </c>
      <c r="AO98" s="185" t="s">
        <v>3347</v>
      </c>
      <c r="AP98" s="185"/>
      <c r="AQ98" s="185"/>
      <c r="AR98" s="185"/>
      <c r="AS98" s="185"/>
      <c r="AT98" s="185"/>
      <c r="AU98" s="185"/>
      <c r="AV98" s="185"/>
      <c r="AW98" s="186"/>
      <c r="AX98" s="35" t="s">
        <v>3237</v>
      </c>
      <c r="AY98" s="41" t="s">
        <v>192</v>
      </c>
      <c r="AZ98" s="41" t="s">
        <v>229</v>
      </c>
      <c r="BA98" s="36"/>
      <c r="BB98" s="51"/>
      <c r="BC98" s="33" t="s">
        <v>25</v>
      </c>
      <c r="BD98" s="33"/>
      <c r="BE98" s="51"/>
      <c r="BF98" s="51"/>
      <c r="BG98" s="51"/>
      <c r="BH98" s="51"/>
      <c r="BI98" s="51"/>
      <c r="BJ98" s="51"/>
      <c r="BK98" s="51"/>
      <c r="BL98" s="51"/>
      <c r="BM98" s="51"/>
      <c r="BN98" s="51"/>
      <c r="BO98" s="51"/>
    </row>
    <row r="99" spans="1:67" ht="114.75" customHeight="1" x14ac:dyDescent="0.25">
      <c r="A99" s="201">
        <v>98</v>
      </c>
      <c r="B99" s="182" t="s">
        <v>3284</v>
      </c>
      <c r="C99" s="183" t="s">
        <v>3285</v>
      </c>
      <c r="D99" s="36" t="s">
        <v>36</v>
      </c>
      <c r="E99" s="36" t="s">
        <v>41</v>
      </c>
      <c r="F99" s="202" t="s">
        <v>3345</v>
      </c>
      <c r="G99" s="202">
        <v>44</v>
      </c>
      <c r="H99" s="109" t="s">
        <v>3320</v>
      </c>
      <c r="I99" s="109"/>
      <c r="J99" s="109"/>
      <c r="K99" s="109"/>
      <c r="L99" s="34" t="s">
        <v>281</v>
      </c>
      <c r="M99" s="182"/>
      <c r="N99" s="183"/>
      <c r="O99" s="184" t="s">
        <v>41</v>
      </c>
      <c r="P99" s="109" t="s">
        <v>312</v>
      </c>
      <c r="Q99" s="182"/>
      <c r="R99" s="109"/>
      <c r="S99" s="183" t="s">
        <v>791</v>
      </c>
      <c r="T99" s="188">
        <v>42804</v>
      </c>
      <c r="U99" s="33" t="s">
        <v>21</v>
      </c>
      <c r="V99" s="45" t="s">
        <v>21</v>
      </c>
      <c r="W99" s="49" t="s">
        <v>283</v>
      </c>
      <c r="X99" s="49" t="s">
        <v>228</v>
      </c>
      <c r="Y99" s="36">
        <v>1</v>
      </c>
      <c r="Z99" s="36"/>
      <c r="AA99" s="36"/>
      <c r="AB99" s="36"/>
      <c r="AC99" s="36"/>
      <c r="AD99" s="36"/>
      <c r="AE99" s="36"/>
      <c r="AF99" s="51"/>
      <c r="AG99" s="51">
        <v>1</v>
      </c>
      <c r="AH99" s="51"/>
      <c r="AI99" s="51"/>
      <c r="AJ99" s="51"/>
      <c r="AK99" s="51"/>
      <c r="AL99" s="33"/>
      <c r="AM99" s="33"/>
      <c r="AN99" s="185" t="s">
        <v>3293</v>
      </c>
      <c r="AO99" s="185" t="s">
        <v>3322</v>
      </c>
      <c r="AP99" s="206"/>
      <c r="AQ99" s="206"/>
      <c r="AR99" s="206"/>
      <c r="AS99" s="206"/>
      <c r="AT99" s="206"/>
      <c r="AU99" s="206"/>
      <c r="AV99" s="206"/>
      <c r="AW99" s="207"/>
      <c r="AX99" s="78" t="s">
        <v>3237</v>
      </c>
      <c r="AY99" s="34" t="s">
        <v>239</v>
      </c>
      <c r="AZ99" s="35" t="s">
        <v>314</v>
      </c>
      <c r="BA99" s="36"/>
      <c r="BB99" s="36" t="s">
        <v>3154</v>
      </c>
      <c r="BC99" s="33" t="s">
        <v>3323</v>
      </c>
      <c r="BD99" s="33"/>
      <c r="BE99" s="51"/>
      <c r="BF99" s="51"/>
      <c r="BG99" s="51"/>
      <c r="BH99" s="51"/>
      <c r="BI99" s="51"/>
      <c r="BJ99" s="51"/>
      <c r="BK99" s="51"/>
      <c r="BL99" s="51"/>
      <c r="BM99" s="51"/>
      <c r="BN99" s="51"/>
      <c r="BO99" s="51"/>
    </row>
    <row r="100" spans="1:67" ht="105" customHeight="1" x14ac:dyDescent="0.25">
      <c r="A100" s="201">
        <v>99</v>
      </c>
      <c r="B100" s="182" t="s">
        <v>3284</v>
      </c>
      <c r="C100" s="183" t="s">
        <v>3285</v>
      </c>
      <c r="D100" s="36" t="s">
        <v>36</v>
      </c>
      <c r="E100" s="36" t="s">
        <v>41</v>
      </c>
      <c r="F100" s="202" t="s">
        <v>3345</v>
      </c>
      <c r="G100" s="202">
        <v>48</v>
      </c>
      <c r="H100" s="109" t="s">
        <v>3348</v>
      </c>
      <c r="I100" s="109"/>
      <c r="J100" s="109"/>
      <c r="K100" s="109"/>
      <c r="L100" s="34" t="s">
        <v>286</v>
      </c>
      <c r="M100" s="182"/>
      <c r="N100" s="183"/>
      <c r="O100" s="184" t="s">
        <v>41</v>
      </c>
      <c r="P100" s="33" t="s">
        <v>499</v>
      </c>
      <c r="Q100" s="182"/>
      <c r="R100" s="109"/>
      <c r="S100" s="183" t="s">
        <v>791</v>
      </c>
      <c r="T100" s="188">
        <v>42804</v>
      </c>
      <c r="U100" s="33" t="s">
        <v>167</v>
      </c>
      <c r="V100" s="45" t="s">
        <v>21</v>
      </c>
      <c r="W100" s="49" t="s">
        <v>322</v>
      </c>
      <c r="X100" s="49" t="s">
        <v>228</v>
      </c>
      <c r="Y100" s="36">
        <v>1</v>
      </c>
      <c r="Z100" s="36"/>
      <c r="AA100" s="36"/>
      <c r="AB100" s="36"/>
      <c r="AC100" s="36"/>
      <c r="AD100" s="36"/>
      <c r="AE100" s="36"/>
      <c r="AF100" s="51"/>
      <c r="AG100" s="51">
        <v>1</v>
      </c>
      <c r="AH100" s="51"/>
      <c r="AI100" s="51"/>
      <c r="AJ100" s="51"/>
      <c r="AK100" s="51"/>
      <c r="AL100" s="33"/>
      <c r="AM100" s="33"/>
      <c r="AN100" s="185" t="s">
        <v>3293</v>
      </c>
      <c r="AO100" s="185" t="s">
        <v>3322</v>
      </c>
      <c r="AP100" s="206"/>
      <c r="AQ100" s="206"/>
      <c r="AR100" s="206"/>
      <c r="AS100" s="206"/>
      <c r="AT100" s="206"/>
      <c r="AU100" s="206"/>
      <c r="AV100" s="206"/>
      <c r="AW100" s="207"/>
      <c r="AX100" s="78" t="s">
        <v>3237</v>
      </c>
      <c r="AY100" s="74" t="s">
        <v>176</v>
      </c>
      <c r="AZ100" s="74"/>
      <c r="BA100" s="36"/>
      <c r="BB100" s="36" t="s">
        <v>3154</v>
      </c>
      <c r="BC100" s="33" t="s">
        <v>3323</v>
      </c>
      <c r="BD100" s="33"/>
      <c r="BE100" s="51"/>
      <c r="BF100" s="51"/>
      <c r="BG100" s="51"/>
      <c r="BH100" s="51"/>
      <c r="BI100" s="51"/>
      <c r="BJ100" s="51"/>
      <c r="BK100" s="51"/>
      <c r="BL100" s="51"/>
      <c r="BM100" s="51"/>
      <c r="BN100" s="51"/>
      <c r="BO100" s="51"/>
    </row>
    <row r="101" spans="1:67" ht="105" customHeight="1" x14ac:dyDescent="0.25">
      <c r="A101" s="201">
        <v>100</v>
      </c>
      <c r="B101" s="182" t="s">
        <v>3284</v>
      </c>
      <c r="C101" s="183" t="s">
        <v>3285</v>
      </c>
      <c r="D101" s="36" t="s">
        <v>36</v>
      </c>
      <c r="E101" s="36" t="s">
        <v>41</v>
      </c>
      <c r="F101" s="202" t="s">
        <v>3345</v>
      </c>
      <c r="G101" s="202">
        <v>48</v>
      </c>
      <c r="H101" s="109" t="s">
        <v>3348</v>
      </c>
      <c r="I101" s="109"/>
      <c r="J101" s="109"/>
      <c r="K101" s="109"/>
      <c r="L101" s="34" t="s">
        <v>281</v>
      </c>
      <c r="M101" s="182"/>
      <c r="N101" s="183"/>
      <c r="O101" s="184" t="s">
        <v>41</v>
      </c>
      <c r="P101" s="109" t="s">
        <v>312</v>
      </c>
      <c r="Q101" s="182"/>
      <c r="R101" s="109"/>
      <c r="S101" s="183" t="s">
        <v>791</v>
      </c>
      <c r="T101" s="188">
        <v>42804</v>
      </c>
      <c r="U101" s="33" t="s">
        <v>21</v>
      </c>
      <c r="V101" s="45" t="s">
        <v>21</v>
      </c>
      <c r="W101" s="49" t="s">
        <v>283</v>
      </c>
      <c r="X101" s="49" t="s">
        <v>228</v>
      </c>
      <c r="Y101" s="36">
        <v>1</v>
      </c>
      <c r="Z101" s="36"/>
      <c r="AA101" s="36"/>
      <c r="AB101" s="36"/>
      <c r="AC101" s="36"/>
      <c r="AD101" s="36"/>
      <c r="AE101" s="36"/>
      <c r="AF101" s="51"/>
      <c r="AG101" s="51">
        <v>1</v>
      </c>
      <c r="AH101" s="51"/>
      <c r="AI101" s="51"/>
      <c r="AJ101" s="51"/>
      <c r="AK101" s="51"/>
      <c r="AL101" s="33"/>
      <c r="AM101" s="33"/>
      <c r="AN101" s="185" t="s">
        <v>3293</v>
      </c>
      <c r="AO101" s="185" t="s">
        <v>3322</v>
      </c>
      <c r="AP101" s="206"/>
      <c r="AQ101" s="206"/>
      <c r="AR101" s="206"/>
      <c r="AS101" s="206"/>
      <c r="AT101" s="206"/>
      <c r="AU101" s="206"/>
      <c r="AV101" s="206"/>
      <c r="AW101" s="207"/>
      <c r="AX101" s="78" t="s">
        <v>3237</v>
      </c>
      <c r="AY101" s="41" t="s">
        <v>324</v>
      </c>
      <c r="AZ101" s="35" t="s">
        <v>314</v>
      </c>
      <c r="BA101" s="36"/>
      <c r="BB101" s="36" t="s">
        <v>3154</v>
      </c>
      <c r="BC101" s="33" t="s">
        <v>3323</v>
      </c>
      <c r="BD101" s="33"/>
      <c r="BE101" s="51"/>
      <c r="BF101" s="51"/>
      <c r="BG101" s="51"/>
      <c r="BH101" s="51"/>
      <c r="BI101" s="51"/>
      <c r="BJ101" s="51"/>
      <c r="BK101" s="51"/>
      <c r="BL101" s="51"/>
      <c r="BM101" s="51"/>
      <c r="BN101" s="51"/>
      <c r="BO101" s="51"/>
    </row>
    <row r="102" spans="1:67" ht="78.75" customHeight="1" x14ac:dyDescent="0.25">
      <c r="A102" s="201">
        <v>101</v>
      </c>
      <c r="B102" s="182" t="s">
        <v>3284</v>
      </c>
      <c r="C102" s="183" t="s">
        <v>3285</v>
      </c>
      <c r="D102" s="36" t="s">
        <v>36</v>
      </c>
      <c r="E102" s="36" t="s">
        <v>41</v>
      </c>
      <c r="F102" s="202" t="s">
        <v>3345</v>
      </c>
      <c r="G102" s="202">
        <v>52</v>
      </c>
      <c r="H102" s="109" t="s">
        <v>3328</v>
      </c>
      <c r="I102" s="109"/>
      <c r="J102" s="109"/>
      <c r="K102" s="109"/>
      <c r="L102" s="34" t="s">
        <v>294</v>
      </c>
      <c r="M102" s="182"/>
      <c r="N102" s="183"/>
      <c r="O102" s="184" t="s">
        <v>41</v>
      </c>
      <c r="P102" s="109" t="s">
        <v>326</v>
      </c>
      <c r="Q102" s="182"/>
      <c r="R102" s="109"/>
      <c r="S102" s="183" t="s">
        <v>791</v>
      </c>
      <c r="T102" s="188">
        <v>42804</v>
      </c>
      <c r="U102" s="33" t="s">
        <v>21</v>
      </c>
      <c r="V102" s="45" t="s">
        <v>21</v>
      </c>
      <c r="W102" s="49" t="s">
        <v>326</v>
      </c>
      <c r="X102" s="49" t="s">
        <v>228</v>
      </c>
      <c r="Y102" s="36">
        <v>1</v>
      </c>
      <c r="Z102" s="36"/>
      <c r="AA102" s="36"/>
      <c r="AB102" s="36"/>
      <c r="AC102" s="36"/>
      <c r="AD102" s="36"/>
      <c r="AE102" s="36"/>
      <c r="AF102" s="51"/>
      <c r="AG102" s="51">
        <v>1</v>
      </c>
      <c r="AH102" s="51"/>
      <c r="AI102" s="51"/>
      <c r="AJ102" s="51"/>
      <c r="AK102" s="36">
        <v>1</v>
      </c>
      <c r="AL102" s="33"/>
      <c r="AM102" s="33"/>
      <c r="AN102" s="185" t="s">
        <v>3293</v>
      </c>
      <c r="AO102" s="185" t="s">
        <v>3325</v>
      </c>
      <c r="AP102" s="185"/>
      <c r="AQ102" s="185"/>
      <c r="AR102" s="185"/>
      <c r="AS102" s="185"/>
      <c r="AT102" s="185"/>
      <c r="AU102" s="185"/>
      <c r="AV102" s="185"/>
      <c r="AW102" s="186"/>
      <c r="AX102" s="35" t="s">
        <v>3237</v>
      </c>
      <c r="AY102" s="41" t="s">
        <v>324</v>
      </c>
      <c r="AZ102" s="35" t="s">
        <v>327</v>
      </c>
      <c r="BA102" s="36"/>
      <c r="BB102" s="36" t="s">
        <v>3154</v>
      </c>
      <c r="BC102" s="33" t="s">
        <v>3323</v>
      </c>
      <c r="BD102" s="33"/>
      <c r="BE102" s="51"/>
      <c r="BF102" s="51"/>
      <c r="BG102" s="51"/>
      <c r="BH102" s="51"/>
      <c r="BI102" s="51"/>
      <c r="BJ102" s="51"/>
      <c r="BK102" s="51"/>
      <c r="BL102" s="51"/>
      <c r="BM102" s="51"/>
      <c r="BN102" s="51"/>
      <c r="BO102" s="51"/>
    </row>
    <row r="103" spans="1:67" ht="47.25" customHeight="1" x14ac:dyDescent="0.25">
      <c r="A103" s="201">
        <v>102</v>
      </c>
      <c r="B103" s="182" t="s">
        <v>3284</v>
      </c>
      <c r="C103" s="183" t="s">
        <v>3285</v>
      </c>
      <c r="D103" s="36" t="s">
        <v>36</v>
      </c>
      <c r="E103" s="36" t="s">
        <v>41</v>
      </c>
      <c r="F103" s="202" t="s">
        <v>3345</v>
      </c>
      <c r="G103" s="202">
        <v>52</v>
      </c>
      <c r="H103" s="109" t="s">
        <v>3329</v>
      </c>
      <c r="I103" s="109"/>
      <c r="J103" s="109"/>
      <c r="K103" s="109"/>
      <c r="L103" s="34" t="s">
        <v>329</v>
      </c>
      <c r="M103" s="182"/>
      <c r="N103" s="183"/>
      <c r="O103" s="184" t="s">
        <v>41</v>
      </c>
      <c r="P103" s="109" t="s">
        <v>297</v>
      </c>
      <c r="Q103" s="182"/>
      <c r="R103" s="109"/>
      <c r="S103" s="183" t="s">
        <v>791</v>
      </c>
      <c r="T103" s="188">
        <v>42804</v>
      </c>
      <c r="U103" s="33" t="s">
        <v>167</v>
      </c>
      <c r="V103" s="45" t="s">
        <v>21</v>
      </c>
      <c r="W103" s="49" t="s">
        <v>297</v>
      </c>
      <c r="X103" s="49" t="s">
        <v>228</v>
      </c>
      <c r="Y103" s="36">
        <v>1</v>
      </c>
      <c r="Z103" s="36"/>
      <c r="AA103" s="36"/>
      <c r="AB103" s="36"/>
      <c r="AC103" s="36"/>
      <c r="AD103" s="36"/>
      <c r="AE103" s="36"/>
      <c r="AF103" s="51"/>
      <c r="AG103" s="51">
        <v>1</v>
      </c>
      <c r="AH103" s="51"/>
      <c r="AI103" s="51"/>
      <c r="AJ103" s="51"/>
      <c r="AK103" s="51"/>
      <c r="AL103" s="33"/>
      <c r="AM103" s="33"/>
      <c r="AN103" s="185" t="s">
        <v>3293</v>
      </c>
      <c r="AO103" s="185" t="s">
        <v>3325</v>
      </c>
      <c r="AP103" s="185"/>
      <c r="AQ103" s="185"/>
      <c r="AR103" s="185"/>
      <c r="AS103" s="185"/>
      <c r="AT103" s="185"/>
      <c r="AU103" s="185"/>
      <c r="AV103" s="185"/>
      <c r="AW103" s="186"/>
      <c r="AX103" s="35" t="s">
        <v>3237</v>
      </c>
      <c r="AY103" s="41" t="s">
        <v>176</v>
      </c>
      <c r="AZ103" s="41"/>
      <c r="BA103" s="36"/>
      <c r="BB103" s="36" t="s">
        <v>3154</v>
      </c>
      <c r="BC103" s="33" t="s">
        <v>3323</v>
      </c>
      <c r="BD103" s="33"/>
      <c r="BE103" s="51"/>
      <c r="BF103" s="51"/>
      <c r="BG103" s="51"/>
      <c r="BH103" s="51"/>
      <c r="BI103" s="51"/>
      <c r="BJ103" s="51"/>
      <c r="BK103" s="51"/>
      <c r="BL103" s="51"/>
      <c r="BM103" s="51"/>
      <c r="BN103" s="51"/>
      <c r="BO103" s="51"/>
    </row>
    <row r="104" spans="1:67" ht="94.5" customHeight="1" x14ac:dyDescent="0.25">
      <c r="A104" s="201">
        <v>103</v>
      </c>
      <c r="B104" s="182" t="s">
        <v>3284</v>
      </c>
      <c r="C104" s="183" t="s">
        <v>3285</v>
      </c>
      <c r="D104" s="36" t="s">
        <v>36</v>
      </c>
      <c r="E104" s="36" t="s">
        <v>41</v>
      </c>
      <c r="F104" s="202" t="s">
        <v>3345</v>
      </c>
      <c r="G104" s="202">
        <v>52</v>
      </c>
      <c r="H104" s="109" t="s">
        <v>3330</v>
      </c>
      <c r="I104" s="109"/>
      <c r="J104" s="109"/>
      <c r="K104" s="109"/>
      <c r="L104" s="34" t="s">
        <v>298</v>
      </c>
      <c r="M104" s="182"/>
      <c r="N104" s="183"/>
      <c r="O104" s="184" t="s">
        <v>41</v>
      </c>
      <c r="P104" s="109" t="s">
        <v>331</v>
      </c>
      <c r="Q104" s="182"/>
      <c r="R104" s="109"/>
      <c r="S104" s="183" t="s">
        <v>791</v>
      </c>
      <c r="T104" s="188">
        <v>42804</v>
      </c>
      <c r="U104" s="33" t="s">
        <v>21</v>
      </c>
      <c r="V104" s="45" t="s">
        <v>21</v>
      </c>
      <c r="W104" s="49" t="s">
        <v>331</v>
      </c>
      <c r="X104" s="49" t="s">
        <v>228</v>
      </c>
      <c r="Y104" s="36">
        <v>1</v>
      </c>
      <c r="Z104" s="36"/>
      <c r="AA104" s="36"/>
      <c r="AB104" s="36"/>
      <c r="AC104" s="36"/>
      <c r="AD104" s="36"/>
      <c r="AE104" s="36"/>
      <c r="AF104" s="51"/>
      <c r="AG104" s="51">
        <v>1</v>
      </c>
      <c r="AH104" s="51"/>
      <c r="AI104" s="51"/>
      <c r="AJ104" s="51"/>
      <c r="AK104" s="51"/>
      <c r="AL104" s="33"/>
      <c r="AM104" s="33"/>
      <c r="AN104" s="185" t="s">
        <v>3293</v>
      </c>
      <c r="AO104" s="185"/>
      <c r="AP104" s="185"/>
      <c r="AQ104" s="185"/>
      <c r="AR104" s="185"/>
      <c r="AS104" s="185"/>
      <c r="AT104" s="185"/>
      <c r="AU104" s="185"/>
      <c r="AV104" s="185"/>
      <c r="AW104" s="186"/>
      <c r="AX104" s="35" t="s">
        <v>3237</v>
      </c>
      <c r="AY104" s="41" t="s">
        <v>192</v>
      </c>
      <c r="AZ104" s="35" t="s">
        <v>275</v>
      </c>
      <c r="BA104" s="36"/>
      <c r="BB104" s="51"/>
      <c r="BC104" s="33"/>
      <c r="BD104" s="33"/>
      <c r="BE104" s="51"/>
      <c r="BF104" s="51"/>
      <c r="BG104" s="51"/>
      <c r="BH104" s="51"/>
      <c r="BI104" s="51"/>
      <c r="BJ104" s="51"/>
      <c r="BK104" s="51"/>
      <c r="BL104" s="51"/>
      <c r="BM104" s="51"/>
      <c r="BN104" s="51"/>
      <c r="BO104" s="51"/>
    </row>
    <row r="105" spans="1:67" ht="199.5" customHeight="1" x14ac:dyDescent="0.25">
      <c r="A105" s="201">
        <v>104</v>
      </c>
      <c r="B105" s="182" t="s">
        <v>3351</v>
      </c>
      <c r="C105" s="183" t="s">
        <v>3352</v>
      </c>
      <c r="D105" s="36" t="s">
        <v>30</v>
      </c>
      <c r="E105" s="36" t="s">
        <v>41</v>
      </c>
      <c r="F105" s="202" t="s">
        <v>66</v>
      </c>
      <c r="G105" s="202"/>
      <c r="H105" s="202"/>
      <c r="I105" s="202"/>
      <c r="J105" s="202"/>
      <c r="K105" s="202"/>
      <c r="L105" s="34" t="s">
        <v>3549</v>
      </c>
      <c r="M105" s="182"/>
      <c r="N105" s="183"/>
      <c r="O105" s="184" t="s">
        <v>41</v>
      </c>
      <c r="P105" s="109" t="s">
        <v>3354</v>
      </c>
      <c r="Q105" s="182"/>
      <c r="R105" s="109"/>
      <c r="S105" s="183" t="s">
        <v>791</v>
      </c>
      <c r="T105" s="33" t="s">
        <v>3355</v>
      </c>
      <c r="U105" s="33" t="s">
        <v>167</v>
      </c>
      <c r="V105" s="45" t="s">
        <v>167</v>
      </c>
      <c r="W105" s="49" t="s">
        <v>322</v>
      </c>
      <c r="X105" s="49" t="s">
        <v>164</v>
      </c>
      <c r="Y105" s="36"/>
      <c r="Z105" s="36"/>
      <c r="AA105" s="36">
        <v>1</v>
      </c>
      <c r="AB105" s="36"/>
      <c r="AC105" s="36"/>
      <c r="AD105" s="36"/>
      <c r="AE105" s="36"/>
      <c r="AF105" s="51"/>
      <c r="AG105" s="51">
        <v>1</v>
      </c>
      <c r="AH105" s="51"/>
      <c r="AI105" s="51"/>
      <c r="AJ105" s="51"/>
      <c r="AK105" s="51"/>
      <c r="AL105" s="33"/>
      <c r="AM105" s="33"/>
      <c r="AN105" s="186"/>
      <c r="AO105" s="186"/>
      <c r="AP105" s="185"/>
      <c r="AQ105" s="185"/>
      <c r="AR105" s="185"/>
      <c r="AS105" s="185"/>
      <c r="AT105" s="185"/>
      <c r="AU105" s="185"/>
      <c r="AV105" s="185"/>
      <c r="AW105" s="186"/>
      <c r="AX105" s="41"/>
      <c r="AY105" s="35" t="s">
        <v>176</v>
      </c>
      <c r="AZ105" s="41"/>
      <c r="BA105" s="36"/>
      <c r="BB105" s="51"/>
      <c r="BC105" s="33"/>
      <c r="BD105" s="33"/>
      <c r="BE105" s="51"/>
      <c r="BF105" s="51"/>
      <c r="BG105" s="51"/>
      <c r="BH105" s="51"/>
      <c r="BI105" s="51"/>
      <c r="BJ105" s="51"/>
      <c r="BK105" s="51"/>
      <c r="BL105" s="51"/>
      <c r="BM105" s="51"/>
      <c r="BN105" s="51"/>
      <c r="BO105" s="51"/>
    </row>
    <row r="106" spans="1:67" ht="138.75" customHeight="1" x14ac:dyDescent="0.25">
      <c r="A106" s="201">
        <v>105</v>
      </c>
      <c r="B106" s="182" t="s">
        <v>3351</v>
      </c>
      <c r="C106" s="183" t="s">
        <v>3352</v>
      </c>
      <c r="D106" s="36" t="s">
        <v>30</v>
      </c>
      <c r="E106" s="36" t="s">
        <v>41</v>
      </c>
      <c r="F106" s="202">
        <v>1.8</v>
      </c>
      <c r="G106" s="202">
        <v>1</v>
      </c>
      <c r="H106" s="202" t="s">
        <v>3356</v>
      </c>
      <c r="I106" s="202"/>
      <c r="J106" s="202"/>
      <c r="K106" s="202"/>
      <c r="L106" s="34" t="s">
        <v>334</v>
      </c>
      <c r="M106" s="182"/>
      <c r="N106" s="183"/>
      <c r="O106" s="184" t="s">
        <v>41</v>
      </c>
      <c r="P106" s="109"/>
      <c r="Q106" s="182"/>
      <c r="R106" s="109"/>
      <c r="S106" s="183" t="s">
        <v>3246</v>
      </c>
      <c r="T106" s="33" t="s">
        <v>3357</v>
      </c>
      <c r="U106" s="33" t="s">
        <v>167</v>
      </c>
      <c r="V106" s="45" t="s">
        <v>167</v>
      </c>
      <c r="W106" s="34" t="s">
        <v>335</v>
      </c>
      <c r="X106" s="34" t="s">
        <v>336</v>
      </c>
      <c r="Y106" s="36"/>
      <c r="Z106" s="36"/>
      <c r="AA106" s="36">
        <v>1</v>
      </c>
      <c r="AB106" s="36"/>
      <c r="AC106" s="36"/>
      <c r="AD106" s="36"/>
      <c r="AE106" s="36"/>
      <c r="AF106" s="51"/>
      <c r="AG106" s="51">
        <v>1</v>
      </c>
      <c r="AH106" s="51"/>
      <c r="AI106" s="51"/>
      <c r="AJ106" s="51"/>
      <c r="AK106" s="51"/>
      <c r="AL106" s="33"/>
      <c r="AM106" s="33"/>
      <c r="AN106" s="186"/>
      <c r="AO106" s="35" t="s">
        <v>3554</v>
      </c>
      <c r="AP106" s="185"/>
      <c r="AQ106" s="185"/>
      <c r="AR106" s="185"/>
      <c r="AS106" s="185"/>
      <c r="AT106" s="185"/>
      <c r="AU106" s="185"/>
      <c r="AV106" s="185"/>
      <c r="AW106" s="186"/>
      <c r="AX106" s="41"/>
      <c r="AY106" s="35" t="s">
        <v>176</v>
      </c>
      <c r="AZ106" s="35"/>
      <c r="BA106" s="36"/>
      <c r="BB106" s="51"/>
      <c r="BC106" s="33"/>
      <c r="BD106" s="33"/>
      <c r="BE106" s="51"/>
      <c r="BF106" s="51"/>
      <c r="BG106" s="51"/>
      <c r="BH106" s="51"/>
      <c r="BI106" s="51"/>
      <c r="BJ106" s="51"/>
      <c r="BK106" s="51"/>
      <c r="BL106" s="51"/>
      <c r="BM106" s="51"/>
      <c r="BN106" s="51"/>
      <c r="BO106" s="51"/>
    </row>
    <row r="107" spans="1:67" ht="200.25" customHeight="1" x14ac:dyDescent="0.25">
      <c r="A107" s="201">
        <v>106</v>
      </c>
      <c r="B107" s="182" t="s">
        <v>3351</v>
      </c>
      <c r="C107" s="183" t="s">
        <v>3352</v>
      </c>
      <c r="D107" s="36" t="s">
        <v>30</v>
      </c>
      <c r="E107" s="36" t="s">
        <v>41</v>
      </c>
      <c r="F107" s="202">
        <v>1.9</v>
      </c>
      <c r="G107" s="202">
        <v>4</v>
      </c>
      <c r="H107" s="109" t="s">
        <v>3359</v>
      </c>
      <c r="I107" s="109"/>
      <c r="J107" s="109"/>
      <c r="K107" s="109"/>
      <c r="L107" s="34" t="s">
        <v>338</v>
      </c>
      <c r="M107" s="182"/>
      <c r="N107" s="183"/>
      <c r="O107" s="184" t="s">
        <v>41</v>
      </c>
      <c r="P107" s="109"/>
      <c r="Q107" s="182"/>
      <c r="R107" s="109"/>
      <c r="S107" s="183" t="s">
        <v>3246</v>
      </c>
      <c r="T107" s="33" t="s">
        <v>3357</v>
      </c>
      <c r="U107" s="33" t="s">
        <v>167</v>
      </c>
      <c r="V107" s="45" t="s">
        <v>167</v>
      </c>
      <c r="W107" s="34" t="s">
        <v>335</v>
      </c>
      <c r="X107" s="34" t="s">
        <v>339</v>
      </c>
      <c r="Y107" s="36"/>
      <c r="Z107" s="36"/>
      <c r="AA107" s="36">
        <v>1</v>
      </c>
      <c r="AB107" s="36"/>
      <c r="AC107" s="36"/>
      <c r="AD107" s="36"/>
      <c r="AE107" s="36"/>
      <c r="AF107" s="51"/>
      <c r="AG107" s="51">
        <v>1</v>
      </c>
      <c r="AH107" s="51"/>
      <c r="AI107" s="51"/>
      <c r="AJ107" s="51"/>
      <c r="AK107" s="51"/>
      <c r="AL107" s="33"/>
      <c r="AM107" s="33"/>
      <c r="AN107" s="186"/>
      <c r="AO107" s="185" t="s">
        <v>3360</v>
      </c>
      <c r="AP107" s="185"/>
      <c r="AQ107" s="185"/>
      <c r="AR107" s="185"/>
      <c r="AS107" s="185"/>
      <c r="AT107" s="185"/>
      <c r="AU107" s="185"/>
      <c r="AV107" s="185"/>
      <c r="AW107" s="186"/>
      <c r="AX107" s="41"/>
      <c r="AY107" s="35" t="s">
        <v>176</v>
      </c>
      <c r="AZ107" s="41"/>
      <c r="BA107" s="36"/>
      <c r="BB107" s="51"/>
      <c r="BC107" s="33"/>
      <c r="BD107" s="33"/>
      <c r="BE107" s="51"/>
      <c r="BF107" s="51"/>
      <c r="BG107" s="51"/>
      <c r="BH107" s="51"/>
      <c r="BI107" s="51"/>
      <c r="BJ107" s="51"/>
      <c r="BK107" s="51"/>
      <c r="BL107" s="51"/>
      <c r="BM107" s="51"/>
      <c r="BN107" s="51"/>
      <c r="BO107" s="51"/>
    </row>
    <row r="108" spans="1:67" ht="31.5" customHeight="1" x14ac:dyDescent="0.25">
      <c r="A108" s="201">
        <v>107</v>
      </c>
      <c r="B108" s="182" t="s">
        <v>3351</v>
      </c>
      <c r="C108" s="183" t="s">
        <v>3352</v>
      </c>
      <c r="D108" s="36" t="s">
        <v>30</v>
      </c>
      <c r="E108" s="36" t="s">
        <v>41</v>
      </c>
      <c r="F108" s="202" t="s">
        <v>3299</v>
      </c>
      <c r="G108" s="202">
        <v>14</v>
      </c>
      <c r="H108" s="109" t="s">
        <v>3361</v>
      </c>
      <c r="I108" s="109"/>
      <c r="J108" s="109"/>
      <c r="K108" s="109"/>
      <c r="L108" s="34" t="s">
        <v>340</v>
      </c>
      <c r="M108" s="182"/>
      <c r="N108" s="183"/>
      <c r="O108" s="184" t="s">
        <v>41</v>
      </c>
      <c r="P108" s="109"/>
      <c r="Q108" s="182"/>
      <c r="R108" s="109"/>
      <c r="S108" s="183" t="s">
        <v>3172</v>
      </c>
      <c r="T108" s="33" t="s">
        <v>341</v>
      </c>
      <c r="U108" s="33" t="s">
        <v>21</v>
      </c>
      <c r="V108" s="45" t="s">
        <v>21</v>
      </c>
      <c r="W108" s="34" t="s">
        <v>341</v>
      </c>
      <c r="X108" s="49" t="s">
        <v>253</v>
      </c>
      <c r="Y108" s="36">
        <v>1</v>
      </c>
      <c r="Z108" s="36"/>
      <c r="AA108" s="36"/>
      <c r="AB108" s="36"/>
      <c r="AC108" s="36"/>
      <c r="AD108" s="36"/>
      <c r="AE108" s="36"/>
      <c r="AF108" s="51"/>
      <c r="AG108" s="51">
        <v>1</v>
      </c>
      <c r="AH108" s="51"/>
      <c r="AI108" s="51"/>
      <c r="AJ108" s="51"/>
      <c r="AK108" s="51"/>
      <c r="AL108" s="33"/>
      <c r="AM108" s="33"/>
      <c r="AN108" s="185" t="s">
        <v>3174</v>
      </c>
      <c r="AO108" s="185" t="s">
        <v>3362</v>
      </c>
      <c r="AP108" s="185" t="s">
        <v>3166</v>
      </c>
      <c r="AQ108" s="185" t="s">
        <v>3166</v>
      </c>
      <c r="AR108" s="185" t="s">
        <v>3166</v>
      </c>
      <c r="AS108" s="185" t="s">
        <v>3166</v>
      </c>
      <c r="AT108" s="185"/>
      <c r="AU108" s="185"/>
      <c r="AV108" s="185"/>
      <c r="AW108" s="186"/>
      <c r="AX108" s="185"/>
      <c r="AY108" s="41" t="s">
        <v>46</v>
      </c>
      <c r="AZ108" s="41"/>
      <c r="BA108" s="36"/>
      <c r="BB108" s="51"/>
      <c r="BC108" s="33"/>
      <c r="BD108" s="33"/>
      <c r="BE108" s="51"/>
      <c r="BF108" s="51"/>
      <c r="BG108" s="51"/>
      <c r="BH108" s="51"/>
      <c r="BI108" s="51"/>
      <c r="BJ108" s="51"/>
      <c r="BK108" s="51"/>
      <c r="BL108" s="51"/>
      <c r="BM108" s="51"/>
      <c r="BN108" s="51"/>
      <c r="BO108" s="51"/>
    </row>
    <row r="109" spans="1:67" ht="51" customHeight="1" x14ac:dyDescent="0.25">
      <c r="A109" s="201">
        <v>108</v>
      </c>
      <c r="B109" s="182" t="s">
        <v>3351</v>
      </c>
      <c r="C109" s="183" t="s">
        <v>3352</v>
      </c>
      <c r="D109" s="36" t="s">
        <v>30</v>
      </c>
      <c r="E109" s="36" t="s">
        <v>41</v>
      </c>
      <c r="F109" s="202" t="s">
        <v>3363</v>
      </c>
      <c r="G109" s="202">
        <v>27</v>
      </c>
      <c r="H109" s="202">
        <v>2</v>
      </c>
      <c r="I109" s="202"/>
      <c r="J109" s="202"/>
      <c r="K109" s="202"/>
      <c r="L109" s="34" t="s">
        <v>342</v>
      </c>
      <c r="M109" s="182"/>
      <c r="N109" s="183"/>
      <c r="O109" s="184" t="s">
        <v>41</v>
      </c>
      <c r="P109" s="109"/>
      <c r="Q109" s="182"/>
      <c r="R109" s="109"/>
      <c r="S109" s="183" t="s">
        <v>3246</v>
      </c>
      <c r="T109" s="33" t="s">
        <v>3364</v>
      </c>
      <c r="U109" s="33" t="s">
        <v>167</v>
      </c>
      <c r="V109" s="45" t="s">
        <v>167</v>
      </c>
      <c r="W109" s="34" t="s">
        <v>343</v>
      </c>
      <c r="X109" s="34" t="s">
        <v>344</v>
      </c>
      <c r="Y109" s="36"/>
      <c r="Z109" s="36"/>
      <c r="AA109" s="36">
        <v>1</v>
      </c>
      <c r="AB109" s="36"/>
      <c r="AC109" s="36"/>
      <c r="AD109" s="36"/>
      <c r="AE109" s="36"/>
      <c r="AF109" s="51"/>
      <c r="AG109" s="51">
        <v>1</v>
      </c>
      <c r="AH109" s="51"/>
      <c r="AI109" s="51"/>
      <c r="AJ109" s="51"/>
      <c r="AK109" s="51"/>
      <c r="AL109" s="33"/>
      <c r="AM109" s="33"/>
      <c r="AN109" s="185" t="s">
        <v>3557</v>
      </c>
      <c r="AO109" s="185" t="s">
        <v>3366</v>
      </c>
      <c r="AP109" s="185"/>
      <c r="AQ109" s="185"/>
      <c r="AR109" s="185"/>
      <c r="AS109" s="185"/>
      <c r="AT109" s="185"/>
      <c r="AU109" s="185"/>
      <c r="AV109" s="185"/>
      <c r="AW109" s="186"/>
      <c r="AX109" s="185"/>
      <c r="AY109" s="41" t="s">
        <v>345</v>
      </c>
      <c r="AZ109" s="35" t="s">
        <v>346</v>
      </c>
      <c r="BA109" s="36"/>
      <c r="BB109" s="51"/>
      <c r="BC109" s="33"/>
      <c r="BD109" s="33"/>
      <c r="BE109" s="51"/>
      <c r="BF109" s="51"/>
      <c r="BG109" s="51"/>
      <c r="BH109" s="51"/>
      <c r="BI109" s="51"/>
      <c r="BJ109" s="51"/>
      <c r="BK109" s="51"/>
      <c r="BL109" s="51"/>
      <c r="BM109" s="51"/>
      <c r="BN109" s="51"/>
      <c r="BO109" s="51"/>
    </row>
    <row r="110" spans="1:67" ht="47.25" customHeight="1" x14ac:dyDescent="0.25">
      <c r="A110" s="201">
        <v>109</v>
      </c>
      <c r="B110" s="182" t="s">
        <v>3351</v>
      </c>
      <c r="C110" s="183" t="s">
        <v>3352</v>
      </c>
      <c r="D110" s="36" t="s">
        <v>30</v>
      </c>
      <c r="E110" s="36" t="s">
        <v>41</v>
      </c>
      <c r="F110" s="202" t="s">
        <v>3367</v>
      </c>
      <c r="G110" s="202">
        <v>37</v>
      </c>
      <c r="H110" s="202" t="s">
        <v>3368</v>
      </c>
      <c r="I110" s="202"/>
      <c r="J110" s="202"/>
      <c r="K110" s="202"/>
      <c r="L110" s="34" t="s">
        <v>348</v>
      </c>
      <c r="M110" s="182"/>
      <c r="N110" s="183"/>
      <c r="O110" s="184" t="s">
        <v>41</v>
      </c>
      <c r="P110" s="109"/>
      <c r="Q110" s="182"/>
      <c r="R110" s="109"/>
      <c r="S110" s="183" t="s">
        <v>3246</v>
      </c>
      <c r="T110" s="33" t="s">
        <v>3369</v>
      </c>
      <c r="U110" s="33" t="s">
        <v>167</v>
      </c>
      <c r="V110" s="45" t="s">
        <v>167</v>
      </c>
      <c r="W110" s="34" t="s">
        <v>349</v>
      </c>
      <c r="X110" s="34" t="s">
        <v>164</v>
      </c>
      <c r="Y110" s="36"/>
      <c r="Z110" s="36"/>
      <c r="AA110" s="36">
        <v>1</v>
      </c>
      <c r="AB110" s="36"/>
      <c r="AC110" s="36"/>
      <c r="AD110" s="36"/>
      <c r="AE110" s="36"/>
      <c r="AF110" s="51"/>
      <c r="AG110" s="51">
        <v>1</v>
      </c>
      <c r="AH110" s="51"/>
      <c r="AI110" s="51"/>
      <c r="AJ110" s="51"/>
      <c r="AK110" s="51"/>
      <c r="AL110" s="33"/>
      <c r="AM110" s="33"/>
      <c r="AN110" s="185" t="s">
        <v>3165</v>
      </c>
      <c r="AO110" s="185" t="s">
        <v>3370</v>
      </c>
      <c r="AP110" s="185"/>
      <c r="AQ110" s="185"/>
      <c r="AR110" s="185"/>
      <c r="AS110" s="185"/>
      <c r="AT110" s="185"/>
      <c r="AU110" s="185"/>
      <c r="AV110" s="185"/>
      <c r="AW110" s="186"/>
      <c r="AX110" s="185"/>
      <c r="AY110" s="35" t="s">
        <v>176</v>
      </c>
      <c r="AZ110" s="35"/>
      <c r="BA110" s="36"/>
      <c r="BB110" s="51"/>
      <c r="BC110" s="33"/>
      <c r="BD110" s="33"/>
      <c r="BE110" s="51"/>
      <c r="BF110" s="51"/>
      <c r="BG110" s="51"/>
      <c r="BH110" s="51"/>
      <c r="BI110" s="51"/>
      <c r="BJ110" s="51"/>
      <c r="BK110" s="51"/>
      <c r="BL110" s="51"/>
      <c r="BM110" s="51"/>
      <c r="BN110" s="51"/>
      <c r="BO110" s="51"/>
    </row>
    <row r="111" spans="1:67" ht="70.5" customHeight="1" x14ac:dyDescent="0.25">
      <c r="A111" s="201">
        <v>110</v>
      </c>
      <c r="B111" s="182" t="s">
        <v>3351</v>
      </c>
      <c r="C111" s="183" t="s">
        <v>3352</v>
      </c>
      <c r="D111" s="36" t="s">
        <v>30</v>
      </c>
      <c r="E111" s="36" t="s">
        <v>41</v>
      </c>
      <c r="F111" s="202" t="s">
        <v>3367</v>
      </c>
      <c r="G111" s="202">
        <v>43</v>
      </c>
      <c r="H111" s="109" t="s">
        <v>3371</v>
      </c>
      <c r="I111" s="109"/>
      <c r="J111" s="109"/>
      <c r="K111" s="109"/>
      <c r="L111" s="34" t="s">
        <v>351</v>
      </c>
      <c r="M111" s="182"/>
      <c r="N111" s="183"/>
      <c r="O111" s="184" t="s">
        <v>41</v>
      </c>
      <c r="P111" s="109"/>
      <c r="Q111" s="182"/>
      <c r="R111" s="109"/>
      <c r="S111" s="183" t="s">
        <v>3306</v>
      </c>
      <c r="T111" s="33" t="s">
        <v>3372</v>
      </c>
      <c r="U111" s="33" t="s">
        <v>21</v>
      </c>
      <c r="V111" s="45" t="s">
        <v>21</v>
      </c>
      <c r="W111" s="34" t="s">
        <v>352</v>
      </c>
      <c r="X111" s="34" t="s">
        <v>164</v>
      </c>
      <c r="Y111" s="36">
        <v>1</v>
      </c>
      <c r="Z111" s="36"/>
      <c r="AA111" s="36"/>
      <c r="AB111" s="36"/>
      <c r="AC111" s="36"/>
      <c r="AD111" s="36"/>
      <c r="AE111" s="36"/>
      <c r="AF111" s="51"/>
      <c r="AG111" s="51"/>
      <c r="AH111" s="51">
        <v>1</v>
      </c>
      <c r="AI111" s="51"/>
      <c r="AJ111" s="51"/>
      <c r="AK111" s="51"/>
      <c r="AL111" s="33" t="s">
        <v>3156</v>
      </c>
      <c r="AM111" s="33"/>
      <c r="AN111" s="185"/>
      <c r="AO111" s="185" t="s">
        <v>3373</v>
      </c>
      <c r="AP111" s="185"/>
      <c r="AQ111" s="185"/>
      <c r="AR111" s="185"/>
      <c r="AS111" s="185"/>
      <c r="AT111" s="185"/>
      <c r="AU111" s="185"/>
      <c r="AV111" s="185"/>
      <c r="AW111" s="186"/>
      <c r="AX111" s="41"/>
      <c r="AY111" s="35" t="s">
        <v>353</v>
      </c>
      <c r="AZ111" s="41"/>
      <c r="BA111" s="36"/>
      <c r="BB111" s="36" t="s">
        <v>3154</v>
      </c>
      <c r="BC111" s="33" t="s">
        <v>3374</v>
      </c>
      <c r="BD111" s="33"/>
      <c r="BE111" s="51"/>
      <c r="BF111" s="51"/>
      <c r="BG111" s="51"/>
      <c r="BH111" s="51"/>
      <c r="BI111" s="51"/>
      <c r="BJ111" s="51"/>
      <c r="BK111" s="51"/>
      <c r="BL111" s="51"/>
      <c r="BM111" s="51"/>
      <c r="BN111" s="51"/>
      <c r="BO111" s="51"/>
    </row>
    <row r="112" spans="1:67" ht="372.75" customHeight="1" x14ac:dyDescent="0.25">
      <c r="A112" s="201">
        <v>111</v>
      </c>
      <c r="B112" s="182" t="s">
        <v>3375</v>
      </c>
      <c r="C112" s="183" t="s">
        <v>3376</v>
      </c>
      <c r="D112" s="36" t="s">
        <v>28</v>
      </c>
      <c r="E112" s="36" t="s">
        <v>41</v>
      </c>
      <c r="F112" s="202" t="s">
        <v>66</v>
      </c>
      <c r="G112" s="202"/>
      <c r="H112" s="202"/>
      <c r="I112" s="202"/>
      <c r="J112" s="202"/>
      <c r="K112" s="202"/>
      <c r="L112" s="34" t="s">
        <v>355</v>
      </c>
      <c r="M112" s="182"/>
      <c r="N112" s="183"/>
      <c r="O112" s="184" t="s">
        <v>41</v>
      </c>
      <c r="P112" s="109"/>
      <c r="Q112" s="182"/>
      <c r="R112" s="109"/>
      <c r="S112" s="183" t="s">
        <v>391</v>
      </c>
      <c r="T112" s="191" t="s">
        <v>3562</v>
      </c>
      <c r="U112" s="33" t="s">
        <v>58</v>
      </c>
      <c r="V112" s="45" t="s">
        <v>58</v>
      </c>
      <c r="W112" s="34" t="s">
        <v>357</v>
      </c>
      <c r="X112" s="34" t="s">
        <v>66</v>
      </c>
      <c r="Y112" s="36"/>
      <c r="Z112" s="36"/>
      <c r="AA112" s="36"/>
      <c r="AB112" s="36">
        <v>1</v>
      </c>
      <c r="AC112" s="36"/>
      <c r="AD112" s="36"/>
      <c r="AE112" s="36"/>
      <c r="AF112" s="51"/>
      <c r="AG112" s="51">
        <v>1</v>
      </c>
      <c r="AH112" s="51"/>
      <c r="AI112" s="51"/>
      <c r="AJ112" s="51"/>
      <c r="AK112" s="51"/>
      <c r="AL112" s="33"/>
      <c r="AM112" s="33"/>
      <c r="AN112" s="186"/>
      <c r="AO112" s="186"/>
      <c r="AP112" s="185" t="s">
        <v>2694</v>
      </c>
      <c r="AQ112" s="185" t="s">
        <v>2694</v>
      </c>
      <c r="AR112" s="185" t="s">
        <v>2694</v>
      </c>
      <c r="AS112" s="185" t="s">
        <v>3378</v>
      </c>
      <c r="AT112" s="185"/>
      <c r="AU112" s="185"/>
      <c r="AV112" s="185"/>
      <c r="AW112" s="186"/>
      <c r="AX112" s="41"/>
      <c r="AY112" s="41" t="s">
        <v>24</v>
      </c>
      <c r="AZ112" s="41"/>
      <c r="BA112" s="36"/>
      <c r="BB112" s="51"/>
      <c r="BC112" s="33"/>
      <c r="BD112" s="33"/>
      <c r="BE112" s="51"/>
      <c r="BF112" s="51"/>
      <c r="BG112" s="51"/>
      <c r="BH112" s="51"/>
      <c r="BI112" s="51"/>
      <c r="BJ112" s="51"/>
      <c r="BK112" s="51"/>
      <c r="BL112" s="51"/>
      <c r="BM112" s="51"/>
      <c r="BN112" s="51"/>
      <c r="BO112" s="51"/>
    </row>
    <row r="113" spans="1:67" ht="36" customHeight="1" x14ac:dyDescent="0.25">
      <c r="A113" s="201">
        <v>112</v>
      </c>
      <c r="B113" s="182" t="s">
        <v>3375</v>
      </c>
      <c r="C113" s="183" t="s">
        <v>3376</v>
      </c>
      <c r="D113" s="36" t="s">
        <v>28</v>
      </c>
      <c r="E113" s="36" t="s">
        <v>41</v>
      </c>
      <c r="F113" s="202">
        <v>1.3</v>
      </c>
      <c r="G113" s="202">
        <v>1</v>
      </c>
      <c r="H113" s="202"/>
      <c r="I113" s="202"/>
      <c r="J113" s="202"/>
      <c r="K113" s="202"/>
      <c r="L113" s="34" t="s">
        <v>361</v>
      </c>
      <c r="M113" s="182"/>
      <c r="N113" s="183"/>
      <c r="O113" s="184" t="s">
        <v>41</v>
      </c>
      <c r="P113" s="109"/>
      <c r="Q113" s="182"/>
      <c r="R113" s="109"/>
      <c r="S113" s="183" t="s">
        <v>391</v>
      </c>
      <c r="T113" s="188">
        <v>42814</v>
      </c>
      <c r="U113" s="33" t="s">
        <v>58</v>
      </c>
      <c r="V113" s="45" t="s">
        <v>58</v>
      </c>
      <c r="W113" s="49" t="s">
        <v>59</v>
      </c>
      <c r="X113" s="49" t="s">
        <v>315</v>
      </c>
      <c r="Y113" s="36"/>
      <c r="Z113" s="36"/>
      <c r="AA113" s="36"/>
      <c r="AB113" s="36">
        <v>1</v>
      </c>
      <c r="AC113" s="36"/>
      <c r="AD113" s="36"/>
      <c r="AE113" s="36"/>
      <c r="AF113" s="51"/>
      <c r="AG113" s="51">
        <v>1</v>
      </c>
      <c r="AH113" s="51"/>
      <c r="AI113" s="51"/>
      <c r="AJ113" s="51"/>
      <c r="AK113" s="51"/>
      <c r="AL113" s="33"/>
      <c r="AM113" s="33"/>
      <c r="AN113" s="186"/>
      <c r="AO113" s="186"/>
      <c r="AP113" s="185" t="s">
        <v>2694</v>
      </c>
      <c r="AQ113" s="185" t="s">
        <v>2694</v>
      </c>
      <c r="AR113" s="185" t="s">
        <v>2694</v>
      </c>
      <c r="AS113" s="185" t="s">
        <v>3378</v>
      </c>
      <c r="AT113" s="185"/>
      <c r="AU113" s="185"/>
      <c r="AV113" s="185"/>
      <c r="AW113" s="186"/>
      <c r="AX113" s="41"/>
      <c r="AY113" s="41" t="s">
        <v>24</v>
      </c>
      <c r="AZ113" s="41"/>
      <c r="BA113" s="36"/>
      <c r="BB113" s="51"/>
      <c r="BC113" s="33"/>
      <c r="BD113" s="33"/>
      <c r="BE113" s="51"/>
      <c r="BF113" s="51"/>
      <c r="BG113" s="51"/>
      <c r="BH113" s="51"/>
      <c r="BI113" s="51"/>
      <c r="BJ113" s="51"/>
      <c r="BK113" s="51"/>
      <c r="BL113" s="51"/>
      <c r="BM113" s="51"/>
      <c r="BN113" s="51"/>
      <c r="BO113" s="51"/>
    </row>
    <row r="114" spans="1:67" ht="140.25" customHeight="1" x14ac:dyDescent="0.25">
      <c r="A114" s="201">
        <v>113</v>
      </c>
      <c r="B114" s="182" t="s">
        <v>3375</v>
      </c>
      <c r="C114" s="183" t="s">
        <v>3376</v>
      </c>
      <c r="D114" s="36" t="s">
        <v>28</v>
      </c>
      <c r="E114" s="36" t="s">
        <v>41</v>
      </c>
      <c r="F114" s="109" t="s">
        <v>3286</v>
      </c>
      <c r="G114" s="202">
        <v>2</v>
      </c>
      <c r="H114" s="202"/>
      <c r="I114" s="202"/>
      <c r="J114" s="202"/>
      <c r="K114" s="202"/>
      <c r="L114" s="34" t="s">
        <v>364</v>
      </c>
      <c r="M114" s="182"/>
      <c r="N114" s="183"/>
      <c r="O114" s="184" t="s">
        <v>41</v>
      </c>
      <c r="P114" s="109"/>
      <c r="Q114" s="182"/>
      <c r="R114" s="109"/>
      <c r="S114" s="183" t="s">
        <v>791</v>
      </c>
      <c r="T114" s="188">
        <v>42814</v>
      </c>
      <c r="U114" s="33" t="s">
        <v>167</v>
      </c>
      <c r="V114" s="45" t="s">
        <v>58</v>
      </c>
      <c r="W114" s="49" t="s">
        <v>368</v>
      </c>
      <c r="X114" s="49" t="s">
        <v>66</v>
      </c>
      <c r="Y114" s="36"/>
      <c r="Z114" s="36"/>
      <c r="AA114" s="36"/>
      <c r="AB114" s="36">
        <v>1</v>
      </c>
      <c r="AC114" s="36"/>
      <c r="AD114" s="36"/>
      <c r="AE114" s="36"/>
      <c r="AF114" s="51"/>
      <c r="AG114" s="51">
        <v>1</v>
      </c>
      <c r="AH114" s="51"/>
      <c r="AI114" s="51"/>
      <c r="AJ114" s="51"/>
      <c r="AK114" s="51"/>
      <c r="AL114" s="33"/>
      <c r="AM114" s="33"/>
      <c r="AN114" s="186"/>
      <c r="AO114" s="185" t="s">
        <v>3379</v>
      </c>
      <c r="AP114" s="185" t="s">
        <v>2694</v>
      </c>
      <c r="AQ114" s="185" t="s">
        <v>2694</v>
      </c>
      <c r="AR114" s="185" t="s">
        <v>2694</v>
      </c>
      <c r="AS114" s="185" t="s">
        <v>3379</v>
      </c>
      <c r="AT114" s="185"/>
      <c r="AU114" s="185"/>
      <c r="AV114" s="185"/>
      <c r="AW114" s="186"/>
      <c r="AX114" s="41"/>
      <c r="AY114" s="41" t="s">
        <v>24</v>
      </c>
      <c r="AZ114" s="41"/>
      <c r="BA114" s="36"/>
      <c r="BB114" s="36" t="s">
        <v>3154</v>
      </c>
      <c r="BC114" s="33" t="s">
        <v>3296</v>
      </c>
      <c r="BD114" s="33"/>
      <c r="BE114" s="51"/>
      <c r="BF114" s="51"/>
      <c r="BG114" s="51"/>
      <c r="BH114" s="51"/>
      <c r="BI114" s="51"/>
      <c r="BJ114" s="51"/>
      <c r="BK114" s="51"/>
      <c r="BL114" s="51"/>
      <c r="BM114" s="51"/>
      <c r="BN114" s="51"/>
      <c r="BO114" s="51"/>
    </row>
    <row r="115" spans="1:67" ht="31.5" customHeight="1" x14ac:dyDescent="0.25">
      <c r="A115" s="201">
        <v>114</v>
      </c>
      <c r="B115" s="182" t="s">
        <v>3375</v>
      </c>
      <c r="C115" s="183" t="s">
        <v>3376</v>
      </c>
      <c r="D115" s="36" t="s">
        <v>28</v>
      </c>
      <c r="E115" s="36" t="s">
        <v>41</v>
      </c>
      <c r="F115" s="109" t="s">
        <v>3380</v>
      </c>
      <c r="G115" s="202">
        <v>3</v>
      </c>
      <c r="H115" s="202"/>
      <c r="I115" s="202"/>
      <c r="J115" s="202"/>
      <c r="K115" s="202"/>
      <c r="L115" s="34" t="s">
        <v>370</v>
      </c>
      <c r="M115" s="182"/>
      <c r="N115" s="183"/>
      <c r="O115" s="184" t="s">
        <v>41</v>
      </c>
      <c r="P115" s="109"/>
      <c r="Q115" s="182"/>
      <c r="R115" s="109"/>
      <c r="S115" s="183" t="s">
        <v>791</v>
      </c>
      <c r="T115" s="33" t="s">
        <v>3381</v>
      </c>
      <c r="U115" s="33" t="s">
        <v>58</v>
      </c>
      <c r="V115" s="45" t="s">
        <v>58</v>
      </c>
      <c r="W115" s="34" t="s">
        <v>59</v>
      </c>
      <c r="X115" s="34" t="s">
        <v>66</v>
      </c>
      <c r="Y115" s="36"/>
      <c r="Z115" s="36"/>
      <c r="AA115" s="36"/>
      <c r="AB115" s="36">
        <v>1</v>
      </c>
      <c r="AC115" s="36"/>
      <c r="AD115" s="36"/>
      <c r="AE115" s="36"/>
      <c r="AF115" s="51"/>
      <c r="AG115" s="51">
        <v>1</v>
      </c>
      <c r="AH115" s="51"/>
      <c r="AI115" s="51"/>
      <c r="AJ115" s="51"/>
      <c r="AK115" s="51"/>
      <c r="AL115" s="33"/>
      <c r="AM115" s="33"/>
      <c r="AN115" s="186"/>
      <c r="AO115" s="186"/>
      <c r="AP115" s="185" t="s">
        <v>2694</v>
      </c>
      <c r="AQ115" s="185" t="s">
        <v>2694</v>
      </c>
      <c r="AR115" s="185" t="s">
        <v>2694</v>
      </c>
      <c r="AS115" s="185" t="s">
        <v>3378</v>
      </c>
      <c r="AT115" s="185"/>
      <c r="AU115" s="185"/>
      <c r="AV115" s="185"/>
      <c r="AW115" s="186"/>
      <c r="AX115" s="41"/>
      <c r="AY115" s="41" t="s">
        <v>24</v>
      </c>
      <c r="AZ115" s="41"/>
      <c r="BA115" s="36"/>
      <c r="BB115" s="51"/>
      <c r="BC115" s="33"/>
      <c r="BD115" s="33"/>
      <c r="BE115" s="51"/>
      <c r="BF115" s="51"/>
      <c r="BG115" s="51"/>
      <c r="BH115" s="51"/>
      <c r="BI115" s="51"/>
      <c r="BJ115" s="51"/>
      <c r="BK115" s="51"/>
      <c r="BL115" s="51"/>
      <c r="BM115" s="51"/>
      <c r="BN115" s="51"/>
      <c r="BO115" s="51"/>
    </row>
    <row r="116" spans="1:67" ht="78.75" customHeight="1" x14ac:dyDescent="0.25">
      <c r="A116" s="201">
        <v>115</v>
      </c>
      <c r="B116" s="182" t="s">
        <v>3375</v>
      </c>
      <c r="C116" s="183" t="s">
        <v>3376</v>
      </c>
      <c r="D116" s="36" t="s">
        <v>28</v>
      </c>
      <c r="E116" s="36" t="s">
        <v>41</v>
      </c>
      <c r="F116" s="109" t="s">
        <v>3382</v>
      </c>
      <c r="G116" s="202">
        <v>4</v>
      </c>
      <c r="H116" s="202"/>
      <c r="I116" s="202"/>
      <c r="J116" s="202"/>
      <c r="K116" s="202"/>
      <c r="L116" s="34" t="s">
        <v>373</v>
      </c>
      <c r="M116" s="182"/>
      <c r="N116" s="183"/>
      <c r="O116" s="184" t="s">
        <v>41</v>
      </c>
      <c r="P116" s="109"/>
      <c r="Q116" s="182"/>
      <c r="R116" s="109"/>
      <c r="S116" s="183" t="s">
        <v>391</v>
      </c>
      <c r="T116" s="191" t="s">
        <v>3383</v>
      </c>
      <c r="U116" s="33" t="s">
        <v>58</v>
      </c>
      <c r="V116" s="45" t="s">
        <v>58</v>
      </c>
      <c r="W116" s="34" t="s">
        <v>374</v>
      </c>
      <c r="X116" s="34" t="s">
        <v>375</v>
      </c>
      <c r="Y116" s="36"/>
      <c r="Z116" s="36"/>
      <c r="AA116" s="36"/>
      <c r="AB116" s="36">
        <v>1</v>
      </c>
      <c r="AC116" s="36"/>
      <c r="AD116" s="36"/>
      <c r="AE116" s="36"/>
      <c r="AF116" s="51"/>
      <c r="AG116" s="51">
        <v>1</v>
      </c>
      <c r="AH116" s="51"/>
      <c r="AI116" s="51"/>
      <c r="AJ116" s="51"/>
      <c r="AK116" s="51"/>
      <c r="AL116" s="33"/>
      <c r="AM116" s="33"/>
      <c r="AN116" s="186"/>
      <c r="AO116" s="186"/>
      <c r="AP116" s="185" t="s">
        <v>2694</v>
      </c>
      <c r="AQ116" s="185" t="s">
        <v>2694</v>
      </c>
      <c r="AR116" s="185" t="s">
        <v>2694</v>
      </c>
      <c r="AS116" s="185" t="s">
        <v>3378</v>
      </c>
      <c r="AT116" s="185"/>
      <c r="AU116" s="185"/>
      <c r="AV116" s="185"/>
      <c r="AW116" s="186"/>
      <c r="AX116" s="41"/>
      <c r="AY116" s="41" t="s">
        <v>24</v>
      </c>
      <c r="AZ116" s="41"/>
      <c r="BA116" s="36"/>
      <c r="BB116" s="51"/>
      <c r="BC116" s="33"/>
      <c r="BD116" s="33"/>
      <c r="BE116" s="51"/>
      <c r="BF116" s="51"/>
      <c r="BG116" s="51"/>
      <c r="BH116" s="51"/>
      <c r="BI116" s="51"/>
      <c r="BJ116" s="51"/>
      <c r="BK116" s="51"/>
      <c r="BL116" s="51"/>
      <c r="BM116" s="51"/>
      <c r="BN116" s="51"/>
      <c r="BO116" s="51"/>
    </row>
    <row r="117" spans="1:67" ht="47.25" customHeight="1" x14ac:dyDescent="0.25">
      <c r="A117" s="201">
        <v>116</v>
      </c>
      <c r="B117" s="182" t="s">
        <v>3375</v>
      </c>
      <c r="C117" s="183" t="s">
        <v>3376</v>
      </c>
      <c r="D117" s="36" t="s">
        <v>28</v>
      </c>
      <c r="E117" s="36" t="s">
        <v>41</v>
      </c>
      <c r="F117" s="109" t="s">
        <v>3384</v>
      </c>
      <c r="G117" s="202">
        <v>5</v>
      </c>
      <c r="H117" s="202"/>
      <c r="I117" s="202"/>
      <c r="J117" s="202"/>
      <c r="K117" s="202"/>
      <c r="L117" s="34" t="s">
        <v>376</v>
      </c>
      <c r="M117" s="182"/>
      <c r="N117" s="183"/>
      <c r="O117" s="184" t="s">
        <v>41</v>
      </c>
      <c r="P117" s="109"/>
      <c r="Q117" s="182"/>
      <c r="R117" s="109"/>
      <c r="S117" s="192" t="s">
        <v>391</v>
      </c>
      <c r="T117" s="188">
        <v>42814</v>
      </c>
      <c r="U117" s="33" t="s">
        <v>58</v>
      </c>
      <c r="V117" s="45" t="s">
        <v>58</v>
      </c>
      <c r="W117" s="49" t="s">
        <v>59</v>
      </c>
      <c r="X117" s="49" t="s">
        <v>377</v>
      </c>
      <c r="Y117" s="36"/>
      <c r="Z117" s="36"/>
      <c r="AA117" s="36"/>
      <c r="AB117" s="36">
        <v>1</v>
      </c>
      <c r="AC117" s="36"/>
      <c r="AD117" s="36"/>
      <c r="AE117" s="36"/>
      <c r="AF117" s="51"/>
      <c r="AG117" s="51">
        <v>1</v>
      </c>
      <c r="AH117" s="51"/>
      <c r="AI117" s="51"/>
      <c r="AJ117" s="51"/>
      <c r="AK117" s="51"/>
      <c r="AL117" s="33"/>
      <c r="AM117" s="33"/>
      <c r="AN117" s="186"/>
      <c r="AO117" s="186"/>
      <c r="AP117" s="185" t="s">
        <v>2694</v>
      </c>
      <c r="AQ117" s="185" t="s">
        <v>2694</v>
      </c>
      <c r="AR117" s="185" t="s">
        <v>2694</v>
      </c>
      <c r="AS117" s="185" t="s">
        <v>3378</v>
      </c>
      <c r="AT117" s="185"/>
      <c r="AU117" s="185"/>
      <c r="AV117" s="185"/>
      <c r="AW117" s="186"/>
      <c r="AX117" s="41"/>
      <c r="AY117" s="41" t="s">
        <v>24</v>
      </c>
      <c r="AZ117" s="41"/>
      <c r="BA117" s="36"/>
      <c r="BB117" s="51"/>
      <c r="BC117" s="33"/>
      <c r="BD117" s="33"/>
      <c r="BE117" s="51"/>
      <c r="BF117" s="51"/>
      <c r="BG117" s="51"/>
      <c r="BH117" s="51"/>
      <c r="BI117" s="51"/>
      <c r="BJ117" s="51"/>
      <c r="BK117" s="51"/>
      <c r="BL117" s="51"/>
      <c r="BM117" s="51"/>
      <c r="BN117" s="51"/>
      <c r="BO117" s="51"/>
    </row>
    <row r="118" spans="1:67" ht="113.25" customHeight="1" x14ac:dyDescent="0.25">
      <c r="A118" s="201">
        <v>117</v>
      </c>
      <c r="B118" s="182" t="s">
        <v>3375</v>
      </c>
      <c r="C118" s="183" t="s">
        <v>3376</v>
      </c>
      <c r="D118" s="36" t="s">
        <v>28</v>
      </c>
      <c r="E118" s="36" t="s">
        <v>41</v>
      </c>
      <c r="F118" s="109" t="s">
        <v>3385</v>
      </c>
      <c r="G118" s="202">
        <v>5</v>
      </c>
      <c r="H118" s="202"/>
      <c r="I118" s="202"/>
      <c r="J118" s="202"/>
      <c r="K118" s="202"/>
      <c r="L118" s="34" t="s">
        <v>378</v>
      </c>
      <c r="M118" s="182"/>
      <c r="N118" s="183"/>
      <c r="O118" s="184" t="s">
        <v>41</v>
      </c>
      <c r="P118" s="109"/>
      <c r="Q118" s="182"/>
      <c r="R118" s="109"/>
      <c r="S118" s="183" t="s">
        <v>791</v>
      </c>
      <c r="T118" s="188">
        <v>42814</v>
      </c>
      <c r="U118" s="33" t="s">
        <v>58</v>
      </c>
      <c r="V118" s="45" t="s">
        <v>58</v>
      </c>
      <c r="W118" s="49" t="s">
        <v>59</v>
      </c>
      <c r="X118" s="49" t="s">
        <v>66</v>
      </c>
      <c r="Y118" s="36"/>
      <c r="Z118" s="36"/>
      <c r="AA118" s="36"/>
      <c r="AB118" s="36">
        <v>1</v>
      </c>
      <c r="AC118" s="36"/>
      <c r="AD118" s="36"/>
      <c r="AE118" s="36"/>
      <c r="AF118" s="51"/>
      <c r="AG118" s="51">
        <v>1</v>
      </c>
      <c r="AH118" s="51"/>
      <c r="AI118" s="51"/>
      <c r="AJ118" s="51"/>
      <c r="AK118" s="51"/>
      <c r="AL118" s="33"/>
      <c r="AM118" s="33"/>
      <c r="AN118" s="186"/>
      <c r="AO118" s="186"/>
      <c r="AP118" s="185" t="s">
        <v>2694</v>
      </c>
      <c r="AQ118" s="185" t="s">
        <v>2694</v>
      </c>
      <c r="AR118" s="185" t="s">
        <v>2694</v>
      </c>
      <c r="AS118" s="185" t="s">
        <v>3378</v>
      </c>
      <c r="AT118" s="185"/>
      <c r="AU118" s="185"/>
      <c r="AV118" s="185"/>
      <c r="AW118" s="186"/>
      <c r="AX118" s="41"/>
      <c r="AY118" s="41" t="s">
        <v>24</v>
      </c>
      <c r="AZ118" s="41"/>
      <c r="BA118" s="36"/>
      <c r="BB118" s="51"/>
      <c r="BC118" s="33"/>
      <c r="BD118" s="33"/>
      <c r="BE118" s="51"/>
      <c r="BF118" s="51"/>
      <c r="BG118" s="51"/>
      <c r="BH118" s="51"/>
      <c r="BI118" s="51"/>
      <c r="BJ118" s="51"/>
      <c r="BK118" s="51"/>
      <c r="BL118" s="51"/>
      <c r="BM118" s="51"/>
      <c r="BN118" s="51"/>
      <c r="BO118" s="51"/>
    </row>
    <row r="119" spans="1:67" ht="78.75" customHeight="1" x14ac:dyDescent="0.25">
      <c r="A119" s="201">
        <v>118</v>
      </c>
      <c r="B119" s="182" t="s">
        <v>3375</v>
      </c>
      <c r="C119" s="183" t="s">
        <v>3376</v>
      </c>
      <c r="D119" s="36" t="s">
        <v>28</v>
      </c>
      <c r="E119" s="36" t="s">
        <v>41</v>
      </c>
      <c r="F119" s="109" t="s">
        <v>3385</v>
      </c>
      <c r="G119" s="202">
        <v>5</v>
      </c>
      <c r="H119" s="202"/>
      <c r="I119" s="202"/>
      <c r="J119" s="202"/>
      <c r="K119" s="202"/>
      <c r="L119" s="34" t="s">
        <v>380</v>
      </c>
      <c r="M119" s="182"/>
      <c r="N119" s="183"/>
      <c r="O119" s="184" t="s">
        <v>41</v>
      </c>
      <c r="P119" s="109"/>
      <c r="Q119" s="182"/>
      <c r="R119" s="109"/>
      <c r="S119" s="183" t="s">
        <v>391</v>
      </c>
      <c r="T119" s="33" t="s">
        <v>3386</v>
      </c>
      <c r="U119" s="33" t="s">
        <v>58</v>
      </c>
      <c r="V119" s="45" t="s">
        <v>58</v>
      </c>
      <c r="W119" s="34" t="s">
        <v>381</v>
      </c>
      <c r="X119" s="34" t="s">
        <v>66</v>
      </c>
      <c r="Y119" s="36"/>
      <c r="Z119" s="36"/>
      <c r="AA119" s="36"/>
      <c r="AB119" s="36">
        <v>1</v>
      </c>
      <c r="AC119" s="36"/>
      <c r="AD119" s="36"/>
      <c r="AE119" s="36"/>
      <c r="AF119" s="51"/>
      <c r="AG119" s="51">
        <v>1</v>
      </c>
      <c r="AH119" s="51"/>
      <c r="AI119" s="51"/>
      <c r="AJ119" s="51"/>
      <c r="AK119" s="51"/>
      <c r="AL119" s="33"/>
      <c r="AM119" s="33"/>
      <c r="AN119" s="186"/>
      <c r="AO119" s="185" t="s">
        <v>3387</v>
      </c>
      <c r="AP119" s="185"/>
      <c r="AQ119" s="185"/>
      <c r="AR119" s="185"/>
      <c r="AS119" s="185"/>
      <c r="AT119" s="185"/>
      <c r="AU119" s="185"/>
      <c r="AV119" s="185"/>
      <c r="AW119" s="186"/>
      <c r="AX119" s="41"/>
      <c r="AY119" s="41" t="s">
        <v>24</v>
      </c>
      <c r="AZ119" s="41"/>
      <c r="BA119" s="36"/>
      <c r="BB119" s="51"/>
      <c r="BC119" s="33"/>
      <c r="BD119" s="33"/>
      <c r="BE119" s="51"/>
      <c r="BF119" s="51"/>
      <c r="BG119" s="51"/>
      <c r="BH119" s="51"/>
      <c r="BI119" s="51"/>
      <c r="BJ119" s="51"/>
      <c r="BK119" s="51"/>
      <c r="BL119" s="51"/>
      <c r="BM119" s="51"/>
      <c r="BN119" s="51"/>
      <c r="BO119" s="51"/>
    </row>
    <row r="120" spans="1:67" ht="51" customHeight="1" x14ac:dyDescent="0.25">
      <c r="A120" s="201">
        <v>119</v>
      </c>
      <c r="B120" s="182" t="s">
        <v>3375</v>
      </c>
      <c r="C120" s="183" t="s">
        <v>3376</v>
      </c>
      <c r="D120" s="36" t="s">
        <v>28</v>
      </c>
      <c r="E120" s="36" t="s">
        <v>41</v>
      </c>
      <c r="F120" s="109" t="s">
        <v>3388</v>
      </c>
      <c r="G120" s="202">
        <v>11</v>
      </c>
      <c r="H120" s="202"/>
      <c r="I120" s="202"/>
      <c r="J120" s="202"/>
      <c r="K120" s="202"/>
      <c r="L120" s="34" t="s">
        <v>382</v>
      </c>
      <c r="M120" s="182"/>
      <c r="N120" s="183"/>
      <c r="O120" s="184" t="s">
        <v>41</v>
      </c>
      <c r="P120" s="109"/>
      <c r="Q120" s="182"/>
      <c r="R120" s="109"/>
      <c r="S120" s="183" t="s">
        <v>3121</v>
      </c>
      <c r="T120" s="33" t="s">
        <v>383</v>
      </c>
      <c r="U120" s="33" t="s">
        <v>21</v>
      </c>
      <c r="V120" s="45" t="s">
        <v>21</v>
      </c>
      <c r="W120" s="34" t="s">
        <v>383</v>
      </c>
      <c r="X120" s="34" t="s">
        <v>384</v>
      </c>
      <c r="Y120" s="36">
        <v>1</v>
      </c>
      <c r="Z120" s="36"/>
      <c r="AA120" s="36"/>
      <c r="AB120" s="36"/>
      <c r="AC120" s="36"/>
      <c r="AD120" s="36"/>
      <c r="AE120" s="36"/>
      <c r="AF120" s="51"/>
      <c r="AG120" s="51"/>
      <c r="AH120" s="51">
        <v>1</v>
      </c>
      <c r="AI120" s="51"/>
      <c r="AJ120" s="51"/>
      <c r="AK120" s="51"/>
      <c r="AL120" s="33" t="s">
        <v>3156</v>
      </c>
      <c r="AM120" s="33"/>
      <c r="AN120" s="185"/>
      <c r="AO120" s="185"/>
      <c r="AP120" s="185" t="s">
        <v>3389</v>
      </c>
      <c r="AQ120" s="185" t="s">
        <v>3389</v>
      </c>
      <c r="AR120" s="185" t="s">
        <v>3389</v>
      </c>
      <c r="AS120" s="185" t="s">
        <v>3389</v>
      </c>
      <c r="AT120" s="185"/>
      <c r="AU120" s="185"/>
      <c r="AV120" s="185"/>
      <c r="AW120" s="186"/>
      <c r="AX120" s="41"/>
      <c r="AY120" s="41" t="s">
        <v>24</v>
      </c>
      <c r="AZ120" s="41"/>
      <c r="BA120" s="36"/>
      <c r="BB120" s="51"/>
      <c r="BC120" s="33"/>
      <c r="BD120" s="33"/>
      <c r="BE120" s="51"/>
      <c r="BF120" s="51"/>
      <c r="BG120" s="51"/>
      <c r="BH120" s="51"/>
      <c r="BI120" s="51"/>
      <c r="BJ120" s="51"/>
      <c r="BK120" s="51"/>
      <c r="BL120" s="51"/>
      <c r="BM120" s="51"/>
      <c r="BN120" s="51"/>
      <c r="BO120" s="51"/>
    </row>
    <row r="121" spans="1:67" ht="195.75" customHeight="1" x14ac:dyDescent="0.25">
      <c r="A121" s="201">
        <v>120</v>
      </c>
      <c r="B121" s="182" t="s">
        <v>3375</v>
      </c>
      <c r="C121" s="183" t="s">
        <v>3376</v>
      </c>
      <c r="D121" s="36" t="s">
        <v>28</v>
      </c>
      <c r="E121" s="36" t="s">
        <v>41</v>
      </c>
      <c r="F121" s="109" t="s">
        <v>3388</v>
      </c>
      <c r="G121" s="202" t="s">
        <v>3390</v>
      </c>
      <c r="H121" s="202"/>
      <c r="I121" s="202"/>
      <c r="J121" s="202"/>
      <c r="K121" s="202"/>
      <c r="L121" s="34" t="s">
        <v>385</v>
      </c>
      <c r="M121" s="182"/>
      <c r="N121" s="183"/>
      <c r="O121" s="184" t="s">
        <v>41</v>
      </c>
      <c r="P121" s="109"/>
      <c r="Q121" s="182"/>
      <c r="R121" s="109"/>
      <c r="S121" s="183" t="s">
        <v>791</v>
      </c>
      <c r="T121" s="188">
        <v>42814</v>
      </c>
      <c r="U121" s="33" t="s">
        <v>167</v>
      </c>
      <c r="V121" s="45" t="s">
        <v>167</v>
      </c>
      <c r="W121" s="49" t="s">
        <v>386</v>
      </c>
      <c r="X121" s="34" t="s">
        <v>384</v>
      </c>
      <c r="Y121" s="36"/>
      <c r="Z121" s="36"/>
      <c r="AA121" s="36">
        <v>1</v>
      </c>
      <c r="AB121" s="36"/>
      <c r="AC121" s="36"/>
      <c r="AD121" s="36"/>
      <c r="AE121" s="36"/>
      <c r="AF121" s="51"/>
      <c r="AG121" s="51">
        <v>1</v>
      </c>
      <c r="AH121" s="51"/>
      <c r="AI121" s="51"/>
      <c r="AJ121" s="51"/>
      <c r="AK121" s="51"/>
      <c r="AL121" s="33" t="s">
        <v>3391</v>
      </c>
      <c r="AM121" s="51"/>
      <c r="AN121" s="186"/>
      <c r="AO121" s="45" t="s">
        <v>3392</v>
      </c>
      <c r="AP121" s="185" t="s">
        <v>2694</v>
      </c>
      <c r="AQ121" s="185" t="s">
        <v>2694</v>
      </c>
      <c r="AR121" s="185" t="s">
        <v>2694</v>
      </c>
      <c r="AS121" s="185" t="s">
        <v>3378</v>
      </c>
      <c r="AT121" s="185"/>
      <c r="AU121" s="185"/>
      <c r="AV121" s="185"/>
      <c r="AW121" s="186"/>
      <c r="AX121" s="41"/>
      <c r="AY121" s="35" t="s">
        <v>176</v>
      </c>
      <c r="AZ121" s="41"/>
      <c r="BA121" s="36"/>
      <c r="BB121" s="36" t="s">
        <v>3154</v>
      </c>
      <c r="BC121" s="33" t="s">
        <v>3393</v>
      </c>
      <c r="BD121" s="33"/>
      <c r="BE121" s="51"/>
      <c r="BF121" s="51"/>
      <c r="BG121" s="51"/>
      <c r="BH121" s="51"/>
      <c r="BI121" s="51"/>
      <c r="BJ121" s="51"/>
      <c r="BK121" s="51"/>
      <c r="BL121" s="51"/>
      <c r="BM121" s="51"/>
      <c r="BN121" s="51"/>
      <c r="BO121" s="51"/>
    </row>
    <row r="122" spans="1:67" ht="409.5" customHeight="1" x14ac:dyDescent="0.25">
      <c r="A122" s="201">
        <v>121</v>
      </c>
      <c r="B122" s="182" t="s">
        <v>3375</v>
      </c>
      <c r="C122" s="183" t="s">
        <v>3376</v>
      </c>
      <c r="D122" s="36" t="s">
        <v>28</v>
      </c>
      <c r="E122" s="36" t="s">
        <v>41</v>
      </c>
      <c r="F122" s="109" t="s">
        <v>3394</v>
      </c>
      <c r="G122" s="202" t="s">
        <v>3395</v>
      </c>
      <c r="H122" s="202"/>
      <c r="I122" s="202"/>
      <c r="J122" s="202"/>
      <c r="K122" s="202"/>
      <c r="L122" s="34" t="s">
        <v>388</v>
      </c>
      <c r="M122" s="182"/>
      <c r="N122" s="183"/>
      <c r="O122" s="184" t="s">
        <v>41</v>
      </c>
      <c r="P122" s="109"/>
      <c r="Q122" s="182"/>
      <c r="R122" s="109"/>
      <c r="S122" s="183" t="s">
        <v>3121</v>
      </c>
      <c r="T122" s="33" t="s">
        <v>3381</v>
      </c>
      <c r="U122" s="33" t="s">
        <v>58</v>
      </c>
      <c r="V122" s="45" t="s">
        <v>21</v>
      </c>
      <c r="W122" s="49" t="s">
        <v>389</v>
      </c>
      <c r="X122" s="49" t="s">
        <v>66</v>
      </c>
      <c r="Y122" s="36"/>
      <c r="Z122" s="36"/>
      <c r="AA122" s="36">
        <v>1</v>
      </c>
      <c r="AB122" s="36"/>
      <c r="AC122" s="36"/>
      <c r="AD122" s="36"/>
      <c r="AE122" s="36"/>
      <c r="AF122" s="51"/>
      <c r="AG122" s="51"/>
      <c r="AH122" s="51">
        <v>1</v>
      </c>
      <c r="AI122" s="51"/>
      <c r="AJ122" s="51"/>
      <c r="AK122" s="51"/>
      <c r="AL122" s="33" t="s">
        <v>3571</v>
      </c>
      <c r="AM122" s="185"/>
      <c r="AN122" s="185" t="s">
        <v>3397</v>
      </c>
      <c r="AO122" s="185"/>
      <c r="AP122" s="185" t="s">
        <v>2694</v>
      </c>
      <c r="AQ122" s="185" t="s">
        <v>2694</v>
      </c>
      <c r="AR122" s="185" t="s">
        <v>2694</v>
      </c>
      <c r="AS122" s="185" t="s">
        <v>3378</v>
      </c>
      <c r="AT122" s="185" t="s">
        <v>2694</v>
      </c>
      <c r="AU122" s="185" t="s">
        <v>2694</v>
      </c>
      <c r="AV122" s="185" t="s">
        <v>2694</v>
      </c>
      <c r="AW122" s="186"/>
      <c r="AX122" s="185"/>
      <c r="AY122" s="41" t="s">
        <v>24</v>
      </c>
      <c r="AZ122" s="41"/>
      <c r="BA122" s="36"/>
      <c r="BB122" s="51"/>
      <c r="BC122" s="33"/>
      <c r="BD122" s="33"/>
      <c r="BE122" s="51"/>
      <c r="BF122" s="51"/>
      <c r="BG122" s="51"/>
      <c r="BH122" s="51"/>
      <c r="BI122" s="51"/>
      <c r="BJ122" s="51"/>
      <c r="BK122" s="51"/>
      <c r="BL122" s="51"/>
      <c r="BM122" s="51"/>
      <c r="BN122" s="51"/>
      <c r="BO122" s="51"/>
    </row>
    <row r="123" spans="1:67" ht="78" customHeight="1" x14ac:dyDescent="0.25">
      <c r="A123" s="201">
        <v>122</v>
      </c>
      <c r="B123" s="182" t="s">
        <v>3375</v>
      </c>
      <c r="C123" s="183" t="s">
        <v>3376</v>
      </c>
      <c r="D123" s="36" t="s">
        <v>28</v>
      </c>
      <c r="E123" s="36" t="s">
        <v>41</v>
      </c>
      <c r="F123" s="109" t="s">
        <v>3394</v>
      </c>
      <c r="G123" s="202">
        <v>12</v>
      </c>
      <c r="H123" s="202"/>
      <c r="I123" s="202"/>
      <c r="J123" s="202"/>
      <c r="K123" s="202"/>
      <c r="L123" s="34" t="s">
        <v>392</v>
      </c>
      <c r="M123" s="182"/>
      <c r="N123" s="183"/>
      <c r="O123" s="184" t="s">
        <v>41</v>
      </c>
      <c r="P123" s="109"/>
      <c r="Q123" s="182"/>
      <c r="R123" s="109"/>
      <c r="S123" s="183" t="s">
        <v>391</v>
      </c>
      <c r="T123" s="33" t="s">
        <v>3398</v>
      </c>
      <c r="U123" s="33" t="s">
        <v>58</v>
      </c>
      <c r="V123" s="45" t="s">
        <v>58</v>
      </c>
      <c r="W123" s="34" t="s">
        <v>393</v>
      </c>
      <c r="X123" s="34" t="s">
        <v>384</v>
      </c>
      <c r="Y123" s="36"/>
      <c r="Z123" s="36"/>
      <c r="AA123" s="36"/>
      <c r="AB123" s="36">
        <v>1</v>
      </c>
      <c r="AC123" s="36"/>
      <c r="AD123" s="36"/>
      <c r="AE123" s="36"/>
      <c r="AF123" s="51"/>
      <c r="AG123" s="51">
        <v>1</v>
      </c>
      <c r="AH123" s="51"/>
      <c r="AI123" s="51"/>
      <c r="AJ123" s="51"/>
      <c r="AK123" s="51"/>
      <c r="AL123" s="33"/>
      <c r="AM123" s="33"/>
      <c r="AN123" s="186"/>
      <c r="AO123" s="186"/>
      <c r="AP123" s="185"/>
      <c r="AQ123" s="185"/>
      <c r="AR123" s="185"/>
      <c r="AS123" s="185" t="s">
        <v>3378</v>
      </c>
      <c r="AT123" s="185"/>
      <c r="AU123" s="185"/>
      <c r="AV123" s="185"/>
      <c r="AW123" s="186"/>
      <c r="AX123" s="41"/>
      <c r="AY123" s="41" t="s">
        <v>24</v>
      </c>
      <c r="AZ123" s="41"/>
      <c r="BA123" s="36"/>
      <c r="BB123" s="51"/>
      <c r="BC123" s="33"/>
      <c r="BD123" s="33"/>
      <c r="BE123" s="51"/>
      <c r="BF123" s="51"/>
      <c r="BG123" s="51"/>
      <c r="BH123" s="51"/>
      <c r="BI123" s="51"/>
      <c r="BJ123" s="51"/>
      <c r="BK123" s="51"/>
      <c r="BL123" s="51"/>
      <c r="BM123" s="51"/>
      <c r="BN123" s="51"/>
      <c r="BO123" s="51"/>
    </row>
    <row r="124" spans="1:67" ht="94.5" customHeight="1" x14ac:dyDescent="0.25">
      <c r="A124" s="201">
        <v>123</v>
      </c>
      <c r="B124" s="182" t="s">
        <v>3375</v>
      </c>
      <c r="C124" s="183" t="s">
        <v>3376</v>
      </c>
      <c r="D124" s="36" t="s">
        <v>28</v>
      </c>
      <c r="E124" s="36" t="s">
        <v>41</v>
      </c>
      <c r="F124" s="109" t="s">
        <v>3394</v>
      </c>
      <c r="G124" s="202">
        <v>13</v>
      </c>
      <c r="H124" s="202"/>
      <c r="I124" s="202"/>
      <c r="J124" s="202"/>
      <c r="K124" s="202"/>
      <c r="L124" s="34" t="s">
        <v>394</v>
      </c>
      <c r="M124" s="182"/>
      <c r="N124" s="183"/>
      <c r="O124" s="184" t="s">
        <v>41</v>
      </c>
      <c r="P124" s="109"/>
      <c r="Q124" s="182"/>
      <c r="R124" s="109"/>
      <c r="S124" s="183" t="s">
        <v>391</v>
      </c>
      <c r="T124" s="33" t="s">
        <v>3398</v>
      </c>
      <c r="U124" s="33" t="s">
        <v>58</v>
      </c>
      <c r="V124" s="45" t="s">
        <v>58</v>
      </c>
      <c r="W124" s="34" t="s">
        <v>393</v>
      </c>
      <c r="X124" s="34" t="s">
        <v>384</v>
      </c>
      <c r="Y124" s="36"/>
      <c r="Z124" s="36"/>
      <c r="AA124" s="36"/>
      <c r="AB124" s="36">
        <v>1</v>
      </c>
      <c r="AC124" s="36"/>
      <c r="AD124" s="36"/>
      <c r="AE124" s="36"/>
      <c r="AF124" s="51"/>
      <c r="AG124" s="51">
        <v>1</v>
      </c>
      <c r="AH124" s="51"/>
      <c r="AI124" s="51"/>
      <c r="AJ124" s="51"/>
      <c r="AK124" s="51"/>
      <c r="AL124" s="33"/>
      <c r="AM124" s="33"/>
      <c r="AN124" s="186"/>
      <c r="AO124" s="186"/>
      <c r="AP124" s="185"/>
      <c r="AQ124" s="185"/>
      <c r="AR124" s="185"/>
      <c r="AS124" s="185" t="s">
        <v>3378</v>
      </c>
      <c r="AT124" s="185"/>
      <c r="AU124" s="185"/>
      <c r="AV124" s="185"/>
      <c r="AW124" s="186"/>
      <c r="AX124" s="41"/>
      <c r="AY124" s="41" t="s">
        <v>24</v>
      </c>
      <c r="AZ124" s="41"/>
      <c r="BA124" s="36"/>
      <c r="BB124" s="51"/>
      <c r="BC124" s="33"/>
      <c r="BD124" s="33"/>
      <c r="BE124" s="51"/>
      <c r="BF124" s="51"/>
      <c r="BG124" s="51"/>
      <c r="BH124" s="51"/>
      <c r="BI124" s="51"/>
      <c r="BJ124" s="51"/>
      <c r="BK124" s="51"/>
      <c r="BL124" s="51"/>
      <c r="BM124" s="51"/>
      <c r="BN124" s="51"/>
      <c r="BO124" s="51"/>
    </row>
    <row r="125" spans="1:67" ht="63" customHeight="1" x14ac:dyDescent="0.25">
      <c r="A125" s="201">
        <v>124</v>
      </c>
      <c r="B125" s="182" t="s">
        <v>3375</v>
      </c>
      <c r="C125" s="183" t="s">
        <v>3376</v>
      </c>
      <c r="D125" s="36" t="s">
        <v>28</v>
      </c>
      <c r="E125" s="36" t="s">
        <v>41</v>
      </c>
      <c r="F125" s="109" t="s">
        <v>3394</v>
      </c>
      <c r="G125" s="202">
        <v>13</v>
      </c>
      <c r="H125" s="202"/>
      <c r="I125" s="202"/>
      <c r="J125" s="202"/>
      <c r="K125" s="202"/>
      <c r="L125" s="34" t="s">
        <v>396</v>
      </c>
      <c r="M125" s="182"/>
      <c r="N125" s="183"/>
      <c r="O125" s="184" t="s">
        <v>41</v>
      </c>
      <c r="P125" s="109"/>
      <c r="Q125" s="182"/>
      <c r="R125" s="109"/>
      <c r="S125" s="183" t="s">
        <v>3121</v>
      </c>
      <c r="T125" s="33" t="s">
        <v>3399</v>
      </c>
      <c r="U125" s="33" t="s">
        <v>21</v>
      </c>
      <c r="V125" s="45" t="s">
        <v>21</v>
      </c>
      <c r="W125" s="34" t="s">
        <v>398</v>
      </c>
      <c r="X125" s="34" t="s">
        <v>66</v>
      </c>
      <c r="Y125" s="36">
        <v>1</v>
      </c>
      <c r="Z125" s="36"/>
      <c r="AA125" s="36"/>
      <c r="AB125" s="36"/>
      <c r="AC125" s="36"/>
      <c r="AD125" s="36"/>
      <c r="AE125" s="36"/>
      <c r="AF125" s="51"/>
      <c r="AG125" s="51"/>
      <c r="AH125" s="51">
        <v>1</v>
      </c>
      <c r="AI125" s="51"/>
      <c r="AJ125" s="51"/>
      <c r="AK125" s="51"/>
      <c r="AL125" s="33" t="s">
        <v>3156</v>
      </c>
      <c r="AM125" s="33"/>
      <c r="AN125" s="185"/>
      <c r="AO125" s="185"/>
      <c r="AP125" s="185"/>
      <c r="AQ125" s="185"/>
      <c r="AR125" s="185"/>
      <c r="AS125" s="185" t="s">
        <v>2694</v>
      </c>
      <c r="AT125" s="185"/>
      <c r="AU125" s="185"/>
      <c r="AV125" s="185"/>
      <c r="AW125" s="186"/>
      <c r="AX125" s="41"/>
      <c r="AY125" s="41" t="s">
        <v>24</v>
      </c>
      <c r="AZ125" s="41"/>
      <c r="BA125" s="36"/>
      <c r="BB125" s="51"/>
      <c r="BC125" s="33"/>
      <c r="BD125" s="33"/>
      <c r="BE125" s="51"/>
      <c r="BF125" s="51"/>
      <c r="BG125" s="51"/>
      <c r="BH125" s="51"/>
      <c r="BI125" s="51"/>
      <c r="BJ125" s="51"/>
      <c r="BK125" s="51"/>
      <c r="BL125" s="51"/>
      <c r="BM125" s="51"/>
      <c r="BN125" s="51"/>
      <c r="BO125" s="51"/>
    </row>
    <row r="126" spans="1:67" ht="141.75" customHeight="1" x14ac:dyDescent="0.25">
      <c r="A126" s="201">
        <v>125</v>
      </c>
      <c r="B126" s="182" t="s">
        <v>3375</v>
      </c>
      <c r="C126" s="183" t="s">
        <v>3376</v>
      </c>
      <c r="D126" s="36" t="s">
        <v>28</v>
      </c>
      <c r="E126" s="36" t="s">
        <v>41</v>
      </c>
      <c r="F126" s="109" t="s">
        <v>3394</v>
      </c>
      <c r="G126" s="202">
        <v>17</v>
      </c>
      <c r="H126" s="202"/>
      <c r="I126" s="202"/>
      <c r="J126" s="202"/>
      <c r="K126" s="202"/>
      <c r="L126" s="34" t="s">
        <v>399</v>
      </c>
      <c r="M126" s="182"/>
      <c r="N126" s="183"/>
      <c r="O126" s="184" t="s">
        <v>41</v>
      </c>
      <c r="P126" s="109"/>
      <c r="Q126" s="182"/>
      <c r="R126" s="109"/>
      <c r="S126" s="183" t="s">
        <v>167</v>
      </c>
      <c r="T126" s="33" t="s">
        <v>3401</v>
      </c>
      <c r="U126" s="33" t="s">
        <v>167</v>
      </c>
      <c r="V126" s="45" t="s">
        <v>167</v>
      </c>
      <c r="W126" s="34" t="s">
        <v>401</v>
      </c>
      <c r="X126" s="34" t="s">
        <v>402</v>
      </c>
      <c r="Y126" s="36"/>
      <c r="Z126" s="36"/>
      <c r="AA126" s="36">
        <v>1</v>
      </c>
      <c r="AB126" s="36"/>
      <c r="AC126" s="36"/>
      <c r="AD126" s="36"/>
      <c r="AE126" s="36"/>
      <c r="AF126" s="51"/>
      <c r="AG126" s="51">
        <v>1</v>
      </c>
      <c r="AH126" s="51"/>
      <c r="AI126" s="51"/>
      <c r="AJ126" s="51"/>
      <c r="AK126" s="51"/>
      <c r="AL126" s="33"/>
      <c r="AM126" s="33"/>
      <c r="AN126" s="186"/>
      <c r="AO126" s="186"/>
      <c r="AP126" s="185"/>
      <c r="AQ126" s="185"/>
      <c r="AR126" s="185"/>
      <c r="AS126" s="185" t="s">
        <v>3378</v>
      </c>
      <c r="AT126" s="185"/>
      <c r="AU126" s="185"/>
      <c r="AV126" s="185"/>
      <c r="AW126" s="186"/>
      <c r="AX126" s="41"/>
      <c r="AY126" s="35" t="s">
        <v>176</v>
      </c>
      <c r="AZ126" s="41"/>
      <c r="BA126" s="36"/>
      <c r="BB126" s="51"/>
      <c r="BC126" s="33"/>
      <c r="BD126" s="33"/>
      <c r="BE126" s="51"/>
      <c r="BF126" s="51"/>
      <c r="BG126" s="51"/>
      <c r="BH126" s="51"/>
      <c r="BI126" s="51"/>
      <c r="BJ126" s="51"/>
      <c r="BK126" s="51"/>
      <c r="BL126" s="51"/>
      <c r="BM126" s="51"/>
      <c r="BN126" s="51"/>
      <c r="BO126" s="51"/>
    </row>
    <row r="127" spans="1:67" ht="189" customHeight="1" x14ac:dyDescent="0.25">
      <c r="A127" s="201">
        <v>126</v>
      </c>
      <c r="B127" s="182" t="s">
        <v>3375</v>
      </c>
      <c r="C127" s="183" t="s">
        <v>3376</v>
      </c>
      <c r="D127" s="36" t="s">
        <v>28</v>
      </c>
      <c r="E127" s="36" t="s">
        <v>41</v>
      </c>
      <c r="F127" s="109" t="s">
        <v>3402</v>
      </c>
      <c r="G127" s="202"/>
      <c r="H127" s="202"/>
      <c r="I127" s="202"/>
      <c r="J127" s="202"/>
      <c r="K127" s="202"/>
      <c r="L127" s="34" t="s">
        <v>404</v>
      </c>
      <c r="M127" s="182"/>
      <c r="N127" s="183"/>
      <c r="O127" s="184" t="s">
        <v>41</v>
      </c>
      <c r="P127" s="109"/>
      <c r="Q127" s="182"/>
      <c r="R127" s="109"/>
      <c r="S127" s="183" t="s">
        <v>3121</v>
      </c>
      <c r="T127" s="33" t="s">
        <v>3403</v>
      </c>
      <c r="U127" s="33" t="s">
        <v>167</v>
      </c>
      <c r="V127" s="45" t="s">
        <v>167</v>
      </c>
      <c r="W127" s="34" t="s">
        <v>406</v>
      </c>
      <c r="X127" s="34" t="s">
        <v>408</v>
      </c>
      <c r="Y127" s="36"/>
      <c r="Z127" s="36"/>
      <c r="AA127" s="36">
        <v>1</v>
      </c>
      <c r="AB127" s="36"/>
      <c r="AC127" s="36"/>
      <c r="AD127" s="36"/>
      <c r="AE127" s="36"/>
      <c r="AF127" s="51"/>
      <c r="AG127" s="51"/>
      <c r="AH127" s="51">
        <v>1</v>
      </c>
      <c r="AI127" s="51"/>
      <c r="AJ127" s="51"/>
      <c r="AK127" s="51"/>
      <c r="AL127" s="33" t="s">
        <v>3404</v>
      </c>
      <c r="AM127" s="45" t="s">
        <v>3405</v>
      </c>
      <c r="AN127" s="185"/>
      <c r="AO127" s="185"/>
      <c r="AP127" s="185"/>
      <c r="AQ127" s="185"/>
      <c r="AR127" s="185"/>
      <c r="AS127" s="185" t="s">
        <v>3406</v>
      </c>
      <c r="AT127" s="185"/>
      <c r="AU127" s="185"/>
      <c r="AV127" s="185"/>
      <c r="AW127" s="186"/>
      <c r="AX127" s="41"/>
      <c r="AY127" s="41" t="s">
        <v>176</v>
      </c>
      <c r="AZ127" s="41"/>
      <c r="BA127" s="36"/>
      <c r="BB127" s="51"/>
      <c r="BC127" s="33"/>
      <c r="BD127" s="33"/>
      <c r="BE127" s="51"/>
      <c r="BF127" s="51"/>
      <c r="BG127" s="51"/>
      <c r="BH127" s="51"/>
      <c r="BI127" s="51"/>
      <c r="BJ127" s="51"/>
      <c r="BK127" s="51"/>
      <c r="BL127" s="51"/>
      <c r="BM127" s="51"/>
      <c r="BN127" s="51"/>
      <c r="BO127" s="51"/>
    </row>
    <row r="128" spans="1:67" ht="189" customHeight="1" x14ac:dyDescent="0.25">
      <c r="A128" s="201">
        <v>127</v>
      </c>
      <c r="B128" s="182" t="s">
        <v>3375</v>
      </c>
      <c r="C128" s="183" t="s">
        <v>3376</v>
      </c>
      <c r="D128" s="36" t="s">
        <v>28</v>
      </c>
      <c r="E128" s="36" t="s">
        <v>41</v>
      </c>
      <c r="F128" s="109" t="s">
        <v>3402</v>
      </c>
      <c r="G128" s="202"/>
      <c r="H128" s="202"/>
      <c r="I128" s="202"/>
      <c r="J128" s="202"/>
      <c r="K128" s="202"/>
      <c r="L128" s="34" t="s">
        <v>409</v>
      </c>
      <c r="M128" s="182"/>
      <c r="N128" s="183"/>
      <c r="O128" s="184" t="s">
        <v>41</v>
      </c>
      <c r="P128" s="109"/>
      <c r="Q128" s="182"/>
      <c r="R128" s="109"/>
      <c r="S128" s="183" t="s">
        <v>167</v>
      </c>
      <c r="T128" s="33" t="s">
        <v>3403</v>
      </c>
      <c r="U128" s="33" t="s">
        <v>167</v>
      </c>
      <c r="V128" s="45" t="s">
        <v>167</v>
      </c>
      <c r="W128" s="34" t="s">
        <v>410</v>
      </c>
      <c r="X128" s="34" t="s">
        <v>411</v>
      </c>
      <c r="Y128" s="36"/>
      <c r="Z128" s="36"/>
      <c r="AA128" s="36">
        <v>1</v>
      </c>
      <c r="AB128" s="36"/>
      <c r="AC128" s="36"/>
      <c r="AD128" s="36"/>
      <c r="AE128" s="36"/>
      <c r="AF128" s="51"/>
      <c r="AG128" s="51">
        <v>1</v>
      </c>
      <c r="AH128" s="51"/>
      <c r="AI128" s="51"/>
      <c r="AJ128" s="51"/>
      <c r="AK128" s="51"/>
      <c r="AL128" s="33"/>
      <c r="AM128" s="33"/>
      <c r="AN128" s="186"/>
      <c r="AO128" s="186"/>
      <c r="AP128" s="185"/>
      <c r="AQ128" s="185"/>
      <c r="AR128" s="185"/>
      <c r="AS128" s="185" t="s">
        <v>3407</v>
      </c>
      <c r="AT128" s="185"/>
      <c r="AU128" s="185"/>
      <c r="AV128" s="185"/>
      <c r="AW128" s="186"/>
      <c r="AX128" s="41"/>
      <c r="AY128" s="35" t="s">
        <v>176</v>
      </c>
      <c r="AZ128" s="41"/>
      <c r="BA128" s="36"/>
      <c r="BB128" s="51"/>
      <c r="BC128" s="33"/>
      <c r="BD128" s="33"/>
      <c r="BE128" s="51"/>
      <c r="BF128" s="51"/>
      <c r="BG128" s="51"/>
      <c r="BH128" s="51"/>
      <c r="BI128" s="51"/>
      <c r="BJ128" s="51"/>
      <c r="BK128" s="51"/>
      <c r="BL128" s="51"/>
      <c r="BM128" s="51"/>
      <c r="BN128" s="51"/>
      <c r="BO128" s="51"/>
    </row>
    <row r="129" spans="1:67" ht="189" customHeight="1" x14ac:dyDescent="0.25">
      <c r="A129" s="201">
        <v>128</v>
      </c>
      <c r="B129" s="182" t="s">
        <v>3375</v>
      </c>
      <c r="C129" s="183" t="s">
        <v>3376</v>
      </c>
      <c r="D129" s="36" t="s">
        <v>28</v>
      </c>
      <c r="E129" s="36" t="s">
        <v>41</v>
      </c>
      <c r="F129" s="109" t="s">
        <v>3402</v>
      </c>
      <c r="G129" s="202"/>
      <c r="H129" s="202"/>
      <c r="I129" s="202"/>
      <c r="J129" s="202"/>
      <c r="K129" s="202"/>
      <c r="L129" s="34" t="s">
        <v>412</v>
      </c>
      <c r="M129" s="182"/>
      <c r="N129" s="183"/>
      <c r="O129" s="184" t="s">
        <v>41</v>
      </c>
      <c r="P129" s="109"/>
      <c r="Q129" s="182"/>
      <c r="R129" s="109"/>
      <c r="S129" s="183" t="s">
        <v>167</v>
      </c>
      <c r="T129" s="33" t="s">
        <v>3403</v>
      </c>
      <c r="U129" s="33" t="s">
        <v>167</v>
      </c>
      <c r="V129" s="45" t="s">
        <v>167</v>
      </c>
      <c r="W129" s="34" t="s">
        <v>410</v>
      </c>
      <c r="X129" s="34" t="s">
        <v>411</v>
      </c>
      <c r="Y129" s="36"/>
      <c r="Z129" s="36"/>
      <c r="AA129" s="36">
        <v>1</v>
      </c>
      <c r="AB129" s="36"/>
      <c r="AC129" s="36"/>
      <c r="AD129" s="36"/>
      <c r="AE129" s="36"/>
      <c r="AF129" s="51"/>
      <c r="AG129" s="51">
        <v>1</v>
      </c>
      <c r="AH129" s="51"/>
      <c r="AI129" s="51"/>
      <c r="AJ129" s="51"/>
      <c r="AK129" s="51"/>
      <c r="AL129" s="33"/>
      <c r="AM129" s="33"/>
      <c r="AN129" s="186"/>
      <c r="AO129" s="186"/>
      <c r="AP129" s="185"/>
      <c r="AQ129" s="185"/>
      <c r="AR129" s="185"/>
      <c r="AS129" s="185" t="s">
        <v>3407</v>
      </c>
      <c r="AT129" s="185"/>
      <c r="AU129" s="185"/>
      <c r="AV129" s="185"/>
      <c r="AW129" s="186"/>
      <c r="AX129" s="41"/>
      <c r="AY129" s="35" t="s">
        <v>176</v>
      </c>
      <c r="AZ129" s="41"/>
      <c r="BA129" s="36"/>
      <c r="BB129" s="51"/>
      <c r="BC129" s="33"/>
      <c r="BD129" s="33"/>
      <c r="BE129" s="51"/>
      <c r="BF129" s="51"/>
      <c r="BG129" s="51"/>
      <c r="BH129" s="51"/>
      <c r="BI129" s="51"/>
      <c r="BJ129" s="51"/>
      <c r="BK129" s="51"/>
      <c r="BL129" s="51"/>
      <c r="BM129" s="51"/>
      <c r="BN129" s="51"/>
      <c r="BO129" s="51"/>
    </row>
    <row r="130" spans="1:67" ht="174.75" customHeight="1" x14ac:dyDescent="0.25">
      <c r="A130" s="201">
        <v>129</v>
      </c>
      <c r="B130" s="182" t="s">
        <v>3375</v>
      </c>
      <c r="C130" s="183" t="s">
        <v>3376</v>
      </c>
      <c r="D130" s="36" t="s">
        <v>28</v>
      </c>
      <c r="E130" s="36" t="s">
        <v>41</v>
      </c>
      <c r="F130" s="202"/>
      <c r="G130" s="202">
        <v>18</v>
      </c>
      <c r="H130" s="202"/>
      <c r="I130" s="202"/>
      <c r="J130" s="202"/>
      <c r="K130" s="202"/>
      <c r="L130" s="34" t="s">
        <v>414</v>
      </c>
      <c r="M130" s="182"/>
      <c r="N130" s="183"/>
      <c r="O130" s="184" t="s">
        <v>41</v>
      </c>
      <c r="P130" s="109"/>
      <c r="Q130" s="182"/>
      <c r="R130" s="109"/>
      <c r="S130" s="183" t="s">
        <v>791</v>
      </c>
      <c r="T130" s="33" t="s">
        <v>3408</v>
      </c>
      <c r="U130" s="33" t="s">
        <v>58</v>
      </c>
      <c r="V130" s="45" t="s">
        <v>58</v>
      </c>
      <c r="W130" s="34" t="s">
        <v>415</v>
      </c>
      <c r="X130" s="34" t="s">
        <v>416</v>
      </c>
      <c r="Y130" s="36"/>
      <c r="Z130" s="36"/>
      <c r="AA130" s="36"/>
      <c r="AB130" s="36">
        <v>1</v>
      </c>
      <c r="AC130" s="36"/>
      <c r="AD130" s="36"/>
      <c r="AE130" s="36"/>
      <c r="AF130" s="51"/>
      <c r="AG130" s="51">
        <v>1</v>
      </c>
      <c r="AH130" s="51"/>
      <c r="AI130" s="51"/>
      <c r="AJ130" s="51"/>
      <c r="AK130" s="51"/>
      <c r="AL130" s="33"/>
      <c r="AM130" s="33"/>
      <c r="AN130" s="186"/>
      <c r="AO130" s="186"/>
      <c r="AP130" s="185"/>
      <c r="AQ130" s="185"/>
      <c r="AR130" s="185"/>
      <c r="AS130" s="185"/>
      <c r="AT130" s="185"/>
      <c r="AU130" s="185"/>
      <c r="AV130" s="185"/>
      <c r="AW130" s="186"/>
      <c r="AX130" s="41"/>
      <c r="AY130" s="41" t="s">
        <v>24</v>
      </c>
      <c r="AZ130" s="41"/>
      <c r="BA130" s="36"/>
      <c r="BB130" s="51"/>
      <c r="BC130" s="33"/>
      <c r="BD130" s="33"/>
      <c r="BE130" s="51"/>
      <c r="BF130" s="51"/>
      <c r="BG130" s="51"/>
      <c r="BH130" s="51"/>
      <c r="BI130" s="51"/>
      <c r="BJ130" s="51"/>
      <c r="BK130" s="51"/>
      <c r="BL130" s="51"/>
      <c r="BM130" s="51"/>
      <c r="BN130" s="51"/>
      <c r="BO130" s="51"/>
    </row>
    <row r="131" spans="1:67" ht="50.25" customHeight="1" x14ac:dyDescent="0.25">
      <c r="A131" s="201">
        <v>130</v>
      </c>
      <c r="B131" s="182" t="s">
        <v>3375</v>
      </c>
      <c r="C131" s="183" t="s">
        <v>3376</v>
      </c>
      <c r="D131" s="36" t="s">
        <v>28</v>
      </c>
      <c r="E131" s="36" t="s">
        <v>41</v>
      </c>
      <c r="F131" s="202"/>
      <c r="G131" s="202">
        <v>18</v>
      </c>
      <c r="H131" s="202"/>
      <c r="I131" s="202"/>
      <c r="J131" s="202"/>
      <c r="K131" s="202"/>
      <c r="L131" s="34" t="s">
        <v>417</v>
      </c>
      <c r="M131" s="182"/>
      <c r="N131" s="183"/>
      <c r="O131" s="184" t="s">
        <v>41</v>
      </c>
      <c r="P131" s="109"/>
      <c r="Q131" s="182"/>
      <c r="R131" s="109"/>
      <c r="S131" s="183" t="s">
        <v>391</v>
      </c>
      <c r="T131" s="188">
        <v>42814</v>
      </c>
      <c r="U131" s="33" t="s">
        <v>58</v>
      </c>
      <c r="V131" s="45" t="s">
        <v>58</v>
      </c>
      <c r="W131" s="49" t="s">
        <v>59</v>
      </c>
      <c r="X131" s="34" t="s">
        <v>416</v>
      </c>
      <c r="Y131" s="36"/>
      <c r="Z131" s="36"/>
      <c r="AA131" s="36"/>
      <c r="AB131" s="36">
        <v>1</v>
      </c>
      <c r="AC131" s="36"/>
      <c r="AD131" s="36"/>
      <c r="AE131" s="36"/>
      <c r="AF131" s="51"/>
      <c r="AG131" s="51">
        <v>1</v>
      </c>
      <c r="AH131" s="51"/>
      <c r="AI131" s="51"/>
      <c r="AJ131" s="51"/>
      <c r="AK131" s="51"/>
      <c r="AL131" s="33"/>
      <c r="AM131" s="33"/>
      <c r="AN131" s="186"/>
      <c r="AO131" s="186"/>
      <c r="AP131" s="185"/>
      <c r="AQ131" s="185"/>
      <c r="AR131" s="185"/>
      <c r="AS131" s="185" t="s">
        <v>3378</v>
      </c>
      <c r="AT131" s="185"/>
      <c r="AU131" s="185"/>
      <c r="AV131" s="185"/>
      <c r="AW131" s="186"/>
      <c r="AX131" s="41"/>
      <c r="AY131" s="41" t="s">
        <v>24</v>
      </c>
      <c r="AZ131" s="41"/>
      <c r="BA131" s="36"/>
      <c r="BB131" s="51"/>
      <c r="BC131" s="33"/>
      <c r="BD131" s="33"/>
      <c r="BE131" s="51"/>
      <c r="BF131" s="51"/>
      <c r="BG131" s="51"/>
      <c r="BH131" s="51"/>
      <c r="BI131" s="51"/>
      <c r="BJ131" s="51"/>
      <c r="BK131" s="51"/>
      <c r="BL131" s="51"/>
      <c r="BM131" s="51"/>
      <c r="BN131" s="51"/>
      <c r="BO131" s="51"/>
    </row>
    <row r="132" spans="1:67" ht="220.5" customHeight="1" x14ac:dyDescent="0.25">
      <c r="A132" s="201">
        <v>131</v>
      </c>
      <c r="B132" s="182" t="s">
        <v>3375</v>
      </c>
      <c r="C132" s="183" t="s">
        <v>3376</v>
      </c>
      <c r="D132" s="36" t="s">
        <v>28</v>
      </c>
      <c r="E132" s="36" t="s">
        <v>41</v>
      </c>
      <c r="F132" s="202"/>
      <c r="G132" s="202">
        <v>18</v>
      </c>
      <c r="H132" s="202"/>
      <c r="I132" s="202"/>
      <c r="J132" s="202"/>
      <c r="K132" s="202"/>
      <c r="L132" s="34" t="s">
        <v>419</v>
      </c>
      <c r="M132" s="182"/>
      <c r="N132" s="183"/>
      <c r="O132" s="184" t="s">
        <v>41</v>
      </c>
      <c r="P132" s="109"/>
      <c r="Q132" s="182"/>
      <c r="R132" s="109"/>
      <c r="S132" s="183" t="s">
        <v>3121</v>
      </c>
      <c r="T132" s="33" t="s">
        <v>3409</v>
      </c>
      <c r="U132" s="33" t="s">
        <v>167</v>
      </c>
      <c r="V132" s="45" t="s">
        <v>167</v>
      </c>
      <c r="W132" s="34" t="s">
        <v>420</v>
      </c>
      <c r="X132" s="34" t="s">
        <v>416</v>
      </c>
      <c r="Y132" s="36"/>
      <c r="Z132" s="36"/>
      <c r="AA132" s="36">
        <v>1</v>
      </c>
      <c r="AB132" s="36"/>
      <c r="AC132" s="36"/>
      <c r="AD132" s="36"/>
      <c r="AE132" s="36"/>
      <c r="AF132" s="51"/>
      <c r="AG132" s="51"/>
      <c r="AH132" s="51">
        <v>1</v>
      </c>
      <c r="AI132" s="51"/>
      <c r="AJ132" s="51"/>
      <c r="AK132" s="51"/>
      <c r="AL132" s="33" t="s">
        <v>3410</v>
      </c>
      <c r="AM132" s="45" t="s">
        <v>3411</v>
      </c>
      <c r="AN132" s="185"/>
      <c r="AO132" s="185"/>
      <c r="AP132" s="185" t="s">
        <v>2694</v>
      </c>
      <c r="AQ132" s="185" t="s">
        <v>2694</v>
      </c>
      <c r="AR132" s="185" t="s">
        <v>2694</v>
      </c>
      <c r="AS132" s="185" t="s">
        <v>3194</v>
      </c>
      <c r="AT132" s="185"/>
      <c r="AU132" s="185"/>
      <c r="AV132" s="185"/>
      <c r="AW132" s="186"/>
      <c r="AX132" s="41"/>
      <c r="AY132" s="35" t="s">
        <v>46</v>
      </c>
      <c r="AZ132" s="41"/>
      <c r="BA132" s="36"/>
      <c r="BB132" s="51"/>
      <c r="BC132" s="33"/>
      <c r="BD132" s="33"/>
      <c r="BE132" s="51"/>
      <c r="BF132" s="51"/>
      <c r="BG132" s="51"/>
      <c r="BH132" s="51"/>
      <c r="BI132" s="51"/>
      <c r="BJ132" s="51"/>
      <c r="BK132" s="51"/>
      <c r="BL132" s="51"/>
      <c r="BM132" s="51"/>
      <c r="BN132" s="51"/>
      <c r="BO132" s="51"/>
    </row>
    <row r="133" spans="1:67" ht="157.5" customHeight="1" x14ac:dyDescent="0.25">
      <c r="A133" s="201">
        <v>132</v>
      </c>
      <c r="B133" s="182" t="s">
        <v>3375</v>
      </c>
      <c r="C133" s="183" t="s">
        <v>3376</v>
      </c>
      <c r="D133" s="36" t="s">
        <v>28</v>
      </c>
      <c r="E133" s="36" t="s">
        <v>41</v>
      </c>
      <c r="F133" s="202"/>
      <c r="G133" s="202">
        <v>18</v>
      </c>
      <c r="H133" s="202"/>
      <c r="I133" s="202"/>
      <c r="J133" s="202"/>
      <c r="K133" s="202"/>
      <c r="L133" s="34" t="s">
        <v>421</v>
      </c>
      <c r="M133" s="182"/>
      <c r="N133" s="183"/>
      <c r="O133" s="184" t="s">
        <v>41</v>
      </c>
      <c r="P133" s="109"/>
      <c r="Q133" s="182"/>
      <c r="R133" s="109"/>
      <c r="S133" s="183" t="s">
        <v>391</v>
      </c>
      <c r="T133" s="33" t="s">
        <v>3412</v>
      </c>
      <c r="U133" s="33" t="s">
        <v>58</v>
      </c>
      <c r="V133" s="45" t="s">
        <v>58</v>
      </c>
      <c r="W133" s="34" t="s">
        <v>424</v>
      </c>
      <c r="X133" s="34" t="s">
        <v>416</v>
      </c>
      <c r="Y133" s="36"/>
      <c r="Z133" s="36"/>
      <c r="AA133" s="36"/>
      <c r="AB133" s="36">
        <v>1</v>
      </c>
      <c r="AC133" s="36"/>
      <c r="AD133" s="36"/>
      <c r="AE133" s="36"/>
      <c r="AF133" s="51"/>
      <c r="AG133" s="51"/>
      <c r="AH133" s="51"/>
      <c r="AI133" s="51">
        <v>1</v>
      </c>
      <c r="AJ133" s="51"/>
      <c r="AK133" s="51"/>
      <c r="AL133" s="33"/>
      <c r="AM133" s="33"/>
      <c r="AN133" s="186"/>
      <c r="AO133" s="186"/>
      <c r="AP133" s="185"/>
      <c r="AQ133" s="185"/>
      <c r="AR133" s="185"/>
      <c r="AS133" s="185" t="s">
        <v>3378</v>
      </c>
      <c r="AT133" s="185"/>
      <c r="AU133" s="185"/>
      <c r="AV133" s="185"/>
      <c r="AW133" s="186"/>
      <c r="AX133" s="41"/>
      <c r="AY133" s="41" t="s">
        <v>24</v>
      </c>
      <c r="AZ133" s="41"/>
      <c r="BA133" s="36"/>
      <c r="BB133" s="51"/>
      <c r="BC133" s="33"/>
      <c r="BD133" s="33"/>
      <c r="BE133" s="51"/>
      <c r="BF133" s="51"/>
      <c r="BG133" s="51"/>
      <c r="BH133" s="51"/>
      <c r="BI133" s="51"/>
      <c r="BJ133" s="51"/>
      <c r="BK133" s="51"/>
      <c r="BL133" s="51"/>
      <c r="BM133" s="51"/>
      <c r="BN133" s="51"/>
      <c r="BO133" s="51"/>
    </row>
    <row r="134" spans="1:67" ht="110.25" customHeight="1" x14ac:dyDescent="0.25">
      <c r="A134" s="201">
        <v>133</v>
      </c>
      <c r="B134" s="182" t="s">
        <v>3375</v>
      </c>
      <c r="C134" s="183" t="s">
        <v>3376</v>
      </c>
      <c r="D134" s="36" t="s">
        <v>28</v>
      </c>
      <c r="E134" s="36" t="s">
        <v>41</v>
      </c>
      <c r="F134" s="202"/>
      <c r="G134" s="202">
        <v>18</v>
      </c>
      <c r="H134" s="202"/>
      <c r="I134" s="202"/>
      <c r="J134" s="202"/>
      <c r="K134" s="202"/>
      <c r="L134" s="34" t="s">
        <v>427</v>
      </c>
      <c r="M134" s="182"/>
      <c r="N134" s="183"/>
      <c r="O134" s="184" t="s">
        <v>41</v>
      </c>
      <c r="P134" s="109"/>
      <c r="Q134" s="182"/>
      <c r="R134" s="109"/>
      <c r="S134" s="183" t="s">
        <v>391</v>
      </c>
      <c r="T134" s="33" t="s">
        <v>3413</v>
      </c>
      <c r="U134" s="33" t="s">
        <v>58</v>
      </c>
      <c r="V134" s="45" t="s">
        <v>58</v>
      </c>
      <c r="W134" s="34" t="s">
        <v>428</v>
      </c>
      <c r="X134" s="34" t="s">
        <v>416</v>
      </c>
      <c r="Y134" s="36"/>
      <c r="Z134" s="36"/>
      <c r="AA134" s="36"/>
      <c r="AB134" s="36">
        <v>1</v>
      </c>
      <c r="AC134" s="36"/>
      <c r="AD134" s="36"/>
      <c r="AE134" s="36"/>
      <c r="AF134" s="51"/>
      <c r="AG134" s="51"/>
      <c r="AH134" s="51"/>
      <c r="AI134" s="51">
        <v>1</v>
      </c>
      <c r="AJ134" s="51"/>
      <c r="AK134" s="51"/>
      <c r="AL134" s="33"/>
      <c r="AM134" s="33"/>
      <c r="AN134" s="186"/>
      <c r="AO134" s="186"/>
      <c r="AP134" s="185"/>
      <c r="AQ134" s="185"/>
      <c r="AR134" s="185"/>
      <c r="AS134" s="185" t="s">
        <v>3378</v>
      </c>
      <c r="AT134" s="185"/>
      <c r="AU134" s="185"/>
      <c r="AV134" s="185"/>
      <c r="AW134" s="186"/>
      <c r="AX134" s="41"/>
      <c r="AY134" s="41" t="s">
        <v>24</v>
      </c>
      <c r="AZ134" s="41"/>
      <c r="BA134" s="36"/>
      <c r="BB134" s="51"/>
      <c r="BC134" s="33"/>
      <c r="BD134" s="33"/>
      <c r="BE134" s="51"/>
      <c r="BF134" s="51"/>
      <c r="BG134" s="51"/>
      <c r="BH134" s="51"/>
      <c r="BI134" s="51"/>
      <c r="BJ134" s="51"/>
      <c r="BK134" s="51"/>
      <c r="BL134" s="51"/>
      <c r="BM134" s="51"/>
      <c r="BN134" s="51"/>
      <c r="BO134" s="51"/>
    </row>
    <row r="135" spans="1:67" ht="94.5" customHeight="1" x14ac:dyDescent="0.25">
      <c r="A135" s="201">
        <v>134</v>
      </c>
      <c r="B135" s="182" t="s">
        <v>3375</v>
      </c>
      <c r="C135" s="183" t="s">
        <v>3376</v>
      </c>
      <c r="D135" s="36" t="s">
        <v>28</v>
      </c>
      <c r="E135" s="36" t="s">
        <v>41</v>
      </c>
      <c r="F135" s="109" t="s">
        <v>3414</v>
      </c>
      <c r="G135" s="202" t="s">
        <v>3415</v>
      </c>
      <c r="H135" s="202"/>
      <c r="I135" s="202"/>
      <c r="J135" s="202"/>
      <c r="K135" s="202"/>
      <c r="L135" s="34" t="s">
        <v>430</v>
      </c>
      <c r="M135" s="182"/>
      <c r="N135" s="183"/>
      <c r="O135" s="184" t="s">
        <v>41</v>
      </c>
      <c r="P135" s="109"/>
      <c r="Q135" s="182"/>
      <c r="R135" s="109"/>
      <c r="S135" s="183" t="s">
        <v>791</v>
      </c>
      <c r="T135" s="200" t="s">
        <v>3416</v>
      </c>
      <c r="U135" s="33" t="s">
        <v>58</v>
      </c>
      <c r="V135" s="45" t="s">
        <v>58</v>
      </c>
      <c r="W135" s="34" t="s">
        <v>431</v>
      </c>
      <c r="X135" s="34" t="s">
        <v>416</v>
      </c>
      <c r="Y135" s="36"/>
      <c r="Z135" s="36"/>
      <c r="AA135" s="36"/>
      <c r="AB135" s="36">
        <v>1</v>
      </c>
      <c r="AC135" s="36"/>
      <c r="AD135" s="36"/>
      <c r="AE135" s="36"/>
      <c r="AF135" s="51"/>
      <c r="AG135" s="51"/>
      <c r="AH135" s="51"/>
      <c r="AI135" s="51">
        <v>1</v>
      </c>
      <c r="AJ135" s="51"/>
      <c r="AK135" s="51"/>
      <c r="AL135" s="33"/>
      <c r="AM135" s="33"/>
      <c r="AN135" s="186"/>
      <c r="AO135" s="186"/>
      <c r="AP135" s="185"/>
      <c r="AQ135" s="185"/>
      <c r="AR135" s="185"/>
      <c r="AS135" s="185" t="s">
        <v>3378</v>
      </c>
      <c r="AT135" s="185"/>
      <c r="AU135" s="185"/>
      <c r="AV135" s="185"/>
      <c r="AW135" s="186"/>
      <c r="AX135" s="41"/>
      <c r="AY135" s="41" t="s">
        <v>24</v>
      </c>
      <c r="AZ135" s="41"/>
      <c r="BA135" s="36"/>
      <c r="BB135" s="51"/>
      <c r="BC135" s="33"/>
      <c r="BD135" s="33"/>
      <c r="BE135" s="51"/>
      <c r="BF135" s="51"/>
      <c r="BG135" s="51"/>
      <c r="BH135" s="51"/>
      <c r="BI135" s="51"/>
      <c r="BJ135" s="51"/>
      <c r="BK135" s="51"/>
      <c r="BL135" s="51"/>
      <c r="BM135" s="51"/>
      <c r="BN135" s="51"/>
      <c r="BO135" s="51"/>
    </row>
    <row r="136" spans="1:67" ht="63" customHeight="1" x14ac:dyDescent="0.25">
      <c r="A136" s="201">
        <v>135</v>
      </c>
      <c r="B136" s="182" t="s">
        <v>3375</v>
      </c>
      <c r="C136" s="183" t="s">
        <v>3376</v>
      </c>
      <c r="D136" s="36" t="s">
        <v>28</v>
      </c>
      <c r="E136" s="36" t="s">
        <v>41</v>
      </c>
      <c r="F136" s="109" t="s">
        <v>3414</v>
      </c>
      <c r="G136" s="202">
        <v>20</v>
      </c>
      <c r="H136" s="202"/>
      <c r="I136" s="202"/>
      <c r="J136" s="202"/>
      <c r="K136" s="202"/>
      <c r="L136" s="34" t="s">
        <v>433</v>
      </c>
      <c r="M136" s="182"/>
      <c r="N136" s="183"/>
      <c r="O136" s="184" t="s">
        <v>41</v>
      </c>
      <c r="P136" s="109"/>
      <c r="Q136" s="182"/>
      <c r="R136" s="109"/>
      <c r="S136" s="183" t="s">
        <v>391</v>
      </c>
      <c r="T136" s="33" t="s">
        <v>3417</v>
      </c>
      <c r="U136" s="33" t="s">
        <v>58</v>
      </c>
      <c r="V136" s="45" t="s">
        <v>58</v>
      </c>
      <c r="W136" s="34" t="s">
        <v>434</v>
      </c>
      <c r="X136" s="34" t="s">
        <v>416</v>
      </c>
      <c r="Y136" s="36"/>
      <c r="Z136" s="36"/>
      <c r="AA136" s="36"/>
      <c r="AB136" s="36">
        <v>1</v>
      </c>
      <c r="AC136" s="36"/>
      <c r="AD136" s="36"/>
      <c r="AE136" s="36"/>
      <c r="AF136" s="51"/>
      <c r="AG136" s="51"/>
      <c r="AH136" s="51"/>
      <c r="AI136" s="51">
        <v>1</v>
      </c>
      <c r="AJ136" s="51"/>
      <c r="AK136" s="51"/>
      <c r="AL136" s="33"/>
      <c r="AM136" s="33"/>
      <c r="AN136" s="185" t="s">
        <v>3418</v>
      </c>
      <c r="AO136" s="186"/>
      <c r="AP136" s="185"/>
      <c r="AQ136" s="185"/>
      <c r="AR136" s="185"/>
      <c r="AS136" s="185" t="s">
        <v>3419</v>
      </c>
      <c r="AT136" s="185"/>
      <c r="AU136" s="185"/>
      <c r="AV136" s="185"/>
      <c r="AW136" s="186"/>
      <c r="AX136" s="41"/>
      <c r="AY136" s="41" t="s">
        <v>24</v>
      </c>
      <c r="AZ136" s="41"/>
      <c r="BA136" s="36"/>
      <c r="BB136" s="51"/>
      <c r="BC136" s="33"/>
      <c r="BD136" s="33"/>
      <c r="BE136" s="51"/>
      <c r="BF136" s="51"/>
      <c r="BG136" s="51"/>
      <c r="BH136" s="51"/>
      <c r="BI136" s="51"/>
      <c r="BJ136" s="51"/>
      <c r="BK136" s="51"/>
      <c r="BL136" s="51"/>
      <c r="BM136" s="51"/>
      <c r="BN136" s="51"/>
      <c r="BO136" s="51"/>
    </row>
    <row r="137" spans="1:67" ht="40.5" customHeight="1" x14ac:dyDescent="0.25">
      <c r="A137" s="201">
        <v>136</v>
      </c>
      <c r="B137" s="182" t="s">
        <v>3375</v>
      </c>
      <c r="C137" s="183" t="s">
        <v>3376</v>
      </c>
      <c r="D137" s="36" t="s">
        <v>28</v>
      </c>
      <c r="E137" s="36" t="s">
        <v>41</v>
      </c>
      <c r="F137" s="109" t="s">
        <v>3414</v>
      </c>
      <c r="G137" s="202">
        <v>20</v>
      </c>
      <c r="H137" s="202"/>
      <c r="I137" s="202"/>
      <c r="J137" s="202"/>
      <c r="K137" s="202"/>
      <c r="L137" s="34" t="s">
        <v>436</v>
      </c>
      <c r="M137" s="182"/>
      <c r="N137" s="183"/>
      <c r="O137" s="184" t="s">
        <v>41</v>
      </c>
      <c r="P137" s="109"/>
      <c r="Q137" s="182"/>
      <c r="R137" s="109"/>
      <c r="S137" s="183" t="s">
        <v>791</v>
      </c>
      <c r="T137" s="188">
        <v>42814</v>
      </c>
      <c r="U137" s="33" t="s">
        <v>58</v>
      </c>
      <c r="V137" s="45" t="s">
        <v>58</v>
      </c>
      <c r="W137" s="49" t="s">
        <v>59</v>
      </c>
      <c r="X137" s="34" t="s">
        <v>416</v>
      </c>
      <c r="Y137" s="36"/>
      <c r="Z137" s="36"/>
      <c r="AA137" s="36"/>
      <c r="AB137" s="36">
        <v>1</v>
      </c>
      <c r="AC137" s="36"/>
      <c r="AD137" s="36"/>
      <c r="AE137" s="36"/>
      <c r="AF137" s="51"/>
      <c r="AG137" s="51"/>
      <c r="AH137" s="51"/>
      <c r="AI137" s="51">
        <v>1</v>
      </c>
      <c r="AJ137" s="51"/>
      <c r="AK137" s="51"/>
      <c r="AL137" s="33"/>
      <c r="AM137" s="33"/>
      <c r="AN137" s="186"/>
      <c r="AO137" s="186"/>
      <c r="AP137" s="185"/>
      <c r="AQ137" s="185"/>
      <c r="AR137" s="185"/>
      <c r="AS137" s="185" t="s">
        <v>3378</v>
      </c>
      <c r="AT137" s="185"/>
      <c r="AU137" s="185"/>
      <c r="AV137" s="185"/>
      <c r="AW137" s="186"/>
      <c r="AX137" s="41"/>
      <c r="AY137" s="41" t="s">
        <v>24</v>
      </c>
      <c r="AZ137" s="41"/>
      <c r="BA137" s="36"/>
      <c r="BB137" s="51"/>
      <c r="BC137" s="33"/>
      <c r="BD137" s="33"/>
      <c r="BE137" s="51"/>
      <c r="BF137" s="51"/>
      <c r="BG137" s="51"/>
      <c r="BH137" s="51"/>
      <c r="BI137" s="51"/>
      <c r="BJ137" s="51"/>
      <c r="BK137" s="51"/>
      <c r="BL137" s="51"/>
      <c r="BM137" s="51"/>
      <c r="BN137" s="51"/>
      <c r="BO137" s="51"/>
    </row>
    <row r="138" spans="1:67" ht="78.75" customHeight="1" x14ac:dyDescent="0.25">
      <c r="A138" s="201">
        <v>137</v>
      </c>
      <c r="B138" s="182" t="s">
        <v>3375</v>
      </c>
      <c r="C138" s="183" t="s">
        <v>3376</v>
      </c>
      <c r="D138" s="36" t="s">
        <v>28</v>
      </c>
      <c r="E138" s="36" t="s">
        <v>41</v>
      </c>
      <c r="F138" s="109" t="s">
        <v>3414</v>
      </c>
      <c r="G138" s="202">
        <v>23</v>
      </c>
      <c r="H138" s="202"/>
      <c r="I138" s="202"/>
      <c r="J138" s="202"/>
      <c r="K138" s="202"/>
      <c r="L138" s="34" t="s">
        <v>438</v>
      </c>
      <c r="M138" s="182"/>
      <c r="N138" s="183"/>
      <c r="O138" s="184" t="s">
        <v>41</v>
      </c>
      <c r="P138" s="109"/>
      <c r="Q138" s="182"/>
      <c r="R138" s="109"/>
      <c r="S138" s="183" t="s">
        <v>391</v>
      </c>
      <c r="T138" s="33" t="s">
        <v>3420</v>
      </c>
      <c r="U138" s="33" t="s">
        <v>58</v>
      </c>
      <c r="V138" s="45" t="s">
        <v>58</v>
      </c>
      <c r="W138" s="34" t="s">
        <v>439</v>
      </c>
      <c r="X138" s="34" t="s">
        <v>440</v>
      </c>
      <c r="Y138" s="36"/>
      <c r="Z138" s="36"/>
      <c r="AA138" s="36"/>
      <c r="AB138" s="36">
        <v>1</v>
      </c>
      <c r="AC138" s="36"/>
      <c r="AD138" s="36"/>
      <c r="AE138" s="36"/>
      <c r="AF138" s="51"/>
      <c r="AG138" s="51"/>
      <c r="AH138" s="51"/>
      <c r="AI138" s="51">
        <v>1</v>
      </c>
      <c r="AJ138" s="51"/>
      <c r="AK138" s="51"/>
      <c r="AL138" s="33"/>
      <c r="AM138" s="33"/>
      <c r="AN138" s="186"/>
      <c r="AO138" s="186"/>
      <c r="AP138" s="185"/>
      <c r="AQ138" s="185"/>
      <c r="AR138" s="185"/>
      <c r="AS138" s="185" t="s">
        <v>3378</v>
      </c>
      <c r="AT138" s="185"/>
      <c r="AU138" s="185"/>
      <c r="AV138" s="185"/>
      <c r="AW138" s="186"/>
      <c r="AX138" s="41"/>
      <c r="AY138" s="41" t="s">
        <v>24</v>
      </c>
      <c r="AZ138" s="41"/>
      <c r="BA138" s="36"/>
      <c r="BB138" s="51"/>
      <c r="BC138" s="33"/>
      <c r="BD138" s="33"/>
      <c r="BE138" s="51"/>
      <c r="BF138" s="51"/>
      <c r="BG138" s="51"/>
      <c r="BH138" s="51"/>
      <c r="BI138" s="51"/>
      <c r="BJ138" s="51"/>
      <c r="BK138" s="51"/>
      <c r="BL138" s="51"/>
      <c r="BM138" s="51"/>
      <c r="BN138" s="51"/>
      <c r="BO138" s="51"/>
    </row>
    <row r="139" spans="1:67" ht="31.5" customHeight="1" x14ac:dyDescent="0.25">
      <c r="A139" s="201">
        <v>138</v>
      </c>
      <c r="B139" s="182" t="s">
        <v>3375</v>
      </c>
      <c r="C139" s="183" t="s">
        <v>3376</v>
      </c>
      <c r="D139" s="36" t="s">
        <v>28</v>
      </c>
      <c r="E139" s="36" t="s">
        <v>41</v>
      </c>
      <c r="F139" s="109" t="s">
        <v>3414</v>
      </c>
      <c r="G139" s="202" t="s">
        <v>3421</v>
      </c>
      <c r="H139" s="202"/>
      <c r="I139" s="202"/>
      <c r="J139" s="202"/>
      <c r="K139" s="202"/>
      <c r="L139" s="34" t="s">
        <v>442</v>
      </c>
      <c r="M139" s="182"/>
      <c r="N139" s="183"/>
      <c r="O139" s="184" t="s">
        <v>41</v>
      </c>
      <c r="P139" s="109"/>
      <c r="Q139" s="182"/>
      <c r="R139" s="109"/>
      <c r="S139" s="183" t="s">
        <v>791</v>
      </c>
      <c r="T139" s="188">
        <v>42814</v>
      </c>
      <c r="U139" s="33" t="s">
        <v>58</v>
      </c>
      <c r="V139" s="45" t="s">
        <v>58</v>
      </c>
      <c r="W139" s="49" t="s">
        <v>59</v>
      </c>
      <c r="X139" s="34" t="s">
        <v>440</v>
      </c>
      <c r="Y139" s="36"/>
      <c r="Z139" s="36"/>
      <c r="AA139" s="36"/>
      <c r="AB139" s="36">
        <v>1</v>
      </c>
      <c r="AC139" s="36"/>
      <c r="AD139" s="36"/>
      <c r="AE139" s="36"/>
      <c r="AF139" s="51"/>
      <c r="AG139" s="51"/>
      <c r="AH139" s="51"/>
      <c r="AI139" s="51">
        <v>1</v>
      </c>
      <c r="AJ139" s="51"/>
      <c r="AK139" s="51"/>
      <c r="AL139" s="33"/>
      <c r="AM139" s="33"/>
      <c r="AN139" s="186"/>
      <c r="AO139" s="186"/>
      <c r="AP139" s="185"/>
      <c r="AQ139" s="185"/>
      <c r="AR139" s="185"/>
      <c r="AS139" s="185" t="s">
        <v>3378</v>
      </c>
      <c r="AT139" s="185"/>
      <c r="AU139" s="185"/>
      <c r="AV139" s="185"/>
      <c r="AW139" s="186"/>
      <c r="AX139" s="41"/>
      <c r="AY139" s="41" t="s">
        <v>24</v>
      </c>
      <c r="AZ139" s="41"/>
      <c r="BA139" s="36"/>
      <c r="BB139" s="51"/>
      <c r="BC139" s="33"/>
      <c r="BD139" s="33"/>
      <c r="BE139" s="51"/>
      <c r="BF139" s="51"/>
      <c r="BG139" s="51"/>
      <c r="BH139" s="51"/>
      <c r="BI139" s="51"/>
      <c r="BJ139" s="51"/>
      <c r="BK139" s="51"/>
      <c r="BL139" s="51"/>
      <c r="BM139" s="51"/>
      <c r="BN139" s="51"/>
      <c r="BO139" s="51"/>
    </row>
    <row r="140" spans="1:67" ht="189" customHeight="1" x14ac:dyDescent="0.25">
      <c r="A140" s="201">
        <v>139</v>
      </c>
      <c r="B140" s="182" t="s">
        <v>3375</v>
      </c>
      <c r="C140" s="183" t="s">
        <v>3376</v>
      </c>
      <c r="D140" s="36" t="s">
        <v>28</v>
      </c>
      <c r="E140" s="36" t="s">
        <v>41</v>
      </c>
      <c r="F140" s="109" t="s">
        <v>3414</v>
      </c>
      <c r="G140" s="202" t="s">
        <v>3422</v>
      </c>
      <c r="H140" s="202"/>
      <c r="I140" s="202"/>
      <c r="J140" s="202"/>
      <c r="K140" s="202"/>
      <c r="L140" s="213" t="s">
        <v>443</v>
      </c>
      <c r="M140" s="182"/>
      <c r="N140" s="183"/>
      <c r="O140" s="184" t="s">
        <v>41</v>
      </c>
      <c r="P140" s="109"/>
      <c r="Q140" s="182"/>
      <c r="R140" s="109"/>
      <c r="S140" s="183" t="s">
        <v>391</v>
      </c>
      <c r="T140" s="33" t="s">
        <v>3423</v>
      </c>
      <c r="U140" s="33" t="s">
        <v>58</v>
      </c>
      <c r="V140" s="45" t="s">
        <v>58</v>
      </c>
      <c r="W140" s="34" t="s">
        <v>445</v>
      </c>
      <c r="X140" s="34" t="s">
        <v>440</v>
      </c>
      <c r="Y140" s="36"/>
      <c r="Z140" s="36"/>
      <c r="AA140" s="36"/>
      <c r="AB140" s="36">
        <v>1</v>
      </c>
      <c r="AC140" s="36"/>
      <c r="AD140" s="36"/>
      <c r="AE140" s="36"/>
      <c r="AF140" s="51"/>
      <c r="AG140" s="51"/>
      <c r="AH140" s="51"/>
      <c r="AI140" s="51">
        <v>1</v>
      </c>
      <c r="AJ140" s="51"/>
      <c r="AK140" s="51"/>
      <c r="AL140" s="33"/>
      <c r="AM140" s="33"/>
      <c r="AN140" s="186"/>
      <c r="AO140" s="186"/>
      <c r="AP140" s="185"/>
      <c r="AQ140" s="185"/>
      <c r="AR140" s="185"/>
      <c r="AS140" s="185" t="s">
        <v>3407</v>
      </c>
      <c r="AT140" s="185"/>
      <c r="AU140" s="185"/>
      <c r="AV140" s="185"/>
      <c r="AW140" s="186"/>
      <c r="AX140" s="41"/>
      <c r="AY140" s="41" t="s">
        <v>24</v>
      </c>
      <c r="AZ140" s="41"/>
      <c r="BA140" s="36"/>
      <c r="BB140" s="51"/>
      <c r="BC140" s="33"/>
      <c r="BD140" s="33"/>
      <c r="BE140" s="51"/>
      <c r="BF140" s="51"/>
      <c r="BG140" s="51"/>
      <c r="BH140" s="51"/>
      <c r="BI140" s="51"/>
      <c r="BJ140" s="51"/>
      <c r="BK140" s="51"/>
      <c r="BL140" s="51"/>
      <c r="BM140" s="51"/>
      <c r="BN140" s="51"/>
      <c r="BO140" s="51"/>
    </row>
    <row r="141" spans="1:67" ht="31.5" customHeight="1" x14ac:dyDescent="0.25">
      <c r="A141" s="201">
        <v>140</v>
      </c>
      <c r="B141" s="182" t="s">
        <v>3375</v>
      </c>
      <c r="C141" s="183" t="s">
        <v>3376</v>
      </c>
      <c r="D141" s="36" t="s">
        <v>28</v>
      </c>
      <c r="E141" s="36" t="s">
        <v>41</v>
      </c>
      <c r="F141" s="109" t="s">
        <v>3414</v>
      </c>
      <c r="G141" s="202">
        <v>28</v>
      </c>
      <c r="H141" s="109" t="s">
        <v>3424</v>
      </c>
      <c r="I141" s="109"/>
      <c r="J141" s="109"/>
      <c r="K141" s="109"/>
      <c r="L141" s="34" t="s">
        <v>447</v>
      </c>
      <c r="M141" s="182"/>
      <c r="N141" s="183"/>
      <c r="O141" s="184" t="s">
        <v>41</v>
      </c>
      <c r="P141" s="109"/>
      <c r="Q141" s="182"/>
      <c r="R141" s="109"/>
      <c r="S141" s="183" t="s">
        <v>391</v>
      </c>
      <c r="T141" s="188">
        <v>42814</v>
      </c>
      <c r="U141" s="33" t="s">
        <v>58</v>
      </c>
      <c r="V141" s="45" t="s">
        <v>58</v>
      </c>
      <c r="W141" s="49" t="s">
        <v>59</v>
      </c>
      <c r="X141" s="34" t="s">
        <v>440</v>
      </c>
      <c r="Y141" s="36"/>
      <c r="Z141" s="36"/>
      <c r="AA141" s="36"/>
      <c r="AB141" s="36">
        <v>1</v>
      </c>
      <c r="AC141" s="36"/>
      <c r="AD141" s="36"/>
      <c r="AE141" s="36"/>
      <c r="AF141" s="51"/>
      <c r="AG141" s="51"/>
      <c r="AH141" s="51"/>
      <c r="AI141" s="51">
        <v>1</v>
      </c>
      <c r="AJ141" s="51"/>
      <c r="AK141" s="51"/>
      <c r="AL141" s="33"/>
      <c r="AM141" s="33"/>
      <c r="AN141" s="186"/>
      <c r="AO141" s="186"/>
      <c r="AP141" s="185"/>
      <c r="AQ141" s="185"/>
      <c r="AR141" s="185"/>
      <c r="AS141" s="185" t="s">
        <v>3378</v>
      </c>
      <c r="AT141" s="185"/>
      <c r="AU141" s="185"/>
      <c r="AV141" s="185"/>
      <c r="AW141" s="186"/>
      <c r="AX141" s="41"/>
      <c r="AY141" s="41" t="s">
        <v>24</v>
      </c>
      <c r="AZ141" s="41"/>
      <c r="BA141" s="36"/>
      <c r="BB141" s="51"/>
      <c r="BC141" s="33"/>
      <c r="BD141" s="33"/>
      <c r="BE141" s="51"/>
      <c r="BF141" s="51"/>
      <c r="BG141" s="51"/>
      <c r="BH141" s="51"/>
      <c r="BI141" s="51"/>
      <c r="BJ141" s="51"/>
      <c r="BK141" s="51"/>
      <c r="BL141" s="51"/>
      <c r="BM141" s="51"/>
      <c r="BN141" s="51"/>
      <c r="BO141" s="51"/>
    </row>
    <row r="142" spans="1:67" ht="25.5" customHeight="1" x14ac:dyDescent="0.25">
      <c r="A142" s="201">
        <v>141</v>
      </c>
      <c r="B142" s="182" t="s">
        <v>3375</v>
      </c>
      <c r="C142" s="183" t="s">
        <v>3376</v>
      </c>
      <c r="D142" s="36" t="s">
        <v>28</v>
      </c>
      <c r="E142" s="36" t="s">
        <v>41</v>
      </c>
      <c r="F142" s="109" t="s">
        <v>3414</v>
      </c>
      <c r="G142" s="202">
        <v>29</v>
      </c>
      <c r="H142" s="202"/>
      <c r="I142" s="202"/>
      <c r="J142" s="202"/>
      <c r="K142" s="202"/>
      <c r="L142" s="34" t="s">
        <v>452</v>
      </c>
      <c r="M142" s="182"/>
      <c r="N142" s="183"/>
      <c r="O142" s="184" t="s">
        <v>41</v>
      </c>
      <c r="P142" s="109"/>
      <c r="Q142" s="182"/>
      <c r="R142" s="109"/>
      <c r="S142" s="183" t="s">
        <v>791</v>
      </c>
      <c r="T142" s="188">
        <v>42814</v>
      </c>
      <c r="U142" s="33" t="s">
        <v>58</v>
      </c>
      <c r="V142" s="45" t="s">
        <v>58</v>
      </c>
      <c r="W142" s="49" t="s">
        <v>59</v>
      </c>
      <c r="X142" s="34" t="s">
        <v>440</v>
      </c>
      <c r="Y142" s="36"/>
      <c r="Z142" s="36"/>
      <c r="AA142" s="36"/>
      <c r="AB142" s="36">
        <v>1</v>
      </c>
      <c r="AC142" s="36"/>
      <c r="AD142" s="36"/>
      <c r="AE142" s="36"/>
      <c r="AF142" s="51"/>
      <c r="AG142" s="51"/>
      <c r="AH142" s="51"/>
      <c r="AI142" s="51">
        <v>1</v>
      </c>
      <c r="AJ142" s="51"/>
      <c r="AK142" s="51"/>
      <c r="AL142" s="33"/>
      <c r="AM142" s="33"/>
      <c r="AN142" s="186"/>
      <c r="AO142" s="186"/>
      <c r="AP142" s="185"/>
      <c r="AQ142" s="185"/>
      <c r="AR142" s="185"/>
      <c r="AS142" s="185" t="s">
        <v>3407</v>
      </c>
      <c r="AT142" s="185"/>
      <c r="AU142" s="185"/>
      <c r="AV142" s="185"/>
      <c r="AW142" s="186"/>
      <c r="AX142" s="41"/>
      <c r="AY142" s="41" t="s">
        <v>24</v>
      </c>
      <c r="AZ142" s="41"/>
      <c r="BA142" s="36"/>
      <c r="BB142" s="51"/>
      <c r="BC142" s="33"/>
      <c r="BD142" s="33"/>
      <c r="BE142" s="51"/>
      <c r="BF142" s="51"/>
      <c r="BG142" s="51"/>
      <c r="BH142" s="51"/>
      <c r="BI142" s="51"/>
      <c r="BJ142" s="51"/>
      <c r="BK142" s="51"/>
      <c r="BL142" s="51"/>
      <c r="BM142" s="51"/>
      <c r="BN142" s="51"/>
      <c r="BO142" s="51"/>
    </row>
    <row r="143" spans="1:67" ht="204.75" customHeight="1" x14ac:dyDescent="0.25">
      <c r="A143" s="201">
        <v>142</v>
      </c>
      <c r="B143" s="182" t="s">
        <v>3375</v>
      </c>
      <c r="C143" s="183" t="s">
        <v>3376</v>
      </c>
      <c r="D143" s="36" t="s">
        <v>28</v>
      </c>
      <c r="E143" s="36" t="s">
        <v>41</v>
      </c>
      <c r="F143" s="109" t="s">
        <v>3414</v>
      </c>
      <c r="G143" s="202" t="s">
        <v>3425</v>
      </c>
      <c r="H143" s="202"/>
      <c r="I143" s="202"/>
      <c r="J143" s="202"/>
      <c r="K143" s="202"/>
      <c r="L143" s="34" t="s">
        <v>453</v>
      </c>
      <c r="M143" s="182"/>
      <c r="N143" s="183"/>
      <c r="O143" s="184" t="s">
        <v>41</v>
      </c>
      <c r="P143" s="109"/>
      <c r="Q143" s="182"/>
      <c r="R143" s="109"/>
      <c r="S143" s="183" t="s">
        <v>391</v>
      </c>
      <c r="T143" s="33" t="s">
        <v>3426</v>
      </c>
      <c r="U143" s="33" t="s">
        <v>58</v>
      </c>
      <c r="V143" s="45" t="s">
        <v>58</v>
      </c>
      <c r="W143" s="34" t="s">
        <v>454</v>
      </c>
      <c r="X143" s="34" t="s">
        <v>440</v>
      </c>
      <c r="Y143" s="36"/>
      <c r="Z143" s="36"/>
      <c r="AA143" s="36"/>
      <c r="AB143" s="36">
        <v>1</v>
      </c>
      <c r="AC143" s="36"/>
      <c r="AD143" s="36"/>
      <c r="AE143" s="36"/>
      <c r="AF143" s="51"/>
      <c r="AG143" s="51"/>
      <c r="AH143" s="51"/>
      <c r="AI143" s="51">
        <v>1</v>
      </c>
      <c r="AJ143" s="51"/>
      <c r="AK143" s="51"/>
      <c r="AL143" s="33"/>
      <c r="AM143" s="33"/>
      <c r="AN143" s="186"/>
      <c r="AO143" s="186"/>
      <c r="AP143" s="185"/>
      <c r="AQ143" s="185"/>
      <c r="AR143" s="185"/>
      <c r="AS143" s="185" t="s">
        <v>3407</v>
      </c>
      <c r="AT143" s="185"/>
      <c r="AU143" s="185"/>
      <c r="AV143" s="185"/>
      <c r="AW143" s="186"/>
      <c r="AX143" s="41"/>
      <c r="AY143" s="41" t="s">
        <v>24</v>
      </c>
      <c r="AZ143" s="41"/>
      <c r="BA143" s="36"/>
      <c r="BB143" s="51"/>
      <c r="BC143" s="33"/>
      <c r="BD143" s="33"/>
      <c r="BE143" s="51"/>
      <c r="BF143" s="51"/>
      <c r="BG143" s="51"/>
      <c r="BH143" s="51"/>
      <c r="BI143" s="51"/>
      <c r="BJ143" s="51"/>
      <c r="BK143" s="51"/>
      <c r="BL143" s="51"/>
      <c r="BM143" s="51"/>
      <c r="BN143" s="51"/>
      <c r="BO143" s="51"/>
    </row>
    <row r="144" spans="1:67" ht="78.75" customHeight="1" x14ac:dyDescent="0.25">
      <c r="A144" s="201">
        <v>143</v>
      </c>
      <c r="B144" s="182" t="s">
        <v>3375</v>
      </c>
      <c r="C144" s="183" t="s">
        <v>3376</v>
      </c>
      <c r="D144" s="36" t="s">
        <v>28</v>
      </c>
      <c r="E144" s="36" t="s">
        <v>41</v>
      </c>
      <c r="F144" s="109" t="s">
        <v>3414</v>
      </c>
      <c r="G144" s="202">
        <v>34</v>
      </c>
      <c r="H144" s="202"/>
      <c r="I144" s="202"/>
      <c r="J144" s="202"/>
      <c r="K144" s="202"/>
      <c r="L144" s="34" t="s">
        <v>455</v>
      </c>
      <c r="M144" s="182"/>
      <c r="N144" s="183"/>
      <c r="O144" s="184" t="s">
        <v>41</v>
      </c>
      <c r="P144" s="109"/>
      <c r="Q144" s="182"/>
      <c r="R144" s="109"/>
      <c r="S144" s="183" t="s">
        <v>391</v>
      </c>
      <c r="T144" s="214" t="s">
        <v>3427</v>
      </c>
      <c r="U144" s="33" t="s">
        <v>58</v>
      </c>
      <c r="V144" s="45" t="s">
        <v>58</v>
      </c>
      <c r="W144" s="34" t="s">
        <v>456</v>
      </c>
      <c r="X144" s="34" t="s">
        <v>440</v>
      </c>
      <c r="Y144" s="36"/>
      <c r="Z144" s="36"/>
      <c r="AA144" s="36"/>
      <c r="AB144" s="36">
        <v>1</v>
      </c>
      <c r="AC144" s="36"/>
      <c r="AD144" s="36"/>
      <c r="AE144" s="36"/>
      <c r="AF144" s="51"/>
      <c r="AG144" s="51"/>
      <c r="AH144" s="51"/>
      <c r="AI144" s="51">
        <v>1</v>
      </c>
      <c r="AJ144" s="51"/>
      <c r="AK144" s="51"/>
      <c r="AL144" s="33"/>
      <c r="AM144" s="33"/>
      <c r="AN144" s="186"/>
      <c r="AO144" s="186"/>
      <c r="AP144" s="185"/>
      <c r="AQ144" s="185"/>
      <c r="AR144" s="185"/>
      <c r="AS144" s="185" t="s">
        <v>3407</v>
      </c>
      <c r="AT144" s="185"/>
      <c r="AU144" s="185"/>
      <c r="AV144" s="185"/>
      <c r="AW144" s="186"/>
      <c r="AX144" s="41"/>
      <c r="AY144" s="41" t="s">
        <v>24</v>
      </c>
      <c r="AZ144" s="41"/>
      <c r="BA144" s="36"/>
      <c r="BB144" s="51"/>
      <c r="BC144" s="33"/>
      <c r="BD144" s="33"/>
      <c r="BE144" s="51"/>
      <c r="BF144" s="51"/>
      <c r="BG144" s="51"/>
      <c r="BH144" s="51"/>
      <c r="BI144" s="51"/>
      <c r="BJ144" s="51"/>
      <c r="BK144" s="51"/>
      <c r="BL144" s="51"/>
      <c r="BM144" s="51"/>
      <c r="BN144" s="51"/>
      <c r="BO144" s="51"/>
    </row>
    <row r="145" spans="1:67" ht="31.5" customHeight="1" x14ac:dyDescent="0.25">
      <c r="A145" s="201">
        <v>144</v>
      </c>
      <c r="B145" s="182" t="s">
        <v>3375</v>
      </c>
      <c r="C145" s="183" t="s">
        <v>3376</v>
      </c>
      <c r="D145" s="36" t="s">
        <v>28</v>
      </c>
      <c r="E145" s="36" t="s">
        <v>41</v>
      </c>
      <c r="F145" s="109" t="s">
        <v>3414</v>
      </c>
      <c r="G145" s="202">
        <v>35</v>
      </c>
      <c r="H145" s="202"/>
      <c r="I145" s="202"/>
      <c r="J145" s="202"/>
      <c r="K145" s="202"/>
      <c r="L145" s="34" t="s">
        <v>457</v>
      </c>
      <c r="M145" s="182"/>
      <c r="N145" s="183"/>
      <c r="O145" s="184" t="s">
        <v>41</v>
      </c>
      <c r="P145" s="109"/>
      <c r="Q145" s="182"/>
      <c r="R145" s="109"/>
      <c r="S145" s="183" t="s">
        <v>391</v>
      </c>
      <c r="T145" s="188">
        <v>42814</v>
      </c>
      <c r="U145" s="33" t="s">
        <v>58</v>
      </c>
      <c r="V145" s="45" t="s">
        <v>58</v>
      </c>
      <c r="W145" s="49" t="s">
        <v>59</v>
      </c>
      <c r="X145" s="34" t="s">
        <v>440</v>
      </c>
      <c r="Y145" s="36"/>
      <c r="Z145" s="36"/>
      <c r="AA145" s="36"/>
      <c r="AB145" s="36">
        <v>1</v>
      </c>
      <c r="AC145" s="36"/>
      <c r="AD145" s="36"/>
      <c r="AE145" s="36"/>
      <c r="AF145" s="51"/>
      <c r="AG145" s="51"/>
      <c r="AH145" s="51"/>
      <c r="AI145" s="51">
        <v>1</v>
      </c>
      <c r="AJ145" s="51"/>
      <c r="AK145" s="51"/>
      <c r="AL145" s="33"/>
      <c r="AM145" s="33"/>
      <c r="AN145" s="186"/>
      <c r="AO145" s="186"/>
      <c r="AP145" s="185"/>
      <c r="AQ145" s="185"/>
      <c r="AR145" s="185"/>
      <c r="AS145" s="185" t="s">
        <v>3378</v>
      </c>
      <c r="AT145" s="185"/>
      <c r="AU145" s="185"/>
      <c r="AV145" s="185"/>
      <c r="AW145" s="186"/>
      <c r="AX145" s="41"/>
      <c r="AY145" s="41" t="s">
        <v>24</v>
      </c>
      <c r="AZ145" s="41"/>
      <c r="BA145" s="36"/>
      <c r="BB145" s="51"/>
      <c r="BC145" s="33" t="s">
        <v>25</v>
      </c>
      <c r="BD145" s="33"/>
      <c r="BE145" s="51"/>
      <c r="BF145" s="51"/>
      <c r="BG145" s="51"/>
      <c r="BH145" s="51"/>
      <c r="BI145" s="51"/>
      <c r="BJ145" s="51"/>
      <c r="BK145" s="51"/>
      <c r="BL145" s="51"/>
      <c r="BM145" s="51"/>
      <c r="BN145" s="51"/>
      <c r="BO145" s="51"/>
    </row>
    <row r="146" spans="1:67" ht="25.5" customHeight="1" x14ac:dyDescent="0.25">
      <c r="A146" s="201">
        <v>145</v>
      </c>
      <c r="B146" s="182" t="s">
        <v>3375</v>
      </c>
      <c r="C146" s="183" t="s">
        <v>3376</v>
      </c>
      <c r="D146" s="36" t="s">
        <v>28</v>
      </c>
      <c r="E146" s="36" t="s">
        <v>41</v>
      </c>
      <c r="F146" s="109" t="s">
        <v>3414</v>
      </c>
      <c r="G146" s="202">
        <v>35</v>
      </c>
      <c r="H146" s="202"/>
      <c r="I146" s="202"/>
      <c r="J146" s="202"/>
      <c r="K146" s="202"/>
      <c r="L146" s="34" t="s">
        <v>458</v>
      </c>
      <c r="M146" s="182"/>
      <c r="N146" s="183"/>
      <c r="O146" s="184" t="s">
        <v>41</v>
      </c>
      <c r="P146" s="109"/>
      <c r="Q146" s="182"/>
      <c r="R146" s="109"/>
      <c r="S146" s="183" t="s">
        <v>791</v>
      </c>
      <c r="T146" s="188">
        <v>42814</v>
      </c>
      <c r="U146" s="33" t="s">
        <v>58</v>
      </c>
      <c r="V146" s="45" t="s">
        <v>106</v>
      </c>
      <c r="W146" s="49" t="s">
        <v>59</v>
      </c>
      <c r="X146" s="34" t="s">
        <v>440</v>
      </c>
      <c r="Y146" s="36"/>
      <c r="Z146" s="36">
        <v>1</v>
      </c>
      <c r="AA146" s="36"/>
      <c r="AB146" s="36"/>
      <c r="AC146" s="36"/>
      <c r="AD146" s="36"/>
      <c r="AE146" s="36"/>
      <c r="AF146" s="51"/>
      <c r="AG146" s="51"/>
      <c r="AH146" s="51"/>
      <c r="AI146" s="51">
        <v>1</v>
      </c>
      <c r="AJ146" s="51"/>
      <c r="AK146" s="51"/>
      <c r="AL146" s="33"/>
      <c r="AM146" s="33"/>
      <c r="AN146" s="186"/>
      <c r="AO146" s="186"/>
      <c r="AP146" s="185" t="s">
        <v>803</v>
      </c>
      <c r="AQ146" s="185" t="s">
        <v>803</v>
      </c>
      <c r="AR146" s="185" t="s">
        <v>803</v>
      </c>
      <c r="AS146" s="185" t="s">
        <v>3378</v>
      </c>
      <c r="AT146" s="185"/>
      <c r="AU146" s="185"/>
      <c r="AV146" s="185"/>
      <c r="AW146" s="186"/>
      <c r="AX146" s="41"/>
      <c r="AY146" s="41" t="s">
        <v>24</v>
      </c>
      <c r="AZ146" s="41"/>
      <c r="BA146" s="36"/>
      <c r="BB146" s="51"/>
      <c r="BC146" s="33" t="s">
        <v>25</v>
      </c>
      <c r="BD146" s="33"/>
      <c r="BE146" s="51"/>
      <c r="BF146" s="51"/>
      <c r="BG146" s="51"/>
      <c r="BH146" s="51"/>
      <c r="BI146" s="51"/>
      <c r="BJ146" s="51"/>
      <c r="BK146" s="51"/>
      <c r="BL146" s="51"/>
      <c r="BM146" s="51"/>
      <c r="BN146" s="51"/>
      <c r="BO146" s="51"/>
    </row>
    <row r="147" spans="1:67" ht="15.75" customHeight="1" x14ac:dyDescent="0.25">
      <c r="A147" s="201">
        <v>146</v>
      </c>
      <c r="B147" s="182" t="s">
        <v>3375</v>
      </c>
      <c r="C147" s="183" t="s">
        <v>3376</v>
      </c>
      <c r="D147" s="36" t="s">
        <v>28</v>
      </c>
      <c r="E147" s="36" t="s">
        <v>41</v>
      </c>
      <c r="F147" s="109" t="s">
        <v>3414</v>
      </c>
      <c r="G147" s="202">
        <v>35</v>
      </c>
      <c r="H147" s="202"/>
      <c r="I147" s="202"/>
      <c r="J147" s="202"/>
      <c r="K147" s="202"/>
      <c r="L147" s="34" t="s">
        <v>459</v>
      </c>
      <c r="M147" s="182"/>
      <c r="N147" s="183"/>
      <c r="O147" s="184" t="s">
        <v>41</v>
      </c>
      <c r="P147" s="109"/>
      <c r="Q147" s="182"/>
      <c r="R147" s="109"/>
      <c r="S147" s="183" t="s">
        <v>791</v>
      </c>
      <c r="T147" s="188">
        <v>42814</v>
      </c>
      <c r="U147" s="33" t="s">
        <v>58</v>
      </c>
      <c r="V147" s="45" t="s">
        <v>21</v>
      </c>
      <c r="W147" s="49" t="s">
        <v>59</v>
      </c>
      <c r="X147" s="34" t="s">
        <v>440</v>
      </c>
      <c r="Y147" s="36">
        <v>1</v>
      </c>
      <c r="Z147" s="36"/>
      <c r="AA147" s="36"/>
      <c r="AB147" s="36"/>
      <c r="AC147" s="36"/>
      <c r="AD147" s="36"/>
      <c r="AE147" s="36"/>
      <c r="AF147" s="51"/>
      <c r="AG147" s="51"/>
      <c r="AH147" s="51"/>
      <c r="AI147" s="51">
        <v>1</v>
      </c>
      <c r="AJ147" s="51"/>
      <c r="AK147" s="51"/>
      <c r="AL147" s="33"/>
      <c r="AM147" s="33"/>
      <c r="AN147" s="186"/>
      <c r="AO147" s="186"/>
      <c r="AP147" s="185"/>
      <c r="AQ147" s="185"/>
      <c r="AR147" s="185"/>
      <c r="AS147" s="185" t="s">
        <v>3378</v>
      </c>
      <c r="AT147" s="185"/>
      <c r="AU147" s="185"/>
      <c r="AV147" s="185"/>
      <c r="AW147" s="186"/>
      <c r="AX147" s="41"/>
      <c r="AY147" s="41" t="s">
        <v>24</v>
      </c>
      <c r="AZ147" s="41"/>
      <c r="BA147" s="36"/>
      <c r="BB147" s="51"/>
      <c r="BC147" s="33" t="s">
        <v>25</v>
      </c>
      <c r="BD147" s="33"/>
      <c r="BE147" s="51"/>
      <c r="BF147" s="51"/>
      <c r="BG147" s="51"/>
      <c r="BH147" s="51"/>
      <c r="BI147" s="51"/>
      <c r="BJ147" s="51"/>
      <c r="BK147" s="51"/>
      <c r="BL147" s="51"/>
      <c r="BM147" s="51"/>
      <c r="BN147" s="51"/>
      <c r="BO147" s="51"/>
    </row>
    <row r="148" spans="1:67" ht="47.25" customHeight="1" x14ac:dyDescent="0.25">
      <c r="A148" s="201">
        <v>147</v>
      </c>
      <c r="B148" s="182" t="s">
        <v>3375</v>
      </c>
      <c r="C148" s="183" t="s">
        <v>3376</v>
      </c>
      <c r="D148" s="36" t="s">
        <v>28</v>
      </c>
      <c r="E148" s="36" t="s">
        <v>41</v>
      </c>
      <c r="F148" s="109" t="s">
        <v>3414</v>
      </c>
      <c r="G148" s="202">
        <v>36</v>
      </c>
      <c r="H148" s="202"/>
      <c r="I148" s="202"/>
      <c r="J148" s="202"/>
      <c r="K148" s="202"/>
      <c r="L148" s="34" t="s">
        <v>460</v>
      </c>
      <c r="M148" s="182"/>
      <c r="N148" s="183"/>
      <c r="O148" s="184" t="s">
        <v>41</v>
      </c>
      <c r="P148" s="109"/>
      <c r="Q148" s="182"/>
      <c r="R148" s="109"/>
      <c r="S148" s="183" t="s">
        <v>791</v>
      </c>
      <c r="T148" s="188">
        <v>42814</v>
      </c>
      <c r="U148" s="33" t="s">
        <v>58</v>
      </c>
      <c r="V148" s="45" t="s">
        <v>21</v>
      </c>
      <c r="W148" s="49" t="s">
        <v>59</v>
      </c>
      <c r="X148" s="49" t="s">
        <v>440</v>
      </c>
      <c r="Y148" s="36">
        <v>1</v>
      </c>
      <c r="Z148" s="36"/>
      <c r="AA148" s="36"/>
      <c r="AB148" s="36"/>
      <c r="AC148" s="36"/>
      <c r="AD148" s="36"/>
      <c r="AE148" s="36"/>
      <c r="AF148" s="51"/>
      <c r="AG148" s="51"/>
      <c r="AH148" s="51"/>
      <c r="AI148" s="51">
        <v>1</v>
      </c>
      <c r="AJ148" s="51"/>
      <c r="AK148" s="51"/>
      <c r="AL148" s="33"/>
      <c r="AM148" s="33"/>
      <c r="AN148" s="186"/>
      <c r="AO148" s="186"/>
      <c r="AP148" s="185"/>
      <c r="AQ148" s="185"/>
      <c r="AR148" s="185"/>
      <c r="AS148" s="185" t="s">
        <v>3378</v>
      </c>
      <c r="AT148" s="185"/>
      <c r="AU148" s="185"/>
      <c r="AV148" s="185"/>
      <c r="AW148" s="186"/>
      <c r="AX148" s="41"/>
      <c r="AY148" s="41" t="s">
        <v>24</v>
      </c>
      <c r="AZ148" s="41"/>
      <c r="BA148" s="36"/>
      <c r="BB148" s="51"/>
      <c r="BC148" s="33" t="s">
        <v>25</v>
      </c>
      <c r="BD148" s="33"/>
      <c r="BE148" s="51"/>
      <c r="BF148" s="51"/>
      <c r="BG148" s="51"/>
      <c r="BH148" s="51"/>
      <c r="BI148" s="51"/>
      <c r="BJ148" s="51"/>
      <c r="BK148" s="51"/>
      <c r="BL148" s="51"/>
      <c r="BM148" s="51"/>
      <c r="BN148" s="51"/>
      <c r="BO148" s="51"/>
    </row>
    <row r="149" spans="1:67" ht="220.5" customHeight="1" x14ac:dyDescent="0.25">
      <c r="A149" s="201">
        <v>148</v>
      </c>
      <c r="B149" s="182" t="s">
        <v>3375</v>
      </c>
      <c r="C149" s="183" t="s">
        <v>3376</v>
      </c>
      <c r="D149" s="36" t="s">
        <v>28</v>
      </c>
      <c r="E149" s="36" t="s">
        <v>41</v>
      </c>
      <c r="F149" s="109" t="s">
        <v>3414</v>
      </c>
      <c r="G149" s="202">
        <v>37</v>
      </c>
      <c r="H149" s="202"/>
      <c r="I149" s="202"/>
      <c r="J149" s="202"/>
      <c r="K149" s="202"/>
      <c r="L149" s="34" t="s">
        <v>462</v>
      </c>
      <c r="M149" s="182"/>
      <c r="N149" s="183"/>
      <c r="O149" s="184" t="s">
        <v>41</v>
      </c>
      <c r="P149" s="109"/>
      <c r="Q149" s="182"/>
      <c r="R149" s="109"/>
      <c r="S149" s="183" t="s">
        <v>391</v>
      </c>
      <c r="T149" s="33" t="s">
        <v>3409</v>
      </c>
      <c r="U149" s="33" t="s">
        <v>58</v>
      </c>
      <c r="V149" s="45" t="s">
        <v>58</v>
      </c>
      <c r="W149" s="34" t="s">
        <v>463</v>
      </c>
      <c r="X149" s="34" t="s">
        <v>440</v>
      </c>
      <c r="Y149" s="36"/>
      <c r="Z149" s="36"/>
      <c r="AA149" s="36"/>
      <c r="AB149" s="36">
        <v>1</v>
      </c>
      <c r="AC149" s="36"/>
      <c r="AD149" s="36"/>
      <c r="AE149" s="36"/>
      <c r="AF149" s="51"/>
      <c r="AG149" s="51"/>
      <c r="AH149" s="51"/>
      <c r="AI149" s="51">
        <v>1</v>
      </c>
      <c r="AJ149" s="51"/>
      <c r="AK149" s="51"/>
      <c r="AL149" s="33"/>
      <c r="AM149" s="33"/>
      <c r="AN149" s="186"/>
      <c r="AO149" s="186"/>
      <c r="AP149" s="185"/>
      <c r="AQ149" s="185"/>
      <c r="AR149" s="185"/>
      <c r="AS149" s="185" t="s">
        <v>3378</v>
      </c>
      <c r="AT149" s="185"/>
      <c r="AU149" s="185"/>
      <c r="AV149" s="185"/>
      <c r="AW149" s="186"/>
      <c r="AX149" s="41"/>
      <c r="AY149" s="41" t="s">
        <v>24</v>
      </c>
      <c r="AZ149" s="41"/>
      <c r="BA149" s="36"/>
      <c r="BB149" s="51"/>
      <c r="BC149" s="33"/>
      <c r="BD149" s="33"/>
      <c r="BE149" s="51"/>
      <c r="BF149" s="51"/>
      <c r="BG149" s="51"/>
      <c r="BH149" s="51"/>
      <c r="BI149" s="51"/>
      <c r="BJ149" s="51"/>
      <c r="BK149" s="51"/>
      <c r="BL149" s="51"/>
      <c r="BM149" s="51"/>
      <c r="BN149" s="51"/>
      <c r="BO149" s="51"/>
    </row>
    <row r="150" spans="1:67" ht="15.75" customHeight="1" x14ac:dyDescent="0.25">
      <c r="A150" s="201">
        <v>149</v>
      </c>
      <c r="B150" s="182" t="s">
        <v>3375</v>
      </c>
      <c r="C150" s="183" t="s">
        <v>3376</v>
      </c>
      <c r="D150" s="36" t="s">
        <v>28</v>
      </c>
      <c r="E150" s="36" t="s">
        <v>41</v>
      </c>
      <c r="F150" s="109" t="s">
        <v>3414</v>
      </c>
      <c r="G150" s="202">
        <v>37</v>
      </c>
      <c r="H150" s="202"/>
      <c r="I150" s="202"/>
      <c r="J150" s="202"/>
      <c r="K150" s="202"/>
      <c r="L150" s="34" t="s">
        <v>464</v>
      </c>
      <c r="M150" s="182"/>
      <c r="N150" s="183"/>
      <c r="O150" s="184" t="s">
        <v>41</v>
      </c>
      <c r="P150" s="109"/>
      <c r="Q150" s="182"/>
      <c r="R150" s="109"/>
      <c r="S150" s="183" t="s">
        <v>791</v>
      </c>
      <c r="T150" s="188">
        <v>42814</v>
      </c>
      <c r="U150" s="33" t="s">
        <v>58</v>
      </c>
      <c r="V150" s="45" t="s">
        <v>21</v>
      </c>
      <c r="W150" s="49" t="s">
        <v>59</v>
      </c>
      <c r="X150" s="34" t="s">
        <v>440</v>
      </c>
      <c r="Y150" s="36">
        <v>1</v>
      </c>
      <c r="Z150" s="36"/>
      <c r="AA150" s="36"/>
      <c r="AB150" s="36"/>
      <c r="AC150" s="36"/>
      <c r="AD150" s="36"/>
      <c r="AE150" s="36"/>
      <c r="AF150" s="51"/>
      <c r="AG150" s="51"/>
      <c r="AH150" s="51"/>
      <c r="AI150" s="51">
        <v>1</v>
      </c>
      <c r="AJ150" s="51"/>
      <c r="AK150" s="51"/>
      <c r="AL150" s="33"/>
      <c r="AM150" s="33"/>
      <c r="AN150" s="186"/>
      <c r="AO150" s="186"/>
      <c r="AP150" s="185"/>
      <c r="AQ150" s="185"/>
      <c r="AR150" s="185"/>
      <c r="AS150" s="185" t="s">
        <v>3378</v>
      </c>
      <c r="AT150" s="185"/>
      <c r="AU150" s="185"/>
      <c r="AV150" s="185"/>
      <c r="AW150" s="186"/>
      <c r="AX150" s="41"/>
      <c r="AY150" s="41" t="s">
        <v>24</v>
      </c>
      <c r="AZ150" s="41"/>
      <c r="BA150" s="36"/>
      <c r="BB150" s="51"/>
      <c r="BC150" s="33" t="s">
        <v>25</v>
      </c>
      <c r="BD150" s="33"/>
      <c r="BE150" s="51"/>
      <c r="BF150" s="51"/>
      <c r="BG150" s="51"/>
      <c r="BH150" s="51"/>
      <c r="BI150" s="51"/>
      <c r="BJ150" s="51"/>
      <c r="BK150" s="51"/>
      <c r="BL150" s="51"/>
      <c r="BM150" s="51"/>
      <c r="BN150" s="51"/>
      <c r="BO150" s="51"/>
    </row>
    <row r="151" spans="1:67" ht="63" customHeight="1" x14ac:dyDescent="0.25">
      <c r="A151" s="201">
        <v>150</v>
      </c>
      <c r="B151" s="182" t="s">
        <v>3375</v>
      </c>
      <c r="C151" s="183" t="s">
        <v>3376</v>
      </c>
      <c r="D151" s="36" t="s">
        <v>28</v>
      </c>
      <c r="E151" s="36" t="s">
        <v>41</v>
      </c>
      <c r="F151" s="109" t="s">
        <v>3414</v>
      </c>
      <c r="G151" s="202">
        <v>37</v>
      </c>
      <c r="H151" s="202"/>
      <c r="I151" s="202"/>
      <c r="J151" s="202"/>
      <c r="K151" s="202"/>
      <c r="L151" s="34" t="s">
        <v>466</v>
      </c>
      <c r="M151" s="182"/>
      <c r="N151" s="183"/>
      <c r="O151" s="184" t="s">
        <v>41</v>
      </c>
      <c r="P151" s="109"/>
      <c r="Q151" s="182"/>
      <c r="R151" s="109"/>
      <c r="S151" s="183" t="s">
        <v>791</v>
      </c>
      <c r="T151" s="188">
        <v>42814</v>
      </c>
      <c r="U151" s="33" t="s">
        <v>58</v>
      </c>
      <c r="V151" s="45" t="s">
        <v>58</v>
      </c>
      <c r="W151" s="49" t="s">
        <v>59</v>
      </c>
      <c r="X151" s="49" t="s">
        <v>440</v>
      </c>
      <c r="Y151" s="36"/>
      <c r="Z151" s="36"/>
      <c r="AA151" s="36"/>
      <c r="AB151" s="36">
        <v>1</v>
      </c>
      <c r="AC151" s="36"/>
      <c r="AD151" s="36"/>
      <c r="AE151" s="36"/>
      <c r="AF151" s="51"/>
      <c r="AG151" s="51"/>
      <c r="AH151" s="51"/>
      <c r="AI151" s="51">
        <v>1</v>
      </c>
      <c r="AJ151" s="51"/>
      <c r="AK151" s="51"/>
      <c r="AL151" s="33"/>
      <c r="AM151" s="33"/>
      <c r="AN151" s="186"/>
      <c r="AO151" s="186"/>
      <c r="AP151" s="185"/>
      <c r="AQ151" s="185"/>
      <c r="AR151" s="185"/>
      <c r="AS151" s="185" t="s">
        <v>3378</v>
      </c>
      <c r="AT151" s="185"/>
      <c r="AU151" s="185"/>
      <c r="AV151" s="185"/>
      <c r="AW151" s="186"/>
      <c r="AX151" s="41"/>
      <c r="AY151" s="41" t="s">
        <v>24</v>
      </c>
      <c r="AZ151" s="41"/>
      <c r="BA151" s="36"/>
      <c r="BB151" s="51"/>
      <c r="BC151" s="33"/>
      <c r="BD151" s="33"/>
      <c r="BE151" s="51"/>
      <c r="BF151" s="51"/>
      <c r="BG151" s="51"/>
      <c r="BH151" s="51"/>
      <c r="BI151" s="51"/>
      <c r="BJ151" s="51"/>
      <c r="BK151" s="51"/>
      <c r="BL151" s="51"/>
      <c r="BM151" s="51"/>
      <c r="BN151" s="51"/>
      <c r="BO151" s="51"/>
    </row>
    <row r="152" spans="1:67" ht="31.5" customHeight="1" x14ac:dyDescent="0.25">
      <c r="A152" s="201">
        <v>151</v>
      </c>
      <c r="B152" s="182" t="s">
        <v>3375</v>
      </c>
      <c r="C152" s="183" t="s">
        <v>3376</v>
      </c>
      <c r="D152" s="36" t="s">
        <v>28</v>
      </c>
      <c r="E152" s="36" t="s">
        <v>41</v>
      </c>
      <c r="F152" s="109" t="s">
        <v>3414</v>
      </c>
      <c r="G152" s="202">
        <v>40</v>
      </c>
      <c r="H152" s="202"/>
      <c r="I152" s="202"/>
      <c r="J152" s="202"/>
      <c r="K152" s="202"/>
      <c r="L152" s="34" t="s">
        <v>467</v>
      </c>
      <c r="M152" s="182"/>
      <c r="N152" s="183"/>
      <c r="O152" s="184" t="s">
        <v>41</v>
      </c>
      <c r="P152" s="109"/>
      <c r="Q152" s="182"/>
      <c r="R152" s="109"/>
      <c r="S152" s="183" t="s">
        <v>791</v>
      </c>
      <c r="T152" s="188">
        <v>42814</v>
      </c>
      <c r="U152" s="33" t="s">
        <v>167</v>
      </c>
      <c r="V152" s="45" t="s">
        <v>167</v>
      </c>
      <c r="W152" s="49" t="s">
        <v>468</v>
      </c>
      <c r="X152" s="49" t="s">
        <v>440</v>
      </c>
      <c r="Y152" s="36"/>
      <c r="Z152" s="36"/>
      <c r="AA152" s="36">
        <v>1</v>
      </c>
      <c r="AB152" s="36"/>
      <c r="AC152" s="36"/>
      <c r="AD152" s="36"/>
      <c r="AE152" s="36"/>
      <c r="AF152" s="51"/>
      <c r="AG152" s="51"/>
      <c r="AH152" s="51"/>
      <c r="AI152" s="51">
        <v>1</v>
      </c>
      <c r="AJ152" s="51"/>
      <c r="AK152" s="51"/>
      <c r="AL152" s="33" t="s">
        <v>3429</v>
      </c>
      <c r="AM152" s="33" t="s">
        <v>3430</v>
      </c>
      <c r="AN152" s="186"/>
      <c r="AO152" s="186"/>
      <c r="AP152" s="185"/>
      <c r="AQ152" s="185"/>
      <c r="AR152" s="185"/>
      <c r="AS152" s="185" t="s">
        <v>3407</v>
      </c>
      <c r="AT152" s="185"/>
      <c r="AU152" s="185"/>
      <c r="AV152" s="185"/>
      <c r="AW152" s="186"/>
      <c r="AX152" s="41"/>
      <c r="AY152" s="35" t="s">
        <v>176</v>
      </c>
      <c r="AZ152" s="41"/>
      <c r="BA152" s="36"/>
      <c r="BB152" s="51"/>
      <c r="BC152" s="33"/>
      <c r="BD152" s="33"/>
      <c r="BE152" s="51"/>
      <c r="BF152" s="51"/>
      <c r="BG152" s="51"/>
      <c r="BH152" s="51"/>
      <c r="BI152" s="51"/>
      <c r="BJ152" s="51"/>
      <c r="BK152" s="51"/>
      <c r="BL152" s="51"/>
      <c r="BM152" s="51"/>
      <c r="BN152" s="51"/>
      <c r="BO152" s="51"/>
    </row>
    <row r="153" spans="1:67" ht="15.75" customHeight="1" x14ac:dyDescent="0.25">
      <c r="A153" s="201">
        <v>152</v>
      </c>
      <c r="B153" s="182" t="s">
        <v>3375</v>
      </c>
      <c r="C153" s="183" t="s">
        <v>3376</v>
      </c>
      <c r="D153" s="36" t="s">
        <v>28</v>
      </c>
      <c r="E153" s="36" t="s">
        <v>41</v>
      </c>
      <c r="F153" s="109" t="s">
        <v>3414</v>
      </c>
      <c r="G153" s="202">
        <v>40</v>
      </c>
      <c r="H153" s="202"/>
      <c r="I153" s="202"/>
      <c r="J153" s="202"/>
      <c r="K153" s="202"/>
      <c r="L153" s="34" t="s">
        <v>469</v>
      </c>
      <c r="M153" s="182"/>
      <c r="N153" s="183"/>
      <c r="O153" s="184" t="s">
        <v>41</v>
      </c>
      <c r="P153" s="109"/>
      <c r="Q153" s="182"/>
      <c r="R153" s="109"/>
      <c r="S153" s="183" t="s">
        <v>391</v>
      </c>
      <c r="T153" s="188">
        <v>42814</v>
      </c>
      <c r="U153" s="33" t="s">
        <v>58</v>
      </c>
      <c r="V153" s="45" t="s">
        <v>58</v>
      </c>
      <c r="W153" s="49" t="s">
        <v>59</v>
      </c>
      <c r="X153" s="49" t="s">
        <v>440</v>
      </c>
      <c r="Y153" s="36"/>
      <c r="Z153" s="36"/>
      <c r="AA153" s="36"/>
      <c r="AB153" s="36">
        <v>1</v>
      </c>
      <c r="AC153" s="36"/>
      <c r="AD153" s="36"/>
      <c r="AE153" s="36"/>
      <c r="AF153" s="51"/>
      <c r="AG153" s="51"/>
      <c r="AH153" s="51"/>
      <c r="AI153" s="51">
        <v>1</v>
      </c>
      <c r="AJ153" s="51"/>
      <c r="AK153" s="51"/>
      <c r="AL153" s="33"/>
      <c r="AM153" s="33"/>
      <c r="AN153" s="186"/>
      <c r="AO153" s="186"/>
      <c r="AP153" s="185"/>
      <c r="AQ153" s="185"/>
      <c r="AR153" s="185"/>
      <c r="AS153" s="185" t="s">
        <v>3378</v>
      </c>
      <c r="AT153" s="185"/>
      <c r="AU153" s="185"/>
      <c r="AV153" s="185"/>
      <c r="AW153" s="186"/>
      <c r="AX153" s="41"/>
      <c r="AY153" s="41" t="s">
        <v>24</v>
      </c>
      <c r="AZ153" s="41"/>
      <c r="BA153" s="36"/>
      <c r="BB153" s="51"/>
      <c r="BC153" s="33"/>
      <c r="BD153" s="33"/>
      <c r="BE153" s="51"/>
      <c r="BF153" s="51"/>
      <c r="BG153" s="51"/>
      <c r="BH153" s="51"/>
      <c r="BI153" s="51"/>
      <c r="BJ153" s="51"/>
      <c r="BK153" s="51"/>
      <c r="BL153" s="51"/>
      <c r="BM153" s="51"/>
      <c r="BN153" s="51"/>
      <c r="BO153" s="51"/>
    </row>
    <row r="154" spans="1:67" ht="38.25" customHeight="1" x14ac:dyDescent="0.25">
      <c r="A154" s="201">
        <v>153</v>
      </c>
      <c r="B154" s="182" t="s">
        <v>3375</v>
      </c>
      <c r="C154" s="183" t="s">
        <v>3376</v>
      </c>
      <c r="D154" s="36" t="s">
        <v>28</v>
      </c>
      <c r="E154" s="36" t="s">
        <v>41</v>
      </c>
      <c r="F154" s="109" t="s">
        <v>3414</v>
      </c>
      <c r="G154" s="202">
        <v>41</v>
      </c>
      <c r="H154" s="202"/>
      <c r="I154" s="202"/>
      <c r="J154" s="202"/>
      <c r="K154" s="202"/>
      <c r="L154" s="34" t="s">
        <v>472</v>
      </c>
      <c r="M154" s="182"/>
      <c r="N154" s="183"/>
      <c r="O154" s="184" t="s">
        <v>41</v>
      </c>
      <c r="P154" s="109"/>
      <c r="Q154" s="182"/>
      <c r="R154" s="109"/>
      <c r="S154" s="183" t="s">
        <v>791</v>
      </c>
      <c r="T154" s="188">
        <v>42814</v>
      </c>
      <c r="U154" s="33" t="s">
        <v>167</v>
      </c>
      <c r="V154" s="45" t="s">
        <v>167</v>
      </c>
      <c r="W154" s="49" t="s">
        <v>474</v>
      </c>
      <c r="X154" s="49" t="s">
        <v>440</v>
      </c>
      <c r="Y154" s="36"/>
      <c r="Z154" s="36"/>
      <c r="AA154" s="36">
        <v>1</v>
      </c>
      <c r="AB154" s="36"/>
      <c r="AC154" s="36"/>
      <c r="AD154" s="36"/>
      <c r="AE154" s="36"/>
      <c r="AF154" s="51"/>
      <c r="AG154" s="51"/>
      <c r="AH154" s="51"/>
      <c r="AI154" s="51">
        <v>1</v>
      </c>
      <c r="AJ154" s="51"/>
      <c r="AK154" s="51"/>
      <c r="AL154" s="33" t="s">
        <v>3429</v>
      </c>
      <c r="AM154" s="45" t="s">
        <v>3432</v>
      </c>
      <c r="AN154" s="186"/>
      <c r="AO154" s="186"/>
      <c r="AP154" s="185"/>
      <c r="AQ154" s="185"/>
      <c r="AR154" s="185"/>
      <c r="AS154" s="185" t="s">
        <v>3378</v>
      </c>
      <c r="AT154" s="185"/>
      <c r="AU154" s="185"/>
      <c r="AV154" s="185"/>
      <c r="AW154" s="186"/>
      <c r="AX154" s="41"/>
      <c r="AY154" s="35" t="s">
        <v>46</v>
      </c>
      <c r="AZ154" s="41"/>
      <c r="BA154" s="36"/>
      <c r="BB154" s="51"/>
      <c r="BC154" s="33"/>
      <c r="BD154" s="33"/>
      <c r="BE154" s="51"/>
      <c r="BF154" s="51"/>
      <c r="BG154" s="51"/>
      <c r="BH154" s="51"/>
      <c r="BI154" s="51"/>
      <c r="BJ154" s="51"/>
      <c r="BK154" s="51"/>
      <c r="BL154" s="51"/>
      <c r="BM154" s="51"/>
      <c r="BN154" s="51"/>
      <c r="BO154" s="51"/>
    </row>
    <row r="155" spans="1:67" ht="15.75" customHeight="1" x14ac:dyDescent="0.25">
      <c r="A155" s="201">
        <v>154</v>
      </c>
      <c r="B155" s="182" t="s">
        <v>3375</v>
      </c>
      <c r="C155" s="183" t="s">
        <v>3376</v>
      </c>
      <c r="D155" s="36" t="s">
        <v>28</v>
      </c>
      <c r="E155" s="36" t="s">
        <v>41</v>
      </c>
      <c r="F155" s="109" t="s">
        <v>3414</v>
      </c>
      <c r="G155" s="202">
        <v>41</v>
      </c>
      <c r="H155" s="202"/>
      <c r="I155" s="202"/>
      <c r="J155" s="202"/>
      <c r="K155" s="202"/>
      <c r="L155" s="34" t="s">
        <v>475</v>
      </c>
      <c r="M155" s="182"/>
      <c r="N155" s="183"/>
      <c r="O155" s="184" t="s">
        <v>41</v>
      </c>
      <c r="P155" s="109"/>
      <c r="Q155" s="182"/>
      <c r="R155" s="109"/>
      <c r="S155" s="183" t="s">
        <v>791</v>
      </c>
      <c r="T155" s="188">
        <v>42814</v>
      </c>
      <c r="U155" s="33" t="s">
        <v>58</v>
      </c>
      <c r="V155" s="45" t="s">
        <v>58</v>
      </c>
      <c r="W155" s="49" t="s">
        <v>59</v>
      </c>
      <c r="X155" s="49" t="s">
        <v>440</v>
      </c>
      <c r="Y155" s="36"/>
      <c r="Z155" s="36"/>
      <c r="AA155" s="36"/>
      <c r="AB155" s="36">
        <v>1</v>
      </c>
      <c r="AC155" s="36"/>
      <c r="AD155" s="36"/>
      <c r="AE155" s="36"/>
      <c r="AF155" s="51"/>
      <c r="AG155" s="51"/>
      <c r="AH155" s="51"/>
      <c r="AI155" s="51">
        <v>1</v>
      </c>
      <c r="AJ155" s="51"/>
      <c r="AK155" s="51"/>
      <c r="AL155" s="33"/>
      <c r="AM155" s="33"/>
      <c r="AN155" s="186"/>
      <c r="AO155" s="186"/>
      <c r="AP155" s="185"/>
      <c r="AQ155" s="185"/>
      <c r="AR155" s="185"/>
      <c r="AS155" s="185" t="s">
        <v>3378</v>
      </c>
      <c r="AT155" s="185"/>
      <c r="AU155" s="185"/>
      <c r="AV155" s="185"/>
      <c r="AW155" s="186"/>
      <c r="AX155" s="41"/>
      <c r="AY155" s="41" t="s">
        <v>24</v>
      </c>
      <c r="AZ155" s="41"/>
      <c r="BA155" s="36"/>
      <c r="BB155" s="51"/>
      <c r="BC155" s="33"/>
      <c r="BD155" s="33"/>
      <c r="BE155" s="51"/>
      <c r="BF155" s="51"/>
      <c r="BG155" s="51"/>
      <c r="BH155" s="51"/>
      <c r="BI155" s="51"/>
      <c r="BJ155" s="51"/>
      <c r="BK155" s="51"/>
      <c r="BL155" s="51"/>
      <c r="BM155" s="51"/>
      <c r="BN155" s="51"/>
      <c r="BO155" s="51"/>
    </row>
    <row r="156" spans="1:67" ht="15.75" customHeight="1" x14ac:dyDescent="0.25">
      <c r="A156" s="201">
        <v>155</v>
      </c>
      <c r="B156" s="182" t="s">
        <v>3375</v>
      </c>
      <c r="C156" s="183" t="s">
        <v>3376</v>
      </c>
      <c r="D156" s="36" t="s">
        <v>28</v>
      </c>
      <c r="E156" s="36" t="s">
        <v>41</v>
      </c>
      <c r="F156" s="109" t="s">
        <v>3414</v>
      </c>
      <c r="G156" s="202">
        <v>41</v>
      </c>
      <c r="H156" s="202"/>
      <c r="I156" s="202"/>
      <c r="J156" s="202"/>
      <c r="K156" s="202"/>
      <c r="L156" s="34" t="s">
        <v>477</v>
      </c>
      <c r="M156" s="182"/>
      <c r="N156" s="183"/>
      <c r="O156" s="184" t="s">
        <v>41</v>
      </c>
      <c r="P156" s="109"/>
      <c r="Q156" s="182"/>
      <c r="R156" s="109"/>
      <c r="S156" s="183" t="s">
        <v>791</v>
      </c>
      <c r="T156" s="188">
        <v>42814</v>
      </c>
      <c r="U156" s="33" t="s">
        <v>58</v>
      </c>
      <c r="V156" s="45" t="s">
        <v>58</v>
      </c>
      <c r="W156" s="49" t="s">
        <v>59</v>
      </c>
      <c r="X156" s="49" t="s">
        <v>440</v>
      </c>
      <c r="Y156" s="36"/>
      <c r="Z156" s="36"/>
      <c r="AA156" s="36"/>
      <c r="AB156" s="36">
        <v>1</v>
      </c>
      <c r="AC156" s="36"/>
      <c r="AD156" s="36"/>
      <c r="AE156" s="36"/>
      <c r="AF156" s="51"/>
      <c r="AG156" s="51"/>
      <c r="AH156" s="51"/>
      <c r="AI156" s="51">
        <v>1</v>
      </c>
      <c r="AJ156" s="51"/>
      <c r="AK156" s="51"/>
      <c r="AL156" s="33"/>
      <c r="AM156" s="33"/>
      <c r="AN156" s="186"/>
      <c r="AO156" s="186"/>
      <c r="AP156" s="185"/>
      <c r="AQ156" s="185"/>
      <c r="AR156" s="185"/>
      <c r="AS156" s="185" t="s">
        <v>3378</v>
      </c>
      <c r="AT156" s="185"/>
      <c r="AU156" s="185"/>
      <c r="AV156" s="185"/>
      <c r="AW156" s="186"/>
      <c r="AX156" s="41"/>
      <c r="AY156" s="41" t="s">
        <v>24</v>
      </c>
      <c r="AZ156" s="41"/>
      <c r="BA156" s="36"/>
      <c r="BB156" s="51"/>
      <c r="BC156" s="33"/>
      <c r="BD156" s="33"/>
      <c r="BE156" s="51"/>
      <c r="BF156" s="51"/>
      <c r="BG156" s="51"/>
      <c r="BH156" s="51"/>
      <c r="BI156" s="51"/>
      <c r="BJ156" s="51"/>
      <c r="BK156" s="51"/>
      <c r="BL156" s="51"/>
      <c r="BM156" s="51"/>
      <c r="BN156" s="51"/>
      <c r="BO156" s="51"/>
    </row>
    <row r="157" spans="1:67" ht="47.25" customHeight="1" x14ac:dyDescent="0.25">
      <c r="A157" s="201">
        <v>156</v>
      </c>
      <c r="B157" s="182" t="s">
        <v>3375</v>
      </c>
      <c r="C157" s="183" t="s">
        <v>3376</v>
      </c>
      <c r="D157" s="36" t="s">
        <v>28</v>
      </c>
      <c r="E157" s="36" t="s">
        <v>41</v>
      </c>
      <c r="F157" s="109" t="s">
        <v>3414</v>
      </c>
      <c r="G157" s="202">
        <v>42</v>
      </c>
      <c r="H157" s="202"/>
      <c r="I157" s="202"/>
      <c r="J157" s="202"/>
      <c r="K157" s="202"/>
      <c r="L157" s="34" t="s">
        <v>478</v>
      </c>
      <c r="M157" s="182"/>
      <c r="N157" s="183"/>
      <c r="O157" s="184" t="s">
        <v>41</v>
      </c>
      <c r="P157" s="109"/>
      <c r="Q157" s="182"/>
      <c r="R157" s="109"/>
      <c r="S157" s="183" t="s">
        <v>791</v>
      </c>
      <c r="T157" s="188">
        <v>42814</v>
      </c>
      <c r="U157" s="33" t="s">
        <v>58</v>
      </c>
      <c r="V157" s="45" t="s">
        <v>58</v>
      </c>
      <c r="W157" s="49" t="s">
        <v>59</v>
      </c>
      <c r="X157" s="49" t="s">
        <v>440</v>
      </c>
      <c r="Y157" s="36"/>
      <c r="Z157" s="36"/>
      <c r="AA157" s="36"/>
      <c r="AB157" s="36">
        <v>1</v>
      </c>
      <c r="AC157" s="36"/>
      <c r="AD157" s="36"/>
      <c r="AE157" s="36"/>
      <c r="AF157" s="51"/>
      <c r="AG157" s="51"/>
      <c r="AH157" s="51"/>
      <c r="AI157" s="51">
        <v>1</v>
      </c>
      <c r="AJ157" s="51"/>
      <c r="AK157" s="51"/>
      <c r="AL157" s="33"/>
      <c r="AM157" s="33"/>
      <c r="AN157" s="186"/>
      <c r="AO157" s="186"/>
      <c r="AP157" s="185"/>
      <c r="AQ157" s="185"/>
      <c r="AR157" s="185"/>
      <c r="AS157" s="185" t="s">
        <v>3378</v>
      </c>
      <c r="AT157" s="185"/>
      <c r="AU157" s="185"/>
      <c r="AV157" s="185"/>
      <c r="AW157" s="186"/>
      <c r="AX157" s="41"/>
      <c r="AY157" s="41" t="s">
        <v>24</v>
      </c>
      <c r="AZ157" s="41"/>
      <c r="BA157" s="36"/>
      <c r="BB157" s="51"/>
      <c r="BC157" s="33"/>
      <c r="BD157" s="33"/>
      <c r="BE157" s="51"/>
      <c r="BF157" s="51"/>
      <c r="BG157" s="51"/>
      <c r="BH157" s="51"/>
      <c r="BI157" s="51"/>
      <c r="BJ157" s="51"/>
      <c r="BK157" s="51"/>
      <c r="BL157" s="51"/>
      <c r="BM157" s="51"/>
      <c r="BN157" s="51"/>
      <c r="BO157" s="51"/>
    </row>
    <row r="158" spans="1:67" ht="15.75" customHeight="1" x14ac:dyDescent="0.25">
      <c r="A158" s="201">
        <v>157</v>
      </c>
      <c r="B158" s="182" t="s">
        <v>3375</v>
      </c>
      <c r="C158" s="183" t="s">
        <v>3376</v>
      </c>
      <c r="D158" s="36" t="s">
        <v>28</v>
      </c>
      <c r="E158" s="36" t="s">
        <v>41</v>
      </c>
      <c r="F158" s="109" t="s">
        <v>3414</v>
      </c>
      <c r="G158" s="202">
        <v>43</v>
      </c>
      <c r="H158" s="202"/>
      <c r="I158" s="202"/>
      <c r="J158" s="202"/>
      <c r="K158" s="202"/>
      <c r="L158" s="34" t="s">
        <v>480</v>
      </c>
      <c r="M158" s="182"/>
      <c r="N158" s="183"/>
      <c r="O158" s="184" t="s">
        <v>41</v>
      </c>
      <c r="P158" s="109"/>
      <c r="Q158" s="182"/>
      <c r="R158" s="109"/>
      <c r="S158" s="183" t="s">
        <v>791</v>
      </c>
      <c r="T158" s="188">
        <v>42814</v>
      </c>
      <c r="U158" s="33" t="s">
        <v>58</v>
      </c>
      <c r="V158" s="45" t="s">
        <v>58</v>
      </c>
      <c r="W158" s="49" t="s">
        <v>59</v>
      </c>
      <c r="X158" s="49" t="s">
        <v>440</v>
      </c>
      <c r="Y158" s="36"/>
      <c r="Z158" s="36"/>
      <c r="AA158" s="36"/>
      <c r="AB158" s="36">
        <v>1</v>
      </c>
      <c r="AC158" s="36"/>
      <c r="AD158" s="36"/>
      <c r="AE158" s="36"/>
      <c r="AF158" s="51"/>
      <c r="AG158" s="51"/>
      <c r="AH158" s="51"/>
      <c r="AI158" s="51">
        <v>1</v>
      </c>
      <c r="AJ158" s="51"/>
      <c r="AK158" s="51"/>
      <c r="AL158" s="33"/>
      <c r="AM158" s="33"/>
      <c r="AN158" s="186"/>
      <c r="AO158" s="186"/>
      <c r="AP158" s="185"/>
      <c r="AQ158" s="185"/>
      <c r="AR158" s="185"/>
      <c r="AS158" s="185" t="s">
        <v>3378</v>
      </c>
      <c r="AT158" s="185"/>
      <c r="AU158" s="185"/>
      <c r="AV158" s="185"/>
      <c r="AW158" s="186"/>
      <c r="AX158" s="41"/>
      <c r="AY158" s="41" t="s">
        <v>24</v>
      </c>
      <c r="AZ158" s="41"/>
      <c r="BA158" s="36"/>
      <c r="BB158" s="51"/>
      <c r="BC158" s="33"/>
      <c r="BD158" s="33"/>
      <c r="BE158" s="51"/>
      <c r="BF158" s="51"/>
      <c r="BG158" s="51"/>
      <c r="BH158" s="51"/>
      <c r="BI158" s="51"/>
      <c r="BJ158" s="51"/>
      <c r="BK158" s="51"/>
      <c r="BL158" s="51"/>
      <c r="BM158" s="51"/>
      <c r="BN158" s="51"/>
      <c r="BO158" s="51"/>
    </row>
    <row r="159" spans="1:67" ht="315" customHeight="1" x14ac:dyDescent="0.25">
      <c r="A159" s="201">
        <v>158</v>
      </c>
      <c r="B159" s="182" t="s">
        <v>3375</v>
      </c>
      <c r="C159" s="183" t="s">
        <v>3376</v>
      </c>
      <c r="D159" s="36" t="s">
        <v>28</v>
      </c>
      <c r="E159" s="36" t="s">
        <v>41</v>
      </c>
      <c r="F159" s="109" t="s">
        <v>3414</v>
      </c>
      <c r="G159" s="202">
        <v>47</v>
      </c>
      <c r="H159" s="202"/>
      <c r="I159" s="202"/>
      <c r="J159" s="202"/>
      <c r="K159" s="202"/>
      <c r="L159" s="34" t="s">
        <v>482</v>
      </c>
      <c r="M159" s="182"/>
      <c r="N159" s="183"/>
      <c r="O159" s="184" t="s">
        <v>41</v>
      </c>
      <c r="P159" s="109"/>
      <c r="Q159" s="182"/>
      <c r="R159" s="109"/>
      <c r="S159" s="183" t="s">
        <v>391</v>
      </c>
      <c r="T159" s="33" t="s">
        <v>3434</v>
      </c>
      <c r="U159" s="33" t="s">
        <v>58</v>
      </c>
      <c r="V159" s="45" t="s">
        <v>58</v>
      </c>
      <c r="W159" s="34" t="s">
        <v>485</v>
      </c>
      <c r="X159" s="34" t="s">
        <v>486</v>
      </c>
      <c r="Y159" s="36"/>
      <c r="Z159" s="36"/>
      <c r="AA159" s="36"/>
      <c r="AB159" s="36">
        <v>1</v>
      </c>
      <c r="AC159" s="36"/>
      <c r="AD159" s="36"/>
      <c r="AE159" s="36"/>
      <c r="AF159" s="51"/>
      <c r="AG159" s="51"/>
      <c r="AH159" s="51"/>
      <c r="AI159" s="51">
        <v>1</v>
      </c>
      <c r="AJ159" s="51"/>
      <c r="AK159" s="51"/>
      <c r="AL159" s="33"/>
      <c r="AM159" s="33"/>
      <c r="AN159" s="186"/>
      <c r="AO159" s="186"/>
      <c r="AP159" s="185"/>
      <c r="AQ159" s="185"/>
      <c r="AR159" s="185"/>
      <c r="AS159" s="185" t="s">
        <v>3378</v>
      </c>
      <c r="AT159" s="185"/>
      <c r="AU159" s="185"/>
      <c r="AV159" s="185"/>
      <c r="AW159" s="186"/>
      <c r="AX159" s="41"/>
      <c r="AY159" s="41" t="s">
        <v>24</v>
      </c>
      <c r="AZ159" s="41"/>
      <c r="BA159" s="36"/>
      <c r="BB159" s="51"/>
      <c r="BC159" s="33"/>
      <c r="BD159" s="33"/>
      <c r="BE159" s="51"/>
      <c r="BF159" s="51"/>
      <c r="BG159" s="51"/>
      <c r="BH159" s="51"/>
      <c r="BI159" s="51"/>
      <c r="BJ159" s="51"/>
      <c r="BK159" s="51"/>
      <c r="BL159" s="51"/>
      <c r="BM159" s="51"/>
      <c r="BN159" s="51"/>
      <c r="BO159" s="51"/>
    </row>
    <row r="160" spans="1:67" ht="220.5" customHeight="1" x14ac:dyDescent="0.25">
      <c r="A160" s="201">
        <v>159</v>
      </c>
      <c r="B160" s="182" t="s">
        <v>3375</v>
      </c>
      <c r="C160" s="183" t="s">
        <v>3376</v>
      </c>
      <c r="D160" s="36" t="s">
        <v>28</v>
      </c>
      <c r="E160" s="36" t="s">
        <v>41</v>
      </c>
      <c r="F160" s="109" t="s">
        <v>3414</v>
      </c>
      <c r="G160" s="202">
        <v>47</v>
      </c>
      <c r="H160" s="202"/>
      <c r="I160" s="202"/>
      <c r="J160" s="202"/>
      <c r="K160" s="202"/>
      <c r="L160" s="34" t="s">
        <v>3620</v>
      </c>
      <c r="M160" s="182"/>
      <c r="N160" s="183"/>
      <c r="O160" s="184" t="s">
        <v>41</v>
      </c>
      <c r="P160" s="109"/>
      <c r="Q160" s="182"/>
      <c r="R160" s="109"/>
      <c r="S160" s="183" t="s">
        <v>391</v>
      </c>
      <c r="T160" s="33" t="s">
        <v>3409</v>
      </c>
      <c r="U160" s="33" t="s">
        <v>58</v>
      </c>
      <c r="V160" s="45" t="s">
        <v>58</v>
      </c>
      <c r="W160" s="34" t="s">
        <v>489</v>
      </c>
      <c r="X160" s="34" t="s">
        <v>486</v>
      </c>
      <c r="Y160" s="36"/>
      <c r="Z160" s="36"/>
      <c r="AA160" s="36"/>
      <c r="AB160" s="36">
        <v>1</v>
      </c>
      <c r="AC160" s="36"/>
      <c r="AD160" s="36"/>
      <c r="AE160" s="36"/>
      <c r="AF160" s="51"/>
      <c r="AG160" s="51"/>
      <c r="AH160" s="51"/>
      <c r="AI160" s="51">
        <v>1</v>
      </c>
      <c r="AJ160" s="51"/>
      <c r="AK160" s="51"/>
      <c r="AL160" s="33"/>
      <c r="AM160" s="33"/>
      <c r="AN160" s="186"/>
      <c r="AO160" s="186"/>
      <c r="AP160" s="185"/>
      <c r="AQ160" s="185"/>
      <c r="AR160" s="185"/>
      <c r="AS160" s="185" t="s">
        <v>3378</v>
      </c>
      <c r="AT160" s="185"/>
      <c r="AU160" s="185"/>
      <c r="AV160" s="185"/>
      <c r="AW160" s="186"/>
      <c r="AX160" s="41"/>
      <c r="AY160" s="41" t="s">
        <v>24</v>
      </c>
      <c r="AZ160" s="41"/>
      <c r="BA160" s="36"/>
      <c r="BB160" s="51"/>
      <c r="BC160" s="33"/>
      <c r="BD160" s="33"/>
      <c r="BE160" s="51"/>
      <c r="BF160" s="51"/>
      <c r="BG160" s="51"/>
      <c r="BH160" s="51"/>
      <c r="BI160" s="51"/>
      <c r="BJ160" s="51"/>
      <c r="BK160" s="51"/>
      <c r="BL160" s="51"/>
      <c r="BM160" s="51"/>
      <c r="BN160" s="51"/>
      <c r="BO160" s="51"/>
    </row>
    <row r="161" spans="1:67" ht="220.5" customHeight="1" x14ac:dyDescent="0.25">
      <c r="A161" s="201">
        <v>160</v>
      </c>
      <c r="B161" s="182" t="s">
        <v>3375</v>
      </c>
      <c r="C161" s="183" t="s">
        <v>3376</v>
      </c>
      <c r="D161" s="36" t="s">
        <v>28</v>
      </c>
      <c r="E161" s="36" t="s">
        <v>41</v>
      </c>
      <c r="F161" s="109" t="s">
        <v>3414</v>
      </c>
      <c r="G161" s="202">
        <v>48</v>
      </c>
      <c r="H161" s="202"/>
      <c r="I161" s="202"/>
      <c r="J161" s="202"/>
      <c r="K161" s="202"/>
      <c r="L161" s="34" t="s">
        <v>3625</v>
      </c>
      <c r="M161" s="182"/>
      <c r="N161" s="183"/>
      <c r="O161" s="184" t="s">
        <v>41</v>
      </c>
      <c r="P161" s="109"/>
      <c r="Q161" s="182"/>
      <c r="R161" s="109"/>
      <c r="S161" s="183" t="s">
        <v>391</v>
      </c>
      <c r="T161" s="33" t="s">
        <v>3409</v>
      </c>
      <c r="U161" s="33" t="s">
        <v>58</v>
      </c>
      <c r="V161" s="45" t="s">
        <v>58</v>
      </c>
      <c r="W161" s="34" t="s">
        <v>493</v>
      </c>
      <c r="X161" s="34" t="s">
        <v>486</v>
      </c>
      <c r="Y161" s="36"/>
      <c r="Z161" s="36"/>
      <c r="AA161" s="36"/>
      <c r="AB161" s="36">
        <v>1</v>
      </c>
      <c r="AC161" s="36"/>
      <c r="AD161" s="36"/>
      <c r="AE161" s="36"/>
      <c r="AF161" s="51"/>
      <c r="AG161" s="51"/>
      <c r="AH161" s="51"/>
      <c r="AI161" s="51">
        <v>1</v>
      </c>
      <c r="AJ161" s="51"/>
      <c r="AK161" s="51"/>
      <c r="AL161" s="33"/>
      <c r="AM161" s="33"/>
      <c r="AN161" s="186"/>
      <c r="AO161" s="186"/>
      <c r="AP161" s="185"/>
      <c r="AQ161" s="185"/>
      <c r="AR161" s="185"/>
      <c r="AS161" s="185" t="s">
        <v>3378</v>
      </c>
      <c r="AT161" s="185"/>
      <c r="AU161" s="185"/>
      <c r="AV161" s="185"/>
      <c r="AW161" s="186"/>
      <c r="AX161" s="41"/>
      <c r="AY161" s="41" t="s">
        <v>24</v>
      </c>
      <c r="AZ161" s="41"/>
      <c r="BA161" s="36"/>
      <c r="BB161" s="51"/>
      <c r="BC161" s="33"/>
      <c r="BD161" s="33"/>
      <c r="BE161" s="51"/>
      <c r="BF161" s="51"/>
      <c r="BG161" s="51"/>
      <c r="BH161" s="51"/>
      <c r="BI161" s="51"/>
      <c r="BJ161" s="51"/>
      <c r="BK161" s="51"/>
      <c r="BL161" s="51"/>
      <c r="BM161" s="51"/>
      <c r="BN161" s="51"/>
      <c r="BO161" s="51"/>
    </row>
    <row r="162" spans="1:67" ht="30" customHeight="1" x14ac:dyDescent="0.25">
      <c r="A162" s="201">
        <v>161</v>
      </c>
      <c r="B162" s="182" t="s">
        <v>3375</v>
      </c>
      <c r="C162" s="183" t="s">
        <v>3376</v>
      </c>
      <c r="D162" s="36" t="s">
        <v>28</v>
      </c>
      <c r="E162" s="36" t="s">
        <v>41</v>
      </c>
      <c r="F162" s="109" t="s">
        <v>3414</v>
      </c>
      <c r="G162" s="202">
        <v>48</v>
      </c>
      <c r="H162" s="202"/>
      <c r="I162" s="202"/>
      <c r="J162" s="202"/>
      <c r="K162" s="202"/>
      <c r="L162" s="34" t="s">
        <v>3629</v>
      </c>
      <c r="M162" s="182"/>
      <c r="N162" s="183"/>
      <c r="O162" s="184" t="s">
        <v>41</v>
      </c>
      <c r="P162" s="109"/>
      <c r="Q162" s="182"/>
      <c r="R162" s="109"/>
      <c r="S162" s="183" t="s">
        <v>791</v>
      </c>
      <c r="T162" s="188">
        <v>42814</v>
      </c>
      <c r="U162" s="33" t="s">
        <v>58</v>
      </c>
      <c r="V162" s="45" t="s">
        <v>58</v>
      </c>
      <c r="W162" s="49" t="s">
        <v>59</v>
      </c>
      <c r="X162" s="34" t="s">
        <v>486</v>
      </c>
      <c r="Y162" s="36"/>
      <c r="Z162" s="36"/>
      <c r="AA162" s="36"/>
      <c r="AB162" s="36">
        <v>1</v>
      </c>
      <c r="AC162" s="36"/>
      <c r="AD162" s="36"/>
      <c r="AE162" s="36"/>
      <c r="AF162" s="51"/>
      <c r="AG162" s="51"/>
      <c r="AH162" s="51"/>
      <c r="AI162" s="51">
        <v>1</v>
      </c>
      <c r="AJ162" s="51"/>
      <c r="AK162" s="51"/>
      <c r="AL162" s="33"/>
      <c r="AM162" s="33"/>
      <c r="AN162" s="186"/>
      <c r="AO162" s="186"/>
      <c r="AP162" s="185"/>
      <c r="AQ162" s="185"/>
      <c r="AR162" s="185"/>
      <c r="AS162" s="185" t="s">
        <v>3378</v>
      </c>
      <c r="AT162" s="185"/>
      <c r="AU162" s="185"/>
      <c r="AV162" s="185"/>
      <c r="AW162" s="186"/>
      <c r="AX162" s="41"/>
      <c r="AY162" s="41" t="s">
        <v>24</v>
      </c>
      <c r="AZ162" s="41"/>
      <c r="BA162" s="36"/>
      <c r="BB162" s="51"/>
      <c r="BC162" s="33"/>
      <c r="BD162" s="33"/>
      <c r="BE162" s="51"/>
      <c r="BF162" s="51"/>
      <c r="BG162" s="51"/>
      <c r="BH162" s="51"/>
      <c r="BI162" s="51"/>
      <c r="BJ162" s="51"/>
      <c r="BK162" s="51"/>
      <c r="BL162" s="51"/>
      <c r="BM162" s="51"/>
      <c r="BN162" s="51"/>
      <c r="BO162" s="51"/>
    </row>
    <row r="163" spans="1:67" ht="62.25" customHeight="1" x14ac:dyDescent="0.25">
      <c r="A163" s="201">
        <v>162</v>
      </c>
      <c r="B163" s="182" t="s">
        <v>3375</v>
      </c>
      <c r="C163" s="183" t="s">
        <v>3376</v>
      </c>
      <c r="D163" s="36" t="s">
        <v>28</v>
      </c>
      <c r="E163" s="36" t="s">
        <v>41</v>
      </c>
      <c r="F163" s="109" t="s">
        <v>3414</v>
      </c>
      <c r="G163" s="202">
        <v>48</v>
      </c>
      <c r="H163" s="202"/>
      <c r="I163" s="202"/>
      <c r="J163" s="202"/>
      <c r="K163" s="202"/>
      <c r="L163" s="34" t="s">
        <v>3632</v>
      </c>
      <c r="M163" s="182"/>
      <c r="N163" s="183"/>
      <c r="O163" s="184" t="s">
        <v>41</v>
      </c>
      <c r="P163" s="109"/>
      <c r="Q163" s="182"/>
      <c r="R163" s="109"/>
      <c r="S163" s="183" t="s">
        <v>791</v>
      </c>
      <c r="T163" s="188">
        <v>42814</v>
      </c>
      <c r="U163" s="33" t="s">
        <v>167</v>
      </c>
      <c r="V163" s="45" t="s">
        <v>167</v>
      </c>
      <c r="W163" s="49" t="s">
        <v>497</v>
      </c>
      <c r="X163" s="34" t="s">
        <v>498</v>
      </c>
      <c r="Y163" s="36"/>
      <c r="Z163" s="36"/>
      <c r="AA163" s="36">
        <v>1</v>
      </c>
      <c r="AB163" s="36"/>
      <c r="AC163" s="36"/>
      <c r="AD163" s="36"/>
      <c r="AE163" s="36"/>
      <c r="AF163" s="51"/>
      <c r="AG163" s="51"/>
      <c r="AH163" s="51"/>
      <c r="AI163" s="51">
        <v>1</v>
      </c>
      <c r="AJ163" s="51"/>
      <c r="AK163" s="51"/>
      <c r="AL163" s="33" t="s">
        <v>3391</v>
      </c>
      <c r="AM163" s="33" t="s">
        <v>3430</v>
      </c>
      <c r="AN163" s="186"/>
      <c r="AO163" s="186"/>
      <c r="AP163" s="185"/>
      <c r="AQ163" s="185"/>
      <c r="AR163" s="185"/>
      <c r="AS163" s="185" t="s">
        <v>3378</v>
      </c>
      <c r="AT163" s="185"/>
      <c r="AU163" s="185"/>
      <c r="AV163" s="185"/>
      <c r="AW163" s="186"/>
      <c r="AX163" s="41"/>
      <c r="AY163" s="41" t="s">
        <v>24</v>
      </c>
      <c r="AZ163" s="41"/>
      <c r="BA163" s="36"/>
      <c r="BB163" s="51"/>
      <c r="BC163" s="33"/>
      <c r="BD163" s="33"/>
      <c r="BE163" s="51"/>
      <c r="BF163" s="51"/>
      <c r="BG163" s="51"/>
      <c r="BH163" s="51"/>
      <c r="BI163" s="51"/>
      <c r="BJ163" s="51"/>
      <c r="BK163" s="51"/>
      <c r="BL163" s="51"/>
      <c r="BM163" s="51"/>
      <c r="BN163" s="51"/>
      <c r="BO163" s="51"/>
    </row>
    <row r="164" spans="1:67" ht="43.5" customHeight="1" x14ac:dyDescent="0.25">
      <c r="A164" s="201">
        <v>163</v>
      </c>
      <c r="B164" s="182" t="s">
        <v>3375</v>
      </c>
      <c r="C164" s="183" t="s">
        <v>3376</v>
      </c>
      <c r="D164" s="36" t="s">
        <v>28</v>
      </c>
      <c r="E164" s="36" t="s">
        <v>41</v>
      </c>
      <c r="F164" s="109" t="s">
        <v>3414</v>
      </c>
      <c r="G164" s="202">
        <v>48</v>
      </c>
      <c r="H164" s="202"/>
      <c r="I164" s="202"/>
      <c r="J164" s="202"/>
      <c r="K164" s="202"/>
      <c r="L164" s="34" t="s">
        <v>3635</v>
      </c>
      <c r="M164" s="182"/>
      <c r="N164" s="183"/>
      <c r="O164" s="184" t="s">
        <v>41</v>
      </c>
      <c r="P164" s="109"/>
      <c r="Q164" s="182"/>
      <c r="R164" s="109"/>
      <c r="S164" s="183" t="s">
        <v>791</v>
      </c>
      <c r="T164" s="188">
        <v>42814</v>
      </c>
      <c r="U164" s="33" t="s">
        <v>167</v>
      </c>
      <c r="V164" s="45" t="s">
        <v>167</v>
      </c>
      <c r="W164" s="49" t="s">
        <v>503</v>
      </c>
      <c r="X164" s="34" t="s">
        <v>23</v>
      </c>
      <c r="Y164" s="36"/>
      <c r="Z164" s="36"/>
      <c r="AA164" s="36">
        <v>1</v>
      </c>
      <c r="AB164" s="36"/>
      <c r="AC164" s="36"/>
      <c r="AD164" s="36"/>
      <c r="AE164" s="36"/>
      <c r="AF164" s="51"/>
      <c r="AG164" s="51"/>
      <c r="AH164" s="51"/>
      <c r="AI164" s="51">
        <v>1</v>
      </c>
      <c r="AJ164" s="51"/>
      <c r="AK164" s="51"/>
      <c r="AL164" s="33" t="s">
        <v>3391</v>
      </c>
      <c r="AM164" s="33" t="s">
        <v>3430</v>
      </c>
      <c r="AN164" s="186"/>
      <c r="AO164" s="186"/>
      <c r="AP164" s="185"/>
      <c r="AQ164" s="185"/>
      <c r="AR164" s="185"/>
      <c r="AS164" s="185" t="s">
        <v>3378</v>
      </c>
      <c r="AT164" s="185"/>
      <c r="AU164" s="185"/>
      <c r="AV164" s="185"/>
      <c r="AW164" s="186"/>
      <c r="AX164" s="41"/>
      <c r="AY164" s="35" t="s">
        <v>24</v>
      </c>
      <c r="AZ164" s="41"/>
      <c r="BA164" s="36"/>
      <c r="BB164" s="51"/>
      <c r="BC164" s="33"/>
      <c r="BD164" s="33">
        <v>1</v>
      </c>
      <c r="BE164" s="51"/>
      <c r="BF164" s="51"/>
      <c r="BG164" s="51"/>
      <c r="BH164" s="51"/>
      <c r="BI164" s="51"/>
      <c r="BJ164" s="51"/>
      <c r="BK164" s="51"/>
      <c r="BL164" s="51"/>
      <c r="BM164" s="51"/>
      <c r="BN164" s="51"/>
      <c r="BO164" s="51"/>
    </row>
    <row r="165" spans="1:67" ht="15.75" customHeight="1" x14ac:dyDescent="0.25">
      <c r="A165" s="201">
        <v>164</v>
      </c>
      <c r="B165" s="182" t="s">
        <v>3375</v>
      </c>
      <c r="C165" s="183" t="s">
        <v>3376</v>
      </c>
      <c r="D165" s="36" t="s">
        <v>28</v>
      </c>
      <c r="E165" s="36" t="s">
        <v>41</v>
      </c>
      <c r="F165" s="109" t="s">
        <v>3414</v>
      </c>
      <c r="G165" s="202">
        <v>49</v>
      </c>
      <c r="H165" s="202"/>
      <c r="I165" s="202"/>
      <c r="J165" s="202"/>
      <c r="K165" s="202"/>
      <c r="L165" s="34" t="s">
        <v>3638</v>
      </c>
      <c r="M165" s="182"/>
      <c r="N165" s="183"/>
      <c r="O165" s="184" t="s">
        <v>41</v>
      </c>
      <c r="P165" s="109"/>
      <c r="Q165" s="182"/>
      <c r="R165" s="109"/>
      <c r="S165" s="183" t="s">
        <v>791</v>
      </c>
      <c r="T165" s="188">
        <v>42814</v>
      </c>
      <c r="U165" s="33" t="s">
        <v>58</v>
      </c>
      <c r="V165" s="45" t="s">
        <v>58</v>
      </c>
      <c r="W165" s="49" t="s">
        <v>59</v>
      </c>
      <c r="X165" s="49" t="s">
        <v>486</v>
      </c>
      <c r="Y165" s="36"/>
      <c r="Z165" s="36"/>
      <c r="AA165" s="36"/>
      <c r="AB165" s="36">
        <v>1</v>
      </c>
      <c r="AC165" s="36"/>
      <c r="AD165" s="36"/>
      <c r="AE165" s="36"/>
      <c r="AF165" s="51"/>
      <c r="AG165" s="51"/>
      <c r="AH165" s="51"/>
      <c r="AI165" s="51">
        <v>1</v>
      </c>
      <c r="AJ165" s="51"/>
      <c r="AK165" s="51"/>
      <c r="AL165" s="33"/>
      <c r="AM165" s="33"/>
      <c r="AN165" s="186"/>
      <c r="AO165" s="186"/>
      <c r="AP165" s="185"/>
      <c r="AQ165" s="185"/>
      <c r="AR165" s="185"/>
      <c r="AS165" s="185" t="s">
        <v>3378</v>
      </c>
      <c r="AT165" s="185"/>
      <c r="AU165" s="185"/>
      <c r="AV165" s="185"/>
      <c r="AW165" s="186"/>
      <c r="AX165" s="41"/>
      <c r="AY165" s="41" t="s">
        <v>24</v>
      </c>
      <c r="AZ165" s="41"/>
      <c r="BA165" s="36"/>
      <c r="BB165" s="51"/>
      <c r="BC165" s="33"/>
      <c r="BD165" s="33"/>
      <c r="BE165" s="51"/>
      <c r="BF165" s="51"/>
      <c r="BG165" s="51"/>
      <c r="BH165" s="51"/>
      <c r="BI165" s="51"/>
      <c r="BJ165" s="51"/>
      <c r="BK165" s="51"/>
      <c r="BL165" s="51"/>
      <c r="BM165" s="51"/>
      <c r="BN165" s="51"/>
      <c r="BO165" s="51"/>
    </row>
    <row r="166" spans="1:67" ht="220.5" customHeight="1" x14ac:dyDescent="0.25">
      <c r="A166" s="201">
        <v>165</v>
      </c>
      <c r="B166" s="182" t="s">
        <v>3375</v>
      </c>
      <c r="C166" s="183" t="s">
        <v>3376</v>
      </c>
      <c r="D166" s="36" t="s">
        <v>28</v>
      </c>
      <c r="E166" s="36" t="s">
        <v>41</v>
      </c>
      <c r="F166" s="109" t="s">
        <v>3414</v>
      </c>
      <c r="G166" s="202">
        <v>50</v>
      </c>
      <c r="H166" s="202"/>
      <c r="I166" s="202"/>
      <c r="J166" s="202"/>
      <c r="K166" s="202"/>
      <c r="L166" s="34" t="s">
        <v>505</v>
      </c>
      <c r="M166" s="182"/>
      <c r="N166" s="183"/>
      <c r="O166" s="184" t="s">
        <v>41</v>
      </c>
      <c r="P166" s="109"/>
      <c r="Q166" s="182"/>
      <c r="R166" s="109"/>
      <c r="S166" s="183" t="s">
        <v>391</v>
      </c>
      <c r="T166" s="33" t="s">
        <v>3409</v>
      </c>
      <c r="U166" s="33" t="s">
        <v>58</v>
      </c>
      <c r="V166" s="45" t="s">
        <v>58</v>
      </c>
      <c r="W166" s="34" t="s">
        <v>493</v>
      </c>
      <c r="X166" s="34" t="s">
        <v>486</v>
      </c>
      <c r="Y166" s="36"/>
      <c r="Z166" s="36"/>
      <c r="AA166" s="36"/>
      <c r="AB166" s="36">
        <v>1</v>
      </c>
      <c r="AC166" s="36"/>
      <c r="AD166" s="36"/>
      <c r="AE166" s="36"/>
      <c r="AF166" s="51"/>
      <c r="AG166" s="51"/>
      <c r="AH166" s="51"/>
      <c r="AI166" s="51">
        <v>1</v>
      </c>
      <c r="AJ166" s="51"/>
      <c r="AK166" s="51"/>
      <c r="AL166" s="33"/>
      <c r="AM166" s="33"/>
      <c r="AN166" s="186"/>
      <c r="AO166" s="186"/>
      <c r="AP166" s="185"/>
      <c r="AQ166" s="185"/>
      <c r="AR166" s="185"/>
      <c r="AS166" s="185" t="s">
        <v>3378</v>
      </c>
      <c r="AT166" s="185"/>
      <c r="AU166" s="185"/>
      <c r="AV166" s="185"/>
      <c r="AW166" s="186"/>
      <c r="AX166" s="41"/>
      <c r="AY166" s="41" t="s">
        <v>24</v>
      </c>
      <c r="AZ166" s="41"/>
      <c r="BA166" s="36"/>
      <c r="BB166" s="51"/>
      <c r="BC166" s="33"/>
      <c r="BD166" s="33"/>
      <c r="BE166" s="51"/>
      <c r="BF166" s="51"/>
      <c r="BG166" s="51"/>
      <c r="BH166" s="51"/>
      <c r="BI166" s="51"/>
      <c r="BJ166" s="51"/>
      <c r="BK166" s="51"/>
      <c r="BL166" s="51"/>
      <c r="BM166" s="51"/>
      <c r="BN166" s="51"/>
      <c r="BO166" s="51"/>
    </row>
    <row r="167" spans="1:67" ht="204.75" customHeight="1" x14ac:dyDescent="0.25">
      <c r="A167" s="201">
        <v>166</v>
      </c>
      <c r="B167" s="182" t="s">
        <v>3375</v>
      </c>
      <c r="C167" s="183" t="s">
        <v>3376</v>
      </c>
      <c r="D167" s="36" t="s">
        <v>28</v>
      </c>
      <c r="E167" s="36" t="s">
        <v>41</v>
      </c>
      <c r="F167" s="109" t="s">
        <v>3414</v>
      </c>
      <c r="G167" s="202">
        <v>52</v>
      </c>
      <c r="H167" s="202"/>
      <c r="I167" s="202"/>
      <c r="J167" s="202"/>
      <c r="K167" s="202"/>
      <c r="L167" s="34" t="s">
        <v>3643</v>
      </c>
      <c r="M167" s="182"/>
      <c r="N167" s="183"/>
      <c r="O167" s="184" t="s">
        <v>41</v>
      </c>
      <c r="P167" s="109"/>
      <c r="Q167" s="182"/>
      <c r="R167" s="109"/>
      <c r="S167" s="183" t="s">
        <v>167</v>
      </c>
      <c r="T167" s="33" t="s">
        <v>3445</v>
      </c>
      <c r="U167" s="33" t="s">
        <v>167</v>
      </c>
      <c r="V167" s="45" t="s">
        <v>167</v>
      </c>
      <c r="W167" s="34" t="s">
        <v>507</v>
      </c>
      <c r="X167" s="34" t="s">
        <v>486</v>
      </c>
      <c r="Y167" s="36"/>
      <c r="Z167" s="36"/>
      <c r="AA167" s="36">
        <v>1</v>
      </c>
      <c r="AB167" s="36"/>
      <c r="AC167" s="36"/>
      <c r="AD167" s="36"/>
      <c r="AE167" s="36"/>
      <c r="AF167" s="51"/>
      <c r="AG167" s="51"/>
      <c r="AH167" s="51"/>
      <c r="AI167" s="51">
        <v>1</v>
      </c>
      <c r="AJ167" s="51"/>
      <c r="AK167" s="51"/>
      <c r="AL167" s="33"/>
      <c r="AM167" s="33"/>
      <c r="AN167" s="186"/>
      <c r="AO167" s="186"/>
      <c r="AP167" s="185"/>
      <c r="AQ167" s="185"/>
      <c r="AR167" s="185"/>
      <c r="AS167" s="185" t="s">
        <v>3407</v>
      </c>
      <c r="AT167" s="185"/>
      <c r="AU167" s="185"/>
      <c r="AV167" s="185"/>
      <c r="AW167" s="186"/>
      <c r="AX167" s="41"/>
      <c r="AY167" s="35" t="s">
        <v>176</v>
      </c>
      <c r="AZ167" s="41"/>
      <c r="BA167" s="36"/>
      <c r="BB167" s="51"/>
      <c r="BC167" s="33"/>
      <c r="BD167" s="33"/>
      <c r="BE167" s="51"/>
      <c r="BF167" s="51"/>
      <c r="BG167" s="51"/>
      <c r="BH167" s="51"/>
      <c r="BI167" s="51"/>
      <c r="BJ167" s="51"/>
      <c r="BK167" s="51"/>
      <c r="BL167" s="51"/>
      <c r="BM167" s="51"/>
      <c r="BN167" s="51"/>
      <c r="BO167" s="51"/>
    </row>
    <row r="168" spans="1:67" ht="204.75" customHeight="1" x14ac:dyDescent="0.25">
      <c r="A168" s="201">
        <v>167</v>
      </c>
      <c r="B168" s="182" t="s">
        <v>3375</v>
      </c>
      <c r="C168" s="183" t="s">
        <v>3376</v>
      </c>
      <c r="D168" s="36" t="s">
        <v>28</v>
      </c>
      <c r="E168" s="36" t="s">
        <v>41</v>
      </c>
      <c r="F168" s="109" t="s">
        <v>3414</v>
      </c>
      <c r="G168" s="202">
        <v>53</v>
      </c>
      <c r="H168" s="202"/>
      <c r="I168" s="202"/>
      <c r="J168" s="202"/>
      <c r="K168" s="202"/>
      <c r="L168" s="34" t="s">
        <v>508</v>
      </c>
      <c r="M168" s="182"/>
      <c r="N168" s="183"/>
      <c r="O168" s="184" t="s">
        <v>41</v>
      </c>
      <c r="P168" s="109"/>
      <c r="Q168" s="182"/>
      <c r="R168" s="109"/>
      <c r="S168" s="183" t="s">
        <v>167</v>
      </c>
      <c r="T168" s="33" t="s">
        <v>3445</v>
      </c>
      <c r="U168" s="33" t="s">
        <v>167</v>
      </c>
      <c r="V168" s="45" t="s">
        <v>167</v>
      </c>
      <c r="W168" s="34" t="s">
        <v>507</v>
      </c>
      <c r="X168" s="34" t="s">
        <v>486</v>
      </c>
      <c r="Y168" s="36"/>
      <c r="Z168" s="36"/>
      <c r="AA168" s="36">
        <v>1</v>
      </c>
      <c r="AB168" s="36"/>
      <c r="AC168" s="36"/>
      <c r="AD168" s="36"/>
      <c r="AE168" s="36"/>
      <c r="AF168" s="51"/>
      <c r="AG168" s="51"/>
      <c r="AH168" s="51"/>
      <c r="AI168" s="51">
        <v>1</v>
      </c>
      <c r="AJ168" s="51"/>
      <c r="AK168" s="51"/>
      <c r="AL168" s="33"/>
      <c r="AM168" s="33"/>
      <c r="AN168" s="186"/>
      <c r="AO168" s="186"/>
      <c r="AP168" s="185"/>
      <c r="AQ168" s="185"/>
      <c r="AR168" s="185"/>
      <c r="AS168" s="185" t="s">
        <v>3407</v>
      </c>
      <c r="AT168" s="185"/>
      <c r="AU168" s="185"/>
      <c r="AV168" s="185"/>
      <c r="AW168" s="186"/>
      <c r="AX168" s="41"/>
      <c r="AY168" s="35" t="s">
        <v>176</v>
      </c>
      <c r="AZ168" s="41"/>
      <c r="BA168" s="36"/>
      <c r="BB168" s="51"/>
      <c r="BC168" s="33"/>
      <c r="BD168" s="33"/>
      <c r="BE168" s="51"/>
      <c r="BF168" s="51"/>
      <c r="BG168" s="51"/>
      <c r="BH168" s="51"/>
      <c r="BI168" s="51"/>
      <c r="BJ168" s="51"/>
      <c r="BK168" s="51"/>
      <c r="BL168" s="51"/>
      <c r="BM168" s="51"/>
      <c r="BN168" s="51"/>
      <c r="BO168" s="51"/>
    </row>
    <row r="169" spans="1:67" ht="63" customHeight="1" x14ac:dyDescent="0.25">
      <c r="A169" s="201">
        <v>168</v>
      </c>
      <c r="B169" s="182" t="s">
        <v>3375</v>
      </c>
      <c r="C169" s="183" t="s">
        <v>3376</v>
      </c>
      <c r="D169" s="36" t="s">
        <v>28</v>
      </c>
      <c r="E169" s="36" t="s">
        <v>41</v>
      </c>
      <c r="F169" s="109" t="s">
        <v>3414</v>
      </c>
      <c r="G169" s="202">
        <v>54</v>
      </c>
      <c r="H169" s="202"/>
      <c r="I169" s="202"/>
      <c r="J169" s="202"/>
      <c r="K169" s="202"/>
      <c r="L169" s="34" t="s">
        <v>509</v>
      </c>
      <c r="M169" s="182"/>
      <c r="N169" s="183"/>
      <c r="O169" s="184" t="s">
        <v>41</v>
      </c>
      <c r="P169" s="109"/>
      <c r="Q169" s="182"/>
      <c r="R169" s="109"/>
      <c r="S169" s="183" t="s">
        <v>791</v>
      </c>
      <c r="T169" s="188">
        <v>42814</v>
      </c>
      <c r="U169" s="33" t="s">
        <v>58</v>
      </c>
      <c r="V169" s="45" t="s">
        <v>58</v>
      </c>
      <c r="W169" s="49" t="s">
        <v>59</v>
      </c>
      <c r="X169" s="34" t="s">
        <v>486</v>
      </c>
      <c r="Y169" s="36"/>
      <c r="Z169" s="36"/>
      <c r="AA169" s="36"/>
      <c r="AB169" s="36">
        <v>1</v>
      </c>
      <c r="AC169" s="36"/>
      <c r="AD169" s="36"/>
      <c r="AE169" s="36"/>
      <c r="AF169" s="51"/>
      <c r="AG169" s="51"/>
      <c r="AH169" s="51"/>
      <c r="AI169" s="51">
        <v>1</v>
      </c>
      <c r="AJ169" s="51"/>
      <c r="AK169" s="51"/>
      <c r="AL169" s="33"/>
      <c r="AM169" s="33"/>
      <c r="AN169" s="186"/>
      <c r="AO169" s="186"/>
      <c r="AP169" s="185"/>
      <c r="AQ169" s="185"/>
      <c r="AR169" s="185"/>
      <c r="AS169" s="185" t="s">
        <v>3378</v>
      </c>
      <c r="AT169" s="185"/>
      <c r="AU169" s="185"/>
      <c r="AV169" s="185"/>
      <c r="AW169" s="186"/>
      <c r="AX169" s="41"/>
      <c r="AY169" s="41" t="s">
        <v>24</v>
      </c>
      <c r="AZ169" s="41"/>
      <c r="BA169" s="36"/>
      <c r="BB169" s="51"/>
      <c r="BC169" s="33"/>
      <c r="BD169" s="33"/>
      <c r="BE169" s="51"/>
      <c r="BF169" s="51"/>
      <c r="BG169" s="51"/>
      <c r="BH169" s="51"/>
      <c r="BI169" s="51"/>
      <c r="BJ169" s="51"/>
      <c r="BK169" s="51"/>
      <c r="BL169" s="51"/>
      <c r="BM169" s="51"/>
      <c r="BN169" s="51"/>
      <c r="BO169" s="51"/>
    </row>
    <row r="170" spans="1:67" ht="30.75" customHeight="1" x14ac:dyDescent="0.25">
      <c r="A170" s="201">
        <v>169</v>
      </c>
      <c r="B170" s="182" t="s">
        <v>3375</v>
      </c>
      <c r="C170" s="183" t="s">
        <v>3376</v>
      </c>
      <c r="D170" s="36" t="s">
        <v>28</v>
      </c>
      <c r="E170" s="36" t="s">
        <v>41</v>
      </c>
      <c r="F170" s="109" t="s">
        <v>3414</v>
      </c>
      <c r="G170" s="202">
        <v>54</v>
      </c>
      <c r="H170" s="202"/>
      <c r="I170" s="202"/>
      <c r="J170" s="202"/>
      <c r="K170" s="202"/>
      <c r="L170" s="34" t="s">
        <v>510</v>
      </c>
      <c r="M170" s="182"/>
      <c r="N170" s="183"/>
      <c r="O170" s="184" t="s">
        <v>41</v>
      </c>
      <c r="P170" s="109"/>
      <c r="Q170" s="182"/>
      <c r="R170" s="109"/>
      <c r="S170" s="183" t="s">
        <v>391</v>
      </c>
      <c r="T170" s="188">
        <v>42814</v>
      </c>
      <c r="U170" s="33" t="s">
        <v>58</v>
      </c>
      <c r="V170" s="45" t="s">
        <v>58</v>
      </c>
      <c r="W170" s="49" t="s">
        <v>59</v>
      </c>
      <c r="X170" s="34" t="s">
        <v>486</v>
      </c>
      <c r="Y170" s="36"/>
      <c r="Z170" s="36"/>
      <c r="AA170" s="36"/>
      <c r="AB170" s="36">
        <v>1</v>
      </c>
      <c r="AC170" s="36"/>
      <c r="AD170" s="36"/>
      <c r="AE170" s="36"/>
      <c r="AF170" s="51"/>
      <c r="AG170" s="51"/>
      <c r="AH170" s="51"/>
      <c r="AI170" s="51">
        <v>1</v>
      </c>
      <c r="AJ170" s="51"/>
      <c r="AK170" s="51"/>
      <c r="AL170" s="33"/>
      <c r="AM170" s="33"/>
      <c r="AN170" s="186"/>
      <c r="AO170" s="186"/>
      <c r="AP170" s="185"/>
      <c r="AQ170" s="185"/>
      <c r="AR170" s="185"/>
      <c r="AS170" s="185" t="s">
        <v>3378</v>
      </c>
      <c r="AT170" s="185"/>
      <c r="AU170" s="185"/>
      <c r="AV170" s="185"/>
      <c r="AW170" s="186"/>
      <c r="AX170" s="41"/>
      <c r="AY170" s="41" t="s">
        <v>24</v>
      </c>
      <c r="AZ170" s="41"/>
      <c r="BA170" s="36"/>
      <c r="BB170" s="51"/>
      <c r="BC170" s="33"/>
      <c r="BD170" s="33"/>
      <c r="BE170" s="51"/>
      <c r="BF170" s="51"/>
      <c r="BG170" s="51"/>
      <c r="BH170" s="51"/>
      <c r="BI170" s="51"/>
      <c r="BJ170" s="51"/>
      <c r="BK170" s="51"/>
      <c r="BL170" s="51"/>
      <c r="BM170" s="51"/>
      <c r="BN170" s="51"/>
      <c r="BO170" s="51"/>
    </row>
    <row r="171" spans="1:67" ht="47.25" customHeight="1" x14ac:dyDescent="0.25">
      <c r="A171" s="201">
        <v>170</v>
      </c>
      <c r="B171" s="182" t="s">
        <v>3375</v>
      </c>
      <c r="C171" s="183" t="s">
        <v>3376</v>
      </c>
      <c r="D171" s="36" t="s">
        <v>28</v>
      </c>
      <c r="E171" s="36" t="s">
        <v>41</v>
      </c>
      <c r="F171" s="109" t="s">
        <v>3414</v>
      </c>
      <c r="G171" s="202">
        <v>54</v>
      </c>
      <c r="H171" s="202"/>
      <c r="I171" s="202"/>
      <c r="J171" s="202"/>
      <c r="K171" s="202"/>
      <c r="L171" s="34" t="s">
        <v>512</v>
      </c>
      <c r="M171" s="182"/>
      <c r="N171" s="183"/>
      <c r="O171" s="184" t="s">
        <v>41</v>
      </c>
      <c r="P171" s="109"/>
      <c r="Q171" s="182"/>
      <c r="R171" s="109"/>
      <c r="S171" s="183" t="s">
        <v>391</v>
      </c>
      <c r="T171" s="214" t="s">
        <v>3447</v>
      </c>
      <c r="U171" s="33" t="s">
        <v>58</v>
      </c>
      <c r="V171" s="45" t="s">
        <v>58</v>
      </c>
      <c r="W171" s="34" t="s">
        <v>513</v>
      </c>
      <c r="X171" s="34" t="s">
        <v>486</v>
      </c>
      <c r="Y171" s="36"/>
      <c r="Z171" s="36"/>
      <c r="AA171" s="36"/>
      <c r="AB171" s="36">
        <v>1</v>
      </c>
      <c r="AC171" s="36"/>
      <c r="AD171" s="36"/>
      <c r="AE171" s="36"/>
      <c r="AF171" s="51"/>
      <c r="AG171" s="51"/>
      <c r="AH171" s="51"/>
      <c r="AI171" s="51">
        <v>1</v>
      </c>
      <c r="AJ171" s="51"/>
      <c r="AK171" s="51"/>
      <c r="AL171" s="33"/>
      <c r="AM171" s="33"/>
      <c r="AN171" s="186"/>
      <c r="AO171" s="186"/>
      <c r="AP171" s="185"/>
      <c r="AQ171" s="185"/>
      <c r="AR171" s="185"/>
      <c r="AS171" s="185" t="s">
        <v>3407</v>
      </c>
      <c r="AT171" s="185"/>
      <c r="AU171" s="185"/>
      <c r="AV171" s="185"/>
      <c r="AW171" s="186"/>
      <c r="AX171" s="41"/>
      <c r="AY171" s="41" t="s">
        <v>24</v>
      </c>
      <c r="AZ171" s="41"/>
      <c r="BA171" s="36"/>
      <c r="BB171" s="51"/>
      <c r="BC171" s="33"/>
      <c r="BD171" s="33"/>
      <c r="BE171" s="51"/>
      <c r="BF171" s="51"/>
      <c r="BG171" s="51"/>
      <c r="BH171" s="51"/>
      <c r="BI171" s="51"/>
      <c r="BJ171" s="51"/>
      <c r="BK171" s="51"/>
      <c r="BL171" s="51"/>
      <c r="BM171" s="51"/>
      <c r="BN171" s="51"/>
      <c r="BO171" s="51"/>
    </row>
    <row r="172" spans="1:67" ht="47.25" customHeight="1" x14ac:dyDescent="0.25">
      <c r="A172" s="201">
        <v>171</v>
      </c>
      <c r="B172" s="182" t="s">
        <v>3375</v>
      </c>
      <c r="C172" s="183" t="s">
        <v>3376</v>
      </c>
      <c r="D172" s="36" t="s">
        <v>28</v>
      </c>
      <c r="E172" s="36" t="s">
        <v>41</v>
      </c>
      <c r="F172" s="109" t="s">
        <v>3414</v>
      </c>
      <c r="G172" s="202">
        <v>55</v>
      </c>
      <c r="H172" s="202"/>
      <c r="I172" s="202"/>
      <c r="J172" s="202"/>
      <c r="K172" s="202"/>
      <c r="L172" s="34" t="s">
        <v>514</v>
      </c>
      <c r="M172" s="182"/>
      <c r="N172" s="183"/>
      <c r="O172" s="184" t="s">
        <v>41</v>
      </c>
      <c r="P172" s="109"/>
      <c r="Q172" s="182"/>
      <c r="R172" s="109"/>
      <c r="S172" s="183" t="s">
        <v>391</v>
      </c>
      <c r="T172" s="214" t="s">
        <v>3447</v>
      </c>
      <c r="U172" s="33" t="s">
        <v>58</v>
      </c>
      <c r="V172" s="45" t="s">
        <v>58</v>
      </c>
      <c r="W172" s="34" t="s">
        <v>515</v>
      </c>
      <c r="X172" s="34" t="s">
        <v>486</v>
      </c>
      <c r="Y172" s="36"/>
      <c r="Z172" s="36"/>
      <c r="AA172" s="36"/>
      <c r="AB172" s="36">
        <v>1</v>
      </c>
      <c r="AC172" s="36"/>
      <c r="AD172" s="36"/>
      <c r="AE172" s="36"/>
      <c r="AF172" s="51"/>
      <c r="AG172" s="51"/>
      <c r="AH172" s="51"/>
      <c r="AI172" s="51">
        <v>1</v>
      </c>
      <c r="AJ172" s="51"/>
      <c r="AK172" s="51"/>
      <c r="AL172" s="33"/>
      <c r="AM172" s="33"/>
      <c r="AN172" s="186"/>
      <c r="AO172" s="186"/>
      <c r="AP172" s="185"/>
      <c r="AQ172" s="185"/>
      <c r="AR172" s="185"/>
      <c r="AS172" s="185" t="s">
        <v>3378</v>
      </c>
      <c r="AT172" s="185"/>
      <c r="AU172" s="185"/>
      <c r="AV172" s="185"/>
      <c r="AW172" s="186"/>
      <c r="AX172" s="41"/>
      <c r="AY172" s="41" t="s">
        <v>24</v>
      </c>
      <c r="AZ172" s="41"/>
      <c r="BA172" s="36"/>
      <c r="BB172" s="51"/>
      <c r="BC172" s="33"/>
      <c r="BD172" s="33"/>
      <c r="BE172" s="51"/>
      <c r="BF172" s="51"/>
      <c r="BG172" s="51"/>
      <c r="BH172" s="51"/>
      <c r="BI172" s="51"/>
      <c r="BJ172" s="51"/>
      <c r="BK172" s="51"/>
      <c r="BL172" s="51"/>
      <c r="BM172" s="51"/>
      <c r="BN172" s="51"/>
      <c r="BO172" s="51"/>
    </row>
    <row r="173" spans="1:67" ht="33.75" customHeight="1" x14ac:dyDescent="0.25">
      <c r="A173" s="201">
        <v>172</v>
      </c>
      <c r="B173" s="182" t="s">
        <v>3375</v>
      </c>
      <c r="C173" s="183" t="s">
        <v>3376</v>
      </c>
      <c r="D173" s="36" t="s">
        <v>28</v>
      </c>
      <c r="E173" s="36" t="s">
        <v>41</v>
      </c>
      <c r="F173" s="109" t="s">
        <v>3414</v>
      </c>
      <c r="G173" s="202">
        <v>56</v>
      </c>
      <c r="H173" s="202"/>
      <c r="I173" s="202"/>
      <c r="J173" s="202"/>
      <c r="K173" s="202"/>
      <c r="L173" s="34" t="s">
        <v>516</v>
      </c>
      <c r="M173" s="182"/>
      <c r="N173" s="183"/>
      <c r="O173" s="184" t="s">
        <v>41</v>
      </c>
      <c r="P173" s="109"/>
      <c r="Q173" s="182"/>
      <c r="R173" s="109"/>
      <c r="S173" s="183" t="s">
        <v>391</v>
      </c>
      <c r="T173" s="188">
        <v>42814</v>
      </c>
      <c r="U173" s="33" t="s">
        <v>58</v>
      </c>
      <c r="V173" s="45" t="s">
        <v>58</v>
      </c>
      <c r="W173" s="49" t="s">
        <v>59</v>
      </c>
      <c r="X173" s="34" t="s">
        <v>486</v>
      </c>
      <c r="Y173" s="36"/>
      <c r="Z173" s="36"/>
      <c r="AA173" s="36"/>
      <c r="AB173" s="36">
        <v>1</v>
      </c>
      <c r="AC173" s="36"/>
      <c r="AD173" s="36"/>
      <c r="AE173" s="36"/>
      <c r="AF173" s="51"/>
      <c r="AG173" s="51"/>
      <c r="AH173" s="51"/>
      <c r="AI173" s="51">
        <v>1</v>
      </c>
      <c r="AJ173" s="51"/>
      <c r="AK173" s="51"/>
      <c r="AL173" s="33"/>
      <c r="AM173" s="33"/>
      <c r="AN173" s="186"/>
      <c r="AO173" s="186"/>
      <c r="AP173" s="185"/>
      <c r="AQ173" s="185"/>
      <c r="AR173" s="185"/>
      <c r="AS173" s="185" t="s">
        <v>3378</v>
      </c>
      <c r="AT173" s="185"/>
      <c r="AU173" s="185"/>
      <c r="AV173" s="185"/>
      <c r="AW173" s="186"/>
      <c r="AX173" s="41"/>
      <c r="AY173" s="41" t="s">
        <v>24</v>
      </c>
      <c r="AZ173" s="41"/>
      <c r="BA173" s="36"/>
      <c r="BB173" s="51"/>
      <c r="BC173" s="33"/>
      <c r="BD173" s="33"/>
      <c r="BE173" s="51"/>
      <c r="BF173" s="51"/>
      <c r="BG173" s="51"/>
      <c r="BH173" s="51"/>
      <c r="BI173" s="51"/>
      <c r="BJ173" s="51"/>
      <c r="BK173" s="51"/>
      <c r="BL173" s="51"/>
      <c r="BM173" s="51"/>
      <c r="BN173" s="51"/>
      <c r="BO173" s="51"/>
    </row>
    <row r="174" spans="1:67" ht="33.75" customHeight="1" x14ac:dyDescent="0.25">
      <c r="A174" s="201">
        <v>173</v>
      </c>
      <c r="B174" s="182" t="s">
        <v>3375</v>
      </c>
      <c r="C174" s="183" t="s">
        <v>3376</v>
      </c>
      <c r="D174" s="36" t="s">
        <v>28</v>
      </c>
      <c r="E174" s="36" t="s">
        <v>41</v>
      </c>
      <c r="F174" s="109" t="s">
        <v>3414</v>
      </c>
      <c r="G174" s="202">
        <v>57</v>
      </c>
      <c r="H174" s="202"/>
      <c r="I174" s="202"/>
      <c r="J174" s="202"/>
      <c r="K174" s="202"/>
      <c r="L174" s="34" t="s">
        <v>517</v>
      </c>
      <c r="M174" s="182"/>
      <c r="N174" s="183"/>
      <c r="O174" s="184" t="s">
        <v>41</v>
      </c>
      <c r="P174" s="109"/>
      <c r="Q174" s="182"/>
      <c r="R174" s="109"/>
      <c r="S174" s="183" t="s">
        <v>391</v>
      </c>
      <c r="T174" s="188">
        <v>42814</v>
      </c>
      <c r="U174" s="33" t="s">
        <v>58</v>
      </c>
      <c r="V174" s="45" t="s">
        <v>58</v>
      </c>
      <c r="W174" s="49" t="s">
        <v>59</v>
      </c>
      <c r="X174" s="34" t="s">
        <v>486</v>
      </c>
      <c r="Y174" s="36"/>
      <c r="Z174" s="36"/>
      <c r="AA174" s="36"/>
      <c r="AB174" s="36">
        <v>1</v>
      </c>
      <c r="AC174" s="36"/>
      <c r="AD174" s="36"/>
      <c r="AE174" s="36"/>
      <c r="AF174" s="51"/>
      <c r="AG174" s="51"/>
      <c r="AH174" s="51"/>
      <c r="AI174" s="51">
        <v>1</v>
      </c>
      <c r="AJ174" s="51"/>
      <c r="AK174" s="51"/>
      <c r="AL174" s="33"/>
      <c r="AM174" s="33"/>
      <c r="AN174" s="186"/>
      <c r="AO174" s="186"/>
      <c r="AP174" s="185"/>
      <c r="AQ174" s="185"/>
      <c r="AR174" s="185"/>
      <c r="AS174" s="185" t="s">
        <v>3378</v>
      </c>
      <c r="AT174" s="185"/>
      <c r="AU174" s="185"/>
      <c r="AV174" s="185"/>
      <c r="AW174" s="186"/>
      <c r="AX174" s="41"/>
      <c r="AY174" s="41" t="s">
        <v>24</v>
      </c>
      <c r="AZ174" s="41"/>
      <c r="BA174" s="36"/>
      <c r="BB174" s="51"/>
      <c r="BC174" s="33"/>
      <c r="BD174" s="33"/>
      <c r="BE174" s="51"/>
      <c r="BF174" s="51"/>
      <c r="BG174" s="51"/>
      <c r="BH174" s="51"/>
      <c r="BI174" s="51"/>
      <c r="BJ174" s="51"/>
      <c r="BK174" s="51"/>
      <c r="BL174" s="51"/>
      <c r="BM174" s="51"/>
      <c r="BN174" s="51"/>
      <c r="BO174" s="51"/>
    </row>
    <row r="175" spans="1:67" ht="33.75" customHeight="1" x14ac:dyDescent="0.25">
      <c r="A175" s="201">
        <v>174</v>
      </c>
      <c r="B175" s="182" t="s">
        <v>3375</v>
      </c>
      <c r="C175" s="183" t="s">
        <v>3376</v>
      </c>
      <c r="D175" s="36" t="s">
        <v>28</v>
      </c>
      <c r="E175" s="36" t="s">
        <v>41</v>
      </c>
      <c r="F175" s="109" t="s">
        <v>3414</v>
      </c>
      <c r="G175" s="202">
        <v>58</v>
      </c>
      <c r="H175" s="202"/>
      <c r="I175" s="202"/>
      <c r="J175" s="202"/>
      <c r="K175" s="202"/>
      <c r="L175" s="34" t="s">
        <v>3656</v>
      </c>
      <c r="M175" s="182"/>
      <c r="N175" s="183"/>
      <c r="O175" s="184" t="s">
        <v>41</v>
      </c>
      <c r="P175" s="109"/>
      <c r="Q175" s="182"/>
      <c r="R175" s="109"/>
      <c r="S175" s="183" t="s">
        <v>391</v>
      </c>
      <c r="T175" s="188">
        <v>42814</v>
      </c>
      <c r="U175" s="33" t="s">
        <v>58</v>
      </c>
      <c r="V175" s="45" t="s">
        <v>58</v>
      </c>
      <c r="W175" s="49" t="s">
        <v>59</v>
      </c>
      <c r="X175" s="34" t="s">
        <v>486</v>
      </c>
      <c r="Y175" s="36"/>
      <c r="Z175" s="36"/>
      <c r="AA175" s="36"/>
      <c r="AB175" s="36">
        <v>1</v>
      </c>
      <c r="AC175" s="36"/>
      <c r="AD175" s="36"/>
      <c r="AE175" s="36"/>
      <c r="AF175" s="51"/>
      <c r="AG175" s="51"/>
      <c r="AH175" s="51"/>
      <c r="AI175" s="51">
        <v>1</v>
      </c>
      <c r="AJ175" s="51"/>
      <c r="AK175" s="51"/>
      <c r="AL175" s="33"/>
      <c r="AM175" s="33"/>
      <c r="AN175" s="186"/>
      <c r="AO175" s="186"/>
      <c r="AP175" s="185"/>
      <c r="AQ175" s="185"/>
      <c r="AR175" s="185"/>
      <c r="AS175" s="185" t="s">
        <v>3378</v>
      </c>
      <c r="AT175" s="185"/>
      <c r="AU175" s="185"/>
      <c r="AV175" s="185"/>
      <c r="AW175" s="186"/>
      <c r="AX175" s="41"/>
      <c r="AY175" s="41" t="s">
        <v>24</v>
      </c>
      <c r="AZ175" s="41"/>
      <c r="BA175" s="36"/>
      <c r="BB175" s="51"/>
      <c r="BC175" s="33"/>
      <c r="BD175" s="33"/>
      <c r="BE175" s="51"/>
      <c r="BF175" s="51"/>
      <c r="BG175" s="51"/>
      <c r="BH175" s="51"/>
      <c r="BI175" s="51"/>
      <c r="BJ175" s="51"/>
      <c r="BK175" s="51"/>
      <c r="BL175" s="51"/>
      <c r="BM175" s="51"/>
      <c r="BN175" s="51"/>
      <c r="BO175" s="51"/>
    </row>
    <row r="176" spans="1:67" ht="33.75" customHeight="1" x14ac:dyDescent="0.25">
      <c r="A176" s="201">
        <v>175</v>
      </c>
      <c r="B176" s="182" t="s">
        <v>3375</v>
      </c>
      <c r="C176" s="183" t="s">
        <v>3376</v>
      </c>
      <c r="D176" s="36" t="s">
        <v>28</v>
      </c>
      <c r="E176" s="36" t="s">
        <v>41</v>
      </c>
      <c r="F176" s="109" t="s">
        <v>3414</v>
      </c>
      <c r="G176" s="202">
        <v>59</v>
      </c>
      <c r="H176" s="202"/>
      <c r="I176" s="202"/>
      <c r="J176" s="202"/>
      <c r="K176" s="202"/>
      <c r="L176" s="34" t="s">
        <v>3661</v>
      </c>
      <c r="M176" s="182"/>
      <c r="N176" s="183"/>
      <c r="O176" s="184" t="s">
        <v>41</v>
      </c>
      <c r="P176" s="109"/>
      <c r="Q176" s="182"/>
      <c r="R176" s="109"/>
      <c r="S176" s="183" t="s">
        <v>391</v>
      </c>
      <c r="T176" s="188">
        <v>42814</v>
      </c>
      <c r="U176" s="33" t="s">
        <v>58</v>
      </c>
      <c r="V176" s="45" t="s">
        <v>58</v>
      </c>
      <c r="W176" s="49" t="s">
        <v>59</v>
      </c>
      <c r="X176" s="34" t="s">
        <v>486</v>
      </c>
      <c r="Y176" s="36"/>
      <c r="Z176" s="36"/>
      <c r="AA176" s="36"/>
      <c r="AB176" s="36">
        <v>1</v>
      </c>
      <c r="AC176" s="36"/>
      <c r="AD176" s="36"/>
      <c r="AE176" s="36"/>
      <c r="AF176" s="51"/>
      <c r="AG176" s="51"/>
      <c r="AH176" s="51"/>
      <c r="AI176" s="51">
        <v>1</v>
      </c>
      <c r="AJ176" s="51"/>
      <c r="AK176" s="51"/>
      <c r="AL176" s="33"/>
      <c r="AM176" s="33"/>
      <c r="AN176" s="186"/>
      <c r="AO176" s="186"/>
      <c r="AP176" s="185"/>
      <c r="AQ176" s="185"/>
      <c r="AR176" s="185"/>
      <c r="AS176" s="185" t="s">
        <v>3378</v>
      </c>
      <c r="AT176" s="185"/>
      <c r="AU176" s="185"/>
      <c r="AV176" s="185"/>
      <c r="AW176" s="186"/>
      <c r="AX176" s="41"/>
      <c r="AY176" s="41" t="s">
        <v>24</v>
      </c>
      <c r="AZ176" s="41"/>
      <c r="BA176" s="36"/>
      <c r="BB176" s="51"/>
      <c r="BC176" s="33"/>
      <c r="BD176" s="33"/>
      <c r="BE176" s="51"/>
      <c r="BF176" s="51"/>
      <c r="BG176" s="51"/>
      <c r="BH176" s="51"/>
      <c r="BI176" s="51"/>
      <c r="BJ176" s="51"/>
      <c r="BK176" s="51"/>
      <c r="BL176" s="51"/>
      <c r="BM176" s="51"/>
      <c r="BN176" s="51"/>
      <c r="BO176" s="51"/>
    </row>
    <row r="177" spans="1:67" ht="204.75" customHeight="1" x14ac:dyDescent="0.25">
      <c r="A177" s="201">
        <v>176</v>
      </c>
      <c r="B177" s="182" t="s">
        <v>3375</v>
      </c>
      <c r="C177" s="183" t="s">
        <v>3376</v>
      </c>
      <c r="D177" s="36" t="s">
        <v>28</v>
      </c>
      <c r="E177" s="36" t="s">
        <v>41</v>
      </c>
      <c r="F177" s="109" t="s">
        <v>3414</v>
      </c>
      <c r="G177" s="202">
        <v>60</v>
      </c>
      <c r="H177" s="202"/>
      <c r="I177" s="202"/>
      <c r="J177" s="202"/>
      <c r="K177" s="202"/>
      <c r="L177" s="34" t="s">
        <v>3663</v>
      </c>
      <c r="M177" s="182"/>
      <c r="N177" s="183"/>
      <c r="O177" s="184" t="s">
        <v>41</v>
      </c>
      <c r="P177" s="109"/>
      <c r="Q177" s="182"/>
      <c r="R177" s="109"/>
      <c r="S177" s="183" t="s">
        <v>391</v>
      </c>
      <c r="T177" s="214" t="s">
        <v>3455</v>
      </c>
      <c r="U177" s="33" t="s">
        <v>58</v>
      </c>
      <c r="V177" s="45" t="s">
        <v>58</v>
      </c>
      <c r="W177" s="34" t="s">
        <v>521</v>
      </c>
      <c r="X177" s="34" t="s">
        <v>486</v>
      </c>
      <c r="Y177" s="36"/>
      <c r="Z177" s="36"/>
      <c r="AA177" s="36"/>
      <c r="AB177" s="36">
        <v>1</v>
      </c>
      <c r="AC177" s="36"/>
      <c r="AD177" s="36"/>
      <c r="AE177" s="36"/>
      <c r="AF177" s="51"/>
      <c r="AG177" s="51">
        <v>1</v>
      </c>
      <c r="AH177" s="51"/>
      <c r="AI177" s="51"/>
      <c r="AJ177" s="51"/>
      <c r="AK177" s="51"/>
      <c r="AL177" s="33"/>
      <c r="AM177" s="33"/>
      <c r="AN177" s="186"/>
      <c r="AO177" s="186"/>
      <c r="AP177" s="185"/>
      <c r="AQ177" s="185"/>
      <c r="AR177" s="185"/>
      <c r="AS177" s="185" t="s">
        <v>3378</v>
      </c>
      <c r="AT177" s="185"/>
      <c r="AU177" s="185"/>
      <c r="AV177" s="185"/>
      <c r="AW177" s="186"/>
      <c r="AX177" s="41"/>
      <c r="AY177" s="41" t="s">
        <v>24</v>
      </c>
      <c r="AZ177" s="41"/>
      <c r="BA177" s="36"/>
      <c r="BB177" s="51"/>
      <c r="BC177" s="33"/>
      <c r="BD177" s="33"/>
      <c r="BE177" s="51"/>
      <c r="BF177" s="51"/>
      <c r="BG177" s="51"/>
      <c r="BH177" s="51"/>
      <c r="BI177" s="51"/>
      <c r="BJ177" s="51"/>
      <c r="BK177" s="51"/>
      <c r="BL177" s="51"/>
      <c r="BM177" s="51"/>
      <c r="BN177" s="51"/>
      <c r="BO177" s="51"/>
    </row>
    <row r="178" spans="1:67" ht="47.25" customHeight="1" x14ac:dyDescent="0.25">
      <c r="A178" s="201">
        <v>177</v>
      </c>
      <c r="B178" s="182" t="s">
        <v>3375</v>
      </c>
      <c r="C178" s="183" t="s">
        <v>3376</v>
      </c>
      <c r="D178" s="36" t="s">
        <v>28</v>
      </c>
      <c r="E178" s="36" t="s">
        <v>41</v>
      </c>
      <c r="F178" s="109" t="s">
        <v>3414</v>
      </c>
      <c r="G178" s="202">
        <v>60</v>
      </c>
      <c r="H178" s="202"/>
      <c r="I178" s="202"/>
      <c r="J178" s="202"/>
      <c r="K178" s="202"/>
      <c r="L178" s="34" t="s">
        <v>523</v>
      </c>
      <c r="M178" s="182"/>
      <c r="N178" s="183"/>
      <c r="O178" s="184" t="s">
        <v>41</v>
      </c>
      <c r="P178" s="109"/>
      <c r="Q178" s="182"/>
      <c r="R178" s="109"/>
      <c r="S178" s="183" t="s">
        <v>391</v>
      </c>
      <c r="T178" s="188">
        <v>42814</v>
      </c>
      <c r="U178" s="33" t="s">
        <v>58</v>
      </c>
      <c r="V178" s="45" t="s">
        <v>58</v>
      </c>
      <c r="W178" s="49" t="s">
        <v>59</v>
      </c>
      <c r="X178" s="34" t="s">
        <v>486</v>
      </c>
      <c r="Y178" s="36"/>
      <c r="Z178" s="36"/>
      <c r="AA178" s="36"/>
      <c r="AB178" s="36">
        <v>1</v>
      </c>
      <c r="AC178" s="36"/>
      <c r="AD178" s="36"/>
      <c r="AE178" s="36"/>
      <c r="AF178" s="51"/>
      <c r="AG178" s="51">
        <v>1</v>
      </c>
      <c r="AH178" s="51"/>
      <c r="AI178" s="51"/>
      <c r="AJ178" s="51"/>
      <c r="AK178" s="51"/>
      <c r="AL178" s="33"/>
      <c r="AM178" s="33"/>
      <c r="AN178" s="186"/>
      <c r="AO178" s="186"/>
      <c r="AP178" s="185"/>
      <c r="AQ178" s="185"/>
      <c r="AR178" s="185"/>
      <c r="AS178" s="185" t="s">
        <v>3378</v>
      </c>
      <c r="AT178" s="185"/>
      <c r="AU178" s="185"/>
      <c r="AV178" s="185"/>
      <c r="AW178" s="186"/>
      <c r="AX178" s="41"/>
      <c r="AY178" s="41" t="s">
        <v>24</v>
      </c>
      <c r="AZ178" s="41"/>
      <c r="BA178" s="36"/>
      <c r="BB178" s="51"/>
      <c r="BC178" s="33"/>
      <c r="BD178" s="33"/>
      <c r="BE178" s="51"/>
      <c r="BF178" s="51"/>
      <c r="BG178" s="51"/>
      <c r="BH178" s="51"/>
      <c r="BI178" s="51"/>
      <c r="BJ178" s="51"/>
      <c r="BK178" s="51"/>
      <c r="BL178" s="51"/>
      <c r="BM178" s="51"/>
      <c r="BN178" s="51"/>
      <c r="BO178" s="51"/>
    </row>
    <row r="179" spans="1:67" ht="32.25" customHeight="1" x14ac:dyDescent="0.25">
      <c r="A179" s="201">
        <v>178</v>
      </c>
      <c r="B179" s="182" t="s">
        <v>3375</v>
      </c>
      <c r="C179" s="183" t="s">
        <v>3376</v>
      </c>
      <c r="D179" s="36" t="s">
        <v>28</v>
      </c>
      <c r="E179" s="36" t="s">
        <v>41</v>
      </c>
      <c r="F179" s="109" t="s">
        <v>3414</v>
      </c>
      <c r="G179" s="202">
        <v>62</v>
      </c>
      <c r="H179" s="202"/>
      <c r="I179" s="202"/>
      <c r="J179" s="202"/>
      <c r="K179" s="202"/>
      <c r="L179" s="34" t="s">
        <v>3669</v>
      </c>
      <c r="M179" s="182"/>
      <c r="N179" s="183"/>
      <c r="O179" s="184" t="s">
        <v>41</v>
      </c>
      <c r="P179" s="109"/>
      <c r="Q179" s="182"/>
      <c r="R179" s="109"/>
      <c r="S179" s="183" t="s">
        <v>391</v>
      </c>
      <c r="T179" s="188">
        <v>42814</v>
      </c>
      <c r="U179" s="33" t="s">
        <v>58</v>
      </c>
      <c r="V179" s="45" t="s">
        <v>58</v>
      </c>
      <c r="W179" s="49" t="s">
        <v>59</v>
      </c>
      <c r="X179" s="34" t="s">
        <v>486</v>
      </c>
      <c r="Y179" s="36"/>
      <c r="Z179" s="36"/>
      <c r="AA179" s="36"/>
      <c r="AB179" s="36">
        <v>1</v>
      </c>
      <c r="AC179" s="36"/>
      <c r="AD179" s="36"/>
      <c r="AE179" s="36"/>
      <c r="AF179" s="51"/>
      <c r="AG179" s="51">
        <v>1</v>
      </c>
      <c r="AH179" s="51"/>
      <c r="AI179" s="51"/>
      <c r="AJ179" s="51"/>
      <c r="AK179" s="51"/>
      <c r="AL179" s="33"/>
      <c r="AM179" s="33"/>
      <c r="AN179" s="186"/>
      <c r="AO179" s="186"/>
      <c r="AP179" s="185"/>
      <c r="AQ179" s="185"/>
      <c r="AR179" s="185"/>
      <c r="AS179" s="185" t="s">
        <v>3378</v>
      </c>
      <c r="AT179" s="185"/>
      <c r="AU179" s="185"/>
      <c r="AV179" s="185"/>
      <c r="AW179" s="186"/>
      <c r="AX179" s="41"/>
      <c r="AY179" s="41" t="s">
        <v>24</v>
      </c>
      <c r="AZ179" s="41"/>
      <c r="BA179" s="36"/>
      <c r="BB179" s="51"/>
      <c r="BC179" s="33"/>
      <c r="BD179" s="33"/>
      <c r="BE179" s="51"/>
      <c r="BF179" s="51"/>
      <c r="BG179" s="51"/>
      <c r="BH179" s="51"/>
      <c r="BI179" s="51"/>
      <c r="BJ179" s="51"/>
      <c r="BK179" s="51"/>
      <c r="BL179" s="51"/>
      <c r="BM179" s="51"/>
      <c r="BN179" s="51"/>
      <c r="BO179" s="51"/>
    </row>
    <row r="180" spans="1:67" ht="32.25" customHeight="1" x14ac:dyDescent="0.25">
      <c r="A180" s="201">
        <v>179</v>
      </c>
      <c r="B180" s="182" t="s">
        <v>3375</v>
      </c>
      <c r="C180" s="183" t="s">
        <v>3376</v>
      </c>
      <c r="D180" s="36" t="s">
        <v>28</v>
      </c>
      <c r="E180" s="36" t="s">
        <v>41</v>
      </c>
      <c r="F180" s="109" t="s">
        <v>3414</v>
      </c>
      <c r="G180" s="202" t="s">
        <v>3459</v>
      </c>
      <c r="H180" s="202"/>
      <c r="I180" s="202"/>
      <c r="J180" s="202"/>
      <c r="K180" s="202"/>
      <c r="L180" s="34" t="s">
        <v>3671</v>
      </c>
      <c r="M180" s="182"/>
      <c r="N180" s="183"/>
      <c r="O180" s="184" t="s">
        <v>41</v>
      </c>
      <c r="P180" s="109"/>
      <c r="Q180" s="182"/>
      <c r="R180" s="109"/>
      <c r="S180" s="183" t="s">
        <v>391</v>
      </c>
      <c r="T180" s="188">
        <v>42814</v>
      </c>
      <c r="U180" s="33" t="s">
        <v>58</v>
      </c>
      <c r="V180" s="45" t="s">
        <v>58</v>
      </c>
      <c r="W180" s="49" t="s">
        <v>59</v>
      </c>
      <c r="X180" s="34" t="s">
        <v>486</v>
      </c>
      <c r="Y180" s="36"/>
      <c r="Z180" s="36"/>
      <c r="AA180" s="36"/>
      <c r="AB180" s="36">
        <v>1</v>
      </c>
      <c r="AC180" s="36"/>
      <c r="AD180" s="36"/>
      <c r="AE180" s="36"/>
      <c r="AF180" s="51"/>
      <c r="AG180" s="51">
        <v>1</v>
      </c>
      <c r="AH180" s="51"/>
      <c r="AI180" s="51"/>
      <c r="AJ180" s="51"/>
      <c r="AK180" s="51"/>
      <c r="AL180" s="33"/>
      <c r="AM180" s="33"/>
      <c r="AN180" s="186"/>
      <c r="AO180" s="186"/>
      <c r="AP180" s="185"/>
      <c r="AQ180" s="185"/>
      <c r="AR180" s="185"/>
      <c r="AS180" s="185" t="s">
        <v>3378</v>
      </c>
      <c r="AT180" s="185"/>
      <c r="AU180" s="185"/>
      <c r="AV180" s="185"/>
      <c r="AW180" s="186"/>
      <c r="AX180" s="41"/>
      <c r="AY180" s="41" t="s">
        <v>24</v>
      </c>
      <c r="AZ180" s="41"/>
      <c r="BA180" s="36"/>
      <c r="BB180" s="51"/>
      <c r="BC180" s="33"/>
      <c r="BD180" s="33"/>
      <c r="BE180" s="51"/>
      <c r="BF180" s="51"/>
      <c r="BG180" s="51"/>
      <c r="BH180" s="51"/>
      <c r="BI180" s="51"/>
      <c r="BJ180" s="51"/>
      <c r="BK180" s="51"/>
      <c r="BL180" s="51"/>
      <c r="BM180" s="51"/>
      <c r="BN180" s="51"/>
      <c r="BO180" s="51"/>
    </row>
    <row r="181" spans="1:67" ht="32.25" customHeight="1" x14ac:dyDescent="0.25">
      <c r="A181" s="201">
        <v>180</v>
      </c>
      <c r="B181" s="182" t="s">
        <v>3375</v>
      </c>
      <c r="C181" s="183" t="s">
        <v>3376</v>
      </c>
      <c r="D181" s="36" t="s">
        <v>28</v>
      </c>
      <c r="E181" s="36" t="s">
        <v>41</v>
      </c>
      <c r="F181" s="109" t="s">
        <v>3414</v>
      </c>
      <c r="G181" s="202">
        <v>66</v>
      </c>
      <c r="H181" s="202"/>
      <c r="I181" s="202"/>
      <c r="J181" s="202"/>
      <c r="K181" s="202"/>
      <c r="L181" s="34" t="s">
        <v>3673</v>
      </c>
      <c r="M181" s="182"/>
      <c r="N181" s="183"/>
      <c r="O181" s="184" t="s">
        <v>41</v>
      </c>
      <c r="P181" s="109"/>
      <c r="Q181" s="182"/>
      <c r="R181" s="109"/>
      <c r="S181" s="183" t="s">
        <v>391</v>
      </c>
      <c r="T181" s="188">
        <v>42814</v>
      </c>
      <c r="U181" s="33" t="s">
        <v>58</v>
      </c>
      <c r="V181" s="45" t="s">
        <v>58</v>
      </c>
      <c r="W181" s="49" t="s">
        <v>59</v>
      </c>
      <c r="X181" s="34" t="s">
        <v>486</v>
      </c>
      <c r="Y181" s="36"/>
      <c r="Z181" s="36"/>
      <c r="AA181" s="36"/>
      <c r="AB181" s="36">
        <v>1</v>
      </c>
      <c r="AC181" s="36"/>
      <c r="AD181" s="36"/>
      <c r="AE181" s="36"/>
      <c r="AF181" s="51"/>
      <c r="AG181" s="51">
        <v>1</v>
      </c>
      <c r="AH181" s="51"/>
      <c r="AI181" s="51"/>
      <c r="AJ181" s="51"/>
      <c r="AK181" s="51"/>
      <c r="AL181" s="33"/>
      <c r="AM181" s="33"/>
      <c r="AN181" s="186"/>
      <c r="AO181" s="186"/>
      <c r="AP181" s="185"/>
      <c r="AQ181" s="185"/>
      <c r="AR181" s="185"/>
      <c r="AS181" s="185" t="s">
        <v>3378</v>
      </c>
      <c r="AT181" s="185"/>
      <c r="AU181" s="185"/>
      <c r="AV181" s="185"/>
      <c r="AW181" s="186"/>
      <c r="AX181" s="41"/>
      <c r="AY181" s="41" t="s">
        <v>24</v>
      </c>
      <c r="AZ181" s="41"/>
      <c r="BA181" s="36"/>
      <c r="BB181" s="51"/>
      <c r="BC181" s="33"/>
      <c r="BD181" s="33"/>
      <c r="BE181" s="51"/>
      <c r="BF181" s="51"/>
      <c r="BG181" s="51"/>
      <c r="BH181" s="51"/>
      <c r="BI181" s="51"/>
      <c r="BJ181" s="51"/>
      <c r="BK181" s="51"/>
      <c r="BL181" s="51"/>
      <c r="BM181" s="51"/>
      <c r="BN181" s="51"/>
      <c r="BO181" s="51"/>
    </row>
    <row r="182" spans="1:67" ht="47.25" customHeight="1" x14ac:dyDescent="0.25">
      <c r="A182" s="201">
        <v>181</v>
      </c>
      <c r="B182" s="182" t="s">
        <v>3375</v>
      </c>
      <c r="C182" s="183" t="s">
        <v>3376</v>
      </c>
      <c r="D182" s="36" t="s">
        <v>28</v>
      </c>
      <c r="E182" s="36" t="s">
        <v>41</v>
      </c>
      <c r="F182" s="109" t="s">
        <v>3414</v>
      </c>
      <c r="G182" s="202">
        <v>67</v>
      </c>
      <c r="H182" s="202"/>
      <c r="I182" s="202"/>
      <c r="J182" s="202"/>
      <c r="K182" s="202"/>
      <c r="L182" s="34" t="s">
        <v>531</v>
      </c>
      <c r="M182" s="182"/>
      <c r="N182" s="183"/>
      <c r="O182" s="184" t="s">
        <v>41</v>
      </c>
      <c r="P182" s="109"/>
      <c r="Q182" s="182"/>
      <c r="R182" s="109"/>
      <c r="S182" s="183" t="s">
        <v>391</v>
      </c>
      <c r="T182" s="188">
        <v>42814</v>
      </c>
      <c r="U182" s="33" t="s">
        <v>58</v>
      </c>
      <c r="V182" s="45" t="s">
        <v>58</v>
      </c>
      <c r="W182" s="49" t="s">
        <v>59</v>
      </c>
      <c r="X182" s="34" t="s">
        <v>486</v>
      </c>
      <c r="Y182" s="36"/>
      <c r="Z182" s="36"/>
      <c r="AA182" s="36"/>
      <c r="AB182" s="36">
        <v>1</v>
      </c>
      <c r="AC182" s="36"/>
      <c r="AD182" s="36"/>
      <c r="AE182" s="36"/>
      <c r="AF182" s="51"/>
      <c r="AG182" s="51">
        <v>1</v>
      </c>
      <c r="AH182" s="51"/>
      <c r="AI182" s="51"/>
      <c r="AJ182" s="51"/>
      <c r="AK182" s="51"/>
      <c r="AL182" s="33"/>
      <c r="AM182" s="33"/>
      <c r="AN182" s="186"/>
      <c r="AO182" s="186"/>
      <c r="AP182" s="185"/>
      <c r="AQ182" s="185"/>
      <c r="AR182" s="185"/>
      <c r="AS182" s="185" t="s">
        <v>3378</v>
      </c>
      <c r="AT182" s="185"/>
      <c r="AU182" s="185"/>
      <c r="AV182" s="185"/>
      <c r="AW182" s="186"/>
      <c r="AX182" s="41"/>
      <c r="AY182" s="41" t="s">
        <v>24</v>
      </c>
      <c r="AZ182" s="41"/>
      <c r="BA182" s="36"/>
      <c r="BB182" s="51"/>
      <c r="BC182" s="33"/>
      <c r="BD182" s="33"/>
      <c r="BE182" s="51"/>
      <c r="BF182" s="51"/>
      <c r="BG182" s="51"/>
      <c r="BH182" s="51"/>
      <c r="BI182" s="51"/>
      <c r="BJ182" s="51"/>
      <c r="BK182" s="51"/>
      <c r="BL182" s="51"/>
      <c r="BM182" s="51"/>
      <c r="BN182" s="51"/>
      <c r="BO182" s="51"/>
    </row>
    <row r="183" spans="1:67" ht="78.75" customHeight="1" x14ac:dyDescent="0.25">
      <c r="A183" s="201">
        <v>182</v>
      </c>
      <c r="B183" s="182" t="s">
        <v>3375</v>
      </c>
      <c r="C183" s="183" t="s">
        <v>3376</v>
      </c>
      <c r="D183" s="36" t="s">
        <v>28</v>
      </c>
      <c r="E183" s="36" t="s">
        <v>41</v>
      </c>
      <c r="F183" s="109" t="s">
        <v>3414</v>
      </c>
      <c r="G183" s="202">
        <v>68</v>
      </c>
      <c r="H183" s="202"/>
      <c r="I183" s="202"/>
      <c r="J183" s="202"/>
      <c r="K183" s="202"/>
      <c r="L183" s="34" t="s">
        <v>533</v>
      </c>
      <c r="M183" s="182"/>
      <c r="N183" s="183"/>
      <c r="O183" s="184" t="s">
        <v>41</v>
      </c>
      <c r="P183" s="109"/>
      <c r="Q183" s="182"/>
      <c r="R183" s="109"/>
      <c r="S183" s="183" t="s">
        <v>791</v>
      </c>
      <c r="T183" s="188">
        <v>42814</v>
      </c>
      <c r="U183" s="33" t="s">
        <v>58</v>
      </c>
      <c r="V183" s="45" t="s">
        <v>58</v>
      </c>
      <c r="W183" s="49" t="s">
        <v>59</v>
      </c>
      <c r="X183" s="34" t="s">
        <v>486</v>
      </c>
      <c r="Y183" s="36"/>
      <c r="Z183" s="36"/>
      <c r="AA183" s="36"/>
      <c r="AB183" s="36">
        <v>1</v>
      </c>
      <c r="AC183" s="36"/>
      <c r="AD183" s="36"/>
      <c r="AE183" s="36"/>
      <c r="AF183" s="51"/>
      <c r="AG183" s="51">
        <v>1</v>
      </c>
      <c r="AH183" s="51"/>
      <c r="AI183" s="51"/>
      <c r="AJ183" s="51"/>
      <c r="AK183" s="51"/>
      <c r="AL183" s="33"/>
      <c r="AM183" s="33"/>
      <c r="AN183" s="186"/>
      <c r="AO183" s="186"/>
      <c r="AP183" s="185"/>
      <c r="AQ183" s="185"/>
      <c r="AR183" s="185"/>
      <c r="AS183" s="185" t="s">
        <v>3378</v>
      </c>
      <c r="AT183" s="185"/>
      <c r="AU183" s="185"/>
      <c r="AV183" s="185"/>
      <c r="AW183" s="186"/>
      <c r="AX183" s="41"/>
      <c r="AY183" s="41" t="s">
        <v>24</v>
      </c>
      <c r="AZ183" s="41"/>
      <c r="BA183" s="36"/>
      <c r="BB183" s="51"/>
      <c r="BC183" s="33"/>
      <c r="BD183" s="33"/>
      <c r="BE183" s="51"/>
      <c r="BF183" s="51"/>
      <c r="BG183" s="51"/>
      <c r="BH183" s="51"/>
      <c r="BI183" s="51"/>
      <c r="BJ183" s="51"/>
      <c r="BK183" s="51"/>
      <c r="BL183" s="51"/>
      <c r="BM183" s="51"/>
      <c r="BN183" s="51"/>
      <c r="BO183" s="51"/>
    </row>
    <row r="184" spans="1:67" ht="110.25" customHeight="1" x14ac:dyDescent="0.25">
      <c r="A184" s="201">
        <v>183</v>
      </c>
      <c r="B184" s="182" t="s">
        <v>3375</v>
      </c>
      <c r="C184" s="183" t="s">
        <v>3376</v>
      </c>
      <c r="D184" s="36" t="s">
        <v>28</v>
      </c>
      <c r="E184" s="36" t="s">
        <v>41</v>
      </c>
      <c r="F184" s="202" t="s">
        <v>538</v>
      </c>
      <c r="G184" s="202">
        <v>70</v>
      </c>
      <c r="H184" s="202"/>
      <c r="I184" s="202"/>
      <c r="J184" s="202"/>
      <c r="K184" s="202"/>
      <c r="L184" s="34" t="s">
        <v>535</v>
      </c>
      <c r="M184" s="182"/>
      <c r="N184" s="183"/>
      <c r="O184" s="184" t="s">
        <v>41</v>
      </c>
      <c r="P184" s="109"/>
      <c r="Q184" s="182"/>
      <c r="R184" s="109"/>
      <c r="S184" s="183" t="s">
        <v>391</v>
      </c>
      <c r="T184" s="33" t="s">
        <v>3471</v>
      </c>
      <c r="U184" s="33" t="s">
        <v>58</v>
      </c>
      <c r="V184" s="45" t="s">
        <v>58</v>
      </c>
      <c r="W184" s="34" t="s">
        <v>537</v>
      </c>
      <c r="X184" s="34" t="s">
        <v>538</v>
      </c>
      <c r="Y184" s="36"/>
      <c r="Z184" s="36"/>
      <c r="AA184" s="36"/>
      <c r="AB184" s="36">
        <v>1</v>
      </c>
      <c r="AC184" s="36"/>
      <c r="AD184" s="36"/>
      <c r="AE184" s="36"/>
      <c r="AF184" s="51"/>
      <c r="AG184" s="51">
        <v>1</v>
      </c>
      <c r="AH184" s="51"/>
      <c r="AI184" s="51"/>
      <c r="AJ184" s="51"/>
      <c r="AK184" s="51"/>
      <c r="AL184" s="33"/>
      <c r="AM184" s="33"/>
      <c r="AN184" s="186"/>
      <c r="AO184" s="186"/>
      <c r="AP184" s="185"/>
      <c r="AQ184" s="185"/>
      <c r="AR184" s="185"/>
      <c r="AS184" s="185" t="s">
        <v>3378</v>
      </c>
      <c r="AT184" s="185"/>
      <c r="AU184" s="185"/>
      <c r="AV184" s="185"/>
      <c r="AW184" s="186"/>
      <c r="AX184" s="41"/>
      <c r="AY184" s="41" t="s">
        <v>24</v>
      </c>
      <c r="AZ184" s="41"/>
      <c r="BA184" s="36"/>
      <c r="BB184" s="51"/>
      <c r="BC184" s="33"/>
      <c r="BD184" s="33"/>
      <c r="BE184" s="51"/>
      <c r="BF184" s="51"/>
      <c r="BG184" s="51"/>
      <c r="BH184" s="51"/>
      <c r="BI184" s="51"/>
      <c r="BJ184" s="51"/>
      <c r="BK184" s="51"/>
      <c r="BL184" s="51"/>
      <c r="BM184" s="51"/>
      <c r="BN184" s="51"/>
      <c r="BO184" s="51"/>
    </row>
    <row r="185" spans="1:67" ht="110.25" customHeight="1" x14ac:dyDescent="0.25">
      <c r="A185" s="201">
        <v>184</v>
      </c>
      <c r="B185" s="182" t="s">
        <v>3375</v>
      </c>
      <c r="C185" s="183" t="s">
        <v>3376</v>
      </c>
      <c r="D185" s="36" t="s">
        <v>28</v>
      </c>
      <c r="E185" s="36" t="s">
        <v>41</v>
      </c>
      <c r="F185" s="202" t="s">
        <v>538</v>
      </c>
      <c r="G185" s="202">
        <v>71</v>
      </c>
      <c r="H185" s="202"/>
      <c r="I185" s="202"/>
      <c r="J185" s="202"/>
      <c r="K185" s="202"/>
      <c r="L185" s="34" t="s">
        <v>539</v>
      </c>
      <c r="M185" s="182"/>
      <c r="N185" s="183"/>
      <c r="O185" s="184" t="s">
        <v>41</v>
      </c>
      <c r="P185" s="109"/>
      <c r="Q185" s="182"/>
      <c r="R185" s="109"/>
      <c r="S185" s="183" t="s">
        <v>391</v>
      </c>
      <c r="T185" s="214" t="s">
        <v>3471</v>
      </c>
      <c r="U185" s="33" t="s">
        <v>58</v>
      </c>
      <c r="V185" s="45" t="s">
        <v>58</v>
      </c>
      <c r="W185" s="34" t="s">
        <v>540</v>
      </c>
      <c r="X185" s="34" t="s">
        <v>538</v>
      </c>
      <c r="Y185" s="36"/>
      <c r="Z185" s="36"/>
      <c r="AA185" s="36"/>
      <c r="AB185" s="36">
        <v>1</v>
      </c>
      <c r="AC185" s="36"/>
      <c r="AD185" s="36"/>
      <c r="AE185" s="36"/>
      <c r="AF185" s="51"/>
      <c r="AG185" s="51">
        <v>1</v>
      </c>
      <c r="AH185" s="51"/>
      <c r="AI185" s="51"/>
      <c r="AJ185" s="51"/>
      <c r="AK185" s="51"/>
      <c r="AL185" s="33"/>
      <c r="AM185" s="33"/>
      <c r="AN185" s="186"/>
      <c r="AO185" s="186"/>
      <c r="AP185" s="185"/>
      <c r="AQ185" s="185"/>
      <c r="AR185" s="185"/>
      <c r="AS185" s="185" t="s">
        <v>3378</v>
      </c>
      <c r="AT185" s="185"/>
      <c r="AU185" s="185"/>
      <c r="AV185" s="185"/>
      <c r="AW185" s="186"/>
      <c r="AX185" s="41"/>
      <c r="AY185" s="41" t="s">
        <v>24</v>
      </c>
      <c r="AZ185" s="41"/>
      <c r="BA185" s="36"/>
      <c r="BB185" s="51"/>
      <c r="BC185" s="33"/>
      <c r="BD185" s="33"/>
      <c r="BE185" s="51"/>
      <c r="BF185" s="51"/>
      <c r="BG185" s="51"/>
      <c r="BH185" s="51"/>
      <c r="BI185" s="51"/>
      <c r="BJ185" s="51"/>
      <c r="BK185" s="51"/>
      <c r="BL185" s="51"/>
      <c r="BM185" s="51"/>
      <c r="BN185" s="51"/>
      <c r="BO185" s="51"/>
    </row>
    <row r="186" spans="1:67" ht="78.75" customHeight="1" x14ac:dyDescent="0.25">
      <c r="A186" s="201">
        <v>185</v>
      </c>
      <c r="B186" s="182" t="s">
        <v>3375</v>
      </c>
      <c r="C186" s="183" t="s">
        <v>3376</v>
      </c>
      <c r="D186" s="36" t="s">
        <v>28</v>
      </c>
      <c r="E186" s="36" t="s">
        <v>41</v>
      </c>
      <c r="F186" s="202" t="s">
        <v>538</v>
      </c>
      <c r="G186" s="202">
        <v>72</v>
      </c>
      <c r="H186" s="202"/>
      <c r="I186" s="202"/>
      <c r="J186" s="202"/>
      <c r="K186" s="202"/>
      <c r="L186" s="34" t="s">
        <v>541</v>
      </c>
      <c r="M186" s="182"/>
      <c r="N186" s="183"/>
      <c r="O186" s="184" t="s">
        <v>41</v>
      </c>
      <c r="P186" s="109"/>
      <c r="Q186" s="182"/>
      <c r="R186" s="109"/>
      <c r="S186" s="183" t="s">
        <v>391</v>
      </c>
      <c r="T186" s="33" t="s">
        <v>3478</v>
      </c>
      <c r="U186" s="33" t="s">
        <v>58</v>
      </c>
      <c r="V186" s="45" t="s">
        <v>58</v>
      </c>
      <c r="W186" s="34" t="s">
        <v>542</v>
      </c>
      <c r="X186" s="34" t="s">
        <v>538</v>
      </c>
      <c r="Y186" s="36"/>
      <c r="Z186" s="36"/>
      <c r="AA186" s="36"/>
      <c r="AB186" s="36">
        <v>1</v>
      </c>
      <c r="AC186" s="36"/>
      <c r="AD186" s="36"/>
      <c r="AE186" s="36"/>
      <c r="AF186" s="51"/>
      <c r="AG186" s="51">
        <v>1</v>
      </c>
      <c r="AH186" s="51"/>
      <c r="AI186" s="51"/>
      <c r="AJ186" s="51"/>
      <c r="AK186" s="51"/>
      <c r="AL186" s="33"/>
      <c r="AM186" s="33"/>
      <c r="AN186" s="186"/>
      <c r="AO186" s="186"/>
      <c r="AP186" s="185"/>
      <c r="AQ186" s="185"/>
      <c r="AR186" s="185"/>
      <c r="AS186" s="185" t="s">
        <v>3378</v>
      </c>
      <c r="AT186" s="185"/>
      <c r="AU186" s="185"/>
      <c r="AV186" s="185"/>
      <c r="AW186" s="186"/>
      <c r="AX186" s="41"/>
      <c r="AY186" s="41" t="s">
        <v>24</v>
      </c>
      <c r="AZ186" s="41"/>
      <c r="BA186" s="36"/>
      <c r="BB186" s="51"/>
      <c r="BC186" s="33"/>
      <c r="BD186" s="33"/>
      <c r="BE186" s="51"/>
      <c r="BF186" s="51"/>
      <c r="BG186" s="51"/>
      <c r="BH186" s="51"/>
      <c r="BI186" s="51"/>
      <c r="BJ186" s="51"/>
      <c r="BK186" s="51"/>
      <c r="BL186" s="51"/>
      <c r="BM186" s="51"/>
      <c r="BN186" s="51"/>
      <c r="BO186" s="51"/>
    </row>
    <row r="187" spans="1:67" ht="157.5" customHeight="1" x14ac:dyDescent="0.25">
      <c r="A187" s="201">
        <v>186</v>
      </c>
      <c r="B187" s="182" t="s">
        <v>3375</v>
      </c>
      <c r="C187" s="183" t="s">
        <v>3376</v>
      </c>
      <c r="D187" s="36" t="s">
        <v>28</v>
      </c>
      <c r="E187" s="36" t="s">
        <v>41</v>
      </c>
      <c r="F187" s="202" t="s">
        <v>538</v>
      </c>
      <c r="G187" s="202">
        <v>72</v>
      </c>
      <c r="H187" s="202"/>
      <c r="I187" s="202"/>
      <c r="J187" s="202"/>
      <c r="K187" s="202"/>
      <c r="L187" s="34" t="s">
        <v>3680</v>
      </c>
      <c r="M187" s="182"/>
      <c r="N187" s="183"/>
      <c r="O187" s="184" t="s">
        <v>41</v>
      </c>
      <c r="P187" s="109"/>
      <c r="Q187" s="182"/>
      <c r="R187" s="109"/>
      <c r="S187" s="183" t="s">
        <v>391</v>
      </c>
      <c r="T187" s="33" t="s">
        <v>3485</v>
      </c>
      <c r="U187" s="33" t="s">
        <v>58</v>
      </c>
      <c r="V187" s="45" t="s">
        <v>58</v>
      </c>
      <c r="W187" s="34" t="s">
        <v>546</v>
      </c>
      <c r="X187" s="34" t="s">
        <v>538</v>
      </c>
      <c r="Y187" s="36"/>
      <c r="Z187" s="36"/>
      <c r="AA187" s="36"/>
      <c r="AB187" s="36">
        <v>1</v>
      </c>
      <c r="AC187" s="36"/>
      <c r="AD187" s="36"/>
      <c r="AE187" s="36"/>
      <c r="AF187" s="51"/>
      <c r="AG187" s="51">
        <v>1</v>
      </c>
      <c r="AH187" s="51"/>
      <c r="AI187" s="51"/>
      <c r="AJ187" s="51"/>
      <c r="AK187" s="51"/>
      <c r="AL187" s="33"/>
      <c r="AM187" s="33"/>
      <c r="AN187" s="186"/>
      <c r="AO187" s="186"/>
      <c r="AP187" s="185"/>
      <c r="AQ187" s="185"/>
      <c r="AR187" s="185"/>
      <c r="AS187" s="185" t="s">
        <v>3378</v>
      </c>
      <c r="AT187" s="185"/>
      <c r="AU187" s="185"/>
      <c r="AV187" s="185"/>
      <c r="AW187" s="186"/>
      <c r="AX187" s="41"/>
      <c r="AY187" s="41" t="s">
        <v>24</v>
      </c>
      <c r="AZ187" s="41"/>
      <c r="BA187" s="36"/>
      <c r="BB187" s="51"/>
      <c r="BC187" s="33"/>
      <c r="BD187" s="33"/>
      <c r="BE187" s="51"/>
      <c r="BF187" s="51"/>
      <c r="BG187" s="51"/>
      <c r="BH187" s="51"/>
      <c r="BI187" s="51"/>
      <c r="BJ187" s="51"/>
      <c r="BK187" s="51"/>
      <c r="BL187" s="51"/>
      <c r="BM187" s="51"/>
      <c r="BN187" s="51"/>
      <c r="BO187" s="51"/>
    </row>
    <row r="188" spans="1:67" ht="94.5" customHeight="1" x14ac:dyDescent="0.25">
      <c r="A188" s="201">
        <v>187</v>
      </c>
      <c r="B188" s="182" t="s">
        <v>3375</v>
      </c>
      <c r="C188" s="183" t="s">
        <v>3376</v>
      </c>
      <c r="D188" s="36" t="s">
        <v>28</v>
      </c>
      <c r="E188" s="36" t="s">
        <v>41</v>
      </c>
      <c r="F188" s="202" t="s">
        <v>538</v>
      </c>
      <c r="G188" s="202">
        <v>73</v>
      </c>
      <c r="H188" s="202"/>
      <c r="I188" s="202"/>
      <c r="J188" s="202"/>
      <c r="K188" s="202"/>
      <c r="L188" s="34" t="s">
        <v>549</v>
      </c>
      <c r="M188" s="182"/>
      <c r="N188" s="183"/>
      <c r="O188" s="184" t="s">
        <v>41</v>
      </c>
      <c r="P188" s="109"/>
      <c r="Q188" s="182"/>
      <c r="R188" s="109"/>
      <c r="S188" s="183" t="s">
        <v>3121</v>
      </c>
      <c r="T188" s="33" t="s">
        <v>3487</v>
      </c>
      <c r="U188" s="33" t="s">
        <v>167</v>
      </c>
      <c r="V188" s="45" t="s">
        <v>167</v>
      </c>
      <c r="W188" s="34" t="s">
        <v>322</v>
      </c>
      <c r="X188" s="34" t="s">
        <v>538</v>
      </c>
      <c r="Y188" s="36"/>
      <c r="Z188" s="36"/>
      <c r="AA188" s="36">
        <v>1</v>
      </c>
      <c r="AB188" s="36"/>
      <c r="AC188" s="36"/>
      <c r="AD188" s="36"/>
      <c r="AE188" s="36"/>
      <c r="AF188" s="51"/>
      <c r="AG188" s="51"/>
      <c r="AH188" s="51">
        <v>1</v>
      </c>
      <c r="AI188" s="51"/>
      <c r="AJ188" s="51"/>
      <c r="AK188" s="51"/>
      <c r="AL188" s="33" t="s">
        <v>3156</v>
      </c>
      <c r="AM188" s="33"/>
      <c r="AN188" s="185"/>
      <c r="AO188" s="185"/>
      <c r="AP188" s="185"/>
      <c r="AQ188" s="185"/>
      <c r="AR188" s="185"/>
      <c r="AS188" s="185" t="s">
        <v>3407</v>
      </c>
      <c r="AT188" s="185"/>
      <c r="AU188" s="185"/>
      <c r="AV188" s="185"/>
      <c r="AW188" s="186"/>
      <c r="AX188" s="41"/>
      <c r="AY188" s="35" t="s">
        <v>176</v>
      </c>
      <c r="AZ188" s="41"/>
      <c r="BA188" s="36"/>
      <c r="BB188" s="51"/>
      <c r="BC188" s="33"/>
      <c r="BD188" s="33"/>
      <c r="BE188" s="51"/>
      <c r="BF188" s="51"/>
      <c r="BG188" s="51"/>
      <c r="BH188" s="51"/>
      <c r="BI188" s="51"/>
      <c r="BJ188" s="51"/>
      <c r="BK188" s="51"/>
      <c r="BL188" s="51"/>
      <c r="BM188" s="51"/>
      <c r="BN188" s="51"/>
      <c r="BO188" s="51"/>
    </row>
    <row r="189" spans="1:67" ht="94.5" customHeight="1" x14ac:dyDescent="0.25">
      <c r="A189" s="201">
        <v>188</v>
      </c>
      <c r="B189" s="182" t="s">
        <v>3375</v>
      </c>
      <c r="C189" s="183" t="s">
        <v>3376</v>
      </c>
      <c r="D189" s="36" t="s">
        <v>28</v>
      </c>
      <c r="E189" s="36" t="s">
        <v>41</v>
      </c>
      <c r="F189" s="202" t="s">
        <v>538</v>
      </c>
      <c r="G189" s="202" t="s">
        <v>3489</v>
      </c>
      <c r="H189" s="202"/>
      <c r="I189" s="202"/>
      <c r="J189" s="202"/>
      <c r="K189" s="202"/>
      <c r="L189" s="34" t="s">
        <v>3682</v>
      </c>
      <c r="M189" s="182"/>
      <c r="N189" s="183"/>
      <c r="O189" s="184" t="s">
        <v>41</v>
      </c>
      <c r="P189" s="109"/>
      <c r="Q189" s="182"/>
      <c r="R189" s="109"/>
      <c r="S189" s="183" t="s">
        <v>3121</v>
      </c>
      <c r="T189" s="33" t="s">
        <v>3487</v>
      </c>
      <c r="U189" s="33" t="s">
        <v>167</v>
      </c>
      <c r="V189" s="45" t="s">
        <v>167</v>
      </c>
      <c r="W189" s="34" t="s">
        <v>322</v>
      </c>
      <c r="X189" s="34" t="s">
        <v>538</v>
      </c>
      <c r="Y189" s="36"/>
      <c r="Z189" s="36"/>
      <c r="AA189" s="36">
        <v>1</v>
      </c>
      <c r="AB189" s="36"/>
      <c r="AC189" s="36"/>
      <c r="AD189" s="36"/>
      <c r="AE189" s="36"/>
      <c r="AF189" s="51"/>
      <c r="AG189" s="51"/>
      <c r="AH189" s="51">
        <v>1</v>
      </c>
      <c r="AI189" s="51"/>
      <c r="AJ189" s="51"/>
      <c r="AK189" s="51"/>
      <c r="AL189" s="33" t="s">
        <v>3156</v>
      </c>
      <c r="AM189" s="33"/>
      <c r="AN189" s="185"/>
      <c r="AO189" s="185"/>
      <c r="AP189" s="185"/>
      <c r="AQ189" s="185"/>
      <c r="AR189" s="185"/>
      <c r="AS189" s="185" t="s">
        <v>3407</v>
      </c>
      <c r="AT189" s="185"/>
      <c r="AU189" s="185"/>
      <c r="AV189" s="185"/>
      <c r="AW189" s="186"/>
      <c r="AX189" s="41"/>
      <c r="AY189" s="35" t="s">
        <v>176</v>
      </c>
      <c r="AZ189" s="41"/>
      <c r="BA189" s="36"/>
      <c r="BB189" s="51"/>
      <c r="BC189" s="33"/>
      <c r="BD189" s="33"/>
      <c r="BE189" s="51"/>
      <c r="BF189" s="51"/>
      <c r="BG189" s="51"/>
      <c r="BH189" s="51"/>
      <c r="BI189" s="51"/>
      <c r="BJ189" s="51"/>
      <c r="BK189" s="51"/>
      <c r="BL189" s="51"/>
      <c r="BM189" s="51"/>
      <c r="BN189" s="51"/>
      <c r="BO189" s="51"/>
    </row>
    <row r="190" spans="1:67" ht="94.5" customHeight="1" x14ac:dyDescent="0.25">
      <c r="A190" s="201">
        <v>189</v>
      </c>
      <c r="B190" s="182" t="s">
        <v>3375</v>
      </c>
      <c r="C190" s="183" t="s">
        <v>3376</v>
      </c>
      <c r="D190" s="36" t="s">
        <v>28</v>
      </c>
      <c r="E190" s="36" t="s">
        <v>41</v>
      </c>
      <c r="F190" s="202" t="s">
        <v>554</v>
      </c>
      <c r="G190" s="202">
        <v>79</v>
      </c>
      <c r="H190" s="202"/>
      <c r="I190" s="202"/>
      <c r="J190" s="202"/>
      <c r="K190" s="202"/>
      <c r="L190" s="34" t="s">
        <v>552</v>
      </c>
      <c r="M190" s="182"/>
      <c r="N190" s="183"/>
      <c r="O190" s="184" t="s">
        <v>41</v>
      </c>
      <c r="P190" s="109"/>
      <c r="Q190" s="182"/>
      <c r="R190" s="109"/>
      <c r="S190" s="183" t="s">
        <v>391</v>
      </c>
      <c r="T190" s="33" t="s">
        <v>3493</v>
      </c>
      <c r="U190" s="33" t="s">
        <v>58</v>
      </c>
      <c r="V190" s="45" t="s">
        <v>58</v>
      </c>
      <c r="W190" s="34" t="s">
        <v>553</v>
      </c>
      <c r="X190" s="34" t="s">
        <v>554</v>
      </c>
      <c r="Y190" s="36"/>
      <c r="Z190" s="36"/>
      <c r="AA190" s="36"/>
      <c r="AB190" s="36">
        <v>1</v>
      </c>
      <c r="AC190" s="36"/>
      <c r="AD190" s="36"/>
      <c r="AE190" s="36"/>
      <c r="AF190" s="51"/>
      <c r="AG190" s="51">
        <v>1</v>
      </c>
      <c r="AH190" s="51"/>
      <c r="AI190" s="51"/>
      <c r="AJ190" s="51"/>
      <c r="AK190" s="51"/>
      <c r="AL190" s="33"/>
      <c r="AM190" s="33"/>
      <c r="AN190" s="186"/>
      <c r="AO190" s="186"/>
      <c r="AP190" s="185"/>
      <c r="AQ190" s="185"/>
      <c r="AR190" s="185"/>
      <c r="AS190" s="185" t="s">
        <v>3378</v>
      </c>
      <c r="AT190" s="185"/>
      <c r="AU190" s="185"/>
      <c r="AV190" s="185"/>
      <c r="AW190" s="186"/>
      <c r="AX190" s="41"/>
      <c r="AY190" s="41" t="s">
        <v>24</v>
      </c>
      <c r="AZ190" s="41"/>
      <c r="BA190" s="36"/>
      <c r="BB190" s="51"/>
      <c r="BC190" s="33"/>
      <c r="BD190" s="33"/>
      <c r="BE190" s="51"/>
      <c r="BF190" s="51"/>
      <c r="BG190" s="51"/>
      <c r="BH190" s="51"/>
      <c r="BI190" s="51"/>
      <c r="BJ190" s="51"/>
      <c r="BK190" s="51"/>
      <c r="BL190" s="51"/>
      <c r="BM190" s="51"/>
      <c r="BN190" s="51"/>
      <c r="BO190" s="51"/>
    </row>
    <row r="191" spans="1:67" ht="110.25" customHeight="1" x14ac:dyDescent="0.25">
      <c r="A191" s="201">
        <v>190</v>
      </c>
      <c r="B191" s="182" t="s">
        <v>3375</v>
      </c>
      <c r="C191" s="183" t="s">
        <v>3376</v>
      </c>
      <c r="D191" s="36" t="s">
        <v>28</v>
      </c>
      <c r="E191" s="36" t="s">
        <v>41</v>
      </c>
      <c r="F191" s="202" t="s">
        <v>554</v>
      </c>
      <c r="G191" s="202">
        <v>79</v>
      </c>
      <c r="H191" s="202"/>
      <c r="I191" s="202"/>
      <c r="J191" s="202"/>
      <c r="K191" s="202"/>
      <c r="L191" s="34" t="s">
        <v>555</v>
      </c>
      <c r="M191" s="182"/>
      <c r="N191" s="183"/>
      <c r="O191" s="184" t="s">
        <v>41</v>
      </c>
      <c r="P191" s="109"/>
      <c r="Q191" s="182"/>
      <c r="R191" s="109"/>
      <c r="S191" s="183" t="s">
        <v>391</v>
      </c>
      <c r="T191" s="214" t="s">
        <v>3471</v>
      </c>
      <c r="U191" s="33" t="s">
        <v>58</v>
      </c>
      <c r="V191" s="45" t="s">
        <v>58</v>
      </c>
      <c r="W191" s="34" t="s">
        <v>556</v>
      </c>
      <c r="X191" s="34" t="s">
        <v>554</v>
      </c>
      <c r="Y191" s="36"/>
      <c r="Z191" s="36"/>
      <c r="AA191" s="36"/>
      <c r="AB191" s="36">
        <v>1</v>
      </c>
      <c r="AC191" s="36"/>
      <c r="AD191" s="36"/>
      <c r="AE191" s="36"/>
      <c r="AF191" s="51"/>
      <c r="AG191" s="51">
        <v>1</v>
      </c>
      <c r="AH191" s="51"/>
      <c r="AI191" s="51"/>
      <c r="AJ191" s="51"/>
      <c r="AK191" s="51"/>
      <c r="AL191" s="33"/>
      <c r="AM191" s="33"/>
      <c r="AN191" s="186"/>
      <c r="AO191" s="186"/>
      <c r="AP191" s="185"/>
      <c r="AQ191" s="185"/>
      <c r="AR191" s="185"/>
      <c r="AS191" s="185" t="s">
        <v>3378</v>
      </c>
      <c r="AT191" s="185"/>
      <c r="AU191" s="185"/>
      <c r="AV191" s="185"/>
      <c r="AW191" s="186"/>
      <c r="AX191" s="41"/>
      <c r="AY191" s="41" t="s">
        <v>24</v>
      </c>
      <c r="AZ191" s="41"/>
      <c r="BA191" s="36"/>
      <c r="BB191" s="51"/>
      <c r="BC191" s="33"/>
      <c r="BD191" s="33"/>
      <c r="BE191" s="51"/>
      <c r="BF191" s="51"/>
      <c r="BG191" s="51"/>
      <c r="BH191" s="51"/>
      <c r="BI191" s="51"/>
      <c r="BJ191" s="51"/>
      <c r="BK191" s="51"/>
      <c r="BL191" s="51"/>
      <c r="BM191" s="51"/>
      <c r="BN191" s="51"/>
      <c r="BO191" s="51"/>
    </row>
    <row r="192" spans="1:67" ht="171" customHeight="1" x14ac:dyDescent="0.25">
      <c r="A192" s="201">
        <v>191</v>
      </c>
      <c r="B192" s="182" t="s">
        <v>3375</v>
      </c>
      <c r="C192" s="183" t="s">
        <v>3376</v>
      </c>
      <c r="D192" s="36" t="s">
        <v>28</v>
      </c>
      <c r="E192" s="36" t="s">
        <v>41</v>
      </c>
      <c r="F192" s="202" t="s">
        <v>554</v>
      </c>
      <c r="G192" s="202">
        <v>79</v>
      </c>
      <c r="H192" s="202"/>
      <c r="I192" s="202"/>
      <c r="J192" s="202"/>
      <c r="K192" s="202"/>
      <c r="L192" s="34" t="s">
        <v>557</v>
      </c>
      <c r="M192" s="182"/>
      <c r="N192" s="183"/>
      <c r="O192" s="184" t="s">
        <v>41</v>
      </c>
      <c r="P192" s="109"/>
      <c r="Q192" s="182"/>
      <c r="R192" s="109"/>
      <c r="S192" s="183" t="s">
        <v>391</v>
      </c>
      <c r="T192" s="33" t="s">
        <v>3495</v>
      </c>
      <c r="U192" s="33" t="s">
        <v>58</v>
      </c>
      <c r="V192" s="45" t="s">
        <v>58</v>
      </c>
      <c r="W192" s="34" t="s">
        <v>558</v>
      </c>
      <c r="X192" s="34" t="s">
        <v>554</v>
      </c>
      <c r="Y192" s="36"/>
      <c r="Z192" s="36"/>
      <c r="AA192" s="36"/>
      <c r="AB192" s="36">
        <v>1</v>
      </c>
      <c r="AC192" s="36"/>
      <c r="AD192" s="36"/>
      <c r="AE192" s="36"/>
      <c r="AF192" s="51"/>
      <c r="AG192" s="51">
        <v>1</v>
      </c>
      <c r="AH192" s="51"/>
      <c r="AI192" s="51"/>
      <c r="AJ192" s="51"/>
      <c r="AK192" s="51"/>
      <c r="AL192" s="33"/>
      <c r="AM192" s="33"/>
      <c r="AN192" s="186"/>
      <c r="AO192" s="186"/>
      <c r="AP192" s="185"/>
      <c r="AQ192" s="185"/>
      <c r="AR192" s="185"/>
      <c r="AS192" s="185" t="s">
        <v>3378</v>
      </c>
      <c r="AT192" s="185"/>
      <c r="AU192" s="185"/>
      <c r="AV192" s="185"/>
      <c r="AW192" s="186"/>
      <c r="AX192" s="41"/>
      <c r="AY192" s="41" t="s">
        <v>24</v>
      </c>
      <c r="AZ192" s="41"/>
      <c r="BA192" s="36"/>
      <c r="BB192" s="51"/>
      <c r="BC192" s="33"/>
      <c r="BD192" s="33"/>
      <c r="BE192" s="51"/>
      <c r="BF192" s="51"/>
      <c r="BG192" s="51"/>
      <c r="BH192" s="51"/>
      <c r="BI192" s="51"/>
      <c r="BJ192" s="51"/>
      <c r="BK192" s="51"/>
      <c r="BL192" s="51"/>
      <c r="BM192" s="51"/>
      <c r="BN192" s="51"/>
      <c r="BO192" s="51"/>
    </row>
    <row r="193" spans="1:67" ht="15.75" customHeight="1" x14ac:dyDescent="0.25">
      <c r="A193" s="201">
        <v>192</v>
      </c>
      <c r="B193" s="182" t="s">
        <v>3375</v>
      </c>
      <c r="C193" s="183" t="s">
        <v>3376</v>
      </c>
      <c r="D193" s="36" t="s">
        <v>28</v>
      </c>
      <c r="E193" s="36" t="s">
        <v>41</v>
      </c>
      <c r="F193" s="202" t="s">
        <v>554</v>
      </c>
      <c r="G193" s="202">
        <v>79</v>
      </c>
      <c r="H193" s="202"/>
      <c r="I193" s="216"/>
      <c r="J193" s="216"/>
      <c r="K193" s="216"/>
      <c r="L193" s="217" t="s">
        <v>3684</v>
      </c>
      <c r="M193" s="182"/>
      <c r="N193" s="183"/>
      <c r="O193" s="184" t="s">
        <v>41</v>
      </c>
      <c r="P193" s="109"/>
      <c r="Q193" s="182"/>
      <c r="R193" s="109"/>
      <c r="S193" s="183" t="s">
        <v>791</v>
      </c>
      <c r="T193" s="188">
        <v>42814</v>
      </c>
      <c r="U193" s="33" t="s">
        <v>58</v>
      </c>
      <c r="V193" s="45" t="s">
        <v>58</v>
      </c>
      <c r="W193" s="49" t="s">
        <v>59</v>
      </c>
      <c r="X193" s="34" t="s">
        <v>554</v>
      </c>
      <c r="Y193" s="36"/>
      <c r="Z193" s="36"/>
      <c r="AA193" s="36"/>
      <c r="AB193" s="36">
        <v>1</v>
      </c>
      <c r="AC193" s="36"/>
      <c r="AD193" s="36"/>
      <c r="AE193" s="36"/>
      <c r="AF193" s="51"/>
      <c r="AG193" s="51">
        <v>1</v>
      </c>
      <c r="AH193" s="51"/>
      <c r="AI193" s="51"/>
      <c r="AJ193" s="51"/>
      <c r="AK193" s="51"/>
      <c r="AL193" s="33"/>
      <c r="AM193" s="33"/>
      <c r="AN193" s="186"/>
      <c r="AO193" s="186"/>
      <c r="AP193" s="185"/>
      <c r="AQ193" s="185"/>
      <c r="AR193" s="185"/>
      <c r="AS193" s="185" t="s">
        <v>3378</v>
      </c>
      <c r="AT193" s="185"/>
      <c r="AU193" s="185"/>
      <c r="AV193" s="185"/>
      <c r="AW193" s="186"/>
      <c r="AX193" s="41"/>
      <c r="AY193" s="41" t="s">
        <v>24</v>
      </c>
      <c r="AZ193" s="41"/>
      <c r="BA193" s="36"/>
      <c r="BB193" s="51"/>
      <c r="BC193" s="33"/>
      <c r="BD193" s="33"/>
      <c r="BE193" s="51"/>
      <c r="BF193" s="51"/>
      <c r="BG193" s="51"/>
      <c r="BH193" s="51"/>
      <c r="BI193" s="51"/>
      <c r="BJ193" s="51"/>
      <c r="BK193" s="51"/>
      <c r="BL193" s="51"/>
      <c r="BM193" s="51"/>
      <c r="BN193" s="51"/>
      <c r="BO193" s="51"/>
    </row>
    <row r="194" spans="1:67" ht="47.25" customHeight="1" x14ac:dyDescent="0.25">
      <c r="A194" s="201">
        <v>193</v>
      </c>
      <c r="B194" s="182" t="s">
        <v>3375</v>
      </c>
      <c r="C194" s="183" t="s">
        <v>3376</v>
      </c>
      <c r="D194" s="36" t="s">
        <v>28</v>
      </c>
      <c r="E194" s="36" t="s">
        <v>41</v>
      </c>
      <c r="F194" s="202" t="s">
        <v>554</v>
      </c>
      <c r="G194" s="202">
        <v>80</v>
      </c>
      <c r="H194" s="202"/>
      <c r="I194" s="202"/>
      <c r="J194" s="202"/>
      <c r="K194" s="202"/>
      <c r="L194" s="34" t="s">
        <v>563</v>
      </c>
      <c r="M194" s="182"/>
      <c r="N194" s="183"/>
      <c r="O194" s="184" t="s">
        <v>41</v>
      </c>
      <c r="P194" s="109"/>
      <c r="Q194" s="182"/>
      <c r="R194" s="109"/>
      <c r="S194" s="183" t="s">
        <v>791</v>
      </c>
      <c r="T194" s="188">
        <v>42814</v>
      </c>
      <c r="U194" s="33" t="s">
        <v>58</v>
      </c>
      <c r="V194" s="45" t="s">
        <v>58</v>
      </c>
      <c r="W194" s="49" t="s">
        <v>59</v>
      </c>
      <c r="X194" s="34" t="s">
        <v>554</v>
      </c>
      <c r="Y194" s="36"/>
      <c r="Z194" s="36"/>
      <c r="AA194" s="36"/>
      <c r="AB194" s="36">
        <v>1</v>
      </c>
      <c r="AC194" s="36"/>
      <c r="AD194" s="36"/>
      <c r="AE194" s="36"/>
      <c r="AF194" s="51"/>
      <c r="AG194" s="51">
        <v>1</v>
      </c>
      <c r="AH194" s="51"/>
      <c r="AI194" s="51"/>
      <c r="AJ194" s="51"/>
      <c r="AK194" s="51"/>
      <c r="AL194" s="33"/>
      <c r="AM194" s="33"/>
      <c r="AN194" s="186"/>
      <c r="AO194" s="186"/>
      <c r="AP194" s="185"/>
      <c r="AQ194" s="185"/>
      <c r="AR194" s="185"/>
      <c r="AS194" s="185" t="s">
        <v>3378</v>
      </c>
      <c r="AT194" s="185"/>
      <c r="AU194" s="185"/>
      <c r="AV194" s="185"/>
      <c r="AW194" s="186"/>
      <c r="AX194" s="41"/>
      <c r="AY194" s="41" t="s">
        <v>24</v>
      </c>
      <c r="AZ194" s="41"/>
      <c r="BA194" s="36"/>
      <c r="BB194" s="51"/>
      <c r="BC194" s="33"/>
      <c r="BD194" s="33"/>
      <c r="BE194" s="51"/>
      <c r="BF194" s="51"/>
      <c r="BG194" s="51"/>
      <c r="BH194" s="51"/>
      <c r="BI194" s="51"/>
      <c r="BJ194" s="51"/>
      <c r="BK194" s="51"/>
      <c r="BL194" s="51"/>
      <c r="BM194" s="51"/>
      <c r="BN194" s="51"/>
      <c r="BO194" s="51"/>
    </row>
    <row r="195" spans="1:67" ht="47.25" customHeight="1" x14ac:dyDescent="0.25">
      <c r="A195" s="201">
        <v>194</v>
      </c>
      <c r="B195" s="182" t="s">
        <v>3375</v>
      </c>
      <c r="C195" s="183" t="s">
        <v>3376</v>
      </c>
      <c r="D195" s="36" t="s">
        <v>28</v>
      </c>
      <c r="E195" s="36" t="s">
        <v>41</v>
      </c>
      <c r="F195" s="202" t="s">
        <v>554</v>
      </c>
      <c r="G195" s="202">
        <v>80</v>
      </c>
      <c r="H195" s="202"/>
      <c r="I195" s="202"/>
      <c r="J195" s="202"/>
      <c r="K195" s="202"/>
      <c r="L195" s="34" t="s">
        <v>564</v>
      </c>
      <c r="M195" s="182"/>
      <c r="N195" s="183"/>
      <c r="O195" s="184" t="s">
        <v>41</v>
      </c>
      <c r="P195" s="109"/>
      <c r="Q195" s="182"/>
      <c r="R195" s="109"/>
      <c r="S195" s="183" t="s">
        <v>167</v>
      </c>
      <c r="T195" s="33" t="s">
        <v>3500</v>
      </c>
      <c r="U195" s="33" t="s">
        <v>167</v>
      </c>
      <c r="V195" s="45" t="s">
        <v>167</v>
      </c>
      <c r="W195" s="34" t="s">
        <v>566</v>
      </c>
      <c r="X195" s="34" t="s">
        <v>554</v>
      </c>
      <c r="Y195" s="36"/>
      <c r="Z195" s="36"/>
      <c r="AA195" s="36">
        <v>1</v>
      </c>
      <c r="AB195" s="36"/>
      <c r="AC195" s="36"/>
      <c r="AD195" s="36"/>
      <c r="AE195" s="36"/>
      <c r="AF195" s="51"/>
      <c r="AG195" s="51">
        <v>1</v>
      </c>
      <c r="AH195" s="51"/>
      <c r="AI195" s="51"/>
      <c r="AJ195" s="51"/>
      <c r="AK195" s="51"/>
      <c r="AL195" s="33"/>
      <c r="AM195" s="33"/>
      <c r="AN195" s="186"/>
      <c r="AO195" s="186"/>
      <c r="AP195" s="185"/>
      <c r="AQ195" s="185"/>
      <c r="AR195" s="185"/>
      <c r="AS195" s="185" t="s">
        <v>3407</v>
      </c>
      <c r="AT195" s="185"/>
      <c r="AU195" s="185"/>
      <c r="AV195" s="185"/>
      <c r="AW195" s="186"/>
      <c r="AX195" s="41"/>
      <c r="AY195" s="35" t="s">
        <v>176</v>
      </c>
      <c r="AZ195" s="41"/>
      <c r="BA195" s="36"/>
      <c r="BB195" s="51"/>
      <c r="BC195" s="33"/>
      <c r="BD195" s="33"/>
      <c r="BE195" s="51"/>
      <c r="BF195" s="51"/>
      <c r="BG195" s="51"/>
      <c r="BH195" s="51"/>
      <c r="BI195" s="51"/>
      <c r="BJ195" s="51"/>
      <c r="BK195" s="51"/>
      <c r="BL195" s="51"/>
      <c r="BM195" s="51"/>
      <c r="BN195" s="51"/>
      <c r="BO195" s="51"/>
    </row>
    <row r="196" spans="1:67" ht="220.5" customHeight="1" x14ac:dyDescent="0.25">
      <c r="A196" s="201">
        <v>195</v>
      </c>
      <c r="B196" s="182" t="s">
        <v>3375</v>
      </c>
      <c r="C196" s="183" t="s">
        <v>3376</v>
      </c>
      <c r="D196" s="36" t="s">
        <v>28</v>
      </c>
      <c r="E196" s="36" t="s">
        <v>41</v>
      </c>
      <c r="F196" s="202" t="s">
        <v>554</v>
      </c>
      <c r="G196" s="202">
        <v>81</v>
      </c>
      <c r="H196" s="202"/>
      <c r="I196" s="202"/>
      <c r="J196" s="202"/>
      <c r="K196" s="202"/>
      <c r="L196" s="34" t="s">
        <v>567</v>
      </c>
      <c r="M196" s="182"/>
      <c r="N196" s="183"/>
      <c r="O196" s="184" t="s">
        <v>41</v>
      </c>
      <c r="P196" s="109"/>
      <c r="Q196" s="182"/>
      <c r="R196" s="109"/>
      <c r="S196" s="183" t="s">
        <v>391</v>
      </c>
      <c r="T196" s="33" t="s">
        <v>3501</v>
      </c>
      <c r="U196" s="33" t="s">
        <v>58</v>
      </c>
      <c r="V196" s="45" t="s">
        <v>58</v>
      </c>
      <c r="W196" s="34" t="s">
        <v>569</v>
      </c>
      <c r="X196" s="34" t="s">
        <v>554</v>
      </c>
      <c r="Y196" s="36"/>
      <c r="Z196" s="36"/>
      <c r="AA196" s="36"/>
      <c r="AB196" s="36">
        <v>1</v>
      </c>
      <c r="AC196" s="36"/>
      <c r="AD196" s="36"/>
      <c r="AE196" s="36"/>
      <c r="AF196" s="51"/>
      <c r="AG196" s="51">
        <v>1</v>
      </c>
      <c r="AH196" s="51"/>
      <c r="AI196" s="51"/>
      <c r="AJ196" s="51"/>
      <c r="AK196" s="51"/>
      <c r="AL196" s="33"/>
      <c r="AM196" s="33"/>
      <c r="AN196" s="186"/>
      <c r="AO196" s="186"/>
      <c r="AP196" s="185"/>
      <c r="AQ196" s="185"/>
      <c r="AR196" s="185"/>
      <c r="AS196" s="185" t="s">
        <v>3378</v>
      </c>
      <c r="AT196" s="185"/>
      <c r="AU196" s="185"/>
      <c r="AV196" s="185"/>
      <c r="AW196" s="186"/>
      <c r="AX196" s="41"/>
      <c r="AY196" s="41" t="s">
        <v>24</v>
      </c>
      <c r="AZ196" s="41"/>
      <c r="BA196" s="36"/>
      <c r="BB196" s="51"/>
      <c r="BC196" s="33"/>
      <c r="BD196" s="33"/>
      <c r="BE196" s="51"/>
      <c r="BF196" s="51"/>
      <c r="BG196" s="51"/>
      <c r="BH196" s="51"/>
      <c r="BI196" s="51"/>
      <c r="BJ196" s="51"/>
      <c r="BK196" s="51"/>
      <c r="BL196" s="51"/>
      <c r="BM196" s="51"/>
      <c r="BN196" s="51"/>
      <c r="BO196" s="51"/>
    </row>
    <row r="197" spans="1:67" ht="78.75" customHeight="1" x14ac:dyDescent="0.25">
      <c r="A197" s="201">
        <v>196</v>
      </c>
      <c r="B197" s="182" t="s">
        <v>3375</v>
      </c>
      <c r="C197" s="183" t="s">
        <v>3376</v>
      </c>
      <c r="D197" s="36" t="s">
        <v>28</v>
      </c>
      <c r="E197" s="36" t="s">
        <v>41</v>
      </c>
      <c r="F197" s="202" t="s">
        <v>554</v>
      </c>
      <c r="G197" s="202">
        <v>81</v>
      </c>
      <c r="H197" s="202"/>
      <c r="I197" s="202"/>
      <c r="J197" s="202"/>
      <c r="K197" s="202"/>
      <c r="L197" s="34" t="s">
        <v>570</v>
      </c>
      <c r="M197" s="182"/>
      <c r="N197" s="183"/>
      <c r="O197" s="184" t="s">
        <v>41</v>
      </c>
      <c r="P197" s="109"/>
      <c r="Q197" s="182"/>
      <c r="R197" s="109"/>
      <c r="S197" s="183" t="s">
        <v>391</v>
      </c>
      <c r="T197" s="33" t="s">
        <v>3503</v>
      </c>
      <c r="U197" s="33" t="s">
        <v>58</v>
      </c>
      <c r="V197" s="45" t="s">
        <v>58</v>
      </c>
      <c r="W197" s="34" t="s">
        <v>571</v>
      </c>
      <c r="X197" s="34" t="s">
        <v>554</v>
      </c>
      <c r="Y197" s="36"/>
      <c r="Z197" s="36"/>
      <c r="AA197" s="36"/>
      <c r="AB197" s="36">
        <v>1</v>
      </c>
      <c r="AC197" s="36"/>
      <c r="AD197" s="36"/>
      <c r="AE197" s="36"/>
      <c r="AF197" s="51"/>
      <c r="AG197" s="51">
        <v>1</v>
      </c>
      <c r="AH197" s="51"/>
      <c r="AI197" s="51"/>
      <c r="AJ197" s="51"/>
      <c r="AK197" s="51"/>
      <c r="AL197" s="33"/>
      <c r="AM197" s="33"/>
      <c r="AN197" s="186"/>
      <c r="AO197" s="186"/>
      <c r="AP197" s="185"/>
      <c r="AQ197" s="185"/>
      <c r="AR197" s="185"/>
      <c r="AS197" s="185" t="s">
        <v>3378</v>
      </c>
      <c r="AT197" s="185"/>
      <c r="AU197" s="185"/>
      <c r="AV197" s="185"/>
      <c r="AW197" s="186"/>
      <c r="AX197" s="41"/>
      <c r="AY197" s="41" t="s">
        <v>24</v>
      </c>
      <c r="AZ197" s="41"/>
      <c r="BA197" s="36"/>
      <c r="BB197" s="51"/>
      <c r="BC197" s="33"/>
      <c r="BD197" s="33"/>
      <c r="BE197" s="51"/>
      <c r="BF197" s="51"/>
      <c r="BG197" s="51"/>
      <c r="BH197" s="51"/>
      <c r="BI197" s="51"/>
      <c r="BJ197" s="51"/>
      <c r="BK197" s="51"/>
      <c r="BL197" s="51"/>
      <c r="BM197" s="51"/>
      <c r="BN197" s="51"/>
      <c r="BO197" s="51"/>
    </row>
    <row r="198" spans="1:67" ht="60" customHeight="1" x14ac:dyDescent="0.25">
      <c r="A198" s="201">
        <v>197</v>
      </c>
      <c r="B198" s="182" t="s">
        <v>3375</v>
      </c>
      <c r="C198" s="183" t="s">
        <v>3376</v>
      </c>
      <c r="D198" s="36" t="s">
        <v>28</v>
      </c>
      <c r="E198" s="36" t="s">
        <v>41</v>
      </c>
      <c r="F198" s="202" t="s">
        <v>554</v>
      </c>
      <c r="G198" s="202">
        <v>82</v>
      </c>
      <c r="H198" s="202"/>
      <c r="I198" s="202"/>
      <c r="J198" s="202"/>
      <c r="K198" s="202"/>
      <c r="L198" s="34" t="s">
        <v>573</v>
      </c>
      <c r="M198" s="182"/>
      <c r="N198" s="183"/>
      <c r="O198" s="184" t="s">
        <v>41</v>
      </c>
      <c r="P198" s="109"/>
      <c r="Q198" s="182"/>
      <c r="R198" s="109"/>
      <c r="S198" s="183" t="s">
        <v>791</v>
      </c>
      <c r="T198" s="188">
        <v>42814</v>
      </c>
      <c r="U198" s="33" t="s">
        <v>58</v>
      </c>
      <c r="V198" s="45" t="s">
        <v>58</v>
      </c>
      <c r="W198" s="49" t="s">
        <v>59</v>
      </c>
      <c r="X198" s="34" t="s">
        <v>554</v>
      </c>
      <c r="Y198" s="36"/>
      <c r="Z198" s="36"/>
      <c r="AA198" s="36"/>
      <c r="AB198" s="36">
        <v>1</v>
      </c>
      <c r="AC198" s="36"/>
      <c r="AD198" s="36"/>
      <c r="AE198" s="36"/>
      <c r="AF198" s="51"/>
      <c r="AG198" s="51">
        <v>1</v>
      </c>
      <c r="AH198" s="51"/>
      <c r="AI198" s="51"/>
      <c r="AJ198" s="51"/>
      <c r="AK198" s="51"/>
      <c r="AL198" s="33"/>
      <c r="AM198" s="33"/>
      <c r="AN198" s="186"/>
      <c r="AO198" s="186"/>
      <c r="AP198" s="185"/>
      <c r="AQ198" s="185"/>
      <c r="AR198" s="185"/>
      <c r="AS198" s="185" t="s">
        <v>3378</v>
      </c>
      <c r="AT198" s="185"/>
      <c r="AU198" s="185"/>
      <c r="AV198" s="185"/>
      <c r="AW198" s="186"/>
      <c r="AX198" s="41"/>
      <c r="AY198" s="41" t="s">
        <v>24</v>
      </c>
      <c r="AZ198" s="41"/>
      <c r="BA198" s="36"/>
      <c r="BB198" s="51"/>
      <c r="BC198" s="33"/>
      <c r="BD198" s="33"/>
      <c r="BE198" s="51"/>
      <c r="BF198" s="51"/>
      <c r="BG198" s="51"/>
      <c r="BH198" s="51"/>
      <c r="BI198" s="51"/>
      <c r="BJ198" s="51"/>
      <c r="BK198" s="51"/>
      <c r="BL198" s="51"/>
      <c r="BM198" s="51"/>
      <c r="BN198" s="51"/>
      <c r="BO198" s="51"/>
    </row>
    <row r="199" spans="1:67" ht="47.25" customHeight="1" x14ac:dyDescent="0.25">
      <c r="A199" s="201">
        <v>198</v>
      </c>
      <c r="B199" s="182" t="s">
        <v>3375</v>
      </c>
      <c r="C199" s="183" t="s">
        <v>3376</v>
      </c>
      <c r="D199" s="36" t="s">
        <v>28</v>
      </c>
      <c r="E199" s="36" t="s">
        <v>41</v>
      </c>
      <c r="F199" s="202" t="s">
        <v>554</v>
      </c>
      <c r="G199" s="202">
        <v>82</v>
      </c>
      <c r="H199" s="202"/>
      <c r="I199" s="202"/>
      <c r="J199" s="202"/>
      <c r="K199" s="202"/>
      <c r="L199" s="34" t="s">
        <v>574</v>
      </c>
      <c r="M199" s="182"/>
      <c r="N199" s="183"/>
      <c r="O199" s="184" t="s">
        <v>41</v>
      </c>
      <c r="P199" s="109"/>
      <c r="Q199" s="182"/>
      <c r="R199" s="109"/>
      <c r="S199" s="183" t="s">
        <v>167</v>
      </c>
      <c r="T199" s="33" t="s">
        <v>3500</v>
      </c>
      <c r="U199" s="33" t="s">
        <v>167</v>
      </c>
      <c r="V199" s="45" t="s">
        <v>167</v>
      </c>
      <c r="W199" s="34" t="s">
        <v>566</v>
      </c>
      <c r="X199" s="34" t="s">
        <v>554</v>
      </c>
      <c r="Y199" s="36"/>
      <c r="Z199" s="36"/>
      <c r="AA199" s="36">
        <v>1</v>
      </c>
      <c r="AB199" s="36"/>
      <c r="AC199" s="36"/>
      <c r="AD199" s="36"/>
      <c r="AE199" s="36"/>
      <c r="AF199" s="51"/>
      <c r="AG199" s="51">
        <v>1</v>
      </c>
      <c r="AH199" s="51"/>
      <c r="AI199" s="51"/>
      <c r="AJ199" s="51"/>
      <c r="AK199" s="51"/>
      <c r="AL199" s="33"/>
      <c r="AM199" s="33"/>
      <c r="AN199" s="186"/>
      <c r="AO199" s="186"/>
      <c r="AP199" s="185"/>
      <c r="AQ199" s="185"/>
      <c r="AR199" s="185"/>
      <c r="AS199" s="185" t="s">
        <v>3407</v>
      </c>
      <c r="AT199" s="185"/>
      <c r="AU199" s="185"/>
      <c r="AV199" s="185"/>
      <c r="AW199" s="186"/>
      <c r="AX199" s="41"/>
      <c r="AY199" s="35" t="s">
        <v>176</v>
      </c>
      <c r="AZ199" s="41"/>
      <c r="BA199" s="36"/>
      <c r="BB199" s="51"/>
      <c r="BC199" s="33"/>
      <c r="BD199" s="33"/>
      <c r="BE199" s="51"/>
      <c r="BF199" s="51"/>
      <c r="BG199" s="51"/>
      <c r="BH199" s="51"/>
      <c r="BI199" s="51"/>
      <c r="BJ199" s="51"/>
      <c r="BK199" s="51"/>
      <c r="BL199" s="51"/>
      <c r="BM199" s="51"/>
      <c r="BN199" s="51"/>
      <c r="BO199" s="51"/>
    </row>
    <row r="200" spans="1:67" ht="220.5" customHeight="1" x14ac:dyDescent="0.25">
      <c r="A200" s="201">
        <v>199</v>
      </c>
      <c r="B200" s="182" t="s">
        <v>3375</v>
      </c>
      <c r="C200" s="183" t="s">
        <v>3376</v>
      </c>
      <c r="D200" s="36" t="s">
        <v>28</v>
      </c>
      <c r="E200" s="36" t="s">
        <v>41</v>
      </c>
      <c r="F200" s="202" t="s">
        <v>554</v>
      </c>
      <c r="G200" s="202">
        <v>83</v>
      </c>
      <c r="H200" s="202"/>
      <c r="I200" s="202"/>
      <c r="J200" s="202"/>
      <c r="K200" s="202"/>
      <c r="L200" s="34" t="s">
        <v>575</v>
      </c>
      <c r="M200" s="182"/>
      <c r="N200" s="183"/>
      <c r="O200" s="184" t="s">
        <v>41</v>
      </c>
      <c r="P200" s="109"/>
      <c r="Q200" s="182"/>
      <c r="R200" s="109"/>
      <c r="S200" s="183" t="s">
        <v>391</v>
      </c>
      <c r="T200" s="214" t="s">
        <v>3506</v>
      </c>
      <c r="U200" s="33" t="s">
        <v>58</v>
      </c>
      <c r="V200" s="45" t="s">
        <v>58</v>
      </c>
      <c r="W200" s="34" t="s">
        <v>576</v>
      </c>
      <c r="X200" s="34" t="s">
        <v>554</v>
      </c>
      <c r="Y200" s="36"/>
      <c r="Z200" s="36"/>
      <c r="AA200" s="36"/>
      <c r="AB200" s="36">
        <v>1</v>
      </c>
      <c r="AC200" s="36"/>
      <c r="AD200" s="36"/>
      <c r="AE200" s="36"/>
      <c r="AF200" s="51"/>
      <c r="AG200" s="51">
        <v>1</v>
      </c>
      <c r="AH200" s="51"/>
      <c r="AI200" s="51"/>
      <c r="AJ200" s="51"/>
      <c r="AK200" s="51"/>
      <c r="AL200" s="33"/>
      <c r="AM200" s="33"/>
      <c r="AN200" s="186"/>
      <c r="AO200" s="186"/>
      <c r="AP200" s="185"/>
      <c r="AQ200" s="185"/>
      <c r="AR200" s="185"/>
      <c r="AS200" s="185" t="s">
        <v>3378</v>
      </c>
      <c r="AT200" s="185"/>
      <c r="AU200" s="185"/>
      <c r="AV200" s="185"/>
      <c r="AW200" s="186"/>
      <c r="AX200" s="41"/>
      <c r="AY200" s="41" t="s">
        <v>24</v>
      </c>
      <c r="AZ200" s="41"/>
      <c r="BA200" s="36"/>
      <c r="BB200" s="51"/>
      <c r="BC200" s="33"/>
      <c r="BD200" s="33"/>
      <c r="BE200" s="51"/>
      <c r="BF200" s="51"/>
      <c r="BG200" s="51"/>
      <c r="BH200" s="51"/>
      <c r="BI200" s="51"/>
      <c r="BJ200" s="51"/>
      <c r="BK200" s="51"/>
      <c r="BL200" s="51"/>
      <c r="BM200" s="51"/>
      <c r="BN200" s="51"/>
      <c r="BO200" s="51"/>
    </row>
    <row r="201" spans="1:67" ht="27.75" customHeight="1" x14ac:dyDescent="0.25">
      <c r="A201" s="201">
        <v>200</v>
      </c>
      <c r="B201" s="182" t="s">
        <v>3375</v>
      </c>
      <c r="C201" s="183" t="s">
        <v>3376</v>
      </c>
      <c r="D201" s="36" t="s">
        <v>28</v>
      </c>
      <c r="E201" s="36" t="s">
        <v>41</v>
      </c>
      <c r="F201" s="202" t="s">
        <v>554</v>
      </c>
      <c r="G201" s="202">
        <v>84</v>
      </c>
      <c r="H201" s="202"/>
      <c r="I201" s="202"/>
      <c r="J201" s="202"/>
      <c r="K201" s="202"/>
      <c r="L201" s="34" t="s">
        <v>577</v>
      </c>
      <c r="M201" s="182"/>
      <c r="N201" s="183"/>
      <c r="O201" s="184" t="s">
        <v>41</v>
      </c>
      <c r="P201" s="109"/>
      <c r="Q201" s="182"/>
      <c r="R201" s="109"/>
      <c r="S201" s="183" t="s">
        <v>391</v>
      </c>
      <c r="T201" s="188">
        <v>42814</v>
      </c>
      <c r="U201" s="33" t="s">
        <v>58</v>
      </c>
      <c r="V201" s="45" t="s">
        <v>58</v>
      </c>
      <c r="W201" s="49" t="s">
        <v>59</v>
      </c>
      <c r="X201" s="34" t="s">
        <v>554</v>
      </c>
      <c r="Y201" s="36"/>
      <c r="Z201" s="36"/>
      <c r="AA201" s="36"/>
      <c r="AB201" s="36">
        <v>1</v>
      </c>
      <c r="AC201" s="36"/>
      <c r="AD201" s="36"/>
      <c r="AE201" s="36"/>
      <c r="AF201" s="51"/>
      <c r="AG201" s="51">
        <v>1</v>
      </c>
      <c r="AH201" s="51"/>
      <c r="AI201" s="51"/>
      <c r="AJ201" s="51"/>
      <c r="AK201" s="51"/>
      <c r="AL201" s="33"/>
      <c r="AM201" s="33"/>
      <c r="AN201" s="186"/>
      <c r="AO201" s="186"/>
      <c r="AP201" s="185"/>
      <c r="AQ201" s="185"/>
      <c r="AR201" s="185"/>
      <c r="AS201" s="185" t="s">
        <v>3378</v>
      </c>
      <c r="AT201" s="185"/>
      <c r="AU201" s="185"/>
      <c r="AV201" s="185"/>
      <c r="AW201" s="186"/>
      <c r="AX201" s="41"/>
      <c r="AY201" s="41" t="s">
        <v>24</v>
      </c>
      <c r="AZ201" s="41"/>
      <c r="BA201" s="36"/>
      <c r="BB201" s="51"/>
      <c r="BC201" s="33"/>
      <c r="BD201" s="33"/>
      <c r="BE201" s="51"/>
      <c r="BF201" s="51"/>
      <c r="BG201" s="51"/>
      <c r="BH201" s="51"/>
      <c r="BI201" s="51"/>
      <c r="BJ201" s="51"/>
      <c r="BK201" s="51"/>
      <c r="BL201" s="51"/>
      <c r="BM201" s="51"/>
      <c r="BN201" s="51"/>
      <c r="BO201" s="51"/>
    </row>
    <row r="202" spans="1:67" ht="47.25" customHeight="1" x14ac:dyDescent="0.25">
      <c r="A202" s="201">
        <v>201</v>
      </c>
      <c r="B202" s="182" t="s">
        <v>3375</v>
      </c>
      <c r="C202" s="183" t="s">
        <v>3376</v>
      </c>
      <c r="D202" s="36" t="s">
        <v>28</v>
      </c>
      <c r="E202" s="36" t="s">
        <v>41</v>
      </c>
      <c r="F202" s="202" t="s">
        <v>554</v>
      </c>
      <c r="G202" s="202">
        <v>85</v>
      </c>
      <c r="H202" s="202"/>
      <c r="I202" s="202"/>
      <c r="J202" s="202"/>
      <c r="K202" s="202"/>
      <c r="L202" s="34" t="s">
        <v>578</v>
      </c>
      <c r="M202" s="182"/>
      <c r="N202" s="183"/>
      <c r="O202" s="184" t="s">
        <v>41</v>
      </c>
      <c r="P202" s="109"/>
      <c r="Q202" s="182"/>
      <c r="R202" s="109"/>
      <c r="S202" s="183" t="s">
        <v>167</v>
      </c>
      <c r="T202" s="33" t="s">
        <v>3500</v>
      </c>
      <c r="U202" s="33" t="s">
        <v>167</v>
      </c>
      <c r="V202" s="45" t="s">
        <v>167</v>
      </c>
      <c r="W202" s="34" t="s">
        <v>566</v>
      </c>
      <c r="X202" s="34" t="s">
        <v>554</v>
      </c>
      <c r="Y202" s="36"/>
      <c r="Z202" s="36"/>
      <c r="AA202" s="36">
        <v>1</v>
      </c>
      <c r="AB202" s="36"/>
      <c r="AC202" s="36"/>
      <c r="AD202" s="36"/>
      <c r="AE202" s="36"/>
      <c r="AF202" s="51"/>
      <c r="AG202" s="51">
        <v>1</v>
      </c>
      <c r="AH202" s="51"/>
      <c r="AI202" s="51"/>
      <c r="AJ202" s="51"/>
      <c r="AK202" s="51"/>
      <c r="AL202" s="33"/>
      <c r="AM202" s="33"/>
      <c r="AN202" s="186"/>
      <c r="AO202" s="186"/>
      <c r="AP202" s="185"/>
      <c r="AQ202" s="185"/>
      <c r="AR202" s="185"/>
      <c r="AS202" s="185" t="s">
        <v>3407</v>
      </c>
      <c r="AT202" s="185"/>
      <c r="AU202" s="185"/>
      <c r="AV202" s="185"/>
      <c r="AW202" s="186"/>
      <c r="AX202" s="41"/>
      <c r="AY202" s="35" t="s">
        <v>176</v>
      </c>
      <c r="AZ202" s="41"/>
      <c r="BA202" s="36"/>
      <c r="BB202" s="51"/>
      <c r="BC202" s="33"/>
      <c r="BD202" s="33"/>
      <c r="BE202" s="51"/>
      <c r="BF202" s="51"/>
      <c r="BG202" s="51"/>
      <c r="BH202" s="51"/>
      <c r="BI202" s="51"/>
      <c r="BJ202" s="51"/>
      <c r="BK202" s="51"/>
      <c r="BL202" s="51"/>
      <c r="BM202" s="51"/>
      <c r="BN202" s="51"/>
      <c r="BO202" s="51"/>
    </row>
    <row r="203" spans="1:67" ht="63" customHeight="1" x14ac:dyDescent="0.25">
      <c r="A203" s="201">
        <v>202</v>
      </c>
      <c r="B203" s="182" t="s">
        <v>3375</v>
      </c>
      <c r="C203" s="183" t="s">
        <v>3376</v>
      </c>
      <c r="D203" s="36" t="s">
        <v>28</v>
      </c>
      <c r="E203" s="36" t="s">
        <v>41</v>
      </c>
      <c r="F203" s="202" t="s">
        <v>554</v>
      </c>
      <c r="G203" s="202">
        <v>85</v>
      </c>
      <c r="H203" s="202"/>
      <c r="I203" s="202"/>
      <c r="J203" s="202"/>
      <c r="K203" s="202"/>
      <c r="L203" s="34" t="s">
        <v>3692</v>
      </c>
      <c r="M203" s="182"/>
      <c r="N203" s="183"/>
      <c r="O203" s="184" t="s">
        <v>41</v>
      </c>
      <c r="P203" s="109"/>
      <c r="Q203" s="182"/>
      <c r="R203" s="109"/>
      <c r="S203" s="183" t="s">
        <v>167</v>
      </c>
      <c r="T203" s="33" t="s">
        <v>3511</v>
      </c>
      <c r="U203" s="33" t="s">
        <v>167</v>
      </c>
      <c r="V203" s="45" t="s">
        <v>167</v>
      </c>
      <c r="W203" s="34" t="s">
        <v>581</v>
      </c>
      <c r="X203" s="34" t="s">
        <v>554</v>
      </c>
      <c r="Y203" s="36"/>
      <c r="Z203" s="36"/>
      <c r="AA203" s="36">
        <v>1</v>
      </c>
      <c r="AB203" s="36"/>
      <c r="AC203" s="36"/>
      <c r="AD203" s="36"/>
      <c r="AE203" s="36"/>
      <c r="AF203" s="51"/>
      <c r="AG203" s="51">
        <v>1</v>
      </c>
      <c r="AH203" s="51"/>
      <c r="AI203" s="51"/>
      <c r="AJ203" s="51"/>
      <c r="AK203" s="51"/>
      <c r="AL203" s="33"/>
      <c r="AM203" s="33"/>
      <c r="AN203" s="186"/>
      <c r="AO203" s="186"/>
      <c r="AP203" s="185"/>
      <c r="AQ203" s="185"/>
      <c r="AR203" s="185"/>
      <c r="AS203" s="185" t="s">
        <v>3407</v>
      </c>
      <c r="AT203" s="185"/>
      <c r="AU203" s="185"/>
      <c r="AV203" s="185"/>
      <c r="AW203" s="186"/>
      <c r="AX203" s="41"/>
      <c r="AY203" s="35" t="s">
        <v>176</v>
      </c>
      <c r="AZ203" s="41"/>
      <c r="BA203" s="36"/>
      <c r="BB203" s="51"/>
      <c r="BC203" s="33"/>
      <c r="BD203" s="33"/>
      <c r="BE203" s="51"/>
      <c r="BF203" s="51"/>
      <c r="BG203" s="51"/>
      <c r="BH203" s="51"/>
      <c r="BI203" s="51"/>
      <c r="BJ203" s="51"/>
      <c r="BK203" s="51"/>
      <c r="BL203" s="51"/>
      <c r="BM203" s="51"/>
      <c r="BN203" s="51"/>
      <c r="BO203" s="51"/>
    </row>
    <row r="204" spans="1:67" ht="31.5" customHeight="1" x14ac:dyDescent="0.25">
      <c r="A204" s="201">
        <v>203</v>
      </c>
      <c r="B204" s="182" t="s">
        <v>3375</v>
      </c>
      <c r="C204" s="183" t="s">
        <v>3376</v>
      </c>
      <c r="D204" s="36" t="s">
        <v>28</v>
      </c>
      <c r="E204" s="36" t="s">
        <v>41</v>
      </c>
      <c r="F204" s="202" t="s">
        <v>554</v>
      </c>
      <c r="G204" s="202">
        <v>86</v>
      </c>
      <c r="H204" s="202"/>
      <c r="I204" s="202"/>
      <c r="J204" s="202"/>
      <c r="K204" s="202"/>
      <c r="L204" s="34" t="s">
        <v>582</v>
      </c>
      <c r="M204" s="182"/>
      <c r="N204" s="183"/>
      <c r="O204" s="184" t="s">
        <v>41</v>
      </c>
      <c r="P204" s="109"/>
      <c r="Q204" s="182"/>
      <c r="R204" s="109"/>
      <c r="S204" s="183" t="s">
        <v>791</v>
      </c>
      <c r="T204" s="188">
        <v>42814</v>
      </c>
      <c r="U204" s="33" t="s">
        <v>58</v>
      </c>
      <c r="V204" s="45" t="s">
        <v>58</v>
      </c>
      <c r="W204" s="49" t="s">
        <v>59</v>
      </c>
      <c r="X204" s="34" t="s">
        <v>554</v>
      </c>
      <c r="Y204" s="36"/>
      <c r="Z204" s="36"/>
      <c r="AA204" s="36"/>
      <c r="AB204" s="36">
        <v>1</v>
      </c>
      <c r="AC204" s="36"/>
      <c r="AD204" s="36"/>
      <c r="AE204" s="36"/>
      <c r="AF204" s="51"/>
      <c r="AG204" s="51">
        <v>1</v>
      </c>
      <c r="AH204" s="51"/>
      <c r="AI204" s="51"/>
      <c r="AJ204" s="51"/>
      <c r="AK204" s="51"/>
      <c r="AL204" s="33"/>
      <c r="AM204" s="33"/>
      <c r="AN204" s="186"/>
      <c r="AO204" s="186"/>
      <c r="AP204" s="185"/>
      <c r="AQ204" s="185"/>
      <c r="AR204" s="185"/>
      <c r="AS204" s="185" t="s">
        <v>3378</v>
      </c>
      <c r="AT204" s="185"/>
      <c r="AU204" s="185"/>
      <c r="AV204" s="185"/>
      <c r="AW204" s="186"/>
      <c r="AX204" s="41"/>
      <c r="AY204" s="41" t="s">
        <v>24</v>
      </c>
      <c r="AZ204" s="41"/>
      <c r="BA204" s="36"/>
      <c r="BB204" s="51"/>
      <c r="BC204" s="33"/>
      <c r="BD204" s="33"/>
      <c r="BE204" s="51"/>
      <c r="BF204" s="51"/>
      <c r="BG204" s="51"/>
      <c r="BH204" s="51"/>
      <c r="BI204" s="51"/>
      <c r="BJ204" s="51"/>
      <c r="BK204" s="51"/>
      <c r="BL204" s="51"/>
      <c r="BM204" s="51"/>
      <c r="BN204" s="51"/>
      <c r="BO204" s="51"/>
    </row>
    <row r="205" spans="1:67" ht="114" customHeight="1" x14ac:dyDescent="0.25">
      <c r="A205" s="201">
        <v>204</v>
      </c>
      <c r="B205" s="182" t="s">
        <v>3375</v>
      </c>
      <c r="C205" s="183" t="s">
        <v>3376</v>
      </c>
      <c r="D205" s="36" t="s">
        <v>28</v>
      </c>
      <c r="E205" s="36" t="s">
        <v>41</v>
      </c>
      <c r="F205" s="202" t="s">
        <v>554</v>
      </c>
      <c r="G205" s="202">
        <v>87</v>
      </c>
      <c r="H205" s="202"/>
      <c r="I205" s="202"/>
      <c r="J205" s="202"/>
      <c r="K205" s="202"/>
      <c r="L205" s="34" t="s">
        <v>585</v>
      </c>
      <c r="M205" s="182"/>
      <c r="N205" s="183"/>
      <c r="O205" s="184" t="s">
        <v>41</v>
      </c>
      <c r="P205" s="109"/>
      <c r="Q205" s="182"/>
      <c r="R205" s="109"/>
      <c r="S205" s="183" t="s">
        <v>391</v>
      </c>
      <c r="T205" s="188">
        <v>42814</v>
      </c>
      <c r="U205" s="33" t="s">
        <v>58</v>
      </c>
      <c r="V205" s="45" t="s">
        <v>58</v>
      </c>
      <c r="W205" s="49" t="s">
        <v>59</v>
      </c>
      <c r="X205" s="34" t="s">
        <v>554</v>
      </c>
      <c r="Y205" s="36"/>
      <c r="Z205" s="36"/>
      <c r="AA205" s="36"/>
      <c r="AB205" s="36">
        <v>1</v>
      </c>
      <c r="AC205" s="36"/>
      <c r="AD205" s="36"/>
      <c r="AE205" s="36"/>
      <c r="AF205" s="51"/>
      <c r="AG205" s="51">
        <v>1</v>
      </c>
      <c r="AH205" s="51"/>
      <c r="AI205" s="51"/>
      <c r="AJ205" s="51"/>
      <c r="AK205" s="51"/>
      <c r="AL205" s="33"/>
      <c r="AM205" s="33"/>
      <c r="AN205" s="186"/>
      <c r="AO205" s="186"/>
      <c r="AP205" s="185"/>
      <c r="AQ205" s="185"/>
      <c r="AR205" s="185"/>
      <c r="AS205" s="185" t="s">
        <v>3378</v>
      </c>
      <c r="AT205" s="185"/>
      <c r="AU205" s="185"/>
      <c r="AV205" s="185"/>
      <c r="AW205" s="186"/>
      <c r="AX205" s="41"/>
      <c r="AY205" s="41" t="s">
        <v>24</v>
      </c>
      <c r="AZ205" s="41"/>
      <c r="BA205" s="36"/>
      <c r="BB205" s="51"/>
      <c r="BC205" s="33"/>
      <c r="BD205" s="33"/>
      <c r="BE205" s="51"/>
      <c r="BF205" s="51"/>
      <c r="BG205" s="51"/>
      <c r="BH205" s="51"/>
      <c r="BI205" s="51"/>
      <c r="BJ205" s="51"/>
      <c r="BK205" s="51"/>
      <c r="BL205" s="51"/>
      <c r="BM205" s="51"/>
      <c r="BN205" s="51"/>
      <c r="BO205" s="51"/>
    </row>
    <row r="206" spans="1:67" ht="40.5" customHeight="1" x14ac:dyDescent="0.25">
      <c r="A206" s="201">
        <v>205</v>
      </c>
      <c r="B206" s="182" t="s">
        <v>3375</v>
      </c>
      <c r="C206" s="183" t="s">
        <v>3376</v>
      </c>
      <c r="D206" s="36" t="s">
        <v>28</v>
      </c>
      <c r="E206" s="36" t="s">
        <v>41</v>
      </c>
      <c r="F206" s="202" t="s">
        <v>554</v>
      </c>
      <c r="G206" s="202">
        <v>88</v>
      </c>
      <c r="H206" s="202"/>
      <c r="I206" s="202"/>
      <c r="J206" s="202"/>
      <c r="K206" s="202"/>
      <c r="L206" s="34" t="s">
        <v>3695</v>
      </c>
      <c r="M206" s="182"/>
      <c r="N206" s="183"/>
      <c r="O206" s="184" t="s">
        <v>41</v>
      </c>
      <c r="P206" s="109"/>
      <c r="Q206" s="182"/>
      <c r="R206" s="109"/>
      <c r="S206" s="183" t="s">
        <v>391</v>
      </c>
      <c r="T206" s="188">
        <v>42814</v>
      </c>
      <c r="U206" s="33" t="s">
        <v>58</v>
      </c>
      <c r="V206" s="45" t="s">
        <v>58</v>
      </c>
      <c r="W206" s="49" t="s">
        <v>59</v>
      </c>
      <c r="X206" s="34" t="s">
        <v>554</v>
      </c>
      <c r="Y206" s="36"/>
      <c r="Z206" s="36"/>
      <c r="AA206" s="36"/>
      <c r="AB206" s="36">
        <v>1</v>
      </c>
      <c r="AC206" s="36"/>
      <c r="AD206" s="36"/>
      <c r="AE206" s="36"/>
      <c r="AF206" s="51"/>
      <c r="AG206" s="51">
        <v>1</v>
      </c>
      <c r="AH206" s="51"/>
      <c r="AI206" s="51"/>
      <c r="AJ206" s="51"/>
      <c r="AK206" s="51"/>
      <c r="AL206" s="33"/>
      <c r="AM206" s="33"/>
      <c r="AN206" s="186"/>
      <c r="AO206" s="186"/>
      <c r="AP206" s="185"/>
      <c r="AQ206" s="185"/>
      <c r="AR206" s="185"/>
      <c r="AS206" s="185" t="s">
        <v>3378</v>
      </c>
      <c r="AT206" s="185"/>
      <c r="AU206" s="185"/>
      <c r="AV206" s="185"/>
      <c r="AW206" s="186"/>
      <c r="AX206" s="41"/>
      <c r="AY206" s="41" t="s">
        <v>24</v>
      </c>
      <c r="AZ206" s="41"/>
      <c r="BA206" s="36"/>
      <c r="BB206" s="51"/>
      <c r="BC206" s="33"/>
      <c r="BD206" s="33"/>
      <c r="BE206" s="51"/>
      <c r="BF206" s="51"/>
      <c r="BG206" s="51"/>
      <c r="BH206" s="51"/>
      <c r="BI206" s="51"/>
      <c r="BJ206" s="51"/>
      <c r="BK206" s="51"/>
      <c r="BL206" s="51"/>
      <c r="BM206" s="51"/>
      <c r="BN206" s="51"/>
      <c r="BO206" s="51"/>
    </row>
    <row r="207" spans="1:67" ht="40.5" customHeight="1" x14ac:dyDescent="0.25">
      <c r="A207" s="201">
        <v>206</v>
      </c>
      <c r="B207" s="182" t="s">
        <v>3375</v>
      </c>
      <c r="C207" s="183" t="s">
        <v>3376</v>
      </c>
      <c r="D207" s="36" t="s">
        <v>28</v>
      </c>
      <c r="E207" s="36" t="s">
        <v>41</v>
      </c>
      <c r="F207" s="202" t="s">
        <v>554</v>
      </c>
      <c r="G207" s="202">
        <v>89</v>
      </c>
      <c r="H207" s="202"/>
      <c r="I207" s="202"/>
      <c r="J207" s="202"/>
      <c r="K207" s="202"/>
      <c r="L207" s="34" t="s">
        <v>3698</v>
      </c>
      <c r="M207" s="182"/>
      <c r="N207" s="183"/>
      <c r="O207" s="184" t="s">
        <v>41</v>
      </c>
      <c r="P207" s="109"/>
      <c r="Q207" s="182"/>
      <c r="R207" s="109"/>
      <c r="S207" s="183" t="s">
        <v>791</v>
      </c>
      <c r="T207" s="188">
        <v>42814</v>
      </c>
      <c r="U207" s="33" t="s">
        <v>58</v>
      </c>
      <c r="V207" s="45" t="s">
        <v>58</v>
      </c>
      <c r="W207" s="49" t="s">
        <v>59</v>
      </c>
      <c r="X207" s="34" t="s">
        <v>554</v>
      </c>
      <c r="Y207" s="36"/>
      <c r="Z207" s="36"/>
      <c r="AA207" s="36"/>
      <c r="AB207" s="36">
        <v>1</v>
      </c>
      <c r="AC207" s="36"/>
      <c r="AD207" s="36"/>
      <c r="AE207" s="36"/>
      <c r="AF207" s="51"/>
      <c r="AG207" s="51">
        <v>1</v>
      </c>
      <c r="AH207" s="51"/>
      <c r="AI207" s="51"/>
      <c r="AJ207" s="51"/>
      <c r="AK207" s="51"/>
      <c r="AL207" s="33"/>
      <c r="AM207" s="33"/>
      <c r="AN207" s="186"/>
      <c r="AO207" s="186"/>
      <c r="AP207" s="185"/>
      <c r="AQ207" s="185"/>
      <c r="AR207" s="185"/>
      <c r="AS207" s="185" t="s">
        <v>3378</v>
      </c>
      <c r="AT207" s="185"/>
      <c r="AU207" s="185"/>
      <c r="AV207" s="185"/>
      <c r="AW207" s="186"/>
      <c r="AX207" s="41"/>
      <c r="AY207" s="41" t="s">
        <v>24</v>
      </c>
      <c r="AZ207" s="41"/>
      <c r="BA207" s="36"/>
      <c r="BB207" s="51"/>
      <c r="BC207" s="33"/>
      <c r="BD207" s="33"/>
      <c r="BE207" s="51"/>
      <c r="BF207" s="51"/>
      <c r="BG207" s="51"/>
      <c r="BH207" s="51"/>
      <c r="BI207" s="51"/>
      <c r="BJ207" s="51"/>
      <c r="BK207" s="51"/>
      <c r="BL207" s="51"/>
      <c r="BM207" s="51"/>
      <c r="BN207" s="51"/>
      <c r="BO207" s="51"/>
    </row>
    <row r="208" spans="1:67" ht="40.5" customHeight="1" x14ac:dyDescent="0.25">
      <c r="A208" s="201">
        <v>207</v>
      </c>
      <c r="B208" s="182" t="s">
        <v>3375</v>
      </c>
      <c r="C208" s="183" t="s">
        <v>3376</v>
      </c>
      <c r="D208" s="36" t="s">
        <v>28</v>
      </c>
      <c r="E208" s="36" t="s">
        <v>41</v>
      </c>
      <c r="F208" s="202" t="s">
        <v>554</v>
      </c>
      <c r="G208" s="202">
        <v>89</v>
      </c>
      <c r="H208" s="202"/>
      <c r="I208" s="202"/>
      <c r="J208" s="202"/>
      <c r="K208" s="202"/>
      <c r="L208" s="34" t="s">
        <v>3701</v>
      </c>
      <c r="M208" s="182"/>
      <c r="N208" s="183"/>
      <c r="O208" s="184" t="s">
        <v>41</v>
      </c>
      <c r="P208" s="109"/>
      <c r="Q208" s="182"/>
      <c r="R208" s="109"/>
      <c r="S208" s="183" t="s">
        <v>791</v>
      </c>
      <c r="T208" s="188">
        <v>42814</v>
      </c>
      <c r="U208" s="33" t="s">
        <v>58</v>
      </c>
      <c r="V208" s="45" t="s">
        <v>58</v>
      </c>
      <c r="W208" s="49" t="s">
        <v>59</v>
      </c>
      <c r="X208" s="34" t="s">
        <v>554</v>
      </c>
      <c r="Y208" s="36"/>
      <c r="Z208" s="36"/>
      <c r="AA208" s="36"/>
      <c r="AB208" s="36">
        <v>1</v>
      </c>
      <c r="AC208" s="36"/>
      <c r="AD208" s="36"/>
      <c r="AE208" s="36"/>
      <c r="AF208" s="51"/>
      <c r="AG208" s="51">
        <v>1</v>
      </c>
      <c r="AH208" s="51"/>
      <c r="AI208" s="51"/>
      <c r="AJ208" s="51"/>
      <c r="AK208" s="51"/>
      <c r="AL208" s="33"/>
      <c r="AM208" s="33"/>
      <c r="AN208" s="186"/>
      <c r="AO208" s="186"/>
      <c r="AP208" s="185"/>
      <c r="AQ208" s="185"/>
      <c r="AR208" s="185"/>
      <c r="AS208" s="185" t="s">
        <v>3378</v>
      </c>
      <c r="AT208" s="185"/>
      <c r="AU208" s="185"/>
      <c r="AV208" s="185"/>
      <c r="AW208" s="186"/>
      <c r="AX208" s="41"/>
      <c r="AY208" s="41" t="s">
        <v>24</v>
      </c>
      <c r="AZ208" s="41"/>
      <c r="BA208" s="36"/>
      <c r="BB208" s="51"/>
      <c r="BC208" s="33"/>
      <c r="BD208" s="33"/>
      <c r="BE208" s="51"/>
      <c r="BF208" s="51"/>
      <c r="BG208" s="51"/>
      <c r="BH208" s="51"/>
      <c r="BI208" s="51"/>
      <c r="BJ208" s="51"/>
      <c r="BK208" s="51"/>
      <c r="BL208" s="51"/>
      <c r="BM208" s="51"/>
      <c r="BN208" s="51"/>
      <c r="BO208" s="51"/>
    </row>
    <row r="209" spans="1:67" ht="31.5" customHeight="1" x14ac:dyDescent="0.25">
      <c r="A209" s="201">
        <v>208</v>
      </c>
      <c r="B209" s="182" t="s">
        <v>3375</v>
      </c>
      <c r="C209" s="183" t="s">
        <v>3376</v>
      </c>
      <c r="D209" s="36" t="s">
        <v>28</v>
      </c>
      <c r="E209" s="36" t="s">
        <v>41</v>
      </c>
      <c r="F209" s="202" t="s">
        <v>554</v>
      </c>
      <c r="G209" s="202">
        <v>90</v>
      </c>
      <c r="H209" s="202"/>
      <c r="I209" s="202"/>
      <c r="J209" s="202"/>
      <c r="K209" s="202"/>
      <c r="L209" s="34" t="s">
        <v>590</v>
      </c>
      <c r="M209" s="182"/>
      <c r="N209" s="183"/>
      <c r="O209" s="184" t="s">
        <v>41</v>
      </c>
      <c r="P209" s="109"/>
      <c r="Q209" s="182"/>
      <c r="R209" s="109"/>
      <c r="S209" s="183" t="s">
        <v>791</v>
      </c>
      <c r="T209" s="188">
        <v>42814</v>
      </c>
      <c r="U209" s="33" t="s">
        <v>58</v>
      </c>
      <c r="V209" s="45" t="s">
        <v>58</v>
      </c>
      <c r="W209" s="49" t="s">
        <v>59</v>
      </c>
      <c r="X209" s="34" t="s">
        <v>554</v>
      </c>
      <c r="Y209" s="36"/>
      <c r="Z209" s="36"/>
      <c r="AA209" s="36"/>
      <c r="AB209" s="36">
        <v>1</v>
      </c>
      <c r="AC209" s="36"/>
      <c r="AD209" s="36"/>
      <c r="AE209" s="36"/>
      <c r="AF209" s="51"/>
      <c r="AG209" s="51">
        <v>1</v>
      </c>
      <c r="AH209" s="51"/>
      <c r="AI209" s="51"/>
      <c r="AJ209" s="51"/>
      <c r="AK209" s="51"/>
      <c r="AL209" s="33"/>
      <c r="AM209" s="33"/>
      <c r="AN209" s="186"/>
      <c r="AO209" s="186"/>
      <c r="AP209" s="185"/>
      <c r="AQ209" s="185"/>
      <c r="AR209" s="185"/>
      <c r="AS209" s="185" t="s">
        <v>3378</v>
      </c>
      <c r="AT209" s="185"/>
      <c r="AU209" s="185"/>
      <c r="AV209" s="185"/>
      <c r="AW209" s="186"/>
      <c r="AX209" s="41"/>
      <c r="AY209" s="41" t="s">
        <v>24</v>
      </c>
      <c r="AZ209" s="41"/>
      <c r="BA209" s="36"/>
      <c r="BB209" s="51"/>
      <c r="BC209" s="33"/>
      <c r="BD209" s="33"/>
      <c r="BE209" s="51"/>
      <c r="BF209" s="51"/>
      <c r="BG209" s="51"/>
      <c r="BH209" s="51"/>
      <c r="BI209" s="51"/>
      <c r="BJ209" s="51"/>
      <c r="BK209" s="51"/>
      <c r="BL209" s="51"/>
      <c r="BM209" s="51"/>
      <c r="BN209" s="51"/>
      <c r="BO209" s="51"/>
    </row>
    <row r="210" spans="1:67" ht="63" customHeight="1" x14ac:dyDescent="0.25">
      <c r="A210" s="201">
        <v>209</v>
      </c>
      <c r="B210" s="182" t="s">
        <v>3375</v>
      </c>
      <c r="C210" s="183" t="s">
        <v>3376</v>
      </c>
      <c r="D210" s="36" t="s">
        <v>28</v>
      </c>
      <c r="E210" s="36" t="s">
        <v>41</v>
      </c>
      <c r="F210" s="202" t="s">
        <v>554</v>
      </c>
      <c r="G210" s="202">
        <v>91</v>
      </c>
      <c r="H210" s="202"/>
      <c r="I210" s="202"/>
      <c r="J210" s="202"/>
      <c r="K210" s="202"/>
      <c r="L210" s="34" t="s">
        <v>591</v>
      </c>
      <c r="M210" s="182"/>
      <c r="N210" s="183"/>
      <c r="O210" s="184" t="s">
        <v>41</v>
      </c>
      <c r="P210" s="109"/>
      <c r="Q210" s="182"/>
      <c r="R210" s="109"/>
      <c r="S210" s="183" t="s">
        <v>391</v>
      </c>
      <c r="T210" s="188">
        <v>42814</v>
      </c>
      <c r="U210" s="33" t="s">
        <v>58</v>
      </c>
      <c r="V210" s="45" t="s">
        <v>58</v>
      </c>
      <c r="W210" s="49" t="s">
        <v>59</v>
      </c>
      <c r="X210" s="34" t="s">
        <v>554</v>
      </c>
      <c r="Y210" s="36"/>
      <c r="Z210" s="36"/>
      <c r="AA210" s="36"/>
      <c r="AB210" s="36">
        <v>1</v>
      </c>
      <c r="AC210" s="36"/>
      <c r="AD210" s="36"/>
      <c r="AE210" s="36"/>
      <c r="AF210" s="51"/>
      <c r="AG210" s="51">
        <v>1</v>
      </c>
      <c r="AH210" s="51"/>
      <c r="AI210" s="51"/>
      <c r="AJ210" s="51"/>
      <c r="AK210" s="51"/>
      <c r="AL210" s="33"/>
      <c r="AM210" s="33"/>
      <c r="AN210" s="186"/>
      <c r="AO210" s="186"/>
      <c r="AP210" s="185"/>
      <c r="AQ210" s="185"/>
      <c r="AR210" s="185"/>
      <c r="AS210" s="185" t="s">
        <v>3378</v>
      </c>
      <c r="AT210" s="185"/>
      <c r="AU210" s="185"/>
      <c r="AV210" s="185"/>
      <c r="AW210" s="186"/>
      <c r="AX210" s="41"/>
      <c r="AY210" s="41" t="s">
        <v>24</v>
      </c>
      <c r="AZ210" s="41"/>
      <c r="BA210" s="36"/>
      <c r="BB210" s="51"/>
      <c r="BC210" s="33"/>
      <c r="BD210" s="33"/>
      <c r="BE210" s="51"/>
      <c r="BF210" s="51"/>
      <c r="BG210" s="51"/>
      <c r="BH210" s="51"/>
      <c r="BI210" s="51"/>
      <c r="BJ210" s="51"/>
      <c r="BK210" s="51"/>
      <c r="BL210" s="51"/>
      <c r="BM210" s="51"/>
      <c r="BN210" s="51"/>
      <c r="BO210" s="51"/>
    </row>
    <row r="211" spans="1:67" ht="60.75" customHeight="1" x14ac:dyDescent="0.25">
      <c r="A211" s="201">
        <v>210</v>
      </c>
      <c r="B211" s="182" t="s">
        <v>3375</v>
      </c>
      <c r="C211" s="183" t="s">
        <v>3376</v>
      </c>
      <c r="D211" s="36" t="s">
        <v>28</v>
      </c>
      <c r="E211" s="36" t="s">
        <v>41</v>
      </c>
      <c r="F211" s="202" t="s">
        <v>554</v>
      </c>
      <c r="G211" s="202">
        <v>92</v>
      </c>
      <c r="H211" s="202"/>
      <c r="I211" s="202"/>
      <c r="J211" s="202"/>
      <c r="K211" s="202"/>
      <c r="L211" s="34" t="s">
        <v>592</v>
      </c>
      <c r="M211" s="182"/>
      <c r="N211" s="183"/>
      <c r="O211" s="184" t="s">
        <v>41</v>
      </c>
      <c r="P211" s="109"/>
      <c r="Q211" s="182"/>
      <c r="R211" s="109"/>
      <c r="S211" s="183" t="s">
        <v>791</v>
      </c>
      <c r="T211" s="188">
        <v>42814</v>
      </c>
      <c r="U211" s="33" t="s">
        <v>58</v>
      </c>
      <c r="V211" s="45" t="s">
        <v>58</v>
      </c>
      <c r="W211" s="49" t="s">
        <v>59</v>
      </c>
      <c r="X211" s="34" t="s">
        <v>554</v>
      </c>
      <c r="Y211" s="36"/>
      <c r="Z211" s="36"/>
      <c r="AA211" s="36"/>
      <c r="AB211" s="36">
        <v>1</v>
      </c>
      <c r="AC211" s="36"/>
      <c r="AD211" s="36"/>
      <c r="AE211" s="36"/>
      <c r="AF211" s="51"/>
      <c r="AG211" s="51">
        <v>1</v>
      </c>
      <c r="AH211" s="51"/>
      <c r="AI211" s="51"/>
      <c r="AJ211" s="51"/>
      <c r="AK211" s="51"/>
      <c r="AL211" s="33"/>
      <c r="AM211" s="33"/>
      <c r="AN211" s="186"/>
      <c r="AO211" s="186"/>
      <c r="AP211" s="185"/>
      <c r="AQ211" s="185"/>
      <c r="AR211" s="185"/>
      <c r="AS211" s="185" t="s">
        <v>3378</v>
      </c>
      <c r="AT211" s="185"/>
      <c r="AU211" s="185"/>
      <c r="AV211" s="185"/>
      <c r="AW211" s="186"/>
      <c r="AX211" s="41"/>
      <c r="AY211" s="41" t="s">
        <v>24</v>
      </c>
      <c r="AZ211" s="41"/>
      <c r="BA211" s="36"/>
      <c r="BB211" s="51"/>
      <c r="BC211" s="33"/>
      <c r="BD211" s="33"/>
      <c r="BE211" s="51"/>
      <c r="BF211" s="51"/>
      <c r="BG211" s="51"/>
      <c r="BH211" s="51"/>
      <c r="BI211" s="51"/>
      <c r="BJ211" s="51"/>
      <c r="BK211" s="51"/>
      <c r="BL211" s="51"/>
      <c r="BM211" s="51"/>
      <c r="BN211" s="51"/>
      <c r="BO211" s="51"/>
    </row>
    <row r="212" spans="1:67" ht="54" customHeight="1" x14ac:dyDescent="0.25">
      <c r="A212" s="201">
        <v>211</v>
      </c>
      <c r="B212" s="182" t="s">
        <v>3375</v>
      </c>
      <c r="C212" s="183" t="s">
        <v>3376</v>
      </c>
      <c r="D212" s="36" t="s">
        <v>28</v>
      </c>
      <c r="E212" s="36" t="s">
        <v>41</v>
      </c>
      <c r="F212" s="202" t="s">
        <v>554</v>
      </c>
      <c r="G212" s="202">
        <v>93</v>
      </c>
      <c r="H212" s="202"/>
      <c r="I212" s="202"/>
      <c r="J212" s="202"/>
      <c r="K212" s="202"/>
      <c r="L212" s="34" t="s">
        <v>593</v>
      </c>
      <c r="M212" s="182"/>
      <c r="N212" s="183"/>
      <c r="O212" s="184" t="s">
        <v>41</v>
      </c>
      <c r="P212" s="109"/>
      <c r="Q212" s="182"/>
      <c r="R212" s="109"/>
      <c r="S212" s="183" t="s">
        <v>791</v>
      </c>
      <c r="T212" s="188">
        <v>42814</v>
      </c>
      <c r="U212" s="33" t="s">
        <v>58</v>
      </c>
      <c r="V212" s="45" t="s">
        <v>58</v>
      </c>
      <c r="W212" s="49" t="s">
        <v>59</v>
      </c>
      <c r="X212" s="34" t="s">
        <v>554</v>
      </c>
      <c r="Y212" s="36"/>
      <c r="Z212" s="36"/>
      <c r="AA212" s="36"/>
      <c r="AB212" s="36">
        <v>1</v>
      </c>
      <c r="AC212" s="36"/>
      <c r="AD212" s="36"/>
      <c r="AE212" s="36"/>
      <c r="AF212" s="51"/>
      <c r="AG212" s="51">
        <v>1</v>
      </c>
      <c r="AH212" s="51"/>
      <c r="AI212" s="51"/>
      <c r="AJ212" s="51"/>
      <c r="AK212" s="51"/>
      <c r="AL212" s="33"/>
      <c r="AM212" s="33"/>
      <c r="AN212" s="186"/>
      <c r="AO212" s="186"/>
      <c r="AP212" s="185"/>
      <c r="AQ212" s="185"/>
      <c r="AR212" s="185"/>
      <c r="AS212" s="185" t="s">
        <v>3378</v>
      </c>
      <c r="AT212" s="185"/>
      <c r="AU212" s="185"/>
      <c r="AV212" s="185"/>
      <c r="AW212" s="186"/>
      <c r="AX212" s="41"/>
      <c r="AY212" s="41" t="s">
        <v>24</v>
      </c>
      <c r="AZ212" s="41"/>
      <c r="BA212" s="36"/>
      <c r="BB212" s="51"/>
      <c r="BC212" s="33"/>
      <c r="BD212" s="33"/>
      <c r="BE212" s="51"/>
      <c r="BF212" s="51"/>
      <c r="BG212" s="51"/>
      <c r="BH212" s="51"/>
      <c r="BI212" s="51"/>
      <c r="BJ212" s="51"/>
      <c r="BK212" s="51"/>
      <c r="BL212" s="51"/>
      <c r="BM212" s="51"/>
      <c r="BN212" s="51"/>
      <c r="BO212" s="51"/>
    </row>
    <row r="213" spans="1:67" ht="54" customHeight="1" x14ac:dyDescent="0.25">
      <c r="A213" s="201">
        <v>212</v>
      </c>
      <c r="B213" s="182" t="s">
        <v>3375</v>
      </c>
      <c r="C213" s="183" t="s">
        <v>3376</v>
      </c>
      <c r="D213" s="36" t="s">
        <v>28</v>
      </c>
      <c r="E213" s="36" t="s">
        <v>41</v>
      </c>
      <c r="F213" s="202" t="s">
        <v>554</v>
      </c>
      <c r="G213" s="202">
        <v>94</v>
      </c>
      <c r="H213" s="202"/>
      <c r="I213" s="202"/>
      <c r="J213" s="202"/>
      <c r="K213" s="202"/>
      <c r="L213" s="34" t="s">
        <v>595</v>
      </c>
      <c r="M213" s="182"/>
      <c r="N213" s="183"/>
      <c r="O213" s="184" t="s">
        <v>41</v>
      </c>
      <c r="P213" s="109"/>
      <c r="Q213" s="182"/>
      <c r="R213" s="109"/>
      <c r="S213" s="183" t="s">
        <v>791</v>
      </c>
      <c r="T213" s="188">
        <v>42814</v>
      </c>
      <c r="U213" s="33" t="s">
        <v>58</v>
      </c>
      <c r="V213" s="45" t="s">
        <v>58</v>
      </c>
      <c r="W213" s="49" t="s">
        <v>59</v>
      </c>
      <c r="X213" s="34" t="s">
        <v>554</v>
      </c>
      <c r="Y213" s="36"/>
      <c r="Z213" s="36"/>
      <c r="AA213" s="36"/>
      <c r="AB213" s="36">
        <v>1</v>
      </c>
      <c r="AC213" s="36"/>
      <c r="AD213" s="36"/>
      <c r="AE213" s="36"/>
      <c r="AF213" s="51"/>
      <c r="AG213" s="51">
        <v>1</v>
      </c>
      <c r="AH213" s="51"/>
      <c r="AI213" s="51"/>
      <c r="AJ213" s="51"/>
      <c r="AK213" s="51"/>
      <c r="AL213" s="33"/>
      <c r="AM213" s="33"/>
      <c r="AN213" s="186"/>
      <c r="AO213" s="186"/>
      <c r="AP213" s="185"/>
      <c r="AQ213" s="185"/>
      <c r="AR213" s="185"/>
      <c r="AS213" s="185" t="s">
        <v>3378</v>
      </c>
      <c r="AT213" s="185"/>
      <c r="AU213" s="185"/>
      <c r="AV213" s="185"/>
      <c r="AW213" s="186"/>
      <c r="AX213" s="41"/>
      <c r="AY213" s="41" t="s">
        <v>24</v>
      </c>
      <c r="AZ213" s="41"/>
      <c r="BA213" s="36"/>
      <c r="BB213" s="51"/>
      <c r="BC213" s="33"/>
      <c r="BD213" s="33"/>
      <c r="BE213" s="51"/>
      <c r="BF213" s="51"/>
      <c r="BG213" s="51"/>
      <c r="BH213" s="51"/>
      <c r="BI213" s="51"/>
      <c r="BJ213" s="51"/>
      <c r="BK213" s="51"/>
      <c r="BL213" s="51"/>
      <c r="BM213" s="51"/>
      <c r="BN213" s="51"/>
      <c r="BO213" s="51"/>
    </row>
    <row r="214" spans="1:67" ht="54" customHeight="1" x14ac:dyDescent="0.25">
      <c r="A214" s="201">
        <v>213</v>
      </c>
      <c r="B214" s="182" t="s">
        <v>3375</v>
      </c>
      <c r="C214" s="183" t="s">
        <v>3376</v>
      </c>
      <c r="D214" s="36" t="s">
        <v>28</v>
      </c>
      <c r="E214" s="36" t="s">
        <v>41</v>
      </c>
      <c r="F214" s="202" t="s">
        <v>554</v>
      </c>
      <c r="G214" s="202">
        <v>94</v>
      </c>
      <c r="H214" s="202"/>
      <c r="I214" s="202"/>
      <c r="J214" s="202"/>
      <c r="K214" s="202"/>
      <c r="L214" s="34" t="s">
        <v>596</v>
      </c>
      <c r="M214" s="182"/>
      <c r="N214" s="183"/>
      <c r="O214" s="184" t="s">
        <v>41</v>
      </c>
      <c r="P214" s="109"/>
      <c r="Q214" s="182"/>
      <c r="R214" s="109"/>
      <c r="S214" s="183" t="s">
        <v>3121</v>
      </c>
      <c r="T214" s="191" t="s">
        <v>3521</v>
      </c>
      <c r="U214" s="33" t="s">
        <v>21</v>
      </c>
      <c r="V214" s="45" t="s">
        <v>21</v>
      </c>
      <c r="W214" s="34" t="s">
        <v>597</v>
      </c>
      <c r="X214" s="34" t="s">
        <v>554</v>
      </c>
      <c r="Y214" s="36">
        <v>1</v>
      </c>
      <c r="Z214" s="36"/>
      <c r="AA214" s="36"/>
      <c r="AB214" s="36"/>
      <c r="AC214" s="36"/>
      <c r="AD214" s="36"/>
      <c r="AE214" s="36"/>
      <c r="AF214" s="51"/>
      <c r="AG214" s="51"/>
      <c r="AH214" s="51">
        <v>1</v>
      </c>
      <c r="AI214" s="51"/>
      <c r="AJ214" s="51"/>
      <c r="AK214" s="51"/>
      <c r="AL214" s="33" t="s">
        <v>3156</v>
      </c>
      <c r="AM214" s="33"/>
      <c r="AN214" s="185"/>
      <c r="AO214" s="185"/>
      <c r="AP214" s="185"/>
      <c r="AQ214" s="185"/>
      <c r="AR214" s="185"/>
      <c r="AS214" s="185" t="s">
        <v>3407</v>
      </c>
      <c r="AT214" s="185"/>
      <c r="AU214" s="185"/>
      <c r="AV214" s="185"/>
      <c r="AW214" s="186"/>
      <c r="AX214" s="41"/>
      <c r="AY214" s="41" t="s">
        <v>24</v>
      </c>
      <c r="AZ214" s="41"/>
      <c r="BA214" s="36"/>
      <c r="BB214" s="51"/>
      <c r="BC214" s="33"/>
      <c r="BD214" s="33"/>
      <c r="BE214" s="51"/>
      <c r="BF214" s="51"/>
      <c r="BG214" s="51"/>
      <c r="BH214" s="51"/>
      <c r="BI214" s="51"/>
      <c r="BJ214" s="51"/>
      <c r="BK214" s="51"/>
      <c r="BL214" s="51"/>
      <c r="BM214" s="51"/>
      <c r="BN214" s="51"/>
      <c r="BO214" s="51"/>
    </row>
    <row r="215" spans="1:67" ht="54" customHeight="1" x14ac:dyDescent="0.25">
      <c r="A215" s="201">
        <v>214</v>
      </c>
      <c r="B215" s="182" t="s">
        <v>3375</v>
      </c>
      <c r="C215" s="183" t="s">
        <v>3376</v>
      </c>
      <c r="D215" s="36" t="s">
        <v>28</v>
      </c>
      <c r="E215" s="36" t="s">
        <v>41</v>
      </c>
      <c r="F215" s="202" t="s">
        <v>554</v>
      </c>
      <c r="G215" s="202">
        <v>95</v>
      </c>
      <c r="H215" s="202"/>
      <c r="I215" s="202"/>
      <c r="J215" s="202"/>
      <c r="K215" s="202"/>
      <c r="L215" s="34" t="s">
        <v>599</v>
      </c>
      <c r="M215" s="182"/>
      <c r="N215" s="183"/>
      <c r="O215" s="184" t="s">
        <v>41</v>
      </c>
      <c r="P215" s="109"/>
      <c r="Q215" s="182"/>
      <c r="R215" s="109"/>
      <c r="S215" s="183" t="s">
        <v>791</v>
      </c>
      <c r="T215" s="188">
        <v>42814</v>
      </c>
      <c r="U215" s="33" t="s">
        <v>58</v>
      </c>
      <c r="V215" s="45" t="s">
        <v>58</v>
      </c>
      <c r="W215" s="49" t="s">
        <v>59</v>
      </c>
      <c r="X215" s="34" t="s">
        <v>554</v>
      </c>
      <c r="Y215" s="36"/>
      <c r="Z215" s="36"/>
      <c r="AA215" s="36"/>
      <c r="AB215" s="36">
        <v>1</v>
      </c>
      <c r="AC215" s="36"/>
      <c r="AD215" s="36"/>
      <c r="AE215" s="36"/>
      <c r="AF215" s="51"/>
      <c r="AG215" s="51">
        <v>1</v>
      </c>
      <c r="AH215" s="51"/>
      <c r="AI215" s="51"/>
      <c r="AJ215" s="51"/>
      <c r="AK215" s="51"/>
      <c r="AL215" s="33"/>
      <c r="AM215" s="33"/>
      <c r="AN215" s="186"/>
      <c r="AO215" s="186"/>
      <c r="AP215" s="185"/>
      <c r="AQ215" s="185"/>
      <c r="AR215" s="185"/>
      <c r="AS215" s="185" t="s">
        <v>3378</v>
      </c>
      <c r="AT215" s="185"/>
      <c r="AU215" s="185"/>
      <c r="AV215" s="185"/>
      <c r="AW215" s="186"/>
      <c r="AX215" s="41"/>
      <c r="AY215" s="41" t="s">
        <v>24</v>
      </c>
      <c r="AZ215" s="41"/>
      <c r="BA215" s="36"/>
      <c r="BB215" s="51"/>
      <c r="BC215" s="33"/>
      <c r="BD215" s="33"/>
      <c r="BE215" s="51"/>
      <c r="BF215" s="51"/>
      <c r="BG215" s="51"/>
      <c r="BH215" s="51"/>
      <c r="BI215" s="51"/>
      <c r="BJ215" s="51"/>
      <c r="BK215" s="51"/>
      <c r="BL215" s="51"/>
      <c r="BM215" s="51"/>
      <c r="BN215" s="51"/>
      <c r="BO215" s="51"/>
    </row>
    <row r="216" spans="1:67" ht="54" customHeight="1" x14ac:dyDescent="0.25">
      <c r="A216" s="201">
        <v>215</v>
      </c>
      <c r="B216" s="182" t="s">
        <v>3375</v>
      </c>
      <c r="C216" s="183" t="s">
        <v>3376</v>
      </c>
      <c r="D216" s="36" t="s">
        <v>28</v>
      </c>
      <c r="E216" s="36" t="s">
        <v>41</v>
      </c>
      <c r="F216" s="202" t="s">
        <v>554</v>
      </c>
      <c r="G216" s="202">
        <v>96</v>
      </c>
      <c r="H216" s="202"/>
      <c r="I216" s="202"/>
      <c r="J216" s="202"/>
      <c r="K216" s="202"/>
      <c r="L216" s="34" t="s">
        <v>3712</v>
      </c>
      <c r="M216" s="182"/>
      <c r="N216" s="183"/>
      <c r="O216" s="184" t="s">
        <v>41</v>
      </c>
      <c r="P216" s="109"/>
      <c r="Q216" s="182"/>
      <c r="R216" s="109"/>
      <c r="S216" s="183" t="s">
        <v>791</v>
      </c>
      <c r="T216" s="188">
        <v>42814</v>
      </c>
      <c r="U216" s="33" t="s">
        <v>58</v>
      </c>
      <c r="V216" s="45" t="s">
        <v>58</v>
      </c>
      <c r="W216" s="49" t="s">
        <v>59</v>
      </c>
      <c r="X216" s="34" t="s">
        <v>554</v>
      </c>
      <c r="Y216" s="36"/>
      <c r="Z216" s="36"/>
      <c r="AA216" s="36"/>
      <c r="AB216" s="36">
        <v>1</v>
      </c>
      <c r="AC216" s="36"/>
      <c r="AD216" s="36"/>
      <c r="AE216" s="36"/>
      <c r="AF216" s="51"/>
      <c r="AG216" s="51">
        <v>1</v>
      </c>
      <c r="AH216" s="51"/>
      <c r="AI216" s="51"/>
      <c r="AJ216" s="51"/>
      <c r="AK216" s="51"/>
      <c r="AL216" s="33"/>
      <c r="AM216" s="33"/>
      <c r="AN216" s="186"/>
      <c r="AO216" s="186"/>
      <c r="AP216" s="185"/>
      <c r="AQ216" s="185"/>
      <c r="AR216" s="185"/>
      <c r="AS216" s="185" t="s">
        <v>3378</v>
      </c>
      <c r="AT216" s="185"/>
      <c r="AU216" s="185"/>
      <c r="AV216" s="185"/>
      <c r="AW216" s="186"/>
      <c r="AX216" s="41"/>
      <c r="AY216" s="41" t="s">
        <v>24</v>
      </c>
      <c r="AZ216" s="41"/>
      <c r="BA216" s="36"/>
      <c r="BB216" s="51"/>
      <c r="BC216" s="33"/>
      <c r="BD216" s="33"/>
      <c r="BE216" s="51"/>
      <c r="BF216" s="51"/>
      <c r="BG216" s="51"/>
      <c r="BH216" s="51"/>
      <c r="BI216" s="51"/>
      <c r="BJ216" s="51"/>
      <c r="BK216" s="51"/>
      <c r="BL216" s="51"/>
      <c r="BM216" s="51"/>
      <c r="BN216" s="51"/>
      <c r="BO216" s="51"/>
    </row>
    <row r="217" spans="1:67" ht="54" customHeight="1" x14ac:dyDescent="0.25">
      <c r="A217" s="201">
        <v>216</v>
      </c>
      <c r="B217" s="182" t="s">
        <v>3375</v>
      </c>
      <c r="C217" s="183" t="s">
        <v>3376</v>
      </c>
      <c r="D217" s="36" t="s">
        <v>28</v>
      </c>
      <c r="E217" s="36" t="s">
        <v>41</v>
      </c>
      <c r="F217" s="202" t="s">
        <v>554</v>
      </c>
      <c r="G217" s="202">
        <v>97</v>
      </c>
      <c r="H217" s="202"/>
      <c r="I217" s="202"/>
      <c r="J217" s="202"/>
      <c r="K217" s="202"/>
      <c r="L217" s="34" t="s">
        <v>3715</v>
      </c>
      <c r="M217" s="182"/>
      <c r="N217" s="183"/>
      <c r="O217" s="184" t="s">
        <v>41</v>
      </c>
      <c r="P217" s="109"/>
      <c r="Q217" s="182"/>
      <c r="R217" s="109"/>
      <c r="S217" s="183" t="s">
        <v>791</v>
      </c>
      <c r="T217" s="188">
        <v>42814</v>
      </c>
      <c r="U217" s="33" t="s">
        <v>58</v>
      </c>
      <c r="V217" s="45" t="s">
        <v>58</v>
      </c>
      <c r="W217" s="49" t="s">
        <v>59</v>
      </c>
      <c r="X217" s="34" t="s">
        <v>554</v>
      </c>
      <c r="Y217" s="36"/>
      <c r="Z217" s="36"/>
      <c r="AA217" s="36"/>
      <c r="AB217" s="36">
        <v>1</v>
      </c>
      <c r="AC217" s="36"/>
      <c r="AD217" s="36"/>
      <c r="AE217" s="36"/>
      <c r="AF217" s="51"/>
      <c r="AG217" s="51">
        <v>1</v>
      </c>
      <c r="AH217" s="51"/>
      <c r="AI217" s="51"/>
      <c r="AJ217" s="51"/>
      <c r="AK217" s="51"/>
      <c r="AL217" s="33"/>
      <c r="AM217" s="33"/>
      <c r="AN217" s="186"/>
      <c r="AO217" s="186"/>
      <c r="AP217" s="185"/>
      <c r="AQ217" s="185"/>
      <c r="AR217" s="185"/>
      <c r="AS217" s="185" t="s">
        <v>3378</v>
      </c>
      <c r="AT217" s="185"/>
      <c r="AU217" s="185"/>
      <c r="AV217" s="185"/>
      <c r="AW217" s="186"/>
      <c r="AX217" s="41"/>
      <c r="AY217" s="41" t="s">
        <v>24</v>
      </c>
      <c r="AZ217" s="41"/>
      <c r="BA217" s="36"/>
      <c r="BB217" s="51"/>
      <c r="BC217" s="33"/>
      <c r="BD217" s="33"/>
      <c r="BE217" s="51"/>
      <c r="BF217" s="51"/>
      <c r="BG217" s="51"/>
      <c r="BH217" s="51"/>
      <c r="BI217" s="51"/>
      <c r="BJ217" s="51"/>
      <c r="BK217" s="51"/>
      <c r="BL217" s="51"/>
      <c r="BM217" s="51"/>
      <c r="BN217" s="51"/>
      <c r="BO217" s="51"/>
    </row>
    <row r="218" spans="1:67" ht="54" customHeight="1" x14ac:dyDescent="0.25">
      <c r="A218" s="201">
        <v>217</v>
      </c>
      <c r="B218" s="182" t="s">
        <v>3375</v>
      </c>
      <c r="C218" s="183" t="s">
        <v>3376</v>
      </c>
      <c r="D218" s="36" t="s">
        <v>28</v>
      </c>
      <c r="E218" s="36" t="s">
        <v>41</v>
      </c>
      <c r="F218" s="202" t="s">
        <v>554</v>
      </c>
      <c r="G218" s="202" t="s">
        <v>3524</v>
      </c>
      <c r="H218" s="202"/>
      <c r="I218" s="202"/>
      <c r="J218" s="202"/>
      <c r="K218" s="202"/>
      <c r="L218" s="34" t="s">
        <v>3720</v>
      </c>
      <c r="M218" s="182"/>
      <c r="N218" s="183"/>
      <c r="O218" s="184" t="s">
        <v>41</v>
      </c>
      <c r="P218" s="109"/>
      <c r="Q218" s="182"/>
      <c r="R218" s="109"/>
      <c r="S218" s="183" t="s">
        <v>391</v>
      </c>
      <c r="T218" s="33" t="s">
        <v>3526</v>
      </c>
      <c r="U218" s="33" t="s">
        <v>58</v>
      </c>
      <c r="V218" s="45" t="s">
        <v>58</v>
      </c>
      <c r="W218" s="34" t="s">
        <v>603</v>
      </c>
      <c r="X218" s="34" t="s">
        <v>554</v>
      </c>
      <c r="Y218" s="36"/>
      <c r="Z218" s="36"/>
      <c r="AA218" s="36"/>
      <c r="AB218" s="36">
        <v>1</v>
      </c>
      <c r="AC218" s="36"/>
      <c r="AD218" s="36"/>
      <c r="AE218" s="36"/>
      <c r="AF218" s="51"/>
      <c r="AG218" s="51">
        <v>1</v>
      </c>
      <c r="AH218" s="51"/>
      <c r="AI218" s="51"/>
      <c r="AJ218" s="51"/>
      <c r="AK218" s="51"/>
      <c r="AL218" s="33"/>
      <c r="AM218" s="33"/>
      <c r="AN218" s="186"/>
      <c r="AO218" s="186"/>
      <c r="AP218" s="185"/>
      <c r="AQ218" s="185"/>
      <c r="AR218" s="185"/>
      <c r="AS218" s="185" t="s">
        <v>3407</v>
      </c>
      <c r="AT218" s="185"/>
      <c r="AU218" s="185"/>
      <c r="AV218" s="185"/>
      <c r="AW218" s="186"/>
      <c r="AX218" s="41"/>
      <c r="AY218" s="41" t="s">
        <v>24</v>
      </c>
      <c r="AZ218" s="41"/>
      <c r="BA218" s="36"/>
      <c r="BB218" s="51"/>
      <c r="BC218" s="33"/>
      <c r="BD218" s="33"/>
      <c r="BE218" s="51"/>
      <c r="BF218" s="51"/>
      <c r="BG218" s="51"/>
      <c r="BH218" s="51"/>
      <c r="BI218" s="51"/>
      <c r="BJ218" s="51"/>
      <c r="BK218" s="51"/>
      <c r="BL218" s="51"/>
      <c r="BM218" s="51"/>
      <c r="BN218" s="51"/>
      <c r="BO218" s="51"/>
    </row>
    <row r="219" spans="1:67" ht="54" customHeight="1" x14ac:dyDescent="0.25">
      <c r="A219" s="201">
        <v>218</v>
      </c>
      <c r="B219" s="182" t="s">
        <v>3375</v>
      </c>
      <c r="C219" s="183" t="s">
        <v>3376</v>
      </c>
      <c r="D219" s="36" t="s">
        <v>28</v>
      </c>
      <c r="E219" s="36" t="s">
        <v>41</v>
      </c>
      <c r="F219" s="202" t="s">
        <v>554</v>
      </c>
      <c r="G219" s="202">
        <v>101</v>
      </c>
      <c r="H219" s="202"/>
      <c r="I219" s="202"/>
      <c r="J219" s="202"/>
      <c r="K219" s="202"/>
      <c r="L219" s="34" t="s">
        <v>3724</v>
      </c>
      <c r="M219" s="182"/>
      <c r="N219" s="183"/>
      <c r="O219" s="184" t="s">
        <v>41</v>
      </c>
      <c r="P219" s="109"/>
      <c r="Q219" s="182"/>
      <c r="R219" s="109"/>
      <c r="S219" s="183" t="s">
        <v>391</v>
      </c>
      <c r="T219" s="188">
        <v>42814</v>
      </c>
      <c r="U219" s="33" t="s">
        <v>58</v>
      </c>
      <c r="V219" s="45" t="s">
        <v>58</v>
      </c>
      <c r="W219" s="49" t="s">
        <v>59</v>
      </c>
      <c r="X219" s="34" t="s">
        <v>554</v>
      </c>
      <c r="Y219" s="36"/>
      <c r="Z219" s="36"/>
      <c r="AA219" s="36"/>
      <c r="AB219" s="36">
        <v>1</v>
      </c>
      <c r="AC219" s="36"/>
      <c r="AD219" s="36"/>
      <c r="AE219" s="36"/>
      <c r="AF219" s="51"/>
      <c r="AG219" s="51">
        <v>1</v>
      </c>
      <c r="AH219" s="51"/>
      <c r="AI219" s="51"/>
      <c r="AJ219" s="51"/>
      <c r="AK219" s="51"/>
      <c r="AL219" s="33"/>
      <c r="AM219" s="33"/>
      <c r="AN219" s="186"/>
      <c r="AO219" s="186"/>
      <c r="AP219" s="185"/>
      <c r="AQ219" s="185"/>
      <c r="AR219" s="185"/>
      <c r="AS219" s="185" t="s">
        <v>3378</v>
      </c>
      <c r="AT219" s="185"/>
      <c r="AU219" s="185"/>
      <c r="AV219" s="185"/>
      <c r="AW219" s="186"/>
      <c r="AX219" s="41"/>
      <c r="AY219" s="41" t="s">
        <v>24</v>
      </c>
      <c r="AZ219" s="41"/>
      <c r="BA219" s="36"/>
      <c r="BB219" s="51"/>
      <c r="BC219" s="33"/>
      <c r="BD219" s="33"/>
      <c r="BE219" s="51"/>
      <c r="BF219" s="51"/>
      <c r="BG219" s="51"/>
      <c r="BH219" s="51"/>
      <c r="BI219" s="51"/>
      <c r="BJ219" s="51"/>
      <c r="BK219" s="51"/>
      <c r="BL219" s="51"/>
      <c r="BM219" s="51"/>
      <c r="BN219" s="51"/>
      <c r="BO219" s="51"/>
    </row>
    <row r="220" spans="1:67" ht="54" customHeight="1" x14ac:dyDescent="0.25">
      <c r="A220" s="201">
        <v>219</v>
      </c>
      <c r="B220" s="182" t="s">
        <v>3375</v>
      </c>
      <c r="C220" s="183" t="s">
        <v>3376</v>
      </c>
      <c r="D220" s="36" t="s">
        <v>28</v>
      </c>
      <c r="E220" s="36" t="s">
        <v>41</v>
      </c>
      <c r="F220" s="202" t="s">
        <v>554</v>
      </c>
      <c r="G220" s="202">
        <v>102</v>
      </c>
      <c r="H220" s="202"/>
      <c r="I220" s="202"/>
      <c r="J220" s="202"/>
      <c r="K220" s="202"/>
      <c r="L220" s="34" t="s">
        <v>606</v>
      </c>
      <c r="M220" s="182"/>
      <c r="N220" s="183"/>
      <c r="O220" s="184" t="s">
        <v>41</v>
      </c>
      <c r="P220" s="109"/>
      <c r="Q220" s="182"/>
      <c r="R220" s="109"/>
      <c r="S220" s="183" t="s">
        <v>391</v>
      </c>
      <c r="T220" s="188">
        <v>42814</v>
      </c>
      <c r="U220" s="33" t="s">
        <v>58</v>
      </c>
      <c r="V220" s="45" t="s">
        <v>58</v>
      </c>
      <c r="W220" s="49" t="s">
        <v>59</v>
      </c>
      <c r="X220" s="34" t="s">
        <v>554</v>
      </c>
      <c r="Y220" s="36"/>
      <c r="Z220" s="36"/>
      <c r="AA220" s="36"/>
      <c r="AB220" s="36">
        <v>1</v>
      </c>
      <c r="AC220" s="36"/>
      <c r="AD220" s="36"/>
      <c r="AE220" s="36"/>
      <c r="AF220" s="51"/>
      <c r="AG220" s="51"/>
      <c r="AH220" s="51">
        <v>1</v>
      </c>
      <c r="AI220" s="51"/>
      <c r="AJ220" s="51"/>
      <c r="AK220" s="51"/>
      <c r="AL220" s="33"/>
      <c r="AM220" s="33"/>
      <c r="AN220" s="186"/>
      <c r="AO220" s="186"/>
      <c r="AP220" s="185"/>
      <c r="AQ220" s="185"/>
      <c r="AR220" s="185"/>
      <c r="AS220" s="185" t="s">
        <v>3378</v>
      </c>
      <c r="AT220" s="185"/>
      <c r="AU220" s="185"/>
      <c r="AV220" s="185"/>
      <c r="AW220" s="186"/>
      <c r="AX220" s="41"/>
      <c r="AY220" s="41" t="s">
        <v>24</v>
      </c>
      <c r="AZ220" s="41"/>
      <c r="BA220" s="36"/>
      <c r="BB220" s="51"/>
      <c r="BC220" s="33"/>
      <c r="BD220" s="33"/>
      <c r="BE220" s="51"/>
      <c r="BF220" s="51"/>
      <c r="BG220" s="51"/>
      <c r="BH220" s="51"/>
      <c r="BI220" s="51"/>
      <c r="BJ220" s="51"/>
      <c r="BK220" s="51"/>
      <c r="BL220" s="51"/>
      <c r="BM220" s="51"/>
      <c r="BN220" s="51"/>
      <c r="BO220" s="51"/>
    </row>
    <row r="221" spans="1:67" ht="54" customHeight="1" x14ac:dyDescent="0.25">
      <c r="A221" s="201">
        <v>220</v>
      </c>
      <c r="B221" s="182" t="s">
        <v>3375</v>
      </c>
      <c r="C221" s="183" t="s">
        <v>3376</v>
      </c>
      <c r="D221" s="36" t="s">
        <v>28</v>
      </c>
      <c r="E221" s="36" t="s">
        <v>41</v>
      </c>
      <c r="F221" s="202" t="s">
        <v>554</v>
      </c>
      <c r="G221" s="202">
        <v>103</v>
      </c>
      <c r="H221" s="202"/>
      <c r="I221" s="202"/>
      <c r="J221" s="202"/>
      <c r="K221" s="202"/>
      <c r="L221" s="34" t="s">
        <v>607</v>
      </c>
      <c r="M221" s="182"/>
      <c r="N221" s="183"/>
      <c r="O221" s="184" t="s">
        <v>41</v>
      </c>
      <c r="P221" s="109"/>
      <c r="Q221" s="182"/>
      <c r="R221" s="109"/>
      <c r="S221" s="183" t="s">
        <v>391</v>
      </c>
      <c r="T221" s="188">
        <v>42814</v>
      </c>
      <c r="U221" s="33" t="s">
        <v>58</v>
      </c>
      <c r="V221" s="45" t="s">
        <v>58</v>
      </c>
      <c r="W221" s="49" t="s">
        <v>59</v>
      </c>
      <c r="X221" s="34" t="s">
        <v>554</v>
      </c>
      <c r="Y221" s="36"/>
      <c r="Z221" s="36"/>
      <c r="AA221" s="36"/>
      <c r="AB221" s="36">
        <v>1</v>
      </c>
      <c r="AC221" s="36"/>
      <c r="AD221" s="36"/>
      <c r="AE221" s="36"/>
      <c r="AF221" s="51"/>
      <c r="AG221" s="51"/>
      <c r="AH221" s="51">
        <v>1</v>
      </c>
      <c r="AI221" s="51"/>
      <c r="AJ221" s="51"/>
      <c r="AK221" s="51"/>
      <c r="AL221" s="33"/>
      <c r="AM221" s="33"/>
      <c r="AN221" s="186"/>
      <c r="AO221" s="186"/>
      <c r="AP221" s="185"/>
      <c r="AQ221" s="185"/>
      <c r="AR221" s="185"/>
      <c r="AS221" s="185" t="s">
        <v>3378</v>
      </c>
      <c r="AT221" s="185"/>
      <c r="AU221" s="185"/>
      <c r="AV221" s="185"/>
      <c r="AW221" s="186"/>
      <c r="AX221" s="41"/>
      <c r="AY221" s="41" t="s">
        <v>24</v>
      </c>
      <c r="AZ221" s="41"/>
      <c r="BA221" s="36"/>
      <c r="BB221" s="51"/>
      <c r="BC221" s="33"/>
      <c r="BD221" s="33"/>
      <c r="BE221" s="51"/>
      <c r="BF221" s="51"/>
      <c r="BG221" s="51"/>
      <c r="BH221" s="51"/>
      <c r="BI221" s="51"/>
      <c r="BJ221" s="51"/>
      <c r="BK221" s="51"/>
      <c r="BL221" s="51"/>
      <c r="BM221" s="51"/>
      <c r="BN221" s="51"/>
      <c r="BO221" s="51"/>
    </row>
    <row r="222" spans="1:67" ht="54" customHeight="1" x14ac:dyDescent="0.25">
      <c r="A222" s="201">
        <v>221</v>
      </c>
      <c r="B222" s="182" t="s">
        <v>3375</v>
      </c>
      <c r="C222" s="183" t="s">
        <v>3376</v>
      </c>
      <c r="D222" s="36" t="s">
        <v>28</v>
      </c>
      <c r="E222" s="36" t="s">
        <v>41</v>
      </c>
      <c r="F222" s="202" t="s">
        <v>554</v>
      </c>
      <c r="G222" s="202" t="s">
        <v>3528</v>
      </c>
      <c r="H222" s="202"/>
      <c r="I222" s="202"/>
      <c r="J222" s="202"/>
      <c r="K222" s="202"/>
      <c r="L222" s="34" t="s">
        <v>609</v>
      </c>
      <c r="M222" s="182"/>
      <c r="N222" s="183"/>
      <c r="O222" s="184" t="s">
        <v>41</v>
      </c>
      <c r="P222" s="109"/>
      <c r="Q222" s="182"/>
      <c r="R222" s="109"/>
      <c r="S222" s="183" t="s">
        <v>791</v>
      </c>
      <c r="T222" s="188">
        <v>42814</v>
      </c>
      <c r="U222" s="33" t="s">
        <v>58</v>
      </c>
      <c r="V222" s="45" t="s">
        <v>58</v>
      </c>
      <c r="W222" s="49" t="s">
        <v>59</v>
      </c>
      <c r="X222" s="34" t="s">
        <v>554</v>
      </c>
      <c r="Y222" s="36"/>
      <c r="Z222" s="36"/>
      <c r="AA222" s="36"/>
      <c r="AB222" s="36">
        <v>1</v>
      </c>
      <c r="AC222" s="36"/>
      <c r="AD222" s="36"/>
      <c r="AE222" s="36"/>
      <c r="AF222" s="51"/>
      <c r="AG222" s="51"/>
      <c r="AH222" s="51">
        <v>1</v>
      </c>
      <c r="AI222" s="51"/>
      <c r="AJ222" s="51"/>
      <c r="AK222" s="51"/>
      <c r="AL222" s="33"/>
      <c r="AM222" s="33"/>
      <c r="AN222" s="186"/>
      <c r="AO222" s="186"/>
      <c r="AP222" s="185"/>
      <c r="AQ222" s="185"/>
      <c r="AR222" s="185"/>
      <c r="AS222" s="185" t="s">
        <v>3378</v>
      </c>
      <c r="AT222" s="185"/>
      <c r="AU222" s="185"/>
      <c r="AV222" s="185"/>
      <c r="AW222" s="186"/>
      <c r="AX222" s="41"/>
      <c r="AY222" s="41" t="s">
        <v>24</v>
      </c>
      <c r="AZ222" s="41"/>
      <c r="BA222" s="36"/>
      <c r="BB222" s="51"/>
      <c r="BC222" s="33"/>
      <c r="BD222" s="33"/>
      <c r="BE222" s="51"/>
      <c r="BF222" s="51"/>
      <c r="BG222" s="51"/>
      <c r="BH222" s="51"/>
      <c r="BI222" s="51"/>
      <c r="BJ222" s="51"/>
      <c r="BK222" s="51"/>
      <c r="BL222" s="51"/>
      <c r="BM222" s="51"/>
      <c r="BN222" s="51"/>
      <c r="BO222" s="51"/>
    </row>
    <row r="223" spans="1:67" ht="54" customHeight="1" x14ac:dyDescent="0.25">
      <c r="A223" s="201">
        <v>222</v>
      </c>
      <c r="B223" s="182" t="s">
        <v>3375</v>
      </c>
      <c r="C223" s="183" t="s">
        <v>3376</v>
      </c>
      <c r="D223" s="36" t="s">
        <v>28</v>
      </c>
      <c r="E223" s="36" t="s">
        <v>41</v>
      </c>
      <c r="F223" s="202" t="s">
        <v>618</v>
      </c>
      <c r="G223" s="202">
        <v>109</v>
      </c>
      <c r="H223" s="202"/>
      <c r="I223" s="202"/>
      <c r="J223" s="202"/>
      <c r="K223" s="202"/>
      <c r="L223" s="34" t="s">
        <v>611</v>
      </c>
      <c r="M223" s="182"/>
      <c r="N223" s="183"/>
      <c r="O223" s="184" t="s">
        <v>41</v>
      </c>
      <c r="P223" s="109"/>
      <c r="Q223" s="182"/>
      <c r="R223" s="109"/>
      <c r="S223" s="183" t="s">
        <v>391</v>
      </c>
      <c r="T223" s="218" t="s">
        <v>612</v>
      </c>
      <c r="U223" s="33" t="s">
        <v>58</v>
      </c>
      <c r="V223" s="45" t="s">
        <v>58</v>
      </c>
      <c r="W223" s="91" t="s">
        <v>612</v>
      </c>
      <c r="X223" s="91" t="s">
        <v>618</v>
      </c>
      <c r="Y223" s="36"/>
      <c r="Z223" s="36"/>
      <c r="AA223" s="36"/>
      <c r="AB223" s="36">
        <v>1</v>
      </c>
      <c r="AC223" s="36"/>
      <c r="AD223" s="36"/>
      <c r="AE223" s="36"/>
      <c r="AF223" s="51"/>
      <c r="AG223" s="51"/>
      <c r="AH223" s="51">
        <v>1</v>
      </c>
      <c r="AI223" s="51"/>
      <c r="AJ223" s="51"/>
      <c r="AK223" s="51"/>
      <c r="AL223" s="33"/>
      <c r="AM223" s="33"/>
      <c r="AN223" s="186"/>
      <c r="AO223" s="186"/>
      <c r="AP223" s="185"/>
      <c r="AQ223" s="185"/>
      <c r="AR223" s="185"/>
      <c r="AS223" s="185" t="s">
        <v>3378</v>
      </c>
      <c r="AT223" s="185"/>
      <c r="AU223" s="185"/>
      <c r="AV223" s="185"/>
      <c r="AW223" s="186"/>
      <c r="AX223" s="41"/>
      <c r="AY223" s="41" t="s">
        <v>24</v>
      </c>
      <c r="AZ223" s="41"/>
      <c r="BA223" s="36"/>
      <c r="BB223" s="51"/>
      <c r="BC223" s="33"/>
      <c r="BD223" s="33"/>
      <c r="BE223" s="51"/>
      <c r="BF223" s="51"/>
      <c r="BG223" s="51"/>
      <c r="BH223" s="51"/>
      <c r="BI223" s="51"/>
      <c r="BJ223" s="51"/>
      <c r="BK223" s="51"/>
      <c r="BL223" s="51"/>
      <c r="BM223" s="51"/>
      <c r="BN223" s="51"/>
      <c r="BO223" s="51"/>
    </row>
    <row r="224" spans="1:67" ht="128.25" customHeight="1" x14ac:dyDescent="0.25">
      <c r="A224" s="201">
        <v>223</v>
      </c>
      <c r="B224" s="182" t="s">
        <v>3375</v>
      </c>
      <c r="C224" s="183" t="s">
        <v>3376</v>
      </c>
      <c r="D224" s="36" t="s">
        <v>28</v>
      </c>
      <c r="E224" s="36" t="s">
        <v>41</v>
      </c>
      <c r="F224" s="202" t="s">
        <v>618</v>
      </c>
      <c r="G224" s="202">
        <v>109</v>
      </c>
      <c r="H224" s="202"/>
      <c r="I224" s="202"/>
      <c r="J224" s="202"/>
      <c r="K224" s="202"/>
      <c r="L224" s="34" t="s">
        <v>620</v>
      </c>
      <c r="M224" s="182"/>
      <c r="N224" s="183"/>
      <c r="O224" s="184" t="s">
        <v>41</v>
      </c>
      <c r="P224" s="109"/>
      <c r="Q224" s="182"/>
      <c r="R224" s="109"/>
      <c r="S224" s="183" t="s">
        <v>391</v>
      </c>
      <c r="T224" s="214" t="s">
        <v>3455</v>
      </c>
      <c r="U224" s="33" t="s">
        <v>58</v>
      </c>
      <c r="V224" s="45" t="s">
        <v>58</v>
      </c>
      <c r="W224" s="34" t="s">
        <v>621</v>
      </c>
      <c r="X224" s="91" t="s">
        <v>618</v>
      </c>
      <c r="Y224" s="36"/>
      <c r="Z224" s="36"/>
      <c r="AA224" s="36"/>
      <c r="AB224" s="36">
        <v>1</v>
      </c>
      <c r="AC224" s="36"/>
      <c r="AD224" s="36"/>
      <c r="AE224" s="36"/>
      <c r="AF224" s="51"/>
      <c r="AG224" s="51"/>
      <c r="AH224" s="51">
        <v>1</v>
      </c>
      <c r="AI224" s="51"/>
      <c r="AJ224" s="51"/>
      <c r="AK224" s="51"/>
      <c r="AL224" s="33"/>
      <c r="AM224" s="33"/>
      <c r="AN224" s="186"/>
      <c r="AO224" s="186"/>
      <c r="AP224" s="185"/>
      <c r="AQ224" s="185"/>
      <c r="AR224" s="185"/>
      <c r="AS224" s="185" t="s">
        <v>3378</v>
      </c>
      <c r="AT224" s="185"/>
      <c r="AU224" s="185"/>
      <c r="AV224" s="185"/>
      <c r="AW224" s="186"/>
      <c r="AX224" s="41"/>
      <c r="AY224" s="41" t="s">
        <v>24</v>
      </c>
      <c r="AZ224" s="41"/>
      <c r="BA224" s="36"/>
      <c r="BB224" s="51"/>
      <c r="BC224" s="33"/>
      <c r="BD224" s="33"/>
      <c r="BE224" s="51"/>
      <c r="BF224" s="51"/>
      <c r="BG224" s="51"/>
      <c r="BH224" s="51"/>
      <c r="BI224" s="51"/>
      <c r="BJ224" s="51"/>
      <c r="BK224" s="51"/>
      <c r="BL224" s="51"/>
      <c r="BM224" s="51"/>
      <c r="BN224" s="51"/>
      <c r="BO224" s="51"/>
    </row>
    <row r="225" spans="1:67" ht="58.5" customHeight="1" x14ac:dyDescent="0.25">
      <c r="A225" s="201">
        <v>224</v>
      </c>
      <c r="B225" s="182" t="s">
        <v>3375</v>
      </c>
      <c r="C225" s="183" t="s">
        <v>3376</v>
      </c>
      <c r="D225" s="36" t="s">
        <v>28</v>
      </c>
      <c r="E225" s="36" t="s">
        <v>41</v>
      </c>
      <c r="F225" s="202" t="s">
        <v>618</v>
      </c>
      <c r="G225" s="202">
        <v>110</v>
      </c>
      <c r="H225" s="202"/>
      <c r="I225" s="202"/>
      <c r="J225" s="202"/>
      <c r="K225" s="202"/>
      <c r="L225" s="34" t="s">
        <v>622</v>
      </c>
      <c r="M225" s="182"/>
      <c r="N225" s="183"/>
      <c r="O225" s="184" t="s">
        <v>41</v>
      </c>
      <c r="P225" s="109"/>
      <c r="Q225" s="182"/>
      <c r="R225" s="109"/>
      <c r="S225" s="183" t="s">
        <v>391</v>
      </c>
      <c r="T225" s="188">
        <v>42814</v>
      </c>
      <c r="U225" s="33" t="s">
        <v>58</v>
      </c>
      <c r="V225" s="45" t="s">
        <v>58</v>
      </c>
      <c r="W225" s="49" t="s">
        <v>59</v>
      </c>
      <c r="X225" s="91" t="s">
        <v>618</v>
      </c>
      <c r="Y225" s="36"/>
      <c r="Z225" s="36"/>
      <c r="AA225" s="36"/>
      <c r="AB225" s="36">
        <v>1</v>
      </c>
      <c r="AC225" s="36"/>
      <c r="AD225" s="36"/>
      <c r="AE225" s="36"/>
      <c r="AF225" s="51"/>
      <c r="AG225" s="51"/>
      <c r="AH225" s="51">
        <v>1</v>
      </c>
      <c r="AI225" s="51"/>
      <c r="AJ225" s="51"/>
      <c r="AK225" s="51"/>
      <c r="AL225" s="33"/>
      <c r="AM225" s="33"/>
      <c r="AN225" s="186"/>
      <c r="AO225" s="186"/>
      <c r="AP225" s="185"/>
      <c r="AQ225" s="185"/>
      <c r="AR225" s="185"/>
      <c r="AS225" s="185" t="s">
        <v>3378</v>
      </c>
      <c r="AT225" s="185"/>
      <c r="AU225" s="185"/>
      <c r="AV225" s="185"/>
      <c r="AW225" s="186"/>
      <c r="AX225" s="41"/>
      <c r="AY225" s="41" t="s">
        <v>24</v>
      </c>
      <c r="AZ225" s="41"/>
      <c r="BA225" s="36"/>
      <c r="BB225" s="51"/>
      <c r="BC225" s="33"/>
      <c r="BD225" s="33"/>
      <c r="BE225" s="51"/>
      <c r="BF225" s="51"/>
      <c r="BG225" s="51"/>
      <c r="BH225" s="51"/>
      <c r="BI225" s="51"/>
      <c r="BJ225" s="51"/>
      <c r="BK225" s="51"/>
      <c r="BL225" s="51"/>
      <c r="BM225" s="51"/>
      <c r="BN225" s="51"/>
      <c r="BO225" s="51"/>
    </row>
    <row r="226" spans="1:67" ht="58.5" customHeight="1" x14ac:dyDescent="0.25">
      <c r="A226" s="201">
        <v>225</v>
      </c>
      <c r="B226" s="182" t="s">
        <v>3375</v>
      </c>
      <c r="C226" s="183" t="s">
        <v>3376</v>
      </c>
      <c r="D226" s="36" t="s">
        <v>28</v>
      </c>
      <c r="E226" s="36" t="s">
        <v>41</v>
      </c>
      <c r="F226" s="202" t="s">
        <v>618</v>
      </c>
      <c r="G226" s="202">
        <v>110</v>
      </c>
      <c r="H226" s="202"/>
      <c r="I226" s="202"/>
      <c r="J226" s="202"/>
      <c r="K226" s="202"/>
      <c r="L226" s="34" t="s">
        <v>626</v>
      </c>
      <c r="M226" s="182"/>
      <c r="N226" s="183"/>
      <c r="O226" s="184" t="s">
        <v>41</v>
      </c>
      <c r="P226" s="109"/>
      <c r="Q226" s="182"/>
      <c r="R226" s="109"/>
      <c r="S226" s="183" t="s">
        <v>391</v>
      </c>
      <c r="T226" s="188">
        <v>42814</v>
      </c>
      <c r="U226" s="33" t="s">
        <v>58</v>
      </c>
      <c r="V226" s="45" t="s">
        <v>58</v>
      </c>
      <c r="W226" s="49" t="s">
        <v>59</v>
      </c>
      <c r="X226" s="91" t="s">
        <v>618</v>
      </c>
      <c r="Y226" s="36"/>
      <c r="Z226" s="36"/>
      <c r="AA226" s="36"/>
      <c r="AB226" s="36">
        <v>1</v>
      </c>
      <c r="AC226" s="36"/>
      <c r="AD226" s="36"/>
      <c r="AE226" s="36"/>
      <c r="AF226" s="51"/>
      <c r="AG226" s="51"/>
      <c r="AH226" s="51">
        <v>1</v>
      </c>
      <c r="AI226" s="51"/>
      <c r="AJ226" s="51"/>
      <c r="AK226" s="51"/>
      <c r="AL226" s="33"/>
      <c r="AM226" s="33"/>
      <c r="AN226" s="186"/>
      <c r="AO226" s="186"/>
      <c r="AP226" s="185"/>
      <c r="AQ226" s="185"/>
      <c r="AR226" s="185"/>
      <c r="AS226" s="185" t="s">
        <v>3378</v>
      </c>
      <c r="AT226" s="185"/>
      <c r="AU226" s="185"/>
      <c r="AV226" s="185"/>
      <c r="AW226" s="186"/>
      <c r="AX226" s="41"/>
      <c r="AY226" s="41" t="s">
        <v>24</v>
      </c>
      <c r="AZ226" s="41"/>
      <c r="BA226" s="36"/>
      <c r="BB226" s="51"/>
      <c r="BC226" s="33"/>
      <c r="BD226" s="33"/>
      <c r="BE226" s="51"/>
      <c r="BF226" s="51"/>
      <c r="BG226" s="51"/>
      <c r="BH226" s="51"/>
      <c r="BI226" s="51"/>
      <c r="BJ226" s="51"/>
      <c r="BK226" s="51"/>
      <c r="BL226" s="51"/>
      <c r="BM226" s="51"/>
      <c r="BN226" s="51"/>
      <c r="BO226" s="51"/>
    </row>
    <row r="227" spans="1:67" ht="81.75" customHeight="1" x14ac:dyDescent="0.25">
      <c r="A227" s="201">
        <v>226</v>
      </c>
      <c r="B227" s="182" t="s">
        <v>3375</v>
      </c>
      <c r="C227" s="183" t="s">
        <v>3376</v>
      </c>
      <c r="D227" s="36" t="s">
        <v>28</v>
      </c>
      <c r="E227" s="36" t="s">
        <v>41</v>
      </c>
      <c r="F227" s="202" t="s">
        <v>618</v>
      </c>
      <c r="G227" s="202">
        <v>111</v>
      </c>
      <c r="H227" s="202"/>
      <c r="I227" s="202"/>
      <c r="J227" s="202"/>
      <c r="K227" s="202"/>
      <c r="L227" s="34" t="s">
        <v>627</v>
      </c>
      <c r="M227" s="182"/>
      <c r="N227" s="183"/>
      <c r="O227" s="184" t="s">
        <v>41</v>
      </c>
      <c r="P227" s="109"/>
      <c r="Q227" s="182"/>
      <c r="R227" s="109"/>
      <c r="S227" s="183" t="s">
        <v>391</v>
      </c>
      <c r="T227" s="188">
        <v>42814</v>
      </c>
      <c r="U227" s="33" t="s">
        <v>58</v>
      </c>
      <c r="V227" s="45" t="s">
        <v>58</v>
      </c>
      <c r="W227" s="49" t="s">
        <v>59</v>
      </c>
      <c r="X227" s="91" t="s">
        <v>618</v>
      </c>
      <c r="Y227" s="36"/>
      <c r="Z227" s="36"/>
      <c r="AA227" s="36"/>
      <c r="AB227" s="36">
        <v>1</v>
      </c>
      <c r="AC227" s="36"/>
      <c r="AD227" s="36"/>
      <c r="AE227" s="36"/>
      <c r="AF227" s="51"/>
      <c r="AG227" s="51"/>
      <c r="AH227" s="51">
        <v>1</v>
      </c>
      <c r="AI227" s="51"/>
      <c r="AJ227" s="51"/>
      <c r="AK227" s="51"/>
      <c r="AL227" s="33"/>
      <c r="AM227" s="33"/>
      <c r="AN227" s="186"/>
      <c r="AO227" s="186"/>
      <c r="AP227" s="185"/>
      <c r="AQ227" s="185"/>
      <c r="AR227" s="185"/>
      <c r="AS227" s="185" t="s">
        <v>3378</v>
      </c>
      <c r="AT227" s="185"/>
      <c r="AU227" s="185"/>
      <c r="AV227" s="185"/>
      <c r="AW227" s="186"/>
      <c r="AX227" s="41"/>
      <c r="AY227" s="41" t="s">
        <v>24</v>
      </c>
      <c r="AZ227" s="41"/>
      <c r="BA227" s="36"/>
      <c r="BB227" s="51"/>
      <c r="BC227" s="33"/>
      <c r="BD227" s="33"/>
      <c r="BE227" s="51"/>
      <c r="BF227" s="51"/>
      <c r="BG227" s="51"/>
      <c r="BH227" s="51"/>
      <c r="BI227" s="51"/>
      <c r="BJ227" s="51"/>
      <c r="BK227" s="51"/>
      <c r="BL227" s="51"/>
      <c r="BM227" s="51"/>
      <c r="BN227" s="51"/>
      <c r="BO227" s="51"/>
    </row>
    <row r="228" spans="1:67" ht="58.5" customHeight="1" x14ac:dyDescent="0.25">
      <c r="A228" s="201">
        <v>227</v>
      </c>
      <c r="B228" s="182" t="s">
        <v>3375</v>
      </c>
      <c r="C228" s="183" t="s">
        <v>3376</v>
      </c>
      <c r="D228" s="36" t="s">
        <v>28</v>
      </c>
      <c r="E228" s="36" t="s">
        <v>41</v>
      </c>
      <c r="F228" s="202" t="s">
        <v>618</v>
      </c>
      <c r="G228" s="202">
        <v>112</v>
      </c>
      <c r="H228" s="202"/>
      <c r="I228" s="202"/>
      <c r="J228" s="202"/>
      <c r="K228" s="202"/>
      <c r="L228" s="34" t="s">
        <v>629</v>
      </c>
      <c r="M228" s="182"/>
      <c r="N228" s="183"/>
      <c r="O228" s="184" t="s">
        <v>41</v>
      </c>
      <c r="P228" s="109"/>
      <c r="Q228" s="182"/>
      <c r="R228" s="109"/>
      <c r="S228" s="183" t="s">
        <v>391</v>
      </c>
      <c r="T228" s="188">
        <v>42814</v>
      </c>
      <c r="U228" s="33" t="s">
        <v>58</v>
      </c>
      <c r="V228" s="45" t="s">
        <v>58</v>
      </c>
      <c r="W228" s="49" t="s">
        <v>59</v>
      </c>
      <c r="X228" s="91" t="s">
        <v>618</v>
      </c>
      <c r="Y228" s="36"/>
      <c r="Z228" s="36"/>
      <c r="AA228" s="36"/>
      <c r="AB228" s="36">
        <v>1</v>
      </c>
      <c r="AC228" s="36"/>
      <c r="AD228" s="36"/>
      <c r="AE228" s="36"/>
      <c r="AF228" s="51"/>
      <c r="AG228" s="51"/>
      <c r="AH228" s="51">
        <v>1</v>
      </c>
      <c r="AI228" s="51"/>
      <c r="AJ228" s="51"/>
      <c r="AK228" s="51"/>
      <c r="AL228" s="33"/>
      <c r="AM228" s="33"/>
      <c r="AN228" s="186"/>
      <c r="AO228" s="186"/>
      <c r="AP228" s="185"/>
      <c r="AQ228" s="185"/>
      <c r="AR228" s="185"/>
      <c r="AS228" s="185" t="s">
        <v>3378</v>
      </c>
      <c r="AT228" s="185"/>
      <c r="AU228" s="185"/>
      <c r="AV228" s="185"/>
      <c r="AW228" s="186"/>
      <c r="AX228" s="41"/>
      <c r="AY228" s="41" t="s">
        <v>24</v>
      </c>
      <c r="AZ228" s="41"/>
      <c r="BA228" s="36"/>
      <c r="BB228" s="51"/>
      <c r="BC228" s="33"/>
      <c r="BD228" s="33"/>
      <c r="BE228" s="51"/>
      <c r="BF228" s="51"/>
      <c r="BG228" s="51"/>
      <c r="BH228" s="51"/>
      <c r="BI228" s="51"/>
      <c r="BJ228" s="51"/>
      <c r="BK228" s="51"/>
      <c r="BL228" s="51"/>
      <c r="BM228" s="51"/>
      <c r="BN228" s="51"/>
      <c r="BO228" s="51"/>
    </row>
    <row r="229" spans="1:67" ht="58.5" customHeight="1" x14ac:dyDescent="0.25">
      <c r="A229" s="201">
        <v>228</v>
      </c>
      <c r="B229" s="182" t="s">
        <v>3375</v>
      </c>
      <c r="C229" s="183" t="s">
        <v>3376</v>
      </c>
      <c r="D229" s="36" t="s">
        <v>28</v>
      </c>
      <c r="E229" s="36" t="s">
        <v>41</v>
      </c>
      <c r="F229" s="202" t="s">
        <v>618</v>
      </c>
      <c r="G229" s="202" t="s">
        <v>3529</v>
      </c>
      <c r="H229" s="202"/>
      <c r="I229" s="202"/>
      <c r="J229" s="202"/>
      <c r="K229" s="202"/>
      <c r="L229" s="34" t="s">
        <v>3742</v>
      </c>
      <c r="M229" s="182"/>
      <c r="N229" s="183"/>
      <c r="O229" s="184" t="s">
        <v>41</v>
      </c>
      <c r="P229" s="109"/>
      <c r="Q229" s="182"/>
      <c r="R229" s="109"/>
      <c r="S229" s="183" t="s">
        <v>391</v>
      </c>
      <c r="T229" s="188">
        <v>42814</v>
      </c>
      <c r="U229" s="33" t="s">
        <v>58</v>
      </c>
      <c r="V229" s="45" t="s">
        <v>58</v>
      </c>
      <c r="W229" s="49" t="s">
        <v>59</v>
      </c>
      <c r="X229" s="91" t="s">
        <v>618</v>
      </c>
      <c r="Y229" s="36"/>
      <c r="Z229" s="36"/>
      <c r="AA229" s="36"/>
      <c r="AB229" s="36">
        <v>1</v>
      </c>
      <c r="AC229" s="36"/>
      <c r="AD229" s="36"/>
      <c r="AE229" s="36"/>
      <c r="AF229" s="51"/>
      <c r="AG229" s="51"/>
      <c r="AH229" s="51">
        <v>1</v>
      </c>
      <c r="AI229" s="51"/>
      <c r="AJ229" s="51"/>
      <c r="AK229" s="51"/>
      <c r="AL229" s="33"/>
      <c r="AM229" s="33"/>
      <c r="AN229" s="186"/>
      <c r="AO229" s="186"/>
      <c r="AP229" s="185"/>
      <c r="AQ229" s="185"/>
      <c r="AR229" s="185"/>
      <c r="AS229" s="185" t="s">
        <v>3378</v>
      </c>
      <c r="AT229" s="185"/>
      <c r="AU229" s="185"/>
      <c r="AV229" s="185"/>
      <c r="AW229" s="186"/>
      <c r="AX229" s="41"/>
      <c r="AY229" s="41" t="s">
        <v>24</v>
      </c>
      <c r="AZ229" s="41"/>
      <c r="BA229" s="36"/>
      <c r="BB229" s="51"/>
      <c r="BC229" s="33"/>
      <c r="BD229" s="33"/>
      <c r="BE229" s="51"/>
      <c r="BF229" s="51"/>
      <c r="BG229" s="51"/>
      <c r="BH229" s="51"/>
      <c r="BI229" s="51"/>
      <c r="BJ229" s="51"/>
      <c r="BK229" s="51"/>
      <c r="BL229" s="51"/>
      <c r="BM229" s="51"/>
      <c r="BN229" s="51"/>
      <c r="BO229" s="51"/>
    </row>
    <row r="230" spans="1:67" ht="204.75" customHeight="1" x14ac:dyDescent="0.25">
      <c r="A230" s="201">
        <v>229</v>
      </c>
      <c r="B230" s="182" t="s">
        <v>3375</v>
      </c>
      <c r="C230" s="183" t="s">
        <v>3376</v>
      </c>
      <c r="D230" s="36" t="s">
        <v>28</v>
      </c>
      <c r="E230" s="36" t="s">
        <v>41</v>
      </c>
      <c r="F230" s="202" t="s">
        <v>618</v>
      </c>
      <c r="G230" s="202">
        <v>116</v>
      </c>
      <c r="H230" s="202"/>
      <c r="I230" s="202"/>
      <c r="J230" s="202"/>
      <c r="K230" s="202"/>
      <c r="L230" s="34" t="s">
        <v>3746</v>
      </c>
      <c r="M230" s="182"/>
      <c r="N230" s="183"/>
      <c r="O230" s="184" t="s">
        <v>41</v>
      </c>
      <c r="P230" s="109"/>
      <c r="Q230" s="182"/>
      <c r="R230" s="109"/>
      <c r="S230" s="183" t="s">
        <v>391</v>
      </c>
      <c r="T230" s="214" t="s">
        <v>3455</v>
      </c>
      <c r="U230" s="33" t="s">
        <v>58</v>
      </c>
      <c r="V230" s="45" t="s">
        <v>58</v>
      </c>
      <c r="W230" s="34" t="s">
        <v>635</v>
      </c>
      <c r="X230" s="91" t="s">
        <v>618</v>
      </c>
      <c r="Y230" s="36"/>
      <c r="Z230" s="36"/>
      <c r="AA230" s="36"/>
      <c r="AB230" s="36">
        <v>1</v>
      </c>
      <c r="AC230" s="36"/>
      <c r="AD230" s="36"/>
      <c r="AE230" s="36"/>
      <c r="AF230" s="51"/>
      <c r="AG230" s="51"/>
      <c r="AH230" s="51">
        <v>1</v>
      </c>
      <c r="AI230" s="51"/>
      <c r="AJ230" s="51"/>
      <c r="AK230" s="51"/>
      <c r="AL230" s="33"/>
      <c r="AM230" s="33"/>
      <c r="AN230" s="186"/>
      <c r="AO230" s="186"/>
      <c r="AP230" s="185"/>
      <c r="AQ230" s="185"/>
      <c r="AR230" s="185"/>
      <c r="AS230" s="185" t="s">
        <v>3378</v>
      </c>
      <c r="AT230" s="185"/>
      <c r="AU230" s="185"/>
      <c r="AV230" s="185"/>
      <c r="AW230" s="186"/>
      <c r="AX230" s="41"/>
      <c r="AY230" s="41" t="s">
        <v>24</v>
      </c>
      <c r="AZ230" s="41"/>
      <c r="BA230" s="36"/>
      <c r="BB230" s="51"/>
      <c r="BC230" s="33"/>
      <c r="BD230" s="33"/>
      <c r="BE230" s="51"/>
      <c r="BF230" s="51"/>
      <c r="BG230" s="51"/>
      <c r="BH230" s="51"/>
      <c r="BI230" s="51"/>
      <c r="BJ230" s="51"/>
      <c r="BK230" s="51"/>
      <c r="BL230" s="51"/>
      <c r="BM230" s="51"/>
      <c r="BN230" s="51"/>
      <c r="BO230" s="51"/>
    </row>
    <row r="231" spans="1:67" ht="45.75" customHeight="1" x14ac:dyDescent="0.25">
      <c r="A231" s="201">
        <v>230</v>
      </c>
      <c r="B231" s="182" t="s">
        <v>3375</v>
      </c>
      <c r="C231" s="183" t="s">
        <v>3376</v>
      </c>
      <c r="D231" s="36" t="s">
        <v>28</v>
      </c>
      <c r="E231" s="36" t="s">
        <v>41</v>
      </c>
      <c r="F231" s="202" t="s">
        <v>618</v>
      </c>
      <c r="G231" s="202">
        <v>118</v>
      </c>
      <c r="H231" s="202"/>
      <c r="I231" s="202"/>
      <c r="J231" s="202"/>
      <c r="K231" s="202"/>
      <c r="L231" s="34" t="s">
        <v>3749</v>
      </c>
      <c r="M231" s="182"/>
      <c r="N231" s="183"/>
      <c r="O231" s="184" t="s">
        <v>41</v>
      </c>
      <c r="P231" s="109"/>
      <c r="Q231" s="182"/>
      <c r="R231" s="109"/>
      <c r="S231" s="183" t="s">
        <v>391</v>
      </c>
      <c r="T231" s="188">
        <v>42814</v>
      </c>
      <c r="U231" s="33" t="s">
        <v>58</v>
      </c>
      <c r="V231" s="45" t="s">
        <v>58</v>
      </c>
      <c r="W231" s="49" t="s">
        <v>59</v>
      </c>
      <c r="X231" s="91" t="s">
        <v>618</v>
      </c>
      <c r="Y231" s="36"/>
      <c r="Z231" s="36"/>
      <c r="AA231" s="36"/>
      <c r="AB231" s="36">
        <v>1</v>
      </c>
      <c r="AC231" s="36"/>
      <c r="AD231" s="36"/>
      <c r="AE231" s="36"/>
      <c r="AF231" s="51"/>
      <c r="AG231" s="51"/>
      <c r="AH231" s="51">
        <v>1</v>
      </c>
      <c r="AI231" s="51"/>
      <c r="AJ231" s="51"/>
      <c r="AK231" s="51"/>
      <c r="AL231" s="33"/>
      <c r="AM231" s="33"/>
      <c r="AN231" s="186"/>
      <c r="AO231" s="186"/>
      <c r="AP231" s="185"/>
      <c r="AQ231" s="185"/>
      <c r="AR231" s="185"/>
      <c r="AS231" s="185" t="s">
        <v>3378</v>
      </c>
      <c r="AT231" s="185"/>
      <c r="AU231" s="185"/>
      <c r="AV231" s="185"/>
      <c r="AW231" s="186"/>
      <c r="AX231" s="41"/>
      <c r="AY231" s="41" t="s">
        <v>24</v>
      </c>
      <c r="AZ231" s="41"/>
      <c r="BA231" s="36"/>
      <c r="BB231" s="51"/>
      <c r="BC231" s="33"/>
      <c r="BD231" s="33"/>
      <c r="BE231" s="51"/>
      <c r="BF231" s="51"/>
      <c r="BG231" s="51"/>
      <c r="BH231" s="51"/>
      <c r="BI231" s="51"/>
      <c r="BJ231" s="51"/>
      <c r="BK231" s="51"/>
      <c r="BL231" s="51"/>
      <c r="BM231" s="51"/>
      <c r="BN231" s="51"/>
      <c r="BO231" s="51"/>
    </row>
    <row r="232" spans="1:67" ht="47.25" customHeight="1" x14ac:dyDescent="0.25">
      <c r="A232" s="201">
        <v>231</v>
      </c>
      <c r="B232" s="182" t="s">
        <v>3375</v>
      </c>
      <c r="C232" s="183" t="s">
        <v>3376</v>
      </c>
      <c r="D232" s="36" t="s">
        <v>28</v>
      </c>
      <c r="E232" s="36" t="s">
        <v>41</v>
      </c>
      <c r="F232" s="202" t="s">
        <v>618</v>
      </c>
      <c r="G232" s="202">
        <v>119</v>
      </c>
      <c r="H232" s="202"/>
      <c r="I232" s="202"/>
      <c r="J232" s="202"/>
      <c r="K232" s="202"/>
      <c r="L232" s="34" t="s">
        <v>639</v>
      </c>
      <c r="M232" s="182"/>
      <c r="N232" s="183"/>
      <c r="O232" s="184" t="s">
        <v>41</v>
      </c>
      <c r="P232" s="109"/>
      <c r="Q232" s="182"/>
      <c r="R232" s="109"/>
      <c r="S232" s="183" t="s">
        <v>791</v>
      </c>
      <c r="T232" s="188">
        <v>42814</v>
      </c>
      <c r="U232" s="33" t="s">
        <v>58</v>
      </c>
      <c r="V232" s="45" t="s">
        <v>58</v>
      </c>
      <c r="W232" s="49" t="s">
        <v>59</v>
      </c>
      <c r="X232" s="91" t="s">
        <v>618</v>
      </c>
      <c r="Y232" s="36"/>
      <c r="Z232" s="36"/>
      <c r="AA232" s="36"/>
      <c r="AB232" s="36">
        <v>1</v>
      </c>
      <c r="AC232" s="36"/>
      <c r="AD232" s="36"/>
      <c r="AE232" s="36"/>
      <c r="AF232" s="51"/>
      <c r="AG232" s="51"/>
      <c r="AH232" s="51">
        <v>1</v>
      </c>
      <c r="AI232" s="51"/>
      <c r="AJ232" s="51"/>
      <c r="AK232" s="51"/>
      <c r="AL232" s="33"/>
      <c r="AM232" s="33"/>
      <c r="AN232" s="186"/>
      <c r="AO232" s="186"/>
      <c r="AP232" s="185"/>
      <c r="AQ232" s="185"/>
      <c r="AR232" s="185"/>
      <c r="AS232" s="185" t="s">
        <v>3378</v>
      </c>
      <c r="AT232" s="185"/>
      <c r="AU232" s="185"/>
      <c r="AV232" s="185"/>
      <c r="AW232" s="186"/>
      <c r="AX232" s="41"/>
      <c r="AY232" s="41" t="s">
        <v>24</v>
      </c>
      <c r="AZ232" s="41"/>
      <c r="BA232" s="36"/>
      <c r="BB232" s="51"/>
      <c r="BC232" s="33"/>
      <c r="BD232" s="33"/>
      <c r="BE232" s="51"/>
      <c r="BF232" s="51"/>
      <c r="BG232" s="51"/>
      <c r="BH232" s="51"/>
      <c r="BI232" s="51"/>
      <c r="BJ232" s="51"/>
      <c r="BK232" s="51"/>
      <c r="BL232" s="51"/>
      <c r="BM232" s="51"/>
      <c r="BN232" s="51"/>
      <c r="BO232" s="51"/>
    </row>
    <row r="233" spans="1:67" ht="204.75" customHeight="1" x14ac:dyDescent="0.25">
      <c r="A233" s="201">
        <v>232</v>
      </c>
      <c r="B233" s="182" t="s">
        <v>3375</v>
      </c>
      <c r="C233" s="183" t="s">
        <v>3376</v>
      </c>
      <c r="D233" s="36" t="s">
        <v>28</v>
      </c>
      <c r="E233" s="36" t="s">
        <v>41</v>
      </c>
      <c r="F233" s="202" t="s">
        <v>618</v>
      </c>
      <c r="G233" s="202">
        <v>121</v>
      </c>
      <c r="H233" s="202"/>
      <c r="I233" s="202"/>
      <c r="J233" s="202"/>
      <c r="K233" s="202"/>
      <c r="L233" s="34" t="s">
        <v>3755</v>
      </c>
      <c r="M233" s="182"/>
      <c r="N233" s="183"/>
      <c r="O233" s="184" t="s">
        <v>41</v>
      </c>
      <c r="P233" s="109"/>
      <c r="Q233" s="182"/>
      <c r="R233" s="109"/>
      <c r="S233" s="183" t="s">
        <v>391</v>
      </c>
      <c r="T233" s="214" t="s">
        <v>3455</v>
      </c>
      <c r="U233" s="33" t="s">
        <v>58</v>
      </c>
      <c r="V233" s="45" t="s">
        <v>58</v>
      </c>
      <c r="W233" s="34" t="s">
        <v>635</v>
      </c>
      <c r="X233" s="91" t="s">
        <v>618</v>
      </c>
      <c r="Y233" s="36"/>
      <c r="Z233" s="36"/>
      <c r="AA233" s="36"/>
      <c r="AB233" s="36">
        <v>1</v>
      </c>
      <c r="AC233" s="36"/>
      <c r="AD233" s="36"/>
      <c r="AE233" s="36"/>
      <c r="AF233" s="51"/>
      <c r="AG233" s="51"/>
      <c r="AH233" s="51">
        <v>1</v>
      </c>
      <c r="AI233" s="51"/>
      <c r="AJ233" s="51"/>
      <c r="AK233" s="51"/>
      <c r="AL233" s="33"/>
      <c r="AM233" s="33"/>
      <c r="AN233" s="186"/>
      <c r="AO233" s="186"/>
      <c r="AP233" s="185"/>
      <c r="AQ233" s="185"/>
      <c r="AR233" s="185"/>
      <c r="AS233" s="185" t="s">
        <v>3378</v>
      </c>
      <c r="AT233" s="185"/>
      <c r="AU233" s="185"/>
      <c r="AV233" s="185"/>
      <c r="AW233" s="186"/>
      <c r="AX233" s="41"/>
      <c r="AY233" s="41" t="s">
        <v>24</v>
      </c>
      <c r="AZ233" s="41"/>
      <c r="BA233" s="36"/>
      <c r="BB233" s="51"/>
      <c r="BC233" s="33"/>
      <c r="BD233" s="33"/>
      <c r="BE233" s="51"/>
      <c r="BF233" s="51"/>
      <c r="BG233" s="51"/>
      <c r="BH233" s="51"/>
      <c r="BI233" s="51"/>
      <c r="BJ233" s="51"/>
      <c r="BK233" s="51"/>
      <c r="BL233" s="51"/>
      <c r="BM233" s="51"/>
      <c r="BN233" s="51"/>
      <c r="BO233" s="51"/>
    </row>
    <row r="234" spans="1:67" ht="47.25" customHeight="1" x14ac:dyDescent="0.25">
      <c r="A234" s="201">
        <v>233</v>
      </c>
      <c r="B234" s="182" t="s">
        <v>3375</v>
      </c>
      <c r="C234" s="183" t="s">
        <v>3376</v>
      </c>
      <c r="D234" s="36" t="s">
        <v>28</v>
      </c>
      <c r="E234" s="36" t="s">
        <v>41</v>
      </c>
      <c r="F234" s="202" t="s">
        <v>618</v>
      </c>
      <c r="G234" s="202" t="s">
        <v>3534</v>
      </c>
      <c r="H234" s="202"/>
      <c r="I234" s="202"/>
      <c r="J234" s="202"/>
      <c r="K234" s="202"/>
      <c r="L234" s="34" t="s">
        <v>3758</v>
      </c>
      <c r="M234" s="182"/>
      <c r="N234" s="183"/>
      <c r="O234" s="184" t="s">
        <v>41</v>
      </c>
      <c r="P234" s="109"/>
      <c r="Q234" s="182"/>
      <c r="R234" s="109"/>
      <c r="S234" s="183" t="s">
        <v>391</v>
      </c>
      <c r="T234" s="188">
        <v>42814</v>
      </c>
      <c r="U234" s="33" t="s">
        <v>58</v>
      </c>
      <c r="V234" s="45" t="s">
        <v>58</v>
      </c>
      <c r="W234" s="49" t="s">
        <v>59</v>
      </c>
      <c r="X234" s="91" t="s">
        <v>618</v>
      </c>
      <c r="Y234" s="36"/>
      <c r="Z234" s="36"/>
      <c r="AA234" s="36"/>
      <c r="AB234" s="36">
        <v>1</v>
      </c>
      <c r="AC234" s="36"/>
      <c r="AD234" s="36"/>
      <c r="AE234" s="36"/>
      <c r="AF234" s="51"/>
      <c r="AG234" s="51"/>
      <c r="AH234" s="51">
        <v>1</v>
      </c>
      <c r="AI234" s="51"/>
      <c r="AJ234" s="51"/>
      <c r="AK234" s="51"/>
      <c r="AL234" s="33"/>
      <c r="AM234" s="33"/>
      <c r="AN234" s="186"/>
      <c r="AO234" s="186"/>
      <c r="AP234" s="185"/>
      <c r="AQ234" s="185"/>
      <c r="AR234" s="185"/>
      <c r="AS234" s="185" t="s">
        <v>3378</v>
      </c>
      <c r="AT234" s="185"/>
      <c r="AU234" s="185"/>
      <c r="AV234" s="185"/>
      <c r="AW234" s="186"/>
      <c r="AX234" s="41"/>
      <c r="AY234" s="41" t="s">
        <v>24</v>
      </c>
      <c r="AZ234" s="41"/>
      <c r="BA234" s="36"/>
      <c r="BB234" s="51"/>
      <c r="BC234" s="33"/>
      <c r="BD234" s="33"/>
      <c r="BE234" s="51"/>
      <c r="BF234" s="51"/>
      <c r="BG234" s="51"/>
      <c r="BH234" s="51"/>
      <c r="BI234" s="51"/>
      <c r="BJ234" s="51"/>
      <c r="BK234" s="51"/>
      <c r="BL234" s="51"/>
      <c r="BM234" s="51"/>
      <c r="BN234" s="51"/>
      <c r="BO234" s="51"/>
    </row>
    <row r="235" spans="1:67" ht="143.25" customHeight="1" x14ac:dyDescent="0.25">
      <c r="A235" s="201">
        <v>234</v>
      </c>
      <c r="B235" s="182" t="s">
        <v>3375</v>
      </c>
      <c r="C235" s="183" t="s">
        <v>3376</v>
      </c>
      <c r="D235" s="36" t="s">
        <v>28</v>
      </c>
      <c r="E235" s="36" t="s">
        <v>41</v>
      </c>
      <c r="F235" s="202" t="s">
        <v>618</v>
      </c>
      <c r="G235" s="202">
        <v>126</v>
      </c>
      <c r="H235" s="202"/>
      <c r="I235" s="202"/>
      <c r="J235" s="202"/>
      <c r="K235" s="202"/>
      <c r="L235" s="34" t="s">
        <v>3761</v>
      </c>
      <c r="M235" s="182"/>
      <c r="N235" s="183"/>
      <c r="O235" s="184" t="s">
        <v>41</v>
      </c>
      <c r="P235" s="109"/>
      <c r="Q235" s="182"/>
      <c r="R235" s="109"/>
      <c r="S235" s="183" t="s">
        <v>391</v>
      </c>
      <c r="T235" s="214" t="s">
        <v>3537</v>
      </c>
      <c r="U235" s="33" t="s">
        <v>58</v>
      </c>
      <c r="V235" s="45" t="s">
        <v>58</v>
      </c>
      <c r="W235" s="34" t="s">
        <v>643</v>
      </c>
      <c r="X235" s="91" t="s">
        <v>618</v>
      </c>
      <c r="Y235" s="36"/>
      <c r="Z235" s="36"/>
      <c r="AA235" s="36"/>
      <c r="AB235" s="36">
        <v>1</v>
      </c>
      <c r="AC235" s="36"/>
      <c r="AD235" s="36"/>
      <c r="AE235" s="36"/>
      <c r="AF235" s="51"/>
      <c r="AG235" s="51">
        <v>1</v>
      </c>
      <c r="AH235" s="51"/>
      <c r="AI235" s="51"/>
      <c r="AJ235" s="51"/>
      <c r="AK235" s="51"/>
      <c r="AL235" s="33"/>
      <c r="AM235" s="33"/>
      <c r="AN235" s="186"/>
      <c r="AO235" s="186"/>
      <c r="AP235" s="185"/>
      <c r="AQ235" s="185"/>
      <c r="AR235" s="185"/>
      <c r="AS235" s="185" t="s">
        <v>3378</v>
      </c>
      <c r="AT235" s="185"/>
      <c r="AU235" s="185"/>
      <c r="AV235" s="185"/>
      <c r="AW235" s="186"/>
      <c r="AX235" s="41"/>
      <c r="AY235" s="41" t="s">
        <v>24</v>
      </c>
      <c r="AZ235" s="41"/>
      <c r="BA235" s="36"/>
      <c r="BB235" s="51"/>
      <c r="BC235" s="33"/>
      <c r="BD235" s="33"/>
      <c r="BE235" s="51"/>
      <c r="BF235" s="51"/>
      <c r="BG235" s="51"/>
      <c r="BH235" s="51"/>
      <c r="BI235" s="51"/>
      <c r="BJ235" s="51"/>
      <c r="BK235" s="51"/>
      <c r="BL235" s="51"/>
      <c r="BM235" s="51"/>
      <c r="BN235" s="51"/>
      <c r="BO235" s="51"/>
    </row>
    <row r="236" spans="1:67" ht="112.5" customHeight="1" x14ac:dyDescent="0.25">
      <c r="A236" s="201">
        <v>235</v>
      </c>
      <c r="B236" s="182" t="s">
        <v>3375</v>
      </c>
      <c r="C236" s="183" t="s">
        <v>3376</v>
      </c>
      <c r="D236" s="36" t="s">
        <v>28</v>
      </c>
      <c r="E236" s="36" t="s">
        <v>41</v>
      </c>
      <c r="F236" s="109" t="s">
        <v>3538</v>
      </c>
      <c r="G236" s="202">
        <v>132</v>
      </c>
      <c r="H236" s="202"/>
      <c r="I236" s="202"/>
      <c r="J236" s="202"/>
      <c r="K236" s="202"/>
      <c r="L236" s="34" t="s">
        <v>645</v>
      </c>
      <c r="M236" s="182"/>
      <c r="N236" s="183"/>
      <c r="O236" s="184" t="s">
        <v>41</v>
      </c>
      <c r="P236" s="109"/>
      <c r="Q236" s="182"/>
      <c r="R236" s="109"/>
      <c r="S236" s="183" t="s">
        <v>391</v>
      </c>
      <c r="T236" s="33" t="s">
        <v>3539</v>
      </c>
      <c r="U236" s="33" t="s">
        <v>58</v>
      </c>
      <c r="V236" s="45" t="s">
        <v>58</v>
      </c>
      <c r="W236" s="34" t="s">
        <v>646</v>
      </c>
      <c r="X236" s="34" t="s">
        <v>647</v>
      </c>
      <c r="Y236" s="36"/>
      <c r="Z236" s="36"/>
      <c r="AA236" s="36"/>
      <c r="AB236" s="36">
        <v>1</v>
      </c>
      <c r="AC236" s="36"/>
      <c r="AD236" s="36"/>
      <c r="AE236" s="36"/>
      <c r="AF236" s="51"/>
      <c r="AG236" s="51">
        <v>1</v>
      </c>
      <c r="AH236" s="51"/>
      <c r="AI236" s="51"/>
      <c r="AJ236" s="51"/>
      <c r="AK236" s="51"/>
      <c r="AL236" s="33"/>
      <c r="AM236" s="33"/>
      <c r="AN236" s="186"/>
      <c r="AO236" s="186"/>
      <c r="AP236" s="185"/>
      <c r="AQ236" s="185"/>
      <c r="AR236" s="185"/>
      <c r="AS236" s="185" t="s">
        <v>3378</v>
      </c>
      <c r="AT236" s="185"/>
      <c r="AU236" s="185"/>
      <c r="AV236" s="185"/>
      <c r="AW236" s="186"/>
      <c r="AX236" s="41"/>
      <c r="AY236" s="41" t="s">
        <v>24</v>
      </c>
      <c r="AZ236" s="41"/>
      <c r="BA236" s="36"/>
      <c r="BB236" s="51"/>
      <c r="BC236" s="33"/>
      <c r="BD236" s="33"/>
      <c r="BE236" s="51"/>
      <c r="BF236" s="51"/>
      <c r="BG236" s="51"/>
      <c r="BH236" s="51"/>
      <c r="BI236" s="51"/>
      <c r="BJ236" s="51"/>
      <c r="BK236" s="51"/>
      <c r="BL236" s="51"/>
      <c r="BM236" s="51"/>
      <c r="BN236" s="51"/>
      <c r="BO236" s="51"/>
    </row>
    <row r="237" spans="1:67" ht="37.5" customHeight="1" x14ac:dyDescent="0.25">
      <c r="A237" s="201">
        <v>236</v>
      </c>
      <c r="B237" s="182" t="s">
        <v>3375</v>
      </c>
      <c r="C237" s="183" t="s">
        <v>3376</v>
      </c>
      <c r="D237" s="36" t="s">
        <v>28</v>
      </c>
      <c r="E237" s="36" t="s">
        <v>41</v>
      </c>
      <c r="F237" s="109" t="s">
        <v>3538</v>
      </c>
      <c r="G237" s="202">
        <v>133</v>
      </c>
      <c r="H237" s="202"/>
      <c r="I237" s="202"/>
      <c r="J237" s="202"/>
      <c r="K237" s="202"/>
      <c r="L237" s="34" t="s">
        <v>3764</v>
      </c>
      <c r="M237" s="182"/>
      <c r="N237" s="183"/>
      <c r="O237" s="184" t="s">
        <v>41</v>
      </c>
      <c r="P237" s="109"/>
      <c r="Q237" s="182"/>
      <c r="R237" s="109"/>
      <c r="S237" s="183" t="s">
        <v>791</v>
      </c>
      <c r="T237" s="188">
        <v>42814</v>
      </c>
      <c r="U237" s="33" t="s">
        <v>58</v>
      </c>
      <c r="V237" s="45" t="s">
        <v>58</v>
      </c>
      <c r="W237" s="49" t="s">
        <v>59</v>
      </c>
      <c r="X237" s="34" t="s">
        <v>647</v>
      </c>
      <c r="Y237" s="36"/>
      <c r="Z237" s="36"/>
      <c r="AA237" s="36"/>
      <c r="AB237" s="36">
        <v>1</v>
      </c>
      <c r="AC237" s="36"/>
      <c r="AD237" s="36"/>
      <c r="AE237" s="36"/>
      <c r="AF237" s="51"/>
      <c r="AG237" s="51">
        <v>1</v>
      </c>
      <c r="AH237" s="51"/>
      <c r="AI237" s="51"/>
      <c r="AJ237" s="51"/>
      <c r="AK237" s="51"/>
      <c r="AL237" s="33"/>
      <c r="AM237" s="33"/>
      <c r="AN237" s="186"/>
      <c r="AO237" s="186"/>
      <c r="AP237" s="185"/>
      <c r="AQ237" s="185"/>
      <c r="AR237" s="185"/>
      <c r="AS237" s="185" t="s">
        <v>3378</v>
      </c>
      <c r="AT237" s="185"/>
      <c r="AU237" s="185"/>
      <c r="AV237" s="185"/>
      <c r="AW237" s="186"/>
      <c r="AX237" s="41"/>
      <c r="AY237" s="41" t="s">
        <v>24</v>
      </c>
      <c r="AZ237" s="41"/>
      <c r="BA237" s="36"/>
      <c r="BB237" s="51"/>
      <c r="BC237" s="33"/>
      <c r="BD237" s="33"/>
      <c r="BE237" s="51"/>
      <c r="BF237" s="51"/>
      <c r="BG237" s="51"/>
      <c r="BH237" s="51"/>
      <c r="BI237" s="51"/>
      <c r="BJ237" s="51"/>
      <c r="BK237" s="51"/>
      <c r="BL237" s="51"/>
      <c r="BM237" s="51"/>
      <c r="BN237" s="51"/>
      <c r="BO237" s="51"/>
    </row>
    <row r="238" spans="1:67" ht="37.5" customHeight="1" x14ac:dyDescent="0.25">
      <c r="A238" s="201">
        <v>237</v>
      </c>
      <c r="B238" s="182" t="s">
        <v>3375</v>
      </c>
      <c r="C238" s="183" t="s">
        <v>3376</v>
      </c>
      <c r="D238" s="36" t="s">
        <v>28</v>
      </c>
      <c r="E238" s="36" t="s">
        <v>41</v>
      </c>
      <c r="F238" s="109" t="s">
        <v>3538</v>
      </c>
      <c r="G238" s="202">
        <v>134</v>
      </c>
      <c r="H238" s="202"/>
      <c r="I238" s="202"/>
      <c r="J238" s="202"/>
      <c r="K238" s="202"/>
      <c r="L238" s="34" t="s">
        <v>3765</v>
      </c>
      <c r="M238" s="182"/>
      <c r="N238" s="183"/>
      <c r="O238" s="184" t="s">
        <v>41</v>
      </c>
      <c r="P238" s="109"/>
      <c r="Q238" s="182"/>
      <c r="R238" s="109"/>
      <c r="S238" s="183" t="s">
        <v>3121</v>
      </c>
      <c r="T238" s="188">
        <v>42814</v>
      </c>
      <c r="U238" s="33" t="s">
        <v>58</v>
      </c>
      <c r="V238" s="219" t="s">
        <v>59</v>
      </c>
      <c r="W238" s="49" t="s">
        <v>59</v>
      </c>
      <c r="X238" s="49" t="s">
        <v>647</v>
      </c>
      <c r="Y238" s="36">
        <v>1</v>
      </c>
      <c r="Z238" s="36"/>
      <c r="AA238" s="36"/>
      <c r="AB238" s="36"/>
      <c r="AC238" s="36"/>
      <c r="AD238" s="36"/>
      <c r="AE238" s="36"/>
      <c r="AF238" s="51"/>
      <c r="AG238" s="51"/>
      <c r="AH238" s="51">
        <v>1</v>
      </c>
      <c r="AI238" s="51"/>
      <c r="AJ238" s="51"/>
      <c r="AK238" s="51"/>
      <c r="AL238" s="33" t="s">
        <v>3542</v>
      </c>
      <c r="AM238" s="33" t="s">
        <v>3430</v>
      </c>
      <c r="AN238" s="185"/>
      <c r="AO238" s="185"/>
      <c r="AP238" s="185"/>
      <c r="AQ238" s="185"/>
      <c r="AR238" s="185"/>
      <c r="AS238" s="185" t="s">
        <v>3378</v>
      </c>
      <c r="AT238" s="185"/>
      <c r="AU238" s="185"/>
      <c r="AV238" s="185"/>
      <c r="AW238" s="186"/>
      <c r="AX238" s="41"/>
      <c r="AY238" s="41" t="s">
        <v>24</v>
      </c>
      <c r="AZ238" s="41"/>
      <c r="BA238" s="36"/>
      <c r="BB238" s="51"/>
      <c r="BC238" s="33" t="s">
        <v>25</v>
      </c>
      <c r="BD238" s="33"/>
      <c r="BE238" s="51"/>
      <c r="BF238" s="51"/>
      <c r="BG238" s="51"/>
      <c r="BH238" s="51"/>
      <c r="BI238" s="51"/>
      <c r="BJ238" s="51"/>
      <c r="BK238" s="51"/>
      <c r="BL238" s="51"/>
      <c r="BM238" s="51"/>
      <c r="BN238" s="51"/>
      <c r="BO238" s="51"/>
    </row>
    <row r="239" spans="1:67" ht="204.75" customHeight="1" x14ac:dyDescent="0.25">
      <c r="A239" s="201">
        <v>238</v>
      </c>
      <c r="B239" s="182" t="s">
        <v>3375</v>
      </c>
      <c r="C239" s="183" t="s">
        <v>3376</v>
      </c>
      <c r="D239" s="36" t="s">
        <v>28</v>
      </c>
      <c r="E239" s="36" t="s">
        <v>41</v>
      </c>
      <c r="F239" s="109" t="s">
        <v>3538</v>
      </c>
      <c r="G239" s="202" t="s">
        <v>3543</v>
      </c>
      <c r="H239" s="202"/>
      <c r="I239" s="202"/>
      <c r="J239" s="202"/>
      <c r="K239" s="202"/>
      <c r="L239" s="34" t="s">
        <v>3769</v>
      </c>
      <c r="M239" s="182"/>
      <c r="N239" s="183"/>
      <c r="O239" s="184" t="s">
        <v>41</v>
      </c>
      <c r="P239" s="109"/>
      <c r="Q239" s="182"/>
      <c r="R239" s="109"/>
      <c r="S239" s="183" t="s">
        <v>391</v>
      </c>
      <c r="T239" s="214" t="s">
        <v>3455</v>
      </c>
      <c r="U239" s="33" t="s">
        <v>58</v>
      </c>
      <c r="V239" s="45" t="s">
        <v>58</v>
      </c>
      <c r="W239" s="34" t="s">
        <v>635</v>
      </c>
      <c r="X239" s="34" t="s">
        <v>647</v>
      </c>
      <c r="Y239" s="36"/>
      <c r="Z239" s="36"/>
      <c r="AA239" s="36"/>
      <c r="AB239" s="36">
        <v>1</v>
      </c>
      <c r="AC239" s="36"/>
      <c r="AD239" s="36"/>
      <c r="AE239" s="36"/>
      <c r="AF239" s="51"/>
      <c r="AG239" s="51">
        <v>1</v>
      </c>
      <c r="AH239" s="51"/>
      <c r="AI239" s="51"/>
      <c r="AJ239" s="51"/>
      <c r="AK239" s="51"/>
      <c r="AL239" s="33"/>
      <c r="AM239" s="33"/>
      <c r="AN239" s="186"/>
      <c r="AO239" s="186"/>
      <c r="AP239" s="185"/>
      <c r="AQ239" s="185"/>
      <c r="AR239" s="185"/>
      <c r="AS239" s="185" t="s">
        <v>3378</v>
      </c>
      <c r="AT239" s="185"/>
      <c r="AU239" s="185"/>
      <c r="AV239" s="185"/>
      <c r="AW239" s="186"/>
      <c r="AX239" s="41"/>
      <c r="AY239" s="41" t="s">
        <v>24</v>
      </c>
      <c r="AZ239" s="41"/>
      <c r="BA239" s="36"/>
      <c r="BB239" s="51"/>
      <c r="BC239" s="33"/>
      <c r="BD239" s="33"/>
      <c r="BE239" s="51"/>
      <c r="BF239" s="51"/>
      <c r="BG239" s="51"/>
      <c r="BH239" s="51"/>
      <c r="BI239" s="51"/>
      <c r="BJ239" s="51"/>
      <c r="BK239" s="51"/>
      <c r="BL239" s="51"/>
      <c r="BM239" s="51"/>
      <c r="BN239" s="51"/>
      <c r="BO239" s="51"/>
    </row>
    <row r="240" spans="1:67" ht="94.5" customHeight="1" x14ac:dyDescent="0.25">
      <c r="A240" s="201">
        <v>239</v>
      </c>
      <c r="B240" s="182" t="s">
        <v>3375</v>
      </c>
      <c r="C240" s="183" t="s">
        <v>3376</v>
      </c>
      <c r="D240" s="36" t="s">
        <v>28</v>
      </c>
      <c r="E240" s="36" t="s">
        <v>41</v>
      </c>
      <c r="F240" s="109" t="s">
        <v>657</v>
      </c>
      <c r="G240" s="202">
        <v>141</v>
      </c>
      <c r="H240" s="202"/>
      <c r="I240" s="202"/>
      <c r="J240" s="202"/>
      <c r="K240" s="202"/>
      <c r="L240" s="34" t="s">
        <v>655</v>
      </c>
      <c r="M240" s="182"/>
      <c r="N240" s="183"/>
      <c r="O240" s="184" t="s">
        <v>41</v>
      </c>
      <c r="P240" s="109"/>
      <c r="Q240" s="182"/>
      <c r="R240" s="109"/>
      <c r="S240" s="183" t="s">
        <v>391</v>
      </c>
      <c r="T240" s="33" t="s">
        <v>3545</v>
      </c>
      <c r="U240" s="33" t="s">
        <v>58</v>
      </c>
      <c r="V240" s="45" t="s">
        <v>58</v>
      </c>
      <c r="W240" s="34" t="s">
        <v>656</v>
      </c>
      <c r="X240" s="34" t="s">
        <v>657</v>
      </c>
      <c r="Y240" s="36"/>
      <c r="Z240" s="36"/>
      <c r="AA240" s="36"/>
      <c r="AB240" s="36">
        <v>1</v>
      </c>
      <c r="AC240" s="36"/>
      <c r="AD240" s="36"/>
      <c r="AE240" s="36"/>
      <c r="AF240" s="51"/>
      <c r="AG240" s="51">
        <v>1</v>
      </c>
      <c r="AH240" s="51"/>
      <c r="AI240" s="51"/>
      <c r="AJ240" s="51"/>
      <c r="AK240" s="51"/>
      <c r="AL240" s="33"/>
      <c r="AM240" s="33"/>
      <c r="AN240" s="186"/>
      <c r="AO240" s="186"/>
      <c r="AP240" s="185"/>
      <c r="AQ240" s="185"/>
      <c r="AR240" s="185"/>
      <c r="AS240" s="185" t="s">
        <v>3378</v>
      </c>
      <c r="AT240" s="185"/>
      <c r="AU240" s="185"/>
      <c r="AV240" s="185"/>
      <c r="AW240" s="186"/>
      <c r="AX240" s="41"/>
      <c r="AY240" s="41" t="s">
        <v>24</v>
      </c>
      <c r="AZ240" s="41"/>
      <c r="BA240" s="36"/>
      <c r="BB240" s="51"/>
      <c r="BC240" s="33"/>
      <c r="BD240" s="33"/>
      <c r="BE240" s="51"/>
      <c r="BF240" s="51"/>
      <c r="BG240" s="51"/>
      <c r="BH240" s="51"/>
      <c r="BI240" s="51"/>
      <c r="BJ240" s="51"/>
      <c r="BK240" s="51"/>
      <c r="BL240" s="51"/>
      <c r="BM240" s="51"/>
      <c r="BN240" s="51"/>
      <c r="BO240" s="51"/>
    </row>
    <row r="241" spans="1:67" ht="146.25" customHeight="1" x14ac:dyDescent="0.25">
      <c r="A241" s="201">
        <v>240</v>
      </c>
      <c r="B241" s="182" t="s">
        <v>3375</v>
      </c>
      <c r="C241" s="183" t="s">
        <v>3376</v>
      </c>
      <c r="D241" s="36" t="s">
        <v>28</v>
      </c>
      <c r="E241" s="36" t="s">
        <v>41</v>
      </c>
      <c r="F241" s="109" t="s">
        <v>657</v>
      </c>
      <c r="G241" s="202">
        <v>142</v>
      </c>
      <c r="H241" s="202"/>
      <c r="I241" s="202"/>
      <c r="J241" s="202"/>
      <c r="K241" s="202"/>
      <c r="L241" s="34" t="s">
        <v>658</v>
      </c>
      <c r="M241" s="182"/>
      <c r="N241" s="183"/>
      <c r="O241" s="184" t="s">
        <v>41</v>
      </c>
      <c r="P241" s="109"/>
      <c r="Q241" s="182"/>
      <c r="R241" s="109"/>
      <c r="S241" s="183" t="s">
        <v>391</v>
      </c>
      <c r="T241" s="214" t="s">
        <v>3455</v>
      </c>
      <c r="U241" s="33" t="s">
        <v>58</v>
      </c>
      <c r="V241" s="45" t="s">
        <v>58</v>
      </c>
      <c r="W241" s="34" t="s">
        <v>621</v>
      </c>
      <c r="X241" s="34" t="s">
        <v>657</v>
      </c>
      <c r="Y241" s="36"/>
      <c r="Z241" s="36"/>
      <c r="AA241" s="36"/>
      <c r="AB241" s="36">
        <v>1</v>
      </c>
      <c r="AC241" s="36"/>
      <c r="AD241" s="36"/>
      <c r="AE241" s="36"/>
      <c r="AF241" s="51"/>
      <c r="AG241" s="51">
        <v>1</v>
      </c>
      <c r="AH241" s="51"/>
      <c r="AI241" s="51"/>
      <c r="AJ241" s="51"/>
      <c r="AK241" s="51"/>
      <c r="AL241" s="33"/>
      <c r="AM241" s="33"/>
      <c r="AN241" s="186"/>
      <c r="AO241" s="186"/>
      <c r="AP241" s="185"/>
      <c r="AQ241" s="185"/>
      <c r="AR241" s="185"/>
      <c r="AS241" s="185" t="s">
        <v>3378</v>
      </c>
      <c r="AT241" s="185"/>
      <c r="AU241" s="185"/>
      <c r="AV241" s="185"/>
      <c r="AW241" s="186"/>
      <c r="AX241" s="41"/>
      <c r="AY241" s="41" t="s">
        <v>24</v>
      </c>
      <c r="AZ241" s="41"/>
      <c r="BA241" s="36"/>
      <c r="BB241" s="51"/>
      <c r="BC241" s="33"/>
      <c r="BD241" s="33"/>
      <c r="BE241" s="51"/>
      <c r="BF241" s="51"/>
      <c r="BG241" s="51"/>
      <c r="BH241" s="51"/>
      <c r="BI241" s="51"/>
      <c r="BJ241" s="51"/>
      <c r="BK241" s="51"/>
      <c r="BL241" s="51"/>
      <c r="BM241" s="51"/>
      <c r="BN241" s="51"/>
      <c r="BO241" s="51"/>
    </row>
    <row r="242" spans="1:67" ht="95.25" customHeight="1" x14ac:dyDescent="0.25">
      <c r="A242" s="201">
        <v>241</v>
      </c>
      <c r="B242" s="182" t="s">
        <v>3375</v>
      </c>
      <c r="C242" s="183" t="s">
        <v>3376</v>
      </c>
      <c r="D242" s="36" t="s">
        <v>28</v>
      </c>
      <c r="E242" s="36" t="s">
        <v>41</v>
      </c>
      <c r="F242" s="109" t="s">
        <v>657</v>
      </c>
      <c r="G242" s="202">
        <v>143</v>
      </c>
      <c r="H242" s="202"/>
      <c r="I242" s="202"/>
      <c r="J242" s="202"/>
      <c r="K242" s="202"/>
      <c r="L242" s="34" t="s">
        <v>661</v>
      </c>
      <c r="M242" s="182"/>
      <c r="N242" s="183"/>
      <c r="O242" s="184" t="s">
        <v>41</v>
      </c>
      <c r="P242" s="109"/>
      <c r="Q242" s="182"/>
      <c r="R242" s="109"/>
      <c r="S242" s="183" t="s">
        <v>391</v>
      </c>
      <c r="T242" s="188">
        <v>42814</v>
      </c>
      <c r="U242" s="33" t="s">
        <v>58</v>
      </c>
      <c r="V242" s="45" t="s">
        <v>58</v>
      </c>
      <c r="W242" s="49" t="s">
        <v>59</v>
      </c>
      <c r="X242" s="34" t="s">
        <v>657</v>
      </c>
      <c r="Y242" s="36"/>
      <c r="Z242" s="36"/>
      <c r="AA242" s="36"/>
      <c r="AB242" s="36">
        <v>1</v>
      </c>
      <c r="AC242" s="36"/>
      <c r="AD242" s="36"/>
      <c r="AE242" s="36"/>
      <c r="AF242" s="51"/>
      <c r="AG242" s="51">
        <v>1</v>
      </c>
      <c r="AH242" s="51"/>
      <c r="AI242" s="51"/>
      <c r="AJ242" s="51"/>
      <c r="AK242" s="51"/>
      <c r="AL242" s="33"/>
      <c r="AM242" s="33"/>
      <c r="AN242" s="186"/>
      <c r="AO242" s="186"/>
      <c r="AP242" s="185"/>
      <c r="AQ242" s="185"/>
      <c r="AR242" s="185"/>
      <c r="AS242" s="185" t="s">
        <v>3378</v>
      </c>
      <c r="AT242" s="185"/>
      <c r="AU242" s="185"/>
      <c r="AV242" s="185"/>
      <c r="AW242" s="186"/>
      <c r="AX242" s="41"/>
      <c r="AY242" s="41" t="s">
        <v>24</v>
      </c>
      <c r="AZ242" s="41"/>
      <c r="BA242" s="36"/>
      <c r="BB242" s="51"/>
      <c r="BC242" s="33"/>
      <c r="BD242" s="33"/>
      <c r="BE242" s="51"/>
      <c r="BF242" s="51"/>
      <c r="BG242" s="51"/>
      <c r="BH242" s="51"/>
      <c r="BI242" s="51"/>
      <c r="BJ242" s="51"/>
      <c r="BK242" s="51"/>
      <c r="BL242" s="51"/>
      <c r="BM242" s="51"/>
      <c r="BN242" s="51"/>
      <c r="BO242" s="51"/>
    </row>
    <row r="243" spans="1:67" ht="41.25" customHeight="1" x14ac:dyDescent="0.25">
      <c r="A243" s="201">
        <v>242</v>
      </c>
      <c r="B243" s="182" t="s">
        <v>3375</v>
      </c>
      <c r="C243" s="183" t="s">
        <v>3376</v>
      </c>
      <c r="D243" s="36" t="s">
        <v>28</v>
      </c>
      <c r="E243" s="36" t="s">
        <v>41</v>
      </c>
      <c r="F243" s="109" t="s">
        <v>657</v>
      </c>
      <c r="G243" s="202" t="s">
        <v>3546</v>
      </c>
      <c r="H243" s="202"/>
      <c r="I243" s="202"/>
      <c r="J243" s="202"/>
      <c r="K243" s="202"/>
      <c r="L243" s="34" t="s">
        <v>664</v>
      </c>
      <c r="M243" s="182"/>
      <c r="N243" s="183"/>
      <c r="O243" s="184" t="s">
        <v>41</v>
      </c>
      <c r="P243" s="109"/>
      <c r="Q243" s="182"/>
      <c r="R243" s="109"/>
      <c r="S243" s="183" t="s">
        <v>791</v>
      </c>
      <c r="T243" s="188">
        <v>42814</v>
      </c>
      <c r="U243" s="33" t="s">
        <v>58</v>
      </c>
      <c r="V243" s="45" t="s">
        <v>58</v>
      </c>
      <c r="W243" s="49" t="s">
        <v>59</v>
      </c>
      <c r="X243" s="34" t="s">
        <v>657</v>
      </c>
      <c r="Y243" s="36"/>
      <c r="Z243" s="36"/>
      <c r="AA243" s="36"/>
      <c r="AB243" s="36">
        <v>1</v>
      </c>
      <c r="AC243" s="36"/>
      <c r="AD243" s="36"/>
      <c r="AE243" s="36"/>
      <c r="AF243" s="51"/>
      <c r="AG243" s="51">
        <v>1</v>
      </c>
      <c r="AH243" s="51"/>
      <c r="AI243" s="51"/>
      <c r="AJ243" s="51"/>
      <c r="AK243" s="51"/>
      <c r="AL243" s="33"/>
      <c r="AM243" s="33"/>
      <c r="AN243" s="186"/>
      <c r="AO243" s="186"/>
      <c r="AP243" s="185"/>
      <c r="AQ243" s="185"/>
      <c r="AR243" s="185"/>
      <c r="AS243" s="185" t="s">
        <v>3378</v>
      </c>
      <c r="AT243" s="185"/>
      <c r="AU243" s="185"/>
      <c r="AV243" s="185"/>
      <c r="AW243" s="186"/>
      <c r="AX243" s="41"/>
      <c r="AY243" s="41" t="s">
        <v>24</v>
      </c>
      <c r="AZ243" s="41"/>
      <c r="BA243" s="36"/>
      <c r="BB243" s="51"/>
      <c r="BC243" s="33"/>
      <c r="BD243" s="33"/>
      <c r="BE243" s="51"/>
      <c r="BF243" s="51"/>
      <c r="BG243" s="51"/>
      <c r="BH243" s="51"/>
      <c r="BI243" s="51"/>
      <c r="BJ243" s="51"/>
      <c r="BK243" s="51"/>
      <c r="BL243" s="51"/>
      <c r="BM243" s="51"/>
      <c r="BN243" s="51"/>
      <c r="BO243" s="51"/>
    </row>
    <row r="244" spans="1:67" ht="41.25" customHeight="1" x14ac:dyDescent="0.25">
      <c r="A244" s="201">
        <v>243</v>
      </c>
      <c r="B244" s="182" t="s">
        <v>3375</v>
      </c>
      <c r="C244" s="183" t="s">
        <v>3376</v>
      </c>
      <c r="D244" s="36" t="s">
        <v>28</v>
      </c>
      <c r="E244" s="36" t="s">
        <v>41</v>
      </c>
      <c r="F244" s="202" t="s">
        <v>667</v>
      </c>
      <c r="G244" s="202">
        <v>151</v>
      </c>
      <c r="H244" s="202"/>
      <c r="I244" s="202"/>
      <c r="J244" s="202"/>
      <c r="K244" s="202"/>
      <c r="L244" s="34" t="s">
        <v>665</v>
      </c>
      <c r="M244" s="182"/>
      <c r="N244" s="183"/>
      <c r="O244" s="184" t="s">
        <v>41</v>
      </c>
      <c r="P244" s="109"/>
      <c r="Q244" s="182"/>
      <c r="R244" s="109"/>
      <c r="S244" s="183" t="s">
        <v>3121</v>
      </c>
      <c r="T244" s="33" t="s">
        <v>3547</v>
      </c>
      <c r="U244" s="33" t="s">
        <v>167</v>
      </c>
      <c r="V244" s="45" t="s">
        <v>167</v>
      </c>
      <c r="W244" s="34" t="s">
        <v>322</v>
      </c>
      <c r="X244" s="34" t="s">
        <v>667</v>
      </c>
      <c r="Y244" s="36"/>
      <c r="Z244" s="36"/>
      <c r="AA244" s="36">
        <v>1</v>
      </c>
      <c r="AB244" s="36"/>
      <c r="AC244" s="36"/>
      <c r="AD244" s="36"/>
      <c r="AE244" s="36"/>
      <c r="AF244" s="51"/>
      <c r="AG244" s="51"/>
      <c r="AH244" s="51">
        <v>1</v>
      </c>
      <c r="AI244" s="51"/>
      <c r="AJ244" s="51"/>
      <c r="AK244" s="51"/>
      <c r="AL244" s="33" t="s">
        <v>3156</v>
      </c>
      <c r="AM244" s="33"/>
      <c r="AN244" s="185"/>
      <c r="AO244" s="185"/>
      <c r="AP244" s="185"/>
      <c r="AQ244" s="185"/>
      <c r="AR244" s="185"/>
      <c r="AS244" s="185" t="s">
        <v>3407</v>
      </c>
      <c r="AT244" s="185"/>
      <c r="AU244" s="185"/>
      <c r="AV244" s="185"/>
      <c r="AW244" s="186"/>
      <c r="AX244" s="41"/>
      <c r="AY244" s="35" t="s">
        <v>176</v>
      </c>
      <c r="AZ244" s="41"/>
      <c r="BA244" s="36"/>
      <c r="BB244" s="51"/>
      <c r="BC244" s="33"/>
      <c r="BD244" s="33"/>
      <c r="BE244" s="51"/>
      <c r="BF244" s="51"/>
      <c r="BG244" s="51"/>
      <c r="BH244" s="51"/>
      <c r="BI244" s="51"/>
      <c r="BJ244" s="51"/>
      <c r="BK244" s="51"/>
      <c r="BL244" s="51"/>
      <c r="BM244" s="51"/>
      <c r="BN244" s="51"/>
      <c r="BO244" s="51"/>
    </row>
    <row r="245" spans="1:67" ht="41.25" customHeight="1" x14ac:dyDescent="0.25">
      <c r="A245" s="201">
        <v>244</v>
      </c>
      <c r="B245" s="182" t="s">
        <v>3375</v>
      </c>
      <c r="C245" s="183" t="s">
        <v>3376</v>
      </c>
      <c r="D245" s="36" t="s">
        <v>28</v>
      </c>
      <c r="E245" s="36" t="s">
        <v>41</v>
      </c>
      <c r="F245" s="202" t="s">
        <v>667</v>
      </c>
      <c r="G245" s="202">
        <v>151</v>
      </c>
      <c r="H245" s="202"/>
      <c r="I245" s="202"/>
      <c r="J245" s="202"/>
      <c r="K245" s="202"/>
      <c r="L245" s="34" t="s">
        <v>3775</v>
      </c>
      <c r="M245" s="182"/>
      <c r="N245" s="183"/>
      <c r="O245" s="184" t="s">
        <v>41</v>
      </c>
      <c r="P245" s="109"/>
      <c r="Q245" s="182"/>
      <c r="R245" s="109"/>
      <c r="S245" s="183" t="s">
        <v>167</v>
      </c>
      <c r="T245" s="33" t="s">
        <v>669</v>
      </c>
      <c r="U245" s="33" t="s">
        <v>167</v>
      </c>
      <c r="V245" s="45" t="s">
        <v>167</v>
      </c>
      <c r="W245" s="34" t="s">
        <v>669</v>
      </c>
      <c r="X245" s="34" t="s">
        <v>667</v>
      </c>
      <c r="Y245" s="36"/>
      <c r="Z245" s="36"/>
      <c r="AA245" s="36">
        <v>1</v>
      </c>
      <c r="AB245" s="36"/>
      <c r="AC245" s="36"/>
      <c r="AD245" s="36"/>
      <c r="AE245" s="36"/>
      <c r="AF245" s="51"/>
      <c r="AG245" s="51">
        <v>1</v>
      </c>
      <c r="AH245" s="51"/>
      <c r="AI245" s="51"/>
      <c r="AJ245" s="51"/>
      <c r="AK245" s="51"/>
      <c r="AL245" s="33"/>
      <c r="AM245" s="33"/>
      <c r="AN245" s="185" t="s">
        <v>3165</v>
      </c>
      <c r="AO245" s="185" t="s">
        <v>3550</v>
      </c>
      <c r="AP245" s="185" t="s">
        <v>2694</v>
      </c>
      <c r="AQ245" s="185" t="s">
        <v>2694</v>
      </c>
      <c r="AR245" s="185" t="s">
        <v>2694</v>
      </c>
      <c r="AS245" s="185" t="s">
        <v>3551</v>
      </c>
      <c r="AT245" s="185"/>
      <c r="AU245" s="185"/>
      <c r="AV245" s="185"/>
      <c r="AW245" s="186"/>
      <c r="AX245" s="185"/>
      <c r="AY245" s="41" t="s">
        <v>670</v>
      </c>
      <c r="AZ245" s="41"/>
      <c r="BA245" s="36"/>
      <c r="BB245" s="51"/>
      <c r="BC245" s="33"/>
      <c r="BD245" s="33"/>
      <c r="BE245" s="51"/>
      <c r="BF245" s="51"/>
      <c r="BG245" s="51"/>
      <c r="BH245" s="51"/>
      <c r="BI245" s="51"/>
      <c r="BJ245" s="51"/>
      <c r="BK245" s="51"/>
      <c r="BL245" s="51"/>
      <c r="BM245" s="51"/>
      <c r="BN245" s="51"/>
      <c r="BO245" s="51"/>
    </row>
    <row r="246" spans="1:67" ht="41.25" customHeight="1" x14ac:dyDescent="0.25">
      <c r="A246" s="201">
        <v>245</v>
      </c>
      <c r="B246" s="182" t="s">
        <v>3375</v>
      </c>
      <c r="C246" s="183" t="s">
        <v>3376</v>
      </c>
      <c r="D246" s="36" t="s">
        <v>28</v>
      </c>
      <c r="E246" s="36" t="s">
        <v>41</v>
      </c>
      <c r="F246" s="202" t="s">
        <v>667</v>
      </c>
      <c r="G246" s="202">
        <v>151</v>
      </c>
      <c r="H246" s="202"/>
      <c r="I246" s="202"/>
      <c r="J246" s="202"/>
      <c r="K246" s="202"/>
      <c r="L246" s="34" t="s">
        <v>3776</v>
      </c>
      <c r="M246" s="182"/>
      <c r="N246" s="183"/>
      <c r="O246" s="184" t="s">
        <v>41</v>
      </c>
      <c r="P246" s="109"/>
      <c r="Q246" s="182"/>
      <c r="R246" s="109"/>
      <c r="S246" s="183" t="s">
        <v>3121</v>
      </c>
      <c r="T246" s="33" t="s">
        <v>3553</v>
      </c>
      <c r="U246" s="33" t="s">
        <v>58</v>
      </c>
      <c r="V246" s="219" t="s">
        <v>59</v>
      </c>
      <c r="W246" s="34" t="s">
        <v>672</v>
      </c>
      <c r="X246" s="34" t="s">
        <v>667</v>
      </c>
      <c r="Y246" s="36">
        <v>1</v>
      </c>
      <c r="Z246" s="36"/>
      <c r="AA246" s="36"/>
      <c r="AB246" s="36"/>
      <c r="AC246" s="36"/>
      <c r="AD246" s="36"/>
      <c r="AE246" s="36"/>
      <c r="AF246" s="51"/>
      <c r="AG246" s="51"/>
      <c r="AH246" s="51">
        <v>1</v>
      </c>
      <c r="AI246" s="51"/>
      <c r="AJ246" s="51"/>
      <c r="AK246" s="51"/>
      <c r="AL246" s="33" t="s">
        <v>3156</v>
      </c>
      <c r="AM246" s="33"/>
      <c r="AN246" s="185"/>
      <c r="AO246" s="185"/>
      <c r="AP246" s="185"/>
      <c r="AQ246" s="185"/>
      <c r="AR246" s="185"/>
      <c r="AS246" s="185" t="s">
        <v>3378</v>
      </c>
      <c r="AT246" s="185"/>
      <c r="AU246" s="185"/>
      <c r="AV246" s="185"/>
      <c r="AW246" s="186"/>
      <c r="AX246" s="41"/>
      <c r="AY246" s="41" t="s">
        <v>24</v>
      </c>
      <c r="AZ246" s="41"/>
      <c r="BA246" s="36"/>
      <c r="BB246" s="51"/>
      <c r="BC246" s="33" t="s">
        <v>25</v>
      </c>
      <c r="BD246" s="33"/>
      <c r="BE246" s="51"/>
      <c r="BF246" s="51"/>
      <c r="BG246" s="51"/>
      <c r="BH246" s="51"/>
      <c r="BI246" s="51"/>
      <c r="BJ246" s="51"/>
      <c r="BK246" s="51"/>
      <c r="BL246" s="51"/>
      <c r="BM246" s="51"/>
      <c r="BN246" s="51"/>
      <c r="BO246" s="51"/>
    </row>
    <row r="247" spans="1:67" ht="41.25" customHeight="1" x14ac:dyDescent="0.25">
      <c r="A247" s="201">
        <v>246</v>
      </c>
      <c r="B247" s="182" t="s">
        <v>3375</v>
      </c>
      <c r="C247" s="183" t="s">
        <v>3376</v>
      </c>
      <c r="D247" s="36" t="s">
        <v>28</v>
      </c>
      <c r="E247" s="36" t="s">
        <v>41</v>
      </c>
      <c r="F247" s="202" t="s">
        <v>667</v>
      </c>
      <c r="G247" s="202">
        <v>152</v>
      </c>
      <c r="H247" s="202"/>
      <c r="I247" s="202"/>
      <c r="J247" s="202"/>
      <c r="K247" s="202"/>
      <c r="L247" s="34" t="s">
        <v>673</v>
      </c>
      <c r="M247" s="182"/>
      <c r="N247" s="183"/>
      <c r="O247" s="184" t="s">
        <v>41</v>
      </c>
      <c r="P247" s="109"/>
      <c r="Q247" s="182"/>
      <c r="R247" s="109"/>
      <c r="S247" s="183" t="s">
        <v>3121</v>
      </c>
      <c r="T247" s="33" t="s">
        <v>3553</v>
      </c>
      <c r="U247" s="33" t="s">
        <v>167</v>
      </c>
      <c r="V247" s="45" t="s">
        <v>167</v>
      </c>
      <c r="W247" s="34" t="s">
        <v>322</v>
      </c>
      <c r="X247" s="34" t="s">
        <v>667</v>
      </c>
      <c r="Y247" s="36"/>
      <c r="Z247" s="36"/>
      <c r="AA247" s="36">
        <v>1</v>
      </c>
      <c r="AB247" s="36"/>
      <c r="AC247" s="36"/>
      <c r="AD247" s="36"/>
      <c r="AE247" s="36"/>
      <c r="AF247" s="51"/>
      <c r="AG247" s="51"/>
      <c r="AH247" s="51">
        <v>1</v>
      </c>
      <c r="AI247" s="51"/>
      <c r="AJ247" s="51"/>
      <c r="AK247" s="51"/>
      <c r="AL247" s="33" t="s">
        <v>3156</v>
      </c>
      <c r="AM247" s="33"/>
      <c r="AN247" s="185"/>
      <c r="AO247" s="185"/>
      <c r="AP247" s="185"/>
      <c r="AQ247" s="185"/>
      <c r="AR247" s="185"/>
      <c r="AS247" s="185" t="s">
        <v>3407</v>
      </c>
      <c r="AT247" s="185"/>
      <c r="AU247" s="185"/>
      <c r="AV247" s="185"/>
      <c r="AW247" s="186"/>
      <c r="AX247" s="41"/>
      <c r="AY247" s="35" t="s">
        <v>176</v>
      </c>
      <c r="AZ247" s="41"/>
      <c r="BA247" s="36"/>
      <c r="BB247" s="51"/>
      <c r="BC247" s="33"/>
      <c r="BD247" s="33"/>
      <c r="BE247" s="51"/>
      <c r="BF247" s="51"/>
      <c r="BG247" s="51"/>
      <c r="BH247" s="51"/>
      <c r="BI247" s="51"/>
      <c r="BJ247" s="51"/>
      <c r="BK247" s="51"/>
      <c r="BL247" s="51"/>
      <c r="BM247" s="51"/>
      <c r="BN247" s="51"/>
      <c r="BO247" s="51"/>
    </row>
    <row r="248" spans="1:67" ht="141.75" customHeight="1" x14ac:dyDescent="0.25">
      <c r="A248" s="201">
        <v>247</v>
      </c>
      <c r="B248" s="182" t="s">
        <v>3375</v>
      </c>
      <c r="C248" s="183" t="s">
        <v>3376</v>
      </c>
      <c r="D248" s="36" t="s">
        <v>28</v>
      </c>
      <c r="E248" s="36" t="s">
        <v>41</v>
      </c>
      <c r="F248" s="202" t="s">
        <v>667</v>
      </c>
      <c r="G248" s="202">
        <v>152</v>
      </c>
      <c r="H248" s="202"/>
      <c r="I248" s="202"/>
      <c r="J248" s="202"/>
      <c r="K248" s="202"/>
      <c r="L248" s="34" t="s">
        <v>3778</v>
      </c>
      <c r="M248" s="182"/>
      <c r="N248" s="183"/>
      <c r="O248" s="184" t="s">
        <v>41</v>
      </c>
      <c r="P248" s="109"/>
      <c r="Q248" s="182"/>
      <c r="R248" s="109"/>
      <c r="S248" s="183" t="s">
        <v>391</v>
      </c>
      <c r="T248" s="214" t="s">
        <v>3455</v>
      </c>
      <c r="U248" s="33" t="s">
        <v>58</v>
      </c>
      <c r="V248" s="45" t="s">
        <v>58</v>
      </c>
      <c r="W248" s="34" t="s">
        <v>621</v>
      </c>
      <c r="X248" s="34" t="s">
        <v>667</v>
      </c>
      <c r="Y248" s="36"/>
      <c r="Z248" s="36"/>
      <c r="AA248" s="36"/>
      <c r="AB248" s="36">
        <v>1</v>
      </c>
      <c r="AC248" s="36"/>
      <c r="AD248" s="36"/>
      <c r="AE248" s="36"/>
      <c r="AF248" s="51"/>
      <c r="AG248" s="51">
        <v>1</v>
      </c>
      <c r="AH248" s="51"/>
      <c r="AI248" s="51"/>
      <c r="AJ248" s="51"/>
      <c r="AK248" s="51"/>
      <c r="AL248" s="33"/>
      <c r="AM248" s="33"/>
      <c r="AN248" s="186"/>
      <c r="AO248" s="186"/>
      <c r="AP248" s="185"/>
      <c r="AQ248" s="185"/>
      <c r="AR248" s="185"/>
      <c r="AS248" s="185" t="s">
        <v>3378</v>
      </c>
      <c r="AT248" s="185"/>
      <c r="AU248" s="185"/>
      <c r="AV248" s="185"/>
      <c r="AW248" s="186"/>
      <c r="AX248" s="41"/>
      <c r="AY248" s="41" t="s">
        <v>24</v>
      </c>
      <c r="AZ248" s="41"/>
      <c r="BA248" s="36"/>
      <c r="BB248" s="51"/>
      <c r="BC248" s="33"/>
      <c r="BD248" s="33"/>
      <c r="BE248" s="51"/>
      <c r="BF248" s="51"/>
      <c r="BG248" s="51"/>
      <c r="BH248" s="51"/>
      <c r="BI248" s="51"/>
      <c r="BJ248" s="51"/>
      <c r="BK248" s="51"/>
      <c r="BL248" s="51"/>
      <c r="BM248" s="51"/>
      <c r="BN248" s="51"/>
      <c r="BO248" s="51"/>
    </row>
    <row r="249" spans="1:67" ht="39" customHeight="1" x14ac:dyDescent="0.25">
      <c r="A249" s="201">
        <v>248</v>
      </c>
      <c r="B249" s="182" t="s">
        <v>3375</v>
      </c>
      <c r="C249" s="183" t="s">
        <v>3376</v>
      </c>
      <c r="D249" s="36" t="s">
        <v>28</v>
      </c>
      <c r="E249" s="36" t="s">
        <v>41</v>
      </c>
      <c r="F249" s="202" t="s">
        <v>667</v>
      </c>
      <c r="G249" s="202">
        <v>152</v>
      </c>
      <c r="H249" s="202"/>
      <c r="I249" s="202"/>
      <c r="J249" s="202"/>
      <c r="K249" s="202"/>
      <c r="L249" s="34" t="s">
        <v>3780</v>
      </c>
      <c r="M249" s="182"/>
      <c r="N249" s="183"/>
      <c r="O249" s="184" t="s">
        <v>41</v>
      </c>
      <c r="P249" s="109"/>
      <c r="Q249" s="182"/>
      <c r="R249" s="109"/>
      <c r="S249" s="183" t="s">
        <v>791</v>
      </c>
      <c r="T249" s="188">
        <v>42814</v>
      </c>
      <c r="U249" s="33" t="s">
        <v>58</v>
      </c>
      <c r="V249" s="45" t="s">
        <v>58</v>
      </c>
      <c r="W249" s="49" t="s">
        <v>59</v>
      </c>
      <c r="X249" s="34" t="s">
        <v>667</v>
      </c>
      <c r="Y249" s="36"/>
      <c r="Z249" s="36"/>
      <c r="AA249" s="36"/>
      <c r="AB249" s="36">
        <v>1</v>
      </c>
      <c r="AC249" s="36"/>
      <c r="AD249" s="36"/>
      <c r="AE249" s="36"/>
      <c r="AF249" s="51"/>
      <c r="AG249" s="51">
        <v>1</v>
      </c>
      <c r="AH249" s="51"/>
      <c r="AI249" s="51"/>
      <c r="AJ249" s="51"/>
      <c r="AK249" s="51"/>
      <c r="AL249" s="33"/>
      <c r="AM249" s="33"/>
      <c r="AN249" s="186"/>
      <c r="AO249" s="186"/>
      <c r="AP249" s="185"/>
      <c r="AQ249" s="185"/>
      <c r="AR249" s="185"/>
      <c r="AS249" s="185" t="s">
        <v>3378</v>
      </c>
      <c r="AT249" s="185"/>
      <c r="AU249" s="185"/>
      <c r="AV249" s="185"/>
      <c r="AW249" s="186"/>
      <c r="AX249" s="41"/>
      <c r="AY249" s="41" t="s">
        <v>24</v>
      </c>
      <c r="AZ249" s="41"/>
      <c r="BA249" s="36"/>
      <c r="BB249" s="51"/>
      <c r="BC249" s="33"/>
      <c r="BD249" s="33"/>
      <c r="BE249" s="51"/>
      <c r="BF249" s="51"/>
      <c r="BG249" s="51"/>
      <c r="BH249" s="51"/>
      <c r="BI249" s="51"/>
      <c r="BJ249" s="51"/>
      <c r="BK249" s="51"/>
      <c r="BL249" s="51"/>
      <c r="BM249" s="51"/>
      <c r="BN249" s="51"/>
      <c r="BO249" s="51"/>
    </row>
    <row r="250" spans="1:67" ht="39" customHeight="1" x14ac:dyDescent="0.25">
      <c r="A250" s="201">
        <v>249</v>
      </c>
      <c r="B250" s="182" t="s">
        <v>3375</v>
      </c>
      <c r="C250" s="183" t="s">
        <v>3376</v>
      </c>
      <c r="D250" s="36" t="s">
        <v>28</v>
      </c>
      <c r="E250" s="36" t="s">
        <v>41</v>
      </c>
      <c r="F250" s="202" t="s">
        <v>667</v>
      </c>
      <c r="G250" s="202">
        <v>152</v>
      </c>
      <c r="H250" s="202"/>
      <c r="I250" s="202"/>
      <c r="J250" s="202"/>
      <c r="K250" s="202"/>
      <c r="L250" s="34" t="s">
        <v>3782</v>
      </c>
      <c r="M250" s="182"/>
      <c r="N250" s="183"/>
      <c r="O250" s="184" t="s">
        <v>41</v>
      </c>
      <c r="P250" s="109"/>
      <c r="Q250" s="182"/>
      <c r="R250" s="109"/>
      <c r="S250" s="183" t="s">
        <v>791</v>
      </c>
      <c r="T250" s="188">
        <v>42814</v>
      </c>
      <c r="U250" s="33" t="s">
        <v>58</v>
      </c>
      <c r="V250" s="45" t="s">
        <v>58</v>
      </c>
      <c r="W250" s="49" t="s">
        <v>59</v>
      </c>
      <c r="X250" s="34" t="s">
        <v>667</v>
      </c>
      <c r="Y250" s="36"/>
      <c r="Z250" s="36"/>
      <c r="AA250" s="36"/>
      <c r="AB250" s="36">
        <v>1</v>
      </c>
      <c r="AC250" s="36"/>
      <c r="AD250" s="36"/>
      <c r="AE250" s="36"/>
      <c r="AF250" s="51"/>
      <c r="AG250" s="51">
        <v>1</v>
      </c>
      <c r="AH250" s="51"/>
      <c r="AI250" s="51"/>
      <c r="AJ250" s="51"/>
      <c r="AK250" s="51"/>
      <c r="AL250" s="33"/>
      <c r="AM250" s="33"/>
      <c r="AN250" s="186"/>
      <c r="AO250" s="186"/>
      <c r="AP250" s="185"/>
      <c r="AQ250" s="185"/>
      <c r="AR250" s="185"/>
      <c r="AS250" s="185" t="s">
        <v>3378</v>
      </c>
      <c r="AT250" s="185"/>
      <c r="AU250" s="185"/>
      <c r="AV250" s="185"/>
      <c r="AW250" s="186"/>
      <c r="AX250" s="41"/>
      <c r="AY250" s="41" t="s">
        <v>24</v>
      </c>
      <c r="AZ250" s="41"/>
      <c r="BA250" s="36"/>
      <c r="BB250" s="51"/>
      <c r="BC250" s="33"/>
      <c r="BD250" s="33"/>
      <c r="BE250" s="51"/>
      <c r="BF250" s="51"/>
      <c r="BG250" s="51"/>
      <c r="BH250" s="51"/>
      <c r="BI250" s="51"/>
      <c r="BJ250" s="51"/>
      <c r="BK250" s="51"/>
      <c r="BL250" s="51"/>
      <c r="BM250" s="51"/>
      <c r="BN250" s="51"/>
      <c r="BO250" s="51"/>
    </row>
    <row r="251" spans="1:67" ht="39" customHeight="1" x14ac:dyDescent="0.25">
      <c r="A251" s="201">
        <v>250</v>
      </c>
      <c r="B251" s="182" t="s">
        <v>3375</v>
      </c>
      <c r="C251" s="183" t="s">
        <v>3376</v>
      </c>
      <c r="D251" s="36" t="s">
        <v>28</v>
      </c>
      <c r="E251" s="36" t="s">
        <v>41</v>
      </c>
      <c r="F251" s="202" t="s">
        <v>667</v>
      </c>
      <c r="G251" s="202">
        <v>153</v>
      </c>
      <c r="H251" s="202"/>
      <c r="I251" s="202"/>
      <c r="J251" s="202"/>
      <c r="K251" s="202"/>
      <c r="L251" s="34" t="s">
        <v>3784</v>
      </c>
      <c r="M251" s="182"/>
      <c r="N251" s="183"/>
      <c r="O251" s="184" t="s">
        <v>41</v>
      </c>
      <c r="P251" s="109"/>
      <c r="Q251" s="182"/>
      <c r="R251" s="109"/>
      <c r="S251" s="183" t="s">
        <v>791</v>
      </c>
      <c r="T251" s="188">
        <v>42814</v>
      </c>
      <c r="U251" s="33" t="s">
        <v>58</v>
      </c>
      <c r="V251" s="45" t="s">
        <v>58</v>
      </c>
      <c r="W251" s="49" t="s">
        <v>59</v>
      </c>
      <c r="X251" s="34" t="s">
        <v>667</v>
      </c>
      <c r="Y251" s="36"/>
      <c r="Z251" s="36"/>
      <c r="AA251" s="36"/>
      <c r="AB251" s="36">
        <v>1</v>
      </c>
      <c r="AC251" s="36"/>
      <c r="AD251" s="36"/>
      <c r="AE251" s="36"/>
      <c r="AF251" s="51"/>
      <c r="AG251" s="51"/>
      <c r="AH251" s="51">
        <v>1</v>
      </c>
      <c r="AI251" s="51"/>
      <c r="AJ251" s="51"/>
      <c r="AK251" s="51"/>
      <c r="AL251" s="33"/>
      <c r="AM251" s="33"/>
      <c r="AN251" s="186"/>
      <c r="AO251" s="186"/>
      <c r="AP251" s="185"/>
      <c r="AQ251" s="185"/>
      <c r="AR251" s="185"/>
      <c r="AS251" s="185" t="s">
        <v>3378</v>
      </c>
      <c r="AT251" s="185"/>
      <c r="AU251" s="185"/>
      <c r="AV251" s="185"/>
      <c r="AW251" s="186"/>
      <c r="AX251" s="41"/>
      <c r="AY251" s="41" t="s">
        <v>24</v>
      </c>
      <c r="AZ251" s="41"/>
      <c r="BA251" s="36"/>
      <c r="BB251" s="51"/>
      <c r="BC251" s="33"/>
      <c r="BD251" s="33"/>
      <c r="BE251" s="51"/>
      <c r="BF251" s="51"/>
      <c r="BG251" s="51"/>
      <c r="BH251" s="51"/>
      <c r="BI251" s="51"/>
      <c r="BJ251" s="51"/>
      <c r="BK251" s="51"/>
      <c r="BL251" s="51"/>
      <c r="BM251" s="51"/>
      <c r="BN251" s="51"/>
      <c r="BO251" s="51"/>
    </row>
    <row r="252" spans="1:67" ht="143.25" customHeight="1" x14ac:dyDescent="0.25">
      <c r="A252" s="201">
        <v>251</v>
      </c>
      <c r="B252" s="182" t="s">
        <v>3375</v>
      </c>
      <c r="C252" s="183" t="s">
        <v>3376</v>
      </c>
      <c r="D252" s="36" t="s">
        <v>28</v>
      </c>
      <c r="E252" s="36" t="s">
        <v>41</v>
      </c>
      <c r="F252" s="202" t="s">
        <v>667</v>
      </c>
      <c r="G252" s="202" t="s">
        <v>3560</v>
      </c>
      <c r="H252" s="202"/>
      <c r="I252" s="202"/>
      <c r="J252" s="202"/>
      <c r="K252" s="202"/>
      <c r="L252" s="34" t="s">
        <v>3785</v>
      </c>
      <c r="M252" s="182"/>
      <c r="N252" s="183"/>
      <c r="O252" s="184" t="s">
        <v>41</v>
      </c>
      <c r="P252" s="109"/>
      <c r="Q252" s="182"/>
      <c r="R252" s="109"/>
      <c r="S252" s="183" t="s">
        <v>391</v>
      </c>
      <c r="T252" s="214" t="s">
        <v>3455</v>
      </c>
      <c r="U252" s="33" t="s">
        <v>58</v>
      </c>
      <c r="V252" s="45" t="s">
        <v>58</v>
      </c>
      <c r="W252" s="34" t="s">
        <v>686</v>
      </c>
      <c r="X252" s="34" t="s">
        <v>667</v>
      </c>
      <c r="Y252" s="36"/>
      <c r="Z252" s="36"/>
      <c r="AA252" s="36"/>
      <c r="AB252" s="36">
        <v>1</v>
      </c>
      <c r="AC252" s="36"/>
      <c r="AD252" s="36"/>
      <c r="AE252" s="36"/>
      <c r="AF252" s="51"/>
      <c r="AG252" s="51"/>
      <c r="AH252" s="51">
        <v>1</v>
      </c>
      <c r="AI252" s="51"/>
      <c r="AJ252" s="51"/>
      <c r="AK252" s="51"/>
      <c r="AL252" s="33"/>
      <c r="AM252" s="33"/>
      <c r="AN252" s="186"/>
      <c r="AO252" s="186"/>
      <c r="AP252" s="185"/>
      <c r="AQ252" s="185"/>
      <c r="AR252" s="185"/>
      <c r="AS252" s="185" t="s">
        <v>3378</v>
      </c>
      <c r="AT252" s="185"/>
      <c r="AU252" s="185"/>
      <c r="AV252" s="185"/>
      <c r="AW252" s="186"/>
      <c r="AX252" s="41"/>
      <c r="AY252" s="41" t="s">
        <v>24</v>
      </c>
      <c r="AZ252" s="41"/>
      <c r="BA252" s="36"/>
      <c r="BB252" s="51"/>
      <c r="BC252" s="33"/>
      <c r="BD252" s="33"/>
      <c r="BE252" s="51"/>
      <c r="BF252" s="51"/>
      <c r="BG252" s="51"/>
      <c r="BH252" s="51"/>
      <c r="BI252" s="51"/>
      <c r="BJ252" s="51"/>
      <c r="BK252" s="51"/>
      <c r="BL252" s="51"/>
      <c r="BM252" s="51"/>
      <c r="BN252" s="51"/>
      <c r="BO252" s="51"/>
    </row>
    <row r="253" spans="1:67" ht="34.5" customHeight="1" x14ac:dyDescent="0.25">
      <c r="A253" s="201">
        <v>252</v>
      </c>
      <c r="B253" s="182" t="s">
        <v>3375</v>
      </c>
      <c r="C253" s="183" t="s">
        <v>3376</v>
      </c>
      <c r="D253" s="36" t="s">
        <v>28</v>
      </c>
      <c r="E253" s="36" t="s">
        <v>41</v>
      </c>
      <c r="F253" s="202" t="s">
        <v>667</v>
      </c>
      <c r="G253" s="202">
        <v>156</v>
      </c>
      <c r="H253" s="202"/>
      <c r="I253" s="202"/>
      <c r="J253" s="202"/>
      <c r="K253" s="202"/>
      <c r="L253" s="34" t="s">
        <v>3787</v>
      </c>
      <c r="M253" s="182"/>
      <c r="N253" s="183"/>
      <c r="O253" s="184" t="s">
        <v>41</v>
      </c>
      <c r="P253" s="109"/>
      <c r="Q253" s="182"/>
      <c r="R253" s="109"/>
      <c r="S253" s="183" t="s">
        <v>391</v>
      </c>
      <c r="T253" s="188">
        <v>42814</v>
      </c>
      <c r="U253" s="33" t="s">
        <v>58</v>
      </c>
      <c r="V253" s="45" t="s">
        <v>58</v>
      </c>
      <c r="W253" s="49" t="s">
        <v>59</v>
      </c>
      <c r="X253" s="34" t="s">
        <v>667</v>
      </c>
      <c r="Y253" s="36"/>
      <c r="Z253" s="36"/>
      <c r="AA253" s="36"/>
      <c r="AB253" s="36">
        <v>1</v>
      </c>
      <c r="AC253" s="36"/>
      <c r="AD253" s="36"/>
      <c r="AE253" s="36"/>
      <c r="AF253" s="51"/>
      <c r="AG253" s="51"/>
      <c r="AH253" s="51">
        <v>1</v>
      </c>
      <c r="AI253" s="51"/>
      <c r="AJ253" s="51"/>
      <c r="AK253" s="51"/>
      <c r="AL253" s="33"/>
      <c r="AM253" s="33"/>
      <c r="AN253" s="186"/>
      <c r="AO253" s="186"/>
      <c r="AP253" s="185"/>
      <c r="AQ253" s="185"/>
      <c r="AR253" s="185"/>
      <c r="AS253" s="185" t="s">
        <v>3378</v>
      </c>
      <c r="AT253" s="185"/>
      <c r="AU253" s="185"/>
      <c r="AV253" s="185"/>
      <c r="AW253" s="186"/>
      <c r="AX253" s="41"/>
      <c r="AY253" s="41" t="s">
        <v>24</v>
      </c>
      <c r="AZ253" s="41"/>
      <c r="BA253" s="36"/>
      <c r="BB253" s="51"/>
      <c r="BC253" s="33"/>
      <c r="BD253" s="33"/>
      <c r="BE253" s="51"/>
      <c r="BF253" s="51"/>
      <c r="BG253" s="51"/>
      <c r="BH253" s="51"/>
      <c r="BI253" s="51"/>
      <c r="BJ253" s="51"/>
      <c r="BK253" s="51"/>
      <c r="BL253" s="51"/>
      <c r="BM253" s="51"/>
      <c r="BN253" s="51"/>
      <c r="BO253" s="51"/>
    </row>
    <row r="254" spans="1:67" ht="144" customHeight="1" x14ac:dyDescent="0.25">
      <c r="A254" s="201">
        <v>253</v>
      </c>
      <c r="B254" s="182" t="s">
        <v>3375</v>
      </c>
      <c r="C254" s="183" t="s">
        <v>3376</v>
      </c>
      <c r="D254" s="36" t="s">
        <v>28</v>
      </c>
      <c r="E254" s="36" t="s">
        <v>41</v>
      </c>
      <c r="F254" s="202" t="s">
        <v>667</v>
      </c>
      <c r="G254" s="202">
        <v>157</v>
      </c>
      <c r="H254" s="202"/>
      <c r="I254" s="202"/>
      <c r="J254" s="202"/>
      <c r="K254" s="202"/>
      <c r="L254" s="34" t="s">
        <v>3790</v>
      </c>
      <c r="M254" s="182"/>
      <c r="N254" s="183"/>
      <c r="O254" s="184" t="s">
        <v>41</v>
      </c>
      <c r="P254" s="109"/>
      <c r="Q254" s="182"/>
      <c r="R254" s="109"/>
      <c r="S254" s="183" t="s">
        <v>391</v>
      </c>
      <c r="T254" s="33" t="s">
        <v>3565</v>
      </c>
      <c r="U254" s="33" t="s">
        <v>58</v>
      </c>
      <c r="V254" s="45" t="s">
        <v>58</v>
      </c>
      <c r="W254" s="34" t="s">
        <v>692</v>
      </c>
      <c r="X254" s="34" t="s">
        <v>667</v>
      </c>
      <c r="Y254" s="36"/>
      <c r="Z254" s="36"/>
      <c r="AA254" s="36"/>
      <c r="AB254" s="36">
        <v>1</v>
      </c>
      <c r="AC254" s="36"/>
      <c r="AD254" s="36"/>
      <c r="AE254" s="36"/>
      <c r="AF254" s="51"/>
      <c r="AG254" s="51"/>
      <c r="AH254" s="51">
        <v>1</v>
      </c>
      <c r="AI254" s="51"/>
      <c r="AJ254" s="51"/>
      <c r="AK254" s="51"/>
      <c r="AL254" s="33"/>
      <c r="AM254" s="33"/>
      <c r="AN254" s="186"/>
      <c r="AO254" s="186"/>
      <c r="AP254" s="185"/>
      <c r="AQ254" s="185"/>
      <c r="AR254" s="185"/>
      <c r="AS254" s="185" t="s">
        <v>3407</v>
      </c>
      <c r="AT254" s="185"/>
      <c r="AU254" s="185"/>
      <c r="AV254" s="185"/>
      <c r="AW254" s="186"/>
      <c r="AX254" s="41"/>
      <c r="AY254" s="41" t="s">
        <v>24</v>
      </c>
      <c r="AZ254" s="41"/>
      <c r="BA254" s="36"/>
      <c r="BB254" s="51"/>
      <c r="BC254" s="33"/>
      <c r="BD254" s="33"/>
      <c r="BE254" s="51"/>
      <c r="BF254" s="51"/>
      <c r="BG254" s="51"/>
      <c r="BH254" s="51"/>
      <c r="BI254" s="51"/>
      <c r="BJ254" s="51"/>
      <c r="BK254" s="51"/>
      <c r="BL254" s="51"/>
      <c r="BM254" s="51"/>
      <c r="BN254" s="51"/>
      <c r="BO254" s="51"/>
    </row>
    <row r="255" spans="1:67" ht="41.25" customHeight="1" x14ac:dyDescent="0.25">
      <c r="A255" s="201">
        <v>254</v>
      </c>
      <c r="B255" s="182" t="s">
        <v>3375</v>
      </c>
      <c r="C255" s="183" t="s">
        <v>3376</v>
      </c>
      <c r="D255" s="36" t="s">
        <v>28</v>
      </c>
      <c r="E255" s="36" t="s">
        <v>41</v>
      </c>
      <c r="F255" s="202" t="s">
        <v>667</v>
      </c>
      <c r="G255" s="202" t="s">
        <v>3566</v>
      </c>
      <c r="H255" s="202"/>
      <c r="I255" s="202"/>
      <c r="J255" s="202"/>
      <c r="K255" s="202"/>
      <c r="L255" s="34" t="s">
        <v>3792</v>
      </c>
      <c r="M255" s="182"/>
      <c r="N255" s="183"/>
      <c r="O255" s="184" t="s">
        <v>41</v>
      </c>
      <c r="P255" s="109"/>
      <c r="Q255" s="182"/>
      <c r="R255" s="109"/>
      <c r="S255" s="183" t="s">
        <v>391</v>
      </c>
      <c r="T255" s="188">
        <v>42814</v>
      </c>
      <c r="U255" s="33" t="s">
        <v>58</v>
      </c>
      <c r="V255" s="45" t="s">
        <v>58</v>
      </c>
      <c r="W255" s="49" t="s">
        <v>59</v>
      </c>
      <c r="X255" s="34" t="s">
        <v>667</v>
      </c>
      <c r="Y255" s="36"/>
      <c r="Z255" s="36"/>
      <c r="AA255" s="36"/>
      <c r="AB255" s="36">
        <v>1</v>
      </c>
      <c r="AC255" s="36"/>
      <c r="AD255" s="36"/>
      <c r="AE255" s="36"/>
      <c r="AF255" s="51"/>
      <c r="AG255" s="51"/>
      <c r="AH255" s="51">
        <v>1</v>
      </c>
      <c r="AI255" s="51"/>
      <c r="AJ255" s="51"/>
      <c r="AK255" s="51"/>
      <c r="AL255" s="33"/>
      <c r="AM255" s="33"/>
      <c r="AN255" s="186"/>
      <c r="AO255" s="186"/>
      <c r="AP255" s="185"/>
      <c r="AQ255" s="185"/>
      <c r="AR255" s="185"/>
      <c r="AS255" s="185" t="s">
        <v>3378</v>
      </c>
      <c r="AT255" s="185"/>
      <c r="AU255" s="185"/>
      <c r="AV255" s="185"/>
      <c r="AW255" s="186"/>
      <c r="AX255" s="41"/>
      <c r="AY255" s="41" t="s">
        <v>24</v>
      </c>
      <c r="AZ255" s="41"/>
      <c r="BA255" s="36"/>
      <c r="BB255" s="51"/>
      <c r="BC255" s="33"/>
      <c r="BD255" s="33"/>
      <c r="BE255" s="51"/>
      <c r="BF255" s="51"/>
      <c r="BG255" s="51"/>
      <c r="BH255" s="51"/>
      <c r="BI255" s="51"/>
      <c r="BJ255" s="51"/>
      <c r="BK255" s="51"/>
      <c r="BL255" s="51"/>
      <c r="BM255" s="51"/>
      <c r="BN255" s="51"/>
      <c r="BO255" s="51"/>
    </row>
    <row r="256" spans="1:67" ht="41.25" customHeight="1" x14ac:dyDescent="0.25">
      <c r="A256" s="201">
        <v>255</v>
      </c>
      <c r="B256" s="182" t="s">
        <v>3375</v>
      </c>
      <c r="C256" s="183" t="s">
        <v>3376</v>
      </c>
      <c r="D256" s="36" t="s">
        <v>28</v>
      </c>
      <c r="E256" s="36" t="s">
        <v>41</v>
      </c>
      <c r="F256" s="202" t="s">
        <v>3568</v>
      </c>
      <c r="G256" s="202">
        <v>163</v>
      </c>
      <c r="H256" s="202"/>
      <c r="I256" s="202"/>
      <c r="J256" s="202"/>
      <c r="K256" s="202"/>
      <c r="L256" s="34" t="s">
        <v>3793</v>
      </c>
      <c r="M256" s="182"/>
      <c r="N256" s="183"/>
      <c r="O256" s="184" t="s">
        <v>41</v>
      </c>
      <c r="P256" s="109"/>
      <c r="Q256" s="182"/>
      <c r="R256" s="109"/>
      <c r="S256" s="183" t="s">
        <v>3121</v>
      </c>
      <c r="T256" s="188">
        <v>42814</v>
      </c>
      <c r="U256" s="33" t="s">
        <v>21</v>
      </c>
      <c r="V256" s="45" t="s">
        <v>21</v>
      </c>
      <c r="W256" s="49" t="s">
        <v>696</v>
      </c>
      <c r="X256" s="49" t="s">
        <v>697</v>
      </c>
      <c r="Y256" s="36">
        <v>1</v>
      </c>
      <c r="Z256" s="36"/>
      <c r="AA256" s="36"/>
      <c r="AB256" s="36"/>
      <c r="AC256" s="36"/>
      <c r="AD256" s="36"/>
      <c r="AE256" s="36"/>
      <c r="AF256" s="51"/>
      <c r="AG256" s="51"/>
      <c r="AH256" s="51">
        <v>1</v>
      </c>
      <c r="AI256" s="51"/>
      <c r="AJ256" s="51"/>
      <c r="AK256" s="51"/>
      <c r="AL256" s="33" t="s">
        <v>3410</v>
      </c>
      <c r="AM256" s="33" t="s">
        <v>3430</v>
      </c>
      <c r="AN256" s="185"/>
      <c r="AO256" s="185"/>
      <c r="AP256" s="185"/>
      <c r="AQ256" s="185"/>
      <c r="AR256" s="185"/>
      <c r="AS256" s="185" t="s">
        <v>3378</v>
      </c>
      <c r="AT256" s="185"/>
      <c r="AU256" s="185"/>
      <c r="AV256" s="185"/>
      <c r="AW256" s="186"/>
      <c r="AX256" s="41"/>
      <c r="AY256" s="41" t="s">
        <v>24</v>
      </c>
      <c r="AZ256" s="41"/>
      <c r="BA256" s="36"/>
      <c r="BB256" s="51"/>
      <c r="BC256" s="33"/>
      <c r="BD256" s="33"/>
      <c r="BE256" s="51"/>
      <c r="BF256" s="51"/>
      <c r="BG256" s="51"/>
      <c r="BH256" s="51"/>
      <c r="BI256" s="51"/>
      <c r="BJ256" s="51"/>
      <c r="BK256" s="51"/>
      <c r="BL256" s="51"/>
      <c r="BM256" s="51"/>
      <c r="BN256" s="51"/>
      <c r="BO256" s="51"/>
    </row>
    <row r="257" spans="1:67" ht="41.25" customHeight="1" x14ac:dyDescent="0.25">
      <c r="A257" s="201">
        <v>256</v>
      </c>
      <c r="B257" s="182" t="s">
        <v>3375</v>
      </c>
      <c r="C257" s="183" t="s">
        <v>3376</v>
      </c>
      <c r="D257" s="36" t="s">
        <v>28</v>
      </c>
      <c r="E257" s="36" t="s">
        <v>41</v>
      </c>
      <c r="F257" s="202" t="s">
        <v>3568</v>
      </c>
      <c r="G257" s="202">
        <v>164</v>
      </c>
      <c r="H257" s="202"/>
      <c r="I257" s="202"/>
      <c r="J257" s="202"/>
      <c r="K257" s="202"/>
      <c r="L257" s="34" t="s">
        <v>699</v>
      </c>
      <c r="M257" s="182"/>
      <c r="N257" s="183"/>
      <c r="O257" s="184" t="s">
        <v>41</v>
      </c>
      <c r="P257" s="109"/>
      <c r="Q257" s="182"/>
      <c r="R257" s="109"/>
      <c r="S257" s="183" t="s">
        <v>391</v>
      </c>
      <c r="T257" s="188">
        <v>42814</v>
      </c>
      <c r="U257" s="33" t="s">
        <v>58</v>
      </c>
      <c r="V257" s="45" t="s">
        <v>58</v>
      </c>
      <c r="W257" s="49" t="s">
        <v>59</v>
      </c>
      <c r="X257" s="49" t="s">
        <v>697</v>
      </c>
      <c r="Y257" s="36"/>
      <c r="Z257" s="36"/>
      <c r="AA257" s="36"/>
      <c r="AB257" s="36">
        <v>1</v>
      </c>
      <c r="AC257" s="36"/>
      <c r="AD257" s="36"/>
      <c r="AE257" s="36"/>
      <c r="AF257" s="51"/>
      <c r="AG257" s="51"/>
      <c r="AH257" s="51">
        <v>1</v>
      </c>
      <c r="AI257" s="51"/>
      <c r="AJ257" s="51"/>
      <c r="AK257" s="51"/>
      <c r="AL257" s="33"/>
      <c r="AM257" s="33"/>
      <c r="AN257" s="186"/>
      <c r="AO257" s="186"/>
      <c r="AP257" s="185"/>
      <c r="AQ257" s="185"/>
      <c r="AR257" s="185"/>
      <c r="AS257" s="185" t="s">
        <v>3378</v>
      </c>
      <c r="AT257" s="185"/>
      <c r="AU257" s="185"/>
      <c r="AV257" s="185"/>
      <c r="AW257" s="186"/>
      <c r="AX257" s="41"/>
      <c r="AY257" s="41" t="s">
        <v>24</v>
      </c>
      <c r="AZ257" s="41"/>
      <c r="BA257" s="36"/>
      <c r="BB257" s="51"/>
      <c r="BC257" s="33"/>
      <c r="BD257" s="33"/>
      <c r="BE257" s="51"/>
      <c r="BF257" s="51"/>
      <c r="BG257" s="51"/>
      <c r="BH257" s="51"/>
      <c r="BI257" s="51"/>
      <c r="BJ257" s="51"/>
      <c r="BK257" s="51"/>
      <c r="BL257" s="51"/>
      <c r="BM257" s="51"/>
      <c r="BN257" s="51"/>
      <c r="BO257" s="51"/>
    </row>
    <row r="258" spans="1:67" ht="41.25" customHeight="1" x14ac:dyDescent="0.25">
      <c r="A258" s="201">
        <v>257</v>
      </c>
      <c r="B258" s="182" t="s">
        <v>3375</v>
      </c>
      <c r="C258" s="183" t="s">
        <v>3376</v>
      </c>
      <c r="D258" s="36" t="s">
        <v>28</v>
      </c>
      <c r="E258" s="36" t="s">
        <v>41</v>
      </c>
      <c r="F258" s="202" t="s">
        <v>3568</v>
      </c>
      <c r="G258" s="202">
        <v>164</v>
      </c>
      <c r="H258" s="202"/>
      <c r="I258" s="202"/>
      <c r="J258" s="202"/>
      <c r="K258" s="202"/>
      <c r="L258" s="34" t="s">
        <v>3795</v>
      </c>
      <c r="M258" s="182"/>
      <c r="N258" s="183"/>
      <c r="O258" s="184" t="s">
        <v>41</v>
      </c>
      <c r="P258" s="109"/>
      <c r="Q258" s="182"/>
      <c r="R258" s="109"/>
      <c r="S258" s="183" t="s">
        <v>391</v>
      </c>
      <c r="T258" s="188">
        <v>42814</v>
      </c>
      <c r="U258" s="33" t="s">
        <v>58</v>
      </c>
      <c r="V258" s="45" t="s">
        <v>58</v>
      </c>
      <c r="W258" s="49" t="s">
        <v>59</v>
      </c>
      <c r="X258" s="49" t="s">
        <v>697</v>
      </c>
      <c r="Y258" s="36"/>
      <c r="Z258" s="36"/>
      <c r="AA258" s="36"/>
      <c r="AB258" s="36">
        <v>1</v>
      </c>
      <c r="AC258" s="36"/>
      <c r="AD258" s="36"/>
      <c r="AE258" s="36"/>
      <c r="AF258" s="51"/>
      <c r="AG258" s="51"/>
      <c r="AH258" s="51">
        <v>1</v>
      </c>
      <c r="AI258" s="51"/>
      <c r="AJ258" s="51"/>
      <c r="AK258" s="51"/>
      <c r="AL258" s="33"/>
      <c r="AM258" s="33"/>
      <c r="AN258" s="186"/>
      <c r="AO258" s="186"/>
      <c r="AP258" s="185"/>
      <c r="AQ258" s="185"/>
      <c r="AR258" s="185"/>
      <c r="AS258" s="185" t="s">
        <v>3378</v>
      </c>
      <c r="AT258" s="185"/>
      <c r="AU258" s="185"/>
      <c r="AV258" s="185"/>
      <c r="AW258" s="186"/>
      <c r="AX258" s="41"/>
      <c r="AY258" s="41" t="s">
        <v>24</v>
      </c>
      <c r="AZ258" s="41"/>
      <c r="BA258" s="36"/>
      <c r="BB258" s="51"/>
      <c r="BC258" s="33"/>
      <c r="BD258" s="33"/>
      <c r="BE258" s="51"/>
      <c r="BF258" s="51"/>
      <c r="BG258" s="51"/>
      <c r="BH258" s="51"/>
      <c r="BI258" s="51"/>
      <c r="BJ258" s="51"/>
      <c r="BK258" s="51"/>
      <c r="BL258" s="51"/>
      <c r="BM258" s="51"/>
      <c r="BN258" s="51"/>
      <c r="BO258" s="51"/>
    </row>
    <row r="259" spans="1:67" ht="126" customHeight="1" x14ac:dyDescent="0.25">
      <c r="A259" s="201">
        <v>258</v>
      </c>
      <c r="B259" s="182" t="s">
        <v>3375</v>
      </c>
      <c r="C259" s="183" t="s">
        <v>3376</v>
      </c>
      <c r="D259" s="36" t="s">
        <v>28</v>
      </c>
      <c r="E259" s="36" t="s">
        <v>41</v>
      </c>
      <c r="F259" s="109" t="s">
        <v>3572</v>
      </c>
      <c r="G259" s="109" t="s">
        <v>3573</v>
      </c>
      <c r="H259" s="109"/>
      <c r="I259" s="109"/>
      <c r="J259" s="109"/>
      <c r="K259" s="109"/>
      <c r="L259" s="34" t="s">
        <v>701</v>
      </c>
      <c r="M259" s="182"/>
      <c r="N259" s="183"/>
      <c r="O259" s="184" t="s">
        <v>41</v>
      </c>
      <c r="P259" s="109"/>
      <c r="Q259" s="182"/>
      <c r="R259" s="109"/>
      <c r="S259" s="183" t="s">
        <v>791</v>
      </c>
      <c r="T259" s="214" t="s">
        <v>3574</v>
      </c>
      <c r="U259" s="33" t="s">
        <v>58</v>
      </c>
      <c r="V259" s="45" t="s">
        <v>58</v>
      </c>
      <c r="W259" s="34" t="s">
        <v>702</v>
      </c>
      <c r="X259" s="34" t="s">
        <v>703</v>
      </c>
      <c r="Y259" s="36"/>
      <c r="Z259" s="36"/>
      <c r="AA259" s="36"/>
      <c r="AB259" s="36">
        <v>1</v>
      </c>
      <c r="AC259" s="36"/>
      <c r="AD259" s="36"/>
      <c r="AE259" s="36"/>
      <c r="AF259" s="51"/>
      <c r="AG259" s="51"/>
      <c r="AH259" s="51">
        <v>1</v>
      </c>
      <c r="AI259" s="51"/>
      <c r="AJ259" s="51"/>
      <c r="AK259" s="51"/>
      <c r="AL259" s="33"/>
      <c r="AM259" s="33"/>
      <c r="AN259" s="186"/>
      <c r="AO259" s="186"/>
      <c r="AP259" s="185"/>
      <c r="AQ259" s="185"/>
      <c r="AR259" s="185"/>
      <c r="AS259" s="185" t="s">
        <v>3378</v>
      </c>
      <c r="AT259" s="185"/>
      <c r="AU259" s="185"/>
      <c r="AV259" s="185"/>
      <c r="AW259" s="186"/>
      <c r="AX259" s="41"/>
      <c r="AY259" s="41" t="s">
        <v>24</v>
      </c>
      <c r="AZ259" s="41"/>
      <c r="BA259" s="36"/>
      <c r="BB259" s="51"/>
      <c r="BC259" s="33"/>
      <c r="BD259" s="33"/>
      <c r="BE259" s="51"/>
      <c r="BF259" s="51"/>
      <c r="BG259" s="51"/>
      <c r="BH259" s="51"/>
      <c r="BI259" s="51"/>
      <c r="BJ259" s="51"/>
      <c r="BK259" s="51"/>
      <c r="BL259" s="51"/>
      <c r="BM259" s="51"/>
      <c r="BN259" s="51"/>
      <c r="BO259" s="51"/>
    </row>
    <row r="260" spans="1:67" ht="66" customHeight="1" x14ac:dyDescent="0.25">
      <c r="A260" s="201">
        <v>259</v>
      </c>
      <c r="B260" s="182" t="s">
        <v>3375</v>
      </c>
      <c r="C260" s="183" t="s">
        <v>3376</v>
      </c>
      <c r="D260" s="36" t="s">
        <v>28</v>
      </c>
      <c r="E260" s="36" t="s">
        <v>41</v>
      </c>
      <c r="F260" s="109" t="s">
        <v>3575</v>
      </c>
      <c r="G260" s="109" t="s">
        <v>3576</v>
      </c>
      <c r="H260" s="109"/>
      <c r="I260" s="109"/>
      <c r="J260" s="109"/>
      <c r="K260" s="109"/>
      <c r="L260" s="34" t="s">
        <v>704</v>
      </c>
      <c r="M260" s="182"/>
      <c r="N260" s="183"/>
      <c r="O260" s="184" t="s">
        <v>41</v>
      </c>
      <c r="P260" s="109"/>
      <c r="Q260" s="182"/>
      <c r="R260" s="109"/>
      <c r="S260" s="183" t="s">
        <v>391</v>
      </c>
      <c r="T260" s="188">
        <v>42814</v>
      </c>
      <c r="U260" s="33" t="s">
        <v>58</v>
      </c>
      <c r="V260" s="45" t="s">
        <v>58</v>
      </c>
      <c r="W260" s="49" t="s">
        <v>59</v>
      </c>
      <c r="X260" s="49" t="s">
        <v>705</v>
      </c>
      <c r="Y260" s="36"/>
      <c r="Z260" s="36"/>
      <c r="AA260" s="36"/>
      <c r="AB260" s="36">
        <v>1</v>
      </c>
      <c r="AC260" s="36"/>
      <c r="AD260" s="36"/>
      <c r="AE260" s="36"/>
      <c r="AF260" s="51"/>
      <c r="AG260" s="51"/>
      <c r="AH260" s="51">
        <v>1</v>
      </c>
      <c r="AI260" s="51"/>
      <c r="AJ260" s="51"/>
      <c r="AK260" s="51"/>
      <c r="AL260" s="33"/>
      <c r="AM260" s="33"/>
      <c r="AN260" s="186"/>
      <c r="AO260" s="186"/>
      <c r="AP260" s="185"/>
      <c r="AQ260" s="185"/>
      <c r="AR260" s="185"/>
      <c r="AS260" s="185" t="s">
        <v>3378</v>
      </c>
      <c r="AT260" s="185"/>
      <c r="AU260" s="185"/>
      <c r="AV260" s="185"/>
      <c r="AW260" s="186"/>
      <c r="AX260" s="41"/>
      <c r="AY260" s="41" t="s">
        <v>24</v>
      </c>
      <c r="AZ260" s="41"/>
      <c r="BA260" s="36"/>
      <c r="BB260" s="51"/>
      <c r="BC260" s="33"/>
      <c r="BD260" s="33"/>
      <c r="BE260" s="51"/>
      <c r="BF260" s="51"/>
      <c r="BG260" s="51"/>
      <c r="BH260" s="51"/>
      <c r="BI260" s="51"/>
      <c r="BJ260" s="51"/>
      <c r="BK260" s="51"/>
      <c r="BL260" s="51"/>
      <c r="BM260" s="51"/>
      <c r="BN260" s="51"/>
      <c r="BO260" s="51"/>
    </row>
    <row r="261" spans="1:67" ht="66" customHeight="1" x14ac:dyDescent="0.25">
      <c r="A261" s="201">
        <v>260</v>
      </c>
      <c r="B261" s="182" t="s">
        <v>3375</v>
      </c>
      <c r="C261" s="183" t="s">
        <v>3376</v>
      </c>
      <c r="D261" s="36" t="s">
        <v>28</v>
      </c>
      <c r="E261" s="36" t="s">
        <v>41</v>
      </c>
      <c r="F261" s="109" t="s">
        <v>3577</v>
      </c>
      <c r="G261" s="109"/>
      <c r="H261" s="109"/>
      <c r="I261" s="109"/>
      <c r="J261" s="109"/>
      <c r="K261" s="109"/>
      <c r="L261" s="34" t="s">
        <v>704</v>
      </c>
      <c r="M261" s="182"/>
      <c r="N261" s="183"/>
      <c r="O261" s="184" t="s">
        <v>41</v>
      </c>
      <c r="P261" s="109"/>
      <c r="Q261" s="182"/>
      <c r="R261" s="109"/>
      <c r="S261" s="183" t="s">
        <v>391</v>
      </c>
      <c r="T261" s="188">
        <v>42814</v>
      </c>
      <c r="U261" s="33" t="s">
        <v>58</v>
      </c>
      <c r="V261" s="45" t="s">
        <v>58</v>
      </c>
      <c r="W261" s="49" t="s">
        <v>59</v>
      </c>
      <c r="X261" s="49" t="s">
        <v>705</v>
      </c>
      <c r="Y261" s="36"/>
      <c r="Z261" s="36"/>
      <c r="AA261" s="36"/>
      <c r="AB261" s="36">
        <v>1</v>
      </c>
      <c r="AC261" s="36"/>
      <c r="AD261" s="36"/>
      <c r="AE261" s="36"/>
      <c r="AF261" s="51"/>
      <c r="AG261" s="51"/>
      <c r="AH261" s="51">
        <v>1</v>
      </c>
      <c r="AI261" s="51"/>
      <c r="AJ261" s="51"/>
      <c r="AK261" s="51"/>
      <c r="AL261" s="33"/>
      <c r="AM261" s="33"/>
      <c r="AN261" s="186"/>
      <c r="AO261" s="186"/>
      <c r="AP261" s="185"/>
      <c r="AQ261" s="185"/>
      <c r="AR261" s="185"/>
      <c r="AS261" s="185" t="s">
        <v>3378</v>
      </c>
      <c r="AT261" s="185"/>
      <c r="AU261" s="185"/>
      <c r="AV261" s="185"/>
      <c r="AW261" s="186"/>
      <c r="AX261" s="41"/>
      <c r="AY261" s="41" t="s">
        <v>24</v>
      </c>
      <c r="AZ261" s="41"/>
      <c r="BA261" s="36"/>
      <c r="BB261" s="51"/>
      <c r="BC261" s="33"/>
      <c r="BD261" s="33"/>
      <c r="BE261" s="51"/>
      <c r="BF261" s="51"/>
      <c r="BG261" s="51"/>
      <c r="BH261" s="51"/>
      <c r="BI261" s="51"/>
      <c r="BJ261" s="51"/>
      <c r="BK261" s="51"/>
      <c r="BL261" s="51"/>
      <c r="BM261" s="51"/>
      <c r="BN261" s="51"/>
      <c r="BO261" s="51"/>
    </row>
    <row r="262" spans="1:67" ht="66" customHeight="1" x14ac:dyDescent="0.25">
      <c r="A262" s="201">
        <v>261</v>
      </c>
      <c r="B262" s="182" t="s">
        <v>3375</v>
      </c>
      <c r="C262" s="183" t="s">
        <v>3376</v>
      </c>
      <c r="D262" s="36" t="s">
        <v>28</v>
      </c>
      <c r="E262" s="36" t="s">
        <v>41</v>
      </c>
      <c r="F262" s="109" t="s">
        <v>3579</v>
      </c>
      <c r="G262" s="109"/>
      <c r="H262" s="109"/>
      <c r="I262" s="109"/>
      <c r="J262" s="109"/>
      <c r="K262" s="109"/>
      <c r="L262" s="34" t="s">
        <v>704</v>
      </c>
      <c r="M262" s="182"/>
      <c r="N262" s="183"/>
      <c r="O262" s="184" t="s">
        <v>41</v>
      </c>
      <c r="P262" s="109"/>
      <c r="Q262" s="182"/>
      <c r="R262" s="109"/>
      <c r="S262" s="183" t="s">
        <v>391</v>
      </c>
      <c r="T262" s="188">
        <v>42814</v>
      </c>
      <c r="U262" s="33" t="s">
        <v>58</v>
      </c>
      <c r="V262" s="45" t="s">
        <v>58</v>
      </c>
      <c r="W262" s="49" t="s">
        <v>59</v>
      </c>
      <c r="X262" s="49" t="s">
        <v>705</v>
      </c>
      <c r="Y262" s="36"/>
      <c r="Z262" s="36"/>
      <c r="AA262" s="36"/>
      <c r="AB262" s="36">
        <v>1</v>
      </c>
      <c r="AC262" s="36"/>
      <c r="AD262" s="36"/>
      <c r="AE262" s="36"/>
      <c r="AF262" s="51"/>
      <c r="AG262" s="51"/>
      <c r="AH262" s="51">
        <v>1</v>
      </c>
      <c r="AI262" s="51"/>
      <c r="AJ262" s="51"/>
      <c r="AK262" s="51"/>
      <c r="AL262" s="33"/>
      <c r="AM262" s="33"/>
      <c r="AN262" s="186"/>
      <c r="AO262" s="186"/>
      <c r="AP262" s="185"/>
      <c r="AQ262" s="185"/>
      <c r="AR262" s="185"/>
      <c r="AS262" s="185" t="s">
        <v>3378</v>
      </c>
      <c r="AT262" s="185"/>
      <c r="AU262" s="185"/>
      <c r="AV262" s="185"/>
      <c r="AW262" s="186"/>
      <c r="AX262" s="41"/>
      <c r="AY262" s="41" t="s">
        <v>24</v>
      </c>
      <c r="AZ262" s="41"/>
      <c r="BA262" s="36"/>
      <c r="BB262" s="51"/>
      <c r="BC262" s="33"/>
      <c r="BD262" s="33"/>
      <c r="BE262" s="51"/>
      <c r="BF262" s="51"/>
      <c r="BG262" s="51"/>
      <c r="BH262" s="51"/>
      <c r="BI262" s="51"/>
      <c r="BJ262" s="51"/>
      <c r="BK262" s="51"/>
      <c r="BL262" s="51"/>
      <c r="BM262" s="51"/>
      <c r="BN262" s="51"/>
      <c r="BO262" s="51"/>
    </row>
    <row r="263" spans="1:67" ht="66" customHeight="1" x14ac:dyDescent="0.25">
      <c r="A263" s="201">
        <v>262</v>
      </c>
      <c r="B263" s="182" t="s">
        <v>3375</v>
      </c>
      <c r="C263" s="183" t="s">
        <v>3376</v>
      </c>
      <c r="D263" s="36" t="s">
        <v>28</v>
      </c>
      <c r="E263" s="36" t="s">
        <v>41</v>
      </c>
      <c r="F263" s="109" t="s">
        <v>3580</v>
      </c>
      <c r="G263" s="109">
        <v>187</v>
      </c>
      <c r="H263" s="109"/>
      <c r="I263" s="109"/>
      <c r="J263" s="109"/>
      <c r="K263" s="109"/>
      <c r="L263" s="34" t="s">
        <v>706</v>
      </c>
      <c r="M263" s="182"/>
      <c r="N263" s="183"/>
      <c r="O263" s="184" t="s">
        <v>41</v>
      </c>
      <c r="P263" s="109"/>
      <c r="Q263" s="182"/>
      <c r="R263" s="109"/>
      <c r="S263" s="183" t="s">
        <v>791</v>
      </c>
      <c r="T263" s="188">
        <v>42814</v>
      </c>
      <c r="U263" s="33" t="s">
        <v>58</v>
      </c>
      <c r="V263" s="45" t="s">
        <v>58</v>
      </c>
      <c r="W263" s="49" t="s">
        <v>59</v>
      </c>
      <c r="X263" s="49" t="s">
        <v>707</v>
      </c>
      <c r="Y263" s="36"/>
      <c r="Z263" s="36"/>
      <c r="AA263" s="36"/>
      <c r="AB263" s="36">
        <v>1</v>
      </c>
      <c r="AC263" s="36"/>
      <c r="AD263" s="36"/>
      <c r="AE263" s="36"/>
      <c r="AF263" s="51"/>
      <c r="AG263" s="51"/>
      <c r="AH263" s="51">
        <v>1</v>
      </c>
      <c r="AI263" s="51"/>
      <c r="AJ263" s="51"/>
      <c r="AK263" s="51"/>
      <c r="AL263" s="33"/>
      <c r="AM263" s="33"/>
      <c r="AN263" s="186"/>
      <c r="AO263" s="186"/>
      <c r="AP263" s="185"/>
      <c r="AQ263" s="185"/>
      <c r="AR263" s="185"/>
      <c r="AS263" s="185" t="s">
        <v>3378</v>
      </c>
      <c r="AT263" s="185"/>
      <c r="AU263" s="185"/>
      <c r="AV263" s="185"/>
      <c r="AW263" s="186"/>
      <c r="AX263" s="41"/>
      <c r="AY263" s="41" t="s">
        <v>24</v>
      </c>
      <c r="AZ263" s="41"/>
      <c r="BA263" s="36"/>
      <c r="BB263" s="51"/>
      <c r="BC263" s="33"/>
      <c r="BD263" s="33"/>
      <c r="BE263" s="51"/>
      <c r="BF263" s="51"/>
      <c r="BG263" s="51"/>
      <c r="BH263" s="51"/>
      <c r="BI263" s="51"/>
      <c r="BJ263" s="51"/>
      <c r="BK263" s="51"/>
      <c r="BL263" s="51"/>
      <c r="BM263" s="51"/>
      <c r="BN263" s="51"/>
      <c r="BO263" s="51"/>
    </row>
    <row r="264" spans="1:67" ht="66" customHeight="1" x14ac:dyDescent="0.25">
      <c r="A264" s="201">
        <v>263</v>
      </c>
      <c r="B264" s="182" t="s">
        <v>3375</v>
      </c>
      <c r="C264" s="183" t="s">
        <v>3376</v>
      </c>
      <c r="D264" s="36" t="s">
        <v>28</v>
      </c>
      <c r="E264" s="36" t="s">
        <v>41</v>
      </c>
      <c r="F264" s="109" t="s">
        <v>3580</v>
      </c>
      <c r="G264" s="109">
        <v>188</v>
      </c>
      <c r="H264" s="109"/>
      <c r="I264" s="109"/>
      <c r="J264" s="109"/>
      <c r="K264" s="109"/>
      <c r="L264" s="34" t="s">
        <v>3799</v>
      </c>
      <c r="M264" s="182"/>
      <c r="N264" s="183"/>
      <c r="O264" s="184" t="s">
        <v>41</v>
      </c>
      <c r="P264" s="109"/>
      <c r="Q264" s="182"/>
      <c r="R264" s="109"/>
      <c r="S264" s="183" t="s">
        <v>391</v>
      </c>
      <c r="T264" s="188">
        <v>42814</v>
      </c>
      <c r="U264" s="33" t="s">
        <v>58</v>
      </c>
      <c r="V264" s="45" t="s">
        <v>58</v>
      </c>
      <c r="W264" s="49" t="s">
        <v>59</v>
      </c>
      <c r="X264" s="49" t="s">
        <v>707</v>
      </c>
      <c r="Y264" s="36"/>
      <c r="Z264" s="36"/>
      <c r="AA264" s="36"/>
      <c r="AB264" s="36">
        <v>1</v>
      </c>
      <c r="AC264" s="36"/>
      <c r="AD264" s="36"/>
      <c r="AE264" s="36"/>
      <c r="AF264" s="51"/>
      <c r="AG264" s="51"/>
      <c r="AH264" s="51">
        <v>1</v>
      </c>
      <c r="AI264" s="51"/>
      <c r="AJ264" s="51"/>
      <c r="AK264" s="51"/>
      <c r="AL264" s="33"/>
      <c r="AM264" s="33"/>
      <c r="AN264" s="186"/>
      <c r="AO264" s="186"/>
      <c r="AP264" s="185"/>
      <c r="AQ264" s="185"/>
      <c r="AR264" s="185"/>
      <c r="AS264" s="185" t="s">
        <v>3378</v>
      </c>
      <c r="AT264" s="185"/>
      <c r="AU264" s="185"/>
      <c r="AV264" s="185"/>
      <c r="AW264" s="186"/>
      <c r="AX264" s="41"/>
      <c r="AY264" s="41" t="s">
        <v>24</v>
      </c>
      <c r="AZ264" s="41"/>
      <c r="BA264" s="36"/>
      <c r="BB264" s="51"/>
      <c r="BC264" s="33"/>
      <c r="BD264" s="33"/>
      <c r="BE264" s="51"/>
      <c r="BF264" s="51"/>
      <c r="BG264" s="51"/>
      <c r="BH264" s="51"/>
      <c r="BI264" s="51"/>
      <c r="BJ264" s="51"/>
      <c r="BK264" s="51"/>
      <c r="BL264" s="51"/>
      <c r="BM264" s="51"/>
      <c r="BN264" s="51"/>
      <c r="BO264" s="51"/>
    </row>
    <row r="265" spans="1:67" ht="66" customHeight="1" x14ac:dyDescent="0.25">
      <c r="A265" s="201">
        <v>264</v>
      </c>
      <c r="B265" s="182" t="s">
        <v>3375</v>
      </c>
      <c r="C265" s="183" t="s">
        <v>3376</v>
      </c>
      <c r="D265" s="36" t="s">
        <v>28</v>
      </c>
      <c r="E265" s="36" t="s">
        <v>41</v>
      </c>
      <c r="F265" s="109" t="s">
        <v>3583</v>
      </c>
      <c r="G265" s="109">
        <v>192</v>
      </c>
      <c r="H265" s="109"/>
      <c r="I265" s="109"/>
      <c r="J265" s="109"/>
      <c r="K265" s="109"/>
      <c r="L265" s="34" t="s">
        <v>711</v>
      </c>
      <c r="M265" s="182"/>
      <c r="N265" s="183"/>
      <c r="O265" s="184" t="s">
        <v>41</v>
      </c>
      <c r="P265" s="109"/>
      <c r="Q265" s="182"/>
      <c r="R265" s="109"/>
      <c r="S265" s="183" t="s">
        <v>391</v>
      </c>
      <c r="T265" s="188">
        <v>42814</v>
      </c>
      <c r="U265" s="33" t="s">
        <v>58</v>
      </c>
      <c r="V265" s="45" t="s">
        <v>58</v>
      </c>
      <c r="W265" s="49" t="s">
        <v>59</v>
      </c>
      <c r="X265" s="49" t="s">
        <v>712</v>
      </c>
      <c r="Y265" s="36"/>
      <c r="Z265" s="36"/>
      <c r="AA265" s="36"/>
      <c r="AB265" s="36">
        <v>1</v>
      </c>
      <c r="AC265" s="36"/>
      <c r="AD265" s="36"/>
      <c r="AE265" s="36"/>
      <c r="AF265" s="51"/>
      <c r="AG265" s="51"/>
      <c r="AH265" s="51">
        <v>1</v>
      </c>
      <c r="AI265" s="51"/>
      <c r="AJ265" s="51"/>
      <c r="AK265" s="51"/>
      <c r="AL265" s="33"/>
      <c r="AM265" s="33"/>
      <c r="AN265" s="186"/>
      <c r="AO265" s="186"/>
      <c r="AP265" s="185"/>
      <c r="AQ265" s="185"/>
      <c r="AR265" s="185"/>
      <c r="AS265" s="185" t="s">
        <v>3378</v>
      </c>
      <c r="AT265" s="185"/>
      <c r="AU265" s="185"/>
      <c r="AV265" s="185"/>
      <c r="AW265" s="186"/>
      <c r="AX265" s="41"/>
      <c r="AY265" s="41" t="s">
        <v>24</v>
      </c>
      <c r="AZ265" s="41"/>
      <c r="BA265" s="36"/>
      <c r="BB265" s="51"/>
      <c r="BC265" s="33"/>
      <c r="BD265" s="33"/>
      <c r="BE265" s="51"/>
      <c r="BF265" s="51"/>
      <c r="BG265" s="51"/>
      <c r="BH265" s="51"/>
      <c r="BI265" s="51"/>
      <c r="BJ265" s="51"/>
      <c r="BK265" s="51"/>
      <c r="BL265" s="51"/>
      <c r="BM265" s="51"/>
      <c r="BN265" s="51"/>
      <c r="BO265" s="51"/>
    </row>
    <row r="266" spans="1:67" ht="66" customHeight="1" x14ac:dyDescent="0.25">
      <c r="A266" s="201">
        <v>265</v>
      </c>
      <c r="B266" s="182" t="s">
        <v>3375</v>
      </c>
      <c r="C266" s="183" t="s">
        <v>3376</v>
      </c>
      <c r="D266" s="36" t="s">
        <v>28</v>
      </c>
      <c r="E266" s="36" t="s">
        <v>41</v>
      </c>
      <c r="F266" s="109" t="s">
        <v>3583</v>
      </c>
      <c r="G266" s="109">
        <v>194</v>
      </c>
      <c r="H266" s="109"/>
      <c r="I266" s="109"/>
      <c r="J266" s="109"/>
      <c r="K266" s="109"/>
      <c r="L266" s="34" t="s">
        <v>714</v>
      </c>
      <c r="M266" s="182"/>
      <c r="N266" s="183"/>
      <c r="O266" s="184" t="s">
        <v>41</v>
      </c>
      <c r="P266" s="109"/>
      <c r="Q266" s="182"/>
      <c r="R266" s="109"/>
      <c r="S266" s="183" t="s">
        <v>391</v>
      </c>
      <c r="T266" s="188">
        <v>42814</v>
      </c>
      <c r="U266" s="33" t="s">
        <v>58</v>
      </c>
      <c r="V266" s="45" t="s">
        <v>58</v>
      </c>
      <c r="W266" s="49" t="s">
        <v>59</v>
      </c>
      <c r="X266" s="49" t="s">
        <v>712</v>
      </c>
      <c r="Y266" s="36"/>
      <c r="Z266" s="36"/>
      <c r="AA266" s="36"/>
      <c r="AB266" s="36">
        <v>1</v>
      </c>
      <c r="AC266" s="36"/>
      <c r="AD266" s="36"/>
      <c r="AE266" s="36"/>
      <c r="AF266" s="51"/>
      <c r="AG266" s="51"/>
      <c r="AH266" s="51">
        <v>1</v>
      </c>
      <c r="AI266" s="51"/>
      <c r="AJ266" s="51"/>
      <c r="AK266" s="51"/>
      <c r="AL266" s="33"/>
      <c r="AM266" s="33"/>
      <c r="AN266" s="186"/>
      <c r="AO266" s="186"/>
      <c r="AP266" s="185"/>
      <c r="AQ266" s="185"/>
      <c r="AR266" s="185"/>
      <c r="AS266" s="185" t="s">
        <v>3378</v>
      </c>
      <c r="AT266" s="185"/>
      <c r="AU266" s="185"/>
      <c r="AV266" s="185"/>
      <c r="AW266" s="186"/>
      <c r="AX266" s="41"/>
      <c r="AY266" s="41" t="s">
        <v>24</v>
      </c>
      <c r="AZ266" s="41"/>
      <c r="BA266" s="36"/>
      <c r="BB266" s="51"/>
      <c r="BC266" s="33"/>
      <c r="BD266" s="33"/>
      <c r="BE266" s="51"/>
      <c r="BF266" s="51"/>
      <c r="BG266" s="51"/>
      <c r="BH266" s="51"/>
      <c r="BI266" s="51"/>
      <c r="BJ266" s="51"/>
      <c r="BK266" s="51"/>
      <c r="BL266" s="51"/>
      <c r="BM266" s="51"/>
      <c r="BN266" s="51"/>
      <c r="BO266" s="51"/>
    </row>
    <row r="267" spans="1:67" ht="66" customHeight="1" x14ac:dyDescent="0.25">
      <c r="A267" s="201">
        <v>266</v>
      </c>
      <c r="B267" s="182" t="s">
        <v>3375</v>
      </c>
      <c r="C267" s="183" t="s">
        <v>3376</v>
      </c>
      <c r="D267" s="36" t="s">
        <v>28</v>
      </c>
      <c r="E267" s="36" t="s">
        <v>41</v>
      </c>
      <c r="F267" s="109" t="s">
        <v>3584</v>
      </c>
      <c r="G267" s="109">
        <v>197</v>
      </c>
      <c r="H267" s="109"/>
      <c r="I267" s="109"/>
      <c r="J267" s="109"/>
      <c r="K267" s="109"/>
      <c r="L267" s="34" t="s">
        <v>717</v>
      </c>
      <c r="M267" s="182"/>
      <c r="N267" s="183"/>
      <c r="O267" s="184" t="s">
        <v>41</v>
      </c>
      <c r="P267" s="109"/>
      <c r="Q267" s="182"/>
      <c r="R267" s="109"/>
      <c r="S267" s="183" t="s">
        <v>391</v>
      </c>
      <c r="T267" s="33" t="s">
        <v>3585</v>
      </c>
      <c r="U267" s="33" t="s">
        <v>58</v>
      </c>
      <c r="V267" s="45" t="s">
        <v>58</v>
      </c>
      <c r="W267" s="34" t="s">
        <v>718</v>
      </c>
      <c r="X267" s="34" t="s">
        <v>719</v>
      </c>
      <c r="Y267" s="36"/>
      <c r="Z267" s="36"/>
      <c r="AA267" s="36"/>
      <c r="AB267" s="36">
        <v>1</v>
      </c>
      <c r="AC267" s="36"/>
      <c r="AD267" s="36"/>
      <c r="AE267" s="36"/>
      <c r="AF267" s="51"/>
      <c r="AG267" s="51"/>
      <c r="AH267" s="51">
        <v>1</v>
      </c>
      <c r="AI267" s="51"/>
      <c r="AJ267" s="51"/>
      <c r="AK267" s="51"/>
      <c r="AL267" s="33"/>
      <c r="AM267" s="33"/>
      <c r="AN267" s="186"/>
      <c r="AO267" s="186"/>
      <c r="AP267" s="185"/>
      <c r="AQ267" s="185"/>
      <c r="AR267" s="185"/>
      <c r="AS267" s="185" t="s">
        <v>3407</v>
      </c>
      <c r="AT267" s="185"/>
      <c r="AU267" s="185"/>
      <c r="AV267" s="185"/>
      <c r="AW267" s="186"/>
      <c r="AX267" s="41"/>
      <c r="AY267" s="41" t="s">
        <v>24</v>
      </c>
      <c r="AZ267" s="41"/>
      <c r="BA267" s="36"/>
      <c r="BB267" s="51"/>
      <c r="BC267" s="33"/>
      <c r="BD267" s="33"/>
      <c r="BE267" s="51"/>
      <c r="BF267" s="51"/>
      <c r="BG267" s="51"/>
      <c r="BH267" s="51"/>
      <c r="BI267" s="51"/>
      <c r="BJ267" s="51"/>
      <c r="BK267" s="51"/>
      <c r="BL267" s="51"/>
      <c r="BM267" s="51"/>
      <c r="BN267" s="51"/>
      <c r="BO267" s="51"/>
    </row>
    <row r="268" spans="1:67" ht="144.75" customHeight="1" x14ac:dyDescent="0.25">
      <c r="A268" s="201">
        <v>267</v>
      </c>
      <c r="B268" s="182" t="s">
        <v>3375</v>
      </c>
      <c r="C268" s="183" t="s">
        <v>3376</v>
      </c>
      <c r="D268" s="36" t="s">
        <v>28</v>
      </c>
      <c r="E268" s="36" t="s">
        <v>41</v>
      </c>
      <c r="F268" s="109" t="s">
        <v>3584</v>
      </c>
      <c r="G268" s="109">
        <v>198</v>
      </c>
      <c r="H268" s="109"/>
      <c r="I268" s="109"/>
      <c r="J268" s="109"/>
      <c r="K268" s="109"/>
      <c r="L268" s="34" t="s">
        <v>721</v>
      </c>
      <c r="M268" s="182"/>
      <c r="N268" s="183"/>
      <c r="O268" s="184" t="s">
        <v>41</v>
      </c>
      <c r="P268" s="109"/>
      <c r="Q268" s="182"/>
      <c r="R268" s="109"/>
      <c r="S268" s="183" t="s">
        <v>391</v>
      </c>
      <c r="T268" s="214" t="s">
        <v>3455</v>
      </c>
      <c r="U268" s="33" t="s">
        <v>58</v>
      </c>
      <c r="V268" s="45" t="s">
        <v>58</v>
      </c>
      <c r="W268" s="34" t="s">
        <v>621</v>
      </c>
      <c r="X268" s="34" t="s">
        <v>719</v>
      </c>
      <c r="Y268" s="36"/>
      <c r="Z268" s="36"/>
      <c r="AA268" s="36"/>
      <c r="AB268" s="36">
        <v>1</v>
      </c>
      <c r="AC268" s="36"/>
      <c r="AD268" s="36"/>
      <c r="AE268" s="36"/>
      <c r="AF268" s="51"/>
      <c r="AG268" s="51"/>
      <c r="AH268" s="51">
        <v>1</v>
      </c>
      <c r="AI268" s="51"/>
      <c r="AJ268" s="51"/>
      <c r="AK268" s="51"/>
      <c r="AL268" s="33"/>
      <c r="AM268" s="33"/>
      <c r="AN268" s="186"/>
      <c r="AO268" s="186"/>
      <c r="AP268" s="185"/>
      <c r="AQ268" s="185"/>
      <c r="AR268" s="185"/>
      <c r="AS268" s="185" t="s">
        <v>3378</v>
      </c>
      <c r="AT268" s="185"/>
      <c r="AU268" s="185"/>
      <c r="AV268" s="185"/>
      <c r="AW268" s="186"/>
      <c r="AX268" s="41"/>
      <c r="AY268" s="41" t="s">
        <v>24</v>
      </c>
      <c r="AZ268" s="41"/>
      <c r="BA268" s="36"/>
      <c r="BB268" s="51"/>
      <c r="BC268" s="33"/>
      <c r="BD268" s="33"/>
      <c r="BE268" s="51"/>
      <c r="BF268" s="51"/>
      <c r="BG268" s="51"/>
      <c r="BH268" s="51"/>
      <c r="BI268" s="51"/>
      <c r="BJ268" s="51"/>
      <c r="BK268" s="51"/>
      <c r="BL268" s="51"/>
      <c r="BM268" s="51"/>
      <c r="BN268" s="51"/>
      <c r="BO268" s="51"/>
    </row>
    <row r="269" spans="1:67" ht="47.25" customHeight="1" x14ac:dyDescent="0.25">
      <c r="A269" s="201">
        <v>268</v>
      </c>
      <c r="B269" s="182" t="s">
        <v>3375</v>
      </c>
      <c r="C269" s="183" t="s">
        <v>3376</v>
      </c>
      <c r="D269" s="36" t="s">
        <v>28</v>
      </c>
      <c r="E269" s="36" t="s">
        <v>41</v>
      </c>
      <c r="F269" s="109" t="s">
        <v>3584</v>
      </c>
      <c r="G269" s="109">
        <v>199</v>
      </c>
      <c r="H269" s="109"/>
      <c r="I269" s="109"/>
      <c r="J269" s="109"/>
      <c r="K269" s="109"/>
      <c r="L269" s="34" t="s">
        <v>722</v>
      </c>
      <c r="M269" s="182"/>
      <c r="N269" s="183"/>
      <c r="O269" s="184" t="s">
        <v>41</v>
      </c>
      <c r="P269" s="109"/>
      <c r="Q269" s="182"/>
      <c r="R269" s="109"/>
      <c r="S269" s="183" t="s">
        <v>391</v>
      </c>
      <c r="T269" s="188">
        <v>42814</v>
      </c>
      <c r="U269" s="33" t="s">
        <v>58</v>
      </c>
      <c r="V269" s="45" t="s">
        <v>58</v>
      </c>
      <c r="W269" s="49" t="s">
        <v>59</v>
      </c>
      <c r="X269" s="34" t="s">
        <v>719</v>
      </c>
      <c r="Y269" s="36"/>
      <c r="Z269" s="36"/>
      <c r="AA269" s="36"/>
      <c r="AB269" s="36">
        <v>1</v>
      </c>
      <c r="AC269" s="36"/>
      <c r="AD269" s="36"/>
      <c r="AE269" s="36"/>
      <c r="AF269" s="51"/>
      <c r="AG269" s="51"/>
      <c r="AH269" s="51">
        <v>1</v>
      </c>
      <c r="AI269" s="51"/>
      <c r="AJ269" s="51"/>
      <c r="AK269" s="51"/>
      <c r="AL269" s="33"/>
      <c r="AM269" s="33"/>
      <c r="AN269" s="186"/>
      <c r="AO269" s="186"/>
      <c r="AP269" s="185"/>
      <c r="AQ269" s="185"/>
      <c r="AR269" s="185"/>
      <c r="AS269" s="185" t="s">
        <v>3378</v>
      </c>
      <c r="AT269" s="185"/>
      <c r="AU269" s="185"/>
      <c r="AV269" s="185"/>
      <c r="AW269" s="186"/>
      <c r="AX269" s="41"/>
      <c r="AY269" s="41" t="s">
        <v>24</v>
      </c>
      <c r="AZ269" s="41"/>
      <c r="BA269" s="36"/>
      <c r="BB269" s="51"/>
      <c r="BC269" s="33"/>
      <c r="BD269" s="33"/>
      <c r="BE269" s="51"/>
      <c r="BF269" s="51"/>
      <c r="BG269" s="51"/>
      <c r="BH269" s="51"/>
      <c r="BI269" s="51"/>
      <c r="BJ269" s="51"/>
      <c r="BK269" s="51"/>
      <c r="BL269" s="51"/>
      <c r="BM269" s="51"/>
      <c r="BN269" s="51"/>
      <c r="BO269" s="51"/>
    </row>
    <row r="270" spans="1:67" ht="63" customHeight="1" x14ac:dyDescent="0.25">
      <c r="A270" s="201">
        <v>269</v>
      </c>
      <c r="B270" s="182" t="s">
        <v>3375</v>
      </c>
      <c r="C270" s="183" t="s">
        <v>3376</v>
      </c>
      <c r="D270" s="36" t="s">
        <v>28</v>
      </c>
      <c r="E270" s="36" t="s">
        <v>41</v>
      </c>
      <c r="F270" s="109" t="s">
        <v>3586</v>
      </c>
      <c r="G270" s="109">
        <v>202</v>
      </c>
      <c r="H270" s="109"/>
      <c r="I270" s="109"/>
      <c r="J270" s="109"/>
      <c r="K270" s="109"/>
      <c r="L270" s="34" t="s">
        <v>723</v>
      </c>
      <c r="M270" s="182"/>
      <c r="N270" s="183"/>
      <c r="O270" s="184" t="s">
        <v>41</v>
      </c>
      <c r="P270" s="109"/>
      <c r="Q270" s="182"/>
      <c r="R270" s="109"/>
      <c r="S270" s="183" t="s">
        <v>391</v>
      </c>
      <c r="T270" s="188">
        <v>42814</v>
      </c>
      <c r="U270" s="33" t="s">
        <v>58</v>
      </c>
      <c r="V270" s="45" t="s">
        <v>58</v>
      </c>
      <c r="W270" s="49" t="s">
        <v>59</v>
      </c>
      <c r="X270" s="49" t="s">
        <v>725</v>
      </c>
      <c r="Y270" s="36"/>
      <c r="Z270" s="36"/>
      <c r="AA270" s="36"/>
      <c r="AB270" s="36">
        <v>1</v>
      </c>
      <c r="AC270" s="36"/>
      <c r="AD270" s="36"/>
      <c r="AE270" s="36"/>
      <c r="AF270" s="51"/>
      <c r="AG270" s="51"/>
      <c r="AH270" s="51">
        <v>1</v>
      </c>
      <c r="AI270" s="51"/>
      <c r="AJ270" s="51"/>
      <c r="AK270" s="51"/>
      <c r="AL270" s="33"/>
      <c r="AM270" s="33"/>
      <c r="AN270" s="186"/>
      <c r="AO270" s="186"/>
      <c r="AP270" s="185"/>
      <c r="AQ270" s="185"/>
      <c r="AR270" s="185"/>
      <c r="AS270" s="185" t="s">
        <v>3378</v>
      </c>
      <c r="AT270" s="185"/>
      <c r="AU270" s="185"/>
      <c r="AV270" s="185"/>
      <c r="AW270" s="186"/>
      <c r="AX270" s="41"/>
      <c r="AY270" s="41" t="s">
        <v>24</v>
      </c>
      <c r="AZ270" s="41"/>
      <c r="BA270" s="36"/>
      <c r="BB270" s="51"/>
      <c r="BC270" s="33"/>
      <c r="BD270" s="33"/>
      <c r="BE270" s="51"/>
      <c r="BF270" s="51"/>
      <c r="BG270" s="51"/>
      <c r="BH270" s="51"/>
      <c r="BI270" s="51"/>
      <c r="BJ270" s="51"/>
      <c r="BK270" s="51"/>
      <c r="BL270" s="51"/>
      <c r="BM270" s="51"/>
      <c r="BN270" s="51"/>
      <c r="BO270" s="51"/>
    </row>
    <row r="271" spans="1:67" ht="144.75" customHeight="1" x14ac:dyDescent="0.25">
      <c r="A271" s="201">
        <v>270</v>
      </c>
      <c r="B271" s="182" t="s">
        <v>3375</v>
      </c>
      <c r="C271" s="183" t="s">
        <v>3376</v>
      </c>
      <c r="D271" s="36" t="s">
        <v>28</v>
      </c>
      <c r="E271" s="36" t="s">
        <v>41</v>
      </c>
      <c r="F271" s="109" t="s">
        <v>3586</v>
      </c>
      <c r="G271" s="109">
        <v>203</v>
      </c>
      <c r="H271" s="109"/>
      <c r="I271" s="109"/>
      <c r="J271" s="109"/>
      <c r="K271" s="109"/>
      <c r="L271" s="34" t="s">
        <v>726</v>
      </c>
      <c r="M271" s="182"/>
      <c r="N271" s="183"/>
      <c r="O271" s="184" t="s">
        <v>41</v>
      </c>
      <c r="P271" s="109"/>
      <c r="Q271" s="182"/>
      <c r="R271" s="109"/>
      <c r="S271" s="183" t="s">
        <v>391</v>
      </c>
      <c r="T271" s="214" t="s">
        <v>3455</v>
      </c>
      <c r="U271" s="33" t="s">
        <v>58</v>
      </c>
      <c r="V271" s="45" t="s">
        <v>58</v>
      </c>
      <c r="W271" s="34" t="s">
        <v>621</v>
      </c>
      <c r="X271" s="49" t="s">
        <v>725</v>
      </c>
      <c r="Y271" s="36"/>
      <c r="Z271" s="36"/>
      <c r="AA271" s="36"/>
      <c r="AB271" s="36">
        <v>1</v>
      </c>
      <c r="AC271" s="36"/>
      <c r="AD271" s="36"/>
      <c r="AE271" s="36"/>
      <c r="AF271" s="51"/>
      <c r="AG271" s="51"/>
      <c r="AH271" s="51">
        <v>1</v>
      </c>
      <c r="AI271" s="51"/>
      <c r="AJ271" s="51"/>
      <c r="AK271" s="51"/>
      <c r="AL271" s="33"/>
      <c r="AM271" s="33"/>
      <c r="AN271" s="186"/>
      <c r="AO271" s="186"/>
      <c r="AP271" s="185"/>
      <c r="AQ271" s="185"/>
      <c r="AR271" s="185"/>
      <c r="AS271" s="185" t="s">
        <v>3378</v>
      </c>
      <c r="AT271" s="185"/>
      <c r="AU271" s="185"/>
      <c r="AV271" s="185"/>
      <c r="AW271" s="186"/>
      <c r="AX271" s="41"/>
      <c r="AY271" s="41" t="s">
        <v>24</v>
      </c>
      <c r="AZ271" s="41"/>
      <c r="BA271" s="36"/>
      <c r="BB271" s="51"/>
      <c r="BC271" s="33"/>
      <c r="BD271" s="33"/>
      <c r="BE271" s="51"/>
      <c r="BF271" s="51"/>
      <c r="BG271" s="51"/>
      <c r="BH271" s="51"/>
      <c r="BI271" s="51"/>
      <c r="BJ271" s="51"/>
      <c r="BK271" s="51"/>
      <c r="BL271" s="51"/>
      <c r="BM271" s="51"/>
      <c r="BN271" s="51"/>
      <c r="BO271" s="51"/>
    </row>
    <row r="272" spans="1:67" ht="36" customHeight="1" x14ac:dyDescent="0.25">
      <c r="A272" s="201">
        <v>271</v>
      </c>
      <c r="B272" s="182" t="s">
        <v>3375</v>
      </c>
      <c r="C272" s="183" t="s">
        <v>3376</v>
      </c>
      <c r="D272" s="36" t="s">
        <v>28</v>
      </c>
      <c r="E272" s="36" t="s">
        <v>41</v>
      </c>
      <c r="F272" s="109" t="s">
        <v>3587</v>
      </c>
      <c r="G272" s="109">
        <v>211</v>
      </c>
      <c r="H272" s="109"/>
      <c r="I272" s="109"/>
      <c r="J272" s="109"/>
      <c r="K272" s="109"/>
      <c r="L272" s="34" t="s">
        <v>3808</v>
      </c>
      <c r="M272" s="182"/>
      <c r="N272" s="183"/>
      <c r="O272" s="184" t="s">
        <v>41</v>
      </c>
      <c r="P272" s="109"/>
      <c r="Q272" s="182"/>
      <c r="R272" s="109"/>
      <c r="S272" s="183" t="s">
        <v>391</v>
      </c>
      <c r="T272" s="188">
        <v>42814</v>
      </c>
      <c r="U272" s="33" t="s">
        <v>58</v>
      </c>
      <c r="V272" s="45" t="s">
        <v>58</v>
      </c>
      <c r="W272" s="49" t="s">
        <v>59</v>
      </c>
      <c r="X272" s="49" t="s">
        <v>729</v>
      </c>
      <c r="Y272" s="36"/>
      <c r="Z272" s="36"/>
      <c r="AA272" s="36"/>
      <c r="AB272" s="36">
        <v>1</v>
      </c>
      <c r="AC272" s="36"/>
      <c r="AD272" s="36"/>
      <c r="AE272" s="36"/>
      <c r="AF272" s="51"/>
      <c r="AG272" s="51"/>
      <c r="AH272" s="51">
        <v>1</v>
      </c>
      <c r="AI272" s="51"/>
      <c r="AJ272" s="51"/>
      <c r="AK272" s="51"/>
      <c r="AL272" s="33"/>
      <c r="AM272" s="33"/>
      <c r="AN272" s="186"/>
      <c r="AO272" s="186"/>
      <c r="AP272" s="185"/>
      <c r="AQ272" s="185"/>
      <c r="AR272" s="185"/>
      <c r="AS272" s="185" t="s">
        <v>3378</v>
      </c>
      <c r="AT272" s="185"/>
      <c r="AU272" s="185"/>
      <c r="AV272" s="185"/>
      <c r="AW272" s="186"/>
      <c r="AX272" s="41"/>
      <c r="AY272" s="41" t="s">
        <v>24</v>
      </c>
      <c r="AZ272" s="41"/>
      <c r="BA272" s="36"/>
      <c r="BB272" s="51"/>
      <c r="BC272" s="33"/>
      <c r="BD272" s="33"/>
      <c r="BE272" s="51"/>
      <c r="BF272" s="51"/>
      <c r="BG272" s="51"/>
      <c r="BH272" s="51"/>
      <c r="BI272" s="51"/>
      <c r="BJ272" s="51"/>
      <c r="BK272" s="51"/>
      <c r="BL272" s="51"/>
      <c r="BM272" s="51"/>
      <c r="BN272" s="51"/>
      <c r="BO272" s="51"/>
    </row>
    <row r="273" spans="1:67" ht="63.75" customHeight="1" x14ac:dyDescent="0.25">
      <c r="A273" s="201">
        <v>272</v>
      </c>
      <c r="B273" s="182" t="s">
        <v>3375</v>
      </c>
      <c r="C273" s="183" t="s">
        <v>3376</v>
      </c>
      <c r="D273" s="36" t="s">
        <v>28</v>
      </c>
      <c r="E273" s="36" t="s">
        <v>41</v>
      </c>
      <c r="F273" s="109" t="s">
        <v>3587</v>
      </c>
      <c r="G273" s="109">
        <v>211</v>
      </c>
      <c r="H273" s="109"/>
      <c r="I273" s="109"/>
      <c r="J273" s="109"/>
      <c r="K273" s="109"/>
      <c r="L273" s="34" t="s">
        <v>3810</v>
      </c>
      <c r="M273" s="182"/>
      <c r="N273" s="183"/>
      <c r="O273" s="184" t="s">
        <v>41</v>
      </c>
      <c r="P273" s="109"/>
      <c r="Q273" s="182"/>
      <c r="R273" s="109"/>
      <c r="S273" s="183" t="s">
        <v>21</v>
      </c>
      <c r="T273" s="33" t="s">
        <v>731</v>
      </c>
      <c r="U273" s="33" t="s">
        <v>21</v>
      </c>
      <c r="V273" s="45" t="s">
        <v>21</v>
      </c>
      <c r="W273" s="34" t="s">
        <v>731</v>
      </c>
      <c r="X273" s="34" t="s">
        <v>729</v>
      </c>
      <c r="Y273" s="36">
        <v>1</v>
      </c>
      <c r="Z273" s="36"/>
      <c r="AA273" s="36"/>
      <c r="AB273" s="36"/>
      <c r="AC273" s="36"/>
      <c r="AD273" s="36"/>
      <c r="AE273" s="36"/>
      <c r="AF273" s="51"/>
      <c r="AG273" s="51"/>
      <c r="AH273" s="51">
        <v>1</v>
      </c>
      <c r="AI273" s="51"/>
      <c r="AJ273" s="51"/>
      <c r="AK273" s="51"/>
      <c r="AL273" s="33"/>
      <c r="AM273" s="33"/>
      <c r="AN273" s="186"/>
      <c r="AO273" s="186"/>
      <c r="AP273" s="185"/>
      <c r="AQ273" s="185"/>
      <c r="AR273" s="185"/>
      <c r="AS273" s="185" t="s">
        <v>3590</v>
      </c>
      <c r="AT273" s="185"/>
      <c r="AU273" s="185"/>
      <c r="AV273" s="185"/>
      <c r="AW273" s="186"/>
      <c r="AX273" s="41"/>
      <c r="AY273" s="41" t="s">
        <v>732</v>
      </c>
      <c r="AZ273" s="41" t="s">
        <v>734</v>
      </c>
      <c r="BA273" s="36"/>
      <c r="BB273" s="51"/>
      <c r="BC273" s="33"/>
      <c r="BD273" s="33"/>
      <c r="BE273" s="51"/>
      <c r="BF273" s="51"/>
      <c r="BG273" s="51"/>
      <c r="BH273" s="51"/>
      <c r="BI273" s="51"/>
      <c r="BJ273" s="51"/>
      <c r="BK273" s="51"/>
      <c r="BL273" s="51"/>
      <c r="BM273" s="51"/>
      <c r="BN273" s="51"/>
      <c r="BO273" s="51"/>
    </row>
    <row r="274" spans="1:67" ht="63" customHeight="1" x14ac:dyDescent="0.25">
      <c r="A274" s="201">
        <v>273</v>
      </c>
      <c r="B274" s="182" t="s">
        <v>3375</v>
      </c>
      <c r="C274" s="183" t="s">
        <v>3376</v>
      </c>
      <c r="D274" s="36" t="s">
        <v>28</v>
      </c>
      <c r="E274" s="36" t="s">
        <v>41</v>
      </c>
      <c r="F274" s="109" t="s">
        <v>3587</v>
      </c>
      <c r="G274" s="109">
        <v>211</v>
      </c>
      <c r="H274" s="109"/>
      <c r="I274" s="109"/>
      <c r="J274" s="109"/>
      <c r="K274" s="109"/>
      <c r="L274" s="34" t="s">
        <v>3813</v>
      </c>
      <c r="M274" s="182"/>
      <c r="N274" s="183"/>
      <c r="O274" s="184" t="s">
        <v>41</v>
      </c>
      <c r="P274" s="109"/>
      <c r="Q274" s="182"/>
      <c r="R274" s="109"/>
      <c r="S274" s="183" t="s">
        <v>167</v>
      </c>
      <c r="T274" s="33" t="s">
        <v>3592</v>
      </c>
      <c r="U274" s="33" t="s">
        <v>167</v>
      </c>
      <c r="V274" s="45" t="s">
        <v>167</v>
      </c>
      <c r="W274" s="34" t="s">
        <v>738</v>
      </c>
      <c r="X274" s="34" t="s">
        <v>729</v>
      </c>
      <c r="Y274" s="36"/>
      <c r="Z274" s="36"/>
      <c r="AA274" s="36">
        <v>1</v>
      </c>
      <c r="AB274" s="36"/>
      <c r="AC274" s="36"/>
      <c r="AD274" s="36"/>
      <c r="AE274" s="36"/>
      <c r="AF274" s="51"/>
      <c r="AG274" s="51"/>
      <c r="AH274" s="51">
        <v>1</v>
      </c>
      <c r="AI274" s="51"/>
      <c r="AJ274" s="51"/>
      <c r="AK274" s="51"/>
      <c r="AL274" s="33"/>
      <c r="AM274" s="33"/>
      <c r="AN274" s="185" t="s">
        <v>3293</v>
      </c>
      <c r="AO274" s="185"/>
      <c r="AP274" s="185" t="s">
        <v>2694</v>
      </c>
      <c r="AQ274" s="185" t="s">
        <v>2694</v>
      </c>
      <c r="AR274" s="185" t="s">
        <v>2694</v>
      </c>
      <c r="AS274" s="185" t="s">
        <v>3378</v>
      </c>
      <c r="AT274" s="185" t="s">
        <v>2694</v>
      </c>
      <c r="AU274" s="185" t="s">
        <v>2694</v>
      </c>
      <c r="AV274" s="185" t="s">
        <v>2694</v>
      </c>
      <c r="AW274" s="185" t="s">
        <v>2694</v>
      </c>
      <c r="AX274" s="35" t="s">
        <v>3237</v>
      </c>
      <c r="AY274" s="35" t="s">
        <v>176</v>
      </c>
      <c r="AZ274" s="41"/>
      <c r="BA274" s="36"/>
      <c r="BB274" s="51"/>
      <c r="BC274" s="33"/>
      <c r="BD274" s="33"/>
      <c r="BE274" s="51"/>
      <c r="BF274" s="51"/>
      <c r="BG274" s="51"/>
      <c r="BH274" s="51"/>
      <c r="BI274" s="51"/>
      <c r="BJ274" s="51"/>
      <c r="BK274" s="51"/>
      <c r="BL274" s="51"/>
      <c r="BM274" s="51"/>
      <c r="BN274" s="51"/>
      <c r="BO274" s="51"/>
    </row>
    <row r="275" spans="1:67" ht="204.75" customHeight="1" x14ac:dyDescent="0.25">
      <c r="A275" s="201">
        <v>274</v>
      </c>
      <c r="B275" s="182" t="s">
        <v>3375</v>
      </c>
      <c r="C275" s="183" t="s">
        <v>3376</v>
      </c>
      <c r="D275" s="36" t="s">
        <v>28</v>
      </c>
      <c r="E275" s="36" t="s">
        <v>41</v>
      </c>
      <c r="F275" s="109" t="s">
        <v>3587</v>
      </c>
      <c r="G275" s="109">
        <v>212</v>
      </c>
      <c r="H275" s="109"/>
      <c r="I275" s="109"/>
      <c r="J275" s="109"/>
      <c r="K275" s="109"/>
      <c r="L275" s="34" t="s">
        <v>3815</v>
      </c>
      <c r="M275" s="182"/>
      <c r="N275" s="183"/>
      <c r="O275" s="184" t="s">
        <v>41</v>
      </c>
      <c r="P275" s="109"/>
      <c r="Q275" s="182"/>
      <c r="R275" s="109"/>
      <c r="S275" s="183" t="s">
        <v>391</v>
      </c>
      <c r="T275" s="214" t="s">
        <v>3455</v>
      </c>
      <c r="U275" s="33" t="s">
        <v>58</v>
      </c>
      <c r="V275" s="45" t="s">
        <v>58</v>
      </c>
      <c r="W275" s="34" t="s">
        <v>635</v>
      </c>
      <c r="X275" s="34" t="s">
        <v>729</v>
      </c>
      <c r="Y275" s="36"/>
      <c r="Z275" s="36"/>
      <c r="AA275" s="36"/>
      <c r="AB275" s="36">
        <v>1</v>
      </c>
      <c r="AC275" s="36"/>
      <c r="AD275" s="36"/>
      <c r="AE275" s="36"/>
      <c r="AF275" s="51"/>
      <c r="AG275" s="51"/>
      <c r="AH275" s="51">
        <v>1</v>
      </c>
      <c r="AI275" s="51"/>
      <c r="AJ275" s="51"/>
      <c r="AK275" s="51"/>
      <c r="AL275" s="33"/>
      <c r="AM275" s="33"/>
      <c r="AN275" s="186"/>
      <c r="AO275" s="186"/>
      <c r="AP275" s="185"/>
      <c r="AQ275" s="185"/>
      <c r="AR275" s="185"/>
      <c r="AS275" s="185" t="s">
        <v>3378</v>
      </c>
      <c r="AT275" s="185"/>
      <c r="AU275" s="185"/>
      <c r="AV275" s="185"/>
      <c r="AW275" s="186"/>
      <c r="AX275" s="41"/>
      <c r="AY275" s="41" t="s">
        <v>24</v>
      </c>
      <c r="AZ275" s="41"/>
      <c r="BA275" s="36"/>
      <c r="BB275" s="51"/>
      <c r="BC275" s="33"/>
      <c r="BD275" s="33"/>
      <c r="BE275" s="51"/>
      <c r="BF275" s="51"/>
      <c r="BG275" s="51"/>
      <c r="BH275" s="51"/>
      <c r="BI275" s="51"/>
      <c r="BJ275" s="51"/>
      <c r="BK275" s="51"/>
      <c r="BL275" s="51"/>
      <c r="BM275" s="51"/>
      <c r="BN275" s="51"/>
      <c r="BO275" s="51"/>
    </row>
    <row r="276" spans="1:67" ht="52.5" customHeight="1" x14ac:dyDescent="0.25">
      <c r="A276" s="201">
        <v>275</v>
      </c>
      <c r="B276" s="182" t="s">
        <v>3375</v>
      </c>
      <c r="C276" s="183" t="s">
        <v>3376</v>
      </c>
      <c r="D276" s="36" t="s">
        <v>28</v>
      </c>
      <c r="E276" s="36" t="s">
        <v>41</v>
      </c>
      <c r="F276" s="109" t="s">
        <v>743</v>
      </c>
      <c r="G276" s="109">
        <v>217</v>
      </c>
      <c r="H276" s="109"/>
      <c r="I276" s="109"/>
      <c r="J276" s="109"/>
      <c r="K276" s="109"/>
      <c r="L276" s="34" t="s">
        <v>742</v>
      </c>
      <c r="M276" s="182"/>
      <c r="N276" s="183"/>
      <c r="O276" s="184" t="s">
        <v>41</v>
      </c>
      <c r="P276" s="109"/>
      <c r="Q276" s="182"/>
      <c r="R276" s="109"/>
      <c r="S276" s="183" t="s">
        <v>391</v>
      </c>
      <c r="T276" s="188">
        <v>42814</v>
      </c>
      <c r="U276" s="33" t="s">
        <v>58</v>
      </c>
      <c r="V276" s="45" t="s">
        <v>58</v>
      </c>
      <c r="W276" s="49" t="s">
        <v>59</v>
      </c>
      <c r="X276" s="49" t="s">
        <v>743</v>
      </c>
      <c r="Y276" s="36"/>
      <c r="Z276" s="36"/>
      <c r="AA276" s="36"/>
      <c r="AB276" s="36">
        <v>1</v>
      </c>
      <c r="AC276" s="36"/>
      <c r="AD276" s="36"/>
      <c r="AE276" s="36"/>
      <c r="AF276" s="51"/>
      <c r="AG276" s="51"/>
      <c r="AH276" s="51">
        <v>1</v>
      </c>
      <c r="AI276" s="51"/>
      <c r="AJ276" s="51"/>
      <c r="AK276" s="51"/>
      <c r="AL276" s="33"/>
      <c r="AM276" s="33"/>
      <c r="AN276" s="186"/>
      <c r="AO276" s="186"/>
      <c r="AP276" s="185"/>
      <c r="AQ276" s="185"/>
      <c r="AR276" s="185"/>
      <c r="AS276" s="185" t="s">
        <v>3378</v>
      </c>
      <c r="AT276" s="185"/>
      <c r="AU276" s="185"/>
      <c r="AV276" s="185"/>
      <c r="AW276" s="186"/>
      <c r="AX276" s="41"/>
      <c r="AY276" s="41" t="s">
        <v>24</v>
      </c>
      <c r="AZ276" s="41"/>
      <c r="BA276" s="36"/>
      <c r="BB276" s="51"/>
      <c r="BC276" s="33"/>
      <c r="BD276" s="33"/>
      <c r="BE276" s="51"/>
      <c r="BF276" s="51"/>
      <c r="BG276" s="51"/>
      <c r="BH276" s="51"/>
      <c r="BI276" s="51"/>
      <c r="BJ276" s="51"/>
      <c r="BK276" s="51"/>
      <c r="BL276" s="51"/>
      <c r="BM276" s="51"/>
      <c r="BN276" s="51"/>
      <c r="BO276" s="51"/>
    </row>
    <row r="277" spans="1:67" ht="52.5" customHeight="1" x14ac:dyDescent="0.25">
      <c r="A277" s="201">
        <v>276</v>
      </c>
      <c r="B277" s="182" t="s">
        <v>3375</v>
      </c>
      <c r="C277" s="183" t="s">
        <v>3376</v>
      </c>
      <c r="D277" s="36" t="s">
        <v>28</v>
      </c>
      <c r="E277" s="36" t="s">
        <v>41</v>
      </c>
      <c r="F277" s="109" t="s">
        <v>747</v>
      </c>
      <c r="G277" s="109">
        <v>221</v>
      </c>
      <c r="H277" s="109"/>
      <c r="I277" s="109"/>
      <c r="J277" s="109"/>
      <c r="K277" s="109"/>
      <c r="L277" s="34" t="s">
        <v>745</v>
      </c>
      <c r="M277" s="182"/>
      <c r="N277" s="183"/>
      <c r="O277" s="184" t="s">
        <v>41</v>
      </c>
      <c r="P277" s="109"/>
      <c r="Q277" s="182"/>
      <c r="R277" s="109"/>
      <c r="S277" s="183" t="s">
        <v>391</v>
      </c>
      <c r="T277" s="188">
        <v>42814</v>
      </c>
      <c r="U277" s="33" t="s">
        <v>58</v>
      </c>
      <c r="V277" s="45" t="s">
        <v>58</v>
      </c>
      <c r="W277" s="49" t="s">
        <v>59</v>
      </c>
      <c r="X277" s="49" t="s">
        <v>747</v>
      </c>
      <c r="Y277" s="36"/>
      <c r="Z277" s="36"/>
      <c r="AA277" s="36"/>
      <c r="AB277" s="36">
        <v>1</v>
      </c>
      <c r="AC277" s="36"/>
      <c r="AD277" s="36"/>
      <c r="AE277" s="36"/>
      <c r="AF277" s="51"/>
      <c r="AG277" s="51"/>
      <c r="AH277" s="51">
        <v>1</v>
      </c>
      <c r="AI277" s="51"/>
      <c r="AJ277" s="51"/>
      <c r="AK277" s="51"/>
      <c r="AL277" s="33"/>
      <c r="AM277" s="33"/>
      <c r="AN277" s="186"/>
      <c r="AO277" s="186"/>
      <c r="AP277" s="185"/>
      <c r="AQ277" s="185"/>
      <c r="AR277" s="185"/>
      <c r="AS277" s="185" t="s">
        <v>3378</v>
      </c>
      <c r="AT277" s="185"/>
      <c r="AU277" s="185"/>
      <c r="AV277" s="185"/>
      <c r="AW277" s="186"/>
      <c r="AX277" s="41"/>
      <c r="AY277" s="41" t="s">
        <v>24</v>
      </c>
      <c r="AZ277" s="41"/>
      <c r="BA277" s="36"/>
      <c r="BB277" s="51"/>
      <c r="BC277" s="33"/>
      <c r="BD277" s="33"/>
      <c r="BE277" s="51"/>
      <c r="BF277" s="51"/>
      <c r="BG277" s="51"/>
      <c r="BH277" s="51"/>
      <c r="BI277" s="51"/>
      <c r="BJ277" s="51"/>
      <c r="BK277" s="51"/>
      <c r="BL277" s="51"/>
      <c r="BM277" s="51"/>
      <c r="BN277" s="51"/>
      <c r="BO277" s="51"/>
    </row>
    <row r="278" spans="1:67" ht="52.5" customHeight="1" x14ac:dyDescent="0.25">
      <c r="A278" s="201">
        <v>277</v>
      </c>
      <c r="B278" s="182" t="s">
        <v>3375</v>
      </c>
      <c r="C278" s="183" t="s">
        <v>3376</v>
      </c>
      <c r="D278" s="36" t="s">
        <v>28</v>
      </c>
      <c r="E278" s="36" t="s">
        <v>41</v>
      </c>
      <c r="F278" s="109" t="s">
        <v>3594</v>
      </c>
      <c r="G278" s="109">
        <v>226</v>
      </c>
      <c r="H278" s="109"/>
      <c r="I278" s="109"/>
      <c r="J278" s="109"/>
      <c r="K278" s="109"/>
      <c r="L278" s="34" t="s">
        <v>748</v>
      </c>
      <c r="M278" s="182"/>
      <c r="N278" s="183"/>
      <c r="O278" s="184" t="s">
        <v>41</v>
      </c>
      <c r="P278" s="109"/>
      <c r="Q278" s="182"/>
      <c r="R278" s="109"/>
      <c r="S278" s="183" t="s">
        <v>391</v>
      </c>
      <c r="T278" s="188">
        <v>42814</v>
      </c>
      <c r="U278" s="33" t="s">
        <v>58</v>
      </c>
      <c r="V278" s="45" t="s">
        <v>58</v>
      </c>
      <c r="W278" s="49" t="s">
        <v>59</v>
      </c>
      <c r="X278" s="49" t="s">
        <v>749</v>
      </c>
      <c r="Y278" s="36"/>
      <c r="Z278" s="36"/>
      <c r="AA278" s="36"/>
      <c r="AB278" s="36">
        <v>1</v>
      </c>
      <c r="AC278" s="36"/>
      <c r="AD278" s="36"/>
      <c r="AE278" s="36"/>
      <c r="AF278" s="51"/>
      <c r="AG278" s="51"/>
      <c r="AH278" s="51">
        <v>1</v>
      </c>
      <c r="AI278" s="51"/>
      <c r="AJ278" s="51"/>
      <c r="AK278" s="51"/>
      <c r="AL278" s="33"/>
      <c r="AM278" s="33"/>
      <c r="AN278" s="186"/>
      <c r="AO278" s="186"/>
      <c r="AP278" s="185"/>
      <c r="AQ278" s="185"/>
      <c r="AR278" s="185"/>
      <c r="AS278" s="185" t="s">
        <v>3378</v>
      </c>
      <c r="AT278" s="185"/>
      <c r="AU278" s="185"/>
      <c r="AV278" s="185"/>
      <c r="AW278" s="186"/>
      <c r="AX278" s="41"/>
      <c r="AY278" s="41" t="s">
        <v>24</v>
      </c>
      <c r="AZ278" s="41"/>
      <c r="BA278" s="36"/>
      <c r="BB278" s="51"/>
      <c r="BC278" s="33"/>
      <c r="BD278" s="33"/>
      <c r="BE278" s="51"/>
      <c r="BF278" s="51"/>
      <c r="BG278" s="51"/>
      <c r="BH278" s="51"/>
      <c r="BI278" s="51"/>
      <c r="BJ278" s="51"/>
      <c r="BK278" s="51"/>
      <c r="BL278" s="51"/>
      <c r="BM278" s="51"/>
      <c r="BN278" s="51"/>
      <c r="BO278" s="51"/>
    </row>
    <row r="279" spans="1:67" ht="52.5" customHeight="1" x14ac:dyDescent="0.25">
      <c r="A279" s="201">
        <v>278</v>
      </c>
      <c r="B279" s="182" t="s">
        <v>3375</v>
      </c>
      <c r="C279" s="183" t="s">
        <v>3376</v>
      </c>
      <c r="D279" s="36" t="s">
        <v>28</v>
      </c>
      <c r="E279" s="36" t="s">
        <v>41</v>
      </c>
      <c r="F279" s="109" t="s">
        <v>3595</v>
      </c>
      <c r="G279" s="109">
        <v>237</v>
      </c>
      <c r="H279" s="109"/>
      <c r="I279" s="109"/>
      <c r="J279" s="109"/>
      <c r="K279" s="109"/>
      <c r="L279" s="34" t="s">
        <v>751</v>
      </c>
      <c r="M279" s="182"/>
      <c r="N279" s="183"/>
      <c r="O279" s="184" t="s">
        <v>41</v>
      </c>
      <c r="P279" s="109"/>
      <c r="Q279" s="182"/>
      <c r="R279" s="109"/>
      <c r="S279" s="183" t="s">
        <v>391</v>
      </c>
      <c r="T279" s="188">
        <v>42814</v>
      </c>
      <c r="U279" s="33" t="s">
        <v>58</v>
      </c>
      <c r="V279" s="45" t="s">
        <v>58</v>
      </c>
      <c r="W279" s="49" t="s">
        <v>59</v>
      </c>
      <c r="X279" s="49" t="s">
        <v>752</v>
      </c>
      <c r="Y279" s="36"/>
      <c r="Z279" s="36"/>
      <c r="AA279" s="36"/>
      <c r="AB279" s="36">
        <v>1</v>
      </c>
      <c r="AC279" s="36"/>
      <c r="AD279" s="36"/>
      <c r="AE279" s="36"/>
      <c r="AF279" s="51"/>
      <c r="AG279" s="51"/>
      <c r="AH279" s="51">
        <v>1</v>
      </c>
      <c r="AI279" s="51"/>
      <c r="AJ279" s="51"/>
      <c r="AK279" s="51"/>
      <c r="AL279" s="33"/>
      <c r="AM279" s="33"/>
      <c r="AN279" s="186"/>
      <c r="AO279" s="186"/>
      <c r="AP279" s="185"/>
      <c r="AQ279" s="185"/>
      <c r="AR279" s="185"/>
      <c r="AS279" s="185" t="s">
        <v>3378</v>
      </c>
      <c r="AT279" s="185"/>
      <c r="AU279" s="185"/>
      <c r="AV279" s="185"/>
      <c r="AW279" s="186"/>
      <c r="AX279" s="41"/>
      <c r="AY279" s="41" t="s">
        <v>24</v>
      </c>
      <c r="AZ279" s="41"/>
      <c r="BA279" s="36"/>
      <c r="BB279" s="51"/>
      <c r="BC279" s="33"/>
      <c r="BD279" s="33"/>
      <c r="BE279" s="51"/>
      <c r="BF279" s="51"/>
      <c r="BG279" s="51"/>
      <c r="BH279" s="51"/>
      <c r="BI279" s="51"/>
      <c r="BJ279" s="51"/>
      <c r="BK279" s="51"/>
      <c r="BL279" s="51"/>
      <c r="BM279" s="51"/>
      <c r="BN279" s="51"/>
      <c r="BO279" s="51"/>
    </row>
    <row r="280" spans="1:67" ht="52.5" customHeight="1" x14ac:dyDescent="0.25">
      <c r="A280" s="201">
        <v>279</v>
      </c>
      <c r="B280" s="182" t="s">
        <v>3375</v>
      </c>
      <c r="C280" s="183" t="s">
        <v>3376</v>
      </c>
      <c r="D280" s="36" t="s">
        <v>28</v>
      </c>
      <c r="E280" s="36" t="s">
        <v>41</v>
      </c>
      <c r="F280" s="109" t="s">
        <v>755</v>
      </c>
      <c r="G280" s="109">
        <v>242</v>
      </c>
      <c r="H280" s="109"/>
      <c r="I280" s="109"/>
      <c r="J280" s="109"/>
      <c r="K280" s="109"/>
      <c r="L280" s="34" t="s">
        <v>754</v>
      </c>
      <c r="M280" s="182"/>
      <c r="N280" s="183"/>
      <c r="O280" s="184" t="s">
        <v>41</v>
      </c>
      <c r="P280" s="109"/>
      <c r="Q280" s="182"/>
      <c r="R280" s="109"/>
      <c r="S280" s="183" t="s">
        <v>391</v>
      </c>
      <c r="T280" s="188">
        <v>42814</v>
      </c>
      <c r="U280" s="33" t="s">
        <v>58</v>
      </c>
      <c r="V280" s="45" t="s">
        <v>58</v>
      </c>
      <c r="W280" s="49" t="s">
        <v>59</v>
      </c>
      <c r="X280" s="49" t="s">
        <v>755</v>
      </c>
      <c r="Y280" s="36"/>
      <c r="Z280" s="36"/>
      <c r="AA280" s="36"/>
      <c r="AB280" s="36">
        <v>1</v>
      </c>
      <c r="AC280" s="36"/>
      <c r="AD280" s="36"/>
      <c r="AE280" s="36"/>
      <c r="AF280" s="51"/>
      <c r="AG280" s="51"/>
      <c r="AH280" s="51">
        <v>1</v>
      </c>
      <c r="AI280" s="51"/>
      <c r="AJ280" s="51"/>
      <c r="AK280" s="51"/>
      <c r="AL280" s="33"/>
      <c r="AM280" s="33"/>
      <c r="AN280" s="186"/>
      <c r="AO280" s="186"/>
      <c r="AP280" s="185"/>
      <c r="AQ280" s="185"/>
      <c r="AR280" s="185"/>
      <c r="AS280" s="185" t="s">
        <v>3378</v>
      </c>
      <c r="AT280" s="185"/>
      <c r="AU280" s="185"/>
      <c r="AV280" s="185"/>
      <c r="AW280" s="186"/>
      <c r="AX280" s="41"/>
      <c r="AY280" s="41" t="s">
        <v>24</v>
      </c>
      <c r="AZ280" s="41"/>
      <c r="BA280" s="36"/>
      <c r="BB280" s="51"/>
      <c r="BC280" s="33"/>
      <c r="BD280" s="33"/>
      <c r="BE280" s="51"/>
      <c r="BF280" s="51"/>
      <c r="BG280" s="51"/>
      <c r="BH280" s="51"/>
      <c r="BI280" s="51"/>
      <c r="BJ280" s="51"/>
      <c r="BK280" s="51"/>
      <c r="BL280" s="51"/>
      <c r="BM280" s="51"/>
      <c r="BN280" s="51"/>
      <c r="BO280" s="51"/>
    </row>
    <row r="281" spans="1:67" ht="52.5" customHeight="1" x14ac:dyDescent="0.25">
      <c r="A281" s="201">
        <v>280</v>
      </c>
      <c r="B281" s="182" t="s">
        <v>3375</v>
      </c>
      <c r="C281" s="183" t="s">
        <v>3376</v>
      </c>
      <c r="D281" s="36" t="s">
        <v>28</v>
      </c>
      <c r="E281" s="36" t="s">
        <v>41</v>
      </c>
      <c r="F281" s="109" t="s">
        <v>3596</v>
      </c>
      <c r="G281" s="109">
        <v>248</v>
      </c>
      <c r="H281" s="109"/>
      <c r="I281" s="109"/>
      <c r="J281" s="109"/>
      <c r="K281" s="109"/>
      <c r="L281" s="34" t="s">
        <v>757</v>
      </c>
      <c r="M281" s="182"/>
      <c r="N281" s="183"/>
      <c r="O281" s="184" t="s">
        <v>41</v>
      </c>
      <c r="P281" s="109"/>
      <c r="Q281" s="182"/>
      <c r="R281" s="109"/>
      <c r="S281" s="183" t="s">
        <v>391</v>
      </c>
      <c r="T281" s="188">
        <v>42814</v>
      </c>
      <c r="U281" s="33" t="s">
        <v>58</v>
      </c>
      <c r="V281" s="45" t="s">
        <v>58</v>
      </c>
      <c r="W281" s="49" t="s">
        <v>59</v>
      </c>
      <c r="X281" s="49" t="s">
        <v>758</v>
      </c>
      <c r="Y281" s="36"/>
      <c r="Z281" s="36"/>
      <c r="AA281" s="36"/>
      <c r="AB281" s="36">
        <v>1</v>
      </c>
      <c r="AC281" s="36"/>
      <c r="AD281" s="36"/>
      <c r="AE281" s="36"/>
      <c r="AF281" s="51"/>
      <c r="AG281" s="51"/>
      <c r="AH281" s="51">
        <v>1</v>
      </c>
      <c r="AI281" s="51"/>
      <c r="AJ281" s="51"/>
      <c r="AK281" s="51"/>
      <c r="AL281" s="33"/>
      <c r="AM281" s="33"/>
      <c r="AN281" s="186"/>
      <c r="AO281" s="186"/>
      <c r="AP281" s="185"/>
      <c r="AQ281" s="185"/>
      <c r="AR281" s="185"/>
      <c r="AS281" s="185" t="s">
        <v>3378</v>
      </c>
      <c r="AT281" s="185"/>
      <c r="AU281" s="185"/>
      <c r="AV281" s="185"/>
      <c r="AW281" s="186"/>
      <c r="AX281" s="41"/>
      <c r="AY281" s="41" t="s">
        <v>24</v>
      </c>
      <c r="AZ281" s="41"/>
      <c r="BA281" s="36"/>
      <c r="BB281" s="51"/>
      <c r="BC281" s="33"/>
      <c r="BD281" s="33"/>
      <c r="BE281" s="51"/>
      <c r="BF281" s="51"/>
      <c r="BG281" s="51"/>
      <c r="BH281" s="51"/>
      <c r="BI281" s="51"/>
      <c r="BJ281" s="51"/>
      <c r="BK281" s="51"/>
      <c r="BL281" s="51"/>
      <c r="BM281" s="51"/>
      <c r="BN281" s="51"/>
      <c r="BO281" s="51"/>
    </row>
    <row r="282" spans="1:67" ht="52.5" customHeight="1" x14ac:dyDescent="0.25">
      <c r="A282" s="201">
        <v>281</v>
      </c>
      <c r="B282" s="182" t="s">
        <v>3375</v>
      </c>
      <c r="C282" s="183" t="s">
        <v>3376</v>
      </c>
      <c r="D282" s="36" t="s">
        <v>28</v>
      </c>
      <c r="E282" s="36" t="s">
        <v>41</v>
      </c>
      <c r="F282" s="109" t="s">
        <v>760</v>
      </c>
      <c r="G282" s="109">
        <v>252</v>
      </c>
      <c r="H282" s="109"/>
      <c r="I282" s="109"/>
      <c r="J282" s="109"/>
      <c r="K282" s="109"/>
      <c r="L282" s="34" t="s">
        <v>3821</v>
      </c>
      <c r="M282" s="182"/>
      <c r="N282" s="183"/>
      <c r="O282" s="184" t="s">
        <v>41</v>
      </c>
      <c r="P282" s="109"/>
      <c r="Q282" s="182"/>
      <c r="R282" s="109"/>
      <c r="S282" s="183" t="s">
        <v>391</v>
      </c>
      <c r="T282" s="188">
        <v>42814</v>
      </c>
      <c r="U282" s="33" t="s">
        <v>58</v>
      </c>
      <c r="V282" s="45" t="s">
        <v>58</v>
      </c>
      <c r="W282" s="49" t="s">
        <v>59</v>
      </c>
      <c r="X282" s="49" t="s">
        <v>760</v>
      </c>
      <c r="Y282" s="36"/>
      <c r="Z282" s="36"/>
      <c r="AA282" s="36"/>
      <c r="AB282" s="36">
        <v>1</v>
      </c>
      <c r="AC282" s="36"/>
      <c r="AD282" s="36"/>
      <c r="AE282" s="36"/>
      <c r="AF282" s="51"/>
      <c r="AG282" s="51"/>
      <c r="AH282" s="51">
        <v>1</v>
      </c>
      <c r="AI282" s="51"/>
      <c r="AJ282" s="51"/>
      <c r="AK282" s="51"/>
      <c r="AL282" s="33"/>
      <c r="AM282" s="33"/>
      <c r="AN282" s="186"/>
      <c r="AO282" s="186"/>
      <c r="AP282" s="185"/>
      <c r="AQ282" s="185"/>
      <c r="AR282" s="185"/>
      <c r="AS282" s="185" t="s">
        <v>3378</v>
      </c>
      <c r="AT282" s="185"/>
      <c r="AU282" s="185"/>
      <c r="AV282" s="185"/>
      <c r="AW282" s="186"/>
      <c r="AX282" s="41"/>
      <c r="AY282" s="41" t="s">
        <v>24</v>
      </c>
      <c r="AZ282" s="41"/>
      <c r="BA282" s="36"/>
      <c r="BB282" s="51"/>
      <c r="BC282" s="33"/>
      <c r="BD282" s="33"/>
      <c r="BE282" s="51"/>
      <c r="BF282" s="51"/>
      <c r="BG282" s="51"/>
      <c r="BH282" s="51"/>
      <c r="BI282" s="51"/>
      <c r="BJ282" s="51"/>
      <c r="BK282" s="51"/>
      <c r="BL282" s="51"/>
      <c r="BM282" s="51"/>
      <c r="BN282" s="51"/>
      <c r="BO282" s="51"/>
    </row>
    <row r="283" spans="1:67" ht="52.5" customHeight="1" x14ac:dyDescent="0.25">
      <c r="A283" s="201">
        <v>282</v>
      </c>
      <c r="B283" s="182" t="s">
        <v>3375</v>
      </c>
      <c r="C283" s="183" t="s">
        <v>3376</v>
      </c>
      <c r="D283" s="36" t="s">
        <v>28</v>
      </c>
      <c r="E283" s="36" t="s">
        <v>41</v>
      </c>
      <c r="F283" s="109" t="s">
        <v>760</v>
      </c>
      <c r="G283" s="109">
        <v>254</v>
      </c>
      <c r="H283" s="109"/>
      <c r="I283" s="109"/>
      <c r="J283" s="109"/>
      <c r="K283" s="109"/>
      <c r="L283" s="34" t="s">
        <v>3825</v>
      </c>
      <c r="M283" s="182"/>
      <c r="N283" s="183"/>
      <c r="O283" s="184" t="s">
        <v>41</v>
      </c>
      <c r="P283" s="109"/>
      <c r="Q283" s="182"/>
      <c r="R283" s="109"/>
      <c r="S283" s="183" t="s">
        <v>3121</v>
      </c>
      <c r="T283" s="33" t="s">
        <v>763</v>
      </c>
      <c r="U283" s="33" t="s">
        <v>21</v>
      </c>
      <c r="V283" s="45" t="s">
        <v>21</v>
      </c>
      <c r="W283" s="34" t="s">
        <v>763</v>
      </c>
      <c r="X283" s="49" t="s">
        <v>760</v>
      </c>
      <c r="Y283" s="36">
        <v>1</v>
      </c>
      <c r="Z283" s="36"/>
      <c r="AA283" s="36"/>
      <c r="AB283" s="36"/>
      <c r="AC283" s="36"/>
      <c r="AD283" s="36"/>
      <c r="AE283" s="36"/>
      <c r="AF283" s="51"/>
      <c r="AG283" s="51"/>
      <c r="AH283" s="51">
        <v>1</v>
      </c>
      <c r="AI283" s="51"/>
      <c r="AJ283" s="51"/>
      <c r="AK283" s="51"/>
      <c r="AL283" s="33" t="s">
        <v>3156</v>
      </c>
      <c r="AM283" s="33"/>
      <c r="AN283" s="185"/>
      <c r="AO283" s="185"/>
      <c r="AP283" s="185"/>
      <c r="AQ283" s="185"/>
      <c r="AR283" s="185"/>
      <c r="AS283" s="185" t="s">
        <v>3378</v>
      </c>
      <c r="AT283" s="185"/>
      <c r="AU283" s="185"/>
      <c r="AV283" s="185"/>
      <c r="AW283" s="186"/>
      <c r="AX283" s="41"/>
      <c r="AY283" s="41" t="s">
        <v>24</v>
      </c>
      <c r="AZ283" s="41"/>
      <c r="BA283" s="36"/>
      <c r="BB283" s="51"/>
      <c r="BC283" s="33"/>
      <c r="BD283" s="33"/>
      <c r="BE283" s="51"/>
      <c r="BF283" s="51"/>
      <c r="BG283" s="51"/>
      <c r="BH283" s="51"/>
      <c r="BI283" s="51"/>
      <c r="BJ283" s="51"/>
      <c r="BK283" s="51"/>
      <c r="BL283" s="51"/>
      <c r="BM283" s="51"/>
      <c r="BN283" s="51"/>
      <c r="BO283" s="51"/>
    </row>
    <row r="284" spans="1:67" ht="52.5" customHeight="1" x14ac:dyDescent="0.25">
      <c r="A284" s="201">
        <v>283</v>
      </c>
      <c r="B284" s="182" t="s">
        <v>3375</v>
      </c>
      <c r="C284" s="183" t="s">
        <v>3376</v>
      </c>
      <c r="D284" s="36" t="s">
        <v>28</v>
      </c>
      <c r="E284" s="36" t="s">
        <v>41</v>
      </c>
      <c r="F284" s="109" t="s">
        <v>760</v>
      </c>
      <c r="G284" s="109">
        <v>255</v>
      </c>
      <c r="H284" s="109"/>
      <c r="I284" s="109"/>
      <c r="J284" s="109"/>
      <c r="K284" s="109"/>
      <c r="L284" s="34" t="s">
        <v>3826</v>
      </c>
      <c r="M284" s="182"/>
      <c r="N284" s="183"/>
      <c r="O284" s="184" t="s">
        <v>41</v>
      </c>
      <c r="P284" s="109"/>
      <c r="Q284" s="182"/>
      <c r="R284" s="109"/>
      <c r="S284" s="183" t="s">
        <v>391</v>
      </c>
      <c r="T284" s="188">
        <v>42814</v>
      </c>
      <c r="U284" s="33" t="s">
        <v>58</v>
      </c>
      <c r="V284" s="45" t="s">
        <v>58</v>
      </c>
      <c r="W284" s="49" t="s">
        <v>59</v>
      </c>
      <c r="X284" s="49" t="s">
        <v>760</v>
      </c>
      <c r="Y284" s="36"/>
      <c r="Z284" s="36"/>
      <c r="AA284" s="36"/>
      <c r="AB284" s="36">
        <v>1</v>
      </c>
      <c r="AC284" s="36"/>
      <c r="AD284" s="36"/>
      <c r="AE284" s="36"/>
      <c r="AF284" s="51"/>
      <c r="AG284" s="51"/>
      <c r="AH284" s="51">
        <v>1</v>
      </c>
      <c r="AI284" s="51"/>
      <c r="AJ284" s="51"/>
      <c r="AK284" s="51"/>
      <c r="AL284" s="33"/>
      <c r="AM284" s="33"/>
      <c r="AN284" s="186"/>
      <c r="AO284" s="186"/>
      <c r="AP284" s="185"/>
      <c r="AQ284" s="185"/>
      <c r="AR284" s="185"/>
      <c r="AS284" s="185" t="s">
        <v>3378</v>
      </c>
      <c r="AT284" s="185"/>
      <c r="AU284" s="185"/>
      <c r="AV284" s="185"/>
      <c r="AW284" s="186"/>
      <c r="AX284" s="41"/>
      <c r="AY284" s="41" t="s">
        <v>24</v>
      </c>
      <c r="AZ284" s="41"/>
      <c r="BA284" s="36"/>
      <c r="BB284" s="51"/>
      <c r="BC284" s="33"/>
      <c r="BD284" s="33"/>
      <c r="BE284" s="51"/>
      <c r="BF284" s="51"/>
      <c r="BG284" s="51"/>
      <c r="BH284" s="51"/>
      <c r="BI284" s="51"/>
      <c r="BJ284" s="51"/>
      <c r="BK284" s="51"/>
      <c r="BL284" s="51"/>
      <c r="BM284" s="51"/>
      <c r="BN284" s="51"/>
      <c r="BO284" s="51"/>
    </row>
    <row r="285" spans="1:67" ht="52.5" customHeight="1" x14ac:dyDescent="0.25">
      <c r="A285" s="201">
        <v>284</v>
      </c>
      <c r="B285" s="182" t="s">
        <v>3375</v>
      </c>
      <c r="C285" s="183" t="s">
        <v>3376</v>
      </c>
      <c r="D285" s="36" t="s">
        <v>28</v>
      </c>
      <c r="E285" s="36" t="s">
        <v>41</v>
      </c>
      <c r="F285" s="109" t="s">
        <v>760</v>
      </c>
      <c r="G285" s="109">
        <v>256</v>
      </c>
      <c r="H285" s="109"/>
      <c r="I285" s="109"/>
      <c r="J285" s="109"/>
      <c r="K285" s="109"/>
      <c r="L285" s="34" t="s">
        <v>3827</v>
      </c>
      <c r="M285" s="182"/>
      <c r="N285" s="183"/>
      <c r="O285" s="184" t="s">
        <v>41</v>
      </c>
      <c r="P285" s="109"/>
      <c r="Q285" s="182"/>
      <c r="R285" s="109"/>
      <c r="S285" s="183" t="s">
        <v>391</v>
      </c>
      <c r="T285" s="188">
        <v>42814</v>
      </c>
      <c r="U285" s="33" t="s">
        <v>58</v>
      </c>
      <c r="V285" s="45" t="s">
        <v>58</v>
      </c>
      <c r="W285" s="49" t="s">
        <v>59</v>
      </c>
      <c r="X285" s="49" t="s">
        <v>760</v>
      </c>
      <c r="Y285" s="36"/>
      <c r="Z285" s="36"/>
      <c r="AA285" s="36"/>
      <c r="AB285" s="36">
        <v>1</v>
      </c>
      <c r="AC285" s="36"/>
      <c r="AD285" s="36"/>
      <c r="AE285" s="36"/>
      <c r="AF285" s="51"/>
      <c r="AG285" s="51"/>
      <c r="AH285" s="51">
        <v>1</v>
      </c>
      <c r="AI285" s="51"/>
      <c r="AJ285" s="51"/>
      <c r="AK285" s="51"/>
      <c r="AL285" s="33"/>
      <c r="AM285" s="33"/>
      <c r="AN285" s="186"/>
      <c r="AO285" s="186"/>
      <c r="AP285" s="185"/>
      <c r="AQ285" s="185"/>
      <c r="AR285" s="185"/>
      <c r="AS285" s="185" t="s">
        <v>3378</v>
      </c>
      <c r="AT285" s="185"/>
      <c r="AU285" s="185"/>
      <c r="AV285" s="185"/>
      <c r="AW285" s="186"/>
      <c r="AX285" s="41"/>
      <c r="AY285" s="41" t="s">
        <v>24</v>
      </c>
      <c r="AZ285" s="41"/>
      <c r="BA285" s="36"/>
      <c r="BB285" s="51"/>
      <c r="BC285" s="33"/>
      <c r="BD285" s="33"/>
      <c r="BE285" s="51"/>
      <c r="BF285" s="51"/>
      <c r="BG285" s="51"/>
      <c r="BH285" s="51"/>
      <c r="BI285" s="51"/>
      <c r="BJ285" s="51"/>
      <c r="BK285" s="51"/>
      <c r="BL285" s="51"/>
      <c r="BM285" s="51"/>
      <c r="BN285" s="51"/>
      <c r="BO285" s="51"/>
    </row>
    <row r="286" spans="1:67" ht="52.5" customHeight="1" x14ac:dyDescent="0.25">
      <c r="A286" s="201">
        <v>285</v>
      </c>
      <c r="B286" s="182" t="s">
        <v>3375</v>
      </c>
      <c r="C286" s="183" t="s">
        <v>3376</v>
      </c>
      <c r="D286" s="36" t="s">
        <v>28</v>
      </c>
      <c r="E286" s="36" t="s">
        <v>41</v>
      </c>
      <c r="F286" s="109" t="s">
        <v>760</v>
      </c>
      <c r="G286" s="109">
        <v>257</v>
      </c>
      <c r="H286" s="109"/>
      <c r="I286" s="109"/>
      <c r="J286" s="109"/>
      <c r="K286" s="109"/>
      <c r="L286" s="34" t="s">
        <v>3830</v>
      </c>
      <c r="M286" s="182"/>
      <c r="N286" s="183"/>
      <c r="O286" s="184" t="s">
        <v>41</v>
      </c>
      <c r="P286" s="109"/>
      <c r="Q286" s="182"/>
      <c r="R286" s="109"/>
      <c r="S286" s="183" t="s">
        <v>391</v>
      </c>
      <c r="T286" s="218" t="s">
        <v>3602</v>
      </c>
      <c r="U286" s="33" t="s">
        <v>58</v>
      </c>
      <c r="V286" s="45" t="s">
        <v>58</v>
      </c>
      <c r="W286" s="34" t="s">
        <v>768</v>
      </c>
      <c r="X286" s="49" t="s">
        <v>760</v>
      </c>
      <c r="Y286" s="36"/>
      <c r="Z286" s="36"/>
      <c r="AA286" s="36"/>
      <c r="AB286" s="36">
        <v>1</v>
      </c>
      <c r="AC286" s="36"/>
      <c r="AD286" s="36"/>
      <c r="AE286" s="36"/>
      <c r="AF286" s="51"/>
      <c r="AG286" s="51"/>
      <c r="AH286" s="51">
        <v>1</v>
      </c>
      <c r="AI286" s="51"/>
      <c r="AJ286" s="51"/>
      <c r="AK286" s="51"/>
      <c r="AL286" s="33"/>
      <c r="AM286" s="33"/>
      <c r="AN286" s="186"/>
      <c r="AO286" s="186"/>
      <c r="AP286" s="185"/>
      <c r="AQ286" s="185"/>
      <c r="AR286" s="185"/>
      <c r="AS286" s="185" t="s">
        <v>3378</v>
      </c>
      <c r="AT286" s="185"/>
      <c r="AU286" s="185"/>
      <c r="AV286" s="185"/>
      <c r="AW286" s="186"/>
      <c r="AX286" s="41"/>
      <c r="AY286" s="41" t="s">
        <v>24</v>
      </c>
      <c r="AZ286" s="41"/>
      <c r="BA286" s="36"/>
      <c r="BB286" s="51"/>
      <c r="BC286" s="33"/>
      <c r="BD286" s="33"/>
      <c r="BE286" s="51"/>
      <c r="BF286" s="51"/>
      <c r="BG286" s="51"/>
      <c r="BH286" s="51"/>
      <c r="BI286" s="51"/>
      <c r="BJ286" s="51"/>
      <c r="BK286" s="51"/>
      <c r="BL286" s="51"/>
      <c r="BM286" s="51"/>
      <c r="BN286" s="51"/>
      <c r="BO286" s="51"/>
    </row>
    <row r="287" spans="1:67" ht="52.5" customHeight="1" x14ac:dyDescent="0.25">
      <c r="A287" s="201">
        <v>286</v>
      </c>
      <c r="B287" s="182" t="s">
        <v>3375</v>
      </c>
      <c r="C287" s="183" t="s">
        <v>3376</v>
      </c>
      <c r="D287" s="36" t="s">
        <v>28</v>
      </c>
      <c r="E287" s="36" t="s">
        <v>41</v>
      </c>
      <c r="F287" s="109" t="s">
        <v>760</v>
      </c>
      <c r="G287" s="109">
        <v>257</v>
      </c>
      <c r="H287" s="109"/>
      <c r="I287" s="109"/>
      <c r="J287" s="109"/>
      <c r="K287" s="109"/>
      <c r="L287" s="34" t="s">
        <v>3831</v>
      </c>
      <c r="M287" s="182"/>
      <c r="N287" s="183"/>
      <c r="O287" s="184" t="s">
        <v>41</v>
      </c>
      <c r="P287" s="109"/>
      <c r="Q287" s="182"/>
      <c r="R287" s="109"/>
      <c r="S287" s="183" t="s">
        <v>391</v>
      </c>
      <c r="T287" s="33" t="s">
        <v>3604</v>
      </c>
      <c r="U287" s="33" t="s">
        <v>58</v>
      </c>
      <c r="V287" s="45" t="s">
        <v>58</v>
      </c>
      <c r="W287" s="34" t="s">
        <v>771</v>
      </c>
      <c r="X287" s="49" t="s">
        <v>760</v>
      </c>
      <c r="Y287" s="36"/>
      <c r="Z287" s="36"/>
      <c r="AA287" s="36"/>
      <c r="AB287" s="36">
        <v>1</v>
      </c>
      <c r="AC287" s="36"/>
      <c r="AD287" s="36"/>
      <c r="AE287" s="36"/>
      <c r="AF287" s="51"/>
      <c r="AG287" s="51"/>
      <c r="AH287" s="51">
        <v>1</v>
      </c>
      <c r="AI287" s="51"/>
      <c r="AJ287" s="51"/>
      <c r="AK287" s="51"/>
      <c r="AL287" s="33"/>
      <c r="AM287" s="33"/>
      <c r="AN287" s="186"/>
      <c r="AO287" s="186"/>
      <c r="AP287" s="185"/>
      <c r="AQ287" s="185"/>
      <c r="AR287" s="185"/>
      <c r="AS287" s="185" t="s">
        <v>3378</v>
      </c>
      <c r="AT287" s="185"/>
      <c r="AU287" s="185"/>
      <c r="AV287" s="185"/>
      <c r="AW287" s="186"/>
      <c r="AX287" s="41"/>
      <c r="AY287" s="41" t="s">
        <v>24</v>
      </c>
      <c r="AZ287" s="41"/>
      <c r="BA287" s="36"/>
      <c r="BB287" s="51"/>
      <c r="BC287" s="33"/>
      <c r="BD287" s="33"/>
      <c r="BE287" s="51"/>
      <c r="BF287" s="51"/>
      <c r="BG287" s="51"/>
      <c r="BH287" s="51"/>
      <c r="BI287" s="51"/>
      <c r="BJ287" s="51"/>
      <c r="BK287" s="51"/>
      <c r="BL287" s="51"/>
      <c r="BM287" s="51"/>
      <c r="BN287" s="51"/>
      <c r="BO287" s="51"/>
    </row>
    <row r="288" spans="1:67" ht="323.25" customHeight="1" x14ac:dyDescent="0.25">
      <c r="A288" s="201">
        <v>287</v>
      </c>
      <c r="B288" s="182" t="s">
        <v>3375</v>
      </c>
      <c r="C288" s="183" t="s">
        <v>3376</v>
      </c>
      <c r="D288" s="36" t="s">
        <v>28</v>
      </c>
      <c r="E288" s="36" t="s">
        <v>19</v>
      </c>
      <c r="F288" s="202" t="s">
        <v>66</v>
      </c>
      <c r="G288" s="109"/>
      <c r="H288" s="202"/>
      <c r="I288" s="202"/>
      <c r="J288" s="202"/>
      <c r="K288" s="202"/>
      <c r="L288" s="34" t="s">
        <v>774</v>
      </c>
      <c r="M288" s="182" t="s">
        <v>66</v>
      </c>
      <c r="N288" s="183" t="s">
        <v>69</v>
      </c>
      <c r="O288" s="184" t="s">
        <v>19</v>
      </c>
      <c r="P288" s="109"/>
      <c r="Q288" s="182"/>
      <c r="R288" s="109" t="s">
        <v>3184</v>
      </c>
      <c r="S288" s="183"/>
      <c r="T288" s="33"/>
      <c r="U288" s="33" t="s">
        <v>58</v>
      </c>
      <c r="V288" s="45" t="s">
        <v>58</v>
      </c>
      <c r="W288" s="34" t="s">
        <v>775</v>
      </c>
      <c r="X288" s="34" t="s">
        <v>23</v>
      </c>
      <c r="Y288" s="36"/>
      <c r="Z288" s="36"/>
      <c r="AA288" s="36"/>
      <c r="AB288" s="36">
        <v>1</v>
      </c>
      <c r="AC288" s="36"/>
      <c r="AD288" s="36"/>
      <c r="AE288" s="36"/>
      <c r="AF288" s="51"/>
      <c r="AG288" s="51"/>
      <c r="AH288" s="51">
        <v>1</v>
      </c>
      <c r="AI288" s="51"/>
      <c r="AJ288" s="51"/>
      <c r="AK288" s="51"/>
      <c r="AL288" s="33"/>
      <c r="AM288" s="33"/>
      <c r="AN288" s="186"/>
      <c r="AO288" s="186"/>
      <c r="AP288" s="185"/>
      <c r="AQ288" s="185"/>
      <c r="AR288" s="185"/>
      <c r="AS288" s="185" t="s">
        <v>3378</v>
      </c>
      <c r="AT288" s="185"/>
      <c r="AU288" s="185"/>
      <c r="AV288" s="185"/>
      <c r="AW288" s="186"/>
      <c r="AX288" s="41"/>
      <c r="AY288" s="35" t="s">
        <v>24</v>
      </c>
      <c r="AZ288" s="41"/>
      <c r="BA288" s="36"/>
      <c r="BB288" s="51"/>
      <c r="BC288" s="33"/>
      <c r="BD288" s="33">
        <v>2</v>
      </c>
      <c r="BE288" s="33">
        <v>2</v>
      </c>
      <c r="BF288" s="51"/>
      <c r="BG288" s="51"/>
      <c r="BH288" s="51"/>
      <c r="BI288" s="51"/>
      <c r="BJ288" s="51"/>
      <c r="BK288" s="51"/>
      <c r="BL288" s="51"/>
      <c r="BM288" s="51"/>
      <c r="BN288" s="51"/>
      <c r="BO288" s="51"/>
    </row>
    <row r="289" spans="1:67" ht="63.75" customHeight="1" x14ac:dyDescent="0.25">
      <c r="A289" s="201">
        <v>288</v>
      </c>
      <c r="B289" s="182" t="s">
        <v>3375</v>
      </c>
      <c r="C289" s="183" t="s">
        <v>3376</v>
      </c>
      <c r="D289" s="36" t="s">
        <v>28</v>
      </c>
      <c r="E289" s="36" t="s">
        <v>19</v>
      </c>
      <c r="F289" s="202"/>
      <c r="G289" s="202" t="s">
        <v>3605</v>
      </c>
      <c r="H289" s="202"/>
      <c r="I289" s="202"/>
      <c r="J289" s="202"/>
      <c r="K289" s="202"/>
      <c r="L289" s="34" t="s">
        <v>777</v>
      </c>
      <c r="M289" s="182" t="s">
        <v>3606</v>
      </c>
      <c r="N289" s="183" t="s">
        <v>3607</v>
      </c>
      <c r="O289" s="184" t="s">
        <v>19</v>
      </c>
      <c r="P289" s="109"/>
      <c r="Q289" s="182"/>
      <c r="R289" s="109" t="s">
        <v>3608</v>
      </c>
      <c r="S289" s="183"/>
      <c r="T289" s="33"/>
      <c r="U289" s="33" t="s">
        <v>21</v>
      </c>
      <c r="V289" s="45" t="s">
        <v>21</v>
      </c>
      <c r="W289" s="34" t="s">
        <v>778</v>
      </c>
      <c r="X289" s="34" t="s">
        <v>23</v>
      </c>
      <c r="Y289" s="36">
        <v>1</v>
      </c>
      <c r="Z289" s="36"/>
      <c r="AA289" s="36"/>
      <c r="AB289" s="36"/>
      <c r="AC289" s="36"/>
      <c r="AD289" s="36"/>
      <c r="AE289" s="36"/>
      <c r="AF289" s="51"/>
      <c r="AG289" s="51"/>
      <c r="AH289" s="51">
        <v>1</v>
      </c>
      <c r="AI289" s="51"/>
      <c r="AJ289" s="51"/>
      <c r="AK289" s="51"/>
      <c r="AL289" s="33"/>
      <c r="AM289" s="33"/>
      <c r="AN289" s="186"/>
      <c r="AO289" s="186"/>
      <c r="AP289" s="185"/>
      <c r="AQ289" s="185"/>
      <c r="AR289" s="185"/>
      <c r="AS289" s="185" t="s">
        <v>3609</v>
      </c>
      <c r="AT289" s="185"/>
      <c r="AU289" s="185"/>
      <c r="AV289" s="185"/>
      <c r="AW289" s="186"/>
      <c r="AX289" s="41"/>
      <c r="AY289" s="35" t="s">
        <v>24</v>
      </c>
      <c r="AZ289" s="41"/>
      <c r="BA289" s="36" t="s">
        <v>3610</v>
      </c>
      <c r="BB289" s="51"/>
      <c r="BC289" s="33"/>
      <c r="BD289" s="33">
        <v>2</v>
      </c>
      <c r="BE289" s="33">
        <v>2</v>
      </c>
      <c r="BF289" s="51"/>
      <c r="BG289" s="51"/>
      <c r="BH289" s="51"/>
      <c r="BI289" s="51"/>
      <c r="BJ289" s="51"/>
      <c r="BK289" s="51"/>
      <c r="BL289" s="51"/>
      <c r="BM289" s="51"/>
      <c r="BN289" s="51"/>
      <c r="BO289" s="51"/>
    </row>
    <row r="290" spans="1:67" ht="94.5" customHeight="1" x14ac:dyDescent="0.25">
      <c r="A290" s="201">
        <v>289</v>
      </c>
      <c r="B290" s="182" t="s">
        <v>3375</v>
      </c>
      <c r="C290" s="183" t="s">
        <v>3376</v>
      </c>
      <c r="D290" s="36" t="s">
        <v>28</v>
      </c>
      <c r="E290" s="36" t="s">
        <v>19</v>
      </c>
      <c r="F290" s="109" t="s">
        <v>3611</v>
      </c>
      <c r="G290" s="202">
        <v>8</v>
      </c>
      <c r="H290" s="202"/>
      <c r="I290" s="202"/>
      <c r="J290" s="202"/>
      <c r="K290" s="202"/>
      <c r="L290" s="34" t="s">
        <v>780</v>
      </c>
      <c r="M290" s="182" t="s">
        <v>3606</v>
      </c>
      <c r="N290" s="183" t="s">
        <v>3612</v>
      </c>
      <c r="O290" s="184" t="s">
        <v>19</v>
      </c>
      <c r="P290" s="109"/>
      <c r="Q290" s="182"/>
      <c r="R290" s="109" t="s">
        <v>3608</v>
      </c>
      <c r="S290" s="183"/>
      <c r="T290" s="33"/>
      <c r="U290" s="33" t="s">
        <v>21</v>
      </c>
      <c r="V290" s="45" t="s">
        <v>21</v>
      </c>
      <c r="W290" s="34" t="s">
        <v>781</v>
      </c>
      <c r="X290" s="34" t="s">
        <v>782</v>
      </c>
      <c r="Y290" s="36">
        <v>1</v>
      </c>
      <c r="Z290" s="36"/>
      <c r="AA290" s="36"/>
      <c r="AB290" s="36"/>
      <c r="AC290" s="36"/>
      <c r="AD290" s="36"/>
      <c r="AE290" s="36"/>
      <c r="AF290" s="51"/>
      <c r="AG290" s="51"/>
      <c r="AH290" s="51">
        <v>1</v>
      </c>
      <c r="AI290" s="51"/>
      <c r="AJ290" s="51"/>
      <c r="AK290" s="51"/>
      <c r="AL290" s="33"/>
      <c r="AM290" s="33"/>
      <c r="AN290" s="186"/>
      <c r="AO290" s="185" t="s">
        <v>3271</v>
      </c>
      <c r="AP290" s="185"/>
      <c r="AQ290" s="185"/>
      <c r="AR290" s="185"/>
      <c r="AS290" s="185"/>
      <c r="AT290" s="185"/>
      <c r="AU290" s="185"/>
      <c r="AV290" s="185"/>
      <c r="AW290" s="186"/>
      <c r="AX290" s="41"/>
      <c r="AY290" s="35" t="s">
        <v>24</v>
      </c>
      <c r="AZ290" s="41"/>
      <c r="BA290" s="36"/>
      <c r="BB290" s="36" t="s">
        <v>3154</v>
      </c>
      <c r="BC290" s="33" t="s">
        <v>3296</v>
      </c>
      <c r="BD290" s="33">
        <v>2</v>
      </c>
      <c r="BE290" s="33">
        <v>2</v>
      </c>
      <c r="BF290" s="51"/>
      <c r="BG290" s="51"/>
      <c r="BH290" s="51"/>
      <c r="BI290" s="51"/>
      <c r="BJ290" s="51"/>
      <c r="BK290" s="51"/>
      <c r="BL290" s="51"/>
      <c r="BM290" s="51"/>
      <c r="BN290" s="51"/>
      <c r="BO290" s="51"/>
    </row>
    <row r="291" spans="1:67" ht="94.5" customHeight="1" x14ac:dyDescent="0.25">
      <c r="A291" s="201">
        <v>290</v>
      </c>
      <c r="B291" s="182" t="s">
        <v>3375</v>
      </c>
      <c r="C291" s="183" t="s">
        <v>3376</v>
      </c>
      <c r="D291" s="36" t="s">
        <v>28</v>
      </c>
      <c r="E291" s="36" t="s">
        <v>19</v>
      </c>
      <c r="F291" s="109" t="s">
        <v>3611</v>
      </c>
      <c r="G291" s="202">
        <v>9</v>
      </c>
      <c r="H291" s="202"/>
      <c r="I291" s="202"/>
      <c r="J291" s="202"/>
      <c r="K291" s="202"/>
      <c r="L291" s="34" t="s">
        <v>783</v>
      </c>
      <c r="M291" s="182" t="s">
        <v>3606</v>
      </c>
      <c r="N291" s="183" t="s">
        <v>3612</v>
      </c>
      <c r="O291" s="184" t="s">
        <v>19</v>
      </c>
      <c r="P291" s="109"/>
      <c r="Q291" s="182"/>
      <c r="R291" s="109" t="s">
        <v>3608</v>
      </c>
      <c r="S291" s="183"/>
      <c r="T291" s="33"/>
      <c r="U291" s="33" t="s">
        <v>21</v>
      </c>
      <c r="V291" s="45" t="s">
        <v>21</v>
      </c>
      <c r="W291" s="34" t="s">
        <v>781</v>
      </c>
      <c r="X291" s="34" t="s">
        <v>782</v>
      </c>
      <c r="Y291" s="36">
        <v>1</v>
      </c>
      <c r="Z291" s="36"/>
      <c r="AA291" s="36"/>
      <c r="AB291" s="36"/>
      <c r="AC291" s="36"/>
      <c r="AD291" s="36"/>
      <c r="AE291" s="36"/>
      <c r="AF291" s="51"/>
      <c r="AG291" s="51"/>
      <c r="AH291" s="51">
        <v>1</v>
      </c>
      <c r="AI291" s="51"/>
      <c r="AJ291" s="51"/>
      <c r="AK291" s="51"/>
      <c r="AL291" s="33"/>
      <c r="AM291" s="33"/>
      <c r="AN291" s="186"/>
      <c r="AO291" s="185" t="s">
        <v>3271</v>
      </c>
      <c r="AP291" s="185"/>
      <c r="AQ291" s="185"/>
      <c r="AR291" s="185"/>
      <c r="AS291" s="185"/>
      <c r="AT291" s="185"/>
      <c r="AU291" s="185"/>
      <c r="AV291" s="185"/>
      <c r="AW291" s="186"/>
      <c r="AX291" s="41"/>
      <c r="AY291" s="35" t="s">
        <v>24</v>
      </c>
      <c r="AZ291" s="41"/>
      <c r="BA291" s="36"/>
      <c r="BB291" s="36" t="s">
        <v>3154</v>
      </c>
      <c r="BC291" s="33" t="s">
        <v>3296</v>
      </c>
      <c r="BD291" s="33">
        <v>2</v>
      </c>
      <c r="BE291" s="33">
        <v>2</v>
      </c>
      <c r="BF291" s="51"/>
      <c r="BG291" s="51"/>
      <c r="BH291" s="51"/>
      <c r="BI291" s="51"/>
      <c r="BJ291" s="51"/>
      <c r="BK291" s="51"/>
      <c r="BL291" s="51"/>
      <c r="BM291" s="51"/>
      <c r="BN291" s="51"/>
      <c r="BO291" s="51"/>
    </row>
    <row r="292" spans="1:67" ht="94.5" customHeight="1" x14ac:dyDescent="0.25">
      <c r="A292" s="201">
        <v>291</v>
      </c>
      <c r="B292" s="182" t="s">
        <v>3375</v>
      </c>
      <c r="C292" s="183" t="s">
        <v>3376</v>
      </c>
      <c r="D292" s="36" t="s">
        <v>28</v>
      </c>
      <c r="E292" s="36" t="s">
        <v>19</v>
      </c>
      <c r="F292" s="109" t="s">
        <v>3611</v>
      </c>
      <c r="G292" s="202">
        <v>10</v>
      </c>
      <c r="H292" s="202"/>
      <c r="I292" s="202"/>
      <c r="J292" s="202"/>
      <c r="K292" s="202"/>
      <c r="L292" s="34" t="s">
        <v>784</v>
      </c>
      <c r="M292" s="182" t="s">
        <v>3606</v>
      </c>
      <c r="N292" s="183" t="s">
        <v>3612</v>
      </c>
      <c r="O292" s="184" t="s">
        <v>19</v>
      </c>
      <c r="P292" s="109"/>
      <c r="Q292" s="182"/>
      <c r="R292" s="109" t="s">
        <v>3608</v>
      </c>
      <c r="S292" s="183"/>
      <c r="T292" s="33"/>
      <c r="U292" s="33" t="s">
        <v>21</v>
      </c>
      <c r="V292" s="45" t="s">
        <v>21</v>
      </c>
      <c r="W292" s="34" t="s">
        <v>781</v>
      </c>
      <c r="X292" s="34" t="s">
        <v>782</v>
      </c>
      <c r="Y292" s="36">
        <v>1</v>
      </c>
      <c r="Z292" s="36"/>
      <c r="AA292" s="36"/>
      <c r="AB292" s="36"/>
      <c r="AC292" s="36"/>
      <c r="AD292" s="36"/>
      <c r="AE292" s="36"/>
      <c r="AF292" s="51"/>
      <c r="AG292" s="51"/>
      <c r="AH292" s="51">
        <v>1</v>
      </c>
      <c r="AI292" s="51"/>
      <c r="AJ292" s="51"/>
      <c r="AK292" s="51"/>
      <c r="AL292" s="33"/>
      <c r="AM292" s="33"/>
      <c r="AN292" s="186"/>
      <c r="AO292" s="185" t="s">
        <v>3271</v>
      </c>
      <c r="AP292" s="185"/>
      <c r="AQ292" s="185"/>
      <c r="AR292" s="185"/>
      <c r="AS292" s="185"/>
      <c r="AT292" s="185"/>
      <c r="AU292" s="185"/>
      <c r="AV292" s="185"/>
      <c r="AW292" s="186"/>
      <c r="AX292" s="41"/>
      <c r="AY292" s="35" t="s">
        <v>24</v>
      </c>
      <c r="AZ292" s="41"/>
      <c r="BA292" s="36"/>
      <c r="BB292" s="36" t="s">
        <v>3154</v>
      </c>
      <c r="BC292" s="33" t="s">
        <v>3296</v>
      </c>
      <c r="BD292" s="33">
        <v>2</v>
      </c>
      <c r="BE292" s="33">
        <v>2</v>
      </c>
      <c r="BF292" s="51"/>
      <c r="BG292" s="51"/>
      <c r="BH292" s="51"/>
      <c r="BI292" s="51"/>
      <c r="BJ292" s="51"/>
      <c r="BK292" s="51"/>
      <c r="BL292" s="51"/>
      <c r="BM292" s="51"/>
      <c r="BN292" s="51"/>
      <c r="BO292" s="51"/>
    </row>
    <row r="293" spans="1:67" ht="47.25" customHeight="1" x14ac:dyDescent="0.25">
      <c r="A293" s="201">
        <v>292</v>
      </c>
      <c r="B293" s="182" t="s">
        <v>3375</v>
      </c>
      <c r="C293" s="183" t="s">
        <v>3376</v>
      </c>
      <c r="D293" s="36" t="s">
        <v>28</v>
      </c>
      <c r="E293" s="36" t="s">
        <v>19</v>
      </c>
      <c r="F293" s="109" t="s">
        <v>790</v>
      </c>
      <c r="G293" s="202">
        <v>10</v>
      </c>
      <c r="H293" s="202"/>
      <c r="I293" s="202"/>
      <c r="J293" s="202"/>
      <c r="K293" s="202"/>
      <c r="L293" s="220" t="s">
        <v>3835</v>
      </c>
      <c r="M293" s="182" t="s">
        <v>3606</v>
      </c>
      <c r="N293" s="183" t="s">
        <v>3614</v>
      </c>
      <c r="O293" s="184" t="s">
        <v>19</v>
      </c>
      <c r="P293" s="109"/>
      <c r="Q293" s="182"/>
      <c r="R293" s="109" t="s">
        <v>3608</v>
      </c>
      <c r="S293" s="183"/>
      <c r="T293" s="33"/>
      <c r="U293" s="33" t="s">
        <v>21</v>
      </c>
      <c r="V293" s="45" t="s">
        <v>21</v>
      </c>
      <c r="W293" s="34" t="s">
        <v>789</v>
      </c>
      <c r="X293" s="34" t="s">
        <v>790</v>
      </c>
      <c r="Y293" s="36">
        <v>1</v>
      </c>
      <c r="Z293" s="36"/>
      <c r="AA293" s="36"/>
      <c r="AB293" s="36"/>
      <c r="AC293" s="36"/>
      <c r="AD293" s="36"/>
      <c r="AE293" s="36"/>
      <c r="AF293" s="51"/>
      <c r="AG293" s="51"/>
      <c r="AH293" s="51">
        <v>1</v>
      </c>
      <c r="AI293" s="51"/>
      <c r="AJ293" s="51"/>
      <c r="AK293" s="51"/>
      <c r="AL293" s="33"/>
      <c r="AM293" s="33"/>
      <c r="AN293" s="186"/>
      <c r="AO293" s="185" t="s">
        <v>3271</v>
      </c>
      <c r="AP293" s="185"/>
      <c r="AQ293" s="185"/>
      <c r="AR293" s="185"/>
      <c r="AS293" s="185"/>
      <c r="AT293" s="185"/>
      <c r="AU293" s="185"/>
      <c r="AV293" s="185"/>
      <c r="AW293" s="186"/>
      <c r="AX293" s="41"/>
      <c r="AY293" s="35" t="s">
        <v>791</v>
      </c>
      <c r="AZ293" s="41"/>
      <c r="BA293" s="36"/>
      <c r="BB293" s="36" t="s">
        <v>3154</v>
      </c>
      <c r="BC293" s="33" t="s">
        <v>3155</v>
      </c>
      <c r="BD293" s="33">
        <v>2</v>
      </c>
      <c r="BE293" s="33">
        <v>2</v>
      </c>
      <c r="BF293" s="51"/>
      <c r="BG293" s="51"/>
      <c r="BH293" s="51"/>
      <c r="BI293" s="51"/>
      <c r="BJ293" s="51"/>
      <c r="BK293" s="51"/>
      <c r="BL293" s="51"/>
      <c r="BM293" s="51"/>
      <c r="BN293" s="51"/>
      <c r="BO293" s="51"/>
    </row>
    <row r="294" spans="1:67" ht="94.5" customHeight="1" x14ac:dyDescent="0.25">
      <c r="A294" s="201">
        <v>293</v>
      </c>
      <c r="B294" s="182" t="s">
        <v>3375</v>
      </c>
      <c r="C294" s="183" t="s">
        <v>3376</v>
      </c>
      <c r="D294" s="36" t="s">
        <v>28</v>
      </c>
      <c r="E294" s="36" t="s">
        <v>19</v>
      </c>
      <c r="F294" s="109" t="s">
        <v>790</v>
      </c>
      <c r="G294" s="202">
        <v>12</v>
      </c>
      <c r="H294" s="202"/>
      <c r="I294" s="202"/>
      <c r="J294" s="202"/>
      <c r="K294" s="202"/>
      <c r="L294" s="220" t="s">
        <v>3838</v>
      </c>
      <c r="M294" s="182" t="s">
        <v>3606</v>
      </c>
      <c r="N294" s="183" t="s">
        <v>794</v>
      </c>
      <c r="O294" s="184" t="s">
        <v>19</v>
      </c>
      <c r="P294" s="109"/>
      <c r="Q294" s="182"/>
      <c r="R294" s="109" t="s">
        <v>3184</v>
      </c>
      <c r="S294" s="183"/>
      <c r="T294" s="33"/>
      <c r="U294" s="33" t="s">
        <v>106</v>
      </c>
      <c r="V294" s="45" t="s">
        <v>106</v>
      </c>
      <c r="W294" s="34" t="s">
        <v>794</v>
      </c>
      <c r="X294" s="34" t="s">
        <v>795</v>
      </c>
      <c r="Y294" s="36"/>
      <c r="Z294" s="36">
        <v>1</v>
      </c>
      <c r="AA294" s="36"/>
      <c r="AB294" s="36"/>
      <c r="AC294" s="36"/>
      <c r="AD294" s="36"/>
      <c r="AE294" s="36"/>
      <c r="AF294" s="51"/>
      <c r="AG294" s="51"/>
      <c r="AH294" s="51">
        <v>1</v>
      </c>
      <c r="AI294" s="51"/>
      <c r="AJ294" s="51"/>
      <c r="AK294" s="51"/>
      <c r="AL294" s="33"/>
      <c r="AM294" s="33"/>
      <c r="AN294" s="186"/>
      <c r="AO294" s="186"/>
      <c r="AP294" s="185" t="s">
        <v>803</v>
      </c>
      <c r="AQ294" s="185" t="s">
        <v>803</v>
      </c>
      <c r="AR294" s="185" t="s">
        <v>803</v>
      </c>
      <c r="AS294" s="185" t="s">
        <v>2694</v>
      </c>
      <c r="AT294" s="185"/>
      <c r="AU294" s="185"/>
      <c r="AV294" s="185"/>
      <c r="AW294" s="186"/>
      <c r="AX294" s="41"/>
      <c r="AY294" s="35" t="s">
        <v>24</v>
      </c>
      <c r="AZ294" s="41"/>
      <c r="BA294" s="36"/>
      <c r="BB294" s="51"/>
      <c r="BC294" s="33"/>
      <c r="BD294" s="33">
        <v>2</v>
      </c>
      <c r="BE294" s="33">
        <v>2</v>
      </c>
      <c r="BF294" s="51"/>
      <c r="BG294" s="51"/>
      <c r="BH294" s="51"/>
      <c r="BI294" s="51"/>
      <c r="BJ294" s="51"/>
      <c r="BK294" s="51"/>
      <c r="BL294" s="51"/>
      <c r="BM294" s="51"/>
      <c r="BN294" s="51"/>
      <c r="BO294" s="51"/>
    </row>
    <row r="295" spans="1:67" ht="63" customHeight="1" x14ac:dyDescent="0.25">
      <c r="A295" s="201">
        <v>294</v>
      </c>
      <c r="B295" s="182" t="s">
        <v>3375</v>
      </c>
      <c r="C295" s="183" t="s">
        <v>3376</v>
      </c>
      <c r="D295" s="36" t="s">
        <v>28</v>
      </c>
      <c r="E295" s="36" t="s">
        <v>19</v>
      </c>
      <c r="F295" s="109" t="s">
        <v>2326</v>
      </c>
      <c r="G295" s="109" t="s">
        <v>3616</v>
      </c>
      <c r="H295" s="109"/>
      <c r="I295" s="109"/>
      <c r="J295" s="109"/>
      <c r="K295" s="109"/>
      <c r="L295" s="34" t="s">
        <v>3840</v>
      </c>
      <c r="M295" s="182" t="s">
        <v>3618</v>
      </c>
      <c r="N295" s="183" t="s">
        <v>797</v>
      </c>
      <c r="O295" s="184" t="s">
        <v>19</v>
      </c>
      <c r="P295" s="109"/>
      <c r="Q295" s="182"/>
      <c r="R295" s="109" t="s">
        <v>3608</v>
      </c>
      <c r="S295" s="183"/>
      <c r="T295" s="33"/>
      <c r="U295" s="33" t="s">
        <v>21</v>
      </c>
      <c r="V295" s="45" t="s">
        <v>21</v>
      </c>
      <c r="W295" s="34" t="s">
        <v>797</v>
      </c>
      <c r="X295" s="34" t="s">
        <v>798</v>
      </c>
      <c r="Y295" s="36">
        <v>1</v>
      </c>
      <c r="Z295" s="36"/>
      <c r="AA295" s="36"/>
      <c r="AB295" s="36"/>
      <c r="AC295" s="36"/>
      <c r="AD295" s="36"/>
      <c r="AE295" s="36"/>
      <c r="AF295" s="51"/>
      <c r="AG295" s="51"/>
      <c r="AH295" s="51">
        <v>1</v>
      </c>
      <c r="AI295" s="51"/>
      <c r="AJ295" s="51"/>
      <c r="AK295" s="51"/>
      <c r="AL295" s="33"/>
      <c r="AM295" s="33"/>
      <c r="AN295" s="186"/>
      <c r="AO295" s="185" t="s">
        <v>3271</v>
      </c>
      <c r="AP295" s="185"/>
      <c r="AQ295" s="185"/>
      <c r="AR295" s="185"/>
      <c r="AS295" s="185"/>
      <c r="AT295" s="185"/>
      <c r="AU295" s="185"/>
      <c r="AV295" s="185"/>
      <c r="AW295" s="186"/>
      <c r="AX295" s="41"/>
      <c r="AY295" s="35" t="s">
        <v>24</v>
      </c>
      <c r="AZ295" s="41"/>
      <c r="BA295" s="36" t="s">
        <v>3619</v>
      </c>
      <c r="BB295" s="36" t="s">
        <v>3154</v>
      </c>
      <c r="BC295" s="33" t="s">
        <v>3393</v>
      </c>
      <c r="BD295" s="33">
        <v>2</v>
      </c>
      <c r="BE295" s="33">
        <v>2</v>
      </c>
      <c r="BF295" s="51"/>
      <c r="BG295" s="51"/>
      <c r="BH295" s="51"/>
      <c r="BI295" s="51"/>
      <c r="BJ295" s="51"/>
      <c r="BK295" s="51"/>
      <c r="BL295" s="51"/>
      <c r="BM295" s="51"/>
      <c r="BN295" s="51"/>
      <c r="BO295" s="51"/>
    </row>
    <row r="296" spans="1:67" ht="173.25" customHeight="1" x14ac:dyDescent="0.25">
      <c r="A296" s="201">
        <v>295</v>
      </c>
      <c r="B296" s="182" t="s">
        <v>3375</v>
      </c>
      <c r="C296" s="183" t="s">
        <v>3376</v>
      </c>
      <c r="D296" s="36" t="s">
        <v>28</v>
      </c>
      <c r="E296" s="36" t="s">
        <v>19</v>
      </c>
      <c r="F296" s="109" t="s">
        <v>2326</v>
      </c>
      <c r="G296" s="109">
        <v>17</v>
      </c>
      <c r="H296" s="109"/>
      <c r="I296" s="109"/>
      <c r="J296" s="109"/>
      <c r="K296" s="109"/>
      <c r="L296" s="34" t="s">
        <v>3843</v>
      </c>
      <c r="M296" s="182" t="s">
        <v>3622</v>
      </c>
      <c r="N296" s="183" t="s">
        <v>3623</v>
      </c>
      <c r="O296" s="184" t="s">
        <v>19</v>
      </c>
      <c r="P296" s="109"/>
      <c r="Q296" s="182"/>
      <c r="R296" s="109" t="s">
        <v>3624</v>
      </c>
      <c r="S296" s="183"/>
      <c r="T296" s="33"/>
      <c r="U296" s="33" t="s">
        <v>21</v>
      </c>
      <c r="V296" s="45" t="s">
        <v>21</v>
      </c>
      <c r="W296" s="34" t="s">
        <v>801</v>
      </c>
      <c r="X296" s="34" t="s">
        <v>802</v>
      </c>
      <c r="Y296" s="36">
        <v>1</v>
      </c>
      <c r="Z296" s="36"/>
      <c r="AA296" s="36"/>
      <c r="AB296" s="36"/>
      <c r="AC296" s="36"/>
      <c r="AD296" s="36"/>
      <c r="AE296" s="36"/>
      <c r="AF296" s="51"/>
      <c r="AG296" s="51"/>
      <c r="AH296" s="51">
        <v>1</v>
      </c>
      <c r="AI296" s="51"/>
      <c r="AJ296" s="51"/>
      <c r="AK296" s="51"/>
      <c r="AL296" s="33"/>
      <c r="AM296" s="33"/>
      <c r="AN296" s="186"/>
      <c r="AO296" s="185" t="s">
        <v>3271</v>
      </c>
      <c r="AP296" s="185"/>
      <c r="AQ296" s="185"/>
      <c r="AR296" s="185"/>
      <c r="AS296" s="185"/>
      <c r="AT296" s="185"/>
      <c r="AU296" s="185"/>
      <c r="AV296" s="185"/>
      <c r="AW296" s="186"/>
      <c r="AX296" s="41"/>
      <c r="AY296" s="35" t="s">
        <v>803</v>
      </c>
      <c r="AZ296" s="41"/>
      <c r="BA296" s="36" t="s">
        <v>3243</v>
      </c>
      <c r="BB296" s="36" t="s">
        <v>3154</v>
      </c>
      <c r="BC296" s="33" t="s">
        <v>3296</v>
      </c>
      <c r="BD296" s="33">
        <v>2</v>
      </c>
      <c r="BE296" s="33">
        <v>2</v>
      </c>
      <c r="BF296" s="51"/>
      <c r="BG296" s="51"/>
      <c r="BH296" s="51"/>
      <c r="BI296" s="51"/>
      <c r="BJ296" s="51"/>
      <c r="BK296" s="51"/>
      <c r="BL296" s="51"/>
      <c r="BM296" s="51"/>
      <c r="BN296" s="51"/>
      <c r="BO296" s="51"/>
    </row>
    <row r="297" spans="1:67" ht="94.5" customHeight="1" x14ac:dyDescent="0.25">
      <c r="A297" s="201">
        <v>296</v>
      </c>
      <c r="B297" s="182" t="s">
        <v>3375</v>
      </c>
      <c r="C297" s="183" t="s">
        <v>3376</v>
      </c>
      <c r="D297" s="36" t="s">
        <v>28</v>
      </c>
      <c r="E297" s="36" t="s">
        <v>19</v>
      </c>
      <c r="F297" s="109" t="s">
        <v>2326</v>
      </c>
      <c r="G297" s="109">
        <v>18</v>
      </c>
      <c r="H297" s="109"/>
      <c r="I297" s="109"/>
      <c r="J297" s="109"/>
      <c r="K297" s="109"/>
      <c r="L297" s="34" t="s">
        <v>3844</v>
      </c>
      <c r="M297" s="182" t="s">
        <v>3606</v>
      </c>
      <c r="N297" s="183" t="s">
        <v>806</v>
      </c>
      <c r="O297" s="184" t="s">
        <v>19</v>
      </c>
      <c r="P297" s="109"/>
      <c r="Q297" s="182"/>
      <c r="R297" s="109" t="s">
        <v>3184</v>
      </c>
      <c r="S297" s="183"/>
      <c r="T297" s="33"/>
      <c r="U297" s="33" t="s">
        <v>58</v>
      </c>
      <c r="V297" s="45" t="s">
        <v>58</v>
      </c>
      <c r="W297" s="34" t="s">
        <v>806</v>
      </c>
      <c r="X297" s="34" t="s">
        <v>23</v>
      </c>
      <c r="Y297" s="36"/>
      <c r="Z297" s="36"/>
      <c r="AA297" s="36"/>
      <c r="AB297" s="36">
        <v>1</v>
      </c>
      <c r="AC297" s="36"/>
      <c r="AD297" s="36"/>
      <c r="AE297" s="36"/>
      <c r="AF297" s="51"/>
      <c r="AG297" s="51"/>
      <c r="AH297" s="51">
        <v>1</v>
      </c>
      <c r="AI297" s="51"/>
      <c r="AJ297" s="51"/>
      <c r="AK297" s="51"/>
      <c r="AL297" s="33"/>
      <c r="AM297" s="33"/>
      <c r="AN297" s="186"/>
      <c r="AO297" s="186"/>
      <c r="AP297" s="185"/>
      <c r="AQ297" s="185"/>
      <c r="AR297" s="185"/>
      <c r="AS297" s="185" t="s">
        <v>2694</v>
      </c>
      <c r="AT297" s="185"/>
      <c r="AU297" s="185"/>
      <c r="AV297" s="185"/>
      <c r="AW297" s="186"/>
      <c r="AX297" s="41"/>
      <c r="AY297" s="35" t="s">
        <v>807</v>
      </c>
      <c r="AZ297" s="41"/>
      <c r="BA297" s="36"/>
      <c r="BB297" s="51"/>
      <c r="BC297" s="33"/>
      <c r="BD297" s="33">
        <v>2</v>
      </c>
      <c r="BE297" s="33">
        <v>2</v>
      </c>
      <c r="BF297" s="51"/>
      <c r="BG297" s="51"/>
      <c r="BH297" s="51"/>
      <c r="BI297" s="51"/>
      <c r="BJ297" s="51"/>
      <c r="BK297" s="51"/>
      <c r="BL297" s="51"/>
      <c r="BM297" s="51"/>
      <c r="BN297" s="51"/>
      <c r="BO297" s="51"/>
    </row>
    <row r="298" spans="1:67" ht="110.25" customHeight="1" x14ac:dyDescent="0.25">
      <c r="A298" s="201">
        <v>297</v>
      </c>
      <c r="B298" s="182" t="s">
        <v>3375</v>
      </c>
      <c r="C298" s="183" t="s">
        <v>3376</v>
      </c>
      <c r="D298" s="36" t="s">
        <v>28</v>
      </c>
      <c r="E298" s="36" t="s">
        <v>19</v>
      </c>
      <c r="F298" s="109" t="s">
        <v>3627</v>
      </c>
      <c r="G298" s="109">
        <v>19</v>
      </c>
      <c r="H298" s="109"/>
      <c r="I298" s="109"/>
      <c r="J298" s="109"/>
      <c r="K298" s="109"/>
      <c r="L298" s="34" t="s">
        <v>808</v>
      </c>
      <c r="M298" s="182" t="s">
        <v>3606</v>
      </c>
      <c r="N298" s="183" t="s">
        <v>3628</v>
      </c>
      <c r="O298" s="184" t="s">
        <v>19</v>
      </c>
      <c r="P298" s="109"/>
      <c r="Q298" s="182"/>
      <c r="R298" s="109" t="s">
        <v>3184</v>
      </c>
      <c r="S298" s="183"/>
      <c r="T298" s="33"/>
      <c r="U298" s="33" t="s">
        <v>58</v>
      </c>
      <c r="V298" s="45" t="s">
        <v>58</v>
      </c>
      <c r="W298" s="34" t="s">
        <v>810</v>
      </c>
      <c r="X298" s="34" t="s">
        <v>23</v>
      </c>
      <c r="Y298" s="36"/>
      <c r="Z298" s="36"/>
      <c r="AA298" s="36"/>
      <c r="AB298" s="36">
        <v>1</v>
      </c>
      <c r="AC298" s="36"/>
      <c r="AD298" s="36"/>
      <c r="AE298" s="36"/>
      <c r="AF298" s="51"/>
      <c r="AG298" s="51"/>
      <c r="AH298" s="51">
        <v>1</v>
      </c>
      <c r="AI298" s="51"/>
      <c r="AJ298" s="51"/>
      <c r="AK298" s="51"/>
      <c r="AL298" s="33"/>
      <c r="AM298" s="33"/>
      <c r="AN298" s="186"/>
      <c r="AO298" s="186"/>
      <c r="AP298" s="185"/>
      <c r="AQ298" s="185"/>
      <c r="AR298" s="185"/>
      <c r="AS298" s="185" t="s">
        <v>2694</v>
      </c>
      <c r="AT298" s="185"/>
      <c r="AU298" s="185"/>
      <c r="AV298" s="185"/>
      <c r="AW298" s="186"/>
      <c r="AX298" s="41"/>
      <c r="AY298" s="35" t="s">
        <v>24</v>
      </c>
      <c r="AZ298" s="41"/>
      <c r="BA298" s="36"/>
      <c r="BB298" s="51"/>
      <c r="BC298" s="33"/>
      <c r="BD298" s="33">
        <v>2</v>
      </c>
      <c r="BE298" s="33">
        <v>2</v>
      </c>
      <c r="BF298" s="51"/>
      <c r="BG298" s="51"/>
      <c r="BH298" s="51"/>
      <c r="BI298" s="51"/>
      <c r="BJ298" s="51"/>
      <c r="BK298" s="51"/>
      <c r="BL298" s="51"/>
      <c r="BM298" s="51"/>
      <c r="BN298" s="51"/>
      <c r="BO298" s="51"/>
    </row>
    <row r="299" spans="1:67" ht="58.5" customHeight="1" x14ac:dyDescent="0.25">
      <c r="A299" s="201">
        <v>298</v>
      </c>
      <c r="B299" s="182" t="s">
        <v>3375</v>
      </c>
      <c r="C299" s="183" t="s">
        <v>3376</v>
      </c>
      <c r="D299" s="36" t="s">
        <v>28</v>
      </c>
      <c r="E299" s="36" t="s">
        <v>19</v>
      </c>
      <c r="F299" s="109" t="s">
        <v>3630</v>
      </c>
      <c r="G299" s="109">
        <v>29</v>
      </c>
      <c r="H299" s="109"/>
      <c r="I299" s="109"/>
      <c r="J299" s="109"/>
      <c r="K299" s="109"/>
      <c r="L299" s="34" t="s">
        <v>3848</v>
      </c>
      <c r="M299" s="182" t="s">
        <v>3606</v>
      </c>
      <c r="N299" s="183" t="s">
        <v>1101</v>
      </c>
      <c r="O299" s="184" t="s">
        <v>19</v>
      </c>
      <c r="P299" s="109"/>
      <c r="Q299" s="182"/>
      <c r="R299" s="109" t="s">
        <v>3608</v>
      </c>
      <c r="S299" s="183"/>
      <c r="T299" s="33"/>
      <c r="U299" s="33" t="s">
        <v>21</v>
      </c>
      <c r="V299" s="45" t="s">
        <v>21</v>
      </c>
      <c r="W299" s="34" t="s">
        <v>814</v>
      </c>
      <c r="X299" s="34" t="s">
        <v>815</v>
      </c>
      <c r="Y299" s="36">
        <v>1</v>
      </c>
      <c r="Z299" s="36"/>
      <c r="AA299" s="36"/>
      <c r="AB299" s="36"/>
      <c r="AC299" s="36"/>
      <c r="AD299" s="36"/>
      <c r="AE299" s="36"/>
      <c r="AF299" s="51"/>
      <c r="AG299" s="51"/>
      <c r="AH299" s="51">
        <v>1</v>
      </c>
      <c r="AI299" s="51"/>
      <c r="AJ299" s="51"/>
      <c r="AK299" s="51"/>
      <c r="AL299" s="33"/>
      <c r="AM299" s="33"/>
      <c r="AN299" s="186"/>
      <c r="AO299" s="185" t="s">
        <v>3271</v>
      </c>
      <c r="AP299" s="185"/>
      <c r="AQ299" s="185"/>
      <c r="AR299" s="185"/>
      <c r="AS299" s="185"/>
      <c r="AT299" s="185"/>
      <c r="AU299" s="185"/>
      <c r="AV299" s="185"/>
      <c r="AW299" s="186"/>
      <c r="AX299" s="41"/>
      <c r="AY299" s="35" t="s">
        <v>791</v>
      </c>
      <c r="AZ299" s="41"/>
      <c r="BA299" s="36"/>
      <c r="BB299" s="36" t="s">
        <v>3154</v>
      </c>
      <c r="BC299" s="33" t="s">
        <v>3393</v>
      </c>
      <c r="BD299" s="33">
        <v>2</v>
      </c>
      <c r="BE299" s="33">
        <v>2</v>
      </c>
      <c r="BF299" s="51"/>
      <c r="BG299" s="51"/>
      <c r="BH299" s="51"/>
      <c r="BI299" s="51"/>
      <c r="BJ299" s="51"/>
      <c r="BK299" s="51"/>
      <c r="BL299" s="51"/>
      <c r="BM299" s="51"/>
      <c r="BN299" s="51"/>
      <c r="BO299" s="51"/>
    </row>
    <row r="300" spans="1:67" ht="106.5" customHeight="1" x14ac:dyDescent="0.25">
      <c r="A300" s="201">
        <v>299</v>
      </c>
      <c r="B300" s="182" t="s">
        <v>3375</v>
      </c>
      <c r="C300" s="183" t="s">
        <v>3376</v>
      </c>
      <c r="D300" s="36" t="s">
        <v>28</v>
      </c>
      <c r="E300" s="36" t="s">
        <v>19</v>
      </c>
      <c r="F300" s="109" t="s">
        <v>3633</v>
      </c>
      <c r="G300" s="109">
        <v>30</v>
      </c>
      <c r="H300" s="109"/>
      <c r="I300" s="109"/>
      <c r="J300" s="109"/>
      <c r="K300" s="109"/>
      <c r="L300" s="34" t="s">
        <v>818</v>
      </c>
      <c r="M300" s="182" t="s">
        <v>3251</v>
      </c>
      <c r="N300" s="183" t="s">
        <v>3634</v>
      </c>
      <c r="O300" s="184" t="s">
        <v>19</v>
      </c>
      <c r="P300" s="109"/>
      <c r="Q300" s="182"/>
      <c r="R300" s="109" t="s">
        <v>3184</v>
      </c>
      <c r="S300" s="183"/>
      <c r="T300" s="33"/>
      <c r="U300" s="33" t="s">
        <v>58</v>
      </c>
      <c r="V300" s="45" t="s">
        <v>58</v>
      </c>
      <c r="W300" s="34" t="s">
        <v>819</v>
      </c>
      <c r="X300" s="34" t="s">
        <v>23</v>
      </c>
      <c r="Y300" s="36"/>
      <c r="Z300" s="36"/>
      <c r="AA300" s="36"/>
      <c r="AB300" s="36">
        <v>1</v>
      </c>
      <c r="AC300" s="36"/>
      <c r="AD300" s="36"/>
      <c r="AE300" s="36"/>
      <c r="AF300" s="51"/>
      <c r="AG300" s="51"/>
      <c r="AH300" s="51">
        <v>1</v>
      </c>
      <c r="AI300" s="51"/>
      <c r="AJ300" s="51"/>
      <c r="AK300" s="51"/>
      <c r="AL300" s="33"/>
      <c r="AM300" s="33"/>
      <c r="AN300" s="186"/>
      <c r="AO300" s="186"/>
      <c r="AP300" s="185"/>
      <c r="AQ300" s="185"/>
      <c r="AR300" s="185"/>
      <c r="AS300" s="185" t="s">
        <v>3407</v>
      </c>
      <c r="AT300" s="185"/>
      <c r="AU300" s="185"/>
      <c r="AV300" s="185"/>
      <c r="AW300" s="186"/>
      <c r="AX300" s="41"/>
      <c r="AY300" s="35" t="s">
        <v>24</v>
      </c>
      <c r="AZ300" s="41"/>
      <c r="BA300" s="36"/>
      <c r="BB300" s="51"/>
      <c r="BC300" s="33"/>
      <c r="BD300" s="33">
        <v>2</v>
      </c>
      <c r="BE300" s="33">
        <v>2</v>
      </c>
      <c r="BF300" s="51"/>
      <c r="BG300" s="51"/>
      <c r="BH300" s="51"/>
      <c r="BI300" s="51"/>
      <c r="BJ300" s="51"/>
      <c r="BK300" s="51"/>
      <c r="BL300" s="51"/>
      <c r="BM300" s="51"/>
      <c r="BN300" s="51"/>
      <c r="BO300" s="51"/>
    </row>
    <row r="301" spans="1:67" ht="78.75" customHeight="1" x14ac:dyDescent="0.25">
      <c r="A301" s="201">
        <v>300</v>
      </c>
      <c r="B301" s="182" t="s">
        <v>3375</v>
      </c>
      <c r="C301" s="183" t="s">
        <v>3376</v>
      </c>
      <c r="D301" s="36" t="s">
        <v>28</v>
      </c>
      <c r="E301" s="36" t="s">
        <v>19</v>
      </c>
      <c r="F301" s="109" t="s">
        <v>3636</v>
      </c>
      <c r="G301" s="109">
        <v>31</v>
      </c>
      <c r="H301" s="109"/>
      <c r="I301" s="109"/>
      <c r="J301" s="109"/>
      <c r="K301" s="109"/>
      <c r="L301" s="34" t="s">
        <v>3854</v>
      </c>
      <c r="M301" s="182" t="s">
        <v>3251</v>
      </c>
      <c r="N301" s="183" t="s">
        <v>824</v>
      </c>
      <c r="O301" s="184" t="s">
        <v>19</v>
      </c>
      <c r="P301" s="109"/>
      <c r="Q301" s="182"/>
      <c r="R301" s="109" t="s">
        <v>391</v>
      </c>
      <c r="S301" s="183"/>
      <c r="T301" s="33"/>
      <c r="U301" s="33" t="s">
        <v>58</v>
      </c>
      <c r="V301" s="45" t="s">
        <v>58</v>
      </c>
      <c r="W301" s="34" t="s">
        <v>824</v>
      </c>
      <c r="X301" s="34" t="s">
        <v>825</v>
      </c>
      <c r="Y301" s="36"/>
      <c r="Z301" s="36"/>
      <c r="AA301" s="36"/>
      <c r="AB301" s="36">
        <v>1</v>
      </c>
      <c r="AC301" s="36"/>
      <c r="AD301" s="36"/>
      <c r="AE301" s="36"/>
      <c r="AF301" s="51"/>
      <c r="AG301" s="51"/>
      <c r="AH301" s="51">
        <v>1</v>
      </c>
      <c r="AI301" s="51"/>
      <c r="AJ301" s="51"/>
      <c r="AK301" s="51"/>
      <c r="AL301" s="33"/>
      <c r="AM301" s="33"/>
      <c r="AN301" s="186"/>
      <c r="AO301" s="186"/>
      <c r="AP301" s="185"/>
      <c r="AQ301" s="185"/>
      <c r="AR301" s="185"/>
      <c r="AS301" s="185" t="s">
        <v>3407</v>
      </c>
      <c r="AT301" s="185"/>
      <c r="AU301" s="185"/>
      <c r="AV301" s="185"/>
      <c r="AW301" s="186"/>
      <c r="AX301" s="41"/>
      <c r="AY301" s="35" t="s">
        <v>24</v>
      </c>
      <c r="AZ301" s="41"/>
      <c r="BA301" s="36"/>
      <c r="BB301" s="51"/>
      <c r="BC301" s="33"/>
      <c r="BD301" s="33">
        <v>2</v>
      </c>
      <c r="BE301" s="33">
        <v>2</v>
      </c>
      <c r="BF301" s="51"/>
      <c r="BG301" s="51"/>
      <c r="BH301" s="51"/>
      <c r="BI301" s="51"/>
      <c r="BJ301" s="51"/>
      <c r="BK301" s="51"/>
      <c r="BL301" s="51"/>
      <c r="BM301" s="51"/>
      <c r="BN301" s="51"/>
      <c r="BO301" s="51"/>
    </row>
    <row r="302" spans="1:67" ht="150.75" customHeight="1" x14ac:dyDescent="0.25">
      <c r="A302" s="201">
        <v>301</v>
      </c>
      <c r="B302" s="182" t="s">
        <v>3375</v>
      </c>
      <c r="C302" s="183" t="s">
        <v>3376</v>
      </c>
      <c r="D302" s="36" t="s">
        <v>28</v>
      </c>
      <c r="E302" s="36" t="s">
        <v>19</v>
      </c>
      <c r="F302" s="109" t="s">
        <v>3639</v>
      </c>
      <c r="G302" s="109">
        <v>32</v>
      </c>
      <c r="H302" s="109"/>
      <c r="I302" s="109"/>
      <c r="J302" s="109"/>
      <c r="K302" s="109"/>
      <c r="L302" s="34" t="s">
        <v>828</v>
      </c>
      <c r="M302" s="182" t="s">
        <v>3251</v>
      </c>
      <c r="N302" s="183" t="s">
        <v>3640</v>
      </c>
      <c r="O302" s="184" t="s">
        <v>19</v>
      </c>
      <c r="P302" s="109"/>
      <c r="Q302" s="182"/>
      <c r="R302" s="109" t="s">
        <v>3641</v>
      </c>
      <c r="S302" s="183"/>
      <c r="T302" s="33"/>
      <c r="U302" s="33" t="s">
        <v>21</v>
      </c>
      <c r="V302" s="45" t="s">
        <v>21</v>
      </c>
      <c r="W302" s="34" t="s">
        <v>829</v>
      </c>
      <c r="X302" s="34" t="s">
        <v>830</v>
      </c>
      <c r="Y302" s="36">
        <v>1</v>
      </c>
      <c r="Z302" s="36"/>
      <c r="AA302" s="36"/>
      <c r="AB302" s="36"/>
      <c r="AC302" s="36"/>
      <c r="AD302" s="36"/>
      <c r="AE302" s="36"/>
      <c r="AF302" s="51"/>
      <c r="AG302" s="51"/>
      <c r="AH302" s="51">
        <v>1</v>
      </c>
      <c r="AI302" s="51"/>
      <c r="AJ302" s="51"/>
      <c r="AK302" s="51"/>
      <c r="AL302" s="33"/>
      <c r="AM302" s="33"/>
      <c r="AN302" s="186"/>
      <c r="AO302" s="185" t="s">
        <v>3271</v>
      </c>
      <c r="AP302" s="185"/>
      <c r="AQ302" s="185"/>
      <c r="AR302" s="185"/>
      <c r="AS302" s="185"/>
      <c r="AT302" s="185"/>
      <c r="AU302" s="185"/>
      <c r="AV302" s="185"/>
      <c r="AW302" s="186"/>
      <c r="AX302" s="41"/>
      <c r="AY302" s="35" t="s">
        <v>24</v>
      </c>
      <c r="AZ302" s="41"/>
      <c r="BA302" s="36" t="s">
        <v>3642</v>
      </c>
      <c r="BB302" s="36" t="s">
        <v>3154</v>
      </c>
      <c r="BC302" s="33" t="s">
        <v>829</v>
      </c>
      <c r="BD302" s="33">
        <v>2</v>
      </c>
      <c r="BE302" s="33">
        <v>2</v>
      </c>
      <c r="BF302" s="51"/>
      <c r="BG302" s="51"/>
      <c r="BH302" s="51"/>
      <c r="BI302" s="51"/>
      <c r="BJ302" s="51"/>
      <c r="BK302" s="51"/>
      <c r="BL302" s="51"/>
      <c r="BM302" s="51"/>
      <c r="BN302" s="51"/>
      <c r="BO302" s="51"/>
    </row>
    <row r="303" spans="1:67" ht="65.25" customHeight="1" x14ac:dyDescent="0.25">
      <c r="A303" s="201">
        <v>302</v>
      </c>
      <c r="B303" s="182" t="s">
        <v>3375</v>
      </c>
      <c r="C303" s="183" t="s">
        <v>3376</v>
      </c>
      <c r="D303" s="36" t="s">
        <v>28</v>
      </c>
      <c r="E303" s="36" t="s">
        <v>19</v>
      </c>
      <c r="F303" s="109" t="s">
        <v>3644</v>
      </c>
      <c r="G303" s="109">
        <v>36</v>
      </c>
      <c r="H303" s="109"/>
      <c r="I303" s="109"/>
      <c r="J303" s="109"/>
      <c r="K303" s="109"/>
      <c r="L303" s="34" t="s">
        <v>831</v>
      </c>
      <c r="M303" s="182" t="s">
        <v>3251</v>
      </c>
      <c r="N303" s="183" t="s">
        <v>3645</v>
      </c>
      <c r="O303" s="184" t="s">
        <v>19</v>
      </c>
      <c r="P303" s="109"/>
      <c r="Q303" s="182"/>
      <c r="R303" s="109" t="s">
        <v>3152</v>
      </c>
      <c r="S303" s="183" t="s">
        <v>3646</v>
      </c>
      <c r="T303" s="33" t="s">
        <v>3647</v>
      </c>
      <c r="U303" s="33" t="s">
        <v>21</v>
      </c>
      <c r="V303" s="45" t="s">
        <v>21</v>
      </c>
      <c r="W303" s="34" t="s">
        <v>832</v>
      </c>
      <c r="X303" s="34" t="s">
        <v>830</v>
      </c>
      <c r="Y303" s="36">
        <v>1</v>
      </c>
      <c r="Z303" s="36"/>
      <c r="AA303" s="36"/>
      <c r="AB303" s="36"/>
      <c r="AC303" s="36"/>
      <c r="AD303" s="36"/>
      <c r="AE303" s="36"/>
      <c r="AF303" s="51"/>
      <c r="AG303" s="51"/>
      <c r="AH303" s="51">
        <v>1</v>
      </c>
      <c r="AI303" s="51"/>
      <c r="AJ303" s="51"/>
      <c r="AK303" s="51"/>
      <c r="AL303" s="33" t="s">
        <v>3156</v>
      </c>
      <c r="AM303" s="33"/>
      <c r="AN303" s="185" t="s">
        <v>3224</v>
      </c>
      <c r="AO303" s="185" t="s">
        <v>3271</v>
      </c>
      <c r="AP303" s="185" t="s">
        <v>2694</v>
      </c>
      <c r="AQ303" s="185" t="s">
        <v>2694</v>
      </c>
      <c r="AR303" s="185" t="s">
        <v>2694</v>
      </c>
      <c r="AS303" s="185"/>
      <c r="AT303" s="185"/>
      <c r="AU303" s="185"/>
      <c r="AV303" s="185"/>
      <c r="AW303" s="186"/>
      <c r="AX303" s="185"/>
      <c r="AY303" s="35" t="s">
        <v>24</v>
      </c>
      <c r="AZ303" s="41"/>
      <c r="BA303" s="36"/>
      <c r="BB303" s="36" t="s">
        <v>3154</v>
      </c>
      <c r="BC303" s="33" t="s">
        <v>3155</v>
      </c>
      <c r="BD303" s="33">
        <v>2</v>
      </c>
      <c r="BE303" s="33">
        <v>2</v>
      </c>
      <c r="BF303" s="51"/>
      <c r="BG303" s="51"/>
      <c r="BH303" s="51"/>
      <c r="BI303" s="51"/>
      <c r="BJ303" s="51"/>
      <c r="BK303" s="51"/>
      <c r="BL303" s="51"/>
      <c r="BM303" s="51"/>
      <c r="BN303" s="51"/>
      <c r="BO303" s="51"/>
    </row>
    <row r="304" spans="1:67" ht="110.25" customHeight="1" x14ac:dyDescent="0.25">
      <c r="A304" s="201">
        <v>303</v>
      </c>
      <c r="B304" s="182" t="s">
        <v>3375</v>
      </c>
      <c r="C304" s="183" t="s">
        <v>3376</v>
      </c>
      <c r="D304" s="36" t="s">
        <v>28</v>
      </c>
      <c r="E304" s="36" t="s">
        <v>19</v>
      </c>
      <c r="F304" s="109" t="s">
        <v>3648</v>
      </c>
      <c r="G304" s="109">
        <v>42</v>
      </c>
      <c r="H304" s="109"/>
      <c r="I304" s="109"/>
      <c r="J304" s="109"/>
      <c r="K304" s="109"/>
      <c r="L304" s="34" t="s">
        <v>3859</v>
      </c>
      <c r="M304" s="182" t="s">
        <v>3650</v>
      </c>
      <c r="N304" s="183" t="s">
        <v>3651</v>
      </c>
      <c r="O304" s="184" t="s">
        <v>19</v>
      </c>
      <c r="P304" s="109"/>
      <c r="Q304" s="182"/>
      <c r="R304" s="109" t="s">
        <v>3152</v>
      </c>
      <c r="S304" s="183"/>
      <c r="T304" s="33"/>
      <c r="U304" s="33" t="s">
        <v>58</v>
      </c>
      <c r="V304" s="45" t="s">
        <v>58</v>
      </c>
      <c r="W304" s="34" t="s">
        <v>832</v>
      </c>
      <c r="X304" s="34" t="s">
        <v>836</v>
      </c>
      <c r="Y304" s="36"/>
      <c r="Z304" s="36"/>
      <c r="AA304" s="36"/>
      <c r="AB304" s="36">
        <v>1</v>
      </c>
      <c r="AC304" s="36"/>
      <c r="AD304" s="36"/>
      <c r="AE304" s="36"/>
      <c r="AF304" s="51"/>
      <c r="AG304" s="51"/>
      <c r="AH304" s="51">
        <v>1</v>
      </c>
      <c r="AI304" s="51"/>
      <c r="AJ304" s="51"/>
      <c r="AK304" s="51"/>
      <c r="AL304" s="33" t="s">
        <v>3156</v>
      </c>
      <c r="AM304" s="33"/>
      <c r="AN304" s="185"/>
      <c r="AO304" s="185"/>
      <c r="AP304" s="185"/>
      <c r="AQ304" s="185"/>
      <c r="AR304" s="185"/>
      <c r="AS304" s="185" t="s">
        <v>3378</v>
      </c>
      <c r="AT304" s="185"/>
      <c r="AU304" s="185"/>
      <c r="AV304" s="185"/>
      <c r="AW304" s="186"/>
      <c r="AX304" s="41"/>
      <c r="AY304" s="35" t="s">
        <v>24</v>
      </c>
      <c r="AZ304" s="41"/>
      <c r="BA304" s="36"/>
      <c r="BB304" s="51"/>
      <c r="BC304" s="33"/>
      <c r="BD304" s="33">
        <v>2</v>
      </c>
      <c r="BE304" s="33">
        <v>2</v>
      </c>
      <c r="BF304" s="51"/>
      <c r="BG304" s="51"/>
      <c r="BH304" s="51"/>
      <c r="BI304" s="51"/>
      <c r="BJ304" s="51"/>
      <c r="BK304" s="51"/>
      <c r="BL304" s="51"/>
      <c r="BM304" s="51"/>
      <c r="BN304" s="51"/>
      <c r="BO304" s="51"/>
    </row>
    <row r="305" spans="1:67" ht="231.75" customHeight="1" x14ac:dyDescent="0.25">
      <c r="A305" s="201">
        <v>304</v>
      </c>
      <c r="B305" s="182" t="s">
        <v>3375</v>
      </c>
      <c r="C305" s="183" t="s">
        <v>3376</v>
      </c>
      <c r="D305" s="36" t="s">
        <v>28</v>
      </c>
      <c r="E305" s="36" t="s">
        <v>19</v>
      </c>
      <c r="F305" s="109" t="s">
        <v>3648</v>
      </c>
      <c r="G305" s="109" t="s">
        <v>3652</v>
      </c>
      <c r="H305" s="109"/>
      <c r="I305" s="109"/>
      <c r="J305" s="109"/>
      <c r="K305" s="109"/>
      <c r="L305" s="34" t="s">
        <v>837</v>
      </c>
      <c r="M305" s="182" t="s">
        <v>3650</v>
      </c>
      <c r="N305" s="183" t="s">
        <v>3653</v>
      </c>
      <c r="O305" s="184" t="s">
        <v>19</v>
      </c>
      <c r="P305" s="109"/>
      <c r="Q305" s="182"/>
      <c r="R305" s="109" t="s">
        <v>3641</v>
      </c>
      <c r="S305" s="183"/>
      <c r="T305" s="33"/>
      <c r="U305" s="33" t="s">
        <v>21</v>
      </c>
      <c r="V305" s="45" t="s">
        <v>21</v>
      </c>
      <c r="W305" s="34" t="s">
        <v>829</v>
      </c>
      <c r="X305" s="34" t="s">
        <v>23</v>
      </c>
      <c r="Y305" s="36">
        <v>1</v>
      </c>
      <c r="Z305" s="36"/>
      <c r="AA305" s="36"/>
      <c r="AB305" s="36"/>
      <c r="AC305" s="36"/>
      <c r="AD305" s="36"/>
      <c r="AE305" s="36"/>
      <c r="AF305" s="51"/>
      <c r="AG305" s="51"/>
      <c r="AH305" s="51">
        <v>1</v>
      </c>
      <c r="AI305" s="51"/>
      <c r="AJ305" s="51"/>
      <c r="AK305" s="51"/>
      <c r="AL305" s="33"/>
      <c r="AM305" s="33"/>
      <c r="AN305" s="186"/>
      <c r="AO305" s="185" t="s">
        <v>3271</v>
      </c>
      <c r="AP305" s="185"/>
      <c r="AQ305" s="185"/>
      <c r="AR305" s="185"/>
      <c r="AS305" s="185"/>
      <c r="AT305" s="185"/>
      <c r="AU305" s="185"/>
      <c r="AV305" s="185"/>
      <c r="AW305" s="186"/>
      <c r="AX305" s="41"/>
      <c r="AY305" s="35" t="s">
        <v>807</v>
      </c>
      <c r="AZ305" s="41"/>
      <c r="BA305" s="36" t="s">
        <v>3642</v>
      </c>
      <c r="BB305" s="36" t="s">
        <v>3154</v>
      </c>
      <c r="BC305" s="33" t="s">
        <v>829</v>
      </c>
      <c r="BD305" s="33">
        <v>2</v>
      </c>
      <c r="BE305" s="33">
        <v>2</v>
      </c>
      <c r="BF305" s="51"/>
      <c r="BG305" s="51"/>
      <c r="BH305" s="51"/>
      <c r="BI305" s="51"/>
      <c r="BJ305" s="51"/>
      <c r="BK305" s="51"/>
      <c r="BL305" s="51"/>
      <c r="BM305" s="51"/>
      <c r="BN305" s="51"/>
      <c r="BO305" s="51"/>
    </row>
    <row r="306" spans="1:67" ht="248.25" customHeight="1" x14ac:dyDescent="0.25">
      <c r="A306" s="201">
        <v>305</v>
      </c>
      <c r="B306" s="182" t="s">
        <v>3375</v>
      </c>
      <c r="C306" s="183" t="s">
        <v>3376</v>
      </c>
      <c r="D306" s="36" t="s">
        <v>28</v>
      </c>
      <c r="E306" s="36" t="s">
        <v>19</v>
      </c>
      <c r="F306" s="109" t="s">
        <v>3648</v>
      </c>
      <c r="G306" s="109" t="s">
        <v>3652</v>
      </c>
      <c r="H306" s="109"/>
      <c r="I306" s="109"/>
      <c r="J306" s="109"/>
      <c r="K306" s="109"/>
      <c r="L306" s="34" t="s">
        <v>840</v>
      </c>
      <c r="M306" s="182" t="s">
        <v>3650</v>
      </c>
      <c r="N306" s="183" t="s">
        <v>3654</v>
      </c>
      <c r="O306" s="184" t="s">
        <v>19</v>
      </c>
      <c r="P306" s="109"/>
      <c r="Q306" s="182"/>
      <c r="R306" s="109" t="s">
        <v>3655</v>
      </c>
      <c r="S306" s="183"/>
      <c r="T306" s="33"/>
      <c r="U306" s="33" t="s">
        <v>21</v>
      </c>
      <c r="V306" s="45" t="s">
        <v>21</v>
      </c>
      <c r="W306" s="34" t="s">
        <v>829</v>
      </c>
      <c r="X306" s="34" t="s">
        <v>23</v>
      </c>
      <c r="Y306" s="36">
        <v>1</v>
      </c>
      <c r="Z306" s="36"/>
      <c r="AA306" s="36"/>
      <c r="AB306" s="36"/>
      <c r="AC306" s="36"/>
      <c r="AD306" s="36"/>
      <c r="AE306" s="36"/>
      <c r="AF306" s="51"/>
      <c r="AG306" s="51"/>
      <c r="AH306" s="51">
        <v>1</v>
      </c>
      <c r="AI306" s="51"/>
      <c r="AJ306" s="51"/>
      <c r="AK306" s="51"/>
      <c r="AL306" s="33"/>
      <c r="AM306" s="33"/>
      <c r="AN306" s="186"/>
      <c r="AO306" s="185" t="s">
        <v>3271</v>
      </c>
      <c r="AP306" s="185"/>
      <c r="AQ306" s="185"/>
      <c r="AR306" s="185"/>
      <c r="AS306" s="185"/>
      <c r="AT306" s="185"/>
      <c r="AU306" s="185"/>
      <c r="AV306" s="185"/>
      <c r="AW306" s="186"/>
      <c r="AX306" s="41"/>
      <c r="AY306" s="35" t="s">
        <v>807</v>
      </c>
      <c r="AZ306" s="41"/>
      <c r="BA306" s="36" t="s">
        <v>3642</v>
      </c>
      <c r="BB306" s="36" t="s">
        <v>3154</v>
      </c>
      <c r="BC306" s="33" t="s">
        <v>829</v>
      </c>
      <c r="BD306" s="33">
        <v>2</v>
      </c>
      <c r="BE306" s="33">
        <v>2</v>
      </c>
      <c r="BF306" s="51"/>
      <c r="BG306" s="51"/>
      <c r="BH306" s="51"/>
      <c r="BI306" s="51"/>
      <c r="BJ306" s="51"/>
      <c r="BK306" s="51"/>
      <c r="BL306" s="51"/>
      <c r="BM306" s="51"/>
      <c r="BN306" s="51"/>
      <c r="BO306" s="51"/>
    </row>
    <row r="307" spans="1:67" ht="141.75" customHeight="1" x14ac:dyDescent="0.25">
      <c r="A307" s="201">
        <v>306</v>
      </c>
      <c r="B307" s="182" t="s">
        <v>3375</v>
      </c>
      <c r="C307" s="183" t="s">
        <v>3376</v>
      </c>
      <c r="D307" s="36" t="s">
        <v>28</v>
      </c>
      <c r="E307" s="36" t="s">
        <v>19</v>
      </c>
      <c r="F307" s="109" t="s">
        <v>3657</v>
      </c>
      <c r="G307" s="109" t="s">
        <v>3658</v>
      </c>
      <c r="H307" s="109"/>
      <c r="I307" s="109"/>
      <c r="J307" s="109"/>
      <c r="K307" s="109"/>
      <c r="L307" s="34" t="s">
        <v>842</v>
      </c>
      <c r="M307" s="182" t="s">
        <v>3659</v>
      </c>
      <c r="N307" s="183" t="s">
        <v>3660</v>
      </c>
      <c r="O307" s="184" t="s">
        <v>19</v>
      </c>
      <c r="P307" s="109"/>
      <c r="Q307" s="182"/>
      <c r="R307" s="109" t="s">
        <v>3608</v>
      </c>
      <c r="S307" s="183"/>
      <c r="T307" s="33"/>
      <c r="U307" s="33" t="s">
        <v>167</v>
      </c>
      <c r="V307" s="45" t="s">
        <v>21</v>
      </c>
      <c r="W307" s="34" t="s">
        <v>843</v>
      </c>
      <c r="X307" s="34" t="s">
        <v>23</v>
      </c>
      <c r="Y307" s="36">
        <v>1</v>
      </c>
      <c r="Z307" s="36"/>
      <c r="AA307" s="36"/>
      <c r="AB307" s="36"/>
      <c r="AC307" s="36"/>
      <c r="AD307" s="36"/>
      <c r="AE307" s="36"/>
      <c r="AF307" s="51"/>
      <c r="AG307" s="51"/>
      <c r="AH307" s="51">
        <v>1</v>
      </c>
      <c r="AI307" s="51"/>
      <c r="AJ307" s="51"/>
      <c r="AK307" s="51"/>
      <c r="AL307" s="33"/>
      <c r="AM307" s="33"/>
      <c r="AN307" s="186"/>
      <c r="AO307" s="185" t="s">
        <v>3271</v>
      </c>
      <c r="AP307" s="185"/>
      <c r="AQ307" s="185"/>
      <c r="AR307" s="185"/>
      <c r="AS307" s="185"/>
      <c r="AT307" s="185"/>
      <c r="AU307" s="185"/>
      <c r="AV307" s="185"/>
      <c r="AW307" s="186"/>
      <c r="AX307" s="41"/>
      <c r="AY307" s="35" t="s">
        <v>24</v>
      </c>
      <c r="AZ307" s="41"/>
      <c r="BA307" s="36" t="s">
        <v>3642</v>
      </c>
      <c r="BB307" s="36" t="s">
        <v>3154</v>
      </c>
      <c r="BC307" s="33" t="s">
        <v>3296</v>
      </c>
      <c r="BD307" s="33">
        <v>2</v>
      </c>
      <c r="BE307" s="33">
        <v>2</v>
      </c>
      <c r="BF307" s="51"/>
      <c r="BG307" s="51"/>
      <c r="BH307" s="51"/>
      <c r="BI307" s="51"/>
      <c r="BJ307" s="51"/>
      <c r="BK307" s="51"/>
      <c r="BL307" s="51"/>
      <c r="BM307" s="51"/>
      <c r="BN307" s="51"/>
      <c r="BO307" s="51"/>
    </row>
    <row r="308" spans="1:67" ht="89.25" customHeight="1" x14ac:dyDescent="0.25">
      <c r="A308" s="201">
        <v>307</v>
      </c>
      <c r="B308" s="182" t="s">
        <v>3375</v>
      </c>
      <c r="C308" s="183" t="s">
        <v>3376</v>
      </c>
      <c r="D308" s="36" t="s">
        <v>28</v>
      </c>
      <c r="E308" s="36" t="s">
        <v>19</v>
      </c>
      <c r="F308" s="109" t="s">
        <v>3662</v>
      </c>
      <c r="G308" s="109">
        <v>52</v>
      </c>
      <c r="H308" s="109"/>
      <c r="I308" s="109"/>
      <c r="J308" s="109"/>
      <c r="K308" s="109"/>
      <c r="L308" s="34" t="s">
        <v>3869</v>
      </c>
      <c r="M308" s="182" t="s">
        <v>3659</v>
      </c>
      <c r="N308" s="183" t="s">
        <v>3665</v>
      </c>
      <c r="O308" s="184" t="s">
        <v>19</v>
      </c>
      <c r="P308" s="109"/>
      <c r="Q308" s="182"/>
      <c r="R308" s="109" t="s">
        <v>3184</v>
      </c>
      <c r="S308" s="183"/>
      <c r="T308" s="33"/>
      <c r="U308" s="33" t="s">
        <v>58</v>
      </c>
      <c r="V308" s="45" t="s">
        <v>58</v>
      </c>
      <c r="W308" s="34" t="s">
        <v>846</v>
      </c>
      <c r="X308" s="34" t="s">
        <v>847</v>
      </c>
      <c r="Y308" s="36"/>
      <c r="Z308" s="36"/>
      <c r="AA308" s="36"/>
      <c r="AB308" s="36">
        <v>1</v>
      </c>
      <c r="AC308" s="36"/>
      <c r="AD308" s="36"/>
      <c r="AE308" s="36"/>
      <c r="AF308" s="51"/>
      <c r="AG308" s="51"/>
      <c r="AH308" s="51">
        <v>1</v>
      </c>
      <c r="AI308" s="51"/>
      <c r="AJ308" s="51"/>
      <c r="AK308" s="51"/>
      <c r="AL308" s="33"/>
      <c r="AM308" s="33"/>
      <c r="AN308" s="186"/>
      <c r="AO308" s="186"/>
      <c r="AP308" s="185"/>
      <c r="AQ308" s="185"/>
      <c r="AR308" s="185"/>
      <c r="AS308" s="185" t="s">
        <v>2694</v>
      </c>
      <c r="AT308" s="185"/>
      <c r="AU308" s="185"/>
      <c r="AV308" s="185"/>
      <c r="AW308" s="186"/>
      <c r="AX308" s="41"/>
      <c r="AY308" s="35" t="s">
        <v>24</v>
      </c>
      <c r="AZ308" s="41"/>
      <c r="BA308" s="36"/>
      <c r="BB308" s="51"/>
      <c r="BC308" s="33"/>
      <c r="BD308" s="33">
        <v>2</v>
      </c>
      <c r="BE308" s="33">
        <v>2</v>
      </c>
      <c r="BF308" s="51"/>
      <c r="BG308" s="51"/>
      <c r="BH308" s="51"/>
      <c r="BI308" s="51"/>
      <c r="BJ308" s="51"/>
      <c r="BK308" s="51"/>
      <c r="BL308" s="51"/>
      <c r="BM308" s="51"/>
      <c r="BN308" s="51"/>
      <c r="BO308" s="51"/>
    </row>
    <row r="309" spans="1:67" ht="48" customHeight="1" x14ac:dyDescent="0.25">
      <c r="A309" s="201">
        <v>308</v>
      </c>
      <c r="B309" s="182" t="s">
        <v>3375</v>
      </c>
      <c r="C309" s="183" t="s">
        <v>3376</v>
      </c>
      <c r="D309" s="36" t="s">
        <v>28</v>
      </c>
      <c r="E309" s="36" t="s">
        <v>19</v>
      </c>
      <c r="F309" s="109" t="s">
        <v>3666</v>
      </c>
      <c r="G309" s="109">
        <v>55</v>
      </c>
      <c r="H309" s="109"/>
      <c r="I309" s="109"/>
      <c r="J309" s="109"/>
      <c r="K309" s="109"/>
      <c r="L309" s="34" t="s">
        <v>3873</v>
      </c>
      <c r="M309" s="182" t="s">
        <v>3276</v>
      </c>
      <c r="N309" s="183" t="s">
        <v>3668</v>
      </c>
      <c r="O309" s="184" t="s">
        <v>19</v>
      </c>
      <c r="P309" s="109"/>
      <c r="Q309" s="182"/>
      <c r="R309" s="109" t="s">
        <v>3184</v>
      </c>
      <c r="S309" s="183"/>
      <c r="T309" s="33"/>
      <c r="U309" s="33" t="s">
        <v>58</v>
      </c>
      <c r="V309" s="45" t="s">
        <v>58</v>
      </c>
      <c r="W309" s="34" t="s">
        <v>850</v>
      </c>
      <c r="X309" s="34" t="s">
        <v>23</v>
      </c>
      <c r="Y309" s="36"/>
      <c r="Z309" s="36"/>
      <c r="AA309" s="36"/>
      <c r="AB309" s="36">
        <v>1</v>
      </c>
      <c r="AC309" s="36"/>
      <c r="AD309" s="36"/>
      <c r="AE309" s="36"/>
      <c r="AF309" s="51"/>
      <c r="AG309" s="51"/>
      <c r="AH309" s="51">
        <v>1</v>
      </c>
      <c r="AI309" s="51"/>
      <c r="AJ309" s="51"/>
      <c r="AK309" s="51"/>
      <c r="AL309" s="33"/>
      <c r="AM309" s="33"/>
      <c r="AN309" s="186"/>
      <c r="AO309" s="186"/>
      <c r="AP309" s="185"/>
      <c r="AQ309" s="185"/>
      <c r="AR309" s="185"/>
      <c r="AS309" s="185" t="s">
        <v>2694</v>
      </c>
      <c r="AT309" s="185"/>
      <c r="AU309" s="185"/>
      <c r="AV309" s="185"/>
      <c r="AW309" s="186"/>
      <c r="AX309" s="41"/>
      <c r="AY309" s="35" t="s">
        <v>807</v>
      </c>
      <c r="AZ309" s="41"/>
      <c r="BA309" s="36"/>
      <c r="BB309" s="51"/>
      <c r="BC309" s="33"/>
      <c r="BD309" s="33">
        <v>2</v>
      </c>
      <c r="BE309" s="33">
        <v>2</v>
      </c>
      <c r="BF309" s="51"/>
      <c r="BG309" s="51"/>
      <c r="BH309" s="51"/>
      <c r="BI309" s="51"/>
      <c r="BJ309" s="51"/>
      <c r="BK309" s="51"/>
      <c r="BL309" s="51"/>
      <c r="BM309" s="51"/>
      <c r="BN309" s="51"/>
      <c r="BO309" s="51"/>
    </row>
    <row r="310" spans="1:67" ht="46.5" customHeight="1" x14ac:dyDescent="0.25">
      <c r="A310" s="201">
        <v>309</v>
      </c>
      <c r="B310" s="182" t="s">
        <v>3375</v>
      </c>
      <c r="C310" s="183" t="s">
        <v>3376</v>
      </c>
      <c r="D310" s="36" t="s">
        <v>28</v>
      </c>
      <c r="E310" s="36" t="s">
        <v>19</v>
      </c>
      <c r="F310" s="109" t="s">
        <v>3670</v>
      </c>
      <c r="G310" s="109">
        <v>59</v>
      </c>
      <c r="H310" s="109"/>
      <c r="I310" s="109"/>
      <c r="J310" s="109"/>
      <c r="K310" s="109"/>
      <c r="L310" s="34" t="s">
        <v>3877</v>
      </c>
      <c r="M310" s="182" t="s">
        <v>3622</v>
      </c>
      <c r="N310" s="183" t="s">
        <v>853</v>
      </c>
      <c r="O310" s="184" t="s">
        <v>19</v>
      </c>
      <c r="P310" s="109"/>
      <c r="Q310" s="182"/>
      <c r="R310" s="109" t="s">
        <v>3184</v>
      </c>
      <c r="S310" s="183"/>
      <c r="T310" s="33"/>
      <c r="U310" s="33" t="s">
        <v>58</v>
      </c>
      <c r="V310" s="45" t="s">
        <v>58</v>
      </c>
      <c r="W310" s="34" t="s">
        <v>853</v>
      </c>
      <c r="X310" s="34" t="s">
        <v>23</v>
      </c>
      <c r="Y310" s="36"/>
      <c r="Z310" s="36"/>
      <c r="AA310" s="36"/>
      <c r="AB310" s="36">
        <v>1</v>
      </c>
      <c r="AC310" s="36"/>
      <c r="AD310" s="36"/>
      <c r="AE310" s="36"/>
      <c r="AF310" s="51"/>
      <c r="AG310" s="51"/>
      <c r="AH310" s="51">
        <v>1</v>
      </c>
      <c r="AI310" s="51"/>
      <c r="AJ310" s="51"/>
      <c r="AK310" s="51"/>
      <c r="AL310" s="33"/>
      <c r="AM310" s="33"/>
      <c r="AN310" s="186"/>
      <c r="AO310" s="186"/>
      <c r="AP310" s="185"/>
      <c r="AQ310" s="185"/>
      <c r="AR310" s="185"/>
      <c r="AS310" s="185" t="s">
        <v>2694</v>
      </c>
      <c r="AT310" s="185"/>
      <c r="AU310" s="185"/>
      <c r="AV310" s="185"/>
      <c r="AW310" s="186"/>
      <c r="AX310" s="41"/>
      <c r="AY310" s="35" t="s">
        <v>24</v>
      </c>
      <c r="AZ310" s="41"/>
      <c r="BA310" s="36"/>
      <c r="BB310" s="51"/>
      <c r="BC310" s="33"/>
      <c r="BD310" s="33">
        <v>2</v>
      </c>
      <c r="BE310" s="33">
        <v>2</v>
      </c>
      <c r="BF310" s="51"/>
      <c r="BG310" s="51"/>
      <c r="BH310" s="51"/>
      <c r="BI310" s="51"/>
      <c r="BJ310" s="51"/>
      <c r="BK310" s="51"/>
      <c r="BL310" s="51"/>
      <c r="BM310" s="51"/>
      <c r="BN310" s="51"/>
      <c r="BO310" s="51"/>
    </row>
    <row r="311" spans="1:67" ht="41.25" customHeight="1" x14ac:dyDescent="0.25">
      <c r="A311" s="201">
        <v>310</v>
      </c>
      <c r="B311" s="182" t="s">
        <v>3375</v>
      </c>
      <c r="C311" s="183" t="s">
        <v>3376</v>
      </c>
      <c r="D311" s="36" t="s">
        <v>28</v>
      </c>
      <c r="E311" s="36" t="s">
        <v>19</v>
      </c>
      <c r="F311" s="109" t="s">
        <v>3674</v>
      </c>
      <c r="G311" s="109">
        <v>61</v>
      </c>
      <c r="H311" s="109"/>
      <c r="I311" s="109"/>
      <c r="J311" s="109"/>
      <c r="K311" s="109"/>
      <c r="L311" s="34" t="s">
        <v>3878</v>
      </c>
      <c r="M311" s="182" t="s">
        <v>3622</v>
      </c>
      <c r="N311" s="183" t="s">
        <v>3676</v>
      </c>
      <c r="O311" s="184" t="s">
        <v>19</v>
      </c>
      <c r="P311" s="109"/>
      <c r="Q311" s="182"/>
      <c r="R311" s="109" t="s">
        <v>3608</v>
      </c>
      <c r="S311" s="183"/>
      <c r="T311" s="33"/>
      <c r="U311" s="33" t="s">
        <v>21</v>
      </c>
      <c r="V311" s="45" t="s">
        <v>21</v>
      </c>
      <c r="W311" s="34" t="s">
        <v>856</v>
      </c>
      <c r="X311" s="34" t="s">
        <v>23</v>
      </c>
      <c r="Y311" s="36">
        <v>1</v>
      </c>
      <c r="Z311" s="36"/>
      <c r="AA311" s="36"/>
      <c r="AB311" s="36"/>
      <c r="AC311" s="36"/>
      <c r="AD311" s="36"/>
      <c r="AE311" s="36"/>
      <c r="AF311" s="51"/>
      <c r="AG311" s="51"/>
      <c r="AH311" s="51">
        <v>1</v>
      </c>
      <c r="AI311" s="51"/>
      <c r="AJ311" s="51"/>
      <c r="AK311" s="51"/>
      <c r="AL311" s="33"/>
      <c r="AM311" s="33"/>
      <c r="AN311" s="186"/>
      <c r="AO311" s="185" t="s">
        <v>3271</v>
      </c>
      <c r="AP311" s="185"/>
      <c r="AQ311" s="185"/>
      <c r="AR311" s="185"/>
      <c r="AS311" s="185"/>
      <c r="AT311" s="185"/>
      <c r="AU311" s="185"/>
      <c r="AV311" s="185"/>
      <c r="AW311" s="186"/>
      <c r="AX311" s="41"/>
      <c r="AY311" s="35" t="s">
        <v>791</v>
      </c>
      <c r="AZ311" s="41"/>
      <c r="BA311" s="36" t="s">
        <v>3243</v>
      </c>
      <c r="BB311" s="36" t="s">
        <v>3154</v>
      </c>
      <c r="BC311" s="33" t="s">
        <v>3296</v>
      </c>
      <c r="BD311" s="33">
        <v>2</v>
      </c>
      <c r="BE311" s="33">
        <v>2</v>
      </c>
      <c r="BF311" s="51"/>
      <c r="BG311" s="51"/>
      <c r="BH311" s="51"/>
      <c r="BI311" s="51"/>
      <c r="BJ311" s="51"/>
      <c r="BK311" s="51"/>
      <c r="BL311" s="51"/>
      <c r="BM311" s="51"/>
      <c r="BN311" s="51"/>
      <c r="BO311" s="51"/>
    </row>
    <row r="312" spans="1:67" ht="47.25" customHeight="1" x14ac:dyDescent="0.25">
      <c r="A312" s="201">
        <v>311</v>
      </c>
      <c r="B312" s="182" t="s">
        <v>3375</v>
      </c>
      <c r="C312" s="183" t="s">
        <v>3376</v>
      </c>
      <c r="D312" s="36" t="s">
        <v>28</v>
      </c>
      <c r="E312" s="36" t="s">
        <v>19</v>
      </c>
      <c r="F312" s="109" t="s">
        <v>3677</v>
      </c>
      <c r="G312" s="109">
        <v>67</v>
      </c>
      <c r="H312" s="109"/>
      <c r="I312" s="109"/>
      <c r="J312" s="109"/>
      <c r="K312" s="109"/>
      <c r="L312" s="34" t="s">
        <v>858</v>
      </c>
      <c r="M312" s="182" t="s">
        <v>3289</v>
      </c>
      <c r="N312" s="183" t="s">
        <v>859</v>
      </c>
      <c r="O312" s="184" t="s">
        <v>19</v>
      </c>
      <c r="P312" s="109"/>
      <c r="Q312" s="182"/>
      <c r="R312" s="109" t="s">
        <v>3184</v>
      </c>
      <c r="S312" s="183"/>
      <c r="T312" s="33"/>
      <c r="U312" s="33" t="s">
        <v>58</v>
      </c>
      <c r="V312" s="45" t="s">
        <v>58</v>
      </c>
      <c r="W312" s="34" t="s">
        <v>859</v>
      </c>
      <c r="X312" s="34" t="s">
        <v>23</v>
      </c>
      <c r="Y312" s="36"/>
      <c r="Z312" s="36"/>
      <c r="AA312" s="36"/>
      <c r="AB312" s="36">
        <v>1</v>
      </c>
      <c r="AC312" s="36"/>
      <c r="AD312" s="36"/>
      <c r="AE312" s="36"/>
      <c r="AF312" s="51"/>
      <c r="AG312" s="51"/>
      <c r="AH312" s="51">
        <v>1</v>
      </c>
      <c r="AI312" s="51"/>
      <c r="AJ312" s="51"/>
      <c r="AK312" s="51"/>
      <c r="AL312" s="33"/>
      <c r="AM312" s="33"/>
      <c r="AN312" s="186"/>
      <c r="AO312" s="186"/>
      <c r="AP312" s="185"/>
      <c r="AQ312" s="185"/>
      <c r="AR312" s="185"/>
      <c r="AS312" s="185" t="s">
        <v>3378</v>
      </c>
      <c r="AT312" s="185"/>
      <c r="AU312" s="185"/>
      <c r="AV312" s="185"/>
      <c r="AW312" s="186"/>
      <c r="AX312" s="41"/>
      <c r="AY312" s="35" t="s">
        <v>24</v>
      </c>
      <c r="AZ312" s="41"/>
      <c r="BA312" s="36"/>
      <c r="BB312" s="51"/>
      <c r="BC312" s="33"/>
      <c r="BD312" s="33">
        <v>2</v>
      </c>
      <c r="BE312" s="33">
        <v>2</v>
      </c>
      <c r="BF312" s="51"/>
      <c r="BG312" s="51"/>
      <c r="BH312" s="51"/>
      <c r="BI312" s="51"/>
      <c r="BJ312" s="51"/>
      <c r="BK312" s="51"/>
      <c r="BL312" s="51"/>
      <c r="BM312" s="51"/>
      <c r="BN312" s="51"/>
      <c r="BO312" s="51"/>
    </row>
    <row r="313" spans="1:67" ht="135" customHeight="1" x14ac:dyDescent="0.25">
      <c r="A313" s="201">
        <v>312</v>
      </c>
      <c r="B313" s="182" t="s">
        <v>3375</v>
      </c>
      <c r="C313" s="183" t="s">
        <v>3376</v>
      </c>
      <c r="D313" s="36" t="s">
        <v>28</v>
      </c>
      <c r="E313" s="36" t="s">
        <v>19</v>
      </c>
      <c r="F313" s="109" t="s">
        <v>3678</v>
      </c>
      <c r="G313" s="109">
        <v>68</v>
      </c>
      <c r="H313" s="109"/>
      <c r="I313" s="109"/>
      <c r="J313" s="109"/>
      <c r="K313" s="109"/>
      <c r="L313" s="34" t="s">
        <v>860</v>
      </c>
      <c r="M313" s="182" t="s">
        <v>3289</v>
      </c>
      <c r="N313" s="183" t="s">
        <v>3679</v>
      </c>
      <c r="O313" s="184" t="s">
        <v>19</v>
      </c>
      <c r="P313" s="109"/>
      <c r="Q313" s="182"/>
      <c r="R313" s="109" t="s">
        <v>3184</v>
      </c>
      <c r="S313" s="183"/>
      <c r="T313" s="33"/>
      <c r="U313" s="33" t="s">
        <v>58</v>
      </c>
      <c r="V313" s="45" t="s">
        <v>58</v>
      </c>
      <c r="W313" s="34" t="s">
        <v>861</v>
      </c>
      <c r="X313" s="34" t="s">
        <v>862</v>
      </c>
      <c r="Y313" s="36"/>
      <c r="Z313" s="36"/>
      <c r="AA313" s="36"/>
      <c r="AB313" s="36">
        <v>1</v>
      </c>
      <c r="AC313" s="36"/>
      <c r="AD313" s="36"/>
      <c r="AE313" s="36"/>
      <c r="AF313" s="51"/>
      <c r="AG313" s="51"/>
      <c r="AH313" s="51">
        <v>1</v>
      </c>
      <c r="AI313" s="51"/>
      <c r="AJ313" s="51"/>
      <c r="AK313" s="51"/>
      <c r="AL313" s="33"/>
      <c r="AM313" s="33"/>
      <c r="AN313" s="186"/>
      <c r="AO313" s="186"/>
      <c r="AP313" s="185"/>
      <c r="AQ313" s="185"/>
      <c r="AR313" s="185"/>
      <c r="AS313" s="185" t="s">
        <v>3378</v>
      </c>
      <c r="AT313" s="185"/>
      <c r="AU313" s="185"/>
      <c r="AV313" s="185"/>
      <c r="AW313" s="186"/>
      <c r="AX313" s="41"/>
      <c r="AY313" s="35" t="s">
        <v>807</v>
      </c>
      <c r="AZ313" s="41"/>
      <c r="BA313" s="36"/>
      <c r="BB313" s="51"/>
      <c r="BC313" s="33"/>
      <c r="BD313" s="33">
        <v>2</v>
      </c>
      <c r="BE313" s="33">
        <v>2</v>
      </c>
      <c r="BF313" s="51"/>
      <c r="BG313" s="51"/>
      <c r="BH313" s="51"/>
      <c r="BI313" s="51"/>
      <c r="BJ313" s="51"/>
      <c r="BK313" s="51"/>
      <c r="BL313" s="51"/>
      <c r="BM313" s="51"/>
      <c r="BN313" s="51"/>
      <c r="BO313" s="51"/>
    </row>
    <row r="314" spans="1:67" ht="126" customHeight="1" x14ac:dyDescent="0.25">
      <c r="A314" s="201">
        <v>313</v>
      </c>
      <c r="B314" s="182" t="s">
        <v>3375</v>
      </c>
      <c r="C314" s="183" t="s">
        <v>3376</v>
      </c>
      <c r="D314" s="36" t="s">
        <v>28</v>
      </c>
      <c r="E314" s="36" t="s">
        <v>19</v>
      </c>
      <c r="F314" s="109" t="s">
        <v>3678</v>
      </c>
      <c r="G314" s="109">
        <v>69</v>
      </c>
      <c r="H314" s="109"/>
      <c r="I314" s="109"/>
      <c r="J314" s="109"/>
      <c r="K314" s="109"/>
      <c r="L314" s="34" t="s">
        <v>864</v>
      </c>
      <c r="M314" s="182" t="s">
        <v>3289</v>
      </c>
      <c r="N314" s="183" t="s">
        <v>3681</v>
      </c>
      <c r="O314" s="184" t="s">
        <v>19</v>
      </c>
      <c r="P314" s="109"/>
      <c r="Q314" s="182"/>
      <c r="R314" s="109" t="s">
        <v>3608</v>
      </c>
      <c r="S314" s="183"/>
      <c r="T314" s="33"/>
      <c r="U314" s="33" t="s">
        <v>21</v>
      </c>
      <c r="V314" s="45" t="s">
        <v>21</v>
      </c>
      <c r="W314" s="34" t="s">
        <v>866</v>
      </c>
      <c r="X314" s="34" t="s">
        <v>798</v>
      </c>
      <c r="Y314" s="36">
        <v>1</v>
      </c>
      <c r="Z314" s="36"/>
      <c r="AA314" s="36"/>
      <c r="AB314" s="36"/>
      <c r="AC314" s="36"/>
      <c r="AD314" s="36"/>
      <c r="AE314" s="36"/>
      <c r="AF314" s="51"/>
      <c r="AG314" s="51"/>
      <c r="AH314" s="51">
        <v>1</v>
      </c>
      <c r="AI314" s="51"/>
      <c r="AJ314" s="51"/>
      <c r="AK314" s="51"/>
      <c r="AL314" s="33"/>
      <c r="AM314" s="33"/>
      <c r="AN314" s="186"/>
      <c r="AO314" s="185" t="s">
        <v>3271</v>
      </c>
      <c r="AP314" s="185"/>
      <c r="AQ314" s="185"/>
      <c r="AR314" s="185"/>
      <c r="AS314" s="185"/>
      <c r="AT314" s="185"/>
      <c r="AU314" s="185"/>
      <c r="AV314" s="185"/>
      <c r="AW314" s="186"/>
      <c r="AX314" s="41"/>
      <c r="AY314" s="35" t="s">
        <v>24</v>
      </c>
      <c r="AZ314" s="41"/>
      <c r="BA314" s="36" t="s">
        <v>451</v>
      </c>
      <c r="BB314" s="36" t="s">
        <v>3154</v>
      </c>
      <c r="BC314" s="33" t="s">
        <v>3155</v>
      </c>
      <c r="BD314" s="33">
        <v>2</v>
      </c>
      <c r="BE314" s="33">
        <v>2</v>
      </c>
      <c r="BF314" s="51"/>
      <c r="BG314" s="51"/>
      <c r="BH314" s="51"/>
      <c r="BI314" s="51"/>
      <c r="BJ314" s="51"/>
      <c r="BK314" s="51"/>
      <c r="BL314" s="51"/>
      <c r="BM314" s="51"/>
      <c r="BN314" s="51"/>
      <c r="BO314" s="51"/>
    </row>
    <row r="315" spans="1:67" ht="94.5" customHeight="1" x14ac:dyDescent="0.25">
      <c r="A315" s="201">
        <v>314</v>
      </c>
      <c r="B315" s="182" t="s">
        <v>3375</v>
      </c>
      <c r="C315" s="183" t="s">
        <v>3376</v>
      </c>
      <c r="D315" s="36" t="s">
        <v>28</v>
      </c>
      <c r="E315" s="36" t="s">
        <v>19</v>
      </c>
      <c r="F315" s="109" t="s">
        <v>3678</v>
      </c>
      <c r="G315" s="109">
        <v>69</v>
      </c>
      <c r="H315" s="109"/>
      <c r="I315" s="109"/>
      <c r="J315" s="109"/>
      <c r="K315" s="109"/>
      <c r="L315" s="34" t="s">
        <v>867</v>
      </c>
      <c r="M315" s="182" t="s">
        <v>3289</v>
      </c>
      <c r="N315" s="183" t="s">
        <v>868</v>
      </c>
      <c r="O315" s="184" t="s">
        <v>19</v>
      </c>
      <c r="P315" s="109"/>
      <c r="Q315" s="182"/>
      <c r="R315" s="109" t="s">
        <v>3184</v>
      </c>
      <c r="S315" s="183"/>
      <c r="T315" s="33"/>
      <c r="U315" s="33" t="s">
        <v>58</v>
      </c>
      <c r="V315" s="45" t="s">
        <v>58</v>
      </c>
      <c r="W315" s="34" t="s">
        <v>868</v>
      </c>
      <c r="X315" s="34" t="s">
        <v>869</v>
      </c>
      <c r="Y315" s="36"/>
      <c r="Z315" s="36"/>
      <c r="AA315" s="36"/>
      <c r="AB315" s="36">
        <v>1</v>
      </c>
      <c r="AC315" s="36"/>
      <c r="AD315" s="36"/>
      <c r="AE315" s="36"/>
      <c r="AF315" s="51"/>
      <c r="AG315" s="51"/>
      <c r="AH315" s="51">
        <v>1</v>
      </c>
      <c r="AI315" s="51"/>
      <c r="AJ315" s="51"/>
      <c r="AK315" s="51"/>
      <c r="AL315" s="33"/>
      <c r="AM315" s="33"/>
      <c r="AN315" s="186"/>
      <c r="AO315" s="186"/>
      <c r="AP315" s="185"/>
      <c r="AQ315" s="185"/>
      <c r="AR315" s="185"/>
      <c r="AS315" s="185" t="s">
        <v>3378</v>
      </c>
      <c r="AT315" s="185"/>
      <c r="AU315" s="185"/>
      <c r="AV315" s="185"/>
      <c r="AW315" s="186"/>
      <c r="AX315" s="41"/>
      <c r="AY315" s="35" t="s">
        <v>24</v>
      </c>
      <c r="AZ315" s="41"/>
      <c r="BA315" s="36"/>
      <c r="BB315" s="51"/>
      <c r="BC315" s="33"/>
      <c r="BD315" s="33">
        <v>2</v>
      </c>
      <c r="BE315" s="33">
        <v>2</v>
      </c>
      <c r="BF315" s="51"/>
      <c r="BG315" s="51"/>
      <c r="BH315" s="51"/>
      <c r="BI315" s="51"/>
      <c r="BJ315" s="51"/>
      <c r="BK315" s="51"/>
      <c r="BL315" s="51"/>
      <c r="BM315" s="51"/>
      <c r="BN315" s="51"/>
      <c r="BO315" s="51"/>
    </row>
    <row r="316" spans="1:67" ht="94.5" customHeight="1" x14ac:dyDescent="0.25">
      <c r="A316" s="201">
        <v>315</v>
      </c>
      <c r="B316" s="182" t="s">
        <v>3375</v>
      </c>
      <c r="C316" s="183" t="s">
        <v>3376</v>
      </c>
      <c r="D316" s="36" t="s">
        <v>28</v>
      </c>
      <c r="E316" s="36" t="s">
        <v>19</v>
      </c>
      <c r="F316" s="109" t="s">
        <v>3683</v>
      </c>
      <c r="G316" s="109">
        <v>69</v>
      </c>
      <c r="H316" s="109"/>
      <c r="I316" s="109"/>
      <c r="J316" s="109"/>
      <c r="K316" s="109"/>
      <c r="L316" s="34" t="s">
        <v>871</v>
      </c>
      <c r="M316" s="182" t="s">
        <v>3289</v>
      </c>
      <c r="N316" s="183" t="s">
        <v>873</v>
      </c>
      <c r="O316" s="184" t="s">
        <v>19</v>
      </c>
      <c r="P316" s="109"/>
      <c r="Q316" s="182"/>
      <c r="R316" s="109" t="s">
        <v>3184</v>
      </c>
      <c r="S316" s="183"/>
      <c r="T316" s="33"/>
      <c r="U316" s="33" t="s">
        <v>58</v>
      </c>
      <c r="V316" s="45" t="s">
        <v>58</v>
      </c>
      <c r="W316" s="34" t="s">
        <v>873</v>
      </c>
      <c r="X316" s="34" t="s">
        <v>869</v>
      </c>
      <c r="Y316" s="36"/>
      <c r="Z316" s="36"/>
      <c r="AA316" s="36"/>
      <c r="AB316" s="36">
        <v>1</v>
      </c>
      <c r="AC316" s="36"/>
      <c r="AD316" s="36"/>
      <c r="AE316" s="36"/>
      <c r="AF316" s="51"/>
      <c r="AG316" s="51"/>
      <c r="AH316" s="51">
        <v>1</v>
      </c>
      <c r="AI316" s="51"/>
      <c r="AJ316" s="51"/>
      <c r="AK316" s="51"/>
      <c r="AL316" s="33"/>
      <c r="AM316" s="33"/>
      <c r="AN316" s="186"/>
      <c r="AO316" s="186"/>
      <c r="AP316" s="185"/>
      <c r="AQ316" s="185"/>
      <c r="AR316" s="185"/>
      <c r="AS316" s="185" t="s">
        <v>3378</v>
      </c>
      <c r="AT316" s="185"/>
      <c r="AU316" s="185"/>
      <c r="AV316" s="185"/>
      <c r="AW316" s="186"/>
      <c r="AX316" s="41"/>
      <c r="AY316" s="35" t="s">
        <v>24</v>
      </c>
      <c r="AZ316" s="41"/>
      <c r="BA316" s="36"/>
      <c r="BB316" s="51"/>
      <c r="BC316" s="33"/>
      <c r="BD316" s="33">
        <v>2</v>
      </c>
      <c r="BE316" s="33">
        <v>2</v>
      </c>
      <c r="BF316" s="51"/>
      <c r="BG316" s="51"/>
      <c r="BH316" s="51"/>
      <c r="BI316" s="51"/>
      <c r="BJ316" s="51"/>
      <c r="BK316" s="51"/>
      <c r="BL316" s="51"/>
      <c r="BM316" s="51"/>
      <c r="BN316" s="51"/>
      <c r="BO316" s="51"/>
    </row>
    <row r="317" spans="1:67" ht="47.25" customHeight="1" x14ac:dyDescent="0.25">
      <c r="A317" s="201">
        <v>316</v>
      </c>
      <c r="B317" s="182" t="s">
        <v>3375</v>
      </c>
      <c r="C317" s="183" t="s">
        <v>3376</v>
      </c>
      <c r="D317" s="36" t="s">
        <v>28</v>
      </c>
      <c r="E317" s="36" t="s">
        <v>19</v>
      </c>
      <c r="F317" s="109" t="s">
        <v>3683</v>
      </c>
      <c r="G317" s="109">
        <v>70</v>
      </c>
      <c r="H317" s="109"/>
      <c r="I317" s="109"/>
      <c r="J317" s="109"/>
      <c r="K317" s="109"/>
      <c r="L317" s="34" t="s">
        <v>875</v>
      </c>
      <c r="M317" s="182" t="s">
        <v>3289</v>
      </c>
      <c r="N317" s="183" t="s">
        <v>876</v>
      </c>
      <c r="O317" s="184" t="s">
        <v>19</v>
      </c>
      <c r="P317" s="109"/>
      <c r="Q317" s="182"/>
      <c r="R317" s="109" t="s">
        <v>3184</v>
      </c>
      <c r="S317" s="183"/>
      <c r="T317" s="33"/>
      <c r="U317" s="33" t="s">
        <v>58</v>
      </c>
      <c r="V317" s="45" t="s">
        <v>58</v>
      </c>
      <c r="W317" s="34" t="s">
        <v>876</v>
      </c>
      <c r="X317" s="34" t="s">
        <v>877</v>
      </c>
      <c r="Y317" s="36"/>
      <c r="Z317" s="36"/>
      <c r="AA317" s="36"/>
      <c r="AB317" s="36">
        <v>1</v>
      </c>
      <c r="AC317" s="36"/>
      <c r="AD317" s="36"/>
      <c r="AE317" s="36"/>
      <c r="AF317" s="51"/>
      <c r="AG317" s="51"/>
      <c r="AH317" s="51">
        <v>1</v>
      </c>
      <c r="AI317" s="51"/>
      <c r="AJ317" s="51"/>
      <c r="AK317" s="51"/>
      <c r="AL317" s="33"/>
      <c r="AM317" s="33"/>
      <c r="AN317" s="186"/>
      <c r="AO317" s="186"/>
      <c r="AP317" s="185"/>
      <c r="AQ317" s="185"/>
      <c r="AR317" s="185"/>
      <c r="AS317" s="185" t="s">
        <v>3378</v>
      </c>
      <c r="AT317" s="185"/>
      <c r="AU317" s="185"/>
      <c r="AV317" s="185"/>
      <c r="AW317" s="186"/>
      <c r="AX317" s="41"/>
      <c r="AY317" s="35" t="s">
        <v>24</v>
      </c>
      <c r="AZ317" s="41"/>
      <c r="BA317" s="36"/>
      <c r="BB317" s="51"/>
      <c r="BC317" s="33"/>
      <c r="BD317" s="33">
        <v>2</v>
      </c>
      <c r="BE317" s="51"/>
      <c r="BF317" s="51"/>
      <c r="BG317" s="51"/>
      <c r="BH317" s="51"/>
      <c r="BI317" s="51"/>
      <c r="BJ317" s="51"/>
      <c r="BK317" s="51"/>
      <c r="BL317" s="51"/>
      <c r="BM317" s="51"/>
      <c r="BN317" s="51"/>
      <c r="BO317" s="51"/>
    </row>
    <row r="318" spans="1:67" ht="101.25" customHeight="1" x14ac:dyDescent="0.25">
      <c r="A318" s="201">
        <v>317</v>
      </c>
      <c r="B318" s="182" t="s">
        <v>3375</v>
      </c>
      <c r="C318" s="183" t="s">
        <v>3376</v>
      </c>
      <c r="D318" s="36" t="s">
        <v>28</v>
      </c>
      <c r="E318" s="36" t="s">
        <v>19</v>
      </c>
      <c r="F318" s="109" t="s">
        <v>3685</v>
      </c>
      <c r="G318" s="109">
        <v>72</v>
      </c>
      <c r="H318" s="109"/>
      <c r="I318" s="109"/>
      <c r="J318" s="109"/>
      <c r="K318" s="109"/>
      <c r="L318" s="34" t="s">
        <v>3880</v>
      </c>
      <c r="M318" s="182" t="s">
        <v>3289</v>
      </c>
      <c r="N318" s="183" t="s">
        <v>1869</v>
      </c>
      <c r="O318" s="184" t="s">
        <v>19</v>
      </c>
      <c r="P318" s="109"/>
      <c r="Q318" s="182"/>
      <c r="R318" s="109" t="s">
        <v>3184</v>
      </c>
      <c r="S318" s="183"/>
      <c r="T318" s="33"/>
      <c r="U318" s="33" t="s">
        <v>58</v>
      </c>
      <c r="V318" s="45" t="s">
        <v>58</v>
      </c>
      <c r="W318" s="34" t="s">
        <v>880</v>
      </c>
      <c r="X318" s="34" t="s">
        <v>881</v>
      </c>
      <c r="Y318" s="36"/>
      <c r="Z318" s="36"/>
      <c r="AA318" s="36"/>
      <c r="AB318" s="36">
        <v>1</v>
      </c>
      <c r="AC318" s="36"/>
      <c r="AD318" s="36"/>
      <c r="AE318" s="36"/>
      <c r="AF318" s="51"/>
      <c r="AG318" s="51"/>
      <c r="AH318" s="51">
        <v>1</v>
      </c>
      <c r="AI318" s="51"/>
      <c r="AJ318" s="51"/>
      <c r="AK318" s="51"/>
      <c r="AL318" s="33"/>
      <c r="AM318" s="33"/>
      <c r="AN318" s="186"/>
      <c r="AO318" s="186"/>
      <c r="AP318" s="185"/>
      <c r="AQ318" s="185"/>
      <c r="AR318" s="185"/>
      <c r="AS318" s="185" t="s">
        <v>3378</v>
      </c>
      <c r="AT318" s="185"/>
      <c r="AU318" s="185"/>
      <c r="AV318" s="185"/>
      <c r="AW318" s="186"/>
      <c r="AX318" s="41"/>
      <c r="AY318" s="35" t="s">
        <v>24</v>
      </c>
      <c r="AZ318" s="41"/>
      <c r="BA318" s="36"/>
      <c r="BB318" s="51"/>
      <c r="BC318" s="33"/>
      <c r="BD318" s="33">
        <v>2</v>
      </c>
      <c r="BE318" s="51"/>
      <c r="BF318" s="51"/>
      <c r="BG318" s="51"/>
      <c r="BH318" s="51"/>
      <c r="BI318" s="51"/>
      <c r="BJ318" s="51"/>
      <c r="BK318" s="51"/>
      <c r="BL318" s="51"/>
      <c r="BM318" s="51"/>
      <c r="BN318" s="51"/>
      <c r="BO318" s="51"/>
    </row>
    <row r="319" spans="1:67" ht="63" customHeight="1" x14ac:dyDescent="0.25">
      <c r="A319" s="201">
        <v>318</v>
      </c>
      <c r="B319" s="182" t="s">
        <v>3375</v>
      </c>
      <c r="C319" s="183" t="s">
        <v>3376</v>
      </c>
      <c r="D319" s="36" t="s">
        <v>28</v>
      </c>
      <c r="E319" s="36" t="s">
        <v>19</v>
      </c>
      <c r="F319" s="109" t="s">
        <v>3685</v>
      </c>
      <c r="G319" s="109" t="s">
        <v>3687</v>
      </c>
      <c r="H319" s="109"/>
      <c r="I319" s="109"/>
      <c r="J319" s="109"/>
      <c r="K319" s="109"/>
      <c r="L319" s="34" t="s">
        <v>882</v>
      </c>
      <c r="M319" s="182" t="s">
        <v>3289</v>
      </c>
      <c r="N319" s="183" t="s">
        <v>883</v>
      </c>
      <c r="O319" s="184" t="s">
        <v>19</v>
      </c>
      <c r="P319" s="109"/>
      <c r="Q319" s="182"/>
      <c r="R319" s="109" t="s">
        <v>3184</v>
      </c>
      <c r="S319" s="183"/>
      <c r="T319" s="33"/>
      <c r="U319" s="33" t="s">
        <v>58</v>
      </c>
      <c r="V319" s="45" t="s">
        <v>58</v>
      </c>
      <c r="W319" s="34" t="s">
        <v>883</v>
      </c>
      <c r="X319" s="34" t="s">
        <v>869</v>
      </c>
      <c r="Y319" s="36"/>
      <c r="Z319" s="36"/>
      <c r="AA319" s="36"/>
      <c r="AB319" s="36">
        <v>1</v>
      </c>
      <c r="AC319" s="36"/>
      <c r="AD319" s="36"/>
      <c r="AE319" s="36"/>
      <c r="AF319" s="51"/>
      <c r="AG319" s="51"/>
      <c r="AH319" s="51">
        <v>1</v>
      </c>
      <c r="AI319" s="51"/>
      <c r="AJ319" s="51"/>
      <c r="AK319" s="51"/>
      <c r="AL319" s="33"/>
      <c r="AM319" s="33"/>
      <c r="AN319" s="186"/>
      <c r="AO319" s="186"/>
      <c r="AP319" s="185"/>
      <c r="AQ319" s="185"/>
      <c r="AR319" s="185"/>
      <c r="AS319" s="185" t="s">
        <v>3378</v>
      </c>
      <c r="AT319" s="185"/>
      <c r="AU319" s="185"/>
      <c r="AV319" s="185"/>
      <c r="AW319" s="186"/>
      <c r="AX319" s="41"/>
      <c r="AY319" s="35" t="s">
        <v>24</v>
      </c>
      <c r="AZ319" s="41"/>
      <c r="BA319" s="36"/>
      <c r="BB319" s="51"/>
      <c r="BC319" s="33"/>
      <c r="BD319" s="33">
        <v>2</v>
      </c>
      <c r="BE319" s="51"/>
      <c r="BF319" s="51"/>
      <c r="BG319" s="51"/>
      <c r="BH319" s="51"/>
      <c r="BI319" s="51"/>
      <c r="BJ319" s="51"/>
      <c r="BK319" s="51"/>
      <c r="BL319" s="51"/>
      <c r="BM319" s="51"/>
      <c r="BN319" s="51"/>
      <c r="BO319" s="51"/>
    </row>
    <row r="320" spans="1:67" ht="78.75" customHeight="1" x14ac:dyDescent="0.25">
      <c r="A320" s="201">
        <v>319</v>
      </c>
      <c r="B320" s="182" t="s">
        <v>3375</v>
      </c>
      <c r="C320" s="183" t="s">
        <v>3376</v>
      </c>
      <c r="D320" s="36" t="s">
        <v>28</v>
      </c>
      <c r="E320" s="36" t="s">
        <v>19</v>
      </c>
      <c r="F320" s="109" t="s">
        <v>3685</v>
      </c>
      <c r="G320" s="109"/>
      <c r="H320" s="109"/>
      <c r="I320" s="109"/>
      <c r="J320" s="109"/>
      <c r="K320" s="109"/>
      <c r="L320" s="34" t="s">
        <v>886</v>
      </c>
      <c r="M320" s="182" t="s">
        <v>3289</v>
      </c>
      <c r="N320" s="183" t="s">
        <v>887</v>
      </c>
      <c r="O320" s="184" t="s">
        <v>19</v>
      </c>
      <c r="P320" s="109"/>
      <c r="Q320" s="182"/>
      <c r="R320" s="109" t="s">
        <v>3184</v>
      </c>
      <c r="S320" s="183"/>
      <c r="T320" s="33"/>
      <c r="U320" s="33" t="s">
        <v>58</v>
      </c>
      <c r="V320" s="45" t="s">
        <v>58</v>
      </c>
      <c r="W320" s="34" t="s">
        <v>887</v>
      </c>
      <c r="X320" s="34" t="s">
        <v>869</v>
      </c>
      <c r="Y320" s="36"/>
      <c r="Z320" s="36"/>
      <c r="AA320" s="36"/>
      <c r="AB320" s="36">
        <v>1</v>
      </c>
      <c r="AC320" s="36"/>
      <c r="AD320" s="36"/>
      <c r="AE320" s="36"/>
      <c r="AF320" s="51"/>
      <c r="AG320" s="51"/>
      <c r="AH320" s="51">
        <v>1</v>
      </c>
      <c r="AI320" s="51"/>
      <c r="AJ320" s="51"/>
      <c r="AK320" s="51"/>
      <c r="AL320" s="33"/>
      <c r="AM320" s="33"/>
      <c r="AN320" s="186"/>
      <c r="AO320" s="186"/>
      <c r="AP320" s="185"/>
      <c r="AQ320" s="185"/>
      <c r="AR320" s="185"/>
      <c r="AS320" s="185" t="s">
        <v>3378</v>
      </c>
      <c r="AT320" s="185"/>
      <c r="AU320" s="185"/>
      <c r="AV320" s="185"/>
      <c r="AW320" s="186"/>
      <c r="AX320" s="41"/>
      <c r="AY320" s="35" t="s">
        <v>24</v>
      </c>
      <c r="AZ320" s="41"/>
      <c r="BA320" s="36"/>
      <c r="BB320" s="51"/>
      <c r="BC320" s="33"/>
      <c r="BD320" s="33">
        <v>2</v>
      </c>
      <c r="BE320" s="51"/>
      <c r="BF320" s="51"/>
      <c r="BG320" s="51"/>
      <c r="BH320" s="51"/>
      <c r="BI320" s="51"/>
      <c r="BJ320" s="51"/>
      <c r="BK320" s="51"/>
      <c r="BL320" s="51"/>
      <c r="BM320" s="51"/>
      <c r="BN320" s="51"/>
      <c r="BO320" s="51"/>
    </row>
    <row r="321" spans="1:67" ht="81" customHeight="1" x14ac:dyDescent="0.25">
      <c r="A321" s="201">
        <v>320</v>
      </c>
      <c r="B321" s="182" t="s">
        <v>3375</v>
      </c>
      <c r="C321" s="183" t="s">
        <v>3376</v>
      </c>
      <c r="D321" s="36" t="s">
        <v>28</v>
      </c>
      <c r="E321" s="36" t="s">
        <v>19</v>
      </c>
      <c r="F321" s="109" t="s">
        <v>3688</v>
      </c>
      <c r="G321" s="109" t="s">
        <v>3689</v>
      </c>
      <c r="H321" s="109"/>
      <c r="I321" s="109"/>
      <c r="J321" s="109"/>
      <c r="K321" s="109"/>
      <c r="L321" s="34" t="s">
        <v>889</v>
      </c>
      <c r="M321" s="182" t="s">
        <v>3289</v>
      </c>
      <c r="N321" s="183" t="s">
        <v>890</v>
      </c>
      <c r="O321" s="184" t="s">
        <v>19</v>
      </c>
      <c r="P321" s="109"/>
      <c r="Q321" s="182"/>
      <c r="R321" s="109" t="s">
        <v>3184</v>
      </c>
      <c r="S321" s="183"/>
      <c r="T321" s="33"/>
      <c r="U321" s="33" t="s">
        <v>58</v>
      </c>
      <c r="V321" s="45" t="s">
        <v>58</v>
      </c>
      <c r="W321" s="34" t="s">
        <v>890</v>
      </c>
      <c r="X321" s="34" t="s">
        <v>23</v>
      </c>
      <c r="Y321" s="36"/>
      <c r="Z321" s="36"/>
      <c r="AA321" s="36"/>
      <c r="AB321" s="36">
        <v>1</v>
      </c>
      <c r="AC321" s="36"/>
      <c r="AD321" s="36"/>
      <c r="AE321" s="36"/>
      <c r="AF321" s="51"/>
      <c r="AG321" s="51"/>
      <c r="AH321" s="51">
        <v>1</v>
      </c>
      <c r="AI321" s="51"/>
      <c r="AJ321" s="51"/>
      <c r="AK321" s="51"/>
      <c r="AL321" s="33"/>
      <c r="AM321" s="33"/>
      <c r="AN321" s="186"/>
      <c r="AO321" s="186"/>
      <c r="AP321" s="185"/>
      <c r="AQ321" s="185"/>
      <c r="AR321" s="185"/>
      <c r="AS321" s="185" t="s">
        <v>3378</v>
      </c>
      <c r="AT321" s="185"/>
      <c r="AU321" s="185"/>
      <c r="AV321" s="185"/>
      <c r="AW321" s="186"/>
      <c r="AX321" s="41"/>
      <c r="AY321" s="35" t="s">
        <v>24</v>
      </c>
      <c r="AZ321" s="41"/>
      <c r="BA321" s="36"/>
      <c r="BB321" s="51"/>
      <c r="BC321" s="33"/>
      <c r="BD321" s="33">
        <v>2</v>
      </c>
      <c r="BE321" s="51"/>
      <c r="BF321" s="51"/>
      <c r="BG321" s="51"/>
      <c r="BH321" s="51"/>
      <c r="BI321" s="51"/>
      <c r="BJ321" s="51"/>
      <c r="BK321" s="51"/>
      <c r="BL321" s="51"/>
      <c r="BM321" s="51"/>
      <c r="BN321" s="51"/>
      <c r="BO321" s="51"/>
    </row>
    <row r="322" spans="1:67" ht="110.25" customHeight="1" x14ac:dyDescent="0.25">
      <c r="A322" s="201">
        <v>321</v>
      </c>
      <c r="B322" s="182" t="s">
        <v>3375</v>
      </c>
      <c r="C322" s="183" t="s">
        <v>3376</v>
      </c>
      <c r="D322" s="36" t="s">
        <v>28</v>
      </c>
      <c r="E322" s="36" t="s">
        <v>19</v>
      </c>
      <c r="F322" s="109" t="s">
        <v>3688</v>
      </c>
      <c r="G322" s="109" t="s">
        <v>3689</v>
      </c>
      <c r="H322" s="109"/>
      <c r="I322" s="109"/>
      <c r="J322" s="109"/>
      <c r="K322" s="109"/>
      <c r="L322" s="34" t="s">
        <v>891</v>
      </c>
      <c r="M322" s="182" t="s">
        <v>3289</v>
      </c>
      <c r="N322" s="183" t="s">
        <v>3690</v>
      </c>
      <c r="O322" s="184" t="s">
        <v>19</v>
      </c>
      <c r="P322" s="109"/>
      <c r="Q322" s="182"/>
      <c r="R322" s="109" t="s">
        <v>3184</v>
      </c>
      <c r="S322" s="183"/>
      <c r="T322" s="33"/>
      <c r="U322" s="33" t="s">
        <v>58</v>
      </c>
      <c r="V322" s="45" t="s">
        <v>58</v>
      </c>
      <c r="W322" s="34" t="s">
        <v>892</v>
      </c>
      <c r="X322" s="34" t="s">
        <v>893</v>
      </c>
      <c r="Y322" s="36"/>
      <c r="Z322" s="36"/>
      <c r="AA322" s="36"/>
      <c r="AB322" s="36">
        <v>1</v>
      </c>
      <c r="AC322" s="36"/>
      <c r="AD322" s="36"/>
      <c r="AE322" s="36"/>
      <c r="AF322" s="51"/>
      <c r="AG322" s="51"/>
      <c r="AH322" s="51">
        <v>1</v>
      </c>
      <c r="AI322" s="51"/>
      <c r="AJ322" s="51"/>
      <c r="AK322" s="51"/>
      <c r="AL322" s="33"/>
      <c r="AM322" s="33"/>
      <c r="AN322" s="186"/>
      <c r="AO322" s="185" t="s">
        <v>3691</v>
      </c>
      <c r="AP322" s="185"/>
      <c r="AQ322" s="185"/>
      <c r="AR322" s="185"/>
      <c r="AS322" s="185"/>
      <c r="AT322" s="185"/>
      <c r="AU322" s="185"/>
      <c r="AV322" s="185"/>
      <c r="AW322" s="186"/>
      <c r="AX322" s="41"/>
      <c r="AY322" s="35" t="s">
        <v>894</v>
      </c>
      <c r="AZ322" s="41"/>
      <c r="BA322" s="36"/>
      <c r="BB322" s="36" t="s">
        <v>3154</v>
      </c>
      <c r="BC322" s="33" t="s">
        <v>3296</v>
      </c>
      <c r="BD322" s="33">
        <v>2</v>
      </c>
      <c r="BE322" s="51"/>
      <c r="BF322" s="51"/>
      <c r="BG322" s="51"/>
      <c r="BH322" s="51"/>
      <c r="BI322" s="51"/>
      <c r="BJ322" s="51"/>
      <c r="BK322" s="51"/>
      <c r="BL322" s="51"/>
      <c r="BM322" s="51"/>
      <c r="BN322" s="51"/>
      <c r="BO322" s="51"/>
    </row>
    <row r="323" spans="1:67" ht="106.5" customHeight="1" x14ac:dyDescent="0.25">
      <c r="A323" s="201">
        <v>322</v>
      </c>
      <c r="B323" s="182" t="s">
        <v>3375</v>
      </c>
      <c r="C323" s="183" t="s">
        <v>3376</v>
      </c>
      <c r="D323" s="36" t="s">
        <v>28</v>
      </c>
      <c r="E323" s="36" t="s">
        <v>19</v>
      </c>
      <c r="F323" s="109" t="s">
        <v>3688</v>
      </c>
      <c r="G323" s="109" t="s">
        <v>3689</v>
      </c>
      <c r="H323" s="109"/>
      <c r="I323" s="109"/>
      <c r="J323" s="109"/>
      <c r="K323" s="109"/>
      <c r="L323" s="34" t="s">
        <v>896</v>
      </c>
      <c r="M323" s="182" t="s">
        <v>3289</v>
      </c>
      <c r="N323" s="183" t="s">
        <v>3693</v>
      </c>
      <c r="O323" s="184" t="s">
        <v>19</v>
      </c>
      <c r="P323" s="109"/>
      <c r="Q323" s="182"/>
      <c r="R323" s="109" t="s">
        <v>3184</v>
      </c>
      <c r="S323" s="183"/>
      <c r="T323" s="33"/>
      <c r="U323" s="33" t="s">
        <v>58</v>
      </c>
      <c r="V323" s="45" t="s">
        <v>58</v>
      </c>
      <c r="W323" s="34" t="s">
        <v>897</v>
      </c>
      <c r="X323" s="34" t="s">
        <v>862</v>
      </c>
      <c r="Y323" s="36"/>
      <c r="Z323" s="36"/>
      <c r="AA323" s="36"/>
      <c r="AB323" s="36">
        <v>1</v>
      </c>
      <c r="AC323" s="36"/>
      <c r="AD323" s="36"/>
      <c r="AE323" s="36"/>
      <c r="AF323" s="51"/>
      <c r="AG323" s="51"/>
      <c r="AH323" s="51">
        <v>1</v>
      </c>
      <c r="AI323" s="51"/>
      <c r="AJ323" s="51"/>
      <c r="AK323" s="51"/>
      <c r="AL323" s="33"/>
      <c r="AM323" s="33"/>
      <c r="AN323" s="186"/>
      <c r="AO323" s="186"/>
      <c r="AP323" s="185"/>
      <c r="AQ323" s="185"/>
      <c r="AR323" s="185"/>
      <c r="AS323" s="185" t="s">
        <v>3378</v>
      </c>
      <c r="AT323" s="185"/>
      <c r="AU323" s="185"/>
      <c r="AV323" s="185"/>
      <c r="AW323" s="186"/>
      <c r="AX323" s="41"/>
      <c r="AY323" s="35" t="s">
        <v>24</v>
      </c>
      <c r="AZ323" s="41"/>
      <c r="BA323" s="36"/>
      <c r="BB323" s="51"/>
      <c r="BC323" s="33"/>
      <c r="BD323" s="33">
        <v>2</v>
      </c>
      <c r="BE323" s="51"/>
      <c r="BF323" s="51"/>
      <c r="BG323" s="51"/>
      <c r="BH323" s="51"/>
      <c r="BI323" s="51"/>
      <c r="BJ323" s="51"/>
      <c r="BK323" s="51"/>
      <c r="BL323" s="51"/>
      <c r="BM323" s="51"/>
      <c r="BN323" s="51"/>
      <c r="BO323" s="51"/>
    </row>
    <row r="324" spans="1:67" ht="47.25" customHeight="1" x14ac:dyDescent="0.25">
      <c r="A324" s="201">
        <v>323</v>
      </c>
      <c r="B324" s="182" t="s">
        <v>3375</v>
      </c>
      <c r="C324" s="183" t="s">
        <v>3376</v>
      </c>
      <c r="D324" s="36" t="s">
        <v>28</v>
      </c>
      <c r="E324" s="36" t="s">
        <v>19</v>
      </c>
      <c r="F324" s="109" t="s">
        <v>3694</v>
      </c>
      <c r="G324" s="109"/>
      <c r="H324" s="109"/>
      <c r="I324" s="109"/>
      <c r="J324" s="109"/>
      <c r="K324" s="109"/>
      <c r="L324" s="34" t="s">
        <v>899</v>
      </c>
      <c r="M324" s="182" t="s">
        <v>3289</v>
      </c>
      <c r="N324" s="183" t="s">
        <v>900</v>
      </c>
      <c r="O324" s="184" t="s">
        <v>19</v>
      </c>
      <c r="P324" s="109"/>
      <c r="Q324" s="182"/>
      <c r="R324" s="109" t="s">
        <v>3184</v>
      </c>
      <c r="S324" s="183"/>
      <c r="T324" s="33"/>
      <c r="U324" s="33" t="s">
        <v>58</v>
      </c>
      <c r="V324" s="45" t="s">
        <v>58</v>
      </c>
      <c r="W324" s="34" t="s">
        <v>900</v>
      </c>
      <c r="X324" s="34" t="s">
        <v>23</v>
      </c>
      <c r="Y324" s="36"/>
      <c r="Z324" s="36"/>
      <c r="AA324" s="36"/>
      <c r="AB324" s="36">
        <v>1</v>
      </c>
      <c r="AC324" s="36"/>
      <c r="AD324" s="36"/>
      <c r="AE324" s="36"/>
      <c r="AF324" s="51"/>
      <c r="AG324" s="51"/>
      <c r="AH324" s="51">
        <v>1</v>
      </c>
      <c r="AI324" s="51"/>
      <c r="AJ324" s="51"/>
      <c r="AK324" s="51"/>
      <c r="AL324" s="33"/>
      <c r="AM324" s="33"/>
      <c r="AN324" s="186"/>
      <c r="AO324" s="186"/>
      <c r="AP324" s="185"/>
      <c r="AQ324" s="185"/>
      <c r="AR324" s="185"/>
      <c r="AS324" s="185" t="s">
        <v>3378</v>
      </c>
      <c r="AT324" s="185"/>
      <c r="AU324" s="185"/>
      <c r="AV324" s="185"/>
      <c r="AW324" s="186"/>
      <c r="AX324" s="41"/>
      <c r="AY324" s="35" t="s">
        <v>24</v>
      </c>
      <c r="AZ324" s="41"/>
      <c r="BA324" s="36"/>
      <c r="BB324" s="51"/>
      <c r="BC324" s="33"/>
      <c r="BD324" s="33">
        <v>2</v>
      </c>
      <c r="BE324" s="51"/>
      <c r="BF324" s="51"/>
      <c r="BG324" s="51"/>
      <c r="BH324" s="51"/>
      <c r="BI324" s="51"/>
      <c r="BJ324" s="51"/>
      <c r="BK324" s="51"/>
      <c r="BL324" s="51"/>
      <c r="BM324" s="51"/>
      <c r="BN324" s="51"/>
      <c r="BO324" s="51"/>
    </row>
    <row r="325" spans="1:67" ht="51.75" customHeight="1" x14ac:dyDescent="0.25">
      <c r="A325" s="201">
        <v>324</v>
      </c>
      <c r="B325" s="182" t="s">
        <v>3375</v>
      </c>
      <c r="C325" s="183" t="s">
        <v>3376</v>
      </c>
      <c r="D325" s="36" t="s">
        <v>28</v>
      </c>
      <c r="E325" s="36" t="s">
        <v>19</v>
      </c>
      <c r="F325" s="109" t="s">
        <v>3696</v>
      </c>
      <c r="G325" s="109">
        <v>82</v>
      </c>
      <c r="H325" s="109"/>
      <c r="I325" s="109"/>
      <c r="J325" s="109"/>
      <c r="K325" s="109"/>
      <c r="L325" s="34" t="s">
        <v>903</v>
      </c>
      <c r="M325" s="182" t="s">
        <v>3697</v>
      </c>
      <c r="N325" s="183" t="s">
        <v>904</v>
      </c>
      <c r="O325" s="184" t="s">
        <v>19</v>
      </c>
      <c r="P325" s="109"/>
      <c r="Q325" s="182"/>
      <c r="R325" s="109" t="s">
        <v>3184</v>
      </c>
      <c r="S325" s="183"/>
      <c r="T325" s="33"/>
      <c r="U325" s="33" t="s">
        <v>58</v>
      </c>
      <c r="V325" s="45" t="s">
        <v>58</v>
      </c>
      <c r="W325" s="34" t="s">
        <v>904</v>
      </c>
      <c r="X325" s="34" t="s">
        <v>23</v>
      </c>
      <c r="Y325" s="36"/>
      <c r="Z325" s="36"/>
      <c r="AA325" s="36"/>
      <c r="AB325" s="36">
        <v>1</v>
      </c>
      <c r="AC325" s="36"/>
      <c r="AD325" s="36"/>
      <c r="AE325" s="36"/>
      <c r="AF325" s="51"/>
      <c r="AG325" s="51"/>
      <c r="AH325" s="51">
        <v>1</v>
      </c>
      <c r="AI325" s="51"/>
      <c r="AJ325" s="51"/>
      <c r="AK325" s="51"/>
      <c r="AL325" s="33"/>
      <c r="AM325" s="33"/>
      <c r="AN325" s="186"/>
      <c r="AO325" s="186"/>
      <c r="AP325" s="185"/>
      <c r="AQ325" s="185"/>
      <c r="AR325" s="185"/>
      <c r="AS325" s="185" t="s">
        <v>3378</v>
      </c>
      <c r="AT325" s="185"/>
      <c r="AU325" s="185"/>
      <c r="AV325" s="185"/>
      <c r="AW325" s="186"/>
      <c r="AX325" s="41"/>
      <c r="AY325" s="35" t="s">
        <v>24</v>
      </c>
      <c r="AZ325" s="41"/>
      <c r="BA325" s="36"/>
      <c r="BB325" s="51"/>
      <c r="BC325" s="33"/>
      <c r="BD325" s="33">
        <v>2</v>
      </c>
      <c r="BE325" s="51"/>
      <c r="BF325" s="51"/>
      <c r="BG325" s="51"/>
      <c r="BH325" s="51"/>
      <c r="BI325" s="51"/>
      <c r="BJ325" s="51"/>
      <c r="BK325" s="51"/>
      <c r="BL325" s="51"/>
      <c r="BM325" s="51"/>
      <c r="BN325" s="51"/>
      <c r="BO325" s="51"/>
    </row>
    <row r="326" spans="1:67" ht="48" customHeight="1" x14ac:dyDescent="0.25">
      <c r="A326" s="201">
        <v>325</v>
      </c>
      <c r="B326" s="182" t="s">
        <v>3375</v>
      </c>
      <c r="C326" s="183" t="s">
        <v>3376</v>
      </c>
      <c r="D326" s="36" t="s">
        <v>28</v>
      </c>
      <c r="E326" s="36" t="s">
        <v>19</v>
      </c>
      <c r="F326" s="109" t="s">
        <v>3699</v>
      </c>
      <c r="G326" s="109" t="s">
        <v>3700</v>
      </c>
      <c r="H326" s="109"/>
      <c r="I326" s="109"/>
      <c r="J326" s="109"/>
      <c r="K326" s="109"/>
      <c r="L326" s="34" t="s">
        <v>3885</v>
      </c>
      <c r="M326" s="182" t="s">
        <v>3219</v>
      </c>
      <c r="N326" s="183" t="s">
        <v>3703</v>
      </c>
      <c r="O326" s="184" t="s">
        <v>19</v>
      </c>
      <c r="P326" s="109"/>
      <c r="Q326" s="182"/>
      <c r="R326" s="109" t="s">
        <v>3608</v>
      </c>
      <c r="S326" s="183"/>
      <c r="T326" s="33"/>
      <c r="U326" s="33" t="s">
        <v>21</v>
      </c>
      <c r="V326" s="45" t="s">
        <v>21</v>
      </c>
      <c r="W326" s="34" t="s">
        <v>892</v>
      </c>
      <c r="X326" s="34" t="s">
        <v>907</v>
      </c>
      <c r="Y326" s="36">
        <v>1</v>
      </c>
      <c r="Z326" s="36"/>
      <c r="AA326" s="36"/>
      <c r="AB326" s="36"/>
      <c r="AC326" s="36"/>
      <c r="AD326" s="36"/>
      <c r="AE326" s="36"/>
      <c r="AF326" s="51"/>
      <c r="AG326" s="51"/>
      <c r="AH326" s="51">
        <v>1</v>
      </c>
      <c r="AI326" s="51"/>
      <c r="AJ326" s="51"/>
      <c r="AK326" s="51"/>
      <c r="AL326" s="33"/>
      <c r="AM326" s="33"/>
      <c r="AN326" s="186"/>
      <c r="AO326" s="185" t="s">
        <v>3271</v>
      </c>
      <c r="AP326" s="185"/>
      <c r="AQ326" s="185"/>
      <c r="AR326" s="185"/>
      <c r="AS326" s="185"/>
      <c r="AT326" s="185"/>
      <c r="AU326" s="185"/>
      <c r="AV326" s="185"/>
      <c r="AW326" s="186"/>
      <c r="AX326" s="41"/>
      <c r="AY326" s="35" t="s">
        <v>791</v>
      </c>
      <c r="AZ326" s="41"/>
      <c r="BA326" s="36" t="s">
        <v>451</v>
      </c>
      <c r="BB326" s="36" t="s">
        <v>3154</v>
      </c>
      <c r="BC326" s="33" t="s">
        <v>3296</v>
      </c>
      <c r="BD326" s="33">
        <v>2</v>
      </c>
      <c r="BE326" s="51"/>
      <c r="BF326" s="51"/>
      <c r="BG326" s="51"/>
      <c r="BH326" s="51"/>
      <c r="BI326" s="51"/>
      <c r="BJ326" s="51"/>
      <c r="BK326" s="51"/>
      <c r="BL326" s="51"/>
      <c r="BM326" s="51"/>
      <c r="BN326" s="51"/>
      <c r="BO326" s="51"/>
    </row>
    <row r="327" spans="1:67" ht="96.75" customHeight="1" x14ac:dyDescent="0.25">
      <c r="A327" s="201">
        <v>326</v>
      </c>
      <c r="B327" s="182" t="s">
        <v>3375</v>
      </c>
      <c r="C327" s="183" t="s">
        <v>3376</v>
      </c>
      <c r="D327" s="36" t="s">
        <v>28</v>
      </c>
      <c r="E327" s="36" t="s">
        <v>19</v>
      </c>
      <c r="F327" s="109" t="s">
        <v>3704</v>
      </c>
      <c r="G327" s="109" t="s">
        <v>3705</v>
      </c>
      <c r="H327" s="109"/>
      <c r="I327" s="109"/>
      <c r="J327" s="109"/>
      <c r="K327" s="109"/>
      <c r="L327" s="34" t="s">
        <v>3886</v>
      </c>
      <c r="M327" s="182" t="s">
        <v>3219</v>
      </c>
      <c r="N327" s="183" t="s">
        <v>911</v>
      </c>
      <c r="O327" s="184" t="s">
        <v>19</v>
      </c>
      <c r="P327" s="109"/>
      <c r="Q327" s="182"/>
      <c r="R327" s="109" t="s">
        <v>3184</v>
      </c>
      <c r="S327" s="183"/>
      <c r="T327" s="33"/>
      <c r="U327" s="33" t="s">
        <v>58</v>
      </c>
      <c r="V327" s="45" t="s">
        <v>58</v>
      </c>
      <c r="W327" s="34" t="s">
        <v>911</v>
      </c>
      <c r="X327" s="34" t="s">
        <v>912</v>
      </c>
      <c r="Y327" s="36"/>
      <c r="Z327" s="36"/>
      <c r="AA327" s="36"/>
      <c r="AB327" s="36">
        <v>1</v>
      </c>
      <c r="AC327" s="36"/>
      <c r="AD327" s="36"/>
      <c r="AE327" s="36"/>
      <c r="AF327" s="51"/>
      <c r="AG327" s="51"/>
      <c r="AH327" s="51">
        <v>1</v>
      </c>
      <c r="AI327" s="51"/>
      <c r="AJ327" s="51"/>
      <c r="AK327" s="51"/>
      <c r="AL327" s="33"/>
      <c r="AM327" s="33"/>
      <c r="AN327" s="186"/>
      <c r="AO327" s="186"/>
      <c r="AP327" s="185"/>
      <c r="AQ327" s="185"/>
      <c r="AR327" s="185"/>
      <c r="AS327" s="185" t="s">
        <v>3378</v>
      </c>
      <c r="AT327" s="185"/>
      <c r="AU327" s="185"/>
      <c r="AV327" s="185"/>
      <c r="AW327" s="186"/>
      <c r="AX327" s="41"/>
      <c r="AY327" s="35" t="s">
        <v>913</v>
      </c>
      <c r="AZ327" s="41"/>
      <c r="BA327" s="36"/>
      <c r="BB327" s="51"/>
      <c r="BC327" s="33"/>
      <c r="BD327" s="33">
        <v>2</v>
      </c>
      <c r="BE327" s="51"/>
      <c r="BF327" s="51"/>
      <c r="BG327" s="51"/>
      <c r="BH327" s="51"/>
      <c r="BI327" s="51"/>
      <c r="BJ327" s="51"/>
      <c r="BK327" s="51"/>
      <c r="BL327" s="51"/>
      <c r="BM327" s="51"/>
      <c r="BN327" s="51"/>
      <c r="BO327" s="51"/>
    </row>
    <row r="328" spans="1:67" ht="45" customHeight="1" x14ac:dyDescent="0.25">
      <c r="A328" s="201">
        <v>327</v>
      </c>
      <c r="B328" s="182" t="s">
        <v>3375</v>
      </c>
      <c r="C328" s="183" t="s">
        <v>3376</v>
      </c>
      <c r="D328" s="36" t="s">
        <v>28</v>
      </c>
      <c r="E328" s="36" t="s">
        <v>19</v>
      </c>
      <c r="F328" s="109" t="s">
        <v>3704</v>
      </c>
      <c r="G328" s="109" t="s">
        <v>3707</v>
      </c>
      <c r="H328" s="109"/>
      <c r="I328" s="109"/>
      <c r="J328" s="109"/>
      <c r="K328" s="109"/>
      <c r="L328" s="34" t="s">
        <v>3888</v>
      </c>
      <c r="M328" s="182" t="s">
        <v>3219</v>
      </c>
      <c r="N328" s="183" t="s">
        <v>915</v>
      </c>
      <c r="O328" s="184" t="s">
        <v>19</v>
      </c>
      <c r="P328" s="109"/>
      <c r="Q328" s="182"/>
      <c r="R328" s="109" t="s">
        <v>3184</v>
      </c>
      <c r="S328" s="183"/>
      <c r="T328" s="33"/>
      <c r="U328" s="33" t="s">
        <v>58</v>
      </c>
      <c r="V328" s="45" t="s">
        <v>58</v>
      </c>
      <c r="W328" s="34" t="s">
        <v>915</v>
      </c>
      <c r="X328" s="34" t="s">
        <v>23</v>
      </c>
      <c r="Y328" s="36"/>
      <c r="Z328" s="36"/>
      <c r="AA328" s="36"/>
      <c r="AB328" s="36">
        <v>1</v>
      </c>
      <c r="AC328" s="36"/>
      <c r="AD328" s="36"/>
      <c r="AE328" s="36"/>
      <c r="AF328" s="51"/>
      <c r="AG328" s="51"/>
      <c r="AH328" s="51">
        <v>1</v>
      </c>
      <c r="AI328" s="51"/>
      <c r="AJ328" s="51"/>
      <c r="AK328" s="51"/>
      <c r="AL328" s="33"/>
      <c r="AM328" s="33"/>
      <c r="AN328" s="186"/>
      <c r="AO328" s="186"/>
      <c r="AP328" s="185"/>
      <c r="AQ328" s="185"/>
      <c r="AR328" s="185"/>
      <c r="AS328" s="185" t="s">
        <v>3378</v>
      </c>
      <c r="AT328" s="185"/>
      <c r="AU328" s="185"/>
      <c r="AV328" s="185"/>
      <c r="AW328" s="186"/>
      <c r="AX328" s="41"/>
      <c r="AY328" s="35" t="s">
        <v>24</v>
      </c>
      <c r="AZ328" s="41"/>
      <c r="BA328" s="36"/>
      <c r="BB328" s="51"/>
      <c r="BC328" s="33"/>
      <c r="BD328" s="33">
        <v>2</v>
      </c>
      <c r="BE328" s="51"/>
      <c r="BF328" s="51"/>
      <c r="BG328" s="51"/>
      <c r="BH328" s="51"/>
      <c r="BI328" s="51"/>
      <c r="BJ328" s="51"/>
      <c r="BK328" s="51"/>
      <c r="BL328" s="51"/>
      <c r="BM328" s="51"/>
      <c r="BN328" s="51"/>
      <c r="BO328" s="51"/>
    </row>
    <row r="329" spans="1:67" ht="63.75" customHeight="1" x14ac:dyDescent="0.25">
      <c r="A329" s="201">
        <v>328</v>
      </c>
      <c r="B329" s="182" t="s">
        <v>3375</v>
      </c>
      <c r="C329" s="183" t="s">
        <v>3376</v>
      </c>
      <c r="D329" s="36" t="s">
        <v>28</v>
      </c>
      <c r="E329" s="36" t="s">
        <v>19</v>
      </c>
      <c r="F329" s="109" t="s">
        <v>3704</v>
      </c>
      <c r="G329" s="109" t="s">
        <v>3709</v>
      </c>
      <c r="H329" s="109"/>
      <c r="I329" s="109"/>
      <c r="J329" s="109"/>
      <c r="K329" s="109"/>
      <c r="L329" s="34" t="s">
        <v>3889</v>
      </c>
      <c r="M329" s="182" t="s">
        <v>3219</v>
      </c>
      <c r="N329" s="183" t="s">
        <v>918</v>
      </c>
      <c r="O329" s="184" t="s">
        <v>19</v>
      </c>
      <c r="P329" s="109"/>
      <c r="Q329" s="182"/>
      <c r="R329" s="109" t="s">
        <v>3184</v>
      </c>
      <c r="S329" s="183"/>
      <c r="T329" s="33"/>
      <c r="U329" s="33" t="s">
        <v>58</v>
      </c>
      <c r="V329" s="45" t="s">
        <v>58</v>
      </c>
      <c r="W329" s="34" t="s">
        <v>918</v>
      </c>
      <c r="X329" s="34" t="s">
        <v>23</v>
      </c>
      <c r="Y329" s="36"/>
      <c r="Z329" s="36"/>
      <c r="AA329" s="36"/>
      <c r="AB329" s="36">
        <v>1</v>
      </c>
      <c r="AC329" s="36"/>
      <c r="AD329" s="36"/>
      <c r="AE329" s="36"/>
      <c r="AF329" s="51"/>
      <c r="AG329" s="51"/>
      <c r="AH329" s="51">
        <v>1</v>
      </c>
      <c r="AI329" s="51"/>
      <c r="AJ329" s="51"/>
      <c r="AK329" s="51"/>
      <c r="AL329" s="33"/>
      <c r="AM329" s="33"/>
      <c r="AN329" s="186"/>
      <c r="AO329" s="186"/>
      <c r="AP329" s="185"/>
      <c r="AQ329" s="185"/>
      <c r="AR329" s="185"/>
      <c r="AS329" s="185" t="s">
        <v>3378</v>
      </c>
      <c r="AT329" s="185"/>
      <c r="AU329" s="185"/>
      <c r="AV329" s="185"/>
      <c r="AW329" s="186"/>
      <c r="AX329" s="41"/>
      <c r="AY329" s="35" t="s">
        <v>24</v>
      </c>
      <c r="AZ329" s="41"/>
      <c r="BA329" s="36"/>
      <c r="BB329" s="51"/>
      <c r="BC329" s="33"/>
      <c r="BD329" s="33">
        <v>2</v>
      </c>
      <c r="BE329" s="51"/>
      <c r="BF329" s="51"/>
      <c r="BG329" s="51"/>
      <c r="BH329" s="51"/>
      <c r="BI329" s="51"/>
      <c r="BJ329" s="51"/>
      <c r="BK329" s="51"/>
      <c r="BL329" s="51"/>
      <c r="BM329" s="51"/>
      <c r="BN329" s="51"/>
      <c r="BO329" s="51"/>
    </row>
    <row r="330" spans="1:67" ht="78.75" customHeight="1" x14ac:dyDescent="0.25">
      <c r="A330" s="201">
        <v>329</v>
      </c>
      <c r="B330" s="182" t="s">
        <v>3375</v>
      </c>
      <c r="C330" s="183" t="s">
        <v>3376</v>
      </c>
      <c r="D330" s="36" t="s">
        <v>28</v>
      </c>
      <c r="E330" s="36" t="s">
        <v>19</v>
      </c>
      <c r="F330" s="109" t="s">
        <v>3704</v>
      </c>
      <c r="G330" s="109" t="s">
        <v>3711</v>
      </c>
      <c r="H330" s="109"/>
      <c r="I330" s="109"/>
      <c r="J330" s="109"/>
      <c r="K330" s="109"/>
      <c r="L330" s="34" t="s">
        <v>3890</v>
      </c>
      <c r="M330" s="182" t="s">
        <v>3219</v>
      </c>
      <c r="N330" s="183" t="s">
        <v>3714</v>
      </c>
      <c r="O330" s="184" t="s">
        <v>19</v>
      </c>
      <c r="P330" s="109"/>
      <c r="Q330" s="182"/>
      <c r="R330" s="109" t="s">
        <v>3184</v>
      </c>
      <c r="S330" s="183"/>
      <c r="T330" s="33"/>
      <c r="U330" s="33" t="s">
        <v>58</v>
      </c>
      <c r="V330" s="45" t="s">
        <v>58</v>
      </c>
      <c r="W330" s="34" t="s">
        <v>920</v>
      </c>
      <c r="X330" s="34" t="s">
        <v>23</v>
      </c>
      <c r="Y330" s="36"/>
      <c r="Z330" s="36"/>
      <c r="AA330" s="36"/>
      <c r="AB330" s="36">
        <v>1</v>
      </c>
      <c r="AC330" s="36"/>
      <c r="AD330" s="36"/>
      <c r="AE330" s="36"/>
      <c r="AF330" s="51"/>
      <c r="AG330" s="51"/>
      <c r="AH330" s="51">
        <v>1</v>
      </c>
      <c r="AI330" s="51"/>
      <c r="AJ330" s="51"/>
      <c r="AK330" s="51"/>
      <c r="AL330" s="33"/>
      <c r="AM330" s="33"/>
      <c r="AN330" s="186"/>
      <c r="AO330" s="186"/>
      <c r="AP330" s="185"/>
      <c r="AQ330" s="185"/>
      <c r="AR330" s="185"/>
      <c r="AS330" s="185" t="s">
        <v>3378</v>
      </c>
      <c r="AT330" s="185"/>
      <c r="AU330" s="185"/>
      <c r="AV330" s="185"/>
      <c r="AW330" s="186"/>
      <c r="AX330" s="41"/>
      <c r="AY330" s="35" t="s">
        <v>24</v>
      </c>
      <c r="AZ330" s="41"/>
      <c r="BA330" s="36"/>
      <c r="BB330" s="51"/>
      <c r="BC330" s="33"/>
      <c r="BD330" s="33">
        <v>2</v>
      </c>
      <c r="BE330" s="51"/>
      <c r="BF330" s="51"/>
      <c r="BG330" s="51"/>
      <c r="BH330" s="51"/>
      <c r="BI330" s="51"/>
      <c r="BJ330" s="51"/>
      <c r="BK330" s="51"/>
      <c r="BL330" s="51"/>
      <c r="BM330" s="51"/>
      <c r="BN330" s="51"/>
      <c r="BO330" s="51"/>
    </row>
    <row r="331" spans="1:67" ht="141.75" customHeight="1" x14ac:dyDescent="0.25">
      <c r="A331" s="201">
        <v>330</v>
      </c>
      <c r="B331" s="182" t="s">
        <v>3375</v>
      </c>
      <c r="C331" s="183" t="s">
        <v>3376</v>
      </c>
      <c r="D331" s="36" t="s">
        <v>28</v>
      </c>
      <c r="E331" s="36" t="s">
        <v>19</v>
      </c>
      <c r="F331" s="109" t="s">
        <v>3716</v>
      </c>
      <c r="G331" s="109" t="s">
        <v>3717</v>
      </c>
      <c r="H331" s="109"/>
      <c r="I331" s="109"/>
      <c r="J331" s="109"/>
      <c r="K331" s="109"/>
      <c r="L331" s="34" t="s">
        <v>922</v>
      </c>
      <c r="M331" s="182" t="s">
        <v>3718</v>
      </c>
      <c r="N331" s="183" t="s">
        <v>3719</v>
      </c>
      <c r="O331" s="184" t="s">
        <v>19</v>
      </c>
      <c r="P331" s="109"/>
      <c r="Q331" s="182"/>
      <c r="R331" s="109" t="s">
        <v>3184</v>
      </c>
      <c r="S331" s="183"/>
      <c r="T331" s="33"/>
      <c r="U331" s="33" t="s">
        <v>58</v>
      </c>
      <c r="V331" s="45" t="s">
        <v>58</v>
      </c>
      <c r="W331" s="34" t="s">
        <v>923</v>
      </c>
      <c r="X331" s="34" t="s">
        <v>924</v>
      </c>
      <c r="Y331" s="36"/>
      <c r="Z331" s="36"/>
      <c r="AA331" s="36"/>
      <c r="AB331" s="36">
        <v>1</v>
      </c>
      <c r="AC331" s="36"/>
      <c r="AD331" s="36"/>
      <c r="AE331" s="36"/>
      <c r="AF331" s="51"/>
      <c r="AG331" s="51"/>
      <c r="AH331" s="51">
        <v>1</v>
      </c>
      <c r="AI331" s="51"/>
      <c r="AJ331" s="51"/>
      <c r="AK331" s="51"/>
      <c r="AL331" s="33"/>
      <c r="AM331" s="33"/>
      <c r="AN331" s="186"/>
      <c r="AO331" s="186"/>
      <c r="AP331" s="185"/>
      <c r="AQ331" s="185"/>
      <c r="AR331" s="185"/>
      <c r="AS331" s="185" t="s">
        <v>3378</v>
      </c>
      <c r="AT331" s="185"/>
      <c r="AU331" s="185"/>
      <c r="AV331" s="185"/>
      <c r="AW331" s="186"/>
      <c r="AX331" s="41"/>
      <c r="AY331" s="35" t="s">
        <v>24</v>
      </c>
      <c r="AZ331" s="41"/>
      <c r="BA331" s="36"/>
      <c r="BB331" s="51"/>
      <c r="BC331" s="33"/>
      <c r="BD331" s="33">
        <v>2</v>
      </c>
      <c r="BE331" s="51"/>
      <c r="BF331" s="51"/>
      <c r="BG331" s="51"/>
      <c r="BH331" s="51"/>
      <c r="BI331" s="51"/>
      <c r="BJ331" s="51"/>
      <c r="BK331" s="51"/>
      <c r="BL331" s="51"/>
      <c r="BM331" s="51"/>
      <c r="BN331" s="51"/>
      <c r="BO331" s="51"/>
    </row>
    <row r="332" spans="1:67" ht="31.5" customHeight="1" x14ac:dyDescent="0.25">
      <c r="A332" s="201">
        <v>331</v>
      </c>
      <c r="B332" s="182" t="s">
        <v>3721</v>
      </c>
      <c r="C332" s="183" t="s">
        <v>3722</v>
      </c>
      <c r="D332" s="36" t="s">
        <v>18</v>
      </c>
      <c r="E332" s="36" t="s">
        <v>41</v>
      </c>
      <c r="F332" s="202">
        <v>1.5</v>
      </c>
      <c r="G332" s="202">
        <v>2</v>
      </c>
      <c r="H332" s="202">
        <v>1</v>
      </c>
      <c r="I332" s="202"/>
      <c r="J332" s="202"/>
      <c r="K332" s="202"/>
      <c r="L332" s="34" t="s">
        <v>925</v>
      </c>
      <c r="M332" s="182"/>
      <c r="N332" s="183"/>
      <c r="O332" s="184" t="s">
        <v>41</v>
      </c>
      <c r="P332" s="109"/>
      <c r="Q332" s="182"/>
      <c r="R332" s="109"/>
      <c r="S332" s="183" t="s">
        <v>3172</v>
      </c>
      <c r="T332" s="33" t="s">
        <v>3723</v>
      </c>
      <c r="U332" s="33" t="s">
        <v>21</v>
      </c>
      <c r="V332" s="45" t="s">
        <v>21</v>
      </c>
      <c r="W332" s="34" t="s">
        <v>3723</v>
      </c>
      <c r="X332" s="34" t="s">
        <v>45</v>
      </c>
      <c r="Y332" s="36">
        <v>1</v>
      </c>
      <c r="Z332" s="36"/>
      <c r="AA332" s="36"/>
      <c r="AB332" s="36"/>
      <c r="AC332" s="36"/>
      <c r="AD332" s="36"/>
      <c r="AE332" s="36"/>
      <c r="AF332" s="51"/>
      <c r="AG332" s="51"/>
      <c r="AH332" s="51">
        <v>1</v>
      </c>
      <c r="AI332" s="51"/>
      <c r="AJ332" s="51"/>
      <c r="AK332" s="51"/>
      <c r="AL332" s="33"/>
      <c r="AM332" s="33"/>
      <c r="AN332" s="185" t="s">
        <v>3174</v>
      </c>
      <c r="AO332" s="185"/>
      <c r="AP332" s="185" t="s">
        <v>3166</v>
      </c>
      <c r="AQ332" s="185" t="s">
        <v>3166</v>
      </c>
      <c r="AR332" s="185" t="s">
        <v>3166</v>
      </c>
      <c r="AS332" s="185" t="s">
        <v>3166</v>
      </c>
      <c r="AT332" s="185"/>
      <c r="AU332" s="185"/>
      <c r="AV332" s="185"/>
      <c r="AW332" s="186"/>
      <c r="AX332" s="41"/>
      <c r="AY332" s="35" t="s">
        <v>46</v>
      </c>
      <c r="AZ332" s="41"/>
      <c r="BA332" s="36"/>
      <c r="BB332" s="51"/>
      <c r="BC332" s="33"/>
      <c r="BD332" s="33"/>
      <c r="BE332" s="51"/>
      <c r="BF332" s="51"/>
      <c r="BG332" s="51"/>
      <c r="BH332" s="51"/>
      <c r="BI332" s="51"/>
      <c r="BJ332" s="51"/>
      <c r="BK332" s="51"/>
      <c r="BL332" s="51"/>
      <c r="BM332" s="51"/>
      <c r="BN332" s="51"/>
      <c r="BO332" s="51"/>
    </row>
    <row r="333" spans="1:67" ht="63" customHeight="1" x14ac:dyDescent="0.25">
      <c r="A333" s="201">
        <v>332</v>
      </c>
      <c r="B333" s="182" t="s">
        <v>3721</v>
      </c>
      <c r="C333" s="183" t="s">
        <v>3722</v>
      </c>
      <c r="D333" s="36" t="s">
        <v>18</v>
      </c>
      <c r="E333" s="36" t="s">
        <v>41</v>
      </c>
      <c r="F333" s="202">
        <v>1.5</v>
      </c>
      <c r="G333" s="202">
        <v>3</v>
      </c>
      <c r="H333" s="109" t="s">
        <v>3725</v>
      </c>
      <c r="I333" s="109"/>
      <c r="J333" s="109"/>
      <c r="K333" s="109"/>
      <c r="L333" s="34" t="s">
        <v>926</v>
      </c>
      <c r="M333" s="182"/>
      <c r="N333" s="183"/>
      <c r="O333" s="184" t="s">
        <v>41</v>
      </c>
      <c r="P333" s="109"/>
      <c r="Q333" s="182"/>
      <c r="R333" s="109"/>
      <c r="S333" s="183" t="s">
        <v>391</v>
      </c>
      <c r="T333" s="33" t="s">
        <v>3726</v>
      </c>
      <c r="U333" s="33" t="s">
        <v>58</v>
      </c>
      <c r="V333" s="45" t="s">
        <v>58</v>
      </c>
      <c r="W333" s="34" t="s">
        <v>3726</v>
      </c>
      <c r="X333" s="34" t="s">
        <v>45</v>
      </c>
      <c r="Y333" s="36"/>
      <c r="Z333" s="36"/>
      <c r="AA333" s="36"/>
      <c r="AB333" s="36">
        <v>1</v>
      </c>
      <c r="AC333" s="36"/>
      <c r="AD333" s="36"/>
      <c r="AE333" s="36"/>
      <c r="AF333" s="51"/>
      <c r="AG333" s="51"/>
      <c r="AH333" s="51">
        <v>1</v>
      </c>
      <c r="AI333" s="51"/>
      <c r="AJ333" s="51"/>
      <c r="AK333" s="51"/>
      <c r="AL333" s="33"/>
      <c r="AM333" s="33"/>
      <c r="AN333" s="186"/>
      <c r="AO333" s="186"/>
      <c r="AP333" s="185"/>
      <c r="AQ333" s="185"/>
      <c r="AR333" s="185"/>
      <c r="AS333" s="185"/>
      <c r="AT333" s="185"/>
      <c r="AU333" s="185"/>
      <c r="AV333" s="185"/>
      <c r="AW333" s="186"/>
      <c r="AX333" s="41"/>
      <c r="AY333" s="41" t="s">
        <v>24</v>
      </c>
      <c r="AZ333" s="41"/>
      <c r="BA333" s="36"/>
      <c r="BB333" s="51"/>
      <c r="BC333" s="33"/>
      <c r="BD333" s="33"/>
      <c r="BE333" s="51"/>
      <c r="BF333" s="51"/>
      <c r="BG333" s="51"/>
      <c r="BH333" s="51"/>
      <c r="BI333" s="51"/>
      <c r="BJ333" s="51"/>
      <c r="BK333" s="51"/>
      <c r="BL333" s="51"/>
      <c r="BM333" s="51"/>
      <c r="BN333" s="51"/>
      <c r="BO333" s="51"/>
    </row>
    <row r="334" spans="1:67" ht="72" customHeight="1" x14ac:dyDescent="0.25">
      <c r="A334" s="201">
        <v>333</v>
      </c>
      <c r="B334" s="182" t="s">
        <v>3721</v>
      </c>
      <c r="C334" s="183" t="s">
        <v>3722</v>
      </c>
      <c r="D334" s="36" t="s">
        <v>18</v>
      </c>
      <c r="E334" s="36" t="s">
        <v>41</v>
      </c>
      <c r="F334" s="202" t="s">
        <v>3727</v>
      </c>
      <c r="G334" s="202">
        <v>8</v>
      </c>
      <c r="H334" s="202" t="s">
        <v>3728</v>
      </c>
      <c r="I334" s="202"/>
      <c r="J334" s="202"/>
      <c r="K334" s="202"/>
      <c r="L334" s="34" t="s">
        <v>927</v>
      </c>
      <c r="M334" s="182"/>
      <c r="N334" s="183"/>
      <c r="O334" s="184" t="s">
        <v>41</v>
      </c>
      <c r="P334" s="109"/>
      <c r="Q334" s="182"/>
      <c r="R334" s="109"/>
      <c r="S334" s="183" t="s">
        <v>391</v>
      </c>
      <c r="T334" s="33" t="s">
        <v>3729</v>
      </c>
      <c r="U334" s="33" t="s">
        <v>106</v>
      </c>
      <c r="V334" s="45" t="s">
        <v>106</v>
      </c>
      <c r="W334" s="34" t="s">
        <v>3729</v>
      </c>
      <c r="X334" s="34" t="s">
        <v>929</v>
      </c>
      <c r="Y334" s="36"/>
      <c r="Z334" s="36">
        <v>1</v>
      </c>
      <c r="AA334" s="36"/>
      <c r="AB334" s="36"/>
      <c r="AC334" s="36"/>
      <c r="AD334" s="36"/>
      <c r="AE334" s="36"/>
      <c r="AF334" s="51"/>
      <c r="AG334" s="51"/>
      <c r="AH334" s="51">
        <v>1</v>
      </c>
      <c r="AI334" s="51"/>
      <c r="AJ334" s="51"/>
      <c r="AK334" s="51"/>
      <c r="AL334" s="33"/>
      <c r="AM334" s="33"/>
      <c r="AN334" s="186"/>
      <c r="AO334" s="186"/>
      <c r="AP334" s="185" t="s">
        <v>803</v>
      </c>
      <c r="AQ334" s="185" t="s">
        <v>803</v>
      </c>
      <c r="AR334" s="185" t="s">
        <v>803</v>
      </c>
      <c r="AS334" s="185" t="s">
        <v>2694</v>
      </c>
      <c r="AT334" s="185"/>
      <c r="AU334" s="185"/>
      <c r="AV334" s="185"/>
      <c r="AW334" s="186"/>
      <c r="AX334" s="41"/>
      <c r="AY334" s="41" t="s">
        <v>24</v>
      </c>
      <c r="AZ334" s="41"/>
      <c r="BA334" s="36"/>
      <c r="BB334" s="51"/>
      <c r="BC334" s="33"/>
      <c r="BD334" s="33"/>
      <c r="BE334" s="51"/>
      <c r="BF334" s="51"/>
      <c r="BG334" s="51"/>
      <c r="BH334" s="51"/>
      <c r="BI334" s="51"/>
      <c r="BJ334" s="51"/>
      <c r="BK334" s="51"/>
      <c r="BL334" s="51"/>
      <c r="BM334" s="51"/>
      <c r="BN334" s="51"/>
      <c r="BO334" s="51"/>
    </row>
    <row r="335" spans="1:67" ht="63" customHeight="1" x14ac:dyDescent="0.25">
      <c r="A335" s="201">
        <v>334</v>
      </c>
      <c r="B335" s="182" t="s">
        <v>3721</v>
      </c>
      <c r="C335" s="183" t="s">
        <v>3722</v>
      </c>
      <c r="D335" s="36" t="s">
        <v>18</v>
      </c>
      <c r="E335" s="36" t="s">
        <v>41</v>
      </c>
      <c r="F335" s="202" t="s">
        <v>3299</v>
      </c>
      <c r="G335" s="202">
        <v>14</v>
      </c>
      <c r="H335" s="202" t="s">
        <v>3730</v>
      </c>
      <c r="I335" s="202"/>
      <c r="J335" s="202"/>
      <c r="K335" s="202"/>
      <c r="L335" s="34" t="s">
        <v>930</v>
      </c>
      <c r="M335" s="182"/>
      <c r="N335" s="183"/>
      <c r="O335" s="184" t="s">
        <v>41</v>
      </c>
      <c r="P335" s="109"/>
      <c r="Q335" s="182"/>
      <c r="R335" s="109"/>
      <c r="S335" s="183" t="s">
        <v>391</v>
      </c>
      <c r="T335" s="33" t="s">
        <v>3731</v>
      </c>
      <c r="U335" s="33" t="s">
        <v>58</v>
      </c>
      <c r="V335" s="45" t="s">
        <v>58</v>
      </c>
      <c r="W335" s="34" t="s">
        <v>3731</v>
      </c>
      <c r="X335" s="34" t="s">
        <v>253</v>
      </c>
      <c r="Y335" s="36"/>
      <c r="Z335" s="36"/>
      <c r="AA335" s="36"/>
      <c r="AB335" s="36">
        <v>1</v>
      </c>
      <c r="AC335" s="36"/>
      <c r="AD335" s="36"/>
      <c r="AE335" s="36"/>
      <c r="AF335" s="51"/>
      <c r="AG335" s="51"/>
      <c r="AH335" s="51">
        <v>1</v>
      </c>
      <c r="AI335" s="51"/>
      <c r="AJ335" s="51"/>
      <c r="AK335" s="51"/>
      <c r="AL335" s="33"/>
      <c r="AM335" s="33"/>
      <c r="AN335" s="186"/>
      <c r="AO335" s="186"/>
      <c r="AP335" s="185"/>
      <c r="AQ335" s="185"/>
      <c r="AR335" s="185"/>
      <c r="AS335" s="185"/>
      <c r="AT335" s="185"/>
      <c r="AU335" s="185"/>
      <c r="AV335" s="185"/>
      <c r="AW335" s="186"/>
      <c r="AX335" s="41"/>
      <c r="AY335" s="41" t="s">
        <v>24</v>
      </c>
      <c r="AZ335" s="41"/>
      <c r="BA335" s="36"/>
      <c r="BB335" s="51"/>
      <c r="BC335" s="33"/>
      <c r="BD335" s="33"/>
      <c r="BE335" s="51"/>
      <c r="BF335" s="51"/>
      <c r="BG335" s="51"/>
      <c r="BH335" s="51"/>
      <c r="BI335" s="51"/>
      <c r="BJ335" s="51"/>
      <c r="BK335" s="51"/>
      <c r="BL335" s="51"/>
      <c r="BM335" s="51"/>
      <c r="BN335" s="51"/>
      <c r="BO335" s="51"/>
    </row>
    <row r="336" spans="1:67" ht="47.25" customHeight="1" x14ac:dyDescent="0.25">
      <c r="A336" s="201">
        <v>335</v>
      </c>
      <c r="B336" s="182" t="s">
        <v>3721</v>
      </c>
      <c r="C336" s="183" t="s">
        <v>3722</v>
      </c>
      <c r="D336" s="36" t="s">
        <v>18</v>
      </c>
      <c r="E336" s="36" t="s">
        <v>41</v>
      </c>
      <c r="F336" s="202" t="s">
        <v>3732</v>
      </c>
      <c r="G336" s="202">
        <v>18</v>
      </c>
      <c r="H336" s="202" t="s">
        <v>3733</v>
      </c>
      <c r="I336" s="202"/>
      <c r="J336" s="202"/>
      <c r="K336" s="202"/>
      <c r="L336" s="34" t="s">
        <v>932</v>
      </c>
      <c r="M336" s="182"/>
      <c r="N336" s="183"/>
      <c r="O336" s="184" t="s">
        <v>41</v>
      </c>
      <c r="P336" s="109"/>
      <c r="Q336" s="182"/>
      <c r="R336" s="109"/>
      <c r="S336" s="183" t="s">
        <v>3167</v>
      </c>
      <c r="T336" s="33" t="s">
        <v>3734</v>
      </c>
      <c r="U336" s="33" t="s">
        <v>167</v>
      </c>
      <c r="V336" s="45" t="s">
        <v>167</v>
      </c>
      <c r="W336" s="34" t="s">
        <v>3734</v>
      </c>
      <c r="X336" s="34" t="s">
        <v>935</v>
      </c>
      <c r="Y336" s="36"/>
      <c r="Z336" s="36"/>
      <c r="AA336" s="36">
        <v>1</v>
      </c>
      <c r="AB336" s="36"/>
      <c r="AC336" s="36"/>
      <c r="AD336" s="36"/>
      <c r="AE336" s="36"/>
      <c r="AF336" s="51"/>
      <c r="AG336" s="51"/>
      <c r="AH336" s="51">
        <v>1</v>
      </c>
      <c r="AI336" s="51"/>
      <c r="AJ336" s="51"/>
      <c r="AK336" s="51"/>
      <c r="AL336" s="33"/>
      <c r="AM336" s="33"/>
      <c r="AN336" s="186"/>
      <c r="AO336" s="186"/>
      <c r="AP336" s="185"/>
      <c r="AQ336" s="185"/>
      <c r="AR336" s="185"/>
      <c r="AS336" s="185"/>
      <c r="AT336" s="185"/>
      <c r="AU336" s="185"/>
      <c r="AV336" s="185"/>
      <c r="AW336" s="186"/>
      <c r="AX336" s="41"/>
      <c r="AY336" s="35" t="s">
        <v>176</v>
      </c>
      <c r="AZ336" s="41"/>
      <c r="BA336" s="36"/>
      <c r="BB336" s="51"/>
      <c r="BC336" s="33"/>
      <c r="BD336" s="33"/>
      <c r="BE336" s="51"/>
      <c r="BF336" s="51"/>
      <c r="BG336" s="51"/>
      <c r="BH336" s="51"/>
      <c r="BI336" s="51"/>
      <c r="BJ336" s="51"/>
      <c r="BK336" s="51"/>
      <c r="BL336" s="51"/>
      <c r="BM336" s="51"/>
      <c r="BN336" s="51"/>
      <c r="BO336" s="51"/>
    </row>
    <row r="337" spans="1:67" ht="47.25" customHeight="1" x14ac:dyDescent="0.25">
      <c r="A337" s="201">
        <v>336</v>
      </c>
      <c r="B337" s="182" t="s">
        <v>3721</v>
      </c>
      <c r="C337" s="183" t="s">
        <v>3722</v>
      </c>
      <c r="D337" s="36" t="s">
        <v>18</v>
      </c>
      <c r="E337" s="36" t="s">
        <v>41</v>
      </c>
      <c r="F337" s="202" t="s">
        <v>3735</v>
      </c>
      <c r="G337" s="202">
        <v>25</v>
      </c>
      <c r="H337" s="202" t="s">
        <v>3736</v>
      </c>
      <c r="I337" s="202"/>
      <c r="J337" s="202"/>
      <c r="K337" s="202"/>
      <c r="L337" s="34" t="s">
        <v>936</v>
      </c>
      <c r="M337" s="182"/>
      <c r="N337" s="183"/>
      <c r="O337" s="184" t="s">
        <v>41</v>
      </c>
      <c r="P337" s="109"/>
      <c r="Q337" s="182"/>
      <c r="R337" s="109"/>
      <c r="S337" s="183" t="s">
        <v>3172</v>
      </c>
      <c r="T337" s="33" t="s">
        <v>3737</v>
      </c>
      <c r="U337" s="33" t="s">
        <v>21</v>
      </c>
      <c r="V337" s="45" t="s">
        <v>21</v>
      </c>
      <c r="W337" s="34" t="s">
        <v>3737</v>
      </c>
      <c r="X337" s="34" t="s">
        <v>938</v>
      </c>
      <c r="Y337" s="36">
        <v>1</v>
      </c>
      <c r="Z337" s="36"/>
      <c r="AA337" s="36"/>
      <c r="AB337" s="36"/>
      <c r="AC337" s="36"/>
      <c r="AD337" s="36"/>
      <c r="AE337" s="36"/>
      <c r="AF337" s="51"/>
      <c r="AG337" s="51"/>
      <c r="AH337" s="51">
        <v>1</v>
      </c>
      <c r="AI337" s="51"/>
      <c r="AJ337" s="51"/>
      <c r="AK337" s="51"/>
      <c r="AL337" s="33"/>
      <c r="AM337" s="33"/>
      <c r="AN337" s="185" t="s">
        <v>3174</v>
      </c>
      <c r="AO337" s="185"/>
      <c r="AP337" s="185" t="s">
        <v>3166</v>
      </c>
      <c r="AQ337" s="185" t="s">
        <v>3166</v>
      </c>
      <c r="AR337" s="185" t="s">
        <v>3166</v>
      </c>
      <c r="AS337" s="185" t="s">
        <v>2694</v>
      </c>
      <c r="AT337" s="185"/>
      <c r="AU337" s="185"/>
      <c r="AV337" s="185"/>
      <c r="AW337" s="186"/>
      <c r="AX337" s="41"/>
      <c r="AY337" s="41" t="s">
        <v>46</v>
      </c>
      <c r="AZ337" s="41"/>
      <c r="BA337" s="36"/>
      <c r="BB337" s="51"/>
      <c r="BC337" s="33"/>
      <c r="BD337" s="33"/>
      <c r="BE337" s="51"/>
      <c r="BF337" s="51"/>
      <c r="BG337" s="51"/>
      <c r="BH337" s="51"/>
      <c r="BI337" s="51"/>
      <c r="BJ337" s="51"/>
      <c r="BK337" s="51"/>
      <c r="BL337" s="51"/>
      <c r="BM337" s="51"/>
      <c r="BN337" s="51"/>
      <c r="BO337" s="51"/>
    </row>
    <row r="338" spans="1:67" ht="47.25" customHeight="1" x14ac:dyDescent="0.25">
      <c r="A338" s="201">
        <v>337</v>
      </c>
      <c r="B338" s="182" t="s">
        <v>3721</v>
      </c>
      <c r="C338" s="183" t="s">
        <v>3722</v>
      </c>
      <c r="D338" s="36" t="s">
        <v>18</v>
      </c>
      <c r="E338" s="36" t="s">
        <v>41</v>
      </c>
      <c r="F338" s="202" t="s">
        <v>3735</v>
      </c>
      <c r="G338" s="202">
        <v>25</v>
      </c>
      <c r="H338" s="202" t="s">
        <v>3736</v>
      </c>
      <c r="I338" s="202"/>
      <c r="J338" s="202"/>
      <c r="K338" s="202"/>
      <c r="L338" s="34" t="s">
        <v>939</v>
      </c>
      <c r="M338" s="182"/>
      <c r="N338" s="183"/>
      <c r="O338" s="184" t="s">
        <v>41</v>
      </c>
      <c r="P338" s="109"/>
      <c r="Q338" s="182"/>
      <c r="R338" s="109"/>
      <c r="S338" s="183" t="s">
        <v>3172</v>
      </c>
      <c r="T338" s="33" t="s">
        <v>3738</v>
      </c>
      <c r="U338" s="33" t="s">
        <v>21</v>
      </c>
      <c r="V338" s="45" t="s">
        <v>21</v>
      </c>
      <c r="W338" s="34" t="s">
        <v>3738</v>
      </c>
      <c r="X338" s="34" t="s">
        <v>938</v>
      </c>
      <c r="Y338" s="36">
        <v>1</v>
      </c>
      <c r="Z338" s="36"/>
      <c r="AA338" s="36"/>
      <c r="AB338" s="36"/>
      <c r="AC338" s="36"/>
      <c r="AD338" s="36"/>
      <c r="AE338" s="36"/>
      <c r="AF338" s="51"/>
      <c r="AG338" s="51"/>
      <c r="AH338" s="51">
        <v>1</v>
      </c>
      <c r="AI338" s="51"/>
      <c r="AJ338" s="51"/>
      <c r="AK338" s="51"/>
      <c r="AL338" s="33"/>
      <c r="AM338" s="33"/>
      <c r="AN338" s="185" t="s">
        <v>3174</v>
      </c>
      <c r="AO338" s="185"/>
      <c r="AP338" s="185" t="s">
        <v>3166</v>
      </c>
      <c r="AQ338" s="185" t="s">
        <v>3166</v>
      </c>
      <c r="AR338" s="185" t="s">
        <v>3166</v>
      </c>
      <c r="AS338" s="185" t="s">
        <v>3166</v>
      </c>
      <c r="AT338" s="185"/>
      <c r="AU338" s="185"/>
      <c r="AV338" s="185"/>
      <c r="AW338" s="186"/>
      <c r="AX338" s="41"/>
      <c r="AY338" s="41" t="s">
        <v>46</v>
      </c>
      <c r="AZ338" s="41"/>
      <c r="BA338" s="36"/>
      <c r="BB338" s="51"/>
      <c r="BC338" s="33"/>
      <c r="BD338" s="33"/>
      <c r="BE338" s="51"/>
      <c r="BF338" s="51"/>
      <c r="BG338" s="51"/>
      <c r="BH338" s="51"/>
      <c r="BI338" s="51"/>
      <c r="BJ338" s="51"/>
      <c r="BK338" s="51"/>
      <c r="BL338" s="51"/>
      <c r="BM338" s="51"/>
      <c r="BN338" s="51"/>
      <c r="BO338" s="51"/>
    </row>
    <row r="339" spans="1:67" ht="31.5" customHeight="1" x14ac:dyDescent="0.25">
      <c r="A339" s="201">
        <v>338</v>
      </c>
      <c r="B339" s="182" t="s">
        <v>3721</v>
      </c>
      <c r="C339" s="183" t="s">
        <v>3722</v>
      </c>
      <c r="D339" s="36" t="s">
        <v>18</v>
      </c>
      <c r="E339" s="36" t="s">
        <v>41</v>
      </c>
      <c r="F339" s="202" t="s">
        <v>3735</v>
      </c>
      <c r="G339" s="202">
        <v>27</v>
      </c>
      <c r="H339" s="202" t="s">
        <v>3739</v>
      </c>
      <c r="I339" s="202"/>
      <c r="J339" s="202"/>
      <c r="K339" s="202"/>
      <c r="L339" s="34" t="s">
        <v>941</v>
      </c>
      <c r="M339" s="182"/>
      <c r="N339" s="183"/>
      <c r="O339" s="184" t="s">
        <v>41</v>
      </c>
      <c r="P339" s="109"/>
      <c r="Q339" s="182"/>
      <c r="R339" s="109"/>
      <c r="S339" s="183" t="s">
        <v>391</v>
      </c>
      <c r="T339" s="33" t="s">
        <v>3740</v>
      </c>
      <c r="U339" s="33" t="s">
        <v>58</v>
      </c>
      <c r="V339" s="45" t="s">
        <v>58</v>
      </c>
      <c r="W339" s="34" t="s">
        <v>3740</v>
      </c>
      <c r="X339" s="34" t="s">
        <v>938</v>
      </c>
      <c r="Y339" s="36"/>
      <c r="Z339" s="36"/>
      <c r="AA339" s="36"/>
      <c r="AB339" s="36">
        <v>1</v>
      </c>
      <c r="AC339" s="36"/>
      <c r="AD339" s="36"/>
      <c r="AE339" s="36"/>
      <c r="AF339" s="51"/>
      <c r="AG339" s="51"/>
      <c r="AH339" s="51">
        <v>1</v>
      </c>
      <c r="AI339" s="51"/>
      <c r="AJ339" s="51"/>
      <c r="AK339" s="51"/>
      <c r="AL339" s="33"/>
      <c r="AM339" s="33"/>
      <c r="AN339" s="186"/>
      <c r="AO339" s="186"/>
      <c r="AP339" s="185"/>
      <c r="AQ339" s="185"/>
      <c r="AR339" s="185"/>
      <c r="AS339" s="185"/>
      <c r="AT339" s="185"/>
      <c r="AU339" s="185"/>
      <c r="AV339" s="185"/>
      <c r="AW339" s="186"/>
      <c r="AX339" s="41"/>
      <c r="AY339" s="41" t="s">
        <v>24</v>
      </c>
      <c r="AZ339" s="41"/>
      <c r="BA339" s="36"/>
      <c r="BB339" s="51"/>
      <c r="BC339" s="33"/>
      <c r="BD339" s="33"/>
      <c r="BE339" s="51"/>
      <c r="BF339" s="51"/>
      <c r="BG339" s="51"/>
      <c r="BH339" s="51"/>
      <c r="BI339" s="51"/>
      <c r="BJ339" s="51"/>
      <c r="BK339" s="51"/>
      <c r="BL339" s="51"/>
      <c r="BM339" s="51"/>
      <c r="BN339" s="51"/>
      <c r="BO339" s="51"/>
    </row>
    <row r="340" spans="1:67" ht="89.25" customHeight="1" x14ac:dyDescent="0.25">
      <c r="A340" s="201">
        <v>339</v>
      </c>
      <c r="B340" s="182" t="s">
        <v>3721</v>
      </c>
      <c r="C340" s="183" t="s">
        <v>3722</v>
      </c>
      <c r="D340" s="36" t="s">
        <v>18</v>
      </c>
      <c r="E340" s="36" t="s">
        <v>41</v>
      </c>
      <c r="F340" s="202" t="s">
        <v>3345</v>
      </c>
      <c r="G340" s="202">
        <v>41</v>
      </c>
      <c r="H340" s="202">
        <v>1</v>
      </c>
      <c r="I340" s="202"/>
      <c r="J340" s="202"/>
      <c r="K340" s="202"/>
      <c r="L340" s="34" t="s">
        <v>942</v>
      </c>
      <c r="M340" s="182"/>
      <c r="N340" s="183"/>
      <c r="O340" s="184" t="s">
        <v>41</v>
      </c>
      <c r="P340" s="109"/>
      <c r="Q340" s="182"/>
      <c r="R340" s="109"/>
      <c r="S340" s="183" t="s">
        <v>3163</v>
      </c>
      <c r="T340" s="33" t="s">
        <v>3741</v>
      </c>
      <c r="U340" s="33" t="s">
        <v>21</v>
      </c>
      <c r="V340" s="45" t="s">
        <v>21</v>
      </c>
      <c r="W340" s="34" t="s">
        <v>3741</v>
      </c>
      <c r="X340" s="34" t="s">
        <v>943</v>
      </c>
      <c r="Y340" s="36">
        <v>1</v>
      </c>
      <c r="Z340" s="36"/>
      <c r="AA340" s="36"/>
      <c r="AB340" s="36"/>
      <c r="AC340" s="36"/>
      <c r="AD340" s="36"/>
      <c r="AE340" s="36"/>
      <c r="AF340" s="51"/>
      <c r="AG340" s="51"/>
      <c r="AH340" s="51">
        <v>1</v>
      </c>
      <c r="AI340" s="51"/>
      <c r="AJ340" s="51"/>
      <c r="AK340" s="51"/>
      <c r="AL340" s="33"/>
      <c r="AM340" s="33"/>
      <c r="AN340" s="185" t="s">
        <v>3166</v>
      </c>
      <c r="AO340" s="185" t="s">
        <v>3165</v>
      </c>
      <c r="AP340" s="185" t="s">
        <v>3166</v>
      </c>
      <c r="AQ340" s="185" t="s">
        <v>3743</v>
      </c>
      <c r="AR340" s="185" t="s">
        <v>3166</v>
      </c>
      <c r="AS340" s="185" t="s">
        <v>2694</v>
      </c>
      <c r="AT340" s="185"/>
      <c r="AU340" s="185"/>
      <c r="AV340" s="185"/>
      <c r="AW340" s="186"/>
      <c r="AX340" s="185" t="s">
        <v>3743</v>
      </c>
      <c r="AY340" s="41" t="s">
        <v>46</v>
      </c>
      <c r="AZ340" s="41"/>
      <c r="BA340" s="36"/>
      <c r="BB340" s="51"/>
      <c r="BC340" s="33"/>
      <c r="BD340" s="33"/>
      <c r="BE340" s="51"/>
      <c r="BF340" s="51"/>
      <c r="BG340" s="51"/>
      <c r="BH340" s="51"/>
      <c r="BI340" s="51"/>
      <c r="BJ340" s="51"/>
      <c r="BK340" s="51"/>
      <c r="BL340" s="51"/>
      <c r="BM340" s="51"/>
      <c r="BN340" s="51"/>
      <c r="BO340" s="51"/>
    </row>
    <row r="341" spans="1:67" ht="105" customHeight="1" x14ac:dyDescent="0.25">
      <c r="A341" s="201">
        <v>340</v>
      </c>
      <c r="B341" s="182" t="s">
        <v>3721</v>
      </c>
      <c r="C341" s="183" t="s">
        <v>3722</v>
      </c>
      <c r="D341" s="36" t="s">
        <v>18</v>
      </c>
      <c r="E341" s="36" t="s">
        <v>41</v>
      </c>
      <c r="F341" s="202" t="s">
        <v>3744</v>
      </c>
      <c r="G341" s="202">
        <v>69</v>
      </c>
      <c r="H341" s="202" t="s">
        <v>3745</v>
      </c>
      <c r="I341" s="202"/>
      <c r="J341" s="202"/>
      <c r="K341" s="202"/>
      <c r="L341" s="34" t="s">
        <v>945</v>
      </c>
      <c r="M341" s="182"/>
      <c r="N341" s="183"/>
      <c r="O341" s="184" t="s">
        <v>41</v>
      </c>
      <c r="P341" s="109"/>
      <c r="Q341" s="182"/>
      <c r="R341" s="109"/>
      <c r="S341" s="183" t="s">
        <v>3306</v>
      </c>
      <c r="T341" s="33" t="s">
        <v>3747</v>
      </c>
      <c r="U341" s="33" t="s">
        <v>167</v>
      </c>
      <c r="V341" s="45" t="s">
        <v>167</v>
      </c>
      <c r="W341" s="34" t="s">
        <v>322</v>
      </c>
      <c r="X341" s="34" t="s">
        <v>946</v>
      </c>
      <c r="Y341" s="36"/>
      <c r="Z341" s="36"/>
      <c r="AA341" s="36">
        <v>1</v>
      </c>
      <c r="AB341" s="36"/>
      <c r="AC341" s="36"/>
      <c r="AD341" s="36"/>
      <c r="AE341" s="36"/>
      <c r="AF341" s="51"/>
      <c r="AG341" s="51"/>
      <c r="AH341" s="51">
        <v>1</v>
      </c>
      <c r="AI341" s="51"/>
      <c r="AJ341" s="51"/>
      <c r="AK341" s="51"/>
      <c r="AL341" s="33" t="s">
        <v>3156</v>
      </c>
      <c r="AM341" s="33"/>
      <c r="AN341" s="185"/>
      <c r="AO341" s="185" t="s">
        <v>3748</v>
      </c>
      <c r="AP341" s="185" t="s">
        <v>803</v>
      </c>
      <c r="AQ341" s="185" t="s">
        <v>803</v>
      </c>
      <c r="AR341" s="185" t="s">
        <v>803</v>
      </c>
      <c r="AS341" s="185" t="s">
        <v>2694</v>
      </c>
      <c r="AT341" s="185"/>
      <c r="AU341" s="185"/>
      <c r="AV341" s="185"/>
      <c r="AW341" s="186"/>
      <c r="AX341" s="41"/>
      <c r="AY341" s="35" t="s">
        <v>176</v>
      </c>
      <c r="AZ341" s="41"/>
      <c r="BA341" s="36"/>
      <c r="BB341" s="51"/>
      <c r="BC341" s="33"/>
      <c r="BD341" s="33"/>
      <c r="BE341" s="51"/>
      <c r="BF341" s="51"/>
      <c r="BG341" s="51"/>
      <c r="BH341" s="51"/>
      <c r="BI341" s="51"/>
      <c r="BJ341" s="51"/>
      <c r="BK341" s="51"/>
      <c r="BL341" s="51"/>
      <c r="BM341" s="51"/>
      <c r="BN341" s="51"/>
      <c r="BO341" s="51"/>
    </row>
    <row r="342" spans="1:67" ht="31.5" customHeight="1" x14ac:dyDescent="0.25">
      <c r="A342" s="201">
        <v>341</v>
      </c>
      <c r="B342" s="182" t="s">
        <v>3721</v>
      </c>
      <c r="C342" s="183" t="s">
        <v>3722</v>
      </c>
      <c r="D342" s="36" t="s">
        <v>18</v>
      </c>
      <c r="E342" s="36" t="s">
        <v>41</v>
      </c>
      <c r="F342" s="202" t="s">
        <v>3750</v>
      </c>
      <c r="G342" s="202">
        <v>92</v>
      </c>
      <c r="H342" s="202" t="s">
        <v>2821</v>
      </c>
      <c r="I342" s="202"/>
      <c r="J342" s="202"/>
      <c r="K342" s="202"/>
      <c r="L342" s="34" t="s">
        <v>948</v>
      </c>
      <c r="M342" s="182"/>
      <c r="N342" s="183"/>
      <c r="O342" s="184" t="s">
        <v>41</v>
      </c>
      <c r="P342" s="109"/>
      <c r="Q342" s="182"/>
      <c r="R342" s="109"/>
      <c r="S342" s="183" t="s">
        <v>3167</v>
      </c>
      <c r="T342" s="33" t="s">
        <v>3751</v>
      </c>
      <c r="U342" s="33" t="s">
        <v>167</v>
      </c>
      <c r="V342" s="45" t="s">
        <v>167</v>
      </c>
      <c r="W342" s="34" t="s">
        <v>3751</v>
      </c>
      <c r="X342" s="34" t="s">
        <v>224</v>
      </c>
      <c r="Y342" s="36"/>
      <c r="Z342" s="36"/>
      <c r="AA342" s="36">
        <v>1</v>
      </c>
      <c r="AB342" s="36"/>
      <c r="AC342" s="36"/>
      <c r="AD342" s="36"/>
      <c r="AE342" s="36"/>
      <c r="AF342" s="51"/>
      <c r="AG342" s="51"/>
      <c r="AH342" s="51">
        <v>1</v>
      </c>
      <c r="AI342" s="51"/>
      <c r="AJ342" s="51"/>
      <c r="AK342" s="51"/>
      <c r="AL342" s="33"/>
      <c r="AM342" s="33"/>
      <c r="AN342" s="186"/>
      <c r="AO342" s="186"/>
      <c r="AP342" s="185"/>
      <c r="AQ342" s="185"/>
      <c r="AR342" s="185"/>
      <c r="AS342" s="185"/>
      <c r="AT342" s="185"/>
      <c r="AU342" s="185"/>
      <c r="AV342" s="185"/>
      <c r="AW342" s="186"/>
      <c r="AX342" s="41"/>
      <c r="AY342" s="35" t="s">
        <v>176</v>
      </c>
      <c r="AZ342" s="41"/>
      <c r="BA342" s="36"/>
      <c r="BB342" s="51"/>
      <c r="BC342" s="33"/>
      <c r="BD342" s="33"/>
      <c r="BE342" s="51"/>
      <c r="BF342" s="51"/>
      <c r="BG342" s="51"/>
      <c r="BH342" s="51"/>
      <c r="BI342" s="51"/>
      <c r="BJ342" s="51"/>
      <c r="BK342" s="51"/>
      <c r="BL342" s="51"/>
      <c r="BM342" s="51"/>
      <c r="BN342" s="51"/>
      <c r="BO342" s="51"/>
    </row>
    <row r="343" spans="1:67" ht="63" customHeight="1" x14ac:dyDescent="0.25">
      <c r="A343" s="201">
        <v>342</v>
      </c>
      <c r="B343" s="182" t="s">
        <v>3752</v>
      </c>
      <c r="C343" s="182" t="s">
        <v>3753</v>
      </c>
      <c r="D343" s="36" t="s">
        <v>36</v>
      </c>
      <c r="E343" s="36" t="s">
        <v>41</v>
      </c>
      <c r="F343" s="202">
        <v>1.6</v>
      </c>
      <c r="G343" s="202">
        <v>3</v>
      </c>
      <c r="H343" s="202" t="s">
        <v>3754</v>
      </c>
      <c r="I343" s="202"/>
      <c r="J343" s="202"/>
      <c r="K343" s="202"/>
      <c r="L343" s="34" t="s">
        <v>951</v>
      </c>
      <c r="M343" s="182"/>
      <c r="N343" s="183"/>
      <c r="O343" s="184" t="s">
        <v>41</v>
      </c>
      <c r="P343" s="109" t="s">
        <v>952</v>
      </c>
      <c r="Q343" s="182"/>
      <c r="R343" s="109"/>
      <c r="S343" s="183" t="s">
        <v>791</v>
      </c>
      <c r="T343" s="33" t="s">
        <v>3756</v>
      </c>
      <c r="U343" s="33" t="s">
        <v>58</v>
      </c>
      <c r="V343" s="45" t="s">
        <v>58</v>
      </c>
      <c r="W343" s="49" t="s">
        <v>952</v>
      </c>
      <c r="X343" s="34" t="s">
        <v>228</v>
      </c>
      <c r="Y343" s="36"/>
      <c r="Z343" s="36"/>
      <c r="AA343" s="36"/>
      <c r="AB343" s="36">
        <v>1</v>
      </c>
      <c r="AC343" s="36"/>
      <c r="AD343" s="36"/>
      <c r="AE343" s="36"/>
      <c r="AF343" s="51"/>
      <c r="AG343" s="51"/>
      <c r="AH343" s="51">
        <v>1</v>
      </c>
      <c r="AI343" s="51"/>
      <c r="AJ343" s="51"/>
      <c r="AK343" s="51"/>
      <c r="AL343" s="33"/>
      <c r="AM343" s="33"/>
      <c r="AN343" s="186"/>
      <c r="AO343" s="186"/>
      <c r="AP343" s="185" t="s">
        <v>803</v>
      </c>
      <c r="AQ343" s="185" t="s">
        <v>803</v>
      </c>
      <c r="AR343" s="185" t="s">
        <v>803</v>
      </c>
      <c r="AS343" s="185" t="s">
        <v>2694</v>
      </c>
      <c r="AT343" s="185"/>
      <c r="AU343" s="185"/>
      <c r="AV343" s="185"/>
      <c r="AW343" s="186"/>
      <c r="AX343" s="41"/>
      <c r="AY343" s="41" t="s">
        <v>24</v>
      </c>
      <c r="AZ343" s="41"/>
      <c r="BA343" s="36"/>
      <c r="BB343" s="51"/>
      <c r="BC343" s="33"/>
      <c r="BD343" s="33"/>
      <c r="BE343" s="51"/>
      <c r="BF343" s="51"/>
      <c r="BG343" s="51"/>
      <c r="BH343" s="51"/>
      <c r="BI343" s="51"/>
      <c r="BJ343" s="51"/>
      <c r="BK343" s="51"/>
      <c r="BL343" s="51"/>
      <c r="BM343" s="51"/>
      <c r="BN343" s="51"/>
      <c r="BO343" s="51"/>
    </row>
    <row r="344" spans="1:67" ht="165.75" customHeight="1" x14ac:dyDescent="0.25">
      <c r="A344" s="201">
        <v>343</v>
      </c>
      <c r="B344" s="182" t="s">
        <v>3752</v>
      </c>
      <c r="C344" s="182" t="s">
        <v>3753</v>
      </c>
      <c r="D344" s="36" t="s">
        <v>36</v>
      </c>
      <c r="E344" s="36" t="s">
        <v>41</v>
      </c>
      <c r="F344" s="202">
        <v>1.8</v>
      </c>
      <c r="G344" s="202">
        <v>3</v>
      </c>
      <c r="H344" s="202" t="s">
        <v>3757</v>
      </c>
      <c r="I344" s="202"/>
      <c r="J344" s="202"/>
      <c r="K344" s="202"/>
      <c r="L344" s="34" t="s">
        <v>953</v>
      </c>
      <c r="M344" s="182"/>
      <c r="N344" s="183"/>
      <c r="O344" s="184" t="s">
        <v>41</v>
      </c>
      <c r="P344" s="109" t="s">
        <v>954</v>
      </c>
      <c r="Q344" s="182"/>
      <c r="R344" s="109"/>
      <c r="S344" s="183" t="s">
        <v>791</v>
      </c>
      <c r="T344" s="33" t="s">
        <v>3759</v>
      </c>
      <c r="U344" s="33" t="s">
        <v>58</v>
      </c>
      <c r="V344" s="45" t="s">
        <v>58</v>
      </c>
      <c r="W344" s="49" t="s">
        <v>954</v>
      </c>
      <c r="X344" s="49" t="s">
        <v>336</v>
      </c>
      <c r="Y344" s="36"/>
      <c r="Z344" s="36"/>
      <c r="AA344" s="36"/>
      <c r="AB344" s="36">
        <v>1</v>
      </c>
      <c r="AC344" s="36"/>
      <c r="AD344" s="36"/>
      <c r="AE344" s="36"/>
      <c r="AF344" s="51"/>
      <c r="AG344" s="51"/>
      <c r="AH344" s="51">
        <v>1</v>
      </c>
      <c r="AI344" s="51"/>
      <c r="AJ344" s="51"/>
      <c r="AK344" s="51"/>
      <c r="AL344" s="33"/>
      <c r="AM344" s="33"/>
      <c r="AN344" s="186"/>
      <c r="AO344" s="186"/>
      <c r="AP344" s="185"/>
      <c r="AQ344" s="185"/>
      <c r="AR344" s="185"/>
      <c r="AS344" s="185"/>
      <c r="AT344" s="185"/>
      <c r="AU344" s="185"/>
      <c r="AV344" s="185"/>
      <c r="AW344" s="186"/>
      <c r="AX344" s="41"/>
      <c r="AY344" s="41" t="s">
        <v>24</v>
      </c>
      <c r="AZ344" s="41"/>
      <c r="BA344" s="36"/>
      <c r="BB344" s="51"/>
      <c r="BC344" s="33"/>
      <c r="BD344" s="33"/>
      <c r="BE344" s="51"/>
      <c r="BF344" s="51"/>
      <c r="BG344" s="51"/>
      <c r="BH344" s="51"/>
      <c r="BI344" s="51"/>
      <c r="BJ344" s="51"/>
      <c r="BK344" s="51"/>
      <c r="BL344" s="51"/>
      <c r="BM344" s="51"/>
      <c r="BN344" s="51"/>
      <c r="BO344" s="51"/>
    </row>
    <row r="345" spans="1:67" ht="110.25" customHeight="1" x14ac:dyDescent="0.25">
      <c r="A345" s="201">
        <v>344</v>
      </c>
      <c r="B345" s="182" t="s">
        <v>3752</v>
      </c>
      <c r="C345" s="182" t="s">
        <v>3753</v>
      </c>
      <c r="D345" s="36" t="s">
        <v>36</v>
      </c>
      <c r="E345" s="36" t="s">
        <v>41</v>
      </c>
      <c r="F345" s="202">
        <v>1.8</v>
      </c>
      <c r="G345" s="202">
        <v>3</v>
      </c>
      <c r="H345" s="202" t="s">
        <v>3760</v>
      </c>
      <c r="I345" s="202"/>
      <c r="J345" s="202"/>
      <c r="K345" s="202"/>
      <c r="L345" s="34" t="s">
        <v>955</v>
      </c>
      <c r="M345" s="182"/>
      <c r="N345" s="183"/>
      <c r="O345" s="184" t="s">
        <v>41</v>
      </c>
      <c r="P345" s="109" t="s">
        <v>956</v>
      </c>
      <c r="Q345" s="182"/>
      <c r="R345" s="109"/>
      <c r="S345" s="183" t="s">
        <v>791</v>
      </c>
      <c r="T345" s="33" t="s">
        <v>3762</v>
      </c>
      <c r="U345" s="33" t="s">
        <v>58</v>
      </c>
      <c r="V345" s="45" t="s">
        <v>58</v>
      </c>
      <c r="W345" s="49" t="s">
        <v>956</v>
      </c>
      <c r="X345" s="49" t="s">
        <v>336</v>
      </c>
      <c r="Y345" s="36"/>
      <c r="Z345" s="36"/>
      <c r="AA345" s="36"/>
      <c r="AB345" s="36">
        <v>1</v>
      </c>
      <c r="AC345" s="36"/>
      <c r="AD345" s="36"/>
      <c r="AE345" s="36"/>
      <c r="AF345" s="51"/>
      <c r="AG345" s="51"/>
      <c r="AH345" s="51">
        <v>1</v>
      </c>
      <c r="AI345" s="51"/>
      <c r="AJ345" s="51"/>
      <c r="AK345" s="51"/>
      <c r="AL345" s="33"/>
      <c r="AM345" s="33"/>
      <c r="AN345" s="186"/>
      <c r="AO345" s="186"/>
      <c r="AP345" s="185"/>
      <c r="AQ345" s="185"/>
      <c r="AR345" s="185"/>
      <c r="AS345" s="185"/>
      <c r="AT345" s="185"/>
      <c r="AU345" s="185"/>
      <c r="AV345" s="185"/>
      <c r="AW345" s="186"/>
      <c r="AX345" s="41"/>
      <c r="AY345" s="41" t="s">
        <v>24</v>
      </c>
      <c r="AZ345" s="41"/>
      <c r="BA345" s="36"/>
      <c r="BB345" s="51"/>
      <c r="BC345" s="33"/>
      <c r="BD345" s="33"/>
      <c r="BE345" s="51"/>
      <c r="BF345" s="51"/>
      <c r="BG345" s="51"/>
      <c r="BH345" s="51"/>
      <c r="BI345" s="51"/>
      <c r="BJ345" s="51"/>
      <c r="BK345" s="51"/>
      <c r="BL345" s="51"/>
      <c r="BM345" s="51"/>
      <c r="BN345" s="51"/>
      <c r="BO345" s="51"/>
    </row>
    <row r="346" spans="1:67" ht="66" customHeight="1" x14ac:dyDescent="0.25">
      <c r="A346" s="201">
        <v>345</v>
      </c>
      <c r="B346" s="182" t="s">
        <v>3752</v>
      </c>
      <c r="C346" s="182" t="s">
        <v>3753</v>
      </c>
      <c r="D346" s="36" t="s">
        <v>36</v>
      </c>
      <c r="E346" s="36" t="s">
        <v>41</v>
      </c>
      <c r="F346" s="202" t="s">
        <v>3763</v>
      </c>
      <c r="G346" s="202">
        <v>6</v>
      </c>
      <c r="H346" s="202">
        <v>2</v>
      </c>
      <c r="I346" s="202"/>
      <c r="J346" s="202"/>
      <c r="K346" s="202"/>
      <c r="L346" s="34" t="s">
        <v>958</v>
      </c>
      <c r="M346" s="182"/>
      <c r="N346" s="183"/>
      <c r="O346" s="184" t="s">
        <v>41</v>
      </c>
      <c r="P346" s="109"/>
      <c r="Q346" s="182"/>
      <c r="R346" s="109"/>
      <c r="S346" s="183" t="s">
        <v>391</v>
      </c>
      <c r="T346" s="188">
        <v>42804</v>
      </c>
      <c r="U346" s="33" t="s">
        <v>58</v>
      </c>
      <c r="V346" s="45" t="s">
        <v>58</v>
      </c>
      <c r="W346" s="49" t="s">
        <v>59</v>
      </c>
      <c r="X346" s="49" t="s">
        <v>377</v>
      </c>
      <c r="Y346" s="36"/>
      <c r="Z346" s="36"/>
      <c r="AA346" s="36"/>
      <c r="AB346" s="36">
        <v>1</v>
      </c>
      <c r="AC346" s="36"/>
      <c r="AD346" s="36"/>
      <c r="AE346" s="36"/>
      <c r="AF346" s="51"/>
      <c r="AG346" s="51">
        <v>1</v>
      </c>
      <c r="AH346" s="51"/>
      <c r="AI346" s="51"/>
      <c r="AJ346" s="51"/>
      <c r="AK346" s="51"/>
      <c r="AL346" s="33"/>
      <c r="AM346" s="33"/>
      <c r="AN346" s="186"/>
      <c r="AO346" s="186"/>
      <c r="AP346" s="185"/>
      <c r="AQ346" s="185"/>
      <c r="AR346" s="185"/>
      <c r="AS346" s="185"/>
      <c r="AT346" s="185"/>
      <c r="AU346" s="185"/>
      <c r="AV346" s="185"/>
      <c r="AW346" s="186"/>
      <c r="AX346" s="41"/>
      <c r="AY346" s="41" t="s">
        <v>24</v>
      </c>
      <c r="AZ346" s="41"/>
      <c r="BA346" s="36"/>
      <c r="BB346" s="51"/>
      <c r="BC346" s="33"/>
      <c r="BD346" s="33"/>
      <c r="BE346" s="51"/>
      <c r="BF346" s="51"/>
      <c r="BG346" s="51"/>
      <c r="BH346" s="51"/>
      <c r="BI346" s="51"/>
      <c r="BJ346" s="51"/>
      <c r="BK346" s="51"/>
      <c r="BL346" s="51"/>
      <c r="BM346" s="51"/>
      <c r="BN346" s="51"/>
      <c r="BO346" s="51"/>
    </row>
    <row r="347" spans="1:67" ht="94.5" customHeight="1" x14ac:dyDescent="0.25">
      <c r="A347" s="201">
        <v>346</v>
      </c>
      <c r="B347" s="182" t="s">
        <v>3752</v>
      </c>
      <c r="C347" s="182" t="s">
        <v>3753</v>
      </c>
      <c r="D347" s="36" t="s">
        <v>36</v>
      </c>
      <c r="E347" s="36" t="s">
        <v>41</v>
      </c>
      <c r="F347" s="202" t="s">
        <v>3763</v>
      </c>
      <c r="G347" s="202">
        <v>6</v>
      </c>
      <c r="H347" s="202">
        <v>6</v>
      </c>
      <c r="I347" s="202"/>
      <c r="J347" s="202"/>
      <c r="K347" s="202"/>
      <c r="L347" s="34" t="s">
        <v>960</v>
      </c>
      <c r="M347" s="182"/>
      <c r="N347" s="183"/>
      <c r="O347" s="184" t="s">
        <v>41</v>
      </c>
      <c r="P347" s="109" t="s">
        <v>961</v>
      </c>
      <c r="Q347" s="182"/>
      <c r="R347" s="109"/>
      <c r="S347" s="183" t="s">
        <v>791</v>
      </c>
      <c r="T347" s="33" t="s">
        <v>3766</v>
      </c>
      <c r="U347" s="33" t="s">
        <v>58</v>
      </c>
      <c r="V347" s="45" t="s">
        <v>58</v>
      </c>
      <c r="W347" s="49" t="s">
        <v>961</v>
      </c>
      <c r="X347" s="49" t="s">
        <v>377</v>
      </c>
      <c r="Y347" s="36"/>
      <c r="Z347" s="36"/>
      <c r="AA347" s="36"/>
      <c r="AB347" s="36">
        <v>1</v>
      </c>
      <c r="AC347" s="36"/>
      <c r="AD347" s="36"/>
      <c r="AE347" s="36"/>
      <c r="AF347" s="51"/>
      <c r="AG347" s="51">
        <v>1</v>
      </c>
      <c r="AH347" s="51"/>
      <c r="AI347" s="51"/>
      <c r="AJ347" s="51"/>
      <c r="AK347" s="51"/>
      <c r="AL347" s="33"/>
      <c r="AM347" s="33"/>
      <c r="AN347" s="186"/>
      <c r="AO347" s="186"/>
      <c r="AP347" s="185"/>
      <c r="AQ347" s="185"/>
      <c r="AR347" s="185"/>
      <c r="AS347" s="185"/>
      <c r="AT347" s="185"/>
      <c r="AU347" s="185"/>
      <c r="AV347" s="185"/>
      <c r="AW347" s="186"/>
      <c r="AX347" s="41"/>
      <c r="AY347" s="41" t="s">
        <v>24</v>
      </c>
      <c r="AZ347" s="41"/>
      <c r="BA347" s="36"/>
      <c r="BB347" s="51"/>
      <c r="BC347" s="33"/>
      <c r="BD347" s="33"/>
      <c r="BE347" s="51"/>
      <c r="BF347" s="51"/>
      <c r="BG347" s="51"/>
      <c r="BH347" s="51"/>
      <c r="BI347" s="51"/>
      <c r="BJ347" s="51"/>
      <c r="BK347" s="51"/>
      <c r="BL347" s="51"/>
      <c r="BM347" s="51"/>
      <c r="BN347" s="51"/>
      <c r="BO347" s="51"/>
    </row>
    <row r="348" spans="1:67" ht="131.25" customHeight="1" x14ac:dyDescent="0.25">
      <c r="A348" s="201">
        <v>347</v>
      </c>
      <c r="B348" s="182" t="s">
        <v>3752</v>
      </c>
      <c r="C348" s="182" t="s">
        <v>3753</v>
      </c>
      <c r="D348" s="36" t="s">
        <v>36</v>
      </c>
      <c r="E348" s="36" t="s">
        <v>41</v>
      </c>
      <c r="F348" s="202" t="s">
        <v>3732</v>
      </c>
      <c r="G348" s="202">
        <v>17</v>
      </c>
      <c r="H348" s="202">
        <v>1</v>
      </c>
      <c r="I348" s="202"/>
      <c r="J348" s="202"/>
      <c r="K348" s="202"/>
      <c r="L348" s="34" t="s">
        <v>963</v>
      </c>
      <c r="M348" s="182"/>
      <c r="N348" s="183"/>
      <c r="O348" s="184" t="s">
        <v>41</v>
      </c>
      <c r="P348" s="109"/>
      <c r="Q348" s="182"/>
      <c r="R348" s="109"/>
      <c r="S348" s="183" t="s">
        <v>3306</v>
      </c>
      <c r="T348" s="33" t="s">
        <v>3767</v>
      </c>
      <c r="U348" s="33" t="s">
        <v>167</v>
      </c>
      <c r="V348" s="45" t="s">
        <v>21</v>
      </c>
      <c r="W348" s="34" t="s">
        <v>965</v>
      </c>
      <c r="X348" s="34" t="s">
        <v>935</v>
      </c>
      <c r="Y348" s="36"/>
      <c r="Z348" s="36"/>
      <c r="AA348" s="36">
        <v>1</v>
      </c>
      <c r="AB348" s="36"/>
      <c r="AC348" s="36"/>
      <c r="AD348" s="36"/>
      <c r="AE348" s="36"/>
      <c r="AF348" s="51"/>
      <c r="AG348" s="51"/>
      <c r="AH348" s="51">
        <v>1</v>
      </c>
      <c r="AI348" s="51"/>
      <c r="AJ348" s="51"/>
      <c r="AK348" s="51"/>
      <c r="AL348" s="33" t="s">
        <v>3768</v>
      </c>
      <c r="AM348" s="33"/>
      <c r="AN348" s="185" t="s">
        <v>3293</v>
      </c>
      <c r="AO348" s="185"/>
      <c r="AP348" s="185"/>
      <c r="AQ348" s="185"/>
      <c r="AR348" s="185"/>
      <c r="AS348" s="185"/>
      <c r="AT348" s="185"/>
      <c r="AU348" s="185"/>
      <c r="AV348" s="185"/>
      <c r="AW348" s="186"/>
      <c r="AX348" s="35" t="s">
        <v>3237</v>
      </c>
      <c r="AY348" s="41" t="s">
        <v>176</v>
      </c>
      <c r="AZ348" s="41"/>
      <c r="BA348" s="36"/>
      <c r="BB348" s="51"/>
      <c r="BC348" s="33"/>
      <c r="BD348" s="33"/>
      <c r="BE348" s="51"/>
      <c r="BF348" s="51"/>
      <c r="BG348" s="51"/>
      <c r="BH348" s="51"/>
      <c r="BI348" s="51"/>
      <c r="BJ348" s="51"/>
      <c r="BK348" s="51"/>
      <c r="BL348" s="51"/>
      <c r="BM348" s="51"/>
      <c r="BN348" s="51"/>
      <c r="BO348" s="51"/>
    </row>
    <row r="349" spans="1:67" ht="126" customHeight="1" x14ac:dyDescent="0.25">
      <c r="A349" s="201">
        <v>348</v>
      </c>
      <c r="B349" s="182" t="s">
        <v>3752</v>
      </c>
      <c r="C349" s="182" t="s">
        <v>3753</v>
      </c>
      <c r="D349" s="36" t="s">
        <v>36</v>
      </c>
      <c r="E349" s="36" t="s">
        <v>41</v>
      </c>
      <c r="F349" s="202" t="s">
        <v>3732</v>
      </c>
      <c r="G349" s="202">
        <v>17</v>
      </c>
      <c r="H349" s="202">
        <v>1</v>
      </c>
      <c r="I349" s="202"/>
      <c r="J349" s="202"/>
      <c r="K349" s="202"/>
      <c r="L349" s="34" t="s">
        <v>967</v>
      </c>
      <c r="M349" s="182"/>
      <c r="N349" s="183"/>
      <c r="O349" s="184" t="s">
        <v>41</v>
      </c>
      <c r="P349" s="109"/>
      <c r="Q349" s="182"/>
      <c r="R349" s="109"/>
      <c r="S349" s="183" t="s">
        <v>391</v>
      </c>
      <c r="T349" s="33" t="s">
        <v>3770</v>
      </c>
      <c r="U349" s="33" t="s">
        <v>58</v>
      </c>
      <c r="V349" s="45" t="s">
        <v>58</v>
      </c>
      <c r="W349" s="34" t="s">
        <v>968</v>
      </c>
      <c r="X349" s="34" t="s">
        <v>935</v>
      </c>
      <c r="Y349" s="36"/>
      <c r="Z349" s="36"/>
      <c r="AA349" s="36"/>
      <c r="AB349" s="36">
        <v>1</v>
      </c>
      <c r="AC349" s="36"/>
      <c r="AD349" s="36"/>
      <c r="AE349" s="36"/>
      <c r="AF349" s="51"/>
      <c r="AG349" s="51">
        <v>1</v>
      </c>
      <c r="AH349" s="51"/>
      <c r="AI349" s="51"/>
      <c r="AJ349" s="51"/>
      <c r="AK349" s="51"/>
      <c r="AL349" s="33"/>
      <c r="AM349" s="33"/>
      <c r="AN349" s="186"/>
      <c r="AO349" s="186"/>
      <c r="AP349" s="185"/>
      <c r="AQ349" s="185"/>
      <c r="AR349" s="185"/>
      <c r="AS349" s="185"/>
      <c r="AT349" s="185"/>
      <c r="AU349" s="185"/>
      <c r="AV349" s="185"/>
      <c r="AW349" s="186"/>
      <c r="AX349" s="41"/>
      <c r="AY349" s="41" t="s">
        <v>24</v>
      </c>
      <c r="AZ349" s="41"/>
      <c r="BA349" s="36"/>
      <c r="BB349" s="51"/>
      <c r="BC349" s="33"/>
      <c r="BD349" s="33"/>
      <c r="BE349" s="51"/>
      <c r="BF349" s="51"/>
      <c r="BG349" s="51"/>
      <c r="BH349" s="51"/>
      <c r="BI349" s="51"/>
      <c r="BJ349" s="51"/>
      <c r="BK349" s="51"/>
      <c r="BL349" s="51"/>
      <c r="BM349" s="51"/>
      <c r="BN349" s="51"/>
      <c r="BO349" s="51"/>
    </row>
    <row r="350" spans="1:67" ht="201" customHeight="1" x14ac:dyDescent="0.25">
      <c r="A350" s="201">
        <v>349</v>
      </c>
      <c r="B350" s="182" t="s">
        <v>3752</v>
      </c>
      <c r="C350" s="182" t="s">
        <v>3753</v>
      </c>
      <c r="D350" s="36" t="s">
        <v>36</v>
      </c>
      <c r="E350" s="36" t="s">
        <v>41</v>
      </c>
      <c r="F350" s="202" t="s">
        <v>3735</v>
      </c>
      <c r="G350" s="202">
        <v>20</v>
      </c>
      <c r="H350" s="202">
        <v>3</v>
      </c>
      <c r="I350" s="202"/>
      <c r="J350" s="202"/>
      <c r="K350" s="202"/>
      <c r="L350" s="34" t="s">
        <v>970</v>
      </c>
      <c r="M350" s="182"/>
      <c r="N350" s="183"/>
      <c r="O350" s="184" t="s">
        <v>41</v>
      </c>
      <c r="P350" s="109"/>
      <c r="Q350" s="182"/>
      <c r="R350" s="109"/>
      <c r="S350" s="183" t="s">
        <v>3172</v>
      </c>
      <c r="T350" s="33" t="s">
        <v>3771</v>
      </c>
      <c r="U350" s="33" t="s">
        <v>21</v>
      </c>
      <c r="V350" s="45" t="s">
        <v>21</v>
      </c>
      <c r="W350" s="34" t="s">
        <v>972</v>
      </c>
      <c r="X350" s="34" t="s">
        <v>973</v>
      </c>
      <c r="Y350" s="36">
        <v>1</v>
      </c>
      <c r="Z350" s="36"/>
      <c r="AA350" s="36"/>
      <c r="AB350" s="36"/>
      <c r="AC350" s="36"/>
      <c r="AD350" s="36"/>
      <c r="AE350" s="36"/>
      <c r="AF350" s="51"/>
      <c r="AG350" s="51">
        <v>1</v>
      </c>
      <c r="AH350" s="51"/>
      <c r="AI350" s="51"/>
      <c r="AJ350" s="51"/>
      <c r="AK350" s="51"/>
      <c r="AL350" s="33"/>
      <c r="AM350" s="33"/>
      <c r="AN350" s="185" t="s">
        <v>3772</v>
      </c>
      <c r="AO350" s="185"/>
      <c r="AP350" s="185" t="s">
        <v>3166</v>
      </c>
      <c r="AQ350" s="185" t="s">
        <v>3166</v>
      </c>
      <c r="AR350" s="185" t="s">
        <v>3166</v>
      </c>
      <c r="AS350" s="185" t="s">
        <v>2694</v>
      </c>
      <c r="AT350" s="185"/>
      <c r="AU350" s="185"/>
      <c r="AV350" s="185"/>
      <c r="AW350" s="186"/>
      <c r="AX350" s="35" t="s">
        <v>3237</v>
      </c>
      <c r="AY350" s="35" t="s">
        <v>46</v>
      </c>
      <c r="AZ350" s="41"/>
      <c r="BA350" s="36"/>
      <c r="BB350" s="51"/>
      <c r="BC350" s="33"/>
      <c r="BD350" s="33"/>
      <c r="BE350" s="51"/>
      <c r="BF350" s="51"/>
      <c r="BG350" s="51"/>
      <c r="BH350" s="51"/>
      <c r="BI350" s="51"/>
      <c r="BJ350" s="51"/>
      <c r="BK350" s="51"/>
      <c r="BL350" s="51"/>
      <c r="BM350" s="51"/>
      <c r="BN350" s="51"/>
      <c r="BO350" s="51"/>
    </row>
    <row r="351" spans="1:67" ht="74.25" customHeight="1" x14ac:dyDescent="0.25">
      <c r="A351" s="201">
        <v>350</v>
      </c>
      <c r="B351" s="182" t="s">
        <v>3752</v>
      </c>
      <c r="C351" s="182" t="s">
        <v>3753</v>
      </c>
      <c r="D351" s="36" t="s">
        <v>36</v>
      </c>
      <c r="E351" s="36" t="s">
        <v>41</v>
      </c>
      <c r="F351" s="202" t="s">
        <v>3735</v>
      </c>
      <c r="G351" s="202">
        <v>20</v>
      </c>
      <c r="H351" s="202" t="s">
        <v>3773</v>
      </c>
      <c r="I351" s="202"/>
      <c r="J351" s="202"/>
      <c r="K351" s="202"/>
      <c r="L351" s="34" t="s">
        <v>975</v>
      </c>
      <c r="M351" s="182"/>
      <c r="N351" s="183"/>
      <c r="O351" s="184" t="s">
        <v>41</v>
      </c>
      <c r="P351" s="109"/>
      <c r="Q351" s="182"/>
      <c r="R351" s="109"/>
      <c r="S351" s="183" t="s">
        <v>391</v>
      </c>
      <c r="T351" s="33" t="s">
        <v>3774</v>
      </c>
      <c r="U351" s="33" t="s">
        <v>58</v>
      </c>
      <c r="V351" s="45" t="s">
        <v>58</v>
      </c>
      <c r="W351" s="34" t="s">
        <v>976</v>
      </c>
      <c r="X351" s="34" t="s">
        <v>973</v>
      </c>
      <c r="Y351" s="36"/>
      <c r="Z351" s="36"/>
      <c r="AA351" s="36"/>
      <c r="AB351" s="36">
        <v>1</v>
      </c>
      <c r="AC351" s="36"/>
      <c r="AD351" s="36"/>
      <c r="AE351" s="36"/>
      <c r="AF351" s="51"/>
      <c r="AG351" s="51">
        <v>1</v>
      </c>
      <c r="AH351" s="51"/>
      <c r="AI351" s="51"/>
      <c r="AJ351" s="51"/>
      <c r="AK351" s="51"/>
      <c r="AL351" s="33"/>
      <c r="AM351" s="33"/>
      <c r="AN351" s="186"/>
      <c r="AO351" s="186"/>
      <c r="AP351" s="185"/>
      <c r="AQ351" s="185"/>
      <c r="AR351" s="185"/>
      <c r="AS351" s="185"/>
      <c r="AT351" s="185"/>
      <c r="AU351" s="185"/>
      <c r="AV351" s="185"/>
      <c r="AW351" s="186"/>
      <c r="AX351" s="41"/>
      <c r="AY351" s="41" t="s">
        <v>24</v>
      </c>
      <c r="AZ351" s="41"/>
      <c r="BA351" s="36"/>
      <c r="BB351" s="51"/>
      <c r="BC351" s="33"/>
      <c r="BD351" s="33"/>
      <c r="BE351" s="51"/>
      <c r="BF351" s="51"/>
      <c r="BG351" s="51"/>
      <c r="BH351" s="51"/>
      <c r="BI351" s="51"/>
      <c r="BJ351" s="51"/>
      <c r="BK351" s="51"/>
      <c r="BL351" s="51"/>
      <c r="BM351" s="51"/>
      <c r="BN351" s="51"/>
      <c r="BO351" s="51"/>
    </row>
    <row r="352" spans="1:67" ht="122.25" customHeight="1" x14ac:dyDescent="0.25">
      <c r="A352" s="201">
        <v>351</v>
      </c>
      <c r="B352" s="182" t="s">
        <v>3752</v>
      </c>
      <c r="C352" s="182" t="s">
        <v>3753</v>
      </c>
      <c r="D352" s="36" t="s">
        <v>36</v>
      </c>
      <c r="E352" s="36" t="s">
        <v>41</v>
      </c>
      <c r="F352" s="202" t="s">
        <v>3735</v>
      </c>
      <c r="G352" s="202">
        <v>20</v>
      </c>
      <c r="H352" s="202" t="s">
        <v>3773</v>
      </c>
      <c r="I352" s="202"/>
      <c r="J352" s="202"/>
      <c r="K352" s="202"/>
      <c r="L352" s="34" t="s">
        <v>977</v>
      </c>
      <c r="M352" s="182"/>
      <c r="N352" s="183"/>
      <c r="O352" s="184" t="s">
        <v>41</v>
      </c>
      <c r="P352" s="109"/>
      <c r="Q352" s="182"/>
      <c r="R352" s="109"/>
      <c r="S352" s="183" t="s">
        <v>391</v>
      </c>
      <c r="T352" s="33" t="s">
        <v>3774</v>
      </c>
      <c r="U352" s="33" t="s">
        <v>58</v>
      </c>
      <c r="V352" s="45" t="s">
        <v>58</v>
      </c>
      <c r="W352" s="34" t="s">
        <v>976</v>
      </c>
      <c r="X352" s="34" t="s">
        <v>973</v>
      </c>
      <c r="Y352" s="36"/>
      <c r="Z352" s="36"/>
      <c r="AA352" s="36"/>
      <c r="AB352" s="36">
        <v>1</v>
      </c>
      <c r="AC352" s="36"/>
      <c r="AD352" s="36"/>
      <c r="AE352" s="36"/>
      <c r="AF352" s="51"/>
      <c r="AG352" s="51">
        <v>1</v>
      </c>
      <c r="AH352" s="51"/>
      <c r="AI352" s="51"/>
      <c r="AJ352" s="51"/>
      <c r="AK352" s="51"/>
      <c r="AL352" s="33"/>
      <c r="AM352" s="33"/>
      <c r="AN352" s="186"/>
      <c r="AO352" s="186"/>
      <c r="AP352" s="185"/>
      <c r="AQ352" s="185"/>
      <c r="AR352" s="185"/>
      <c r="AS352" s="185"/>
      <c r="AT352" s="185"/>
      <c r="AU352" s="185"/>
      <c r="AV352" s="185"/>
      <c r="AW352" s="186"/>
      <c r="AX352" s="41"/>
      <c r="AY352" s="41" t="s">
        <v>24</v>
      </c>
      <c r="AZ352" s="41"/>
      <c r="BA352" s="36"/>
      <c r="BB352" s="51"/>
      <c r="BC352" s="33"/>
      <c r="BD352" s="33"/>
      <c r="BE352" s="51"/>
      <c r="BF352" s="51"/>
      <c r="BG352" s="51"/>
      <c r="BH352" s="51"/>
      <c r="BI352" s="51"/>
      <c r="BJ352" s="51"/>
      <c r="BK352" s="51"/>
      <c r="BL352" s="51"/>
      <c r="BM352" s="51"/>
      <c r="BN352" s="51"/>
      <c r="BO352" s="51"/>
    </row>
    <row r="353" spans="1:67" ht="123" customHeight="1" x14ac:dyDescent="0.25">
      <c r="A353" s="201">
        <v>352</v>
      </c>
      <c r="B353" s="182" t="s">
        <v>3752</v>
      </c>
      <c r="C353" s="182" t="s">
        <v>3753</v>
      </c>
      <c r="D353" s="36" t="s">
        <v>36</v>
      </c>
      <c r="E353" s="36" t="s">
        <v>41</v>
      </c>
      <c r="F353" s="202" t="s">
        <v>3735</v>
      </c>
      <c r="G353" s="202">
        <v>21</v>
      </c>
      <c r="H353" s="202">
        <v>2</v>
      </c>
      <c r="I353" s="202"/>
      <c r="J353" s="202"/>
      <c r="K353" s="202"/>
      <c r="L353" s="34" t="s">
        <v>980</v>
      </c>
      <c r="M353" s="182"/>
      <c r="N353" s="183"/>
      <c r="O353" s="184" t="s">
        <v>41</v>
      </c>
      <c r="P353" s="109"/>
      <c r="Q353" s="182"/>
      <c r="R353" s="109"/>
      <c r="S353" s="183" t="s">
        <v>391</v>
      </c>
      <c r="T353" s="33" t="s">
        <v>3777</v>
      </c>
      <c r="U353" s="33" t="s">
        <v>58</v>
      </c>
      <c r="V353" s="45" t="s">
        <v>58</v>
      </c>
      <c r="W353" s="34" t="s">
        <v>981</v>
      </c>
      <c r="X353" s="34" t="s">
        <v>973</v>
      </c>
      <c r="Y353" s="36"/>
      <c r="Z353" s="36"/>
      <c r="AA353" s="36"/>
      <c r="AB353" s="36">
        <v>1</v>
      </c>
      <c r="AC353" s="36"/>
      <c r="AD353" s="36"/>
      <c r="AE353" s="36"/>
      <c r="AF353" s="51"/>
      <c r="AG353" s="51">
        <v>1</v>
      </c>
      <c r="AH353" s="51"/>
      <c r="AI353" s="51"/>
      <c r="AJ353" s="51"/>
      <c r="AK353" s="51"/>
      <c r="AL353" s="33"/>
      <c r="AM353" s="33"/>
      <c r="AN353" s="186"/>
      <c r="AO353" s="186"/>
      <c r="AP353" s="185"/>
      <c r="AQ353" s="185"/>
      <c r="AR353" s="185"/>
      <c r="AS353" s="185"/>
      <c r="AT353" s="185"/>
      <c r="AU353" s="185"/>
      <c r="AV353" s="185"/>
      <c r="AW353" s="186"/>
      <c r="AX353" s="41"/>
      <c r="AY353" s="41" t="s">
        <v>24</v>
      </c>
      <c r="AZ353" s="41"/>
      <c r="BA353" s="36"/>
      <c r="BB353" s="51"/>
      <c r="BC353" s="33"/>
      <c r="BD353" s="33"/>
      <c r="BE353" s="51"/>
      <c r="BF353" s="51"/>
      <c r="BG353" s="51"/>
      <c r="BH353" s="51"/>
      <c r="BI353" s="51"/>
      <c r="BJ353" s="51"/>
      <c r="BK353" s="51"/>
      <c r="BL353" s="51"/>
      <c r="BM353" s="51"/>
      <c r="BN353" s="51"/>
      <c r="BO353" s="51"/>
    </row>
    <row r="354" spans="1:67" ht="154.5" customHeight="1" x14ac:dyDescent="0.25">
      <c r="A354" s="201">
        <v>353</v>
      </c>
      <c r="B354" s="182" t="s">
        <v>3752</v>
      </c>
      <c r="C354" s="182" t="s">
        <v>3753</v>
      </c>
      <c r="D354" s="36" t="s">
        <v>36</v>
      </c>
      <c r="E354" s="36" t="s">
        <v>41</v>
      </c>
      <c r="F354" s="202" t="s">
        <v>3367</v>
      </c>
      <c r="G354" s="202">
        <v>34</v>
      </c>
      <c r="H354" s="202">
        <v>4</v>
      </c>
      <c r="I354" s="202"/>
      <c r="J354" s="202"/>
      <c r="K354" s="202"/>
      <c r="L354" s="34" t="s">
        <v>983</v>
      </c>
      <c r="M354" s="182"/>
      <c r="N354" s="183"/>
      <c r="O354" s="184" t="s">
        <v>41</v>
      </c>
      <c r="P354" s="109"/>
      <c r="Q354" s="182"/>
      <c r="R354" s="109"/>
      <c r="S354" s="183" t="s">
        <v>391</v>
      </c>
      <c r="T354" s="33" t="s">
        <v>3779</v>
      </c>
      <c r="U354" s="33" t="s">
        <v>58</v>
      </c>
      <c r="V354" s="45" t="s">
        <v>58</v>
      </c>
      <c r="W354" s="34" t="s">
        <v>984</v>
      </c>
      <c r="X354" s="34" t="s">
        <v>985</v>
      </c>
      <c r="Y354" s="36"/>
      <c r="Z354" s="36"/>
      <c r="AA354" s="36"/>
      <c r="AB354" s="36">
        <v>1</v>
      </c>
      <c r="AC354" s="36"/>
      <c r="AD354" s="36"/>
      <c r="AE354" s="36"/>
      <c r="AF354" s="51"/>
      <c r="AG354" s="51">
        <v>1</v>
      </c>
      <c r="AH354" s="51"/>
      <c r="AI354" s="51"/>
      <c r="AJ354" s="51"/>
      <c r="AK354" s="51"/>
      <c r="AL354" s="33"/>
      <c r="AM354" s="33"/>
      <c r="AN354" s="186"/>
      <c r="AO354" s="186"/>
      <c r="AP354" s="185"/>
      <c r="AQ354" s="185"/>
      <c r="AR354" s="185"/>
      <c r="AS354" s="185"/>
      <c r="AT354" s="185"/>
      <c r="AU354" s="185"/>
      <c r="AV354" s="185"/>
      <c r="AW354" s="186"/>
      <c r="AX354" s="41"/>
      <c r="AY354" s="41" t="s">
        <v>24</v>
      </c>
      <c r="AZ354" s="41"/>
      <c r="BA354" s="36"/>
      <c r="BB354" s="51"/>
      <c r="BC354" s="33"/>
      <c r="BD354" s="33"/>
      <c r="BE354" s="51"/>
      <c r="BF354" s="51"/>
      <c r="BG354" s="51"/>
      <c r="BH354" s="51"/>
      <c r="BI354" s="51"/>
      <c r="BJ354" s="51"/>
      <c r="BK354" s="51"/>
      <c r="BL354" s="51"/>
      <c r="BM354" s="51"/>
      <c r="BN354" s="51"/>
      <c r="BO354" s="51"/>
    </row>
    <row r="355" spans="1:67" ht="63" customHeight="1" x14ac:dyDescent="0.25">
      <c r="A355" s="201">
        <v>354</v>
      </c>
      <c r="B355" s="182" t="s">
        <v>3752</v>
      </c>
      <c r="C355" s="182" t="s">
        <v>3753</v>
      </c>
      <c r="D355" s="36" t="s">
        <v>36</v>
      </c>
      <c r="E355" s="36" t="s">
        <v>41</v>
      </c>
      <c r="F355" s="202" t="s">
        <v>3367</v>
      </c>
      <c r="G355" s="202">
        <v>34</v>
      </c>
      <c r="H355" s="202" t="s">
        <v>3781</v>
      </c>
      <c r="I355" s="202"/>
      <c r="J355" s="202"/>
      <c r="K355" s="202"/>
      <c r="L355" s="34" t="s">
        <v>986</v>
      </c>
      <c r="M355" s="182"/>
      <c r="N355" s="183"/>
      <c r="O355" s="184" t="s">
        <v>41</v>
      </c>
      <c r="P355" s="109"/>
      <c r="Q355" s="182"/>
      <c r="R355" s="109"/>
      <c r="S355" s="183" t="s">
        <v>391</v>
      </c>
      <c r="T355" s="33" t="s">
        <v>3783</v>
      </c>
      <c r="U355" s="33" t="s">
        <v>58</v>
      </c>
      <c r="V355" s="45" t="s">
        <v>58</v>
      </c>
      <c r="W355" s="34" t="s">
        <v>987</v>
      </c>
      <c r="X355" s="34" t="s">
        <v>985</v>
      </c>
      <c r="Y355" s="36"/>
      <c r="Z355" s="36"/>
      <c r="AA355" s="36"/>
      <c r="AB355" s="36">
        <v>1</v>
      </c>
      <c r="AC355" s="36"/>
      <c r="AD355" s="36"/>
      <c r="AE355" s="36"/>
      <c r="AF355" s="51"/>
      <c r="AG355" s="51">
        <v>1</v>
      </c>
      <c r="AH355" s="51"/>
      <c r="AI355" s="51"/>
      <c r="AJ355" s="51"/>
      <c r="AK355" s="51"/>
      <c r="AL355" s="33"/>
      <c r="AM355" s="33"/>
      <c r="AN355" s="186"/>
      <c r="AO355" s="186"/>
      <c r="AP355" s="185"/>
      <c r="AQ355" s="185"/>
      <c r="AR355" s="185"/>
      <c r="AS355" s="185"/>
      <c r="AT355" s="185"/>
      <c r="AU355" s="185"/>
      <c r="AV355" s="185"/>
      <c r="AW355" s="186"/>
      <c r="AX355" s="41"/>
      <c r="AY355" s="41" t="s">
        <v>24</v>
      </c>
      <c r="AZ355" s="41"/>
      <c r="BA355" s="36"/>
      <c r="BB355" s="51"/>
      <c r="BC355" s="33"/>
      <c r="BD355" s="33"/>
      <c r="BE355" s="51"/>
      <c r="BF355" s="51"/>
      <c r="BG355" s="51"/>
      <c r="BH355" s="51"/>
      <c r="BI355" s="51"/>
      <c r="BJ355" s="51"/>
      <c r="BK355" s="51"/>
      <c r="BL355" s="51"/>
      <c r="BM355" s="51"/>
      <c r="BN355" s="51"/>
      <c r="BO355" s="51"/>
    </row>
    <row r="356" spans="1:67" ht="174.75" customHeight="1" x14ac:dyDescent="0.25">
      <c r="A356" s="201">
        <v>355</v>
      </c>
      <c r="B356" s="182" t="s">
        <v>3752</v>
      </c>
      <c r="C356" s="182" t="s">
        <v>3753</v>
      </c>
      <c r="D356" s="36" t="s">
        <v>36</v>
      </c>
      <c r="E356" s="36" t="s">
        <v>41</v>
      </c>
      <c r="F356" s="202" t="s">
        <v>3367</v>
      </c>
      <c r="G356" s="202">
        <v>34</v>
      </c>
      <c r="H356" s="202" t="s">
        <v>3781</v>
      </c>
      <c r="I356" s="202"/>
      <c r="J356" s="202"/>
      <c r="K356" s="202"/>
      <c r="L356" s="34" t="s">
        <v>988</v>
      </c>
      <c r="M356" s="182"/>
      <c r="N356" s="183"/>
      <c r="O356" s="184" t="s">
        <v>41</v>
      </c>
      <c r="P356" s="109"/>
      <c r="Q356" s="182"/>
      <c r="R356" s="109"/>
      <c r="S356" s="183" t="s">
        <v>3306</v>
      </c>
      <c r="T356" s="33" t="s">
        <v>989</v>
      </c>
      <c r="U356" s="33" t="s">
        <v>167</v>
      </c>
      <c r="V356" s="45" t="s">
        <v>167</v>
      </c>
      <c r="W356" s="34" t="s">
        <v>989</v>
      </c>
      <c r="X356" s="34" t="s">
        <v>985</v>
      </c>
      <c r="Y356" s="36"/>
      <c r="Z356" s="36"/>
      <c r="AA356" s="36">
        <v>1</v>
      </c>
      <c r="AB356" s="36"/>
      <c r="AC356" s="36"/>
      <c r="AD356" s="36"/>
      <c r="AE356" s="36"/>
      <c r="AF356" s="51"/>
      <c r="AG356" s="51"/>
      <c r="AH356" s="51">
        <v>1</v>
      </c>
      <c r="AI356" s="51"/>
      <c r="AJ356" s="51"/>
      <c r="AK356" s="51"/>
      <c r="AL356" s="33" t="s">
        <v>3156</v>
      </c>
      <c r="AM356" s="33"/>
      <c r="AN356" s="185"/>
      <c r="AO356" s="185"/>
      <c r="AP356" s="185"/>
      <c r="AQ356" s="185"/>
      <c r="AR356" s="185"/>
      <c r="AS356" s="185"/>
      <c r="AT356" s="185"/>
      <c r="AU356" s="185"/>
      <c r="AV356" s="185"/>
      <c r="AW356" s="186"/>
      <c r="AX356" s="41"/>
      <c r="AY356" s="35" t="s">
        <v>176</v>
      </c>
      <c r="AZ356" s="41"/>
      <c r="BA356" s="36"/>
      <c r="BB356" s="51"/>
      <c r="BC356" s="33"/>
      <c r="BD356" s="33"/>
      <c r="BE356" s="51"/>
      <c r="BF356" s="51"/>
      <c r="BG356" s="51"/>
      <c r="BH356" s="51"/>
      <c r="BI356" s="51"/>
      <c r="BJ356" s="51"/>
      <c r="BK356" s="51"/>
      <c r="BL356" s="51"/>
      <c r="BM356" s="51"/>
      <c r="BN356" s="51"/>
      <c r="BO356" s="51"/>
    </row>
    <row r="357" spans="1:67" ht="94.5" customHeight="1" x14ac:dyDescent="0.25">
      <c r="A357" s="201">
        <v>356</v>
      </c>
      <c r="B357" s="182" t="s">
        <v>3752</v>
      </c>
      <c r="C357" s="182" t="s">
        <v>3753</v>
      </c>
      <c r="D357" s="36" t="s">
        <v>36</v>
      </c>
      <c r="E357" s="36" t="s">
        <v>41</v>
      </c>
      <c r="F357" s="202" t="s">
        <v>3345</v>
      </c>
      <c r="G357" s="202">
        <v>39</v>
      </c>
      <c r="H357" s="202">
        <v>3</v>
      </c>
      <c r="I357" s="202"/>
      <c r="J357" s="202"/>
      <c r="K357" s="202"/>
      <c r="L357" s="34" t="s">
        <v>990</v>
      </c>
      <c r="M357" s="182"/>
      <c r="N357" s="183"/>
      <c r="O357" s="184" t="s">
        <v>41</v>
      </c>
      <c r="P357" s="109"/>
      <c r="Q357" s="182"/>
      <c r="R357" s="109"/>
      <c r="S357" s="183" t="s">
        <v>3306</v>
      </c>
      <c r="T357" s="33" t="s">
        <v>3786</v>
      </c>
      <c r="U357" s="33" t="s">
        <v>167</v>
      </c>
      <c r="V357" s="45" t="s">
        <v>21</v>
      </c>
      <c r="W357" s="34" t="s">
        <v>991</v>
      </c>
      <c r="X357" s="49" t="s">
        <v>228</v>
      </c>
      <c r="Y357" s="36"/>
      <c r="Z357" s="36"/>
      <c r="AA357" s="36">
        <v>1</v>
      </c>
      <c r="AB357" s="36"/>
      <c r="AC357" s="36"/>
      <c r="AD357" s="36"/>
      <c r="AE357" s="36"/>
      <c r="AF357" s="51"/>
      <c r="AG357" s="51"/>
      <c r="AH357" s="51">
        <v>1</v>
      </c>
      <c r="AI357" s="51"/>
      <c r="AJ357" s="51"/>
      <c r="AK357" s="51"/>
      <c r="AL357" s="33" t="s">
        <v>3788</v>
      </c>
      <c r="AM357" s="33" t="s">
        <v>3789</v>
      </c>
      <c r="AN357" s="185"/>
      <c r="AO357" s="185"/>
      <c r="AP357" s="185"/>
      <c r="AQ357" s="185"/>
      <c r="AR357" s="185"/>
      <c r="AS357" s="185"/>
      <c r="AT357" s="185"/>
      <c r="AU357" s="185"/>
      <c r="AV357" s="185"/>
      <c r="AW357" s="186"/>
      <c r="AX357" s="41"/>
      <c r="AY357" s="35" t="s">
        <v>176</v>
      </c>
      <c r="AZ357" s="41"/>
      <c r="BA357" s="36"/>
      <c r="BB357" s="51"/>
      <c r="BC357" s="33"/>
      <c r="BD357" s="33"/>
      <c r="BE357" s="51"/>
      <c r="BF357" s="51"/>
      <c r="BG357" s="51"/>
      <c r="BH357" s="51"/>
      <c r="BI357" s="51"/>
      <c r="BJ357" s="51"/>
      <c r="BK357" s="51"/>
      <c r="BL357" s="51"/>
      <c r="BM357" s="51"/>
      <c r="BN357" s="51"/>
      <c r="BO357" s="51"/>
    </row>
    <row r="358" spans="1:67" ht="117" customHeight="1" x14ac:dyDescent="0.25">
      <c r="A358" s="201">
        <v>357</v>
      </c>
      <c r="B358" s="182" t="s">
        <v>3752</v>
      </c>
      <c r="C358" s="182" t="s">
        <v>3753</v>
      </c>
      <c r="D358" s="36" t="s">
        <v>36</v>
      </c>
      <c r="E358" s="36" t="s">
        <v>41</v>
      </c>
      <c r="F358" s="202" t="s">
        <v>3345</v>
      </c>
      <c r="G358" s="202">
        <v>39</v>
      </c>
      <c r="H358" s="202">
        <v>6</v>
      </c>
      <c r="I358" s="202"/>
      <c r="J358" s="202"/>
      <c r="K358" s="202"/>
      <c r="L358" s="34" t="s">
        <v>992</v>
      </c>
      <c r="M358" s="182"/>
      <c r="N358" s="183"/>
      <c r="O358" s="184" t="s">
        <v>41</v>
      </c>
      <c r="P358" s="109"/>
      <c r="Q358" s="182"/>
      <c r="R358" s="109"/>
      <c r="S358" s="183" t="s">
        <v>3167</v>
      </c>
      <c r="T358" s="33" t="s">
        <v>3791</v>
      </c>
      <c r="U358" s="33" t="s">
        <v>167</v>
      </c>
      <c r="V358" s="45" t="s">
        <v>167</v>
      </c>
      <c r="W358" s="34" t="s">
        <v>994</v>
      </c>
      <c r="X358" s="49" t="s">
        <v>228</v>
      </c>
      <c r="Y358" s="36"/>
      <c r="Z358" s="36"/>
      <c r="AA358" s="36">
        <v>1</v>
      </c>
      <c r="AB358" s="36"/>
      <c r="AC358" s="36"/>
      <c r="AD358" s="36"/>
      <c r="AE358" s="36"/>
      <c r="AF358" s="51"/>
      <c r="AG358" s="51">
        <v>1</v>
      </c>
      <c r="AH358" s="51"/>
      <c r="AI358" s="51"/>
      <c r="AJ358" s="51"/>
      <c r="AK358" s="51"/>
      <c r="AL358" s="33"/>
      <c r="AM358" s="33"/>
      <c r="AN358" s="186"/>
      <c r="AO358" s="186"/>
      <c r="AP358" s="185"/>
      <c r="AQ358" s="185"/>
      <c r="AR358" s="185"/>
      <c r="AS358" s="185"/>
      <c r="AT358" s="185"/>
      <c r="AU358" s="185"/>
      <c r="AV358" s="185"/>
      <c r="AW358" s="186"/>
      <c r="AX358" s="41"/>
      <c r="AY358" s="35" t="s">
        <v>176</v>
      </c>
      <c r="AZ358" s="41"/>
      <c r="BA358" s="36"/>
      <c r="BB358" s="51"/>
      <c r="BC358" s="33"/>
      <c r="BD358" s="33"/>
      <c r="BE358" s="51"/>
      <c r="BF358" s="51"/>
      <c r="BG358" s="51"/>
      <c r="BH358" s="51"/>
      <c r="BI358" s="51"/>
      <c r="BJ358" s="51"/>
      <c r="BK358" s="51"/>
      <c r="BL358" s="51"/>
      <c r="BM358" s="51"/>
      <c r="BN358" s="51"/>
      <c r="BO358" s="51"/>
    </row>
    <row r="359" spans="1:67" ht="94.5" customHeight="1" x14ac:dyDescent="0.25">
      <c r="A359" s="201">
        <v>358</v>
      </c>
      <c r="B359" s="182" t="s">
        <v>3752</v>
      </c>
      <c r="C359" s="182" t="s">
        <v>3753</v>
      </c>
      <c r="D359" s="36" t="s">
        <v>36</v>
      </c>
      <c r="E359" s="36" t="s">
        <v>41</v>
      </c>
      <c r="F359" s="202" t="s">
        <v>3345</v>
      </c>
      <c r="G359" s="202">
        <v>39</v>
      </c>
      <c r="H359" s="202">
        <v>8</v>
      </c>
      <c r="I359" s="202"/>
      <c r="J359" s="202"/>
      <c r="K359" s="202"/>
      <c r="L359" s="34" t="s">
        <v>995</v>
      </c>
      <c r="M359" s="182"/>
      <c r="N359" s="183"/>
      <c r="O359" s="184" t="s">
        <v>41</v>
      </c>
      <c r="P359" s="109"/>
      <c r="Q359" s="182"/>
      <c r="R359" s="109"/>
      <c r="S359" s="183" t="s">
        <v>3306</v>
      </c>
      <c r="T359" s="188">
        <v>42808</v>
      </c>
      <c r="U359" s="33" t="s">
        <v>21</v>
      </c>
      <c r="V359" s="45" t="s">
        <v>21</v>
      </c>
      <c r="W359" s="49" t="s">
        <v>996</v>
      </c>
      <c r="X359" s="49" t="s">
        <v>228</v>
      </c>
      <c r="Y359" s="36">
        <v>1</v>
      </c>
      <c r="Z359" s="36"/>
      <c r="AA359" s="36"/>
      <c r="AB359" s="36"/>
      <c r="AC359" s="36"/>
      <c r="AD359" s="36"/>
      <c r="AE359" s="36"/>
      <c r="AF359" s="51"/>
      <c r="AG359" s="51"/>
      <c r="AH359" s="51">
        <v>1</v>
      </c>
      <c r="AI359" s="51"/>
      <c r="AJ359" s="51"/>
      <c r="AK359" s="51"/>
      <c r="AL359" s="33" t="s">
        <v>3391</v>
      </c>
      <c r="AM359" s="33" t="s">
        <v>3430</v>
      </c>
      <c r="AN359" s="185"/>
      <c r="AO359" s="185"/>
      <c r="AP359" s="185" t="s">
        <v>3166</v>
      </c>
      <c r="AQ359" s="185" t="s">
        <v>3166</v>
      </c>
      <c r="AR359" s="185" t="s">
        <v>3166</v>
      </c>
      <c r="AS359" s="185" t="s">
        <v>2694</v>
      </c>
      <c r="AT359" s="185"/>
      <c r="AU359" s="185"/>
      <c r="AV359" s="185"/>
      <c r="AW359" s="186"/>
      <c r="AX359" s="41"/>
      <c r="AY359" s="41" t="s">
        <v>24</v>
      </c>
      <c r="AZ359" s="41"/>
      <c r="BA359" s="36"/>
      <c r="BB359" s="51"/>
      <c r="BC359" s="33"/>
      <c r="BD359" s="33"/>
      <c r="BE359" s="51"/>
      <c r="BF359" s="51"/>
      <c r="BG359" s="51"/>
      <c r="BH359" s="51"/>
      <c r="BI359" s="51"/>
      <c r="BJ359" s="51"/>
      <c r="BK359" s="51"/>
      <c r="BL359" s="51"/>
      <c r="BM359" s="51"/>
      <c r="BN359" s="51"/>
      <c r="BO359" s="51"/>
    </row>
    <row r="360" spans="1:67" ht="63" customHeight="1" x14ac:dyDescent="0.25">
      <c r="A360" s="201">
        <v>359</v>
      </c>
      <c r="B360" s="182" t="s">
        <v>3752</v>
      </c>
      <c r="C360" s="182" t="s">
        <v>3753</v>
      </c>
      <c r="D360" s="36" t="s">
        <v>36</v>
      </c>
      <c r="E360" s="36" t="s">
        <v>41</v>
      </c>
      <c r="F360" s="202" t="s">
        <v>3345</v>
      </c>
      <c r="G360" s="202">
        <v>39</v>
      </c>
      <c r="H360" s="202">
        <v>10</v>
      </c>
      <c r="I360" s="202"/>
      <c r="J360" s="202"/>
      <c r="K360" s="202"/>
      <c r="L360" s="34" t="s">
        <v>997</v>
      </c>
      <c r="M360" s="182"/>
      <c r="N360" s="183"/>
      <c r="O360" s="184" t="s">
        <v>41</v>
      </c>
      <c r="P360" s="109"/>
      <c r="Q360" s="182"/>
      <c r="R360" s="109"/>
      <c r="S360" s="183" t="s">
        <v>3167</v>
      </c>
      <c r="T360" s="33" t="s">
        <v>3794</v>
      </c>
      <c r="U360" s="33" t="s">
        <v>167</v>
      </c>
      <c r="V360" s="45" t="s">
        <v>167</v>
      </c>
      <c r="W360" s="34" t="s">
        <v>998</v>
      </c>
      <c r="X360" s="49" t="s">
        <v>228</v>
      </c>
      <c r="Y360" s="36"/>
      <c r="Z360" s="36"/>
      <c r="AA360" s="36">
        <v>1</v>
      </c>
      <c r="AB360" s="36"/>
      <c r="AC360" s="36"/>
      <c r="AD360" s="36"/>
      <c r="AE360" s="36"/>
      <c r="AF360" s="51"/>
      <c r="AG360" s="51">
        <v>1</v>
      </c>
      <c r="AH360" s="51"/>
      <c r="AI360" s="51"/>
      <c r="AJ360" s="51"/>
      <c r="AK360" s="51"/>
      <c r="AL360" s="33"/>
      <c r="AM360" s="33"/>
      <c r="AN360" s="186"/>
      <c r="AO360" s="186"/>
      <c r="AP360" s="185"/>
      <c r="AQ360" s="185"/>
      <c r="AR360" s="185"/>
      <c r="AS360" s="185"/>
      <c r="AT360" s="185"/>
      <c r="AU360" s="185"/>
      <c r="AV360" s="185"/>
      <c r="AW360" s="186"/>
      <c r="AX360" s="41"/>
      <c r="AY360" s="35" t="s">
        <v>176</v>
      </c>
      <c r="AZ360" s="41"/>
      <c r="BA360" s="36"/>
      <c r="BB360" s="51"/>
      <c r="BC360" s="33"/>
      <c r="BD360" s="33"/>
      <c r="BE360" s="51"/>
      <c r="BF360" s="51"/>
      <c r="BG360" s="51"/>
      <c r="BH360" s="51"/>
      <c r="BI360" s="51"/>
      <c r="BJ360" s="51"/>
      <c r="BK360" s="51"/>
      <c r="BL360" s="51"/>
      <c r="BM360" s="51"/>
      <c r="BN360" s="51"/>
      <c r="BO360" s="51"/>
    </row>
    <row r="361" spans="1:67" ht="63" customHeight="1" x14ac:dyDescent="0.25">
      <c r="A361" s="201">
        <v>360</v>
      </c>
      <c r="B361" s="182" t="s">
        <v>3752</v>
      </c>
      <c r="C361" s="182" t="s">
        <v>3753</v>
      </c>
      <c r="D361" s="36" t="s">
        <v>36</v>
      </c>
      <c r="E361" s="36" t="s">
        <v>41</v>
      </c>
      <c r="F361" s="202" t="s">
        <v>3345</v>
      </c>
      <c r="G361" s="202">
        <v>39</v>
      </c>
      <c r="H361" s="202">
        <v>11</v>
      </c>
      <c r="I361" s="202"/>
      <c r="J361" s="202"/>
      <c r="K361" s="202"/>
      <c r="L361" s="34" t="s">
        <v>999</v>
      </c>
      <c r="M361" s="182"/>
      <c r="N361" s="183"/>
      <c r="O361" s="184" t="s">
        <v>41</v>
      </c>
      <c r="P361" s="109"/>
      <c r="Q361" s="182"/>
      <c r="R361" s="109"/>
      <c r="S361" s="183" t="s">
        <v>391</v>
      </c>
      <c r="T361" s="33" t="s">
        <v>3796</v>
      </c>
      <c r="U361" s="33" t="s">
        <v>58</v>
      </c>
      <c r="V361" s="45" t="s">
        <v>58</v>
      </c>
      <c r="W361" s="34" t="s">
        <v>1000</v>
      </c>
      <c r="X361" s="49" t="s">
        <v>228</v>
      </c>
      <c r="Y361" s="36"/>
      <c r="Z361" s="36"/>
      <c r="AA361" s="36"/>
      <c r="AB361" s="36">
        <v>1</v>
      </c>
      <c r="AC361" s="36"/>
      <c r="AD361" s="36"/>
      <c r="AE361" s="36"/>
      <c r="AF361" s="51"/>
      <c r="AG361" s="51">
        <v>1</v>
      </c>
      <c r="AH361" s="51"/>
      <c r="AI361" s="51"/>
      <c r="AJ361" s="51"/>
      <c r="AK361" s="51"/>
      <c r="AL361" s="33"/>
      <c r="AM361" s="33"/>
      <c r="AN361" s="186"/>
      <c r="AO361" s="186"/>
      <c r="AP361" s="185"/>
      <c r="AQ361" s="185"/>
      <c r="AR361" s="185"/>
      <c r="AS361" s="185"/>
      <c r="AT361" s="185"/>
      <c r="AU361" s="185"/>
      <c r="AV361" s="185"/>
      <c r="AW361" s="186"/>
      <c r="AX361" s="41"/>
      <c r="AY361" s="41" t="s">
        <v>24</v>
      </c>
      <c r="AZ361" s="41"/>
      <c r="BA361" s="36"/>
      <c r="BB361" s="51"/>
      <c r="BC361" s="33"/>
      <c r="BD361" s="33"/>
      <c r="BE361" s="51"/>
      <c r="BF361" s="51"/>
      <c r="BG361" s="51"/>
      <c r="BH361" s="51"/>
      <c r="BI361" s="51"/>
      <c r="BJ361" s="51"/>
      <c r="BK361" s="51"/>
      <c r="BL361" s="51"/>
      <c r="BM361" s="51"/>
      <c r="BN361" s="51"/>
      <c r="BO361" s="51"/>
    </row>
    <row r="362" spans="1:67" ht="63" customHeight="1" x14ac:dyDescent="0.25">
      <c r="A362" s="201">
        <v>361</v>
      </c>
      <c r="B362" s="182" t="s">
        <v>3752</v>
      </c>
      <c r="C362" s="182" t="s">
        <v>3753</v>
      </c>
      <c r="D362" s="36" t="s">
        <v>36</v>
      </c>
      <c r="E362" s="36" t="s">
        <v>41</v>
      </c>
      <c r="F362" s="202" t="s">
        <v>3345</v>
      </c>
      <c r="G362" s="202">
        <v>39</v>
      </c>
      <c r="H362" s="202">
        <v>12</v>
      </c>
      <c r="I362" s="202"/>
      <c r="J362" s="202"/>
      <c r="K362" s="202"/>
      <c r="L362" s="34" t="s">
        <v>1002</v>
      </c>
      <c r="M362" s="182"/>
      <c r="N362" s="183"/>
      <c r="O362" s="184" t="s">
        <v>41</v>
      </c>
      <c r="P362" s="109"/>
      <c r="Q362" s="182"/>
      <c r="R362" s="109"/>
      <c r="S362" s="183" t="s">
        <v>3167</v>
      </c>
      <c r="T362" s="33" t="s">
        <v>3794</v>
      </c>
      <c r="U362" s="33" t="s">
        <v>167</v>
      </c>
      <c r="V362" s="45" t="s">
        <v>167</v>
      </c>
      <c r="W362" s="34" t="s">
        <v>998</v>
      </c>
      <c r="X362" s="49" t="s">
        <v>228</v>
      </c>
      <c r="Y362" s="36"/>
      <c r="Z362" s="36"/>
      <c r="AA362" s="36">
        <v>1</v>
      </c>
      <c r="AB362" s="36"/>
      <c r="AC362" s="36"/>
      <c r="AD362" s="36"/>
      <c r="AE362" s="36"/>
      <c r="AF362" s="51"/>
      <c r="AG362" s="51">
        <v>1</v>
      </c>
      <c r="AH362" s="51"/>
      <c r="AI362" s="51"/>
      <c r="AJ362" s="51"/>
      <c r="AK362" s="51"/>
      <c r="AL362" s="33"/>
      <c r="AM362" s="33"/>
      <c r="AN362" s="186"/>
      <c r="AO362" s="186"/>
      <c r="AP362" s="185"/>
      <c r="AQ362" s="185"/>
      <c r="AR362" s="185"/>
      <c r="AS362" s="185"/>
      <c r="AT362" s="185"/>
      <c r="AU362" s="185"/>
      <c r="AV362" s="185"/>
      <c r="AW362" s="186"/>
      <c r="AX362" s="41"/>
      <c r="AY362" s="35" t="s">
        <v>176</v>
      </c>
      <c r="AZ362" s="41"/>
      <c r="BA362" s="36"/>
      <c r="BB362" s="51"/>
      <c r="BC362" s="33"/>
      <c r="BD362" s="33"/>
      <c r="BE362" s="51"/>
      <c r="BF362" s="51"/>
      <c r="BG362" s="51"/>
      <c r="BH362" s="51"/>
      <c r="BI362" s="51"/>
      <c r="BJ362" s="51"/>
      <c r="BK362" s="51"/>
      <c r="BL362" s="51"/>
      <c r="BM362" s="51"/>
      <c r="BN362" s="51"/>
      <c r="BO362" s="51"/>
    </row>
    <row r="363" spans="1:67" ht="168" customHeight="1" x14ac:dyDescent="0.25">
      <c r="A363" s="201">
        <v>362</v>
      </c>
      <c r="B363" s="182" t="s">
        <v>3752</v>
      </c>
      <c r="C363" s="182" t="s">
        <v>3753</v>
      </c>
      <c r="D363" s="36" t="s">
        <v>36</v>
      </c>
      <c r="E363" s="36" t="s">
        <v>41</v>
      </c>
      <c r="F363" s="202" t="s">
        <v>3345</v>
      </c>
      <c r="G363" s="202">
        <v>39</v>
      </c>
      <c r="H363" s="202">
        <v>12</v>
      </c>
      <c r="I363" s="202"/>
      <c r="J363" s="202"/>
      <c r="K363" s="202"/>
      <c r="L363" s="34" t="s">
        <v>1004</v>
      </c>
      <c r="M363" s="182"/>
      <c r="N363" s="183"/>
      <c r="O363" s="184" t="s">
        <v>41</v>
      </c>
      <c r="P363" s="109"/>
      <c r="Q363" s="182"/>
      <c r="R363" s="109"/>
      <c r="S363" s="183" t="s">
        <v>3172</v>
      </c>
      <c r="T363" s="33" t="s">
        <v>3797</v>
      </c>
      <c r="U363" s="33" t="s">
        <v>21</v>
      </c>
      <c r="V363" s="45" t="s">
        <v>21</v>
      </c>
      <c r="W363" s="34" t="s">
        <v>1005</v>
      </c>
      <c r="X363" s="49" t="s">
        <v>228</v>
      </c>
      <c r="Y363" s="36">
        <v>1</v>
      </c>
      <c r="Z363" s="36"/>
      <c r="AA363" s="36"/>
      <c r="AB363" s="36"/>
      <c r="AC363" s="36"/>
      <c r="AD363" s="36"/>
      <c r="AE363" s="36"/>
      <c r="AF363" s="51"/>
      <c r="AG363" s="51">
        <v>1</v>
      </c>
      <c r="AH363" s="51"/>
      <c r="AI363" s="51"/>
      <c r="AJ363" s="51"/>
      <c r="AK363" s="51"/>
      <c r="AL363" s="33"/>
      <c r="AM363" s="33"/>
      <c r="AN363" s="185" t="s">
        <v>3174</v>
      </c>
      <c r="AO363" s="185"/>
      <c r="AP363" s="185" t="s">
        <v>3166</v>
      </c>
      <c r="AQ363" s="185" t="s">
        <v>3166</v>
      </c>
      <c r="AR363" s="185" t="s">
        <v>3166</v>
      </c>
      <c r="AS363" s="185" t="s">
        <v>2694</v>
      </c>
      <c r="AT363" s="185"/>
      <c r="AU363" s="185"/>
      <c r="AV363" s="185"/>
      <c r="AW363" s="186"/>
      <c r="AX363" s="185"/>
      <c r="AY363" s="35" t="s">
        <v>72</v>
      </c>
      <c r="AZ363" s="41"/>
      <c r="BA363" s="36"/>
      <c r="BB363" s="51"/>
      <c r="BC363" s="33"/>
      <c r="BD363" s="33"/>
      <c r="BE363" s="51"/>
      <c r="BF363" s="51"/>
      <c r="BG363" s="51"/>
      <c r="BH363" s="51"/>
      <c r="BI363" s="51"/>
      <c r="BJ363" s="51"/>
      <c r="BK363" s="51"/>
      <c r="BL363" s="51"/>
      <c r="BM363" s="51"/>
      <c r="BN363" s="51"/>
      <c r="BO363" s="51"/>
    </row>
    <row r="364" spans="1:67" ht="145.5" customHeight="1" x14ac:dyDescent="0.25">
      <c r="A364" s="201">
        <v>363</v>
      </c>
      <c r="B364" s="182" t="s">
        <v>3752</v>
      </c>
      <c r="C364" s="182" t="s">
        <v>3753</v>
      </c>
      <c r="D364" s="36" t="s">
        <v>36</v>
      </c>
      <c r="E364" s="36" t="s">
        <v>41</v>
      </c>
      <c r="F364" s="202" t="s">
        <v>3345</v>
      </c>
      <c r="G364" s="202">
        <v>39</v>
      </c>
      <c r="H364" s="202">
        <v>12</v>
      </c>
      <c r="I364" s="202"/>
      <c r="J364" s="202"/>
      <c r="K364" s="202"/>
      <c r="L364" s="34" t="s">
        <v>1007</v>
      </c>
      <c r="M364" s="182"/>
      <c r="N364" s="183"/>
      <c r="O364" s="184" t="s">
        <v>41</v>
      </c>
      <c r="P364" s="109"/>
      <c r="Q364" s="182"/>
      <c r="R364" s="109"/>
      <c r="S364" s="183" t="s">
        <v>3167</v>
      </c>
      <c r="T364" s="33" t="s">
        <v>3798</v>
      </c>
      <c r="U364" s="33" t="s">
        <v>167</v>
      </c>
      <c r="V364" s="45" t="s">
        <v>167</v>
      </c>
      <c r="W364" s="34" t="s">
        <v>1008</v>
      </c>
      <c r="X364" s="49" t="s">
        <v>228</v>
      </c>
      <c r="Y364" s="36"/>
      <c r="Z364" s="36"/>
      <c r="AA364" s="36">
        <v>1</v>
      </c>
      <c r="AB364" s="36"/>
      <c r="AC364" s="36"/>
      <c r="AD364" s="36"/>
      <c r="AE364" s="36"/>
      <c r="AF364" s="51"/>
      <c r="AG364" s="51">
        <v>1</v>
      </c>
      <c r="AH364" s="51"/>
      <c r="AI364" s="51"/>
      <c r="AJ364" s="51"/>
      <c r="AK364" s="51"/>
      <c r="AL364" s="33"/>
      <c r="AM364" s="33"/>
      <c r="AN364" s="186"/>
      <c r="AO364" s="186"/>
      <c r="AP364" s="185"/>
      <c r="AQ364" s="185"/>
      <c r="AR364" s="185"/>
      <c r="AS364" s="185" t="s">
        <v>2694</v>
      </c>
      <c r="AT364" s="185"/>
      <c r="AU364" s="185"/>
      <c r="AV364" s="185"/>
      <c r="AW364" s="186"/>
      <c r="AX364" s="41"/>
      <c r="AY364" s="35" t="s">
        <v>176</v>
      </c>
      <c r="AZ364" s="41"/>
      <c r="BA364" s="36"/>
      <c r="BB364" s="51"/>
      <c r="BC364" s="33"/>
      <c r="BD364" s="33"/>
      <c r="BE364" s="51"/>
      <c r="BF364" s="51"/>
      <c r="BG364" s="51"/>
      <c r="BH364" s="51"/>
      <c r="BI364" s="51"/>
      <c r="BJ364" s="51"/>
      <c r="BK364" s="51"/>
      <c r="BL364" s="51"/>
      <c r="BM364" s="51"/>
      <c r="BN364" s="51"/>
      <c r="BO364" s="51"/>
    </row>
    <row r="365" spans="1:67" ht="78.75" customHeight="1" x14ac:dyDescent="0.25">
      <c r="A365" s="201">
        <v>364</v>
      </c>
      <c r="B365" s="182" t="s">
        <v>3752</v>
      </c>
      <c r="C365" s="182" t="s">
        <v>3753</v>
      </c>
      <c r="D365" s="36" t="s">
        <v>36</v>
      </c>
      <c r="E365" s="36" t="s">
        <v>41</v>
      </c>
      <c r="F365" s="202" t="s">
        <v>3800</v>
      </c>
      <c r="G365" s="202">
        <v>43</v>
      </c>
      <c r="H365" s="202" t="s">
        <v>3730</v>
      </c>
      <c r="I365" s="202"/>
      <c r="J365" s="202"/>
      <c r="K365" s="202"/>
      <c r="L365" s="34" t="s">
        <v>1010</v>
      </c>
      <c r="M365" s="182"/>
      <c r="N365" s="183"/>
      <c r="O365" s="184" t="s">
        <v>41</v>
      </c>
      <c r="P365" s="109"/>
      <c r="Q365" s="182"/>
      <c r="R365" s="109"/>
      <c r="S365" s="183" t="s">
        <v>391</v>
      </c>
      <c r="T365" s="33" t="s">
        <v>3801</v>
      </c>
      <c r="U365" s="33" t="s">
        <v>58</v>
      </c>
      <c r="V365" s="45" t="s">
        <v>58</v>
      </c>
      <c r="W365" s="34" t="s">
        <v>1011</v>
      </c>
      <c r="X365" s="49" t="s">
        <v>228</v>
      </c>
      <c r="Y365" s="36"/>
      <c r="Z365" s="36"/>
      <c r="AA365" s="36"/>
      <c r="AB365" s="36">
        <v>1</v>
      </c>
      <c r="AC365" s="36"/>
      <c r="AD365" s="36"/>
      <c r="AE365" s="36"/>
      <c r="AF365" s="51"/>
      <c r="AG365" s="51">
        <v>1</v>
      </c>
      <c r="AH365" s="51"/>
      <c r="AI365" s="51"/>
      <c r="AJ365" s="51"/>
      <c r="AK365" s="51"/>
      <c r="AL365" s="33"/>
      <c r="AM365" s="33"/>
      <c r="AN365" s="186"/>
      <c r="AO365" s="186"/>
      <c r="AP365" s="185"/>
      <c r="AQ365" s="185"/>
      <c r="AR365" s="185"/>
      <c r="AS365" s="185"/>
      <c r="AT365" s="185"/>
      <c r="AU365" s="185"/>
      <c r="AV365" s="185"/>
      <c r="AW365" s="186"/>
      <c r="AX365" s="41"/>
      <c r="AY365" s="41" t="s">
        <v>24</v>
      </c>
      <c r="AZ365" s="41"/>
      <c r="BA365" s="36"/>
      <c r="BB365" s="51"/>
      <c r="BC365" s="33"/>
      <c r="BD365" s="33"/>
      <c r="BE365" s="51"/>
      <c r="BF365" s="51"/>
      <c r="BG365" s="51"/>
      <c r="BH365" s="51"/>
      <c r="BI365" s="51"/>
      <c r="BJ365" s="51"/>
      <c r="BK365" s="51"/>
      <c r="BL365" s="51"/>
      <c r="BM365" s="51"/>
      <c r="BN365" s="51"/>
      <c r="BO365" s="51"/>
    </row>
    <row r="366" spans="1:67" ht="43.5" customHeight="1" x14ac:dyDescent="0.25">
      <c r="A366" s="201">
        <v>365</v>
      </c>
      <c r="B366" s="182" t="s">
        <v>3752</v>
      </c>
      <c r="C366" s="182" t="s">
        <v>3753</v>
      </c>
      <c r="D366" s="36" t="s">
        <v>36</v>
      </c>
      <c r="E366" s="36" t="s">
        <v>41</v>
      </c>
      <c r="F366" s="202" t="s">
        <v>3800</v>
      </c>
      <c r="G366" s="202">
        <v>43</v>
      </c>
      <c r="H366" s="202" t="s">
        <v>3802</v>
      </c>
      <c r="I366" s="202"/>
      <c r="J366" s="202"/>
      <c r="K366" s="202"/>
      <c r="L366" s="34" t="s">
        <v>1012</v>
      </c>
      <c r="M366" s="182"/>
      <c r="N366" s="183"/>
      <c r="O366" s="184" t="s">
        <v>41</v>
      </c>
      <c r="P366" s="109"/>
      <c r="Q366" s="182"/>
      <c r="R366" s="109"/>
      <c r="S366" s="183" t="s">
        <v>391</v>
      </c>
      <c r="T366" s="188">
        <v>42808</v>
      </c>
      <c r="U366" s="33" t="s">
        <v>58</v>
      </c>
      <c r="V366" s="45" t="s">
        <v>58</v>
      </c>
      <c r="W366" s="49" t="s">
        <v>59</v>
      </c>
      <c r="X366" s="49" t="s">
        <v>66</v>
      </c>
      <c r="Y366" s="36"/>
      <c r="Z366" s="36"/>
      <c r="AA366" s="36"/>
      <c r="AB366" s="36">
        <v>1</v>
      </c>
      <c r="AC366" s="36"/>
      <c r="AD366" s="36"/>
      <c r="AE366" s="36"/>
      <c r="AF366" s="51"/>
      <c r="AG366" s="51">
        <v>1</v>
      </c>
      <c r="AH366" s="51"/>
      <c r="AI366" s="51"/>
      <c r="AJ366" s="51"/>
      <c r="AK366" s="51"/>
      <c r="AL366" s="33"/>
      <c r="AM366" s="33"/>
      <c r="AN366" s="186"/>
      <c r="AO366" s="186"/>
      <c r="AP366" s="185"/>
      <c r="AQ366" s="185"/>
      <c r="AR366" s="185"/>
      <c r="AS366" s="185"/>
      <c r="AT366" s="185"/>
      <c r="AU366" s="185"/>
      <c r="AV366" s="185"/>
      <c r="AW366" s="186"/>
      <c r="AX366" s="41"/>
      <c r="AY366" s="41" t="s">
        <v>24</v>
      </c>
      <c r="AZ366" s="41"/>
      <c r="BA366" s="36"/>
      <c r="BB366" s="51"/>
      <c r="BC366" s="33"/>
      <c r="BD366" s="33"/>
      <c r="BE366" s="51"/>
      <c r="BF366" s="51"/>
      <c r="BG366" s="51"/>
      <c r="BH366" s="51"/>
      <c r="BI366" s="51"/>
      <c r="BJ366" s="51"/>
      <c r="BK366" s="51"/>
      <c r="BL366" s="51"/>
      <c r="BM366" s="51"/>
      <c r="BN366" s="51"/>
      <c r="BO366" s="51"/>
    </row>
    <row r="367" spans="1:67" ht="67.5" customHeight="1" x14ac:dyDescent="0.25">
      <c r="A367" s="201">
        <v>366</v>
      </c>
      <c r="B367" s="182" t="s">
        <v>3752</v>
      </c>
      <c r="C367" s="182" t="s">
        <v>3753</v>
      </c>
      <c r="D367" s="36" t="s">
        <v>36</v>
      </c>
      <c r="E367" s="36" t="s">
        <v>41</v>
      </c>
      <c r="F367" s="202" t="s">
        <v>3800</v>
      </c>
      <c r="G367" s="202">
        <v>44</v>
      </c>
      <c r="H367" s="202" t="s">
        <v>3803</v>
      </c>
      <c r="I367" s="202"/>
      <c r="J367" s="202"/>
      <c r="K367" s="202"/>
      <c r="L367" s="34" t="s">
        <v>1013</v>
      </c>
      <c r="M367" s="182"/>
      <c r="N367" s="183"/>
      <c r="O367" s="184" t="s">
        <v>41</v>
      </c>
      <c r="P367" s="109" t="s">
        <v>1015</v>
      </c>
      <c r="Q367" s="182"/>
      <c r="R367" s="109"/>
      <c r="S367" s="183" t="s">
        <v>791</v>
      </c>
      <c r="T367" s="188">
        <v>42808</v>
      </c>
      <c r="U367" s="33" t="s">
        <v>21</v>
      </c>
      <c r="V367" s="45" t="s">
        <v>21</v>
      </c>
      <c r="W367" s="49" t="s">
        <v>1015</v>
      </c>
      <c r="X367" s="34" t="s">
        <v>118</v>
      </c>
      <c r="Y367" s="36">
        <v>1</v>
      </c>
      <c r="Z367" s="36"/>
      <c r="AA367" s="36"/>
      <c r="AB367" s="36"/>
      <c r="AC367" s="36"/>
      <c r="AD367" s="36"/>
      <c r="AE367" s="36"/>
      <c r="AF367" s="51"/>
      <c r="AG367" s="51">
        <v>1</v>
      </c>
      <c r="AH367" s="51"/>
      <c r="AI367" s="51"/>
      <c r="AJ367" s="51"/>
      <c r="AK367" s="51"/>
      <c r="AL367" s="33"/>
      <c r="AM367" s="33"/>
      <c r="AN367" s="186"/>
      <c r="AO367" s="186"/>
      <c r="AP367" s="185"/>
      <c r="AQ367" s="185"/>
      <c r="AR367" s="185"/>
      <c r="AS367" s="185"/>
      <c r="AT367" s="185"/>
      <c r="AU367" s="185"/>
      <c r="AV367" s="185"/>
      <c r="AW367" s="186"/>
      <c r="AX367" s="41"/>
      <c r="AY367" s="35" t="s">
        <v>24</v>
      </c>
      <c r="AZ367" s="36" t="s">
        <v>25</v>
      </c>
      <c r="BA367" s="36"/>
      <c r="BB367" s="51"/>
      <c r="BC367" s="33"/>
      <c r="BD367" s="36">
        <v>1</v>
      </c>
      <c r="BE367" s="36">
        <v>1</v>
      </c>
      <c r="BF367" s="51"/>
      <c r="BG367" s="51"/>
      <c r="BH367" s="51"/>
      <c r="BI367" s="51"/>
      <c r="BJ367" s="51"/>
      <c r="BK367" s="51"/>
      <c r="BL367" s="51"/>
      <c r="BM367" s="51"/>
      <c r="BN367" s="51"/>
      <c r="BO367" s="51"/>
    </row>
    <row r="368" spans="1:67" ht="96" customHeight="1" x14ac:dyDescent="0.25">
      <c r="A368" s="201">
        <v>367</v>
      </c>
      <c r="B368" s="182" t="s">
        <v>3752</v>
      </c>
      <c r="C368" s="182" t="s">
        <v>3753</v>
      </c>
      <c r="D368" s="36" t="s">
        <v>36</v>
      </c>
      <c r="E368" s="36" t="s">
        <v>41</v>
      </c>
      <c r="F368" s="202" t="s">
        <v>3800</v>
      </c>
      <c r="G368" s="202">
        <v>51</v>
      </c>
      <c r="H368" s="202" t="s">
        <v>3804</v>
      </c>
      <c r="I368" s="202"/>
      <c r="J368" s="202"/>
      <c r="K368" s="202"/>
      <c r="L368" s="34" t="s">
        <v>1016</v>
      </c>
      <c r="M368" s="182"/>
      <c r="N368" s="183"/>
      <c r="O368" s="184" t="s">
        <v>41</v>
      </c>
      <c r="P368" s="109"/>
      <c r="Q368" s="182"/>
      <c r="R368" s="109"/>
      <c r="S368" s="183" t="s">
        <v>3306</v>
      </c>
      <c r="T368" s="33" t="s">
        <v>3805</v>
      </c>
      <c r="U368" s="33" t="s">
        <v>167</v>
      </c>
      <c r="V368" s="45" t="s">
        <v>167</v>
      </c>
      <c r="W368" s="34" t="s">
        <v>1017</v>
      </c>
      <c r="X368" s="34" t="s">
        <v>228</v>
      </c>
      <c r="Y368" s="36"/>
      <c r="Z368" s="36"/>
      <c r="AA368" s="36">
        <v>1</v>
      </c>
      <c r="AB368" s="36"/>
      <c r="AC368" s="36"/>
      <c r="AD368" s="36"/>
      <c r="AE368" s="36"/>
      <c r="AF368" s="51"/>
      <c r="AG368" s="51"/>
      <c r="AH368" s="51">
        <v>1</v>
      </c>
      <c r="AI368" s="51"/>
      <c r="AJ368" s="51"/>
      <c r="AK368" s="51"/>
      <c r="AL368" s="33" t="s">
        <v>3806</v>
      </c>
      <c r="AM368" s="45" t="s">
        <v>3432</v>
      </c>
      <c r="AN368" s="185"/>
      <c r="AO368" s="185"/>
      <c r="AP368" s="185"/>
      <c r="AQ368" s="185"/>
      <c r="AR368" s="185"/>
      <c r="AS368" s="185"/>
      <c r="AT368" s="185"/>
      <c r="AU368" s="185"/>
      <c r="AV368" s="185"/>
      <c r="AW368" s="186"/>
      <c r="AX368" s="41"/>
      <c r="AY368" s="35" t="s">
        <v>176</v>
      </c>
      <c r="AZ368" s="41"/>
      <c r="BA368" s="36"/>
      <c r="BB368" s="51"/>
      <c r="BC368" s="33"/>
      <c r="BD368" s="33"/>
      <c r="BE368" s="51"/>
      <c r="BF368" s="51"/>
      <c r="BG368" s="51"/>
      <c r="BH368" s="51"/>
      <c r="BI368" s="51"/>
      <c r="BJ368" s="51"/>
      <c r="BK368" s="51"/>
      <c r="BL368" s="51"/>
      <c r="BM368" s="51"/>
      <c r="BN368" s="51"/>
      <c r="BO368" s="51"/>
    </row>
    <row r="369" spans="1:67" ht="215.25" customHeight="1" x14ac:dyDescent="0.25">
      <c r="A369" s="201">
        <v>368</v>
      </c>
      <c r="B369" s="182" t="s">
        <v>3752</v>
      </c>
      <c r="C369" s="182" t="s">
        <v>3753</v>
      </c>
      <c r="D369" s="36" t="s">
        <v>36</v>
      </c>
      <c r="E369" s="36" t="s">
        <v>41</v>
      </c>
      <c r="F369" s="202" t="s">
        <v>3800</v>
      </c>
      <c r="G369" s="202">
        <v>52</v>
      </c>
      <c r="H369" s="202" t="s">
        <v>3807</v>
      </c>
      <c r="I369" s="202"/>
      <c r="J369" s="202"/>
      <c r="K369" s="202"/>
      <c r="L369" s="34" t="s">
        <v>1019</v>
      </c>
      <c r="M369" s="182"/>
      <c r="N369" s="183"/>
      <c r="O369" s="184" t="s">
        <v>41</v>
      </c>
      <c r="P369" s="109"/>
      <c r="Q369" s="182"/>
      <c r="R369" s="109"/>
      <c r="S369" s="183" t="s">
        <v>3306</v>
      </c>
      <c r="T369" s="33" t="s">
        <v>1020</v>
      </c>
      <c r="U369" s="33" t="s">
        <v>21</v>
      </c>
      <c r="V369" s="45" t="s">
        <v>21</v>
      </c>
      <c r="W369" s="34" t="s">
        <v>1020</v>
      </c>
      <c r="X369" s="34" t="s">
        <v>228</v>
      </c>
      <c r="Y369" s="36">
        <v>1</v>
      </c>
      <c r="Z369" s="36"/>
      <c r="AA369" s="36"/>
      <c r="AB369" s="36"/>
      <c r="AC369" s="36"/>
      <c r="AD369" s="36"/>
      <c r="AE369" s="36"/>
      <c r="AF369" s="51"/>
      <c r="AG369" s="51"/>
      <c r="AH369" s="51">
        <v>1</v>
      </c>
      <c r="AI369" s="51"/>
      <c r="AJ369" s="51"/>
      <c r="AK369" s="51"/>
      <c r="AL369" s="33" t="s">
        <v>3156</v>
      </c>
      <c r="AM369" s="33"/>
      <c r="AN369" s="185"/>
      <c r="AO369" s="185"/>
      <c r="AP369" s="185"/>
      <c r="AQ369" s="185"/>
      <c r="AR369" s="185"/>
      <c r="AS369" s="185"/>
      <c r="AT369" s="185"/>
      <c r="AU369" s="185"/>
      <c r="AV369" s="185"/>
      <c r="AW369" s="186"/>
      <c r="AX369" s="41"/>
      <c r="AY369" s="41" t="s">
        <v>24</v>
      </c>
      <c r="AZ369" s="41"/>
      <c r="BA369" s="36"/>
      <c r="BB369" s="51"/>
      <c r="BC369" s="33"/>
      <c r="BD369" s="33"/>
      <c r="BE369" s="51"/>
      <c r="BF369" s="51"/>
      <c r="BG369" s="51"/>
      <c r="BH369" s="51"/>
      <c r="BI369" s="51"/>
      <c r="BJ369" s="51"/>
      <c r="BK369" s="51"/>
      <c r="BL369" s="51"/>
      <c r="BM369" s="51"/>
      <c r="BN369" s="51"/>
      <c r="BO369" s="51"/>
    </row>
    <row r="370" spans="1:67" ht="157.5" customHeight="1" x14ac:dyDescent="0.25">
      <c r="A370" s="201">
        <v>369</v>
      </c>
      <c r="B370" s="182" t="s">
        <v>3752</v>
      </c>
      <c r="C370" s="182" t="s">
        <v>3753</v>
      </c>
      <c r="D370" s="36" t="s">
        <v>36</v>
      </c>
      <c r="E370" s="36" t="s">
        <v>41</v>
      </c>
      <c r="F370" s="202" t="s">
        <v>3800</v>
      </c>
      <c r="G370" s="202">
        <v>53</v>
      </c>
      <c r="H370" s="202" t="s">
        <v>3809</v>
      </c>
      <c r="I370" s="202"/>
      <c r="J370" s="202"/>
      <c r="K370" s="202"/>
      <c r="L370" s="34" t="s">
        <v>1021</v>
      </c>
      <c r="M370" s="182"/>
      <c r="N370" s="183"/>
      <c r="O370" s="184" t="s">
        <v>41</v>
      </c>
      <c r="P370" s="109"/>
      <c r="Q370" s="182"/>
      <c r="R370" s="109"/>
      <c r="S370" s="183" t="s">
        <v>3306</v>
      </c>
      <c r="T370" s="33" t="s">
        <v>3811</v>
      </c>
      <c r="U370" s="33" t="s">
        <v>167</v>
      </c>
      <c r="V370" s="45" t="s">
        <v>167</v>
      </c>
      <c r="W370" s="34" t="s">
        <v>1022</v>
      </c>
      <c r="X370" s="34" t="s">
        <v>228</v>
      </c>
      <c r="Y370" s="36"/>
      <c r="Z370" s="36"/>
      <c r="AA370" s="36">
        <v>1</v>
      </c>
      <c r="AB370" s="36"/>
      <c r="AC370" s="36"/>
      <c r="AD370" s="36"/>
      <c r="AE370" s="36"/>
      <c r="AF370" s="51"/>
      <c r="AG370" s="51"/>
      <c r="AH370" s="51">
        <v>1</v>
      </c>
      <c r="AI370" s="51"/>
      <c r="AJ370" s="51"/>
      <c r="AK370" s="51"/>
      <c r="AL370" s="33" t="s">
        <v>3156</v>
      </c>
      <c r="AM370" s="33"/>
      <c r="AN370" s="185"/>
      <c r="AO370" s="185"/>
      <c r="AP370" s="185"/>
      <c r="AQ370" s="185"/>
      <c r="AR370" s="185"/>
      <c r="AS370" s="185"/>
      <c r="AT370" s="185"/>
      <c r="AU370" s="185"/>
      <c r="AV370" s="185"/>
      <c r="AW370" s="186"/>
      <c r="AX370" s="41"/>
      <c r="AY370" s="35" t="s">
        <v>176</v>
      </c>
      <c r="AZ370" s="41"/>
      <c r="BA370" s="36"/>
      <c r="BB370" s="51"/>
      <c r="BC370" s="33"/>
      <c r="BD370" s="33"/>
      <c r="BE370" s="51"/>
      <c r="BF370" s="51"/>
      <c r="BG370" s="51"/>
      <c r="BH370" s="51"/>
      <c r="BI370" s="51"/>
      <c r="BJ370" s="51"/>
      <c r="BK370" s="51"/>
      <c r="BL370" s="51"/>
      <c r="BM370" s="51"/>
      <c r="BN370" s="51"/>
      <c r="BO370" s="51"/>
    </row>
    <row r="371" spans="1:67" ht="113.25" customHeight="1" x14ac:dyDescent="0.25">
      <c r="A371" s="201">
        <v>370</v>
      </c>
      <c r="B371" s="182" t="s">
        <v>3752</v>
      </c>
      <c r="C371" s="182" t="s">
        <v>3753</v>
      </c>
      <c r="D371" s="36" t="s">
        <v>36</v>
      </c>
      <c r="E371" s="36" t="s">
        <v>41</v>
      </c>
      <c r="F371" s="202" t="s">
        <v>3812</v>
      </c>
      <c r="G371" s="202">
        <v>106</v>
      </c>
      <c r="H371" s="202">
        <v>3</v>
      </c>
      <c r="I371" s="202"/>
      <c r="J371" s="202"/>
      <c r="K371" s="202"/>
      <c r="L371" s="34" t="s">
        <v>1023</v>
      </c>
      <c r="M371" s="182"/>
      <c r="N371" s="183"/>
      <c r="O371" s="184" t="s">
        <v>41</v>
      </c>
      <c r="P371" s="109"/>
      <c r="Q371" s="182"/>
      <c r="R371" s="109"/>
      <c r="S371" s="183" t="s">
        <v>3306</v>
      </c>
      <c r="T371" s="33" t="s">
        <v>3814</v>
      </c>
      <c r="U371" s="33" t="s">
        <v>167</v>
      </c>
      <c r="V371" s="45" t="s">
        <v>167</v>
      </c>
      <c r="W371" s="34" t="s">
        <v>1024</v>
      </c>
      <c r="X371" s="34" t="s">
        <v>66</v>
      </c>
      <c r="Y371" s="36"/>
      <c r="Z371" s="36"/>
      <c r="AA371" s="36">
        <v>1</v>
      </c>
      <c r="AB371" s="36"/>
      <c r="AC371" s="36"/>
      <c r="AD371" s="36"/>
      <c r="AE371" s="36"/>
      <c r="AF371" s="51"/>
      <c r="AG371" s="51"/>
      <c r="AH371" s="51">
        <v>1</v>
      </c>
      <c r="AI371" s="51"/>
      <c r="AJ371" s="51"/>
      <c r="AK371" s="51"/>
      <c r="AL371" s="33" t="s">
        <v>3156</v>
      </c>
      <c r="AM371" s="33"/>
      <c r="AN371" s="185"/>
      <c r="AO371" s="185"/>
      <c r="AP371" s="185"/>
      <c r="AQ371" s="185"/>
      <c r="AR371" s="185"/>
      <c r="AS371" s="185"/>
      <c r="AT371" s="185"/>
      <c r="AU371" s="185"/>
      <c r="AV371" s="185"/>
      <c r="AW371" s="186"/>
      <c r="AX371" s="41"/>
      <c r="AY371" s="35" t="s">
        <v>176</v>
      </c>
      <c r="AZ371" s="41"/>
      <c r="BA371" s="36"/>
      <c r="BB371" s="51"/>
      <c r="BC371" s="33"/>
      <c r="BD371" s="33"/>
      <c r="BE371" s="51"/>
      <c r="BF371" s="51"/>
      <c r="BG371" s="51"/>
      <c r="BH371" s="51"/>
      <c r="BI371" s="51"/>
      <c r="BJ371" s="51"/>
      <c r="BK371" s="51"/>
      <c r="BL371" s="51"/>
      <c r="BM371" s="51"/>
      <c r="BN371" s="51"/>
      <c r="BO371" s="51"/>
    </row>
    <row r="372" spans="1:67" ht="244.5" customHeight="1" x14ac:dyDescent="0.25">
      <c r="A372" s="201">
        <v>371</v>
      </c>
      <c r="B372" s="182" t="s">
        <v>3816</v>
      </c>
      <c r="C372" s="183" t="s">
        <v>3817</v>
      </c>
      <c r="D372" s="36" t="s">
        <v>30</v>
      </c>
      <c r="E372" s="36" t="s">
        <v>63</v>
      </c>
      <c r="F372" s="202" t="s">
        <v>66</v>
      </c>
      <c r="G372" s="202"/>
      <c r="H372" s="202"/>
      <c r="I372" s="202"/>
      <c r="J372" s="202"/>
      <c r="K372" s="202"/>
      <c r="L372" s="34" t="s">
        <v>1026</v>
      </c>
      <c r="M372" s="203" t="s">
        <v>3143</v>
      </c>
      <c r="N372" s="183" t="s">
        <v>1280</v>
      </c>
      <c r="O372" s="184" t="s">
        <v>3183</v>
      </c>
      <c r="P372" s="109"/>
      <c r="Q372" s="183" t="s">
        <v>3152</v>
      </c>
      <c r="R372" s="109"/>
      <c r="S372" s="183" t="s">
        <v>3167</v>
      </c>
      <c r="T372" s="33" t="s">
        <v>1027</v>
      </c>
      <c r="U372" s="33" t="s">
        <v>167</v>
      </c>
      <c r="V372" s="45" t="s">
        <v>167</v>
      </c>
      <c r="W372" s="34" t="s">
        <v>1027</v>
      </c>
      <c r="X372" s="34" t="s">
        <v>66</v>
      </c>
      <c r="Y372" s="36"/>
      <c r="Z372" s="36"/>
      <c r="AA372" s="36">
        <v>1</v>
      </c>
      <c r="AB372" s="36"/>
      <c r="AC372" s="36"/>
      <c r="AD372" s="36"/>
      <c r="AE372" s="36"/>
      <c r="AF372" s="51"/>
      <c r="AG372" s="51"/>
      <c r="AH372" s="51">
        <v>1</v>
      </c>
      <c r="AI372" s="51"/>
      <c r="AJ372" s="51"/>
      <c r="AK372" s="51"/>
      <c r="AL372" s="33" t="s">
        <v>3156</v>
      </c>
      <c r="AM372" s="33"/>
      <c r="AN372" s="185"/>
      <c r="AO372" s="185"/>
      <c r="AP372" s="185"/>
      <c r="AQ372" s="185"/>
      <c r="AR372" s="185"/>
      <c r="AS372" s="185"/>
      <c r="AT372" s="185"/>
      <c r="AU372" s="185"/>
      <c r="AV372" s="185"/>
      <c r="AW372" s="186"/>
      <c r="AX372" s="41"/>
      <c r="AY372" s="35" t="s">
        <v>176</v>
      </c>
      <c r="AZ372" s="41"/>
      <c r="BA372" s="36" t="s">
        <v>451</v>
      </c>
      <c r="BB372" s="51"/>
      <c r="BC372" s="33"/>
      <c r="BD372" s="33"/>
      <c r="BE372" s="51"/>
      <c r="BF372" s="51"/>
      <c r="BG372" s="51"/>
      <c r="BH372" s="51"/>
      <c r="BI372" s="51"/>
      <c r="BJ372" s="51"/>
      <c r="BK372" s="51"/>
      <c r="BL372" s="51"/>
      <c r="BM372" s="51"/>
      <c r="BN372" s="51"/>
      <c r="BO372" s="51"/>
    </row>
    <row r="373" spans="1:67" ht="39.75" customHeight="1" x14ac:dyDescent="0.25">
      <c r="A373" s="201">
        <v>372</v>
      </c>
      <c r="B373" s="182" t="s">
        <v>3818</v>
      </c>
      <c r="C373" s="183" t="s">
        <v>3819</v>
      </c>
      <c r="D373" s="33" t="s">
        <v>1030</v>
      </c>
      <c r="E373" s="36" t="s">
        <v>63</v>
      </c>
      <c r="F373" s="202" t="s">
        <v>66</v>
      </c>
      <c r="G373" s="202"/>
      <c r="H373" s="202"/>
      <c r="I373" s="202"/>
      <c r="J373" s="202"/>
      <c r="K373" s="202"/>
      <c r="L373" s="34" t="s">
        <v>1031</v>
      </c>
      <c r="M373" s="182" t="s">
        <v>3185</v>
      </c>
      <c r="N373" s="183" t="s">
        <v>1032</v>
      </c>
      <c r="O373" s="184" t="s">
        <v>3183</v>
      </c>
      <c r="P373" s="109"/>
      <c r="Q373" s="182" t="s">
        <v>3184</v>
      </c>
      <c r="R373" s="109"/>
      <c r="S373" s="183"/>
      <c r="T373" s="33"/>
      <c r="U373" s="33" t="s">
        <v>58</v>
      </c>
      <c r="V373" s="45" t="s">
        <v>58</v>
      </c>
      <c r="W373" s="34" t="s">
        <v>1032</v>
      </c>
      <c r="X373" s="34" t="s">
        <v>66</v>
      </c>
      <c r="Y373" s="36"/>
      <c r="Z373" s="36"/>
      <c r="AA373" s="36"/>
      <c r="AB373" s="36">
        <v>1</v>
      </c>
      <c r="AC373" s="36"/>
      <c r="AD373" s="36"/>
      <c r="AE373" s="36"/>
      <c r="AF373" s="51"/>
      <c r="AG373" s="51">
        <v>1</v>
      </c>
      <c r="AH373" s="51"/>
      <c r="AI373" s="51"/>
      <c r="AJ373" s="51"/>
      <c r="AK373" s="51"/>
      <c r="AL373" s="33"/>
      <c r="AM373" s="33"/>
      <c r="AN373" s="186"/>
      <c r="AO373" s="186"/>
      <c r="AP373" s="185" t="s">
        <v>3149</v>
      </c>
      <c r="AQ373" s="185" t="s">
        <v>3149</v>
      </c>
      <c r="AR373" s="185" t="s">
        <v>3149</v>
      </c>
      <c r="AS373" s="185" t="s">
        <v>3149</v>
      </c>
      <c r="AT373" s="185"/>
      <c r="AU373" s="185"/>
      <c r="AV373" s="185"/>
      <c r="AW373" s="186"/>
      <c r="AX373" s="41"/>
      <c r="AY373" s="41" t="s">
        <v>24</v>
      </c>
      <c r="AZ373" s="41"/>
      <c r="BA373" s="36"/>
      <c r="BB373" s="51"/>
      <c r="BC373" s="33"/>
      <c r="BD373" s="33"/>
      <c r="BE373" s="51"/>
      <c r="BF373" s="51"/>
      <c r="BG373" s="51"/>
      <c r="BH373" s="51"/>
      <c r="BI373" s="51"/>
      <c r="BJ373" s="51"/>
      <c r="BK373" s="51"/>
      <c r="BL373" s="51"/>
      <c r="BM373" s="51"/>
      <c r="BN373" s="51"/>
      <c r="BO373" s="51"/>
    </row>
    <row r="374" spans="1:67" ht="39.75" customHeight="1" x14ac:dyDescent="0.25">
      <c r="A374" s="201">
        <v>373</v>
      </c>
      <c r="B374" s="182" t="s">
        <v>3818</v>
      </c>
      <c r="C374" s="183" t="s">
        <v>3819</v>
      </c>
      <c r="D374" s="33" t="s">
        <v>1030</v>
      </c>
      <c r="E374" s="36" t="s">
        <v>63</v>
      </c>
      <c r="F374" s="202" t="s">
        <v>66</v>
      </c>
      <c r="G374" s="202"/>
      <c r="H374" s="202"/>
      <c r="I374" s="202"/>
      <c r="J374" s="202"/>
      <c r="K374" s="202"/>
      <c r="L374" s="34" t="s">
        <v>1033</v>
      </c>
      <c r="M374" s="182" t="s">
        <v>3185</v>
      </c>
      <c r="N374" s="183" t="s">
        <v>1034</v>
      </c>
      <c r="O374" s="184" t="s">
        <v>3183</v>
      </c>
      <c r="P374" s="109"/>
      <c r="Q374" s="182" t="s">
        <v>3184</v>
      </c>
      <c r="R374" s="109"/>
      <c r="S374" s="183"/>
      <c r="T374" s="33"/>
      <c r="U374" s="33" t="s">
        <v>58</v>
      </c>
      <c r="V374" s="45" t="s">
        <v>58</v>
      </c>
      <c r="W374" s="34" t="s">
        <v>1034</v>
      </c>
      <c r="X374" s="34" t="s">
        <v>451</v>
      </c>
      <c r="Y374" s="36"/>
      <c r="Z374" s="36"/>
      <c r="AA374" s="36"/>
      <c r="AB374" s="36">
        <v>1</v>
      </c>
      <c r="AC374" s="36"/>
      <c r="AD374" s="36"/>
      <c r="AE374" s="36"/>
      <c r="AF374" s="51"/>
      <c r="AG374" s="51">
        <v>1</v>
      </c>
      <c r="AH374" s="51"/>
      <c r="AI374" s="51"/>
      <c r="AJ374" s="51"/>
      <c r="AK374" s="51"/>
      <c r="AL374" s="33"/>
      <c r="AM374" s="33"/>
      <c r="AN374" s="186"/>
      <c r="AO374" s="186"/>
      <c r="AP374" s="185" t="s">
        <v>3149</v>
      </c>
      <c r="AQ374" s="185" t="s">
        <v>3149</v>
      </c>
      <c r="AR374" s="185" t="s">
        <v>3149</v>
      </c>
      <c r="AS374" s="185" t="s">
        <v>3149</v>
      </c>
      <c r="AT374" s="185"/>
      <c r="AU374" s="185"/>
      <c r="AV374" s="185"/>
      <c r="AW374" s="186"/>
      <c r="AX374" s="41"/>
      <c r="AY374" s="41" t="s">
        <v>24</v>
      </c>
      <c r="AZ374" s="41"/>
      <c r="BA374" s="36"/>
      <c r="BB374" s="51"/>
      <c r="BC374" s="33"/>
      <c r="BD374" s="33"/>
      <c r="BE374" s="51"/>
      <c r="BF374" s="51"/>
      <c r="BG374" s="51"/>
      <c r="BH374" s="51"/>
      <c r="BI374" s="51"/>
      <c r="BJ374" s="51"/>
      <c r="BK374" s="51"/>
      <c r="BL374" s="51"/>
      <c r="BM374" s="51"/>
      <c r="BN374" s="51"/>
      <c r="BO374" s="51"/>
    </row>
    <row r="375" spans="1:67" ht="64.5" customHeight="1" x14ac:dyDescent="0.25">
      <c r="A375" s="201">
        <v>374</v>
      </c>
      <c r="B375" s="182" t="s">
        <v>3818</v>
      </c>
      <c r="C375" s="183" t="s">
        <v>3819</v>
      </c>
      <c r="D375" s="33" t="s">
        <v>1030</v>
      </c>
      <c r="E375" s="36" t="s">
        <v>63</v>
      </c>
      <c r="F375" s="202" t="s">
        <v>66</v>
      </c>
      <c r="G375" s="202"/>
      <c r="H375" s="202"/>
      <c r="I375" s="202"/>
      <c r="J375" s="202"/>
      <c r="K375" s="202"/>
      <c r="L375" s="34" t="s">
        <v>1035</v>
      </c>
      <c r="M375" s="182" t="s">
        <v>3187</v>
      </c>
      <c r="N375" s="183" t="s">
        <v>3820</v>
      </c>
      <c r="O375" s="184" t="s">
        <v>3183</v>
      </c>
      <c r="P375" s="109"/>
      <c r="Q375" s="182" t="s">
        <v>3184</v>
      </c>
      <c r="R375" s="109"/>
      <c r="S375" s="183"/>
      <c r="T375" s="33"/>
      <c r="U375" s="33" t="s">
        <v>21</v>
      </c>
      <c r="V375" s="45" t="s">
        <v>21</v>
      </c>
      <c r="W375" s="34" t="s">
        <v>1036</v>
      </c>
      <c r="X375" s="34" t="s">
        <v>66</v>
      </c>
      <c r="Y375" s="36">
        <v>1</v>
      </c>
      <c r="Z375" s="36"/>
      <c r="AA375" s="36"/>
      <c r="AB375" s="36"/>
      <c r="AC375" s="36"/>
      <c r="AD375" s="36"/>
      <c r="AE375" s="36"/>
      <c r="AF375" s="51"/>
      <c r="AG375" s="51">
        <v>1</v>
      </c>
      <c r="AH375" s="51"/>
      <c r="AI375" s="51"/>
      <c r="AJ375" s="51"/>
      <c r="AK375" s="51"/>
      <c r="AL375" s="45" t="s">
        <v>3822</v>
      </c>
      <c r="AM375" s="33" t="s">
        <v>3823</v>
      </c>
      <c r="AN375" s="186"/>
      <c r="AO375" s="185" t="s">
        <v>3824</v>
      </c>
      <c r="AP375" s="185" t="s">
        <v>3824</v>
      </c>
      <c r="AQ375" s="185" t="s">
        <v>3824</v>
      </c>
      <c r="AR375" s="185" t="s">
        <v>3824</v>
      </c>
      <c r="AS375" s="185" t="s">
        <v>3824</v>
      </c>
      <c r="AT375" s="185"/>
      <c r="AU375" s="185"/>
      <c r="AV375" s="185"/>
      <c r="AW375" s="186"/>
      <c r="AX375" s="41"/>
      <c r="AY375" s="41" t="s">
        <v>176</v>
      </c>
      <c r="AZ375" s="41"/>
      <c r="BA375" s="36" t="s">
        <v>3243</v>
      </c>
      <c r="BB375" s="36" t="s">
        <v>3154</v>
      </c>
      <c r="BC375" s="33" t="s">
        <v>3296</v>
      </c>
      <c r="BD375" s="33"/>
      <c r="BE375" s="51"/>
      <c r="BF375" s="51"/>
      <c r="BG375" s="51"/>
      <c r="BH375" s="51"/>
      <c r="BI375" s="51"/>
      <c r="BJ375" s="51"/>
      <c r="BK375" s="51"/>
      <c r="BL375" s="51"/>
      <c r="BM375" s="51"/>
      <c r="BN375" s="51"/>
      <c r="BO375" s="51"/>
    </row>
    <row r="376" spans="1:67" ht="151.5" customHeight="1" x14ac:dyDescent="0.25">
      <c r="A376" s="201">
        <v>375</v>
      </c>
      <c r="B376" s="182" t="s">
        <v>3818</v>
      </c>
      <c r="C376" s="183" t="s">
        <v>3819</v>
      </c>
      <c r="D376" s="33" t="s">
        <v>1030</v>
      </c>
      <c r="E376" s="36" t="s">
        <v>63</v>
      </c>
      <c r="F376" s="202" t="s">
        <v>66</v>
      </c>
      <c r="G376" s="202"/>
      <c r="H376" s="202"/>
      <c r="I376" s="202"/>
      <c r="J376" s="202"/>
      <c r="K376" s="202"/>
      <c r="L376" s="34" t="s">
        <v>1037</v>
      </c>
      <c r="M376" s="182" t="s">
        <v>3185</v>
      </c>
      <c r="N376" s="183" t="s">
        <v>1038</v>
      </c>
      <c r="O376" s="184" t="s">
        <v>3183</v>
      </c>
      <c r="P376" s="109"/>
      <c r="Q376" s="182" t="s">
        <v>3184</v>
      </c>
      <c r="R376" s="109"/>
      <c r="S376" s="183"/>
      <c r="T376" s="33"/>
      <c r="U376" s="33" t="s">
        <v>58</v>
      </c>
      <c r="V376" s="45" t="s">
        <v>58</v>
      </c>
      <c r="W376" s="34" t="s">
        <v>1038</v>
      </c>
      <c r="X376" s="34" t="s">
        <v>66</v>
      </c>
      <c r="Y376" s="36"/>
      <c r="Z376" s="36"/>
      <c r="AA376" s="36"/>
      <c r="AB376" s="36">
        <v>1</v>
      </c>
      <c r="AC376" s="36"/>
      <c r="AD376" s="36"/>
      <c r="AE376" s="36"/>
      <c r="AF376" s="51"/>
      <c r="AG376" s="51">
        <v>1</v>
      </c>
      <c r="AH376" s="51"/>
      <c r="AI376" s="51"/>
      <c r="AJ376" s="51"/>
      <c r="AK376" s="51"/>
      <c r="AL376" s="33"/>
      <c r="AM376" s="33"/>
      <c r="AN376" s="186"/>
      <c r="AO376" s="186"/>
      <c r="AP376" s="185"/>
      <c r="AQ376" s="185"/>
      <c r="AR376" s="185"/>
      <c r="AS376" s="185"/>
      <c r="AT376" s="185"/>
      <c r="AU376" s="185"/>
      <c r="AV376" s="185"/>
      <c r="AW376" s="186"/>
      <c r="AX376" s="41"/>
      <c r="AY376" s="41" t="s">
        <v>24</v>
      </c>
      <c r="AZ376" s="41"/>
      <c r="BA376" s="36"/>
      <c r="BB376" s="51"/>
      <c r="BC376" s="33"/>
      <c r="BD376" s="33"/>
      <c r="BE376" s="51"/>
      <c r="BF376" s="51"/>
      <c r="BG376" s="51"/>
      <c r="BH376" s="51"/>
      <c r="BI376" s="51"/>
      <c r="BJ376" s="51"/>
      <c r="BK376" s="51"/>
      <c r="BL376" s="51"/>
      <c r="BM376" s="51"/>
      <c r="BN376" s="51"/>
      <c r="BO376" s="51"/>
    </row>
    <row r="377" spans="1:67" ht="81" customHeight="1" x14ac:dyDescent="0.25">
      <c r="A377" s="201">
        <v>376</v>
      </c>
      <c r="B377" s="182" t="s">
        <v>3818</v>
      </c>
      <c r="C377" s="183" t="s">
        <v>3819</v>
      </c>
      <c r="D377" s="33" t="s">
        <v>1030</v>
      </c>
      <c r="E377" s="36" t="s">
        <v>63</v>
      </c>
      <c r="F377" s="202" t="s">
        <v>66</v>
      </c>
      <c r="G377" s="202"/>
      <c r="H377" s="202"/>
      <c r="I377" s="202"/>
      <c r="J377" s="202"/>
      <c r="K377" s="202"/>
      <c r="L377" s="34" t="s">
        <v>1040</v>
      </c>
      <c r="M377" s="182" t="s">
        <v>3828</v>
      </c>
      <c r="N377" s="183" t="s">
        <v>3829</v>
      </c>
      <c r="O377" s="184" t="s">
        <v>3183</v>
      </c>
      <c r="P377" s="109"/>
      <c r="Q377" s="182" t="s">
        <v>3184</v>
      </c>
      <c r="R377" s="109"/>
      <c r="S377" s="183"/>
      <c r="T377" s="33"/>
      <c r="U377" s="33" t="s">
        <v>58</v>
      </c>
      <c r="V377" s="45" t="s">
        <v>58</v>
      </c>
      <c r="W377" s="34" t="s">
        <v>1041</v>
      </c>
      <c r="X377" s="34" t="s">
        <v>23</v>
      </c>
      <c r="Y377" s="36"/>
      <c r="Z377" s="36"/>
      <c r="AA377" s="36"/>
      <c r="AB377" s="36">
        <v>1</v>
      </c>
      <c r="AC377" s="36"/>
      <c r="AD377" s="36"/>
      <c r="AE377" s="36"/>
      <c r="AF377" s="51"/>
      <c r="AG377" s="51"/>
      <c r="AH377" s="51">
        <v>1</v>
      </c>
      <c r="AI377" s="51"/>
      <c r="AJ377" s="51"/>
      <c r="AK377" s="51"/>
      <c r="AL377" s="33"/>
      <c r="AM377" s="33"/>
      <c r="AN377" s="186"/>
      <c r="AO377" s="186"/>
      <c r="AP377" s="185"/>
      <c r="AQ377" s="185"/>
      <c r="AR377" s="185"/>
      <c r="AS377" s="185"/>
      <c r="AT377" s="185"/>
      <c r="AU377" s="185"/>
      <c r="AV377" s="185"/>
      <c r="AW377" s="186"/>
      <c r="AX377" s="41"/>
      <c r="AY377" s="35" t="s">
        <v>1042</v>
      </c>
      <c r="AZ377" s="41"/>
      <c r="BA377" s="36"/>
      <c r="BB377" s="51"/>
      <c r="BC377" s="33"/>
      <c r="BD377" s="33">
        <v>2</v>
      </c>
      <c r="BE377" s="51"/>
      <c r="BF377" s="51"/>
      <c r="BG377" s="51"/>
      <c r="BH377" s="51"/>
      <c r="BI377" s="51"/>
      <c r="BJ377" s="51"/>
      <c r="BK377" s="51"/>
      <c r="BL377" s="51"/>
      <c r="BM377" s="51"/>
      <c r="BN377" s="51"/>
      <c r="BO377" s="51"/>
    </row>
    <row r="378" spans="1:67" ht="66" customHeight="1" x14ac:dyDescent="0.25">
      <c r="A378" s="201">
        <v>377</v>
      </c>
      <c r="B378" s="182" t="s">
        <v>3818</v>
      </c>
      <c r="C378" s="183" t="s">
        <v>3819</v>
      </c>
      <c r="D378" s="33" t="s">
        <v>1030</v>
      </c>
      <c r="E378" s="36" t="s">
        <v>63</v>
      </c>
      <c r="F378" s="202" t="s">
        <v>66</v>
      </c>
      <c r="G378" s="202"/>
      <c r="H378" s="202"/>
      <c r="I378" s="202"/>
      <c r="J378" s="202"/>
      <c r="K378" s="202"/>
      <c r="L378" s="34" t="s">
        <v>1044</v>
      </c>
      <c r="M378" s="182" t="s">
        <v>3832</v>
      </c>
      <c r="N378" s="183" t="s">
        <v>3833</v>
      </c>
      <c r="O378" s="184" t="s">
        <v>3183</v>
      </c>
      <c r="P378" s="109"/>
      <c r="Q378" s="183" t="s">
        <v>1045</v>
      </c>
      <c r="R378" s="109"/>
      <c r="S378" s="183"/>
      <c r="T378" s="33"/>
      <c r="U378" s="33" t="s">
        <v>58</v>
      </c>
      <c r="V378" s="45" t="s">
        <v>58</v>
      </c>
      <c r="W378" s="34" t="s">
        <v>1045</v>
      </c>
      <c r="X378" s="34" t="s">
        <v>23</v>
      </c>
      <c r="Y378" s="36"/>
      <c r="Z378" s="36"/>
      <c r="AA378" s="36"/>
      <c r="AB378" s="36">
        <v>1</v>
      </c>
      <c r="AC378" s="36"/>
      <c r="AD378" s="36"/>
      <c r="AE378" s="36"/>
      <c r="AF378" s="51"/>
      <c r="AG378" s="51"/>
      <c r="AH378" s="51">
        <v>1</v>
      </c>
      <c r="AI378" s="51"/>
      <c r="AJ378" s="51"/>
      <c r="AK378" s="51"/>
      <c r="AL378" s="33"/>
      <c r="AM378" s="33"/>
      <c r="AN378" s="186"/>
      <c r="AO378" s="186"/>
      <c r="AP378" s="185"/>
      <c r="AQ378" s="185"/>
      <c r="AR378" s="185"/>
      <c r="AS378" s="185"/>
      <c r="AT378" s="185"/>
      <c r="AU378" s="185"/>
      <c r="AV378" s="185"/>
      <c r="AW378" s="186"/>
      <c r="AX378" s="41"/>
      <c r="AY378" s="35" t="s">
        <v>24</v>
      </c>
      <c r="AZ378" s="41"/>
      <c r="BA378" s="36"/>
      <c r="BB378" s="51"/>
      <c r="BC378" s="33"/>
      <c r="BD378" s="33">
        <v>2</v>
      </c>
      <c r="BE378" s="51"/>
      <c r="BF378" s="51"/>
      <c r="BG378" s="51"/>
      <c r="BH378" s="51"/>
      <c r="BI378" s="51"/>
      <c r="BJ378" s="51"/>
      <c r="BK378" s="51"/>
      <c r="BL378" s="51"/>
      <c r="BM378" s="51"/>
      <c r="BN378" s="51"/>
      <c r="BO378" s="51"/>
    </row>
    <row r="379" spans="1:67" ht="66" customHeight="1" x14ac:dyDescent="0.25">
      <c r="A379" s="201">
        <v>378</v>
      </c>
      <c r="B379" s="182" t="s">
        <v>3818</v>
      </c>
      <c r="C379" s="183" t="s">
        <v>3819</v>
      </c>
      <c r="D379" s="33" t="s">
        <v>1030</v>
      </c>
      <c r="E379" s="36" t="s">
        <v>63</v>
      </c>
      <c r="F379" s="202" t="s">
        <v>66</v>
      </c>
      <c r="G379" s="202"/>
      <c r="H379" s="202"/>
      <c r="I379" s="202"/>
      <c r="J379" s="202"/>
      <c r="K379" s="202"/>
      <c r="L379" s="34" t="s">
        <v>1047</v>
      </c>
      <c r="M379" s="182" t="s">
        <v>3143</v>
      </c>
      <c r="N379" s="183" t="s">
        <v>3208</v>
      </c>
      <c r="O379" s="184" t="s">
        <v>3183</v>
      </c>
      <c r="P379" s="109"/>
      <c r="Q379" s="183" t="s">
        <v>3201</v>
      </c>
      <c r="R379" s="109"/>
      <c r="S379" s="183"/>
      <c r="T379" s="33"/>
      <c r="U379" s="33" t="s">
        <v>21</v>
      </c>
      <c r="V379" s="45" t="s">
        <v>21</v>
      </c>
      <c r="W379" s="34" t="s">
        <v>1048</v>
      </c>
      <c r="X379" s="34" t="s">
        <v>87</v>
      </c>
      <c r="Y379" s="36">
        <v>1</v>
      </c>
      <c r="Z379" s="36"/>
      <c r="AA379" s="36"/>
      <c r="AB379" s="36"/>
      <c r="AC379" s="36"/>
      <c r="AD379" s="36"/>
      <c r="AE379" s="36"/>
      <c r="AF379" s="51"/>
      <c r="AG379" s="51"/>
      <c r="AH379" s="51">
        <v>1</v>
      </c>
      <c r="AI379" s="51"/>
      <c r="AJ379" s="51"/>
      <c r="AK379" s="51"/>
      <c r="AL379" s="33" t="s">
        <v>3156</v>
      </c>
      <c r="AM379" s="33"/>
      <c r="AN379" s="185" t="s">
        <v>3397</v>
      </c>
      <c r="AO379" s="185"/>
      <c r="AP379" s="185" t="s">
        <v>3166</v>
      </c>
      <c r="AQ379" s="185" t="s">
        <v>3166</v>
      </c>
      <c r="AR379" s="185" t="s">
        <v>3166</v>
      </c>
      <c r="AS379" s="185" t="s">
        <v>2694</v>
      </c>
      <c r="AT379" s="185"/>
      <c r="AU379" s="185"/>
      <c r="AV379" s="185"/>
      <c r="AW379" s="186"/>
      <c r="AX379" s="41"/>
      <c r="AY379" s="35" t="s">
        <v>72</v>
      </c>
      <c r="AZ379" s="41"/>
      <c r="BA379" s="36" t="s">
        <v>451</v>
      </c>
      <c r="BB379" s="51"/>
      <c r="BC379" s="33"/>
      <c r="BD379" s="33"/>
      <c r="BE379" s="51"/>
      <c r="BF379" s="51"/>
      <c r="BG379" s="51"/>
      <c r="BH379" s="51"/>
      <c r="BI379" s="51"/>
      <c r="BJ379" s="51"/>
      <c r="BK379" s="51"/>
      <c r="BL379" s="51"/>
      <c r="BM379" s="51"/>
      <c r="BN379" s="51"/>
      <c r="BO379" s="51"/>
    </row>
    <row r="380" spans="1:67" ht="66" customHeight="1" x14ac:dyDescent="0.25">
      <c r="A380" s="201">
        <v>379</v>
      </c>
      <c r="B380" s="182" t="s">
        <v>3818</v>
      </c>
      <c r="C380" s="183" t="s">
        <v>3819</v>
      </c>
      <c r="D380" s="33" t="s">
        <v>1030</v>
      </c>
      <c r="E380" s="36" t="s">
        <v>63</v>
      </c>
      <c r="F380" s="202" t="s">
        <v>66</v>
      </c>
      <c r="G380" s="202"/>
      <c r="H380" s="202"/>
      <c r="I380" s="202"/>
      <c r="J380" s="202"/>
      <c r="K380" s="202"/>
      <c r="L380" s="34" t="s">
        <v>1050</v>
      </c>
      <c r="M380" s="182" t="s">
        <v>3143</v>
      </c>
      <c r="N380" s="183" t="s">
        <v>3208</v>
      </c>
      <c r="O380" s="184" t="s">
        <v>3183</v>
      </c>
      <c r="P380" s="109"/>
      <c r="Q380" s="183" t="s">
        <v>1045</v>
      </c>
      <c r="R380" s="109"/>
      <c r="S380" s="183"/>
      <c r="T380" s="33"/>
      <c r="U380" s="33" t="s">
        <v>58</v>
      </c>
      <c r="V380" s="45" t="s">
        <v>58</v>
      </c>
      <c r="W380" s="34" t="s">
        <v>1051</v>
      </c>
      <c r="X380" s="34" t="s">
        <v>1052</v>
      </c>
      <c r="Y380" s="36"/>
      <c r="Z380" s="36"/>
      <c r="AA380" s="36"/>
      <c r="AB380" s="36">
        <v>1</v>
      </c>
      <c r="AC380" s="36"/>
      <c r="AD380" s="36"/>
      <c r="AE380" s="36"/>
      <c r="AF380" s="51"/>
      <c r="AG380" s="51"/>
      <c r="AH380" s="51">
        <v>1</v>
      </c>
      <c r="AI380" s="51"/>
      <c r="AJ380" s="51"/>
      <c r="AK380" s="51"/>
      <c r="AL380" s="33"/>
      <c r="AM380" s="33"/>
      <c r="AN380" s="186"/>
      <c r="AO380" s="186"/>
      <c r="AP380" s="185"/>
      <c r="AQ380" s="185"/>
      <c r="AR380" s="185"/>
      <c r="AS380" s="185"/>
      <c r="AT380" s="185"/>
      <c r="AU380" s="185"/>
      <c r="AV380" s="185"/>
      <c r="AW380" s="186"/>
      <c r="AX380" s="41"/>
      <c r="AY380" s="41" t="s">
        <v>24</v>
      </c>
      <c r="AZ380" s="41"/>
      <c r="BA380" s="36"/>
      <c r="BB380" s="51"/>
      <c r="BC380" s="33"/>
      <c r="BD380" s="33"/>
      <c r="BE380" s="51"/>
      <c r="BF380" s="51"/>
      <c r="BG380" s="51"/>
      <c r="BH380" s="51"/>
      <c r="BI380" s="51"/>
      <c r="BJ380" s="51"/>
      <c r="BK380" s="51"/>
      <c r="BL380" s="51"/>
      <c r="BM380" s="51"/>
      <c r="BN380" s="51"/>
      <c r="BO380" s="51"/>
    </row>
    <row r="381" spans="1:67" ht="66" customHeight="1" x14ac:dyDescent="0.25">
      <c r="A381" s="201">
        <v>380</v>
      </c>
      <c r="B381" s="182" t="s">
        <v>3818</v>
      </c>
      <c r="C381" s="183" t="s">
        <v>3819</v>
      </c>
      <c r="D381" s="33" t="s">
        <v>1030</v>
      </c>
      <c r="E381" s="36" t="s">
        <v>63</v>
      </c>
      <c r="F381" s="202" t="s">
        <v>66</v>
      </c>
      <c r="G381" s="202"/>
      <c r="H381" s="202"/>
      <c r="I381" s="202"/>
      <c r="J381" s="202"/>
      <c r="K381" s="202"/>
      <c r="L381" s="34" t="s">
        <v>1053</v>
      </c>
      <c r="M381" s="182" t="s">
        <v>3143</v>
      </c>
      <c r="N381" s="183" t="s">
        <v>3208</v>
      </c>
      <c r="O381" s="184" t="s">
        <v>3183</v>
      </c>
      <c r="P381" s="109"/>
      <c r="Q381" s="183" t="s">
        <v>3152</v>
      </c>
      <c r="R381" s="109"/>
      <c r="S381" s="183" t="s">
        <v>391</v>
      </c>
      <c r="T381" s="33" t="s">
        <v>3834</v>
      </c>
      <c r="U381" s="33" t="s">
        <v>58</v>
      </c>
      <c r="V381" s="45" t="s">
        <v>58</v>
      </c>
      <c r="W381" s="34" t="s">
        <v>1054</v>
      </c>
      <c r="X381" s="34" t="s">
        <v>66</v>
      </c>
      <c r="Y381" s="36"/>
      <c r="Z381" s="36"/>
      <c r="AA381" s="36"/>
      <c r="AB381" s="36">
        <v>1</v>
      </c>
      <c r="AC381" s="36"/>
      <c r="AD381" s="36"/>
      <c r="AE381" s="36"/>
      <c r="AF381" s="51"/>
      <c r="AG381" s="51"/>
      <c r="AH381" s="51">
        <v>1</v>
      </c>
      <c r="AI381" s="51"/>
      <c r="AJ381" s="51"/>
      <c r="AK381" s="51"/>
      <c r="AL381" s="33" t="s">
        <v>3156</v>
      </c>
      <c r="AM381" s="33"/>
      <c r="AN381" s="185"/>
      <c r="AO381" s="185"/>
      <c r="AP381" s="185"/>
      <c r="AQ381" s="185"/>
      <c r="AR381" s="185"/>
      <c r="AS381" s="185"/>
      <c r="AT381" s="185"/>
      <c r="AU381" s="185"/>
      <c r="AV381" s="185"/>
      <c r="AW381" s="186"/>
      <c r="AX381" s="41"/>
      <c r="AY381" s="41" t="s">
        <v>24</v>
      </c>
      <c r="AZ381" s="41"/>
      <c r="BA381" s="36"/>
      <c r="BB381" s="51"/>
      <c r="BC381" s="33"/>
      <c r="BD381" s="33"/>
      <c r="BE381" s="51"/>
      <c r="BF381" s="51"/>
      <c r="BG381" s="51"/>
      <c r="BH381" s="51"/>
      <c r="BI381" s="51"/>
      <c r="BJ381" s="51"/>
      <c r="BK381" s="51"/>
      <c r="BL381" s="51"/>
      <c r="BM381" s="51"/>
      <c r="BN381" s="51"/>
      <c r="BO381" s="51"/>
    </row>
    <row r="382" spans="1:67" ht="110.25" customHeight="1" x14ac:dyDescent="0.25">
      <c r="A382" s="201">
        <v>381</v>
      </c>
      <c r="B382" s="182" t="s">
        <v>3818</v>
      </c>
      <c r="C382" s="183" t="s">
        <v>3819</v>
      </c>
      <c r="D382" s="33" t="s">
        <v>1030</v>
      </c>
      <c r="E382" s="36" t="s">
        <v>63</v>
      </c>
      <c r="F382" s="202" t="s">
        <v>66</v>
      </c>
      <c r="G382" s="202"/>
      <c r="H382" s="202"/>
      <c r="I382" s="202"/>
      <c r="J382" s="202"/>
      <c r="K382" s="202"/>
      <c r="L382" s="34" t="s">
        <v>1055</v>
      </c>
      <c r="M382" s="182" t="s">
        <v>3143</v>
      </c>
      <c r="N382" s="183" t="s">
        <v>3208</v>
      </c>
      <c r="O382" s="184" t="s">
        <v>3183</v>
      </c>
      <c r="P382" s="109"/>
      <c r="Q382" s="183" t="s">
        <v>3152</v>
      </c>
      <c r="R382" s="109"/>
      <c r="S382" s="183" t="s">
        <v>3184</v>
      </c>
      <c r="T382" s="33" t="s">
        <v>1056</v>
      </c>
      <c r="U382" s="33" t="s">
        <v>167</v>
      </c>
      <c r="V382" s="45" t="s">
        <v>58</v>
      </c>
      <c r="W382" s="34" t="s">
        <v>1056</v>
      </c>
      <c r="X382" s="34" t="s">
        <v>199</v>
      </c>
      <c r="Y382" s="36"/>
      <c r="Z382" s="36"/>
      <c r="AA382" s="36"/>
      <c r="AB382" s="36">
        <v>1</v>
      </c>
      <c r="AC382" s="36"/>
      <c r="AD382" s="36"/>
      <c r="AE382" s="36"/>
      <c r="AF382" s="51"/>
      <c r="AG382" s="51"/>
      <c r="AH382" s="51">
        <v>1</v>
      </c>
      <c r="AI382" s="51"/>
      <c r="AJ382" s="51"/>
      <c r="AK382" s="51"/>
      <c r="AL382" s="33" t="s">
        <v>3156</v>
      </c>
      <c r="AM382" s="33"/>
      <c r="AN382" s="185"/>
      <c r="AO382" s="185"/>
      <c r="AP382" s="185"/>
      <c r="AQ382" s="185"/>
      <c r="AR382" s="185"/>
      <c r="AS382" s="185"/>
      <c r="AT382" s="185"/>
      <c r="AU382" s="185"/>
      <c r="AV382" s="185"/>
      <c r="AW382" s="186"/>
      <c r="AX382" s="41"/>
      <c r="AY382" s="35" t="s">
        <v>176</v>
      </c>
      <c r="AZ382" s="41"/>
      <c r="BA382" s="36"/>
      <c r="BB382" s="51"/>
      <c r="BC382" s="33"/>
      <c r="BD382" s="33"/>
      <c r="BE382" s="51"/>
      <c r="BF382" s="51"/>
      <c r="BG382" s="51"/>
      <c r="BH382" s="51"/>
      <c r="BI382" s="51"/>
      <c r="BJ382" s="51"/>
      <c r="BK382" s="51"/>
      <c r="BL382" s="51"/>
      <c r="BM382" s="51"/>
      <c r="BN382" s="51"/>
      <c r="BO382" s="51"/>
    </row>
    <row r="383" spans="1:67" ht="63" customHeight="1" x14ac:dyDescent="0.25">
      <c r="A383" s="201">
        <v>382</v>
      </c>
      <c r="B383" s="182" t="s">
        <v>3818</v>
      </c>
      <c r="C383" s="183" t="s">
        <v>3819</v>
      </c>
      <c r="D383" s="33" t="s">
        <v>1030</v>
      </c>
      <c r="E383" s="36" t="s">
        <v>63</v>
      </c>
      <c r="F383" s="202" t="s">
        <v>66</v>
      </c>
      <c r="G383" s="202"/>
      <c r="H383" s="202"/>
      <c r="I383" s="202"/>
      <c r="J383" s="202"/>
      <c r="K383" s="202"/>
      <c r="L383" s="34" t="s">
        <v>1059</v>
      </c>
      <c r="M383" s="182" t="s">
        <v>3188</v>
      </c>
      <c r="N383" s="183" t="s">
        <v>1060</v>
      </c>
      <c r="O383" s="184" t="s">
        <v>3183</v>
      </c>
      <c r="P383" s="109"/>
      <c r="Q383" s="182" t="s">
        <v>3184</v>
      </c>
      <c r="R383" s="109"/>
      <c r="S383" s="183"/>
      <c r="T383" s="33"/>
      <c r="U383" s="33" t="s">
        <v>21</v>
      </c>
      <c r="V383" s="45" t="s">
        <v>21</v>
      </c>
      <c r="W383" s="34" t="s">
        <v>1060</v>
      </c>
      <c r="X383" s="34" t="s">
        <v>66</v>
      </c>
      <c r="Y383" s="36">
        <v>1</v>
      </c>
      <c r="Z383" s="36"/>
      <c r="AA383" s="36"/>
      <c r="AB383" s="36"/>
      <c r="AC383" s="36"/>
      <c r="AD383" s="36"/>
      <c r="AE383" s="36"/>
      <c r="AF383" s="51"/>
      <c r="AG383" s="51"/>
      <c r="AH383" s="51">
        <v>1</v>
      </c>
      <c r="AI383" s="51"/>
      <c r="AJ383" s="51"/>
      <c r="AK383" s="51"/>
      <c r="AL383" s="45" t="s">
        <v>3836</v>
      </c>
      <c r="AM383" s="33" t="s">
        <v>3837</v>
      </c>
      <c r="AN383" s="185" t="s">
        <v>3224</v>
      </c>
      <c r="AO383" s="185"/>
      <c r="AP383" s="185" t="s">
        <v>3166</v>
      </c>
      <c r="AQ383" s="185" t="s">
        <v>3166</v>
      </c>
      <c r="AR383" s="185" t="s">
        <v>3166</v>
      </c>
      <c r="AS383" s="185" t="s">
        <v>3166</v>
      </c>
      <c r="AT383" s="185"/>
      <c r="AU383" s="185"/>
      <c r="AV383" s="185"/>
      <c r="AW383" s="186"/>
      <c r="AX383" s="41"/>
      <c r="AY383" s="35" t="s">
        <v>72</v>
      </c>
      <c r="AZ383" s="41"/>
      <c r="BA383" s="36" t="s">
        <v>3243</v>
      </c>
      <c r="BB383" s="51"/>
      <c r="BC383" s="33"/>
      <c r="BD383" s="33"/>
      <c r="BE383" s="51"/>
      <c r="BF383" s="51"/>
      <c r="BG383" s="51"/>
      <c r="BH383" s="51"/>
      <c r="BI383" s="51"/>
      <c r="BJ383" s="51"/>
      <c r="BK383" s="51"/>
      <c r="BL383" s="51"/>
      <c r="BM383" s="51"/>
      <c r="BN383" s="51"/>
      <c r="BO383" s="51"/>
    </row>
    <row r="384" spans="1:67" ht="173.25" customHeight="1" x14ac:dyDescent="0.25">
      <c r="A384" s="201">
        <v>383</v>
      </c>
      <c r="B384" s="182" t="s">
        <v>3818</v>
      </c>
      <c r="C384" s="183" t="s">
        <v>3819</v>
      </c>
      <c r="D384" s="33" t="s">
        <v>1030</v>
      </c>
      <c r="E384" s="36" t="s">
        <v>63</v>
      </c>
      <c r="F384" s="202" t="s">
        <v>66</v>
      </c>
      <c r="G384" s="202"/>
      <c r="H384" s="202"/>
      <c r="I384" s="202"/>
      <c r="J384" s="202"/>
      <c r="K384" s="202"/>
      <c r="L384" s="34" t="s">
        <v>1061</v>
      </c>
      <c r="M384" s="182" t="s">
        <v>3143</v>
      </c>
      <c r="N384" s="183" t="s">
        <v>3208</v>
      </c>
      <c r="O384" s="184" t="s">
        <v>3183</v>
      </c>
      <c r="P384" s="109"/>
      <c r="Q384" s="183" t="s">
        <v>3152</v>
      </c>
      <c r="R384" s="109"/>
      <c r="S384" s="183" t="s">
        <v>391</v>
      </c>
      <c r="T384" s="33" t="s">
        <v>1062</v>
      </c>
      <c r="U384" s="33" t="s">
        <v>167</v>
      </c>
      <c r="V384" s="45" t="s">
        <v>167</v>
      </c>
      <c r="W384" s="34" t="s">
        <v>1062</v>
      </c>
      <c r="X384" s="34" t="s">
        <v>943</v>
      </c>
      <c r="Y384" s="36"/>
      <c r="Z384" s="36"/>
      <c r="AA384" s="36">
        <v>1</v>
      </c>
      <c r="AB384" s="36"/>
      <c r="AC384" s="36"/>
      <c r="AD384" s="36"/>
      <c r="AE384" s="36"/>
      <c r="AF384" s="51"/>
      <c r="AG384" s="51"/>
      <c r="AH384" s="51">
        <v>1</v>
      </c>
      <c r="AI384" s="51"/>
      <c r="AJ384" s="51"/>
      <c r="AK384" s="51"/>
      <c r="AL384" s="33" t="s">
        <v>3156</v>
      </c>
      <c r="AM384" s="33"/>
      <c r="AN384" s="185"/>
      <c r="AO384" s="185"/>
      <c r="AP384" s="185" t="s">
        <v>803</v>
      </c>
      <c r="AQ384" s="185" t="s">
        <v>803</v>
      </c>
      <c r="AR384" s="185" t="s">
        <v>803</v>
      </c>
      <c r="AS384" s="185" t="s">
        <v>803</v>
      </c>
      <c r="AT384" s="185"/>
      <c r="AU384" s="185"/>
      <c r="AV384" s="185"/>
      <c r="AW384" s="186"/>
      <c r="AX384" s="41"/>
      <c r="AY384" s="41" t="s">
        <v>24</v>
      </c>
      <c r="AZ384" s="41"/>
      <c r="BA384" s="36" t="s">
        <v>451</v>
      </c>
      <c r="BB384" s="51"/>
      <c r="BC384" s="33"/>
      <c r="BD384" s="33"/>
      <c r="BE384" s="51"/>
      <c r="BF384" s="51"/>
      <c r="BG384" s="51"/>
      <c r="BH384" s="51"/>
      <c r="BI384" s="51"/>
      <c r="BJ384" s="51"/>
      <c r="BK384" s="51"/>
      <c r="BL384" s="51"/>
      <c r="BM384" s="51"/>
      <c r="BN384" s="51"/>
      <c r="BO384" s="51"/>
    </row>
    <row r="385" spans="1:67" ht="63" customHeight="1" x14ac:dyDescent="0.25">
      <c r="A385" s="201">
        <v>384</v>
      </c>
      <c r="B385" s="182" t="s">
        <v>3818</v>
      </c>
      <c r="C385" s="183" t="s">
        <v>3819</v>
      </c>
      <c r="D385" s="33" t="s">
        <v>1030</v>
      </c>
      <c r="E385" s="36" t="s">
        <v>63</v>
      </c>
      <c r="F385" s="202" t="s">
        <v>66</v>
      </c>
      <c r="G385" s="202"/>
      <c r="H385" s="202"/>
      <c r="I385" s="202"/>
      <c r="J385" s="202"/>
      <c r="K385" s="202"/>
      <c r="L385" s="34" t="s">
        <v>1066</v>
      </c>
      <c r="M385" s="182" t="s">
        <v>3143</v>
      </c>
      <c r="N385" s="183" t="s">
        <v>3208</v>
      </c>
      <c r="O385" s="184" t="s">
        <v>3183</v>
      </c>
      <c r="P385" s="109"/>
      <c r="Q385" s="183" t="s">
        <v>3152</v>
      </c>
      <c r="R385" s="109"/>
      <c r="S385" s="183" t="s">
        <v>3167</v>
      </c>
      <c r="T385" s="33" t="s">
        <v>3839</v>
      </c>
      <c r="U385" s="33" t="s">
        <v>21</v>
      </c>
      <c r="V385" s="45" t="s">
        <v>21</v>
      </c>
      <c r="W385" s="34" t="s">
        <v>1067</v>
      </c>
      <c r="X385" s="34" t="s">
        <v>45</v>
      </c>
      <c r="Y385" s="36">
        <v>1</v>
      </c>
      <c r="Z385" s="36"/>
      <c r="AA385" s="36"/>
      <c r="AB385" s="36"/>
      <c r="AC385" s="36"/>
      <c r="AD385" s="36"/>
      <c r="AE385" s="36"/>
      <c r="AF385" s="51"/>
      <c r="AG385" s="51"/>
      <c r="AH385" s="51">
        <v>1</v>
      </c>
      <c r="AI385" s="51"/>
      <c r="AJ385" s="51"/>
      <c r="AK385" s="51"/>
      <c r="AL385" s="33" t="s">
        <v>3156</v>
      </c>
      <c r="AM385" s="33"/>
      <c r="AN385" s="185" t="s">
        <v>3224</v>
      </c>
      <c r="AO385" s="185"/>
      <c r="AP385" s="185" t="s">
        <v>3166</v>
      </c>
      <c r="AQ385" s="185" t="s">
        <v>3166</v>
      </c>
      <c r="AR385" s="185" t="s">
        <v>3166</v>
      </c>
      <c r="AS385" s="185" t="s">
        <v>3166</v>
      </c>
      <c r="AT385" s="185"/>
      <c r="AU385" s="185"/>
      <c r="AV385" s="185"/>
      <c r="AW385" s="186"/>
      <c r="AX385" s="41"/>
      <c r="AY385" s="35" t="s">
        <v>72</v>
      </c>
      <c r="AZ385" s="41"/>
      <c r="BA385" s="36" t="s">
        <v>451</v>
      </c>
      <c r="BB385" s="51"/>
      <c r="BC385" s="33"/>
      <c r="BD385" s="33"/>
      <c r="BE385" s="51"/>
      <c r="BF385" s="51"/>
      <c r="BG385" s="51"/>
      <c r="BH385" s="51"/>
      <c r="BI385" s="51"/>
      <c r="BJ385" s="51"/>
      <c r="BK385" s="51"/>
      <c r="BL385" s="51"/>
      <c r="BM385" s="51"/>
      <c r="BN385" s="51"/>
      <c r="BO385" s="51"/>
    </row>
    <row r="386" spans="1:67" ht="234" customHeight="1" x14ac:dyDescent="0.25">
      <c r="A386" s="201">
        <v>385</v>
      </c>
      <c r="B386" s="182" t="s">
        <v>3841</v>
      </c>
      <c r="C386" s="183" t="s">
        <v>3842</v>
      </c>
      <c r="D386" s="33" t="s">
        <v>1030</v>
      </c>
      <c r="E386" s="36" t="s">
        <v>63</v>
      </c>
      <c r="F386" s="202" t="s">
        <v>66</v>
      </c>
      <c r="G386" s="202"/>
      <c r="H386" s="202"/>
      <c r="I386" s="202"/>
      <c r="J386" s="202"/>
      <c r="K386" s="202"/>
      <c r="L386" s="34" t="s">
        <v>1068</v>
      </c>
      <c r="M386" s="182" t="s">
        <v>3187</v>
      </c>
      <c r="N386" s="183" t="s">
        <v>1069</v>
      </c>
      <c r="O386" s="184" t="s">
        <v>3183</v>
      </c>
      <c r="P386" s="109"/>
      <c r="Q386" s="182" t="s">
        <v>3184</v>
      </c>
      <c r="R386" s="109"/>
      <c r="S386" s="183"/>
      <c r="T386" s="33"/>
      <c r="U386" s="33" t="s">
        <v>167</v>
      </c>
      <c r="V386" s="45" t="s">
        <v>21</v>
      </c>
      <c r="W386" s="34" t="s">
        <v>1069</v>
      </c>
      <c r="X386" s="34" t="s">
        <v>66</v>
      </c>
      <c r="Y386" s="36">
        <v>1</v>
      </c>
      <c r="Z386" s="36"/>
      <c r="AA386" s="36"/>
      <c r="AB386" s="36"/>
      <c r="AC386" s="36"/>
      <c r="AD386" s="36"/>
      <c r="AE386" s="36"/>
      <c r="AF386" s="51"/>
      <c r="AG386" s="51"/>
      <c r="AH386" s="51">
        <v>1</v>
      </c>
      <c r="AI386" s="51"/>
      <c r="AJ386" s="51"/>
      <c r="AK386" s="51"/>
      <c r="AL386" s="33"/>
      <c r="AM386" s="33"/>
      <c r="AN386" s="33"/>
      <c r="AO386" s="185" t="s">
        <v>3824</v>
      </c>
      <c r="AP386" s="185"/>
      <c r="AQ386" s="185"/>
      <c r="AR386" s="185"/>
      <c r="AS386" s="185"/>
      <c r="AT386" s="185"/>
      <c r="AU386" s="185"/>
      <c r="AV386" s="185"/>
      <c r="AW386" s="186"/>
      <c r="AX386" s="41"/>
      <c r="AY386" s="41" t="s">
        <v>176</v>
      </c>
      <c r="AZ386" s="41"/>
      <c r="BA386" s="36" t="s">
        <v>3243</v>
      </c>
      <c r="BB386" s="36" t="s">
        <v>3154</v>
      </c>
      <c r="BC386" s="33" t="s">
        <v>3296</v>
      </c>
      <c r="BD386" s="33"/>
      <c r="BE386" s="51"/>
      <c r="BF386" s="51"/>
      <c r="BG386" s="51"/>
      <c r="BH386" s="51"/>
      <c r="BI386" s="51"/>
      <c r="BJ386" s="51"/>
      <c r="BK386" s="51"/>
      <c r="BL386" s="51"/>
      <c r="BM386" s="51"/>
      <c r="BN386" s="51"/>
      <c r="BO386" s="51"/>
    </row>
    <row r="387" spans="1:67" ht="72.75" customHeight="1" x14ac:dyDescent="0.25">
      <c r="A387" s="201">
        <v>386</v>
      </c>
      <c r="B387" s="182" t="s">
        <v>3845</v>
      </c>
      <c r="C387" s="183" t="s">
        <v>3846</v>
      </c>
      <c r="D387" s="36" t="s">
        <v>36</v>
      </c>
      <c r="E387" s="36" t="s">
        <v>41</v>
      </c>
      <c r="F387" s="202" t="s">
        <v>66</v>
      </c>
      <c r="G387" s="202"/>
      <c r="H387" s="202"/>
      <c r="I387" s="202"/>
      <c r="J387" s="202"/>
      <c r="K387" s="202"/>
      <c r="L387" s="34" t="s">
        <v>1072</v>
      </c>
      <c r="M387" s="182"/>
      <c r="N387" s="183"/>
      <c r="O387" s="184" t="s">
        <v>41</v>
      </c>
      <c r="P387" s="109"/>
      <c r="Q387" s="182"/>
      <c r="R387" s="109"/>
      <c r="S387" s="183" t="s">
        <v>391</v>
      </c>
      <c r="T387" s="188">
        <v>42808</v>
      </c>
      <c r="U387" s="33" t="s">
        <v>58</v>
      </c>
      <c r="V387" s="45" t="s">
        <v>58</v>
      </c>
      <c r="W387" s="49" t="s">
        <v>59</v>
      </c>
      <c r="X387" s="49" t="s">
        <v>66</v>
      </c>
      <c r="Y387" s="36"/>
      <c r="Z387" s="36"/>
      <c r="AA387" s="36"/>
      <c r="AB387" s="36">
        <v>1</v>
      </c>
      <c r="AC387" s="36"/>
      <c r="AD387" s="36"/>
      <c r="AE387" s="36"/>
      <c r="AF387" s="51"/>
      <c r="AG387" s="51"/>
      <c r="AH387" s="51">
        <v>1</v>
      </c>
      <c r="AI387" s="51"/>
      <c r="AJ387" s="51"/>
      <c r="AK387" s="51"/>
      <c r="AL387" s="33"/>
      <c r="AM387" s="33"/>
      <c r="AN387" s="186"/>
      <c r="AO387" s="186"/>
      <c r="AP387" s="185" t="s">
        <v>803</v>
      </c>
      <c r="AQ387" s="185" t="s">
        <v>803</v>
      </c>
      <c r="AR387" s="185" t="s">
        <v>803</v>
      </c>
      <c r="AS387" s="185" t="s">
        <v>803</v>
      </c>
      <c r="AT387" s="185"/>
      <c r="AU387" s="185"/>
      <c r="AV387" s="185"/>
      <c r="AW387" s="186"/>
      <c r="AX387" s="41"/>
      <c r="AY387" s="41" t="s">
        <v>24</v>
      </c>
      <c r="AZ387" s="41"/>
      <c r="BA387" s="36"/>
      <c r="BB387" s="51"/>
      <c r="BC387" s="33"/>
      <c r="BD387" s="33"/>
      <c r="BE387" s="51"/>
      <c r="BF387" s="51"/>
      <c r="BG387" s="51"/>
      <c r="BH387" s="51"/>
      <c r="BI387" s="51"/>
      <c r="BJ387" s="51"/>
      <c r="BK387" s="51"/>
      <c r="BL387" s="51"/>
      <c r="BM387" s="51"/>
      <c r="BN387" s="51"/>
      <c r="BO387" s="51"/>
    </row>
    <row r="388" spans="1:67" ht="72.75" customHeight="1" x14ac:dyDescent="0.25">
      <c r="A388" s="201">
        <v>387</v>
      </c>
      <c r="B388" s="182" t="s">
        <v>3845</v>
      </c>
      <c r="C388" s="183" t="s">
        <v>3846</v>
      </c>
      <c r="D388" s="36" t="s">
        <v>36</v>
      </c>
      <c r="E388" s="36" t="s">
        <v>41</v>
      </c>
      <c r="F388" s="202" t="s">
        <v>1075</v>
      </c>
      <c r="G388" s="202" t="s">
        <v>3847</v>
      </c>
      <c r="H388" s="202">
        <v>1</v>
      </c>
      <c r="I388" s="202"/>
      <c r="J388" s="202"/>
      <c r="K388" s="202"/>
      <c r="L388" s="34" t="s">
        <v>1074</v>
      </c>
      <c r="M388" s="182"/>
      <c r="N388" s="183"/>
      <c r="O388" s="184" t="s">
        <v>41</v>
      </c>
      <c r="P388" s="109"/>
      <c r="Q388" s="182"/>
      <c r="R388" s="109"/>
      <c r="S388" s="183" t="s">
        <v>391</v>
      </c>
      <c r="T388" s="188">
        <v>42808</v>
      </c>
      <c r="U388" s="33" t="s">
        <v>58</v>
      </c>
      <c r="V388" s="45" t="s">
        <v>58</v>
      </c>
      <c r="W388" s="49" t="s">
        <v>59</v>
      </c>
      <c r="X388" s="49" t="s">
        <v>1075</v>
      </c>
      <c r="Y388" s="36"/>
      <c r="Z388" s="36"/>
      <c r="AA388" s="36"/>
      <c r="AB388" s="36">
        <v>1</v>
      </c>
      <c r="AC388" s="36"/>
      <c r="AD388" s="36"/>
      <c r="AE388" s="36"/>
      <c r="AF388" s="51"/>
      <c r="AG388" s="51"/>
      <c r="AH388" s="51">
        <v>1</v>
      </c>
      <c r="AI388" s="51"/>
      <c r="AJ388" s="51"/>
      <c r="AK388" s="51"/>
      <c r="AL388" s="33"/>
      <c r="AM388" s="33"/>
      <c r="AN388" s="186"/>
      <c r="AO388" s="186"/>
      <c r="AP388" s="185" t="s">
        <v>803</v>
      </c>
      <c r="AQ388" s="185" t="s">
        <v>803</v>
      </c>
      <c r="AR388" s="185" t="s">
        <v>803</v>
      </c>
      <c r="AS388" s="185" t="s">
        <v>803</v>
      </c>
      <c r="AT388" s="185"/>
      <c r="AU388" s="185"/>
      <c r="AV388" s="185"/>
      <c r="AW388" s="186"/>
      <c r="AX388" s="41"/>
      <c r="AY388" s="41" t="s">
        <v>24</v>
      </c>
      <c r="AZ388" s="41"/>
      <c r="BA388" s="36"/>
      <c r="BB388" s="51"/>
      <c r="BC388" s="33"/>
      <c r="BD388" s="33"/>
      <c r="BE388" s="51"/>
      <c r="BF388" s="51"/>
      <c r="BG388" s="51"/>
      <c r="BH388" s="51"/>
      <c r="BI388" s="51"/>
      <c r="BJ388" s="51"/>
      <c r="BK388" s="51"/>
      <c r="BL388" s="51"/>
      <c r="BM388" s="51"/>
      <c r="BN388" s="51"/>
      <c r="BO388" s="51"/>
    </row>
    <row r="389" spans="1:67" ht="72.75" customHeight="1" x14ac:dyDescent="0.25">
      <c r="A389" s="201">
        <v>388</v>
      </c>
      <c r="B389" s="182" t="s">
        <v>3845</v>
      </c>
      <c r="C389" s="183" t="s">
        <v>3846</v>
      </c>
      <c r="D389" s="36" t="s">
        <v>36</v>
      </c>
      <c r="E389" s="36" t="s">
        <v>41</v>
      </c>
      <c r="F389" s="109" t="s">
        <v>1078</v>
      </c>
      <c r="G389" s="202" t="s">
        <v>3605</v>
      </c>
      <c r="H389" s="202">
        <v>4</v>
      </c>
      <c r="I389" s="202"/>
      <c r="J389" s="202"/>
      <c r="K389" s="202"/>
      <c r="L389" s="34" t="s">
        <v>1076</v>
      </c>
      <c r="M389" s="182"/>
      <c r="N389" s="183"/>
      <c r="O389" s="184" t="s">
        <v>41</v>
      </c>
      <c r="P389" s="109" t="s">
        <v>3849</v>
      </c>
      <c r="Q389" s="182"/>
      <c r="R389" s="109"/>
      <c r="S389" s="183" t="s">
        <v>791</v>
      </c>
      <c r="T389" s="33" t="s">
        <v>3850</v>
      </c>
      <c r="U389" s="33" t="s">
        <v>21</v>
      </c>
      <c r="V389" s="45" t="s">
        <v>21</v>
      </c>
      <c r="W389" s="49" t="s">
        <v>1077</v>
      </c>
      <c r="X389" s="49" t="s">
        <v>1078</v>
      </c>
      <c r="Y389" s="36">
        <v>1</v>
      </c>
      <c r="Z389" s="36"/>
      <c r="AA389" s="36"/>
      <c r="AB389" s="36"/>
      <c r="AC389" s="36"/>
      <c r="AD389" s="36"/>
      <c r="AE389" s="36"/>
      <c r="AF389" s="51"/>
      <c r="AG389" s="51"/>
      <c r="AH389" s="51">
        <v>1</v>
      </c>
      <c r="AI389" s="51"/>
      <c r="AJ389" s="51"/>
      <c r="AK389" s="51"/>
      <c r="AL389" s="33"/>
      <c r="AM389" s="33"/>
      <c r="AN389" s="186"/>
      <c r="AO389" s="185" t="s">
        <v>3851</v>
      </c>
      <c r="AP389" s="185"/>
      <c r="AQ389" s="185"/>
      <c r="AR389" s="185"/>
      <c r="AS389" s="185"/>
      <c r="AT389" s="185"/>
      <c r="AU389" s="185"/>
      <c r="AV389" s="185"/>
      <c r="AW389" s="186"/>
      <c r="AX389" s="41"/>
      <c r="AY389" s="41" t="s">
        <v>791</v>
      </c>
      <c r="AZ389" s="41"/>
      <c r="BA389" s="36"/>
      <c r="BB389" s="36" t="s">
        <v>3154</v>
      </c>
      <c r="BC389" s="33" t="s">
        <v>3296</v>
      </c>
      <c r="BD389" s="33"/>
      <c r="BE389" s="51"/>
      <c r="BF389" s="51"/>
      <c r="BG389" s="51"/>
      <c r="BH389" s="51"/>
      <c r="BI389" s="51"/>
      <c r="BJ389" s="51"/>
      <c r="BK389" s="51"/>
      <c r="BL389" s="51"/>
      <c r="BM389" s="51"/>
      <c r="BN389" s="51"/>
      <c r="BO389" s="51"/>
    </row>
    <row r="390" spans="1:67" ht="72.75" customHeight="1" x14ac:dyDescent="0.25">
      <c r="A390" s="201">
        <v>389</v>
      </c>
      <c r="B390" s="182" t="s">
        <v>3852</v>
      </c>
      <c r="C390" s="183" t="s">
        <v>3853</v>
      </c>
      <c r="D390" s="36" t="s">
        <v>18</v>
      </c>
      <c r="E390" s="36" t="s">
        <v>41</v>
      </c>
      <c r="F390" s="202">
        <v>1.5</v>
      </c>
      <c r="G390" s="202">
        <v>2</v>
      </c>
      <c r="H390" s="202">
        <v>1</v>
      </c>
      <c r="I390" s="202"/>
      <c r="J390" s="202"/>
      <c r="K390" s="202"/>
      <c r="L390" s="34" t="s">
        <v>1079</v>
      </c>
      <c r="M390" s="182"/>
      <c r="N390" s="183"/>
      <c r="O390" s="184" t="s">
        <v>41</v>
      </c>
      <c r="P390" s="109"/>
      <c r="Q390" s="182"/>
      <c r="R390" s="109"/>
      <c r="S390" s="183" t="s">
        <v>3167</v>
      </c>
      <c r="T390" s="33" t="s">
        <v>3855</v>
      </c>
      <c r="U390" s="33" t="s">
        <v>167</v>
      </c>
      <c r="V390" s="45" t="s">
        <v>167</v>
      </c>
      <c r="W390" s="34" t="s">
        <v>3855</v>
      </c>
      <c r="X390" s="34" t="s">
        <v>45</v>
      </c>
      <c r="Y390" s="36"/>
      <c r="Z390" s="36"/>
      <c r="AA390" s="36">
        <v>1</v>
      </c>
      <c r="AB390" s="36"/>
      <c r="AC390" s="36"/>
      <c r="AD390" s="36"/>
      <c r="AE390" s="36"/>
      <c r="AF390" s="51"/>
      <c r="AG390" s="51"/>
      <c r="AH390" s="51">
        <v>1</v>
      </c>
      <c r="AI390" s="51"/>
      <c r="AJ390" s="51"/>
      <c r="AK390" s="51"/>
      <c r="AL390" s="33"/>
      <c r="AM390" s="33"/>
      <c r="AN390" s="186"/>
      <c r="AO390" s="185" t="s">
        <v>3856</v>
      </c>
      <c r="AP390" s="185" t="s">
        <v>3166</v>
      </c>
      <c r="AQ390" s="185" t="s">
        <v>3166</v>
      </c>
      <c r="AR390" s="185" t="s">
        <v>3166</v>
      </c>
      <c r="AS390" s="185" t="s">
        <v>3166</v>
      </c>
      <c r="AT390" s="185"/>
      <c r="AU390" s="185"/>
      <c r="AV390" s="185"/>
      <c r="AW390" s="186"/>
      <c r="AX390" s="41"/>
      <c r="AY390" s="35" t="s">
        <v>176</v>
      </c>
      <c r="AZ390" s="41"/>
      <c r="BA390" s="36"/>
      <c r="BB390" s="51"/>
      <c r="BC390" s="33"/>
      <c r="BD390" s="33"/>
      <c r="BE390" s="51"/>
      <c r="BF390" s="51"/>
      <c r="BG390" s="51"/>
      <c r="BH390" s="51"/>
      <c r="BI390" s="51"/>
      <c r="BJ390" s="51"/>
      <c r="BK390" s="51"/>
      <c r="BL390" s="51"/>
      <c r="BM390" s="51"/>
      <c r="BN390" s="51"/>
      <c r="BO390" s="51"/>
    </row>
    <row r="391" spans="1:67" ht="110.25" customHeight="1" x14ac:dyDescent="0.25">
      <c r="A391" s="201">
        <v>390</v>
      </c>
      <c r="B391" s="182" t="s">
        <v>3852</v>
      </c>
      <c r="C391" s="183" t="s">
        <v>3853</v>
      </c>
      <c r="D391" s="36" t="s">
        <v>18</v>
      </c>
      <c r="E391" s="36" t="s">
        <v>41</v>
      </c>
      <c r="F391" s="202" t="s">
        <v>3763</v>
      </c>
      <c r="G391" s="202">
        <v>7</v>
      </c>
      <c r="H391" s="202">
        <v>1</v>
      </c>
      <c r="I391" s="202"/>
      <c r="J391" s="202"/>
      <c r="K391" s="202"/>
      <c r="L391" s="34" t="s">
        <v>1081</v>
      </c>
      <c r="M391" s="182"/>
      <c r="N391" s="183"/>
      <c r="O391" s="184" t="s">
        <v>41</v>
      </c>
      <c r="P391" s="109"/>
      <c r="Q391" s="182"/>
      <c r="R391" s="109"/>
      <c r="S391" s="183" t="s">
        <v>391</v>
      </c>
      <c r="T391" s="33" t="s">
        <v>3857</v>
      </c>
      <c r="U391" s="33" t="s">
        <v>58</v>
      </c>
      <c r="V391" s="45" t="s">
        <v>58</v>
      </c>
      <c r="W391" s="34" t="s">
        <v>3857</v>
      </c>
      <c r="X391" s="49" t="s">
        <v>377</v>
      </c>
      <c r="Y391" s="36"/>
      <c r="Z391" s="36"/>
      <c r="AA391" s="36"/>
      <c r="AB391" s="36">
        <v>1</v>
      </c>
      <c r="AC391" s="36"/>
      <c r="AD391" s="36"/>
      <c r="AE391" s="36"/>
      <c r="AF391" s="51"/>
      <c r="AG391" s="51"/>
      <c r="AH391" s="51">
        <v>1</v>
      </c>
      <c r="AI391" s="51"/>
      <c r="AJ391" s="51"/>
      <c r="AK391" s="51"/>
      <c r="AL391" s="33"/>
      <c r="AM391" s="33"/>
      <c r="AN391" s="186"/>
      <c r="AO391" s="186"/>
      <c r="AP391" s="185" t="s">
        <v>803</v>
      </c>
      <c r="AQ391" s="185" t="s">
        <v>803</v>
      </c>
      <c r="AR391" s="185" t="s">
        <v>803</v>
      </c>
      <c r="AS391" s="185" t="s">
        <v>803</v>
      </c>
      <c r="AT391" s="185"/>
      <c r="AU391" s="185"/>
      <c r="AV391" s="185"/>
      <c r="AW391" s="186"/>
      <c r="AX391" s="41"/>
      <c r="AY391" s="41" t="s">
        <v>24</v>
      </c>
      <c r="AZ391" s="41"/>
      <c r="BA391" s="36"/>
      <c r="BB391" s="51"/>
      <c r="BC391" s="33"/>
      <c r="BD391" s="33"/>
      <c r="BE391" s="51"/>
      <c r="BF391" s="51"/>
      <c r="BG391" s="51"/>
      <c r="BH391" s="51"/>
      <c r="BI391" s="51"/>
      <c r="BJ391" s="51"/>
      <c r="BK391" s="51"/>
      <c r="BL391" s="51"/>
      <c r="BM391" s="51"/>
      <c r="BN391" s="51"/>
      <c r="BO391" s="51"/>
    </row>
    <row r="392" spans="1:67" ht="31.5" customHeight="1" x14ac:dyDescent="0.25">
      <c r="A392" s="201">
        <v>391</v>
      </c>
      <c r="B392" s="182" t="s">
        <v>3852</v>
      </c>
      <c r="C392" s="183" t="s">
        <v>3853</v>
      </c>
      <c r="D392" s="36" t="s">
        <v>18</v>
      </c>
      <c r="E392" s="36" t="s">
        <v>41</v>
      </c>
      <c r="F392" s="202" t="s">
        <v>3171</v>
      </c>
      <c r="G392" s="202">
        <v>8</v>
      </c>
      <c r="H392" s="202">
        <v>5</v>
      </c>
      <c r="I392" s="202"/>
      <c r="J392" s="202"/>
      <c r="K392" s="202"/>
      <c r="L392" s="34" t="s">
        <v>1083</v>
      </c>
      <c r="M392" s="182"/>
      <c r="N392" s="183"/>
      <c r="O392" s="184" t="s">
        <v>41</v>
      </c>
      <c r="P392" s="109"/>
      <c r="Q392" s="182"/>
      <c r="R392" s="109"/>
      <c r="S392" s="183" t="s">
        <v>391</v>
      </c>
      <c r="T392" s="33" t="s">
        <v>3858</v>
      </c>
      <c r="U392" s="33" t="s">
        <v>21</v>
      </c>
      <c r="V392" s="45" t="s">
        <v>21</v>
      </c>
      <c r="W392" s="34" t="s">
        <v>3858</v>
      </c>
      <c r="X392" s="34" t="s">
        <v>56</v>
      </c>
      <c r="Y392" s="36">
        <v>1</v>
      </c>
      <c r="Z392" s="36"/>
      <c r="AA392" s="36"/>
      <c r="AB392" s="36"/>
      <c r="AC392" s="36"/>
      <c r="AD392" s="36"/>
      <c r="AE392" s="36"/>
      <c r="AF392" s="51"/>
      <c r="AG392" s="51"/>
      <c r="AH392" s="51"/>
      <c r="AI392" s="51"/>
      <c r="AJ392" s="51"/>
      <c r="AK392" s="51"/>
      <c r="AL392" s="33"/>
      <c r="AM392" s="33"/>
      <c r="AN392" s="185"/>
      <c r="AO392" s="185"/>
      <c r="AP392" s="185" t="s">
        <v>3166</v>
      </c>
      <c r="AQ392" s="185" t="s">
        <v>3166</v>
      </c>
      <c r="AR392" s="185" t="s">
        <v>3166</v>
      </c>
      <c r="AS392" s="185" t="s">
        <v>3166</v>
      </c>
      <c r="AT392" s="185"/>
      <c r="AU392" s="185"/>
      <c r="AV392" s="185"/>
      <c r="AW392" s="186"/>
      <c r="AX392" s="41"/>
      <c r="AY392" s="41" t="s">
        <v>46</v>
      </c>
      <c r="AZ392" s="41"/>
      <c r="BA392" s="36"/>
      <c r="BB392" s="51"/>
      <c r="BC392" s="33"/>
      <c r="BD392" s="33"/>
      <c r="BE392" s="51"/>
      <c r="BF392" s="51"/>
      <c r="BG392" s="51"/>
      <c r="BH392" s="51"/>
      <c r="BI392" s="51"/>
      <c r="BJ392" s="51"/>
      <c r="BK392" s="51"/>
      <c r="BL392" s="51"/>
      <c r="BM392" s="51"/>
      <c r="BN392" s="51"/>
      <c r="BO392" s="51"/>
    </row>
    <row r="393" spans="1:67" ht="47.25" customHeight="1" x14ac:dyDescent="0.25">
      <c r="A393" s="201">
        <v>392</v>
      </c>
      <c r="B393" s="182" t="s">
        <v>3852</v>
      </c>
      <c r="C393" s="183" t="s">
        <v>3853</v>
      </c>
      <c r="D393" s="36" t="s">
        <v>18</v>
      </c>
      <c r="E393" s="36" t="s">
        <v>41</v>
      </c>
      <c r="F393" s="202" t="s">
        <v>3315</v>
      </c>
      <c r="G393" s="202">
        <v>65</v>
      </c>
      <c r="H393" s="202">
        <v>7</v>
      </c>
      <c r="I393" s="202"/>
      <c r="J393" s="202"/>
      <c r="K393" s="202"/>
      <c r="L393" s="34" t="s">
        <v>1085</v>
      </c>
      <c r="M393" s="182"/>
      <c r="N393" s="183"/>
      <c r="O393" s="184" t="s">
        <v>41</v>
      </c>
      <c r="P393" s="109"/>
      <c r="Q393" s="182"/>
      <c r="R393" s="109"/>
      <c r="S393" s="183" t="s">
        <v>391</v>
      </c>
      <c r="T393" s="33" t="s">
        <v>3860</v>
      </c>
      <c r="U393" s="33" t="s">
        <v>58</v>
      </c>
      <c r="V393" s="45" t="s">
        <v>58</v>
      </c>
      <c r="W393" s="34" t="s">
        <v>3860</v>
      </c>
      <c r="X393" s="34" t="s">
        <v>1087</v>
      </c>
      <c r="Y393" s="36"/>
      <c r="Z393" s="36"/>
      <c r="AA393" s="36"/>
      <c r="AB393" s="36">
        <v>1</v>
      </c>
      <c r="AC393" s="36"/>
      <c r="AD393" s="36"/>
      <c r="AE393" s="36"/>
      <c r="AF393" s="96"/>
      <c r="AG393" s="51">
        <v>1</v>
      </c>
      <c r="AH393" s="51"/>
      <c r="AI393" s="51"/>
      <c r="AJ393" s="51"/>
      <c r="AK393" s="51"/>
      <c r="AL393" s="33"/>
      <c r="AM393" s="33"/>
      <c r="AN393" s="186"/>
      <c r="AO393" s="186"/>
      <c r="AP393" s="185"/>
      <c r="AQ393" s="185"/>
      <c r="AR393" s="185"/>
      <c r="AS393" s="185"/>
      <c r="AT393" s="185"/>
      <c r="AU393" s="185"/>
      <c r="AV393" s="185"/>
      <c r="AW393" s="186"/>
      <c r="AX393" s="41"/>
      <c r="AY393" s="41" t="s">
        <v>24</v>
      </c>
      <c r="AZ393" s="41"/>
      <c r="BA393" s="36"/>
      <c r="BB393" s="51"/>
      <c r="BC393" s="33"/>
      <c r="BD393" s="33"/>
      <c r="BE393" s="51"/>
      <c r="BF393" s="51"/>
      <c r="BG393" s="51"/>
      <c r="BH393" s="51"/>
      <c r="BI393" s="51"/>
      <c r="BJ393" s="51"/>
      <c r="BK393" s="51"/>
      <c r="BL393" s="51"/>
      <c r="BM393" s="51"/>
      <c r="BN393" s="51"/>
      <c r="BO393" s="51"/>
    </row>
    <row r="394" spans="1:67" ht="78.75" customHeight="1" x14ac:dyDescent="0.25">
      <c r="A394" s="201">
        <v>393</v>
      </c>
      <c r="B394" s="182" t="s">
        <v>3852</v>
      </c>
      <c r="C394" s="183" t="s">
        <v>3853</v>
      </c>
      <c r="D394" s="36" t="s">
        <v>18</v>
      </c>
      <c r="E394" s="36" t="s">
        <v>41</v>
      </c>
      <c r="F394" s="202" t="s">
        <v>3861</v>
      </c>
      <c r="G394" s="202">
        <v>67</v>
      </c>
      <c r="H394" s="202">
        <v>5</v>
      </c>
      <c r="I394" s="202"/>
      <c r="J394" s="202"/>
      <c r="K394" s="202"/>
      <c r="L394" s="34" t="s">
        <v>1088</v>
      </c>
      <c r="M394" s="182"/>
      <c r="N394" s="183"/>
      <c r="O394" s="184" t="s">
        <v>41</v>
      </c>
      <c r="P394" s="109"/>
      <c r="Q394" s="182"/>
      <c r="R394" s="109"/>
      <c r="S394" s="183" t="s">
        <v>391</v>
      </c>
      <c r="T394" s="33" t="s">
        <v>3862</v>
      </c>
      <c r="U394" s="33" t="s">
        <v>58</v>
      </c>
      <c r="V394" s="45" t="s">
        <v>58</v>
      </c>
      <c r="W394" s="34" t="s">
        <v>3862</v>
      </c>
      <c r="X394" s="34" t="s">
        <v>1090</v>
      </c>
      <c r="Y394" s="36"/>
      <c r="Z394" s="36"/>
      <c r="AA394" s="36"/>
      <c r="AB394" s="36">
        <v>1</v>
      </c>
      <c r="AC394" s="36"/>
      <c r="AD394" s="36"/>
      <c r="AE394" s="36"/>
      <c r="AF394" s="96"/>
      <c r="AG394" s="51">
        <v>1</v>
      </c>
      <c r="AH394" s="51"/>
      <c r="AI394" s="51"/>
      <c r="AJ394" s="51"/>
      <c r="AK394" s="51"/>
      <c r="AL394" s="33"/>
      <c r="AM394" s="33"/>
      <c r="AN394" s="186"/>
      <c r="AO394" s="186"/>
      <c r="AP394" s="185"/>
      <c r="AQ394" s="185"/>
      <c r="AR394" s="185"/>
      <c r="AS394" s="185"/>
      <c r="AT394" s="185"/>
      <c r="AU394" s="185"/>
      <c r="AV394" s="185"/>
      <c r="AW394" s="186"/>
      <c r="AX394" s="41"/>
      <c r="AY394" s="41" t="s">
        <v>24</v>
      </c>
      <c r="AZ394" s="41"/>
      <c r="BA394" s="36"/>
      <c r="BB394" s="51"/>
      <c r="BC394" s="33"/>
      <c r="BD394" s="33"/>
      <c r="BE394" s="51"/>
      <c r="BF394" s="51"/>
      <c r="BG394" s="51"/>
      <c r="BH394" s="51"/>
      <c r="BI394" s="51"/>
      <c r="BJ394" s="51"/>
      <c r="BK394" s="51"/>
      <c r="BL394" s="51"/>
      <c r="BM394" s="51"/>
      <c r="BN394" s="51"/>
      <c r="BO394" s="51"/>
    </row>
    <row r="395" spans="1:67" ht="51.75" customHeight="1" x14ac:dyDescent="0.25">
      <c r="A395" s="201">
        <v>394</v>
      </c>
      <c r="B395" s="182" t="s">
        <v>3852</v>
      </c>
      <c r="C395" s="183" t="s">
        <v>3853</v>
      </c>
      <c r="D395" s="36" t="s">
        <v>18</v>
      </c>
      <c r="E395" s="36" t="s">
        <v>41</v>
      </c>
      <c r="F395" s="202" t="s">
        <v>3861</v>
      </c>
      <c r="G395" s="202">
        <v>67</v>
      </c>
      <c r="H395" s="202">
        <v>6</v>
      </c>
      <c r="I395" s="202"/>
      <c r="J395" s="202"/>
      <c r="K395" s="202"/>
      <c r="L395" s="34" t="s">
        <v>1091</v>
      </c>
      <c r="M395" s="182"/>
      <c r="N395" s="183"/>
      <c r="O395" s="184" t="s">
        <v>41</v>
      </c>
      <c r="P395" s="109"/>
      <c r="Q395" s="182"/>
      <c r="R395" s="109"/>
      <c r="S395" s="183" t="s">
        <v>3167</v>
      </c>
      <c r="T395" s="33" t="s">
        <v>3863</v>
      </c>
      <c r="U395" s="33" t="s">
        <v>167</v>
      </c>
      <c r="V395" s="45" t="s">
        <v>167</v>
      </c>
      <c r="W395" s="34" t="s">
        <v>3863</v>
      </c>
      <c r="X395" s="34" t="s">
        <v>1090</v>
      </c>
      <c r="Y395" s="36"/>
      <c r="Z395" s="36"/>
      <c r="AA395" s="36">
        <v>1</v>
      </c>
      <c r="AB395" s="36"/>
      <c r="AC395" s="36"/>
      <c r="AD395" s="36"/>
      <c r="AE395" s="36"/>
      <c r="AF395" s="96"/>
      <c r="AG395" s="51">
        <v>1</v>
      </c>
      <c r="AH395" s="51"/>
      <c r="AI395" s="51"/>
      <c r="AJ395" s="51"/>
      <c r="AK395" s="51"/>
      <c r="AL395" s="33"/>
      <c r="AM395" s="33"/>
      <c r="AN395" s="186"/>
      <c r="AO395" s="186"/>
      <c r="AP395" s="185"/>
      <c r="AQ395" s="185"/>
      <c r="AR395" s="185"/>
      <c r="AS395" s="185"/>
      <c r="AT395" s="185"/>
      <c r="AU395" s="185"/>
      <c r="AV395" s="185"/>
      <c r="AW395" s="186"/>
      <c r="AX395" s="41"/>
      <c r="AY395" s="35" t="s">
        <v>176</v>
      </c>
      <c r="AZ395" s="41"/>
      <c r="BA395" s="36"/>
      <c r="BB395" s="51"/>
      <c r="BC395" s="33"/>
      <c r="BD395" s="33"/>
      <c r="BE395" s="51"/>
      <c r="BF395" s="51"/>
      <c r="BG395" s="51"/>
      <c r="BH395" s="51"/>
      <c r="BI395" s="51"/>
      <c r="BJ395" s="51"/>
      <c r="BK395" s="51"/>
      <c r="BL395" s="51"/>
      <c r="BM395" s="51"/>
      <c r="BN395" s="51"/>
      <c r="BO395" s="51"/>
    </row>
    <row r="396" spans="1:67" ht="51.75" customHeight="1" x14ac:dyDescent="0.25">
      <c r="A396" s="201">
        <v>395</v>
      </c>
      <c r="B396" s="182" t="s">
        <v>3852</v>
      </c>
      <c r="C396" s="183" t="s">
        <v>3853</v>
      </c>
      <c r="D396" s="36" t="s">
        <v>18</v>
      </c>
      <c r="E396" s="36" t="s">
        <v>41</v>
      </c>
      <c r="F396" s="202" t="s">
        <v>3744</v>
      </c>
      <c r="G396" s="202">
        <v>74</v>
      </c>
      <c r="H396" s="109" t="s">
        <v>3864</v>
      </c>
      <c r="I396" s="109"/>
      <c r="J396" s="109"/>
      <c r="K396" s="109"/>
      <c r="L396" s="34" t="s">
        <v>1093</v>
      </c>
      <c r="M396" s="182"/>
      <c r="N396" s="183"/>
      <c r="O396" s="184" t="s">
        <v>41</v>
      </c>
      <c r="P396" s="109"/>
      <c r="Q396" s="182"/>
      <c r="R396" s="109"/>
      <c r="S396" s="183" t="s">
        <v>3306</v>
      </c>
      <c r="T396" s="33" t="s">
        <v>3865</v>
      </c>
      <c r="U396" s="33" t="s">
        <v>21</v>
      </c>
      <c r="V396" s="45" t="s">
        <v>21</v>
      </c>
      <c r="W396" s="34" t="s">
        <v>1094</v>
      </c>
      <c r="X396" s="34" t="s">
        <v>228</v>
      </c>
      <c r="Y396" s="36">
        <v>1</v>
      </c>
      <c r="Z396" s="36"/>
      <c r="AA396" s="36"/>
      <c r="AB396" s="36"/>
      <c r="AC396" s="36"/>
      <c r="AD396" s="36"/>
      <c r="AE396" s="36"/>
      <c r="AF396" s="51"/>
      <c r="AG396" s="51"/>
      <c r="AH396" s="51">
        <v>1</v>
      </c>
      <c r="AI396" s="51"/>
      <c r="AJ396" s="51"/>
      <c r="AK396" s="51"/>
      <c r="AL396" s="33" t="s">
        <v>3156</v>
      </c>
      <c r="AM396" s="33"/>
      <c r="AN396" s="185"/>
      <c r="AO396" s="185"/>
      <c r="AP396" s="185"/>
      <c r="AQ396" s="185"/>
      <c r="AR396" s="185"/>
      <c r="AS396" s="185"/>
      <c r="AT396" s="185"/>
      <c r="AU396" s="185"/>
      <c r="AV396" s="185"/>
      <c r="AW396" s="186"/>
      <c r="AX396" s="41"/>
      <c r="AY396" s="41" t="s">
        <v>24</v>
      </c>
      <c r="AZ396" s="41"/>
      <c r="BA396" s="36"/>
      <c r="BB396" s="51"/>
      <c r="BC396" s="33"/>
      <c r="BD396" s="33"/>
      <c r="BE396" s="51"/>
      <c r="BF396" s="51"/>
      <c r="BG396" s="51"/>
      <c r="BH396" s="51"/>
      <c r="BI396" s="51"/>
      <c r="BJ396" s="51"/>
      <c r="BK396" s="51"/>
      <c r="BL396" s="51"/>
      <c r="BM396" s="51"/>
      <c r="BN396" s="51"/>
      <c r="BO396" s="51"/>
    </row>
    <row r="397" spans="1:67" ht="51.75" customHeight="1" x14ac:dyDescent="0.25">
      <c r="A397" s="201">
        <v>396</v>
      </c>
      <c r="B397" s="182" t="s">
        <v>3852</v>
      </c>
      <c r="C397" s="183" t="s">
        <v>3853</v>
      </c>
      <c r="D397" s="36" t="s">
        <v>18</v>
      </c>
      <c r="E397" s="36" t="s">
        <v>41</v>
      </c>
      <c r="F397" s="202" t="s">
        <v>3866</v>
      </c>
      <c r="G397" s="202">
        <v>95</v>
      </c>
      <c r="H397" s="109" t="s">
        <v>3867</v>
      </c>
      <c r="I397" s="109"/>
      <c r="J397" s="109"/>
      <c r="K397" s="109"/>
      <c r="L397" s="34" t="s">
        <v>1095</v>
      </c>
      <c r="M397" s="182"/>
      <c r="N397" s="183"/>
      <c r="O397" s="184" t="s">
        <v>41</v>
      </c>
      <c r="P397" s="109"/>
      <c r="Q397" s="182"/>
      <c r="R397" s="109"/>
      <c r="S397" s="183" t="s">
        <v>391</v>
      </c>
      <c r="T397" s="33" t="s">
        <v>3868</v>
      </c>
      <c r="U397" s="33" t="s">
        <v>58</v>
      </c>
      <c r="V397" s="45" t="s">
        <v>58</v>
      </c>
      <c r="W397" s="34" t="s">
        <v>3868</v>
      </c>
      <c r="X397" s="34" t="s">
        <v>1097</v>
      </c>
      <c r="Y397" s="36"/>
      <c r="Z397" s="36"/>
      <c r="AA397" s="36"/>
      <c r="AB397" s="36">
        <v>1</v>
      </c>
      <c r="AC397" s="36"/>
      <c r="AD397" s="36"/>
      <c r="AE397" s="36"/>
      <c r="AF397" s="96"/>
      <c r="AG397" s="51">
        <v>1</v>
      </c>
      <c r="AH397" s="51"/>
      <c r="AI397" s="51"/>
      <c r="AJ397" s="51"/>
      <c r="AK397" s="51"/>
      <c r="AL397" s="33"/>
      <c r="AM397" s="33"/>
      <c r="AN397" s="186"/>
      <c r="AO397" s="186"/>
      <c r="AP397" s="185"/>
      <c r="AQ397" s="185"/>
      <c r="AR397" s="185"/>
      <c r="AS397" s="185"/>
      <c r="AT397" s="185"/>
      <c r="AU397" s="185"/>
      <c r="AV397" s="185"/>
      <c r="AW397" s="186"/>
      <c r="AX397" s="41"/>
      <c r="AY397" s="41" t="s">
        <v>24</v>
      </c>
      <c r="AZ397" s="41"/>
      <c r="BA397" s="36"/>
      <c r="BB397" s="51"/>
      <c r="BC397" s="33"/>
      <c r="BD397" s="33"/>
      <c r="BE397" s="51"/>
      <c r="BF397" s="51"/>
      <c r="BG397" s="51"/>
      <c r="BH397" s="51"/>
      <c r="BI397" s="51"/>
      <c r="BJ397" s="51"/>
      <c r="BK397" s="51"/>
      <c r="BL397" s="51"/>
      <c r="BM397" s="51"/>
      <c r="BN397" s="51"/>
      <c r="BO397" s="51"/>
    </row>
    <row r="398" spans="1:67" ht="76.5" customHeight="1" x14ac:dyDescent="0.25">
      <c r="A398" s="201">
        <v>397</v>
      </c>
      <c r="B398" s="182" t="s">
        <v>3852</v>
      </c>
      <c r="C398" s="183" t="s">
        <v>3853</v>
      </c>
      <c r="D398" s="36" t="s">
        <v>18</v>
      </c>
      <c r="E398" s="36" t="s">
        <v>41</v>
      </c>
      <c r="F398" s="202" t="s">
        <v>3870</v>
      </c>
      <c r="G398" s="202">
        <v>132</v>
      </c>
      <c r="H398" s="202" t="s">
        <v>3871</v>
      </c>
      <c r="I398" s="202"/>
      <c r="J398" s="202"/>
      <c r="K398" s="202"/>
      <c r="L398" s="34" t="s">
        <v>1098</v>
      </c>
      <c r="M398" s="182"/>
      <c r="N398" s="183"/>
      <c r="O398" s="184" t="s">
        <v>41</v>
      </c>
      <c r="P398" s="109"/>
      <c r="Q398" s="182"/>
      <c r="R398" s="109"/>
      <c r="S398" s="183" t="s">
        <v>3172</v>
      </c>
      <c r="T398" s="33" t="s">
        <v>3872</v>
      </c>
      <c r="U398" s="33" t="s">
        <v>21</v>
      </c>
      <c r="V398" s="45" t="s">
        <v>21</v>
      </c>
      <c r="W398" s="34" t="s">
        <v>3872</v>
      </c>
      <c r="X398" s="34" t="s">
        <v>199</v>
      </c>
      <c r="Y398" s="36">
        <v>1</v>
      </c>
      <c r="Z398" s="36"/>
      <c r="AA398" s="36"/>
      <c r="AB398" s="36"/>
      <c r="AC398" s="36"/>
      <c r="AD398" s="36"/>
      <c r="AE398" s="36"/>
      <c r="AF398" s="96"/>
      <c r="AG398" s="51">
        <v>1</v>
      </c>
      <c r="AH398" s="51"/>
      <c r="AI398" s="51"/>
      <c r="AJ398" s="51"/>
      <c r="AK398" s="51"/>
      <c r="AL398" s="33"/>
      <c r="AM398" s="33"/>
      <c r="AN398" s="51"/>
      <c r="AO398" s="190" t="s">
        <v>3874</v>
      </c>
      <c r="AP398" s="185"/>
      <c r="AQ398" s="185"/>
      <c r="AR398" s="185"/>
      <c r="AS398" s="185"/>
      <c r="AT398" s="185"/>
      <c r="AU398" s="185"/>
      <c r="AV398" s="185"/>
      <c r="AW398" s="186"/>
      <c r="AX398" s="186"/>
      <c r="AY398" s="41" t="s">
        <v>24</v>
      </c>
      <c r="AZ398" s="41"/>
      <c r="BA398" s="36"/>
      <c r="BB398" s="51"/>
      <c r="BC398" s="33"/>
      <c r="BD398" s="33"/>
      <c r="BE398" s="51"/>
      <c r="BF398" s="51"/>
      <c r="BG398" s="51"/>
      <c r="BH398" s="51"/>
      <c r="BI398" s="51"/>
      <c r="BJ398" s="51"/>
      <c r="BK398" s="51"/>
      <c r="BL398" s="51"/>
      <c r="BM398" s="51"/>
      <c r="BN398" s="51"/>
      <c r="BO398" s="51"/>
    </row>
    <row r="399" spans="1:67" ht="129.75" customHeight="1" x14ac:dyDescent="0.25">
      <c r="A399" s="201">
        <v>398</v>
      </c>
      <c r="B399" s="182" t="s">
        <v>3875</v>
      </c>
      <c r="C399" s="183" t="s">
        <v>3876</v>
      </c>
      <c r="D399" s="36" t="s">
        <v>62</v>
      </c>
      <c r="E399" s="36" t="s">
        <v>63</v>
      </c>
      <c r="F399" s="202" t="s">
        <v>66</v>
      </c>
      <c r="G399" s="202"/>
      <c r="H399" s="202"/>
      <c r="I399" s="202"/>
      <c r="J399" s="202"/>
      <c r="K399" s="202"/>
      <c r="L399" s="34" t="s">
        <v>1100</v>
      </c>
      <c r="M399" s="183" t="s">
        <v>3188</v>
      </c>
      <c r="N399" s="183" t="s">
        <v>391</v>
      </c>
      <c r="O399" s="184" t="s">
        <v>3183</v>
      </c>
      <c r="P399" s="109"/>
      <c r="Q399" s="182" t="s">
        <v>3184</v>
      </c>
      <c r="R399" s="109"/>
      <c r="S399" s="183"/>
      <c r="T399" s="33"/>
      <c r="U399" s="33" t="s">
        <v>21</v>
      </c>
      <c r="V399" s="45" t="s">
        <v>21</v>
      </c>
      <c r="W399" s="34" t="s">
        <v>1101</v>
      </c>
      <c r="X399" s="34" t="s">
        <v>66</v>
      </c>
      <c r="Y399" s="36">
        <v>1</v>
      </c>
      <c r="Z399" s="36"/>
      <c r="AA399" s="36"/>
      <c r="AB399" s="36"/>
      <c r="AC399" s="36"/>
      <c r="AD399" s="36"/>
      <c r="AE399" s="36"/>
      <c r="AF399" s="96"/>
      <c r="AG399" s="51">
        <v>1</v>
      </c>
      <c r="AH399" s="51"/>
      <c r="AI399" s="51"/>
      <c r="AJ399" s="51"/>
      <c r="AK399" s="51"/>
      <c r="AL399" s="33"/>
      <c r="AM399" s="33"/>
      <c r="AN399" s="185"/>
      <c r="AO399" s="185"/>
      <c r="AP399" s="185"/>
      <c r="AQ399" s="185"/>
      <c r="AR399" s="185"/>
      <c r="AS399" s="185"/>
      <c r="AT399" s="185"/>
      <c r="AU399" s="185"/>
      <c r="AV399" s="185"/>
      <c r="AW399" s="186"/>
      <c r="AX399" s="41"/>
      <c r="AY399" s="35" t="s">
        <v>72</v>
      </c>
      <c r="AZ399" s="41"/>
      <c r="BA399" s="36" t="s">
        <v>3243</v>
      </c>
      <c r="BB399" s="51"/>
      <c r="BC399" s="33"/>
      <c r="BD399" s="33"/>
      <c r="BE399" s="51"/>
      <c r="BF399" s="51"/>
      <c r="BG399" s="51"/>
      <c r="BH399" s="51"/>
      <c r="BI399" s="51"/>
      <c r="BJ399" s="51"/>
      <c r="BK399" s="51"/>
      <c r="BL399" s="51"/>
      <c r="BM399" s="51"/>
      <c r="BN399" s="51"/>
      <c r="BO399" s="51"/>
    </row>
    <row r="400" spans="1:67" ht="79.5" customHeight="1" x14ac:dyDescent="0.25">
      <c r="A400" s="201">
        <v>399</v>
      </c>
      <c r="B400" s="182" t="s">
        <v>3875</v>
      </c>
      <c r="C400" s="183" t="s">
        <v>3876</v>
      </c>
      <c r="D400" s="36" t="s">
        <v>62</v>
      </c>
      <c r="E400" s="36" t="s">
        <v>63</v>
      </c>
      <c r="F400" s="202" t="s">
        <v>66</v>
      </c>
      <c r="G400" s="202"/>
      <c r="H400" s="202"/>
      <c r="I400" s="202"/>
      <c r="J400" s="202"/>
      <c r="K400" s="202"/>
      <c r="L400" s="34" t="s">
        <v>1103</v>
      </c>
      <c r="M400" s="183" t="s">
        <v>3188</v>
      </c>
      <c r="N400" s="183" t="s">
        <v>1101</v>
      </c>
      <c r="O400" s="184" t="s">
        <v>3183</v>
      </c>
      <c r="P400" s="109"/>
      <c r="Q400" s="182" t="s">
        <v>3184</v>
      </c>
      <c r="R400" s="109"/>
      <c r="S400" s="183"/>
      <c r="T400" s="33"/>
      <c r="U400" s="33" t="s">
        <v>21</v>
      </c>
      <c r="V400" s="45" t="s">
        <v>21</v>
      </c>
      <c r="W400" s="34" t="s">
        <v>1101</v>
      </c>
      <c r="X400" s="34" t="s">
        <v>66</v>
      </c>
      <c r="Y400" s="36">
        <v>1</v>
      </c>
      <c r="Z400" s="36"/>
      <c r="AA400" s="36"/>
      <c r="AB400" s="36"/>
      <c r="AC400" s="36"/>
      <c r="AD400" s="36"/>
      <c r="AE400" s="36"/>
      <c r="AF400" s="96"/>
      <c r="AG400" s="51">
        <v>1</v>
      </c>
      <c r="AH400" s="51"/>
      <c r="AI400" s="51"/>
      <c r="AJ400" s="51"/>
      <c r="AK400" s="51"/>
      <c r="AL400" s="33"/>
      <c r="AM400" s="33"/>
      <c r="AN400" s="185"/>
      <c r="AO400" s="185"/>
      <c r="AP400" s="185"/>
      <c r="AQ400" s="185"/>
      <c r="AR400" s="185"/>
      <c r="AS400" s="185"/>
      <c r="AT400" s="185"/>
      <c r="AU400" s="185"/>
      <c r="AV400" s="185"/>
      <c r="AW400" s="186"/>
      <c r="AX400" s="41"/>
      <c r="AY400" s="35" t="s">
        <v>72</v>
      </c>
      <c r="AZ400" s="41"/>
      <c r="BA400" s="36" t="s">
        <v>3243</v>
      </c>
      <c r="BB400" s="51"/>
      <c r="BC400" s="33"/>
      <c r="BD400" s="33"/>
      <c r="BE400" s="51"/>
      <c r="BF400" s="51"/>
      <c r="BG400" s="51"/>
      <c r="BH400" s="51"/>
      <c r="BI400" s="51"/>
      <c r="BJ400" s="51"/>
      <c r="BK400" s="51"/>
      <c r="BL400" s="51"/>
      <c r="BM400" s="51"/>
      <c r="BN400" s="51"/>
      <c r="BO400" s="51"/>
    </row>
    <row r="401" spans="1:67" ht="78.75" customHeight="1" x14ac:dyDescent="0.25">
      <c r="A401" s="201">
        <v>400</v>
      </c>
      <c r="B401" s="182" t="s">
        <v>3875</v>
      </c>
      <c r="C401" s="183" t="s">
        <v>3876</v>
      </c>
      <c r="D401" s="36" t="s">
        <v>62</v>
      </c>
      <c r="E401" s="36" t="s">
        <v>63</v>
      </c>
      <c r="F401" s="202" t="s">
        <v>66</v>
      </c>
      <c r="G401" s="202"/>
      <c r="H401" s="202"/>
      <c r="I401" s="202"/>
      <c r="J401" s="202"/>
      <c r="K401" s="202"/>
      <c r="L401" s="34" t="s">
        <v>1105</v>
      </c>
      <c r="M401" s="183" t="s">
        <v>3185</v>
      </c>
      <c r="N401" s="183" t="s">
        <v>1106</v>
      </c>
      <c r="O401" s="184" t="s">
        <v>3183</v>
      </c>
      <c r="P401" s="109"/>
      <c r="Q401" s="182" t="s">
        <v>3184</v>
      </c>
      <c r="R401" s="109"/>
      <c r="S401" s="183"/>
      <c r="T401" s="33"/>
      <c r="U401" s="33" t="s">
        <v>58</v>
      </c>
      <c r="V401" s="45" t="s">
        <v>58</v>
      </c>
      <c r="W401" s="34" t="s">
        <v>1106</v>
      </c>
      <c r="X401" s="34" t="s">
        <v>66</v>
      </c>
      <c r="Y401" s="36"/>
      <c r="Z401" s="36"/>
      <c r="AA401" s="36"/>
      <c r="AB401" s="36">
        <v>1</v>
      </c>
      <c r="AC401" s="36"/>
      <c r="AD401" s="36"/>
      <c r="AE401" s="36"/>
      <c r="AF401" s="96"/>
      <c r="AG401" s="51">
        <v>1</v>
      </c>
      <c r="AH401" s="51"/>
      <c r="AI401" s="51"/>
      <c r="AJ401" s="51"/>
      <c r="AK401" s="51"/>
      <c r="AL401" s="33"/>
      <c r="AM401" s="33"/>
      <c r="AN401" s="186"/>
      <c r="AO401" s="186"/>
      <c r="AP401" s="185"/>
      <c r="AQ401" s="185"/>
      <c r="AR401" s="185"/>
      <c r="AS401" s="185"/>
      <c r="AT401" s="185"/>
      <c r="AU401" s="185"/>
      <c r="AV401" s="185"/>
      <c r="AW401" s="186"/>
      <c r="AX401" s="41"/>
      <c r="AY401" s="41" t="s">
        <v>24</v>
      </c>
      <c r="AZ401" s="41"/>
      <c r="BA401" s="36"/>
      <c r="BB401" s="51"/>
      <c r="BC401" s="33"/>
      <c r="BD401" s="33"/>
      <c r="BE401" s="51"/>
      <c r="BF401" s="51"/>
      <c r="BG401" s="51"/>
      <c r="BH401" s="51"/>
      <c r="BI401" s="51"/>
      <c r="BJ401" s="51"/>
      <c r="BK401" s="51"/>
      <c r="BL401" s="51"/>
      <c r="BM401" s="51"/>
      <c r="BN401" s="51"/>
      <c r="BO401" s="51"/>
    </row>
    <row r="402" spans="1:67" ht="155.25" customHeight="1" x14ac:dyDescent="0.25">
      <c r="A402" s="201">
        <v>401</v>
      </c>
      <c r="B402" s="182" t="s">
        <v>3875</v>
      </c>
      <c r="C402" s="183" t="s">
        <v>3876</v>
      </c>
      <c r="D402" s="36" t="s">
        <v>62</v>
      </c>
      <c r="E402" s="36" t="s">
        <v>63</v>
      </c>
      <c r="F402" s="202" t="s">
        <v>66</v>
      </c>
      <c r="G402" s="202"/>
      <c r="H402" s="202"/>
      <c r="I402" s="202"/>
      <c r="J402" s="202"/>
      <c r="K402" s="202"/>
      <c r="L402" s="34" t="s">
        <v>1108</v>
      </c>
      <c r="M402" s="183" t="s">
        <v>3182</v>
      </c>
      <c r="N402" s="183" t="s">
        <v>1109</v>
      </c>
      <c r="O402" s="184" t="s">
        <v>3183</v>
      </c>
      <c r="P402" s="109"/>
      <c r="Q402" s="182" t="s">
        <v>3184</v>
      </c>
      <c r="R402" s="109"/>
      <c r="S402" s="183"/>
      <c r="T402" s="33"/>
      <c r="U402" s="33" t="s">
        <v>58</v>
      </c>
      <c r="V402" s="45" t="s">
        <v>58</v>
      </c>
      <c r="W402" s="34" t="s">
        <v>1109</v>
      </c>
      <c r="X402" s="34" t="s">
        <v>66</v>
      </c>
      <c r="Y402" s="36"/>
      <c r="Z402" s="36"/>
      <c r="AA402" s="36"/>
      <c r="AB402" s="36">
        <v>1</v>
      </c>
      <c r="AC402" s="36"/>
      <c r="AD402" s="36"/>
      <c r="AE402" s="36"/>
      <c r="AF402" s="51"/>
      <c r="AG402" s="51">
        <v>1</v>
      </c>
      <c r="AH402" s="51"/>
      <c r="AI402" s="51"/>
      <c r="AJ402" s="51"/>
      <c r="AK402" s="51"/>
      <c r="AL402" s="33"/>
      <c r="AM402" s="33"/>
      <c r="AN402" s="186"/>
      <c r="AO402" s="186"/>
      <c r="AP402" s="185"/>
      <c r="AQ402" s="185"/>
      <c r="AR402" s="185"/>
      <c r="AS402" s="185"/>
      <c r="AT402" s="185"/>
      <c r="AU402" s="185"/>
      <c r="AV402" s="185"/>
      <c r="AW402" s="186"/>
      <c r="AX402" s="41"/>
      <c r="AY402" s="41" t="s">
        <v>24</v>
      </c>
      <c r="AZ402" s="41"/>
      <c r="BA402" s="36"/>
      <c r="BB402" s="51"/>
      <c r="BC402" s="33"/>
      <c r="BD402" s="33"/>
      <c r="BE402" s="51"/>
      <c r="BF402" s="51"/>
      <c r="BG402" s="51"/>
      <c r="BH402" s="51"/>
      <c r="BI402" s="51"/>
      <c r="BJ402" s="51"/>
      <c r="BK402" s="51"/>
      <c r="BL402" s="51"/>
      <c r="BM402" s="51"/>
      <c r="BN402" s="51"/>
      <c r="BO402" s="51"/>
    </row>
    <row r="403" spans="1:67" ht="186.75" customHeight="1" x14ac:dyDescent="0.25">
      <c r="A403" s="201">
        <v>402</v>
      </c>
      <c r="B403" s="182" t="s">
        <v>3875</v>
      </c>
      <c r="C403" s="183" t="s">
        <v>3876</v>
      </c>
      <c r="D403" s="36" t="s">
        <v>62</v>
      </c>
      <c r="E403" s="36" t="s">
        <v>63</v>
      </c>
      <c r="F403" s="202" t="s">
        <v>66</v>
      </c>
      <c r="G403" s="202"/>
      <c r="H403" s="202"/>
      <c r="I403" s="202"/>
      <c r="J403" s="202"/>
      <c r="K403" s="202"/>
      <c r="L403" s="34" t="s">
        <v>1111</v>
      </c>
      <c r="M403" s="183" t="s">
        <v>3185</v>
      </c>
      <c r="N403" s="183" t="s">
        <v>1101</v>
      </c>
      <c r="O403" s="184" t="s">
        <v>3183</v>
      </c>
      <c r="P403" s="109"/>
      <c r="Q403" s="182" t="s">
        <v>3184</v>
      </c>
      <c r="R403" s="109"/>
      <c r="S403" s="183"/>
      <c r="T403" s="33"/>
      <c r="U403" s="33" t="s">
        <v>21</v>
      </c>
      <c r="V403" s="45" t="s">
        <v>21</v>
      </c>
      <c r="W403" s="34" t="s">
        <v>1101</v>
      </c>
      <c r="X403" s="34" t="s">
        <v>66</v>
      </c>
      <c r="Y403" s="36">
        <v>1</v>
      </c>
      <c r="Z403" s="36"/>
      <c r="AA403" s="36"/>
      <c r="AB403" s="36"/>
      <c r="AC403" s="36"/>
      <c r="AD403" s="36"/>
      <c r="AE403" s="36"/>
      <c r="AF403" s="51"/>
      <c r="AG403" s="51">
        <v>1</v>
      </c>
      <c r="AH403" s="51"/>
      <c r="AI403" s="51"/>
      <c r="AJ403" s="51"/>
      <c r="AK403" s="51"/>
      <c r="AL403" s="33"/>
      <c r="AM403" s="33"/>
      <c r="AN403" s="185" t="s">
        <v>3938</v>
      </c>
      <c r="AO403" s="185"/>
      <c r="AP403" s="185" t="s">
        <v>3166</v>
      </c>
      <c r="AQ403" s="185" t="s">
        <v>3166</v>
      </c>
      <c r="AR403" s="185" t="s">
        <v>3166</v>
      </c>
      <c r="AS403" s="185" t="s">
        <v>3166</v>
      </c>
      <c r="AT403" s="185"/>
      <c r="AU403" s="185"/>
      <c r="AV403" s="185"/>
      <c r="AW403" s="186"/>
      <c r="AX403" s="41"/>
      <c r="AY403" s="35" t="s">
        <v>72</v>
      </c>
      <c r="AZ403" s="41"/>
      <c r="BA403" s="36" t="s">
        <v>3243</v>
      </c>
      <c r="BB403" s="51"/>
      <c r="BC403" s="33"/>
      <c r="BD403" s="33"/>
      <c r="BE403" s="51"/>
      <c r="BF403" s="51"/>
      <c r="BG403" s="51"/>
      <c r="BH403" s="51"/>
      <c r="BI403" s="51"/>
      <c r="BJ403" s="51"/>
      <c r="BK403" s="51"/>
      <c r="BL403" s="51"/>
      <c r="BM403" s="51"/>
      <c r="BN403" s="51"/>
      <c r="BO403" s="51"/>
    </row>
    <row r="404" spans="1:67" ht="85.5" customHeight="1" x14ac:dyDescent="0.25">
      <c r="A404" s="201">
        <v>403</v>
      </c>
      <c r="B404" s="182" t="s">
        <v>3875</v>
      </c>
      <c r="C404" s="183" t="s">
        <v>3876</v>
      </c>
      <c r="D404" s="36" t="s">
        <v>62</v>
      </c>
      <c r="E404" s="36" t="s">
        <v>63</v>
      </c>
      <c r="F404" s="202" t="s">
        <v>66</v>
      </c>
      <c r="G404" s="202"/>
      <c r="H404" s="202"/>
      <c r="I404" s="202"/>
      <c r="J404" s="202"/>
      <c r="K404" s="202"/>
      <c r="L404" s="34" t="s">
        <v>1113</v>
      </c>
      <c r="M404" s="183" t="s">
        <v>3188</v>
      </c>
      <c r="N404" s="183" t="s">
        <v>1114</v>
      </c>
      <c r="O404" s="184" t="s">
        <v>3183</v>
      </c>
      <c r="P404" s="109"/>
      <c r="Q404" s="182" t="s">
        <v>3184</v>
      </c>
      <c r="R404" s="109"/>
      <c r="S404" s="183"/>
      <c r="T404" s="33"/>
      <c r="U404" s="33" t="s">
        <v>58</v>
      </c>
      <c r="V404" s="45" t="s">
        <v>58</v>
      </c>
      <c r="W404" s="34" t="s">
        <v>1114</v>
      </c>
      <c r="X404" s="34" t="s">
        <v>66</v>
      </c>
      <c r="Y404" s="36"/>
      <c r="Z404" s="36"/>
      <c r="AA404" s="36"/>
      <c r="AB404" s="36">
        <v>1</v>
      </c>
      <c r="AC404" s="36"/>
      <c r="AD404" s="36"/>
      <c r="AE404" s="36"/>
      <c r="AF404" s="51"/>
      <c r="AG404" s="51">
        <v>1</v>
      </c>
      <c r="AH404" s="51"/>
      <c r="AI404" s="51"/>
      <c r="AJ404" s="51"/>
      <c r="AK404" s="51"/>
      <c r="AL404" s="33"/>
      <c r="AM404" s="33"/>
      <c r="AN404" s="186"/>
      <c r="AO404" s="186"/>
      <c r="AP404" s="185"/>
      <c r="AQ404" s="185"/>
      <c r="AR404" s="185"/>
      <c r="AS404" s="185"/>
      <c r="AT404" s="185"/>
      <c r="AU404" s="185"/>
      <c r="AV404" s="185"/>
      <c r="AW404" s="186"/>
      <c r="AX404" s="41"/>
      <c r="AY404" s="41" t="s">
        <v>24</v>
      </c>
      <c r="AZ404" s="41"/>
      <c r="BA404" s="36"/>
      <c r="BB404" s="51"/>
      <c r="BC404" s="33"/>
      <c r="BD404" s="33"/>
      <c r="BE404" s="51"/>
      <c r="BF404" s="51"/>
      <c r="BG404" s="51"/>
      <c r="BH404" s="51"/>
      <c r="BI404" s="51"/>
      <c r="BJ404" s="51"/>
      <c r="BK404" s="51"/>
      <c r="BL404" s="51"/>
      <c r="BM404" s="51"/>
      <c r="BN404" s="51"/>
      <c r="BO404" s="51"/>
    </row>
    <row r="405" spans="1:67" ht="103.5" customHeight="1" x14ac:dyDescent="0.25">
      <c r="A405" s="201">
        <v>404</v>
      </c>
      <c r="B405" s="182" t="s">
        <v>3875</v>
      </c>
      <c r="C405" s="183" t="s">
        <v>3876</v>
      </c>
      <c r="D405" s="36" t="s">
        <v>62</v>
      </c>
      <c r="E405" s="36" t="s">
        <v>63</v>
      </c>
      <c r="F405" s="202" t="s">
        <v>66</v>
      </c>
      <c r="G405" s="202"/>
      <c r="H405" s="202"/>
      <c r="I405" s="202"/>
      <c r="J405" s="202"/>
      <c r="K405" s="202"/>
      <c r="L405" s="34" t="s">
        <v>1115</v>
      </c>
      <c r="M405" s="203" t="s">
        <v>3143</v>
      </c>
      <c r="N405" s="183" t="s">
        <v>1116</v>
      </c>
      <c r="O405" s="184" t="s">
        <v>3183</v>
      </c>
      <c r="P405" s="109"/>
      <c r="Q405" s="182" t="s">
        <v>3184</v>
      </c>
      <c r="R405" s="109"/>
      <c r="S405" s="183"/>
      <c r="T405" s="33"/>
      <c r="U405" s="33" t="s">
        <v>58</v>
      </c>
      <c r="V405" s="45" t="s">
        <v>58</v>
      </c>
      <c r="W405" s="34" t="s">
        <v>1116</v>
      </c>
      <c r="X405" s="34" t="s">
        <v>45</v>
      </c>
      <c r="Y405" s="36"/>
      <c r="Z405" s="36"/>
      <c r="AA405" s="36"/>
      <c r="AB405" s="36">
        <v>1</v>
      </c>
      <c r="AC405" s="36"/>
      <c r="AD405" s="36"/>
      <c r="AE405" s="36"/>
      <c r="AF405" s="51"/>
      <c r="AG405" s="51">
        <v>1</v>
      </c>
      <c r="AH405" s="51"/>
      <c r="AI405" s="51"/>
      <c r="AJ405" s="51"/>
      <c r="AK405" s="51"/>
      <c r="AL405" s="33"/>
      <c r="AM405" s="33"/>
      <c r="AN405" s="186"/>
      <c r="AO405" s="186"/>
      <c r="AP405" s="185"/>
      <c r="AQ405" s="185"/>
      <c r="AR405" s="185"/>
      <c r="AS405" s="185"/>
      <c r="AT405" s="185"/>
      <c r="AU405" s="185"/>
      <c r="AV405" s="185"/>
      <c r="AW405" s="186"/>
      <c r="AX405" s="41"/>
      <c r="AY405" s="41" t="s">
        <v>24</v>
      </c>
      <c r="AZ405" s="41"/>
      <c r="BA405" s="36"/>
      <c r="BB405" s="51"/>
      <c r="BC405" s="33"/>
      <c r="BD405" s="33"/>
      <c r="BE405" s="51"/>
      <c r="BF405" s="51"/>
      <c r="BG405" s="51"/>
      <c r="BH405" s="51"/>
      <c r="BI405" s="51"/>
      <c r="BJ405" s="51"/>
      <c r="BK405" s="51"/>
      <c r="BL405" s="51"/>
      <c r="BM405" s="51"/>
      <c r="BN405" s="51"/>
      <c r="BO405" s="51"/>
    </row>
    <row r="406" spans="1:67" ht="45" customHeight="1" x14ac:dyDescent="0.25">
      <c r="A406" s="201">
        <v>405</v>
      </c>
      <c r="B406" s="182" t="s">
        <v>3875</v>
      </c>
      <c r="C406" s="183" t="s">
        <v>3876</v>
      </c>
      <c r="D406" s="36" t="s">
        <v>62</v>
      </c>
      <c r="E406" s="36" t="s">
        <v>63</v>
      </c>
      <c r="F406" s="202" t="s">
        <v>66</v>
      </c>
      <c r="G406" s="202"/>
      <c r="H406" s="202"/>
      <c r="I406" s="202"/>
      <c r="J406" s="202"/>
      <c r="K406" s="202"/>
      <c r="L406" s="34" t="s">
        <v>1117</v>
      </c>
      <c r="M406" s="183" t="s">
        <v>3148</v>
      </c>
      <c r="N406" s="183" t="s">
        <v>3226</v>
      </c>
      <c r="O406" s="184" t="s">
        <v>3183</v>
      </c>
      <c r="P406" s="109"/>
      <c r="Q406" s="182" t="s">
        <v>3184</v>
      </c>
      <c r="R406" s="109"/>
      <c r="S406" s="183"/>
      <c r="T406" s="33"/>
      <c r="U406" s="33" t="s">
        <v>58</v>
      </c>
      <c r="V406" s="45" t="s">
        <v>58</v>
      </c>
      <c r="W406" s="34" t="s">
        <v>1119</v>
      </c>
      <c r="X406" s="34" t="s">
        <v>23</v>
      </c>
      <c r="Y406" s="41" t="s">
        <v>791</v>
      </c>
      <c r="Z406" s="41" t="s">
        <v>791</v>
      </c>
      <c r="AA406" s="41" t="s">
        <v>791</v>
      </c>
      <c r="AB406" s="41" t="s">
        <v>791</v>
      </c>
      <c r="AC406" s="41" t="s">
        <v>791</v>
      </c>
      <c r="AD406" s="41" t="s">
        <v>791</v>
      </c>
      <c r="AE406" s="41" t="s">
        <v>791</v>
      </c>
      <c r="AF406" s="41" t="s">
        <v>791</v>
      </c>
      <c r="AG406" s="41" t="s">
        <v>791</v>
      </c>
      <c r="AH406" s="41" t="s">
        <v>791</v>
      </c>
      <c r="AI406" s="41" t="s">
        <v>791</v>
      </c>
      <c r="AJ406" s="41" t="s">
        <v>791</v>
      </c>
      <c r="AK406" s="41" t="s">
        <v>791</v>
      </c>
      <c r="AL406" s="41" t="s">
        <v>791</v>
      </c>
      <c r="AM406" s="41" t="s">
        <v>791</v>
      </c>
      <c r="AN406" s="41" t="s">
        <v>791</v>
      </c>
      <c r="AO406" s="41" t="s">
        <v>791</v>
      </c>
      <c r="AP406" s="41" t="s">
        <v>791</v>
      </c>
      <c r="AQ406" s="41" t="s">
        <v>791</v>
      </c>
      <c r="AR406" s="41" t="s">
        <v>791</v>
      </c>
      <c r="AS406" s="41" t="s">
        <v>791</v>
      </c>
      <c r="AT406" s="41" t="s">
        <v>791</v>
      </c>
      <c r="AU406" s="41" t="s">
        <v>791</v>
      </c>
      <c r="AV406" s="41" t="s">
        <v>791</v>
      </c>
      <c r="AW406" s="41" t="s">
        <v>791</v>
      </c>
      <c r="AX406" s="41" t="s">
        <v>791</v>
      </c>
      <c r="AY406" s="35" t="s">
        <v>24</v>
      </c>
      <c r="AZ406" s="36" t="s">
        <v>25</v>
      </c>
      <c r="BA406" s="36"/>
      <c r="BB406" s="51"/>
      <c r="BC406" s="33"/>
      <c r="BD406" s="36">
        <v>1</v>
      </c>
      <c r="BE406" s="36">
        <v>1</v>
      </c>
      <c r="BF406" s="51"/>
      <c r="BG406" s="51"/>
      <c r="BH406" s="51"/>
      <c r="BI406" s="51"/>
      <c r="BJ406" s="51"/>
      <c r="BK406" s="51"/>
      <c r="BL406" s="51"/>
      <c r="BM406" s="51"/>
      <c r="BN406" s="51"/>
      <c r="BO406" s="51"/>
    </row>
    <row r="407" spans="1:67" ht="99" customHeight="1" x14ac:dyDescent="0.25">
      <c r="A407" s="201">
        <v>406</v>
      </c>
      <c r="B407" s="182" t="s">
        <v>3875</v>
      </c>
      <c r="C407" s="183" t="s">
        <v>3876</v>
      </c>
      <c r="D407" s="36" t="s">
        <v>62</v>
      </c>
      <c r="E407" s="36" t="s">
        <v>63</v>
      </c>
      <c r="F407" s="202" t="s">
        <v>66</v>
      </c>
      <c r="G407" s="202"/>
      <c r="H407" s="202"/>
      <c r="I407" s="202"/>
      <c r="J407" s="202"/>
      <c r="K407" s="202"/>
      <c r="L407" s="34" t="s">
        <v>1120</v>
      </c>
      <c r="M407" s="203" t="s">
        <v>3143</v>
      </c>
      <c r="N407" s="183" t="s">
        <v>1121</v>
      </c>
      <c r="O407" s="184" t="s">
        <v>3183</v>
      </c>
      <c r="P407" s="109"/>
      <c r="Q407" s="182" t="s">
        <v>3184</v>
      </c>
      <c r="R407" s="109"/>
      <c r="S407" s="183"/>
      <c r="T407" s="33"/>
      <c r="U407" s="33" t="s">
        <v>58</v>
      </c>
      <c r="V407" s="45" t="s">
        <v>58</v>
      </c>
      <c r="W407" s="34" t="s">
        <v>1121</v>
      </c>
      <c r="X407" s="34" t="s">
        <v>23</v>
      </c>
      <c r="Y407" s="36"/>
      <c r="Z407" s="36"/>
      <c r="AA407" s="36"/>
      <c r="AB407" s="36">
        <v>1</v>
      </c>
      <c r="AC407" s="36"/>
      <c r="AD407" s="36"/>
      <c r="AE407" s="36"/>
      <c r="AF407" s="51"/>
      <c r="AG407" s="51">
        <v>1</v>
      </c>
      <c r="AH407" s="51"/>
      <c r="AI407" s="51"/>
      <c r="AJ407" s="51"/>
      <c r="AK407" s="51"/>
      <c r="AL407" s="33"/>
      <c r="AM407" s="33"/>
      <c r="AN407" s="186"/>
      <c r="AO407" s="186"/>
      <c r="AP407" s="185"/>
      <c r="AQ407" s="185"/>
      <c r="AR407" s="185"/>
      <c r="AS407" s="185"/>
      <c r="AT407" s="185"/>
      <c r="AU407" s="185"/>
      <c r="AV407" s="185"/>
      <c r="AW407" s="186"/>
      <c r="AX407" s="41"/>
      <c r="AY407" s="35" t="s">
        <v>24</v>
      </c>
      <c r="AZ407" s="36" t="s">
        <v>25</v>
      </c>
      <c r="BA407" s="36"/>
      <c r="BB407" s="51"/>
      <c r="BC407" s="33"/>
      <c r="BD407" s="36">
        <v>1</v>
      </c>
      <c r="BE407" s="36">
        <v>1</v>
      </c>
      <c r="BF407" s="51"/>
      <c r="BG407" s="51"/>
      <c r="BH407" s="51"/>
      <c r="BI407" s="51"/>
      <c r="BJ407" s="51"/>
      <c r="BK407" s="51"/>
      <c r="BL407" s="51"/>
      <c r="BM407" s="51"/>
      <c r="BN407" s="51"/>
      <c r="BO407" s="51"/>
    </row>
    <row r="408" spans="1:67" ht="157.5" customHeight="1" x14ac:dyDescent="0.25">
      <c r="A408" s="201">
        <v>407</v>
      </c>
      <c r="B408" s="182" t="s">
        <v>3875</v>
      </c>
      <c r="C408" s="183" t="s">
        <v>3876</v>
      </c>
      <c r="D408" s="36" t="s">
        <v>62</v>
      </c>
      <c r="E408" s="36" t="s">
        <v>63</v>
      </c>
      <c r="F408" s="202" t="s">
        <v>66</v>
      </c>
      <c r="G408" s="202"/>
      <c r="H408" s="202"/>
      <c r="I408" s="202"/>
      <c r="J408" s="202"/>
      <c r="K408" s="202"/>
      <c r="L408" s="34" t="s">
        <v>1124</v>
      </c>
      <c r="M408" s="183" t="s">
        <v>3832</v>
      </c>
      <c r="N408" s="183" t="s">
        <v>3881</v>
      </c>
      <c r="O408" s="184" t="s">
        <v>3183</v>
      </c>
      <c r="P408" s="109"/>
      <c r="Q408" s="183" t="s">
        <v>1045</v>
      </c>
      <c r="R408" s="109"/>
      <c r="S408" s="183"/>
      <c r="T408" s="33"/>
      <c r="U408" s="33" t="s">
        <v>58</v>
      </c>
      <c r="V408" s="45" t="s">
        <v>58</v>
      </c>
      <c r="W408" s="34" t="s">
        <v>1045</v>
      </c>
      <c r="X408" s="34" t="s">
        <v>23</v>
      </c>
      <c r="Y408" s="36"/>
      <c r="Z408" s="36"/>
      <c r="AA408" s="36"/>
      <c r="AB408" s="36">
        <v>1</v>
      </c>
      <c r="AC408" s="36"/>
      <c r="AD408" s="36"/>
      <c r="AE408" s="36"/>
      <c r="AF408" s="51"/>
      <c r="AG408" s="51">
        <v>1</v>
      </c>
      <c r="AH408" s="51"/>
      <c r="AI408" s="51"/>
      <c r="AJ408" s="51"/>
      <c r="AK408" s="51"/>
      <c r="AL408" s="33"/>
      <c r="AM408" s="33"/>
      <c r="AN408" s="186"/>
      <c r="AO408" s="186"/>
      <c r="AP408" s="185"/>
      <c r="AQ408" s="185"/>
      <c r="AR408" s="185"/>
      <c r="AS408" s="185"/>
      <c r="AT408" s="185"/>
      <c r="AU408" s="185"/>
      <c r="AV408" s="185"/>
      <c r="AW408" s="186"/>
      <c r="AX408" s="41"/>
      <c r="AY408" s="35" t="s">
        <v>24</v>
      </c>
      <c r="AZ408" s="36" t="s">
        <v>25</v>
      </c>
      <c r="BA408" s="36"/>
      <c r="BB408" s="51"/>
      <c r="BC408" s="33"/>
      <c r="BD408" s="36">
        <v>1</v>
      </c>
      <c r="BE408" s="36">
        <v>1</v>
      </c>
      <c r="BF408" s="51"/>
      <c r="BG408" s="51"/>
      <c r="BH408" s="51"/>
      <c r="BI408" s="51"/>
      <c r="BJ408" s="51"/>
      <c r="BK408" s="51"/>
      <c r="BL408" s="51"/>
      <c r="BM408" s="51"/>
      <c r="BN408" s="51"/>
      <c r="BO408" s="51"/>
    </row>
    <row r="409" spans="1:67" ht="53.25" customHeight="1" x14ac:dyDescent="0.25">
      <c r="A409" s="201">
        <v>408</v>
      </c>
      <c r="B409" s="182" t="s">
        <v>3875</v>
      </c>
      <c r="C409" s="183" t="s">
        <v>3876</v>
      </c>
      <c r="D409" s="36" t="s">
        <v>62</v>
      </c>
      <c r="E409" s="36" t="s">
        <v>63</v>
      </c>
      <c r="F409" s="202" t="s">
        <v>66</v>
      </c>
      <c r="G409" s="202"/>
      <c r="H409" s="202"/>
      <c r="I409" s="202"/>
      <c r="J409" s="202"/>
      <c r="K409" s="202"/>
      <c r="L409" s="34" t="s">
        <v>1127</v>
      </c>
      <c r="M409" s="183" t="s">
        <v>3718</v>
      </c>
      <c r="N409" s="183" t="s">
        <v>1128</v>
      </c>
      <c r="O409" s="184" t="s">
        <v>3183</v>
      </c>
      <c r="P409" s="109"/>
      <c r="Q409" s="182" t="s">
        <v>3184</v>
      </c>
      <c r="R409" s="109"/>
      <c r="S409" s="183"/>
      <c r="T409" s="33"/>
      <c r="U409" s="33" t="s">
        <v>58</v>
      </c>
      <c r="V409" s="45" t="s">
        <v>58</v>
      </c>
      <c r="W409" s="34" t="s">
        <v>1128</v>
      </c>
      <c r="X409" s="34" t="s">
        <v>23</v>
      </c>
      <c r="Y409" s="36"/>
      <c r="Z409" s="36"/>
      <c r="AA409" s="36"/>
      <c r="AB409" s="36">
        <v>1</v>
      </c>
      <c r="AC409" s="36"/>
      <c r="AD409" s="36"/>
      <c r="AE409" s="36"/>
      <c r="AF409" s="51"/>
      <c r="AG409" s="51">
        <v>1</v>
      </c>
      <c r="AH409" s="51"/>
      <c r="AI409" s="51"/>
      <c r="AJ409" s="51"/>
      <c r="AK409" s="51"/>
      <c r="AL409" s="33"/>
      <c r="AM409" s="33"/>
      <c r="AN409" s="186"/>
      <c r="AO409" s="186"/>
      <c r="AP409" s="185"/>
      <c r="AQ409" s="185"/>
      <c r="AR409" s="185"/>
      <c r="AS409" s="185"/>
      <c r="AT409" s="185"/>
      <c r="AU409" s="185"/>
      <c r="AV409" s="185"/>
      <c r="AW409" s="186"/>
      <c r="AX409" s="41"/>
      <c r="AY409" s="41" t="s">
        <v>24</v>
      </c>
      <c r="AZ409" s="41"/>
      <c r="BA409" s="36"/>
      <c r="BB409" s="51"/>
      <c r="BC409" s="33"/>
      <c r="BD409" s="33"/>
      <c r="BE409" s="51"/>
      <c r="BF409" s="51"/>
      <c r="BG409" s="51"/>
      <c r="BH409" s="51"/>
      <c r="BI409" s="51"/>
      <c r="BJ409" s="51"/>
      <c r="BK409" s="51"/>
      <c r="BL409" s="51"/>
      <c r="BM409" s="51"/>
      <c r="BN409" s="51"/>
      <c r="BO409" s="51"/>
    </row>
    <row r="410" spans="1:67" ht="31.5" customHeight="1" x14ac:dyDescent="0.25">
      <c r="A410" s="201">
        <v>409</v>
      </c>
      <c r="B410" s="182" t="s">
        <v>3875</v>
      </c>
      <c r="C410" s="183" t="s">
        <v>3876</v>
      </c>
      <c r="D410" s="36" t="s">
        <v>62</v>
      </c>
      <c r="E410" s="36" t="s">
        <v>63</v>
      </c>
      <c r="F410" s="202" t="s">
        <v>66</v>
      </c>
      <c r="G410" s="202"/>
      <c r="H410" s="202"/>
      <c r="I410" s="202"/>
      <c r="J410" s="202"/>
      <c r="K410" s="202"/>
      <c r="L410" s="34" t="s">
        <v>1129</v>
      </c>
      <c r="M410" s="183" t="s">
        <v>3143</v>
      </c>
      <c r="N410" s="183" t="s">
        <v>3208</v>
      </c>
      <c r="O410" s="184" t="s">
        <v>3183</v>
      </c>
      <c r="P410" s="109"/>
      <c r="Q410" s="183" t="s">
        <v>3152</v>
      </c>
      <c r="R410" s="109"/>
      <c r="S410" s="183" t="s">
        <v>391</v>
      </c>
      <c r="T410" s="33" t="s">
        <v>3882</v>
      </c>
      <c r="U410" s="33" t="s">
        <v>106</v>
      </c>
      <c r="V410" s="45" t="s">
        <v>106</v>
      </c>
      <c r="W410" s="34" t="s">
        <v>1128</v>
      </c>
      <c r="X410" s="34" t="s">
        <v>23</v>
      </c>
      <c r="Y410" s="36"/>
      <c r="Z410" s="36">
        <v>1</v>
      </c>
      <c r="AA410" s="36"/>
      <c r="AB410" s="36"/>
      <c r="AC410" s="36"/>
      <c r="AD410" s="36"/>
      <c r="AE410" s="36"/>
      <c r="AF410" s="51"/>
      <c r="AG410" s="51"/>
      <c r="AH410" s="51">
        <v>1</v>
      </c>
      <c r="AI410" s="51"/>
      <c r="AJ410" s="51"/>
      <c r="AK410" s="51"/>
      <c r="AL410" s="33" t="s">
        <v>3156</v>
      </c>
      <c r="AM410" s="33"/>
      <c r="AN410" s="185"/>
      <c r="AO410" s="185"/>
      <c r="AP410" s="185" t="s">
        <v>803</v>
      </c>
      <c r="AQ410" s="185" t="s">
        <v>803</v>
      </c>
      <c r="AR410" s="185" t="s">
        <v>803</v>
      </c>
      <c r="AS410" s="185" t="s">
        <v>2694</v>
      </c>
      <c r="AT410" s="185"/>
      <c r="AU410" s="185"/>
      <c r="AV410" s="185"/>
      <c r="AW410" s="186"/>
      <c r="AX410" s="41"/>
      <c r="AY410" s="41" t="s">
        <v>24</v>
      </c>
      <c r="AZ410" s="41"/>
      <c r="BA410" s="36"/>
      <c r="BB410" s="51"/>
      <c r="BC410" s="33"/>
      <c r="BD410" s="33"/>
      <c r="BE410" s="51"/>
      <c r="BF410" s="51"/>
      <c r="BG410" s="51"/>
      <c r="BH410" s="51"/>
      <c r="BI410" s="51"/>
      <c r="BJ410" s="51"/>
      <c r="BK410" s="51"/>
      <c r="BL410" s="51"/>
      <c r="BM410" s="51"/>
      <c r="BN410" s="51"/>
      <c r="BO410" s="51"/>
    </row>
    <row r="411" spans="1:67" ht="90" customHeight="1" x14ac:dyDescent="0.25">
      <c r="A411" s="201">
        <v>410</v>
      </c>
      <c r="B411" s="182" t="s">
        <v>3875</v>
      </c>
      <c r="C411" s="183" t="s">
        <v>3876</v>
      </c>
      <c r="D411" s="36" t="s">
        <v>62</v>
      </c>
      <c r="E411" s="36" t="s">
        <v>63</v>
      </c>
      <c r="F411" s="202" t="s">
        <v>66</v>
      </c>
      <c r="G411" s="202"/>
      <c r="H411" s="202"/>
      <c r="I411" s="202"/>
      <c r="J411" s="202"/>
      <c r="K411" s="202"/>
      <c r="L411" s="34" t="s">
        <v>1130</v>
      </c>
      <c r="M411" s="183" t="s">
        <v>3618</v>
      </c>
      <c r="N411" s="183" t="s">
        <v>3948</v>
      </c>
      <c r="O411" s="184" t="s">
        <v>3183</v>
      </c>
      <c r="P411" s="109"/>
      <c r="Q411" s="183" t="s">
        <v>1133</v>
      </c>
      <c r="R411" s="109"/>
      <c r="S411" s="183"/>
      <c r="T411" s="33"/>
      <c r="U411" s="33" t="s">
        <v>21</v>
      </c>
      <c r="V411" s="45" t="s">
        <v>21</v>
      </c>
      <c r="W411" s="34" t="s">
        <v>892</v>
      </c>
      <c r="X411" s="34" t="s">
        <v>1131</v>
      </c>
      <c r="Y411" s="41" t="s">
        <v>3884</v>
      </c>
      <c r="Z411" s="41" t="s">
        <v>791</v>
      </c>
      <c r="AA411" s="41" t="s">
        <v>791</v>
      </c>
      <c r="AB411" s="41" t="s">
        <v>791</v>
      </c>
      <c r="AC411" s="41" t="s">
        <v>791</v>
      </c>
      <c r="AD411" s="41" t="s">
        <v>791</v>
      </c>
      <c r="AE411" s="41" t="s">
        <v>791</v>
      </c>
      <c r="AF411" s="41" t="s">
        <v>791</v>
      </c>
      <c r="AG411" s="41" t="s">
        <v>791</v>
      </c>
      <c r="AH411" s="41" t="s">
        <v>791</v>
      </c>
      <c r="AI411" s="41" t="s">
        <v>791</v>
      </c>
      <c r="AJ411" s="41" t="s">
        <v>791</v>
      </c>
      <c r="AK411" s="41" t="s">
        <v>791</v>
      </c>
      <c r="AL411" s="41" t="s">
        <v>791</v>
      </c>
      <c r="AM411" s="41" t="s">
        <v>791</v>
      </c>
      <c r="AN411" s="41" t="s">
        <v>791</v>
      </c>
      <c r="AO411" s="41" t="s">
        <v>791</v>
      </c>
      <c r="AP411" s="41" t="s">
        <v>791</v>
      </c>
      <c r="AQ411" s="41" t="s">
        <v>791</v>
      </c>
      <c r="AR411" s="41" t="s">
        <v>791</v>
      </c>
      <c r="AS411" s="41" t="s">
        <v>791</v>
      </c>
      <c r="AT411" s="41" t="s">
        <v>791</v>
      </c>
      <c r="AU411" s="41" t="s">
        <v>791</v>
      </c>
      <c r="AV411" s="41" t="s">
        <v>791</v>
      </c>
      <c r="AW411" s="41" t="s">
        <v>791</v>
      </c>
      <c r="AX411" s="41" t="s">
        <v>791</v>
      </c>
      <c r="AY411" s="35" t="s">
        <v>24</v>
      </c>
      <c r="AZ411" s="36" t="s">
        <v>25</v>
      </c>
      <c r="BA411" s="36" t="s">
        <v>3243</v>
      </c>
      <c r="BB411" s="36" t="s">
        <v>3154</v>
      </c>
      <c r="BC411" s="33" t="s">
        <v>3296</v>
      </c>
      <c r="BD411" s="36">
        <v>1</v>
      </c>
      <c r="BE411" s="36">
        <v>1</v>
      </c>
      <c r="BF411" s="51"/>
      <c r="BG411" s="51"/>
      <c r="BH411" s="51"/>
      <c r="BI411" s="51"/>
      <c r="BJ411" s="51"/>
      <c r="BK411" s="51"/>
      <c r="BL411" s="51"/>
      <c r="BM411" s="51"/>
      <c r="BN411" s="51"/>
      <c r="BO411" s="51"/>
    </row>
    <row r="412" spans="1:67" ht="147" customHeight="1" x14ac:dyDescent="0.25">
      <c r="A412" s="201">
        <v>411</v>
      </c>
      <c r="B412" s="182" t="s">
        <v>3875</v>
      </c>
      <c r="C412" s="183" t="s">
        <v>3876</v>
      </c>
      <c r="D412" s="36" t="s">
        <v>62</v>
      </c>
      <c r="E412" s="36" t="s">
        <v>63</v>
      </c>
      <c r="F412" s="202" t="s">
        <v>66</v>
      </c>
      <c r="G412" s="202"/>
      <c r="H412" s="202"/>
      <c r="I412" s="202"/>
      <c r="J412" s="202"/>
      <c r="K412" s="202"/>
      <c r="L412" s="34" t="s">
        <v>1132</v>
      </c>
      <c r="M412" s="183" t="s">
        <v>3622</v>
      </c>
      <c r="N412" s="183" t="s">
        <v>3887</v>
      </c>
      <c r="O412" s="184" t="s">
        <v>3183</v>
      </c>
      <c r="P412" s="109"/>
      <c r="Q412" s="183" t="s">
        <v>1133</v>
      </c>
      <c r="R412" s="109"/>
      <c r="S412" s="183"/>
      <c r="T412" s="33"/>
      <c r="U412" s="33" t="s">
        <v>21</v>
      </c>
      <c r="V412" s="45" t="s">
        <v>21</v>
      </c>
      <c r="W412" s="34" t="s">
        <v>1133</v>
      </c>
      <c r="X412" s="34" t="s">
        <v>1134</v>
      </c>
      <c r="Y412" s="36">
        <v>1</v>
      </c>
      <c r="Z412" s="36"/>
      <c r="AA412" s="36"/>
      <c r="AB412" s="36"/>
      <c r="AC412" s="36"/>
      <c r="AD412" s="36"/>
      <c r="AE412" s="36"/>
      <c r="AF412" s="51"/>
      <c r="AG412" s="51">
        <v>1</v>
      </c>
      <c r="AH412" s="51"/>
      <c r="AI412" s="51"/>
      <c r="AJ412" s="51"/>
      <c r="AK412" s="51"/>
      <c r="AL412" s="33"/>
      <c r="AM412" s="33"/>
      <c r="AN412" s="185"/>
      <c r="AO412" s="185"/>
      <c r="AP412" s="185"/>
      <c r="AQ412" s="185"/>
      <c r="AR412" s="185"/>
      <c r="AS412" s="185"/>
      <c r="AT412" s="185"/>
      <c r="AU412" s="185"/>
      <c r="AV412" s="185"/>
      <c r="AW412" s="186"/>
      <c r="AX412" s="41"/>
      <c r="AY412" s="35" t="s">
        <v>24</v>
      </c>
      <c r="AZ412" s="36" t="s">
        <v>25</v>
      </c>
      <c r="BA412" s="36" t="s">
        <v>451</v>
      </c>
      <c r="BB412" s="51"/>
      <c r="BC412" s="33"/>
      <c r="BD412" s="36">
        <v>1</v>
      </c>
      <c r="BE412" s="36">
        <v>1</v>
      </c>
      <c r="BF412" s="51"/>
      <c r="BG412" s="51"/>
      <c r="BH412" s="51"/>
      <c r="BI412" s="51"/>
      <c r="BJ412" s="51"/>
      <c r="BK412" s="51"/>
      <c r="BL412" s="51"/>
      <c r="BM412" s="51"/>
      <c r="BN412" s="51"/>
      <c r="BO412" s="51"/>
    </row>
    <row r="413" spans="1:67" ht="141" customHeight="1" x14ac:dyDescent="0.25">
      <c r="A413" s="201">
        <v>412</v>
      </c>
      <c r="B413" s="182" t="s">
        <v>3875</v>
      </c>
      <c r="C413" s="183" t="s">
        <v>3876</v>
      </c>
      <c r="D413" s="36" t="s">
        <v>62</v>
      </c>
      <c r="E413" s="36" t="s">
        <v>63</v>
      </c>
      <c r="F413" s="202" t="s">
        <v>66</v>
      </c>
      <c r="G413" s="202"/>
      <c r="H413" s="202"/>
      <c r="I413" s="202"/>
      <c r="J413" s="202"/>
      <c r="K413" s="202"/>
      <c r="L413" s="34" t="s">
        <v>1135</v>
      </c>
      <c r="M413" s="183" t="s">
        <v>3185</v>
      </c>
      <c r="N413" s="183" t="s">
        <v>1143</v>
      </c>
      <c r="O413" s="184" t="s">
        <v>3183</v>
      </c>
      <c r="P413" s="109"/>
      <c r="Q413" s="182" t="s">
        <v>3184</v>
      </c>
      <c r="R413" s="109"/>
      <c r="S413" s="183"/>
      <c r="T413" s="33"/>
      <c r="U413" s="33" t="s">
        <v>58</v>
      </c>
      <c r="V413" s="45" t="s">
        <v>58</v>
      </c>
      <c r="W413" s="34" t="s">
        <v>1136</v>
      </c>
      <c r="X413" s="34" t="s">
        <v>23</v>
      </c>
      <c r="Y413" s="36"/>
      <c r="Z413" s="36"/>
      <c r="AA413" s="36"/>
      <c r="AB413" s="36">
        <v>1</v>
      </c>
      <c r="AC413" s="36"/>
      <c r="AD413" s="36"/>
      <c r="AE413" s="36"/>
      <c r="AF413" s="51"/>
      <c r="AG413" s="51">
        <v>1</v>
      </c>
      <c r="AH413" s="51"/>
      <c r="AI413" s="51"/>
      <c r="AJ413" s="51"/>
      <c r="AK413" s="51"/>
      <c r="AL413" s="33"/>
      <c r="AM413" s="33"/>
      <c r="AN413" s="186"/>
      <c r="AO413" s="186"/>
      <c r="AP413" s="185"/>
      <c r="AQ413" s="185"/>
      <c r="AR413" s="185"/>
      <c r="AS413" s="185"/>
      <c r="AT413" s="185"/>
      <c r="AU413" s="185"/>
      <c r="AV413" s="185"/>
      <c r="AW413" s="186"/>
      <c r="AX413" s="41"/>
      <c r="AY413" s="35" t="s">
        <v>24</v>
      </c>
      <c r="AZ413" s="36" t="s">
        <v>25</v>
      </c>
      <c r="BA413" s="36"/>
      <c r="BB413" s="51"/>
      <c r="BC413" s="33"/>
      <c r="BD413" s="36">
        <v>1</v>
      </c>
      <c r="BE413" s="36">
        <v>1</v>
      </c>
      <c r="BF413" s="51"/>
      <c r="BG413" s="51"/>
      <c r="BH413" s="51"/>
      <c r="BI413" s="51"/>
      <c r="BJ413" s="51"/>
      <c r="BK413" s="51"/>
      <c r="BL413" s="51"/>
      <c r="BM413" s="51"/>
      <c r="BN413" s="51"/>
      <c r="BO413" s="51"/>
    </row>
    <row r="414" spans="1:67" ht="149.25" customHeight="1" x14ac:dyDescent="0.25">
      <c r="A414" s="201">
        <v>413</v>
      </c>
      <c r="B414" s="182" t="s">
        <v>3875</v>
      </c>
      <c r="C414" s="183" t="s">
        <v>3876</v>
      </c>
      <c r="D414" s="36" t="s">
        <v>62</v>
      </c>
      <c r="E414" s="36" t="s">
        <v>63</v>
      </c>
      <c r="F414" s="202" t="s">
        <v>66</v>
      </c>
      <c r="G414" s="202"/>
      <c r="H414" s="202"/>
      <c r="I414" s="202"/>
      <c r="J414" s="202"/>
      <c r="K414" s="202"/>
      <c r="L414" s="34" t="s">
        <v>1139</v>
      </c>
      <c r="M414" s="183" t="s">
        <v>3187</v>
      </c>
      <c r="N414" s="183" t="s">
        <v>1140</v>
      </c>
      <c r="O414" s="184" t="s">
        <v>3183</v>
      </c>
      <c r="P414" s="109"/>
      <c r="Q414" s="182" t="s">
        <v>3184</v>
      </c>
      <c r="R414" s="109"/>
      <c r="S414" s="183"/>
      <c r="T414" s="33"/>
      <c r="U414" s="33" t="s">
        <v>58</v>
      </c>
      <c r="V414" s="45" t="s">
        <v>58</v>
      </c>
      <c r="W414" s="34" t="s">
        <v>1140</v>
      </c>
      <c r="X414" s="34" t="s">
        <v>66</v>
      </c>
      <c r="Y414" s="36"/>
      <c r="Z414" s="36"/>
      <c r="AA414" s="36"/>
      <c r="AB414" s="36">
        <v>1</v>
      </c>
      <c r="AC414" s="36"/>
      <c r="AD414" s="36"/>
      <c r="AE414" s="36"/>
      <c r="AF414" s="51"/>
      <c r="AG414" s="51">
        <v>1</v>
      </c>
      <c r="AH414" s="51"/>
      <c r="AI414" s="51"/>
      <c r="AJ414" s="51"/>
      <c r="AK414" s="51"/>
      <c r="AL414" s="33"/>
      <c r="AM414" s="33"/>
      <c r="AN414" s="186"/>
      <c r="AO414" s="186"/>
      <c r="AP414" s="185"/>
      <c r="AQ414" s="185"/>
      <c r="AR414" s="185"/>
      <c r="AS414" s="185"/>
      <c r="AT414" s="185"/>
      <c r="AU414" s="185"/>
      <c r="AV414" s="185"/>
      <c r="AW414" s="186"/>
      <c r="AX414" s="41"/>
      <c r="AY414" s="41" t="s">
        <v>24</v>
      </c>
      <c r="AZ414" s="41"/>
      <c r="BA414" s="36"/>
      <c r="BB414" s="51"/>
      <c r="BC414" s="33"/>
      <c r="BD414" s="33"/>
      <c r="BE414" s="51"/>
      <c r="BF414" s="51"/>
      <c r="BG414" s="51"/>
      <c r="BH414" s="51"/>
      <c r="BI414" s="51"/>
      <c r="BJ414" s="51"/>
      <c r="BK414" s="51"/>
      <c r="BL414" s="51"/>
      <c r="BM414" s="51"/>
      <c r="BN414" s="51"/>
      <c r="BO414" s="51"/>
    </row>
    <row r="415" spans="1:67" ht="66" customHeight="1" x14ac:dyDescent="0.25">
      <c r="A415" s="201">
        <v>414</v>
      </c>
      <c r="B415" s="182" t="s">
        <v>3875</v>
      </c>
      <c r="C415" s="183" t="s">
        <v>3876</v>
      </c>
      <c r="D415" s="36" t="s">
        <v>62</v>
      </c>
      <c r="E415" s="36" t="s">
        <v>63</v>
      </c>
      <c r="F415" s="202" t="s">
        <v>66</v>
      </c>
      <c r="G415" s="202"/>
      <c r="H415" s="202"/>
      <c r="I415" s="202"/>
      <c r="J415" s="202"/>
      <c r="K415" s="202"/>
      <c r="L415" s="34" t="s">
        <v>1142</v>
      </c>
      <c r="M415" s="183" t="s">
        <v>3187</v>
      </c>
      <c r="N415" s="183" t="s">
        <v>1143</v>
      </c>
      <c r="O415" s="184" t="s">
        <v>3183</v>
      </c>
      <c r="P415" s="109"/>
      <c r="Q415" s="182" t="s">
        <v>3184</v>
      </c>
      <c r="R415" s="109"/>
      <c r="S415" s="183"/>
      <c r="T415" s="33"/>
      <c r="U415" s="33" t="s">
        <v>58</v>
      </c>
      <c r="V415" s="45" t="s">
        <v>58</v>
      </c>
      <c r="W415" s="34" t="s">
        <v>1143</v>
      </c>
      <c r="X415" s="34" t="s">
        <v>66</v>
      </c>
      <c r="Y415" s="36"/>
      <c r="Z415" s="36"/>
      <c r="AA415" s="36"/>
      <c r="AB415" s="36">
        <v>1</v>
      </c>
      <c r="AC415" s="36"/>
      <c r="AD415" s="36"/>
      <c r="AE415" s="36"/>
      <c r="AF415" s="51"/>
      <c r="AG415" s="51">
        <v>1</v>
      </c>
      <c r="AH415" s="51"/>
      <c r="AI415" s="51"/>
      <c r="AJ415" s="51"/>
      <c r="AK415" s="51"/>
      <c r="AL415" s="33"/>
      <c r="AM415" s="33"/>
      <c r="AN415" s="186"/>
      <c r="AO415" s="186"/>
      <c r="AP415" s="185"/>
      <c r="AQ415" s="185"/>
      <c r="AR415" s="185"/>
      <c r="AS415" s="185"/>
      <c r="AT415" s="185"/>
      <c r="AU415" s="185"/>
      <c r="AV415" s="185"/>
      <c r="AW415" s="186"/>
      <c r="AX415" s="41"/>
      <c r="AY415" s="41" t="s">
        <v>24</v>
      </c>
      <c r="AZ415" s="41"/>
      <c r="BA415" s="36"/>
      <c r="BB415" s="51"/>
      <c r="BC415" s="33"/>
      <c r="BD415" s="33"/>
      <c r="BE415" s="51"/>
      <c r="BF415" s="51"/>
      <c r="BG415" s="51"/>
      <c r="BH415" s="51"/>
      <c r="BI415" s="51"/>
      <c r="BJ415" s="51"/>
      <c r="BK415" s="51"/>
      <c r="BL415" s="51"/>
      <c r="BM415" s="51"/>
      <c r="BN415" s="51"/>
      <c r="BO415" s="51"/>
    </row>
    <row r="416" spans="1:67" ht="99.75" customHeight="1" x14ac:dyDescent="0.25">
      <c r="A416" s="201">
        <v>415</v>
      </c>
      <c r="B416" s="182" t="s">
        <v>3875</v>
      </c>
      <c r="C416" s="183" t="s">
        <v>3876</v>
      </c>
      <c r="D416" s="36" t="s">
        <v>62</v>
      </c>
      <c r="E416" s="36" t="s">
        <v>63</v>
      </c>
      <c r="F416" s="202" t="s">
        <v>66</v>
      </c>
      <c r="G416" s="202"/>
      <c r="H416" s="202"/>
      <c r="I416" s="202"/>
      <c r="J416" s="202"/>
      <c r="K416" s="202"/>
      <c r="L416" s="34" t="s">
        <v>1145</v>
      </c>
      <c r="M416" s="183" t="s">
        <v>3185</v>
      </c>
      <c r="N416" s="183" t="s">
        <v>1143</v>
      </c>
      <c r="O416" s="184" t="s">
        <v>3183</v>
      </c>
      <c r="P416" s="109"/>
      <c r="Q416" s="182" t="s">
        <v>3184</v>
      </c>
      <c r="R416" s="109"/>
      <c r="S416" s="183"/>
      <c r="T416" s="33"/>
      <c r="U416" s="33" t="s">
        <v>58</v>
      </c>
      <c r="V416" s="45" t="s">
        <v>58</v>
      </c>
      <c r="W416" s="34" t="s">
        <v>1143</v>
      </c>
      <c r="X416" s="34" t="s">
        <v>66</v>
      </c>
      <c r="Y416" s="36"/>
      <c r="Z416" s="36"/>
      <c r="AA416" s="36"/>
      <c r="AB416" s="36">
        <v>1</v>
      </c>
      <c r="AC416" s="36"/>
      <c r="AD416" s="36"/>
      <c r="AE416" s="36"/>
      <c r="AF416" s="51"/>
      <c r="AG416" s="51">
        <v>1</v>
      </c>
      <c r="AH416" s="51"/>
      <c r="AI416" s="51"/>
      <c r="AJ416" s="51"/>
      <c r="AK416" s="51"/>
      <c r="AL416" s="33"/>
      <c r="AM416" s="33"/>
      <c r="AN416" s="186"/>
      <c r="AO416" s="186"/>
      <c r="AP416" s="185"/>
      <c r="AQ416" s="185"/>
      <c r="AR416" s="185"/>
      <c r="AS416" s="185"/>
      <c r="AT416" s="185"/>
      <c r="AU416" s="185"/>
      <c r="AV416" s="185"/>
      <c r="AW416" s="186"/>
      <c r="AX416" s="41"/>
      <c r="AY416" s="41" t="s">
        <v>24</v>
      </c>
      <c r="AZ416" s="41"/>
      <c r="BA416" s="36"/>
      <c r="BB416" s="51"/>
      <c r="BC416" s="33"/>
      <c r="BD416" s="33"/>
      <c r="BE416" s="51"/>
      <c r="BF416" s="51"/>
      <c r="BG416" s="51"/>
      <c r="BH416" s="51"/>
      <c r="BI416" s="51"/>
      <c r="BJ416" s="51"/>
      <c r="BK416" s="51"/>
      <c r="BL416" s="51"/>
      <c r="BM416" s="51"/>
      <c r="BN416" s="51"/>
      <c r="BO416" s="51"/>
    </row>
    <row r="417" spans="1:67" ht="132.75" customHeight="1" x14ac:dyDescent="0.25">
      <c r="A417" s="201">
        <v>416</v>
      </c>
      <c r="B417" s="182" t="s">
        <v>3875</v>
      </c>
      <c r="C417" s="183" t="s">
        <v>3876</v>
      </c>
      <c r="D417" s="36" t="s">
        <v>62</v>
      </c>
      <c r="E417" s="36" t="s">
        <v>63</v>
      </c>
      <c r="F417" s="202" t="s">
        <v>66</v>
      </c>
      <c r="G417" s="202"/>
      <c r="H417" s="202"/>
      <c r="I417" s="202"/>
      <c r="J417" s="202"/>
      <c r="K417" s="202"/>
      <c r="L417" s="34" t="s">
        <v>1147</v>
      </c>
      <c r="M417" s="183" t="s">
        <v>3185</v>
      </c>
      <c r="N417" s="183" t="s">
        <v>1148</v>
      </c>
      <c r="O417" s="184" t="s">
        <v>3183</v>
      </c>
      <c r="P417" s="109"/>
      <c r="Q417" s="182" t="s">
        <v>3184</v>
      </c>
      <c r="R417" s="109"/>
      <c r="S417" s="183"/>
      <c r="T417" s="33"/>
      <c r="U417" s="33" t="s">
        <v>58</v>
      </c>
      <c r="V417" s="45" t="s">
        <v>58</v>
      </c>
      <c r="W417" s="34" t="s">
        <v>1148</v>
      </c>
      <c r="X417" s="34" t="s">
        <v>66</v>
      </c>
      <c r="Y417" s="36"/>
      <c r="Z417" s="36"/>
      <c r="AA417" s="36"/>
      <c r="AB417" s="36">
        <v>1</v>
      </c>
      <c r="AC417" s="36"/>
      <c r="AD417" s="36"/>
      <c r="AE417" s="36"/>
      <c r="AF417" s="51"/>
      <c r="AG417" s="51">
        <v>1</v>
      </c>
      <c r="AH417" s="51"/>
      <c r="AI417" s="51"/>
      <c r="AJ417" s="51"/>
      <c r="AK417" s="51"/>
      <c r="AL417" s="33"/>
      <c r="AM417" s="33"/>
      <c r="AN417" s="186"/>
      <c r="AO417" s="186"/>
      <c r="AP417" s="185"/>
      <c r="AQ417" s="185"/>
      <c r="AR417" s="185"/>
      <c r="AS417" s="185"/>
      <c r="AT417" s="185"/>
      <c r="AU417" s="185"/>
      <c r="AV417" s="185"/>
      <c r="AW417" s="186"/>
      <c r="AX417" s="41"/>
      <c r="AY417" s="41" t="s">
        <v>24</v>
      </c>
      <c r="AZ417" s="41"/>
      <c r="BA417" s="36"/>
      <c r="BB417" s="51"/>
      <c r="BC417" s="33"/>
      <c r="BD417" s="33"/>
      <c r="BE417" s="51"/>
      <c r="BF417" s="51"/>
      <c r="BG417" s="51"/>
      <c r="BH417" s="51"/>
      <c r="BI417" s="51"/>
      <c r="BJ417" s="51"/>
      <c r="BK417" s="51"/>
      <c r="BL417" s="51"/>
      <c r="BM417" s="51"/>
      <c r="BN417" s="51"/>
      <c r="BO417" s="51"/>
    </row>
    <row r="418" spans="1:67" ht="164.25" customHeight="1" x14ac:dyDescent="0.25">
      <c r="A418" s="201">
        <v>417</v>
      </c>
      <c r="B418" s="182" t="s">
        <v>3875</v>
      </c>
      <c r="C418" s="183" t="s">
        <v>3876</v>
      </c>
      <c r="D418" s="36" t="s">
        <v>62</v>
      </c>
      <c r="E418" s="36" t="s">
        <v>63</v>
      </c>
      <c r="F418" s="202" t="s">
        <v>66</v>
      </c>
      <c r="G418" s="202"/>
      <c r="H418" s="202"/>
      <c r="I418" s="202"/>
      <c r="J418" s="202"/>
      <c r="K418" s="202"/>
      <c r="L418" s="34" t="s">
        <v>1150</v>
      </c>
      <c r="M418" s="203" t="s">
        <v>3143</v>
      </c>
      <c r="N418" s="183" t="s">
        <v>3891</v>
      </c>
      <c r="O418" s="184" t="s">
        <v>3183</v>
      </c>
      <c r="P418" s="109"/>
      <c r="Q418" s="183" t="s">
        <v>1153</v>
      </c>
      <c r="R418" s="109"/>
      <c r="S418" s="183"/>
      <c r="T418" s="33"/>
      <c r="U418" s="33" t="s">
        <v>58</v>
      </c>
      <c r="V418" s="45" t="s">
        <v>58</v>
      </c>
      <c r="W418" s="34" t="s">
        <v>391</v>
      </c>
      <c r="X418" s="34" t="s">
        <v>66</v>
      </c>
      <c r="Y418" s="36"/>
      <c r="Z418" s="36"/>
      <c r="AA418" s="36"/>
      <c r="AB418" s="36">
        <v>1</v>
      </c>
      <c r="AC418" s="36"/>
      <c r="AD418" s="36"/>
      <c r="AE418" s="36"/>
      <c r="AF418" s="51"/>
      <c r="AG418" s="51">
        <v>1</v>
      </c>
      <c r="AH418" s="51"/>
      <c r="AI418" s="51"/>
      <c r="AJ418" s="51"/>
      <c r="AK418" s="51"/>
      <c r="AL418" s="33"/>
      <c r="AM418" s="33"/>
      <c r="AN418" s="186"/>
      <c r="AO418" s="186"/>
      <c r="AP418" s="185"/>
      <c r="AQ418" s="185"/>
      <c r="AR418" s="185"/>
      <c r="AS418" s="185"/>
      <c r="AT418" s="185"/>
      <c r="AU418" s="185"/>
      <c r="AV418" s="185"/>
      <c r="AW418" s="186"/>
      <c r="AX418" s="41"/>
      <c r="AY418" s="41" t="s">
        <v>24</v>
      </c>
      <c r="AZ418" s="41"/>
      <c r="BA418" s="36"/>
      <c r="BB418" s="51"/>
      <c r="BC418" s="33"/>
      <c r="BD418" s="33"/>
      <c r="BE418" s="51"/>
      <c r="BF418" s="51"/>
      <c r="BG418" s="51"/>
      <c r="BH418" s="51"/>
      <c r="BI418" s="51"/>
      <c r="BJ418" s="51"/>
      <c r="BK418" s="51"/>
      <c r="BL418" s="51"/>
      <c r="BM418" s="51"/>
      <c r="BN418" s="51"/>
      <c r="BO418" s="51"/>
    </row>
    <row r="419" spans="1:67" ht="81" customHeight="1" x14ac:dyDescent="0.25">
      <c r="A419" s="201">
        <v>418</v>
      </c>
      <c r="B419" s="182" t="s">
        <v>3875</v>
      </c>
      <c r="C419" s="183" t="s">
        <v>3876</v>
      </c>
      <c r="D419" s="36" t="s">
        <v>62</v>
      </c>
      <c r="E419" s="36" t="s">
        <v>63</v>
      </c>
      <c r="F419" s="202" t="s">
        <v>66</v>
      </c>
      <c r="G419" s="202"/>
      <c r="H419" s="202"/>
      <c r="I419" s="202"/>
      <c r="J419" s="202"/>
      <c r="K419" s="202"/>
      <c r="L419" s="34" t="s">
        <v>1152</v>
      </c>
      <c r="M419" s="203" t="s">
        <v>3143</v>
      </c>
      <c r="N419" s="183" t="s">
        <v>3891</v>
      </c>
      <c r="O419" s="184" t="s">
        <v>3183</v>
      </c>
      <c r="P419" s="109"/>
      <c r="Q419" s="183" t="s">
        <v>1153</v>
      </c>
      <c r="R419" s="109"/>
      <c r="S419" s="183"/>
      <c r="T419" s="33"/>
      <c r="U419" s="33" t="s">
        <v>58</v>
      </c>
      <c r="V419" s="45" t="s">
        <v>58</v>
      </c>
      <c r="W419" s="34" t="s">
        <v>1153</v>
      </c>
      <c r="X419" s="34" t="s">
        <v>66</v>
      </c>
      <c r="Y419" s="36"/>
      <c r="Z419" s="36"/>
      <c r="AA419" s="36"/>
      <c r="AB419" s="36">
        <v>1</v>
      </c>
      <c r="AC419" s="36"/>
      <c r="AD419" s="36"/>
      <c r="AE419" s="36"/>
      <c r="AF419" s="51"/>
      <c r="AG419" s="51">
        <v>1</v>
      </c>
      <c r="AH419" s="51"/>
      <c r="AI419" s="51"/>
      <c r="AJ419" s="51"/>
      <c r="AK419" s="51"/>
      <c r="AL419" s="33"/>
      <c r="AM419" s="33"/>
      <c r="AN419" s="186"/>
      <c r="AO419" s="186"/>
      <c r="AP419" s="185"/>
      <c r="AQ419" s="185"/>
      <c r="AR419" s="185"/>
      <c r="AS419" s="185"/>
      <c r="AT419" s="185"/>
      <c r="AU419" s="185"/>
      <c r="AV419" s="185"/>
      <c r="AW419" s="186"/>
      <c r="AX419" s="41"/>
      <c r="AY419" s="41" t="s">
        <v>24</v>
      </c>
      <c r="AZ419" s="41"/>
      <c r="BA419" s="36"/>
      <c r="BB419" s="51"/>
      <c r="BC419" s="33"/>
      <c r="BD419" s="33"/>
      <c r="BE419" s="51"/>
      <c r="BF419" s="51"/>
      <c r="BG419" s="51"/>
      <c r="BH419" s="51"/>
      <c r="BI419" s="51"/>
      <c r="BJ419" s="51"/>
      <c r="BK419" s="51"/>
      <c r="BL419" s="51"/>
      <c r="BM419" s="51"/>
      <c r="BN419" s="51"/>
      <c r="BO419" s="51"/>
    </row>
    <row r="420" spans="1:67" ht="126" customHeight="1" x14ac:dyDescent="0.25">
      <c r="A420" s="201">
        <v>419</v>
      </c>
      <c r="B420" s="182" t="s">
        <v>3875</v>
      </c>
      <c r="C420" s="183" t="s">
        <v>3876</v>
      </c>
      <c r="D420" s="36" t="s">
        <v>62</v>
      </c>
      <c r="E420" s="36" t="s">
        <v>63</v>
      </c>
      <c r="F420" s="202" t="s">
        <v>66</v>
      </c>
      <c r="G420" s="202"/>
      <c r="H420" s="202"/>
      <c r="I420" s="202"/>
      <c r="J420" s="202"/>
      <c r="K420" s="202"/>
      <c r="L420" s="34" t="s">
        <v>1154</v>
      </c>
      <c r="M420" s="203" t="s">
        <v>3143</v>
      </c>
      <c r="N420" s="183" t="s">
        <v>3891</v>
      </c>
      <c r="O420" s="184" t="s">
        <v>3183</v>
      </c>
      <c r="P420" s="109"/>
      <c r="Q420" s="183" t="s">
        <v>1153</v>
      </c>
      <c r="R420" s="109"/>
      <c r="S420" s="183"/>
      <c r="T420" s="33"/>
      <c r="U420" s="33" t="s">
        <v>58</v>
      </c>
      <c r="V420" s="45" t="s">
        <v>58</v>
      </c>
      <c r="W420" s="34" t="s">
        <v>1153</v>
      </c>
      <c r="X420" s="34" t="s">
        <v>66</v>
      </c>
      <c r="Y420" s="36"/>
      <c r="Z420" s="36"/>
      <c r="AA420" s="36"/>
      <c r="AB420" s="36">
        <v>1</v>
      </c>
      <c r="AC420" s="36"/>
      <c r="AD420" s="36"/>
      <c r="AE420" s="36"/>
      <c r="AF420" s="51"/>
      <c r="AG420" s="51">
        <v>1</v>
      </c>
      <c r="AH420" s="51"/>
      <c r="AI420" s="51"/>
      <c r="AJ420" s="51"/>
      <c r="AK420" s="51"/>
      <c r="AL420" s="33"/>
      <c r="AM420" s="33"/>
      <c r="AN420" s="186"/>
      <c r="AO420" s="186"/>
      <c r="AP420" s="185"/>
      <c r="AQ420" s="185"/>
      <c r="AR420" s="185"/>
      <c r="AS420" s="185"/>
      <c r="AT420" s="185"/>
      <c r="AU420" s="185"/>
      <c r="AV420" s="185"/>
      <c r="AW420" s="186"/>
      <c r="AX420" s="41"/>
      <c r="AY420" s="41" t="s">
        <v>24</v>
      </c>
      <c r="AZ420" s="41"/>
      <c r="BA420" s="36"/>
      <c r="BB420" s="51"/>
      <c r="BC420" s="33"/>
      <c r="BD420" s="33"/>
      <c r="BE420" s="51"/>
      <c r="BF420" s="51"/>
      <c r="BG420" s="51"/>
      <c r="BH420" s="51"/>
      <c r="BI420" s="51"/>
      <c r="BJ420" s="51"/>
      <c r="BK420" s="51"/>
      <c r="BL420" s="51"/>
      <c r="BM420" s="51"/>
      <c r="BN420" s="51"/>
      <c r="BO420" s="51"/>
    </row>
    <row r="421" spans="1:67" ht="144" customHeight="1" x14ac:dyDescent="0.25">
      <c r="A421" s="201">
        <v>420</v>
      </c>
      <c r="B421" s="182" t="s">
        <v>3875</v>
      </c>
      <c r="C421" s="183" t="s">
        <v>3876</v>
      </c>
      <c r="D421" s="36" t="s">
        <v>62</v>
      </c>
      <c r="E421" s="36" t="s">
        <v>63</v>
      </c>
      <c r="F421" s="202" t="s">
        <v>66</v>
      </c>
      <c r="G421" s="202"/>
      <c r="H421" s="202"/>
      <c r="I421" s="202"/>
      <c r="J421" s="202"/>
      <c r="K421" s="202"/>
      <c r="L421" s="34" t="s">
        <v>1156</v>
      </c>
      <c r="M421" s="203" t="s">
        <v>3143</v>
      </c>
      <c r="N421" s="183" t="s">
        <v>3891</v>
      </c>
      <c r="O421" s="184" t="s">
        <v>3183</v>
      </c>
      <c r="P421" s="109"/>
      <c r="Q421" s="183" t="s">
        <v>3152</v>
      </c>
      <c r="R421" s="109"/>
      <c r="S421" s="183" t="s">
        <v>391</v>
      </c>
      <c r="T421" s="33" t="s">
        <v>1157</v>
      </c>
      <c r="U421" s="33" t="s">
        <v>21</v>
      </c>
      <c r="V421" s="45" t="s">
        <v>21</v>
      </c>
      <c r="W421" s="34" t="s">
        <v>1157</v>
      </c>
      <c r="X421" s="34" t="s">
        <v>377</v>
      </c>
      <c r="Y421" s="36">
        <v>1</v>
      </c>
      <c r="Z421" s="36"/>
      <c r="AA421" s="36"/>
      <c r="AB421" s="36"/>
      <c r="AC421" s="36"/>
      <c r="AD421" s="36"/>
      <c r="AE421" s="36"/>
      <c r="AF421" s="51"/>
      <c r="AG421" s="51"/>
      <c r="AH421" s="51">
        <v>1</v>
      </c>
      <c r="AI421" s="51"/>
      <c r="AJ421" s="51"/>
      <c r="AK421" s="51"/>
      <c r="AL421" s="33" t="s">
        <v>3156</v>
      </c>
      <c r="AM421" s="33"/>
      <c r="AN421" s="185" t="s">
        <v>3892</v>
      </c>
      <c r="AO421" s="185" t="s">
        <v>3893</v>
      </c>
      <c r="AP421" s="185" t="s">
        <v>3166</v>
      </c>
      <c r="AQ421" s="185" t="s">
        <v>3166</v>
      </c>
      <c r="AR421" s="185" t="s">
        <v>3166</v>
      </c>
      <c r="AS421" s="185" t="s">
        <v>3893</v>
      </c>
      <c r="AT421" s="185"/>
      <c r="AU421" s="185"/>
      <c r="AV421" s="185"/>
      <c r="AW421" s="186"/>
      <c r="AX421" s="41"/>
      <c r="AY421" s="41" t="s">
        <v>24</v>
      </c>
      <c r="AZ421" s="41"/>
      <c r="BA421" s="36" t="s">
        <v>451</v>
      </c>
      <c r="BB421" s="36" t="s">
        <v>3154</v>
      </c>
      <c r="BC421" s="33" t="s">
        <v>3894</v>
      </c>
      <c r="BD421" s="33"/>
      <c r="BE421" s="51"/>
      <c r="BF421" s="51"/>
      <c r="BG421" s="51"/>
      <c r="BH421" s="51"/>
      <c r="BI421" s="51"/>
      <c r="BJ421" s="51"/>
      <c r="BK421" s="51"/>
      <c r="BL421" s="51"/>
      <c r="BM421" s="51"/>
      <c r="BN421" s="51"/>
      <c r="BO421" s="51"/>
    </row>
    <row r="422" spans="1:67" ht="100.5" customHeight="1" x14ac:dyDescent="0.25">
      <c r="A422" s="201">
        <v>421</v>
      </c>
      <c r="B422" s="182" t="s">
        <v>3875</v>
      </c>
      <c r="C422" s="183" t="s">
        <v>3876</v>
      </c>
      <c r="D422" s="36" t="s">
        <v>62</v>
      </c>
      <c r="E422" s="36" t="s">
        <v>63</v>
      </c>
      <c r="F422" s="202" t="s">
        <v>66</v>
      </c>
      <c r="G422" s="202"/>
      <c r="H422" s="202"/>
      <c r="I422" s="202"/>
      <c r="J422" s="202"/>
      <c r="K422" s="202"/>
      <c r="L422" s="34" t="s">
        <v>1159</v>
      </c>
      <c r="M422" s="203" t="s">
        <v>3143</v>
      </c>
      <c r="N422" s="183" t="s">
        <v>3891</v>
      </c>
      <c r="O422" s="184" t="s">
        <v>3183</v>
      </c>
      <c r="P422" s="109"/>
      <c r="Q422" s="183" t="s">
        <v>3152</v>
      </c>
      <c r="R422" s="109"/>
      <c r="S422" s="183" t="s">
        <v>3167</v>
      </c>
      <c r="T422" s="33" t="s">
        <v>3895</v>
      </c>
      <c r="U422" s="33" t="s">
        <v>167</v>
      </c>
      <c r="V422" s="45" t="s">
        <v>167</v>
      </c>
      <c r="W422" s="34" t="s">
        <v>322</v>
      </c>
      <c r="X422" s="34" t="s">
        <v>66</v>
      </c>
      <c r="Y422" s="36"/>
      <c r="Z422" s="36"/>
      <c r="AA422" s="36">
        <v>1</v>
      </c>
      <c r="AB422" s="36"/>
      <c r="AC422" s="36"/>
      <c r="AD422" s="36"/>
      <c r="AE422" s="36"/>
      <c r="AF422" s="51"/>
      <c r="AG422" s="51"/>
      <c r="AH422" s="51">
        <v>1</v>
      </c>
      <c r="AI422" s="51"/>
      <c r="AJ422" s="51"/>
      <c r="AK422" s="51"/>
      <c r="AL422" s="33" t="s">
        <v>3156</v>
      </c>
      <c r="AM422" s="33"/>
      <c r="AN422" s="185"/>
      <c r="AO422" s="185"/>
      <c r="AP422" s="185"/>
      <c r="AQ422" s="185"/>
      <c r="AR422" s="185"/>
      <c r="AS422" s="185"/>
      <c r="AT422" s="185"/>
      <c r="AU422" s="185"/>
      <c r="AV422" s="185"/>
      <c r="AW422" s="186"/>
      <c r="AX422" s="41"/>
      <c r="AY422" s="35" t="s">
        <v>176</v>
      </c>
      <c r="AZ422" s="41"/>
      <c r="BA422" s="36" t="s">
        <v>451</v>
      </c>
      <c r="BB422" s="51"/>
      <c r="BC422" s="33"/>
      <c r="BD422" s="33"/>
      <c r="BE422" s="51"/>
      <c r="BF422" s="51"/>
      <c r="BG422" s="51"/>
      <c r="BH422" s="51"/>
      <c r="BI422" s="51"/>
      <c r="BJ422" s="51"/>
      <c r="BK422" s="51"/>
      <c r="BL422" s="51"/>
      <c r="BM422" s="51"/>
      <c r="BN422" s="51"/>
      <c r="BO422" s="51"/>
    </row>
    <row r="423" spans="1:67" ht="100.5" customHeight="1" x14ac:dyDescent="0.25">
      <c r="A423" s="201">
        <v>422</v>
      </c>
      <c r="B423" s="182" t="s">
        <v>3875</v>
      </c>
      <c r="C423" s="183" t="s">
        <v>3876</v>
      </c>
      <c r="D423" s="36" t="s">
        <v>62</v>
      </c>
      <c r="E423" s="36" t="s">
        <v>63</v>
      </c>
      <c r="F423" s="202" t="s">
        <v>66</v>
      </c>
      <c r="G423" s="202"/>
      <c r="H423" s="202"/>
      <c r="I423" s="202"/>
      <c r="J423" s="202"/>
      <c r="K423" s="202"/>
      <c r="L423" s="34" t="s">
        <v>1161</v>
      </c>
      <c r="M423" s="183" t="s">
        <v>3150</v>
      </c>
      <c r="N423" s="183" t="s">
        <v>3896</v>
      </c>
      <c r="O423" s="184" t="s">
        <v>3183</v>
      </c>
      <c r="P423" s="109"/>
      <c r="Q423" s="183" t="s">
        <v>3152</v>
      </c>
      <c r="R423" s="109"/>
      <c r="S423" s="183" t="s">
        <v>391</v>
      </c>
      <c r="T423" s="33" t="s">
        <v>3897</v>
      </c>
      <c r="U423" s="33" t="s">
        <v>58</v>
      </c>
      <c r="V423" s="45" t="s">
        <v>58</v>
      </c>
      <c r="W423" s="34" t="s">
        <v>1133</v>
      </c>
      <c r="X423" s="34" t="s">
        <v>66</v>
      </c>
      <c r="Y423" s="36"/>
      <c r="Z423" s="36"/>
      <c r="AA423" s="36"/>
      <c r="AB423" s="36">
        <v>1</v>
      </c>
      <c r="AC423" s="36"/>
      <c r="AD423" s="36"/>
      <c r="AE423" s="36"/>
      <c r="AF423" s="51"/>
      <c r="AG423" s="51"/>
      <c r="AH423" s="51">
        <v>1</v>
      </c>
      <c r="AI423" s="51"/>
      <c r="AJ423" s="51"/>
      <c r="AK423" s="51"/>
      <c r="AL423" s="33" t="s">
        <v>3156</v>
      </c>
      <c r="AM423" s="33"/>
      <c r="AN423" s="185"/>
      <c r="AO423" s="185"/>
      <c r="AP423" s="185"/>
      <c r="AQ423" s="185"/>
      <c r="AR423" s="185"/>
      <c r="AS423" s="185"/>
      <c r="AT423" s="185"/>
      <c r="AU423" s="185"/>
      <c r="AV423" s="185"/>
      <c r="AW423" s="186"/>
      <c r="AX423" s="41"/>
      <c r="AY423" s="41" t="s">
        <v>24</v>
      </c>
      <c r="AZ423" s="41"/>
      <c r="BA423" s="36"/>
      <c r="BB423" s="51"/>
      <c r="BC423" s="33"/>
      <c r="BD423" s="33"/>
      <c r="BE423" s="51"/>
      <c r="BF423" s="51"/>
      <c r="BG423" s="51"/>
      <c r="BH423" s="51"/>
      <c r="BI423" s="51"/>
      <c r="BJ423" s="51"/>
      <c r="BK423" s="51"/>
      <c r="BL423" s="51"/>
      <c r="BM423" s="51"/>
      <c r="BN423" s="51"/>
      <c r="BO423" s="51"/>
    </row>
    <row r="424" spans="1:67" ht="144" customHeight="1" x14ac:dyDescent="0.25">
      <c r="A424" s="201">
        <v>424</v>
      </c>
      <c r="B424" s="182" t="s">
        <v>3875</v>
      </c>
      <c r="C424" s="183" t="s">
        <v>3876</v>
      </c>
      <c r="D424" s="36" t="s">
        <v>62</v>
      </c>
      <c r="E424" s="36" t="s">
        <v>63</v>
      </c>
      <c r="F424" s="202" t="s">
        <v>66</v>
      </c>
      <c r="G424" s="202"/>
      <c r="H424" s="202"/>
      <c r="I424" s="202"/>
      <c r="J424" s="202"/>
      <c r="K424" s="202"/>
      <c r="L424" s="34" t="s">
        <v>1162</v>
      </c>
      <c r="M424" s="183" t="s">
        <v>3150</v>
      </c>
      <c r="N424" s="183" t="s">
        <v>3208</v>
      </c>
      <c r="O424" s="184" t="s">
        <v>3183</v>
      </c>
      <c r="P424" s="109"/>
      <c r="Q424" s="183" t="s">
        <v>3152</v>
      </c>
      <c r="R424" s="109"/>
      <c r="S424" s="183" t="s">
        <v>391</v>
      </c>
      <c r="T424" s="33" t="s">
        <v>1163</v>
      </c>
      <c r="U424" s="33" t="s">
        <v>58</v>
      </c>
      <c r="V424" s="45" t="s">
        <v>58</v>
      </c>
      <c r="W424" s="34" t="s">
        <v>1163</v>
      </c>
      <c r="X424" s="34" t="s">
        <v>56</v>
      </c>
      <c r="Y424" s="36"/>
      <c r="Z424" s="36"/>
      <c r="AA424" s="36"/>
      <c r="AB424" s="36">
        <v>1</v>
      </c>
      <c r="AC424" s="36"/>
      <c r="AD424" s="36"/>
      <c r="AE424" s="36"/>
      <c r="AF424" s="51"/>
      <c r="AG424" s="51"/>
      <c r="AH424" s="51">
        <v>1</v>
      </c>
      <c r="AI424" s="51"/>
      <c r="AJ424" s="51"/>
      <c r="AK424" s="51"/>
      <c r="AL424" s="33" t="s">
        <v>3156</v>
      </c>
      <c r="AM424" s="33"/>
      <c r="AN424" s="185"/>
      <c r="AO424" s="185"/>
      <c r="AP424" s="185"/>
      <c r="AQ424" s="185"/>
      <c r="AR424" s="185"/>
      <c r="AS424" s="185"/>
      <c r="AT424" s="185"/>
      <c r="AU424" s="185"/>
      <c r="AV424" s="185"/>
      <c r="AW424" s="186"/>
      <c r="AX424" s="41"/>
      <c r="AY424" s="41" t="s">
        <v>24</v>
      </c>
      <c r="AZ424" s="41"/>
      <c r="BA424" s="36"/>
      <c r="BB424" s="51"/>
      <c r="BC424" s="33"/>
      <c r="BD424" s="33"/>
      <c r="BE424" s="51"/>
      <c r="BF424" s="51"/>
      <c r="BG424" s="51"/>
      <c r="BH424" s="51"/>
      <c r="BI424" s="51"/>
      <c r="BJ424" s="51"/>
      <c r="BK424" s="51"/>
      <c r="BL424" s="51"/>
      <c r="BM424" s="51"/>
      <c r="BN424" s="51"/>
      <c r="BO424" s="51"/>
    </row>
    <row r="425" spans="1:67" ht="144" customHeight="1" x14ac:dyDescent="0.25">
      <c r="A425" s="201">
        <v>425</v>
      </c>
      <c r="B425" s="182" t="s">
        <v>3875</v>
      </c>
      <c r="C425" s="183" t="s">
        <v>3876</v>
      </c>
      <c r="D425" s="36" t="s">
        <v>62</v>
      </c>
      <c r="E425" s="36" t="s">
        <v>63</v>
      </c>
      <c r="F425" s="202" t="s">
        <v>66</v>
      </c>
      <c r="G425" s="202"/>
      <c r="H425" s="202"/>
      <c r="I425" s="202"/>
      <c r="J425" s="202"/>
      <c r="K425" s="202"/>
      <c r="L425" s="34" t="s">
        <v>1165</v>
      </c>
      <c r="M425" s="183" t="s">
        <v>3150</v>
      </c>
      <c r="N425" s="183" t="s">
        <v>3896</v>
      </c>
      <c r="O425" s="184" t="s">
        <v>3183</v>
      </c>
      <c r="P425" s="109"/>
      <c r="Q425" s="183" t="s">
        <v>3152</v>
      </c>
      <c r="R425" s="109"/>
      <c r="S425" s="183" t="s">
        <v>391</v>
      </c>
      <c r="T425" s="33" t="s">
        <v>3898</v>
      </c>
      <c r="U425" s="33" t="s">
        <v>21</v>
      </c>
      <c r="V425" s="45" t="s">
        <v>21</v>
      </c>
      <c r="W425" s="34" t="s">
        <v>1133</v>
      </c>
      <c r="X425" s="34" t="s">
        <v>56</v>
      </c>
      <c r="Y425" s="36">
        <v>1</v>
      </c>
      <c r="Z425" s="36"/>
      <c r="AA425" s="36"/>
      <c r="AB425" s="36"/>
      <c r="AC425" s="36"/>
      <c r="AD425" s="36"/>
      <c r="AE425" s="36"/>
      <c r="AF425" s="51"/>
      <c r="AG425" s="51"/>
      <c r="AH425" s="51">
        <v>1</v>
      </c>
      <c r="AI425" s="51"/>
      <c r="AJ425" s="51"/>
      <c r="AK425" s="51"/>
      <c r="AL425" s="33" t="s">
        <v>3156</v>
      </c>
      <c r="AM425" s="33"/>
      <c r="AN425" s="185" t="s">
        <v>3165</v>
      </c>
      <c r="AO425" s="185"/>
      <c r="AP425" s="185" t="s">
        <v>3166</v>
      </c>
      <c r="AQ425" s="185" t="s">
        <v>3166</v>
      </c>
      <c r="AR425" s="185" t="s">
        <v>3166</v>
      </c>
      <c r="AS425" s="185" t="s">
        <v>3166</v>
      </c>
      <c r="AT425" s="185"/>
      <c r="AU425" s="185"/>
      <c r="AV425" s="185"/>
      <c r="AW425" s="186"/>
      <c r="AX425" s="41"/>
      <c r="AY425" s="35" t="s">
        <v>72</v>
      </c>
      <c r="AZ425" s="41"/>
      <c r="BA425" s="36" t="s">
        <v>451</v>
      </c>
      <c r="BB425" s="51"/>
      <c r="BC425" s="33"/>
      <c r="BD425" s="33"/>
      <c r="BE425" s="51"/>
      <c r="BF425" s="51"/>
      <c r="BG425" s="51"/>
      <c r="BH425" s="51"/>
      <c r="BI425" s="51"/>
      <c r="BJ425" s="51"/>
      <c r="BK425" s="51"/>
      <c r="BL425" s="51"/>
      <c r="BM425" s="51"/>
      <c r="BN425" s="51"/>
      <c r="BO425" s="51"/>
    </row>
    <row r="426" spans="1:67" ht="127.5" customHeight="1" x14ac:dyDescent="0.25">
      <c r="A426" s="201">
        <v>426</v>
      </c>
      <c r="B426" s="182" t="s">
        <v>3875</v>
      </c>
      <c r="C426" s="183" t="s">
        <v>3876</v>
      </c>
      <c r="D426" s="36" t="s">
        <v>62</v>
      </c>
      <c r="E426" s="36" t="s">
        <v>63</v>
      </c>
      <c r="F426" s="202" t="s">
        <v>66</v>
      </c>
      <c r="G426" s="202"/>
      <c r="H426" s="202"/>
      <c r="I426" s="202"/>
      <c r="J426" s="202"/>
      <c r="K426" s="202"/>
      <c r="L426" s="34" t="s">
        <v>1166</v>
      </c>
      <c r="M426" s="183" t="s">
        <v>3832</v>
      </c>
      <c r="N426" s="183" t="s">
        <v>3899</v>
      </c>
      <c r="O426" s="184" t="s">
        <v>3183</v>
      </c>
      <c r="P426" s="109"/>
      <c r="Q426" s="183" t="s">
        <v>3152</v>
      </c>
      <c r="R426" s="109"/>
      <c r="S426" s="183" t="s">
        <v>391</v>
      </c>
      <c r="T426" s="33" t="s">
        <v>3900</v>
      </c>
      <c r="U426" s="33" t="s">
        <v>21</v>
      </c>
      <c r="V426" s="45" t="s">
        <v>58</v>
      </c>
      <c r="W426" s="34" t="s">
        <v>1167</v>
      </c>
      <c r="X426" s="34" t="s">
        <v>1168</v>
      </c>
      <c r="Y426" s="36">
        <v>1</v>
      </c>
      <c r="Z426" s="36"/>
      <c r="AA426" s="36"/>
      <c r="AB426" s="36"/>
      <c r="AC426" s="36"/>
      <c r="AD426" s="36"/>
      <c r="AE426" s="36"/>
      <c r="AF426" s="51"/>
      <c r="AG426" s="51">
        <v>1</v>
      </c>
      <c r="AH426" s="51"/>
      <c r="AI426" s="51"/>
      <c r="AJ426" s="51"/>
      <c r="AK426" s="51"/>
      <c r="AL426" s="33" t="s">
        <v>3901</v>
      </c>
      <c r="AM426" s="33" t="s">
        <v>3902</v>
      </c>
      <c r="AN426" s="185"/>
      <c r="AO426" s="185"/>
      <c r="AP426" s="185"/>
      <c r="AQ426" s="185"/>
      <c r="AR426" s="185"/>
      <c r="AS426" s="185"/>
      <c r="AT426" s="185"/>
      <c r="AU426" s="185"/>
      <c r="AV426" s="185"/>
      <c r="AW426" s="186"/>
      <c r="AX426" s="41"/>
      <c r="AY426" s="41" t="s">
        <v>24</v>
      </c>
      <c r="AZ426" s="41"/>
      <c r="BA426" s="36" t="s">
        <v>451</v>
      </c>
      <c r="BB426" s="51"/>
      <c r="BC426" s="33"/>
      <c r="BD426" s="33"/>
      <c r="BE426" s="51"/>
      <c r="BF426" s="51"/>
      <c r="BG426" s="51"/>
      <c r="BH426" s="51"/>
      <c r="BI426" s="51"/>
      <c r="BJ426" s="51"/>
      <c r="BK426" s="51"/>
      <c r="BL426" s="51"/>
      <c r="BM426" s="51"/>
      <c r="BN426" s="51"/>
      <c r="BO426" s="51"/>
    </row>
    <row r="427" spans="1:67" ht="260.25" customHeight="1" x14ac:dyDescent="0.25">
      <c r="A427" s="201">
        <v>427</v>
      </c>
      <c r="B427" s="182" t="s">
        <v>3875</v>
      </c>
      <c r="C427" s="183" t="s">
        <v>3876</v>
      </c>
      <c r="D427" s="36" t="s">
        <v>62</v>
      </c>
      <c r="E427" s="36" t="s">
        <v>63</v>
      </c>
      <c r="F427" s="202" t="s">
        <v>66</v>
      </c>
      <c r="G427" s="202"/>
      <c r="H427" s="202"/>
      <c r="I427" s="202"/>
      <c r="J427" s="202"/>
      <c r="K427" s="202"/>
      <c r="L427" s="34" t="s">
        <v>1169</v>
      </c>
      <c r="M427" s="183" t="s">
        <v>3832</v>
      </c>
      <c r="N427" s="183" t="s">
        <v>3899</v>
      </c>
      <c r="O427" s="184" t="s">
        <v>3183</v>
      </c>
      <c r="P427" s="109"/>
      <c r="Q427" s="183" t="s">
        <v>1170</v>
      </c>
      <c r="R427" s="109"/>
      <c r="S427" s="183"/>
      <c r="T427" s="33"/>
      <c r="U427" s="33" t="s">
        <v>58</v>
      </c>
      <c r="V427" s="45" t="s">
        <v>58</v>
      </c>
      <c r="W427" s="34" t="s">
        <v>1170</v>
      </c>
      <c r="X427" s="34" t="s">
        <v>336</v>
      </c>
      <c r="Y427" s="36"/>
      <c r="Z427" s="36"/>
      <c r="AA427" s="36"/>
      <c r="AB427" s="36">
        <v>1</v>
      </c>
      <c r="AC427" s="36"/>
      <c r="AD427" s="36"/>
      <c r="AE427" s="36"/>
      <c r="AF427" s="51"/>
      <c r="AG427" s="51">
        <v>1</v>
      </c>
      <c r="AH427" s="51"/>
      <c r="AI427" s="51"/>
      <c r="AJ427" s="51"/>
      <c r="AK427" s="51"/>
      <c r="AL427" s="33"/>
      <c r="AM427" s="33"/>
      <c r="AN427" s="186"/>
      <c r="AO427" s="186"/>
      <c r="AP427" s="185"/>
      <c r="AQ427" s="185"/>
      <c r="AR427" s="185"/>
      <c r="AS427" s="185"/>
      <c r="AT427" s="185"/>
      <c r="AU427" s="185"/>
      <c r="AV427" s="185"/>
      <c r="AW427" s="186"/>
      <c r="AX427" s="41"/>
      <c r="AY427" s="41" t="s">
        <v>24</v>
      </c>
      <c r="AZ427" s="41"/>
      <c r="BA427" s="36"/>
      <c r="BB427" s="51"/>
      <c r="BC427" s="33"/>
      <c r="BD427" s="33"/>
      <c r="BE427" s="51"/>
      <c r="BF427" s="51"/>
      <c r="BG427" s="51"/>
      <c r="BH427" s="51"/>
      <c r="BI427" s="51"/>
      <c r="BJ427" s="51"/>
      <c r="BK427" s="51"/>
      <c r="BL427" s="51"/>
      <c r="BM427" s="51"/>
      <c r="BN427" s="51"/>
      <c r="BO427" s="51"/>
    </row>
    <row r="428" spans="1:67" ht="178.5" customHeight="1" x14ac:dyDescent="0.25">
      <c r="A428" s="201">
        <v>428</v>
      </c>
      <c r="B428" s="182" t="s">
        <v>3875</v>
      </c>
      <c r="C428" s="183" t="s">
        <v>3876</v>
      </c>
      <c r="D428" s="36" t="s">
        <v>62</v>
      </c>
      <c r="E428" s="36" t="s">
        <v>63</v>
      </c>
      <c r="F428" s="202" t="s">
        <v>66</v>
      </c>
      <c r="G428" s="202"/>
      <c r="H428" s="202"/>
      <c r="I428" s="202"/>
      <c r="J428" s="202"/>
      <c r="K428" s="202"/>
      <c r="L428" s="34" t="s">
        <v>1171</v>
      </c>
      <c r="M428" s="203" t="s">
        <v>3143</v>
      </c>
      <c r="N428" s="183" t="s">
        <v>3208</v>
      </c>
      <c r="O428" s="184" t="s">
        <v>3183</v>
      </c>
      <c r="P428" s="109"/>
      <c r="Q428" s="183" t="s">
        <v>1133</v>
      </c>
      <c r="R428" s="109"/>
      <c r="S428" s="183"/>
      <c r="T428" s="33"/>
      <c r="U428" s="33" t="s">
        <v>21</v>
      </c>
      <c r="V428" s="45" t="s">
        <v>21</v>
      </c>
      <c r="W428" s="34" t="s">
        <v>1133</v>
      </c>
      <c r="X428" s="34" t="s">
        <v>1168</v>
      </c>
      <c r="Y428" s="36">
        <v>1</v>
      </c>
      <c r="Z428" s="36"/>
      <c r="AA428" s="36"/>
      <c r="AB428" s="36"/>
      <c r="AC428" s="36"/>
      <c r="AD428" s="36"/>
      <c r="AE428" s="36"/>
      <c r="AF428" s="51"/>
      <c r="AG428" s="51">
        <v>1</v>
      </c>
      <c r="AH428" s="51"/>
      <c r="AI428" s="51"/>
      <c r="AJ428" s="51"/>
      <c r="AK428" s="51"/>
      <c r="AL428" s="33"/>
      <c r="AM428" s="33"/>
      <c r="AN428" s="185"/>
      <c r="AO428" s="185"/>
      <c r="AP428" s="185"/>
      <c r="AQ428" s="185"/>
      <c r="AR428" s="185"/>
      <c r="AS428" s="185"/>
      <c r="AT428" s="185"/>
      <c r="AU428" s="185"/>
      <c r="AV428" s="185"/>
      <c r="AW428" s="186"/>
      <c r="AX428" s="41"/>
      <c r="AY428" s="41" t="s">
        <v>24</v>
      </c>
      <c r="AZ428" s="41"/>
      <c r="BA428" s="36" t="s">
        <v>451</v>
      </c>
      <c r="BB428" s="51"/>
      <c r="BC428" s="33"/>
      <c r="BD428" s="33"/>
      <c r="BE428" s="51"/>
      <c r="BF428" s="51"/>
      <c r="BG428" s="51"/>
      <c r="BH428" s="51"/>
      <c r="BI428" s="51"/>
      <c r="BJ428" s="51"/>
      <c r="BK428" s="51"/>
      <c r="BL428" s="51"/>
      <c r="BM428" s="51"/>
      <c r="BN428" s="51"/>
      <c r="BO428" s="51"/>
    </row>
    <row r="429" spans="1:67" ht="173.25" customHeight="1" x14ac:dyDescent="0.25">
      <c r="A429" s="201">
        <v>429</v>
      </c>
      <c r="B429" s="182" t="s">
        <v>3875</v>
      </c>
      <c r="C429" s="183" t="s">
        <v>3876</v>
      </c>
      <c r="D429" s="36" t="s">
        <v>62</v>
      </c>
      <c r="E429" s="36" t="s">
        <v>63</v>
      </c>
      <c r="F429" s="202" t="s">
        <v>66</v>
      </c>
      <c r="G429" s="202"/>
      <c r="H429" s="202"/>
      <c r="I429" s="202"/>
      <c r="J429" s="202"/>
      <c r="K429" s="202"/>
      <c r="L429" s="34" t="s">
        <v>1172</v>
      </c>
      <c r="M429" s="183" t="s">
        <v>3903</v>
      </c>
      <c r="N429" s="183" t="s">
        <v>3904</v>
      </c>
      <c r="O429" s="184" t="s">
        <v>3183</v>
      </c>
      <c r="P429" s="109"/>
      <c r="Q429" s="183" t="s">
        <v>1173</v>
      </c>
      <c r="R429" s="109"/>
      <c r="S429" s="183"/>
      <c r="T429" s="33"/>
      <c r="U429" s="33" t="s">
        <v>21</v>
      </c>
      <c r="V429" s="45" t="s">
        <v>21</v>
      </c>
      <c r="W429" s="34" t="s">
        <v>1173</v>
      </c>
      <c r="X429" s="34" t="s">
        <v>1168</v>
      </c>
      <c r="Y429" s="36">
        <v>1</v>
      </c>
      <c r="Z429" s="36"/>
      <c r="AA429" s="36"/>
      <c r="AB429" s="36"/>
      <c r="AC429" s="36"/>
      <c r="AD429" s="36"/>
      <c r="AE429" s="36"/>
      <c r="AF429" s="51"/>
      <c r="AG429" s="51">
        <v>1</v>
      </c>
      <c r="AH429" s="51"/>
      <c r="AI429" s="51"/>
      <c r="AJ429" s="51"/>
      <c r="AK429" s="51"/>
      <c r="AL429" s="33"/>
      <c r="AM429" s="33"/>
      <c r="AN429" s="45" t="s">
        <v>3905</v>
      </c>
      <c r="AO429" s="185"/>
      <c r="AP429" s="185"/>
      <c r="AQ429" s="185"/>
      <c r="AR429" s="185"/>
      <c r="AS429" s="185"/>
      <c r="AT429" s="185"/>
      <c r="AU429" s="185"/>
      <c r="AV429" s="185"/>
      <c r="AW429" s="186"/>
      <c r="AX429" s="41"/>
      <c r="AY429" s="41" t="s">
        <v>24</v>
      </c>
      <c r="AZ429" s="41"/>
      <c r="BA429" s="36" t="s">
        <v>3243</v>
      </c>
      <c r="BB429" s="51"/>
      <c r="BC429" s="33"/>
      <c r="BD429" s="33"/>
      <c r="BE429" s="51"/>
      <c r="BF429" s="51"/>
      <c r="BG429" s="51"/>
      <c r="BH429" s="51"/>
      <c r="BI429" s="51"/>
      <c r="BJ429" s="51"/>
      <c r="BK429" s="51"/>
      <c r="BL429" s="51"/>
      <c r="BM429" s="51"/>
      <c r="BN429" s="51"/>
      <c r="BO429" s="51"/>
    </row>
    <row r="430" spans="1:67" ht="277.5" customHeight="1" x14ac:dyDescent="0.25">
      <c r="A430" s="201">
        <v>430</v>
      </c>
      <c r="B430" s="182" t="s">
        <v>3875</v>
      </c>
      <c r="C430" s="183" t="s">
        <v>3876</v>
      </c>
      <c r="D430" s="36" t="s">
        <v>62</v>
      </c>
      <c r="E430" s="36" t="s">
        <v>63</v>
      </c>
      <c r="F430" s="202" t="s">
        <v>66</v>
      </c>
      <c r="G430" s="202"/>
      <c r="H430" s="202"/>
      <c r="I430" s="202"/>
      <c r="J430" s="202"/>
      <c r="K430" s="202"/>
      <c r="L430" s="34" t="s">
        <v>1175</v>
      </c>
      <c r="M430" s="183" t="s">
        <v>3185</v>
      </c>
      <c r="N430" s="183" t="s">
        <v>3906</v>
      </c>
      <c r="O430" s="184" t="s">
        <v>3183</v>
      </c>
      <c r="P430" s="109"/>
      <c r="Q430" s="183" t="s">
        <v>1176</v>
      </c>
      <c r="R430" s="109"/>
      <c r="S430" s="183"/>
      <c r="T430" s="33"/>
      <c r="U430" s="33" t="s">
        <v>58</v>
      </c>
      <c r="V430" s="45" t="s">
        <v>58</v>
      </c>
      <c r="W430" s="34" t="s">
        <v>1176</v>
      </c>
      <c r="X430" s="34" t="s">
        <v>66</v>
      </c>
      <c r="Y430" s="36"/>
      <c r="Z430" s="36"/>
      <c r="AA430" s="36"/>
      <c r="AB430" s="36">
        <v>1</v>
      </c>
      <c r="AC430" s="36"/>
      <c r="AD430" s="36"/>
      <c r="AE430" s="36"/>
      <c r="AF430" s="51"/>
      <c r="AG430" s="51">
        <v>1</v>
      </c>
      <c r="AH430" s="51"/>
      <c r="AI430" s="51"/>
      <c r="AJ430" s="51"/>
      <c r="AK430" s="51"/>
      <c r="AL430" s="33"/>
      <c r="AM430" s="33"/>
      <c r="AN430" s="186"/>
      <c r="AO430" s="186"/>
      <c r="AP430" s="185"/>
      <c r="AQ430" s="185"/>
      <c r="AR430" s="185"/>
      <c r="AS430" s="185"/>
      <c r="AT430" s="185"/>
      <c r="AU430" s="185"/>
      <c r="AV430" s="185"/>
      <c r="AW430" s="186"/>
      <c r="AX430" s="41"/>
      <c r="AY430" s="41" t="s">
        <v>24</v>
      </c>
      <c r="AZ430" s="41"/>
      <c r="BA430" s="36"/>
      <c r="BB430" s="51"/>
      <c r="BC430" s="33"/>
      <c r="BD430" s="33"/>
      <c r="BE430" s="51"/>
      <c r="BF430" s="51"/>
      <c r="BG430" s="51"/>
      <c r="BH430" s="51"/>
      <c r="BI430" s="51"/>
      <c r="BJ430" s="51"/>
      <c r="BK430" s="51"/>
      <c r="BL430" s="51"/>
      <c r="BM430" s="51"/>
      <c r="BN430" s="51"/>
      <c r="BO430" s="51"/>
    </row>
    <row r="431" spans="1:67" ht="165" customHeight="1" x14ac:dyDescent="0.25">
      <c r="A431" s="201">
        <v>431</v>
      </c>
      <c r="B431" s="182" t="s">
        <v>3875</v>
      </c>
      <c r="C431" s="183" t="s">
        <v>3876</v>
      </c>
      <c r="D431" s="36" t="s">
        <v>62</v>
      </c>
      <c r="E431" s="36" t="s">
        <v>63</v>
      </c>
      <c r="F431" s="202" t="s">
        <v>66</v>
      </c>
      <c r="G431" s="202"/>
      <c r="H431" s="202"/>
      <c r="I431" s="202"/>
      <c r="J431" s="202"/>
      <c r="K431" s="202"/>
      <c r="L431" s="34" t="s">
        <v>1177</v>
      </c>
      <c r="M431" s="183" t="s">
        <v>3143</v>
      </c>
      <c r="N431" s="183" t="s">
        <v>3907</v>
      </c>
      <c r="O431" s="184" t="s">
        <v>3183</v>
      </c>
      <c r="P431" s="109"/>
      <c r="Q431" s="183" t="s">
        <v>1176</v>
      </c>
      <c r="R431" s="109"/>
      <c r="S431" s="183"/>
      <c r="T431" s="33"/>
      <c r="U431" s="33" t="s">
        <v>58</v>
      </c>
      <c r="V431" s="45" t="s">
        <v>58</v>
      </c>
      <c r="W431" s="34" t="s">
        <v>1176</v>
      </c>
      <c r="X431" s="34" t="s">
        <v>23</v>
      </c>
      <c r="Y431" s="36"/>
      <c r="Z431" s="36"/>
      <c r="AA431" s="36"/>
      <c r="AB431" s="36">
        <v>1</v>
      </c>
      <c r="AC431" s="36"/>
      <c r="AD431" s="36"/>
      <c r="AE431" s="36"/>
      <c r="AF431" s="51"/>
      <c r="AG431" s="51">
        <v>1</v>
      </c>
      <c r="AH431" s="51"/>
      <c r="AI431" s="51"/>
      <c r="AJ431" s="51"/>
      <c r="AK431" s="51"/>
      <c r="AL431" s="33"/>
      <c r="AM431" s="33"/>
      <c r="AN431" s="186"/>
      <c r="AO431" s="186"/>
      <c r="AP431" s="185"/>
      <c r="AQ431" s="185"/>
      <c r="AR431" s="185"/>
      <c r="AS431" s="185"/>
      <c r="AT431" s="185"/>
      <c r="AU431" s="185"/>
      <c r="AV431" s="185"/>
      <c r="AW431" s="186"/>
      <c r="AX431" s="41"/>
      <c r="AY431" s="35" t="s">
        <v>24</v>
      </c>
      <c r="AZ431" s="36" t="s">
        <v>25</v>
      </c>
      <c r="BA431" s="36"/>
      <c r="BB431" s="51"/>
      <c r="BC431" s="33"/>
      <c r="BD431" s="36">
        <v>1</v>
      </c>
      <c r="BE431" s="36">
        <v>1</v>
      </c>
      <c r="BF431" s="51"/>
      <c r="BG431" s="51"/>
      <c r="BH431" s="51"/>
      <c r="BI431" s="51"/>
      <c r="BJ431" s="51"/>
      <c r="BK431" s="51"/>
      <c r="BL431" s="51"/>
      <c r="BM431" s="51"/>
      <c r="BN431" s="51"/>
      <c r="BO431" s="51"/>
    </row>
    <row r="432" spans="1:67" ht="159" customHeight="1" x14ac:dyDescent="0.25">
      <c r="A432" s="201">
        <v>432</v>
      </c>
      <c r="B432" s="182" t="s">
        <v>3875</v>
      </c>
      <c r="C432" s="183" t="s">
        <v>3876</v>
      </c>
      <c r="D432" s="36" t="s">
        <v>62</v>
      </c>
      <c r="E432" s="36" t="s">
        <v>63</v>
      </c>
      <c r="F432" s="202" t="s">
        <v>66</v>
      </c>
      <c r="G432" s="202"/>
      <c r="H432" s="202"/>
      <c r="I432" s="202"/>
      <c r="J432" s="202"/>
      <c r="K432" s="202"/>
      <c r="L432" s="34" t="s">
        <v>1178</v>
      </c>
      <c r="M432" s="183" t="s">
        <v>3903</v>
      </c>
      <c r="N432" s="183" t="s">
        <v>3908</v>
      </c>
      <c r="O432" s="184" t="s">
        <v>3183</v>
      </c>
      <c r="P432" s="109"/>
      <c r="Q432" s="183" t="s">
        <v>3152</v>
      </c>
      <c r="R432" s="109"/>
      <c r="S432" s="183" t="s">
        <v>391</v>
      </c>
      <c r="T432" s="33" t="s">
        <v>3909</v>
      </c>
      <c r="U432" s="33" t="s">
        <v>21</v>
      </c>
      <c r="V432" s="45" t="s">
        <v>58</v>
      </c>
      <c r="W432" s="34" t="s">
        <v>1179</v>
      </c>
      <c r="X432" s="34" t="s">
        <v>1168</v>
      </c>
      <c r="Y432" s="36"/>
      <c r="Z432" s="36"/>
      <c r="AA432" s="36">
        <v>1</v>
      </c>
      <c r="AB432" s="36"/>
      <c r="AC432" s="36"/>
      <c r="AD432" s="36"/>
      <c r="AE432" s="36"/>
      <c r="AF432" s="51"/>
      <c r="AG432" s="51">
        <v>1</v>
      </c>
      <c r="AH432" s="51"/>
      <c r="AI432" s="51"/>
      <c r="AJ432" s="51"/>
      <c r="AK432" s="51"/>
      <c r="AL432" s="33" t="s">
        <v>3910</v>
      </c>
      <c r="AM432" s="33"/>
      <c r="AN432" s="45" t="s">
        <v>3905</v>
      </c>
      <c r="AO432" s="185"/>
      <c r="AP432" s="185"/>
      <c r="AQ432" s="185"/>
      <c r="AR432" s="185"/>
      <c r="AS432" s="185"/>
      <c r="AT432" s="185"/>
      <c r="AU432" s="185"/>
      <c r="AV432" s="185"/>
      <c r="AW432" s="186"/>
      <c r="AX432" s="41"/>
      <c r="AY432" s="41" t="s">
        <v>24</v>
      </c>
      <c r="AZ432" s="41"/>
      <c r="BA432" s="36" t="s">
        <v>3243</v>
      </c>
      <c r="BB432" s="51"/>
      <c r="BC432" s="33"/>
      <c r="BD432" s="33"/>
      <c r="BE432" s="51"/>
      <c r="BF432" s="51"/>
      <c r="BG432" s="51"/>
      <c r="BH432" s="51"/>
      <c r="BI432" s="51"/>
      <c r="BJ432" s="51"/>
      <c r="BK432" s="51"/>
      <c r="BL432" s="51"/>
      <c r="BM432" s="51"/>
      <c r="BN432" s="51"/>
      <c r="BO432" s="51"/>
    </row>
    <row r="433" spans="1:67" ht="247.5" customHeight="1" x14ac:dyDescent="0.25">
      <c r="A433" s="201">
        <v>433</v>
      </c>
      <c r="B433" s="182" t="s">
        <v>3875</v>
      </c>
      <c r="C433" s="183" t="s">
        <v>3876</v>
      </c>
      <c r="D433" s="36" t="s">
        <v>62</v>
      </c>
      <c r="E433" s="36" t="s">
        <v>63</v>
      </c>
      <c r="F433" s="202" t="s">
        <v>66</v>
      </c>
      <c r="G433" s="202"/>
      <c r="H433" s="202"/>
      <c r="I433" s="202"/>
      <c r="J433" s="202"/>
      <c r="K433" s="202"/>
      <c r="L433" s="34" t="s">
        <v>1181</v>
      </c>
      <c r="M433" s="203" t="s">
        <v>3143</v>
      </c>
      <c r="N433" s="183" t="s">
        <v>3911</v>
      </c>
      <c r="O433" s="184" t="s">
        <v>3183</v>
      </c>
      <c r="P433" s="109"/>
      <c r="Q433" s="182" t="s">
        <v>3184</v>
      </c>
      <c r="R433" s="109"/>
      <c r="S433" s="183"/>
      <c r="T433" s="33"/>
      <c r="U433" s="33" t="s">
        <v>58</v>
      </c>
      <c r="V433" s="45" t="s">
        <v>58</v>
      </c>
      <c r="W433" s="34" t="s">
        <v>1184</v>
      </c>
      <c r="X433" s="34" t="s">
        <v>204</v>
      </c>
      <c r="Y433" s="36"/>
      <c r="Z433" s="36"/>
      <c r="AA433" s="36"/>
      <c r="AB433" s="36">
        <v>1</v>
      </c>
      <c r="AC433" s="36"/>
      <c r="AD433" s="36"/>
      <c r="AE433" s="36"/>
      <c r="AF433" s="51"/>
      <c r="AG433" s="51">
        <v>1</v>
      </c>
      <c r="AH433" s="51"/>
      <c r="AI433" s="51"/>
      <c r="AJ433" s="51"/>
      <c r="AK433" s="51"/>
      <c r="AL433" s="33"/>
      <c r="AM433" s="33"/>
      <c r="AN433" s="186"/>
      <c r="AO433" s="186"/>
      <c r="AP433" s="185"/>
      <c r="AQ433" s="185"/>
      <c r="AR433" s="185"/>
      <c r="AS433" s="185"/>
      <c r="AT433" s="185"/>
      <c r="AU433" s="185"/>
      <c r="AV433" s="185"/>
      <c r="AW433" s="186"/>
      <c r="AX433" s="41"/>
      <c r="AY433" s="41" t="s">
        <v>24</v>
      </c>
      <c r="AZ433" s="41"/>
      <c r="BA433" s="36"/>
      <c r="BB433" s="51"/>
      <c r="BC433" s="33"/>
      <c r="BD433" s="33"/>
      <c r="BE433" s="51"/>
      <c r="BF433" s="51"/>
      <c r="BG433" s="51"/>
      <c r="BH433" s="51"/>
      <c r="BI433" s="51"/>
      <c r="BJ433" s="51"/>
      <c r="BK433" s="51"/>
      <c r="BL433" s="51"/>
      <c r="BM433" s="51"/>
      <c r="BN433" s="51"/>
      <c r="BO433" s="51"/>
    </row>
    <row r="434" spans="1:67" ht="155.25" customHeight="1" x14ac:dyDescent="0.25">
      <c r="A434" s="201">
        <v>434</v>
      </c>
      <c r="B434" s="182" t="s">
        <v>3875</v>
      </c>
      <c r="C434" s="183" t="s">
        <v>3876</v>
      </c>
      <c r="D434" s="36" t="s">
        <v>62</v>
      </c>
      <c r="E434" s="36" t="s">
        <v>63</v>
      </c>
      <c r="F434" s="202" t="s">
        <v>66</v>
      </c>
      <c r="G434" s="202"/>
      <c r="H434" s="202"/>
      <c r="I434" s="202"/>
      <c r="J434" s="202"/>
      <c r="K434" s="202"/>
      <c r="L434" s="34" t="s">
        <v>1185</v>
      </c>
      <c r="M434" s="203" t="s">
        <v>3143</v>
      </c>
      <c r="N434" s="183" t="s">
        <v>3212</v>
      </c>
      <c r="O434" s="184" t="s">
        <v>3183</v>
      </c>
      <c r="P434" s="109"/>
      <c r="Q434" s="183" t="s">
        <v>3201</v>
      </c>
      <c r="R434" s="109"/>
      <c r="S434" s="183"/>
      <c r="T434" s="33"/>
      <c r="U434" s="33" t="s">
        <v>167</v>
      </c>
      <c r="V434" s="45" t="s">
        <v>167</v>
      </c>
      <c r="W434" s="34" t="s">
        <v>1186</v>
      </c>
      <c r="X434" s="34" t="s">
        <v>204</v>
      </c>
      <c r="Y434" s="36"/>
      <c r="Z434" s="36"/>
      <c r="AA434" s="36">
        <v>1</v>
      </c>
      <c r="AB434" s="36"/>
      <c r="AC434" s="36"/>
      <c r="AD434" s="36"/>
      <c r="AE434" s="36"/>
      <c r="AF434" s="51"/>
      <c r="AG434" s="51">
        <v>1</v>
      </c>
      <c r="AH434" s="51"/>
      <c r="AI434" s="51"/>
      <c r="AJ434" s="51"/>
      <c r="AK434" s="51"/>
      <c r="AL434" s="33" t="s">
        <v>3156</v>
      </c>
      <c r="AM434" s="33"/>
      <c r="AN434" s="185"/>
      <c r="AO434" s="185"/>
      <c r="AP434" s="185"/>
      <c r="AQ434" s="185"/>
      <c r="AR434" s="185"/>
      <c r="AS434" s="185"/>
      <c r="AT434" s="185"/>
      <c r="AU434" s="185"/>
      <c r="AV434" s="185"/>
      <c r="AW434" s="186"/>
      <c r="AX434" s="41"/>
      <c r="AY434" s="35" t="s">
        <v>176</v>
      </c>
      <c r="AZ434" s="41"/>
      <c r="BA434" s="36" t="s">
        <v>451</v>
      </c>
      <c r="BB434" s="51"/>
      <c r="BC434" s="33"/>
      <c r="BD434" s="33"/>
      <c r="BE434" s="51"/>
      <c r="BF434" s="51"/>
      <c r="BG434" s="51"/>
      <c r="BH434" s="51"/>
      <c r="BI434" s="51"/>
      <c r="BJ434" s="51"/>
      <c r="BK434" s="51"/>
      <c r="BL434" s="51"/>
      <c r="BM434" s="51"/>
      <c r="BN434" s="51"/>
      <c r="BO434" s="51"/>
    </row>
    <row r="435" spans="1:67" ht="207.75" customHeight="1" x14ac:dyDescent="0.25">
      <c r="A435" s="201">
        <v>435</v>
      </c>
      <c r="B435" s="182" t="s">
        <v>3875</v>
      </c>
      <c r="C435" s="183" t="s">
        <v>3876</v>
      </c>
      <c r="D435" s="36" t="s">
        <v>62</v>
      </c>
      <c r="E435" s="36" t="s">
        <v>63</v>
      </c>
      <c r="F435" s="202" t="s">
        <v>66</v>
      </c>
      <c r="G435" s="202"/>
      <c r="H435" s="202"/>
      <c r="I435" s="202"/>
      <c r="J435" s="202"/>
      <c r="K435" s="202"/>
      <c r="L435" s="34" t="s">
        <v>1192</v>
      </c>
      <c r="M435" s="203" t="s">
        <v>3143</v>
      </c>
      <c r="N435" s="183" t="s">
        <v>3911</v>
      </c>
      <c r="O435" s="184" t="s">
        <v>3183</v>
      </c>
      <c r="P435" s="109"/>
      <c r="Q435" s="182" t="s">
        <v>3184</v>
      </c>
      <c r="R435" s="109"/>
      <c r="S435" s="183"/>
      <c r="T435" s="33"/>
      <c r="U435" s="33" t="s">
        <v>58</v>
      </c>
      <c r="V435" s="45" t="s">
        <v>58</v>
      </c>
      <c r="W435" s="34" t="s">
        <v>1184</v>
      </c>
      <c r="X435" s="34" t="s">
        <v>1195</v>
      </c>
      <c r="Y435" s="36"/>
      <c r="Z435" s="36"/>
      <c r="AA435" s="36"/>
      <c r="AB435" s="36">
        <v>1</v>
      </c>
      <c r="AC435" s="36"/>
      <c r="AD435" s="36"/>
      <c r="AE435" s="36"/>
      <c r="AF435" s="51"/>
      <c r="AG435" s="51">
        <v>1</v>
      </c>
      <c r="AH435" s="51"/>
      <c r="AI435" s="51"/>
      <c r="AJ435" s="51"/>
      <c r="AK435" s="51"/>
      <c r="AL435" s="33"/>
      <c r="AM435" s="33"/>
      <c r="AN435" s="186"/>
      <c r="AO435" s="186"/>
      <c r="AP435" s="185"/>
      <c r="AQ435" s="185"/>
      <c r="AR435" s="185"/>
      <c r="AS435" s="185"/>
      <c r="AT435" s="185"/>
      <c r="AU435" s="185"/>
      <c r="AV435" s="185"/>
      <c r="AW435" s="186"/>
      <c r="AX435" s="41"/>
      <c r="AY435" s="41" t="s">
        <v>24</v>
      </c>
      <c r="AZ435" s="41"/>
      <c r="BA435" s="36"/>
      <c r="BB435" s="51"/>
      <c r="BC435" s="33"/>
      <c r="BD435" s="33"/>
      <c r="BE435" s="51"/>
      <c r="BF435" s="51"/>
      <c r="BG435" s="51"/>
      <c r="BH435" s="51"/>
      <c r="BI435" s="51"/>
      <c r="BJ435" s="51"/>
      <c r="BK435" s="51"/>
      <c r="BL435" s="51"/>
      <c r="BM435" s="51"/>
      <c r="BN435" s="51"/>
      <c r="BO435" s="51"/>
    </row>
    <row r="436" spans="1:67" ht="94.5" customHeight="1" x14ac:dyDescent="0.25">
      <c r="A436" s="201">
        <v>436</v>
      </c>
      <c r="B436" s="182" t="s">
        <v>3875</v>
      </c>
      <c r="C436" s="183" t="s">
        <v>3876</v>
      </c>
      <c r="D436" s="36" t="s">
        <v>62</v>
      </c>
      <c r="E436" s="36" t="s">
        <v>63</v>
      </c>
      <c r="F436" s="202" t="s">
        <v>66</v>
      </c>
      <c r="G436" s="202"/>
      <c r="H436" s="202"/>
      <c r="I436" s="202"/>
      <c r="J436" s="202"/>
      <c r="K436" s="202"/>
      <c r="L436" s="34" t="s">
        <v>1197</v>
      </c>
      <c r="M436" s="203" t="s">
        <v>3143</v>
      </c>
      <c r="N436" s="183" t="s">
        <v>3911</v>
      </c>
      <c r="O436" s="184" t="s">
        <v>3183</v>
      </c>
      <c r="P436" s="109"/>
      <c r="Q436" s="182" t="s">
        <v>3184</v>
      </c>
      <c r="R436" s="109"/>
      <c r="S436" s="183"/>
      <c r="T436" s="33"/>
      <c r="U436" s="33" t="s">
        <v>58</v>
      </c>
      <c r="V436" s="45" t="s">
        <v>58</v>
      </c>
      <c r="W436" s="34" t="s">
        <v>1184</v>
      </c>
      <c r="X436" s="34" t="s">
        <v>66</v>
      </c>
      <c r="Y436" s="36"/>
      <c r="Z436" s="36"/>
      <c r="AA436" s="36"/>
      <c r="AB436" s="36">
        <v>1</v>
      </c>
      <c r="AC436" s="36"/>
      <c r="AD436" s="36"/>
      <c r="AE436" s="36"/>
      <c r="AF436" s="51"/>
      <c r="AG436" s="51">
        <v>1</v>
      </c>
      <c r="AH436" s="51"/>
      <c r="AI436" s="51"/>
      <c r="AJ436" s="51"/>
      <c r="AK436" s="51"/>
      <c r="AL436" s="33"/>
      <c r="AM436" s="33"/>
      <c r="AN436" s="186"/>
      <c r="AO436" s="186"/>
      <c r="AP436" s="185"/>
      <c r="AQ436" s="185"/>
      <c r="AR436" s="185"/>
      <c r="AS436" s="185"/>
      <c r="AT436" s="185"/>
      <c r="AU436" s="185"/>
      <c r="AV436" s="185"/>
      <c r="AW436" s="186"/>
      <c r="AX436" s="41"/>
      <c r="AY436" s="41" t="s">
        <v>24</v>
      </c>
      <c r="AZ436" s="41"/>
      <c r="BA436" s="36"/>
      <c r="BB436" s="51"/>
      <c r="BC436" s="33"/>
      <c r="BD436" s="33"/>
      <c r="BE436" s="51"/>
      <c r="BF436" s="51"/>
      <c r="BG436" s="51"/>
      <c r="BH436" s="51"/>
      <c r="BI436" s="51"/>
      <c r="BJ436" s="51"/>
      <c r="BK436" s="51"/>
      <c r="BL436" s="51"/>
      <c r="BM436" s="51"/>
      <c r="BN436" s="51"/>
      <c r="BO436" s="51"/>
    </row>
    <row r="437" spans="1:67" ht="94.5" customHeight="1" x14ac:dyDescent="0.25">
      <c r="A437" s="201">
        <v>437</v>
      </c>
      <c r="B437" s="182" t="s">
        <v>3875</v>
      </c>
      <c r="C437" s="183" t="s">
        <v>3876</v>
      </c>
      <c r="D437" s="36" t="s">
        <v>62</v>
      </c>
      <c r="E437" s="36" t="s">
        <v>63</v>
      </c>
      <c r="F437" s="202" t="s">
        <v>66</v>
      </c>
      <c r="G437" s="202"/>
      <c r="H437" s="202"/>
      <c r="I437" s="202"/>
      <c r="J437" s="202"/>
      <c r="K437" s="202"/>
      <c r="L437" s="34" t="s">
        <v>1198</v>
      </c>
      <c r="M437" s="203" t="s">
        <v>3143</v>
      </c>
      <c r="N437" s="183" t="s">
        <v>1199</v>
      </c>
      <c r="O437" s="184" t="s">
        <v>3183</v>
      </c>
      <c r="P437" s="109"/>
      <c r="Q437" s="182" t="s">
        <v>3184</v>
      </c>
      <c r="R437" s="109"/>
      <c r="S437" s="183"/>
      <c r="T437" s="33"/>
      <c r="U437" s="33" t="s">
        <v>58</v>
      </c>
      <c r="V437" s="45" t="s">
        <v>58</v>
      </c>
      <c r="W437" s="34" t="s">
        <v>1199</v>
      </c>
      <c r="X437" s="34" t="s">
        <v>1200</v>
      </c>
      <c r="Y437" s="36"/>
      <c r="Z437" s="36"/>
      <c r="AA437" s="36"/>
      <c r="AB437" s="36">
        <v>1</v>
      </c>
      <c r="AC437" s="36"/>
      <c r="AD437" s="36"/>
      <c r="AE437" s="36"/>
      <c r="AF437" s="51"/>
      <c r="AG437" s="51">
        <v>1</v>
      </c>
      <c r="AH437" s="51"/>
      <c r="AI437" s="51"/>
      <c r="AJ437" s="51"/>
      <c r="AK437" s="51"/>
      <c r="AL437" s="33"/>
      <c r="AM437" s="33"/>
      <c r="AN437" s="186"/>
      <c r="AO437" s="186"/>
      <c r="AP437" s="185"/>
      <c r="AQ437" s="185"/>
      <c r="AR437" s="185"/>
      <c r="AS437" s="185"/>
      <c r="AT437" s="185"/>
      <c r="AU437" s="185"/>
      <c r="AV437" s="185"/>
      <c r="AW437" s="186"/>
      <c r="AX437" s="41"/>
      <c r="AY437" s="41" t="s">
        <v>24</v>
      </c>
      <c r="AZ437" s="41"/>
      <c r="BA437" s="36"/>
      <c r="BB437" s="51"/>
      <c r="BC437" s="33"/>
      <c r="BD437" s="33"/>
      <c r="BE437" s="51"/>
      <c r="BF437" s="51"/>
      <c r="BG437" s="51"/>
      <c r="BH437" s="51"/>
      <c r="BI437" s="51"/>
      <c r="BJ437" s="51"/>
      <c r="BK437" s="51"/>
      <c r="BL437" s="51"/>
      <c r="BM437" s="51"/>
      <c r="BN437" s="51"/>
      <c r="BO437" s="51"/>
    </row>
    <row r="438" spans="1:67" ht="94.5" customHeight="1" x14ac:dyDescent="0.25">
      <c r="A438" s="201">
        <v>438</v>
      </c>
      <c r="B438" s="182" t="s">
        <v>3875</v>
      </c>
      <c r="C438" s="183" t="s">
        <v>3876</v>
      </c>
      <c r="D438" s="36" t="s">
        <v>62</v>
      </c>
      <c r="E438" s="36" t="s">
        <v>63</v>
      </c>
      <c r="F438" s="202" t="s">
        <v>66</v>
      </c>
      <c r="G438" s="202"/>
      <c r="H438" s="202"/>
      <c r="I438" s="202"/>
      <c r="J438" s="202"/>
      <c r="K438" s="202"/>
      <c r="L438" s="34" t="s">
        <v>1201</v>
      </c>
      <c r="M438" s="203" t="s">
        <v>3143</v>
      </c>
      <c r="N438" s="183" t="s">
        <v>3212</v>
      </c>
      <c r="O438" s="184" t="s">
        <v>3183</v>
      </c>
      <c r="P438" s="109"/>
      <c r="Q438" s="183" t="s">
        <v>3152</v>
      </c>
      <c r="R438" s="109"/>
      <c r="S438" s="183" t="s">
        <v>3167</v>
      </c>
      <c r="T438" s="33" t="s">
        <v>3895</v>
      </c>
      <c r="U438" s="33" t="s">
        <v>167</v>
      </c>
      <c r="V438" s="45" t="s">
        <v>167</v>
      </c>
      <c r="W438" s="34" t="s">
        <v>322</v>
      </c>
      <c r="X438" s="34" t="s">
        <v>1200</v>
      </c>
      <c r="Y438" s="36"/>
      <c r="Z438" s="36"/>
      <c r="AA438" s="36">
        <v>1</v>
      </c>
      <c r="AB438" s="36"/>
      <c r="AC438" s="36"/>
      <c r="AD438" s="36"/>
      <c r="AE438" s="36"/>
      <c r="AF438" s="51"/>
      <c r="AG438" s="51">
        <v>1</v>
      </c>
      <c r="AH438" s="51"/>
      <c r="AI438" s="51"/>
      <c r="AJ438" s="51"/>
      <c r="AK438" s="51"/>
      <c r="AL438" s="33" t="s">
        <v>3156</v>
      </c>
      <c r="AM438" s="33"/>
      <c r="AN438" s="185"/>
      <c r="AO438" s="185"/>
      <c r="AP438" s="185"/>
      <c r="AQ438" s="185"/>
      <c r="AR438" s="185"/>
      <c r="AS438" s="185"/>
      <c r="AT438" s="185"/>
      <c r="AU438" s="185"/>
      <c r="AV438" s="185"/>
      <c r="AW438" s="186"/>
      <c r="AX438" s="41"/>
      <c r="AY438" s="35" t="s">
        <v>176</v>
      </c>
      <c r="AZ438" s="41"/>
      <c r="BA438" s="36" t="s">
        <v>451</v>
      </c>
      <c r="BB438" s="51"/>
      <c r="BC438" s="33"/>
      <c r="BD438" s="33"/>
      <c r="BE438" s="51"/>
      <c r="BF438" s="51"/>
      <c r="BG438" s="51"/>
      <c r="BH438" s="51"/>
      <c r="BI438" s="51"/>
      <c r="BJ438" s="51"/>
      <c r="BK438" s="51"/>
      <c r="BL438" s="51"/>
      <c r="BM438" s="51"/>
      <c r="BN438" s="51"/>
      <c r="BO438" s="51"/>
    </row>
    <row r="439" spans="1:67" ht="309.75" customHeight="1" x14ac:dyDescent="0.25">
      <c r="A439" s="201">
        <v>439</v>
      </c>
      <c r="B439" s="182" t="s">
        <v>3875</v>
      </c>
      <c r="C439" s="183" t="s">
        <v>3876</v>
      </c>
      <c r="D439" s="36" t="s">
        <v>62</v>
      </c>
      <c r="E439" s="36" t="s">
        <v>63</v>
      </c>
      <c r="F439" s="202" t="s">
        <v>66</v>
      </c>
      <c r="G439" s="202"/>
      <c r="H439" s="202"/>
      <c r="I439" s="202"/>
      <c r="J439" s="202"/>
      <c r="K439" s="202"/>
      <c r="L439" s="34" t="s">
        <v>1205</v>
      </c>
      <c r="M439" s="203" t="s">
        <v>3185</v>
      </c>
      <c r="N439" s="183" t="s">
        <v>1206</v>
      </c>
      <c r="O439" s="184" t="s">
        <v>3183</v>
      </c>
      <c r="P439" s="109"/>
      <c r="Q439" s="182" t="s">
        <v>3184</v>
      </c>
      <c r="R439" s="109"/>
      <c r="S439" s="183"/>
      <c r="T439" s="33"/>
      <c r="U439" s="33" t="s">
        <v>58</v>
      </c>
      <c r="V439" s="45" t="s">
        <v>58</v>
      </c>
      <c r="W439" s="34" t="s">
        <v>1206</v>
      </c>
      <c r="X439" s="34" t="s">
        <v>336</v>
      </c>
      <c r="Y439" s="36"/>
      <c r="Z439" s="36"/>
      <c r="AA439" s="36"/>
      <c r="AB439" s="36">
        <v>1</v>
      </c>
      <c r="AC439" s="36"/>
      <c r="AD439" s="36"/>
      <c r="AE439" s="36"/>
      <c r="AF439" s="51"/>
      <c r="AG439" s="51">
        <v>1</v>
      </c>
      <c r="AH439" s="51"/>
      <c r="AI439" s="51"/>
      <c r="AJ439" s="51"/>
      <c r="AK439" s="51"/>
      <c r="AL439" s="33"/>
      <c r="AM439" s="33"/>
      <c r="AN439" s="186"/>
      <c r="AO439" s="186"/>
      <c r="AP439" s="185"/>
      <c r="AQ439" s="185"/>
      <c r="AR439" s="185"/>
      <c r="AS439" s="185"/>
      <c r="AT439" s="185"/>
      <c r="AU439" s="185"/>
      <c r="AV439" s="185"/>
      <c r="AW439" s="186"/>
      <c r="AX439" s="41"/>
      <c r="AY439" s="41" t="s">
        <v>24</v>
      </c>
      <c r="AZ439" s="41"/>
      <c r="BA439" s="36"/>
      <c r="BB439" s="51"/>
      <c r="BC439" s="33"/>
      <c r="BD439" s="33"/>
      <c r="BE439" s="51"/>
      <c r="BF439" s="51"/>
      <c r="BG439" s="51"/>
      <c r="BH439" s="51"/>
      <c r="BI439" s="51"/>
      <c r="BJ439" s="51"/>
      <c r="BK439" s="51"/>
      <c r="BL439" s="51"/>
      <c r="BM439" s="51"/>
      <c r="BN439" s="51"/>
      <c r="BO439" s="51"/>
    </row>
    <row r="440" spans="1:67" ht="126" customHeight="1" x14ac:dyDescent="0.25">
      <c r="A440" s="201">
        <v>440</v>
      </c>
      <c r="B440" s="182" t="s">
        <v>3875</v>
      </c>
      <c r="C440" s="183" t="s">
        <v>3876</v>
      </c>
      <c r="D440" s="36" t="s">
        <v>62</v>
      </c>
      <c r="E440" s="36" t="s">
        <v>63</v>
      </c>
      <c r="F440" s="202" t="s">
        <v>66</v>
      </c>
      <c r="G440" s="202"/>
      <c r="H440" s="202"/>
      <c r="I440" s="202"/>
      <c r="J440" s="202"/>
      <c r="K440" s="202"/>
      <c r="L440" s="34" t="s">
        <v>1208</v>
      </c>
      <c r="M440" s="183" t="s">
        <v>3148</v>
      </c>
      <c r="N440" s="183" t="s">
        <v>3226</v>
      </c>
      <c r="O440" s="184" t="s">
        <v>3183</v>
      </c>
      <c r="P440" s="109"/>
      <c r="Q440" s="183" t="s">
        <v>3152</v>
      </c>
      <c r="R440" s="109"/>
      <c r="S440" s="183" t="s">
        <v>391</v>
      </c>
      <c r="T440" s="33" t="s">
        <v>1209</v>
      </c>
      <c r="U440" s="33" t="s">
        <v>58</v>
      </c>
      <c r="V440" s="45" t="s">
        <v>58</v>
      </c>
      <c r="W440" s="34" t="s">
        <v>1209</v>
      </c>
      <c r="X440" s="34" t="s">
        <v>66</v>
      </c>
      <c r="Y440" s="36"/>
      <c r="Z440" s="36"/>
      <c r="AA440" s="36"/>
      <c r="AB440" s="36">
        <v>1</v>
      </c>
      <c r="AC440" s="36"/>
      <c r="AD440" s="36"/>
      <c r="AE440" s="36"/>
      <c r="AF440" s="51"/>
      <c r="AG440" s="51">
        <v>1</v>
      </c>
      <c r="AH440" s="51"/>
      <c r="AI440" s="51"/>
      <c r="AJ440" s="51"/>
      <c r="AK440" s="51"/>
      <c r="AL440" s="33" t="s">
        <v>3156</v>
      </c>
      <c r="AM440" s="33"/>
      <c r="AN440" s="185"/>
      <c r="AO440" s="185"/>
      <c r="AP440" s="185"/>
      <c r="AQ440" s="185"/>
      <c r="AR440" s="185"/>
      <c r="AS440" s="185"/>
      <c r="AT440" s="185"/>
      <c r="AU440" s="185"/>
      <c r="AV440" s="185"/>
      <c r="AW440" s="186"/>
      <c r="AX440" s="41"/>
      <c r="AY440" s="41" t="s">
        <v>24</v>
      </c>
      <c r="AZ440" s="41"/>
      <c r="BA440" s="36"/>
      <c r="BB440" s="51"/>
      <c r="BC440" s="33"/>
      <c r="BD440" s="33"/>
      <c r="BE440" s="51"/>
      <c r="BF440" s="51"/>
      <c r="BG440" s="51"/>
      <c r="BH440" s="51"/>
      <c r="BI440" s="51"/>
      <c r="BJ440" s="51"/>
      <c r="BK440" s="51"/>
      <c r="BL440" s="51"/>
      <c r="BM440" s="51"/>
      <c r="BN440" s="51"/>
      <c r="BO440" s="51"/>
    </row>
    <row r="441" spans="1:67" ht="126" customHeight="1" x14ac:dyDescent="0.25">
      <c r="A441" s="201">
        <v>441</v>
      </c>
      <c r="B441" s="182" t="s">
        <v>3875</v>
      </c>
      <c r="C441" s="183" t="s">
        <v>3876</v>
      </c>
      <c r="D441" s="36" t="s">
        <v>62</v>
      </c>
      <c r="E441" s="36" t="s">
        <v>63</v>
      </c>
      <c r="F441" s="202" t="s">
        <v>66</v>
      </c>
      <c r="G441" s="202"/>
      <c r="H441" s="202"/>
      <c r="I441" s="202"/>
      <c r="J441" s="202"/>
      <c r="K441" s="202"/>
      <c r="L441" s="34" t="s">
        <v>1210</v>
      </c>
      <c r="M441" s="183" t="s">
        <v>3219</v>
      </c>
      <c r="N441" s="183" t="s">
        <v>1211</v>
      </c>
      <c r="O441" s="184" t="s">
        <v>3183</v>
      </c>
      <c r="P441" s="109"/>
      <c r="Q441" s="182" t="s">
        <v>3184</v>
      </c>
      <c r="R441" s="109"/>
      <c r="S441" s="183"/>
      <c r="T441" s="33"/>
      <c r="U441" s="33" t="s">
        <v>58</v>
      </c>
      <c r="V441" s="45" t="s">
        <v>58</v>
      </c>
      <c r="W441" s="34" t="s">
        <v>1211</v>
      </c>
      <c r="X441" s="34" t="s">
        <v>66</v>
      </c>
      <c r="Y441" s="36"/>
      <c r="Z441" s="36"/>
      <c r="AA441" s="36"/>
      <c r="AB441" s="36">
        <v>1</v>
      </c>
      <c r="AC441" s="36"/>
      <c r="AD441" s="36"/>
      <c r="AE441" s="36"/>
      <c r="AF441" s="51"/>
      <c r="AG441" s="51">
        <v>1</v>
      </c>
      <c r="AH441" s="51"/>
      <c r="AI441" s="51"/>
      <c r="AJ441" s="51"/>
      <c r="AK441" s="51"/>
      <c r="AL441" s="33"/>
      <c r="AM441" s="33"/>
      <c r="AN441" s="186"/>
      <c r="AO441" s="186"/>
      <c r="AP441" s="185"/>
      <c r="AQ441" s="185"/>
      <c r="AR441" s="185"/>
      <c r="AS441" s="185"/>
      <c r="AT441" s="185"/>
      <c r="AU441" s="185"/>
      <c r="AV441" s="185"/>
      <c r="AW441" s="186"/>
      <c r="AX441" s="41"/>
      <c r="AY441" s="41" t="s">
        <v>24</v>
      </c>
      <c r="AZ441" s="41"/>
      <c r="BA441" s="36"/>
      <c r="BB441" s="51"/>
      <c r="BC441" s="33"/>
      <c r="BD441" s="33"/>
      <c r="BE441" s="51"/>
      <c r="BF441" s="51"/>
      <c r="BG441" s="51"/>
      <c r="BH441" s="51"/>
      <c r="BI441" s="51"/>
      <c r="BJ441" s="51"/>
      <c r="BK441" s="51"/>
      <c r="BL441" s="51"/>
      <c r="BM441" s="51"/>
      <c r="BN441" s="51"/>
      <c r="BO441" s="51"/>
    </row>
    <row r="442" spans="1:67" ht="90" customHeight="1" x14ac:dyDescent="0.25">
      <c r="A442" s="201">
        <v>442</v>
      </c>
      <c r="B442" s="182" t="s">
        <v>3875</v>
      </c>
      <c r="C442" s="183" t="s">
        <v>3876</v>
      </c>
      <c r="D442" s="36" t="s">
        <v>62</v>
      </c>
      <c r="E442" s="36" t="s">
        <v>63</v>
      </c>
      <c r="F442" s="202" t="s">
        <v>66</v>
      </c>
      <c r="G442" s="202"/>
      <c r="H442" s="202"/>
      <c r="I442" s="202"/>
      <c r="J442" s="202"/>
      <c r="K442" s="202"/>
      <c r="L442" s="34" t="s">
        <v>1212</v>
      </c>
      <c r="M442" s="183" t="s">
        <v>3187</v>
      </c>
      <c r="N442" s="183" t="s">
        <v>1213</v>
      </c>
      <c r="O442" s="184" t="s">
        <v>3183</v>
      </c>
      <c r="P442" s="109"/>
      <c r="Q442" s="182" t="s">
        <v>3184</v>
      </c>
      <c r="R442" s="109"/>
      <c r="S442" s="183"/>
      <c r="T442" s="33"/>
      <c r="U442" s="33" t="s">
        <v>58</v>
      </c>
      <c r="V442" s="45" t="s">
        <v>58</v>
      </c>
      <c r="W442" s="34" t="s">
        <v>1213</v>
      </c>
      <c r="X442" s="34" t="s">
        <v>336</v>
      </c>
      <c r="Y442" s="36"/>
      <c r="Z442" s="36"/>
      <c r="AA442" s="36"/>
      <c r="AB442" s="36">
        <v>1</v>
      </c>
      <c r="AC442" s="36"/>
      <c r="AD442" s="36"/>
      <c r="AE442" s="36"/>
      <c r="AF442" s="51"/>
      <c r="AG442" s="51">
        <v>1</v>
      </c>
      <c r="AH442" s="51"/>
      <c r="AI442" s="51"/>
      <c r="AJ442" s="51"/>
      <c r="AK442" s="51"/>
      <c r="AL442" s="33"/>
      <c r="AM442" s="33"/>
      <c r="AN442" s="186"/>
      <c r="AO442" s="186"/>
      <c r="AP442" s="185"/>
      <c r="AQ442" s="185"/>
      <c r="AR442" s="185"/>
      <c r="AS442" s="185"/>
      <c r="AT442" s="185"/>
      <c r="AU442" s="185"/>
      <c r="AV442" s="185"/>
      <c r="AW442" s="186"/>
      <c r="AX442" s="41"/>
      <c r="AY442" s="41" t="s">
        <v>24</v>
      </c>
      <c r="AZ442" s="41"/>
      <c r="BA442" s="36"/>
      <c r="BB442" s="51"/>
      <c r="BC442" s="33"/>
      <c r="BD442" s="33"/>
      <c r="BE442" s="51"/>
      <c r="BF442" s="51"/>
      <c r="BG442" s="51"/>
      <c r="BH442" s="51"/>
      <c r="BI442" s="51"/>
      <c r="BJ442" s="51"/>
      <c r="BK442" s="51"/>
      <c r="BL442" s="51"/>
      <c r="BM442" s="51"/>
      <c r="BN442" s="51"/>
      <c r="BO442" s="51"/>
    </row>
    <row r="443" spans="1:67" ht="110.25" customHeight="1" x14ac:dyDescent="0.25">
      <c r="A443" s="201">
        <v>443</v>
      </c>
      <c r="B443" s="182" t="s">
        <v>3875</v>
      </c>
      <c r="C443" s="183" t="s">
        <v>3876</v>
      </c>
      <c r="D443" s="36" t="s">
        <v>62</v>
      </c>
      <c r="E443" s="36" t="s">
        <v>63</v>
      </c>
      <c r="F443" s="202" t="s">
        <v>66</v>
      </c>
      <c r="G443" s="202"/>
      <c r="H443" s="202"/>
      <c r="I443" s="202"/>
      <c r="J443" s="202"/>
      <c r="K443" s="202"/>
      <c r="L443" s="34" t="s">
        <v>1215</v>
      </c>
      <c r="M443" s="183" t="s">
        <v>3143</v>
      </c>
      <c r="N443" s="183" t="s">
        <v>3212</v>
      </c>
      <c r="O443" s="184" t="s">
        <v>3183</v>
      </c>
      <c r="P443" s="109"/>
      <c r="Q443" s="183" t="s">
        <v>3152</v>
      </c>
      <c r="R443" s="109"/>
      <c r="S443" s="183" t="s">
        <v>391</v>
      </c>
      <c r="T443" s="33" t="s">
        <v>1217</v>
      </c>
      <c r="U443" s="33" t="s">
        <v>58</v>
      </c>
      <c r="V443" s="45" t="s">
        <v>58</v>
      </c>
      <c r="W443" s="34" t="s">
        <v>1217</v>
      </c>
      <c r="X443" s="34" t="s">
        <v>1218</v>
      </c>
      <c r="Y443" s="36"/>
      <c r="Z443" s="36"/>
      <c r="AA443" s="36"/>
      <c r="AB443" s="36">
        <v>1</v>
      </c>
      <c r="AC443" s="36"/>
      <c r="AD443" s="36"/>
      <c r="AE443" s="36"/>
      <c r="AF443" s="51"/>
      <c r="AG443" s="51">
        <v>1</v>
      </c>
      <c r="AH443" s="51"/>
      <c r="AI443" s="51"/>
      <c r="AJ443" s="51"/>
      <c r="AK443" s="51"/>
      <c r="AL443" s="33" t="s">
        <v>3156</v>
      </c>
      <c r="AM443" s="33"/>
      <c r="AN443" s="185"/>
      <c r="AO443" s="185"/>
      <c r="AP443" s="185"/>
      <c r="AQ443" s="185"/>
      <c r="AR443" s="185"/>
      <c r="AS443" s="185"/>
      <c r="AT443" s="185"/>
      <c r="AU443" s="185"/>
      <c r="AV443" s="185"/>
      <c r="AW443" s="186"/>
      <c r="AX443" s="41"/>
      <c r="AY443" s="41" t="s">
        <v>24</v>
      </c>
      <c r="AZ443" s="41"/>
      <c r="BA443" s="36"/>
      <c r="BB443" s="51"/>
      <c r="BC443" s="33"/>
      <c r="BD443" s="33"/>
      <c r="BE443" s="51"/>
      <c r="BF443" s="51"/>
      <c r="BG443" s="51"/>
      <c r="BH443" s="51"/>
      <c r="BI443" s="51"/>
      <c r="BJ443" s="51"/>
      <c r="BK443" s="51"/>
      <c r="BL443" s="51"/>
      <c r="BM443" s="51"/>
      <c r="BN443" s="51"/>
      <c r="BO443" s="51"/>
    </row>
    <row r="444" spans="1:67" ht="142.5" customHeight="1" x14ac:dyDescent="0.25">
      <c r="A444" s="201">
        <v>444</v>
      </c>
      <c r="B444" s="182" t="s">
        <v>3875</v>
      </c>
      <c r="C444" s="183" t="s">
        <v>3876</v>
      </c>
      <c r="D444" s="36" t="s">
        <v>62</v>
      </c>
      <c r="E444" s="36" t="s">
        <v>63</v>
      </c>
      <c r="F444" s="202" t="s">
        <v>66</v>
      </c>
      <c r="G444" s="202"/>
      <c r="H444" s="202"/>
      <c r="I444" s="202"/>
      <c r="J444" s="202"/>
      <c r="K444" s="202"/>
      <c r="L444" s="34" t="s">
        <v>1219</v>
      </c>
      <c r="M444" s="183" t="s">
        <v>3143</v>
      </c>
      <c r="N444" s="183" t="s">
        <v>3212</v>
      </c>
      <c r="O444" s="184" t="s">
        <v>3183</v>
      </c>
      <c r="P444" s="109"/>
      <c r="Q444" s="183" t="s">
        <v>3152</v>
      </c>
      <c r="R444" s="109"/>
      <c r="S444" s="183" t="s">
        <v>391</v>
      </c>
      <c r="T444" s="33" t="s">
        <v>1220</v>
      </c>
      <c r="U444" s="33" t="s">
        <v>58</v>
      </c>
      <c r="V444" s="45" t="s">
        <v>58</v>
      </c>
      <c r="W444" s="34" t="s">
        <v>1220</v>
      </c>
      <c r="X444" s="34" t="s">
        <v>1221</v>
      </c>
      <c r="Y444" s="36"/>
      <c r="Z444" s="36"/>
      <c r="AA444" s="36"/>
      <c r="AB444" s="36">
        <v>1</v>
      </c>
      <c r="AC444" s="36"/>
      <c r="AD444" s="36"/>
      <c r="AE444" s="36"/>
      <c r="AF444" s="51"/>
      <c r="AG444" s="51">
        <v>1</v>
      </c>
      <c r="AH444" s="51"/>
      <c r="AI444" s="51"/>
      <c r="AJ444" s="51"/>
      <c r="AK444" s="51"/>
      <c r="AL444" s="33" t="s">
        <v>3156</v>
      </c>
      <c r="AM444" s="33"/>
      <c r="AN444" s="185"/>
      <c r="AO444" s="185"/>
      <c r="AP444" s="185"/>
      <c r="AQ444" s="185"/>
      <c r="AR444" s="185"/>
      <c r="AS444" s="185"/>
      <c r="AT444" s="185"/>
      <c r="AU444" s="185"/>
      <c r="AV444" s="185"/>
      <c r="AW444" s="186"/>
      <c r="AX444" s="41"/>
      <c r="AY444" s="41" t="s">
        <v>24</v>
      </c>
      <c r="AZ444" s="41"/>
      <c r="BA444" s="36"/>
      <c r="BB444" s="51"/>
      <c r="BC444" s="33"/>
      <c r="BD444" s="33"/>
      <c r="BE444" s="51"/>
      <c r="BF444" s="51"/>
      <c r="BG444" s="51"/>
      <c r="BH444" s="51"/>
      <c r="BI444" s="51"/>
      <c r="BJ444" s="51"/>
      <c r="BK444" s="51"/>
      <c r="BL444" s="51"/>
      <c r="BM444" s="51"/>
      <c r="BN444" s="51"/>
      <c r="BO444" s="51"/>
    </row>
    <row r="445" spans="1:67" ht="129.75" customHeight="1" x14ac:dyDescent="0.25">
      <c r="A445" s="201">
        <v>445</v>
      </c>
      <c r="B445" s="182" t="s">
        <v>3875</v>
      </c>
      <c r="C445" s="183" t="s">
        <v>3876</v>
      </c>
      <c r="D445" s="36" t="s">
        <v>62</v>
      </c>
      <c r="E445" s="36" t="s">
        <v>63</v>
      </c>
      <c r="F445" s="202" t="s">
        <v>66</v>
      </c>
      <c r="G445" s="202"/>
      <c r="H445" s="202"/>
      <c r="I445" s="202"/>
      <c r="J445" s="202"/>
      <c r="K445" s="202"/>
      <c r="L445" s="34" t="s">
        <v>1222</v>
      </c>
      <c r="M445" s="183" t="s">
        <v>3143</v>
      </c>
      <c r="N445" s="183" t="s">
        <v>3212</v>
      </c>
      <c r="O445" s="184" t="s">
        <v>3183</v>
      </c>
      <c r="P445" s="109"/>
      <c r="Q445" s="183" t="s">
        <v>1223</v>
      </c>
      <c r="R445" s="109"/>
      <c r="S445" s="183"/>
      <c r="T445" s="33"/>
      <c r="U445" s="33" t="s">
        <v>58</v>
      </c>
      <c r="V445" s="45" t="s">
        <v>58</v>
      </c>
      <c r="W445" s="34" t="s">
        <v>1223</v>
      </c>
      <c r="X445" s="34" t="s">
        <v>66</v>
      </c>
      <c r="Y445" s="36"/>
      <c r="Z445" s="36"/>
      <c r="AA445" s="36"/>
      <c r="AB445" s="36">
        <v>1</v>
      </c>
      <c r="AC445" s="36"/>
      <c r="AD445" s="36"/>
      <c r="AE445" s="36"/>
      <c r="AF445" s="51"/>
      <c r="AG445" s="51">
        <v>1</v>
      </c>
      <c r="AH445" s="51"/>
      <c r="AI445" s="51"/>
      <c r="AJ445" s="51"/>
      <c r="AK445" s="51"/>
      <c r="AL445" s="33"/>
      <c r="AM445" s="33"/>
      <c r="AN445" s="186"/>
      <c r="AO445" s="186"/>
      <c r="AP445" s="185"/>
      <c r="AQ445" s="185"/>
      <c r="AR445" s="185"/>
      <c r="AS445" s="185"/>
      <c r="AT445" s="185"/>
      <c r="AU445" s="185"/>
      <c r="AV445" s="185"/>
      <c r="AW445" s="186"/>
      <c r="AX445" s="41"/>
      <c r="AY445" s="41" t="s">
        <v>24</v>
      </c>
      <c r="AZ445" s="41"/>
      <c r="BA445" s="36"/>
      <c r="BB445" s="51"/>
      <c r="BC445" s="33"/>
      <c r="BD445" s="33"/>
      <c r="BE445" s="51"/>
      <c r="BF445" s="51"/>
      <c r="BG445" s="51"/>
      <c r="BH445" s="51"/>
      <c r="BI445" s="51"/>
      <c r="BJ445" s="51"/>
      <c r="BK445" s="51"/>
      <c r="BL445" s="51"/>
      <c r="BM445" s="51"/>
      <c r="BN445" s="51"/>
      <c r="BO445" s="51"/>
    </row>
    <row r="446" spans="1:67" ht="67.5" customHeight="1" x14ac:dyDescent="0.25">
      <c r="A446" s="201">
        <v>446</v>
      </c>
      <c r="B446" s="182" t="s">
        <v>3875</v>
      </c>
      <c r="C446" s="183" t="s">
        <v>3876</v>
      </c>
      <c r="D446" s="36" t="s">
        <v>62</v>
      </c>
      <c r="E446" s="36" t="s">
        <v>63</v>
      </c>
      <c r="F446" s="202" t="s">
        <v>66</v>
      </c>
      <c r="G446" s="202"/>
      <c r="H446" s="202"/>
      <c r="I446" s="202"/>
      <c r="J446" s="202"/>
      <c r="K446" s="202"/>
      <c r="L446" s="34" t="s">
        <v>1224</v>
      </c>
      <c r="M446" s="183" t="s">
        <v>66</v>
      </c>
      <c r="N446" s="183" t="s">
        <v>3912</v>
      </c>
      <c r="O446" s="184" t="s">
        <v>3183</v>
      </c>
      <c r="P446" s="109"/>
      <c r="Q446" s="182" t="s">
        <v>3184</v>
      </c>
      <c r="R446" s="109"/>
      <c r="S446" s="183"/>
      <c r="T446" s="33"/>
      <c r="U446" s="33" t="s">
        <v>21</v>
      </c>
      <c r="V446" s="45" t="s">
        <v>21</v>
      </c>
      <c r="W446" s="34" t="s">
        <v>1225</v>
      </c>
      <c r="X446" s="34" t="s">
        <v>23</v>
      </c>
      <c r="Y446" s="36">
        <v>1</v>
      </c>
      <c r="Z446" s="36"/>
      <c r="AA446" s="36"/>
      <c r="AB446" s="36"/>
      <c r="AC446" s="36"/>
      <c r="AD446" s="36"/>
      <c r="AE446" s="36"/>
      <c r="AF446" s="51"/>
      <c r="AG446" s="51">
        <v>1</v>
      </c>
      <c r="AH446" s="51"/>
      <c r="AI446" s="51"/>
      <c r="AJ446" s="51"/>
      <c r="AK446" s="51"/>
      <c r="AL446" s="33"/>
      <c r="AM446" s="33"/>
      <c r="AN446" s="185"/>
      <c r="AO446" s="185"/>
      <c r="AP446" s="185"/>
      <c r="AQ446" s="185"/>
      <c r="AR446" s="185"/>
      <c r="AS446" s="185"/>
      <c r="AT446" s="185"/>
      <c r="AU446" s="185"/>
      <c r="AV446" s="185"/>
      <c r="AW446" s="186"/>
      <c r="AX446" s="41"/>
      <c r="AY446" s="35"/>
      <c r="AZ446" s="36" t="s">
        <v>25</v>
      </c>
      <c r="BA446" s="36" t="s">
        <v>3243</v>
      </c>
      <c r="BB446" s="51"/>
      <c r="BC446" s="33"/>
      <c r="BD446" s="36">
        <v>1</v>
      </c>
      <c r="BE446" s="36">
        <v>1</v>
      </c>
      <c r="BF446" s="51"/>
      <c r="BG446" s="51"/>
      <c r="BH446" s="51"/>
      <c r="BI446" s="51"/>
      <c r="BJ446" s="51"/>
      <c r="BK446" s="51"/>
      <c r="BL446" s="51"/>
      <c r="BM446" s="51"/>
      <c r="BN446" s="51"/>
      <c r="BO446" s="51"/>
    </row>
    <row r="447" spans="1:67" ht="60.75" customHeight="1" x14ac:dyDescent="0.25">
      <c r="A447" s="201">
        <v>447</v>
      </c>
      <c r="B447" s="182" t="s">
        <v>3875</v>
      </c>
      <c r="C447" s="183" t="s">
        <v>3876</v>
      </c>
      <c r="D447" s="36" t="s">
        <v>62</v>
      </c>
      <c r="E447" s="36" t="s">
        <v>63</v>
      </c>
      <c r="F447" s="202" t="s">
        <v>66</v>
      </c>
      <c r="G447" s="202"/>
      <c r="H447" s="202"/>
      <c r="I447" s="202"/>
      <c r="J447" s="202"/>
      <c r="K447" s="202"/>
      <c r="L447" s="34" t="s">
        <v>1227</v>
      </c>
      <c r="M447" s="183" t="s">
        <v>3143</v>
      </c>
      <c r="N447" s="183" t="s">
        <v>3212</v>
      </c>
      <c r="O447" s="184" t="s">
        <v>3183</v>
      </c>
      <c r="P447" s="109"/>
      <c r="Q447" s="183" t="s">
        <v>3152</v>
      </c>
      <c r="R447" s="109"/>
      <c r="S447" s="183" t="s">
        <v>391</v>
      </c>
      <c r="T447" s="33" t="s">
        <v>1229</v>
      </c>
      <c r="U447" s="33" t="s">
        <v>58</v>
      </c>
      <c r="V447" s="45" t="s">
        <v>58</v>
      </c>
      <c r="W447" s="34" t="s">
        <v>1229</v>
      </c>
      <c r="X447" s="34" t="s">
        <v>1087</v>
      </c>
      <c r="Y447" s="36"/>
      <c r="Z447" s="36"/>
      <c r="AA447" s="36"/>
      <c r="AB447" s="36">
        <v>1</v>
      </c>
      <c r="AC447" s="36"/>
      <c r="AD447" s="36"/>
      <c r="AE447" s="36"/>
      <c r="AF447" s="51"/>
      <c r="AG447" s="51">
        <v>1</v>
      </c>
      <c r="AH447" s="51"/>
      <c r="AI447" s="51"/>
      <c r="AJ447" s="51"/>
      <c r="AK447" s="51"/>
      <c r="AL447" s="33" t="s">
        <v>3156</v>
      </c>
      <c r="AM447" s="33"/>
      <c r="AN447" s="185"/>
      <c r="AO447" s="185"/>
      <c r="AP447" s="185"/>
      <c r="AQ447" s="185"/>
      <c r="AR447" s="185"/>
      <c r="AS447" s="185"/>
      <c r="AT447" s="185"/>
      <c r="AU447" s="185"/>
      <c r="AV447" s="185"/>
      <c r="AW447" s="186"/>
      <c r="AX447" s="41"/>
      <c r="AY447" s="41" t="s">
        <v>24</v>
      </c>
      <c r="AZ447" s="41"/>
      <c r="BA447" s="36"/>
      <c r="BB447" s="51"/>
      <c r="BC447" s="33"/>
      <c r="BD447" s="33"/>
      <c r="BE447" s="51"/>
      <c r="BF447" s="51"/>
      <c r="BG447" s="51"/>
      <c r="BH447" s="51"/>
      <c r="BI447" s="51"/>
      <c r="BJ447" s="51"/>
      <c r="BK447" s="51"/>
      <c r="BL447" s="51"/>
      <c r="BM447" s="51"/>
      <c r="BN447" s="51"/>
      <c r="BO447" s="51"/>
    </row>
    <row r="448" spans="1:67" ht="63" customHeight="1" x14ac:dyDescent="0.25">
      <c r="A448" s="201">
        <v>448</v>
      </c>
      <c r="B448" s="182" t="s">
        <v>3875</v>
      </c>
      <c r="C448" s="183" t="s">
        <v>3876</v>
      </c>
      <c r="D448" s="36" t="s">
        <v>62</v>
      </c>
      <c r="E448" s="36" t="s">
        <v>63</v>
      </c>
      <c r="F448" s="202" t="s">
        <v>66</v>
      </c>
      <c r="G448" s="202"/>
      <c r="H448" s="202"/>
      <c r="I448" s="202"/>
      <c r="J448" s="202"/>
      <c r="K448" s="202"/>
      <c r="L448" s="34" t="s">
        <v>1230</v>
      </c>
      <c r="M448" s="183" t="s">
        <v>3219</v>
      </c>
      <c r="N448" s="183" t="s">
        <v>3913</v>
      </c>
      <c r="O448" s="184" t="s">
        <v>3183</v>
      </c>
      <c r="P448" s="109"/>
      <c r="Q448" s="183" t="s">
        <v>1231</v>
      </c>
      <c r="R448" s="109"/>
      <c r="S448" s="183"/>
      <c r="T448" s="33"/>
      <c r="U448" s="33" t="s">
        <v>106</v>
      </c>
      <c r="V448" s="45" t="s">
        <v>106</v>
      </c>
      <c r="W448" s="34" t="s">
        <v>1231</v>
      </c>
      <c r="X448" s="34" t="s">
        <v>66</v>
      </c>
      <c r="Y448" s="36"/>
      <c r="Z448" s="36">
        <v>1</v>
      </c>
      <c r="AA448" s="36"/>
      <c r="AB448" s="36"/>
      <c r="AC448" s="36"/>
      <c r="AD448" s="36"/>
      <c r="AE448" s="36"/>
      <c r="AF448" s="51"/>
      <c r="AG448" s="51">
        <v>1</v>
      </c>
      <c r="AH448" s="51"/>
      <c r="AI448" s="51"/>
      <c r="AJ448" s="51"/>
      <c r="AK448" s="51"/>
      <c r="AL448" s="33"/>
      <c r="AM448" s="33"/>
      <c r="AN448" s="186"/>
      <c r="AO448" s="186"/>
      <c r="AP448" s="185" t="s">
        <v>803</v>
      </c>
      <c r="AQ448" s="185" t="s">
        <v>803</v>
      </c>
      <c r="AR448" s="185" t="s">
        <v>803</v>
      </c>
      <c r="AS448" s="185" t="s">
        <v>2694</v>
      </c>
      <c r="AT448" s="185"/>
      <c r="AU448" s="185"/>
      <c r="AV448" s="185"/>
      <c r="AW448" s="186"/>
      <c r="AX448" s="41"/>
      <c r="AY448" s="41" t="s">
        <v>24</v>
      </c>
      <c r="AZ448" s="41"/>
      <c r="BA448" s="36"/>
      <c r="BB448" s="51"/>
      <c r="BC448" s="33"/>
      <c r="BD448" s="33"/>
      <c r="BE448" s="51"/>
      <c r="BF448" s="51"/>
      <c r="BG448" s="51"/>
      <c r="BH448" s="51"/>
      <c r="BI448" s="51"/>
      <c r="BJ448" s="51"/>
      <c r="BK448" s="51"/>
      <c r="BL448" s="51"/>
      <c r="BM448" s="51"/>
      <c r="BN448" s="51"/>
      <c r="BO448" s="51"/>
    </row>
    <row r="449" spans="1:67" ht="63" customHeight="1" x14ac:dyDescent="0.25">
      <c r="A449" s="201">
        <v>449</v>
      </c>
      <c r="B449" s="182" t="s">
        <v>3875</v>
      </c>
      <c r="C449" s="183" t="s">
        <v>3876</v>
      </c>
      <c r="D449" s="36" t="s">
        <v>62</v>
      </c>
      <c r="E449" s="36" t="s">
        <v>63</v>
      </c>
      <c r="F449" s="202" t="s">
        <v>66</v>
      </c>
      <c r="G449" s="202"/>
      <c r="H449" s="202"/>
      <c r="I449" s="202"/>
      <c r="J449" s="202"/>
      <c r="K449" s="202"/>
      <c r="L449" s="34" t="s">
        <v>1232</v>
      </c>
      <c r="M449" s="183" t="s">
        <v>3219</v>
      </c>
      <c r="N449" s="183" t="s">
        <v>3913</v>
      </c>
      <c r="O449" s="184" t="s">
        <v>3183</v>
      </c>
      <c r="P449" s="109"/>
      <c r="Q449" s="183" t="s">
        <v>1231</v>
      </c>
      <c r="R449" s="109"/>
      <c r="S449" s="183"/>
      <c r="T449" s="33"/>
      <c r="U449" s="33"/>
      <c r="V449" s="45" t="s">
        <v>106</v>
      </c>
      <c r="W449" s="34" t="s">
        <v>1231</v>
      </c>
      <c r="X449" s="34" t="s">
        <v>23</v>
      </c>
      <c r="Y449" s="36"/>
      <c r="Z449" s="36">
        <v>1</v>
      </c>
      <c r="AA449" s="36"/>
      <c r="AB449" s="36"/>
      <c r="AC449" s="36"/>
      <c r="AD449" s="36"/>
      <c r="AE449" s="36"/>
      <c r="AF449" s="51"/>
      <c r="AG449" s="51">
        <v>1</v>
      </c>
      <c r="AH449" s="51"/>
      <c r="AI449" s="51"/>
      <c r="AJ449" s="51"/>
      <c r="AK449" s="51"/>
      <c r="AL449" s="33"/>
      <c r="AM449" s="33"/>
      <c r="AN449" s="186"/>
      <c r="AO449" s="186"/>
      <c r="AP449" s="185" t="s">
        <v>803</v>
      </c>
      <c r="AQ449" s="185" t="s">
        <v>803</v>
      </c>
      <c r="AR449" s="185" t="s">
        <v>803</v>
      </c>
      <c r="AS449" s="185" t="s">
        <v>2694</v>
      </c>
      <c r="AT449" s="185"/>
      <c r="AU449" s="185"/>
      <c r="AV449" s="185"/>
      <c r="AW449" s="186"/>
      <c r="AX449" s="41"/>
      <c r="AY449" s="35" t="s">
        <v>24</v>
      </c>
      <c r="AZ449" s="36" t="s">
        <v>25</v>
      </c>
      <c r="BA449" s="36"/>
      <c r="BB449" s="51"/>
      <c r="BC449" s="33"/>
      <c r="BD449" s="36">
        <v>1</v>
      </c>
      <c r="BE449" s="36">
        <v>1</v>
      </c>
      <c r="BF449" s="51"/>
      <c r="BG449" s="51"/>
      <c r="BH449" s="51"/>
      <c r="BI449" s="51"/>
      <c r="BJ449" s="51"/>
      <c r="BK449" s="51"/>
      <c r="BL449" s="51"/>
      <c r="BM449" s="51"/>
      <c r="BN449" s="51"/>
      <c r="BO449" s="51"/>
    </row>
    <row r="450" spans="1:67" ht="110.25" customHeight="1" x14ac:dyDescent="0.25">
      <c r="A450" s="201">
        <v>450</v>
      </c>
      <c r="B450" s="182" t="s">
        <v>3875</v>
      </c>
      <c r="C450" s="183" t="s">
        <v>3876</v>
      </c>
      <c r="D450" s="36" t="s">
        <v>62</v>
      </c>
      <c r="E450" s="36" t="s">
        <v>63</v>
      </c>
      <c r="F450" s="202" t="s">
        <v>66</v>
      </c>
      <c r="G450" s="202"/>
      <c r="H450" s="202"/>
      <c r="I450" s="202"/>
      <c r="J450" s="202"/>
      <c r="K450" s="202"/>
      <c r="L450" s="34" t="s">
        <v>1235</v>
      </c>
      <c r="M450" s="183" t="s">
        <v>3143</v>
      </c>
      <c r="N450" s="183" t="s">
        <v>3212</v>
      </c>
      <c r="O450" s="184" t="s">
        <v>3183</v>
      </c>
      <c r="P450" s="109"/>
      <c r="Q450" s="183" t="s">
        <v>3152</v>
      </c>
      <c r="R450" s="109"/>
      <c r="S450" s="183" t="s">
        <v>3167</v>
      </c>
      <c r="T450" s="33" t="s">
        <v>3914</v>
      </c>
      <c r="U450" s="33" t="s">
        <v>167</v>
      </c>
      <c r="V450" s="45" t="s">
        <v>167</v>
      </c>
      <c r="W450" s="34" t="s">
        <v>322</v>
      </c>
      <c r="X450" s="34" t="s">
        <v>204</v>
      </c>
      <c r="Y450" s="36"/>
      <c r="Z450" s="36"/>
      <c r="AA450" s="36">
        <v>1</v>
      </c>
      <c r="AB450" s="36"/>
      <c r="AC450" s="36"/>
      <c r="AD450" s="36"/>
      <c r="AE450" s="36"/>
      <c r="AF450" s="51"/>
      <c r="AG450" s="51">
        <v>1</v>
      </c>
      <c r="AH450" s="51"/>
      <c r="AI450" s="51"/>
      <c r="AJ450" s="51"/>
      <c r="AK450" s="51"/>
      <c r="AL450" s="33" t="s">
        <v>3156</v>
      </c>
      <c r="AM450" s="33"/>
      <c r="AN450" s="185"/>
      <c r="AO450" s="185"/>
      <c r="AP450" s="185"/>
      <c r="AQ450" s="185"/>
      <c r="AR450" s="185"/>
      <c r="AS450" s="185"/>
      <c r="AT450" s="185"/>
      <c r="AU450" s="185"/>
      <c r="AV450" s="185"/>
      <c r="AW450" s="186"/>
      <c r="AX450" s="41"/>
      <c r="AY450" s="35" t="s">
        <v>176</v>
      </c>
      <c r="AZ450" s="41"/>
      <c r="BA450" s="36" t="s">
        <v>451</v>
      </c>
      <c r="BB450" s="51"/>
      <c r="BC450" s="33"/>
      <c r="BD450" s="33"/>
      <c r="BE450" s="51"/>
      <c r="BF450" s="51"/>
      <c r="BG450" s="51"/>
      <c r="BH450" s="51"/>
      <c r="BI450" s="51"/>
      <c r="BJ450" s="51"/>
      <c r="BK450" s="51"/>
      <c r="BL450" s="51"/>
      <c r="BM450" s="51"/>
      <c r="BN450" s="51"/>
      <c r="BO450" s="51"/>
    </row>
    <row r="451" spans="1:67" ht="117" customHeight="1" x14ac:dyDescent="0.25">
      <c r="A451" s="201">
        <v>451</v>
      </c>
      <c r="B451" s="182" t="s">
        <v>3875</v>
      </c>
      <c r="C451" s="183" t="s">
        <v>3876</v>
      </c>
      <c r="D451" s="36" t="s">
        <v>62</v>
      </c>
      <c r="E451" s="36" t="s">
        <v>63</v>
      </c>
      <c r="F451" s="202" t="s">
        <v>66</v>
      </c>
      <c r="G451" s="202"/>
      <c r="H451" s="202"/>
      <c r="I451" s="202"/>
      <c r="J451" s="202"/>
      <c r="K451" s="202"/>
      <c r="L451" s="34" t="s">
        <v>1237</v>
      </c>
      <c r="M451" s="183" t="s">
        <v>3143</v>
      </c>
      <c r="N451" s="183" t="s">
        <v>3212</v>
      </c>
      <c r="O451" s="184" t="s">
        <v>3183</v>
      </c>
      <c r="P451" s="109"/>
      <c r="Q451" s="183" t="s">
        <v>3915</v>
      </c>
      <c r="R451" s="109"/>
      <c r="S451" s="183"/>
      <c r="T451" s="33"/>
      <c r="U451" s="33" t="s">
        <v>58</v>
      </c>
      <c r="V451" s="45" t="s">
        <v>58</v>
      </c>
      <c r="W451" s="34" t="s">
        <v>1238</v>
      </c>
      <c r="X451" s="34" t="s">
        <v>204</v>
      </c>
      <c r="Y451" s="36"/>
      <c r="Z451" s="36"/>
      <c r="AA451" s="36"/>
      <c r="AB451" s="36">
        <v>1</v>
      </c>
      <c r="AC451" s="36"/>
      <c r="AD451" s="36"/>
      <c r="AE451" s="36"/>
      <c r="AF451" s="51"/>
      <c r="AG451" s="51">
        <v>1</v>
      </c>
      <c r="AH451" s="51"/>
      <c r="AI451" s="51"/>
      <c r="AJ451" s="51"/>
      <c r="AK451" s="51"/>
      <c r="AL451" s="33"/>
      <c r="AM451" s="33"/>
      <c r="AN451" s="186"/>
      <c r="AO451" s="186"/>
      <c r="AP451" s="185"/>
      <c r="AQ451" s="185"/>
      <c r="AR451" s="185"/>
      <c r="AS451" s="185"/>
      <c r="AT451" s="185"/>
      <c r="AU451" s="185"/>
      <c r="AV451" s="185"/>
      <c r="AW451" s="186"/>
      <c r="AX451" s="41"/>
      <c r="AY451" s="41" t="s">
        <v>24</v>
      </c>
      <c r="AZ451" s="41"/>
      <c r="BA451" s="36"/>
      <c r="BB451" s="51"/>
      <c r="BC451" s="33"/>
      <c r="BD451" s="33"/>
      <c r="BE451" s="51"/>
      <c r="BF451" s="51"/>
      <c r="BG451" s="51"/>
      <c r="BH451" s="51"/>
      <c r="BI451" s="51"/>
      <c r="BJ451" s="51"/>
      <c r="BK451" s="51"/>
      <c r="BL451" s="51"/>
      <c r="BM451" s="51"/>
      <c r="BN451" s="51"/>
      <c r="BO451" s="51"/>
    </row>
    <row r="452" spans="1:67" ht="84.75" customHeight="1" x14ac:dyDescent="0.25">
      <c r="A452" s="201">
        <v>452</v>
      </c>
      <c r="B452" s="182" t="s">
        <v>3875</v>
      </c>
      <c r="C452" s="183" t="s">
        <v>3876</v>
      </c>
      <c r="D452" s="36" t="s">
        <v>62</v>
      </c>
      <c r="E452" s="36" t="s">
        <v>63</v>
      </c>
      <c r="F452" s="202" t="s">
        <v>66</v>
      </c>
      <c r="G452" s="202"/>
      <c r="H452" s="202"/>
      <c r="I452" s="202"/>
      <c r="J452" s="202"/>
      <c r="K452" s="202"/>
      <c r="L452" s="34" t="s">
        <v>1240</v>
      </c>
      <c r="M452" s="183" t="s">
        <v>3143</v>
      </c>
      <c r="N452" s="183" t="s">
        <v>3212</v>
      </c>
      <c r="O452" s="184" t="s">
        <v>3183</v>
      </c>
      <c r="P452" s="109"/>
      <c r="Q452" s="183" t="s">
        <v>1133</v>
      </c>
      <c r="R452" s="109"/>
      <c r="S452" s="183"/>
      <c r="T452" s="33"/>
      <c r="U452" s="33" t="s">
        <v>21</v>
      </c>
      <c r="V452" s="45" t="s">
        <v>21</v>
      </c>
      <c r="W452" s="34" t="s">
        <v>1241</v>
      </c>
      <c r="X452" s="34" t="s">
        <v>66</v>
      </c>
      <c r="Y452" s="36">
        <v>1</v>
      </c>
      <c r="Z452" s="36"/>
      <c r="AA452" s="36"/>
      <c r="AB452" s="36"/>
      <c r="AC452" s="36"/>
      <c r="AD452" s="36"/>
      <c r="AE452" s="36"/>
      <c r="AF452" s="51"/>
      <c r="AG452" s="51">
        <v>1</v>
      </c>
      <c r="AH452" s="51"/>
      <c r="AI452" s="51"/>
      <c r="AJ452" s="51"/>
      <c r="AK452" s="51"/>
      <c r="AL452" s="33"/>
      <c r="AM452" s="33"/>
      <c r="AN452" s="185" t="s">
        <v>3916</v>
      </c>
      <c r="AO452" s="185"/>
      <c r="AP452" s="185" t="s">
        <v>3166</v>
      </c>
      <c r="AQ452" s="185" t="s">
        <v>3166</v>
      </c>
      <c r="AR452" s="185" t="s">
        <v>3166</v>
      </c>
      <c r="AS452" s="185" t="s">
        <v>3166</v>
      </c>
      <c r="AT452" s="185"/>
      <c r="AU452" s="185"/>
      <c r="AV452" s="185"/>
      <c r="AW452" s="186"/>
      <c r="AX452" s="41"/>
      <c r="AY452" s="41" t="s">
        <v>46</v>
      </c>
      <c r="AZ452" s="41"/>
      <c r="BA452" s="36" t="s">
        <v>451</v>
      </c>
      <c r="BB452" s="51"/>
      <c r="BC452" s="33"/>
      <c r="BD452" s="33"/>
      <c r="BE452" s="51"/>
      <c r="BF452" s="51"/>
      <c r="BG452" s="51"/>
      <c r="BH452" s="51"/>
      <c r="BI452" s="51"/>
      <c r="BJ452" s="51"/>
      <c r="BK452" s="51"/>
      <c r="BL452" s="51"/>
      <c r="BM452" s="51"/>
      <c r="BN452" s="51"/>
      <c r="BO452" s="51"/>
    </row>
    <row r="453" spans="1:67" ht="84.75" customHeight="1" x14ac:dyDescent="0.25">
      <c r="A453" s="201">
        <v>453</v>
      </c>
      <c r="B453" s="182" t="s">
        <v>3875</v>
      </c>
      <c r="C453" s="183" t="s">
        <v>3876</v>
      </c>
      <c r="D453" s="36" t="s">
        <v>62</v>
      </c>
      <c r="E453" s="36" t="s">
        <v>63</v>
      </c>
      <c r="F453" s="202" t="s">
        <v>66</v>
      </c>
      <c r="G453" s="202"/>
      <c r="H453" s="202"/>
      <c r="I453" s="202"/>
      <c r="J453" s="202"/>
      <c r="K453" s="202"/>
      <c r="L453" s="34" t="s">
        <v>1242</v>
      </c>
      <c r="M453" s="183" t="s">
        <v>3185</v>
      </c>
      <c r="N453" s="183" t="s">
        <v>1243</v>
      </c>
      <c r="O453" s="184" t="s">
        <v>3183</v>
      </c>
      <c r="P453" s="109"/>
      <c r="Q453" s="182" t="s">
        <v>3184</v>
      </c>
      <c r="R453" s="109"/>
      <c r="S453" s="183"/>
      <c r="T453" s="33"/>
      <c r="U453" s="33" t="s">
        <v>58</v>
      </c>
      <c r="V453" s="45" t="s">
        <v>58</v>
      </c>
      <c r="W453" s="34" t="s">
        <v>1243</v>
      </c>
      <c r="X453" s="34" t="s">
        <v>66</v>
      </c>
      <c r="Y453" s="36"/>
      <c r="Z453" s="36"/>
      <c r="AA453" s="36"/>
      <c r="AB453" s="36">
        <v>1</v>
      </c>
      <c r="AC453" s="36"/>
      <c r="AD453" s="36"/>
      <c r="AE453" s="36"/>
      <c r="AF453" s="51"/>
      <c r="AG453" s="51">
        <v>1</v>
      </c>
      <c r="AH453" s="51"/>
      <c r="AI453" s="51"/>
      <c r="AJ453" s="51"/>
      <c r="AK453" s="51"/>
      <c r="AL453" s="33"/>
      <c r="AM453" s="33"/>
      <c r="AN453" s="186"/>
      <c r="AO453" s="185" t="s">
        <v>3917</v>
      </c>
      <c r="AP453" s="185"/>
      <c r="AQ453" s="185"/>
      <c r="AR453" s="185"/>
      <c r="AS453" s="185" t="s">
        <v>2694</v>
      </c>
      <c r="AT453" s="185"/>
      <c r="AU453" s="185"/>
      <c r="AV453" s="185"/>
      <c r="AW453" s="186"/>
      <c r="AX453" s="41"/>
      <c r="AY453" s="41" t="s">
        <v>24</v>
      </c>
      <c r="AZ453" s="41"/>
      <c r="BA453" s="36"/>
      <c r="BB453" s="51"/>
      <c r="BC453" s="33"/>
      <c r="BD453" s="33"/>
      <c r="BE453" s="51"/>
      <c r="BF453" s="51"/>
      <c r="BG453" s="51"/>
      <c r="BH453" s="51"/>
      <c r="BI453" s="51"/>
      <c r="BJ453" s="51"/>
      <c r="BK453" s="51"/>
      <c r="BL453" s="51"/>
      <c r="BM453" s="51"/>
      <c r="BN453" s="51"/>
      <c r="BO453" s="51"/>
    </row>
    <row r="454" spans="1:67" ht="84.75" customHeight="1" x14ac:dyDescent="0.25">
      <c r="A454" s="201">
        <v>454</v>
      </c>
      <c r="B454" s="182" t="s">
        <v>3875</v>
      </c>
      <c r="C454" s="183" t="s">
        <v>3876</v>
      </c>
      <c r="D454" s="36" t="s">
        <v>62</v>
      </c>
      <c r="E454" s="36" t="s">
        <v>63</v>
      </c>
      <c r="F454" s="202" t="s">
        <v>66</v>
      </c>
      <c r="G454" s="202"/>
      <c r="H454" s="202"/>
      <c r="I454" s="202"/>
      <c r="J454" s="202"/>
      <c r="K454" s="202"/>
      <c r="L454" s="34" t="s">
        <v>1244</v>
      </c>
      <c r="M454" s="183" t="s">
        <v>3185</v>
      </c>
      <c r="N454" s="183" t="s">
        <v>1246</v>
      </c>
      <c r="O454" s="184" t="s">
        <v>3183</v>
      </c>
      <c r="P454" s="109"/>
      <c r="Q454" s="182" t="s">
        <v>3184</v>
      </c>
      <c r="R454" s="109"/>
      <c r="S454" s="183"/>
      <c r="T454" s="33"/>
      <c r="U454" s="33" t="s">
        <v>58</v>
      </c>
      <c r="V454" s="45" t="s">
        <v>58</v>
      </c>
      <c r="W454" s="34" t="s">
        <v>1246</v>
      </c>
      <c r="X454" s="34" t="s">
        <v>66</v>
      </c>
      <c r="Y454" s="36"/>
      <c r="Z454" s="36"/>
      <c r="AA454" s="36"/>
      <c r="AB454" s="36">
        <v>1</v>
      </c>
      <c r="AC454" s="36"/>
      <c r="AD454" s="36"/>
      <c r="AE454" s="36"/>
      <c r="AF454" s="51"/>
      <c r="AG454" s="51">
        <v>1</v>
      </c>
      <c r="AH454" s="51"/>
      <c r="AI454" s="51"/>
      <c r="AJ454" s="51"/>
      <c r="AK454" s="51"/>
      <c r="AL454" s="33"/>
      <c r="AM454" s="33"/>
      <c r="AN454" s="186"/>
      <c r="AO454" s="186"/>
      <c r="AP454" s="185"/>
      <c r="AQ454" s="185"/>
      <c r="AR454" s="185"/>
      <c r="AS454" s="185"/>
      <c r="AT454" s="185"/>
      <c r="AU454" s="185"/>
      <c r="AV454" s="185"/>
      <c r="AW454" s="186"/>
      <c r="AX454" s="41"/>
      <c r="AY454" s="41" t="s">
        <v>24</v>
      </c>
      <c r="AZ454" s="41"/>
      <c r="BA454" s="36"/>
      <c r="BB454" s="51"/>
      <c r="BC454" s="33"/>
      <c r="BD454" s="33"/>
      <c r="BE454" s="51"/>
      <c r="BF454" s="51"/>
      <c r="BG454" s="51"/>
      <c r="BH454" s="51"/>
      <c r="BI454" s="51"/>
      <c r="BJ454" s="51"/>
      <c r="BK454" s="51"/>
      <c r="BL454" s="51"/>
      <c r="BM454" s="51"/>
      <c r="BN454" s="51"/>
      <c r="BO454" s="51"/>
    </row>
    <row r="455" spans="1:67" ht="84.75" customHeight="1" x14ac:dyDescent="0.25">
      <c r="A455" s="201">
        <v>455</v>
      </c>
      <c r="B455" s="182" t="s">
        <v>3875</v>
      </c>
      <c r="C455" s="183" t="s">
        <v>3876</v>
      </c>
      <c r="D455" s="36" t="s">
        <v>62</v>
      </c>
      <c r="E455" s="36" t="s">
        <v>63</v>
      </c>
      <c r="F455" s="202" t="s">
        <v>66</v>
      </c>
      <c r="G455" s="202"/>
      <c r="H455" s="202"/>
      <c r="I455" s="202"/>
      <c r="J455" s="202"/>
      <c r="K455" s="202"/>
      <c r="L455" s="34" t="s">
        <v>1247</v>
      </c>
      <c r="M455" s="183" t="s">
        <v>3185</v>
      </c>
      <c r="N455" s="183" t="s">
        <v>3918</v>
      </c>
      <c r="O455" s="184" t="s">
        <v>3183</v>
      </c>
      <c r="P455" s="109"/>
      <c r="Q455" s="182" t="s">
        <v>3184</v>
      </c>
      <c r="R455" s="109"/>
      <c r="S455" s="183"/>
      <c r="T455" s="33"/>
      <c r="U455" s="33" t="s">
        <v>58</v>
      </c>
      <c r="V455" s="45" t="s">
        <v>58</v>
      </c>
      <c r="W455" s="34" t="s">
        <v>1248</v>
      </c>
      <c r="X455" s="34" t="s">
        <v>23</v>
      </c>
      <c r="Y455" s="36"/>
      <c r="Z455" s="36"/>
      <c r="AA455" s="36"/>
      <c r="AB455" s="36">
        <v>1</v>
      </c>
      <c r="AC455" s="36"/>
      <c r="AD455" s="36"/>
      <c r="AE455" s="36"/>
      <c r="AF455" s="51"/>
      <c r="AG455" s="51">
        <v>1</v>
      </c>
      <c r="AH455" s="51"/>
      <c r="AI455" s="51"/>
      <c r="AJ455" s="51"/>
      <c r="AK455" s="51"/>
      <c r="AL455" s="33"/>
      <c r="AM455" s="33"/>
      <c r="AN455" s="186"/>
      <c r="AO455" s="186"/>
      <c r="AP455" s="185"/>
      <c r="AQ455" s="185"/>
      <c r="AR455" s="185"/>
      <c r="AS455" s="185"/>
      <c r="AT455" s="185"/>
      <c r="AU455" s="185"/>
      <c r="AV455" s="185"/>
      <c r="AW455" s="186"/>
      <c r="AX455" s="41"/>
      <c r="AY455" s="41" t="s">
        <v>24</v>
      </c>
      <c r="AZ455" s="41"/>
      <c r="BA455" s="36"/>
      <c r="BB455" s="51"/>
      <c r="BC455" s="33"/>
      <c r="BD455" s="33"/>
      <c r="BE455" s="51"/>
      <c r="BF455" s="51"/>
      <c r="BG455" s="51"/>
      <c r="BH455" s="51"/>
      <c r="BI455" s="51"/>
      <c r="BJ455" s="51"/>
      <c r="BK455" s="51"/>
      <c r="BL455" s="51"/>
      <c r="BM455" s="51"/>
      <c r="BN455" s="51"/>
      <c r="BO455" s="51"/>
    </row>
    <row r="456" spans="1:67" ht="84.75" customHeight="1" x14ac:dyDescent="0.25">
      <c r="A456" s="201">
        <v>456</v>
      </c>
      <c r="B456" s="182" t="s">
        <v>3875</v>
      </c>
      <c r="C456" s="183" t="s">
        <v>3876</v>
      </c>
      <c r="D456" s="36" t="s">
        <v>62</v>
      </c>
      <c r="E456" s="36" t="s">
        <v>63</v>
      </c>
      <c r="F456" s="202" t="s">
        <v>66</v>
      </c>
      <c r="G456" s="202"/>
      <c r="H456" s="202"/>
      <c r="I456" s="202"/>
      <c r="J456" s="202"/>
      <c r="K456" s="202"/>
      <c r="L456" s="34" t="s">
        <v>1249</v>
      </c>
      <c r="M456" s="183" t="s">
        <v>3264</v>
      </c>
      <c r="N456" s="183" t="s">
        <v>3919</v>
      </c>
      <c r="O456" s="184" t="s">
        <v>3183</v>
      </c>
      <c r="P456" s="109"/>
      <c r="Q456" s="183" t="s">
        <v>3920</v>
      </c>
      <c r="R456" s="109"/>
      <c r="S456" s="183"/>
      <c r="T456" s="33"/>
      <c r="U456" s="33" t="s">
        <v>58</v>
      </c>
      <c r="V456" s="45" t="s">
        <v>58</v>
      </c>
      <c r="W456" s="34" t="s">
        <v>1250</v>
      </c>
      <c r="X456" s="34" t="s">
        <v>23</v>
      </c>
      <c r="Y456" s="36"/>
      <c r="Z456" s="36"/>
      <c r="AA456" s="36"/>
      <c r="AB456" s="36">
        <v>1</v>
      </c>
      <c r="AC456" s="36"/>
      <c r="AD456" s="36"/>
      <c r="AE456" s="36"/>
      <c r="AF456" s="51"/>
      <c r="AG456" s="51">
        <v>1</v>
      </c>
      <c r="AH456" s="51"/>
      <c r="AI456" s="51"/>
      <c r="AJ456" s="51"/>
      <c r="AK456" s="51"/>
      <c r="AL456" s="33"/>
      <c r="AM456" s="33"/>
      <c r="AN456" s="186"/>
      <c r="AO456" s="186"/>
      <c r="AP456" s="185"/>
      <c r="AQ456" s="185"/>
      <c r="AR456" s="185"/>
      <c r="AS456" s="185"/>
      <c r="AT456" s="185"/>
      <c r="AU456" s="185"/>
      <c r="AV456" s="185"/>
      <c r="AW456" s="186"/>
      <c r="AX456" s="41"/>
      <c r="AY456" s="35" t="s">
        <v>24</v>
      </c>
      <c r="AZ456" s="36" t="s">
        <v>25</v>
      </c>
      <c r="BA456" s="36"/>
      <c r="BB456" s="51"/>
      <c r="BC456" s="33"/>
      <c r="BD456" s="36">
        <v>1</v>
      </c>
      <c r="BE456" s="36">
        <v>1</v>
      </c>
      <c r="BF456" s="51"/>
      <c r="BG456" s="51"/>
      <c r="BH456" s="51"/>
      <c r="BI456" s="51"/>
      <c r="BJ456" s="51"/>
      <c r="BK456" s="51"/>
      <c r="BL456" s="51"/>
      <c r="BM456" s="51"/>
      <c r="BN456" s="51"/>
      <c r="BO456" s="51"/>
    </row>
    <row r="457" spans="1:67" ht="284.25" customHeight="1" x14ac:dyDescent="0.25">
      <c r="A457" s="201">
        <v>457</v>
      </c>
      <c r="B457" s="182" t="s">
        <v>3875</v>
      </c>
      <c r="C457" s="183" t="s">
        <v>3876</v>
      </c>
      <c r="D457" s="36" t="s">
        <v>62</v>
      </c>
      <c r="E457" s="36" t="s">
        <v>63</v>
      </c>
      <c r="F457" s="202" t="s">
        <v>66</v>
      </c>
      <c r="G457" s="202"/>
      <c r="H457" s="202"/>
      <c r="I457" s="202"/>
      <c r="J457" s="202"/>
      <c r="K457" s="202"/>
      <c r="L457" s="34" t="s">
        <v>1251</v>
      </c>
      <c r="M457" s="183" t="s">
        <v>66</v>
      </c>
      <c r="N457" s="183" t="s">
        <v>4001</v>
      </c>
      <c r="O457" s="184" t="s">
        <v>3183</v>
      </c>
      <c r="P457" s="109"/>
      <c r="Q457" s="182" t="s">
        <v>3184</v>
      </c>
      <c r="R457" s="109"/>
      <c r="S457" s="183"/>
      <c r="T457" s="33"/>
      <c r="U457" s="33" t="s">
        <v>58</v>
      </c>
      <c r="V457" s="45" t="s">
        <v>58</v>
      </c>
      <c r="W457" s="34" t="s">
        <v>1252</v>
      </c>
      <c r="X457" s="34" t="s">
        <v>66</v>
      </c>
      <c r="Y457" s="36"/>
      <c r="Z457" s="36"/>
      <c r="AA457" s="36"/>
      <c r="AB457" s="36">
        <v>1</v>
      </c>
      <c r="AC457" s="36"/>
      <c r="AD457" s="36"/>
      <c r="AE457" s="36"/>
      <c r="AF457" s="51"/>
      <c r="AG457" s="51">
        <v>1</v>
      </c>
      <c r="AH457" s="51"/>
      <c r="AI457" s="51"/>
      <c r="AJ457" s="51"/>
      <c r="AK457" s="51"/>
      <c r="AL457" s="33"/>
      <c r="AM457" s="33"/>
      <c r="AN457" s="186"/>
      <c r="AO457" s="186"/>
      <c r="AP457" s="185"/>
      <c r="AQ457" s="185"/>
      <c r="AR457" s="185"/>
      <c r="AS457" s="185"/>
      <c r="AT457" s="185"/>
      <c r="AU457" s="185"/>
      <c r="AV457" s="185"/>
      <c r="AW457" s="186"/>
      <c r="AX457" s="41"/>
      <c r="AY457" s="41" t="s">
        <v>24</v>
      </c>
      <c r="AZ457" s="41"/>
      <c r="BA457" s="36"/>
      <c r="BB457" s="51"/>
      <c r="BC457" s="33"/>
      <c r="BD457" s="33"/>
      <c r="BE457" s="51"/>
      <c r="BF457" s="51"/>
      <c r="BG457" s="51"/>
      <c r="BH457" s="51"/>
      <c r="BI457" s="51"/>
      <c r="BJ457" s="51"/>
      <c r="BK457" s="51"/>
      <c r="BL457" s="51"/>
      <c r="BM457" s="51"/>
      <c r="BN457" s="51"/>
      <c r="BO457" s="51"/>
    </row>
    <row r="458" spans="1:67" ht="378.75" customHeight="1" x14ac:dyDescent="0.25">
      <c r="A458" s="201">
        <v>458</v>
      </c>
      <c r="B458" s="182" t="s">
        <v>3922</v>
      </c>
      <c r="C458" s="182" t="s">
        <v>3923</v>
      </c>
      <c r="D458" s="33" t="s">
        <v>1030</v>
      </c>
      <c r="E458" s="36" t="s">
        <v>63</v>
      </c>
      <c r="F458" s="202" t="s">
        <v>66</v>
      </c>
      <c r="G458" s="202"/>
      <c r="H458" s="202"/>
      <c r="I458" s="202"/>
      <c r="J458" s="202"/>
      <c r="K458" s="202"/>
      <c r="L458" s="34" t="s">
        <v>1254</v>
      </c>
      <c r="M458" s="182" t="s">
        <v>66</v>
      </c>
      <c r="N458" s="183" t="s">
        <v>1255</v>
      </c>
      <c r="O458" s="184" t="s">
        <v>3183</v>
      </c>
      <c r="P458" s="109"/>
      <c r="Q458" s="182" t="s">
        <v>3184</v>
      </c>
      <c r="R458" s="109"/>
      <c r="S458" s="183"/>
      <c r="T458" s="33"/>
      <c r="U458" s="33" t="s">
        <v>58</v>
      </c>
      <c r="V458" s="45" t="s">
        <v>58</v>
      </c>
      <c r="W458" s="34" t="s">
        <v>1255</v>
      </c>
      <c r="X458" s="34" t="s">
        <v>66</v>
      </c>
      <c r="Y458" s="36"/>
      <c r="Z458" s="36"/>
      <c r="AA458" s="36"/>
      <c r="AB458" s="36">
        <v>1</v>
      </c>
      <c r="AC458" s="36"/>
      <c r="AD458" s="36"/>
      <c r="AE458" s="36"/>
      <c r="AF458" s="51"/>
      <c r="AG458" s="51">
        <v>1</v>
      </c>
      <c r="AH458" s="51"/>
      <c r="AI458" s="51"/>
      <c r="AJ458" s="51"/>
      <c r="AK458" s="51"/>
      <c r="AL458" s="33"/>
      <c r="AM458" s="33"/>
      <c r="AN458" s="186"/>
      <c r="AO458" s="186"/>
      <c r="AP458" s="185"/>
      <c r="AQ458" s="185"/>
      <c r="AR458" s="185"/>
      <c r="AS458" s="185"/>
      <c r="AT458" s="185"/>
      <c r="AU458" s="185"/>
      <c r="AV458" s="185"/>
      <c r="AW458" s="186"/>
      <c r="AX458" s="41"/>
      <c r="AY458" s="41" t="s">
        <v>24</v>
      </c>
      <c r="AZ458" s="41"/>
      <c r="BA458" s="36"/>
      <c r="BB458" s="51"/>
      <c r="BC458" s="33"/>
      <c r="BD458" s="33"/>
      <c r="BE458" s="51"/>
      <c r="BF458" s="51"/>
      <c r="BG458" s="51"/>
      <c r="BH458" s="51"/>
      <c r="BI458" s="51"/>
      <c r="BJ458" s="51"/>
      <c r="BK458" s="51"/>
      <c r="BL458" s="51"/>
      <c r="BM458" s="51"/>
      <c r="BN458" s="51"/>
      <c r="BO458" s="51"/>
    </row>
    <row r="459" spans="1:67" ht="235.5" customHeight="1" x14ac:dyDescent="0.25">
      <c r="A459" s="201">
        <v>459</v>
      </c>
      <c r="B459" s="182" t="s">
        <v>3922</v>
      </c>
      <c r="C459" s="182" t="s">
        <v>3923</v>
      </c>
      <c r="D459" s="33" t="s">
        <v>1030</v>
      </c>
      <c r="E459" s="36" t="s">
        <v>63</v>
      </c>
      <c r="F459" s="202" t="s">
        <v>66</v>
      </c>
      <c r="G459" s="202"/>
      <c r="H459" s="202"/>
      <c r="I459" s="202"/>
      <c r="J459" s="202"/>
      <c r="K459" s="202"/>
      <c r="L459" s="34" t="s">
        <v>1256</v>
      </c>
      <c r="M459" s="182" t="s">
        <v>3143</v>
      </c>
      <c r="N459" s="183" t="s">
        <v>1257</v>
      </c>
      <c r="O459" s="184" t="s">
        <v>3183</v>
      </c>
      <c r="P459" s="109"/>
      <c r="Q459" s="182" t="s">
        <v>3184</v>
      </c>
      <c r="R459" s="109"/>
      <c r="S459" s="183"/>
      <c r="T459" s="33"/>
      <c r="U459" s="33" t="s">
        <v>58</v>
      </c>
      <c r="V459" s="45" t="s">
        <v>58</v>
      </c>
      <c r="W459" s="34" t="s">
        <v>1257</v>
      </c>
      <c r="X459" s="34" t="s">
        <v>66</v>
      </c>
      <c r="Y459" s="36"/>
      <c r="Z459" s="36"/>
      <c r="AA459" s="36"/>
      <c r="AB459" s="36">
        <v>1</v>
      </c>
      <c r="AC459" s="36"/>
      <c r="AD459" s="36"/>
      <c r="AE459" s="36"/>
      <c r="AF459" s="51"/>
      <c r="AG459" s="51">
        <v>1</v>
      </c>
      <c r="AH459" s="51"/>
      <c r="AI459" s="51"/>
      <c r="AJ459" s="51"/>
      <c r="AK459" s="51"/>
      <c r="AL459" s="33"/>
      <c r="AM459" s="33"/>
      <c r="AN459" s="186"/>
      <c r="AO459" s="186"/>
      <c r="AP459" s="185"/>
      <c r="AQ459" s="185"/>
      <c r="AR459" s="185"/>
      <c r="AS459" s="185"/>
      <c r="AT459" s="185"/>
      <c r="AU459" s="185"/>
      <c r="AV459" s="185"/>
      <c r="AW459" s="186"/>
      <c r="AX459" s="41"/>
      <c r="AY459" s="41" t="s">
        <v>24</v>
      </c>
      <c r="AZ459" s="41"/>
      <c r="BA459" s="36"/>
      <c r="BB459" s="51"/>
      <c r="BC459" s="33"/>
      <c r="BD459" s="33"/>
      <c r="BE459" s="51"/>
      <c r="BF459" s="51"/>
      <c r="BG459" s="51"/>
      <c r="BH459" s="51"/>
      <c r="BI459" s="51"/>
      <c r="BJ459" s="51"/>
      <c r="BK459" s="51"/>
      <c r="BL459" s="51"/>
      <c r="BM459" s="51"/>
      <c r="BN459" s="51"/>
      <c r="BO459" s="51"/>
    </row>
    <row r="460" spans="1:67" ht="289.5" customHeight="1" x14ac:dyDescent="0.25">
      <c r="A460" s="201">
        <v>460</v>
      </c>
      <c r="B460" s="182" t="s">
        <v>3922</v>
      </c>
      <c r="C460" s="182" t="s">
        <v>3923</v>
      </c>
      <c r="D460" s="33" t="s">
        <v>1030</v>
      </c>
      <c r="E460" s="36" t="s">
        <v>63</v>
      </c>
      <c r="F460" s="202" t="s">
        <v>66</v>
      </c>
      <c r="G460" s="202"/>
      <c r="H460" s="202"/>
      <c r="I460" s="202"/>
      <c r="J460" s="202"/>
      <c r="K460" s="202"/>
      <c r="L460" s="34" t="s">
        <v>1258</v>
      </c>
      <c r="M460" s="182" t="s">
        <v>3143</v>
      </c>
      <c r="N460" s="183" t="s">
        <v>1257</v>
      </c>
      <c r="O460" s="184" t="s">
        <v>3183</v>
      </c>
      <c r="P460" s="109"/>
      <c r="Q460" s="182" t="s">
        <v>3184</v>
      </c>
      <c r="R460" s="109"/>
      <c r="S460" s="183"/>
      <c r="T460" s="33"/>
      <c r="U460" s="33" t="s">
        <v>58</v>
      </c>
      <c r="V460" s="45" t="s">
        <v>58</v>
      </c>
      <c r="W460" s="34" t="s">
        <v>1257</v>
      </c>
      <c r="X460" s="34" t="s">
        <v>66</v>
      </c>
      <c r="Y460" s="36"/>
      <c r="Z460" s="36"/>
      <c r="AA460" s="36"/>
      <c r="AB460" s="36">
        <v>1</v>
      </c>
      <c r="AC460" s="36"/>
      <c r="AD460" s="36"/>
      <c r="AE460" s="36"/>
      <c r="AF460" s="51"/>
      <c r="AG460" s="51">
        <v>1</v>
      </c>
      <c r="AH460" s="51"/>
      <c r="AI460" s="51"/>
      <c r="AJ460" s="51"/>
      <c r="AK460" s="51"/>
      <c r="AL460" s="33"/>
      <c r="AM460" s="33"/>
      <c r="AN460" s="186"/>
      <c r="AO460" s="186"/>
      <c r="AP460" s="185"/>
      <c r="AQ460" s="185"/>
      <c r="AR460" s="185"/>
      <c r="AS460" s="185"/>
      <c r="AT460" s="185"/>
      <c r="AU460" s="185"/>
      <c r="AV460" s="185"/>
      <c r="AW460" s="186"/>
      <c r="AX460" s="41"/>
      <c r="AY460" s="41" t="s">
        <v>24</v>
      </c>
      <c r="AZ460" s="41"/>
      <c r="BA460" s="36"/>
      <c r="BB460" s="51"/>
      <c r="BC460" s="33"/>
      <c r="BD460" s="33"/>
      <c r="BE460" s="51"/>
      <c r="BF460" s="51"/>
      <c r="BG460" s="51"/>
      <c r="BH460" s="51"/>
      <c r="BI460" s="51"/>
      <c r="BJ460" s="51"/>
      <c r="BK460" s="51"/>
      <c r="BL460" s="51"/>
      <c r="BM460" s="51"/>
      <c r="BN460" s="51"/>
      <c r="BO460" s="51"/>
    </row>
    <row r="461" spans="1:67" ht="384" customHeight="1" x14ac:dyDescent="0.25">
      <c r="A461" s="201">
        <v>461</v>
      </c>
      <c r="B461" s="182" t="s">
        <v>3924</v>
      </c>
      <c r="C461" s="183" t="s">
        <v>3925</v>
      </c>
      <c r="D461" s="33" t="s">
        <v>1030</v>
      </c>
      <c r="E461" s="36" t="s">
        <v>63</v>
      </c>
      <c r="F461" s="202" t="s">
        <v>66</v>
      </c>
      <c r="G461" s="202"/>
      <c r="H461" s="202"/>
      <c r="I461" s="202"/>
      <c r="J461" s="202"/>
      <c r="K461" s="202"/>
      <c r="L461" s="34" t="s">
        <v>1260</v>
      </c>
      <c r="M461" s="182" t="s">
        <v>3143</v>
      </c>
      <c r="N461" s="183" t="s">
        <v>1257</v>
      </c>
      <c r="O461" s="184" t="s">
        <v>3183</v>
      </c>
      <c r="P461" s="109"/>
      <c r="Q461" s="182" t="s">
        <v>3184</v>
      </c>
      <c r="R461" s="109"/>
      <c r="S461" s="183"/>
      <c r="T461" s="33"/>
      <c r="U461" s="33" t="s">
        <v>58</v>
      </c>
      <c r="V461" s="45" t="s">
        <v>58</v>
      </c>
      <c r="W461" s="34" t="s">
        <v>1257</v>
      </c>
      <c r="X461" s="34" t="s">
        <v>66</v>
      </c>
      <c r="Y461" s="36"/>
      <c r="Z461" s="36"/>
      <c r="AA461" s="36"/>
      <c r="AB461" s="36">
        <v>1</v>
      </c>
      <c r="AC461" s="36"/>
      <c r="AD461" s="36"/>
      <c r="AE461" s="36"/>
      <c r="AF461" s="51"/>
      <c r="AG461" s="51">
        <v>1</v>
      </c>
      <c r="AH461" s="51"/>
      <c r="AI461" s="51"/>
      <c r="AJ461" s="51"/>
      <c r="AK461" s="51"/>
      <c r="AL461" s="33"/>
      <c r="AM461" s="33"/>
      <c r="AN461" s="186"/>
      <c r="AO461" s="186"/>
      <c r="AP461" s="185"/>
      <c r="AQ461" s="185"/>
      <c r="AR461" s="185"/>
      <c r="AS461" s="185"/>
      <c r="AT461" s="185"/>
      <c r="AU461" s="185"/>
      <c r="AV461" s="185"/>
      <c r="AW461" s="186"/>
      <c r="AX461" s="41"/>
      <c r="AY461" s="41" t="s">
        <v>24</v>
      </c>
      <c r="AZ461" s="41"/>
      <c r="BA461" s="36"/>
      <c r="BB461" s="51"/>
      <c r="BC461" s="33"/>
      <c r="BD461" s="33"/>
      <c r="BE461" s="51"/>
      <c r="BF461" s="51"/>
      <c r="BG461" s="51"/>
      <c r="BH461" s="51"/>
      <c r="BI461" s="51"/>
      <c r="BJ461" s="51"/>
      <c r="BK461" s="51"/>
      <c r="BL461" s="51"/>
      <c r="BM461" s="51"/>
      <c r="BN461" s="51"/>
      <c r="BO461" s="51"/>
    </row>
    <row r="462" spans="1:67" ht="409.5" customHeight="1" x14ac:dyDescent="0.25">
      <c r="A462" s="201">
        <v>462</v>
      </c>
      <c r="B462" s="182" t="s">
        <v>3924</v>
      </c>
      <c r="C462" s="183" t="s">
        <v>3925</v>
      </c>
      <c r="D462" s="33" t="s">
        <v>1030</v>
      </c>
      <c r="E462" s="36" t="s">
        <v>63</v>
      </c>
      <c r="F462" s="202" t="s">
        <v>66</v>
      </c>
      <c r="G462" s="202"/>
      <c r="H462" s="202"/>
      <c r="I462" s="202"/>
      <c r="J462" s="202"/>
      <c r="K462" s="202"/>
      <c r="L462" s="34" t="s">
        <v>1261</v>
      </c>
      <c r="M462" s="182" t="s">
        <v>3143</v>
      </c>
      <c r="N462" s="183" t="s">
        <v>1262</v>
      </c>
      <c r="O462" s="184" t="s">
        <v>3183</v>
      </c>
      <c r="P462" s="109"/>
      <c r="Q462" s="182" t="s">
        <v>3184</v>
      </c>
      <c r="R462" s="109"/>
      <c r="S462" s="183"/>
      <c r="T462" s="33"/>
      <c r="U462" s="33" t="s">
        <v>58</v>
      </c>
      <c r="V462" s="45" t="s">
        <v>58</v>
      </c>
      <c r="W462" s="34" t="s">
        <v>1262</v>
      </c>
      <c r="X462" s="34" t="s">
        <v>66</v>
      </c>
      <c r="Y462" s="36"/>
      <c r="Z462" s="36"/>
      <c r="AA462" s="36"/>
      <c r="AB462" s="36">
        <v>1</v>
      </c>
      <c r="AC462" s="36"/>
      <c r="AD462" s="36"/>
      <c r="AE462" s="36"/>
      <c r="AF462" s="51"/>
      <c r="AG462" s="51">
        <v>1</v>
      </c>
      <c r="AH462" s="51"/>
      <c r="AI462" s="51"/>
      <c r="AJ462" s="51"/>
      <c r="AK462" s="51"/>
      <c r="AL462" s="33"/>
      <c r="AM462" s="33"/>
      <c r="AN462" s="186"/>
      <c r="AO462" s="186"/>
      <c r="AP462" s="185"/>
      <c r="AQ462" s="185"/>
      <c r="AR462" s="185"/>
      <c r="AS462" s="185"/>
      <c r="AT462" s="185"/>
      <c r="AU462" s="185"/>
      <c r="AV462" s="185"/>
      <c r="AW462" s="186"/>
      <c r="AX462" s="41"/>
      <c r="AY462" s="41" t="s">
        <v>24</v>
      </c>
      <c r="AZ462" s="41"/>
      <c r="BA462" s="36"/>
      <c r="BB462" s="51"/>
      <c r="BC462" s="33"/>
      <c r="BD462" s="33"/>
      <c r="BE462" s="51"/>
      <c r="BF462" s="51"/>
      <c r="BG462" s="51"/>
      <c r="BH462" s="51"/>
      <c r="BI462" s="51"/>
      <c r="BJ462" s="51"/>
      <c r="BK462" s="51"/>
      <c r="BL462" s="51"/>
      <c r="BM462" s="51"/>
      <c r="BN462" s="51"/>
      <c r="BO462" s="51"/>
    </row>
    <row r="463" spans="1:67" ht="173.25" customHeight="1" x14ac:dyDescent="0.25">
      <c r="A463" s="201">
        <v>463</v>
      </c>
      <c r="B463" s="182" t="s">
        <v>3926</v>
      </c>
      <c r="C463" s="182" t="s">
        <v>3927</v>
      </c>
      <c r="D463" s="36" t="s">
        <v>62</v>
      </c>
      <c r="E463" s="36" t="s">
        <v>63</v>
      </c>
      <c r="F463" s="202" t="s">
        <v>66</v>
      </c>
      <c r="G463" s="202"/>
      <c r="H463" s="202"/>
      <c r="I463" s="202"/>
      <c r="J463" s="202"/>
      <c r="K463" s="202"/>
      <c r="L463" s="34" t="s">
        <v>1263</v>
      </c>
      <c r="M463" s="182" t="s">
        <v>3143</v>
      </c>
      <c r="N463" s="183" t="s">
        <v>1246</v>
      </c>
      <c r="O463" s="184" t="s">
        <v>3183</v>
      </c>
      <c r="P463" s="109"/>
      <c r="Q463" s="182" t="s">
        <v>3184</v>
      </c>
      <c r="R463" s="109"/>
      <c r="S463" s="183"/>
      <c r="T463" s="33"/>
      <c r="U463" s="33" t="s">
        <v>58</v>
      </c>
      <c r="V463" s="45" t="s">
        <v>58</v>
      </c>
      <c r="W463" s="34" t="s">
        <v>1246</v>
      </c>
      <c r="X463" s="34" t="s">
        <v>66</v>
      </c>
      <c r="Y463" s="36"/>
      <c r="Z463" s="36"/>
      <c r="AA463" s="36"/>
      <c r="AB463" s="36">
        <v>1</v>
      </c>
      <c r="AC463" s="36"/>
      <c r="AD463" s="36"/>
      <c r="AE463" s="36"/>
      <c r="AF463" s="51"/>
      <c r="AG463" s="51">
        <v>1</v>
      </c>
      <c r="AH463" s="51"/>
      <c r="AI463" s="51"/>
      <c r="AJ463" s="51"/>
      <c r="AK463" s="51"/>
      <c r="AL463" s="33"/>
      <c r="AM463" s="33"/>
      <c r="AN463" s="186"/>
      <c r="AO463" s="186"/>
      <c r="AP463" s="185"/>
      <c r="AQ463" s="185"/>
      <c r="AR463" s="185"/>
      <c r="AS463" s="185"/>
      <c r="AT463" s="185"/>
      <c r="AU463" s="185"/>
      <c r="AV463" s="185"/>
      <c r="AW463" s="186"/>
      <c r="AX463" s="41"/>
      <c r="AY463" s="41" t="s">
        <v>24</v>
      </c>
      <c r="AZ463" s="41"/>
      <c r="BA463" s="36"/>
      <c r="BB463" s="51"/>
      <c r="BC463" s="33"/>
      <c r="BD463" s="33"/>
      <c r="BE463" s="51"/>
      <c r="BF463" s="51"/>
      <c r="BG463" s="51"/>
      <c r="BH463" s="51"/>
      <c r="BI463" s="51"/>
      <c r="BJ463" s="51"/>
      <c r="BK463" s="51"/>
      <c r="BL463" s="51"/>
      <c r="BM463" s="51"/>
      <c r="BN463" s="51"/>
      <c r="BO463" s="51"/>
    </row>
    <row r="464" spans="1:67" ht="248.25" customHeight="1" x14ac:dyDescent="0.25">
      <c r="A464" s="201">
        <v>464</v>
      </c>
      <c r="B464" s="182" t="s">
        <v>3926</v>
      </c>
      <c r="C464" s="182" t="s">
        <v>3927</v>
      </c>
      <c r="D464" s="36" t="s">
        <v>62</v>
      </c>
      <c r="E464" s="36" t="s">
        <v>63</v>
      </c>
      <c r="F464" s="202" t="s">
        <v>66</v>
      </c>
      <c r="G464" s="202"/>
      <c r="H464" s="202"/>
      <c r="I464" s="202"/>
      <c r="J464" s="202"/>
      <c r="K464" s="202"/>
      <c r="L464" s="34" t="s">
        <v>1265</v>
      </c>
      <c r="M464" s="183" t="s">
        <v>3828</v>
      </c>
      <c r="N464" s="183" t="s">
        <v>3928</v>
      </c>
      <c r="O464" s="184" t="s">
        <v>3183</v>
      </c>
      <c r="P464" s="109"/>
      <c r="Q464" s="183" t="s">
        <v>1266</v>
      </c>
      <c r="R464" s="109"/>
      <c r="S464" s="183"/>
      <c r="T464" s="33"/>
      <c r="U464" s="33" t="s">
        <v>58</v>
      </c>
      <c r="V464" s="45" t="s">
        <v>58</v>
      </c>
      <c r="W464" s="34" t="s">
        <v>1266</v>
      </c>
      <c r="X464" s="34" t="s">
        <v>66</v>
      </c>
      <c r="Y464" s="36"/>
      <c r="Z464" s="36"/>
      <c r="AA464" s="36"/>
      <c r="AB464" s="36">
        <v>1</v>
      </c>
      <c r="AC464" s="36"/>
      <c r="AD464" s="36"/>
      <c r="AE464" s="36"/>
      <c r="AF464" s="51"/>
      <c r="AG464" s="51">
        <v>1</v>
      </c>
      <c r="AH464" s="51"/>
      <c r="AI464" s="51"/>
      <c r="AJ464" s="51"/>
      <c r="AK464" s="51"/>
      <c r="AL464" s="33"/>
      <c r="AM464" s="33"/>
      <c r="AN464" s="186"/>
      <c r="AO464" s="186"/>
      <c r="AP464" s="185"/>
      <c r="AQ464" s="185"/>
      <c r="AR464" s="185"/>
      <c r="AS464" s="185"/>
      <c r="AT464" s="185"/>
      <c r="AU464" s="185"/>
      <c r="AV464" s="185"/>
      <c r="AW464" s="186"/>
      <c r="AX464" s="41"/>
      <c r="AY464" s="41" t="s">
        <v>24</v>
      </c>
      <c r="AZ464" s="41"/>
      <c r="BA464" s="36"/>
      <c r="BB464" s="51"/>
      <c r="BC464" s="33"/>
      <c r="BD464" s="33"/>
      <c r="BE464" s="51"/>
      <c r="BF464" s="51"/>
      <c r="BG464" s="51"/>
      <c r="BH464" s="51"/>
      <c r="BI464" s="51"/>
      <c r="BJ464" s="51"/>
      <c r="BK464" s="51"/>
      <c r="BL464" s="51"/>
      <c r="BM464" s="51"/>
      <c r="BN464" s="51"/>
      <c r="BO464" s="51"/>
    </row>
    <row r="465" spans="1:67" ht="210.75" customHeight="1" x14ac:dyDescent="0.25">
      <c r="A465" s="201">
        <v>465</v>
      </c>
      <c r="B465" s="182" t="s">
        <v>3926</v>
      </c>
      <c r="C465" s="182" t="s">
        <v>3927</v>
      </c>
      <c r="D465" s="36" t="s">
        <v>62</v>
      </c>
      <c r="E465" s="36" t="s">
        <v>63</v>
      </c>
      <c r="F465" s="202" t="s">
        <v>66</v>
      </c>
      <c r="G465" s="202"/>
      <c r="H465" s="202"/>
      <c r="I465" s="202"/>
      <c r="J465" s="202"/>
      <c r="K465" s="202"/>
      <c r="L465" s="34" t="s">
        <v>1268</v>
      </c>
      <c r="M465" s="183" t="s">
        <v>3828</v>
      </c>
      <c r="N465" s="183" t="s">
        <v>3929</v>
      </c>
      <c r="O465" s="184" t="s">
        <v>3183</v>
      </c>
      <c r="P465" s="109"/>
      <c r="Q465" s="183" t="s">
        <v>1269</v>
      </c>
      <c r="R465" s="109"/>
      <c r="S465" s="183"/>
      <c r="T465" s="33"/>
      <c r="U465" s="33" t="s">
        <v>21</v>
      </c>
      <c r="V465" s="45" t="s">
        <v>21</v>
      </c>
      <c r="W465" s="34" t="s">
        <v>1269</v>
      </c>
      <c r="X465" s="34" t="s">
        <v>66</v>
      </c>
      <c r="Y465" s="36">
        <v>1</v>
      </c>
      <c r="Z465" s="36"/>
      <c r="AA465" s="36"/>
      <c r="AB465" s="36"/>
      <c r="AC465" s="36"/>
      <c r="AD465" s="36"/>
      <c r="AE465" s="36"/>
      <c r="AF465" s="51"/>
      <c r="AG465" s="51">
        <v>1</v>
      </c>
      <c r="AH465" s="51"/>
      <c r="AI465" s="51"/>
      <c r="AJ465" s="51"/>
      <c r="AK465" s="51"/>
      <c r="AL465" s="33"/>
      <c r="AM465" s="33"/>
      <c r="AN465" s="185"/>
      <c r="AO465" s="185"/>
      <c r="AP465" s="185"/>
      <c r="AQ465" s="185"/>
      <c r="AR465" s="185"/>
      <c r="AS465" s="185"/>
      <c r="AT465" s="185"/>
      <c r="AU465" s="185"/>
      <c r="AV465" s="185"/>
      <c r="AW465" s="186"/>
      <c r="AX465" s="41"/>
      <c r="AY465" s="41" t="s">
        <v>24</v>
      </c>
      <c r="AZ465" s="41"/>
      <c r="BA465" s="36" t="s">
        <v>3243</v>
      </c>
      <c r="BB465" s="51"/>
      <c r="BC465" s="33"/>
      <c r="BD465" s="33"/>
      <c r="BE465" s="51"/>
      <c r="BF465" s="51"/>
      <c r="BG465" s="51"/>
      <c r="BH465" s="51"/>
      <c r="BI465" s="51"/>
      <c r="BJ465" s="51"/>
      <c r="BK465" s="51"/>
      <c r="BL465" s="51"/>
      <c r="BM465" s="51"/>
      <c r="BN465" s="51"/>
      <c r="BO465" s="51"/>
    </row>
    <row r="466" spans="1:67" ht="150.75" customHeight="1" x14ac:dyDescent="0.25">
      <c r="A466" s="201">
        <v>466</v>
      </c>
      <c r="B466" s="182" t="s">
        <v>3926</v>
      </c>
      <c r="C466" s="182" t="s">
        <v>3927</v>
      </c>
      <c r="D466" s="36" t="s">
        <v>62</v>
      </c>
      <c r="E466" s="36" t="s">
        <v>63</v>
      </c>
      <c r="F466" s="202" t="s">
        <v>66</v>
      </c>
      <c r="G466" s="202"/>
      <c r="H466" s="202"/>
      <c r="I466" s="202"/>
      <c r="J466" s="202"/>
      <c r="K466" s="202"/>
      <c r="L466" s="34" t="s">
        <v>1271</v>
      </c>
      <c r="M466" s="183" t="s">
        <v>3145</v>
      </c>
      <c r="N466" s="183" t="s">
        <v>3930</v>
      </c>
      <c r="O466" s="184" t="s">
        <v>3183</v>
      </c>
      <c r="P466" s="109"/>
      <c r="Q466" s="183" t="s">
        <v>1269</v>
      </c>
      <c r="R466" s="109"/>
      <c r="S466" s="183"/>
      <c r="T466" s="33"/>
      <c r="U466" s="33" t="s">
        <v>21</v>
      </c>
      <c r="V466" s="45" t="s">
        <v>21</v>
      </c>
      <c r="W466" s="34" t="s">
        <v>1269</v>
      </c>
      <c r="X466" s="34" t="s">
        <v>66</v>
      </c>
      <c r="Y466" s="36">
        <v>1</v>
      </c>
      <c r="Z466" s="36"/>
      <c r="AA466" s="36"/>
      <c r="AB466" s="36"/>
      <c r="AC466" s="36"/>
      <c r="AD466" s="36"/>
      <c r="AE466" s="36"/>
      <c r="AF466" s="51"/>
      <c r="AG466" s="51">
        <v>1</v>
      </c>
      <c r="AH466" s="51"/>
      <c r="AI466" s="51"/>
      <c r="AJ466" s="51"/>
      <c r="AK466" s="51"/>
      <c r="AL466" s="33"/>
      <c r="AM466" s="33"/>
      <c r="AN466" s="185" t="s">
        <v>3931</v>
      </c>
      <c r="AO466" s="185"/>
      <c r="AP466" s="185" t="s">
        <v>3932</v>
      </c>
      <c r="AQ466" s="185" t="s">
        <v>3932</v>
      </c>
      <c r="AR466" s="185" t="s">
        <v>3932</v>
      </c>
      <c r="AS466" s="185" t="s">
        <v>3932</v>
      </c>
      <c r="AT466" s="185" t="s">
        <v>3933</v>
      </c>
      <c r="AU466" s="185" t="s">
        <v>3933</v>
      </c>
      <c r="AV466" s="185" t="s">
        <v>3933</v>
      </c>
      <c r="AW466" s="185" t="s">
        <v>3933</v>
      </c>
      <c r="AX466" s="41"/>
      <c r="AY466" s="41" t="s">
        <v>24</v>
      </c>
      <c r="AZ466" s="41"/>
      <c r="BA466" s="36" t="s">
        <v>451</v>
      </c>
      <c r="BB466" s="51"/>
      <c r="BC466" s="33"/>
      <c r="BD466" s="33"/>
      <c r="BE466" s="51"/>
      <c r="BF466" s="51"/>
      <c r="BG466" s="51"/>
      <c r="BH466" s="51"/>
      <c r="BI466" s="51"/>
      <c r="BJ466" s="51"/>
      <c r="BK466" s="51"/>
      <c r="BL466" s="51"/>
      <c r="BM466" s="51"/>
      <c r="BN466" s="51"/>
      <c r="BO466" s="51"/>
    </row>
    <row r="467" spans="1:67" ht="119.25" customHeight="1" x14ac:dyDescent="0.25">
      <c r="A467" s="201">
        <v>467</v>
      </c>
      <c r="B467" s="182" t="s">
        <v>3926</v>
      </c>
      <c r="C467" s="182" t="s">
        <v>3927</v>
      </c>
      <c r="D467" s="36" t="s">
        <v>62</v>
      </c>
      <c r="E467" s="36" t="s">
        <v>63</v>
      </c>
      <c r="F467" s="202" t="s">
        <v>66</v>
      </c>
      <c r="G467" s="202"/>
      <c r="H467" s="202"/>
      <c r="I467" s="202"/>
      <c r="J467" s="202"/>
      <c r="K467" s="202"/>
      <c r="L467" s="34" t="s">
        <v>1272</v>
      </c>
      <c r="M467" s="183" t="s">
        <v>3143</v>
      </c>
      <c r="N467" s="183" t="s">
        <v>3934</v>
      </c>
      <c r="O467" s="184" t="s">
        <v>3183</v>
      </c>
      <c r="P467" s="109"/>
      <c r="Q467" s="183" t="s">
        <v>1273</v>
      </c>
      <c r="R467" s="109"/>
      <c r="S467" s="183"/>
      <c r="T467" s="33"/>
      <c r="U467" s="33" t="s">
        <v>167</v>
      </c>
      <c r="V467" s="45" t="s">
        <v>167</v>
      </c>
      <c r="W467" s="34" t="s">
        <v>1273</v>
      </c>
      <c r="X467" s="34" t="s">
        <v>23</v>
      </c>
      <c r="Y467" s="36"/>
      <c r="Z467" s="36"/>
      <c r="AA467" s="36">
        <v>1</v>
      </c>
      <c r="AB467" s="36"/>
      <c r="AC467" s="36"/>
      <c r="AD467" s="36"/>
      <c r="AE467" s="36"/>
      <c r="AF467" s="51"/>
      <c r="AG467" s="51">
        <v>1</v>
      </c>
      <c r="AH467" s="51"/>
      <c r="AI467" s="51"/>
      <c r="AJ467" s="51"/>
      <c r="AK467" s="51"/>
      <c r="AL467" s="33"/>
      <c r="AM467" s="33"/>
      <c r="AN467" s="186"/>
      <c r="AO467" s="186"/>
      <c r="AP467" s="185"/>
      <c r="AQ467" s="185"/>
      <c r="AR467" s="185"/>
      <c r="AS467" s="185"/>
      <c r="AT467" s="185"/>
      <c r="AU467" s="185"/>
      <c r="AV467" s="185"/>
      <c r="AW467" s="186"/>
      <c r="AX467" s="41"/>
      <c r="AY467" s="35" t="s">
        <v>176</v>
      </c>
      <c r="AZ467" s="36" t="s">
        <v>25</v>
      </c>
      <c r="BA467" s="36" t="s">
        <v>451</v>
      </c>
      <c r="BB467" s="51"/>
      <c r="BC467" s="33"/>
      <c r="BD467" s="36">
        <v>1</v>
      </c>
      <c r="BE467" s="36">
        <v>1</v>
      </c>
      <c r="BF467" s="51"/>
      <c r="BG467" s="51"/>
      <c r="BH467" s="51"/>
      <c r="BI467" s="51"/>
      <c r="BJ467" s="51"/>
      <c r="BK467" s="51"/>
      <c r="BL467" s="51"/>
      <c r="BM467" s="51"/>
      <c r="BN467" s="51"/>
      <c r="BO467" s="51"/>
    </row>
    <row r="468" spans="1:67" ht="140.25" customHeight="1" x14ac:dyDescent="0.25">
      <c r="A468" s="201">
        <v>468</v>
      </c>
      <c r="B468" s="182" t="s">
        <v>3926</v>
      </c>
      <c r="C468" s="182" t="s">
        <v>3927</v>
      </c>
      <c r="D468" s="36" t="s">
        <v>62</v>
      </c>
      <c r="E468" s="36" t="s">
        <v>63</v>
      </c>
      <c r="F468" s="202" t="s">
        <v>66</v>
      </c>
      <c r="G468" s="202"/>
      <c r="H468" s="202"/>
      <c r="I468" s="202"/>
      <c r="J468" s="202"/>
      <c r="K468" s="202"/>
      <c r="L468" s="34" t="s">
        <v>1278</v>
      </c>
      <c r="M468" s="183" t="s">
        <v>3143</v>
      </c>
      <c r="N468" s="183" t="s">
        <v>1280</v>
      </c>
      <c r="O468" s="184" t="s">
        <v>3183</v>
      </c>
      <c r="P468" s="109"/>
      <c r="Q468" s="182" t="s">
        <v>3184</v>
      </c>
      <c r="R468" s="109"/>
      <c r="S468" s="183"/>
      <c r="T468" s="33"/>
      <c r="U468" s="33" t="s">
        <v>58</v>
      </c>
      <c r="V468" s="45" t="s">
        <v>58</v>
      </c>
      <c r="W468" s="34" t="s">
        <v>1280</v>
      </c>
      <c r="X468" s="49" t="s">
        <v>315</v>
      </c>
      <c r="Y468" s="36"/>
      <c r="Z468" s="36"/>
      <c r="AA468" s="36"/>
      <c r="AB468" s="36">
        <v>1</v>
      </c>
      <c r="AC468" s="36"/>
      <c r="AD468" s="36"/>
      <c r="AE468" s="36"/>
      <c r="AF468" s="51"/>
      <c r="AG468" s="51">
        <v>1</v>
      </c>
      <c r="AH468" s="51"/>
      <c r="AI468" s="51"/>
      <c r="AJ468" s="51"/>
      <c r="AK468" s="51"/>
      <c r="AL468" s="33"/>
      <c r="AM468" s="33"/>
      <c r="AN468" s="186"/>
      <c r="AO468" s="186"/>
      <c r="AP468" s="185"/>
      <c r="AQ468" s="185"/>
      <c r="AR468" s="185"/>
      <c r="AS468" s="185"/>
      <c r="AT468" s="185"/>
      <c r="AU468" s="185"/>
      <c r="AV468" s="185"/>
      <c r="AW468" s="186"/>
      <c r="AX468" s="41"/>
      <c r="AY468" s="41" t="s">
        <v>24</v>
      </c>
      <c r="AZ468" s="41"/>
      <c r="BA468" s="36"/>
      <c r="BB468" s="51"/>
      <c r="BC468" s="33"/>
      <c r="BD468" s="33"/>
      <c r="BE468" s="51"/>
      <c r="BF468" s="51"/>
      <c r="BG468" s="51"/>
      <c r="BH468" s="51"/>
      <c r="BI468" s="51"/>
      <c r="BJ468" s="51"/>
      <c r="BK468" s="51"/>
      <c r="BL468" s="51"/>
      <c r="BM468" s="51"/>
      <c r="BN468" s="51"/>
      <c r="BO468" s="51"/>
    </row>
    <row r="469" spans="1:67" ht="156" customHeight="1" x14ac:dyDescent="0.25">
      <c r="A469" s="201">
        <v>469</v>
      </c>
      <c r="B469" s="182" t="s">
        <v>3926</v>
      </c>
      <c r="C469" s="182" t="s">
        <v>3927</v>
      </c>
      <c r="D469" s="36" t="s">
        <v>62</v>
      </c>
      <c r="E469" s="36" t="s">
        <v>63</v>
      </c>
      <c r="F469" s="202" t="s">
        <v>66</v>
      </c>
      <c r="G469" s="202"/>
      <c r="H469" s="202"/>
      <c r="I469" s="202"/>
      <c r="J469" s="202"/>
      <c r="K469" s="202"/>
      <c r="L469" s="34" t="s">
        <v>1282</v>
      </c>
      <c r="M469" s="183" t="s">
        <v>3832</v>
      </c>
      <c r="N469" s="183" t="s">
        <v>3935</v>
      </c>
      <c r="O469" s="184" t="s">
        <v>3183</v>
      </c>
      <c r="P469" s="109"/>
      <c r="Q469" s="183" t="s">
        <v>1133</v>
      </c>
      <c r="R469" s="109"/>
      <c r="S469" s="183"/>
      <c r="T469" s="33"/>
      <c r="U469" s="33" t="s">
        <v>167</v>
      </c>
      <c r="V469" s="45" t="s">
        <v>21</v>
      </c>
      <c r="W469" s="34" t="s">
        <v>1283</v>
      </c>
      <c r="X469" s="34" t="s">
        <v>23</v>
      </c>
      <c r="Y469" s="36">
        <v>1</v>
      </c>
      <c r="Z469" s="36"/>
      <c r="AA469" s="36"/>
      <c r="AB469" s="36"/>
      <c r="AC469" s="36"/>
      <c r="AD469" s="36"/>
      <c r="AE469" s="36"/>
      <c r="AF469" s="51"/>
      <c r="AG469" s="51">
        <v>1</v>
      </c>
      <c r="AH469" s="51"/>
      <c r="AI469" s="51"/>
      <c r="AJ469" s="51"/>
      <c r="AK469" s="51"/>
      <c r="AL469" s="33"/>
      <c r="AM469" s="33"/>
      <c r="AN469" s="33" t="s">
        <v>3165</v>
      </c>
      <c r="AO469" s="185" t="s">
        <v>3936</v>
      </c>
      <c r="AP469" s="185" t="s">
        <v>2694</v>
      </c>
      <c r="AQ469" s="185" t="s">
        <v>3937</v>
      </c>
      <c r="AR469" s="185" t="s">
        <v>2694</v>
      </c>
      <c r="AS469" s="185" t="s">
        <v>2694</v>
      </c>
      <c r="AT469" s="185"/>
      <c r="AU469" s="185"/>
      <c r="AV469" s="185"/>
      <c r="AW469" s="186"/>
      <c r="AX469" s="185" t="s">
        <v>3287</v>
      </c>
      <c r="AY469" s="35" t="s">
        <v>1284</v>
      </c>
      <c r="AZ469" s="41"/>
      <c r="BA469" s="36" t="s">
        <v>451</v>
      </c>
      <c r="BB469" s="36" t="s">
        <v>3154</v>
      </c>
      <c r="BC469" s="33" t="s">
        <v>3393</v>
      </c>
      <c r="BD469" s="33"/>
      <c r="BE469" s="51"/>
      <c r="BF469" s="51"/>
      <c r="BG469" s="51"/>
      <c r="BH469" s="51"/>
      <c r="BI469" s="51"/>
      <c r="BJ469" s="51"/>
      <c r="BK469" s="51"/>
      <c r="BL469" s="51"/>
      <c r="BM469" s="51"/>
      <c r="BN469" s="51"/>
      <c r="BO469" s="51"/>
    </row>
    <row r="470" spans="1:67" ht="156" customHeight="1" x14ac:dyDescent="0.25">
      <c r="A470" s="201">
        <v>470</v>
      </c>
      <c r="B470" s="182" t="s">
        <v>3926</v>
      </c>
      <c r="C470" s="182" t="s">
        <v>3927</v>
      </c>
      <c r="D470" s="36" t="s">
        <v>62</v>
      </c>
      <c r="E470" s="36" t="s">
        <v>63</v>
      </c>
      <c r="F470" s="202" t="s">
        <v>66</v>
      </c>
      <c r="G470" s="202"/>
      <c r="H470" s="202"/>
      <c r="I470" s="202"/>
      <c r="J470" s="202"/>
      <c r="K470" s="202"/>
      <c r="L470" s="34" t="s">
        <v>1287</v>
      </c>
      <c r="M470" s="183" t="s">
        <v>3143</v>
      </c>
      <c r="N470" s="183" t="s">
        <v>1280</v>
      </c>
      <c r="O470" s="184" t="s">
        <v>3183</v>
      </c>
      <c r="P470" s="109"/>
      <c r="Q470" s="183" t="s">
        <v>3152</v>
      </c>
      <c r="R470" s="109"/>
      <c r="S470" s="183" t="s">
        <v>391</v>
      </c>
      <c r="T470" s="33" t="s">
        <v>1288</v>
      </c>
      <c r="U470" s="33" t="s">
        <v>58</v>
      </c>
      <c r="V470" s="45" t="s">
        <v>58</v>
      </c>
      <c r="W470" s="34" t="s">
        <v>1288</v>
      </c>
      <c r="X470" s="49" t="s">
        <v>315</v>
      </c>
      <c r="Y470" s="36"/>
      <c r="Z470" s="36"/>
      <c r="AA470" s="36"/>
      <c r="AB470" s="36">
        <v>1</v>
      </c>
      <c r="AC470" s="36"/>
      <c r="AD470" s="36"/>
      <c r="AE470" s="36"/>
      <c r="AF470" s="51"/>
      <c r="AG470" s="51">
        <v>1</v>
      </c>
      <c r="AH470" s="51"/>
      <c r="AI470" s="51"/>
      <c r="AJ470" s="51"/>
      <c r="AK470" s="51"/>
      <c r="AL470" s="33" t="s">
        <v>3156</v>
      </c>
      <c r="AM470" s="33"/>
      <c r="AN470" s="185"/>
      <c r="AO470" s="185"/>
      <c r="AP470" s="185"/>
      <c r="AQ470" s="185"/>
      <c r="AR470" s="185"/>
      <c r="AS470" s="185"/>
      <c r="AT470" s="185"/>
      <c r="AU470" s="185"/>
      <c r="AV470" s="185"/>
      <c r="AW470" s="186"/>
      <c r="AX470" s="41"/>
      <c r="AY470" s="41" t="s">
        <v>24</v>
      </c>
      <c r="AZ470" s="41"/>
      <c r="BA470" s="36"/>
      <c r="BB470" s="51"/>
      <c r="BC470" s="33"/>
      <c r="BD470" s="33"/>
      <c r="BE470" s="51"/>
      <c r="BF470" s="51"/>
      <c r="BG470" s="51"/>
      <c r="BH470" s="51"/>
      <c r="BI470" s="51"/>
      <c r="BJ470" s="51"/>
      <c r="BK470" s="51"/>
      <c r="BL470" s="51"/>
      <c r="BM470" s="51"/>
      <c r="BN470" s="51"/>
      <c r="BO470" s="51"/>
    </row>
    <row r="471" spans="1:67" ht="156" customHeight="1" x14ac:dyDescent="0.25">
      <c r="A471" s="201">
        <v>471</v>
      </c>
      <c r="B471" s="182" t="s">
        <v>3926</v>
      </c>
      <c r="C471" s="182" t="s">
        <v>3927</v>
      </c>
      <c r="D471" s="36" t="s">
        <v>62</v>
      </c>
      <c r="E471" s="36" t="s">
        <v>63</v>
      </c>
      <c r="F471" s="202" t="s">
        <v>66</v>
      </c>
      <c r="G471" s="202"/>
      <c r="H471" s="202"/>
      <c r="I471" s="202"/>
      <c r="J471" s="202"/>
      <c r="K471" s="202"/>
      <c r="L471" s="34" t="s">
        <v>1290</v>
      </c>
      <c r="M471" s="183" t="s">
        <v>3143</v>
      </c>
      <c r="N471" s="183" t="s">
        <v>3939</v>
      </c>
      <c r="O471" s="184" t="s">
        <v>3183</v>
      </c>
      <c r="P471" s="109"/>
      <c r="Q471" s="183" t="s">
        <v>1292</v>
      </c>
      <c r="R471" s="109"/>
      <c r="S471" s="183"/>
      <c r="T471" s="33"/>
      <c r="U471" s="33" t="s">
        <v>21</v>
      </c>
      <c r="V471" s="45" t="s">
        <v>21</v>
      </c>
      <c r="W471" s="34" t="s">
        <v>1292</v>
      </c>
      <c r="X471" s="49" t="s">
        <v>315</v>
      </c>
      <c r="Y471" s="36">
        <v>1</v>
      </c>
      <c r="Z471" s="36"/>
      <c r="AA471" s="36"/>
      <c r="AB471" s="36"/>
      <c r="AC471" s="36"/>
      <c r="AD471" s="36"/>
      <c r="AE471" s="36"/>
      <c r="AF471" s="51"/>
      <c r="AG471" s="51">
        <v>1</v>
      </c>
      <c r="AH471" s="51"/>
      <c r="AI471" s="51"/>
      <c r="AJ471" s="51"/>
      <c r="AK471" s="51"/>
      <c r="AL471" s="33"/>
      <c r="AM471" s="33"/>
      <c r="AN471" s="185" t="s">
        <v>3940</v>
      </c>
      <c r="AO471" s="185" t="s">
        <v>3941</v>
      </c>
      <c r="AP471" s="185" t="s">
        <v>3932</v>
      </c>
      <c r="AQ471" s="185" t="s">
        <v>3932</v>
      </c>
      <c r="AR471" s="185" t="s">
        <v>3932</v>
      </c>
      <c r="AS471" s="185" t="s">
        <v>3932</v>
      </c>
      <c r="AT471" s="185"/>
      <c r="AU471" s="185"/>
      <c r="AV471" s="185"/>
      <c r="AW471" s="186"/>
      <c r="AX471" s="185" t="s">
        <v>3942</v>
      </c>
      <c r="AY471" s="41" t="s">
        <v>24</v>
      </c>
      <c r="AZ471" s="41"/>
      <c r="BA471" s="36" t="s">
        <v>3243</v>
      </c>
      <c r="BB471" s="36" t="s">
        <v>3154</v>
      </c>
      <c r="BC471" s="33" t="s">
        <v>3943</v>
      </c>
      <c r="BD471" s="33"/>
      <c r="BE471" s="51"/>
      <c r="BF471" s="51"/>
      <c r="BG471" s="51"/>
      <c r="BH471" s="51"/>
      <c r="BI471" s="51"/>
      <c r="BJ471" s="51"/>
      <c r="BK471" s="51"/>
      <c r="BL471" s="51"/>
      <c r="BM471" s="51"/>
      <c r="BN471" s="51"/>
      <c r="BO471" s="51"/>
    </row>
    <row r="472" spans="1:67" ht="94.5" customHeight="1" x14ac:dyDescent="0.25">
      <c r="A472" s="201">
        <v>472</v>
      </c>
      <c r="B472" s="182" t="s">
        <v>3926</v>
      </c>
      <c r="C472" s="182" t="s">
        <v>3927</v>
      </c>
      <c r="D472" s="36" t="s">
        <v>62</v>
      </c>
      <c r="E472" s="36" t="s">
        <v>63</v>
      </c>
      <c r="F472" s="202" t="s">
        <v>66</v>
      </c>
      <c r="G472" s="202"/>
      <c r="H472" s="202"/>
      <c r="I472" s="202"/>
      <c r="J472" s="202"/>
      <c r="K472" s="202"/>
      <c r="L472" s="34" t="s">
        <v>1293</v>
      </c>
      <c r="M472" s="183" t="s">
        <v>3944</v>
      </c>
      <c r="N472" s="183" t="s">
        <v>3945</v>
      </c>
      <c r="O472" s="184" t="s">
        <v>3183</v>
      </c>
      <c r="P472" s="109"/>
      <c r="Q472" s="183" t="s">
        <v>1292</v>
      </c>
      <c r="R472" s="109"/>
      <c r="S472" s="183"/>
      <c r="T472" s="33"/>
      <c r="U472" s="33" t="s">
        <v>21</v>
      </c>
      <c r="V472" s="45" t="s">
        <v>21</v>
      </c>
      <c r="W472" s="34" t="s">
        <v>1292</v>
      </c>
      <c r="X472" s="49" t="s">
        <v>315</v>
      </c>
      <c r="Y472" s="41" t="s">
        <v>24</v>
      </c>
      <c r="Z472" s="36"/>
      <c r="AA472" s="36"/>
      <c r="AB472" s="36"/>
      <c r="AC472" s="36"/>
      <c r="AD472" s="36"/>
      <c r="AE472" s="36"/>
      <c r="AF472" s="51"/>
      <c r="AG472" s="51">
        <v>1</v>
      </c>
      <c r="AH472" s="51"/>
      <c r="AI472" s="51"/>
      <c r="AJ472" s="51"/>
      <c r="AK472" s="51"/>
      <c r="AL472" s="33"/>
      <c r="AM472" s="33"/>
      <c r="AN472" s="185"/>
      <c r="AO472" s="185" t="s">
        <v>3941</v>
      </c>
      <c r="AP472" s="185" t="s">
        <v>3932</v>
      </c>
      <c r="AQ472" s="185" t="s">
        <v>3932</v>
      </c>
      <c r="AR472" s="185" t="s">
        <v>3932</v>
      </c>
      <c r="AS472" s="185" t="s">
        <v>3932</v>
      </c>
      <c r="AT472" s="185"/>
      <c r="AU472" s="185"/>
      <c r="AV472" s="185"/>
      <c r="AW472" s="186"/>
      <c r="AX472" s="41"/>
      <c r="AY472" s="41" t="s">
        <v>24</v>
      </c>
      <c r="AZ472" s="41"/>
      <c r="BA472" s="36" t="s">
        <v>3243</v>
      </c>
      <c r="BB472" s="36" t="s">
        <v>3154</v>
      </c>
      <c r="BC472" s="33" t="s">
        <v>3943</v>
      </c>
      <c r="BD472" s="33"/>
      <c r="BE472" s="51"/>
      <c r="BF472" s="51"/>
      <c r="BG472" s="51"/>
      <c r="BH472" s="51"/>
      <c r="BI472" s="51"/>
      <c r="BJ472" s="51"/>
      <c r="BK472" s="51"/>
      <c r="BL472" s="51"/>
      <c r="BM472" s="51"/>
      <c r="BN472" s="51"/>
      <c r="BO472" s="51"/>
    </row>
    <row r="473" spans="1:67" ht="130.5" customHeight="1" x14ac:dyDescent="0.25">
      <c r="A473" s="201">
        <v>473</v>
      </c>
      <c r="B473" s="182" t="s">
        <v>3926</v>
      </c>
      <c r="C473" s="182" t="s">
        <v>3927</v>
      </c>
      <c r="D473" s="36" t="s">
        <v>62</v>
      </c>
      <c r="E473" s="36" t="s">
        <v>63</v>
      </c>
      <c r="F473" s="202" t="s">
        <v>66</v>
      </c>
      <c r="G473" s="202"/>
      <c r="H473" s="202"/>
      <c r="I473" s="202"/>
      <c r="J473" s="202"/>
      <c r="K473" s="202"/>
      <c r="L473" s="34" t="s">
        <v>1294</v>
      </c>
      <c r="M473" s="183" t="s">
        <v>3148</v>
      </c>
      <c r="N473" s="183" t="s">
        <v>3946</v>
      </c>
      <c r="O473" s="184" t="s">
        <v>3183</v>
      </c>
      <c r="P473" s="109"/>
      <c r="Q473" s="183" t="s">
        <v>3201</v>
      </c>
      <c r="R473" s="109"/>
      <c r="S473" s="183"/>
      <c r="T473" s="33"/>
      <c r="U473" s="33" t="s">
        <v>21</v>
      </c>
      <c r="V473" s="45" t="s">
        <v>21</v>
      </c>
      <c r="W473" s="34" t="s">
        <v>398</v>
      </c>
      <c r="X473" s="34" t="s">
        <v>66</v>
      </c>
      <c r="Y473" s="36">
        <v>1</v>
      </c>
      <c r="Z473" s="36"/>
      <c r="AA473" s="36"/>
      <c r="AB473" s="36"/>
      <c r="AC473" s="36"/>
      <c r="AD473" s="36"/>
      <c r="AE473" s="36"/>
      <c r="AF473" s="51"/>
      <c r="AG473" s="51">
        <v>1</v>
      </c>
      <c r="AH473" s="51"/>
      <c r="AI473" s="51"/>
      <c r="AJ473" s="51"/>
      <c r="AK473" s="51"/>
      <c r="AL473" s="33" t="s">
        <v>3156</v>
      </c>
      <c r="AM473" s="33"/>
      <c r="AN473" s="185"/>
      <c r="AO473" s="185"/>
      <c r="AP473" s="185"/>
      <c r="AQ473" s="185"/>
      <c r="AR473" s="185"/>
      <c r="AS473" s="185"/>
      <c r="AT473" s="185"/>
      <c r="AU473" s="185"/>
      <c r="AV473" s="185"/>
      <c r="AW473" s="186"/>
      <c r="AX473" s="41"/>
      <c r="AY473" s="41" t="s">
        <v>24</v>
      </c>
      <c r="AZ473" s="41"/>
      <c r="BA473" s="36" t="s">
        <v>451</v>
      </c>
      <c r="BB473" s="51"/>
      <c r="BC473" s="33"/>
      <c r="BD473" s="33"/>
      <c r="BE473" s="51"/>
      <c r="BF473" s="51"/>
      <c r="BG473" s="51"/>
      <c r="BH473" s="51"/>
      <c r="BI473" s="51"/>
      <c r="BJ473" s="51"/>
      <c r="BK473" s="51"/>
      <c r="BL473" s="51"/>
      <c r="BM473" s="51"/>
      <c r="BN473" s="51"/>
      <c r="BO473" s="51"/>
    </row>
    <row r="474" spans="1:67" ht="238.5" customHeight="1" x14ac:dyDescent="0.25">
      <c r="A474" s="201">
        <v>474</v>
      </c>
      <c r="B474" s="182" t="s">
        <v>3926</v>
      </c>
      <c r="C474" s="182" t="s">
        <v>3927</v>
      </c>
      <c r="D474" s="36" t="s">
        <v>62</v>
      </c>
      <c r="E474" s="36" t="s">
        <v>63</v>
      </c>
      <c r="F474" s="202" t="s">
        <v>66</v>
      </c>
      <c r="G474" s="202"/>
      <c r="H474" s="202"/>
      <c r="I474" s="202"/>
      <c r="J474" s="202"/>
      <c r="K474" s="202"/>
      <c r="L474" s="34" t="s">
        <v>1296</v>
      </c>
      <c r="M474" s="183" t="s">
        <v>3150</v>
      </c>
      <c r="N474" s="183" t="s">
        <v>3947</v>
      </c>
      <c r="O474" s="184" t="s">
        <v>3183</v>
      </c>
      <c r="P474" s="109"/>
      <c r="Q474" s="183" t="s">
        <v>3201</v>
      </c>
      <c r="R474" s="109"/>
      <c r="S474" s="183"/>
      <c r="T474" s="33"/>
      <c r="U474" s="33" t="s">
        <v>21</v>
      </c>
      <c r="V474" s="45" t="s">
        <v>21</v>
      </c>
      <c r="W474" s="34" t="s">
        <v>1297</v>
      </c>
      <c r="X474" s="34" t="s">
        <v>66</v>
      </c>
      <c r="Y474" s="36">
        <v>1</v>
      </c>
      <c r="Z474" s="36"/>
      <c r="AA474" s="36"/>
      <c r="AB474" s="36"/>
      <c r="AC474" s="36"/>
      <c r="AD474" s="36"/>
      <c r="AE474" s="36"/>
      <c r="AF474" s="51"/>
      <c r="AG474" s="51">
        <v>1</v>
      </c>
      <c r="AH474" s="51"/>
      <c r="AI474" s="51"/>
      <c r="AJ474" s="51"/>
      <c r="AK474" s="51"/>
      <c r="AL474" s="33" t="s">
        <v>3156</v>
      </c>
      <c r="AM474" s="33"/>
      <c r="AN474" s="185"/>
      <c r="AO474" s="185"/>
      <c r="AP474" s="185"/>
      <c r="AQ474" s="185"/>
      <c r="AR474" s="185"/>
      <c r="AS474" s="185"/>
      <c r="AT474" s="185"/>
      <c r="AU474" s="185"/>
      <c r="AV474" s="185"/>
      <c r="AW474" s="186"/>
      <c r="AX474" s="41"/>
      <c r="AY474" s="41" t="s">
        <v>24</v>
      </c>
      <c r="AZ474" s="41"/>
      <c r="BA474" s="36" t="s">
        <v>451</v>
      </c>
      <c r="BB474" s="51"/>
      <c r="BC474" s="33"/>
      <c r="BD474" s="33"/>
      <c r="BE474" s="51"/>
      <c r="BF474" s="51"/>
      <c r="BG474" s="51"/>
      <c r="BH474" s="51"/>
      <c r="BI474" s="51"/>
      <c r="BJ474" s="51"/>
      <c r="BK474" s="51"/>
      <c r="BL474" s="51"/>
      <c r="BM474" s="51"/>
      <c r="BN474" s="51"/>
      <c r="BO474" s="51"/>
    </row>
    <row r="475" spans="1:67" ht="144.75" customHeight="1" x14ac:dyDescent="0.25">
      <c r="A475" s="201">
        <v>475</v>
      </c>
      <c r="B475" s="182" t="s">
        <v>3926</v>
      </c>
      <c r="C475" s="182" t="s">
        <v>3927</v>
      </c>
      <c r="D475" s="36" t="s">
        <v>62</v>
      </c>
      <c r="E475" s="36" t="s">
        <v>63</v>
      </c>
      <c r="F475" s="202" t="s">
        <v>66</v>
      </c>
      <c r="G475" s="202"/>
      <c r="H475" s="202"/>
      <c r="I475" s="202"/>
      <c r="J475" s="202"/>
      <c r="K475" s="202"/>
      <c r="L475" s="34" t="s">
        <v>1298</v>
      </c>
      <c r="M475" s="183" t="s">
        <v>3185</v>
      </c>
      <c r="N475" s="183" t="s">
        <v>1299</v>
      </c>
      <c r="O475" s="184" t="s">
        <v>3183</v>
      </c>
      <c r="P475" s="109"/>
      <c r="Q475" s="182" t="s">
        <v>3184</v>
      </c>
      <c r="R475" s="109"/>
      <c r="S475" s="183"/>
      <c r="T475" s="33"/>
      <c r="U475" s="33" t="s">
        <v>58</v>
      </c>
      <c r="V475" s="45" t="s">
        <v>58</v>
      </c>
      <c r="W475" s="34" t="s">
        <v>1299</v>
      </c>
      <c r="X475" s="34" t="s">
        <v>23</v>
      </c>
      <c r="Y475" s="36"/>
      <c r="Z475" s="36"/>
      <c r="AA475" s="36"/>
      <c r="AB475" s="36">
        <v>1</v>
      </c>
      <c r="AC475" s="36"/>
      <c r="AD475" s="36"/>
      <c r="AE475" s="36"/>
      <c r="AF475" s="51"/>
      <c r="AG475" s="51">
        <v>1</v>
      </c>
      <c r="AH475" s="51"/>
      <c r="AI475" s="51"/>
      <c r="AJ475" s="51"/>
      <c r="AK475" s="51"/>
      <c r="AL475" s="33"/>
      <c r="AM475" s="33"/>
      <c r="AN475" s="186"/>
      <c r="AO475" s="186"/>
      <c r="AP475" s="185"/>
      <c r="AQ475" s="185"/>
      <c r="AR475" s="185"/>
      <c r="AS475" s="185"/>
      <c r="AT475" s="185"/>
      <c r="AU475" s="185"/>
      <c r="AV475" s="185"/>
      <c r="AW475" s="186"/>
      <c r="AX475" s="41"/>
      <c r="AY475" s="41" t="s">
        <v>24</v>
      </c>
      <c r="AZ475" s="41"/>
      <c r="BA475" s="36"/>
      <c r="BB475" s="51"/>
      <c r="BC475" s="33"/>
      <c r="BD475" s="33"/>
      <c r="BE475" s="51"/>
      <c r="BF475" s="51"/>
      <c r="BG475" s="51"/>
      <c r="BH475" s="51"/>
      <c r="BI475" s="51"/>
      <c r="BJ475" s="51"/>
      <c r="BK475" s="51"/>
      <c r="BL475" s="51"/>
      <c r="BM475" s="51"/>
      <c r="BN475" s="51"/>
      <c r="BO475" s="51"/>
    </row>
    <row r="476" spans="1:67" ht="105" customHeight="1" x14ac:dyDescent="0.25">
      <c r="A476" s="201">
        <v>476</v>
      </c>
      <c r="B476" s="182" t="s">
        <v>3926</v>
      </c>
      <c r="C476" s="182" t="s">
        <v>3927</v>
      </c>
      <c r="D476" s="36" t="s">
        <v>62</v>
      </c>
      <c r="E476" s="36" t="s">
        <v>63</v>
      </c>
      <c r="F476" s="202" t="s">
        <v>66</v>
      </c>
      <c r="G476" s="202"/>
      <c r="H476" s="202"/>
      <c r="I476" s="202"/>
      <c r="J476" s="202"/>
      <c r="K476" s="202"/>
      <c r="L476" s="34" t="s">
        <v>1300</v>
      </c>
      <c r="M476" s="183" t="s">
        <v>3185</v>
      </c>
      <c r="N476" s="183" t="s">
        <v>1246</v>
      </c>
      <c r="O476" s="184" t="s">
        <v>3183</v>
      </c>
      <c r="P476" s="109"/>
      <c r="Q476" s="182" t="s">
        <v>3184</v>
      </c>
      <c r="R476" s="109"/>
      <c r="S476" s="183"/>
      <c r="T476" s="33"/>
      <c r="U476" s="33" t="s">
        <v>58</v>
      </c>
      <c r="V476" s="45" t="s">
        <v>58</v>
      </c>
      <c r="W476" s="34" t="s">
        <v>1246</v>
      </c>
      <c r="X476" s="34" t="s">
        <v>23</v>
      </c>
      <c r="Y476" s="36"/>
      <c r="Z476" s="36"/>
      <c r="AA476" s="36"/>
      <c r="AB476" s="36">
        <v>1</v>
      </c>
      <c r="AC476" s="36"/>
      <c r="AD476" s="36"/>
      <c r="AE476" s="36"/>
      <c r="AF476" s="51"/>
      <c r="AG476" s="51">
        <v>1</v>
      </c>
      <c r="AH476" s="51"/>
      <c r="AI476" s="51"/>
      <c r="AJ476" s="51"/>
      <c r="AK476" s="51"/>
      <c r="AL476" s="33"/>
      <c r="AM476" s="33"/>
      <c r="AN476" s="186"/>
      <c r="AO476" s="186"/>
      <c r="AP476" s="185"/>
      <c r="AQ476" s="185"/>
      <c r="AR476" s="185"/>
      <c r="AS476" s="185"/>
      <c r="AT476" s="185"/>
      <c r="AU476" s="185"/>
      <c r="AV476" s="185"/>
      <c r="AW476" s="186"/>
      <c r="AX476" s="41"/>
      <c r="AY476" s="41" t="s">
        <v>24</v>
      </c>
      <c r="AZ476" s="41"/>
      <c r="BA476" s="36"/>
      <c r="BB476" s="51"/>
      <c r="BC476" s="33"/>
      <c r="BD476" s="33"/>
      <c r="BE476" s="51"/>
      <c r="BF476" s="51"/>
      <c r="BG476" s="51"/>
      <c r="BH476" s="51"/>
      <c r="BI476" s="51"/>
      <c r="BJ476" s="51"/>
      <c r="BK476" s="51"/>
      <c r="BL476" s="51"/>
      <c r="BM476" s="51"/>
      <c r="BN476" s="51"/>
      <c r="BO476" s="51"/>
    </row>
    <row r="477" spans="1:67" ht="195.75" customHeight="1" x14ac:dyDescent="0.25">
      <c r="A477" s="201">
        <v>477</v>
      </c>
      <c r="B477" s="182" t="s">
        <v>3926</v>
      </c>
      <c r="C477" s="182" t="s">
        <v>3927</v>
      </c>
      <c r="D477" s="36" t="s">
        <v>62</v>
      </c>
      <c r="E477" s="36" t="s">
        <v>63</v>
      </c>
      <c r="F477" s="202" t="s">
        <v>66</v>
      </c>
      <c r="G477" s="202"/>
      <c r="H477" s="202"/>
      <c r="I477" s="202"/>
      <c r="J477" s="202"/>
      <c r="K477" s="202"/>
      <c r="L477" s="34" t="s">
        <v>1301</v>
      </c>
      <c r="M477" s="183" t="s">
        <v>3185</v>
      </c>
      <c r="N477" s="183" t="s">
        <v>1262</v>
      </c>
      <c r="O477" s="184" t="s">
        <v>3183</v>
      </c>
      <c r="P477" s="109"/>
      <c r="Q477" s="182" t="s">
        <v>3184</v>
      </c>
      <c r="R477" s="109"/>
      <c r="S477" s="183"/>
      <c r="T477" s="33"/>
      <c r="U477" s="33" t="s">
        <v>58</v>
      </c>
      <c r="V477" s="45" t="s">
        <v>58</v>
      </c>
      <c r="W477" s="34" t="s">
        <v>1262</v>
      </c>
      <c r="X477" s="34" t="s">
        <v>23</v>
      </c>
      <c r="Y477" s="36"/>
      <c r="Z477" s="36"/>
      <c r="AA477" s="36"/>
      <c r="AB477" s="36">
        <v>1</v>
      </c>
      <c r="AC477" s="36"/>
      <c r="AD477" s="36"/>
      <c r="AE477" s="36"/>
      <c r="AF477" s="51"/>
      <c r="AG477" s="51">
        <v>1</v>
      </c>
      <c r="AH477" s="51"/>
      <c r="AI477" s="51"/>
      <c r="AJ477" s="51"/>
      <c r="AK477" s="51"/>
      <c r="AL477" s="33"/>
      <c r="AM477" s="33"/>
      <c r="AN477" s="186"/>
      <c r="AO477" s="186"/>
      <c r="AP477" s="185"/>
      <c r="AQ477" s="185"/>
      <c r="AR477" s="185"/>
      <c r="AS477" s="185"/>
      <c r="AT477" s="185"/>
      <c r="AU477" s="185"/>
      <c r="AV477" s="185"/>
      <c r="AW477" s="186"/>
      <c r="AX477" s="41"/>
      <c r="AY477" s="41" t="s">
        <v>24</v>
      </c>
      <c r="AZ477" s="41"/>
      <c r="BA477" s="36"/>
      <c r="BB477" s="51"/>
      <c r="BC477" s="33"/>
      <c r="BD477" s="33"/>
      <c r="BE477" s="51"/>
      <c r="BF477" s="51"/>
      <c r="BG477" s="51"/>
      <c r="BH477" s="51"/>
      <c r="BI477" s="51"/>
      <c r="BJ477" s="51"/>
      <c r="BK477" s="51"/>
      <c r="BL477" s="51"/>
      <c r="BM477" s="51"/>
      <c r="BN477" s="51"/>
      <c r="BO477" s="51"/>
    </row>
    <row r="478" spans="1:67" ht="133.5" customHeight="1" x14ac:dyDescent="0.25">
      <c r="A478" s="201">
        <v>478</v>
      </c>
      <c r="B478" s="182" t="s">
        <v>3926</v>
      </c>
      <c r="C478" s="182" t="s">
        <v>3927</v>
      </c>
      <c r="D478" s="36" t="s">
        <v>62</v>
      </c>
      <c r="E478" s="36" t="s">
        <v>63</v>
      </c>
      <c r="F478" s="202" t="s">
        <v>66</v>
      </c>
      <c r="G478" s="202"/>
      <c r="H478" s="202"/>
      <c r="I478" s="202"/>
      <c r="J478" s="202"/>
      <c r="K478" s="202"/>
      <c r="L478" s="34" t="s">
        <v>1302</v>
      </c>
      <c r="M478" s="183" t="s">
        <v>3185</v>
      </c>
      <c r="N478" s="183" t="s">
        <v>1303</v>
      </c>
      <c r="O478" s="184" t="s">
        <v>3183</v>
      </c>
      <c r="P478" s="109"/>
      <c r="Q478" s="182" t="s">
        <v>3184</v>
      </c>
      <c r="R478" s="109"/>
      <c r="S478" s="183"/>
      <c r="T478" s="33"/>
      <c r="U478" s="33" t="s">
        <v>58</v>
      </c>
      <c r="V478" s="45" t="s">
        <v>58</v>
      </c>
      <c r="W478" s="34" t="s">
        <v>1303</v>
      </c>
      <c r="X478" s="34" t="s">
        <v>23</v>
      </c>
      <c r="Y478" s="36"/>
      <c r="Z478" s="36"/>
      <c r="AA478" s="36"/>
      <c r="AB478" s="36">
        <v>1</v>
      </c>
      <c r="AC478" s="36"/>
      <c r="AD478" s="36"/>
      <c r="AE478" s="36"/>
      <c r="AF478" s="51"/>
      <c r="AG478" s="51">
        <v>1</v>
      </c>
      <c r="AH478" s="51"/>
      <c r="AI478" s="51"/>
      <c r="AJ478" s="51"/>
      <c r="AK478" s="51"/>
      <c r="AL478" s="33"/>
      <c r="AM478" s="33"/>
      <c r="AN478" s="186"/>
      <c r="AO478" s="186"/>
      <c r="AP478" s="185"/>
      <c r="AQ478" s="185"/>
      <c r="AR478" s="185"/>
      <c r="AS478" s="185"/>
      <c r="AT478" s="185"/>
      <c r="AU478" s="185"/>
      <c r="AV478" s="185"/>
      <c r="AW478" s="186"/>
      <c r="AX478" s="41"/>
      <c r="AY478" s="41" t="s">
        <v>24</v>
      </c>
      <c r="AZ478" s="41"/>
      <c r="BA478" s="36"/>
      <c r="BB478" s="51"/>
      <c r="BC478" s="33"/>
      <c r="BD478" s="33"/>
      <c r="BE478" s="51"/>
      <c r="BF478" s="51"/>
      <c r="BG478" s="51"/>
      <c r="BH478" s="51"/>
      <c r="BI478" s="51"/>
      <c r="BJ478" s="51"/>
      <c r="BK478" s="51"/>
      <c r="BL478" s="51"/>
      <c r="BM478" s="51"/>
      <c r="BN478" s="51"/>
      <c r="BO478" s="51"/>
    </row>
    <row r="479" spans="1:67" ht="119.25" customHeight="1" x14ac:dyDescent="0.25">
      <c r="A479" s="201">
        <v>479</v>
      </c>
      <c r="B479" s="182" t="s">
        <v>3926</v>
      </c>
      <c r="C479" s="182" t="s">
        <v>3927</v>
      </c>
      <c r="D479" s="36" t="s">
        <v>62</v>
      </c>
      <c r="E479" s="36" t="s">
        <v>63</v>
      </c>
      <c r="F479" s="202" t="s">
        <v>66</v>
      </c>
      <c r="G479" s="202"/>
      <c r="H479" s="202"/>
      <c r="I479" s="202"/>
      <c r="J479" s="202"/>
      <c r="K479" s="202"/>
      <c r="L479" s="34" t="s">
        <v>1304</v>
      </c>
      <c r="M479" s="183" t="s">
        <v>3187</v>
      </c>
      <c r="N479" s="183" t="s">
        <v>3949</v>
      </c>
      <c r="O479" s="184" t="s">
        <v>3183</v>
      </c>
      <c r="P479" s="109"/>
      <c r="Q479" s="182" t="s">
        <v>3184</v>
      </c>
      <c r="R479" s="109"/>
      <c r="S479" s="183"/>
      <c r="T479" s="33"/>
      <c r="U479" s="33" t="s">
        <v>58</v>
      </c>
      <c r="V479" s="45" t="s">
        <v>58</v>
      </c>
      <c r="W479" s="34" t="s">
        <v>1306</v>
      </c>
      <c r="X479" s="34" t="s">
        <v>23</v>
      </c>
      <c r="Y479" s="36"/>
      <c r="Z479" s="36"/>
      <c r="AA479" s="36"/>
      <c r="AB479" s="36">
        <v>1</v>
      </c>
      <c r="AC479" s="36"/>
      <c r="AD479" s="36"/>
      <c r="AE479" s="36"/>
      <c r="AF479" s="51"/>
      <c r="AG479" s="51">
        <v>1</v>
      </c>
      <c r="AH479" s="51"/>
      <c r="AI479" s="51"/>
      <c r="AJ479" s="51"/>
      <c r="AK479" s="51"/>
      <c r="AL479" s="33"/>
      <c r="AM479" s="33"/>
      <c r="AN479" s="186"/>
      <c r="AO479" s="186"/>
      <c r="AP479" s="185"/>
      <c r="AQ479" s="185"/>
      <c r="AR479" s="185"/>
      <c r="AS479" s="185"/>
      <c r="AT479" s="185"/>
      <c r="AU479" s="185"/>
      <c r="AV479" s="185"/>
      <c r="AW479" s="186"/>
      <c r="AX479" s="41"/>
      <c r="AY479" s="41" t="s">
        <v>24</v>
      </c>
      <c r="AZ479" s="41"/>
      <c r="BA479" s="36"/>
      <c r="BB479" s="51"/>
      <c r="BC479" s="33"/>
      <c r="BD479" s="33"/>
      <c r="BE479" s="51"/>
      <c r="BF479" s="51"/>
      <c r="BG479" s="51"/>
      <c r="BH479" s="51"/>
      <c r="BI479" s="51"/>
      <c r="BJ479" s="51"/>
      <c r="BK479" s="51"/>
      <c r="BL479" s="51"/>
      <c r="BM479" s="51"/>
      <c r="BN479" s="51"/>
      <c r="BO479" s="51"/>
    </row>
    <row r="480" spans="1:67" ht="100.5" customHeight="1" x14ac:dyDescent="0.25">
      <c r="A480" s="201">
        <v>480</v>
      </c>
      <c r="B480" s="182" t="s">
        <v>3926</v>
      </c>
      <c r="C480" s="182" t="s">
        <v>3927</v>
      </c>
      <c r="D480" s="36" t="s">
        <v>62</v>
      </c>
      <c r="E480" s="36" t="s">
        <v>63</v>
      </c>
      <c r="F480" s="202" t="s">
        <v>66</v>
      </c>
      <c r="G480" s="202"/>
      <c r="H480" s="202"/>
      <c r="I480" s="202"/>
      <c r="J480" s="202"/>
      <c r="K480" s="202"/>
      <c r="L480" s="34" t="s">
        <v>1307</v>
      </c>
      <c r="M480" s="183" t="s">
        <v>3185</v>
      </c>
      <c r="N480" s="183" t="s">
        <v>1308</v>
      </c>
      <c r="O480" s="184" t="s">
        <v>3183</v>
      </c>
      <c r="P480" s="109"/>
      <c r="Q480" s="182" t="s">
        <v>3184</v>
      </c>
      <c r="R480" s="109"/>
      <c r="S480" s="183"/>
      <c r="T480" s="33"/>
      <c r="U480" s="33" t="s">
        <v>58</v>
      </c>
      <c r="V480" s="45" t="s">
        <v>58</v>
      </c>
      <c r="W480" s="34" t="s">
        <v>1308</v>
      </c>
      <c r="X480" s="34" t="s">
        <v>23</v>
      </c>
      <c r="Y480" s="36"/>
      <c r="Z480" s="36"/>
      <c r="AA480" s="36"/>
      <c r="AB480" s="36">
        <v>1</v>
      </c>
      <c r="AC480" s="36"/>
      <c r="AD480" s="36"/>
      <c r="AE480" s="36"/>
      <c r="AF480" s="51"/>
      <c r="AG480" s="51">
        <v>1</v>
      </c>
      <c r="AH480" s="51"/>
      <c r="AI480" s="51"/>
      <c r="AJ480" s="51"/>
      <c r="AK480" s="51"/>
      <c r="AL480" s="33"/>
      <c r="AM480" s="33"/>
      <c r="AN480" s="186"/>
      <c r="AO480" s="186"/>
      <c r="AP480" s="185"/>
      <c r="AQ480" s="185"/>
      <c r="AR480" s="185"/>
      <c r="AS480" s="185"/>
      <c r="AT480" s="185"/>
      <c r="AU480" s="185"/>
      <c r="AV480" s="185"/>
      <c r="AW480" s="186"/>
      <c r="AX480" s="41"/>
      <c r="AY480" s="41" t="s">
        <v>24</v>
      </c>
      <c r="AZ480" s="41"/>
      <c r="BA480" s="36"/>
      <c r="BB480" s="51"/>
      <c r="BC480" s="33"/>
      <c r="BD480" s="33"/>
      <c r="BE480" s="51"/>
      <c r="BF480" s="51"/>
      <c r="BG480" s="51"/>
      <c r="BH480" s="51"/>
      <c r="BI480" s="51"/>
      <c r="BJ480" s="51"/>
      <c r="BK480" s="51"/>
      <c r="BL480" s="51"/>
      <c r="BM480" s="51"/>
      <c r="BN480" s="51"/>
      <c r="BO480" s="51"/>
    </row>
    <row r="481" spans="1:67" ht="145.5" customHeight="1" x14ac:dyDescent="0.25">
      <c r="A481" s="201">
        <v>481</v>
      </c>
      <c r="B481" s="182" t="s">
        <v>3926</v>
      </c>
      <c r="C481" s="182" t="s">
        <v>3927</v>
      </c>
      <c r="D481" s="36" t="s">
        <v>62</v>
      </c>
      <c r="E481" s="36" t="s">
        <v>63</v>
      </c>
      <c r="F481" s="202" t="s">
        <v>66</v>
      </c>
      <c r="G481" s="202"/>
      <c r="H481" s="202"/>
      <c r="I481" s="202"/>
      <c r="J481" s="202"/>
      <c r="K481" s="202"/>
      <c r="L481" s="34" t="s">
        <v>1310</v>
      </c>
      <c r="M481" s="183" t="s">
        <v>3185</v>
      </c>
      <c r="N481" s="183" t="s">
        <v>1311</v>
      </c>
      <c r="O481" s="184" t="s">
        <v>3183</v>
      </c>
      <c r="P481" s="109"/>
      <c r="Q481" s="182" t="s">
        <v>3184</v>
      </c>
      <c r="R481" s="109"/>
      <c r="S481" s="183"/>
      <c r="T481" s="33"/>
      <c r="U481" s="33" t="s">
        <v>58</v>
      </c>
      <c r="V481" s="45" t="s">
        <v>58</v>
      </c>
      <c r="W481" s="34" t="s">
        <v>1311</v>
      </c>
      <c r="X481" s="34" t="s">
        <v>23</v>
      </c>
      <c r="Y481" s="36"/>
      <c r="Z481" s="36"/>
      <c r="AA481" s="36"/>
      <c r="AB481" s="36">
        <v>1</v>
      </c>
      <c r="AC481" s="36"/>
      <c r="AD481" s="36"/>
      <c r="AE481" s="36"/>
      <c r="AF481" s="51"/>
      <c r="AG481" s="51">
        <v>1</v>
      </c>
      <c r="AH481" s="51"/>
      <c r="AI481" s="51"/>
      <c r="AJ481" s="51"/>
      <c r="AK481" s="51"/>
      <c r="AL481" s="33"/>
      <c r="AM481" s="33"/>
      <c r="AN481" s="186"/>
      <c r="AO481" s="186"/>
      <c r="AP481" s="185"/>
      <c r="AQ481" s="185"/>
      <c r="AR481" s="185"/>
      <c r="AS481" s="185"/>
      <c r="AT481" s="185"/>
      <c r="AU481" s="185"/>
      <c r="AV481" s="185"/>
      <c r="AW481" s="186"/>
      <c r="AX481" s="41"/>
      <c r="AY481" s="41" t="s">
        <v>24</v>
      </c>
      <c r="AZ481" s="41"/>
      <c r="BA481" s="36"/>
      <c r="BB481" s="51"/>
      <c r="BC481" s="33"/>
      <c r="BD481" s="33"/>
      <c r="BE481" s="51"/>
      <c r="BF481" s="51"/>
      <c r="BG481" s="51"/>
      <c r="BH481" s="51"/>
      <c r="BI481" s="51"/>
      <c r="BJ481" s="51"/>
      <c r="BK481" s="51"/>
      <c r="BL481" s="51"/>
      <c r="BM481" s="51"/>
      <c r="BN481" s="51"/>
      <c r="BO481" s="51"/>
    </row>
    <row r="482" spans="1:67" ht="295.5" customHeight="1" x14ac:dyDescent="0.25">
      <c r="A482" s="201">
        <v>482</v>
      </c>
      <c r="B482" s="182" t="s">
        <v>3926</v>
      </c>
      <c r="C482" s="182" t="s">
        <v>3927</v>
      </c>
      <c r="D482" s="36" t="s">
        <v>62</v>
      </c>
      <c r="E482" s="36" t="s">
        <v>63</v>
      </c>
      <c r="F482" s="202" t="s">
        <v>66</v>
      </c>
      <c r="G482" s="202"/>
      <c r="H482" s="202"/>
      <c r="I482" s="202"/>
      <c r="J482" s="202"/>
      <c r="K482" s="202"/>
      <c r="L482" s="34" t="s">
        <v>1312</v>
      </c>
      <c r="M482" s="183" t="s">
        <v>3185</v>
      </c>
      <c r="N482" s="183" t="s">
        <v>3950</v>
      </c>
      <c r="O482" s="184" t="s">
        <v>3183</v>
      </c>
      <c r="P482" s="109"/>
      <c r="Q482" s="183" t="s">
        <v>1313</v>
      </c>
      <c r="R482" s="109"/>
      <c r="S482" s="183"/>
      <c r="T482" s="33"/>
      <c r="U482" s="33" t="s">
        <v>58</v>
      </c>
      <c r="V482" s="45" t="s">
        <v>58</v>
      </c>
      <c r="W482" s="34" t="s">
        <v>1313</v>
      </c>
      <c r="X482" s="34" t="s">
        <v>23</v>
      </c>
      <c r="Y482" s="36"/>
      <c r="Z482" s="36"/>
      <c r="AA482" s="36"/>
      <c r="AB482" s="36">
        <v>1</v>
      </c>
      <c r="AC482" s="36"/>
      <c r="AD482" s="36"/>
      <c r="AE482" s="36"/>
      <c r="AF482" s="51"/>
      <c r="AG482" s="51">
        <v>1</v>
      </c>
      <c r="AH482" s="51"/>
      <c r="AI482" s="51"/>
      <c r="AJ482" s="51"/>
      <c r="AK482" s="51"/>
      <c r="AL482" s="33"/>
      <c r="AM482" s="33"/>
      <c r="AN482" s="186"/>
      <c r="AO482" s="186"/>
      <c r="AP482" s="185"/>
      <c r="AQ482" s="185"/>
      <c r="AR482" s="185"/>
      <c r="AS482" s="185"/>
      <c r="AT482" s="185"/>
      <c r="AU482" s="185"/>
      <c r="AV482" s="185"/>
      <c r="AW482" s="186"/>
      <c r="AX482" s="41"/>
      <c r="AY482" s="41" t="s">
        <v>24</v>
      </c>
      <c r="AZ482" s="41"/>
      <c r="BA482" s="36"/>
      <c r="BB482" s="51"/>
      <c r="BC482" s="33"/>
      <c r="BD482" s="33"/>
      <c r="BE482" s="51"/>
      <c r="BF482" s="51"/>
      <c r="BG482" s="51"/>
      <c r="BH482" s="51"/>
      <c r="BI482" s="51"/>
      <c r="BJ482" s="51"/>
      <c r="BK482" s="51"/>
      <c r="BL482" s="51"/>
      <c r="BM482" s="51"/>
      <c r="BN482" s="51"/>
      <c r="BO482" s="51"/>
    </row>
    <row r="483" spans="1:67" ht="210" customHeight="1" x14ac:dyDescent="0.25">
      <c r="A483" s="201">
        <v>483</v>
      </c>
      <c r="B483" s="182" t="s">
        <v>3926</v>
      </c>
      <c r="C483" s="182" t="s">
        <v>3927</v>
      </c>
      <c r="D483" s="36" t="s">
        <v>62</v>
      </c>
      <c r="E483" s="36" t="s">
        <v>63</v>
      </c>
      <c r="F483" s="202" t="s">
        <v>66</v>
      </c>
      <c r="G483" s="202"/>
      <c r="H483" s="202"/>
      <c r="I483" s="202"/>
      <c r="J483" s="202"/>
      <c r="K483" s="202"/>
      <c r="L483" s="34" t="s">
        <v>1316</v>
      </c>
      <c r="M483" s="183" t="s">
        <v>3185</v>
      </c>
      <c r="N483" s="183" t="s">
        <v>3950</v>
      </c>
      <c r="O483" s="184" t="s">
        <v>3183</v>
      </c>
      <c r="P483" s="109"/>
      <c r="Q483" s="183" t="s">
        <v>1153</v>
      </c>
      <c r="R483" s="109"/>
      <c r="S483" s="183"/>
      <c r="T483" s="33"/>
      <c r="U483" s="33" t="s">
        <v>58</v>
      </c>
      <c r="V483" s="45" t="s">
        <v>58</v>
      </c>
      <c r="W483" s="34" t="s">
        <v>1153</v>
      </c>
      <c r="X483" s="34" t="s">
        <v>23</v>
      </c>
      <c r="Y483" s="36"/>
      <c r="Z483" s="36"/>
      <c r="AA483" s="36"/>
      <c r="AB483" s="36">
        <v>1</v>
      </c>
      <c r="AC483" s="36"/>
      <c r="AD483" s="36"/>
      <c r="AE483" s="36"/>
      <c r="AF483" s="51"/>
      <c r="AG483" s="51">
        <v>1</v>
      </c>
      <c r="AH483" s="51"/>
      <c r="AI483" s="51"/>
      <c r="AJ483" s="51"/>
      <c r="AK483" s="51"/>
      <c r="AL483" s="33"/>
      <c r="AM483" s="33"/>
      <c r="AN483" s="186"/>
      <c r="AO483" s="186"/>
      <c r="AP483" s="185"/>
      <c r="AQ483" s="185"/>
      <c r="AR483" s="185"/>
      <c r="AS483" s="185"/>
      <c r="AT483" s="185"/>
      <c r="AU483" s="185"/>
      <c r="AV483" s="185"/>
      <c r="AW483" s="186"/>
      <c r="AX483" s="41"/>
      <c r="AY483" s="41" t="s">
        <v>24</v>
      </c>
      <c r="AZ483" s="41"/>
      <c r="BA483" s="36"/>
      <c r="BB483" s="51"/>
      <c r="BC483" s="33"/>
      <c r="BD483" s="33"/>
      <c r="BE483" s="51"/>
      <c r="BF483" s="51"/>
      <c r="BG483" s="51"/>
      <c r="BH483" s="51"/>
      <c r="BI483" s="51"/>
      <c r="BJ483" s="51"/>
      <c r="BK483" s="51"/>
      <c r="BL483" s="51"/>
      <c r="BM483" s="51"/>
      <c r="BN483" s="51"/>
      <c r="BO483" s="51"/>
    </row>
    <row r="484" spans="1:67" ht="89.25" customHeight="1" x14ac:dyDescent="0.25">
      <c r="A484" s="201">
        <v>484</v>
      </c>
      <c r="B484" s="182" t="s">
        <v>3926</v>
      </c>
      <c r="C484" s="182" t="s">
        <v>3927</v>
      </c>
      <c r="D484" s="36" t="s">
        <v>62</v>
      </c>
      <c r="E484" s="36" t="s">
        <v>63</v>
      </c>
      <c r="F484" s="202" t="s">
        <v>66</v>
      </c>
      <c r="G484" s="202"/>
      <c r="H484" s="202"/>
      <c r="I484" s="202"/>
      <c r="J484" s="202"/>
      <c r="K484" s="202"/>
      <c r="L484" s="34" t="s">
        <v>1317</v>
      </c>
      <c r="M484" s="183" t="s">
        <v>3143</v>
      </c>
      <c r="N484" s="183" t="s">
        <v>1280</v>
      </c>
      <c r="O484" s="184" t="s">
        <v>3183</v>
      </c>
      <c r="P484" s="109"/>
      <c r="Q484" s="183" t="s">
        <v>1133</v>
      </c>
      <c r="R484" s="109"/>
      <c r="S484" s="183"/>
      <c r="T484" s="33"/>
      <c r="U484" s="33" t="s">
        <v>21</v>
      </c>
      <c r="V484" s="45" t="s">
        <v>21</v>
      </c>
      <c r="W484" s="34" t="s">
        <v>1133</v>
      </c>
      <c r="X484" s="34" t="s">
        <v>66</v>
      </c>
      <c r="Y484" s="36">
        <v>1</v>
      </c>
      <c r="Z484" s="36"/>
      <c r="AA484" s="36"/>
      <c r="AB484" s="36"/>
      <c r="AC484" s="36"/>
      <c r="AD484" s="36"/>
      <c r="AE484" s="36"/>
      <c r="AF484" s="51"/>
      <c r="AG484" s="51">
        <v>1</v>
      </c>
      <c r="AH484" s="51"/>
      <c r="AI484" s="51"/>
      <c r="AJ484" s="51"/>
      <c r="AK484" s="51"/>
      <c r="AL484" s="33"/>
      <c r="AM484" s="33"/>
      <c r="AN484" s="51"/>
      <c r="AO484" s="185" t="s">
        <v>3951</v>
      </c>
      <c r="AP484" s="185" t="s">
        <v>3194</v>
      </c>
      <c r="AQ484" s="185" t="s">
        <v>3194</v>
      </c>
      <c r="AR484" s="185" t="s">
        <v>3194</v>
      </c>
      <c r="AS484" s="185" t="s">
        <v>3194</v>
      </c>
      <c r="AT484" s="185"/>
      <c r="AU484" s="185"/>
      <c r="AV484" s="185"/>
      <c r="AW484" s="186"/>
      <c r="AX484" s="185"/>
      <c r="AY484" s="41" t="s">
        <v>24</v>
      </c>
      <c r="AZ484" s="41"/>
      <c r="BA484" s="36" t="s">
        <v>451</v>
      </c>
      <c r="BB484" s="51"/>
      <c r="BC484" s="33"/>
      <c r="BD484" s="33"/>
      <c r="BE484" s="51"/>
      <c r="BF484" s="51"/>
      <c r="BG484" s="51"/>
      <c r="BH484" s="51"/>
      <c r="BI484" s="51"/>
      <c r="BJ484" s="51"/>
      <c r="BK484" s="51"/>
      <c r="BL484" s="51"/>
      <c r="BM484" s="51"/>
      <c r="BN484" s="51"/>
      <c r="BO484" s="51"/>
    </row>
    <row r="485" spans="1:67" ht="98.25" customHeight="1" x14ac:dyDescent="0.25">
      <c r="A485" s="201">
        <v>485</v>
      </c>
      <c r="B485" s="182" t="s">
        <v>3926</v>
      </c>
      <c r="C485" s="182" t="s">
        <v>3927</v>
      </c>
      <c r="D485" s="36" t="s">
        <v>62</v>
      </c>
      <c r="E485" s="36" t="s">
        <v>63</v>
      </c>
      <c r="F485" s="202" t="s">
        <v>66</v>
      </c>
      <c r="G485" s="202"/>
      <c r="H485" s="202"/>
      <c r="I485" s="202"/>
      <c r="J485" s="202"/>
      <c r="K485" s="202"/>
      <c r="L485" s="34" t="s">
        <v>1318</v>
      </c>
      <c r="M485" s="183" t="s">
        <v>3148</v>
      </c>
      <c r="N485" s="183" t="s">
        <v>3226</v>
      </c>
      <c r="O485" s="184" t="s">
        <v>3183</v>
      </c>
      <c r="P485" s="109"/>
      <c r="Q485" s="183" t="s">
        <v>1319</v>
      </c>
      <c r="R485" s="109"/>
      <c r="S485" s="183"/>
      <c r="T485" s="33"/>
      <c r="U485" s="33" t="s">
        <v>21</v>
      </c>
      <c r="V485" s="45" t="s">
        <v>21</v>
      </c>
      <c r="W485" s="34" t="s">
        <v>1319</v>
      </c>
      <c r="X485" s="34" t="s">
        <v>66</v>
      </c>
      <c r="Y485" s="36">
        <v>1</v>
      </c>
      <c r="Z485" s="36"/>
      <c r="AA485" s="36"/>
      <c r="AB485" s="36"/>
      <c r="AC485" s="36"/>
      <c r="AD485" s="36"/>
      <c r="AE485" s="36"/>
      <c r="AF485" s="51"/>
      <c r="AG485" s="51">
        <v>1</v>
      </c>
      <c r="AH485" s="51"/>
      <c r="AI485" s="51"/>
      <c r="AJ485" s="51"/>
      <c r="AK485" s="51"/>
      <c r="AL485" s="33"/>
      <c r="AM485" s="33"/>
      <c r="AN485" s="185"/>
      <c r="AO485" s="185"/>
      <c r="AP485" s="185"/>
      <c r="AQ485" s="185"/>
      <c r="AR485" s="185"/>
      <c r="AS485" s="185"/>
      <c r="AT485" s="185"/>
      <c r="AU485" s="185"/>
      <c r="AV485" s="185"/>
      <c r="AW485" s="186"/>
      <c r="AX485" s="41"/>
      <c r="AY485" s="41" t="s">
        <v>24</v>
      </c>
      <c r="AZ485" s="41"/>
      <c r="BA485" s="36"/>
      <c r="BB485" s="51"/>
      <c r="BC485" s="33"/>
      <c r="BD485" s="33"/>
      <c r="BE485" s="51"/>
      <c r="BF485" s="51"/>
      <c r="BG485" s="51"/>
      <c r="BH485" s="51"/>
      <c r="BI485" s="51"/>
      <c r="BJ485" s="51"/>
      <c r="BK485" s="51"/>
      <c r="BL485" s="51"/>
      <c r="BM485" s="51"/>
      <c r="BN485" s="51"/>
      <c r="BO485" s="51"/>
    </row>
    <row r="486" spans="1:67" ht="67.5" customHeight="1" x14ac:dyDescent="0.25">
      <c r="A486" s="201">
        <v>486</v>
      </c>
      <c r="B486" s="182" t="s">
        <v>3926</v>
      </c>
      <c r="C486" s="182" t="s">
        <v>3927</v>
      </c>
      <c r="D486" s="36" t="s">
        <v>62</v>
      </c>
      <c r="E486" s="36" t="s">
        <v>63</v>
      </c>
      <c r="F486" s="202" t="s">
        <v>66</v>
      </c>
      <c r="G486" s="202"/>
      <c r="H486" s="202"/>
      <c r="I486" s="202"/>
      <c r="J486" s="202"/>
      <c r="K486" s="202"/>
      <c r="L486" s="34" t="s">
        <v>1320</v>
      </c>
      <c r="M486" s="183" t="s">
        <v>3143</v>
      </c>
      <c r="N486" s="183" t="s">
        <v>3952</v>
      </c>
      <c r="O486" s="184" t="s">
        <v>3183</v>
      </c>
      <c r="P486" s="109"/>
      <c r="Q486" s="183" t="s">
        <v>3201</v>
      </c>
      <c r="R486" s="109"/>
      <c r="S486" s="183"/>
      <c r="T486" s="33"/>
      <c r="U486" s="33" t="s">
        <v>167</v>
      </c>
      <c r="V486" s="45" t="s">
        <v>21</v>
      </c>
      <c r="W486" s="34" t="s">
        <v>1048</v>
      </c>
      <c r="X486" s="34" t="s">
        <v>66</v>
      </c>
      <c r="Y486" s="36"/>
      <c r="Z486" s="36"/>
      <c r="AA486" s="36">
        <v>1</v>
      </c>
      <c r="AB486" s="36"/>
      <c r="AC486" s="36"/>
      <c r="AD486" s="36"/>
      <c r="AE486" s="36"/>
      <c r="AF486" s="51"/>
      <c r="AG486" s="51">
        <v>1</v>
      </c>
      <c r="AH486" s="51"/>
      <c r="AI486" s="51"/>
      <c r="AJ486" s="51"/>
      <c r="AK486" s="51"/>
      <c r="AL486" s="33" t="s">
        <v>3953</v>
      </c>
      <c r="AM486" s="33" t="s">
        <v>1528</v>
      </c>
      <c r="AN486" s="185"/>
      <c r="AO486" s="185"/>
      <c r="AP486" s="185"/>
      <c r="AQ486" s="185"/>
      <c r="AR486" s="185"/>
      <c r="AS486" s="185"/>
      <c r="AT486" s="185"/>
      <c r="AU486" s="185"/>
      <c r="AV486" s="185"/>
      <c r="AW486" s="186"/>
      <c r="AX486" s="41"/>
      <c r="AY486" s="35" t="s">
        <v>176</v>
      </c>
      <c r="AZ486" s="41"/>
      <c r="BA486" s="36"/>
      <c r="BB486" s="51"/>
      <c r="BC486" s="33"/>
      <c r="BD486" s="33"/>
      <c r="BE486" s="51"/>
      <c r="BF486" s="51"/>
      <c r="BG486" s="51"/>
      <c r="BH486" s="51"/>
      <c r="BI486" s="51"/>
      <c r="BJ486" s="51"/>
      <c r="BK486" s="51"/>
      <c r="BL486" s="51"/>
      <c r="BM486" s="51"/>
      <c r="BN486" s="51"/>
      <c r="BO486" s="51"/>
    </row>
    <row r="487" spans="1:67" ht="85.5" customHeight="1" x14ac:dyDescent="0.25">
      <c r="A487" s="201">
        <v>487</v>
      </c>
      <c r="B487" s="182" t="s">
        <v>3926</v>
      </c>
      <c r="C487" s="182" t="s">
        <v>3927</v>
      </c>
      <c r="D487" s="36" t="s">
        <v>62</v>
      </c>
      <c r="E487" s="36" t="s">
        <v>63</v>
      </c>
      <c r="F487" s="202" t="s">
        <v>66</v>
      </c>
      <c r="G487" s="202"/>
      <c r="H487" s="202"/>
      <c r="I487" s="202"/>
      <c r="J487" s="202"/>
      <c r="K487" s="202"/>
      <c r="L487" s="34" t="s">
        <v>1322</v>
      </c>
      <c r="M487" s="183" t="s">
        <v>3185</v>
      </c>
      <c r="N487" s="183" t="s">
        <v>3954</v>
      </c>
      <c r="O487" s="184" t="s">
        <v>3183</v>
      </c>
      <c r="P487" s="109"/>
      <c r="Q487" s="183" t="s">
        <v>3201</v>
      </c>
      <c r="R487" s="109"/>
      <c r="S487" s="183"/>
      <c r="T487" s="33"/>
      <c r="U487" s="33" t="s">
        <v>21</v>
      </c>
      <c r="V487" s="45" t="s">
        <v>21</v>
      </c>
      <c r="W487" s="34" t="s">
        <v>1323</v>
      </c>
      <c r="X487" s="34" t="s">
        <v>23</v>
      </c>
      <c r="Y487" s="36">
        <v>1</v>
      </c>
      <c r="Z487" s="36"/>
      <c r="AA487" s="36"/>
      <c r="AB487" s="36"/>
      <c r="AC487" s="36"/>
      <c r="AD487" s="36"/>
      <c r="AE487" s="36"/>
      <c r="AF487" s="51"/>
      <c r="AG487" s="51">
        <v>1</v>
      </c>
      <c r="AH487" s="51"/>
      <c r="AI487" s="51"/>
      <c r="AJ487" s="51"/>
      <c r="AK487" s="51"/>
      <c r="AL487" s="33" t="s">
        <v>3156</v>
      </c>
      <c r="AM487" s="33"/>
      <c r="AN487" s="51"/>
      <c r="AO487" s="185" t="s">
        <v>3955</v>
      </c>
      <c r="AP487" s="185"/>
      <c r="AQ487" s="185"/>
      <c r="AR487" s="185"/>
      <c r="AS487" s="185"/>
      <c r="AT487" s="185"/>
      <c r="AU487" s="185"/>
      <c r="AV487" s="185"/>
      <c r="AW487" s="186"/>
      <c r="AX487" s="41"/>
      <c r="AY487" s="35" t="s">
        <v>1324</v>
      </c>
      <c r="AZ487" s="36" t="s">
        <v>25</v>
      </c>
      <c r="BA487" s="36" t="s">
        <v>451</v>
      </c>
      <c r="BB487" s="51"/>
      <c r="BC487" s="33"/>
      <c r="BD487" s="36">
        <v>1</v>
      </c>
      <c r="BE487" s="36">
        <v>1</v>
      </c>
      <c r="BF487" s="51"/>
      <c r="BG487" s="51"/>
      <c r="BH487" s="51"/>
      <c r="BI487" s="51"/>
      <c r="BJ487" s="51"/>
      <c r="BK487" s="51"/>
      <c r="BL487" s="51"/>
      <c r="BM487" s="51"/>
      <c r="BN487" s="51"/>
      <c r="BO487" s="51"/>
    </row>
    <row r="488" spans="1:67" ht="67.5" customHeight="1" x14ac:dyDescent="0.25">
      <c r="A488" s="201">
        <v>488</v>
      </c>
      <c r="B488" s="182" t="s">
        <v>3926</v>
      </c>
      <c r="C488" s="182" t="s">
        <v>3927</v>
      </c>
      <c r="D488" s="36" t="s">
        <v>62</v>
      </c>
      <c r="E488" s="36" t="s">
        <v>63</v>
      </c>
      <c r="F488" s="202" t="s">
        <v>66</v>
      </c>
      <c r="G488" s="202"/>
      <c r="H488" s="202"/>
      <c r="I488" s="202"/>
      <c r="J488" s="202"/>
      <c r="K488" s="202"/>
      <c r="L488" s="34" t="s">
        <v>1326</v>
      </c>
      <c r="M488" s="183" t="s">
        <v>3143</v>
      </c>
      <c r="N488" s="183" t="s">
        <v>3956</v>
      </c>
      <c r="O488" s="184" t="s">
        <v>3183</v>
      </c>
      <c r="P488" s="109"/>
      <c r="Q488" s="183" t="s">
        <v>3152</v>
      </c>
      <c r="R488" s="109"/>
      <c r="S488" s="183" t="s">
        <v>391</v>
      </c>
      <c r="T488" s="33" t="s">
        <v>3900</v>
      </c>
      <c r="U488" s="33" t="s">
        <v>58</v>
      </c>
      <c r="V488" s="45" t="s">
        <v>58</v>
      </c>
      <c r="W488" s="34" t="s">
        <v>1133</v>
      </c>
      <c r="X488" s="34" t="s">
        <v>66</v>
      </c>
      <c r="Y488" s="36"/>
      <c r="Z488" s="36"/>
      <c r="AA488" s="36"/>
      <c r="AB488" s="36">
        <v>1</v>
      </c>
      <c r="AC488" s="36"/>
      <c r="AD488" s="36"/>
      <c r="AE488" s="36"/>
      <c r="AF488" s="51"/>
      <c r="AG488" s="51">
        <v>1</v>
      </c>
      <c r="AH488" s="51"/>
      <c r="AI488" s="51"/>
      <c r="AJ488" s="51"/>
      <c r="AK488" s="51"/>
      <c r="AL488" s="33" t="s">
        <v>3156</v>
      </c>
      <c r="AM488" s="33"/>
      <c r="AN488" s="185"/>
      <c r="AO488" s="185"/>
      <c r="AP488" s="185"/>
      <c r="AQ488" s="185"/>
      <c r="AR488" s="185"/>
      <c r="AS488" s="185"/>
      <c r="AT488" s="185"/>
      <c r="AU488" s="185"/>
      <c r="AV488" s="185"/>
      <c r="AW488" s="186"/>
      <c r="AX488" s="41"/>
      <c r="AY488" s="41" t="s">
        <v>24</v>
      </c>
      <c r="AZ488" s="41"/>
      <c r="BA488" s="36"/>
      <c r="BB488" s="51"/>
      <c r="BC488" s="33"/>
      <c r="BD488" s="33"/>
      <c r="BE488" s="51"/>
      <c r="BF488" s="51"/>
      <c r="BG488" s="51"/>
      <c r="BH488" s="51"/>
      <c r="BI488" s="51"/>
      <c r="BJ488" s="51"/>
      <c r="BK488" s="51"/>
      <c r="BL488" s="51"/>
      <c r="BM488" s="51"/>
      <c r="BN488" s="51"/>
      <c r="BO488" s="51"/>
    </row>
    <row r="489" spans="1:67" ht="67.5" customHeight="1" x14ac:dyDescent="0.25">
      <c r="A489" s="201">
        <v>489</v>
      </c>
      <c r="B489" s="182" t="s">
        <v>3926</v>
      </c>
      <c r="C489" s="182" t="s">
        <v>3927</v>
      </c>
      <c r="D489" s="36" t="s">
        <v>18</v>
      </c>
      <c r="E489" s="36" t="s">
        <v>41</v>
      </c>
      <c r="F489" s="109" t="s">
        <v>1078</v>
      </c>
      <c r="G489" s="202" t="s">
        <v>3605</v>
      </c>
      <c r="H489" s="202">
        <v>3</v>
      </c>
      <c r="I489" s="202"/>
      <c r="J489" s="202"/>
      <c r="K489" s="202"/>
      <c r="L489" s="34" t="s">
        <v>1327</v>
      </c>
      <c r="M489" s="182"/>
      <c r="N489" s="183"/>
      <c r="O489" s="184" t="s">
        <v>41</v>
      </c>
      <c r="P489" s="109"/>
      <c r="Q489" s="182" t="s">
        <v>25</v>
      </c>
      <c r="R489" s="109"/>
      <c r="S489" s="183" t="s">
        <v>391</v>
      </c>
      <c r="T489" s="33" t="s">
        <v>3957</v>
      </c>
      <c r="U489" s="33" t="s">
        <v>21</v>
      </c>
      <c r="V489" s="45" t="s">
        <v>21</v>
      </c>
      <c r="W489" s="34" t="s">
        <v>3957</v>
      </c>
      <c r="X489" s="34" t="s">
        <v>1078</v>
      </c>
      <c r="Y489" s="36">
        <v>1</v>
      </c>
      <c r="Z489" s="36"/>
      <c r="AA489" s="36"/>
      <c r="AB489" s="36"/>
      <c r="AC489" s="36"/>
      <c r="AD489" s="36"/>
      <c r="AE489" s="36"/>
      <c r="AF489" s="51"/>
      <c r="AG489" s="51">
        <v>1</v>
      </c>
      <c r="AH489" s="51"/>
      <c r="AI489" s="51"/>
      <c r="AJ489" s="51"/>
      <c r="AK489" s="51"/>
      <c r="AL489" s="33"/>
      <c r="AM489" s="33"/>
      <c r="AN489" s="185" t="s">
        <v>3165</v>
      </c>
      <c r="AO489" s="185"/>
      <c r="AP489" s="185" t="s">
        <v>3166</v>
      </c>
      <c r="AQ489" s="185" t="s">
        <v>2694</v>
      </c>
      <c r="AR489" s="185" t="s">
        <v>2694</v>
      </c>
      <c r="AS489" s="185" t="s">
        <v>2694</v>
      </c>
      <c r="AT489" s="185"/>
      <c r="AU489" s="185"/>
      <c r="AV489" s="185"/>
      <c r="AW489" s="186"/>
      <c r="AX489" s="41"/>
      <c r="AY489" s="35" t="s">
        <v>46</v>
      </c>
      <c r="AZ489" s="41"/>
      <c r="BA489" s="36"/>
      <c r="BB489" s="51"/>
      <c r="BC489" s="33"/>
      <c r="BD489" s="33"/>
      <c r="BE489" s="51"/>
      <c r="BF489" s="51"/>
      <c r="BG489" s="51"/>
      <c r="BH489" s="51"/>
      <c r="BI489" s="51"/>
      <c r="BJ489" s="51"/>
      <c r="BK489" s="51"/>
      <c r="BL489" s="51"/>
      <c r="BM489" s="51"/>
      <c r="BN489" s="51"/>
      <c r="BO489" s="51"/>
    </row>
    <row r="490" spans="1:67" ht="67.5" customHeight="1" x14ac:dyDescent="0.25">
      <c r="A490" s="201">
        <v>490</v>
      </c>
      <c r="B490" s="182" t="s">
        <v>3926</v>
      </c>
      <c r="C490" s="182" t="s">
        <v>3927</v>
      </c>
      <c r="D490" s="36" t="s">
        <v>18</v>
      </c>
      <c r="E490" s="36" t="s">
        <v>41</v>
      </c>
      <c r="F490" s="109" t="s">
        <v>1078</v>
      </c>
      <c r="G490" s="202" t="s">
        <v>3160</v>
      </c>
      <c r="H490" s="202" t="s">
        <v>3958</v>
      </c>
      <c r="I490" s="202"/>
      <c r="J490" s="202"/>
      <c r="K490" s="202"/>
      <c r="L490" s="34" t="s">
        <v>1329</v>
      </c>
      <c r="M490" s="182"/>
      <c r="N490" s="183"/>
      <c r="O490" s="184" t="s">
        <v>41</v>
      </c>
      <c r="P490" s="109"/>
      <c r="Q490" s="182" t="s">
        <v>25</v>
      </c>
      <c r="R490" s="109"/>
      <c r="S490" s="183" t="s">
        <v>3172</v>
      </c>
      <c r="T490" s="33" t="s">
        <v>3959</v>
      </c>
      <c r="U490" s="33" t="s">
        <v>21</v>
      </c>
      <c r="V490" s="45" t="s">
        <v>21</v>
      </c>
      <c r="W490" s="34" t="s">
        <v>3959</v>
      </c>
      <c r="X490" s="34" t="s">
        <v>1331</v>
      </c>
      <c r="Y490" s="36">
        <v>1</v>
      </c>
      <c r="Z490" s="36"/>
      <c r="AA490" s="36"/>
      <c r="AB490" s="36"/>
      <c r="AC490" s="36"/>
      <c r="AD490" s="36"/>
      <c r="AE490" s="36"/>
      <c r="AF490" s="51"/>
      <c r="AG490" s="51">
        <v>1</v>
      </c>
      <c r="AH490" s="51"/>
      <c r="AI490" s="51"/>
      <c r="AJ490" s="51"/>
      <c r="AK490" s="51"/>
      <c r="AL490" s="33"/>
      <c r="AM490" s="33"/>
      <c r="AN490" s="185" t="s">
        <v>3174</v>
      </c>
      <c r="AO490" s="185"/>
      <c r="AP490" s="185" t="s">
        <v>3166</v>
      </c>
      <c r="AQ490" s="185" t="s">
        <v>3166</v>
      </c>
      <c r="AR490" s="185" t="s">
        <v>3166</v>
      </c>
      <c r="AS490" s="185" t="s">
        <v>3166</v>
      </c>
      <c r="AT490" s="185"/>
      <c r="AU490" s="185"/>
      <c r="AV490" s="185"/>
      <c r="AW490" s="186"/>
      <c r="AX490" s="41"/>
      <c r="AY490" s="35" t="s">
        <v>46</v>
      </c>
      <c r="AZ490" s="41"/>
      <c r="BA490" s="36"/>
      <c r="BB490" s="51"/>
      <c r="BC490" s="33"/>
      <c r="BD490" s="33"/>
      <c r="BE490" s="51"/>
      <c r="BF490" s="51"/>
      <c r="BG490" s="51"/>
      <c r="BH490" s="51"/>
      <c r="BI490" s="51"/>
      <c r="BJ490" s="51"/>
      <c r="BK490" s="51"/>
      <c r="BL490" s="51"/>
      <c r="BM490" s="51"/>
      <c r="BN490" s="51"/>
      <c r="BO490" s="51"/>
    </row>
    <row r="491" spans="1:67" ht="67.5" customHeight="1" x14ac:dyDescent="0.25">
      <c r="A491" s="201">
        <v>491</v>
      </c>
      <c r="B491" s="182" t="s">
        <v>3926</v>
      </c>
      <c r="C491" s="182" t="s">
        <v>3927</v>
      </c>
      <c r="D491" s="36" t="s">
        <v>18</v>
      </c>
      <c r="E491" s="36" t="s">
        <v>41</v>
      </c>
      <c r="F491" s="202">
        <v>1.1000000000000001</v>
      </c>
      <c r="G491" s="202">
        <v>1</v>
      </c>
      <c r="H491" s="202">
        <v>2</v>
      </c>
      <c r="I491" s="202"/>
      <c r="J491" s="202"/>
      <c r="K491" s="202"/>
      <c r="L491" s="34" t="s">
        <v>1332</v>
      </c>
      <c r="M491" s="182"/>
      <c r="N491" s="183"/>
      <c r="O491" s="184" t="s">
        <v>41</v>
      </c>
      <c r="P491" s="109"/>
      <c r="Q491" s="182" t="s">
        <v>25</v>
      </c>
      <c r="R491" s="109"/>
      <c r="S491" s="183" t="s">
        <v>3163</v>
      </c>
      <c r="T491" s="33" t="s">
        <v>3960</v>
      </c>
      <c r="U491" s="33" t="s">
        <v>21</v>
      </c>
      <c r="V491" s="45" t="s">
        <v>21</v>
      </c>
      <c r="W491" s="34" t="s">
        <v>3960</v>
      </c>
      <c r="X491" s="34" t="s">
        <v>1334</v>
      </c>
      <c r="Y491" s="36">
        <v>1</v>
      </c>
      <c r="Z491" s="36"/>
      <c r="AA491" s="36"/>
      <c r="AB491" s="36"/>
      <c r="AC491" s="36"/>
      <c r="AD491" s="36"/>
      <c r="AE491" s="36"/>
      <c r="AF491" s="51"/>
      <c r="AG491" s="51">
        <v>1</v>
      </c>
      <c r="AH491" s="51"/>
      <c r="AI491" s="51"/>
      <c r="AJ491" s="51"/>
      <c r="AK491" s="51"/>
      <c r="AL491" s="33"/>
      <c r="AM491" s="33"/>
      <c r="AN491" s="185" t="s">
        <v>3165</v>
      </c>
      <c r="AO491" s="185"/>
      <c r="AP491" s="185" t="s">
        <v>3166</v>
      </c>
      <c r="AQ491" s="185" t="s">
        <v>3166</v>
      </c>
      <c r="AR491" s="185" t="s">
        <v>3166</v>
      </c>
      <c r="AS491" s="185" t="s">
        <v>3166</v>
      </c>
      <c r="AT491" s="185"/>
      <c r="AU491" s="185"/>
      <c r="AV491" s="185"/>
      <c r="AW491" s="186"/>
      <c r="AX491" s="41"/>
      <c r="AY491" s="35" t="s">
        <v>46</v>
      </c>
      <c r="AZ491" s="41"/>
      <c r="BA491" s="36"/>
      <c r="BB491" s="51"/>
      <c r="BC491" s="33"/>
      <c r="BD491" s="33"/>
      <c r="BE491" s="51"/>
      <c r="BF491" s="51"/>
      <c r="BG491" s="51"/>
      <c r="BH491" s="51"/>
      <c r="BI491" s="51"/>
      <c r="BJ491" s="51"/>
      <c r="BK491" s="51"/>
      <c r="BL491" s="51"/>
      <c r="BM491" s="51"/>
      <c r="BN491" s="51"/>
      <c r="BO491" s="51"/>
    </row>
    <row r="492" spans="1:67" ht="67.5" customHeight="1" x14ac:dyDescent="0.25">
      <c r="A492" s="201">
        <v>492</v>
      </c>
      <c r="B492" s="182" t="s">
        <v>3926</v>
      </c>
      <c r="C492" s="182" t="s">
        <v>3927</v>
      </c>
      <c r="D492" s="36" t="s">
        <v>18</v>
      </c>
      <c r="E492" s="36" t="s">
        <v>41</v>
      </c>
      <c r="F492" s="202">
        <v>1.4</v>
      </c>
      <c r="G492" s="202">
        <v>1</v>
      </c>
      <c r="H492" s="202">
        <v>1</v>
      </c>
      <c r="I492" s="202"/>
      <c r="J492" s="202"/>
      <c r="K492" s="202"/>
      <c r="L492" s="34" t="s">
        <v>1335</v>
      </c>
      <c r="M492" s="182"/>
      <c r="N492" s="183"/>
      <c r="O492" s="184" t="s">
        <v>41</v>
      </c>
      <c r="P492" s="109"/>
      <c r="Q492" s="182" t="s">
        <v>25</v>
      </c>
      <c r="R492" s="109"/>
      <c r="S492" s="183" t="s">
        <v>3163</v>
      </c>
      <c r="T492" s="33" t="s">
        <v>3960</v>
      </c>
      <c r="U492" s="33" t="s">
        <v>21</v>
      </c>
      <c r="V492" s="45" t="s">
        <v>21</v>
      </c>
      <c r="W492" s="34" t="s">
        <v>3960</v>
      </c>
      <c r="X492" s="34" t="s">
        <v>1336</v>
      </c>
      <c r="Y492" s="36">
        <v>1</v>
      </c>
      <c r="Z492" s="36"/>
      <c r="AA492" s="36"/>
      <c r="AB492" s="36"/>
      <c r="AC492" s="36"/>
      <c r="AD492" s="36"/>
      <c r="AE492" s="36"/>
      <c r="AF492" s="51"/>
      <c r="AG492" s="51">
        <v>1</v>
      </c>
      <c r="AH492" s="51"/>
      <c r="AI492" s="51"/>
      <c r="AJ492" s="51"/>
      <c r="AK492" s="51"/>
      <c r="AL492" s="33"/>
      <c r="AM492" s="33"/>
      <c r="AN492" s="185" t="s">
        <v>3165</v>
      </c>
      <c r="AO492" s="185"/>
      <c r="AP492" s="185" t="s">
        <v>3166</v>
      </c>
      <c r="AQ492" s="185" t="s">
        <v>3166</v>
      </c>
      <c r="AR492" s="185" t="s">
        <v>3166</v>
      </c>
      <c r="AS492" s="185" t="s">
        <v>3166</v>
      </c>
      <c r="AT492" s="185"/>
      <c r="AU492" s="185"/>
      <c r="AV492" s="185"/>
      <c r="AW492" s="186"/>
      <c r="AX492" s="41"/>
      <c r="AY492" s="35" t="s">
        <v>46</v>
      </c>
      <c r="AZ492" s="41"/>
      <c r="BA492" s="36"/>
      <c r="BB492" s="51"/>
      <c r="BC492" s="33"/>
      <c r="BD492" s="33"/>
      <c r="BE492" s="51"/>
      <c r="BF492" s="51"/>
      <c r="BG492" s="51"/>
      <c r="BH492" s="51"/>
      <c r="BI492" s="51"/>
      <c r="BJ492" s="51"/>
      <c r="BK492" s="51"/>
      <c r="BL492" s="51"/>
      <c r="BM492" s="51"/>
      <c r="BN492" s="51"/>
      <c r="BO492" s="51"/>
    </row>
    <row r="493" spans="1:67" ht="67.5" customHeight="1" x14ac:dyDescent="0.25">
      <c r="A493" s="201">
        <v>493</v>
      </c>
      <c r="B493" s="182" t="s">
        <v>3926</v>
      </c>
      <c r="C493" s="182" t="s">
        <v>3927</v>
      </c>
      <c r="D493" s="36" t="s">
        <v>18</v>
      </c>
      <c r="E493" s="36" t="s">
        <v>41</v>
      </c>
      <c r="F493" s="202">
        <v>1.5</v>
      </c>
      <c r="G493" s="202">
        <v>3</v>
      </c>
      <c r="H493" s="202" t="s">
        <v>3961</v>
      </c>
      <c r="I493" s="202"/>
      <c r="J493" s="202"/>
      <c r="K493" s="202"/>
      <c r="L493" s="34" t="s">
        <v>1337</v>
      </c>
      <c r="M493" s="182"/>
      <c r="N493" s="183"/>
      <c r="O493" s="184" t="s">
        <v>41</v>
      </c>
      <c r="P493" s="109"/>
      <c r="Q493" s="182" t="s">
        <v>25</v>
      </c>
      <c r="R493" s="109"/>
      <c r="S493" s="183" t="s">
        <v>391</v>
      </c>
      <c r="T493" s="33" t="s">
        <v>3962</v>
      </c>
      <c r="U493" s="33" t="s">
        <v>58</v>
      </c>
      <c r="V493" s="45" t="s">
        <v>58</v>
      </c>
      <c r="W493" s="34" t="s">
        <v>3962</v>
      </c>
      <c r="X493" s="34" t="s">
        <v>45</v>
      </c>
      <c r="Y493" s="36"/>
      <c r="Z493" s="36"/>
      <c r="AA493" s="36"/>
      <c r="AB493" s="36">
        <v>1</v>
      </c>
      <c r="AC493" s="36"/>
      <c r="AD493" s="36"/>
      <c r="AE493" s="36"/>
      <c r="AF493" s="51"/>
      <c r="AG493" s="51">
        <v>1</v>
      </c>
      <c r="AH493" s="51"/>
      <c r="AI493" s="51"/>
      <c r="AJ493" s="51"/>
      <c r="AK493" s="51"/>
      <c r="AL493" s="33"/>
      <c r="AM493" s="33"/>
      <c r="AN493" s="186"/>
      <c r="AO493" s="186"/>
      <c r="AP493" s="185"/>
      <c r="AQ493" s="185"/>
      <c r="AR493" s="185"/>
      <c r="AS493" s="185"/>
      <c r="AT493" s="185"/>
      <c r="AU493" s="185"/>
      <c r="AV493" s="185"/>
      <c r="AW493" s="186"/>
      <c r="AX493" s="41"/>
      <c r="AY493" s="41" t="s">
        <v>24</v>
      </c>
      <c r="AZ493" s="41"/>
      <c r="BA493" s="36"/>
      <c r="BB493" s="51"/>
      <c r="BC493" s="33"/>
      <c r="BD493" s="33"/>
      <c r="BE493" s="51"/>
      <c r="BF493" s="51"/>
      <c r="BG493" s="51"/>
      <c r="BH493" s="51"/>
      <c r="BI493" s="51"/>
      <c r="BJ493" s="51"/>
      <c r="BK493" s="51"/>
      <c r="BL493" s="51"/>
      <c r="BM493" s="51"/>
      <c r="BN493" s="51"/>
      <c r="BO493" s="51"/>
    </row>
    <row r="494" spans="1:67" ht="67.5" customHeight="1" x14ac:dyDescent="0.25">
      <c r="A494" s="201">
        <v>494</v>
      </c>
      <c r="B494" s="182" t="s">
        <v>3926</v>
      </c>
      <c r="C494" s="182" t="s">
        <v>3927</v>
      </c>
      <c r="D494" s="36" t="s">
        <v>18</v>
      </c>
      <c r="E494" s="36" t="s">
        <v>41</v>
      </c>
      <c r="F494" s="202">
        <v>1.6</v>
      </c>
      <c r="G494" s="202">
        <v>1</v>
      </c>
      <c r="H494" s="202">
        <v>1</v>
      </c>
      <c r="I494" s="202"/>
      <c r="J494" s="202"/>
      <c r="K494" s="202"/>
      <c r="L494" s="34" t="s">
        <v>1339</v>
      </c>
      <c r="M494" s="182"/>
      <c r="N494" s="183"/>
      <c r="O494" s="184" t="s">
        <v>41</v>
      </c>
      <c r="P494" s="109"/>
      <c r="Q494" s="182" t="s">
        <v>25</v>
      </c>
      <c r="R494" s="109"/>
      <c r="S494" s="183" t="s">
        <v>391</v>
      </c>
      <c r="T494" s="33" t="s">
        <v>3963</v>
      </c>
      <c r="U494" s="33" t="s">
        <v>58</v>
      </c>
      <c r="V494" s="45" t="s">
        <v>58</v>
      </c>
      <c r="W494" s="34" t="s">
        <v>3963</v>
      </c>
      <c r="X494" s="34" t="s">
        <v>1341</v>
      </c>
      <c r="Y494" s="36"/>
      <c r="Z494" s="36"/>
      <c r="AA494" s="36"/>
      <c r="AB494" s="36">
        <v>1</v>
      </c>
      <c r="AC494" s="36"/>
      <c r="AD494" s="36"/>
      <c r="AE494" s="36"/>
      <c r="AF494" s="51"/>
      <c r="AG494" s="51">
        <v>1</v>
      </c>
      <c r="AH494" s="51"/>
      <c r="AI494" s="51"/>
      <c r="AJ494" s="51"/>
      <c r="AK494" s="51"/>
      <c r="AL494" s="33"/>
      <c r="AM494" s="33"/>
      <c r="AN494" s="186"/>
      <c r="AO494" s="186"/>
      <c r="AP494" s="185"/>
      <c r="AQ494" s="185"/>
      <c r="AR494" s="185"/>
      <c r="AS494" s="185"/>
      <c r="AT494" s="185"/>
      <c r="AU494" s="185"/>
      <c r="AV494" s="185"/>
      <c r="AW494" s="186"/>
      <c r="AX494" s="41"/>
      <c r="AY494" s="41" t="s">
        <v>24</v>
      </c>
      <c r="AZ494" s="41"/>
      <c r="BA494" s="36"/>
      <c r="BB494" s="51"/>
      <c r="BC494" s="33"/>
      <c r="BD494" s="33"/>
      <c r="BE494" s="51"/>
      <c r="BF494" s="51"/>
      <c r="BG494" s="51"/>
      <c r="BH494" s="51"/>
      <c r="BI494" s="51"/>
      <c r="BJ494" s="51"/>
      <c r="BK494" s="51"/>
      <c r="BL494" s="51"/>
      <c r="BM494" s="51"/>
      <c r="BN494" s="51"/>
      <c r="BO494" s="51"/>
    </row>
    <row r="495" spans="1:67" ht="67.5" customHeight="1" x14ac:dyDescent="0.25">
      <c r="A495" s="201">
        <v>495</v>
      </c>
      <c r="B495" s="182" t="s">
        <v>3926</v>
      </c>
      <c r="C495" s="182" t="s">
        <v>3927</v>
      </c>
      <c r="D495" s="36" t="s">
        <v>18</v>
      </c>
      <c r="E495" s="36" t="s">
        <v>41</v>
      </c>
      <c r="F495" s="202">
        <v>1.6</v>
      </c>
      <c r="G495" s="202">
        <v>4</v>
      </c>
      <c r="H495" s="202" t="s">
        <v>3291</v>
      </c>
      <c r="I495" s="202"/>
      <c r="J495" s="202"/>
      <c r="K495" s="202"/>
      <c r="L495" s="34" t="s">
        <v>1342</v>
      </c>
      <c r="M495" s="182"/>
      <c r="N495" s="183"/>
      <c r="O495" s="184" t="s">
        <v>41</v>
      </c>
      <c r="P495" s="109" t="s">
        <v>1343</v>
      </c>
      <c r="Q495" s="182" t="s">
        <v>25</v>
      </c>
      <c r="R495" s="109"/>
      <c r="S495" s="183" t="s">
        <v>791</v>
      </c>
      <c r="T495" s="33" t="s">
        <v>3964</v>
      </c>
      <c r="U495" s="33" t="s">
        <v>58</v>
      </c>
      <c r="V495" s="45" t="s">
        <v>58</v>
      </c>
      <c r="W495" s="49" t="s">
        <v>1343</v>
      </c>
      <c r="X495" s="34" t="s">
        <v>23</v>
      </c>
      <c r="Y495" s="36"/>
      <c r="Z495" s="36"/>
      <c r="AA495" s="36"/>
      <c r="AB495" s="36">
        <v>1</v>
      </c>
      <c r="AC495" s="36"/>
      <c r="AD495" s="36"/>
      <c r="AE495" s="36"/>
      <c r="AF495" s="51"/>
      <c r="AG495" s="51">
        <v>1</v>
      </c>
      <c r="AH495" s="51"/>
      <c r="AI495" s="51"/>
      <c r="AJ495" s="51"/>
      <c r="AK495" s="51"/>
      <c r="AL495" s="33"/>
      <c r="AM495" s="33"/>
      <c r="AN495" s="186"/>
      <c r="AO495" s="186"/>
      <c r="AP495" s="185"/>
      <c r="AQ495" s="185"/>
      <c r="AR495" s="185"/>
      <c r="AS495" s="185"/>
      <c r="AT495" s="185"/>
      <c r="AU495" s="185"/>
      <c r="AV495" s="185"/>
      <c r="AW495" s="186"/>
      <c r="AX495" s="41"/>
      <c r="AY495" s="41" t="s">
        <v>24</v>
      </c>
      <c r="AZ495" s="41"/>
      <c r="BA495" s="36"/>
      <c r="BB495" s="51"/>
      <c r="BC495" s="33"/>
      <c r="BD495" s="33"/>
      <c r="BE495" s="51"/>
      <c r="BF495" s="51"/>
      <c r="BG495" s="51"/>
      <c r="BH495" s="51"/>
      <c r="BI495" s="51"/>
      <c r="BJ495" s="51"/>
      <c r="BK495" s="51"/>
      <c r="BL495" s="51"/>
      <c r="BM495" s="51"/>
      <c r="BN495" s="51"/>
      <c r="BO495" s="51"/>
    </row>
    <row r="496" spans="1:67" ht="94.5" customHeight="1" x14ac:dyDescent="0.25">
      <c r="A496" s="201">
        <v>496</v>
      </c>
      <c r="B496" s="182" t="s">
        <v>3926</v>
      </c>
      <c r="C496" s="182" t="s">
        <v>3927</v>
      </c>
      <c r="D496" s="36" t="s">
        <v>18</v>
      </c>
      <c r="E496" s="36" t="s">
        <v>41</v>
      </c>
      <c r="F496" s="202">
        <v>1.6</v>
      </c>
      <c r="G496" s="202">
        <v>4</v>
      </c>
      <c r="H496" s="202" t="s">
        <v>3965</v>
      </c>
      <c r="I496" s="202"/>
      <c r="J496" s="202"/>
      <c r="K496" s="202"/>
      <c r="L496" s="34" t="s">
        <v>1344</v>
      </c>
      <c r="M496" s="182"/>
      <c r="N496" s="183"/>
      <c r="O496" s="184" t="s">
        <v>41</v>
      </c>
      <c r="P496" s="109" t="s">
        <v>1345</v>
      </c>
      <c r="Q496" s="182" t="s">
        <v>25</v>
      </c>
      <c r="R496" s="109"/>
      <c r="S496" s="183" t="s">
        <v>791</v>
      </c>
      <c r="T496" s="33" t="s">
        <v>3964</v>
      </c>
      <c r="U496" s="33" t="s">
        <v>21</v>
      </c>
      <c r="V496" s="45" t="s">
        <v>21</v>
      </c>
      <c r="W496" s="49" t="s">
        <v>1345</v>
      </c>
      <c r="X496" s="34" t="s">
        <v>66</v>
      </c>
      <c r="Y496" s="36">
        <v>1</v>
      </c>
      <c r="Z496" s="36"/>
      <c r="AA496" s="36"/>
      <c r="AB496" s="36"/>
      <c r="AC496" s="36"/>
      <c r="AD496" s="36"/>
      <c r="AE496" s="36"/>
      <c r="AF496" s="51"/>
      <c r="AG496" s="51">
        <v>1</v>
      </c>
      <c r="AH496" s="51"/>
      <c r="AI496" s="51"/>
      <c r="AJ496" s="51"/>
      <c r="AK496" s="51"/>
      <c r="AL496" s="33"/>
      <c r="AM496" s="33"/>
      <c r="AN496" s="185"/>
      <c r="AO496" s="185"/>
      <c r="AP496" s="185"/>
      <c r="AQ496" s="185"/>
      <c r="AR496" s="185"/>
      <c r="AS496" s="185"/>
      <c r="AT496" s="185"/>
      <c r="AU496" s="185"/>
      <c r="AV496" s="185"/>
      <c r="AW496" s="186"/>
      <c r="AX496" s="41"/>
      <c r="AY496" s="41" t="s">
        <v>24</v>
      </c>
      <c r="AZ496" s="41"/>
      <c r="BA496" s="36"/>
      <c r="BB496" s="51"/>
      <c r="BC496" s="33"/>
      <c r="BD496" s="33"/>
      <c r="BE496" s="51"/>
      <c r="BF496" s="51"/>
      <c r="BG496" s="51"/>
      <c r="BH496" s="51"/>
      <c r="BI496" s="51"/>
      <c r="BJ496" s="51"/>
      <c r="BK496" s="51"/>
      <c r="BL496" s="51"/>
      <c r="BM496" s="51"/>
      <c r="BN496" s="51"/>
      <c r="BO496" s="51"/>
    </row>
    <row r="497" spans="1:67" ht="63" customHeight="1" x14ac:dyDescent="0.25">
      <c r="A497" s="201">
        <v>497</v>
      </c>
      <c r="B497" s="182" t="s">
        <v>3926</v>
      </c>
      <c r="C497" s="182" t="s">
        <v>3927</v>
      </c>
      <c r="D497" s="36" t="s">
        <v>18</v>
      </c>
      <c r="E497" s="36" t="s">
        <v>41</v>
      </c>
      <c r="F497" s="202">
        <v>1.6</v>
      </c>
      <c r="G497" s="202">
        <v>5</v>
      </c>
      <c r="H497" s="202" t="s">
        <v>3966</v>
      </c>
      <c r="I497" s="202"/>
      <c r="J497" s="202"/>
      <c r="K497" s="202"/>
      <c r="L497" s="34" t="s">
        <v>1346</v>
      </c>
      <c r="M497" s="182"/>
      <c r="N497" s="183"/>
      <c r="O497" s="184" t="s">
        <v>41</v>
      </c>
      <c r="P497" s="109" t="s">
        <v>1347</v>
      </c>
      <c r="Q497" s="182" t="s">
        <v>25</v>
      </c>
      <c r="R497" s="109"/>
      <c r="S497" s="183" t="s">
        <v>791</v>
      </c>
      <c r="T497" s="33" t="s">
        <v>3964</v>
      </c>
      <c r="U497" s="33" t="s">
        <v>58</v>
      </c>
      <c r="V497" s="45" t="s">
        <v>58</v>
      </c>
      <c r="W497" s="49" t="s">
        <v>1347</v>
      </c>
      <c r="X497" s="34" t="s">
        <v>23</v>
      </c>
      <c r="Y497" s="36"/>
      <c r="Z497" s="36"/>
      <c r="AA497" s="36"/>
      <c r="AB497" s="36">
        <v>1</v>
      </c>
      <c r="AC497" s="36"/>
      <c r="AD497" s="36"/>
      <c r="AE497" s="36"/>
      <c r="AF497" s="51"/>
      <c r="AG497" s="51">
        <v>1</v>
      </c>
      <c r="AH497" s="51"/>
      <c r="AI497" s="51"/>
      <c r="AJ497" s="51"/>
      <c r="AK497" s="51"/>
      <c r="AL497" s="33"/>
      <c r="AM497" s="33"/>
      <c r="AN497" s="186"/>
      <c r="AO497" s="186"/>
      <c r="AP497" s="185"/>
      <c r="AQ497" s="185"/>
      <c r="AR497" s="185"/>
      <c r="AS497" s="185"/>
      <c r="AT497" s="185"/>
      <c r="AU497" s="185"/>
      <c r="AV497" s="185"/>
      <c r="AW497" s="186"/>
      <c r="AX497" s="41"/>
      <c r="AY497" s="41" t="s">
        <v>24</v>
      </c>
      <c r="AZ497" s="41"/>
      <c r="BA497" s="36"/>
      <c r="BB497" s="51"/>
      <c r="BC497" s="33"/>
      <c r="BD497" s="33"/>
      <c r="BE497" s="51"/>
      <c r="BF497" s="51"/>
      <c r="BG497" s="51"/>
      <c r="BH497" s="51"/>
      <c r="BI497" s="51"/>
      <c r="BJ497" s="51"/>
      <c r="BK497" s="51"/>
      <c r="BL497" s="51"/>
      <c r="BM497" s="51"/>
      <c r="BN497" s="51"/>
      <c r="BO497" s="51"/>
    </row>
    <row r="498" spans="1:67" ht="31.5" customHeight="1" x14ac:dyDescent="0.25">
      <c r="A498" s="201">
        <v>498</v>
      </c>
      <c r="B498" s="182" t="s">
        <v>3926</v>
      </c>
      <c r="C498" s="182" t="s">
        <v>3927</v>
      </c>
      <c r="D498" s="36" t="s">
        <v>18</v>
      </c>
      <c r="E498" s="36" t="s">
        <v>41</v>
      </c>
      <c r="F498" s="202">
        <v>1.8</v>
      </c>
      <c r="G498" s="202">
        <v>1</v>
      </c>
      <c r="H498" s="202">
        <v>1</v>
      </c>
      <c r="I498" s="202"/>
      <c r="J498" s="202"/>
      <c r="K498" s="202"/>
      <c r="L498" s="34" t="s">
        <v>1348</v>
      </c>
      <c r="M498" s="182"/>
      <c r="N498" s="183"/>
      <c r="O498" s="184" t="s">
        <v>41</v>
      </c>
      <c r="P498" s="109"/>
      <c r="Q498" s="182" t="s">
        <v>25</v>
      </c>
      <c r="R498" s="109"/>
      <c r="S498" s="183" t="s">
        <v>391</v>
      </c>
      <c r="T498" s="33" t="s">
        <v>3967</v>
      </c>
      <c r="U498" s="33" t="s">
        <v>21</v>
      </c>
      <c r="V498" s="45" t="s">
        <v>21</v>
      </c>
      <c r="W498" s="34" t="s">
        <v>3967</v>
      </c>
      <c r="X498" s="34" t="s">
        <v>336</v>
      </c>
      <c r="Y498" s="36">
        <v>1</v>
      </c>
      <c r="Z498" s="36"/>
      <c r="AA498" s="36"/>
      <c r="AB498" s="36"/>
      <c r="AC498" s="36"/>
      <c r="AD498" s="36"/>
      <c r="AE498" s="36"/>
      <c r="AF498" s="51"/>
      <c r="AG498" s="51">
        <v>1</v>
      </c>
      <c r="AH498" s="51"/>
      <c r="AI498" s="51"/>
      <c r="AJ498" s="51"/>
      <c r="AK498" s="51"/>
      <c r="AL498" s="33"/>
      <c r="AM498" s="33"/>
      <c r="AN498" s="185"/>
      <c r="AO498" s="185"/>
      <c r="AP498" s="185"/>
      <c r="AQ498" s="185"/>
      <c r="AR498" s="185"/>
      <c r="AS498" s="185"/>
      <c r="AT498" s="185"/>
      <c r="AU498" s="185"/>
      <c r="AV498" s="185"/>
      <c r="AW498" s="186"/>
      <c r="AX498" s="41"/>
      <c r="AY498" s="41" t="s">
        <v>24</v>
      </c>
      <c r="AZ498" s="41"/>
      <c r="BA498" s="36"/>
      <c r="BB498" s="51"/>
      <c r="BC498" s="33"/>
      <c r="BD498" s="33"/>
      <c r="BE498" s="51"/>
      <c r="BF498" s="51"/>
      <c r="BG498" s="51"/>
      <c r="BH498" s="51"/>
      <c r="BI498" s="51"/>
      <c r="BJ498" s="51"/>
      <c r="BK498" s="51"/>
      <c r="BL498" s="51"/>
      <c r="BM498" s="51"/>
      <c r="BN498" s="51"/>
      <c r="BO498" s="51"/>
    </row>
    <row r="499" spans="1:67" ht="31.5" customHeight="1" x14ac:dyDescent="0.25">
      <c r="A499" s="201">
        <v>499</v>
      </c>
      <c r="B499" s="182" t="s">
        <v>3926</v>
      </c>
      <c r="C499" s="182" t="s">
        <v>3927</v>
      </c>
      <c r="D499" s="36" t="s">
        <v>18</v>
      </c>
      <c r="E499" s="36" t="s">
        <v>41</v>
      </c>
      <c r="F499" s="202">
        <v>1.9</v>
      </c>
      <c r="G499" s="202">
        <v>4</v>
      </c>
      <c r="H499" s="109" t="s">
        <v>3968</v>
      </c>
      <c r="I499" s="109"/>
      <c r="J499" s="109"/>
      <c r="K499" s="109"/>
      <c r="L499" s="34" t="s">
        <v>1350</v>
      </c>
      <c r="M499" s="182"/>
      <c r="N499" s="183"/>
      <c r="O499" s="184" t="s">
        <v>41</v>
      </c>
      <c r="P499" s="109"/>
      <c r="Q499" s="182" t="s">
        <v>25</v>
      </c>
      <c r="R499" s="109"/>
      <c r="S499" s="183" t="s">
        <v>3163</v>
      </c>
      <c r="T499" s="33" t="s">
        <v>3969</v>
      </c>
      <c r="U499" s="33" t="s">
        <v>21</v>
      </c>
      <c r="V499" s="45" t="s">
        <v>21</v>
      </c>
      <c r="W499" s="34" t="s">
        <v>3969</v>
      </c>
      <c r="X499" s="34" t="s">
        <v>339</v>
      </c>
      <c r="Y499" s="36">
        <v>1</v>
      </c>
      <c r="Z499" s="36"/>
      <c r="AA499" s="36"/>
      <c r="AB499" s="36"/>
      <c r="AC499" s="36"/>
      <c r="AD499" s="36"/>
      <c r="AE499" s="36"/>
      <c r="AF499" s="51"/>
      <c r="AG499" s="51">
        <v>1</v>
      </c>
      <c r="AH499" s="51"/>
      <c r="AI499" s="51"/>
      <c r="AJ499" s="51"/>
      <c r="AK499" s="51"/>
      <c r="AL499" s="33"/>
      <c r="AM499" s="33"/>
      <c r="AN499" s="185" t="s">
        <v>3165</v>
      </c>
      <c r="AO499" s="185"/>
      <c r="AP499" s="185" t="s">
        <v>3166</v>
      </c>
      <c r="AQ499" s="185" t="s">
        <v>3166</v>
      </c>
      <c r="AR499" s="185" t="s">
        <v>3166</v>
      </c>
      <c r="AS499" s="185" t="s">
        <v>3166</v>
      </c>
      <c r="AT499" s="185"/>
      <c r="AU499" s="185"/>
      <c r="AV499" s="185"/>
      <c r="AW499" s="186"/>
      <c r="AX499" s="41"/>
      <c r="AY499" s="35" t="s">
        <v>46</v>
      </c>
      <c r="AZ499" s="41"/>
      <c r="BA499" s="36"/>
      <c r="BB499" s="51"/>
      <c r="BC499" s="33"/>
      <c r="BD499" s="33"/>
      <c r="BE499" s="51"/>
      <c r="BF499" s="51"/>
      <c r="BG499" s="51"/>
      <c r="BH499" s="51"/>
      <c r="BI499" s="51"/>
      <c r="BJ499" s="51"/>
      <c r="BK499" s="51"/>
      <c r="BL499" s="51"/>
      <c r="BM499" s="51"/>
      <c r="BN499" s="51"/>
      <c r="BO499" s="51"/>
    </row>
    <row r="500" spans="1:67" ht="78.75" customHeight="1" x14ac:dyDescent="0.25">
      <c r="A500" s="201">
        <v>500</v>
      </c>
      <c r="B500" s="182" t="s">
        <v>3926</v>
      </c>
      <c r="C500" s="182" t="s">
        <v>3927</v>
      </c>
      <c r="D500" s="36" t="s">
        <v>18</v>
      </c>
      <c r="E500" s="36" t="s">
        <v>41</v>
      </c>
      <c r="F500" s="202" t="s">
        <v>3763</v>
      </c>
      <c r="G500" s="202">
        <v>6</v>
      </c>
      <c r="H500" s="202">
        <v>2</v>
      </c>
      <c r="I500" s="202"/>
      <c r="J500" s="202"/>
      <c r="K500" s="202"/>
      <c r="L500" s="34" t="s">
        <v>1352</v>
      </c>
      <c r="M500" s="182"/>
      <c r="N500" s="183"/>
      <c r="O500" s="184" t="s">
        <v>41</v>
      </c>
      <c r="P500" s="109"/>
      <c r="Q500" s="182" t="s">
        <v>25</v>
      </c>
      <c r="R500" s="109"/>
      <c r="S500" s="183" t="s">
        <v>391</v>
      </c>
      <c r="T500" s="33" t="s">
        <v>3970</v>
      </c>
      <c r="U500" s="33" t="s">
        <v>58</v>
      </c>
      <c r="V500" s="45" t="s">
        <v>58</v>
      </c>
      <c r="W500" s="34" t="s">
        <v>3970</v>
      </c>
      <c r="X500" s="49" t="s">
        <v>377</v>
      </c>
      <c r="Y500" s="36"/>
      <c r="Z500" s="36"/>
      <c r="AA500" s="36"/>
      <c r="AB500" s="36">
        <v>1</v>
      </c>
      <c r="AC500" s="36"/>
      <c r="AD500" s="36"/>
      <c r="AE500" s="36"/>
      <c r="AF500" s="51"/>
      <c r="AG500" s="51">
        <v>1</v>
      </c>
      <c r="AH500" s="51"/>
      <c r="AI500" s="51"/>
      <c r="AJ500" s="51"/>
      <c r="AK500" s="51"/>
      <c r="AL500" s="33"/>
      <c r="AM500" s="33"/>
      <c r="AN500" s="186"/>
      <c r="AO500" s="186"/>
      <c r="AP500" s="185"/>
      <c r="AQ500" s="185"/>
      <c r="AR500" s="185"/>
      <c r="AS500" s="185"/>
      <c r="AT500" s="185"/>
      <c r="AU500" s="185"/>
      <c r="AV500" s="185"/>
      <c r="AW500" s="186"/>
      <c r="AX500" s="41"/>
      <c r="AY500" s="41" t="s">
        <v>24</v>
      </c>
      <c r="AZ500" s="41"/>
      <c r="BA500" s="36"/>
      <c r="BB500" s="51"/>
      <c r="BC500" s="33"/>
      <c r="BD500" s="33"/>
      <c r="BE500" s="51"/>
      <c r="BF500" s="51"/>
      <c r="BG500" s="51"/>
      <c r="BH500" s="51"/>
      <c r="BI500" s="51"/>
      <c r="BJ500" s="51"/>
      <c r="BK500" s="51"/>
      <c r="BL500" s="51"/>
      <c r="BM500" s="51"/>
      <c r="BN500" s="51"/>
      <c r="BO500" s="51"/>
    </row>
    <row r="501" spans="1:67" ht="47.25" customHeight="1" x14ac:dyDescent="0.25">
      <c r="A501" s="201">
        <v>501</v>
      </c>
      <c r="B501" s="182" t="s">
        <v>3926</v>
      </c>
      <c r="C501" s="182" t="s">
        <v>3927</v>
      </c>
      <c r="D501" s="36" t="s">
        <v>18</v>
      </c>
      <c r="E501" s="36" t="s">
        <v>41</v>
      </c>
      <c r="F501" s="202" t="s">
        <v>3763</v>
      </c>
      <c r="G501" s="202">
        <v>6</v>
      </c>
      <c r="H501" s="202">
        <v>2</v>
      </c>
      <c r="I501" s="202"/>
      <c r="J501" s="202"/>
      <c r="K501" s="202"/>
      <c r="L501" s="34" t="s">
        <v>1354</v>
      </c>
      <c r="M501" s="182"/>
      <c r="N501" s="183"/>
      <c r="O501" s="184" t="s">
        <v>41</v>
      </c>
      <c r="P501" s="109"/>
      <c r="Q501" s="182" t="s">
        <v>25</v>
      </c>
      <c r="R501" s="109"/>
      <c r="S501" s="183" t="s">
        <v>3163</v>
      </c>
      <c r="T501" s="33" t="s">
        <v>3971</v>
      </c>
      <c r="U501" s="33" t="s">
        <v>21</v>
      </c>
      <c r="V501" s="45" t="s">
        <v>21</v>
      </c>
      <c r="W501" s="34" t="s">
        <v>1355</v>
      </c>
      <c r="X501" s="49" t="s">
        <v>377</v>
      </c>
      <c r="Y501" s="36">
        <v>1</v>
      </c>
      <c r="Z501" s="36"/>
      <c r="AA501" s="36"/>
      <c r="AB501" s="36"/>
      <c r="AC501" s="36"/>
      <c r="AD501" s="36"/>
      <c r="AE501" s="36"/>
      <c r="AF501" s="51"/>
      <c r="AG501" s="51">
        <v>1</v>
      </c>
      <c r="AH501" s="51"/>
      <c r="AI501" s="51"/>
      <c r="AJ501" s="51"/>
      <c r="AK501" s="51"/>
      <c r="AL501" s="33"/>
      <c r="AM501" s="33"/>
      <c r="AN501" s="185" t="s">
        <v>3165</v>
      </c>
      <c r="AO501" s="185"/>
      <c r="AP501" s="185" t="s">
        <v>3166</v>
      </c>
      <c r="AQ501" s="185" t="s">
        <v>3166</v>
      </c>
      <c r="AR501" s="185" t="s">
        <v>3166</v>
      </c>
      <c r="AS501" s="185" t="s">
        <v>3166</v>
      </c>
      <c r="AT501" s="185"/>
      <c r="AU501" s="185"/>
      <c r="AV501" s="185"/>
      <c r="AW501" s="186"/>
      <c r="AX501" s="41"/>
      <c r="AY501" s="35" t="s">
        <v>46</v>
      </c>
      <c r="AZ501" s="41"/>
      <c r="BA501" s="36"/>
      <c r="BB501" s="51"/>
      <c r="BC501" s="33"/>
      <c r="BD501" s="33"/>
      <c r="BE501" s="51"/>
      <c r="BF501" s="51"/>
      <c r="BG501" s="51"/>
      <c r="BH501" s="51"/>
      <c r="BI501" s="51"/>
      <c r="BJ501" s="51"/>
      <c r="BK501" s="51"/>
      <c r="BL501" s="51"/>
      <c r="BM501" s="51"/>
      <c r="BN501" s="51"/>
      <c r="BO501" s="51"/>
    </row>
    <row r="502" spans="1:67" ht="47.25" customHeight="1" x14ac:dyDescent="0.25">
      <c r="A502" s="201">
        <v>502</v>
      </c>
      <c r="B502" s="182" t="s">
        <v>3926</v>
      </c>
      <c r="C502" s="182" t="s">
        <v>3927</v>
      </c>
      <c r="D502" s="36" t="s">
        <v>18</v>
      </c>
      <c r="E502" s="36" t="s">
        <v>41</v>
      </c>
      <c r="F502" s="202" t="s">
        <v>3763</v>
      </c>
      <c r="G502" s="202">
        <v>6</v>
      </c>
      <c r="H502" s="202">
        <v>5</v>
      </c>
      <c r="I502" s="202"/>
      <c r="J502" s="202"/>
      <c r="K502" s="202"/>
      <c r="L502" s="34" t="s">
        <v>1356</v>
      </c>
      <c r="M502" s="182"/>
      <c r="N502" s="183"/>
      <c r="O502" s="184" t="s">
        <v>41</v>
      </c>
      <c r="P502" s="109"/>
      <c r="Q502" s="182" t="s">
        <v>25</v>
      </c>
      <c r="R502" s="109"/>
      <c r="S502" s="183" t="s">
        <v>3167</v>
      </c>
      <c r="T502" s="33" t="s">
        <v>3972</v>
      </c>
      <c r="U502" s="33" t="s">
        <v>167</v>
      </c>
      <c r="V502" s="45" t="s">
        <v>167</v>
      </c>
      <c r="W502" s="34" t="s">
        <v>1357</v>
      </c>
      <c r="X502" s="49" t="s">
        <v>377</v>
      </c>
      <c r="Y502" s="36"/>
      <c r="Z502" s="36"/>
      <c r="AA502" s="36">
        <v>1</v>
      </c>
      <c r="AB502" s="36"/>
      <c r="AC502" s="36"/>
      <c r="AD502" s="36"/>
      <c r="AE502" s="36"/>
      <c r="AF502" s="51"/>
      <c r="AG502" s="51">
        <v>1</v>
      </c>
      <c r="AH502" s="51"/>
      <c r="AI502" s="51"/>
      <c r="AJ502" s="51"/>
      <c r="AK502" s="51"/>
      <c r="AL502" s="33"/>
      <c r="AM502" s="33"/>
      <c r="AN502" s="186"/>
      <c r="AO502" s="186"/>
      <c r="AP502" s="185"/>
      <c r="AQ502" s="185"/>
      <c r="AR502" s="185"/>
      <c r="AS502" s="185"/>
      <c r="AT502" s="185"/>
      <c r="AU502" s="185"/>
      <c r="AV502" s="185"/>
      <c r="AW502" s="186"/>
      <c r="AX502" s="41"/>
      <c r="AY502" s="35" t="s">
        <v>176</v>
      </c>
      <c r="AZ502" s="41"/>
      <c r="BA502" s="36"/>
      <c r="BB502" s="51"/>
      <c r="BC502" s="33"/>
      <c r="BD502" s="33"/>
      <c r="BE502" s="51"/>
      <c r="BF502" s="51"/>
      <c r="BG502" s="51"/>
      <c r="BH502" s="51"/>
      <c r="BI502" s="51"/>
      <c r="BJ502" s="51"/>
      <c r="BK502" s="51"/>
      <c r="BL502" s="51"/>
      <c r="BM502" s="51"/>
      <c r="BN502" s="51"/>
      <c r="BO502" s="51"/>
    </row>
    <row r="503" spans="1:67" ht="31.5" customHeight="1" x14ac:dyDescent="0.25">
      <c r="A503" s="201">
        <v>503</v>
      </c>
      <c r="B503" s="182" t="s">
        <v>3926</v>
      </c>
      <c r="C503" s="182" t="s">
        <v>3927</v>
      </c>
      <c r="D503" s="36" t="s">
        <v>18</v>
      </c>
      <c r="E503" s="36" t="s">
        <v>41</v>
      </c>
      <c r="F503" s="202" t="s">
        <v>3299</v>
      </c>
      <c r="G503" s="202">
        <v>15</v>
      </c>
      <c r="H503" s="109" t="s">
        <v>3973</v>
      </c>
      <c r="I503" s="109"/>
      <c r="J503" s="109"/>
      <c r="K503" s="109"/>
      <c r="L503" s="34" t="s">
        <v>1358</v>
      </c>
      <c r="M503" s="182"/>
      <c r="N503" s="183"/>
      <c r="O503" s="184" t="s">
        <v>41</v>
      </c>
      <c r="P503" s="109"/>
      <c r="Q503" s="182" t="s">
        <v>25</v>
      </c>
      <c r="R503" s="109"/>
      <c r="S503" s="183" t="s">
        <v>391</v>
      </c>
      <c r="T503" s="33" t="s">
        <v>3974</v>
      </c>
      <c r="U503" s="33" t="s">
        <v>58</v>
      </c>
      <c r="V503" s="45" t="s">
        <v>58</v>
      </c>
      <c r="W503" s="34" t="s">
        <v>1359</v>
      </c>
      <c r="X503" s="34" t="s">
        <v>253</v>
      </c>
      <c r="Y503" s="36"/>
      <c r="Z503" s="36"/>
      <c r="AA503" s="36"/>
      <c r="AB503" s="36">
        <v>1</v>
      </c>
      <c r="AC503" s="36"/>
      <c r="AD503" s="36"/>
      <c r="AE503" s="36"/>
      <c r="AF503" s="51"/>
      <c r="AG503" s="51">
        <v>1</v>
      </c>
      <c r="AH503" s="51"/>
      <c r="AI503" s="51"/>
      <c r="AJ503" s="51"/>
      <c r="AK503" s="51"/>
      <c r="AL503" s="33"/>
      <c r="AM503" s="33"/>
      <c r="AN503" s="186"/>
      <c r="AO503" s="186"/>
      <c r="AP503" s="185"/>
      <c r="AQ503" s="185"/>
      <c r="AR503" s="185"/>
      <c r="AS503" s="185"/>
      <c r="AT503" s="185"/>
      <c r="AU503" s="185"/>
      <c r="AV503" s="185"/>
      <c r="AW503" s="186"/>
      <c r="AX503" s="41"/>
      <c r="AY503" s="41" t="s">
        <v>24</v>
      </c>
      <c r="AZ503" s="41"/>
      <c r="BA503" s="36"/>
      <c r="BB503" s="51"/>
      <c r="BC503" s="33"/>
      <c r="BD503" s="33"/>
      <c r="BE503" s="51"/>
      <c r="BF503" s="51"/>
      <c r="BG503" s="51"/>
      <c r="BH503" s="51"/>
      <c r="BI503" s="51"/>
      <c r="BJ503" s="51"/>
      <c r="BK503" s="51"/>
      <c r="BL503" s="51"/>
      <c r="BM503" s="51"/>
      <c r="BN503" s="51"/>
      <c r="BO503" s="51"/>
    </row>
    <row r="504" spans="1:67" ht="31.5" customHeight="1" x14ac:dyDescent="0.25">
      <c r="A504" s="201">
        <v>504</v>
      </c>
      <c r="B504" s="182" t="s">
        <v>3926</v>
      </c>
      <c r="C504" s="182" t="s">
        <v>3927</v>
      </c>
      <c r="D504" s="36" t="s">
        <v>18</v>
      </c>
      <c r="E504" s="36" t="s">
        <v>41</v>
      </c>
      <c r="F504" s="202" t="s">
        <v>3345</v>
      </c>
      <c r="G504" s="202">
        <v>40</v>
      </c>
      <c r="H504" s="202">
        <v>1</v>
      </c>
      <c r="I504" s="202"/>
      <c r="J504" s="202"/>
      <c r="K504" s="202"/>
      <c r="L504" s="34" t="s">
        <v>1360</v>
      </c>
      <c r="M504" s="182"/>
      <c r="N504" s="183"/>
      <c r="O504" s="184" t="s">
        <v>41</v>
      </c>
      <c r="P504" s="109"/>
      <c r="Q504" s="182" t="s">
        <v>25</v>
      </c>
      <c r="R504" s="109"/>
      <c r="S504" s="183" t="s">
        <v>391</v>
      </c>
      <c r="T504" s="33" t="s">
        <v>3975</v>
      </c>
      <c r="U504" s="33" t="s">
        <v>58</v>
      </c>
      <c r="V504" s="45" t="s">
        <v>58</v>
      </c>
      <c r="W504" s="34" t="s">
        <v>1361</v>
      </c>
      <c r="X504" s="34" t="s">
        <v>943</v>
      </c>
      <c r="Y504" s="36"/>
      <c r="Z504" s="36"/>
      <c r="AA504" s="36"/>
      <c r="AB504" s="36">
        <v>1</v>
      </c>
      <c r="AC504" s="36"/>
      <c r="AD504" s="36"/>
      <c r="AE504" s="36"/>
      <c r="AF504" s="51"/>
      <c r="AG504" s="51">
        <v>1</v>
      </c>
      <c r="AH504" s="51"/>
      <c r="AI504" s="51"/>
      <c r="AJ504" s="51"/>
      <c r="AK504" s="51"/>
      <c r="AL504" s="33"/>
      <c r="AM504" s="33"/>
      <c r="AN504" s="186"/>
      <c r="AO504" s="186"/>
      <c r="AP504" s="185"/>
      <c r="AQ504" s="185"/>
      <c r="AR504" s="185"/>
      <c r="AS504" s="185"/>
      <c r="AT504" s="185"/>
      <c r="AU504" s="185"/>
      <c r="AV504" s="185"/>
      <c r="AW504" s="186"/>
      <c r="AX504" s="41"/>
      <c r="AY504" s="41" t="s">
        <v>24</v>
      </c>
      <c r="AZ504" s="41"/>
      <c r="BA504" s="36"/>
      <c r="BB504" s="51"/>
      <c r="BC504" s="33"/>
      <c r="BD504" s="33"/>
      <c r="BE504" s="51"/>
      <c r="BF504" s="51"/>
      <c r="BG504" s="51"/>
      <c r="BH504" s="51"/>
      <c r="BI504" s="51"/>
      <c r="BJ504" s="51"/>
      <c r="BK504" s="51"/>
      <c r="BL504" s="51"/>
      <c r="BM504" s="51"/>
      <c r="BN504" s="51"/>
      <c r="BO504" s="51"/>
    </row>
    <row r="505" spans="1:67" ht="31.5" customHeight="1" x14ac:dyDescent="0.25">
      <c r="A505" s="201">
        <v>505</v>
      </c>
      <c r="B505" s="182" t="s">
        <v>3926</v>
      </c>
      <c r="C505" s="182" t="s">
        <v>3927</v>
      </c>
      <c r="D505" s="36" t="s">
        <v>18</v>
      </c>
      <c r="E505" s="36" t="s">
        <v>41</v>
      </c>
      <c r="F505" s="202" t="s">
        <v>3313</v>
      </c>
      <c r="G505" s="202">
        <v>60</v>
      </c>
      <c r="H505" s="202">
        <v>4</v>
      </c>
      <c r="I505" s="202"/>
      <c r="J505" s="202"/>
      <c r="K505" s="202"/>
      <c r="L505" s="34" t="s">
        <v>1362</v>
      </c>
      <c r="M505" s="182"/>
      <c r="N505" s="183"/>
      <c r="O505" s="184" t="s">
        <v>41</v>
      </c>
      <c r="P505" s="109"/>
      <c r="Q505" s="182" t="s">
        <v>25</v>
      </c>
      <c r="R505" s="109"/>
      <c r="S505" s="183" t="s">
        <v>3306</v>
      </c>
      <c r="T505" s="33" t="s">
        <v>3976</v>
      </c>
      <c r="U505" s="33" t="s">
        <v>21</v>
      </c>
      <c r="V505" s="45" t="s">
        <v>21</v>
      </c>
      <c r="W505" s="34" t="s">
        <v>1363</v>
      </c>
      <c r="X505" s="34" t="s">
        <v>274</v>
      </c>
      <c r="Y505" s="36">
        <v>1</v>
      </c>
      <c r="Z505" s="36"/>
      <c r="AA505" s="36"/>
      <c r="AB505" s="36"/>
      <c r="AC505" s="36"/>
      <c r="AD505" s="36"/>
      <c r="AE505" s="36"/>
      <c r="AF505" s="51"/>
      <c r="AG505" s="51">
        <v>1</v>
      </c>
      <c r="AH505" s="51"/>
      <c r="AI505" s="51"/>
      <c r="AJ505" s="51"/>
      <c r="AK505" s="51"/>
      <c r="AL505" s="33" t="s">
        <v>3156</v>
      </c>
      <c r="AM505" s="33"/>
      <c r="AN505" s="185"/>
      <c r="AO505" s="185"/>
      <c r="AP505" s="185"/>
      <c r="AQ505" s="185"/>
      <c r="AR505" s="185"/>
      <c r="AS505" s="185"/>
      <c r="AT505" s="185"/>
      <c r="AU505" s="185"/>
      <c r="AV505" s="185"/>
      <c r="AW505" s="186"/>
      <c r="AX505" s="41"/>
      <c r="AY505" s="35" t="s">
        <v>176</v>
      </c>
      <c r="AZ505" s="41"/>
      <c r="BA505" s="36"/>
      <c r="BB505" s="51"/>
      <c r="BC505" s="33"/>
      <c r="BD505" s="33"/>
      <c r="BE505" s="51"/>
      <c r="BF505" s="51"/>
      <c r="BG505" s="51"/>
      <c r="BH505" s="51"/>
      <c r="BI505" s="51"/>
      <c r="BJ505" s="51"/>
      <c r="BK505" s="51"/>
      <c r="BL505" s="51"/>
      <c r="BM505" s="51"/>
      <c r="BN505" s="51"/>
      <c r="BO505" s="51"/>
    </row>
    <row r="506" spans="1:67" ht="31.5" customHeight="1" x14ac:dyDescent="0.25">
      <c r="A506" s="201">
        <v>506</v>
      </c>
      <c r="B506" s="182" t="s">
        <v>3926</v>
      </c>
      <c r="C506" s="182" t="s">
        <v>3927</v>
      </c>
      <c r="D506" s="36" t="s">
        <v>18</v>
      </c>
      <c r="E506" s="36" t="s">
        <v>41</v>
      </c>
      <c r="F506" s="202" t="s">
        <v>3861</v>
      </c>
      <c r="G506" s="202">
        <v>67</v>
      </c>
      <c r="H506" s="202">
        <v>13</v>
      </c>
      <c r="I506" s="202"/>
      <c r="J506" s="202"/>
      <c r="K506" s="202"/>
      <c r="L506" s="34" t="s">
        <v>1364</v>
      </c>
      <c r="M506" s="182"/>
      <c r="N506" s="183"/>
      <c r="O506" s="184" t="s">
        <v>41</v>
      </c>
      <c r="P506" s="109"/>
      <c r="Q506" s="182" t="s">
        <v>25</v>
      </c>
      <c r="R506" s="109"/>
      <c r="S506" s="183" t="s">
        <v>3167</v>
      </c>
      <c r="T506" s="33" t="s">
        <v>3977</v>
      </c>
      <c r="U506" s="33" t="s">
        <v>167</v>
      </c>
      <c r="V506" s="45" t="s">
        <v>167</v>
      </c>
      <c r="W506" s="34" t="s">
        <v>1365</v>
      </c>
      <c r="X506" s="34" t="s">
        <v>1090</v>
      </c>
      <c r="Y506" s="36"/>
      <c r="Z506" s="36"/>
      <c r="AA506" s="36">
        <v>1</v>
      </c>
      <c r="AB506" s="36"/>
      <c r="AC506" s="36"/>
      <c r="AD506" s="36"/>
      <c r="AE506" s="36"/>
      <c r="AF506" s="51"/>
      <c r="AG506" s="51">
        <v>1</v>
      </c>
      <c r="AH506" s="51"/>
      <c r="AI506" s="51"/>
      <c r="AJ506" s="51"/>
      <c r="AK506" s="51"/>
      <c r="AL506" s="33"/>
      <c r="AM506" s="33"/>
      <c r="AN506" s="186"/>
      <c r="AO506" s="186"/>
      <c r="AP506" s="185"/>
      <c r="AQ506" s="185"/>
      <c r="AR506" s="185"/>
      <c r="AS506" s="185"/>
      <c r="AT506" s="185"/>
      <c r="AU506" s="185"/>
      <c r="AV506" s="185"/>
      <c r="AW506" s="186"/>
      <c r="AX506" s="41"/>
      <c r="AY506" s="35" t="s">
        <v>176</v>
      </c>
      <c r="AZ506" s="41"/>
      <c r="BA506" s="36"/>
      <c r="BB506" s="51"/>
      <c r="BC506" s="33"/>
      <c r="BD506" s="33"/>
      <c r="BE506" s="51"/>
      <c r="BF506" s="51"/>
      <c r="BG506" s="51"/>
      <c r="BH506" s="51"/>
      <c r="BI506" s="51"/>
      <c r="BJ506" s="51"/>
      <c r="BK506" s="51"/>
      <c r="BL506" s="51"/>
      <c r="BM506" s="51"/>
      <c r="BN506" s="51"/>
      <c r="BO506" s="51"/>
    </row>
    <row r="507" spans="1:67" ht="94.5" customHeight="1" x14ac:dyDescent="0.25">
      <c r="A507" s="201">
        <v>507</v>
      </c>
      <c r="B507" s="182" t="s">
        <v>3926</v>
      </c>
      <c r="C507" s="182" t="s">
        <v>3927</v>
      </c>
      <c r="D507" s="36" t="s">
        <v>18</v>
      </c>
      <c r="E507" s="36" t="s">
        <v>41</v>
      </c>
      <c r="F507" s="202" t="s">
        <v>3744</v>
      </c>
      <c r="G507" s="202">
        <v>74</v>
      </c>
      <c r="H507" s="109" t="s">
        <v>3864</v>
      </c>
      <c r="I507" s="109"/>
      <c r="J507" s="109"/>
      <c r="K507" s="109"/>
      <c r="L507" s="34" t="s">
        <v>1366</v>
      </c>
      <c r="M507" s="182"/>
      <c r="N507" s="183"/>
      <c r="O507" s="184" t="s">
        <v>41</v>
      </c>
      <c r="P507" s="109"/>
      <c r="Q507" s="182" t="s">
        <v>25</v>
      </c>
      <c r="R507" s="109"/>
      <c r="S507" s="183" t="s">
        <v>3306</v>
      </c>
      <c r="T507" s="33" t="s">
        <v>3978</v>
      </c>
      <c r="U507" s="33" t="s">
        <v>21</v>
      </c>
      <c r="V507" s="45" t="s">
        <v>21</v>
      </c>
      <c r="W507" s="34" t="s">
        <v>1094</v>
      </c>
      <c r="X507" s="34" t="s">
        <v>946</v>
      </c>
      <c r="Y507" s="36">
        <v>1</v>
      </c>
      <c r="Z507" s="36"/>
      <c r="AA507" s="36"/>
      <c r="AB507" s="36"/>
      <c r="AC507" s="36"/>
      <c r="AD507" s="36"/>
      <c r="AE507" s="36"/>
      <c r="AF507" s="51"/>
      <c r="AG507" s="51">
        <v>1</v>
      </c>
      <c r="AH507" s="51"/>
      <c r="AI507" s="51"/>
      <c r="AJ507" s="51"/>
      <c r="AK507" s="51"/>
      <c r="AL507" s="33" t="s">
        <v>3156</v>
      </c>
      <c r="AM507" s="33"/>
      <c r="AN507" s="185"/>
      <c r="AO507" s="185"/>
      <c r="AP507" s="185"/>
      <c r="AQ507" s="185"/>
      <c r="AR507" s="185"/>
      <c r="AS507" s="185"/>
      <c r="AT507" s="185"/>
      <c r="AU507" s="185"/>
      <c r="AV507" s="185"/>
      <c r="AW507" s="186"/>
      <c r="AX507" s="41"/>
      <c r="AY507" s="41" t="s">
        <v>24</v>
      </c>
      <c r="AZ507" s="41"/>
      <c r="BA507" s="36"/>
      <c r="BB507" s="51"/>
      <c r="BC507" s="33"/>
      <c r="BD507" s="33"/>
      <c r="BE507" s="51"/>
      <c r="BF507" s="51"/>
      <c r="BG507" s="51"/>
      <c r="BH507" s="51"/>
      <c r="BI507" s="51"/>
      <c r="BJ507" s="51"/>
      <c r="BK507" s="51"/>
      <c r="BL507" s="51"/>
      <c r="BM507" s="51"/>
      <c r="BN507" s="51"/>
      <c r="BO507" s="51"/>
    </row>
    <row r="508" spans="1:67" ht="31.5" customHeight="1" x14ac:dyDescent="0.25">
      <c r="A508" s="201">
        <v>508</v>
      </c>
      <c r="B508" s="182" t="s">
        <v>3926</v>
      </c>
      <c r="C508" s="182" t="s">
        <v>3927</v>
      </c>
      <c r="D508" s="36" t="s">
        <v>18</v>
      </c>
      <c r="E508" s="36" t="s">
        <v>41</v>
      </c>
      <c r="F508" s="202" t="s">
        <v>3750</v>
      </c>
      <c r="G508" s="202">
        <v>93</v>
      </c>
      <c r="H508" s="109" t="s">
        <v>3979</v>
      </c>
      <c r="I508" s="109"/>
      <c r="J508" s="109"/>
      <c r="K508" s="109"/>
      <c r="L508" s="34" t="s">
        <v>1367</v>
      </c>
      <c r="M508" s="182"/>
      <c r="N508" s="183"/>
      <c r="O508" s="184" t="s">
        <v>41</v>
      </c>
      <c r="P508" s="109"/>
      <c r="Q508" s="182" t="s">
        <v>25</v>
      </c>
      <c r="R508" s="109"/>
      <c r="S508" s="183" t="s">
        <v>3167</v>
      </c>
      <c r="T508" s="33" t="s">
        <v>3980</v>
      </c>
      <c r="U508" s="33" t="s">
        <v>167</v>
      </c>
      <c r="V508" s="45" t="s">
        <v>167</v>
      </c>
      <c r="W508" s="34" t="s">
        <v>1368</v>
      </c>
      <c r="X508" s="34" t="s">
        <v>224</v>
      </c>
      <c r="Y508" s="36"/>
      <c r="Z508" s="36"/>
      <c r="AA508" s="36">
        <v>1</v>
      </c>
      <c r="AB508" s="36"/>
      <c r="AC508" s="36"/>
      <c r="AD508" s="36"/>
      <c r="AE508" s="36"/>
      <c r="AF508" s="51"/>
      <c r="AG508" s="51">
        <v>1</v>
      </c>
      <c r="AH508" s="51"/>
      <c r="AI508" s="51"/>
      <c r="AJ508" s="51"/>
      <c r="AK508" s="51"/>
      <c r="AL508" s="33"/>
      <c r="AM508" s="33"/>
      <c r="AN508" s="186"/>
      <c r="AO508" s="186"/>
      <c r="AP508" s="185"/>
      <c r="AQ508" s="185"/>
      <c r="AR508" s="185"/>
      <c r="AS508" s="185"/>
      <c r="AT508" s="185"/>
      <c r="AU508" s="185"/>
      <c r="AV508" s="185"/>
      <c r="AW508" s="186"/>
      <c r="AX508" s="41"/>
      <c r="AY508" s="35" t="s">
        <v>176</v>
      </c>
      <c r="AZ508" s="41"/>
      <c r="BA508" s="36"/>
      <c r="BB508" s="51"/>
      <c r="BC508" s="33"/>
      <c r="BD508" s="33"/>
      <c r="BE508" s="51"/>
      <c r="BF508" s="51"/>
      <c r="BG508" s="51"/>
      <c r="BH508" s="51"/>
      <c r="BI508" s="51"/>
      <c r="BJ508" s="51"/>
      <c r="BK508" s="51"/>
      <c r="BL508" s="51"/>
      <c r="BM508" s="51"/>
      <c r="BN508" s="51"/>
      <c r="BO508" s="51"/>
    </row>
    <row r="509" spans="1:67" ht="78.75" customHeight="1" x14ac:dyDescent="0.25">
      <c r="A509" s="201">
        <v>509</v>
      </c>
      <c r="B509" s="182" t="s">
        <v>3926</v>
      </c>
      <c r="C509" s="182" t="s">
        <v>3927</v>
      </c>
      <c r="D509" s="36" t="s">
        <v>18</v>
      </c>
      <c r="E509" s="36" t="s">
        <v>41</v>
      </c>
      <c r="F509" s="202" t="s">
        <v>3981</v>
      </c>
      <c r="G509" s="202">
        <v>140</v>
      </c>
      <c r="H509" s="202">
        <v>1</v>
      </c>
      <c r="I509" s="202"/>
      <c r="J509" s="202"/>
      <c r="K509" s="202"/>
      <c r="L509" s="34" t="s">
        <v>1369</v>
      </c>
      <c r="M509" s="182"/>
      <c r="N509" s="183"/>
      <c r="O509" s="184" t="s">
        <v>41</v>
      </c>
      <c r="P509" s="109"/>
      <c r="Q509" s="182" t="s">
        <v>25</v>
      </c>
      <c r="R509" s="109"/>
      <c r="S509" s="183" t="s">
        <v>391</v>
      </c>
      <c r="T509" s="33" t="s">
        <v>3982</v>
      </c>
      <c r="U509" s="33" t="s">
        <v>58</v>
      </c>
      <c r="V509" s="45" t="s">
        <v>58</v>
      </c>
      <c r="W509" s="34" t="s">
        <v>1370</v>
      </c>
      <c r="X509" s="34" t="s">
        <v>1371</v>
      </c>
      <c r="Y509" s="36"/>
      <c r="Z509" s="36"/>
      <c r="AA509" s="36"/>
      <c r="AB509" s="36">
        <v>1</v>
      </c>
      <c r="AC509" s="36"/>
      <c r="AD509" s="36"/>
      <c r="AE509" s="36"/>
      <c r="AF509" s="51"/>
      <c r="AG509" s="51">
        <v>1</v>
      </c>
      <c r="AH509" s="51"/>
      <c r="AI509" s="51"/>
      <c r="AJ509" s="51"/>
      <c r="AK509" s="51"/>
      <c r="AL509" s="33"/>
      <c r="AM509" s="33"/>
      <c r="AN509" s="186"/>
      <c r="AO509" s="186"/>
      <c r="AP509" s="185"/>
      <c r="AQ509" s="185"/>
      <c r="AR509" s="185"/>
      <c r="AS509" s="185"/>
      <c r="AT509" s="185"/>
      <c r="AU509" s="185"/>
      <c r="AV509" s="185"/>
      <c r="AW509" s="186"/>
      <c r="AX509" s="41"/>
      <c r="AY509" s="41" t="s">
        <v>24</v>
      </c>
      <c r="AZ509" s="41"/>
      <c r="BA509" s="36"/>
      <c r="BB509" s="51"/>
      <c r="BC509" s="33"/>
      <c r="BD509" s="33"/>
      <c r="BE509" s="51"/>
      <c r="BF509" s="51"/>
      <c r="BG509" s="51"/>
      <c r="BH509" s="51"/>
      <c r="BI509" s="51"/>
      <c r="BJ509" s="51"/>
      <c r="BK509" s="51"/>
      <c r="BL509" s="51"/>
      <c r="BM509" s="51"/>
      <c r="BN509" s="51"/>
      <c r="BO509" s="51"/>
    </row>
    <row r="510" spans="1:67" ht="37.5" customHeight="1" x14ac:dyDescent="0.25">
      <c r="A510" s="201">
        <v>510</v>
      </c>
      <c r="B510" s="182" t="s">
        <v>3926</v>
      </c>
      <c r="C510" s="182" t="s">
        <v>3927</v>
      </c>
      <c r="D510" s="36" t="s">
        <v>18</v>
      </c>
      <c r="E510" s="36" t="s">
        <v>41</v>
      </c>
      <c r="F510" s="202" t="s">
        <v>61</v>
      </c>
      <c r="G510" s="202">
        <v>145</v>
      </c>
      <c r="H510" s="202">
        <v>1</v>
      </c>
      <c r="I510" s="202"/>
      <c r="J510" s="202"/>
      <c r="K510" s="202"/>
      <c r="L510" s="34" t="s">
        <v>1372</v>
      </c>
      <c r="M510" s="182"/>
      <c r="N510" s="183"/>
      <c r="O510" s="184" t="s">
        <v>41</v>
      </c>
      <c r="P510" s="109"/>
      <c r="Q510" s="182" t="s">
        <v>25</v>
      </c>
      <c r="R510" s="109"/>
      <c r="S510" s="183" t="s">
        <v>391</v>
      </c>
      <c r="T510" s="33" t="s">
        <v>3983</v>
      </c>
      <c r="U510" s="33" t="s">
        <v>58</v>
      </c>
      <c r="V510" s="45" t="s">
        <v>58</v>
      </c>
      <c r="W510" s="34" t="s">
        <v>1373</v>
      </c>
      <c r="X510" s="34" t="s">
        <v>61</v>
      </c>
      <c r="Y510" s="36"/>
      <c r="Z510" s="36"/>
      <c r="AA510" s="36"/>
      <c r="AB510" s="36">
        <v>1</v>
      </c>
      <c r="AC510" s="36"/>
      <c r="AD510" s="36"/>
      <c r="AE510" s="36"/>
      <c r="AF510" s="51"/>
      <c r="AG510" s="51">
        <v>1</v>
      </c>
      <c r="AH510" s="51"/>
      <c r="AI510" s="51"/>
      <c r="AJ510" s="51"/>
      <c r="AK510" s="51"/>
      <c r="AL510" s="33"/>
      <c r="AM510" s="33"/>
      <c r="AN510" s="186"/>
      <c r="AO510" s="186"/>
      <c r="AP510" s="185"/>
      <c r="AQ510" s="185"/>
      <c r="AR510" s="185"/>
      <c r="AS510" s="185"/>
      <c r="AT510" s="185"/>
      <c r="AU510" s="185"/>
      <c r="AV510" s="185"/>
      <c r="AW510" s="186"/>
      <c r="AX510" s="41"/>
      <c r="AY510" s="41" t="s">
        <v>24</v>
      </c>
      <c r="AZ510" s="41"/>
      <c r="BA510" s="36"/>
      <c r="BB510" s="51"/>
      <c r="BC510" s="33"/>
      <c r="BD510" s="33"/>
      <c r="BE510" s="51"/>
      <c r="BF510" s="51"/>
      <c r="BG510" s="51"/>
      <c r="BH510" s="51"/>
      <c r="BI510" s="51"/>
      <c r="BJ510" s="51"/>
      <c r="BK510" s="51"/>
      <c r="BL510" s="51"/>
      <c r="BM510" s="51"/>
      <c r="BN510" s="51"/>
      <c r="BO510" s="51"/>
    </row>
    <row r="511" spans="1:67" ht="259.5" customHeight="1" x14ac:dyDescent="0.25">
      <c r="A511" s="201">
        <v>511</v>
      </c>
      <c r="B511" s="182" t="s">
        <v>3984</v>
      </c>
      <c r="C511" s="182" t="s">
        <v>3985</v>
      </c>
      <c r="D511" s="36" t="s">
        <v>62</v>
      </c>
      <c r="E511" s="36" t="s">
        <v>63</v>
      </c>
      <c r="F511" s="202" t="s">
        <v>66</v>
      </c>
      <c r="G511" s="202"/>
      <c r="H511" s="202"/>
      <c r="I511" s="202"/>
      <c r="J511" s="202"/>
      <c r="K511" s="202"/>
      <c r="L511" s="34" t="s">
        <v>1374</v>
      </c>
      <c r="M511" s="183" t="s">
        <v>3828</v>
      </c>
      <c r="N511" s="183" t="s">
        <v>3928</v>
      </c>
      <c r="O511" s="184" t="s">
        <v>3183</v>
      </c>
      <c r="P511" s="109"/>
      <c r="Q511" s="183" t="s">
        <v>1266</v>
      </c>
      <c r="R511" s="109" t="s">
        <v>3986</v>
      </c>
      <c r="S511" s="183"/>
      <c r="T511" s="33"/>
      <c r="U511" s="33" t="s">
        <v>21</v>
      </c>
      <c r="V511" s="45" t="s">
        <v>21</v>
      </c>
      <c r="W511" s="34" t="s">
        <v>1266</v>
      </c>
      <c r="X511" s="34" t="s">
        <v>66</v>
      </c>
      <c r="Y511" s="36">
        <v>1</v>
      </c>
      <c r="Z511" s="36"/>
      <c r="AA511" s="36"/>
      <c r="AB511" s="36"/>
      <c r="AC511" s="36"/>
      <c r="AD511" s="36"/>
      <c r="AE511" s="36"/>
      <c r="AF511" s="51"/>
      <c r="AG511" s="51">
        <v>1</v>
      </c>
      <c r="AH511" s="51"/>
      <c r="AI511" s="51"/>
      <c r="AJ511" s="51"/>
      <c r="AK511" s="51"/>
      <c r="AL511" s="33"/>
      <c r="AM511" s="33"/>
      <c r="AN511" s="185"/>
      <c r="AO511" s="185"/>
      <c r="AP511" s="185"/>
      <c r="AQ511" s="185"/>
      <c r="AR511" s="185"/>
      <c r="AS511" s="185"/>
      <c r="AT511" s="185"/>
      <c r="AU511" s="185"/>
      <c r="AV511" s="185"/>
      <c r="AW511" s="186"/>
      <c r="AX511" s="41"/>
      <c r="AY511" s="41" t="s">
        <v>24</v>
      </c>
      <c r="AZ511" s="41"/>
      <c r="BA511" s="36" t="s">
        <v>451</v>
      </c>
      <c r="BB511" s="51"/>
      <c r="BC511" s="33"/>
      <c r="BD511" s="33"/>
      <c r="BE511" s="51"/>
      <c r="BF511" s="51"/>
      <c r="BG511" s="51"/>
      <c r="BH511" s="51"/>
      <c r="BI511" s="51"/>
      <c r="BJ511" s="51"/>
      <c r="BK511" s="51"/>
      <c r="BL511" s="51"/>
      <c r="BM511" s="51"/>
      <c r="BN511" s="51"/>
      <c r="BO511" s="51"/>
    </row>
    <row r="512" spans="1:67" ht="246" customHeight="1" x14ac:dyDescent="0.25">
      <c r="A512" s="201">
        <v>512</v>
      </c>
      <c r="B512" s="182" t="s">
        <v>3984</v>
      </c>
      <c r="C512" s="182" t="s">
        <v>3985</v>
      </c>
      <c r="D512" s="36" t="s">
        <v>62</v>
      </c>
      <c r="E512" s="36" t="s">
        <v>63</v>
      </c>
      <c r="F512" s="202" t="s">
        <v>66</v>
      </c>
      <c r="G512" s="202"/>
      <c r="H512" s="202"/>
      <c r="I512" s="202"/>
      <c r="J512" s="202"/>
      <c r="K512" s="202"/>
      <c r="L512" s="34" t="s">
        <v>1376</v>
      </c>
      <c r="M512" s="183" t="s">
        <v>3145</v>
      </c>
      <c r="N512" s="183" t="s">
        <v>3987</v>
      </c>
      <c r="O512" s="184" t="s">
        <v>3183</v>
      </c>
      <c r="P512" s="109"/>
      <c r="Q512" s="183" t="s">
        <v>1292</v>
      </c>
      <c r="R512" s="109" t="s">
        <v>3988</v>
      </c>
      <c r="S512" s="183"/>
      <c r="T512" s="33"/>
      <c r="U512" s="33" t="s">
        <v>21</v>
      </c>
      <c r="V512" s="45" t="s">
        <v>21</v>
      </c>
      <c r="W512" s="34" t="s">
        <v>1292</v>
      </c>
      <c r="X512" s="34" t="s">
        <v>66</v>
      </c>
      <c r="Y512" s="36">
        <v>1</v>
      </c>
      <c r="Z512" s="36"/>
      <c r="AA512" s="36"/>
      <c r="AB512" s="36"/>
      <c r="AC512" s="36"/>
      <c r="AD512" s="36"/>
      <c r="AE512" s="36"/>
      <c r="AF512" s="51"/>
      <c r="AG512" s="51">
        <v>1</v>
      </c>
      <c r="AH512" s="51"/>
      <c r="AI512" s="51"/>
      <c r="AJ512" s="51"/>
      <c r="AK512" s="51"/>
      <c r="AL512" s="33"/>
      <c r="AM512" s="33"/>
      <c r="AN512" s="185"/>
      <c r="AO512" s="185"/>
      <c r="AP512" s="185"/>
      <c r="AQ512" s="185"/>
      <c r="AR512" s="185"/>
      <c r="AS512" s="185"/>
      <c r="AT512" s="185"/>
      <c r="AU512" s="185"/>
      <c r="AV512" s="185"/>
      <c r="AW512" s="186"/>
      <c r="AX512" s="41"/>
      <c r="AY512" s="41" t="s">
        <v>24</v>
      </c>
      <c r="AZ512" s="41"/>
      <c r="BA512" s="36" t="s">
        <v>451</v>
      </c>
      <c r="BB512" s="51"/>
      <c r="BC512" s="33"/>
      <c r="BD512" s="33"/>
      <c r="BE512" s="51"/>
      <c r="BF512" s="51"/>
      <c r="BG512" s="51"/>
      <c r="BH512" s="51"/>
      <c r="BI512" s="51"/>
      <c r="BJ512" s="51"/>
      <c r="BK512" s="51"/>
      <c r="BL512" s="51"/>
      <c r="BM512" s="51"/>
      <c r="BN512" s="51"/>
      <c r="BO512" s="51"/>
    </row>
    <row r="513" spans="1:67" ht="391.5" customHeight="1" x14ac:dyDescent="0.25">
      <c r="A513" s="201">
        <v>513</v>
      </c>
      <c r="B513" s="182" t="s">
        <v>3984</v>
      </c>
      <c r="C513" s="182" t="s">
        <v>3985</v>
      </c>
      <c r="D513" s="36" t="s">
        <v>62</v>
      </c>
      <c r="E513" s="36" t="s">
        <v>63</v>
      </c>
      <c r="F513" s="202" t="s">
        <v>66</v>
      </c>
      <c r="G513" s="202"/>
      <c r="H513" s="202"/>
      <c r="I513" s="202"/>
      <c r="J513" s="202"/>
      <c r="K513" s="202"/>
      <c r="L513" s="34" t="s">
        <v>1377</v>
      </c>
      <c r="M513" s="183" t="s">
        <v>3185</v>
      </c>
      <c r="N513" s="183" t="s">
        <v>3989</v>
      </c>
      <c r="O513" s="184" t="s">
        <v>3183</v>
      </c>
      <c r="P513" s="109"/>
      <c r="Q513" s="183" t="s">
        <v>1153</v>
      </c>
      <c r="R513" s="109" t="s">
        <v>3990</v>
      </c>
      <c r="S513" s="183"/>
      <c r="T513" s="33"/>
      <c r="U513" s="33" t="s">
        <v>58</v>
      </c>
      <c r="V513" s="45" t="s">
        <v>58</v>
      </c>
      <c r="W513" s="34" t="s">
        <v>1153</v>
      </c>
      <c r="X513" s="34" t="s">
        <v>23</v>
      </c>
      <c r="Y513" s="36"/>
      <c r="Z513" s="36"/>
      <c r="AA513" s="36"/>
      <c r="AB513" s="36">
        <v>1</v>
      </c>
      <c r="AC513" s="36"/>
      <c r="AD513" s="36"/>
      <c r="AE513" s="36"/>
      <c r="AF513" s="51"/>
      <c r="AG513" s="51">
        <v>1</v>
      </c>
      <c r="AH513" s="51"/>
      <c r="AI513" s="51"/>
      <c r="AJ513" s="51"/>
      <c r="AK513" s="51"/>
      <c r="AL513" s="33"/>
      <c r="AM513" s="33"/>
      <c r="AN513" s="186"/>
      <c r="AO513" s="186"/>
      <c r="AP513" s="185"/>
      <c r="AQ513" s="185"/>
      <c r="AR513" s="185"/>
      <c r="AS513" s="185"/>
      <c r="AT513" s="185"/>
      <c r="AU513" s="185"/>
      <c r="AV513" s="185"/>
      <c r="AW513" s="186"/>
      <c r="AX513" s="41"/>
      <c r="AY513" s="41" t="s">
        <v>24</v>
      </c>
      <c r="AZ513" s="41"/>
      <c r="BA513" s="36"/>
      <c r="BB513" s="51"/>
      <c r="BC513" s="33"/>
      <c r="BD513" s="33"/>
      <c r="BE513" s="51"/>
      <c r="BF513" s="51"/>
      <c r="BG513" s="51"/>
      <c r="BH513" s="51"/>
      <c r="BI513" s="51"/>
      <c r="BJ513" s="51"/>
      <c r="BK513" s="51"/>
      <c r="BL513" s="51"/>
      <c r="BM513" s="51"/>
      <c r="BN513" s="51"/>
      <c r="BO513" s="51"/>
    </row>
    <row r="514" spans="1:67" ht="210" customHeight="1" x14ac:dyDescent="0.25">
      <c r="A514" s="201">
        <v>514</v>
      </c>
      <c r="B514" s="182" t="s">
        <v>3984</v>
      </c>
      <c r="C514" s="182" t="s">
        <v>3985</v>
      </c>
      <c r="D514" s="36" t="s">
        <v>62</v>
      </c>
      <c r="E514" s="36" t="s">
        <v>63</v>
      </c>
      <c r="F514" s="202" t="s">
        <v>66</v>
      </c>
      <c r="G514" s="202"/>
      <c r="H514" s="202"/>
      <c r="I514" s="202"/>
      <c r="J514" s="202"/>
      <c r="K514" s="202"/>
      <c r="L514" s="34" t="s">
        <v>1378</v>
      </c>
      <c r="M514" s="183" t="s">
        <v>66</v>
      </c>
      <c r="N514" s="183" t="s">
        <v>3991</v>
      </c>
      <c r="O514" s="184" t="s">
        <v>3183</v>
      </c>
      <c r="P514" s="109"/>
      <c r="Q514" s="183" t="s">
        <v>850</v>
      </c>
      <c r="R514" s="109" t="s">
        <v>3992</v>
      </c>
      <c r="S514" s="183"/>
      <c r="T514" s="33"/>
      <c r="U514" s="33" t="s">
        <v>58</v>
      </c>
      <c r="V514" s="45" t="s">
        <v>58</v>
      </c>
      <c r="W514" s="34" t="s">
        <v>1379</v>
      </c>
      <c r="X514" s="34" t="s">
        <v>23</v>
      </c>
      <c r="Y514" s="36"/>
      <c r="Z514" s="36"/>
      <c r="AA514" s="36"/>
      <c r="AB514" s="36">
        <v>1</v>
      </c>
      <c r="AC514" s="36"/>
      <c r="AD514" s="36"/>
      <c r="AE514" s="36"/>
      <c r="AF514" s="51"/>
      <c r="AG514" s="51">
        <v>1</v>
      </c>
      <c r="AH514" s="51"/>
      <c r="AI514" s="51"/>
      <c r="AJ514" s="51"/>
      <c r="AK514" s="51"/>
      <c r="AL514" s="33"/>
      <c r="AM514" s="33"/>
      <c r="AN514" s="186"/>
      <c r="AO514" s="186"/>
      <c r="AP514" s="185"/>
      <c r="AQ514" s="185"/>
      <c r="AR514" s="185"/>
      <c r="AS514" s="185"/>
      <c r="AT514" s="185"/>
      <c r="AU514" s="185"/>
      <c r="AV514" s="185"/>
      <c r="AW514" s="186"/>
      <c r="AX514" s="41"/>
      <c r="AY514" s="35" t="s">
        <v>24</v>
      </c>
      <c r="AZ514" s="36" t="s">
        <v>25</v>
      </c>
      <c r="BA514" s="36"/>
      <c r="BB514" s="51"/>
      <c r="BC514" s="33"/>
      <c r="BD514" s="36">
        <v>1</v>
      </c>
      <c r="BE514" s="36">
        <v>1</v>
      </c>
      <c r="BF514" s="51"/>
      <c r="BG514" s="51"/>
      <c r="BH514" s="51"/>
      <c r="BI514" s="51"/>
      <c r="BJ514" s="51"/>
      <c r="BK514" s="51"/>
      <c r="BL514" s="51"/>
      <c r="BM514" s="51"/>
      <c r="BN514" s="51"/>
      <c r="BO514" s="51"/>
    </row>
    <row r="515" spans="1:67" ht="135.75" customHeight="1" x14ac:dyDescent="0.25">
      <c r="A515" s="201">
        <v>515</v>
      </c>
      <c r="B515" s="182" t="s">
        <v>3984</v>
      </c>
      <c r="C515" s="182" t="s">
        <v>3985</v>
      </c>
      <c r="D515" s="36" t="s">
        <v>62</v>
      </c>
      <c r="E515" s="36" t="s">
        <v>63</v>
      </c>
      <c r="F515" s="202" t="s">
        <v>66</v>
      </c>
      <c r="G515" s="202"/>
      <c r="H515" s="202"/>
      <c r="I515" s="202"/>
      <c r="J515" s="202"/>
      <c r="K515" s="202"/>
      <c r="L515" s="34" t="s">
        <v>1382</v>
      </c>
      <c r="M515" s="183" t="s">
        <v>3143</v>
      </c>
      <c r="N515" s="183" t="s">
        <v>3212</v>
      </c>
      <c r="O515" s="184" t="s">
        <v>3183</v>
      </c>
      <c r="P515" s="109"/>
      <c r="Q515" s="183" t="s">
        <v>1383</v>
      </c>
      <c r="R515" s="109" t="s">
        <v>3993</v>
      </c>
      <c r="S515" s="183"/>
      <c r="T515" s="33"/>
      <c r="U515" s="33" t="s">
        <v>58</v>
      </c>
      <c r="V515" s="45" t="s">
        <v>58</v>
      </c>
      <c r="W515" s="34" t="s">
        <v>1383</v>
      </c>
      <c r="X515" s="34" t="s">
        <v>66</v>
      </c>
      <c r="Y515" s="36"/>
      <c r="Z515" s="36"/>
      <c r="AA515" s="36"/>
      <c r="AB515" s="36">
        <v>1</v>
      </c>
      <c r="AC515" s="36"/>
      <c r="AD515" s="36"/>
      <c r="AE515" s="36"/>
      <c r="AF515" s="51"/>
      <c r="AG515" s="51">
        <v>1</v>
      </c>
      <c r="AH515" s="51"/>
      <c r="AI515" s="51"/>
      <c r="AJ515" s="51"/>
      <c r="AK515" s="51"/>
      <c r="AL515" s="33"/>
      <c r="AM515" s="33"/>
      <c r="AN515" s="186"/>
      <c r="AO515" s="186"/>
      <c r="AP515" s="185"/>
      <c r="AQ515" s="185"/>
      <c r="AR515" s="185"/>
      <c r="AS515" s="185"/>
      <c r="AT515" s="185"/>
      <c r="AU515" s="185"/>
      <c r="AV515" s="185"/>
      <c r="AW515" s="186"/>
      <c r="AX515" s="41"/>
      <c r="AY515" s="41" t="s">
        <v>24</v>
      </c>
      <c r="AZ515" s="41"/>
      <c r="BA515" s="36"/>
      <c r="BB515" s="51"/>
      <c r="BC515" s="33"/>
      <c r="BD515" s="33"/>
      <c r="BE515" s="51"/>
      <c r="BF515" s="51"/>
      <c r="BG515" s="51"/>
      <c r="BH515" s="51"/>
      <c r="BI515" s="51"/>
      <c r="BJ515" s="51"/>
      <c r="BK515" s="51"/>
      <c r="BL515" s="51"/>
      <c r="BM515" s="51"/>
      <c r="BN515" s="51"/>
      <c r="BO515" s="51"/>
    </row>
    <row r="516" spans="1:67" ht="289.5" customHeight="1" x14ac:dyDescent="0.25">
      <c r="A516" s="201">
        <v>516</v>
      </c>
      <c r="B516" s="182" t="s">
        <v>3984</v>
      </c>
      <c r="C516" s="182" t="s">
        <v>3985</v>
      </c>
      <c r="D516" s="36" t="s">
        <v>62</v>
      </c>
      <c r="E516" s="36" t="s">
        <v>63</v>
      </c>
      <c r="F516" s="202" t="s">
        <v>66</v>
      </c>
      <c r="G516" s="202"/>
      <c r="H516" s="202"/>
      <c r="I516" s="202"/>
      <c r="J516" s="202"/>
      <c r="K516" s="202"/>
      <c r="L516" s="34" t="s">
        <v>1384</v>
      </c>
      <c r="M516" s="183" t="s">
        <v>3143</v>
      </c>
      <c r="N516" s="183" t="s">
        <v>3994</v>
      </c>
      <c r="O516" s="184" t="s">
        <v>3183</v>
      </c>
      <c r="P516" s="109"/>
      <c r="Q516" s="183" t="s">
        <v>1133</v>
      </c>
      <c r="R516" s="109" t="s">
        <v>3995</v>
      </c>
      <c r="S516" s="183"/>
      <c r="T516" s="33"/>
      <c r="U516" s="33" t="s">
        <v>167</v>
      </c>
      <c r="V516" s="45" t="s">
        <v>21</v>
      </c>
      <c r="W516" s="34" t="s">
        <v>1133</v>
      </c>
      <c r="X516" s="49" t="s">
        <v>315</v>
      </c>
      <c r="Y516" s="36">
        <v>1</v>
      </c>
      <c r="Z516" s="36"/>
      <c r="AA516" s="36"/>
      <c r="AB516" s="36"/>
      <c r="AC516" s="36"/>
      <c r="AD516" s="36"/>
      <c r="AE516" s="36"/>
      <c r="AF516" s="51"/>
      <c r="AG516" s="51">
        <v>1</v>
      </c>
      <c r="AH516" s="51"/>
      <c r="AI516" s="51"/>
      <c r="AJ516" s="51"/>
      <c r="AK516" s="51"/>
      <c r="AL516" s="33"/>
      <c r="AM516" s="33"/>
      <c r="AN516" s="185"/>
      <c r="AO516" s="185"/>
      <c r="AP516" s="185"/>
      <c r="AQ516" s="185"/>
      <c r="AR516" s="185"/>
      <c r="AS516" s="185"/>
      <c r="AT516" s="185"/>
      <c r="AU516" s="185"/>
      <c r="AV516" s="185"/>
      <c r="AW516" s="186"/>
      <c r="AX516" s="185" t="s">
        <v>3996</v>
      </c>
      <c r="AY516" s="35" t="s">
        <v>176</v>
      </c>
      <c r="AZ516" s="41"/>
      <c r="BA516" s="36" t="s">
        <v>3997</v>
      </c>
      <c r="BB516" s="51"/>
      <c r="BC516" s="33" t="s">
        <v>25</v>
      </c>
      <c r="BD516" s="33"/>
      <c r="BE516" s="51"/>
      <c r="BF516" s="51"/>
      <c r="BG516" s="51"/>
      <c r="BH516" s="51"/>
      <c r="BI516" s="51"/>
      <c r="BJ516" s="51"/>
      <c r="BK516" s="51"/>
      <c r="BL516" s="51"/>
      <c r="BM516" s="51"/>
      <c r="BN516" s="51"/>
      <c r="BO516" s="51"/>
    </row>
    <row r="517" spans="1:67" ht="103.5" customHeight="1" x14ac:dyDescent="0.25">
      <c r="A517" s="201">
        <v>517</v>
      </c>
      <c r="B517" s="182" t="s">
        <v>3984</v>
      </c>
      <c r="C517" s="182" t="s">
        <v>3985</v>
      </c>
      <c r="D517" s="36" t="s">
        <v>62</v>
      </c>
      <c r="E517" s="36" t="s">
        <v>63</v>
      </c>
      <c r="F517" s="202" t="s">
        <v>66</v>
      </c>
      <c r="G517" s="202"/>
      <c r="H517" s="202"/>
      <c r="I517" s="202"/>
      <c r="J517" s="202"/>
      <c r="K517" s="202"/>
      <c r="L517" s="34" t="s">
        <v>1385</v>
      </c>
      <c r="M517" s="183" t="s">
        <v>3998</v>
      </c>
      <c r="N517" s="183" t="s">
        <v>3999</v>
      </c>
      <c r="O517" s="184" t="s">
        <v>3183</v>
      </c>
      <c r="P517" s="109"/>
      <c r="Q517" s="183" t="s">
        <v>1386</v>
      </c>
      <c r="R517" s="109" t="s">
        <v>4000</v>
      </c>
      <c r="S517" s="183"/>
      <c r="T517" s="33"/>
      <c r="U517" s="33" t="s">
        <v>21</v>
      </c>
      <c r="V517" s="45" t="s">
        <v>21</v>
      </c>
      <c r="W517" s="34" t="s">
        <v>1386</v>
      </c>
      <c r="X517" s="34" t="s">
        <v>66</v>
      </c>
      <c r="Y517" s="36">
        <v>1</v>
      </c>
      <c r="Z517" s="36"/>
      <c r="AA517" s="36"/>
      <c r="AB517" s="36"/>
      <c r="AC517" s="36"/>
      <c r="AD517" s="36"/>
      <c r="AE517" s="36"/>
      <c r="AF517" s="51"/>
      <c r="AG517" s="51">
        <v>1</v>
      </c>
      <c r="AH517" s="51"/>
      <c r="AI517" s="51"/>
      <c r="AJ517" s="51"/>
      <c r="AK517" s="51"/>
      <c r="AL517" s="33"/>
      <c r="AM517" s="33"/>
      <c r="AN517" s="185"/>
      <c r="AO517" s="185"/>
      <c r="AP517" s="185"/>
      <c r="AQ517" s="185"/>
      <c r="AR517" s="185"/>
      <c r="AS517" s="185"/>
      <c r="AT517" s="185"/>
      <c r="AU517" s="185"/>
      <c r="AV517" s="185"/>
      <c r="AW517" s="186"/>
      <c r="AX517" s="41"/>
      <c r="AY517" s="41" t="s">
        <v>24</v>
      </c>
      <c r="AZ517" s="41"/>
      <c r="BA517" s="36" t="s">
        <v>451</v>
      </c>
      <c r="BB517" s="51"/>
      <c r="BC517" s="33"/>
      <c r="BD517" s="33"/>
      <c r="BE517" s="51"/>
      <c r="BF517" s="51"/>
      <c r="BG517" s="51"/>
      <c r="BH517" s="51"/>
      <c r="BI517" s="51"/>
      <c r="BJ517" s="51"/>
      <c r="BK517" s="51"/>
      <c r="BL517" s="51"/>
      <c r="BM517" s="51"/>
      <c r="BN517" s="51"/>
      <c r="BO517" s="51"/>
    </row>
    <row r="518" spans="1:67" ht="129.75" customHeight="1" x14ac:dyDescent="0.25">
      <c r="A518" s="201">
        <v>518</v>
      </c>
      <c r="B518" s="182" t="s">
        <v>3984</v>
      </c>
      <c r="C518" s="182" t="s">
        <v>3985</v>
      </c>
      <c r="D518" s="36" t="s">
        <v>62</v>
      </c>
      <c r="E518" s="36" t="s">
        <v>63</v>
      </c>
      <c r="F518" s="202" t="s">
        <v>66</v>
      </c>
      <c r="G518" s="202"/>
      <c r="H518" s="202"/>
      <c r="I518" s="202"/>
      <c r="J518" s="202"/>
      <c r="K518" s="202"/>
      <c r="L518" s="34" t="s">
        <v>1387</v>
      </c>
      <c r="M518" s="183" t="s">
        <v>3148</v>
      </c>
      <c r="N518" s="183" t="s">
        <v>3946</v>
      </c>
      <c r="O518" s="184" t="s">
        <v>3183</v>
      </c>
      <c r="P518" s="109"/>
      <c r="Q518" s="183" t="s">
        <v>3201</v>
      </c>
      <c r="R518" s="109" t="s">
        <v>4002</v>
      </c>
      <c r="S518" s="183"/>
      <c r="T518" s="33"/>
      <c r="U518" s="33" t="s">
        <v>21</v>
      </c>
      <c r="V518" s="45" t="s">
        <v>21</v>
      </c>
      <c r="W518" s="34" t="s">
        <v>398</v>
      </c>
      <c r="X518" s="34" t="s">
        <v>66</v>
      </c>
      <c r="Y518" s="36">
        <v>1</v>
      </c>
      <c r="Z518" s="36"/>
      <c r="AA518" s="36"/>
      <c r="AB518" s="36"/>
      <c r="AC518" s="36"/>
      <c r="AD518" s="36"/>
      <c r="AE518" s="36"/>
      <c r="AF518" s="51"/>
      <c r="AG518" s="51">
        <v>1</v>
      </c>
      <c r="AH518" s="51"/>
      <c r="AI518" s="51"/>
      <c r="AJ518" s="51"/>
      <c r="AK518" s="51"/>
      <c r="AL518" s="33" t="s">
        <v>3156</v>
      </c>
      <c r="AM518" s="33"/>
      <c r="AN518" s="185"/>
      <c r="AO518" s="185"/>
      <c r="AP518" s="185"/>
      <c r="AQ518" s="185"/>
      <c r="AR518" s="185"/>
      <c r="AS518" s="185"/>
      <c r="AT518" s="185"/>
      <c r="AU518" s="185"/>
      <c r="AV518" s="185"/>
      <c r="AW518" s="186"/>
      <c r="AX518" s="41"/>
      <c r="AY518" s="41" t="s">
        <v>24</v>
      </c>
      <c r="AZ518" s="41"/>
      <c r="BA518" s="36" t="s">
        <v>451</v>
      </c>
      <c r="BB518" s="51"/>
      <c r="BC518" s="33"/>
      <c r="BD518" s="33"/>
      <c r="BE518" s="51"/>
      <c r="BF518" s="51"/>
      <c r="BG518" s="51"/>
      <c r="BH518" s="51"/>
      <c r="BI518" s="51"/>
      <c r="BJ518" s="51"/>
      <c r="BK518" s="51"/>
      <c r="BL518" s="51"/>
      <c r="BM518" s="51"/>
      <c r="BN518" s="51"/>
      <c r="BO518" s="51"/>
    </row>
    <row r="519" spans="1:67" ht="339" customHeight="1" x14ac:dyDescent="0.25">
      <c r="A519" s="201">
        <v>519</v>
      </c>
      <c r="B519" s="182" t="s">
        <v>3984</v>
      </c>
      <c r="C519" s="182" t="s">
        <v>3985</v>
      </c>
      <c r="D519" s="36" t="s">
        <v>62</v>
      </c>
      <c r="E519" s="36" t="s">
        <v>63</v>
      </c>
      <c r="F519" s="202" t="s">
        <v>66</v>
      </c>
      <c r="G519" s="202"/>
      <c r="H519" s="202"/>
      <c r="I519" s="202"/>
      <c r="J519" s="202"/>
      <c r="K519" s="202"/>
      <c r="L519" s="34" t="s">
        <v>1388</v>
      </c>
      <c r="M519" s="183" t="s">
        <v>3185</v>
      </c>
      <c r="N519" s="183" t="s">
        <v>4003</v>
      </c>
      <c r="O519" s="184" t="s">
        <v>3183</v>
      </c>
      <c r="P519" s="109"/>
      <c r="Q519" s="183" t="s">
        <v>1313</v>
      </c>
      <c r="R519" s="109" t="s">
        <v>4004</v>
      </c>
      <c r="S519" s="183"/>
      <c r="T519" s="33"/>
      <c r="U519" s="33" t="s">
        <v>58</v>
      </c>
      <c r="V519" s="45" t="s">
        <v>58</v>
      </c>
      <c r="W519" s="34" t="s">
        <v>1313</v>
      </c>
      <c r="X519" s="34" t="s">
        <v>23</v>
      </c>
      <c r="Y519" s="36"/>
      <c r="Z519" s="36"/>
      <c r="AA519" s="36"/>
      <c r="AB519" s="36">
        <v>1</v>
      </c>
      <c r="AC519" s="36"/>
      <c r="AD519" s="36"/>
      <c r="AE519" s="36"/>
      <c r="AF519" s="51"/>
      <c r="AG519" s="51">
        <v>1</v>
      </c>
      <c r="AH519" s="51"/>
      <c r="AI519" s="51"/>
      <c r="AJ519" s="51"/>
      <c r="AK519" s="51"/>
      <c r="AL519" s="33"/>
      <c r="AM519" s="33"/>
      <c r="AN519" s="186"/>
      <c r="AO519" s="186"/>
      <c r="AP519" s="185"/>
      <c r="AQ519" s="185"/>
      <c r="AR519" s="185"/>
      <c r="AS519" s="185"/>
      <c r="AT519" s="185"/>
      <c r="AU519" s="185"/>
      <c r="AV519" s="185"/>
      <c r="AW519" s="186"/>
      <c r="AX519" s="41"/>
      <c r="AY519" s="41" t="s">
        <v>24</v>
      </c>
      <c r="AZ519" s="41"/>
      <c r="BA519" s="36"/>
      <c r="BB519" s="51"/>
      <c r="BC519" s="33"/>
      <c r="BD519" s="33"/>
      <c r="BE519" s="51"/>
      <c r="BF519" s="51"/>
      <c r="BG519" s="51"/>
      <c r="BH519" s="51"/>
      <c r="BI519" s="51"/>
      <c r="BJ519" s="51"/>
      <c r="BK519" s="51"/>
      <c r="BL519" s="51"/>
      <c r="BM519" s="51"/>
      <c r="BN519" s="51"/>
      <c r="BO519" s="51"/>
    </row>
    <row r="520" spans="1:67" ht="152.25" customHeight="1" x14ac:dyDescent="0.25">
      <c r="A520" s="201">
        <v>520</v>
      </c>
      <c r="B520" s="182" t="s">
        <v>3984</v>
      </c>
      <c r="C520" s="182" t="s">
        <v>3985</v>
      </c>
      <c r="D520" s="36" t="s">
        <v>62</v>
      </c>
      <c r="E520" s="36" t="s">
        <v>63</v>
      </c>
      <c r="F520" s="202" t="s">
        <v>66</v>
      </c>
      <c r="G520" s="202"/>
      <c r="H520" s="202"/>
      <c r="I520" s="202"/>
      <c r="J520" s="202"/>
      <c r="K520" s="202"/>
      <c r="L520" s="34" t="s">
        <v>1390</v>
      </c>
      <c r="M520" s="183" t="s">
        <v>3185</v>
      </c>
      <c r="N520" s="183" t="s">
        <v>3989</v>
      </c>
      <c r="O520" s="184" t="s">
        <v>3183</v>
      </c>
      <c r="P520" s="109"/>
      <c r="Q520" s="183" t="s">
        <v>1153</v>
      </c>
      <c r="R520" s="109" t="s">
        <v>4005</v>
      </c>
      <c r="S520" s="183"/>
      <c r="T520" s="33"/>
      <c r="U520" s="33" t="s">
        <v>58</v>
      </c>
      <c r="V520" s="45" t="s">
        <v>58</v>
      </c>
      <c r="W520" s="34" t="s">
        <v>1153</v>
      </c>
      <c r="X520" s="34" t="s">
        <v>23</v>
      </c>
      <c r="Y520" s="36"/>
      <c r="Z520" s="36"/>
      <c r="AA520" s="36"/>
      <c r="AB520" s="36">
        <v>1</v>
      </c>
      <c r="AC520" s="36"/>
      <c r="AD520" s="36"/>
      <c r="AE520" s="36"/>
      <c r="AF520" s="51"/>
      <c r="AG520" s="51">
        <v>1</v>
      </c>
      <c r="AH520" s="51"/>
      <c r="AI520" s="51"/>
      <c r="AJ520" s="51"/>
      <c r="AK520" s="51"/>
      <c r="AL520" s="33"/>
      <c r="AM520" s="33"/>
      <c r="AN520" s="186"/>
      <c r="AO520" s="186"/>
      <c r="AP520" s="185"/>
      <c r="AQ520" s="185"/>
      <c r="AR520" s="185"/>
      <c r="AS520" s="185"/>
      <c r="AT520" s="185"/>
      <c r="AU520" s="185"/>
      <c r="AV520" s="185"/>
      <c r="AW520" s="186"/>
      <c r="AX520" s="41"/>
      <c r="AY520" s="41" t="s">
        <v>24</v>
      </c>
      <c r="AZ520" s="41"/>
      <c r="BA520" s="36"/>
      <c r="BB520" s="51"/>
      <c r="BC520" s="33"/>
      <c r="BD520" s="33"/>
      <c r="BE520" s="51"/>
      <c r="BF520" s="51"/>
      <c r="BG520" s="51"/>
      <c r="BH520" s="51"/>
      <c r="BI520" s="51"/>
      <c r="BJ520" s="51"/>
      <c r="BK520" s="51"/>
      <c r="BL520" s="51"/>
      <c r="BM520" s="51"/>
      <c r="BN520" s="51"/>
      <c r="BO520" s="51"/>
    </row>
    <row r="521" spans="1:67" ht="204.75" customHeight="1" x14ac:dyDescent="0.25">
      <c r="A521" s="201">
        <v>521</v>
      </c>
      <c r="B521" s="182" t="s">
        <v>3984</v>
      </c>
      <c r="C521" s="182" t="s">
        <v>3985</v>
      </c>
      <c r="D521" s="36" t="s">
        <v>62</v>
      </c>
      <c r="E521" s="36" t="s">
        <v>41</v>
      </c>
      <c r="F521" s="202" t="s">
        <v>66</v>
      </c>
      <c r="G521" s="202"/>
      <c r="H521" s="202"/>
      <c r="I521" s="202"/>
      <c r="J521" s="202"/>
      <c r="K521" s="202"/>
      <c r="L521" s="34" t="s">
        <v>1391</v>
      </c>
      <c r="M521" s="182"/>
      <c r="N521" s="183"/>
      <c r="O521" s="184" t="s">
        <v>41</v>
      </c>
      <c r="P521" s="109"/>
      <c r="Q521" s="182" t="s">
        <v>25</v>
      </c>
      <c r="R521" s="109"/>
      <c r="S521" s="183" t="s">
        <v>391</v>
      </c>
      <c r="T521" s="33" t="s">
        <v>1392</v>
      </c>
      <c r="U521" s="33" t="s">
        <v>58</v>
      </c>
      <c r="V521" s="45" t="s">
        <v>58</v>
      </c>
      <c r="W521" s="34" t="s">
        <v>1392</v>
      </c>
      <c r="X521" s="34" t="s">
        <v>66</v>
      </c>
      <c r="Y521" s="36"/>
      <c r="Z521" s="36"/>
      <c r="AA521" s="36"/>
      <c r="AB521" s="36">
        <v>1</v>
      </c>
      <c r="AC521" s="36"/>
      <c r="AD521" s="36"/>
      <c r="AE521" s="36"/>
      <c r="AF521" s="51"/>
      <c r="AG521" s="51">
        <v>1</v>
      </c>
      <c r="AH521" s="51"/>
      <c r="AI521" s="51"/>
      <c r="AJ521" s="51"/>
      <c r="AK521" s="51"/>
      <c r="AL521" s="33" t="s">
        <v>3156</v>
      </c>
      <c r="AM521" s="33"/>
      <c r="AN521" s="185"/>
      <c r="AO521" s="185"/>
      <c r="AP521" s="185"/>
      <c r="AQ521" s="185"/>
      <c r="AR521" s="185"/>
      <c r="AS521" s="185"/>
      <c r="AT521" s="185"/>
      <c r="AU521" s="185"/>
      <c r="AV521" s="185"/>
      <c r="AW521" s="186"/>
      <c r="AX521" s="41"/>
      <c r="AY521" s="41" t="s">
        <v>24</v>
      </c>
      <c r="AZ521" s="41"/>
      <c r="BA521" s="36"/>
      <c r="BB521" s="51"/>
      <c r="BC521" s="33"/>
      <c r="BD521" s="33"/>
      <c r="BE521" s="51"/>
      <c r="BF521" s="51"/>
      <c r="BG521" s="51"/>
      <c r="BH521" s="51"/>
      <c r="BI521" s="51"/>
      <c r="BJ521" s="51"/>
      <c r="BK521" s="51"/>
      <c r="BL521" s="51"/>
      <c r="BM521" s="51"/>
      <c r="BN521" s="51"/>
      <c r="BO521" s="51"/>
    </row>
    <row r="522" spans="1:67" ht="151.5" customHeight="1" x14ac:dyDescent="0.25">
      <c r="A522" s="201">
        <v>522</v>
      </c>
      <c r="B522" s="182" t="s">
        <v>3984</v>
      </c>
      <c r="C522" s="182" t="s">
        <v>3985</v>
      </c>
      <c r="D522" s="36" t="s">
        <v>62</v>
      </c>
      <c r="E522" s="36" t="s">
        <v>41</v>
      </c>
      <c r="F522" s="202" t="s">
        <v>66</v>
      </c>
      <c r="G522" s="202"/>
      <c r="H522" s="202"/>
      <c r="I522" s="202"/>
      <c r="J522" s="202"/>
      <c r="K522" s="202"/>
      <c r="L522" s="34" t="s">
        <v>1393</v>
      </c>
      <c r="M522" s="182"/>
      <c r="N522" s="183"/>
      <c r="O522" s="184" t="s">
        <v>41</v>
      </c>
      <c r="P522" s="109"/>
      <c r="Q522" s="182" t="s">
        <v>25</v>
      </c>
      <c r="R522" s="109"/>
      <c r="S522" s="183"/>
      <c r="T522" s="33"/>
      <c r="U522" s="33" t="s">
        <v>58</v>
      </c>
      <c r="V522" s="45" t="s">
        <v>58</v>
      </c>
      <c r="W522" s="34" t="s">
        <v>1394</v>
      </c>
      <c r="X522" s="34" t="s">
        <v>66</v>
      </c>
      <c r="Y522" s="36"/>
      <c r="Z522" s="36"/>
      <c r="AA522" s="36"/>
      <c r="AB522" s="36">
        <v>1</v>
      </c>
      <c r="AC522" s="36"/>
      <c r="AD522" s="36"/>
      <c r="AE522" s="36"/>
      <c r="AF522" s="51"/>
      <c r="AG522" s="51">
        <v>1</v>
      </c>
      <c r="AH522" s="51"/>
      <c r="AI522" s="51"/>
      <c r="AJ522" s="51"/>
      <c r="AK522" s="51"/>
      <c r="AL522" s="33" t="s">
        <v>3156</v>
      </c>
      <c r="AM522" s="33"/>
      <c r="AN522" s="185"/>
      <c r="AO522" s="185"/>
      <c r="AP522" s="185"/>
      <c r="AQ522" s="185"/>
      <c r="AR522" s="185"/>
      <c r="AS522" s="185"/>
      <c r="AT522" s="185"/>
      <c r="AU522" s="185"/>
      <c r="AV522" s="185"/>
      <c r="AW522" s="186"/>
      <c r="AX522" s="41"/>
      <c r="AY522" s="41" t="s">
        <v>24</v>
      </c>
      <c r="AZ522" s="41"/>
      <c r="BA522" s="36"/>
      <c r="BB522" s="51"/>
      <c r="BC522" s="33"/>
      <c r="BD522" s="33"/>
      <c r="BE522" s="51"/>
      <c r="BF522" s="51"/>
      <c r="BG522" s="51"/>
      <c r="BH522" s="51"/>
      <c r="BI522" s="51"/>
      <c r="BJ522" s="51"/>
      <c r="BK522" s="51"/>
      <c r="BL522" s="51"/>
      <c r="BM522" s="51"/>
      <c r="BN522" s="51"/>
      <c r="BO522" s="51"/>
    </row>
    <row r="523" spans="1:67" ht="157.5" customHeight="1" x14ac:dyDescent="0.25">
      <c r="A523" s="201">
        <v>523</v>
      </c>
      <c r="B523" s="182" t="s">
        <v>3984</v>
      </c>
      <c r="C523" s="182" t="s">
        <v>3985</v>
      </c>
      <c r="D523" s="36" t="s">
        <v>62</v>
      </c>
      <c r="E523" s="36" t="s">
        <v>41</v>
      </c>
      <c r="F523" s="202" t="s">
        <v>66</v>
      </c>
      <c r="G523" s="202"/>
      <c r="H523" s="202"/>
      <c r="I523" s="202"/>
      <c r="J523" s="202"/>
      <c r="K523" s="202"/>
      <c r="L523" s="34" t="s">
        <v>1395</v>
      </c>
      <c r="M523" s="182"/>
      <c r="N523" s="183"/>
      <c r="O523" s="184" t="s">
        <v>41</v>
      </c>
      <c r="P523" s="109"/>
      <c r="Q523" s="182" t="s">
        <v>25</v>
      </c>
      <c r="R523" s="109"/>
      <c r="S523" s="183" t="s">
        <v>3167</v>
      </c>
      <c r="T523" s="33" t="s">
        <v>3257</v>
      </c>
      <c r="U523" s="33" t="s">
        <v>167</v>
      </c>
      <c r="V523" s="45" t="s">
        <v>167</v>
      </c>
      <c r="W523" s="34" t="s">
        <v>1396</v>
      </c>
      <c r="X523" s="34" t="s">
        <v>204</v>
      </c>
      <c r="Y523" s="36"/>
      <c r="Z523" s="36"/>
      <c r="AA523" s="36">
        <v>1</v>
      </c>
      <c r="AB523" s="36"/>
      <c r="AC523" s="36"/>
      <c r="AD523" s="36"/>
      <c r="AE523" s="36"/>
      <c r="AF523" s="51"/>
      <c r="AG523" s="51">
        <v>1</v>
      </c>
      <c r="AH523" s="51"/>
      <c r="AI523" s="51"/>
      <c r="AJ523" s="51"/>
      <c r="AK523" s="51"/>
      <c r="AL523" s="33" t="s">
        <v>3156</v>
      </c>
      <c r="AM523" s="33"/>
      <c r="AN523" s="185" t="s">
        <v>3224</v>
      </c>
      <c r="AO523" s="185"/>
      <c r="AP523" s="185" t="s">
        <v>3194</v>
      </c>
      <c r="AQ523" s="185" t="s">
        <v>3194</v>
      </c>
      <c r="AR523" s="185" t="s">
        <v>3194</v>
      </c>
      <c r="AS523" s="185" t="s">
        <v>2694</v>
      </c>
      <c r="AT523" s="185"/>
      <c r="AU523" s="185"/>
      <c r="AV523" s="185"/>
      <c r="AW523" s="186"/>
      <c r="AX523" s="185"/>
      <c r="AY523" s="35" t="s">
        <v>176</v>
      </c>
      <c r="AZ523" s="41"/>
      <c r="BA523" s="36"/>
      <c r="BB523" s="51"/>
      <c r="BC523" s="33"/>
      <c r="BD523" s="33"/>
      <c r="BE523" s="51"/>
      <c r="BF523" s="51"/>
      <c r="BG523" s="51"/>
      <c r="BH523" s="51"/>
      <c r="BI523" s="51"/>
      <c r="BJ523" s="51"/>
      <c r="BK523" s="51"/>
      <c r="BL523" s="51"/>
      <c r="BM523" s="51"/>
      <c r="BN523" s="51"/>
      <c r="BO523" s="51"/>
    </row>
    <row r="524" spans="1:67" ht="172.5" customHeight="1" x14ac:dyDescent="0.25">
      <c r="A524" s="201">
        <v>524</v>
      </c>
      <c r="B524" s="182" t="s">
        <v>3984</v>
      </c>
      <c r="C524" s="182" t="s">
        <v>3985</v>
      </c>
      <c r="D524" s="36" t="s">
        <v>62</v>
      </c>
      <c r="E524" s="36" t="s">
        <v>41</v>
      </c>
      <c r="F524" s="202" t="s">
        <v>66</v>
      </c>
      <c r="G524" s="202"/>
      <c r="H524" s="202"/>
      <c r="I524" s="202"/>
      <c r="J524" s="202"/>
      <c r="K524" s="202"/>
      <c r="L524" s="34" t="s">
        <v>1397</v>
      </c>
      <c r="M524" s="182"/>
      <c r="N524" s="183"/>
      <c r="O524" s="184" t="s">
        <v>41</v>
      </c>
      <c r="P524" s="109"/>
      <c r="Q524" s="182" t="s">
        <v>25</v>
      </c>
      <c r="R524" s="109"/>
      <c r="S524" s="183" t="s">
        <v>391</v>
      </c>
      <c r="T524" s="33" t="s">
        <v>1398</v>
      </c>
      <c r="U524" s="33" t="s">
        <v>58</v>
      </c>
      <c r="V524" s="45" t="s">
        <v>58</v>
      </c>
      <c r="W524" s="34" t="s">
        <v>1398</v>
      </c>
      <c r="X524" s="34" t="s">
        <v>66</v>
      </c>
      <c r="Y524" s="36"/>
      <c r="Z524" s="36"/>
      <c r="AA524" s="36"/>
      <c r="AB524" s="36">
        <v>1</v>
      </c>
      <c r="AC524" s="36"/>
      <c r="AD524" s="36"/>
      <c r="AE524" s="36"/>
      <c r="AF524" s="51"/>
      <c r="AG524" s="51">
        <v>1</v>
      </c>
      <c r="AH524" s="51"/>
      <c r="AI524" s="51"/>
      <c r="AJ524" s="51"/>
      <c r="AK524" s="51"/>
      <c r="AL524" s="33" t="s">
        <v>3156</v>
      </c>
      <c r="AM524" s="33"/>
      <c r="AN524" s="185"/>
      <c r="AO524" s="185"/>
      <c r="AP524" s="185"/>
      <c r="AQ524" s="185"/>
      <c r="AR524" s="185"/>
      <c r="AS524" s="185"/>
      <c r="AT524" s="185"/>
      <c r="AU524" s="185"/>
      <c r="AV524" s="185"/>
      <c r="AW524" s="186"/>
      <c r="AX524" s="41"/>
      <c r="AY524" s="41" t="s">
        <v>24</v>
      </c>
      <c r="AZ524" s="41"/>
      <c r="BA524" s="36"/>
      <c r="BB524" s="51"/>
      <c r="BC524" s="33"/>
      <c r="BD524" s="33"/>
      <c r="BE524" s="51"/>
      <c r="BF524" s="51"/>
      <c r="BG524" s="51"/>
      <c r="BH524" s="51"/>
      <c r="BI524" s="51"/>
      <c r="BJ524" s="51"/>
      <c r="BK524" s="51"/>
      <c r="BL524" s="51"/>
      <c r="BM524" s="51"/>
      <c r="BN524" s="51"/>
      <c r="BO524" s="51"/>
    </row>
    <row r="525" spans="1:67" ht="91.5" customHeight="1" x14ac:dyDescent="0.25">
      <c r="A525" s="201">
        <v>525</v>
      </c>
      <c r="B525" s="182" t="s">
        <v>3984</v>
      </c>
      <c r="C525" s="182" t="s">
        <v>3985</v>
      </c>
      <c r="D525" s="36" t="s">
        <v>62</v>
      </c>
      <c r="E525" s="36" t="s">
        <v>41</v>
      </c>
      <c r="F525" s="202" t="s">
        <v>66</v>
      </c>
      <c r="G525" s="202"/>
      <c r="H525" s="202"/>
      <c r="I525" s="202"/>
      <c r="J525" s="202"/>
      <c r="K525" s="202"/>
      <c r="L525" s="34" t="s">
        <v>1399</v>
      </c>
      <c r="M525" s="182"/>
      <c r="N525" s="183"/>
      <c r="O525" s="184" t="s">
        <v>41</v>
      </c>
      <c r="P525" s="109"/>
      <c r="Q525" s="182" t="s">
        <v>25</v>
      </c>
      <c r="R525" s="109"/>
      <c r="S525" s="183" t="s">
        <v>391</v>
      </c>
      <c r="T525" s="33" t="s">
        <v>1400</v>
      </c>
      <c r="U525" s="33" t="s">
        <v>58</v>
      </c>
      <c r="V525" s="45" t="s">
        <v>58</v>
      </c>
      <c r="W525" s="34" t="s">
        <v>1400</v>
      </c>
      <c r="X525" s="34" t="s">
        <v>66</v>
      </c>
      <c r="Y525" s="36"/>
      <c r="Z525" s="36"/>
      <c r="AA525" s="36"/>
      <c r="AB525" s="36">
        <v>1</v>
      </c>
      <c r="AC525" s="36"/>
      <c r="AD525" s="36"/>
      <c r="AE525" s="36"/>
      <c r="AF525" s="51"/>
      <c r="AG525" s="51">
        <v>1</v>
      </c>
      <c r="AH525" s="51"/>
      <c r="AI525" s="51"/>
      <c r="AJ525" s="51"/>
      <c r="AK525" s="51"/>
      <c r="AL525" s="33" t="s">
        <v>3156</v>
      </c>
      <c r="AM525" s="33"/>
      <c r="AN525" s="185"/>
      <c r="AO525" s="185"/>
      <c r="AP525" s="185"/>
      <c r="AQ525" s="185"/>
      <c r="AR525" s="185"/>
      <c r="AS525" s="185"/>
      <c r="AT525" s="185"/>
      <c r="AU525" s="185"/>
      <c r="AV525" s="185"/>
      <c r="AW525" s="186"/>
      <c r="AX525" s="41"/>
      <c r="AY525" s="41" t="s">
        <v>24</v>
      </c>
      <c r="AZ525" s="41"/>
      <c r="BA525" s="36"/>
      <c r="BB525" s="51"/>
      <c r="BC525" s="33"/>
      <c r="BD525" s="33"/>
      <c r="BE525" s="51"/>
      <c r="BF525" s="51"/>
      <c r="BG525" s="51"/>
      <c r="BH525" s="51"/>
      <c r="BI525" s="51"/>
      <c r="BJ525" s="51"/>
      <c r="BK525" s="51"/>
      <c r="BL525" s="51"/>
      <c r="BM525" s="51"/>
      <c r="BN525" s="51"/>
      <c r="BO525" s="51"/>
    </row>
    <row r="526" spans="1:67" ht="191.25" customHeight="1" x14ac:dyDescent="0.25">
      <c r="A526" s="201">
        <v>526</v>
      </c>
      <c r="B526" s="182" t="s">
        <v>3984</v>
      </c>
      <c r="C526" s="182" t="s">
        <v>3985</v>
      </c>
      <c r="D526" s="36" t="s">
        <v>62</v>
      </c>
      <c r="E526" s="36" t="s">
        <v>41</v>
      </c>
      <c r="F526" s="202" t="s">
        <v>66</v>
      </c>
      <c r="G526" s="202"/>
      <c r="H526" s="202"/>
      <c r="I526" s="202"/>
      <c r="J526" s="202"/>
      <c r="K526" s="202"/>
      <c r="L526" s="34" t="s">
        <v>1404</v>
      </c>
      <c r="M526" s="182"/>
      <c r="N526" s="183"/>
      <c r="O526" s="184" t="s">
        <v>41</v>
      </c>
      <c r="P526" s="109"/>
      <c r="Q526" s="182" t="s">
        <v>25</v>
      </c>
      <c r="R526" s="109"/>
      <c r="S526" s="183" t="s">
        <v>391</v>
      </c>
      <c r="T526" s="33" t="s">
        <v>1398</v>
      </c>
      <c r="U526" s="33" t="s">
        <v>58</v>
      </c>
      <c r="V526" s="45" t="s">
        <v>58</v>
      </c>
      <c r="W526" s="34" t="s">
        <v>1398</v>
      </c>
      <c r="X526" s="34" t="s">
        <v>66</v>
      </c>
      <c r="Y526" s="36"/>
      <c r="Z526" s="36"/>
      <c r="AA526" s="36"/>
      <c r="AB526" s="36">
        <v>1</v>
      </c>
      <c r="AC526" s="36"/>
      <c r="AD526" s="36"/>
      <c r="AE526" s="36"/>
      <c r="AF526" s="51"/>
      <c r="AG526" s="51">
        <v>1</v>
      </c>
      <c r="AH526" s="51"/>
      <c r="AI526" s="51"/>
      <c r="AJ526" s="51"/>
      <c r="AK526" s="51"/>
      <c r="AL526" s="33" t="s">
        <v>3156</v>
      </c>
      <c r="AM526" s="33"/>
      <c r="AN526" s="185"/>
      <c r="AO526" s="185"/>
      <c r="AP526" s="185"/>
      <c r="AQ526" s="185"/>
      <c r="AR526" s="185"/>
      <c r="AS526" s="185"/>
      <c r="AT526" s="185"/>
      <c r="AU526" s="185"/>
      <c r="AV526" s="185"/>
      <c r="AW526" s="186"/>
      <c r="AX526" s="41"/>
      <c r="AY526" s="41" t="s">
        <v>24</v>
      </c>
      <c r="AZ526" s="41"/>
      <c r="BA526" s="36"/>
      <c r="BB526" s="51"/>
      <c r="BC526" s="33"/>
      <c r="BD526" s="33"/>
      <c r="BE526" s="51"/>
      <c r="BF526" s="51"/>
      <c r="BG526" s="51"/>
      <c r="BH526" s="51"/>
      <c r="BI526" s="51"/>
      <c r="BJ526" s="51"/>
      <c r="BK526" s="51"/>
      <c r="BL526" s="51"/>
      <c r="BM526" s="51"/>
      <c r="BN526" s="51"/>
      <c r="BO526" s="51"/>
    </row>
    <row r="527" spans="1:67" ht="122.25" customHeight="1" x14ac:dyDescent="0.25">
      <c r="A527" s="201">
        <v>527</v>
      </c>
      <c r="B527" s="182" t="s">
        <v>3984</v>
      </c>
      <c r="C527" s="182" t="s">
        <v>3985</v>
      </c>
      <c r="D527" s="36" t="s">
        <v>62</v>
      </c>
      <c r="E527" s="36" t="s">
        <v>41</v>
      </c>
      <c r="F527" s="202" t="s">
        <v>66</v>
      </c>
      <c r="G527" s="202"/>
      <c r="H527" s="202"/>
      <c r="I527" s="202"/>
      <c r="J527" s="202"/>
      <c r="K527" s="202"/>
      <c r="L527" s="34" t="s">
        <v>1406</v>
      </c>
      <c r="M527" s="182"/>
      <c r="N527" s="183"/>
      <c r="O527" s="184" t="s">
        <v>41</v>
      </c>
      <c r="P527" s="109"/>
      <c r="Q527" s="182" t="s">
        <v>25</v>
      </c>
      <c r="R527" s="109"/>
      <c r="S527" s="183" t="s">
        <v>391</v>
      </c>
      <c r="T527" s="33" t="s">
        <v>1400</v>
      </c>
      <c r="U527" s="33" t="s">
        <v>58</v>
      </c>
      <c r="V527" s="45" t="s">
        <v>58</v>
      </c>
      <c r="W527" s="34" t="s">
        <v>1400</v>
      </c>
      <c r="X527" s="34" t="s">
        <v>1407</v>
      </c>
      <c r="Y527" s="36"/>
      <c r="Z527" s="36"/>
      <c r="AA527" s="36"/>
      <c r="AB527" s="36">
        <v>1</v>
      </c>
      <c r="AC527" s="36"/>
      <c r="AD527" s="36"/>
      <c r="AE527" s="36"/>
      <c r="AF527" s="51"/>
      <c r="AG527" s="51">
        <v>1</v>
      </c>
      <c r="AH527" s="51"/>
      <c r="AI527" s="51"/>
      <c r="AJ527" s="51"/>
      <c r="AK527" s="51"/>
      <c r="AL527" s="33" t="s">
        <v>3156</v>
      </c>
      <c r="AM527" s="33"/>
      <c r="AN527" s="185"/>
      <c r="AO527" s="185"/>
      <c r="AP527" s="185"/>
      <c r="AQ527" s="185"/>
      <c r="AR527" s="185"/>
      <c r="AS527" s="185"/>
      <c r="AT527" s="185"/>
      <c r="AU527" s="185"/>
      <c r="AV527" s="185"/>
      <c r="AW527" s="186"/>
      <c r="AX527" s="41"/>
      <c r="AY527" s="41" t="s">
        <v>24</v>
      </c>
      <c r="AZ527" s="41"/>
      <c r="BA527" s="36"/>
      <c r="BB527" s="51"/>
      <c r="BC527" s="33"/>
      <c r="BD527" s="33"/>
      <c r="BE527" s="51"/>
      <c r="BF527" s="51"/>
      <c r="BG527" s="51"/>
      <c r="BH527" s="51"/>
      <c r="BI527" s="51"/>
      <c r="BJ527" s="51"/>
      <c r="BK527" s="51"/>
      <c r="BL527" s="51"/>
      <c r="BM527" s="51"/>
      <c r="BN527" s="51"/>
      <c r="BO527" s="51"/>
    </row>
    <row r="528" spans="1:67" ht="81.75" customHeight="1" x14ac:dyDescent="0.25">
      <c r="A528" s="201">
        <v>528</v>
      </c>
      <c r="B528" s="182" t="s">
        <v>3984</v>
      </c>
      <c r="C528" s="182" t="s">
        <v>3985</v>
      </c>
      <c r="D528" s="36" t="s">
        <v>62</v>
      </c>
      <c r="E528" s="36" t="s">
        <v>41</v>
      </c>
      <c r="F528" s="202" t="s">
        <v>66</v>
      </c>
      <c r="G528" s="202"/>
      <c r="H528" s="202"/>
      <c r="I528" s="202"/>
      <c r="J528" s="202"/>
      <c r="K528" s="202"/>
      <c r="L528" s="34" t="s">
        <v>1409</v>
      </c>
      <c r="M528" s="182"/>
      <c r="N528" s="183"/>
      <c r="O528" s="184" t="s">
        <v>41</v>
      </c>
      <c r="P528" s="109"/>
      <c r="Q528" s="182" t="s">
        <v>25</v>
      </c>
      <c r="R528" s="109"/>
      <c r="S528" s="183" t="s">
        <v>3167</v>
      </c>
      <c r="T528" s="33" t="s">
        <v>4006</v>
      </c>
      <c r="U528" s="33" t="s">
        <v>167</v>
      </c>
      <c r="V528" s="45" t="s">
        <v>167</v>
      </c>
      <c r="W528" s="34" t="s">
        <v>322</v>
      </c>
      <c r="X528" s="34" t="s">
        <v>204</v>
      </c>
      <c r="Y528" s="36"/>
      <c r="Z528" s="36"/>
      <c r="AA528" s="36">
        <v>1</v>
      </c>
      <c r="AB528" s="36"/>
      <c r="AC528" s="36"/>
      <c r="AD528" s="36"/>
      <c r="AE528" s="36"/>
      <c r="AF528" s="51"/>
      <c r="AG528" s="51">
        <v>1</v>
      </c>
      <c r="AH528" s="51"/>
      <c r="AI528" s="51"/>
      <c r="AJ528" s="51"/>
      <c r="AK528" s="51"/>
      <c r="AL528" s="33" t="s">
        <v>3156</v>
      </c>
      <c r="AM528" s="33"/>
      <c r="AN528" s="185"/>
      <c r="AO528" s="185"/>
      <c r="AP528" s="185"/>
      <c r="AQ528" s="185"/>
      <c r="AR528" s="185"/>
      <c r="AS528" s="185"/>
      <c r="AT528" s="185"/>
      <c r="AU528" s="185"/>
      <c r="AV528" s="185"/>
      <c r="AW528" s="186"/>
      <c r="AX528" s="41"/>
      <c r="AY528" s="35" t="s">
        <v>176</v>
      </c>
      <c r="AZ528" s="41"/>
      <c r="BA528" s="36"/>
      <c r="BB528" s="51"/>
      <c r="BC528" s="33"/>
      <c r="BD528" s="33"/>
      <c r="BE528" s="51"/>
      <c r="BF528" s="51"/>
      <c r="BG528" s="51"/>
      <c r="BH528" s="51"/>
      <c r="BI528" s="51"/>
      <c r="BJ528" s="51"/>
      <c r="BK528" s="51"/>
      <c r="BL528" s="51"/>
      <c r="BM528" s="51"/>
      <c r="BN528" s="51"/>
      <c r="BO528" s="51"/>
    </row>
    <row r="529" spans="1:67" ht="74.25" customHeight="1" x14ac:dyDescent="0.25">
      <c r="A529" s="201">
        <v>529</v>
      </c>
      <c r="B529" s="182" t="s">
        <v>3984</v>
      </c>
      <c r="C529" s="182" t="s">
        <v>3985</v>
      </c>
      <c r="D529" s="36" t="s">
        <v>62</v>
      </c>
      <c r="E529" s="36" t="s">
        <v>41</v>
      </c>
      <c r="F529" s="202" t="s">
        <v>66</v>
      </c>
      <c r="G529" s="202"/>
      <c r="H529" s="202"/>
      <c r="I529" s="202"/>
      <c r="J529" s="202"/>
      <c r="K529" s="202"/>
      <c r="L529" s="34" t="s">
        <v>1411</v>
      </c>
      <c r="M529" s="182"/>
      <c r="N529" s="183"/>
      <c r="O529" s="184" t="s">
        <v>41</v>
      </c>
      <c r="P529" s="109"/>
      <c r="Q529" s="182" t="s">
        <v>25</v>
      </c>
      <c r="R529" s="109"/>
      <c r="S529" s="183" t="s">
        <v>3167</v>
      </c>
      <c r="T529" s="33" t="s">
        <v>4007</v>
      </c>
      <c r="U529" s="33" t="s">
        <v>167</v>
      </c>
      <c r="V529" s="45" t="s">
        <v>167</v>
      </c>
      <c r="W529" s="34" t="s">
        <v>322</v>
      </c>
      <c r="X529" s="34" t="s">
        <v>1412</v>
      </c>
      <c r="Y529" s="36"/>
      <c r="Z529" s="36"/>
      <c r="AA529" s="36">
        <v>1</v>
      </c>
      <c r="AB529" s="36"/>
      <c r="AC529" s="36"/>
      <c r="AD529" s="36"/>
      <c r="AE529" s="36"/>
      <c r="AF529" s="51"/>
      <c r="AG529" s="51">
        <v>1</v>
      </c>
      <c r="AH529" s="51"/>
      <c r="AI529" s="51"/>
      <c r="AJ529" s="51"/>
      <c r="AK529" s="51"/>
      <c r="AL529" s="33" t="s">
        <v>3156</v>
      </c>
      <c r="AM529" s="33"/>
      <c r="AN529" s="185"/>
      <c r="AO529" s="185"/>
      <c r="AP529" s="185"/>
      <c r="AQ529" s="185"/>
      <c r="AR529" s="185"/>
      <c r="AS529" s="185"/>
      <c r="AT529" s="185"/>
      <c r="AU529" s="185"/>
      <c r="AV529" s="185"/>
      <c r="AW529" s="186"/>
      <c r="AX529" s="41"/>
      <c r="AY529" s="35" t="s">
        <v>176</v>
      </c>
      <c r="AZ529" s="41"/>
      <c r="BA529" s="36"/>
      <c r="BB529" s="51"/>
      <c r="BC529" s="33"/>
      <c r="BD529" s="33"/>
      <c r="BE529" s="51"/>
      <c r="BF529" s="51"/>
      <c r="BG529" s="51"/>
      <c r="BH529" s="51"/>
      <c r="BI529" s="51"/>
      <c r="BJ529" s="51"/>
      <c r="BK529" s="51"/>
      <c r="BL529" s="51"/>
      <c r="BM529" s="51"/>
      <c r="BN529" s="51"/>
      <c r="BO529" s="51"/>
    </row>
    <row r="530" spans="1:67" ht="111" customHeight="1" x14ac:dyDescent="0.25">
      <c r="A530" s="201">
        <v>530</v>
      </c>
      <c r="B530" s="182" t="s">
        <v>3984</v>
      </c>
      <c r="C530" s="182" t="s">
        <v>3985</v>
      </c>
      <c r="D530" s="36" t="s">
        <v>30</v>
      </c>
      <c r="E530" s="36" t="s">
        <v>41</v>
      </c>
      <c r="F530" s="202" t="s">
        <v>66</v>
      </c>
      <c r="G530" s="202"/>
      <c r="H530" s="202"/>
      <c r="I530" s="202"/>
      <c r="J530" s="202"/>
      <c r="K530" s="202"/>
      <c r="L530" s="34" t="s">
        <v>1414</v>
      </c>
      <c r="M530" s="182"/>
      <c r="N530" s="183"/>
      <c r="O530" s="184" t="s">
        <v>41</v>
      </c>
      <c r="P530" s="109"/>
      <c r="Q530" s="182" t="s">
        <v>25</v>
      </c>
      <c r="R530" s="109"/>
      <c r="S530" s="183" t="s">
        <v>391</v>
      </c>
      <c r="T530" s="33" t="s">
        <v>4008</v>
      </c>
      <c r="U530" s="33" t="s">
        <v>58</v>
      </c>
      <c r="V530" s="45" t="s">
        <v>58</v>
      </c>
      <c r="W530" s="34" t="s">
        <v>1415</v>
      </c>
      <c r="X530" s="34" t="s">
        <v>66</v>
      </c>
      <c r="Y530" s="36"/>
      <c r="Z530" s="36"/>
      <c r="AA530" s="36"/>
      <c r="AB530" s="36">
        <v>1</v>
      </c>
      <c r="AC530" s="36"/>
      <c r="AD530" s="36"/>
      <c r="AE530" s="36"/>
      <c r="AF530" s="51"/>
      <c r="AG530" s="51">
        <v>1</v>
      </c>
      <c r="AH530" s="51"/>
      <c r="AI530" s="51"/>
      <c r="AJ530" s="51"/>
      <c r="AK530" s="51"/>
      <c r="AL530" s="33"/>
      <c r="AM530" s="33"/>
      <c r="AN530" s="186"/>
      <c r="AO530" s="186"/>
      <c r="AP530" s="185"/>
      <c r="AQ530" s="185"/>
      <c r="AR530" s="185"/>
      <c r="AS530" s="185"/>
      <c r="AT530" s="185"/>
      <c r="AU530" s="185"/>
      <c r="AV530" s="185"/>
      <c r="AW530" s="186"/>
      <c r="AX530" s="41"/>
      <c r="AY530" s="41" t="s">
        <v>24</v>
      </c>
      <c r="AZ530" s="41"/>
      <c r="BA530" s="36"/>
      <c r="BB530" s="51"/>
      <c r="BC530" s="33"/>
      <c r="BD530" s="33"/>
      <c r="BE530" s="51"/>
      <c r="BF530" s="51"/>
      <c r="BG530" s="51"/>
      <c r="BH530" s="51"/>
      <c r="BI530" s="51"/>
      <c r="BJ530" s="51"/>
      <c r="BK530" s="51"/>
      <c r="BL530" s="51"/>
      <c r="BM530" s="51"/>
      <c r="BN530" s="51"/>
      <c r="BO530" s="51"/>
    </row>
    <row r="531" spans="1:67" ht="78.75" customHeight="1" x14ac:dyDescent="0.25">
      <c r="A531" s="201">
        <v>531</v>
      </c>
      <c r="B531" s="182" t="s">
        <v>3984</v>
      </c>
      <c r="C531" s="182" t="s">
        <v>3985</v>
      </c>
      <c r="D531" s="36" t="s">
        <v>30</v>
      </c>
      <c r="E531" s="36" t="s">
        <v>41</v>
      </c>
      <c r="F531" s="202" t="s">
        <v>66</v>
      </c>
      <c r="G531" s="202"/>
      <c r="H531" s="202"/>
      <c r="I531" s="202"/>
      <c r="J531" s="202"/>
      <c r="K531" s="202"/>
      <c r="L531" s="34" t="s">
        <v>1416</v>
      </c>
      <c r="M531" s="182"/>
      <c r="N531" s="183"/>
      <c r="O531" s="184" t="s">
        <v>41</v>
      </c>
      <c r="P531" s="109"/>
      <c r="Q531" s="182" t="s">
        <v>25</v>
      </c>
      <c r="R531" s="109"/>
      <c r="S531" s="183" t="s">
        <v>3306</v>
      </c>
      <c r="T531" s="33" t="s">
        <v>4009</v>
      </c>
      <c r="U531" s="33" t="s">
        <v>21</v>
      </c>
      <c r="V531" s="45" t="s">
        <v>21</v>
      </c>
      <c r="W531" s="34" t="s">
        <v>1417</v>
      </c>
      <c r="X531" s="34" t="s">
        <v>66</v>
      </c>
      <c r="Y531" s="36">
        <v>1</v>
      </c>
      <c r="Z531" s="36"/>
      <c r="AA531" s="36"/>
      <c r="AB531" s="36"/>
      <c r="AC531" s="36"/>
      <c r="AD531" s="36"/>
      <c r="AE531" s="36"/>
      <c r="AF531" s="51"/>
      <c r="AG531" s="51">
        <v>1</v>
      </c>
      <c r="AH531" s="51"/>
      <c r="AI531" s="51"/>
      <c r="AJ531" s="51"/>
      <c r="AK531" s="51"/>
      <c r="AL531" s="33" t="s">
        <v>3156</v>
      </c>
      <c r="AM531" s="33"/>
      <c r="AN531" s="185"/>
      <c r="AO531" s="185"/>
      <c r="AP531" s="185"/>
      <c r="AQ531" s="185"/>
      <c r="AR531" s="185"/>
      <c r="AS531" s="185"/>
      <c r="AT531" s="185"/>
      <c r="AU531" s="185"/>
      <c r="AV531" s="185"/>
      <c r="AW531" s="186"/>
      <c r="AX531" s="41"/>
      <c r="AY531" s="41" t="s">
        <v>24</v>
      </c>
      <c r="AZ531" s="41"/>
      <c r="BA531" s="36"/>
      <c r="BB531" s="51"/>
      <c r="BC531" s="33"/>
      <c r="BD531" s="33"/>
      <c r="BE531" s="51"/>
      <c r="BF531" s="51"/>
      <c r="BG531" s="51"/>
      <c r="BH531" s="51"/>
      <c r="BI531" s="51"/>
      <c r="BJ531" s="51"/>
      <c r="BK531" s="51"/>
      <c r="BL531" s="51"/>
      <c r="BM531" s="51"/>
      <c r="BN531" s="51"/>
      <c r="BO531" s="51"/>
    </row>
    <row r="532" spans="1:67" ht="92.25" customHeight="1" x14ac:dyDescent="0.25">
      <c r="A532" s="201">
        <v>532</v>
      </c>
      <c r="B532" s="182" t="s">
        <v>3984</v>
      </c>
      <c r="C532" s="182" t="s">
        <v>3985</v>
      </c>
      <c r="D532" s="36" t="s">
        <v>30</v>
      </c>
      <c r="E532" s="36" t="s">
        <v>41</v>
      </c>
      <c r="F532" s="202" t="s">
        <v>66</v>
      </c>
      <c r="G532" s="202"/>
      <c r="H532" s="202"/>
      <c r="I532" s="202"/>
      <c r="J532" s="202"/>
      <c r="K532" s="202"/>
      <c r="L532" s="34" t="s">
        <v>1419</v>
      </c>
      <c r="M532" s="182"/>
      <c r="N532" s="183"/>
      <c r="O532" s="184" t="s">
        <v>41</v>
      </c>
      <c r="P532" s="109" t="s">
        <v>1420</v>
      </c>
      <c r="Q532" s="182" t="s">
        <v>25</v>
      </c>
      <c r="R532" s="109"/>
      <c r="S532" s="183" t="s">
        <v>791</v>
      </c>
      <c r="T532" s="33" t="s">
        <v>4010</v>
      </c>
      <c r="U532" s="33" t="s">
        <v>21</v>
      </c>
      <c r="V532" s="45" t="s">
        <v>21</v>
      </c>
      <c r="W532" s="49" t="s">
        <v>1420</v>
      </c>
      <c r="X532" s="34" t="s">
        <v>66</v>
      </c>
      <c r="Y532" s="35" t="s">
        <v>24</v>
      </c>
      <c r="Z532" s="36"/>
      <c r="AA532" s="36"/>
      <c r="AB532" s="36"/>
      <c r="AC532" s="36"/>
      <c r="AD532" s="36"/>
      <c r="AE532" s="36"/>
      <c r="AF532" s="51"/>
      <c r="AG532" s="51">
        <v>1</v>
      </c>
      <c r="AH532" s="51"/>
      <c r="AI532" s="51"/>
      <c r="AJ532" s="51"/>
      <c r="AK532" s="51"/>
      <c r="AL532" s="33"/>
      <c r="AM532" s="33"/>
      <c r="AN532" s="186"/>
      <c r="AO532" s="186"/>
      <c r="AP532" s="185"/>
      <c r="AQ532" s="185"/>
      <c r="AR532" s="185"/>
      <c r="AS532" s="185"/>
      <c r="AT532" s="185"/>
      <c r="AU532" s="185"/>
      <c r="AV532" s="185"/>
      <c r="AW532" s="186"/>
      <c r="AX532" s="41"/>
      <c r="AY532" s="41" t="s">
        <v>24</v>
      </c>
      <c r="AZ532" s="41"/>
      <c r="BA532" s="36"/>
      <c r="BB532" s="51"/>
      <c r="BC532" s="33"/>
      <c r="BD532" s="33"/>
      <c r="BE532" s="51"/>
      <c r="BF532" s="51"/>
      <c r="BG532" s="51"/>
      <c r="BH532" s="51"/>
      <c r="BI532" s="51"/>
      <c r="BJ532" s="51"/>
      <c r="BK532" s="51"/>
      <c r="BL532" s="51"/>
      <c r="BM532" s="51"/>
      <c r="BN532" s="51"/>
      <c r="BO532" s="51"/>
    </row>
    <row r="533" spans="1:67" ht="141.75" customHeight="1" x14ac:dyDescent="0.25">
      <c r="A533" s="201">
        <v>533</v>
      </c>
      <c r="B533" s="182" t="s">
        <v>3984</v>
      </c>
      <c r="C533" s="182" t="s">
        <v>3985</v>
      </c>
      <c r="D533" s="36" t="s">
        <v>30</v>
      </c>
      <c r="E533" s="36" t="s">
        <v>41</v>
      </c>
      <c r="F533" s="202" t="s">
        <v>66</v>
      </c>
      <c r="G533" s="202"/>
      <c r="H533" s="202"/>
      <c r="I533" s="202"/>
      <c r="J533" s="202"/>
      <c r="K533" s="202"/>
      <c r="L533" s="34" t="s">
        <v>1421</v>
      </c>
      <c r="M533" s="182"/>
      <c r="N533" s="183"/>
      <c r="O533" s="184" t="s">
        <v>41</v>
      </c>
      <c r="P533" s="109"/>
      <c r="Q533" s="182" t="s">
        <v>25</v>
      </c>
      <c r="R533" s="109"/>
      <c r="S533" s="183" t="s">
        <v>3306</v>
      </c>
      <c r="T533" s="33" t="s">
        <v>1422</v>
      </c>
      <c r="U533" s="33" t="s">
        <v>106</v>
      </c>
      <c r="V533" s="45" t="s">
        <v>106</v>
      </c>
      <c r="W533" s="34" t="s">
        <v>1422</v>
      </c>
      <c r="X533" s="34" t="s">
        <v>66</v>
      </c>
      <c r="Y533" s="36"/>
      <c r="Z533" s="36">
        <v>1</v>
      </c>
      <c r="AA533" s="36"/>
      <c r="AB533" s="36"/>
      <c r="AC533" s="36"/>
      <c r="AD533" s="36"/>
      <c r="AE533" s="36"/>
      <c r="AF533" s="51"/>
      <c r="AG533" s="51">
        <v>1</v>
      </c>
      <c r="AH533" s="51"/>
      <c r="AI533" s="51"/>
      <c r="AJ533" s="51"/>
      <c r="AK533" s="51"/>
      <c r="AL533" s="33" t="s">
        <v>3156</v>
      </c>
      <c r="AM533" s="33"/>
      <c r="AN533" s="185"/>
      <c r="AO533" s="185"/>
      <c r="AP533" s="185" t="s">
        <v>803</v>
      </c>
      <c r="AQ533" s="185" t="s">
        <v>803</v>
      </c>
      <c r="AR533" s="185" t="s">
        <v>803</v>
      </c>
      <c r="AS533" s="185" t="s">
        <v>2694</v>
      </c>
      <c r="AT533" s="185"/>
      <c r="AU533" s="185"/>
      <c r="AV533" s="185"/>
      <c r="AW533" s="186"/>
      <c r="AX533" s="41"/>
      <c r="AY533" s="41" t="s">
        <v>24</v>
      </c>
      <c r="AZ533" s="41"/>
      <c r="BA533" s="36"/>
      <c r="BB533" s="51"/>
      <c r="BC533" s="33"/>
      <c r="BD533" s="33"/>
      <c r="BE533" s="51"/>
      <c r="BF533" s="51"/>
      <c r="BG533" s="51"/>
      <c r="BH533" s="51"/>
      <c r="BI533" s="51"/>
      <c r="BJ533" s="51"/>
      <c r="BK533" s="51"/>
      <c r="BL533" s="51"/>
      <c r="BM533" s="51"/>
      <c r="BN533" s="51"/>
      <c r="BO533" s="51"/>
    </row>
    <row r="534" spans="1:67" ht="165.75" customHeight="1" x14ac:dyDescent="0.25">
      <c r="A534" s="201">
        <v>534</v>
      </c>
      <c r="B534" s="182" t="s">
        <v>3984</v>
      </c>
      <c r="C534" s="182" t="s">
        <v>3985</v>
      </c>
      <c r="D534" s="36" t="s">
        <v>30</v>
      </c>
      <c r="E534" s="36" t="s">
        <v>41</v>
      </c>
      <c r="F534" s="202" t="s">
        <v>66</v>
      </c>
      <c r="G534" s="202"/>
      <c r="H534" s="202"/>
      <c r="I534" s="202"/>
      <c r="J534" s="202"/>
      <c r="K534" s="202"/>
      <c r="L534" s="34" t="s">
        <v>1424</v>
      </c>
      <c r="M534" s="182"/>
      <c r="N534" s="183"/>
      <c r="O534" s="184" t="s">
        <v>41</v>
      </c>
      <c r="P534" s="109"/>
      <c r="Q534" s="182" t="s">
        <v>25</v>
      </c>
      <c r="R534" s="109"/>
      <c r="S534" s="183" t="s">
        <v>3306</v>
      </c>
      <c r="T534" s="33" t="s">
        <v>1425</v>
      </c>
      <c r="U534" s="33" t="s">
        <v>167</v>
      </c>
      <c r="V534" s="45" t="s">
        <v>167</v>
      </c>
      <c r="W534" s="34" t="s">
        <v>1425</v>
      </c>
      <c r="X534" s="34" t="s">
        <v>66</v>
      </c>
      <c r="Y534" s="36"/>
      <c r="Z534" s="36"/>
      <c r="AA534" s="36">
        <v>1</v>
      </c>
      <c r="AB534" s="36"/>
      <c r="AC534" s="36"/>
      <c r="AD534" s="36"/>
      <c r="AE534" s="36"/>
      <c r="AF534" s="51"/>
      <c r="AG534" s="51">
        <v>1</v>
      </c>
      <c r="AH534" s="51"/>
      <c r="AI534" s="51"/>
      <c r="AJ534" s="51"/>
      <c r="AK534" s="51"/>
      <c r="AL534" s="33" t="s">
        <v>3156</v>
      </c>
      <c r="AM534" s="33"/>
      <c r="AN534" s="185"/>
      <c r="AO534" s="185"/>
      <c r="AP534" s="185"/>
      <c r="AQ534" s="185"/>
      <c r="AR534" s="185"/>
      <c r="AS534" s="185"/>
      <c r="AT534" s="185"/>
      <c r="AU534" s="185"/>
      <c r="AV534" s="185"/>
      <c r="AW534" s="186"/>
      <c r="AX534" s="41"/>
      <c r="AY534" s="35" t="s">
        <v>176</v>
      </c>
      <c r="AZ534" s="41"/>
      <c r="BA534" s="36"/>
      <c r="BB534" s="51"/>
      <c r="BC534" s="33"/>
      <c r="BD534" s="33"/>
      <c r="BE534" s="51"/>
      <c r="BF534" s="51"/>
      <c r="BG534" s="51"/>
      <c r="BH534" s="51"/>
      <c r="BI534" s="51"/>
      <c r="BJ534" s="51"/>
      <c r="BK534" s="51"/>
      <c r="BL534" s="51"/>
      <c r="BM534" s="51"/>
      <c r="BN534" s="51"/>
      <c r="BO534" s="51"/>
    </row>
    <row r="535" spans="1:67" ht="84" customHeight="1" x14ac:dyDescent="0.25">
      <c r="A535" s="201">
        <v>535</v>
      </c>
      <c r="B535" s="182" t="s">
        <v>3984</v>
      </c>
      <c r="C535" s="182" t="s">
        <v>3985</v>
      </c>
      <c r="D535" s="36" t="s">
        <v>30</v>
      </c>
      <c r="E535" s="36" t="s">
        <v>41</v>
      </c>
      <c r="F535" s="202"/>
      <c r="G535" s="202"/>
      <c r="H535" s="202"/>
      <c r="I535" s="202"/>
      <c r="J535" s="202"/>
      <c r="K535" s="202"/>
      <c r="L535" s="34" t="s">
        <v>1426</v>
      </c>
      <c r="M535" s="182"/>
      <c r="N535" s="183"/>
      <c r="O535" s="184" t="s">
        <v>41</v>
      </c>
      <c r="P535" s="109"/>
      <c r="Q535" s="182" t="s">
        <v>25</v>
      </c>
      <c r="R535" s="109"/>
      <c r="S535" s="183" t="s">
        <v>391</v>
      </c>
      <c r="T535" s="188">
        <v>42810</v>
      </c>
      <c r="U535" s="33" t="s">
        <v>58</v>
      </c>
      <c r="V535" s="45" t="s">
        <v>58</v>
      </c>
      <c r="W535" s="49" t="s">
        <v>59</v>
      </c>
      <c r="X535" s="49" t="s">
        <v>938</v>
      </c>
      <c r="Y535" s="36"/>
      <c r="Z535" s="36"/>
      <c r="AA535" s="36"/>
      <c r="AB535" s="36">
        <v>1</v>
      </c>
      <c r="AC535" s="36"/>
      <c r="AD535" s="36"/>
      <c r="AE535" s="36"/>
      <c r="AF535" s="51"/>
      <c r="AG535" s="51">
        <v>1</v>
      </c>
      <c r="AH535" s="51"/>
      <c r="AI535" s="51"/>
      <c r="AJ535" s="51"/>
      <c r="AK535" s="51"/>
      <c r="AL535" s="33"/>
      <c r="AM535" s="33"/>
      <c r="AN535" s="186"/>
      <c r="AO535" s="186"/>
      <c r="AP535" s="185"/>
      <c r="AQ535" s="185"/>
      <c r="AR535" s="185"/>
      <c r="AS535" s="185"/>
      <c r="AT535" s="185"/>
      <c r="AU535" s="185"/>
      <c r="AV535" s="185"/>
      <c r="AW535" s="186"/>
      <c r="AX535" s="41"/>
      <c r="AY535" s="41" t="s">
        <v>24</v>
      </c>
      <c r="AZ535" s="41"/>
      <c r="BA535" s="36"/>
      <c r="BB535" s="51"/>
      <c r="BC535" s="33"/>
      <c r="BD535" s="33"/>
      <c r="BE535" s="51"/>
      <c r="BF535" s="51"/>
      <c r="BG535" s="51"/>
      <c r="BH535" s="51"/>
      <c r="BI535" s="51"/>
      <c r="BJ535" s="51"/>
      <c r="BK535" s="51"/>
      <c r="BL535" s="51"/>
      <c r="BM535" s="51"/>
      <c r="BN535" s="51"/>
      <c r="BO535" s="51"/>
    </row>
    <row r="536" spans="1:67" ht="84" customHeight="1" x14ac:dyDescent="0.25">
      <c r="A536" s="201">
        <v>536</v>
      </c>
      <c r="B536" s="182" t="s">
        <v>3984</v>
      </c>
      <c r="C536" s="182" t="s">
        <v>3985</v>
      </c>
      <c r="D536" s="36" t="s">
        <v>30</v>
      </c>
      <c r="E536" s="36" t="s">
        <v>41</v>
      </c>
      <c r="F536" s="202"/>
      <c r="G536" s="202"/>
      <c r="H536" s="202"/>
      <c r="I536" s="202"/>
      <c r="J536" s="202"/>
      <c r="K536" s="202"/>
      <c r="L536" s="34" t="s">
        <v>1427</v>
      </c>
      <c r="M536" s="182"/>
      <c r="N536" s="183"/>
      <c r="O536" s="184" t="s">
        <v>41</v>
      </c>
      <c r="P536" s="109"/>
      <c r="Q536" s="182" t="s">
        <v>25</v>
      </c>
      <c r="R536" s="109"/>
      <c r="S536" s="183" t="s">
        <v>391</v>
      </c>
      <c r="T536" s="33" t="s">
        <v>4011</v>
      </c>
      <c r="U536" s="33" t="s">
        <v>21</v>
      </c>
      <c r="V536" s="45" t="s">
        <v>21</v>
      </c>
      <c r="W536" s="34" t="s">
        <v>1428</v>
      </c>
      <c r="X536" s="49" t="s">
        <v>938</v>
      </c>
      <c r="Y536" s="36">
        <v>1</v>
      </c>
      <c r="Z536" s="36"/>
      <c r="AA536" s="36"/>
      <c r="AB536" s="36"/>
      <c r="AC536" s="36"/>
      <c r="AD536" s="36"/>
      <c r="AE536" s="36"/>
      <c r="AF536" s="51"/>
      <c r="AG536" s="51">
        <v>1</v>
      </c>
      <c r="AH536" s="51"/>
      <c r="AI536" s="51"/>
      <c r="AJ536" s="51"/>
      <c r="AK536" s="51"/>
      <c r="AL536" s="33"/>
      <c r="AM536" s="33"/>
      <c r="AN536" s="186"/>
      <c r="AO536" s="186"/>
      <c r="AP536" s="185"/>
      <c r="AQ536" s="185"/>
      <c r="AR536" s="185"/>
      <c r="AS536" s="185"/>
      <c r="AT536" s="185"/>
      <c r="AU536" s="185"/>
      <c r="AV536" s="185"/>
      <c r="AW536" s="186"/>
      <c r="AX536" s="41"/>
      <c r="AY536" s="41" t="s">
        <v>24</v>
      </c>
      <c r="AZ536" s="41"/>
      <c r="BA536" s="36"/>
      <c r="BB536" s="51"/>
      <c r="BC536" s="33"/>
      <c r="BD536" s="33"/>
      <c r="BE536" s="51"/>
      <c r="BF536" s="51"/>
      <c r="BG536" s="51"/>
      <c r="BH536" s="51"/>
      <c r="BI536" s="51"/>
      <c r="BJ536" s="51"/>
      <c r="BK536" s="51"/>
      <c r="BL536" s="51"/>
      <c r="BM536" s="51"/>
      <c r="BN536" s="51"/>
      <c r="BO536" s="51"/>
    </row>
    <row r="537" spans="1:67" ht="84" customHeight="1" x14ac:dyDescent="0.25">
      <c r="A537" s="201">
        <v>537</v>
      </c>
      <c r="B537" s="182" t="s">
        <v>3984</v>
      </c>
      <c r="C537" s="182" t="s">
        <v>3985</v>
      </c>
      <c r="D537" s="36" t="s">
        <v>30</v>
      </c>
      <c r="E537" s="36" t="s">
        <v>41</v>
      </c>
      <c r="F537" s="202"/>
      <c r="G537" s="202"/>
      <c r="H537" s="202"/>
      <c r="I537" s="202"/>
      <c r="J537" s="202"/>
      <c r="K537" s="202"/>
      <c r="L537" s="34" t="s">
        <v>1429</v>
      </c>
      <c r="M537" s="182"/>
      <c r="N537" s="183"/>
      <c r="O537" s="184" t="s">
        <v>41</v>
      </c>
      <c r="P537" s="109"/>
      <c r="Q537" s="182" t="s">
        <v>25</v>
      </c>
      <c r="R537" s="109"/>
      <c r="S537" s="183" t="s">
        <v>4012</v>
      </c>
      <c r="T537" s="33" t="s">
        <v>4013</v>
      </c>
      <c r="U537" s="33" t="s">
        <v>58</v>
      </c>
      <c r="V537" s="45" t="s">
        <v>58</v>
      </c>
      <c r="W537" s="34" t="s">
        <v>1430</v>
      </c>
      <c r="X537" s="34" t="s">
        <v>164</v>
      </c>
      <c r="Y537" s="36"/>
      <c r="Z537" s="36"/>
      <c r="AA537" s="36"/>
      <c r="AB537" s="36">
        <v>1</v>
      </c>
      <c r="AC537" s="36"/>
      <c r="AD537" s="36"/>
      <c r="AE537" s="36"/>
      <c r="AF537" s="51"/>
      <c r="AG537" s="51">
        <v>1</v>
      </c>
      <c r="AH537" s="51"/>
      <c r="AI537" s="51"/>
      <c r="AJ537" s="51"/>
      <c r="AK537" s="51"/>
      <c r="AL537" s="33"/>
      <c r="AM537" s="33"/>
      <c r="AN537" s="186"/>
      <c r="AO537" s="186"/>
      <c r="AP537" s="185"/>
      <c r="AQ537" s="185"/>
      <c r="AR537" s="185"/>
      <c r="AS537" s="185"/>
      <c r="AT537" s="185"/>
      <c r="AU537" s="185"/>
      <c r="AV537" s="185"/>
      <c r="AW537" s="186"/>
      <c r="AX537" s="41"/>
      <c r="AY537" s="41" t="s">
        <v>24</v>
      </c>
      <c r="AZ537" s="41"/>
      <c r="BA537" s="36"/>
      <c r="BB537" s="51"/>
      <c r="BC537" s="33"/>
      <c r="BD537" s="33"/>
      <c r="BE537" s="51"/>
      <c r="BF537" s="51"/>
      <c r="BG537" s="51"/>
      <c r="BH537" s="51"/>
      <c r="BI537" s="51"/>
      <c r="BJ537" s="51"/>
      <c r="BK537" s="51"/>
      <c r="BL537" s="51"/>
      <c r="BM537" s="51"/>
      <c r="BN537" s="51"/>
      <c r="BO537" s="51"/>
    </row>
    <row r="538" spans="1:67" ht="84" customHeight="1" x14ac:dyDescent="0.25">
      <c r="A538" s="201">
        <v>538</v>
      </c>
      <c r="B538" s="182" t="s">
        <v>3984</v>
      </c>
      <c r="C538" s="182" t="s">
        <v>3985</v>
      </c>
      <c r="D538" s="36" t="s">
        <v>30</v>
      </c>
      <c r="E538" s="36" t="s">
        <v>41</v>
      </c>
      <c r="F538" s="202"/>
      <c r="G538" s="202"/>
      <c r="H538" s="202"/>
      <c r="I538" s="202"/>
      <c r="J538" s="202"/>
      <c r="K538" s="202"/>
      <c r="L538" s="34" t="s">
        <v>1431</v>
      </c>
      <c r="M538" s="182"/>
      <c r="N538" s="183"/>
      <c r="O538" s="184" t="s">
        <v>41</v>
      </c>
      <c r="P538" s="109"/>
      <c r="Q538" s="182" t="s">
        <v>25</v>
      </c>
      <c r="R538" s="109"/>
      <c r="S538" s="183" t="s">
        <v>391</v>
      </c>
      <c r="T538" s="188">
        <v>42810</v>
      </c>
      <c r="U538" s="33" t="s">
        <v>58</v>
      </c>
      <c r="V538" s="45" t="s">
        <v>58</v>
      </c>
      <c r="W538" s="49" t="s">
        <v>59</v>
      </c>
      <c r="X538" s="34" t="s">
        <v>164</v>
      </c>
      <c r="Y538" s="36"/>
      <c r="Z538" s="36"/>
      <c r="AA538" s="36"/>
      <c r="AB538" s="36">
        <v>1</v>
      </c>
      <c r="AC538" s="36"/>
      <c r="AD538" s="36"/>
      <c r="AE538" s="36"/>
      <c r="AF538" s="51"/>
      <c r="AG538" s="51">
        <v>1</v>
      </c>
      <c r="AH538" s="51"/>
      <c r="AI538" s="51"/>
      <c r="AJ538" s="51"/>
      <c r="AK538" s="51"/>
      <c r="AL538" s="33"/>
      <c r="AM538" s="33"/>
      <c r="AN538" s="186"/>
      <c r="AO538" s="186"/>
      <c r="AP538" s="185"/>
      <c r="AQ538" s="185"/>
      <c r="AR538" s="185"/>
      <c r="AS538" s="185"/>
      <c r="AT538" s="185"/>
      <c r="AU538" s="185"/>
      <c r="AV538" s="185"/>
      <c r="AW538" s="186"/>
      <c r="AX538" s="41"/>
      <c r="AY538" s="41" t="s">
        <v>24</v>
      </c>
      <c r="AZ538" s="41"/>
      <c r="BA538" s="36"/>
      <c r="BB538" s="51"/>
      <c r="BC538" s="33"/>
      <c r="BD538" s="33"/>
      <c r="BE538" s="51"/>
      <c r="BF538" s="51"/>
      <c r="BG538" s="51"/>
      <c r="BH538" s="51"/>
      <c r="BI538" s="51"/>
      <c r="BJ538" s="51"/>
      <c r="BK538" s="51"/>
      <c r="BL538" s="51"/>
      <c r="BM538" s="51"/>
      <c r="BN538" s="51"/>
      <c r="BO538" s="51"/>
    </row>
    <row r="539" spans="1:67" ht="84" customHeight="1" x14ac:dyDescent="0.25">
      <c r="A539" s="201">
        <v>539</v>
      </c>
      <c r="B539" s="182" t="s">
        <v>3984</v>
      </c>
      <c r="C539" s="182" t="s">
        <v>3985</v>
      </c>
      <c r="D539" s="36" t="s">
        <v>30</v>
      </c>
      <c r="E539" s="36" t="s">
        <v>41</v>
      </c>
      <c r="F539" s="202"/>
      <c r="G539" s="202"/>
      <c r="H539" s="202"/>
      <c r="I539" s="202"/>
      <c r="J539" s="202"/>
      <c r="K539" s="202"/>
      <c r="L539" s="34" t="s">
        <v>1432</v>
      </c>
      <c r="M539" s="182"/>
      <c r="N539" s="183"/>
      <c r="O539" s="184" t="s">
        <v>41</v>
      </c>
      <c r="P539" s="109"/>
      <c r="Q539" s="182" t="s">
        <v>25</v>
      </c>
      <c r="R539" s="109"/>
      <c r="S539" s="183" t="s">
        <v>391</v>
      </c>
      <c r="T539" s="33" t="s">
        <v>4014</v>
      </c>
      <c r="U539" s="33" t="s">
        <v>58</v>
      </c>
      <c r="V539" s="45" t="s">
        <v>58</v>
      </c>
      <c r="W539" s="34" t="s">
        <v>1433</v>
      </c>
      <c r="X539" s="34" t="s">
        <v>164</v>
      </c>
      <c r="Y539" s="36"/>
      <c r="Z539" s="36"/>
      <c r="AA539" s="36"/>
      <c r="AB539" s="36">
        <v>1</v>
      </c>
      <c r="AC539" s="36"/>
      <c r="AD539" s="36"/>
      <c r="AE539" s="36"/>
      <c r="AF539" s="51"/>
      <c r="AG539" s="51">
        <v>1</v>
      </c>
      <c r="AH539" s="51"/>
      <c r="AI539" s="51"/>
      <c r="AJ539" s="51"/>
      <c r="AK539" s="51"/>
      <c r="AL539" s="33"/>
      <c r="AM539" s="33"/>
      <c r="AN539" s="186"/>
      <c r="AO539" s="186"/>
      <c r="AP539" s="185"/>
      <c r="AQ539" s="185"/>
      <c r="AR539" s="185"/>
      <c r="AS539" s="185"/>
      <c r="AT539" s="185"/>
      <c r="AU539" s="185"/>
      <c r="AV539" s="185"/>
      <c r="AW539" s="186"/>
      <c r="AX539" s="41"/>
      <c r="AY539" s="41" t="s">
        <v>24</v>
      </c>
      <c r="AZ539" s="41"/>
      <c r="BA539" s="36"/>
      <c r="BB539" s="51"/>
      <c r="BC539" s="33"/>
      <c r="BD539" s="33"/>
      <c r="BE539" s="51"/>
      <c r="BF539" s="51"/>
      <c r="BG539" s="51"/>
      <c r="BH539" s="51"/>
      <c r="BI539" s="51"/>
      <c r="BJ539" s="51"/>
      <c r="BK539" s="51"/>
      <c r="BL539" s="51"/>
      <c r="BM539" s="51"/>
      <c r="BN539" s="51"/>
      <c r="BO539" s="51"/>
    </row>
    <row r="540" spans="1:67" ht="254.25" customHeight="1" x14ac:dyDescent="0.25">
      <c r="A540" s="201">
        <v>540</v>
      </c>
      <c r="B540" s="182" t="s">
        <v>3984</v>
      </c>
      <c r="C540" s="182" t="s">
        <v>3985</v>
      </c>
      <c r="D540" s="36" t="s">
        <v>30</v>
      </c>
      <c r="E540" s="36" t="s">
        <v>41</v>
      </c>
      <c r="F540" s="202"/>
      <c r="G540" s="202"/>
      <c r="H540" s="202"/>
      <c r="I540" s="202"/>
      <c r="J540" s="202"/>
      <c r="K540" s="202"/>
      <c r="L540" s="34" t="s">
        <v>1434</v>
      </c>
      <c r="M540" s="182"/>
      <c r="N540" s="183"/>
      <c r="O540" s="184" t="s">
        <v>41</v>
      </c>
      <c r="P540" s="109"/>
      <c r="Q540" s="182" t="s">
        <v>25</v>
      </c>
      <c r="R540" s="109"/>
      <c r="S540" s="183" t="s">
        <v>4015</v>
      </c>
      <c r="T540" s="33" t="s">
        <v>4016</v>
      </c>
      <c r="U540" s="33" t="s">
        <v>167</v>
      </c>
      <c r="V540" s="45" t="s">
        <v>167</v>
      </c>
      <c r="W540" s="34" t="s">
        <v>1435</v>
      </c>
      <c r="X540" s="34" t="s">
        <v>164</v>
      </c>
      <c r="Y540" s="36"/>
      <c r="Z540" s="36"/>
      <c r="AA540" s="36">
        <v>1</v>
      </c>
      <c r="AB540" s="36"/>
      <c r="AC540" s="36"/>
      <c r="AD540" s="36"/>
      <c r="AE540" s="36"/>
      <c r="AF540" s="51"/>
      <c r="AG540" s="51">
        <v>1</v>
      </c>
      <c r="AH540" s="51"/>
      <c r="AI540" s="51"/>
      <c r="AJ540" s="51"/>
      <c r="AK540" s="51"/>
      <c r="AL540" s="33"/>
      <c r="AM540" s="33"/>
      <c r="AN540" s="186"/>
      <c r="AO540" s="186"/>
      <c r="AP540" s="185"/>
      <c r="AQ540" s="185"/>
      <c r="AR540" s="185"/>
      <c r="AS540" s="185"/>
      <c r="AT540" s="185"/>
      <c r="AU540" s="185"/>
      <c r="AV540" s="185"/>
      <c r="AW540" s="186"/>
      <c r="AX540" s="41"/>
      <c r="AY540" s="35" t="s">
        <v>176</v>
      </c>
      <c r="AZ540" s="41"/>
      <c r="BA540" s="36"/>
      <c r="BB540" s="51"/>
      <c r="BC540" s="33"/>
      <c r="BD540" s="33"/>
      <c r="BE540" s="51"/>
      <c r="BF540" s="51"/>
      <c r="BG540" s="51"/>
      <c r="BH540" s="51"/>
      <c r="BI540" s="51"/>
      <c r="BJ540" s="51"/>
      <c r="BK540" s="51"/>
      <c r="BL540" s="51"/>
      <c r="BM540" s="51"/>
      <c r="BN540" s="51"/>
      <c r="BO540" s="51"/>
    </row>
    <row r="541" spans="1:67" ht="189" customHeight="1" x14ac:dyDescent="0.25">
      <c r="A541" s="201">
        <v>541</v>
      </c>
      <c r="B541" s="182" t="s">
        <v>3984</v>
      </c>
      <c r="C541" s="182" t="s">
        <v>3985</v>
      </c>
      <c r="D541" s="36" t="s">
        <v>30</v>
      </c>
      <c r="E541" s="36" t="s">
        <v>41</v>
      </c>
      <c r="F541" s="202"/>
      <c r="G541" s="202"/>
      <c r="H541" s="202"/>
      <c r="I541" s="202"/>
      <c r="J541" s="202"/>
      <c r="K541" s="202"/>
      <c r="L541" s="34" t="s">
        <v>1436</v>
      </c>
      <c r="M541" s="182"/>
      <c r="N541" s="183"/>
      <c r="O541" s="184" t="s">
        <v>41</v>
      </c>
      <c r="P541" s="109"/>
      <c r="Q541" s="182" t="s">
        <v>25</v>
      </c>
      <c r="R541" s="109"/>
      <c r="S541" s="183" t="s">
        <v>3306</v>
      </c>
      <c r="T541" s="33" t="s">
        <v>4017</v>
      </c>
      <c r="U541" s="33" t="s">
        <v>167</v>
      </c>
      <c r="V541" s="45" t="s">
        <v>167</v>
      </c>
      <c r="W541" s="34" t="s">
        <v>322</v>
      </c>
      <c r="X541" s="34" t="s">
        <v>1437</v>
      </c>
      <c r="Y541" s="36"/>
      <c r="Z541" s="36"/>
      <c r="AA541" s="36">
        <v>1</v>
      </c>
      <c r="AB541" s="36"/>
      <c r="AC541" s="36"/>
      <c r="AD541" s="36"/>
      <c r="AE541" s="36"/>
      <c r="AF541" s="51"/>
      <c r="AG541" s="51">
        <v>1</v>
      </c>
      <c r="AH541" s="51"/>
      <c r="AI541" s="51"/>
      <c r="AJ541" s="51"/>
      <c r="AK541" s="51"/>
      <c r="AL541" s="33" t="s">
        <v>4018</v>
      </c>
      <c r="AM541" s="33" t="s">
        <v>1528</v>
      </c>
      <c r="AN541" s="185"/>
      <c r="AO541" s="185"/>
      <c r="AP541" s="185"/>
      <c r="AQ541" s="185"/>
      <c r="AR541" s="185"/>
      <c r="AS541" s="185"/>
      <c r="AT541" s="185"/>
      <c r="AU541" s="185"/>
      <c r="AV541" s="185"/>
      <c r="AW541" s="186"/>
      <c r="AX541" s="41"/>
      <c r="AY541" s="35" t="s">
        <v>176</v>
      </c>
      <c r="AZ541" s="41"/>
      <c r="BA541" s="36"/>
      <c r="BB541" s="51"/>
      <c r="BC541" s="33"/>
      <c r="BD541" s="33"/>
      <c r="BE541" s="51"/>
      <c r="BF541" s="51"/>
      <c r="BG541" s="51"/>
      <c r="BH541" s="51"/>
      <c r="BI541" s="51"/>
      <c r="BJ541" s="51"/>
      <c r="BK541" s="51"/>
      <c r="BL541" s="51"/>
      <c r="BM541" s="51"/>
      <c r="BN541" s="51"/>
      <c r="BO541" s="51"/>
    </row>
    <row r="542" spans="1:67" ht="78.75" customHeight="1" x14ac:dyDescent="0.25">
      <c r="A542" s="201">
        <v>542</v>
      </c>
      <c r="B542" s="182" t="s">
        <v>3984</v>
      </c>
      <c r="C542" s="182" t="s">
        <v>3985</v>
      </c>
      <c r="D542" s="36" t="s">
        <v>30</v>
      </c>
      <c r="E542" s="36" t="s">
        <v>41</v>
      </c>
      <c r="F542" s="202"/>
      <c r="G542" s="202"/>
      <c r="H542" s="202"/>
      <c r="I542" s="202"/>
      <c r="J542" s="202"/>
      <c r="K542" s="202"/>
      <c r="L542" s="34" t="s">
        <v>1438</v>
      </c>
      <c r="M542" s="182"/>
      <c r="N542" s="183"/>
      <c r="O542" s="184" t="s">
        <v>41</v>
      </c>
      <c r="P542" s="109"/>
      <c r="Q542" s="182" t="s">
        <v>25</v>
      </c>
      <c r="R542" s="109"/>
      <c r="S542" s="183" t="s">
        <v>3306</v>
      </c>
      <c r="T542" s="33" t="s">
        <v>1439</v>
      </c>
      <c r="U542" s="33" t="s">
        <v>21</v>
      </c>
      <c r="V542" s="45" t="s">
        <v>21</v>
      </c>
      <c r="W542" s="34" t="s">
        <v>1439</v>
      </c>
      <c r="X542" s="34" t="s">
        <v>1437</v>
      </c>
      <c r="Y542" s="36">
        <v>1</v>
      </c>
      <c r="Z542" s="36"/>
      <c r="AA542" s="36"/>
      <c r="AB542" s="36"/>
      <c r="AC542" s="36"/>
      <c r="AD542" s="36"/>
      <c r="AE542" s="36"/>
      <c r="AF542" s="51"/>
      <c r="AG542" s="51">
        <v>1</v>
      </c>
      <c r="AH542" s="51"/>
      <c r="AI542" s="51"/>
      <c r="AJ542" s="51"/>
      <c r="AK542" s="51"/>
      <c r="AL542" s="33" t="s">
        <v>3156</v>
      </c>
      <c r="AM542" s="33"/>
      <c r="AN542" s="185"/>
      <c r="AO542" s="185"/>
      <c r="AP542" s="185"/>
      <c r="AQ542" s="185"/>
      <c r="AR542" s="185"/>
      <c r="AS542" s="185"/>
      <c r="AT542" s="185"/>
      <c r="AU542" s="185"/>
      <c r="AV542" s="185"/>
      <c r="AW542" s="186"/>
      <c r="AX542" s="41"/>
      <c r="AY542" s="41" t="s">
        <v>24</v>
      </c>
      <c r="AZ542" s="41"/>
      <c r="BA542" s="36"/>
      <c r="BB542" s="51"/>
      <c r="BC542" s="33"/>
      <c r="BD542" s="33"/>
      <c r="BE542" s="51"/>
      <c r="BF542" s="51"/>
      <c r="BG542" s="51"/>
      <c r="BH542" s="51"/>
      <c r="BI542" s="51"/>
      <c r="BJ542" s="51"/>
      <c r="BK542" s="51"/>
      <c r="BL542" s="51"/>
      <c r="BM542" s="51"/>
      <c r="BN542" s="51"/>
      <c r="BO542" s="51"/>
    </row>
    <row r="543" spans="1:67" ht="78.75" customHeight="1" x14ac:dyDescent="0.25">
      <c r="A543" s="201">
        <v>543</v>
      </c>
      <c r="B543" s="182" t="s">
        <v>3984</v>
      </c>
      <c r="C543" s="182" t="s">
        <v>3985</v>
      </c>
      <c r="D543" s="36" t="s">
        <v>30</v>
      </c>
      <c r="E543" s="36" t="s">
        <v>41</v>
      </c>
      <c r="F543" s="202"/>
      <c r="G543" s="202"/>
      <c r="H543" s="202"/>
      <c r="I543" s="202"/>
      <c r="J543" s="202"/>
      <c r="K543" s="202"/>
      <c r="L543" s="34" t="s">
        <v>1440</v>
      </c>
      <c r="M543" s="182"/>
      <c r="N543" s="183"/>
      <c r="O543" s="184" t="s">
        <v>41</v>
      </c>
      <c r="P543" s="109"/>
      <c r="Q543" s="182" t="s">
        <v>25</v>
      </c>
      <c r="R543" s="109"/>
      <c r="S543" s="183" t="s">
        <v>3306</v>
      </c>
      <c r="T543" s="33" t="s">
        <v>1441</v>
      </c>
      <c r="U543" s="33" t="s">
        <v>167</v>
      </c>
      <c r="V543" s="45" t="s">
        <v>167</v>
      </c>
      <c r="W543" s="34" t="s">
        <v>1441</v>
      </c>
      <c r="X543" s="34" t="s">
        <v>344</v>
      </c>
      <c r="Y543" s="36"/>
      <c r="Z543" s="36"/>
      <c r="AA543" s="36">
        <v>1</v>
      </c>
      <c r="AB543" s="36"/>
      <c r="AC543" s="36"/>
      <c r="AD543" s="36"/>
      <c r="AE543" s="36"/>
      <c r="AF543" s="51"/>
      <c r="AG543" s="51">
        <v>1</v>
      </c>
      <c r="AH543" s="51"/>
      <c r="AI543" s="51"/>
      <c r="AJ543" s="51"/>
      <c r="AK543" s="51"/>
      <c r="AL543" s="33" t="s">
        <v>3156</v>
      </c>
      <c r="AM543" s="33"/>
      <c r="AN543" s="185"/>
      <c r="AO543" s="185"/>
      <c r="AP543" s="185"/>
      <c r="AQ543" s="185"/>
      <c r="AR543" s="185"/>
      <c r="AS543" s="185"/>
      <c r="AT543" s="185"/>
      <c r="AU543" s="185"/>
      <c r="AV543" s="185"/>
      <c r="AW543" s="186"/>
      <c r="AX543" s="41"/>
      <c r="AY543" s="35" t="s">
        <v>176</v>
      </c>
      <c r="AZ543" s="41"/>
      <c r="BA543" s="36"/>
      <c r="BB543" s="51"/>
      <c r="BC543" s="33"/>
      <c r="BD543" s="33"/>
      <c r="BE543" s="51"/>
      <c r="BF543" s="51"/>
      <c r="BG543" s="51"/>
      <c r="BH543" s="51"/>
      <c r="BI543" s="51"/>
      <c r="BJ543" s="51"/>
      <c r="BK543" s="51"/>
      <c r="BL543" s="51"/>
      <c r="BM543" s="51"/>
      <c r="BN543" s="51"/>
      <c r="BO543" s="51"/>
    </row>
    <row r="544" spans="1:67" ht="47.25" customHeight="1" x14ac:dyDescent="0.25">
      <c r="A544" s="201">
        <v>544</v>
      </c>
      <c r="B544" s="182" t="s">
        <v>3984</v>
      </c>
      <c r="C544" s="182" t="s">
        <v>3985</v>
      </c>
      <c r="D544" s="36" t="s">
        <v>30</v>
      </c>
      <c r="E544" s="36" t="s">
        <v>41</v>
      </c>
      <c r="F544" s="202"/>
      <c r="G544" s="202"/>
      <c r="H544" s="202"/>
      <c r="I544" s="202"/>
      <c r="J544" s="202"/>
      <c r="K544" s="202"/>
      <c r="L544" s="34" t="s">
        <v>1442</v>
      </c>
      <c r="M544" s="182"/>
      <c r="N544" s="183"/>
      <c r="O544" s="184" t="s">
        <v>41</v>
      </c>
      <c r="P544" s="109"/>
      <c r="Q544" s="182" t="s">
        <v>25</v>
      </c>
      <c r="R544" s="109"/>
      <c r="S544" s="183" t="s">
        <v>391</v>
      </c>
      <c r="T544" s="188">
        <v>42810</v>
      </c>
      <c r="U544" s="33" t="s">
        <v>58</v>
      </c>
      <c r="V544" s="45" t="s">
        <v>58</v>
      </c>
      <c r="W544" s="49" t="s">
        <v>59</v>
      </c>
      <c r="X544" s="49" t="s">
        <v>261</v>
      </c>
      <c r="Y544" s="36"/>
      <c r="Z544" s="36"/>
      <c r="AA544" s="36"/>
      <c r="AB544" s="36">
        <v>1</v>
      </c>
      <c r="AC544" s="36"/>
      <c r="AD544" s="36"/>
      <c r="AE544" s="36"/>
      <c r="AF544" s="51"/>
      <c r="AG544" s="51">
        <v>1</v>
      </c>
      <c r="AH544" s="51"/>
      <c r="AI544" s="51"/>
      <c r="AJ544" s="51"/>
      <c r="AK544" s="51"/>
      <c r="AL544" s="33"/>
      <c r="AM544" s="33"/>
      <c r="AN544" s="186"/>
      <c r="AO544" s="186"/>
      <c r="AP544" s="185"/>
      <c r="AQ544" s="185"/>
      <c r="AR544" s="185"/>
      <c r="AS544" s="185"/>
      <c r="AT544" s="185"/>
      <c r="AU544" s="185"/>
      <c r="AV544" s="185"/>
      <c r="AW544" s="186"/>
      <c r="AX544" s="41"/>
      <c r="AY544" s="41" t="s">
        <v>24</v>
      </c>
      <c r="AZ544" s="41"/>
      <c r="BA544" s="36"/>
      <c r="BB544" s="51"/>
      <c r="BC544" s="33"/>
      <c r="BD544" s="33"/>
      <c r="BE544" s="51"/>
      <c r="BF544" s="51"/>
      <c r="BG544" s="51"/>
      <c r="BH544" s="51"/>
      <c r="BI544" s="51"/>
      <c r="BJ544" s="51"/>
      <c r="BK544" s="51"/>
      <c r="BL544" s="51"/>
      <c r="BM544" s="51"/>
      <c r="BN544" s="51"/>
      <c r="BO544" s="51"/>
    </row>
    <row r="545" spans="1:67" ht="78.75" customHeight="1" x14ac:dyDescent="0.25">
      <c r="A545" s="201">
        <v>545</v>
      </c>
      <c r="B545" s="182" t="s">
        <v>3984</v>
      </c>
      <c r="C545" s="182" t="s">
        <v>3985</v>
      </c>
      <c r="D545" s="36" t="s">
        <v>30</v>
      </c>
      <c r="E545" s="36" t="s">
        <v>41</v>
      </c>
      <c r="F545" s="202"/>
      <c r="G545" s="202"/>
      <c r="H545" s="202"/>
      <c r="I545" s="202"/>
      <c r="J545" s="202"/>
      <c r="K545" s="202"/>
      <c r="L545" s="34" t="s">
        <v>1443</v>
      </c>
      <c r="M545" s="182"/>
      <c r="N545" s="183"/>
      <c r="O545" s="184" t="s">
        <v>41</v>
      </c>
      <c r="P545" s="109"/>
      <c r="Q545" s="182" t="s">
        <v>25</v>
      </c>
      <c r="R545" s="109"/>
      <c r="S545" s="183" t="s">
        <v>3172</v>
      </c>
      <c r="T545" s="33" t="s">
        <v>4019</v>
      </c>
      <c r="U545" s="33" t="s">
        <v>21</v>
      </c>
      <c r="V545" s="45" t="s">
        <v>21</v>
      </c>
      <c r="W545" s="34" t="s">
        <v>1444</v>
      </c>
      <c r="X545" s="49" t="s">
        <v>261</v>
      </c>
      <c r="Y545" s="36">
        <v>1</v>
      </c>
      <c r="Z545" s="36"/>
      <c r="AA545" s="36"/>
      <c r="AB545" s="36"/>
      <c r="AC545" s="36"/>
      <c r="AD545" s="36"/>
      <c r="AE545" s="36"/>
      <c r="AF545" s="51"/>
      <c r="AG545" s="51">
        <v>1</v>
      </c>
      <c r="AH545" s="51"/>
      <c r="AI545" s="51"/>
      <c r="AJ545" s="51"/>
      <c r="AK545" s="51"/>
      <c r="AL545" s="33"/>
      <c r="AM545" s="33"/>
      <c r="AN545" s="185" t="s">
        <v>3174</v>
      </c>
      <c r="AO545" s="185" t="s">
        <v>4020</v>
      </c>
      <c r="AP545" s="185" t="s">
        <v>3166</v>
      </c>
      <c r="AQ545" s="185" t="s">
        <v>3166</v>
      </c>
      <c r="AR545" s="185" t="s">
        <v>3166</v>
      </c>
      <c r="AS545" s="185" t="s">
        <v>2694</v>
      </c>
      <c r="AT545" s="185" t="s">
        <v>2694</v>
      </c>
      <c r="AU545" s="185" t="s">
        <v>2694</v>
      </c>
      <c r="AV545" s="185" t="s">
        <v>2694</v>
      </c>
      <c r="AW545" s="186"/>
      <c r="AX545" s="186"/>
      <c r="AY545" s="35" t="s">
        <v>46</v>
      </c>
      <c r="AZ545" s="41"/>
      <c r="BA545" s="36"/>
      <c r="BB545" s="51"/>
      <c r="BC545" s="33"/>
      <c r="BD545" s="33"/>
      <c r="BE545" s="51"/>
      <c r="BF545" s="51"/>
      <c r="BG545" s="51"/>
      <c r="BH545" s="51"/>
      <c r="BI545" s="51"/>
      <c r="BJ545" s="51"/>
      <c r="BK545" s="51"/>
      <c r="BL545" s="51"/>
      <c r="BM545" s="51"/>
      <c r="BN545" s="51"/>
      <c r="BO545" s="51"/>
    </row>
    <row r="546" spans="1:67" ht="78.75" customHeight="1" x14ac:dyDescent="0.25">
      <c r="A546" s="201">
        <v>546</v>
      </c>
      <c r="B546" s="182" t="s">
        <v>3984</v>
      </c>
      <c r="C546" s="182" t="s">
        <v>3985</v>
      </c>
      <c r="D546" s="36" t="s">
        <v>30</v>
      </c>
      <c r="E546" s="36" t="s">
        <v>41</v>
      </c>
      <c r="F546" s="202"/>
      <c r="G546" s="202"/>
      <c r="H546" s="202"/>
      <c r="I546" s="202"/>
      <c r="J546" s="202"/>
      <c r="K546" s="202"/>
      <c r="L546" s="34" t="s">
        <v>1445</v>
      </c>
      <c r="M546" s="182"/>
      <c r="N546" s="183"/>
      <c r="O546" s="184" t="s">
        <v>41</v>
      </c>
      <c r="P546" s="109"/>
      <c r="Q546" s="182" t="s">
        <v>25</v>
      </c>
      <c r="R546" s="109"/>
      <c r="S546" s="183" t="s">
        <v>4015</v>
      </c>
      <c r="T546" s="33" t="s">
        <v>4021</v>
      </c>
      <c r="U546" s="33" t="s">
        <v>167</v>
      </c>
      <c r="V546" s="45" t="s">
        <v>167</v>
      </c>
      <c r="W546" s="34" t="s">
        <v>1446</v>
      </c>
      <c r="X546" s="49" t="s">
        <v>261</v>
      </c>
      <c r="Y546" s="36"/>
      <c r="Z546" s="36"/>
      <c r="AA546" s="36">
        <v>1</v>
      </c>
      <c r="AB546" s="36"/>
      <c r="AC546" s="36"/>
      <c r="AD546" s="36"/>
      <c r="AE546" s="36"/>
      <c r="AF546" s="51"/>
      <c r="AG546" s="51">
        <v>1</v>
      </c>
      <c r="AH546" s="51"/>
      <c r="AI546" s="51"/>
      <c r="AJ546" s="51"/>
      <c r="AK546" s="51"/>
      <c r="AL546" s="33"/>
      <c r="AM546" s="33"/>
      <c r="AN546" s="186"/>
      <c r="AO546" s="186"/>
      <c r="AP546" s="185"/>
      <c r="AQ546" s="185"/>
      <c r="AR546" s="185"/>
      <c r="AS546" s="185"/>
      <c r="AT546" s="185"/>
      <c r="AU546" s="185"/>
      <c r="AV546" s="185"/>
      <c r="AW546" s="186"/>
      <c r="AX546" s="41"/>
      <c r="AY546" s="35" t="s">
        <v>176</v>
      </c>
      <c r="AZ546" s="41"/>
      <c r="BA546" s="36"/>
      <c r="BB546" s="51"/>
      <c r="BC546" s="33"/>
      <c r="BD546" s="33"/>
      <c r="BE546" s="51"/>
      <c r="BF546" s="51"/>
      <c r="BG546" s="51"/>
      <c r="BH546" s="51"/>
      <c r="BI546" s="51"/>
      <c r="BJ546" s="51"/>
      <c r="BK546" s="51"/>
      <c r="BL546" s="51"/>
      <c r="BM546" s="51"/>
      <c r="BN546" s="51"/>
      <c r="BO546" s="51"/>
    </row>
    <row r="547" spans="1:67" ht="47.25" customHeight="1" x14ac:dyDescent="0.25">
      <c r="A547" s="201">
        <v>547</v>
      </c>
      <c r="B547" s="182" t="s">
        <v>3984</v>
      </c>
      <c r="C547" s="182" t="s">
        <v>3985</v>
      </c>
      <c r="D547" s="36" t="s">
        <v>30</v>
      </c>
      <c r="E547" s="36" t="s">
        <v>41</v>
      </c>
      <c r="F547" s="202"/>
      <c r="G547" s="202"/>
      <c r="H547" s="202"/>
      <c r="I547" s="202"/>
      <c r="J547" s="202"/>
      <c r="K547" s="202"/>
      <c r="L547" s="34" t="s">
        <v>1447</v>
      </c>
      <c r="M547" s="182"/>
      <c r="N547" s="183"/>
      <c r="O547" s="184" t="s">
        <v>41</v>
      </c>
      <c r="P547" s="109" t="s">
        <v>1448</v>
      </c>
      <c r="Q547" s="182" t="s">
        <v>25</v>
      </c>
      <c r="R547" s="109"/>
      <c r="S547" s="183" t="s">
        <v>791</v>
      </c>
      <c r="T547" s="188">
        <v>42810</v>
      </c>
      <c r="U547" s="33" t="s">
        <v>21</v>
      </c>
      <c r="V547" s="45" t="s">
        <v>21</v>
      </c>
      <c r="W547" s="49" t="s">
        <v>1448</v>
      </c>
      <c r="X547" s="49" t="s">
        <v>261</v>
      </c>
      <c r="Y547" s="36">
        <v>1</v>
      </c>
      <c r="Z547" s="36"/>
      <c r="AA547" s="36"/>
      <c r="AB547" s="36"/>
      <c r="AC547" s="36"/>
      <c r="AD547" s="36"/>
      <c r="AE547" s="36"/>
      <c r="AF547" s="51"/>
      <c r="AG547" s="51">
        <v>1</v>
      </c>
      <c r="AH547" s="51"/>
      <c r="AI547" s="51"/>
      <c r="AJ547" s="51"/>
      <c r="AK547" s="51"/>
      <c r="AL547" s="33"/>
      <c r="AM547" s="33"/>
      <c r="AN547" s="186"/>
      <c r="AO547" s="186"/>
      <c r="AP547" s="185"/>
      <c r="AQ547" s="185"/>
      <c r="AR547" s="185"/>
      <c r="AS547" s="185"/>
      <c r="AT547" s="185"/>
      <c r="AU547" s="185"/>
      <c r="AV547" s="185"/>
      <c r="AW547" s="186"/>
      <c r="AX547" s="41"/>
      <c r="AY547" s="41" t="s">
        <v>24</v>
      </c>
      <c r="AZ547" s="41"/>
      <c r="BA547" s="36"/>
      <c r="BB547" s="51"/>
      <c r="BC547" s="33"/>
      <c r="BD547" s="33"/>
      <c r="BE547" s="51"/>
      <c r="BF547" s="51"/>
      <c r="BG547" s="51"/>
      <c r="BH547" s="51"/>
      <c r="BI547" s="51"/>
      <c r="BJ547" s="51"/>
      <c r="BK547" s="51"/>
      <c r="BL547" s="51"/>
      <c r="BM547" s="51"/>
      <c r="BN547" s="51"/>
      <c r="BO547" s="51"/>
    </row>
    <row r="548" spans="1:67" ht="141.75" customHeight="1" x14ac:dyDescent="0.25">
      <c r="A548" s="201">
        <v>548</v>
      </c>
      <c r="B548" s="182" t="s">
        <v>3984</v>
      </c>
      <c r="C548" s="182" t="s">
        <v>3985</v>
      </c>
      <c r="D548" s="36" t="s">
        <v>30</v>
      </c>
      <c r="E548" s="36" t="s">
        <v>41</v>
      </c>
      <c r="F548" s="202"/>
      <c r="G548" s="202"/>
      <c r="H548" s="202"/>
      <c r="I548" s="202"/>
      <c r="J548" s="202"/>
      <c r="K548" s="202"/>
      <c r="L548" s="34" t="s">
        <v>1449</v>
      </c>
      <c r="M548" s="182"/>
      <c r="N548" s="183"/>
      <c r="O548" s="184" t="s">
        <v>41</v>
      </c>
      <c r="P548" s="109"/>
      <c r="Q548" s="182" t="s">
        <v>25</v>
      </c>
      <c r="R548" s="109"/>
      <c r="S548" s="183" t="s">
        <v>4015</v>
      </c>
      <c r="T548" s="33" t="s">
        <v>4022</v>
      </c>
      <c r="U548" s="33" t="s">
        <v>167</v>
      </c>
      <c r="V548" s="45" t="s">
        <v>167</v>
      </c>
      <c r="W548" s="34" t="s">
        <v>1450</v>
      </c>
      <c r="X548" s="49" t="s">
        <v>261</v>
      </c>
      <c r="Y548" s="36"/>
      <c r="Z548" s="36"/>
      <c r="AA548" s="36">
        <v>1</v>
      </c>
      <c r="AB548" s="36"/>
      <c r="AC548" s="36"/>
      <c r="AD548" s="36"/>
      <c r="AE548" s="36"/>
      <c r="AF548" s="51"/>
      <c r="AG548" s="51">
        <v>1</v>
      </c>
      <c r="AH548" s="51"/>
      <c r="AI548" s="51"/>
      <c r="AJ548" s="51"/>
      <c r="AK548" s="51"/>
      <c r="AL548" s="33"/>
      <c r="AM548" s="33"/>
      <c r="AN548" s="186"/>
      <c r="AO548" s="186"/>
      <c r="AP548" s="185"/>
      <c r="AQ548" s="185"/>
      <c r="AR548" s="185"/>
      <c r="AS548" s="185"/>
      <c r="AT548" s="185"/>
      <c r="AU548" s="185"/>
      <c r="AV548" s="185"/>
      <c r="AW548" s="186"/>
      <c r="AX548" s="41"/>
      <c r="AY548" s="35" t="s">
        <v>176</v>
      </c>
      <c r="AZ548" s="41"/>
      <c r="BA548" s="36"/>
      <c r="BB548" s="51"/>
      <c r="BC548" s="33"/>
      <c r="BD548" s="33"/>
      <c r="BE548" s="51"/>
      <c r="BF548" s="51"/>
      <c r="BG548" s="51"/>
      <c r="BH548" s="51"/>
      <c r="BI548" s="51"/>
      <c r="BJ548" s="51"/>
      <c r="BK548" s="51"/>
      <c r="BL548" s="51"/>
      <c r="BM548" s="51"/>
      <c r="BN548" s="51"/>
      <c r="BO548" s="51"/>
    </row>
    <row r="549" spans="1:67" ht="63" customHeight="1" x14ac:dyDescent="0.25">
      <c r="A549" s="201">
        <v>549</v>
      </c>
      <c r="B549" s="182" t="s">
        <v>3984</v>
      </c>
      <c r="C549" s="182" t="s">
        <v>3985</v>
      </c>
      <c r="D549" s="36" t="s">
        <v>30</v>
      </c>
      <c r="E549" s="36" t="s">
        <v>41</v>
      </c>
      <c r="F549" s="202"/>
      <c r="G549" s="202"/>
      <c r="H549" s="202"/>
      <c r="I549" s="202"/>
      <c r="J549" s="202"/>
      <c r="K549" s="202"/>
      <c r="L549" s="34" t="s">
        <v>1451</v>
      </c>
      <c r="M549" s="182"/>
      <c r="N549" s="183"/>
      <c r="O549" s="184" t="s">
        <v>41</v>
      </c>
      <c r="P549" s="109"/>
      <c r="Q549" s="182" t="s">
        <v>25</v>
      </c>
      <c r="R549" s="109"/>
      <c r="S549" s="183" t="s">
        <v>3306</v>
      </c>
      <c r="T549" s="33" t="s">
        <v>4023</v>
      </c>
      <c r="U549" s="33" t="s">
        <v>167</v>
      </c>
      <c r="V549" s="45" t="s">
        <v>167</v>
      </c>
      <c r="W549" s="34" t="s">
        <v>965</v>
      </c>
      <c r="X549" s="49" t="s">
        <v>261</v>
      </c>
      <c r="Y549" s="36"/>
      <c r="Z549" s="36"/>
      <c r="AA549" s="36">
        <v>1</v>
      </c>
      <c r="AB549" s="36"/>
      <c r="AC549" s="36"/>
      <c r="AD549" s="36"/>
      <c r="AE549" s="36"/>
      <c r="AF549" s="51"/>
      <c r="AG549" s="51">
        <v>1</v>
      </c>
      <c r="AH549" s="51"/>
      <c r="AI549" s="51"/>
      <c r="AJ549" s="51"/>
      <c r="AK549" s="51"/>
      <c r="AL549" s="33" t="s">
        <v>4024</v>
      </c>
      <c r="AM549" s="33" t="s">
        <v>3902</v>
      </c>
      <c r="AN549" s="185" t="s">
        <v>3293</v>
      </c>
      <c r="AO549" s="185"/>
      <c r="AP549" s="185"/>
      <c r="AQ549" s="185"/>
      <c r="AR549" s="185"/>
      <c r="AS549" s="185"/>
      <c r="AT549" s="185"/>
      <c r="AU549" s="185"/>
      <c r="AV549" s="185"/>
      <c r="AW549" s="186"/>
      <c r="AX549" s="35" t="s">
        <v>3237</v>
      </c>
      <c r="AY549" s="35" t="s">
        <v>176</v>
      </c>
      <c r="AZ549" s="41"/>
      <c r="BA549" s="36"/>
      <c r="BB549" s="51"/>
      <c r="BC549" s="33"/>
      <c r="BD549" s="33"/>
      <c r="BE549" s="51"/>
      <c r="BF549" s="51"/>
      <c r="BG549" s="51"/>
      <c r="BH549" s="51"/>
      <c r="BI549" s="51"/>
      <c r="BJ549" s="51"/>
      <c r="BK549" s="51"/>
      <c r="BL549" s="51"/>
      <c r="BM549" s="51"/>
      <c r="BN549" s="51"/>
      <c r="BO549" s="51"/>
    </row>
    <row r="550" spans="1:67" ht="94.5" customHeight="1" x14ac:dyDescent="0.25">
      <c r="A550" s="201">
        <v>550</v>
      </c>
      <c r="B550" s="182" t="s">
        <v>3984</v>
      </c>
      <c r="C550" s="182" t="s">
        <v>3985</v>
      </c>
      <c r="D550" s="36" t="s">
        <v>30</v>
      </c>
      <c r="E550" s="36" t="s">
        <v>41</v>
      </c>
      <c r="F550" s="202"/>
      <c r="G550" s="202"/>
      <c r="H550" s="202"/>
      <c r="I550" s="202"/>
      <c r="J550" s="202"/>
      <c r="K550" s="202"/>
      <c r="L550" s="34" t="s">
        <v>1452</v>
      </c>
      <c r="M550" s="182"/>
      <c r="N550" s="183"/>
      <c r="O550" s="184" t="s">
        <v>41</v>
      </c>
      <c r="P550" s="109"/>
      <c r="Q550" s="182" t="s">
        <v>25</v>
      </c>
      <c r="R550" s="109"/>
      <c r="S550" s="183" t="s">
        <v>4015</v>
      </c>
      <c r="T550" s="33" t="s">
        <v>4025</v>
      </c>
      <c r="U550" s="33" t="s">
        <v>167</v>
      </c>
      <c r="V550" s="45" t="s">
        <v>167</v>
      </c>
      <c r="W550" s="34" t="s">
        <v>1453</v>
      </c>
      <c r="X550" s="49" t="s">
        <v>261</v>
      </c>
      <c r="Y550" s="36"/>
      <c r="Z550" s="36"/>
      <c r="AA550" s="36">
        <v>1</v>
      </c>
      <c r="AB550" s="36"/>
      <c r="AC550" s="36"/>
      <c r="AD550" s="36"/>
      <c r="AE550" s="36"/>
      <c r="AF550" s="51"/>
      <c r="AG550" s="51">
        <v>1</v>
      </c>
      <c r="AH550" s="51"/>
      <c r="AI550" s="51"/>
      <c r="AJ550" s="51"/>
      <c r="AK550" s="51"/>
      <c r="AL550" s="33"/>
      <c r="AM550" s="33"/>
      <c r="AN550" s="186"/>
      <c r="AO550" s="186"/>
      <c r="AP550" s="185"/>
      <c r="AQ550" s="185"/>
      <c r="AR550" s="185"/>
      <c r="AS550" s="185"/>
      <c r="AT550" s="185"/>
      <c r="AU550" s="185"/>
      <c r="AV550" s="185"/>
      <c r="AW550" s="186"/>
      <c r="AX550" s="41"/>
      <c r="AY550" s="35" t="s">
        <v>176</v>
      </c>
      <c r="AZ550" s="41"/>
      <c r="BA550" s="36"/>
      <c r="BB550" s="51"/>
      <c r="BC550" s="33"/>
      <c r="BD550" s="33"/>
      <c r="BE550" s="51"/>
      <c r="BF550" s="51"/>
      <c r="BG550" s="51"/>
      <c r="BH550" s="51"/>
      <c r="BI550" s="51"/>
      <c r="BJ550" s="51"/>
      <c r="BK550" s="51"/>
      <c r="BL550" s="51"/>
      <c r="BM550" s="51"/>
      <c r="BN550" s="51"/>
      <c r="BO550" s="51"/>
    </row>
    <row r="551" spans="1:67" ht="63.75" customHeight="1" x14ac:dyDescent="0.25">
      <c r="A551" s="201">
        <v>551</v>
      </c>
      <c r="B551" s="182" t="s">
        <v>3984</v>
      </c>
      <c r="C551" s="182" t="s">
        <v>3985</v>
      </c>
      <c r="D551" s="36" t="s">
        <v>30</v>
      </c>
      <c r="E551" s="36" t="s">
        <v>41</v>
      </c>
      <c r="F551" s="202"/>
      <c r="G551" s="202"/>
      <c r="H551" s="202"/>
      <c r="I551" s="202"/>
      <c r="J551" s="202"/>
      <c r="K551" s="202"/>
      <c r="L551" s="34" t="s">
        <v>1454</v>
      </c>
      <c r="M551" s="182"/>
      <c r="N551" s="183"/>
      <c r="O551" s="184" t="s">
        <v>41</v>
      </c>
      <c r="P551" s="109"/>
      <c r="Q551" s="182" t="s">
        <v>25</v>
      </c>
      <c r="R551" s="109"/>
      <c r="S551" s="183" t="s">
        <v>3172</v>
      </c>
      <c r="T551" s="33" t="s">
        <v>1455</v>
      </c>
      <c r="U551" s="33" t="s">
        <v>167</v>
      </c>
      <c r="V551" s="45" t="s">
        <v>21</v>
      </c>
      <c r="W551" s="34" t="s">
        <v>1455</v>
      </c>
      <c r="X551" s="34" t="s">
        <v>1456</v>
      </c>
      <c r="Y551" s="36">
        <v>1</v>
      </c>
      <c r="Z551" s="36"/>
      <c r="AA551" s="36"/>
      <c r="AB551" s="36"/>
      <c r="AC551" s="36"/>
      <c r="AD551" s="36"/>
      <c r="AE551" s="36"/>
      <c r="AF551" s="51"/>
      <c r="AG551" s="51">
        <v>1</v>
      </c>
      <c r="AH551" s="51"/>
      <c r="AI551" s="51"/>
      <c r="AJ551" s="51"/>
      <c r="AK551" s="51"/>
      <c r="AL551" s="33"/>
      <c r="AM551" s="33"/>
      <c r="AN551" s="185" t="s">
        <v>4026</v>
      </c>
      <c r="AO551" s="185" t="s">
        <v>4027</v>
      </c>
      <c r="AP551" s="185" t="s">
        <v>4027</v>
      </c>
      <c r="AQ551" s="185" t="s">
        <v>4027</v>
      </c>
      <c r="AR551" s="185" t="s">
        <v>4028</v>
      </c>
      <c r="AS551" s="185"/>
      <c r="AT551" s="185"/>
      <c r="AU551" s="185"/>
      <c r="AV551" s="185"/>
      <c r="AW551" s="186"/>
      <c r="AX551" s="190" t="s">
        <v>4029</v>
      </c>
      <c r="AY551" s="35" t="s">
        <v>176</v>
      </c>
      <c r="AZ551" s="41"/>
      <c r="BA551" s="36"/>
      <c r="BB551" s="51"/>
      <c r="BC551" s="33" t="s">
        <v>25</v>
      </c>
      <c r="BD551" s="33"/>
      <c r="BE551" s="51"/>
      <c r="BF551" s="51"/>
      <c r="BG551" s="51"/>
      <c r="BH551" s="51"/>
      <c r="BI551" s="51"/>
      <c r="BJ551" s="51"/>
      <c r="BK551" s="51"/>
      <c r="BL551" s="51"/>
      <c r="BM551" s="51"/>
      <c r="BN551" s="51"/>
      <c r="BO551" s="51"/>
    </row>
    <row r="552" spans="1:67" ht="47.25" customHeight="1" x14ac:dyDescent="0.25">
      <c r="A552" s="201">
        <v>552</v>
      </c>
      <c r="B552" s="182" t="s">
        <v>3984</v>
      </c>
      <c r="C552" s="182" t="s">
        <v>3985</v>
      </c>
      <c r="D552" s="36" t="s">
        <v>30</v>
      </c>
      <c r="E552" s="36" t="s">
        <v>41</v>
      </c>
      <c r="F552" s="202"/>
      <c r="G552" s="202"/>
      <c r="H552" s="202"/>
      <c r="I552" s="202"/>
      <c r="J552" s="202"/>
      <c r="K552" s="202"/>
      <c r="L552" s="34" t="s">
        <v>1457</v>
      </c>
      <c r="M552" s="182"/>
      <c r="N552" s="183"/>
      <c r="O552" s="184" t="s">
        <v>41</v>
      </c>
      <c r="P552" s="109"/>
      <c r="Q552" s="182" t="s">
        <v>25</v>
      </c>
      <c r="R552" s="109"/>
      <c r="S552" s="183" t="s">
        <v>391</v>
      </c>
      <c r="T552" s="33" t="s">
        <v>4030</v>
      </c>
      <c r="U552" s="33" t="s">
        <v>58</v>
      </c>
      <c r="V552" s="45" t="s">
        <v>58</v>
      </c>
      <c r="W552" s="34" t="s">
        <v>1458</v>
      </c>
      <c r="X552" s="34" t="s">
        <v>1456</v>
      </c>
      <c r="Y552" s="36"/>
      <c r="Z552" s="36"/>
      <c r="AA552" s="36"/>
      <c r="AB552" s="36">
        <v>1</v>
      </c>
      <c r="AC552" s="36"/>
      <c r="AD552" s="36"/>
      <c r="AE552" s="36"/>
      <c r="AF552" s="51"/>
      <c r="AG552" s="51">
        <v>1</v>
      </c>
      <c r="AH552" s="51"/>
      <c r="AI552" s="51"/>
      <c r="AJ552" s="51"/>
      <c r="AK552" s="51"/>
      <c r="AL552" s="33"/>
      <c r="AM552" s="33"/>
      <c r="AN552" s="186"/>
      <c r="AO552" s="186"/>
      <c r="AP552" s="185"/>
      <c r="AQ552" s="185"/>
      <c r="AR552" s="185"/>
      <c r="AS552" s="185"/>
      <c r="AT552" s="185"/>
      <c r="AU552" s="185"/>
      <c r="AV552" s="185"/>
      <c r="AW552" s="186"/>
      <c r="AX552" s="41"/>
      <c r="AY552" s="41" t="s">
        <v>24</v>
      </c>
      <c r="AZ552" s="41"/>
      <c r="BA552" s="36"/>
      <c r="BB552" s="51"/>
      <c r="BC552" s="33"/>
      <c r="BD552" s="33"/>
      <c r="BE552" s="51"/>
      <c r="BF552" s="51"/>
      <c r="BG552" s="51"/>
      <c r="BH552" s="51"/>
      <c r="BI552" s="51"/>
      <c r="BJ552" s="51"/>
      <c r="BK552" s="51"/>
      <c r="BL552" s="51"/>
      <c r="BM552" s="51"/>
      <c r="BN552" s="51"/>
      <c r="BO552" s="51"/>
    </row>
    <row r="553" spans="1:67" ht="157.5" customHeight="1" x14ac:dyDescent="0.25">
      <c r="A553" s="201">
        <v>553</v>
      </c>
      <c r="B553" s="182" t="s">
        <v>3984</v>
      </c>
      <c r="C553" s="182" t="s">
        <v>3985</v>
      </c>
      <c r="D553" s="36" t="s">
        <v>30</v>
      </c>
      <c r="E553" s="36" t="s">
        <v>41</v>
      </c>
      <c r="F553" s="202"/>
      <c r="G553" s="202"/>
      <c r="H553" s="202"/>
      <c r="I553" s="202"/>
      <c r="J553" s="202"/>
      <c r="K553" s="202"/>
      <c r="L553" s="34" t="s">
        <v>1460</v>
      </c>
      <c r="M553" s="182"/>
      <c r="N553" s="183"/>
      <c r="O553" s="184" t="s">
        <v>41</v>
      </c>
      <c r="P553" s="109" t="s">
        <v>4031</v>
      </c>
      <c r="Q553" s="182" t="s">
        <v>25</v>
      </c>
      <c r="R553" s="109"/>
      <c r="S553" s="183" t="s">
        <v>791</v>
      </c>
      <c r="T553" s="33" t="s">
        <v>4032</v>
      </c>
      <c r="U553" s="33" t="s">
        <v>167</v>
      </c>
      <c r="V553" s="45" t="s">
        <v>21</v>
      </c>
      <c r="W553" s="34" t="s">
        <v>1461</v>
      </c>
      <c r="X553" s="49" t="s">
        <v>1456</v>
      </c>
      <c r="Y553" s="36">
        <v>1</v>
      </c>
      <c r="Z553" s="36"/>
      <c r="AA553" s="36"/>
      <c r="AB553" s="36"/>
      <c r="AC553" s="36"/>
      <c r="AD553" s="36"/>
      <c r="AE553" s="36"/>
      <c r="AF553" s="51"/>
      <c r="AG553" s="51">
        <v>1</v>
      </c>
      <c r="AH553" s="51"/>
      <c r="AI553" s="51"/>
      <c r="AJ553" s="51"/>
      <c r="AK553" s="51"/>
      <c r="AL553" s="33"/>
      <c r="AM553" s="33"/>
      <c r="AN553" s="186"/>
      <c r="AO553" s="185" t="s">
        <v>4033</v>
      </c>
      <c r="AP553" s="185"/>
      <c r="AQ553" s="185"/>
      <c r="AR553" s="185"/>
      <c r="AS553" s="185"/>
      <c r="AT553" s="185"/>
      <c r="AU553" s="185"/>
      <c r="AV553" s="185"/>
      <c r="AW553" s="186"/>
      <c r="AX553" s="41"/>
      <c r="AY553" s="41" t="s">
        <v>176</v>
      </c>
      <c r="AZ553" s="41"/>
      <c r="BA553" s="36"/>
      <c r="BB553" s="36" t="s">
        <v>3154</v>
      </c>
      <c r="BC553" s="33" t="s">
        <v>4034</v>
      </c>
      <c r="BD553" s="33"/>
      <c r="BE553" s="51"/>
      <c r="BF553" s="51"/>
      <c r="BG553" s="51"/>
      <c r="BH553" s="51"/>
      <c r="BI553" s="51"/>
      <c r="BJ553" s="51"/>
      <c r="BK553" s="51"/>
      <c r="BL553" s="51"/>
      <c r="BM553" s="51"/>
      <c r="BN553" s="51"/>
      <c r="BO553" s="51"/>
    </row>
    <row r="554" spans="1:67" ht="47.25" customHeight="1" x14ac:dyDescent="0.25">
      <c r="A554" s="201">
        <v>554</v>
      </c>
      <c r="B554" s="182" t="s">
        <v>3984</v>
      </c>
      <c r="C554" s="182" t="s">
        <v>3985</v>
      </c>
      <c r="D554" s="36" t="s">
        <v>30</v>
      </c>
      <c r="E554" s="36" t="s">
        <v>41</v>
      </c>
      <c r="F554" s="202"/>
      <c r="G554" s="202"/>
      <c r="H554" s="202"/>
      <c r="I554" s="202"/>
      <c r="J554" s="202"/>
      <c r="K554" s="202"/>
      <c r="L554" s="34" t="s">
        <v>1462</v>
      </c>
      <c r="M554" s="182"/>
      <c r="N554" s="183"/>
      <c r="O554" s="184" t="s">
        <v>41</v>
      </c>
      <c r="P554" s="109" t="s">
        <v>1448</v>
      </c>
      <c r="Q554" s="182" t="s">
        <v>25</v>
      </c>
      <c r="R554" s="109"/>
      <c r="S554" s="183" t="s">
        <v>791</v>
      </c>
      <c r="T554" s="188">
        <v>42810</v>
      </c>
      <c r="U554" s="33" t="s">
        <v>21</v>
      </c>
      <c r="V554" s="45" t="s">
        <v>21</v>
      </c>
      <c r="W554" s="49" t="s">
        <v>1448</v>
      </c>
      <c r="X554" s="49" t="s">
        <v>1456</v>
      </c>
      <c r="Y554" s="36">
        <v>1</v>
      </c>
      <c r="Z554" s="36"/>
      <c r="AA554" s="36"/>
      <c r="AB554" s="36"/>
      <c r="AC554" s="36"/>
      <c r="AD554" s="36"/>
      <c r="AE554" s="36"/>
      <c r="AF554" s="51"/>
      <c r="AG554" s="51">
        <v>1</v>
      </c>
      <c r="AH554" s="51"/>
      <c r="AI554" s="51"/>
      <c r="AJ554" s="51"/>
      <c r="AK554" s="51"/>
      <c r="AL554" s="33"/>
      <c r="AM554" s="33"/>
      <c r="AN554" s="186"/>
      <c r="AO554" s="186"/>
      <c r="AP554" s="185"/>
      <c r="AQ554" s="185"/>
      <c r="AR554" s="185"/>
      <c r="AS554" s="185"/>
      <c r="AT554" s="185"/>
      <c r="AU554" s="185"/>
      <c r="AV554" s="185"/>
      <c r="AW554" s="186"/>
      <c r="AX554" s="41"/>
      <c r="AY554" s="41" t="s">
        <v>24</v>
      </c>
      <c r="AZ554" s="41"/>
      <c r="BA554" s="36"/>
      <c r="BB554" s="51"/>
      <c r="BC554" s="33"/>
      <c r="BD554" s="33"/>
      <c r="BE554" s="51"/>
      <c r="BF554" s="51"/>
      <c r="BG554" s="51"/>
      <c r="BH554" s="51"/>
      <c r="BI554" s="51"/>
      <c r="BJ554" s="51"/>
      <c r="BK554" s="51"/>
      <c r="BL554" s="51"/>
      <c r="BM554" s="51"/>
      <c r="BN554" s="51"/>
      <c r="BO554" s="51"/>
    </row>
    <row r="555" spans="1:67" ht="61.5" customHeight="1" x14ac:dyDescent="0.25">
      <c r="A555" s="201">
        <v>555</v>
      </c>
      <c r="B555" s="182" t="s">
        <v>3984</v>
      </c>
      <c r="C555" s="182" t="s">
        <v>3985</v>
      </c>
      <c r="D555" s="36" t="s">
        <v>30</v>
      </c>
      <c r="E555" s="36" t="s">
        <v>41</v>
      </c>
      <c r="F555" s="202"/>
      <c r="G555" s="202"/>
      <c r="H555" s="202"/>
      <c r="I555" s="202"/>
      <c r="J555" s="202"/>
      <c r="K555" s="202"/>
      <c r="L555" s="34" t="s">
        <v>1463</v>
      </c>
      <c r="M555" s="182"/>
      <c r="N555" s="183"/>
      <c r="O555" s="184" t="s">
        <v>41</v>
      </c>
      <c r="P555" s="109"/>
      <c r="Q555" s="182" t="s">
        <v>25</v>
      </c>
      <c r="R555" s="109"/>
      <c r="S555" s="183" t="s">
        <v>391</v>
      </c>
      <c r="T555" s="188">
        <v>42810</v>
      </c>
      <c r="U555" s="33" t="s">
        <v>58</v>
      </c>
      <c r="V555" s="45" t="s">
        <v>58</v>
      </c>
      <c r="W555" s="49" t="s">
        <v>59</v>
      </c>
      <c r="X555" s="49" t="s">
        <v>279</v>
      </c>
      <c r="Y555" s="36"/>
      <c r="Z555" s="36"/>
      <c r="AA555" s="36"/>
      <c r="AB555" s="36">
        <v>1</v>
      </c>
      <c r="AC555" s="36"/>
      <c r="AD555" s="36"/>
      <c r="AE555" s="36"/>
      <c r="AF555" s="51"/>
      <c r="AG555" s="51">
        <v>1</v>
      </c>
      <c r="AH555" s="51"/>
      <c r="AI555" s="51"/>
      <c r="AJ555" s="51"/>
      <c r="AK555" s="51"/>
      <c r="AL555" s="33"/>
      <c r="AM555" s="33"/>
      <c r="AN555" s="186"/>
      <c r="AO555" s="186"/>
      <c r="AP555" s="185"/>
      <c r="AQ555" s="185"/>
      <c r="AR555" s="185"/>
      <c r="AS555" s="185"/>
      <c r="AT555" s="185"/>
      <c r="AU555" s="185"/>
      <c r="AV555" s="185"/>
      <c r="AW555" s="186"/>
      <c r="AX555" s="41"/>
      <c r="AY555" s="41" t="s">
        <v>24</v>
      </c>
      <c r="AZ555" s="41"/>
      <c r="BA555" s="36"/>
      <c r="BB555" s="51"/>
      <c r="BC555" s="33"/>
      <c r="BD555" s="33"/>
      <c r="BE555" s="51"/>
      <c r="BF555" s="51"/>
      <c r="BG555" s="51"/>
      <c r="BH555" s="51"/>
      <c r="BI555" s="51"/>
      <c r="BJ555" s="51"/>
      <c r="BK555" s="51"/>
      <c r="BL555" s="51"/>
      <c r="BM555" s="51"/>
      <c r="BN555" s="51"/>
      <c r="BO555" s="51"/>
    </row>
    <row r="556" spans="1:67" ht="78.75" customHeight="1" x14ac:dyDescent="0.25">
      <c r="A556" s="201">
        <v>556</v>
      </c>
      <c r="B556" s="182" t="s">
        <v>3984</v>
      </c>
      <c r="C556" s="182" t="s">
        <v>3985</v>
      </c>
      <c r="D556" s="36" t="s">
        <v>30</v>
      </c>
      <c r="E556" s="36" t="s">
        <v>41</v>
      </c>
      <c r="F556" s="202"/>
      <c r="G556" s="202"/>
      <c r="H556" s="202"/>
      <c r="I556" s="202"/>
      <c r="J556" s="202"/>
      <c r="K556" s="202"/>
      <c r="L556" s="34" t="s">
        <v>1464</v>
      </c>
      <c r="M556" s="182"/>
      <c r="N556" s="183"/>
      <c r="O556" s="184" t="s">
        <v>41</v>
      </c>
      <c r="P556" s="109" t="s">
        <v>1465</v>
      </c>
      <c r="Q556" s="182" t="s">
        <v>25</v>
      </c>
      <c r="R556" s="109"/>
      <c r="S556" s="183" t="s">
        <v>791</v>
      </c>
      <c r="T556" s="188">
        <v>42810</v>
      </c>
      <c r="U556" s="33" t="s">
        <v>21</v>
      </c>
      <c r="V556" s="45" t="s">
        <v>21</v>
      </c>
      <c r="W556" s="49" t="s">
        <v>1465</v>
      </c>
      <c r="X556" s="49" t="s">
        <v>279</v>
      </c>
      <c r="Y556" s="36">
        <v>1</v>
      </c>
      <c r="Z556" s="36"/>
      <c r="AA556" s="36"/>
      <c r="AB556" s="36"/>
      <c r="AC556" s="36"/>
      <c r="AD556" s="36"/>
      <c r="AE556" s="36"/>
      <c r="AF556" s="51"/>
      <c r="AG556" s="51">
        <v>1</v>
      </c>
      <c r="AH556" s="51"/>
      <c r="AI556" s="51"/>
      <c r="AJ556" s="51"/>
      <c r="AK556" s="51"/>
      <c r="AL556" s="33"/>
      <c r="AM556" s="33"/>
      <c r="AN556" s="186"/>
      <c r="AO556" s="186"/>
      <c r="AP556" s="185"/>
      <c r="AQ556" s="185"/>
      <c r="AR556" s="185"/>
      <c r="AS556" s="185"/>
      <c r="AT556" s="185"/>
      <c r="AU556" s="185"/>
      <c r="AV556" s="185"/>
      <c r="AW556" s="186"/>
      <c r="AX556" s="41"/>
      <c r="AY556" s="41" t="s">
        <v>791</v>
      </c>
      <c r="AZ556" s="41"/>
      <c r="BA556" s="36"/>
      <c r="BB556" s="51"/>
      <c r="BC556" s="33"/>
      <c r="BD556" s="33"/>
      <c r="BE556" s="51"/>
      <c r="BF556" s="51"/>
      <c r="BG556" s="51"/>
      <c r="BH556" s="51"/>
      <c r="BI556" s="51"/>
      <c r="BJ556" s="51"/>
      <c r="BK556" s="51"/>
      <c r="BL556" s="51"/>
      <c r="BM556" s="51"/>
      <c r="BN556" s="51"/>
      <c r="BO556" s="51"/>
    </row>
    <row r="557" spans="1:67" ht="78.75" customHeight="1" x14ac:dyDescent="0.25">
      <c r="A557" s="201">
        <v>557</v>
      </c>
      <c r="B557" s="182" t="s">
        <v>3984</v>
      </c>
      <c r="C557" s="182" t="s">
        <v>3985</v>
      </c>
      <c r="D557" s="36" t="s">
        <v>30</v>
      </c>
      <c r="E557" s="36" t="s">
        <v>41</v>
      </c>
      <c r="F557" s="202"/>
      <c r="G557" s="202"/>
      <c r="H557" s="202"/>
      <c r="I557" s="202"/>
      <c r="J557" s="202"/>
      <c r="K557" s="202"/>
      <c r="L557" s="34" t="s">
        <v>1466</v>
      </c>
      <c r="M557" s="182"/>
      <c r="N557" s="183"/>
      <c r="O557" s="184" t="s">
        <v>41</v>
      </c>
      <c r="P557" s="109"/>
      <c r="Q557" s="182" t="s">
        <v>25</v>
      </c>
      <c r="R557" s="109"/>
      <c r="S557" s="183" t="s">
        <v>3172</v>
      </c>
      <c r="T557" s="33" t="s">
        <v>4019</v>
      </c>
      <c r="U557" s="33" t="s">
        <v>21</v>
      </c>
      <c r="V557" s="45" t="s">
        <v>21</v>
      </c>
      <c r="W557" s="34" t="s">
        <v>1444</v>
      </c>
      <c r="X557" s="49" t="s">
        <v>279</v>
      </c>
      <c r="Y557" s="36">
        <v>1</v>
      </c>
      <c r="Z557" s="36"/>
      <c r="AA557" s="36"/>
      <c r="AB557" s="36"/>
      <c r="AC557" s="36"/>
      <c r="AD557" s="36"/>
      <c r="AE557" s="36"/>
      <c r="AF557" s="51"/>
      <c r="AG557" s="51">
        <v>1</v>
      </c>
      <c r="AH557" s="51"/>
      <c r="AI557" s="51"/>
      <c r="AJ557" s="51"/>
      <c r="AK557" s="51"/>
      <c r="AL557" s="33"/>
      <c r="AM557" s="33"/>
      <c r="AN557" s="185" t="s">
        <v>3174</v>
      </c>
      <c r="AO557" s="185" t="s">
        <v>4035</v>
      </c>
      <c r="AP557" s="185" t="s">
        <v>3166</v>
      </c>
      <c r="AQ557" s="185" t="s">
        <v>3166</v>
      </c>
      <c r="AR557" s="185" t="s">
        <v>3166</v>
      </c>
      <c r="AS557" s="185" t="s">
        <v>3166</v>
      </c>
      <c r="AT557" s="185"/>
      <c r="AU557" s="185"/>
      <c r="AV557" s="185"/>
      <c r="AW557" s="186"/>
      <c r="AX557" s="41"/>
      <c r="AY557" s="41" t="s">
        <v>46</v>
      </c>
      <c r="AZ557" s="41"/>
      <c r="BA557" s="36"/>
      <c r="BB557" s="51"/>
      <c r="BC557" s="33"/>
      <c r="BD557" s="33"/>
      <c r="BE557" s="51"/>
      <c r="BF557" s="51"/>
      <c r="BG557" s="51"/>
      <c r="BH557" s="51"/>
      <c r="BI557" s="51"/>
      <c r="BJ557" s="51"/>
      <c r="BK557" s="51"/>
      <c r="BL557" s="51"/>
      <c r="BM557" s="51"/>
      <c r="BN557" s="51"/>
      <c r="BO557" s="51"/>
    </row>
    <row r="558" spans="1:67" ht="157.5" customHeight="1" x14ac:dyDescent="0.25">
      <c r="A558" s="201">
        <v>558</v>
      </c>
      <c r="B558" s="182" t="s">
        <v>3984</v>
      </c>
      <c r="C558" s="182" t="s">
        <v>3985</v>
      </c>
      <c r="D558" s="36" t="s">
        <v>30</v>
      </c>
      <c r="E558" s="36" t="s">
        <v>41</v>
      </c>
      <c r="F558" s="202"/>
      <c r="G558" s="202"/>
      <c r="H558" s="202"/>
      <c r="I558" s="202"/>
      <c r="J558" s="202"/>
      <c r="K558" s="202"/>
      <c r="L558" s="34" t="s">
        <v>1467</v>
      </c>
      <c r="M558" s="182"/>
      <c r="N558" s="183"/>
      <c r="O558" s="184" t="s">
        <v>41</v>
      </c>
      <c r="P558" s="109"/>
      <c r="Q558" s="182" t="s">
        <v>25</v>
      </c>
      <c r="R558" s="109"/>
      <c r="S558" s="183" t="s">
        <v>4015</v>
      </c>
      <c r="T558" s="33" t="s">
        <v>4036</v>
      </c>
      <c r="U558" s="33" t="s">
        <v>167</v>
      </c>
      <c r="V558" s="45" t="s">
        <v>167</v>
      </c>
      <c r="W558" s="34" t="s">
        <v>1468</v>
      </c>
      <c r="X558" s="49" t="s">
        <v>279</v>
      </c>
      <c r="Y558" s="36"/>
      <c r="Z558" s="36"/>
      <c r="AA558" s="36">
        <v>1</v>
      </c>
      <c r="AB558" s="36"/>
      <c r="AC558" s="36"/>
      <c r="AD558" s="36"/>
      <c r="AE558" s="36"/>
      <c r="AF558" s="51"/>
      <c r="AG558" s="51">
        <v>1</v>
      </c>
      <c r="AH558" s="51"/>
      <c r="AI558" s="51"/>
      <c r="AJ558" s="51"/>
      <c r="AK558" s="51"/>
      <c r="AL558" s="33"/>
      <c r="AM558" s="33"/>
      <c r="AN558" s="186"/>
      <c r="AO558" s="186"/>
      <c r="AP558" s="185"/>
      <c r="AQ558" s="185"/>
      <c r="AR558" s="185"/>
      <c r="AS558" s="185"/>
      <c r="AT558" s="185"/>
      <c r="AU558" s="185"/>
      <c r="AV558" s="185"/>
      <c r="AW558" s="186"/>
      <c r="AX558" s="41"/>
      <c r="AY558" s="35" t="s">
        <v>176</v>
      </c>
      <c r="AZ558" s="41"/>
      <c r="BA558" s="36"/>
      <c r="BB558" s="51"/>
      <c r="BC558" s="33"/>
      <c r="BD558" s="33"/>
      <c r="BE558" s="51"/>
      <c r="BF558" s="51"/>
      <c r="BG558" s="51"/>
      <c r="BH558" s="51"/>
      <c r="BI558" s="51"/>
      <c r="BJ558" s="51"/>
      <c r="BK558" s="51"/>
      <c r="BL558" s="51"/>
      <c r="BM558" s="51"/>
      <c r="BN558" s="51"/>
      <c r="BO558" s="51"/>
    </row>
    <row r="559" spans="1:67" ht="63" customHeight="1" x14ac:dyDescent="0.25">
      <c r="A559" s="201">
        <v>559</v>
      </c>
      <c r="B559" s="182" t="s">
        <v>3984</v>
      </c>
      <c r="C559" s="182" t="s">
        <v>3985</v>
      </c>
      <c r="D559" s="36" t="s">
        <v>30</v>
      </c>
      <c r="E559" s="36" t="s">
        <v>41</v>
      </c>
      <c r="F559" s="202"/>
      <c r="G559" s="202"/>
      <c r="H559" s="202"/>
      <c r="I559" s="202"/>
      <c r="J559" s="202"/>
      <c r="K559" s="202"/>
      <c r="L559" s="34" t="s">
        <v>1469</v>
      </c>
      <c r="M559" s="182"/>
      <c r="N559" s="183"/>
      <c r="O559" s="184" t="s">
        <v>41</v>
      </c>
      <c r="P559" s="109"/>
      <c r="Q559" s="182" t="s">
        <v>25</v>
      </c>
      <c r="R559" s="109"/>
      <c r="S559" s="183" t="s">
        <v>391</v>
      </c>
      <c r="T559" s="33" t="s">
        <v>4037</v>
      </c>
      <c r="U559" s="33" t="s">
        <v>21</v>
      </c>
      <c r="V559" s="45" t="s">
        <v>21</v>
      </c>
      <c r="W559" s="34" t="s">
        <v>1470</v>
      </c>
      <c r="X559" s="49" t="s">
        <v>279</v>
      </c>
      <c r="Y559" s="36">
        <v>1</v>
      </c>
      <c r="Z559" s="36"/>
      <c r="AA559" s="36"/>
      <c r="AB559" s="36"/>
      <c r="AC559" s="36"/>
      <c r="AD559" s="36"/>
      <c r="AE559" s="36"/>
      <c r="AF559" s="51"/>
      <c r="AG559" s="51">
        <v>1</v>
      </c>
      <c r="AH559" s="51"/>
      <c r="AI559" s="51"/>
      <c r="AJ559" s="51"/>
      <c r="AK559" s="51"/>
      <c r="AL559" s="33"/>
      <c r="AM559" s="33"/>
      <c r="AN559" s="186"/>
      <c r="AO559" s="186"/>
      <c r="AP559" s="185"/>
      <c r="AQ559" s="185"/>
      <c r="AR559" s="185"/>
      <c r="AS559" s="185"/>
      <c r="AT559" s="185"/>
      <c r="AU559" s="185"/>
      <c r="AV559" s="185"/>
      <c r="AW559" s="186"/>
      <c r="AX559" s="41"/>
      <c r="AY559" s="41" t="s">
        <v>24</v>
      </c>
      <c r="AZ559" s="41"/>
      <c r="BA559" s="36"/>
      <c r="BB559" s="51"/>
      <c r="BC559" s="33"/>
      <c r="BD559" s="33"/>
      <c r="BE559" s="51"/>
      <c r="BF559" s="51"/>
      <c r="BG559" s="51"/>
      <c r="BH559" s="51"/>
      <c r="BI559" s="51"/>
      <c r="BJ559" s="51"/>
      <c r="BK559" s="51"/>
      <c r="BL559" s="51"/>
      <c r="BM559" s="51"/>
      <c r="BN559" s="51"/>
      <c r="BO559" s="51"/>
    </row>
    <row r="560" spans="1:67" ht="78.75" customHeight="1" x14ac:dyDescent="0.25">
      <c r="A560" s="201">
        <v>560</v>
      </c>
      <c r="B560" s="182" t="s">
        <v>3984</v>
      </c>
      <c r="C560" s="182" t="s">
        <v>3985</v>
      </c>
      <c r="D560" s="36" t="s">
        <v>30</v>
      </c>
      <c r="E560" s="36" t="s">
        <v>41</v>
      </c>
      <c r="F560" s="202"/>
      <c r="G560" s="202"/>
      <c r="H560" s="202"/>
      <c r="I560" s="202"/>
      <c r="J560" s="202"/>
      <c r="K560" s="202"/>
      <c r="L560" s="34" t="s">
        <v>1471</v>
      </c>
      <c r="M560" s="182"/>
      <c r="N560" s="183"/>
      <c r="O560" s="184" t="s">
        <v>41</v>
      </c>
      <c r="P560" s="109"/>
      <c r="Q560" s="182" t="s">
        <v>25</v>
      </c>
      <c r="R560" s="109"/>
      <c r="S560" s="183" t="s">
        <v>391</v>
      </c>
      <c r="T560" s="33" t="s">
        <v>1472</v>
      </c>
      <c r="U560" s="33" t="s">
        <v>21</v>
      </c>
      <c r="V560" s="45" t="s">
        <v>21</v>
      </c>
      <c r="W560" s="34" t="s">
        <v>1472</v>
      </c>
      <c r="X560" s="49" t="s">
        <v>279</v>
      </c>
      <c r="Y560" s="36">
        <v>1</v>
      </c>
      <c r="Z560" s="36"/>
      <c r="AA560" s="36"/>
      <c r="AB560" s="36"/>
      <c r="AC560" s="36"/>
      <c r="AD560" s="36"/>
      <c r="AE560" s="36"/>
      <c r="AF560" s="51"/>
      <c r="AG560" s="51">
        <v>1</v>
      </c>
      <c r="AH560" s="51"/>
      <c r="AI560" s="51"/>
      <c r="AJ560" s="51"/>
      <c r="AK560" s="51"/>
      <c r="AL560" s="33"/>
      <c r="AM560" s="33"/>
      <c r="AN560" s="186"/>
      <c r="AO560" s="186"/>
      <c r="AP560" s="185"/>
      <c r="AQ560" s="185"/>
      <c r="AR560" s="185"/>
      <c r="AS560" s="185"/>
      <c r="AT560" s="185"/>
      <c r="AU560" s="185"/>
      <c r="AV560" s="185"/>
      <c r="AW560" s="186"/>
      <c r="AX560" s="41"/>
      <c r="AY560" s="41" t="s">
        <v>24</v>
      </c>
      <c r="AZ560" s="41"/>
      <c r="BA560" s="36"/>
      <c r="BB560" s="51"/>
      <c r="BC560" s="33"/>
      <c r="BD560" s="33"/>
      <c r="BE560" s="51"/>
      <c r="BF560" s="51"/>
      <c r="BG560" s="51"/>
      <c r="BH560" s="51"/>
      <c r="BI560" s="51"/>
      <c r="BJ560" s="51"/>
      <c r="BK560" s="51"/>
      <c r="BL560" s="51"/>
      <c r="BM560" s="51"/>
      <c r="BN560" s="51"/>
      <c r="BO560" s="51"/>
    </row>
    <row r="561" spans="1:67" ht="49.5" customHeight="1" x14ac:dyDescent="0.25">
      <c r="A561" s="201">
        <v>561</v>
      </c>
      <c r="B561" s="182" t="s">
        <v>3984</v>
      </c>
      <c r="C561" s="182" t="s">
        <v>3985</v>
      </c>
      <c r="D561" s="36" t="s">
        <v>30</v>
      </c>
      <c r="E561" s="36" t="s">
        <v>41</v>
      </c>
      <c r="F561" s="202"/>
      <c r="G561" s="202"/>
      <c r="H561" s="202"/>
      <c r="I561" s="202"/>
      <c r="J561" s="202"/>
      <c r="K561" s="202"/>
      <c r="L561" s="34" t="s">
        <v>1473</v>
      </c>
      <c r="M561" s="182"/>
      <c r="N561" s="183"/>
      <c r="O561" s="184" t="s">
        <v>41</v>
      </c>
      <c r="P561" s="109" t="s">
        <v>1474</v>
      </c>
      <c r="Q561" s="182" t="s">
        <v>25</v>
      </c>
      <c r="R561" s="109"/>
      <c r="S561" s="183" t="s">
        <v>791</v>
      </c>
      <c r="T561" s="188">
        <v>42810</v>
      </c>
      <c r="U561" s="33" t="s">
        <v>21</v>
      </c>
      <c r="V561" s="45" t="s">
        <v>21</v>
      </c>
      <c r="W561" s="49" t="s">
        <v>1474</v>
      </c>
      <c r="X561" s="49" t="s">
        <v>279</v>
      </c>
      <c r="Y561" s="36">
        <v>1</v>
      </c>
      <c r="Z561" s="36"/>
      <c r="AA561" s="36"/>
      <c r="AB561" s="36"/>
      <c r="AC561" s="36"/>
      <c r="AD561" s="36"/>
      <c r="AE561" s="36"/>
      <c r="AF561" s="51"/>
      <c r="AG561" s="51">
        <v>1</v>
      </c>
      <c r="AH561" s="51"/>
      <c r="AI561" s="51"/>
      <c r="AJ561" s="51"/>
      <c r="AK561" s="51"/>
      <c r="AL561" s="33"/>
      <c r="AM561" s="33"/>
      <c r="AN561" s="186"/>
      <c r="AO561" s="186"/>
      <c r="AP561" s="185"/>
      <c r="AQ561" s="185"/>
      <c r="AR561" s="185"/>
      <c r="AS561" s="185"/>
      <c r="AT561" s="185"/>
      <c r="AU561" s="185"/>
      <c r="AV561" s="185"/>
      <c r="AW561" s="186"/>
      <c r="AX561" s="41"/>
      <c r="AY561" s="41" t="s">
        <v>24</v>
      </c>
      <c r="AZ561" s="41"/>
      <c r="BA561" s="36"/>
      <c r="BB561" s="51"/>
      <c r="BC561" s="33"/>
      <c r="BD561" s="33"/>
      <c r="BE561" s="51"/>
      <c r="BF561" s="51"/>
      <c r="BG561" s="51"/>
      <c r="BH561" s="51"/>
      <c r="BI561" s="51"/>
      <c r="BJ561" s="51"/>
      <c r="BK561" s="51"/>
      <c r="BL561" s="51"/>
      <c r="BM561" s="51"/>
      <c r="BN561" s="51"/>
      <c r="BO561" s="51"/>
    </row>
    <row r="562" spans="1:67" ht="191.25" customHeight="1" x14ac:dyDescent="0.25">
      <c r="A562" s="201">
        <v>562</v>
      </c>
      <c r="B562" s="182" t="s">
        <v>3984</v>
      </c>
      <c r="C562" s="182" t="s">
        <v>3985</v>
      </c>
      <c r="D562" s="36" t="s">
        <v>30</v>
      </c>
      <c r="E562" s="36" t="s">
        <v>41</v>
      </c>
      <c r="F562" s="202"/>
      <c r="G562" s="202"/>
      <c r="H562" s="202"/>
      <c r="I562" s="202"/>
      <c r="J562" s="202"/>
      <c r="K562" s="202"/>
      <c r="L562" s="34" t="s">
        <v>1475</v>
      </c>
      <c r="M562" s="182"/>
      <c r="N562" s="183"/>
      <c r="O562" s="184" t="s">
        <v>41</v>
      </c>
      <c r="P562" s="109"/>
      <c r="Q562" s="182" t="s">
        <v>25</v>
      </c>
      <c r="R562" s="109"/>
      <c r="S562" s="183" t="s">
        <v>3172</v>
      </c>
      <c r="T562" s="33" t="s">
        <v>1476</v>
      </c>
      <c r="U562" s="33" t="s">
        <v>21</v>
      </c>
      <c r="V562" s="45" t="s">
        <v>21</v>
      </c>
      <c r="W562" s="34" t="s">
        <v>1476</v>
      </c>
      <c r="X562" s="49" t="s">
        <v>279</v>
      </c>
      <c r="Y562" s="36">
        <v>1</v>
      </c>
      <c r="Z562" s="36"/>
      <c r="AA562" s="36"/>
      <c r="AB562" s="36"/>
      <c r="AC562" s="36"/>
      <c r="AD562" s="36"/>
      <c r="AE562" s="36"/>
      <c r="AF562" s="51"/>
      <c r="AG562" s="51">
        <v>1</v>
      </c>
      <c r="AH562" s="51"/>
      <c r="AI562" s="51"/>
      <c r="AJ562" s="51"/>
      <c r="AK562" s="51"/>
      <c r="AL562" s="33"/>
      <c r="AM562" s="33"/>
      <c r="AN562" s="185" t="s">
        <v>4077</v>
      </c>
      <c r="AO562" s="185" t="s">
        <v>4039</v>
      </c>
      <c r="AP562" s="185" t="s">
        <v>3166</v>
      </c>
      <c r="AQ562" s="185" t="s">
        <v>3166</v>
      </c>
      <c r="AR562" s="185" t="s">
        <v>3166</v>
      </c>
      <c r="AS562" s="185" t="s">
        <v>2694</v>
      </c>
      <c r="AT562" s="185"/>
      <c r="AU562" s="185"/>
      <c r="AV562" s="185"/>
      <c r="AW562" s="186"/>
      <c r="AX562" s="186"/>
      <c r="AY562" s="41" t="s">
        <v>1477</v>
      </c>
      <c r="AZ562" s="41"/>
      <c r="BA562" s="36"/>
      <c r="BB562" s="51"/>
      <c r="BC562" s="33"/>
      <c r="BD562" s="33"/>
      <c r="BE562" s="51"/>
      <c r="BF562" s="51"/>
      <c r="BG562" s="51"/>
      <c r="BH562" s="51"/>
      <c r="BI562" s="51"/>
      <c r="BJ562" s="51"/>
      <c r="BK562" s="51"/>
      <c r="BL562" s="51"/>
      <c r="BM562" s="51"/>
      <c r="BN562" s="51"/>
      <c r="BO562" s="51"/>
    </row>
    <row r="563" spans="1:67" ht="94.5" customHeight="1" x14ac:dyDescent="0.25">
      <c r="A563" s="201">
        <v>563</v>
      </c>
      <c r="B563" s="182" t="s">
        <v>3984</v>
      </c>
      <c r="C563" s="182" t="s">
        <v>3985</v>
      </c>
      <c r="D563" s="36" t="s">
        <v>30</v>
      </c>
      <c r="E563" s="36" t="s">
        <v>41</v>
      </c>
      <c r="F563" s="202"/>
      <c r="G563" s="202"/>
      <c r="H563" s="202"/>
      <c r="I563" s="202"/>
      <c r="J563" s="202"/>
      <c r="K563" s="202"/>
      <c r="L563" s="34" t="s">
        <v>1478</v>
      </c>
      <c r="M563" s="182"/>
      <c r="N563" s="183"/>
      <c r="O563" s="184" t="s">
        <v>41</v>
      </c>
      <c r="P563" s="109"/>
      <c r="Q563" s="182" t="s">
        <v>25</v>
      </c>
      <c r="R563" s="109"/>
      <c r="S563" s="183" t="s">
        <v>4015</v>
      </c>
      <c r="T563" s="33" t="s">
        <v>4040</v>
      </c>
      <c r="U563" s="33" t="s">
        <v>167</v>
      </c>
      <c r="V563" s="45" t="s">
        <v>167</v>
      </c>
      <c r="W563" s="34" t="s">
        <v>1479</v>
      </c>
      <c r="X563" s="49" t="s">
        <v>279</v>
      </c>
      <c r="Y563" s="36"/>
      <c r="Z563" s="36"/>
      <c r="AA563" s="36">
        <v>1</v>
      </c>
      <c r="AB563" s="36"/>
      <c r="AC563" s="36"/>
      <c r="AD563" s="36"/>
      <c r="AE563" s="36"/>
      <c r="AF563" s="51"/>
      <c r="AG563" s="51">
        <v>1</v>
      </c>
      <c r="AH563" s="51"/>
      <c r="AI563" s="51"/>
      <c r="AJ563" s="51"/>
      <c r="AK563" s="51"/>
      <c r="AL563" s="33"/>
      <c r="AM563" s="33"/>
      <c r="AN563" s="186"/>
      <c r="AO563" s="186"/>
      <c r="AP563" s="185"/>
      <c r="AQ563" s="185"/>
      <c r="AR563" s="185"/>
      <c r="AS563" s="185"/>
      <c r="AT563" s="185"/>
      <c r="AU563" s="185"/>
      <c r="AV563" s="185"/>
      <c r="AW563" s="186"/>
      <c r="AX563" s="41"/>
      <c r="AY563" s="35" t="s">
        <v>176</v>
      </c>
      <c r="AZ563" s="41"/>
      <c r="BA563" s="36"/>
      <c r="BB563" s="51"/>
      <c r="BC563" s="33"/>
      <c r="BD563" s="33"/>
      <c r="BE563" s="51"/>
      <c r="BF563" s="51"/>
      <c r="BG563" s="51"/>
      <c r="BH563" s="51"/>
      <c r="BI563" s="51"/>
      <c r="BJ563" s="51"/>
      <c r="BK563" s="51"/>
      <c r="BL563" s="51"/>
      <c r="BM563" s="51"/>
      <c r="BN563" s="51"/>
      <c r="BO563" s="51"/>
    </row>
    <row r="564" spans="1:67" ht="126" customHeight="1" x14ac:dyDescent="0.25">
      <c r="A564" s="201">
        <v>564</v>
      </c>
      <c r="B564" s="182" t="s">
        <v>3984</v>
      </c>
      <c r="C564" s="182" t="s">
        <v>3985</v>
      </c>
      <c r="D564" s="36" t="s">
        <v>30</v>
      </c>
      <c r="E564" s="36" t="s">
        <v>41</v>
      </c>
      <c r="F564" s="202"/>
      <c r="G564" s="202"/>
      <c r="H564" s="202"/>
      <c r="I564" s="202"/>
      <c r="J564" s="202"/>
      <c r="K564" s="202"/>
      <c r="L564" s="34" t="s">
        <v>1480</v>
      </c>
      <c r="M564" s="182"/>
      <c r="N564" s="183"/>
      <c r="O564" s="184" t="s">
        <v>41</v>
      </c>
      <c r="P564" s="109" t="s">
        <v>1481</v>
      </c>
      <c r="Q564" s="182" t="s">
        <v>25</v>
      </c>
      <c r="R564" s="109"/>
      <c r="S564" s="183" t="s">
        <v>791</v>
      </c>
      <c r="T564" s="188">
        <v>42810</v>
      </c>
      <c r="U564" s="33" t="s">
        <v>58</v>
      </c>
      <c r="V564" s="45" t="s">
        <v>58</v>
      </c>
      <c r="W564" s="49" t="s">
        <v>1481</v>
      </c>
      <c r="X564" s="49" t="s">
        <v>1482</v>
      </c>
      <c r="Y564" s="36"/>
      <c r="Z564" s="36"/>
      <c r="AA564" s="36"/>
      <c r="AB564" s="36">
        <v>1</v>
      </c>
      <c r="AC564" s="36"/>
      <c r="AD564" s="36"/>
      <c r="AE564" s="36"/>
      <c r="AF564" s="51"/>
      <c r="AG564" s="51">
        <v>1</v>
      </c>
      <c r="AH564" s="51"/>
      <c r="AI564" s="51"/>
      <c r="AJ564" s="51"/>
      <c r="AK564" s="51"/>
      <c r="AL564" s="33"/>
      <c r="AM564" s="33"/>
      <c r="AN564" s="186"/>
      <c r="AO564" s="186"/>
      <c r="AP564" s="185"/>
      <c r="AQ564" s="185"/>
      <c r="AR564" s="185"/>
      <c r="AS564" s="185"/>
      <c r="AT564" s="185"/>
      <c r="AU564" s="185"/>
      <c r="AV564" s="185"/>
      <c r="AW564" s="186"/>
      <c r="AX564" s="41"/>
      <c r="AY564" s="41" t="s">
        <v>24</v>
      </c>
      <c r="AZ564" s="41"/>
      <c r="BA564" s="36"/>
      <c r="BB564" s="51"/>
      <c r="BC564" s="33"/>
      <c r="BD564" s="33"/>
      <c r="BE564" s="51"/>
      <c r="BF564" s="51"/>
      <c r="BG564" s="51"/>
      <c r="BH564" s="51"/>
      <c r="BI564" s="51"/>
      <c r="BJ564" s="51"/>
      <c r="BK564" s="51"/>
      <c r="BL564" s="51"/>
      <c r="BM564" s="51"/>
      <c r="BN564" s="51"/>
      <c r="BO564" s="51"/>
    </row>
    <row r="565" spans="1:67" ht="60" customHeight="1" x14ac:dyDescent="0.25">
      <c r="A565" s="201">
        <v>565</v>
      </c>
      <c r="B565" s="182" t="s">
        <v>3984</v>
      </c>
      <c r="C565" s="182" t="s">
        <v>3985</v>
      </c>
      <c r="D565" s="36" t="s">
        <v>30</v>
      </c>
      <c r="E565" s="36" t="s">
        <v>41</v>
      </c>
      <c r="F565" s="202"/>
      <c r="G565" s="202"/>
      <c r="H565" s="202"/>
      <c r="I565" s="202"/>
      <c r="J565" s="202"/>
      <c r="K565" s="202"/>
      <c r="L565" s="34" t="s">
        <v>1483</v>
      </c>
      <c r="M565" s="182"/>
      <c r="N565" s="183"/>
      <c r="O565" s="184" t="s">
        <v>41</v>
      </c>
      <c r="P565" s="109"/>
      <c r="Q565" s="182" t="s">
        <v>25</v>
      </c>
      <c r="R565" s="109"/>
      <c r="S565" s="183" t="s">
        <v>391</v>
      </c>
      <c r="T565" s="188">
        <v>42810</v>
      </c>
      <c r="U565" s="33" t="s">
        <v>58</v>
      </c>
      <c r="V565" s="45" t="s">
        <v>58</v>
      </c>
      <c r="W565" s="49" t="s">
        <v>59</v>
      </c>
      <c r="X565" s="49" t="s">
        <v>1482</v>
      </c>
      <c r="Y565" s="36"/>
      <c r="Z565" s="36"/>
      <c r="AA565" s="36"/>
      <c r="AB565" s="36">
        <v>1</v>
      </c>
      <c r="AC565" s="36"/>
      <c r="AD565" s="36"/>
      <c r="AE565" s="36"/>
      <c r="AF565" s="51"/>
      <c r="AG565" s="51">
        <v>1</v>
      </c>
      <c r="AH565" s="51"/>
      <c r="AI565" s="51"/>
      <c r="AJ565" s="51"/>
      <c r="AK565" s="51"/>
      <c r="AL565" s="33"/>
      <c r="AM565" s="33"/>
      <c r="AN565" s="186"/>
      <c r="AO565" s="186"/>
      <c r="AP565" s="185"/>
      <c r="AQ565" s="185"/>
      <c r="AR565" s="185"/>
      <c r="AS565" s="185"/>
      <c r="AT565" s="185"/>
      <c r="AU565" s="185"/>
      <c r="AV565" s="185"/>
      <c r="AW565" s="186"/>
      <c r="AX565" s="41"/>
      <c r="AY565" s="41" t="s">
        <v>24</v>
      </c>
      <c r="AZ565" s="41"/>
      <c r="BA565" s="36"/>
      <c r="BB565" s="51"/>
      <c r="BC565" s="33"/>
      <c r="BD565" s="33"/>
      <c r="BE565" s="51"/>
      <c r="BF565" s="51"/>
      <c r="BG565" s="51"/>
      <c r="BH565" s="51"/>
      <c r="BI565" s="51"/>
      <c r="BJ565" s="51"/>
      <c r="BK565" s="51"/>
      <c r="BL565" s="51"/>
      <c r="BM565" s="51"/>
      <c r="BN565" s="51"/>
      <c r="BO565" s="51"/>
    </row>
    <row r="566" spans="1:67" ht="63" customHeight="1" x14ac:dyDescent="0.25">
      <c r="A566" s="201">
        <v>566</v>
      </c>
      <c r="B566" s="182" t="s">
        <v>3984</v>
      </c>
      <c r="C566" s="182" t="s">
        <v>3985</v>
      </c>
      <c r="D566" s="36" t="s">
        <v>30</v>
      </c>
      <c r="E566" s="36" t="s">
        <v>41</v>
      </c>
      <c r="F566" s="202"/>
      <c r="G566" s="202"/>
      <c r="H566" s="202"/>
      <c r="I566" s="202"/>
      <c r="J566" s="202"/>
      <c r="K566" s="202"/>
      <c r="L566" s="34" t="s">
        <v>1484</v>
      </c>
      <c r="M566" s="182"/>
      <c r="N566" s="183"/>
      <c r="O566" s="184" t="s">
        <v>41</v>
      </c>
      <c r="P566" s="109"/>
      <c r="Q566" s="182" t="s">
        <v>25</v>
      </c>
      <c r="R566" s="109"/>
      <c r="S566" s="183" t="s">
        <v>391</v>
      </c>
      <c r="T566" s="33" t="s">
        <v>1485</v>
      </c>
      <c r="U566" s="33" t="s">
        <v>21</v>
      </c>
      <c r="V566" s="45" t="s">
        <v>21</v>
      </c>
      <c r="W566" s="34" t="s">
        <v>1485</v>
      </c>
      <c r="X566" s="34" t="s">
        <v>1097</v>
      </c>
      <c r="Y566" s="36">
        <v>1</v>
      </c>
      <c r="Z566" s="36"/>
      <c r="AA566" s="36"/>
      <c r="AB566" s="36"/>
      <c r="AC566" s="36"/>
      <c r="AD566" s="36"/>
      <c r="AE566" s="36"/>
      <c r="AF566" s="51"/>
      <c r="AG566" s="51">
        <v>1</v>
      </c>
      <c r="AH566" s="51"/>
      <c r="AI566" s="51"/>
      <c r="AJ566" s="51"/>
      <c r="AK566" s="51"/>
      <c r="AL566" s="33"/>
      <c r="AM566" s="33"/>
      <c r="AN566" s="186"/>
      <c r="AO566" s="186"/>
      <c r="AP566" s="185"/>
      <c r="AQ566" s="185"/>
      <c r="AR566" s="185"/>
      <c r="AS566" s="185"/>
      <c r="AT566" s="185"/>
      <c r="AU566" s="185"/>
      <c r="AV566" s="185"/>
      <c r="AW566" s="186"/>
      <c r="AX566" s="41"/>
      <c r="AY566" s="41" t="s">
        <v>24</v>
      </c>
      <c r="AZ566" s="41"/>
      <c r="BA566" s="36"/>
      <c r="BB566" s="51"/>
      <c r="BC566" s="33"/>
      <c r="BD566" s="33"/>
      <c r="BE566" s="51"/>
      <c r="BF566" s="51"/>
      <c r="BG566" s="51"/>
      <c r="BH566" s="51"/>
      <c r="BI566" s="51"/>
      <c r="BJ566" s="51"/>
      <c r="BK566" s="51"/>
      <c r="BL566" s="51"/>
      <c r="BM566" s="51"/>
      <c r="BN566" s="51"/>
      <c r="BO566" s="51"/>
    </row>
    <row r="567" spans="1:67" ht="63" customHeight="1" x14ac:dyDescent="0.25">
      <c r="A567" s="201">
        <v>567</v>
      </c>
      <c r="B567" s="182" t="s">
        <v>3984</v>
      </c>
      <c r="C567" s="182" t="s">
        <v>3985</v>
      </c>
      <c r="D567" s="36" t="s">
        <v>30</v>
      </c>
      <c r="E567" s="36" t="s">
        <v>41</v>
      </c>
      <c r="F567" s="202"/>
      <c r="G567" s="202"/>
      <c r="H567" s="202"/>
      <c r="I567" s="202"/>
      <c r="J567" s="202"/>
      <c r="K567" s="202"/>
      <c r="L567" s="34" t="s">
        <v>1486</v>
      </c>
      <c r="M567" s="182"/>
      <c r="N567" s="183"/>
      <c r="O567" s="184" t="s">
        <v>41</v>
      </c>
      <c r="P567" s="109"/>
      <c r="Q567" s="182" t="s">
        <v>25</v>
      </c>
      <c r="R567" s="109"/>
      <c r="S567" s="183" t="s">
        <v>391</v>
      </c>
      <c r="T567" s="33" t="s">
        <v>4041</v>
      </c>
      <c r="U567" s="33" t="s">
        <v>21</v>
      </c>
      <c r="V567" s="45" t="s">
        <v>21</v>
      </c>
      <c r="W567" s="34" t="s">
        <v>1487</v>
      </c>
      <c r="X567" s="34" t="s">
        <v>1097</v>
      </c>
      <c r="Y567" s="36">
        <v>1</v>
      </c>
      <c r="Z567" s="36"/>
      <c r="AA567" s="36"/>
      <c r="AB567" s="36"/>
      <c r="AC567" s="36"/>
      <c r="AD567" s="36"/>
      <c r="AE567" s="36"/>
      <c r="AF567" s="51"/>
      <c r="AG567" s="51">
        <v>1</v>
      </c>
      <c r="AH567" s="51"/>
      <c r="AI567" s="51"/>
      <c r="AJ567" s="51"/>
      <c r="AK567" s="51"/>
      <c r="AL567" s="33"/>
      <c r="AM567" s="33"/>
      <c r="AN567" s="186"/>
      <c r="AO567" s="186"/>
      <c r="AP567" s="185"/>
      <c r="AQ567" s="185"/>
      <c r="AR567" s="185"/>
      <c r="AS567" s="185"/>
      <c r="AT567" s="185"/>
      <c r="AU567" s="185"/>
      <c r="AV567" s="185"/>
      <c r="AW567" s="186"/>
      <c r="AX567" s="41"/>
      <c r="AY567" s="41" t="s">
        <v>24</v>
      </c>
      <c r="AZ567" s="41"/>
      <c r="BA567" s="36"/>
      <c r="BB567" s="51"/>
      <c r="BC567" s="33"/>
      <c r="BD567" s="33"/>
      <c r="BE567" s="51"/>
      <c r="BF567" s="51"/>
      <c r="BG567" s="51"/>
      <c r="BH567" s="51"/>
      <c r="BI567" s="51"/>
      <c r="BJ567" s="51"/>
      <c r="BK567" s="51"/>
      <c r="BL567" s="51"/>
      <c r="BM567" s="51"/>
      <c r="BN567" s="51"/>
      <c r="BO567" s="51"/>
    </row>
    <row r="568" spans="1:67" ht="63" customHeight="1" x14ac:dyDescent="0.25">
      <c r="A568" s="201">
        <v>568</v>
      </c>
      <c r="B568" s="182" t="s">
        <v>3984</v>
      </c>
      <c r="C568" s="182" t="s">
        <v>3985</v>
      </c>
      <c r="D568" s="36" t="s">
        <v>30</v>
      </c>
      <c r="E568" s="36" t="s">
        <v>41</v>
      </c>
      <c r="F568" s="202"/>
      <c r="G568" s="202"/>
      <c r="H568" s="202"/>
      <c r="I568" s="202"/>
      <c r="J568" s="202"/>
      <c r="K568" s="202"/>
      <c r="L568" s="34" t="s">
        <v>1488</v>
      </c>
      <c r="M568" s="182"/>
      <c r="N568" s="183"/>
      <c r="O568" s="184" t="s">
        <v>41</v>
      </c>
      <c r="P568" s="109"/>
      <c r="Q568" s="182" t="s">
        <v>25</v>
      </c>
      <c r="R568" s="109"/>
      <c r="S568" s="183" t="s">
        <v>3172</v>
      </c>
      <c r="T568" s="33" t="s">
        <v>4042</v>
      </c>
      <c r="U568" s="33" t="s">
        <v>167</v>
      </c>
      <c r="V568" s="45" t="s">
        <v>21</v>
      </c>
      <c r="W568" s="34" t="s">
        <v>1489</v>
      </c>
      <c r="X568" s="34" t="s">
        <v>1097</v>
      </c>
      <c r="Y568" s="36">
        <v>1</v>
      </c>
      <c r="Z568" s="36"/>
      <c r="AA568" s="36"/>
      <c r="AB568" s="36"/>
      <c r="AC568" s="36"/>
      <c r="AD568" s="36"/>
      <c r="AE568" s="36"/>
      <c r="AF568" s="51"/>
      <c r="AG568" s="51">
        <v>1</v>
      </c>
      <c r="AH568" s="51"/>
      <c r="AI568" s="51"/>
      <c r="AJ568" s="51"/>
      <c r="AK568" s="51"/>
      <c r="AL568" s="33"/>
      <c r="AM568" s="33"/>
      <c r="AN568" s="185" t="s">
        <v>3293</v>
      </c>
      <c r="AO568" s="185"/>
      <c r="AP568" s="185"/>
      <c r="AQ568" s="185"/>
      <c r="AR568" s="185"/>
      <c r="AS568" s="185"/>
      <c r="AT568" s="185"/>
      <c r="AU568" s="185"/>
      <c r="AV568" s="185"/>
      <c r="AW568" s="186"/>
      <c r="AX568" s="35" t="s">
        <v>3237</v>
      </c>
      <c r="AY568" s="41" t="s">
        <v>192</v>
      </c>
      <c r="AZ568" s="41" t="s">
        <v>1490</v>
      </c>
      <c r="BA568" s="36"/>
      <c r="BB568" s="51"/>
      <c r="BC568" s="33" t="s">
        <v>25</v>
      </c>
      <c r="BD568" s="33"/>
      <c r="BE568" s="51"/>
      <c r="BF568" s="51"/>
      <c r="BG568" s="51"/>
      <c r="BH568" s="51"/>
      <c r="BI568" s="51"/>
      <c r="BJ568" s="51"/>
      <c r="BK568" s="51"/>
      <c r="BL568" s="51"/>
      <c r="BM568" s="51"/>
      <c r="BN568" s="51"/>
      <c r="BO568" s="51"/>
    </row>
    <row r="569" spans="1:67" ht="94.5" customHeight="1" x14ac:dyDescent="0.25">
      <c r="A569" s="201">
        <v>569</v>
      </c>
      <c r="B569" s="182" t="s">
        <v>3984</v>
      </c>
      <c r="C569" s="182" t="s">
        <v>3985</v>
      </c>
      <c r="D569" s="36" t="s">
        <v>30</v>
      </c>
      <c r="E569" s="36" t="s">
        <v>41</v>
      </c>
      <c r="F569" s="202"/>
      <c r="G569" s="202"/>
      <c r="H569" s="202"/>
      <c r="I569" s="202"/>
      <c r="J569" s="202"/>
      <c r="K569" s="202"/>
      <c r="L569" s="34" t="s">
        <v>1491</v>
      </c>
      <c r="M569" s="182"/>
      <c r="N569" s="183"/>
      <c r="O569" s="184" t="s">
        <v>41</v>
      </c>
      <c r="P569" s="109"/>
      <c r="Q569" s="182" t="s">
        <v>25</v>
      </c>
      <c r="R569" s="109"/>
      <c r="S569" s="183" t="s">
        <v>4015</v>
      </c>
      <c r="T569" s="33" t="s">
        <v>4025</v>
      </c>
      <c r="U569" s="33" t="s">
        <v>167</v>
      </c>
      <c r="V569" s="45" t="s">
        <v>167</v>
      </c>
      <c r="W569" s="34" t="s">
        <v>1453</v>
      </c>
      <c r="X569" s="34" t="s">
        <v>1492</v>
      </c>
      <c r="Y569" s="36"/>
      <c r="Z569" s="36"/>
      <c r="AA569" s="36">
        <v>1</v>
      </c>
      <c r="AB569" s="36"/>
      <c r="AC569" s="36"/>
      <c r="AD569" s="36"/>
      <c r="AE569" s="36"/>
      <c r="AF569" s="51"/>
      <c r="AG569" s="51">
        <v>1</v>
      </c>
      <c r="AH569" s="51"/>
      <c r="AI569" s="51"/>
      <c r="AJ569" s="51"/>
      <c r="AK569" s="51"/>
      <c r="AL569" s="33"/>
      <c r="AM569" s="33"/>
      <c r="AN569" s="186"/>
      <c r="AO569" s="186"/>
      <c r="AP569" s="185"/>
      <c r="AQ569" s="185"/>
      <c r="AR569" s="185"/>
      <c r="AS569" s="185"/>
      <c r="AT569" s="185"/>
      <c r="AU569" s="185"/>
      <c r="AV569" s="185"/>
      <c r="AW569" s="186"/>
      <c r="AX569" s="41"/>
      <c r="AY569" s="35" t="s">
        <v>176</v>
      </c>
      <c r="AZ569" s="41"/>
      <c r="BA569" s="36"/>
      <c r="BB569" s="51"/>
      <c r="BC569" s="33"/>
      <c r="BD569" s="33"/>
      <c r="BE569" s="51"/>
      <c r="BF569" s="51"/>
      <c r="BG569" s="51"/>
      <c r="BH569" s="51"/>
      <c r="BI569" s="51"/>
      <c r="BJ569" s="51"/>
      <c r="BK569" s="51"/>
      <c r="BL569" s="51"/>
      <c r="BM569" s="51"/>
      <c r="BN569" s="51"/>
      <c r="BO569" s="51"/>
    </row>
    <row r="570" spans="1:67" ht="204.75" customHeight="1" x14ac:dyDescent="0.25">
      <c r="A570" s="201">
        <v>570</v>
      </c>
      <c r="B570" s="182" t="s">
        <v>3984</v>
      </c>
      <c r="C570" s="182" t="s">
        <v>3985</v>
      </c>
      <c r="D570" s="36" t="s">
        <v>30</v>
      </c>
      <c r="E570" s="36" t="s">
        <v>41</v>
      </c>
      <c r="F570" s="202"/>
      <c r="G570" s="202"/>
      <c r="H570" s="202"/>
      <c r="I570" s="202"/>
      <c r="J570" s="202"/>
      <c r="K570" s="202"/>
      <c r="L570" s="34" t="s">
        <v>1493</v>
      </c>
      <c r="M570" s="182"/>
      <c r="N570" s="183"/>
      <c r="O570" s="184" t="s">
        <v>41</v>
      </c>
      <c r="P570" s="109"/>
      <c r="Q570" s="182" t="s">
        <v>25</v>
      </c>
      <c r="R570" s="109"/>
      <c r="S570" s="183" t="s">
        <v>391</v>
      </c>
      <c r="T570" s="33" t="s">
        <v>4043</v>
      </c>
      <c r="U570" s="33" t="s">
        <v>21</v>
      </c>
      <c r="V570" s="45" t="s">
        <v>21</v>
      </c>
      <c r="W570" s="34" t="s">
        <v>1494</v>
      </c>
      <c r="X570" s="34" t="s">
        <v>1492</v>
      </c>
      <c r="Y570" s="36">
        <v>1</v>
      </c>
      <c r="Z570" s="36"/>
      <c r="AA570" s="36"/>
      <c r="AB570" s="36"/>
      <c r="AC570" s="36"/>
      <c r="AD570" s="36"/>
      <c r="AE570" s="36"/>
      <c r="AF570" s="51"/>
      <c r="AG570" s="51">
        <v>1</v>
      </c>
      <c r="AH570" s="51"/>
      <c r="AI570" s="51"/>
      <c r="AJ570" s="51"/>
      <c r="AK570" s="51"/>
      <c r="AL570" s="33"/>
      <c r="AM570" s="33"/>
      <c r="AN570" s="186"/>
      <c r="AO570" s="186"/>
      <c r="AP570" s="185"/>
      <c r="AQ570" s="185"/>
      <c r="AR570" s="185"/>
      <c r="AS570" s="185"/>
      <c r="AT570" s="185"/>
      <c r="AU570" s="185"/>
      <c r="AV570" s="185"/>
      <c r="AW570" s="186"/>
      <c r="AX570" s="41"/>
      <c r="AY570" s="41" t="s">
        <v>24</v>
      </c>
      <c r="AZ570" s="41"/>
      <c r="BA570" s="36"/>
      <c r="BB570" s="51"/>
      <c r="BC570" s="33"/>
      <c r="BD570" s="33"/>
      <c r="BE570" s="51"/>
      <c r="BF570" s="51"/>
      <c r="BG570" s="51"/>
      <c r="BH570" s="51"/>
      <c r="BI570" s="51"/>
      <c r="BJ570" s="51"/>
      <c r="BK570" s="51"/>
      <c r="BL570" s="51"/>
      <c r="BM570" s="51"/>
      <c r="BN570" s="51"/>
      <c r="BO570" s="51"/>
    </row>
    <row r="571" spans="1:67" ht="63" customHeight="1" x14ac:dyDescent="0.25">
      <c r="A571" s="201">
        <v>571</v>
      </c>
      <c r="B571" s="182" t="s">
        <v>3984</v>
      </c>
      <c r="C571" s="182" t="s">
        <v>3985</v>
      </c>
      <c r="D571" s="36" t="s">
        <v>30</v>
      </c>
      <c r="E571" s="36" t="s">
        <v>41</v>
      </c>
      <c r="F571" s="202"/>
      <c r="G571" s="202"/>
      <c r="H571" s="202"/>
      <c r="I571" s="202"/>
      <c r="J571" s="202"/>
      <c r="K571" s="202"/>
      <c r="L571" s="34" t="s">
        <v>1495</v>
      </c>
      <c r="M571" s="182"/>
      <c r="N571" s="183"/>
      <c r="O571" s="184" t="s">
        <v>41</v>
      </c>
      <c r="P571" s="109"/>
      <c r="Q571" s="182" t="s">
        <v>25</v>
      </c>
      <c r="R571" s="109"/>
      <c r="S571" s="183" t="s">
        <v>391</v>
      </c>
      <c r="T571" s="33" t="s">
        <v>4044</v>
      </c>
      <c r="U571" s="33" t="s">
        <v>58</v>
      </c>
      <c r="V571" s="45" t="s">
        <v>58</v>
      </c>
      <c r="W571" s="34" t="s">
        <v>1496</v>
      </c>
      <c r="X571" s="34" t="s">
        <v>1492</v>
      </c>
      <c r="Y571" s="36"/>
      <c r="Z571" s="36"/>
      <c r="AA571" s="36"/>
      <c r="AB571" s="36">
        <v>1</v>
      </c>
      <c r="AC571" s="36"/>
      <c r="AD571" s="36"/>
      <c r="AE571" s="36"/>
      <c r="AF571" s="51"/>
      <c r="AG571" s="51">
        <v>1</v>
      </c>
      <c r="AH571" s="51"/>
      <c r="AI571" s="51"/>
      <c r="AJ571" s="51"/>
      <c r="AK571" s="51"/>
      <c r="AL571" s="33"/>
      <c r="AM571" s="33"/>
      <c r="AN571" s="186"/>
      <c r="AO571" s="186"/>
      <c r="AP571" s="185"/>
      <c r="AQ571" s="185"/>
      <c r="AR571" s="185"/>
      <c r="AS571" s="185"/>
      <c r="AT571" s="185"/>
      <c r="AU571" s="185"/>
      <c r="AV571" s="185"/>
      <c r="AW571" s="186"/>
      <c r="AX571" s="41"/>
      <c r="AY571" s="41" t="s">
        <v>24</v>
      </c>
      <c r="AZ571" s="41"/>
      <c r="BA571" s="36"/>
      <c r="BB571" s="51"/>
      <c r="BC571" s="33"/>
      <c r="BD571" s="33"/>
      <c r="BE571" s="51"/>
      <c r="BF571" s="51"/>
      <c r="BG571" s="51"/>
      <c r="BH571" s="51"/>
      <c r="BI571" s="51"/>
      <c r="BJ571" s="51"/>
      <c r="BK571" s="51"/>
      <c r="BL571" s="51"/>
      <c r="BM571" s="51"/>
      <c r="BN571" s="51"/>
      <c r="BO571" s="51"/>
    </row>
    <row r="572" spans="1:67" ht="72" customHeight="1" x14ac:dyDescent="0.25">
      <c r="A572" s="201">
        <v>572</v>
      </c>
      <c r="B572" s="182" t="s">
        <v>3984</v>
      </c>
      <c r="C572" s="182" t="s">
        <v>3985</v>
      </c>
      <c r="D572" s="36" t="s">
        <v>30</v>
      </c>
      <c r="E572" s="36" t="s">
        <v>41</v>
      </c>
      <c r="F572" s="202"/>
      <c r="G572" s="202"/>
      <c r="H572" s="202"/>
      <c r="I572" s="202"/>
      <c r="J572" s="202"/>
      <c r="K572" s="202"/>
      <c r="L572" s="34" t="s">
        <v>1497</v>
      </c>
      <c r="M572" s="182"/>
      <c r="N572" s="183"/>
      <c r="O572" s="184" t="s">
        <v>41</v>
      </c>
      <c r="P572" s="109"/>
      <c r="Q572" s="182" t="s">
        <v>25</v>
      </c>
      <c r="R572" s="109"/>
      <c r="S572" s="183" t="s">
        <v>391</v>
      </c>
      <c r="T572" s="188">
        <v>42810</v>
      </c>
      <c r="U572" s="33" t="s">
        <v>58</v>
      </c>
      <c r="V572" s="45" t="s">
        <v>58</v>
      </c>
      <c r="W572" s="49" t="s">
        <v>59</v>
      </c>
      <c r="X572" s="49" t="s">
        <v>224</v>
      </c>
      <c r="Y572" s="36"/>
      <c r="Z572" s="36"/>
      <c r="AA572" s="36"/>
      <c r="AB572" s="36">
        <v>1</v>
      </c>
      <c r="AC572" s="36"/>
      <c r="AD572" s="36"/>
      <c r="AE572" s="36"/>
      <c r="AF572" s="51"/>
      <c r="AG572" s="51">
        <v>1</v>
      </c>
      <c r="AH572" s="51"/>
      <c r="AI572" s="51"/>
      <c r="AJ572" s="51"/>
      <c r="AK572" s="51"/>
      <c r="AL572" s="33"/>
      <c r="AM572" s="33"/>
      <c r="AN572" s="186"/>
      <c r="AO572" s="186"/>
      <c r="AP572" s="185"/>
      <c r="AQ572" s="185"/>
      <c r="AR572" s="185"/>
      <c r="AS572" s="185"/>
      <c r="AT572" s="185"/>
      <c r="AU572" s="185"/>
      <c r="AV572" s="185"/>
      <c r="AW572" s="186"/>
      <c r="AX572" s="41"/>
      <c r="AY572" s="41" t="s">
        <v>24</v>
      </c>
      <c r="AZ572" s="41"/>
      <c r="BA572" s="36"/>
      <c r="BB572" s="51"/>
      <c r="BC572" s="33"/>
      <c r="BD572" s="33"/>
      <c r="BE572" s="51"/>
      <c r="BF572" s="51"/>
      <c r="BG572" s="51"/>
      <c r="BH572" s="51"/>
      <c r="BI572" s="51"/>
      <c r="BJ572" s="51"/>
      <c r="BK572" s="51"/>
      <c r="BL572" s="51"/>
      <c r="BM572" s="51"/>
      <c r="BN572" s="51"/>
      <c r="BO572" s="51"/>
    </row>
    <row r="573" spans="1:67" ht="78.75" customHeight="1" x14ac:dyDescent="0.25">
      <c r="A573" s="201">
        <v>573</v>
      </c>
      <c r="B573" s="182" t="s">
        <v>3984</v>
      </c>
      <c r="C573" s="182" t="s">
        <v>3985</v>
      </c>
      <c r="D573" s="36" t="s">
        <v>30</v>
      </c>
      <c r="E573" s="36" t="s">
        <v>41</v>
      </c>
      <c r="F573" s="202"/>
      <c r="G573" s="202"/>
      <c r="H573" s="202"/>
      <c r="I573" s="202"/>
      <c r="J573" s="202"/>
      <c r="K573" s="202"/>
      <c r="L573" s="34" t="s">
        <v>1498</v>
      </c>
      <c r="M573" s="182"/>
      <c r="N573" s="183"/>
      <c r="O573" s="184" t="s">
        <v>41</v>
      </c>
      <c r="P573" s="109"/>
      <c r="Q573" s="182" t="s">
        <v>25</v>
      </c>
      <c r="R573" s="109"/>
      <c r="S573" s="183" t="s">
        <v>3172</v>
      </c>
      <c r="T573" s="33" t="s">
        <v>4019</v>
      </c>
      <c r="U573" s="33" t="s">
        <v>21</v>
      </c>
      <c r="V573" s="45" t="s">
        <v>21</v>
      </c>
      <c r="W573" s="34" t="s">
        <v>1444</v>
      </c>
      <c r="X573" s="49" t="s">
        <v>224</v>
      </c>
      <c r="Y573" s="36">
        <v>1</v>
      </c>
      <c r="Z573" s="36"/>
      <c r="AA573" s="36"/>
      <c r="AB573" s="36"/>
      <c r="AC573" s="36"/>
      <c r="AD573" s="36"/>
      <c r="AE573" s="36"/>
      <c r="AF573" s="51"/>
      <c r="AG573" s="51">
        <v>1</v>
      </c>
      <c r="AH573" s="51"/>
      <c r="AI573" s="51"/>
      <c r="AJ573" s="51"/>
      <c r="AK573" s="51"/>
      <c r="AL573" s="33"/>
      <c r="AM573" s="33"/>
      <c r="AN573" s="185" t="s">
        <v>3174</v>
      </c>
      <c r="AO573" s="185"/>
      <c r="AP573" s="185" t="s">
        <v>3166</v>
      </c>
      <c r="AQ573" s="185" t="s">
        <v>3166</v>
      </c>
      <c r="AR573" s="185" t="s">
        <v>3166</v>
      </c>
      <c r="AS573" s="185" t="s">
        <v>2694</v>
      </c>
      <c r="AT573" s="185"/>
      <c r="AU573" s="185"/>
      <c r="AV573" s="185"/>
      <c r="AW573" s="186"/>
      <c r="AX573" s="41"/>
      <c r="AY573" s="41" t="s">
        <v>46</v>
      </c>
      <c r="AZ573" s="41"/>
      <c r="BA573" s="36"/>
      <c r="BB573" s="51"/>
      <c r="BC573" s="33"/>
      <c r="BD573" s="33"/>
      <c r="BE573" s="51"/>
      <c r="BF573" s="51"/>
      <c r="BG573" s="51"/>
      <c r="BH573" s="51"/>
      <c r="BI573" s="51"/>
      <c r="BJ573" s="51"/>
      <c r="BK573" s="51"/>
      <c r="BL573" s="51"/>
      <c r="BM573" s="51"/>
      <c r="BN573" s="51"/>
      <c r="BO573" s="51"/>
    </row>
    <row r="574" spans="1:67" ht="94.5" customHeight="1" x14ac:dyDescent="0.25">
      <c r="A574" s="201">
        <v>574</v>
      </c>
      <c r="B574" s="182" t="s">
        <v>3984</v>
      </c>
      <c r="C574" s="182" t="s">
        <v>3985</v>
      </c>
      <c r="D574" s="36" t="s">
        <v>18</v>
      </c>
      <c r="E574" s="36" t="s">
        <v>41</v>
      </c>
      <c r="F574" s="202"/>
      <c r="G574" s="202"/>
      <c r="H574" s="202"/>
      <c r="I574" s="202"/>
      <c r="J574" s="202"/>
      <c r="K574" s="202"/>
      <c r="L574" s="34" t="s">
        <v>1499</v>
      </c>
      <c r="M574" s="182"/>
      <c r="N574" s="183"/>
      <c r="O574" s="184" t="s">
        <v>41</v>
      </c>
      <c r="P574" s="109"/>
      <c r="Q574" s="182" t="s">
        <v>25</v>
      </c>
      <c r="R574" s="109"/>
      <c r="S574" s="183" t="s">
        <v>391</v>
      </c>
      <c r="T574" s="188">
        <v>42801</v>
      </c>
      <c r="U574" s="33" t="s">
        <v>58</v>
      </c>
      <c r="V574" s="45" t="s">
        <v>58</v>
      </c>
      <c r="W574" s="49" t="s">
        <v>59</v>
      </c>
      <c r="X574" s="49" t="s">
        <v>66</v>
      </c>
      <c r="Y574" s="36"/>
      <c r="Z574" s="36"/>
      <c r="AA574" s="36"/>
      <c r="AB574" s="36">
        <v>1</v>
      </c>
      <c r="AC574" s="36"/>
      <c r="AD574" s="36"/>
      <c r="AE574" s="36"/>
      <c r="AF574" s="51"/>
      <c r="AG574" s="51">
        <v>1</v>
      </c>
      <c r="AH574" s="51"/>
      <c r="AI574" s="51"/>
      <c r="AJ574" s="51"/>
      <c r="AK574" s="36">
        <v>1</v>
      </c>
      <c r="AL574" s="33"/>
      <c r="AM574" s="33"/>
      <c r="AN574" s="186"/>
      <c r="AO574" s="186"/>
      <c r="AP574" s="185"/>
      <c r="AQ574" s="185"/>
      <c r="AR574" s="185"/>
      <c r="AS574" s="185"/>
      <c r="AT574" s="185"/>
      <c r="AU574" s="185"/>
      <c r="AV574" s="185"/>
      <c r="AW574" s="186"/>
      <c r="AX574" s="41"/>
      <c r="AY574" s="41" t="s">
        <v>24</v>
      </c>
      <c r="AZ574" s="41"/>
      <c r="BA574" s="36"/>
      <c r="BB574" s="51"/>
      <c r="BC574" s="33"/>
      <c r="BD574" s="33"/>
      <c r="BE574" s="51"/>
      <c r="BF574" s="51"/>
      <c r="BG574" s="51"/>
      <c r="BH574" s="51"/>
      <c r="BI574" s="51"/>
      <c r="BJ574" s="51"/>
      <c r="BK574" s="51"/>
      <c r="BL574" s="51"/>
      <c r="BM574" s="51"/>
      <c r="BN574" s="51"/>
      <c r="BO574" s="51"/>
    </row>
    <row r="575" spans="1:67" ht="126" customHeight="1" x14ac:dyDescent="0.25">
      <c r="A575" s="201">
        <v>575</v>
      </c>
      <c r="B575" s="182" t="s">
        <v>3984</v>
      </c>
      <c r="C575" s="182" t="s">
        <v>3985</v>
      </c>
      <c r="D575" s="36" t="s">
        <v>18</v>
      </c>
      <c r="E575" s="36" t="s">
        <v>41</v>
      </c>
      <c r="F575" s="202"/>
      <c r="G575" s="202"/>
      <c r="H575" s="202"/>
      <c r="I575" s="202"/>
      <c r="J575" s="202"/>
      <c r="K575" s="202"/>
      <c r="L575" s="34" t="s">
        <v>1500</v>
      </c>
      <c r="M575" s="182"/>
      <c r="N575" s="183"/>
      <c r="O575" s="184" t="s">
        <v>41</v>
      </c>
      <c r="P575" s="109"/>
      <c r="Q575" s="182" t="s">
        <v>25</v>
      </c>
      <c r="R575" s="109"/>
      <c r="S575" s="183" t="s">
        <v>3306</v>
      </c>
      <c r="T575" s="33" t="s">
        <v>4045</v>
      </c>
      <c r="U575" s="33" t="s">
        <v>167</v>
      </c>
      <c r="V575" s="45" t="s">
        <v>167</v>
      </c>
      <c r="W575" s="34" t="s">
        <v>1501</v>
      </c>
      <c r="X575" s="34" t="s">
        <v>66</v>
      </c>
      <c r="Y575" s="36"/>
      <c r="Z575" s="36"/>
      <c r="AA575" s="36">
        <v>1</v>
      </c>
      <c r="AB575" s="36"/>
      <c r="AC575" s="36"/>
      <c r="AD575" s="36"/>
      <c r="AE575" s="36"/>
      <c r="AF575" s="51"/>
      <c r="AG575" s="51">
        <v>1</v>
      </c>
      <c r="AH575" s="51"/>
      <c r="AI575" s="51"/>
      <c r="AJ575" s="51"/>
      <c r="AK575" s="51"/>
      <c r="AL575" s="33" t="s">
        <v>4046</v>
      </c>
      <c r="AM575" s="45" t="s">
        <v>4047</v>
      </c>
      <c r="AN575" s="185"/>
      <c r="AO575" s="185"/>
      <c r="AP575" s="185"/>
      <c r="AQ575" s="185"/>
      <c r="AR575" s="185"/>
      <c r="AS575" s="185"/>
      <c r="AT575" s="185"/>
      <c r="AU575" s="185"/>
      <c r="AV575" s="185"/>
      <c r="AW575" s="186"/>
      <c r="AX575" s="41"/>
      <c r="AY575" s="41" t="s">
        <v>146</v>
      </c>
      <c r="AZ575" s="41" t="s">
        <v>147</v>
      </c>
      <c r="BA575" s="36"/>
      <c r="BB575" s="51"/>
      <c r="BC575" s="33"/>
      <c r="BD575" s="33"/>
      <c r="BE575" s="51"/>
      <c r="BF575" s="51"/>
      <c r="BG575" s="51"/>
      <c r="BH575" s="51"/>
      <c r="BI575" s="51"/>
      <c r="BJ575" s="51"/>
      <c r="BK575" s="51"/>
      <c r="BL575" s="51"/>
      <c r="BM575" s="51"/>
      <c r="BN575" s="51"/>
      <c r="BO575" s="51"/>
    </row>
    <row r="576" spans="1:67" ht="94.5" customHeight="1" x14ac:dyDescent="0.25">
      <c r="A576" s="201">
        <v>576</v>
      </c>
      <c r="B576" s="182" t="s">
        <v>3984</v>
      </c>
      <c r="C576" s="182" t="s">
        <v>3985</v>
      </c>
      <c r="D576" s="36" t="s">
        <v>18</v>
      </c>
      <c r="E576" s="36" t="s">
        <v>41</v>
      </c>
      <c r="F576" s="202"/>
      <c r="G576" s="202"/>
      <c r="H576" s="202"/>
      <c r="I576" s="202"/>
      <c r="J576" s="202"/>
      <c r="K576" s="202"/>
      <c r="L576" s="34" t="s">
        <v>1503</v>
      </c>
      <c r="M576" s="182"/>
      <c r="N576" s="183"/>
      <c r="O576" s="184" t="s">
        <v>41</v>
      </c>
      <c r="P576" s="109"/>
      <c r="Q576" s="182" t="s">
        <v>25</v>
      </c>
      <c r="R576" s="109"/>
      <c r="S576" s="183" t="s">
        <v>3306</v>
      </c>
      <c r="T576" s="33" t="s">
        <v>1504</v>
      </c>
      <c r="U576" s="33" t="s">
        <v>167</v>
      </c>
      <c r="V576" s="45" t="s">
        <v>167</v>
      </c>
      <c r="W576" s="34" t="s">
        <v>1504</v>
      </c>
      <c r="X576" s="34" t="s">
        <v>66</v>
      </c>
      <c r="Y576" s="36"/>
      <c r="Z576" s="36"/>
      <c r="AA576" s="36">
        <v>1</v>
      </c>
      <c r="AB576" s="36"/>
      <c r="AC576" s="36"/>
      <c r="AD576" s="36"/>
      <c r="AE576" s="36"/>
      <c r="AF576" s="51"/>
      <c r="AG576" s="51">
        <v>1</v>
      </c>
      <c r="AH576" s="51"/>
      <c r="AI576" s="51"/>
      <c r="AJ576" s="51"/>
      <c r="AK576" s="51"/>
      <c r="AL576" s="33" t="s">
        <v>3156</v>
      </c>
      <c r="AM576" s="33"/>
      <c r="AN576" s="185"/>
      <c r="AO576" s="185"/>
      <c r="AP576" s="185"/>
      <c r="AQ576" s="185"/>
      <c r="AR576" s="185"/>
      <c r="AS576" s="185"/>
      <c r="AT576" s="185"/>
      <c r="AU576" s="185"/>
      <c r="AV576" s="185"/>
      <c r="AW576" s="186"/>
      <c r="AX576" s="41"/>
      <c r="AY576" s="35" t="s">
        <v>176</v>
      </c>
      <c r="AZ576" s="41"/>
      <c r="BA576" s="36"/>
      <c r="BB576" s="51"/>
      <c r="BC576" s="33"/>
      <c r="BD576" s="33"/>
      <c r="BE576" s="51"/>
      <c r="BF576" s="51"/>
      <c r="BG576" s="51"/>
      <c r="BH576" s="51"/>
      <c r="BI576" s="51"/>
      <c r="BJ576" s="51"/>
      <c r="BK576" s="51"/>
      <c r="BL576" s="51"/>
      <c r="BM576" s="51"/>
      <c r="BN576" s="51"/>
      <c r="BO576" s="51"/>
    </row>
    <row r="577" spans="1:67" ht="47.25" customHeight="1" x14ac:dyDescent="0.25">
      <c r="A577" s="201">
        <v>577</v>
      </c>
      <c r="B577" s="182" t="s">
        <v>3984</v>
      </c>
      <c r="C577" s="182" t="s">
        <v>3985</v>
      </c>
      <c r="D577" s="36" t="s">
        <v>18</v>
      </c>
      <c r="E577" s="36" t="s">
        <v>41</v>
      </c>
      <c r="F577" s="202"/>
      <c r="G577" s="202"/>
      <c r="H577" s="202"/>
      <c r="I577" s="202"/>
      <c r="J577" s="202"/>
      <c r="K577" s="202"/>
      <c r="L577" s="34" t="s">
        <v>1505</v>
      </c>
      <c r="M577" s="182"/>
      <c r="N577" s="183"/>
      <c r="O577" s="184" t="s">
        <v>41</v>
      </c>
      <c r="P577" s="109"/>
      <c r="Q577" s="182" t="s">
        <v>25</v>
      </c>
      <c r="R577" s="109"/>
      <c r="S577" s="183" t="s">
        <v>391</v>
      </c>
      <c r="T577" s="33" t="s">
        <v>4048</v>
      </c>
      <c r="U577" s="33" t="s">
        <v>58</v>
      </c>
      <c r="V577" s="45" t="s">
        <v>58</v>
      </c>
      <c r="W577" s="34" t="s">
        <v>1506</v>
      </c>
      <c r="X577" s="34" t="s">
        <v>66</v>
      </c>
      <c r="Y577" s="36"/>
      <c r="Z577" s="36"/>
      <c r="AA577" s="36"/>
      <c r="AB577" s="36">
        <v>1</v>
      </c>
      <c r="AC577" s="36"/>
      <c r="AD577" s="36"/>
      <c r="AE577" s="36"/>
      <c r="AF577" s="51"/>
      <c r="AG577" s="51">
        <v>1</v>
      </c>
      <c r="AH577" s="51"/>
      <c r="AI577" s="51"/>
      <c r="AJ577" s="51"/>
      <c r="AK577" s="51"/>
      <c r="AL577" s="33"/>
      <c r="AM577" s="33"/>
      <c r="AN577" s="186"/>
      <c r="AO577" s="186"/>
      <c r="AP577" s="185"/>
      <c r="AQ577" s="185"/>
      <c r="AR577" s="185"/>
      <c r="AS577" s="185"/>
      <c r="AT577" s="185"/>
      <c r="AU577" s="185"/>
      <c r="AV577" s="185"/>
      <c r="AW577" s="186"/>
      <c r="AX577" s="41"/>
      <c r="AY577" s="41" t="s">
        <v>24</v>
      </c>
      <c r="AZ577" s="41"/>
      <c r="BA577" s="36"/>
      <c r="BB577" s="51"/>
      <c r="BC577" s="33"/>
      <c r="BD577" s="33"/>
      <c r="BE577" s="51"/>
      <c r="BF577" s="51"/>
      <c r="BG577" s="51"/>
      <c r="BH577" s="51"/>
      <c r="BI577" s="51"/>
      <c r="BJ577" s="51"/>
      <c r="BK577" s="51"/>
      <c r="BL577" s="51"/>
      <c r="BM577" s="51"/>
      <c r="BN577" s="51"/>
      <c r="BO577" s="51"/>
    </row>
    <row r="578" spans="1:67" ht="94.5" customHeight="1" x14ac:dyDescent="0.25">
      <c r="A578" s="201">
        <v>578</v>
      </c>
      <c r="B578" s="182" t="s">
        <v>3984</v>
      </c>
      <c r="C578" s="182" t="s">
        <v>3985</v>
      </c>
      <c r="D578" s="36" t="s">
        <v>18</v>
      </c>
      <c r="E578" s="36" t="s">
        <v>41</v>
      </c>
      <c r="F578" s="202"/>
      <c r="G578" s="202"/>
      <c r="H578" s="202"/>
      <c r="I578" s="202"/>
      <c r="J578" s="202"/>
      <c r="K578" s="202"/>
      <c r="L578" s="34" t="s">
        <v>1508</v>
      </c>
      <c r="M578" s="182"/>
      <c r="N578" s="183"/>
      <c r="O578" s="184" t="s">
        <v>41</v>
      </c>
      <c r="P578" s="109"/>
      <c r="Q578" s="182" t="s">
        <v>25</v>
      </c>
      <c r="R578" s="109"/>
      <c r="S578" s="183" t="s">
        <v>3167</v>
      </c>
      <c r="T578" s="33" t="s">
        <v>4049</v>
      </c>
      <c r="U578" s="33" t="s">
        <v>167</v>
      </c>
      <c r="V578" s="45" t="s">
        <v>167</v>
      </c>
      <c r="W578" s="34" t="s">
        <v>1509</v>
      </c>
      <c r="X578" s="34" t="s">
        <v>66</v>
      </c>
      <c r="Y578" s="36"/>
      <c r="Z578" s="36"/>
      <c r="AA578" s="36">
        <v>1</v>
      </c>
      <c r="AB578" s="36"/>
      <c r="AC578" s="36"/>
      <c r="AD578" s="36"/>
      <c r="AE578" s="36"/>
      <c r="AF578" s="51"/>
      <c r="AG578" s="51">
        <v>1</v>
      </c>
      <c r="AH578" s="51"/>
      <c r="AI578" s="51"/>
      <c r="AJ578" s="51"/>
      <c r="AK578" s="51"/>
      <c r="AL578" s="33"/>
      <c r="AM578" s="33"/>
      <c r="AN578" s="186"/>
      <c r="AO578" s="186"/>
      <c r="AP578" s="185"/>
      <c r="AQ578" s="185"/>
      <c r="AR578" s="185"/>
      <c r="AS578" s="185"/>
      <c r="AT578" s="185"/>
      <c r="AU578" s="185"/>
      <c r="AV578" s="185"/>
      <c r="AW578" s="186"/>
      <c r="AX578" s="41"/>
      <c r="AY578" s="35" t="s">
        <v>176</v>
      </c>
      <c r="AZ578" s="41"/>
      <c r="BA578" s="36"/>
      <c r="BB578" s="51"/>
      <c r="BC578" s="33"/>
      <c r="BD578" s="33"/>
      <c r="BE578" s="51"/>
      <c r="BF578" s="51"/>
      <c r="BG578" s="51"/>
      <c r="BH578" s="51"/>
      <c r="BI578" s="51"/>
      <c r="BJ578" s="51"/>
      <c r="BK578" s="51"/>
      <c r="BL578" s="51"/>
      <c r="BM578" s="51"/>
      <c r="BN578" s="51"/>
      <c r="BO578" s="51"/>
    </row>
    <row r="579" spans="1:67" ht="53.25" customHeight="1" x14ac:dyDescent="0.25">
      <c r="A579" s="201">
        <v>579</v>
      </c>
      <c r="B579" s="182" t="s">
        <v>3984</v>
      </c>
      <c r="C579" s="182" t="s">
        <v>3985</v>
      </c>
      <c r="D579" s="36" t="s">
        <v>18</v>
      </c>
      <c r="E579" s="36" t="s">
        <v>41</v>
      </c>
      <c r="F579" s="202"/>
      <c r="G579" s="202"/>
      <c r="H579" s="202"/>
      <c r="I579" s="202"/>
      <c r="J579" s="202"/>
      <c r="K579" s="202"/>
      <c r="L579" s="34" t="s">
        <v>1510</v>
      </c>
      <c r="M579" s="182"/>
      <c r="N579" s="183"/>
      <c r="O579" s="184" t="s">
        <v>41</v>
      </c>
      <c r="P579" s="109"/>
      <c r="Q579" s="182" t="s">
        <v>25</v>
      </c>
      <c r="R579" s="109"/>
      <c r="S579" s="183" t="s">
        <v>3167</v>
      </c>
      <c r="T579" s="33" t="s">
        <v>3977</v>
      </c>
      <c r="U579" s="33" t="s">
        <v>167</v>
      </c>
      <c r="V579" s="45" t="s">
        <v>167</v>
      </c>
      <c r="W579" s="34" t="s">
        <v>1365</v>
      </c>
      <c r="X579" s="34" t="s">
        <v>66</v>
      </c>
      <c r="Y579" s="36"/>
      <c r="Z579" s="36"/>
      <c r="AA579" s="36">
        <v>1</v>
      </c>
      <c r="AB579" s="36"/>
      <c r="AC579" s="36"/>
      <c r="AD579" s="36"/>
      <c r="AE579" s="36"/>
      <c r="AF579" s="51"/>
      <c r="AG579" s="51"/>
      <c r="AH579" s="51"/>
      <c r="AI579" s="51">
        <v>1</v>
      </c>
      <c r="AJ579" s="51"/>
      <c r="AK579" s="51"/>
      <c r="AL579" s="33"/>
      <c r="AM579" s="33"/>
      <c r="AN579" s="186"/>
      <c r="AO579" s="186"/>
      <c r="AP579" s="185"/>
      <c r="AQ579" s="185"/>
      <c r="AR579" s="185"/>
      <c r="AS579" s="185"/>
      <c r="AT579" s="185"/>
      <c r="AU579" s="185"/>
      <c r="AV579" s="185"/>
      <c r="AW579" s="186"/>
      <c r="AX579" s="41"/>
      <c r="AY579" s="35" t="s">
        <v>176</v>
      </c>
      <c r="AZ579" s="41"/>
      <c r="BA579" s="36"/>
      <c r="BB579" s="51"/>
      <c r="BC579" s="33"/>
      <c r="BD579" s="33"/>
      <c r="BE579" s="51"/>
      <c r="BF579" s="51"/>
      <c r="BG579" s="51"/>
      <c r="BH579" s="51"/>
      <c r="BI579" s="51"/>
      <c r="BJ579" s="51"/>
      <c r="BK579" s="51"/>
      <c r="BL579" s="51"/>
      <c r="BM579" s="51"/>
      <c r="BN579" s="51"/>
      <c r="BO579" s="51"/>
    </row>
    <row r="580" spans="1:67" ht="57.75" customHeight="1" x14ac:dyDescent="0.25">
      <c r="A580" s="201">
        <v>580</v>
      </c>
      <c r="B580" s="182" t="s">
        <v>3984</v>
      </c>
      <c r="C580" s="182" t="s">
        <v>3985</v>
      </c>
      <c r="D580" s="36" t="s">
        <v>18</v>
      </c>
      <c r="E580" s="36" t="s">
        <v>41</v>
      </c>
      <c r="F580" s="202"/>
      <c r="G580" s="202"/>
      <c r="H580" s="202"/>
      <c r="I580" s="202"/>
      <c r="J580" s="202"/>
      <c r="K580" s="202"/>
      <c r="L580" s="34" t="s">
        <v>1512</v>
      </c>
      <c r="M580" s="182"/>
      <c r="N580" s="183"/>
      <c r="O580" s="184" t="s">
        <v>41</v>
      </c>
      <c r="P580" s="109"/>
      <c r="Q580" s="182" t="s">
        <v>25</v>
      </c>
      <c r="R580" s="109"/>
      <c r="S580" s="183" t="s">
        <v>3167</v>
      </c>
      <c r="T580" s="33" t="s">
        <v>3977</v>
      </c>
      <c r="U580" s="33" t="s">
        <v>167</v>
      </c>
      <c r="V580" s="45" t="s">
        <v>167</v>
      </c>
      <c r="W580" s="34" t="s">
        <v>1365</v>
      </c>
      <c r="X580" s="34" t="s">
        <v>938</v>
      </c>
      <c r="Y580" s="36"/>
      <c r="Z580" s="36"/>
      <c r="AA580" s="36">
        <v>1</v>
      </c>
      <c r="AB580" s="36"/>
      <c r="AC580" s="36"/>
      <c r="AD580" s="36"/>
      <c r="AE580" s="36"/>
      <c r="AF580" s="51"/>
      <c r="AG580" s="51"/>
      <c r="AH580" s="51"/>
      <c r="AI580" s="51">
        <v>1</v>
      </c>
      <c r="AJ580" s="51"/>
      <c r="AK580" s="51"/>
      <c r="AL580" s="33"/>
      <c r="AM580" s="33"/>
      <c r="AN580" s="186"/>
      <c r="AO580" s="186"/>
      <c r="AP580" s="185"/>
      <c r="AQ580" s="185"/>
      <c r="AR580" s="185"/>
      <c r="AS580" s="185"/>
      <c r="AT580" s="185"/>
      <c r="AU580" s="185"/>
      <c r="AV580" s="185"/>
      <c r="AW580" s="186"/>
      <c r="AX580" s="41"/>
      <c r="AY580" s="35" t="s">
        <v>176</v>
      </c>
      <c r="AZ580" s="41"/>
      <c r="BA580" s="36"/>
      <c r="BB580" s="51"/>
      <c r="BC580" s="33"/>
      <c r="BD580" s="33"/>
      <c r="BE580" s="51"/>
      <c r="BF580" s="51"/>
      <c r="BG580" s="51"/>
      <c r="BH580" s="51"/>
      <c r="BI580" s="51"/>
      <c r="BJ580" s="51"/>
      <c r="BK580" s="51"/>
      <c r="BL580" s="51"/>
      <c r="BM580" s="51"/>
      <c r="BN580" s="51"/>
      <c r="BO580" s="51"/>
    </row>
    <row r="581" spans="1:67" ht="102" customHeight="1" x14ac:dyDescent="0.25">
      <c r="A581" s="201">
        <v>581</v>
      </c>
      <c r="B581" s="182" t="s">
        <v>3984</v>
      </c>
      <c r="C581" s="182" t="s">
        <v>3985</v>
      </c>
      <c r="D581" s="36" t="s">
        <v>18</v>
      </c>
      <c r="E581" s="36" t="s">
        <v>41</v>
      </c>
      <c r="F581" s="202"/>
      <c r="G581" s="202"/>
      <c r="H581" s="202"/>
      <c r="I581" s="202"/>
      <c r="J581" s="202"/>
      <c r="K581" s="202"/>
      <c r="L581" s="34" t="s">
        <v>1513</v>
      </c>
      <c r="M581" s="182"/>
      <c r="N581" s="183"/>
      <c r="O581" s="184" t="s">
        <v>41</v>
      </c>
      <c r="P581" s="109"/>
      <c r="Q581" s="182" t="s">
        <v>25</v>
      </c>
      <c r="R581" s="109"/>
      <c r="S581" s="183" t="s">
        <v>3167</v>
      </c>
      <c r="T581" s="33" t="s">
        <v>1515</v>
      </c>
      <c r="U581" s="33" t="s">
        <v>167</v>
      </c>
      <c r="V581" s="45" t="s">
        <v>167</v>
      </c>
      <c r="W581" s="34" t="s">
        <v>1515</v>
      </c>
      <c r="X581" s="34" t="s">
        <v>938</v>
      </c>
      <c r="Y581" s="36"/>
      <c r="Z581" s="36"/>
      <c r="AA581" s="36">
        <v>1</v>
      </c>
      <c r="AB581" s="36"/>
      <c r="AC581" s="36"/>
      <c r="AD581" s="36"/>
      <c r="AE581" s="36"/>
      <c r="AF581" s="51"/>
      <c r="AG581" s="51"/>
      <c r="AH581" s="51"/>
      <c r="AI581" s="51">
        <v>1</v>
      </c>
      <c r="AJ581" s="51"/>
      <c r="AK581" s="51"/>
      <c r="AL581" s="33"/>
      <c r="AM581" s="33"/>
      <c r="AN581" s="185" t="s">
        <v>3293</v>
      </c>
      <c r="AO581" s="185"/>
      <c r="AP581" s="185" t="s">
        <v>4050</v>
      </c>
      <c r="AQ581" s="185"/>
      <c r="AR581" s="185"/>
      <c r="AS581" s="185"/>
      <c r="AT581" s="185"/>
      <c r="AU581" s="185"/>
      <c r="AV581" s="185"/>
      <c r="AW581" s="186"/>
      <c r="AX581" s="35" t="s">
        <v>3237</v>
      </c>
      <c r="AY581" s="222" t="s">
        <v>176</v>
      </c>
      <c r="AZ581" s="222"/>
      <c r="BA581" s="36"/>
      <c r="BB581" s="51"/>
      <c r="BC581" s="33"/>
      <c r="BD581" s="33"/>
      <c r="BE581" s="51"/>
      <c r="BF581" s="51"/>
      <c r="BG581" s="51"/>
      <c r="BH581" s="51"/>
      <c r="BI581" s="51"/>
      <c r="BJ581" s="51"/>
      <c r="BK581" s="51"/>
      <c r="BL581" s="51"/>
      <c r="BM581" s="51"/>
      <c r="BN581" s="51"/>
      <c r="BO581" s="51"/>
    </row>
    <row r="582" spans="1:67" ht="71.25" customHeight="1" x14ac:dyDescent="0.25">
      <c r="A582" s="201">
        <v>582</v>
      </c>
      <c r="B582" s="182" t="s">
        <v>3984</v>
      </c>
      <c r="C582" s="182" t="s">
        <v>3985</v>
      </c>
      <c r="D582" s="36" t="s">
        <v>18</v>
      </c>
      <c r="E582" s="36" t="s">
        <v>41</v>
      </c>
      <c r="F582" s="202"/>
      <c r="G582" s="202"/>
      <c r="H582" s="202"/>
      <c r="I582" s="202"/>
      <c r="J582" s="202"/>
      <c r="K582" s="202"/>
      <c r="L582" s="34" t="s">
        <v>1517</v>
      </c>
      <c r="M582" s="182"/>
      <c r="N582" s="183"/>
      <c r="O582" s="184" t="s">
        <v>41</v>
      </c>
      <c r="P582" s="109"/>
      <c r="Q582" s="182" t="s">
        <v>25</v>
      </c>
      <c r="R582" s="109"/>
      <c r="S582" s="183" t="s">
        <v>391</v>
      </c>
      <c r="T582" s="33" t="s">
        <v>4051</v>
      </c>
      <c r="U582" s="33" t="s">
        <v>21</v>
      </c>
      <c r="V582" s="45" t="s">
        <v>21</v>
      </c>
      <c r="W582" s="34" t="s">
        <v>1518</v>
      </c>
      <c r="X582" s="34" t="s">
        <v>938</v>
      </c>
      <c r="Y582" s="36">
        <v>1</v>
      </c>
      <c r="Z582" s="36"/>
      <c r="AA582" s="36"/>
      <c r="AB582" s="36"/>
      <c r="AC582" s="36"/>
      <c r="AD582" s="36"/>
      <c r="AE582" s="36"/>
      <c r="AF582" s="51"/>
      <c r="AG582" s="51"/>
      <c r="AH582" s="51"/>
      <c r="AI582" s="51">
        <v>1</v>
      </c>
      <c r="AJ582" s="51"/>
      <c r="AK582" s="51"/>
      <c r="AL582" s="33"/>
      <c r="AM582" s="33"/>
      <c r="AN582" s="185"/>
      <c r="AO582" s="185"/>
      <c r="AP582" s="185"/>
      <c r="AQ582" s="185"/>
      <c r="AR582" s="185"/>
      <c r="AS582" s="185"/>
      <c r="AT582" s="185"/>
      <c r="AU582" s="185"/>
      <c r="AV582" s="185"/>
      <c r="AW582" s="186"/>
      <c r="AX582" s="41"/>
      <c r="AY582" s="41" t="s">
        <v>24</v>
      </c>
      <c r="AZ582" s="41"/>
      <c r="BA582" s="36"/>
      <c r="BB582" s="51"/>
      <c r="BC582" s="33"/>
      <c r="BD582" s="33"/>
      <c r="BE582" s="51"/>
      <c r="BF582" s="51"/>
      <c r="BG582" s="51"/>
      <c r="BH582" s="51"/>
      <c r="BI582" s="51"/>
      <c r="BJ582" s="51"/>
      <c r="BK582" s="51"/>
      <c r="BL582" s="51"/>
      <c r="BM582" s="51"/>
      <c r="BN582" s="51"/>
      <c r="BO582" s="51"/>
    </row>
    <row r="583" spans="1:67" ht="55.5" customHeight="1" x14ac:dyDescent="0.25">
      <c r="A583" s="201">
        <v>583</v>
      </c>
      <c r="B583" s="182" t="s">
        <v>3984</v>
      </c>
      <c r="C583" s="182" t="s">
        <v>3985</v>
      </c>
      <c r="D583" s="36" t="s">
        <v>18</v>
      </c>
      <c r="E583" s="36" t="s">
        <v>41</v>
      </c>
      <c r="F583" s="202"/>
      <c r="G583" s="202"/>
      <c r="H583" s="202"/>
      <c r="I583" s="202"/>
      <c r="J583" s="202"/>
      <c r="K583" s="202"/>
      <c r="L583" s="34" t="s">
        <v>1519</v>
      </c>
      <c r="M583" s="182"/>
      <c r="N583" s="183"/>
      <c r="O583" s="184" t="s">
        <v>41</v>
      </c>
      <c r="P583" s="109"/>
      <c r="Q583" s="182" t="s">
        <v>25</v>
      </c>
      <c r="R583" s="109"/>
      <c r="S583" s="183" t="s">
        <v>3167</v>
      </c>
      <c r="T583" s="33" t="s">
        <v>1515</v>
      </c>
      <c r="U583" s="33" t="s">
        <v>167</v>
      </c>
      <c r="V583" s="45" t="s">
        <v>167</v>
      </c>
      <c r="W583" s="34" t="s">
        <v>1515</v>
      </c>
      <c r="X583" s="34" t="s">
        <v>938</v>
      </c>
      <c r="Y583" s="36"/>
      <c r="Z583" s="36"/>
      <c r="AA583" s="36">
        <v>1</v>
      </c>
      <c r="AB583" s="36"/>
      <c r="AC583" s="36"/>
      <c r="AD583" s="36"/>
      <c r="AE583" s="36"/>
      <c r="AF583" s="51"/>
      <c r="AG583" s="51"/>
      <c r="AH583" s="51"/>
      <c r="AI583" s="51">
        <v>1</v>
      </c>
      <c r="AJ583" s="51"/>
      <c r="AK583" s="51"/>
      <c r="AL583" s="33"/>
      <c r="AM583" s="33"/>
      <c r="AN583" s="185" t="s">
        <v>3293</v>
      </c>
      <c r="AO583" s="185"/>
      <c r="AP583" s="185" t="s">
        <v>4052</v>
      </c>
      <c r="AQ583" s="185"/>
      <c r="AR583" s="185"/>
      <c r="AS583" s="185"/>
      <c r="AT583" s="185"/>
      <c r="AU583" s="185"/>
      <c r="AV583" s="185"/>
      <c r="AW583" s="186"/>
      <c r="AX583" s="35" t="s">
        <v>3237</v>
      </c>
      <c r="AY583" s="41" t="s">
        <v>146</v>
      </c>
      <c r="AZ583" s="35" t="s">
        <v>1520</v>
      </c>
      <c r="BA583" s="36"/>
      <c r="BB583" s="51"/>
      <c r="BC583" s="33"/>
      <c r="BD583" s="33"/>
      <c r="BE583" s="51"/>
      <c r="BF583" s="51"/>
      <c r="BG583" s="51"/>
      <c r="BH583" s="51"/>
      <c r="BI583" s="51"/>
      <c r="BJ583" s="51"/>
      <c r="BK583" s="51"/>
      <c r="BL583" s="51"/>
      <c r="BM583" s="51"/>
      <c r="BN583" s="51"/>
      <c r="BO583" s="51"/>
    </row>
    <row r="584" spans="1:67" ht="78.75" customHeight="1" x14ac:dyDescent="0.25">
      <c r="A584" s="201">
        <v>584</v>
      </c>
      <c r="B584" s="182" t="s">
        <v>3984</v>
      </c>
      <c r="C584" s="182" t="s">
        <v>3985</v>
      </c>
      <c r="D584" s="36" t="s">
        <v>18</v>
      </c>
      <c r="E584" s="36" t="s">
        <v>41</v>
      </c>
      <c r="F584" s="202"/>
      <c r="G584" s="202"/>
      <c r="H584" s="202"/>
      <c r="I584" s="202"/>
      <c r="J584" s="202"/>
      <c r="K584" s="202"/>
      <c r="L584" s="34" t="s">
        <v>1521</v>
      </c>
      <c r="M584" s="182"/>
      <c r="N584" s="183"/>
      <c r="O584" s="184" t="s">
        <v>41</v>
      </c>
      <c r="P584" s="109"/>
      <c r="Q584" s="182" t="s">
        <v>25</v>
      </c>
      <c r="R584" s="109"/>
      <c r="S584" s="183" t="s">
        <v>391</v>
      </c>
      <c r="T584" s="33" t="s">
        <v>4053</v>
      </c>
      <c r="U584" s="33" t="s">
        <v>58</v>
      </c>
      <c r="V584" s="45" t="s">
        <v>58</v>
      </c>
      <c r="W584" s="34" t="s">
        <v>1522</v>
      </c>
      <c r="X584" s="34" t="s">
        <v>938</v>
      </c>
      <c r="Y584" s="36"/>
      <c r="Z584" s="36"/>
      <c r="AA584" s="36"/>
      <c r="AB584" s="36">
        <v>1</v>
      </c>
      <c r="AC584" s="36"/>
      <c r="AD584" s="36"/>
      <c r="AE584" s="36"/>
      <c r="AF584" s="51"/>
      <c r="AG584" s="51"/>
      <c r="AH584" s="51"/>
      <c r="AI584" s="51">
        <v>1</v>
      </c>
      <c r="AJ584" s="51"/>
      <c r="AK584" s="51"/>
      <c r="AL584" s="33"/>
      <c r="AM584" s="33"/>
      <c r="AN584" s="186"/>
      <c r="AO584" s="186"/>
      <c r="AP584" s="185"/>
      <c r="AQ584" s="185"/>
      <c r="AR584" s="185"/>
      <c r="AS584" s="185"/>
      <c r="AT584" s="185"/>
      <c r="AU584" s="185"/>
      <c r="AV584" s="185"/>
      <c r="AW584" s="186"/>
      <c r="AX584" s="41"/>
      <c r="AY584" s="41" t="s">
        <v>24</v>
      </c>
      <c r="AZ584" s="41"/>
      <c r="BA584" s="36"/>
      <c r="BB584" s="51"/>
      <c r="BC584" s="33"/>
      <c r="BD584" s="33"/>
      <c r="BE584" s="51"/>
      <c r="BF584" s="51"/>
      <c r="BG584" s="51"/>
      <c r="BH584" s="51"/>
      <c r="BI584" s="51"/>
      <c r="BJ584" s="51"/>
      <c r="BK584" s="51"/>
      <c r="BL584" s="51"/>
      <c r="BM584" s="51"/>
      <c r="BN584" s="51"/>
      <c r="BO584" s="51"/>
    </row>
    <row r="585" spans="1:67" ht="55.5" customHeight="1" x14ac:dyDescent="0.25">
      <c r="A585" s="201">
        <v>585</v>
      </c>
      <c r="B585" s="182" t="s">
        <v>3984</v>
      </c>
      <c r="C585" s="182" t="s">
        <v>3985</v>
      </c>
      <c r="D585" s="36" t="s">
        <v>18</v>
      </c>
      <c r="E585" s="36" t="s">
        <v>41</v>
      </c>
      <c r="F585" s="202"/>
      <c r="G585" s="202"/>
      <c r="H585" s="202"/>
      <c r="I585" s="202"/>
      <c r="J585" s="202"/>
      <c r="K585" s="202"/>
      <c r="L585" s="34" t="s">
        <v>1523</v>
      </c>
      <c r="M585" s="182"/>
      <c r="N585" s="183"/>
      <c r="O585" s="184" t="s">
        <v>41</v>
      </c>
      <c r="P585" s="109"/>
      <c r="Q585" s="182" t="s">
        <v>25</v>
      </c>
      <c r="R585" s="109"/>
      <c r="S585" s="183" t="s">
        <v>391</v>
      </c>
      <c r="T585" s="33" t="s">
        <v>4054</v>
      </c>
      <c r="U585" s="33" t="s">
        <v>58</v>
      </c>
      <c r="V585" s="45" t="s">
        <v>58</v>
      </c>
      <c r="W585" s="34" t="s">
        <v>1524</v>
      </c>
      <c r="X585" s="34" t="s">
        <v>938</v>
      </c>
      <c r="Y585" s="36"/>
      <c r="Z585" s="36"/>
      <c r="AA585" s="36"/>
      <c r="AB585" s="36">
        <v>1</v>
      </c>
      <c r="AC585" s="36"/>
      <c r="AD585" s="36"/>
      <c r="AE585" s="36"/>
      <c r="AF585" s="51"/>
      <c r="AG585" s="51"/>
      <c r="AH585" s="51"/>
      <c r="AI585" s="51">
        <v>1</v>
      </c>
      <c r="AJ585" s="51"/>
      <c r="AK585" s="51"/>
      <c r="AL585" s="33"/>
      <c r="AM585" s="33"/>
      <c r="AN585" s="186"/>
      <c r="AO585" s="186"/>
      <c r="AP585" s="185"/>
      <c r="AQ585" s="185"/>
      <c r="AR585" s="185"/>
      <c r="AS585" s="185"/>
      <c r="AT585" s="185"/>
      <c r="AU585" s="185"/>
      <c r="AV585" s="185"/>
      <c r="AW585" s="186"/>
      <c r="AX585" s="41"/>
      <c r="AY585" s="41" t="s">
        <v>24</v>
      </c>
      <c r="AZ585" s="41"/>
      <c r="BA585" s="36"/>
      <c r="BB585" s="51"/>
      <c r="BC585" s="33"/>
      <c r="BD585" s="33"/>
      <c r="BE585" s="51"/>
      <c r="BF585" s="51"/>
      <c r="BG585" s="51"/>
      <c r="BH585" s="51"/>
      <c r="BI585" s="51"/>
      <c r="BJ585" s="51"/>
      <c r="BK585" s="51"/>
      <c r="BL585" s="51"/>
      <c r="BM585" s="51"/>
      <c r="BN585" s="51"/>
      <c r="BO585" s="51"/>
    </row>
    <row r="586" spans="1:67" ht="55.5" customHeight="1" x14ac:dyDescent="0.25">
      <c r="A586" s="201">
        <v>586</v>
      </c>
      <c r="B586" s="182" t="s">
        <v>3984</v>
      </c>
      <c r="C586" s="182" t="s">
        <v>3985</v>
      </c>
      <c r="D586" s="36" t="s">
        <v>18</v>
      </c>
      <c r="E586" s="36" t="s">
        <v>41</v>
      </c>
      <c r="F586" s="202"/>
      <c r="G586" s="202"/>
      <c r="H586" s="202"/>
      <c r="I586" s="202"/>
      <c r="J586" s="202"/>
      <c r="K586" s="202"/>
      <c r="L586" s="34" t="s">
        <v>1525</v>
      </c>
      <c r="M586" s="182"/>
      <c r="N586" s="183"/>
      <c r="O586" s="184" t="s">
        <v>41</v>
      </c>
      <c r="P586" s="109"/>
      <c r="Q586" s="182" t="s">
        <v>25</v>
      </c>
      <c r="R586" s="109"/>
      <c r="S586" s="183" t="s">
        <v>3167</v>
      </c>
      <c r="T586" s="33" t="s">
        <v>1515</v>
      </c>
      <c r="U586" s="33" t="s">
        <v>167</v>
      </c>
      <c r="V586" s="45" t="s">
        <v>167</v>
      </c>
      <c r="W586" s="34" t="s">
        <v>1515</v>
      </c>
      <c r="X586" s="34" t="s">
        <v>938</v>
      </c>
      <c r="Y586" s="36"/>
      <c r="Z586" s="36"/>
      <c r="AA586" s="36">
        <v>1</v>
      </c>
      <c r="AB586" s="36"/>
      <c r="AC586" s="36"/>
      <c r="AD586" s="36"/>
      <c r="AE586" s="36"/>
      <c r="AF586" s="51"/>
      <c r="AG586" s="51"/>
      <c r="AH586" s="51"/>
      <c r="AI586" s="51">
        <v>1</v>
      </c>
      <c r="AJ586" s="51"/>
      <c r="AK586" s="51"/>
      <c r="AL586" s="33"/>
      <c r="AM586" s="33"/>
      <c r="AN586" s="185" t="s">
        <v>3293</v>
      </c>
      <c r="AO586" s="185"/>
      <c r="AP586" s="185"/>
      <c r="AQ586" s="185"/>
      <c r="AR586" s="185"/>
      <c r="AS586" s="185"/>
      <c r="AT586" s="185"/>
      <c r="AU586" s="185"/>
      <c r="AV586" s="185"/>
      <c r="AW586" s="186"/>
      <c r="AX586" s="35" t="s">
        <v>3237</v>
      </c>
      <c r="AY586" s="35" t="s">
        <v>176</v>
      </c>
      <c r="AZ586" s="41"/>
      <c r="BA586" s="36"/>
      <c r="BB586" s="51"/>
      <c r="BC586" s="33"/>
      <c r="BD586" s="33"/>
      <c r="BE586" s="51"/>
      <c r="BF586" s="51"/>
      <c r="BG586" s="51"/>
      <c r="BH586" s="51"/>
      <c r="BI586" s="51"/>
      <c r="BJ586" s="51"/>
      <c r="BK586" s="51"/>
      <c r="BL586" s="51"/>
      <c r="BM586" s="51"/>
      <c r="BN586" s="51"/>
      <c r="BO586" s="51"/>
    </row>
    <row r="587" spans="1:67" ht="55.5" customHeight="1" x14ac:dyDescent="0.25">
      <c r="A587" s="201">
        <v>587</v>
      </c>
      <c r="B587" s="182" t="s">
        <v>3984</v>
      </c>
      <c r="C587" s="182" t="s">
        <v>3985</v>
      </c>
      <c r="D587" s="36" t="s">
        <v>18</v>
      </c>
      <c r="E587" s="36" t="s">
        <v>41</v>
      </c>
      <c r="F587" s="202"/>
      <c r="G587" s="202"/>
      <c r="H587" s="202"/>
      <c r="I587" s="202"/>
      <c r="J587" s="202"/>
      <c r="K587" s="202"/>
      <c r="L587" s="34" t="s">
        <v>1526</v>
      </c>
      <c r="M587" s="182"/>
      <c r="N587" s="183"/>
      <c r="O587" s="184" t="s">
        <v>41</v>
      </c>
      <c r="P587" s="109"/>
      <c r="Q587" s="182" t="s">
        <v>25</v>
      </c>
      <c r="R587" s="109"/>
      <c r="S587" s="183" t="s">
        <v>3167</v>
      </c>
      <c r="T587" s="33" t="s">
        <v>1515</v>
      </c>
      <c r="U587" s="33" t="s">
        <v>167</v>
      </c>
      <c r="V587" s="45" t="s">
        <v>167</v>
      </c>
      <c r="W587" s="34" t="s">
        <v>1515</v>
      </c>
      <c r="X587" s="34" t="s">
        <v>938</v>
      </c>
      <c r="Y587" s="36"/>
      <c r="Z587" s="36"/>
      <c r="AA587" s="36">
        <v>1</v>
      </c>
      <c r="AB587" s="36"/>
      <c r="AC587" s="36"/>
      <c r="AD587" s="36"/>
      <c r="AE587" s="36"/>
      <c r="AF587" s="51"/>
      <c r="AG587" s="51"/>
      <c r="AH587" s="51"/>
      <c r="AI587" s="51">
        <v>1</v>
      </c>
      <c r="AJ587" s="51"/>
      <c r="AK587" s="51"/>
      <c r="AL587" s="33"/>
      <c r="AM587" s="33"/>
      <c r="AN587" s="185" t="s">
        <v>3293</v>
      </c>
      <c r="AO587" s="185"/>
      <c r="AP587" s="185"/>
      <c r="AQ587" s="185"/>
      <c r="AR587" s="185"/>
      <c r="AS587" s="185"/>
      <c r="AT587" s="185"/>
      <c r="AU587" s="185"/>
      <c r="AV587" s="185"/>
      <c r="AW587" s="186"/>
      <c r="AX587" s="35" t="s">
        <v>3237</v>
      </c>
      <c r="AY587" s="35" t="s">
        <v>176</v>
      </c>
      <c r="AZ587" s="41"/>
      <c r="BA587" s="36"/>
      <c r="BB587" s="51"/>
      <c r="BC587" s="33"/>
      <c r="BD587" s="33"/>
      <c r="BE587" s="51"/>
      <c r="BF587" s="51"/>
      <c r="BG587" s="51"/>
      <c r="BH587" s="51"/>
      <c r="BI587" s="51"/>
      <c r="BJ587" s="51"/>
      <c r="BK587" s="51"/>
      <c r="BL587" s="51"/>
      <c r="BM587" s="51"/>
      <c r="BN587" s="51"/>
      <c r="BO587" s="51"/>
    </row>
    <row r="588" spans="1:67" ht="55.5" customHeight="1" x14ac:dyDescent="0.25">
      <c r="A588" s="201">
        <v>588</v>
      </c>
      <c r="B588" s="182" t="s">
        <v>3984</v>
      </c>
      <c r="C588" s="182" t="s">
        <v>3985</v>
      </c>
      <c r="D588" s="36" t="s">
        <v>18</v>
      </c>
      <c r="E588" s="36" t="s">
        <v>41</v>
      </c>
      <c r="F588" s="202"/>
      <c r="G588" s="202"/>
      <c r="H588" s="202"/>
      <c r="I588" s="202"/>
      <c r="J588" s="202"/>
      <c r="K588" s="202"/>
      <c r="L588" s="34" t="s">
        <v>1529</v>
      </c>
      <c r="M588" s="182"/>
      <c r="N588" s="183"/>
      <c r="O588" s="184" t="s">
        <v>41</v>
      </c>
      <c r="P588" s="109"/>
      <c r="Q588" s="182" t="s">
        <v>25</v>
      </c>
      <c r="R588" s="109"/>
      <c r="S588" s="183" t="s">
        <v>3167</v>
      </c>
      <c r="T588" s="33" t="s">
        <v>1515</v>
      </c>
      <c r="U588" s="33" t="s">
        <v>167</v>
      </c>
      <c r="V588" s="45" t="s">
        <v>167</v>
      </c>
      <c r="W588" s="34" t="s">
        <v>1515</v>
      </c>
      <c r="X588" s="34" t="s">
        <v>938</v>
      </c>
      <c r="Y588" s="36"/>
      <c r="Z588" s="36"/>
      <c r="AA588" s="36">
        <v>1</v>
      </c>
      <c r="AB588" s="36"/>
      <c r="AC588" s="36"/>
      <c r="AD588" s="36"/>
      <c r="AE588" s="36"/>
      <c r="AF588" s="51"/>
      <c r="AG588" s="51"/>
      <c r="AH588" s="51"/>
      <c r="AI588" s="51">
        <v>1</v>
      </c>
      <c r="AJ588" s="51"/>
      <c r="AK588" s="51"/>
      <c r="AL588" s="33"/>
      <c r="AM588" s="33"/>
      <c r="AN588" s="185" t="s">
        <v>3293</v>
      </c>
      <c r="AO588" s="185"/>
      <c r="AP588" s="185"/>
      <c r="AQ588" s="185"/>
      <c r="AR588" s="185"/>
      <c r="AS588" s="185"/>
      <c r="AT588" s="185"/>
      <c r="AU588" s="185"/>
      <c r="AV588" s="185"/>
      <c r="AW588" s="186"/>
      <c r="AX588" s="35" t="s">
        <v>3237</v>
      </c>
      <c r="AY588" s="35" t="s">
        <v>176</v>
      </c>
      <c r="AZ588" s="41"/>
      <c r="BA588" s="36"/>
      <c r="BB588" s="51"/>
      <c r="BC588" s="33"/>
      <c r="BD588" s="33"/>
      <c r="BE588" s="51"/>
      <c r="BF588" s="51"/>
      <c r="BG588" s="51"/>
      <c r="BH588" s="51"/>
      <c r="BI588" s="51"/>
      <c r="BJ588" s="51"/>
      <c r="BK588" s="51"/>
      <c r="BL588" s="51"/>
      <c r="BM588" s="51"/>
      <c r="BN588" s="51"/>
      <c r="BO588" s="51"/>
    </row>
    <row r="589" spans="1:67" ht="55.5" customHeight="1" x14ac:dyDescent="0.25">
      <c r="A589" s="201">
        <v>589</v>
      </c>
      <c r="B589" s="182" t="s">
        <v>3984</v>
      </c>
      <c r="C589" s="182" t="s">
        <v>3985</v>
      </c>
      <c r="D589" s="36" t="s">
        <v>18</v>
      </c>
      <c r="E589" s="36" t="s">
        <v>41</v>
      </c>
      <c r="F589" s="202"/>
      <c r="G589" s="202"/>
      <c r="H589" s="202"/>
      <c r="I589" s="202"/>
      <c r="J589" s="202"/>
      <c r="K589" s="202"/>
      <c r="L589" s="34" t="s">
        <v>1531</v>
      </c>
      <c r="M589" s="182"/>
      <c r="N589" s="183"/>
      <c r="O589" s="184" t="s">
        <v>41</v>
      </c>
      <c r="P589" s="109"/>
      <c r="Q589" s="182" t="s">
        <v>25</v>
      </c>
      <c r="R589" s="109"/>
      <c r="S589" s="183" t="s">
        <v>3167</v>
      </c>
      <c r="T589" s="33" t="s">
        <v>1515</v>
      </c>
      <c r="U589" s="33" t="s">
        <v>167</v>
      </c>
      <c r="V589" s="45" t="s">
        <v>167</v>
      </c>
      <c r="W589" s="34" t="s">
        <v>1515</v>
      </c>
      <c r="X589" s="34" t="s">
        <v>938</v>
      </c>
      <c r="Y589" s="36"/>
      <c r="Z589" s="36"/>
      <c r="AA589" s="36">
        <v>1</v>
      </c>
      <c r="AB589" s="36"/>
      <c r="AC589" s="36"/>
      <c r="AD589" s="36"/>
      <c r="AE589" s="36"/>
      <c r="AF589" s="51"/>
      <c r="AG589" s="51"/>
      <c r="AH589" s="51"/>
      <c r="AI589" s="51">
        <v>1</v>
      </c>
      <c r="AJ589" s="51"/>
      <c r="AK589" s="51"/>
      <c r="AL589" s="33"/>
      <c r="AM589" s="33"/>
      <c r="AN589" s="185" t="s">
        <v>3293</v>
      </c>
      <c r="AO589" s="185"/>
      <c r="AP589" s="185"/>
      <c r="AQ589" s="185"/>
      <c r="AR589" s="185"/>
      <c r="AS589" s="185"/>
      <c r="AT589" s="185"/>
      <c r="AU589" s="185"/>
      <c r="AV589" s="185"/>
      <c r="AW589" s="186"/>
      <c r="AX589" s="35" t="s">
        <v>3237</v>
      </c>
      <c r="AY589" s="35" t="s">
        <v>176</v>
      </c>
      <c r="AZ589" s="41"/>
      <c r="BA589" s="36"/>
      <c r="BB589" s="51"/>
      <c r="BC589" s="33"/>
      <c r="BD589" s="33"/>
      <c r="BE589" s="51"/>
      <c r="BF589" s="51"/>
      <c r="BG589" s="51"/>
      <c r="BH589" s="51"/>
      <c r="BI589" s="51"/>
      <c r="BJ589" s="51"/>
      <c r="BK589" s="51"/>
      <c r="BL589" s="51"/>
      <c r="BM589" s="51"/>
      <c r="BN589" s="51"/>
      <c r="BO589" s="51"/>
    </row>
    <row r="590" spans="1:67" ht="139.5" customHeight="1" x14ac:dyDescent="0.25">
      <c r="A590" s="201">
        <v>590</v>
      </c>
      <c r="B590" s="182" t="s">
        <v>3984</v>
      </c>
      <c r="C590" s="182" t="s">
        <v>3985</v>
      </c>
      <c r="D590" s="36" t="s">
        <v>18</v>
      </c>
      <c r="E590" s="36" t="s">
        <v>41</v>
      </c>
      <c r="F590" s="202"/>
      <c r="G590" s="202"/>
      <c r="H590" s="202"/>
      <c r="I590" s="202"/>
      <c r="J590" s="202"/>
      <c r="K590" s="202"/>
      <c r="L590" s="34" t="s">
        <v>1534</v>
      </c>
      <c r="M590" s="182"/>
      <c r="N590" s="183"/>
      <c r="O590" s="184" t="s">
        <v>41</v>
      </c>
      <c r="P590" s="109"/>
      <c r="Q590" s="182" t="s">
        <v>25</v>
      </c>
      <c r="R590" s="109"/>
      <c r="S590" s="183" t="s">
        <v>3167</v>
      </c>
      <c r="T590" s="33" t="s">
        <v>1515</v>
      </c>
      <c r="U590" s="33" t="s">
        <v>167</v>
      </c>
      <c r="V590" s="45" t="s">
        <v>167</v>
      </c>
      <c r="W590" s="34" t="s">
        <v>1515</v>
      </c>
      <c r="X590" s="34" t="s">
        <v>261</v>
      </c>
      <c r="Y590" s="36"/>
      <c r="Z590" s="36"/>
      <c r="AA590" s="36">
        <v>1</v>
      </c>
      <c r="AB590" s="36"/>
      <c r="AC590" s="36"/>
      <c r="AD590" s="36"/>
      <c r="AE590" s="36"/>
      <c r="AF590" s="51"/>
      <c r="AG590" s="51"/>
      <c r="AH590" s="51"/>
      <c r="AI590" s="51">
        <v>1</v>
      </c>
      <c r="AJ590" s="51"/>
      <c r="AK590" s="51"/>
      <c r="AL590" s="33"/>
      <c r="AM590" s="33"/>
      <c r="AN590" s="185" t="s">
        <v>3293</v>
      </c>
      <c r="AO590" s="185"/>
      <c r="AP590" s="185"/>
      <c r="AQ590" s="185"/>
      <c r="AR590" s="185"/>
      <c r="AS590" s="185"/>
      <c r="AT590" s="185"/>
      <c r="AU590" s="185"/>
      <c r="AV590" s="185"/>
      <c r="AW590" s="186"/>
      <c r="AX590" s="35" t="s">
        <v>3237</v>
      </c>
      <c r="AY590" s="35" t="s">
        <v>176</v>
      </c>
      <c r="AZ590" s="41"/>
      <c r="BA590" s="36"/>
      <c r="BB590" s="51"/>
      <c r="BC590" s="33"/>
      <c r="BD590" s="33"/>
      <c r="BE590" s="51"/>
      <c r="BF590" s="51"/>
      <c r="BG590" s="51"/>
      <c r="BH590" s="51"/>
      <c r="BI590" s="51"/>
      <c r="BJ590" s="51"/>
      <c r="BK590" s="51"/>
      <c r="BL590" s="51"/>
      <c r="BM590" s="51"/>
      <c r="BN590" s="51"/>
      <c r="BO590" s="51"/>
    </row>
    <row r="591" spans="1:67" ht="91.5" customHeight="1" x14ac:dyDescent="0.25">
      <c r="A591" s="201">
        <v>591</v>
      </c>
      <c r="B591" s="182" t="s">
        <v>3984</v>
      </c>
      <c r="C591" s="182" t="s">
        <v>3985</v>
      </c>
      <c r="D591" s="36" t="s">
        <v>18</v>
      </c>
      <c r="E591" s="36" t="s">
        <v>41</v>
      </c>
      <c r="F591" s="202"/>
      <c r="G591" s="202"/>
      <c r="H591" s="202"/>
      <c r="I591" s="202"/>
      <c r="J591" s="202"/>
      <c r="K591" s="202"/>
      <c r="L591" s="34" t="s">
        <v>1536</v>
      </c>
      <c r="M591" s="182"/>
      <c r="N591" s="183"/>
      <c r="O591" s="184" t="s">
        <v>41</v>
      </c>
      <c r="P591" s="109"/>
      <c r="Q591" s="182" t="s">
        <v>25</v>
      </c>
      <c r="R591" s="109"/>
      <c r="S591" s="183" t="s">
        <v>391</v>
      </c>
      <c r="T591" s="33" t="s">
        <v>4055</v>
      </c>
      <c r="U591" s="33" t="s">
        <v>21</v>
      </c>
      <c r="V591" s="45" t="s">
        <v>21</v>
      </c>
      <c r="W591" s="34" t="s">
        <v>1537</v>
      </c>
      <c r="X591" s="34" t="s">
        <v>261</v>
      </c>
      <c r="Y591" s="36">
        <v>1</v>
      </c>
      <c r="Z591" s="36"/>
      <c r="AA591" s="36"/>
      <c r="AB591" s="36"/>
      <c r="AC591" s="36"/>
      <c r="AD591" s="36"/>
      <c r="AE591" s="36"/>
      <c r="AF591" s="51"/>
      <c r="AG591" s="51"/>
      <c r="AH591" s="51"/>
      <c r="AI591" s="51">
        <v>1</v>
      </c>
      <c r="AJ591" s="51"/>
      <c r="AK591" s="51"/>
      <c r="AL591" s="33"/>
      <c r="AM591" s="33"/>
      <c r="AN591" s="185"/>
      <c r="AO591" s="185"/>
      <c r="AP591" s="185"/>
      <c r="AQ591" s="185"/>
      <c r="AR591" s="185"/>
      <c r="AS591" s="185"/>
      <c r="AT591" s="185"/>
      <c r="AU591" s="185"/>
      <c r="AV591" s="185"/>
      <c r="AW591" s="186"/>
      <c r="AX591" s="41"/>
      <c r="AY591" s="41" t="s">
        <v>24</v>
      </c>
      <c r="AZ591" s="41"/>
      <c r="BA591" s="36"/>
      <c r="BB591" s="51"/>
      <c r="BC591" s="33"/>
      <c r="BD591" s="33"/>
      <c r="BE591" s="51"/>
      <c r="BF591" s="51"/>
      <c r="BG591" s="51"/>
      <c r="BH591" s="51"/>
      <c r="BI591" s="51"/>
      <c r="BJ591" s="51"/>
      <c r="BK591" s="51"/>
      <c r="BL591" s="51"/>
      <c r="BM591" s="51"/>
      <c r="BN591" s="51"/>
      <c r="BO591" s="51"/>
    </row>
    <row r="592" spans="1:67" ht="105" customHeight="1" x14ac:dyDescent="0.25">
      <c r="A592" s="201">
        <v>592</v>
      </c>
      <c r="B592" s="182" t="s">
        <v>3984</v>
      </c>
      <c r="C592" s="182" t="s">
        <v>3985</v>
      </c>
      <c r="D592" s="36" t="s">
        <v>18</v>
      </c>
      <c r="E592" s="36" t="s">
        <v>41</v>
      </c>
      <c r="F592" s="202"/>
      <c r="G592" s="202"/>
      <c r="H592" s="202"/>
      <c r="I592" s="202"/>
      <c r="J592" s="202"/>
      <c r="K592" s="202"/>
      <c r="L592" s="34" t="s">
        <v>1538</v>
      </c>
      <c r="M592" s="182"/>
      <c r="N592" s="183"/>
      <c r="O592" s="184" t="s">
        <v>41</v>
      </c>
      <c r="P592" s="109"/>
      <c r="Q592" s="182" t="s">
        <v>25</v>
      </c>
      <c r="R592" s="109"/>
      <c r="S592" s="183" t="s">
        <v>3306</v>
      </c>
      <c r="T592" s="33" t="s">
        <v>1539</v>
      </c>
      <c r="U592" s="33" t="s">
        <v>106</v>
      </c>
      <c r="V592" s="45" t="s">
        <v>106</v>
      </c>
      <c r="W592" s="34" t="s">
        <v>1539</v>
      </c>
      <c r="X592" s="34" t="s">
        <v>344</v>
      </c>
      <c r="Y592" s="36"/>
      <c r="Z592" s="36">
        <v>1</v>
      </c>
      <c r="AA592" s="36"/>
      <c r="AB592" s="36"/>
      <c r="AC592" s="36"/>
      <c r="AD592" s="36"/>
      <c r="AE592" s="36"/>
      <c r="AF592" s="51"/>
      <c r="AG592" s="51">
        <v>1</v>
      </c>
      <c r="AH592" s="51"/>
      <c r="AI592" s="51"/>
      <c r="AJ592" s="51"/>
      <c r="AK592" s="51"/>
      <c r="AL592" s="33" t="s">
        <v>3156</v>
      </c>
      <c r="AM592" s="33"/>
      <c r="AN592" s="185"/>
      <c r="AO592" s="185"/>
      <c r="AP592" s="185" t="s">
        <v>803</v>
      </c>
      <c r="AQ592" s="185" t="s">
        <v>803</v>
      </c>
      <c r="AR592" s="185" t="s">
        <v>803</v>
      </c>
      <c r="AS592" s="185" t="s">
        <v>2694</v>
      </c>
      <c r="AT592" s="185"/>
      <c r="AU592" s="185"/>
      <c r="AV592" s="185"/>
      <c r="AW592" s="186"/>
      <c r="AX592" s="41"/>
      <c r="AY592" s="41" t="s">
        <v>24</v>
      </c>
      <c r="AZ592" s="41"/>
      <c r="BA592" s="36"/>
      <c r="BB592" s="51"/>
      <c r="BC592" s="33"/>
      <c r="BD592" s="33"/>
      <c r="BE592" s="51"/>
      <c r="BF592" s="51"/>
      <c r="BG592" s="51"/>
      <c r="BH592" s="51"/>
      <c r="BI592" s="51"/>
      <c r="BJ592" s="51"/>
      <c r="BK592" s="51"/>
      <c r="BL592" s="51"/>
      <c r="BM592" s="51"/>
      <c r="BN592" s="51"/>
      <c r="BO592" s="51"/>
    </row>
    <row r="593" spans="1:67" ht="47.25" customHeight="1" x14ac:dyDescent="0.25">
      <c r="A593" s="201">
        <v>593</v>
      </c>
      <c r="B593" s="182" t="s">
        <v>3984</v>
      </c>
      <c r="C593" s="182" t="s">
        <v>3985</v>
      </c>
      <c r="D593" s="36" t="s">
        <v>18</v>
      </c>
      <c r="E593" s="36" t="s">
        <v>41</v>
      </c>
      <c r="F593" s="202"/>
      <c r="G593" s="202"/>
      <c r="H593" s="202"/>
      <c r="I593" s="202"/>
      <c r="J593" s="202"/>
      <c r="K593" s="202"/>
      <c r="L593" s="34" t="s">
        <v>1541</v>
      </c>
      <c r="M593" s="182"/>
      <c r="N593" s="183"/>
      <c r="O593" s="184" t="s">
        <v>41</v>
      </c>
      <c r="P593" s="109"/>
      <c r="Q593" s="182" t="s">
        <v>25</v>
      </c>
      <c r="R593" s="109"/>
      <c r="S593" s="183" t="s">
        <v>391</v>
      </c>
      <c r="T593" s="33" t="s">
        <v>4056</v>
      </c>
      <c r="U593" s="33" t="s">
        <v>58</v>
      </c>
      <c r="V593" s="45" t="s">
        <v>58</v>
      </c>
      <c r="W593" s="34" t="s">
        <v>1542</v>
      </c>
      <c r="X593" s="34" t="s">
        <v>943</v>
      </c>
      <c r="Y593" s="36"/>
      <c r="Z593" s="36"/>
      <c r="AA593" s="36"/>
      <c r="AB593" s="36">
        <v>1</v>
      </c>
      <c r="AC593" s="36"/>
      <c r="AD593" s="36"/>
      <c r="AE593" s="36"/>
      <c r="AF593" s="51"/>
      <c r="AG593" s="51"/>
      <c r="AH593" s="51"/>
      <c r="AI593" s="51">
        <v>1</v>
      </c>
      <c r="AJ593" s="51"/>
      <c r="AK593" s="51"/>
      <c r="AL593" s="33"/>
      <c r="AM593" s="33"/>
      <c r="AN593" s="186"/>
      <c r="AO593" s="186"/>
      <c r="AP593" s="185"/>
      <c r="AQ593" s="185"/>
      <c r="AR593" s="185"/>
      <c r="AS593" s="185"/>
      <c r="AT593" s="185"/>
      <c r="AU593" s="185"/>
      <c r="AV593" s="185"/>
      <c r="AW593" s="186"/>
      <c r="AX593" s="41"/>
      <c r="AY593" s="41" t="s">
        <v>24</v>
      </c>
      <c r="AZ593" s="41"/>
      <c r="BA593" s="36"/>
      <c r="BB593" s="51"/>
      <c r="BC593" s="33"/>
      <c r="BD593" s="33"/>
      <c r="BE593" s="51"/>
      <c r="BF593" s="51"/>
      <c r="BG593" s="51"/>
      <c r="BH593" s="51"/>
      <c r="BI593" s="51"/>
      <c r="BJ593" s="51"/>
      <c r="BK593" s="51"/>
      <c r="BL593" s="51"/>
      <c r="BM593" s="51"/>
      <c r="BN593" s="51"/>
      <c r="BO593" s="51"/>
    </row>
    <row r="594" spans="1:67" ht="45" customHeight="1" x14ac:dyDescent="0.25">
      <c r="A594" s="201">
        <v>594</v>
      </c>
      <c r="B594" s="182" t="s">
        <v>3984</v>
      </c>
      <c r="C594" s="182" t="s">
        <v>3985</v>
      </c>
      <c r="D594" s="36" t="s">
        <v>18</v>
      </c>
      <c r="E594" s="36" t="s">
        <v>41</v>
      </c>
      <c r="F594" s="202"/>
      <c r="G594" s="202"/>
      <c r="H594" s="202"/>
      <c r="I594" s="202"/>
      <c r="J594" s="202"/>
      <c r="K594" s="202"/>
      <c r="L594" s="34" t="s">
        <v>1543</v>
      </c>
      <c r="M594" s="182"/>
      <c r="N594" s="183"/>
      <c r="O594" s="184" t="s">
        <v>41</v>
      </c>
      <c r="P594" s="109"/>
      <c r="Q594" s="182" t="s">
        <v>25</v>
      </c>
      <c r="R594" s="109"/>
      <c r="S594" s="183" t="s">
        <v>391</v>
      </c>
      <c r="T594" s="33" t="s">
        <v>4057</v>
      </c>
      <c r="U594" s="33" t="s">
        <v>21</v>
      </c>
      <c r="V594" s="45" t="s">
        <v>21</v>
      </c>
      <c r="W594" s="34" t="s">
        <v>1544</v>
      </c>
      <c r="X594" s="34" t="s">
        <v>943</v>
      </c>
      <c r="Y594" s="36">
        <v>1</v>
      </c>
      <c r="Z594" s="36"/>
      <c r="AA594" s="36"/>
      <c r="AB594" s="36"/>
      <c r="AC594" s="36"/>
      <c r="AD594" s="36"/>
      <c r="AE594" s="36"/>
      <c r="AF594" s="51"/>
      <c r="AG594" s="51"/>
      <c r="AH594" s="51"/>
      <c r="AI594" s="51">
        <v>1</v>
      </c>
      <c r="AJ594" s="51"/>
      <c r="AK594" s="51"/>
      <c r="AL594" s="33"/>
      <c r="AM594" s="33"/>
      <c r="AN594" s="185"/>
      <c r="AO594" s="185"/>
      <c r="AP594" s="185"/>
      <c r="AQ594" s="185"/>
      <c r="AR594" s="185"/>
      <c r="AS594" s="185"/>
      <c r="AT594" s="185"/>
      <c r="AU594" s="185"/>
      <c r="AV594" s="185"/>
      <c r="AW594" s="186"/>
      <c r="AX594" s="41"/>
      <c r="AY594" s="41" t="s">
        <v>24</v>
      </c>
      <c r="AZ594" s="41"/>
      <c r="BA594" s="36"/>
      <c r="BB594" s="51"/>
      <c r="BC594" s="33"/>
      <c r="BD594" s="33"/>
      <c r="BE594" s="51"/>
      <c r="BF594" s="51"/>
      <c r="BG594" s="51"/>
      <c r="BH594" s="51"/>
      <c r="BI594" s="51"/>
      <c r="BJ594" s="51"/>
      <c r="BK594" s="51"/>
      <c r="BL594" s="51"/>
      <c r="BM594" s="51"/>
      <c r="BN594" s="51"/>
      <c r="BO594" s="51"/>
    </row>
    <row r="595" spans="1:67" ht="50.25" customHeight="1" x14ac:dyDescent="0.25">
      <c r="A595" s="201">
        <v>595</v>
      </c>
      <c r="B595" s="182" t="s">
        <v>3984</v>
      </c>
      <c r="C595" s="182" t="s">
        <v>3985</v>
      </c>
      <c r="D595" s="36" t="s">
        <v>18</v>
      </c>
      <c r="E595" s="36" t="s">
        <v>41</v>
      </c>
      <c r="F595" s="202"/>
      <c r="G595" s="202"/>
      <c r="H595" s="202"/>
      <c r="I595" s="202"/>
      <c r="J595" s="202"/>
      <c r="K595" s="202"/>
      <c r="L595" s="34" t="s">
        <v>1546</v>
      </c>
      <c r="M595" s="182"/>
      <c r="N595" s="183"/>
      <c r="O595" s="184" t="s">
        <v>41</v>
      </c>
      <c r="P595" s="109"/>
      <c r="Q595" s="182" t="s">
        <v>25</v>
      </c>
      <c r="R595" s="109"/>
      <c r="S595" s="183" t="s">
        <v>3306</v>
      </c>
      <c r="T595" s="33" t="s">
        <v>4058</v>
      </c>
      <c r="U595" s="33" t="s">
        <v>167</v>
      </c>
      <c r="V595" s="45" t="s">
        <v>21</v>
      </c>
      <c r="W595" s="34" t="s">
        <v>1547</v>
      </c>
      <c r="X595" s="34" t="s">
        <v>943</v>
      </c>
      <c r="Y595" s="36"/>
      <c r="Z595" s="36"/>
      <c r="AA595" s="36">
        <v>1</v>
      </c>
      <c r="AB595" s="36"/>
      <c r="AC595" s="36"/>
      <c r="AD595" s="36"/>
      <c r="AE595" s="36"/>
      <c r="AF595" s="51"/>
      <c r="AG595" s="51">
        <v>1</v>
      </c>
      <c r="AH595" s="51"/>
      <c r="AI595" s="51"/>
      <c r="AJ595" s="51"/>
      <c r="AK595" s="51"/>
      <c r="AL595" s="33" t="s">
        <v>4046</v>
      </c>
      <c r="AM595" s="33"/>
      <c r="AN595" s="185"/>
      <c r="AO595" s="185"/>
      <c r="AP595" s="185"/>
      <c r="AQ595" s="185"/>
      <c r="AR595" s="185"/>
      <c r="AS595" s="185"/>
      <c r="AT595" s="185"/>
      <c r="AU595" s="185"/>
      <c r="AV595" s="185"/>
      <c r="AW595" s="186"/>
      <c r="AX595" s="41"/>
      <c r="AY595" s="35" t="s">
        <v>176</v>
      </c>
      <c r="AZ595" s="41"/>
      <c r="BA595" s="36"/>
      <c r="BB595" s="51"/>
      <c r="BC595" s="33"/>
      <c r="BD595" s="33"/>
      <c r="BE595" s="51"/>
      <c r="BF595" s="51"/>
      <c r="BG595" s="51"/>
      <c r="BH595" s="51"/>
      <c r="BI595" s="51"/>
      <c r="BJ595" s="51"/>
      <c r="BK595" s="51"/>
      <c r="BL595" s="51"/>
      <c r="BM595" s="51"/>
      <c r="BN595" s="51"/>
      <c r="BO595" s="51"/>
    </row>
    <row r="596" spans="1:67" ht="84" customHeight="1" x14ac:dyDescent="0.25">
      <c r="A596" s="201">
        <v>596</v>
      </c>
      <c r="B596" s="182" t="s">
        <v>3984</v>
      </c>
      <c r="C596" s="182" t="s">
        <v>3985</v>
      </c>
      <c r="D596" s="36" t="s">
        <v>18</v>
      </c>
      <c r="E596" s="36" t="s">
        <v>41</v>
      </c>
      <c r="F596" s="202"/>
      <c r="G596" s="202"/>
      <c r="H596" s="202"/>
      <c r="I596" s="202"/>
      <c r="J596" s="202"/>
      <c r="K596" s="202"/>
      <c r="L596" s="34" t="s">
        <v>1548</v>
      </c>
      <c r="M596" s="182"/>
      <c r="N596" s="183"/>
      <c r="O596" s="184" t="s">
        <v>41</v>
      </c>
      <c r="P596" s="109"/>
      <c r="Q596" s="182" t="s">
        <v>25</v>
      </c>
      <c r="R596" s="109"/>
      <c r="S596" s="183" t="s">
        <v>3167</v>
      </c>
      <c r="T596" s="33" t="s">
        <v>1515</v>
      </c>
      <c r="U596" s="33" t="s">
        <v>167</v>
      </c>
      <c r="V596" s="45" t="s">
        <v>167</v>
      </c>
      <c r="W596" s="34" t="s">
        <v>1515</v>
      </c>
      <c r="X596" s="34" t="s">
        <v>274</v>
      </c>
      <c r="Y596" s="36"/>
      <c r="Z596" s="36"/>
      <c r="AA596" s="36">
        <v>1</v>
      </c>
      <c r="AB596" s="36"/>
      <c r="AC596" s="36"/>
      <c r="AD596" s="36"/>
      <c r="AE596" s="36"/>
      <c r="AF596" s="51"/>
      <c r="AG596" s="51"/>
      <c r="AH596" s="51"/>
      <c r="AI596" s="51">
        <v>1</v>
      </c>
      <c r="AJ596" s="51"/>
      <c r="AK596" s="51"/>
      <c r="AL596" s="33"/>
      <c r="AM596" s="33"/>
      <c r="AN596" s="185" t="s">
        <v>3293</v>
      </c>
      <c r="AO596" s="185"/>
      <c r="AP596" s="185"/>
      <c r="AQ596" s="185"/>
      <c r="AR596" s="185"/>
      <c r="AS596" s="185"/>
      <c r="AT596" s="185"/>
      <c r="AU596" s="185"/>
      <c r="AV596" s="185"/>
      <c r="AW596" s="186"/>
      <c r="AX596" s="35" t="s">
        <v>3237</v>
      </c>
      <c r="AY596" s="35" t="s">
        <v>176</v>
      </c>
      <c r="AZ596" s="41"/>
      <c r="BA596" s="36"/>
      <c r="BB596" s="51"/>
      <c r="BC596" s="33"/>
      <c r="BD596" s="33"/>
      <c r="BE596" s="51"/>
      <c r="BF596" s="51"/>
      <c r="BG596" s="51"/>
      <c r="BH596" s="51"/>
      <c r="BI596" s="51"/>
      <c r="BJ596" s="51"/>
      <c r="BK596" s="51"/>
      <c r="BL596" s="51"/>
      <c r="BM596" s="51"/>
      <c r="BN596" s="51"/>
      <c r="BO596" s="51"/>
    </row>
    <row r="597" spans="1:67" ht="74.25" customHeight="1" x14ac:dyDescent="0.25">
      <c r="A597" s="201">
        <v>597</v>
      </c>
      <c r="B597" s="182" t="s">
        <v>3984</v>
      </c>
      <c r="C597" s="182" t="s">
        <v>3985</v>
      </c>
      <c r="D597" s="36" t="s">
        <v>18</v>
      </c>
      <c r="E597" s="36" t="s">
        <v>41</v>
      </c>
      <c r="F597" s="202"/>
      <c r="G597" s="202"/>
      <c r="H597" s="202"/>
      <c r="I597" s="202"/>
      <c r="J597" s="202"/>
      <c r="K597" s="202"/>
      <c r="L597" s="34" t="s">
        <v>1551</v>
      </c>
      <c r="M597" s="182"/>
      <c r="N597" s="183"/>
      <c r="O597" s="184" t="s">
        <v>41</v>
      </c>
      <c r="P597" s="109"/>
      <c r="Q597" s="182" t="s">
        <v>25</v>
      </c>
      <c r="R597" s="109"/>
      <c r="S597" s="183" t="s">
        <v>3167</v>
      </c>
      <c r="T597" s="33" t="s">
        <v>1515</v>
      </c>
      <c r="U597" s="33" t="s">
        <v>167</v>
      </c>
      <c r="V597" s="45" t="s">
        <v>167</v>
      </c>
      <c r="W597" s="34" t="s">
        <v>1515</v>
      </c>
      <c r="X597" s="34" t="s">
        <v>274</v>
      </c>
      <c r="Y597" s="36"/>
      <c r="Z597" s="36"/>
      <c r="AA597" s="36">
        <v>1</v>
      </c>
      <c r="AB597" s="36"/>
      <c r="AC597" s="36"/>
      <c r="AD597" s="36"/>
      <c r="AE597" s="36"/>
      <c r="AF597" s="51"/>
      <c r="AG597" s="51"/>
      <c r="AH597" s="51"/>
      <c r="AI597" s="51">
        <v>1</v>
      </c>
      <c r="AJ597" s="51"/>
      <c r="AK597" s="51"/>
      <c r="AL597" s="33"/>
      <c r="AM597" s="33"/>
      <c r="AN597" s="185" t="s">
        <v>3293</v>
      </c>
      <c r="AO597" s="185"/>
      <c r="AP597" s="185"/>
      <c r="AQ597" s="185"/>
      <c r="AR597" s="185"/>
      <c r="AS597" s="185"/>
      <c r="AT597" s="185"/>
      <c r="AU597" s="185"/>
      <c r="AV597" s="185"/>
      <c r="AW597" s="186"/>
      <c r="AX597" s="35" t="s">
        <v>3237</v>
      </c>
      <c r="AY597" s="41" t="s">
        <v>192</v>
      </c>
      <c r="AZ597" s="41" t="s">
        <v>1552</v>
      </c>
      <c r="BA597" s="36"/>
      <c r="BB597" s="51"/>
      <c r="BC597" s="33"/>
      <c r="BD597" s="33"/>
      <c r="BE597" s="51"/>
      <c r="BF597" s="51"/>
      <c r="BG597" s="51"/>
      <c r="BH597" s="51"/>
      <c r="BI597" s="51"/>
      <c r="BJ597" s="51"/>
      <c r="BK597" s="51"/>
      <c r="BL597" s="51"/>
      <c r="BM597" s="51"/>
      <c r="BN597" s="51"/>
      <c r="BO597" s="51"/>
    </row>
    <row r="598" spans="1:67" ht="74.25" customHeight="1" x14ac:dyDescent="0.25">
      <c r="A598" s="201">
        <v>598</v>
      </c>
      <c r="B598" s="182" t="s">
        <v>3984</v>
      </c>
      <c r="C598" s="182" t="s">
        <v>3985</v>
      </c>
      <c r="D598" s="36" t="s">
        <v>18</v>
      </c>
      <c r="E598" s="36" t="s">
        <v>41</v>
      </c>
      <c r="F598" s="202"/>
      <c r="G598" s="202"/>
      <c r="H598" s="202"/>
      <c r="I598" s="202"/>
      <c r="J598" s="202"/>
      <c r="K598" s="202"/>
      <c r="L598" s="34" t="s">
        <v>1553</v>
      </c>
      <c r="M598" s="182"/>
      <c r="N598" s="183"/>
      <c r="O598" s="184" t="s">
        <v>41</v>
      </c>
      <c r="P598" s="109"/>
      <c r="Q598" s="182" t="s">
        <v>25</v>
      </c>
      <c r="R598" s="109"/>
      <c r="S598" s="183" t="s">
        <v>391</v>
      </c>
      <c r="T598" s="33" t="s">
        <v>4059</v>
      </c>
      <c r="U598" s="33" t="s">
        <v>21</v>
      </c>
      <c r="V598" s="45" t="s">
        <v>21</v>
      </c>
      <c r="W598" s="34" t="s">
        <v>1555</v>
      </c>
      <c r="X598" s="34" t="s">
        <v>274</v>
      </c>
      <c r="Y598" s="36">
        <v>1</v>
      </c>
      <c r="Z598" s="36"/>
      <c r="AA598" s="36"/>
      <c r="AB598" s="36"/>
      <c r="AC598" s="36"/>
      <c r="AD598" s="36"/>
      <c r="AE598" s="36"/>
      <c r="AF598" s="51"/>
      <c r="AG598" s="51"/>
      <c r="AH598" s="51"/>
      <c r="AI598" s="51">
        <v>1</v>
      </c>
      <c r="AJ598" s="51"/>
      <c r="AK598" s="51"/>
      <c r="AL598" s="33"/>
      <c r="AM598" s="33"/>
      <c r="AN598" s="185"/>
      <c r="AO598" s="185"/>
      <c r="AP598" s="185"/>
      <c r="AQ598" s="185"/>
      <c r="AR598" s="185"/>
      <c r="AS598" s="185"/>
      <c r="AT598" s="185"/>
      <c r="AU598" s="185"/>
      <c r="AV598" s="185"/>
      <c r="AW598" s="186"/>
      <c r="AX598" s="41"/>
      <c r="AY598" s="41" t="s">
        <v>24</v>
      </c>
      <c r="AZ598" s="41"/>
      <c r="BA598" s="36"/>
      <c r="BB598" s="51"/>
      <c r="BC598" s="33"/>
      <c r="BD598" s="33"/>
      <c r="BE598" s="51"/>
      <c r="BF598" s="51"/>
      <c r="BG598" s="51"/>
      <c r="BH598" s="51"/>
      <c r="BI598" s="51"/>
      <c r="BJ598" s="51"/>
      <c r="BK598" s="51"/>
      <c r="BL598" s="51"/>
      <c r="BM598" s="51"/>
      <c r="BN598" s="51"/>
      <c r="BO598" s="51"/>
    </row>
    <row r="599" spans="1:67" ht="74.25" customHeight="1" x14ac:dyDescent="0.25">
      <c r="A599" s="201">
        <v>599</v>
      </c>
      <c r="B599" s="182" t="s">
        <v>3984</v>
      </c>
      <c r="C599" s="182" t="s">
        <v>3985</v>
      </c>
      <c r="D599" s="36" t="s">
        <v>18</v>
      </c>
      <c r="E599" s="36" t="s">
        <v>41</v>
      </c>
      <c r="F599" s="202"/>
      <c r="G599" s="202"/>
      <c r="H599" s="202"/>
      <c r="I599" s="202"/>
      <c r="J599" s="202"/>
      <c r="K599" s="202"/>
      <c r="L599" s="34" t="s">
        <v>1556</v>
      </c>
      <c r="M599" s="182"/>
      <c r="N599" s="183"/>
      <c r="O599" s="184" t="s">
        <v>41</v>
      </c>
      <c r="P599" s="109"/>
      <c r="Q599" s="182" t="s">
        <v>25</v>
      </c>
      <c r="R599" s="109"/>
      <c r="S599" s="183" t="s">
        <v>391</v>
      </c>
      <c r="T599" s="33" t="s">
        <v>1558</v>
      </c>
      <c r="U599" s="33" t="s">
        <v>21</v>
      </c>
      <c r="V599" s="45" t="s">
        <v>21</v>
      </c>
      <c r="W599" s="34" t="s">
        <v>1558</v>
      </c>
      <c r="X599" s="34" t="s">
        <v>274</v>
      </c>
      <c r="Y599" s="36">
        <v>1</v>
      </c>
      <c r="Z599" s="36"/>
      <c r="AA599" s="36"/>
      <c r="AB599" s="36"/>
      <c r="AC599" s="36"/>
      <c r="AD599" s="36"/>
      <c r="AE599" s="36"/>
      <c r="AF599" s="51"/>
      <c r="AG599" s="51"/>
      <c r="AH599" s="51"/>
      <c r="AI599" s="51">
        <v>1</v>
      </c>
      <c r="AJ599" s="51"/>
      <c r="AK599" s="51"/>
      <c r="AL599" s="33"/>
      <c r="AM599" s="33"/>
      <c r="AN599" s="185"/>
      <c r="AO599" s="185"/>
      <c r="AP599" s="185"/>
      <c r="AQ599" s="185"/>
      <c r="AR599" s="185"/>
      <c r="AS599" s="185"/>
      <c r="AT599" s="185"/>
      <c r="AU599" s="185"/>
      <c r="AV599" s="185"/>
      <c r="AW599" s="186"/>
      <c r="AX599" s="41"/>
      <c r="AY599" s="41" t="s">
        <v>46</v>
      </c>
      <c r="AZ599" s="41"/>
      <c r="BA599" s="36"/>
      <c r="BB599" s="51"/>
      <c r="BC599" s="33"/>
      <c r="BD599" s="33"/>
      <c r="BE599" s="51"/>
      <c r="BF599" s="51"/>
      <c r="BG599" s="51"/>
      <c r="BH599" s="51"/>
      <c r="BI599" s="51"/>
      <c r="BJ599" s="51"/>
      <c r="BK599" s="51"/>
      <c r="BL599" s="51"/>
      <c r="BM599" s="51"/>
      <c r="BN599" s="51"/>
      <c r="BO599" s="51"/>
    </row>
    <row r="600" spans="1:67" ht="74.25" customHeight="1" x14ac:dyDescent="0.25">
      <c r="A600" s="201">
        <v>600</v>
      </c>
      <c r="B600" s="182" t="s">
        <v>3984</v>
      </c>
      <c r="C600" s="182" t="s">
        <v>3985</v>
      </c>
      <c r="D600" s="36" t="s">
        <v>18</v>
      </c>
      <c r="E600" s="36" t="s">
        <v>41</v>
      </c>
      <c r="F600" s="202"/>
      <c r="G600" s="202"/>
      <c r="H600" s="202"/>
      <c r="I600" s="202"/>
      <c r="J600" s="202"/>
      <c r="K600" s="202"/>
      <c r="L600" s="34" t="s">
        <v>1559</v>
      </c>
      <c r="M600" s="182"/>
      <c r="N600" s="183"/>
      <c r="O600" s="184" t="s">
        <v>41</v>
      </c>
      <c r="P600" s="109"/>
      <c r="Q600" s="182" t="s">
        <v>25</v>
      </c>
      <c r="R600" s="109"/>
      <c r="S600" s="183" t="s">
        <v>3167</v>
      </c>
      <c r="T600" s="33" t="s">
        <v>4060</v>
      </c>
      <c r="U600" s="33" t="s">
        <v>167</v>
      </c>
      <c r="V600" s="45" t="s">
        <v>167</v>
      </c>
      <c r="W600" s="34" t="s">
        <v>1560</v>
      </c>
      <c r="X600" s="34" t="s">
        <v>274</v>
      </c>
      <c r="Y600" s="36"/>
      <c r="Z600" s="36"/>
      <c r="AA600" s="36">
        <v>1</v>
      </c>
      <c r="AB600" s="36"/>
      <c r="AC600" s="36"/>
      <c r="AD600" s="36"/>
      <c r="AE600" s="36"/>
      <c r="AF600" s="51"/>
      <c r="AG600" s="51"/>
      <c r="AH600" s="51"/>
      <c r="AI600" s="51">
        <v>1</v>
      </c>
      <c r="AJ600" s="51"/>
      <c r="AK600" s="51"/>
      <c r="AL600" s="33"/>
      <c r="AM600" s="33"/>
      <c r="AN600" s="185" t="s">
        <v>3293</v>
      </c>
      <c r="AO600" s="185" t="s">
        <v>4061</v>
      </c>
      <c r="AP600" s="51"/>
      <c r="AQ600" s="185"/>
      <c r="AR600" s="185"/>
      <c r="AS600" s="185"/>
      <c r="AT600" s="185"/>
      <c r="AU600" s="185"/>
      <c r="AV600" s="185"/>
      <c r="AW600" s="186"/>
      <c r="AX600" s="35"/>
      <c r="AY600" s="35" t="s">
        <v>176</v>
      </c>
      <c r="AZ600" s="41"/>
      <c r="BA600" s="36"/>
      <c r="BB600" s="36" t="s">
        <v>3154</v>
      </c>
      <c r="BC600" s="33" t="s">
        <v>4062</v>
      </c>
      <c r="BD600" s="33"/>
      <c r="BE600" s="51"/>
      <c r="BF600" s="51"/>
      <c r="BG600" s="51"/>
      <c r="BH600" s="51"/>
      <c r="BI600" s="51"/>
      <c r="BJ600" s="51"/>
      <c r="BK600" s="51"/>
      <c r="BL600" s="51"/>
      <c r="BM600" s="51"/>
      <c r="BN600" s="51"/>
      <c r="BO600" s="51"/>
    </row>
    <row r="601" spans="1:67" ht="74.25" customHeight="1" x14ac:dyDescent="0.25">
      <c r="A601" s="201">
        <v>601</v>
      </c>
      <c r="B601" s="182" t="s">
        <v>3984</v>
      </c>
      <c r="C601" s="182" t="s">
        <v>3985</v>
      </c>
      <c r="D601" s="36" t="s">
        <v>18</v>
      </c>
      <c r="E601" s="36" t="s">
        <v>41</v>
      </c>
      <c r="F601" s="202"/>
      <c r="G601" s="202"/>
      <c r="H601" s="202"/>
      <c r="I601" s="202"/>
      <c r="J601" s="202"/>
      <c r="K601" s="202"/>
      <c r="L601" s="34" t="s">
        <v>1561</v>
      </c>
      <c r="M601" s="182"/>
      <c r="N601" s="183"/>
      <c r="O601" s="184" t="s">
        <v>41</v>
      </c>
      <c r="P601" s="109"/>
      <c r="Q601" s="182" t="s">
        <v>25</v>
      </c>
      <c r="R601" s="109"/>
      <c r="S601" s="183" t="s">
        <v>3167</v>
      </c>
      <c r="T601" s="33" t="s">
        <v>1562</v>
      </c>
      <c r="U601" s="33" t="s">
        <v>167</v>
      </c>
      <c r="V601" s="45" t="s">
        <v>167</v>
      </c>
      <c r="W601" s="34" t="s">
        <v>1562</v>
      </c>
      <c r="X601" s="34" t="s">
        <v>1090</v>
      </c>
      <c r="Y601" s="36"/>
      <c r="Z601" s="36"/>
      <c r="AA601" s="36">
        <v>1</v>
      </c>
      <c r="AB601" s="36"/>
      <c r="AC601" s="36"/>
      <c r="AD601" s="36"/>
      <c r="AE601" s="36"/>
      <c r="AF601" s="51"/>
      <c r="AG601" s="51"/>
      <c r="AH601" s="51"/>
      <c r="AI601" s="51">
        <v>1</v>
      </c>
      <c r="AJ601" s="51"/>
      <c r="AK601" s="51"/>
      <c r="AL601" s="33"/>
      <c r="AM601" s="33"/>
      <c r="AN601" s="185" t="s">
        <v>3293</v>
      </c>
      <c r="AO601" s="185"/>
      <c r="AP601" s="185"/>
      <c r="AQ601" s="185"/>
      <c r="AR601" s="185"/>
      <c r="AS601" s="185"/>
      <c r="AT601" s="185"/>
      <c r="AU601" s="185"/>
      <c r="AV601" s="185"/>
      <c r="AW601" s="186"/>
      <c r="AX601" s="35" t="s">
        <v>3237</v>
      </c>
      <c r="AY601" s="35" t="s">
        <v>1563</v>
      </c>
      <c r="AZ601" s="41" t="s">
        <v>1564</v>
      </c>
      <c r="BA601" s="36"/>
      <c r="BB601" s="51"/>
      <c r="BC601" s="33"/>
      <c r="BD601" s="33"/>
      <c r="BE601" s="51"/>
      <c r="BF601" s="51"/>
      <c r="BG601" s="51"/>
      <c r="BH601" s="51"/>
      <c r="BI601" s="51"/>
      <c r="BJ601" s="51"/>
      <c r="BK601" s="51"/>
      <c r="BL601" s="51"/>
      <c r="BM601" s="51"/>
      <c r="BN601" s="51"/>
      <c r="BO601" s="51"/>
    </row>
    <row r="602" spans="1:67" ht="157.5" customHeight="1" x14ac:dyDescent="0.25">
      <c r="A602" s="201">
        <v>602</v>
      </c>
      <c r="B602" s="182" t="s">
        <v>3984</v>
      </c>
      <c r="C602" s="182" t="s">
        <v>3985</v>
      </c>
      <c r="D602" s="36" t="s">
        <v>18</v>
      </c>
      <c r="E602" s="36" t="s">
        <v>41</v>
      </c>
      <c r="F602" s="202"/>
      <c r="G602" s="202"/>
      <c r="H602" s="202"/>
      <c r="I602" s="202"/>
      <c r="J602" s="202"/>
      <c r="K602" s="202"/>
      <c r="L602" s="34" t="s">
        <v>1565</v>
      </c>
      <c r="M602" s="182"/>
      <c r="N602" s="183"/>
      <c r="O602" s="184" t="s">
        <v>41</v>
      </c>
      <c r="P602" s="109"/>
      <c r="Q602" s="182" t="s">
        <v>25</v>
      </c>
      <c r="R602" s="109"/>
      <c r="S602" s="183" t="s">
        <v>3306</v>
      </c>
      <c r="T602" s="33" t="s">
        <v>1566</v>
      </c>
      <c r="U602" s="33" t="s">
        <v>21</v>
      </c>
      <c r="V602" s="45" t="s">
        <v>21</v>
      </c>
      <c r="W602" s="34" t="s">
        <v>1566</v>
      </c>
      <c r="X602" s="34" t="s">
        <v>1090</v>
      </c>
      <c r="Y602" s="36">
        <v>1</v>
      </c>
      <c r="Z602" s="36"/>
      <c r="AA602" s="36"/>
      <c r="AB602" s="36"/>
      <c r="AC602" s="36"/>
      <c r="AD602" s="36"/>
      <c r="AE602" s="36"/>
      <c r="AF602" s="51"/>
      <c r="AG602" s="51">
        <v>1</v>
      </c>
      <c r="AH602" s="51"/>
      <c r="AI602" s="51"/>
      <c r="AJ602" s="51"/>
      <c r="AK602" s="51"/>
      <c r="AL602" s="33" t="s">
        <v>3156</v>
      </c>
      <c r="AM602" s="33"/>
      <c r="AN602" s="185"/>
      <c r="AO602" s="185"/>
      <c r="AP602" s="185"/>
      <c r="AQ602" s="185"/>
      <c r="AR602" s="185"/>
      <c r="AS602" s="185"/>
      <c r="AT602" s="185"/>
      <c r="AU602" s="185"/>
      <c r="AV602" s="185"/>
      <c r="AW602" s="186"/>
      <c r="AX602" s="41"/>
      <c r="AY602" s="41" t="s">
        <v>192</v>
      </c>
      <c r="AZ602" s="35" t="s">
        <v>1567</v>
      </c>
      <c r="BA602" s="36"/>
      <c r="BB602" s="51"/>
      <c r="BC602" s="33"/>
      <c r="BD602" s="33"/>
      <c r="BE602" s="51"/>
      <c r="BF602" s="51"/>
      <c r="BG602" s="51"/>
      <c r="BH602" s="51"/>
      <c r="BI602" s="51"/>
      <c r="BJ602" s="51"/>
      <c r="BK602" s="51"/>
      <c r="BL602" s="51"/>
      <c r="BM602" s="51"/>
      <c r="BN602" s="51"/>
      <c r="BO602" s="51"/>
    </row>
    <row r="603" spans="1:67" ht="65.25" customHeight="1" x14ac:dyDescent="0.25">
      <c r="A603" s="201">
        <v>603</v>
      </c>
      <c r="B603" s="182" t="s">
        <v>3984</v>
      </c>
      <c r="C603" s="182" t="s">
        <v>3985</v>
      </c>
      <c r="D603" s="36" t="s">
        <v>18</v>
      </c>
      <c r="E603" s="36" t="s">
        <v>41</v>
      </c>
      <c r="F603" s="202"/>
      <c r="G603" s="202"/>
      <c r="H603" s="202"/>
      <c r="I603" s="202"/>
      <c r="J603" s="202"/>
      <c r="K603" s="202"/>
      <c r="L603" s="34" t="s">
        <v>1568</v>
      </c>
      <c r="M603" s="182"/>
      <c r="N603" s="183"/>
      <c r="O603" s="184" t="s">
        <v>41</v>
      </c>
      <c r="P603" s="109"/>
      <c r="Q603" s="182" t="s">
        <v>25</v>
      </c>
      <c r="R603" s="109"/>
      <c r="S603" s="183" t="s">
        <v>391</v>
      </c>
      <c r="T603" s="33" t="s">
        <v>4063</v>
      </c>
      <c r="U603" s="33" t="s">
        <v>21</v>
      </c>
      <c r="V603" s="45" t="s">
        <v>21</v>
      </c>
      <c r="W603" s="34" t="s">
        <v>1569</v>
      </c>
      <c r="X603" s="34" t="s">
        <v>1090</v>
      </c>
      <c r="Y603" s="36">
        <v>1</v>
      </c>
      <c r="Z603" s="36"/>
      <c r="AA603" s="36"/>
      <c r="AB603" s="36"/>
      <c r="AC603" s="36"/>
      <c r="AD603" s="36"/>
      <c r="AE603" s="36"/>
      <c r="AF603" s="51"/>
      <c r="AG603" s="51"/>
      <c r="AH603" s="51"/>
      <c r="AI603" s="51">
        <v>1</v>
      </c>
      <c r="AJ603" s="51"/>
      <c r="AK603" s="51"/>
      <c r="AL603" s="33"/>
      <c r="AM603" s="33"/>
      <c r="AN603" s="185"/>
      <c r="AO603" s="185"/>
      <c r="AP603" s="185"/>
      <c r="AQ603" s="185"/>
      <c r="AR603" s="185"/>
      <c r="AS603" s="185"/>
      <c r="AT603" s="185"/>
      <c r="AU603" s="185"/>
      <c r="AV603" s="185"/>
      <c r="AW603" s="186"/>
      <c r="AX603" s="41"/>
      <c r="AY603" s="41" t="s">
        <v>24</v>
      </c>
      <c r="AZ603" s="41"/>
      <c r="BA603" s="36"/>
      <c r="BB603" s="51"/>
      <c r="BC603" s="33"/>
      <c r="BD603" s="33"/>
      <c r="BE603" s="51"/>
      <c r="BF603" s="51"/>
      <c r="BG603" s="51"/>
      <c r="BH603" s="51"/>
      <c r="BI603" s="51"/>
      <c r="BJ603" s="51"/>
      <c r="BK603" s="51"/>
      <c r="BL603" s="51"/>
      <c r="BM603" s="51"/>
      <c r="BN603" s="51"/>
      <c r="BO603" s="51"/>
    </row>
    <row r="604" spans="1:67" ht="65.25" customHeight="1" x14ac:dyDescent="0.25">
      <c r="A604" s="201">
        <v>604</v>
      </c>
      <c r="B604" s="182" t="s">
        <v>3984</v>
      </c>
      <c r="C604" s="182" t="s">
        <v>3985</v>
      </c>
      <c r="D604" s="36" t="s">
        <v>18</v>
      </c>
      <c r="E604" s="36" t="s">
        <v>41</v>
      </c>
      <c r="F604" s="202"/>
      <c r="G604" s="202"/>
      <c r="H604" s="202"/>
      <c r="I604" s="202"/>
      <c r="J604" s="202"/>
      <c r="K604" s="202"/>
      <c r="L604" s="34" t="s">
        <v>1570</v>
      </c>
      <c r="M604" s="182"/>
      <c r="N604" s="183"/>
      <c r="O604" s="184" t="s">
        <v>41</v>
      </c>
      <c r="P604" s="109"/>
      <c r="Q604" s="182" t="s">
        <v>25</v>
      </c>
      <c r="R604" s="109"/>
      <c r="S604" s="183" t="s">
        <v>391</v>
      </c>
      <c r="T604" s="33" t="s">
        <v>4064</v>
      </c>
      <c r="U604" s="33" t="s">
        <v>21</v>
      </c>
      <c r="V604" s="45" t="s">
        <v>21</v>
      </c>
      <c r="W604" s="34" t="s">
        <v>1571</v>
      </c>
      <c r="X604" s="34" t="s">
        <v>1090</v>
      </c>
      <c r="Y604" s="36">
        <v>1</v>
      </c>
      <c r="Z604" s="36"/>
      <c r="AA604" s="36"/>
      <c r="AB604" s="36"/>
      <c r="AC604" s="36"/>
      <c r="AD604" s="36"/>
      <c r="AE604" s="36"/>
      <c r="AF604" s="51"/>
      <c r="AG604" s="51"/>
      <c r="AH604" s="51"/>
      <c r="AI604" s="51">
        <v>1</v>
      </c>
      <c r="AJ604" s="51"/>
      <c r="AK604" s="51"/>
      <c r="AL604" s="33"/>
      <c r="AM604" s="33"/>
      <c r="AN604" s="185"/>
      <c r="AO604" s="185"/>
      <c r="AP604" s="185"/>
      <c r="AQ604" s="185"/>
      <c r="AR604" s="185"/>
      <c r="AS604" s="185"/>
      <c r="AT604" s="185"/>
      <c r="AU604" s="185"/>
      <c r="AV604" s="185"/>
      <c r="AW604" s="186"/>
      <c r="AX604" s="41"/>
      <c r="AY604" s="41" t="s">
        <v>24</v>
      </c>
      <c r="AZ604" s="41"/>
      <c r="BA604" s="36"/>
      <c r="BB604" s="51"/>
      <c r="BC604" s="33"/>
      <c r="BD604" s="33"/>
      <c r="BE604" s="51"/>
      <c r="BF604" s="51"/>
      <c r="BG604" s="51"/>
      <c r="BH604" s="51"/>
      <c r="BI604" s="51"/>
      <c r="BJ604" s="51"/>
      <c r="BK604" s="51"/>
      <c r="BL604" s="51"/>
      <c r="BM604" s="51"/>
      <c r="BN604" s="51"/>
      <c r="BO604" s="51"/>
    </row>
    <row r="605" spans="1:67" ht="78.75" customHeight="1" x14ac:dyDescent="0.25">
      <c r="A605" s="201">
        <v>605</v>
      </c>
      <c r="B605" s="182" t="s">
        <v>3984</v>
      </c>
      <c r="C605" s="182" t="s">
        <v>3985</v>
      </c>
      <c r="D605" s="36" t="s">
        <v>18</v>
      </c>
      <c r="E605" s="36" t="s">
        <v>41</v>
      </c>
      <c r="F605" s="202"/>
      <c r="G605" s="202"/>
      <c r="H605" s="202"/>
      <c r="I605" s="202"/>
      <c r="J605" s="202"/>
      <c r="K605" s="202"/>
      <c r="L605" s="34" t="s">
        <v>1572</v>
      </c>
      <c r="M605" s="182"/>
      <c r="N605" s="183"/>
      <c r="O605" s="184" t="s">
        <v>41</v>
      </c>
      <c r="P605" s="109"/>
      <c r="Q605" s="182" t="s">
        <v>25</v>
      </c>
      <c r="R605" s="109"/>
      <c r="S605" s="183" t="s">
        <v>3306</v>
      </c>
      <c r="T605" s="33" t="s">
        <v>4065</v>
      </c>
      <c r="U605" s="33" t="s">
        <v>21</v>
      </c>
      <c r="V605" s="45" t="s">
        <v>21</v>
      </c>
      <c r="W605" s="34" t="s">
        <v>1573</v>
      </c>
      <c r="X605" s="34" t="s">
        <v>1090</v>
      </c>
      <c r="Y605" s="36"/>
      <c r="Z605" s="36"/>
      <c r="AA605" s="36">
        <v>1</v>
      </c>
      <c r="AB605" s="36"/>
      <c r="AC605" s="36"/>
      <c r="AD605" s="36"/>
      <c r="AE605" s="36"/>
      <c r="AF605" s="51"/>
      <c r="AG605" s="51">
        <v>1</v>
      </c>
      <c r="AH605" s="51"/>
      <c r="AI605" s="51"/>
      <c r="AJ605" s="51"/>
      <c r="AK605" s="51"/>
      <c r="AL605" s="33" t="s">
        <v>4066</v>
      </c>
      <c r="AM605" s="185"/>
      <c r="AN605" s="185"/>
      <c r="AO605" s="185"/>
      <c r="AP605" s="185"/>
      <c r="AQ605" s="185"/>
      <c r="AR605" s="185"/>
      <c r="AS605" s="185"/>
      <c r="AT605" s="185"/>
      <c r="AU605" s="185"/>
      <c r="AV605" s="185"/>
      <c r="AW605" s="186"/>
      <c r="AX605" s="41"/>
      <c r="AY605" s="41" t="s">
        <v>24</v>
      </c>
      <c r="AZ605" s="41"/>
      <c r="BA605" s="36"/>
      <c r="BB605" s="51"/>
      <c r="BC605" s="33"/>
      <c r="BD605" s="33"/>
      <c r="BE605" s="51"/>
      <c r="BF605" s="51"/>
      <c r="BG605" s="51"/>
      <c r="BH605" s="51"/>
      <c r="BI605" s="51"/>
      <c r="BJ605" s="51"/>
      <c r="BK605" s="51"/>
      <c r="BL605" s="51"/>
      <c r="BM605" s="51"/>
      <c r="BN605" s="51"/>
      <c r="BO605" s="51"/>
    </row>
    <row r="606" spans="1:67" ht="78.75" customHeight="1" x14ac:dyDescent="0.25">
      <c r="A606" s="201">
        <v>606</v>
      </c>
      <c r="B606" s="182" t="s">
        <v>3984</v>
      </c>
      <c r="C606" s="182" t="s">
        <v>3985</v>
      </c>
      <c r="D606" s="36" t="s">
        <v>18</v>
      </c>
      <c r="E606" s="36" t="s">
        <v>41</v>
      </c>
      <c r="F606" s="202"/>
      <c r="G606" s="202"/>
      <c r="H606" s="202"/>
      <c r="I606" s="202"/>
      <c r="J606" s="202"/>
      <c r="K606" s="202"/>
      <c r="L606" s="34" t="s">
        <v>1574</v>
      </c>
      <c r="M606" s="182"/>
      <c r="N606" s="183"/>
      <c r="O606" s="184" t="s">
        <v>41</v>
      </c>
      <c r="P606" s="109"/>
      <c r="Q606" s="182" t="s">
        <v>25</v>
      </c>
      <c r="R606" s="109"/>
      <c r="S606" s="183" t="s">
        <v>391</v>
      </c>
      <c r="T606" s="33" t="s">
        <v>4067</v>
      </c>
      <c r="U606" s="33" t="s">
        <v>58</v>
      </c>
      <c r="V606" s="45" t="s">
        <v>58</v>
      </c>
      <c r="W606" s="34" t="s">
        <v>1575</v>
      </c>
      <c r="X606" s="34" t="s">
        <v>1090</v>
      </c>
      <c r="Y606" s="36"/>
      <c r="Z606" s="36"/>
      <c r="AA606" s="36"/>
      <c r="AB606" s="36">
        <v>1</v>
      </c>
      <c r="AC606" s="36"/>
      <c r="AD606" s="36"/>
      <c r="AE606" s="36"/>
      <c r="AF606" s="51"/>
      <c r="AG606" s="51"/>
      <c r="AH606" s="51"/>
      <c r="AI606" s="51">
        <v>1</v>
      </c>
      <c r="AJ606" s="51"/>
      <c r="AK606" s="51"/>
      <c r="AL606" s="33"/>
      <c r="AM606" s="33"/>
      <c r="AN606" s="186"/>
      <c r="AO606" s="186"/>
      <c r="AP606" s="185"/>
      <c r="AQ606" s="185"/>
      <c r="AR606" s="185"/>
      <c r="AS606" s="185"/>
      <c r="AT606" s="185"/>
      <c r="AU606" s="185"/>
      <c r="AV606" s="185"/>
      <c r="AW606" s="186"/>
      <c r="AX606" s="41"/>
      <c r="AY606" s="41" t="s">
        <v>24</v>
      </c>
      <c r="AZ606" s="41"/>
      <c r="BA606" s="36"/>
      <c r="BB606" s="51"/>
      <c r="BC606" s="33"/>
      <c r="BD606" s="33"/>
      <c r="BE606" s="51"/>
      <c r="BF606" s="51"/>
      <c r="BG606" s="51"/>
      <c r="BH606" s="51"/>
      <c r="BI606" s="51"/>
      <c r="BJ606" s="51"/>
      <c r="BK606" s="51"/>
      <c r="BL606" s="51"/>
      <c r="BM606" s="51"/>
      <c r="BN606" s="51"/>
      <c r="BO606" s="51"/>
    </row>
    <row r="607" spans="1:67" ht="72.75" customHeight="1" x14ac:dyDescent="0.25">
      <c r="A607" s="201">
        <v>607</v>
      </c>
      <c r="B607" s="182" t="s">
        <v>3984</v>
      </c>
      <c r="C607" s="182" t="s">
        <v>3985</v>
      </c>
      <c r="D607" s="36" t="s">
        <v>18</v>
      </c>
      <c r="E607" s="36" t="s">
        <v>41</v>
      </c>
      <c r="F607" s="202"/>
      <c r="G607" s="202"/>
      <c r="H607" s="202"/>
      <c r="I607" s="202"/>
      <c r="J607" s="202"/>
      <c r="K607" s="202"/>
      <c r="L607" s="34" t="s">
        <v>1576</v>
      </c>
      <c r="M607" s="182"/>
      <c r="N607" s="183"/>
      <c r="O607" s="184" t="s">
        <v>41</v>
      </c>
      <c r="P607" s="109"/>
      <c r="Q607" s="182" t="s">
        <v>25</v>
      </c>
      <c r="R607" s="109"/>
      <c r="S607" s="183" t="s">
        <v>391</v>
      </c>
      <c r="T607" s="33" t="s">
        <v>4068</v>
      </c>
      <c r="U607" s="33" t="s">
        <v>21</v>
      </c>
      <c r="V607" s="45" t="s">
        <v>21</v>
      </c>
      <c r="W607" s="34" t="s">
        <v>1578</v>
      </c>
      <c r="X607" s="34" t="s">
        <v>1090</v>
      </c>
      <c r="Y607" s="36">
        <v>1</v>
      </c>
      <c r="Z607" s="36"/>
      <c r="AA607" s="36"/>
      <c r="AB607" s="36"/>
      <c r="AC607" s="36"/>
      <c r="AD607" s="36"/>
      <c r="AE607" s="36"/>
      <c r="AF607" s="51"/>
      <c r="AG607" s="51"/>
      <c r="AH607" s="51"/>
      <c r="AI607" s="51">
        <v>1</v>
      </c>
      <c r="AJ607" s="51"/>
      <c r="AK607" s="51"/>
      <c r="AL607" s="33"/>
      <c r="AM607" s="33"/>
      <c r="AN607" s="185"/>
      <c r="AO607" s="185"/>
      <c r="AP607" s="185"/>
      <c r="AQ607" s="185"/>
      <c r="AR607" s="185"/>
      <c r="AS607" s="185"/>
      <c r="AT607" s="185"/>
      <c r="AU607" s="185"/>
      <c r="AV607" s="185"/>
      <c r="AW607" s="186"/>
      <c r="AX607" s="41"/>
      <c r="AY607" s="41" t="s">
        <v>24</v>
      </c>
      <c r="AZ607" s="41"/>
      <c r="BA607" s="36"/>
      <c r="BB607" s="51"/>
      <c r="BC607" s="33"/>
      <c r="BD607" s="33"/>
      <c r="BE607" s="51"/>
      <c r="BF607" s="51"/>
      <c r="BG607" s="51"/>
      <c r="BH607" s="51"/>
      <c r="BI607" s="51"/>
      <c r="BJ607" s="51"/>
      <c r="BK607" s="51"/>
      <c r="BL607" s="51"/>
      <c r="BM607" s="51"/>
      <c r="BN607" s="51"/>
      <c r="BO607" s="51"/>
    </row>
    <row r="608" spans="1:67" ht="72.75" customHeight="1" x14ac:dyDescent="0.25">
      <c r="A608" s="201">
        <v>608</v>
      </c>
      <c r="B608" s="182" t="s">
        <v>3984</v>
      </c>
      <c r="C608" s="182" t="s">
        <v>3985</v>
      </c>
      <c r="D608" s="36" t="s">
        <v>18</v>
      </c>
      <c r="E608" s="36" t="s">
        <v>41</v>
      </c>
      <c r="F608" s="202"/>
      <c r="G608" s="202"/>
      <c r="H608" s="202"/>
      <c r="I608" s="202"/>
      <c r="J608" s="202"/>
      <c r="K608" s="202"/>
      <c r="L608" s="34" t="s">
        <v>1581</v>
      </c>
      <c r="M608" s="182"/>
      <c r="N608" s="183"/>
      <c r="O608" s="184" t="s">
        <v>41</v>
      </c>
      <c r="P608" s="109"/>
      <c r="Q608" s="182" t="s">
        <v>25</v>
      </c>
      <c r="R608" s="109"/>
      <c r="S608" s="183" t="s">
        <v>3172</v>
      </c>
      <c r="T608" s="33" t="s">
        <v>4069</v>
      </c>
      <c r="U608" s="33" t="s">
        <v>21</v>
      </c>
      <c r="V608" s="45" t="s">
        <v>21</v>
      </c>
      <c r="W608" s="34" t="s">
        <v>1582</v>
      </c>
      <c r="X608" s="34" t="s">
        <v>1090</v>
      </c>
      <c r="Y608" s="36">
        <v>1</v>
      </c>
      <c r="Z608" s="36"/>
      <c r="AA608" s="36"/>
      <c r="AB608" s="36"/>
      <c r="AC608" s="36"/>
      <c r="AD608" s="36"/>
      <c r="AE608" s="36"/>
      <c r="AF608" s="51"/>
      <c r="AG608" s="51"/>
      <c r="AH608" s="51"/>
      <c r="AI608" s="51">
        <v>1</v>
      </c>
      <c r="AJ608" s="51"/>
      <c r="AK608" s="51"/>
      <c r="AL608" s="33"/>
      <c r="AM608" s="33"/>
      <c r="AN608" s="185" t="s">
        <v>3174</v>
      </c>
      <c r="AO608" s="185"/>
      <c r="AP608" s="185" t="s">
        <v>3166</v>
      </c>
      <c r="AQ608" s="185" t="s">
        <v>3166</v>
      </c>
      <c r="AR608" s="185" t="s">
        <v>3166</v>
      </c>
      <c r="AS608" s="185" t="s">
        <v>2694</v>
      </c>
      <c r="AT608" s="185"/>
      <c r="AU608" s="185"/>
      <c r="AV608" s="185"/>
      <c r="AW608" s="186"/>
      <c r="AX608" s="41"/>
      <c r="AY608" s="35" t="s">
        <v>72</v>
      </c>
      <c r="AZ608" s="41"/>
      <c r="BA608" s="36"/>
      <c r="BB608" s="51"/>
      <c r="BC608" s="33"/>
      <c r="BD608" s="33"/>
      <c r="BE608" s="51"/>
      <c r="BF608" s="51"/>
      <c r="BG608" s="51"/>
      <c r="BH608" s="51"/>
      <c r="BI608" s="51"/>
      <c r="BJ608" s="51"/>
      <c r="BK608" s="51"/>
      <c r="BL608" s="51"/>
      <c r="BM608" s="51"/>
      <c r="BN608" s="51"/>
      <c r="BO608" s="51"/>
    </row>
    <row r="609" spans="1:67" ht="72.75" customHeight="1" x14ac:dyDescent="0.25">
      <c r="A609" s="201">
        <v>609</v>
      </c>
      <c r="B609" s="182" t="s">
        <v>3984</v>
      </c>
      <c r="C609" s="182" t="s">
        <v>3985</v>
      </c>
      <c r="D609" s="36" t="s">
        <v>18</v>
      </c>
      <c r="E609" s="36" t="s">
        <v>41</v>
      </c>
      <c r="F609" s="202"/>
      <c r="G609" s="202"/>
      <c r="H609" s="202"/>
      <c r="I609" s="202"/>
      <c r="J609" s="202"/>
      <c r="K609" s="202"/>
      <c r="L609" s="34" t="s">
        <v>1583</v>
      </c>
      <c r="M609" s="182"/>
      <c r="N609" s="183"/>
      <c r="O609" s="184" t="s">
        <v>41</v>
      </c>
      <c r="P609" s="109"/>
      <c r="Q609" s="182" t="s">
        <v>25</v>
      </c>
      <c r="R609" s="109"/>
      <c r="S609" s="183" t="s">
        <v>3163</v>
      </c>
      <c r="T609" s="33" t="s">
        <v>4070</v>
      </c>
      <c r="U609" s="33" t="s">
        <v>21</v>
      </c>
      <c r="V609" s="45" t="s">
        <v>21</v>
      </c>
      <c r="W609" s="34" t="s">
        <v>1584</v>
      </c>
      <c r="X609" s="34" t="s">
        <v>1090</v>
      </c>
      <c r="Y609" s="36">
        <v>1</v>
      </c>
      <c r="Z609" s="36"/>
      <c r="AA609" s="36"/>
      <c r="AB609" s="36"/>
      <c r="AC609" s="36"/>
      <c r="AD609" s="36"/>
      <c r="AE609" s="36"/>
      <c r="AF609" s="51"/>
      <c r="AG609" s="51"/>
      <c r="AH609" s="51"/>
      <c r="AI609" s="51">
        <v>1</v>
      </c>
      <c r="AJ609" s="51"/>
      <c r="AK609" s="51"/>
      <c r="AL609" s="33"/>
      <c r="AM609" s="33"/>
      <c r="AN609" s="185" t="s">
        <v>3176</v>
      </c>
      <c r="AO609" s="185" t="s">
        <v>3293</v>
      </c>
      <c r="AP609" s="185" t="s">
        <v>3166</v>
      </c>
      <c r="AQ609" s="185" t="s">
        <v>3166</v>
      </c>
      <c r="AR609" s="185" t="s">
        <v>3166</v>
      </c>
      <c r="AS609" s="185" t="s">
        <v>3166</v>
      </c>
      <c r="AT609" s="185"/>
      <c r="AU609" s="185"/>
      <c r="AV609" s="185"/>
      <c r="AW609" s="186"/>
      <c r="AX609" s="185" t="s">
        <v>3293</v>
      </c>
      <c r="AY609" s="35" t="s">
        <v>1585</v>
      </c>
      <c r="AZ609" s="41"/>
      <c r="BA609" s="36"/>
      <c r="BB609" s="51"/>
      <c r="BC609" s="33"/>
      <c r="BD609" s="33"/>
      <c r="BE609" s="51"/>
      <c r="BF609" s="51"/>
      <c r="BG609" s="51"/>
      <c r="BH609" s="51"/>
      <c r="BI609" s="51"/>
      <c r="BJ609" s="51"/>
      <c r="BK609" s="51"/>
      <c r="BL609" s="51"/>
      <c r="BM609" s="51"/>
      <c r="BN609" s="51"/>
      <c r="BO609" s="51"/>
    </row>
    <row r="610" spans="1:67" ht="72.75" customHeight="1" x14ac:dyDescent="0.25">
      <c r="A610" s="201">
        <v>610</v>
      </c>
      <c r="B610" s="182" t="s">
        <v>3984</v>
      </c>
      <c r="C610" s="182" t="s">
        <v>3985</v>
      </c>
      <c r="D610" s="36" t="s">
        <v>18</v>
      </c>
      <c r="E610" s="36" t="s">
        <v>41</v>
      </c>
      <c r="F610" s="202"/>
      <c r="G610" s="202"/>
      <c r="H610" s="202"/>
      <c r="I610" s="202"/>
      <c r="J610" s="202"/>
      <c r="K610" s="202"/>
      <c r="L610" s="34" t="s">
        <v>1587</v>
      </c>
      <c r="M610" s="182"/>
      <c r="N610" s="183"/>
      <c r="O610" s="184" t="s">
        <v>41</v>
      </c>
      <c r="P610" s="109"/>
      <c r="Q610" s="182" t="s">
        <v>25</v>
      </c>
      <c r="R610" s="109"/>
      <c r="S610" s="183" t="s">
        <v>3167</v>
      </c>
      <c r="T610" s="33" t="s">
        <v>1515</v>
      </c>
      <c r="U610" s="33" t="s">
        <v>167</v>
      </c>
      <c r="V610" s="45" t="s">
        <v>167</v>
      </c>
      <c r="W610" s="34" t="s">
        <v>1515</v>
      </c>
      <c r="X610" s="34" t="s">
        <v>1090</v>
      </c>
      <c r="Y610" s="36"/>
      <c r="Z610" s="36"/>
      <c r="AA610" s="36">
        <v>1</v>
      </c>
      <c r="AB610" s="36"/>
      <c r="AC610" s="36"/>
      <c r="AD610" s="36"/>
      <c r="AE610" s="36"/>
      <c r="AF610" s="51"/>
      <c r="AG610" s="51"/>
      <c r="AH610" s="51"/>
      <c r="AI610" s="51">
        <v>1</v>
      </c>
      <c r="AJ610" s="51"/>
      <c r="AK610" s="51"/>
      <c r="AL610" s="33"/>
      <c r="AM610" s="33"/>
      <c r="AN610" s="185" t="s">
        <v>3293</v>
      </c>
      <c r="AO610" s="185"/>
      <c r="AP610" s="185"/>
      <c r="AQ610" s="185"/>
      <c r="AR610" s="185"/>
      <c r="AS610" s="185"/>
      <c r="AT610" s="185"/>
      <c r="AU610" s="185"/>
      <c r="AV610" s="185"/>
      <c r="AW610" s="186"/>
      <c r="AX610" s="35" t="s">
        <v>3237</v>
      </c>
      <c r="AY610" s="35" t="s">
        <v>176</v>
      </c>
      <c r="AZ610" s="41"/>
      <c r="BA610" s="36"/>
      <c r="BB610" s="51"/>
      <c r="BC610" s="33"/>
      <c r="BD610" s="33"/>
      <c r="BE610" s="51"/>
      <c r="BF610" s="51"/>
      <c r="BG610" s="51"/>
      <c r="BH610" s="51"/>
      <c r="BI610" s="51"/>
      <c r="BJ610" s="51"/>
      <c r="BK610" s="51"/>
      <c r="BL610" s="51"/>
      <c r="BM610" s="51"/>
      <c r="BN610" s="51"/>
      <c r="BO610" s="51"/>
    </row>
    <row r="611" spans="1:67" ht="72.75" customHeight="1" x14ac:dyDescent="0.25">
      <c r="A611" s="201">
        <v>611</v>
      </c>
      <c r="B611" s="182" t="s">
        <v>3984</v>
      </c>
      <c r="C611" s="182" t="s">
        <v>3985</v>
      </c>
      <c r="D611" s="36" t="s">
        <v>18</v>
      </c>
      <c r="E611" s="36" t="s">
        <v>41</v>
      </c>
      <c r="F611" s="202"/>
      <c r="G611" s="202"/>
      <c r="H611" s="202"/>
      <c r="I611" s="202"/>
      <c r="J611" s="202"/>
      <c r="K611" s="202"/>
      <c r="L611" s="34" t="s">
        <v>1588</v>
      </c>
      <c r="M611" s="182"/>
      <c r="N611" s="183"/>
      <c r="O611" s="184" t="s">
        <v>41</v>
      </c>
      <c r="P611" s="109"/>
      <c r="Q611" s="182" t="s">
        <v>25</v>
      </c>
      <c r="R611" s="109"/>
      <c r="S611" s="183" t="s">
        <v>3167</v>
      </c>
      <c r="T611" s="33" t="s">
        <v>1589</v>
      </c>
      <c r="U611" s="33" t="s">
        <v>167</v>
      </c>
      <c r="V611" s="45" t="s">
        <v>167</v>
      </c>
      <c r="W611" s="34" t="s">
        <v>1589</v>
      </c>
      <c r="X611" s="34" t="s">
        <v>1090</v>
      </c>
      <c r="Y611" s="36"/>
      <c r="Z611" s="36"/>
      <c r="AA611" s="36">
        <v>1</v>
      </c>
      <c r="AB611" s="36"/>
      <c r="AC611" s="36"/>
      <c r="AD611" s="36"/>
      <c r="AE611" s="36"/>
      <c r="AF611" s="51"/>
      <c r="AG611" s="51"/>
      <c r="AH611" s="51"/>
      <c r="AI611" s="51">
        <v>1</v>
      </c>
      <c r="AJ611" s="51"/>
      <c r="AK611" s="51"/>
      <c r="AL611" s="33"/>
      <c r="AM611" s="33"/>
      <c r="AN611" s="185" t="s">
        <v>3293</v>
      </c>
      <c r="AO611" s="185"/>
      <c r="AP611" s="185"/>
      <c r="AQ611" s="185"/>
      <c r="AR611" s="185"/>
      <c r="AS611" s="185"/>
      <c r="AT611" s="185"/>
      <c r="AU611" s="185"/>
      <c r="AV611" s="185"/>
      <c r="AW611" s="186"/>
      <c r="AX611" s="35" t="s">
        <v>3237</v>
      </c>
      <c r="AY611" s="35" t="s">
        <v>176</v>
      </c>
      <c r="AZ611" s="41"/>
      <c r="BA611" s="36"/>
      <c r="BB611" s="51"/>
      <c r="BC611" s="33"/>
      <c r="BD611" s="33"/>
      <c r="BE611" s="51"/>
      <c r="BF611" s="51"/>
      <c r="BG611" s="51"/>
      <c r="BH611" s="51"/>
      <c r="BI611" s="51"/>
      <c r="BJ611" s="51"/>
      <c r="BK611" s="51"/>
      <c r="BL611" s="51"/>
      <c r="BM611" s="51"/>
      <c r="BN611" s="51"/>
      <c r="BO611" s="51"/>
    </row>
    <row r="612" spans="1:67" ht="72.75" customHeight="1" x14ac:dyDescent="0.25">
      <c r="A612" s="201">
        <v>612</v>
      </c>
      <c r="B612" s="182" t="s">
        <v>3984</v>
      </c>
      <c r="C612" s="182" t="s">
        <v>3985</v>
      </c>
      <c r="D612" s="36" t="s">
        <v>18</v>
      </c>
      <c r="E612" s="36" t="s">
        <v>41</v>
      </c>
      <c r="F612" s="202"/>
      <c r="G612" s="202"/>
      <c r="H612" s="202"/>
      <c r="I612" s="202"/>
      <c r="J612" s="202"/>
      <c r="K612" s="202"/>
      <c r="L612" s="34" t="s">
        <v>1590</v>
      </c>
      <c r="M612" s="182"/>
      <c r="N612" s="183"/>
      <c r="O612" s="184" t="s">
        <v>41</v>
      </c>
      <c r="P612" s="109"/>
      <c r="Q612" s="182" t="s">
        <v>25</v>
      </c>
      <c r="R612" s="109"/>
      <c r="S612" s="183" t="s">
        <v>3167</v>
      </c>
      <c r="T612" s="33" t="s">
        <v>4071</v>
      </c>
      <c r="U612" s="33" t="s">
        <v>167</v>
      </c>
      <c r="V612" s="45" t="s">
        <v>167</v>
      </c>
      <c r="W612" s="34" t="s">
        <v>1591</v>
      </c>
      <c r="X612" s="34" t="s">
        <v>261</v>
      </c>
      <c r="Y612" s="36"/>
      <c r="Z612" s="36"/>
      <c r="AA612" s="36">
        <v>1</v>
      </c>
      <c r="AB612" s="36"/>
      <c r="AC612" s="36"/>
      <c r="AD612" s="36"/>
      <c r="AE612" s="36"/>
      <c r="AF612" s="51"/>
      <c r="AG612" s="51"/>
      <c r="AH612" s="51"/>
      <c r="AI612" s="51">
        <v>1</v>
      </c>
      <c r="AJ612" s="51"/>
      <c r="AK612" s="51"/>
      <c r="AL612" s="33"/>
      <c r="AM612" s="33"/>
      <c r="AN612" s="186"/>
      <c r="AO612" s="186"/>
      <c r="AP612" s="185"/>
      <c r="AQ612" s="185"/>
      <c r="AR612" s="185"/>
      <c r="AS612" s="185"/>
      <c r="AT612" s="185"/>
      <c r="AU612" s="185"/>
      <c r="AV612" s="185"/>
      <c r="AW612" s="186"/>
      <c r="AX612" s="41"/>
      <c r="AY612" s="35" t="s">
        <v>176</v>
      </c>
      <c r="AZ612" s="41"/>
      <c r="BA612" s="36"/>
      <c r="BB612" s="51"/>
      <c r="BC612" s="33"/>
      <c r="BD612" s="33"/>
      <c r="BE612" s="51"/>
      <c r="BF612" s="51"/>
      <c r="BG612" s="51"/>
      <c r="BH612" s="51"/>
      <c r="BI612" s="51"/>
      <c r="BJ612" s="51"/>
      <c r="BK612" s="51"/>
      <c r="BL612" s="51"/>
      <c r="BM612" s="51"/>
      <c r="BN612" s="51"/>
      <c r="BO612" s="51"/>
    </row>
    <row r="613" spans="1:67" ht="72.75" customHeight="1" x14ac:dyDescent="0.25">
      <c r="A613" s="201">
        <v>613</v>
      </c>
      <c r="B613" s="182" t="s">
        <v>3984</v>
      </c>
      <c r="C613" s="182" t="s">
        <v>3985</v>
      </c>
      <c r="D613" s="36" t="s">
        <v>18</v>
      </c>
      <c r="E613" s="36" t="s">
        <v>41</v>
      </c>
      <c r="F613" s="202"/>
      <c r="G613" s="202"/>
      <c r="H613" s="202"/>
      <c r="I613" s="202"/>
      <c r="J613" s="202"/>
      <c r="K613" s="202"/>
      <c r="L613" s="34" t="s">
        <v>1592</v>
      </c>
      <c r="M613" s="182"/>
      <c r="N613" s="183"/>
      <c r="O613" s="184" t="s">
        <v>41</v>
      </c>
      <c r="P613" s="109"/>
      <c r="Q613" s="182" t="s">
        <v>25</v>
      </c>
      <c r="R613" s="109"/>
      <c r="S613" s="183" t="s">
        <v>3167</v>
      </c>
      <c r="T613" s="33" t="s">
        <v>1515</v>
      </c>
      <c r="U613" s="33" t="s">
        <v>167</v>
      </c>
      <c r="V613" s="45" t="s">
        <v>167</v>
      </c>
      <c r="W613" s="34" t="s">
        <v>1515</v>
      </c>
      <c r="X613" s="34" t="s">
        <v>261</v>
      </c>
      <c r="Y613" s="36"/>
      <c r="Z613" s="36"/>
      <c r="AA613" s="36">
        <v>1</v>
      </c>
      <c r="AB613" s="36"/>
      <c r="AC613" s="36"/>
      <c r="AD613" s="36"/>
      <c r="AE613" s="36"/>
      <c r="AF613" s="51"/>
      <c r="AG613" s="51"/>
      <c r="AH613" s="51"/>
      <c r="AI613" s="51">
        <v>1</v>
      </c>
      <c r="AJ613" s="51"/>
      <c r="AK613" s="51"/>
      <c r="AL613" s="33"/>
      <c r="AM613" s="33"/>
      <c r="AN613" s="185" t="s">
        <v>3293</v>
      </c>
      <c r="AO613" s="185"/>
      <c r="AP613" s="185"/>
      <c r="AQ613" s="185"/>
      <c r="AR613" s="185"/>
      <c r="AS613" s="185"/>
      <c r="AT613" s="185"/>
      <c r="AU613" s="185"/>
      <c r="AV613" s="185"/>
      <c r="AW613" s="186"/>
      <c r="AX613" s="35" t="s">
        <v>3237</v>
      </c>
      <c r="AY613" s="222" t="s">
        <v>176</v>
      </c>
      <c r="AZ613" s="222"/>
      <c r="BA613" s="36"/>
      <c r="BB613" s="51"/>
      <c r="BC613" s="33"/>
      <c r="BD613" s="33"/>
      <c r="BE613" s="51"/>
      <c r="BF613" s="51"/>
      <c r="BG613" s="51"/>
      <c r="BH613" s="51"/>
      <c r="BI613" s="51"/>
      <c r="BJ613" s="51"/>
      <c r="BK613" s="51"/>
      <c r="BL613" s="51"/>
      <c r="BM613" s="51"/>
      <c r="BN613" s="51"/>
      <c r="BO613" s="51"/>
    </row>
    <row r="614" spans="1:67" ht="72.75" customHeight="1" x14ac:dyDescent="0.25">
      <c r="A614" s="201">
        <v>614</v>
      </c>
      <c r="B614" s="182" t="s">
        <v>3984</v>
      </c>
      <c r="C614" s="182" t="s">
        <v>3985</v>
      </c>
      <c r="D614" s="36" t="s">
        <v>18</v>
      </c>
      <c r="E614" s="36" t="s">
        <v>41</v>
      </c>
      <c r="F614" s="202"/>
      <c r="G614" s="202"/>
      <c r="H614" s="202"/>
      <c r="I614" s="202"/>
      <c r="J614" s="202"/>
      <c r="K614" s="202"/>
      <c r="L614" s="34" t="s">
        <v>1593</v>
      </c>
      <c r="M614" s="182"/>
      <c r="N614" s="183"/>
      <c r="O614" s="184" t="s">
        <v>41</v>
      </c>
      <c r="P614" s="109"/>
      <c r="Q614" s="182" t="s">
        <v>25</v>
      </c>
      <c r="R614" s="109"/>
      <c r="S614" s="183" t="s">
        <v>3167</v>
      </c>
      <c r="T614" s="33" t="s">
        <v>4071</v>
      </c>
      <c r="U614" s="33" t="s">
        <v>167</v>
      </c>
      <c r="V614" s="45" t="s">
        <v>167</v>
      </c>
      <c r="W614" s="34" t="s">
        <v>1594</v>
      </c>
      <c r="X614" s="34" t="s">
        <v>261</v>
      </c>
      <c r="Y614" s="36"/>
      <c r="Z614" s="36"/>
      <c r="AA614" s="36">
        <v>1</v>
      </c>
      <c r="AB614" s="36"/>
      <c r="AC614" s="36"/>
      <c r="AD614" s="36"/>
      <c r="AE614" s="36"/>
      <c r="AF614" s="51"/>
      <c r="AG614" s="51"/>
      <c r="AH614" s="51"/>
      <c r="AI614" s="51">
        <v>1</v>
      </c>
      <c r="AJ614" s="51"/>
      <c r="AK614" s="51"/>
      <c r="AL614" s="33"/>
      <c r="AM614" s="33"/>
      <c r="AN614" s="186"/>
      <c r="AO614" s="186"/>
      <c r="AP614" s="185"/>
      <c r="AQ614" s="185"/>
      <c r="AR614" s="185"/>
      <c r="AS614" s="185"/>
      <c r="AT614" s="185"/>
      <c r="AU614" s="185"/>
      <c r="AV614" s="185"/>
      <c r="AW614" s="186"/>
      <c r="AX614" s="41"/>
      <c r="AY614" s="35" t="s">
        <v>176</v>
      </c>
      <c r="AZ614" s="41"/>
      <c r="BA614" s="36"/>
      <c r="BB614" s="51"/>
      <c r="BC614" s="33"/>
      <c r="BD614" s="33"/>
      <c r="BE614" s="51"/>
      <c r="BF614" s="51"/>
      <c r="BG614" s="51"/>
      <c r="BH614" s="51"/>
      <c r="BI614" s="51"/>
      <c r="BJ614" s="51"/>
      <c r="BK614" s="51"/>
      <c r="BL614" s="51"/>
      <c r="BM614" s="51"/>
      <c r="BN614" s="51"/>
      <c r="BO614" s="51"/>
    </row>
    <row r="615" spans="1:67" ht="72.75" customHeight="1" x14ac:dyDescent="0.25">
      <c r="A615" s="201">
        <v>615</v>
      </c>
      <c r="B615" s="182" t="s">
        <v>3984</v>
      </c>
      <c r="C615" s="182" t="s">
        <v>3985</v>
      </c>
      <c r="D615" s="36" t="s">
        <v>18</v>
      </c>
      <c r="E615" s="36" t="s">
        <v>41</v>
      </c>
      <c r="F615" s="202"/>
      <c r="G615" s="202"/>
      <c r="H615" s="202"/>
      <c r="I615" s="202"/>
      <c r="J615" s="202"/>
      <c r="K615" s="202"/>
      <c r="L615" s="34" t="s">
        <v>1595</v>
      </c>
      <c r="M615" s="182"/>
      <c r="N615" s="183"/>
      <c r="O615" s="184" t="s">
        <v>41</v>
      </c>
      <c r="P615" s="109"/>
      <c r="Q615" s="182" t="s">
        <v>25</v>
      </c>
      <c r="R615" s="109"/>
      <c r="S615" s="183" t="s">
        <v>3167</v>
      </c>
      <c r="T615" s="33" t="s">
        <v>4072</v>
      </c>
      <c r="U615" s="33" t="s">
        <v>167</v>
      </c>
      <c r="V615" s="45" t="s">
        <v>167</v>
      </c>
      <c r="W615" s="34" t="s">
        <v>1596</v>
      </c>
      <c r="X615" s="34" t="s">
        <v>261</v>
      </c>
      <c r="Y615" s="36"/>
      <c r="Z615" s="36"/>
      <c r="AA615" s="36">
        <v>1</v>
      </c>
      <c r="AB615" s="36"/>
      <c r="AC615" s="36"/>
      <c r="AD615" s="36"/>
      <c r="AE615" s="36"/>
      <c r="AF615" s="51"/>
      <c r="AG615" s="51"/>
      <c r="AH615" s="51"/>
      <c r="AI615" s="51">
        <v>1</v>
      </c>
      <c r="AJ615" s="51"/>
      <c r="AK615" s="51"/>
      <c r="AL615" s="33"/>
      <c r="AM615" s="33"/>
      <c r="AN615" s="186"/>
      <c r="AO615" s="186"/>
      <c r="AP615" s="185"/>
      <c r="AQ615" s="185"/>
      <c r="AR615" s="185"/>
      <c r="AS615" s="185"/>
      <c r="AT615" s="185"/>
      <c r="AU615" s="185"/>
      <c r="AV615" s="185"/>
      <c r="AW615" s="186"/>
      <c r="AX615" s="41"/>
      <c r="AY615" s="35" t="s">
        <v>176</v>
      </c>
      <c r="AZ615" s="41"/>
      <c r="BA615" s="36"/>
      <c r="BB615" s="51"/>
      <c r="BC615" s="33"/>
      <c r="BD615" s="33"/>
      <c r="BE615" s="51"/>
      <c r="BF615" s="51"/>
      <c r="BG615" s="51"/>
      <c r="BH615" s="51"/>
      <c r="BI615" s="51"/>
      <c r="BJ615" s="51"/>
      <c r="BK615" s="51"/>
      <c r="BL615" s="51"/>
      <c r="BM615" s="51"/>
      <c r="BN615" s="51"/>
      <c r="BO615" s="51"/>
    </row>
    <row r="616" spans="1:67" ht="72.75" customHeight="1" x14ac:dyDescent="0.25">
      <c r="A616" s="201">
        <v>616</v>
      </c>
      <c r="B616" s="182" t="s">
        <v>3984</v>
      </c>
      <c r="C616" s="182" t="s">
        <v>3985</v>
      </c>
      <c r="D616" s="36" t="s">
        <v>18</v>
      </c>
      <c r="E616" s="36" t="s">
        <v>41</v>
      </c>
      <c r="F616" s="202"/>
      <c r="G616" s="202"/>
      <c r="H616" s="202"/>
      <c r="I616" s="202"/>
      <c r="J616" s="202"/>
      <c r="K616" s="202"/>
      <c r="L616" s="34" t="s">
        <v>1597</v>
      </c>
      <c r="M616" s="182"/>
      <c r="N616" s="183"/>
      <c r="O616" s="184" t="s">
        <v>41</v>
      </c>
      <c r="P616" s="109"/>
      <c r="Q616" s="182" t="s">
        <v>25</v>
      </c>
      <c r="R616" s="109"/>
      <c r="S616" s="183" t="s">
        <v>3167</v>
      </c>
      <c r="T616" s="33" t="s">
        <v>1515</v>
      </c>
      <c r="U616" s="33" t="s">
        <v>167</v>
      </c>
      <c r="V616" s="45" t="s">
        <v>167</v>
      </c>
      <c r="W616" s="34" t="s">
        <v>1515</v>
      </c>
      <c r="X616" s="34" t="s">
        <v>946</v>
      </c>
      <c r="Y616" s="36"/>
      <c r="Z616" s="36"/>
      <c r="AA616" s="36">
        <v>1</v>
      </c>
      <c r="AB616" s="36"/>
      <c r="AC616" s="36"/>
      <c r="AD616" s="36"/>
      <c r="AE616" s="36"/>
      <c r="AF616" s="51"/>
      <c r="AG616" s="51"/>
      <c r="AH616" s="51"/>
      <c r="AI616" s="51">
        <v>1</v>
      </c>
      <c r="AJ616" s="51"/>
      <c r="AK616" s="51"/>
      <c r="AL616" s="33"/>
      <c r="AM616" s="33"/>
      <c r="AN616" s="185" t="s">
        <v>3293</v>
      </c>
      <c r="AO616" s="185"/>
      <c r="AP616" s="185"/>
      <c r="AQ616" s="185"/>
      <c r="AR616" s="185"/>
      <c r="AS616" s="185"/>
      <c r="AT616" s="185"/>
      <c r="AU616" s="185"/>
      <c r="AV616" s="185"/>
      <c r="AW616" s="186"/>
      <c r="AX616" s="35" t="s">
        <v>3237</v>
      </c>
      <c r="AY616" s="35" t="s">
        <v>176</v>
      </c>
      <c r="AZ616" s="41"/>
      <c r="BA616" s="36"/>
      <c r="BB616" s="51"/>
      <c r="BC616" s="33"/>
      <c r="BD616" s="33"/>
      <c r="BE616" s="51"/>
      <c r="BF616" s="51"/>
      <c r="BG616" s="51"/>
      <c r="BH616" s="51"/>
      <c r="BI616" s="51"/>
      <c r="BJ616" s="51"/>
      <c r="BK616" s="51"/>
      <c r="BL616" s="51"/>
      <c r="BM616" s="51"/>
      <c r="BN616" s="51"/>
      <c r="BO616" s="51"/>
    </row>
    <row r="617" spans="1:67" ht="72.75" customHeight="1" x14ac:dyDescent="0.25">
      <c r="A617" s="201">
        <v>617</v>
      </c>
      <c r="B617" s="182" t="s">
        <v>3984</v>
      </c>
      <c r="C617" s="182" t="s">
        <v>3985</v>
      </c>
      <c r="D617" s="36" t="s">
        <v>18</v>
      </c>
      <c r="E617" s="36" t="s">
        <v>41</v>
      </c>
      <c r="F617" s="202"/>
      <c r="G617" s="202"/>
      <c r="H617" s="202"/>
      <c r="I617" s="202"/>
      <c r="J617" s="202"/>
      <c r="K617" s="202"/>
      <c r="L617" s="34" t="s">
        <v>1598</v>
      </c>
      <c r="M617" s="182"/>
      <c r="N617" s="183"/>
      <c r="O617" s="184" t="s">
        <v>41</v>
      </c>
      <c r="P617" s="109"/>
      <c r="Q617" s="182" t="s">
        <v>25</v>
      </c>
      <c r="R617" s="109"/>
      <c r="S617" s="183" t="s">
        <v>3167</v>
      </c>
      <c r="T617" s="33" t="s">
        <v>1515</v>
      </c>
      <c r="U617" s="33" t="s">
        <v>167</v>
      </c>
      <c r="V617" s="45" t="s">
        <v>167</v>
      </c>
      <c r="W617" s="34" t="s">
        <v>1515</v>
      </c>
      <c r="X617" s="34" t="s">
        <v>946</v>
      </c>
      <c r="Y617" s="36"/>
      <c r="Z617" s="36"/>
      <c r="AA617" s="36">
        <v>1</v>
      </c>
      <c r="AB617" s="36"/>
      <c r="AC617" s="36"/>
      <c r="AD617" s="36"/>
      <c r="AE617" s="36"/>
      <c r="AF617" s="51"/>
      <c r="AG617" s="51"/>
      <c r="AH617" s="51"/>
      <c r="AI617" s="51">
        <v>1</v>
      </c>
      <c r="AJ617" s="51"/>
      <c r="AK617" s="51"/>
      <c r="AL617" s="33"/>
      <c r="AM617" s="33"/>
      <c r="AN617" s="185" t="s">
        <v>3293</v>
      </c>
      <c r="AO617" s="185"/>
      <c r="AP617" s="185"/>
      <c r="AQ617" s="185"/>
      <c r="AR617" s="185"/>
      <c r="AS617" s="185"/>
      <c r="AT617" s="185"/>
      <c r="AU617" s="185"/>
      <c r="AV617" s="185"/>
      <c r="AW617" s="186"/>
      <c r="AX617" s="35" t="s">
        <v>3237</v>
      </c>
      <c r="AY617" s="41" t="s">
        <v>192</v>
      </c>
      <c r="AZ617" s="41" t="s">
        <v>1599</v>
      </c>
      <c r="BA617" s="36"/>
      <c r="BB617" s="51"/>
      <c r="BC617" s="33"/>
      <c r="BD617" s="33"/>
      <c r="BE617" s="51"/>
      <c r="BF617" s="51"/>
      <c r="BG617" s="51"/>
      <c r="BH617" s="51"/>
      <c r="BI617" s="51"/>
      <c r="BJ617" s="51"/>
      <c r="BK617" s="51"/>
      <c r="BL617" s="51"/>
      <c r="BM617" s="51"/>
      <c r="BN617" s="51"/>
      <c r="BO617" s="51"/>
    </row>
    <row r="618" spans="1:67" ht="110.25" customHeight="1" x14ac:dyDescent="0.25">
      <c r="A618" s="201">
        <v>618</v>
      </c>
      <c r="B618" s="182" t="s">
        <v>3984</v>
      </c>
      <c r="C618" s="182" t="s">
        <v>3985</v>
      </c>
      <c r="D618" s="36" t="s">
        <v>18</v>
      </c>
      <c r="E618" s="36" t="s">
        <v>41</v>
      </c>
      <c r="F618" s="202"/>
      <c r="G618" s="202"/>
      <c r="H618" s="202"/>
      <c r="I618" s="202"/>
      <c r="J618" s="202"/>
      <c r="K618" s="202"/>
      <c r="L618" s="34" t="s">
        <v>1601</v>
      </c>
      <c r="M618" s="182"/>
      <c r="N618" s="183"/>
      <c r="O618" s="184" t="s">
        <v>41</v>
      </c>
      <c r="P618" s="109" t="s">
        <v>1602</v>
      </c>
      <c r="Q618" s="182" t="s">
        <v>25</v>
      </c>
      <c r="R618" s="109"/>
      <c r="S618" s="183" t="s">
        <v>791</v>
      </c>
      <c r="T618" s="33" t="s">
        <v>4073</v>
      </c>
      <c r="U618" s="33" t="s">
        <v>21</v>
      </c>
      <c r="V618" s="45" t="s">
        <v>21</v>
      </c>
      <c r="W618" s="49" t="s">
        <v>1602</v>
      </c>
      <c r="X618" s="34" t="s">
        <v>946</v>
      </c>
      <c r="Y618" s="36">
        <v>1</v>
      </c>
      <c r="Z618" s="36"/>
      <c r="AA618" s="36"/>
      <c r="AB618" s="36"/>
      <c r="AC618" s="36"/>
      <c r="AD618" s="36"/>
      <c r="AE618" s="36"/>
      <c r="AF618" s="51"/>
      <c r="AG618" s="51"/>
      <c r="AH618" s="51"/>
      <c r="AI618" s="51">
        <v>1</v>
      </c>
      <c r="AJ618" s="51"/>
      <c r="AK618" s="51"/>
      <c r="AL618" s="33"/>
      <c r="AM618" s="33" t="s">
        <v>4074</v>
      </c>
      <c r="AN618" s="185" t="s">
        <v>4075</v>
      </c>
      <c r="AO618" s="185" t="s">
        <v>3293</v>
      </c>
      <c r="AP618" s="221" t="s">
        <v>4076</v>
      </c>
      <c r="AQ618" s="185"/>
      <c r="AR618" s="185"/>
      <c r="AS618" s="185"/>
      <c r="AT618" s="185"/>
      <c r="AU618" s="185"/>
      <c r="AV618" s="185"/>
      <c r="AW618" s="186"/>
      <c r="AX618" s="185" t="s">
        <v>4078</v>
      </c>
      <c r="AY618" s="41" t="s">
        <v>192</v>
      </c>
      <c r="AZ618" s="41" t="s">
        <v>1603</v>
      </c>
      <c r="BA618" s="36"/>
      <c r="BB618" s="51"/>
      <c r="BC618" s="33"/>
      <c r="BD618" s="33"/>
      <c r="BE618" s="51"/>
      <c r="BF618" s="51"/>
      <c r="BG618" s="51"/>
      <c r="BH618" s="51"/>
      <c r="BI618" s="51"/>
      <c r="BJ618" s="51"/>
      <c r="BK618" s="51"/>
      <c r="BL618" s="51"/>
      <c r="BM618" s="51"/>
      <c r="BN618" s="51"/>
      <c r="BO618" s="51"/>
    </row>
    <row r="619" spans="1:67" ht="58.5" customHeight="1" x14ac:dyDescent="0.25">
      <c r="A619" s="201">
        <v>619</v>
      </c>
      <c r="B619" s="182" t="s">
        <v>3984</v>
      </c>
      <c r="C619" s="182" t="s">
        <v>3985</v>
      </c>
      <c r="D619" s="36" t="s">
        <v>18</v>
      </c>
      <c r="E619" s="36" t="s">
        <v>41</v>
      </c>
      <c r="F619" s="202"/>
      <c r="G619" s="202"/>
      <c r="H619" s="202"/>
      <c r="I619" s="202"/>
      <c r="J619" s="202"/>
      <c r="K619" s="202"/>
      <c r="L619" s="34" t="s">
        <v>1604</v>
      </c>
      <c r="M619" s="182"/>
      <c r="N619" s="183"/>
      <c r="O619" s="184" t="s">
        <v>41</v>
      </c>
      <c r="P619" s="109"/>
      <c r="Q619" s="182" t="s">
        <v>25</v>
      </c>
      <c r="R619" s="109"/>
      <c r="S619" s="183" t="s">
        <v>3167</v>
      </c>
      <c r="T619" s="33" t="s">
        <v>1605</v>
      </c>
      <c r="U619" s="33" t="s">
        <v>167</v>
      </c>
      <c r="V619" s="45" t="s">
        <v>167</v>
      </c>
      <c r="W619" s="34" t="s">
        <v>1605</v>
      </c>
      <c r="X619" s="34" t="s">
        <v>1492</v>
      </c>
      <c r="Y619" s="36"/>
      <c r="Z619" s="36"/>
      <c r="AA619" s="36">
        <v>1</v>
      </c>
      <c r="AB619" s="36"/>
      <c r="AC619" s="36"/>
      <c r="AD619" s="36"/>
      <c r="AE619" s="36"/>
      <c r="AF619" s="51"/>
      <c r="AG619" s="51"/>
      <c r="AH619" s="51"/>
      <c r="AI619" s="51">
        <v>1</v>
      </c>
      <c r="AJ619" s="51"/>
      <c r="AK619" s="51"/>
      <c r="AL619" s="33"/>
      <c r="AM619" s="33"/>
      <c r="AN619" s="185" t="s">
        <v>3293</v>
      </c>
      <c r="AO619" s="185"/>
      <c r="AP619" s="185"/>
      <c r="AQ619" s="185"/>
      <c r="AR619" s="185"/>
      <c r="AS619" s="185"/>
      <c r="AT619" s="185"/>
      <c r="AU619" s="185"/>
      <c r="AV619" s="185"/>
      <c r="AW619" s="186"/>
      <c r="AX619" s="35" t="s">
        <v>3237</v>
      </c>
      <c r="AY619" s="35" t="s">
        <v>176</v>
      </c>
      <c r="AZ619" s="41"/>
      <c r="BA619" s="36"/>
      <c r="BB619" s="51"/>
      <c r="BC619" s="33"/>
      <c r="BD619" s="33"/>
      <c r="BE619" s="51"/>
      <c r="BF619" s="51"/>
      <c r="BG619" s="51"/>
      <c r="BH619" s="51"/>
      <c r="BI619" s="51"/>
      <c r="BJ619" s="51"/>
      <c r="BK619" s="51"/>
      <c r="BL619" s="51"/>
      <c r="BM619" s="51"/>
      <c r="BN619" s="51"/>
      <c r="BO619" s="51"/>
    </row>
    <row r="620" spans="1:67" ht="58.5" customHeight="1" x14ac:dyDescent="0.25">
      <c r="A620" s="201">
        <v>620</v>
      </c>
      <c r="B620" s="182" t="s">
        <v>3984</v>
      </c>
      <c r="C620" s="182" t="s">
        <v>3985</v>
      </c>
      <c r="D620" s="36" t="s">
        <v>18</v>
      </c>
      <c r="E620" s="36" t="s">
        <v>41</v>
      </c>
      <c r="F620" s="202"/>
      <c r="G620" s="202"/>
      <c r="H620" s="202"/>
      <c r="I620" s="202"/>
      <c r="J620" s="202"/>
      <c r="K620" s="202"/>
      <c r="L620" s="34" t="s">
        <v>1606</v>
      </c>
      <c r="M620" s="182"/>
      <c r="N620" s="183"/>
      <c r="O620" s="184" t="s">
        <v>41</v>
      </c>
      <c r="P620" s="109"/>
      <c r="Q620" s="182" t="s">
        <v>25</v>
      </c>
      <c r="R620" s="109"/>
      <c r="S620" s="183" t="s">
        <v>3167</v>
      </c>
      <c r="T620" s="33" t="s">
        <v>1607</v>
      </c>
      <c r="U620" s="33" t="s">
        <v>167</v>
      </c>
      <c r="V620" s="45" t="s">
        <v>167</v>
      </c>
      <c r="W620" s="34" t="s">
        <v>1607</v>
      </c>
      <c r="X620" s="34" t="s">
        <v>1492</v>
      </c>
      <c r="Y620" s="36"/>
      <c r="Z620" s="36"/>
      <c r="AA620" s="36">
        <v>1</v>
      </c>
      <c r="AB620" s="36"/>
      <c r="AC620" s="36"/>
      <c r="AD620" s="36"/>
      <c r="AE620" s="36"/>
      <c r="AF620" s="51"/>
      <c r="AG620" s="51"/>
      <c r="AH620" s="51"/>
      <c r="AI620" s="51">
        <v>1</v>
      </c>
      <c r="AJ620" s="51"/>
      <c r="AK620" s="51"/>
      <c r="AL620" s="33"/>
      <c r="AM620" s="33"/>
      <c r="AN620" s="185" t="s">
        <v>3293</v>
      </c>
      <c r="AO620" s="185"/>
      <c r="AP620" s="185"/>
      <c r="AQ620" s="185"/>
      <c r="AR620" s="185"/>
      <c r="AS620" s="185"/>
      <c r="AT620" s="185"/>
      <c r="AU620" s="185"/>
      <c r="AV620" s="185"/>
      <c r="AW620" s="186"/>
      <c r="AX620" s="35" t="s">
        <v>3237</v>
      </c>
      <c r="AY620" s="41" t="s">
        <v>146</v>
      </c>
      <c r="AZ620" s="41" t="s">
        <v>1608</v>
      </c>
      <c r="BA620" s="36"/>
      <c r="BB620" s="51"/>
      <c r="BC620" s="33"/>
      <c r="BD620" s="33"/>
      <c r="BE620" s="51"/>
      <c r="BF620" s="51"/>
      <c r="BG620" s="51"/>
      <c r="BH620" s="51"/>
      <c r="BI620" s="51"/>
      <c r="BJ620" s="51"/>
      <c r="BK620" s="51"/>
      <c r="BL620" s="51"/>
      <c r="BM620" s="51"/>
      <c r="BN620" s="51"/>
      <c r="BO620" s="51"/>
    </row>
    <row r="621" spans="1:67" ht="58.5" customHeight="1" x14ac:dyDescent="0.25">
      <c r="A621" s="201">
        <v>621</v>
      </c>
      <c r="B621" s="182" t="s">
        <v>3984</v>
      </c>
      <c r="C621" s="182" t="s">
        <v>3985</v>
      </c>
      <c r="D621" s="36" t="s">
        <v>18</v>
      </c>
      <c r="E621" s="36" t="s">
        <v>41</v>
      </c>
      <c r="F621" s="202"/>
      <c r="G621" s="202"/>
      <c r="H621" s="202"/>
      <c r="I621" s="202"/>
      <c r="J621" s="202"/>
      <c r="K621" s="202"/>
      <c r="L621" s="34" t="s">
        <v>1610</v>
      </c>
      <c r="M621" s="182"/>
      <c r="N621" s="183"/>
      <c r="O621" s="184" t="s">
        <v>41</v>
      </c>
      <c r="P621" s="109"/>
      <c r="Q621" s="182" t="s">
        <v>25</v>
      </c>
      <c r="R621" s="109"/>
      <c r="S621" s="183" t="s">
        <v>3167</v>
      </c>
      <c r="T621" s="33" t="s">
        <v>4079</v>
      </c>
      <c r="U621" s="33" t="s">
        <v>167</v>
      </c>
      <c r="V621" s="45" t="s">
        <v>167</v>
      </c>
      <c r="W621" s="34" t="s">
        <v>1611</v>
      </c>
      <c r="X621" s="34" t="s">
        <v>1492</v>
      </c>
      <c r="Y621" s="36"/>
      <c r="Z621" s="36"/>
      <c r="AA621" s="36">
        <v>1</v>
      </c>
      <c r="AB621" s="36"/>
      <c r="AC621" s="36"/>
      <c r="AD621" s="36"/>
      <c r="AE621" s="36"/>
      <c r="AF621" s="51"/>
      <c r="AG621" s="51"/>
      <c r="AH621" s="51"/>
      <c r="AI621" s="51">
        <v>1</v>
      </c>
      <c r="AJ621" s="51"/>
      <c r="AK621" s="51"/>
      <c r="AL621" s="33"/>
      <c r="AM621" s="33"/>
      <c r="AN621" s="185" t="s">
        <v>3293</v>
      </c>
      <c r="AO621" s="185"/>
      <c r="AP621" s="185"/>
      <c r="AQ621" s="185"/>
      <c r="AR621" s="185"/>
      <c r="AS621" s="185"/>
      <c r="AT621" s="185"/>
      <c r="AU621" s="185"/>
      <c r="AV621" s="185"/>
      <c r="AW621" s="186"/>
      <c r="AX621" s="35" t="s">
        <v>3237</v>
      </c>
      <c r="AY621" s="41" t="s">
        <v>146</v>
      </c>
      <c r="AZ621" s="41" t="s">
        <v>1612</v>
      </c>
      <c r="BA621" s="36"/>
      <c r="BB621" s="51"/>
      <c r="BC621" s="33"/>
      <c r="BD621" s="33"/>
      <c r="BE621" s="51"/>
      <c r="BF621" s="51"/>
      <c r="BG621" s="51"/>
      <c r="BH621" s="51"/>
      <c r="BI621" s="51"/>
      <c r="BJ621" s="51"/>
      <c r="BK621" s="51"/>
      <c r="BL621" s="51"/>
      <c r="BM621" s="51"/>
      <c r="BN621" s="51"/>
      <c r="BO621" s="51"/>
    </row>
    <row r="622" spans="1:67" ht="97.5" customHeight="1" x14ac:dyDescent="0.25">
      <c r="A622" s="201">
        <v>622</v>
      </c>
      <c r="B622" s="182" t="s">
        <v>3984</v>
      </c>
      <c r="C622" s="182" t="s">
        <v>3985</v>
      </c>
      <c r="D622" s="36" t="s">
        <v>18</v>
      </c>
      <c r="E622" s="36" t="s">
        <v>41</v>
      </c>
      <c r="F622" s="202"/>
      <c r="G622" s="202"/>
      <c r="H622" s="202"/>
      <c r="I622" s="202"/>
      <c r="J622" s="202"/>
      <c r="K622" s="202"/>
      <c r="L622" s="34" t="s">
        <v>1613</v>
      </c>
      <c r="M622" s="182"/>
      <c r="N622" s="183"/>
      <c r="O622" s="184" t="s">
        <v>41</v>
      </c>
      <c r="P622" s="109"/>
      <c r="Q622" s="182" t="s">
        <v>25</v>
      </c>
      <c r="R622" s="109"/>
      <c r="S622" s="183" t="s">
        <v>391</v>
      </c>
      <c r="T622" s="33" t="s">
        <v>1614</v>
      </c>
      <c r="U622" s="33" t="s">
        <v>58</v>
      </c>
      <c r="V622" s="45" t="s">
        <v>58</v>
      </c>
      <c r="W622" s="34" t="s">
        <v>1614</v>
      </c>
      <c r="X622" s="34" t="s">
        <v>1492</v>
      </c>
      <c r="Y622" s="36"/>
      <c r="Z622" s="36"/>
      <c r="AA622" s="36"/>
      <c r="AB622" s="36">
        <v>1</v>
      </c>
      <c r="AC622" s="36"/>
      <c r="AD622" s="36"/>
      <c r="AE622" s="36"/>
      <c r="AF622" s="51"/>
      <c r="AG622" s="51"/>
      <c r="AH622" s="51"/>
      <c r="AI622" s="51">
        <v>1</v>
      </c>
      <c r="AJ622" s="51"/>
      <c r="AK622" s="51"/>
      <c r="AL622" s="33"/>
      <c r="AM622" s="33"/>
      <c r="AN622" s="186"/>
      <c r="AO622" s="186"/>
      <c r="AP622" s="185"/>
      <c r="AQ622" s="185"/>
      <c r="AR622" s="185"/>
      <c r="AS622" s="185"/>
      <c r="AT622" s="185"/>
      <c r="AU622" s="185"/>
      <c r="AV622" s="185"/>
      <c r="AW622" s="186"/>
      <c r="AX622" s="41"/>
      <c r="AY622" s="41" t="s">
        <v>24</v>
      </c>
      <c r="AZ622" s="41"/>
      <c r="BA622" s="36"/>
      <c r="BB622" s="51"/>
      <c r="BC622" s="33"/>
      <c r="BD622" s="33"/>
      <c r="BE622" s="51"/>
      <c r="BF622" s="51"/>
      <c r="BG622" s="51"/>
      <c r="BH622" s="51"/>
      <c r="BI622" s="51"/>
      <c r="BJ622" s="51"/>
      <c r="BK622" s="51"/>
      <c r="BL622" s="51"/>
      <c r="BM622" s="51"/>
      <c r="BN622" s="51"/>
      <c r="BO622" s="51"/>
    </row>
    <row r="623" spans="1:67" ht="97.5" customHeight="1" x14ac:dyDescent="0.25">
      <c r="A623" s="201">
        <v>623</v>
      </c>
      <c r="B623" s="182" t="s">
        <v>3984</v>
      </c>
      <c r="C623" s="182" t="s">
        <v>3985</v>
      </c>
      <c r="D623" s="36" t="s">
        <v>18</v>
      </c>
      <c r="E623" s="36" t="s">
        <v>41</v>
      </c>
      <c r="F623" s="202"/>
      <c r="G623" s="202"/>
      <c r="H623" s="202"/>
      <c r="I623" s="202"/>
      <c r="J623" s="202"/>
      <c r="K623" s="202"/>
      <c r="L623" s="34" t="s">
        <v>1615</v>
      </c>
      <c r="M623" s="182"/>
      <c r="N623" s="183"/>
      <c r="O623" s="184" t="s">
        <v>41</v>
      </c>
      <c r="P623" s="109"/>
      <c r="Q623" s="182" t="s">
        <v>25</v>
      </c>
      <c r="R623" s="109"/>
      <c r="S623" s="183" t="s">
        <v>3167</v>
      </c>
      <c r="T623" s="33" t="s">
        <v>1616</v>
      </c>
      <c r="U623" s="33" t="s">
        <v>167</v>
      </c>
      <c r="V623" s="45" t="s">
        <v>167</v>
      </c>
      <c r="W623" s="34" t="s">
        <v>1616</v>
      </c>
      <c r="X623" s="34" t="s">
        <v>1492</v>
      </c>
      <c r="Y623" s="36"/>
      <c r="Z623" s="36"/>
      <c r="AA623" s="36">
        <v>1</v>
      </c>
      <c r="AB623" s="36"/>
      <c r="AC623" s="36"/>
      <c r="AD623" s="36"/>
      <c r="AE623" s="36"/>
      <c r="AF623" s="51"/>
      <c r="AG623" s="51"/>
      <c r="AH623" s="51"/>
      <c r="AI623" s="51">
        <v>1</v>
      </c>
      <c r="AJ623" s="51"/>
      <c r="AK623" s="51"/>
      <c r="AL623" s="33"/>
      <c r="AM623" s="33"/>
      <c r="AN623" s="185" t="s">
        <v>3293</v>
      </c>
      <c r="AO623" s="185"/>
      <c r="AP623" s="185"/>
      <c r="AQ623" s="185"/>
      <c r="AR623" s="185"/>
      <c r="AS623" s="185"/>
      <c r="AT623" s="185"/>
      <c r="AU623" s="185"/>
      <c r="AV623" s="185"/>
      <c r="AW623" s="186"/>
      <c r="AX623" s="35" t="s">
        <v>3237</v>
      </c>
      <c r="AY623" s="35" t="s">
        <v>176</v>
      </c>
      <c r="AZ623" s="41"/>
      <c r="BA623" s="36"/>
      <c r="BB623" s="51"/>
      <c r="BC623" s="33"/>
      <c r="BD623" s="33"/>
      <c r="BE623" s="51"/>
      <c r="BF623" s="51"/>
      <c r="BG623" s="51"/>
      <c r="BH623" s="51"/>
      <c r="BI623" s="51"/>
      <c r="BJ623" s="51"/>
      <c r="BK623" s="51"/>
      <c r="BL623" s="51"/>
      <c r="BM623" s="51"/>
      <c r="BN623" s="51"/>
      <c r="BO623" s="51"/>
    </row>
    <row r="624" spans="1:67" ht="97.5" customHeight="1" x14ac:dyDescent="0.25">
      <c r="A624" s="201">
        <v>624</v>
      </c>
      <c r="B624" s="182" t="s">
        <v>3984</v>
      </c>
      <c r="C624" s="182" t="s">
        <v>3985</v>
      </c>
      <c r="D624" s="36" t="s">
        <v>18</v>
      </c>
      <c r="E624" s="36" t="s">
        <v>41</v>
      </c>
      <c r="F624" s="202"/>
      <c r="G624" s="202"/>
      <c r="H624" s="202"/>
      <c r="I624" s="202"/>
      <c r="J624" s="202"/>
      <c r="K624" s="202"/>
      <c r="L624" s="34" t="s">
        <v>1617</v>
      </c>
      <c r="M624" s="182"/>
      <c r="N624" s="183"/>
      <c r="O624" s="184" t="s">
        <v>41</v>
      </c>
      <c r="P624" s="109"/>
      <c r="Q624" s="182" t="s">
        <v>25</v>
      </c>
      <c r="R624" s="109"/>
      <c r="S624" s="183" t="s">
        <v>3306</v>
      </c>
      <c r="T624" s="33" t="s">
        <v>4080</v>
      </c>
      <c r="U624" s="33" t="s">
        <v>21</v>
      </c>
      <c r="V624" s="45" t="s">
        <v>21</v>
      </c>
      <c r="W624" s="34" t="s">
        <v>1618</v>
      </c>
      <c r="X624" s="34" t="s">
        <v>1492</v>
      </c>
      <c r="Y624" s="36">
        <v>1</v>
      </c>
      <c r="Z624" s="36"/>
      <c r="AA624" s="36"/>
      <c r="AB624" s="36"/>
      <c r="AC624" s="36"/>
      <c r="AD624" s="36"/>
      <c r="AE624" s="36"/>
      <c r="AF624" s="51"/>
      <c r="AG624" s="51">
        <v>1</v>
      </c>
      <c r="AH624" s="51"/>
      <c r="AI624" s="51"/>
      <c r="AJ624" s="51"/>
      <c r="AK624" s="51"/>
      <c r="AL624" s="33" t="s">
        <v>3156</v>
      </c>
      <c r="AM624" s="33"/>
      <c r="AN624" s="185"/>
      <c r="AO624" s="185"/>
      <c r="AP624" s="185"/>
      <c r="AQ624" s="185"/>
      <c r="AR624" s="185"/>
      <c r="AS624" s="185"/>
      <c r="AT624" s="185"/>
      <c r="AU624" s="185"/>
      <c r="AV624" s="185"/>
      <c r="AW624" s="186"/>
      <c r="AX624" s="41"/>
      <c r="AY624" s="41" t="s">
        <v>24</v>
      </c>
      <c r="AZ624" s="41"/>
      <c r="BA624" s="36"/>
      <c r="BB624" s="51"/>
      <c r="BC624" s="33"/>
      <c r="BD624" s="33"/>
      <c r="BE624" s="51"/>
      <c r="BF624" s="51"/>
      <c r="BG624" s="51"/>
      <c r="BH624" s="51"/>
      <c r="BI624" s="51"/>
      <c r="BJ624" s="51"/>
      <c r="BK624" s="51"/>
      <c r="BL624" s="51"/>
      <c r="BM624" s="51"/>
      <c r="BN624" s="51"/>
      <c r="BO624" s="51"/>
    </row>
    <row r="625" spans="1:67" ht="114.75" customHeight="1" x14ac:dyDescent="0.25">
      <c r="A625" s="201">
        <v>625</v>
      </c>
      <c r="B625" s="182" t="s">
        <v>3984</v>
      </c>
      <c r="C625" s="182" t="s">
        <v>3985</v>
      </c>
      <c r="D625" s="36" t="s">
        <v>18</v>
      </c>
      <c r="E625" s="36" t="s">
        <v>41</v>
      </c>
      <c r="F625" s="202"/>
      <c r="G625" s="202"/>
      <c r="H625" s="202"/>
      <c r="I625" s="202"/>
      <c r="J625" s="202"/>
      <c r="K625" s="202"/>
      <c r="L625" s="34" t="s">
        <v>1619</v>
      </c>
      <c r="M625" s="182"/>
      <c r="N625" s="183"/>
      <c r="O625" s="184" t="s">
        <v>41</v>
      </c>
      <c r="P625" s="109"/>
      <c r="Q625" s="182" t="s">
        <v>25</v>
      </c>
      <c r="R625" s="109"/>
      <c r="S625" s="183" t="s">
        <v>3306</v>
      </c>
      <c r="T625" s="188">
        <v>42801</v>
      </c>
      <c r="U625" s="33" t="s">
        <v>21</v>
      </c>
      <c r="V625" s="45" t="s">
        <v>21</v>
      </c>
      <c r="W625" s="49" t="s">
        <v>57</v>
      </c>
      <c r="X625" s="34" t="s">
        <v>1492</v>
      </c>
      <c r="Y625" s="36">
        <v>1</v>
      </c>
      <c r="Z625" s="36"/>
      <c r="AA625" s="36"/>
      <c r="AB625" s="36"/>
      <c r="AC625" s="36"/>
      <c r="AD625" s="36"/>
      <c r="AE625" s="36"/>
      <c r="AF625" s="51"/>
      <c r="AG625" s="51">
        <v>1</v>
      </c>
      <c r="AH625" s="51"/>
      <c r="AI625" s="51"/>
      <c r="AJ625" s="51"/>
      <c r="AK625" s="51"/>
      <c r="AL625" s="33" t="s">
        <v>3156</v>
      </c>
      <c r="AM625" s="33"/>
      <c r="AN625" s="185" t="s">
        <v>3293</v>
      </c>
      <c r="AO625" s="185"/>
      <c r="AP625" s="185"/>
      <c r="AQ625" s="185"/>
      <c r="AR625" s="185"/>
      <c r="AS625" s="185"/>
      <c r="AT625" s="185"/>
      <c r="AU625" s="185"/>
      <c r="AV625" s="185"/>
      <c r="AW625" s="186"/>
      <c r="AX625" s="35" t="s">
        <v>3237</v>
      </c>
      <c r="AY625" s="41" t="s">
        <v>300</v>
      </c>
      <c r="AZ625" s="35" t="s">
        <v>1621</v>
      </c>
      <c r="BA625" s="36"/>
      <c r="BB625" s="51"/>
      <c r="BC625" s="33"/>
      <c r="BD625" s="33"/>
      <c r="BE625" s="51"/>
      <c r="BF625" s="51"/>
      <c r="BG625" s="51"/>
      <c r="BH625" s="51"/>
      <c r="BI625" s="51"/>
      <c r="BJ625" s="51"/>
      <c r="BK625" s="51"/>
      <c r="BL625" s="51"/>
      <c r="BM625" s="51"/>
      <c r="BN625" s="51"/>
      <c r="BO625" s="51"/>
    </row>
    <row r="626" spans="1:67" ht="47.25" customHeight="1" x14ac:dyDescent="0.25">
      <c r="A626" s="201">
        <v>626</v>
      </c>
      <c r="B626" s="182" t="s">
        <v>3984</v>
      </c>
      <c r="C626" s="182" t="s">
        <v>3985</v>
      </c>
      <c r="D626" s="36" t="s">
        <v>18</v>
      </c>
      <c r="E626" s="36" t="s">
        <v>41</v>
      </c>
      <c r="F626" s="202"/>
      <c r="G626" s="202"/>
      <c r="H626" s="202"/>
      <c r="I626" s="202"/>
      <c r="J626" s="202"/>
      <c r="K626" s="202"/>
      <c r="L626" s="34" t="s">
        <v>1622</v>
      </c>
      <c r="M626" s="182"/>
      <c r="N626" s="183"/>
      <c r="O626" s="184" t="s">
        <v>41</v>
      </c>
      <c r="P626" s="109"/>
      <c r="Q626" s="182" t="s">
        <v>25</v>
      </c>
      <c r="R626" s="109"/>
      <c r="S626" s="183" t="s">
        <v>391</v>
      </c>
      <c r="T626" s="33" t="s">
        <v>1614</v>
      </c>
      <c r="U626" s="33" t="s">
        <v>58</v>
      </c>
      <c r="V626" s="45" t="s">
        <v>58</v>
      </c>
      <c r="W626" s="34" t="s">
        <v>1614</v>
      </c>
      <c r="X626" s="34" t="s">
        <v>1492</v>
      </c>
      <c r="Y626" s="36"/>
      <c r="Z626" s="36"/>
      <c r="AA626" s="36"/>
      <c r="AB626" s="36">
        <v>1</v>
      </c>
      <c r="AC626" s="36"/>
      <c r="AD626" s="36"/>
      <c r="AE626" s="36"/>
      <c r="AF626" s="51"/>
      <c r="AG626" s="51"/>
      <c r="AH626" s="51"/>
      <c r="AI626" s="51">
        <v>1</v>
      </c>
      <c r="AJ626" s="51"/>
      <c r="AK626" s="51"/>
      <c r="AL626" s="33"/>
      <c r="AM626" s="33"/>
      <c r="AN626" s="186"/>
      <c r="AO626" s="186"/>
      <c r="AP626" s="185"/>
      <c r="AQ626" s="185"/>
      <c r="AR626" s="185"/>
      <c r="AS626" s="185"/>
      <c r="AT626" s="185"/>
      <c r="AU626" s="185"/>
      <c r="AV626" s="185"/>
      <c r="AW626" s="186"/>
      <c r="AX626" s="41"/>
      <c r="AY626" s="41" t="s">
        <v>24</v>
      </c>
      <c r="AZ626" s="41"/>
      <c r="BA626" s="36"/>
      <c r="BB626" s="51"/>
      <c r="BC626" s="33"/>
      <c r="BD626" s="33"/>
      <c r="BE626" s="51"/>
      <c r="BF626" s="51"/>
      <c r="BG626" s="51"/>
      <c r="BH626" s="51"/>
      <c r="BI626" s="51"/>
      <c r="BJ626" s="51"/>
      <c r="BK626" s="51"/>
      <c r="BL626" s="51"/>
      <c r="BM626" s="51"/>
      <c r="BN626" s="51"/>
      <c r="BO626" s="51"/>
    </row>
    <row r="627" spans="1:67" ht="78.75" customHeight="1" x14ac:dyDescent="0.25">
      <c r="A627" s="201">
        <v>627</v>
      </c>
      <c r="B627" s="182" t="s">
        <v>3984</v>
      </c>
      <c r="C627" s="182" t="s">
        <v>3985</v>
      </c>
      <c r="D627" s="36" t="s">
        <v>18</v>
      </c>
      <c r="E627" s="36" t="s">
        <v>41</v>
      </c>
      <c r="F627" s="202"/>
      <c r="G627" s="202"/>
      <c r="H627" s="202"/>
      <c r="I627" s="202"/>
      <c r="J627" s="202"/>
      <c r="K627" s="202"/>
      <c r="L627" s="34" t="s">
        <v>1623</v>
      </c>
      <c r="M627" s="182"/>
      <c r="N627" s="183"/>
      <c r="O627" s="184" t="s">
        <v>41</v>
      </c>
      <c r="P627" s="109"/>
      <c r="Q627" s="182" t="s">
        <v>25</v>
      </c>
      <c r="R627" s="109"/>
      <c r="S627" s="183" t="s">
        <v>3306</v>
      </c>
      <c r="T627" s="33" t="s">
        <v>1624</v>
      </c>
      <c r="U627" s="33" t="s">
        <v>21</v>
      </c>
      <c r="V627" s="45" t="s">
        <v>21</v>
      </c>
      <c r="W627" s="34" t="s">
        <v>1624</v>
      </c>
      <c r="X627" s="34" t="s">
        <v>1492</v>
      </c>
      <c r="Y627" s="36">
        <v>1</v>
      </c>
      <c r="Z627" s="36"/>
      <c r="AA627" s="36"/>
      <c r="AB627" s="36"/>
      <c r="AC627" s="36"/>
      <c r="AD627" s="36"/>
      <c r="AE627" s="36"/>
      <c r="AF627" s="51"/>
      <c r="AG627" s="51">
        <v>1</v>
      </c>
      <c r="AH627" s="51"/>
      <c r="AI627" s="51"/>
      <c r="AJ627" s="51"/>
      <c r="AK627" s="51"/>
      <c r="AL627" s="33" t="s">
        <v>3156</v>
      </c>
      <c r="AM627" s="33"/>
      <c r="AN627" s="185"/>
      <c r="AO627" s="185"/>
      <c r="AP627" s="185"/>
      <c r="AQ627" s="185"/>
      <c r="AR627" s="185"/>
      <c r="AS627" s="185"/>
      <c r="AT627" s="185"/>
      <c r="AU627" s="185"/>
      <c r="AV627" s="185"/>
      <c r="AW627" s="186"/>
      <c r="AX627" s="41"/>
      <c r="AY627" s="41" t="s">
        <v>192</v>
      </c>
      <c r="AZ627" s="41" t="s">
        <v>1625</v>
      </c>
      <c r="BA627" s="36"/>
      <c r="BB627" s="51"/>
      <c r="BC627" s="33"/>
      <c r="BD627" s="33"/>
      <c r="BE627" s="51"/>
      <c r="BF627" s="51"/>
      <c r="BG627" s="51"/>
      <c r="BH627" s="51"/>
      <c r="BI627" s="51"/>
      <c r="BJ627" s="51"/>
      <c r="BK627" s="51"/>
      <c r="BL627" s="51"/>
      <c r="BM627" s="51"/>
      <c r="BN627" s="51"/>
      <c r="BO627" s="51"/>
    </row>
    <row r="628" spans="1:67" ht="78.75" customHeight="1" x14ac:dyDescent="0.25">
      <c r="A628" s="201">
        <v>628</v>
      </c>
      <c r="B628" s="182" t="s">
        <v>3984</v>
      </c>
      <c r="C628" s="182" t="s">
        <v>3985</v>
      </c>
      <c r="D628" s="36" t="s">
        <v>18</v>
      </c>
      <c r="E628" s="36" t="s">
        <v>41</v>
      </c>
      <c r="F628" s="202"/>
      <c r="G628" s="202"/>
      <c r="H628" s="202"/>
      <c r="I628" s="202"/>
      <c r="J628" s="202"/>
      <c r="K628" s="202"/>
      <c r="L628" s="34" t="s">
        <v>1626</v>
      </c>
      <c r="M628" s="182"/>
      <c r="N628" s="183"/>
      <c r="O628" s="184" t="s">
        <v>41</v>
      </c>
      <c r="P628" s="109"/>
      <c r="Q628" s="182" t="s">
        <v>25</v>
      </c>
      <c r="R628" s="109"/>
      <c r="S628" s="183" t="s">
        <v>3306</v>
      </c>
      <c r="T628" s="33" t="s">
        <v>1624</v>
      </c>
      <c r="U628" s="33" t="s">
        <v>21</v>
      </c>
      <c r="V628" s="45" t="s">
        <v>21</v>
      </c>
      <c r="W628" s="34" t="s">
        <v>1624</v>
      </c>
      <c r="X628" s="34" t="s">
        <v>1492</v>
      </c>
      <c r="Y628" s="36">
        <v>1</v>
      </c>
      <c r="Z628" s="36"/>
      <c r="AA628" s="36"/>
      <c r="AB628" s="36"/>
      <c r="AC628" s="36"/>
      <c r="AD628" s="36"/>
      <c r="AE628" s="36"/>
      <c r="AF628" s="51"/>
      <c r="AG628" s="51">
        <v>1</v>
      </c>
      <c r="AH628" s="51"/>
      <c r="AI628" s="51"/>
      <c r="AJ628" s="51"/>
      <c r="AK628" s="51"/>
      <c r="AL628" s="33" t="s">
        <v>3156</v>
      </c>
      <c r="AM628" s="33"/>
      <c r="AN628" s="185"/>
      <c r="AO628" s="185"/>
      <c r="AP628" s="185"/>
      <c r="AQ628" s="185"/>
      <c r="AR628" s="185"/>
      <c r="AS628" s="185"/>
      <c r="AT628" s="185"/>
      <c r="AU628" s="185"/>
      <c r="AV628" s="185"/>
      <c r="AW628" s="186"/>
      <c r="AX628" s="41"/>
      <c r="AY628" s="41" t="s">
        <v>192</v>
      </c>
      <c r="AZ628" s="41" t="s">
        <v>1627</v>
      </c>
      <c r="BA628" s="36"/>
      <c r="BB628" s="51"/>
      <c r="BC628" s="33"/>
      <c r="BD628" s="33"/>
      <c r="BE628" s="51"/>
      <c r="BF628" s="51"/>
      <c r="BG628" s="51"/>
      <c r="BH628" s="51"/>
      <c r="BI628" s="51"/>
      <c r="BJ628" s="51"/>
      <c r="BK628" s="51"/>
      <c r="BL628" s="51"/>
      <c r="BM628" s="51"/>
      <c r="BN628" s="51"/>
      <c r="BO628" s="51"/>
    </row>
    <row r="629" spans="1:67" ht="78.75" customHeight="1" x14ac:dyDescent="0.25">
      <c r="A629" s="201">
        <v>629</v>
      </c>
      <c r="B629" s="182" t="s">
        <v>3984</v>
      </c>
      <c r="C629" s="182" t="s">
        <v>3985</v>
      </c>
      <c r="D629" s="36" t="s">
        <v>18</v>
      </c>
      <c r="E629" s="36" t="s">
        <v>41</v>
      </c>
      <c r="F629" s="202"/>
      <c r="G629" s="202"/>
      <c r="H629" s="202"/>
      <c r="I629" s="202"/>
      <c r="J629" s="202"/>
      <c r="K629" s="202"/>
      <c r="L629" s="34" t="s">
        <v>1628</v>
      </c>
      <c r="M629" s="182"/>
      <c r="N629" s="183"/>
      <c r="O629" s="184" t="s">
        <v>41</v>
      </c>
      <c r="P629" s="109"/>
      <c r="Q629" s="182" t="s">
        <v>25</v>
      </c>
      <c r="R629" s="109"/>
      <c r="S629" s="183" t="s">
        <v>3306</v>
      </c>
      <c r="T629" s="33" t="s">
        <v>1624</v>
      </c>
      <c r="U629" s="33" t="s">
        <v>21</v>
      </c>
      <c r="V629" s="45" t="s">
        <v>21</v>
      </c>
      <c r="W629" s="34" t="s">
        <v>1624</v>
      </c>
      <c r="X629" s="34" t="s">
        <v>1492</v>
      </c>
      <c r="Y629" s="36">
        <v>1</v>
      </c>
      <c r="Z629" s="36"/>
      <c r="AA629" s="36"/>
      <c r="AB629" s="36"/>
      <c r="AC629" s="36"/>
      <c r="AD629" s="36"/>
      <c r="AE629" s="36"/>
      <c r="AF629" s="51"/>
      <c r="AG629" s="51">
        <v>1</v>
      </c>
      <c r="AH629" s="51"/>
      <c r="AI629" s="51"/>
      <c r="AJ629" s="51"/>
      <c r="AK629" s="51"/>
      <c r="AL629" s="33" t="s">
        <v>3156</v>
      </c>
      <c r="AM629" s="33"/>
      <c r="AN629" s="185"/>
      <c r="AO629" s="185"/>
      <c r="AP629" s="185"/>
      <c r="AQ629" s="185"/>
      <c r="AR629" s="185"/>
      <c r="AS629" s="185"/>
      <c r="AT629" s="185"/>
      <c r="AU629" s="185"/>
      <c r="AV629" s="185"/>
      <c r="AW629" s="186"/>
      <c r="AX629" s="41"/>
      <c r="AY629" s="41" t="s">
        <v>192</v>
      </c>
      <c r="AZ629" s="41" t="s">
        <v>1629</v>
      </c>
      <c r="BA629" s="36"/>
      <c r="BB629" s="51"/>
      <c r="BC629" s="33"/>
      <c r="BD629" s="33"/>
      <c r="BE629" s="51"/>
      <c r="BF629" s="51"/>
      <c r="BG629" s="51"/>
      <c r="BH629" s="51"/>
      <c r="BI629" s="51"/>
      <c r="BJ629" s="51"/>
      <c r="BK629" s="51"/>
      <c r="BL629" s="51"/>
      <c r="BM629" s="51"/>
      <c r="BN629" s="51"/>
      <c r="BO629" s="51"/>
    </row>
    <row r="630" spans="1:67" ht="293.25" customHeight="1" x14ac:dyDescent="0.25">
      <c r="A630" s="201">
        <v>630</v>
      </c>
      <c r="B630" s="182" t="s">
        <v>3984</v>
      </c>
      <c r="C630" s="182" t="s">
        <v>3985</v>
      </c>
      <c r="D630" s="36" t="s">
        <v>18</v>
      </c>
      <c r="E630" s="36" t="s">
        <v>41</v>
      </c>
      <c r="F630" s="202"/>
      <c r="G630" s="202"/>
      <c r="H630" s="202"/>
      <c r="I630" s="202"/>
      <c r="J630" s="202"/>
      <c r="K630" s="202"/>
      <c r="L630" s="34" t="s">
        <v>1631</v>
      </c>
      <c r="M630" s="182"/>
      <c r="N630" s="183"/>
      <c r="O630" s="184" t="s">
        <v>41</v>
      </c>
      <c r="P630" s="109"/>
      <c r="Q630" s="182" t="s">
        <v>25</v>
      </c>
      <c r="R630" s="109"/>
      <c r="S630" s="183" t="s">
        <v>3306</v>
      </c>
      <c r="T630" s="33" t="s">
        <v>4149</v>
      </c>
      <c r="U630" s="33" t="s">
        <v>167</v>
      </c>
      <c r="V630" s="45" t="s">
        <v>167</v>
      </c>
      <c r="W630" s="34" t="s">
        <v>1632</v>
      </c>
      <c r="X630" s="34" t="s">
        <v>1492</v>
      </c>
      <c r="Y630" s="36"/>
      <c r="Z630" s="36"/>
      <c r="AA630" s="36">
        <v>1</v>
      </c>
      <c r="AB630" s="36"/>
      <c r="AC630" s="36"/>
      <c r="AD630" s="36"/>
      <c r="AE630" s="36"/>
      <c r="AF630" s="51"/>
      <c r="AG630" s="51">
        <v>1</v>
      </c>
      <c r="AH630" s="51"/>
      <c r="AI630" s="51"/>
      <c r="AJ630" s="51"/>
      <c r="AK630" s="51"/>
      <c r="AL630" s="33" t="s">
        <v>3156</v>
      </c>
      <c r="AM630" s="33"/>
      <c r="AN630" s="185" t="s">
        <v>3224</v>
      </c>
      <c r="AO630" s="185" t="s">
        <v>3293</v>
      </c>
      <c r="AP630" s="185"/>
      <c r="AQ630" s="185"/>
      <c r="AR630" s="185"/>
      <c r="AS630" s="185"/>
      <c r="AT630" s="185"/>
      <c r="AU630" s="185"/>
      <c r="AV630" s="185"/>
      <c r="AW630" s="186"/>
      <c r="AX630" s="185" t="s">
        <v>4082</v>
      </c>
      <c r="AY630" s="41" t="s">
        <v>1633</v>
      </c>
      <c r="AZ630" s="109" t="s">
        <v>1634</v>
      </c>
      <c r="BA630" s="36"/>
      <c r="BB630" s="51"/>
      <c r="BC630" s="33"/>
      <c r="BD630" s="33"/>
      <c r="BE630" s="51"/>
      <c r="BF630" s="51"/>
      <c r="BG630" s="51"/>
      <c r="BH630" s="51"/>
      <c r="BI630" s="51"/>
      <c r="BJ630" s="51"/>
      <c r="BK630" s="51"/>
      <c r="BL630" s="51"/>
      <c r="BM630" s="51"/>
      <c r="BN630" s="51"/>
      <c r="BO630" s="51"/>
    </row>
    <row r="631" spans="1:67" ht="364.5" customHeight="1" x14ac:dyDescent="0.25">
      <c r="A631" s="201">
        <v>631</v>
      </c>
      <c r="B631" s="182" t="s">
        <v>3984</v>
      </c>
      <c r="C631" s="182" t="s">
        <v>3985</v>
      </c>
      <c r="D631" s="36" t="s">
        <v>18</v>
      </c>
      <c r="E631" s="36" t="s">
        <v>41</v>
      </c>
      <c r="F631" s="202"/>
      <c r="G631" s="202"/>
      <c r="H631" s="202"/>
      <c r="I631" s="202"/>
      <c r="J631" s="202"/>
      <c r="K631" s="202"/>
      <c r="L631" s="34" t="s">
        <v>1635</v>
      </c>
      <c r="M631" s="182"/>
      <c r="N631" s="183"/>
      <c r="O631" s="184" t="s">
        <v>41</v>
      </c>
      <c r="P631" s="109"/>
      <c r="Q631" s="182" t="s">
        <v>25</v>
      </c>
      <c r="R631" s="109"/>
      <c r="S631" s="183" t="s">
        <v>3306</v>
      </c>
      <c r="T631" s="33" t="s">
        <v>4152</v>
      </c>
      <c r="U631" s="33" t="s">
        <v>167</v>
      </c>
      <c r="V631" s="45" t="s">
        <v>167</v>
      </c>
      <c r="W631" s="34" t="s">
        <v>1636</v>
      </c>
      <c r="X631" s="34" t="s">
        <v>1492</v>
      </c>
      <c r="Y631" s="36"/>
      <c r="Z631" s="36"/>
      <c r="AA631" s="36">
        <v>1</v>
      </c>
      <c r="AB631" s="36"/>
      <c r="AC631" s="36"/>
      <c r="AD631" s="36"/>
      <c r="AE631" s="36"/>
      <c r="AF631" s="51"/>
      <c r="AG631" s="51">
        <v>1</v>
      </c>
      <c r="AH631" s="51"/>
      <c r="AI631" s="51"/>
      <c r="AJ631" s="51"/>
      <c r="AK631" s="51"/>
      <c r="AL631" s="33" t="s">
        <v>3156</v>
      </c>
      <c r="AM631" s="33"/>
      <c r="AN631" s="185" t="s">
        <v>3224</v>
      </c>
      <c r="AO631" s="185" t="s">
        <v>3293</v>
      </c>
      <c r="AP631" s="185"/>
      <c r="AQ631" s="185"/>
      <c r="AR631" s="185"/>
      <c r="AS631" s="185"/>
      <c r="AT631" s="185"/>
      <c r="AU631" s="185"/>
      <c r="AV631" s="185"/>
      <c r="AW631" s="186"/>
      <c r="AX631" s="185" t="s">
        <v>4084</v>
      </c>
      <c r="AY631" s="41" t="s">
        <v>1633</v>
      </c>
      <c r="AZ631" s="34" t="s">
        <v>1637</v>
      </c>
      <c r="BA631" s="36"/>
      <c r="BB631" s="51"/>
      <c r="BC631" s="33"/>
      <c r="BD631" s="33"/>
      <c r="BE631" s="51"/>
      <c r="BF631" s="51"/>
      <c r="BG631" s="51"/>
      <c r="BH631" s="51"/>
      <c r="BI631" s="51"/>
      <c r="BJ631" s="51"/>
      <c r="BK631" s="51"/>
      <c r="BL631" s="51"/>
      <c r="BM631" s="51"/>
      <c r="BN631" s="51"/>
      <c r="BO631" s="51"/>
    </row>
    <row r="632" spans="1:67" ht="74.25" customHeight="1" x14ac:dyDescent="0.25">
      <c r="A632" s="201">
        <v>632</v>
      </c>
      <c r="B632" s="182" t="s">
        <v>3984</v>
      </c>
      <c r="C632" s="182" t="s">
        <v>3985</v>
      </c>
      <c r="D632" s="36" t="s">
        <v>18</v>
      </c>
      <c r="E632" s="36" t="s">
        <v>41</v>
      </c>
      <c r="F632" s="202"/>
      <c r="G632" s="202"/>
      <c r="H632" s="202"/>
      <c r="I632" s="202"/>
      <c r="J632" s="202"/>
      <c r="K632" s="202"/>
      <c r="L632" s="34" t="s">
        <v>1638</v>
      </c>
      <c r="M632" s="182"/>
      <c r="N632" s="183"/>
      <c r="O632" s="184" t="s">
        <v>41</v>
      </c>
      <c r="P632" s="109"/>
      <c r="Q632" s="182" t="s">
        <v>25</v>
      </c>
      <c r="R632" s="109"/>
      <c r="S632" s="183" t="s">
        <v>3167</v>
      </c>
      <c r="T632" s="33" t="s">
        <v>4085</v>
      </c>
      <c r="U632" s="33" t="s">
        <v>167</v>
      </c>
      <c r="V632" s="45" t="s">
        <v>167</v>
      </c>
      <c r="W632" s="34" t="s">
        <v>1639</v>
      </c>
      <c r="X632" s="34" t="s">
        <v>1097</v>
      </c>
      <c r="Y632" s="36"/>
      <c r="Z632" s="36"/>
      <c r="AA632" s="36">
        <v>1</v>
      </c>
      <c r="AB632" s="36"/>
      <c r="AC632" s="36"/>
      <c r="AD632" s="36"/>
      <c r="AE632" s="36"/>
      <c r="AF632" s="51"/>
      <c r="AG632" s="51"/>
      <c r="AH632" s="51"/>
      <c r="AI632" s="51">
        <v>1</v>
      </c>
      <c r="AJ632" s="51"/>
      <c r="AK632" s="51"/>
      <c r="AL632" s="33"/>
      <c r="AM632" s="33"/>
      <c r="AN632" s="186"/>
      <c r="AO632" s="186"/>
      <c r="AP632" s="185"/>
      <c r="AQ632" s="185"/>
      <c r="AR632" s="185"/>
      <c r="AS632" s="185"/>
      <c r="AT632" s="185"/>
      <c r="AU632" s="185"/>
      <c r="AV632" s="185"/>
      <c r="AW632" s="186"/>
      <c r="AX632" s="41"/>
      <c r="AY632" s="41" t="s">
        <v>176</v>
      </c>
      <c r="AZ632" s="41"/>
      <c r="BA632" s="36"/>
      <c r="BB632" s="51"/>
      <c r="BC632" s="33"/>
      <c r="BD632" s="33"/>
      <c r="BE632" s="51"/>
      <c r="BF632" s="51"/>
      <c r="BG632" s="51"/>
      <c r="BH632" s="51"/>
      <c r="BI632" s="51"/>
      <c r="BJ632" s="51"/>
      <c r="BK632" s="51"/>
      <c r="BL632" s="51"/>
      <c r="BM632" s="51"/>
      <c r="BN632" s="51"/>
      <c r="BO632" s="51"/>
    </row>
    <row r="633" spans="1:67" ht="74.25" customHeight="1" x14ac:dyDescent="0.25">
      <c r="A633" s="201">
        <v>633</v>
      </c>
      <c r="B633" s="182" t="s">
        <v>3984</v>
      </c>
      <c r="C633" s="182" t="s">
        <v>3985</v>
      </c>
      <c r="D633" s="36" t="s">
        <v>18</v>
      </c>
      <c r="E633" s="36" t="s">
        <v>41</v>
      </c>
      <c r="F633" s="202"/>
      <c r="G633" s="202"/>
      <c r="H633" s="202"/>
      <c r="I633" s="202"/>
      <c r="J633" s="202"/>
      <c r="K633" s="202"/>
      <c r="L633" s="34" t="s">
        <v>1641</v>
      </c>
      <c r="M633" s="182"/>
      <c r="N633" s="183"/>
      <c r="O633" s="184" t="s">
        <v>41</v>
      </c>
      <c r="P633" s="109"/>
      <c r="Q633" s="182" t="s">
        <v>25</v>
      </c>
      <c r="R633" s="109"/>
      <c r="S633" s="183" t="s">
        <v>3167</v>
      </c>
      <c r="T633" s="33" t="s">
        <v>1515</v>
      </c>
      <c r="U633" s="33" t="s">
        <v>167</v>
      </c>
      <c r="V633" s="45" t="s">
        <v>167</v>
      </c>
      <c r="W633" s="34" t="s">
        <v>1515</v>
      </c>
      <c r="X633" s="34" t="s">
        <v>1097</v>
      </c>
      <c r="Y633" s="36"/>
      <c r="Z633" s="36"/>
      <c r="AA633" s="36">
        <v>1</v>
      </c>
      <c r="AB633" s="36"/>
      <c r="AC633" s="36"/>
      <c r="AD633" s="36"/>
      <c r="AE633" s="36"/>
      <c r="AF633" s="51"/>
      <c r="AG633" s="51"/>
      <c r="AH633" s="51"/>
      <c r="AI633" s="51">
        <v>1</v>
      </c>
      <c r="AJ633" s="51"/>
      <c r="AK633" s="51"/>
      <c r="AL633" s="33"/>
      <c r="AM633" s="33"/>
      <c r="AN633" s="185" t="s">
        <v>3293</v>
      </c>
      <c r="AO633" s="185"/>
      <c r="AP633" s="185"/>
      <c r="AQ633" s="185"/>
      <c r="AR633" s="185"/>
      <c r="AS633" s="185"/>
      <c r="AT633" s="185"/>
      <c r="AU633" s="185"/>
      <c r="AV633" s="185"/>
      <c r="AW633" s="186"/>
      <c r="AX633" s="35" t="s">
        <v>3237</v>
      </c>
      <c r="AY633" s="41" t="s">
        <v>192</v>
      </c>
      <c r="AZ633" s="41" t="s">
        <v>1644</v>
      </c>
      <c r="BA633" s="36"/>
      <c r="BB633" s="51"/>
      <c r="BC633" s="33"/>
      <c r="BD633" s="33"/>
      <c r="BE633" s="51"/>
      <c r="BF633" s="51"/>
      <c r="BG633" s="51"/>
      <c r="BH633" s="51"/>
      <c r="BI633" s="51"/>
      <c r="BJ633" s="51"/>
      <c r="BK633" s="51"/>
      <c r="BL633" s="51"/>
      <c r="BM633" s="51"/>
      <c r="BN633" s="51"/>
      <c r="BO633" s="51"/>
    </row>
    <row r="634" spans="1:67" ht="74.25" customHeight="1" x14ac:dyDescent="0.25">
      <c r="A634" s="201">
        <v>634</v>
      </c>
      <c r="B634" s="182" t="s">
        <v>3984</v>
      </c>
      <c r="C634" s="182" t="s">
        <v>3985</v>
      </c>
      <c r="D634" s="36" t="s">
        <v>18</v>
      </c>
      <c r="E634" s="36" t="s">
        <v>41</v>
      </c>
      <c r="F634" s="202"/>
      <c r="G634" s="202"/>
      <c r="H634" s="202"/>
      <c r="I634" s="202"/>
      <c r="J634" s="202"/>
      <c r="K634" s="202"/>
      <c r="L634" s="34" t="s">
        <v>1646</v>
      </c>
      <c r="M634" s="182"/>
      <c r="N634" s="183"/>
      <c r="O634" s="184" t="s">
        <v>41</v>
      </c>
      <c r="P634" s="109"/>
      <c r="Q634" s="182" t="s">
        <v>25</v>
      </c>
      <c r="R634" s="109"/>
      <c r="S634" s="183" t="s">
        <v>391</v>
      </c>
      <c r="T634" s="188">
        <v>42801</v>
      </c>
      <c r="U634" s="33" t="s">
        <v>58</v>
      </c>
      <c r="V634" s="45" t="s">
        <v>58</v>
      </c>
      <c r="W634" s="49" t="s">
        <v>59</v>
      </c>
      <c r="X634" s="34" t="s">
        <v>1097</v>
      </c>
      <c r="Y634" s="36"/>
      <c r="Z634" s="36"/>
      <c r="AA634" s="36"/>
      <c r="AB634" s="36">
        <v>1</v>
      </c>
      <c r="AC634" s="36"/>
      <c r="AD634" s="36"/>
      <c r="AE634" s="36"/>
      <c r="AF634" s="51"/>
      <c r="AG634" s="51"/>
      <c r="AH634" s="51"/>
      <c r="AI634" s="51">
        <v>1</v>
      </c>
      <c r="AJ634" s="51"/>
      <c r="AK634" s="51"/>
      <c r="AL634" s="33"/>
      <c r="AM634" s="33"/>
      <c r="AN634" s="186"/>
      <c r="AO634" s="186"/>
      <c r="AP634" s="185"/>
      <c r="AQ634" s="185"/>
      <c r="AR634" s="185"/>
      <c r="AS634" s="185"/>
      <c r="AT634" s="185"/>
      <c r="AU634" s="185"/>
      <c r="AV634" s="185"/>
      <c r="AW634" s="186"/>
      <c r="AX634" s="41"/>
      <c r="AY634" s="41" t="s">
        <v>24</v>
      </c>
      <c r="AZ634" s="41"/>
      <c r="BA634" s="36"/>
      <c r="BB634" s="51"/>
      <c r="BC634" s="33"/>
      <c r="BD634" s="33"/>
      <c r="BE634" s="51"/>
      <c r="BF634" s="51"/>
      <c r="BG634" s="51"/>
      <c r="BH634" s="51"/>
      <c r="BI634" s="51"/>
      <c r="BJ634" s="51"/>
      <c r="BK634" s="51"/>
      <c r="BL634" s="51"/>
      <c r="BM634" s="51"/>
      <c r="BN634" s="51"/>
      <c r="BO634" s="51"/>
    </row>
    <row r="635" spans="1:67" ht="74.25" customHeight="1" x14ac:dyDescent="0.25">
      <c r="A635" s="201">
        <v>635</v>
      </c>
      <c r="B635" s="182" t="s">
        <v>3984</v>
      </c>
      <c r="C635" s="182" t="s">
        <v>3985</v>
      </c>
      <c r="D635" s="36" t="s">
        <v>18</v>
      </c>
      <c r="E635" s="36" t="s">
        <v>41</v>
      </c>
      <c r="F635" s="202"/>
      <c r="G635" s="202"/>
      <c r="H635" s="202"/>
      <c r="I635" s="202"/>
      <c r="J635" s="202"/>
      <c r="K635" s="202"/>
      <c r="L635" s="34" t="s">
        <v>1648</v>
      </c>
      <c r="M635" s="182"/>
      <c r="N635" s="183"/>
      <c r="O635" s="184" t="s">
        <v>41</v>
      </c>
      <c r="P635" s="109"/>
      <c r="Q635" s="182" t="s">
        <v>25</v>
      </c>
      <c r="R635" s="109"/>
      <c r="S635" s="183" t="s">
        <v>4086</v>
      </c>
      <c r="T635" s="33" t="s">
        <v>4087</v>
      </c>
      <c r="U635" s="33" t="s">
        <v>167</v>
      </c>
      <c r="V635" s="45" t="s">
        <v>167</v>
      </c>
      <c r="W635" s="34" t="s">
        <v>1649</v>
      </c>
      <c r="X635" s="34" t="s">
        <v>224</v>
      </c>
      <c r="Y635" s="36"/>
      <c r="Z635" s="36"/>
      <c r="AA635" s="36">
        <v>1</v>
      </c>
      <c r="AB635" s="36"/>
      <c r="AC635" s="36"/>
      <c r="AD635" s="36"/>
      <c r="AE635" s="36"/>
      <c r="AF635" s="51"/>
      <c r="AG635" s="51"/>
      <c r="AH635" s="51"/>
      <c r="AI635" s="51">
        <v>1</v>
      </c>
      <c r="AJ635" s="51"/>
      <c r="AK635" s="51"/>
      <c r="AL635" s="33"/>
      <c r="AM635" s="33"/>
      <c r="AN635" s="186"/>
      <c r="AO635" s="186"/>
      <c r="AP635" s="185"/>
      <c r="AQ635" s="185"/>
      <c r="AR635" s="185"/>
      <c r="AS635" s="185"/>
      <c r="AT635" s="185"/>
      <c r="AU635" s="185"/>
      <c r="AV635" s="185"/>
      <c r="AW635" s="186"/>
      <c r="AX635" s="41"/>
      <c r="AY635" s="35" t="s">
        <v>176</v>
      </c>
      <c r="AZ635" s="41"/>
      <c r="BA635" s="36"/>
      <c r="BB635" s="51"/>
      <c r="BC635" s="33"/>
      <c r="BD635" s="33"/>
      <c r="BE635" s="51"/>
      <c r="BF635" s="51"/>
      <c r="BG635" s="51"/>
      <c r="BH635" s="51"/>
      <c r="BI635" s="51"/>
      <c r="BJ635" s="51"/>
      <c r="BK635" s="51"/>
      <c r="BL635" s="51"/>
      <c r="BM635" s="51"/>
      <c r="BN635" s="51"/>
      <c r="BO635" s="51"/>
    </row>
    <row r="636" spans="1:67" ht="74.25" customHeight="1" x14ac:dyDescent="0.25">
      <c r="A636" s="201">
        <v>636</v>
      </c>
      <c r="B636" s="182" t="s">
        <v>3984</v>
      </c>
      <c r="C636" s="182" t="s">
        <v>3985</v>
      </c>
      <c r="D636" s="36" t="s">
        <v>18</v>
      </c>
      <c r="E636" s="36" t="s">
        <v>41</v>
      </c>
      <c r="F636" s="202"/>
      <c r="G636" s="202"/>
      <c r="H636" s="202"/>
      <c r="I636" s="202"/>
      <c r="J636" s="202"/>
      <c r="K636" s="202"/>
      <c r="L636" s="34" t="s">
        <v>1650</v>
      </c>
      <c r="M636" s="182"/>
      <c r="N636" s="183"/>
      <c r="O636" s="184" t="s">
        <v>41</v>
      </c>
      <c r="P636" s="109" t="s">
        <v>1015</v>
      </c>
      <c r="Q636" s="182" t="s">
        <v>25</v>
      </c>
      <c r="R636" s="109"/>
      <c r="S636" s="183" t="s">
        <v>791</v>
      </c>
      <c r="T636" s="188">
        <v>42801</v>
      </c>
      <c r="U636" s="33" t="s">
        <v>21</v>
      </c>
      <c r="V636" s="45" t="s">
        <v>21</v>
      </c>
      <c r="W636" s="49" t="s">
        <v>1015</v>
      </c>
      <c r="X636" s="34" t="s">
        <v>224</v>
      </c>
      <c r="Y636" s="36">
        <v>1</v>
      </c>
      <c r="Z636" s="36"/>
      <c r="AA636" s="36"/>
      <c r="AB636" s="36"/>
      <c r="AC636" s="36"/>
      <c r="AD636" s="36"/>
      <c r="AE636" s="36"/>
      <c r="AF636" s="51"/>
      <c r="AG636" s="51"/>
      <c r="AH636" s="51"/>
      <c r="AI636" s="51">
        <v>1</v>
      </c>
      <c r="AJ636" s="51"/>
      <c r="AK636" s="51"/>
      <c r="AL636" s="33"/>
      <c r="AM636" s="33"/>
      <c r="AN636" s="185"/>
      <c r="AO636" s="185"/>
      <c r="AP636" s="185"/>
      <c r="AQ636" s="185"/>
      <c r="AR636" s="185"/>
      <c r="AS636" s="185"/>
      <c r="AT636" s="185"/>
      <c r="AU636" s="185"/>
      <c r="AV636" s="185"/>
      <c r="AW636" s="186"/>
      <c r="AX636" s="41"/>
      <c r="AY636" s="41" t="s">
        <v>24</v>
      </c>
      <c r="AZ636" s="41"/>
      <c r="BA636" s="36"/>
      <c r="BB636" s="51"/>
      <c r="BC636" s="33"/>
      <c r="BD636" s="33"/>
      <c r="BE636" s="51"/>
      <c r="BF636" s="51"/>
      <c r="BG636" s="51"/>
      <c r="BH636" s="51"/>
      <c r="BI636" s="51"/>
      <c r="BJ636" s="51"/>
      <c r="BK636" s="51"/>
      <c r="BL636" s="51"/>
      <c r="BM636" s="51"/>
      <c r="BN636" s="51"/>
      <c r="BO636" s="51"/>
    </row>
    <row r="637" spans="1:67" ht="74.25" customHeight="1" x14ac:dyDescent="0.25">
      <c r="A637" s="201">
        <v>637</v>
      </c>
      <c r="B637" s="182" t="s">
        <v>3984</v>
      </c>
      <c r="C637" s="182" t="s">
        <v>3985</v>
      </c>
      <c r="D637" s="36" t="s">
        <v>18</v>
      </c>
      <c r="E637" s="36" t="s">
        <v>41</v>
      </c>
      <c r="F637" s="202"/>
      <c r="G637" s="202"/>
      <c r="H637" s="202"/>
      <c r="I637" s="202"/>
      <c r="J637" s="202"/>
      <c r="K637" s="202"/>
      <c r="L637" s="34" t="s">
        <v>1652</v>
      </c>
      <c r="M637" s="182"/>
      <c r="N637" s="183"/>
      <c r="O637" s="184" t="s">
        <v>41</v>
      </c>
      <c r="P637" s="109"/>
      <c r="Q637" s="182" t="s">
        <v>25</v>
      </c>
      <c r="R637" s="109"/>
      <c r="S637" s="183" t="s">
        <v>391</v>
      </c>
      <c r="T637" s="188">
        <v>42801</v>
      </c>
      <c r="U637" s="33" t="s">
        <v>58</v>
      </c>
      <c r="V637" s="45" t="s">
        <v>58</v>
      </c>
      <c r="W637" s="49" t="s">
        <v>320</v>
      </c>
      <c r="X637" s="34" t="s">
        <v>224</v>
      </c>
      <c r="Y637" s="36"/>
      <c r="Z637" s="36"/>
      <c r="AA637" s="36"/>
      <c r="AB637" s="36">
        <v>1</v>
      </c>
      <c r="AC637" s="36"/>
      <c r="AD637" s="36"/>
      <c r="AE637" s="36"/>
      <c r="AF637" s="51"/>
      <c r="AG637" s="51"/>
      <c r="AH637" s="51"/>
      <c r="AI637" s="51">
        <v>1</v>
      </c>
      <c r="AJ637" s="51"/>
      <c r="AK637" s="51"/>
      <c r="AL637" s="33"/>
      <c r="AM637" s="33"/>
      <c r="AN637" s="186"/>
      <c r="AO637" s="186"/>
      <c r="AP637" s="185"/>
      <c r="AQ637" s="185"/>
      <c r="AR637" s="185"/>
      <c r="AS637" s="185"/>
      <c r="AT637" s="185"/>
      <c r="AU637" s="185"/>
      <c r="AV637" s="185"/>
      <c r="AW637" s="186"/>
      <c r="AX637" s="41"/>
      <c r="AY637" s="41" t="s">
        <v>24</v>
      </c>
      <c r="AZ637" s="41"/>
      <c r="BA637" s="36"/>
      <c r="BB637" s="51"/>
      <c r="BC637" s="33"/>
      <c r="BD637" s="33"/>
      <c r="BE637" s="51"/>
      <c r="BF637" s="51"/>
      <c r="BG637" s="51"/>
      <c r="BH637" s="51"/>
      <c r="BI637" s="51"/>
      <c r="BJ637" s="51"/>
      <c r="BK637" s="51"/>
      <c r="BL637" s="51"/>
      <c r="BM637" s="51"/>
      <c r="BN637" s="51"/>
      <c r="BO637" s="51"/>
    </row>
    <row r="638" spans="1:67" ht="74.25" customHeight="1" x14ac:dyDescent="0.25">
      <c r="A638" s="201">
        <v>638</v>
      </c>
      <c r="B638" s="182" t="s">
        <v>3984</v>
      </c>
      <c r="C638" s="182" t="s">
        <v>3985</v>
      </c>
      <c r="D638" s="36" t="s">
        <v>18</v>
      </c>
      <c r="E638" s="36" t="s">
        <v>41</v>
      </c>
      <c r="F638" s="202"/>
      <c r="G638" s="202"/>
      <c r="H638" s="202"/>
      <c r="I638" s="202"/>
      <c r="J638" s="202"/>
      <c r="K638" s="202"/>
      <c r="L638" s="34" t="s">
        <v>1655</v>
      </c>
      <c r="M638" s="182"/>
      <c r="N638" s="183"/>
      <c r="O638" s="184" t="s">
        <v>41</v>
      </c>
      <c r="P638" s="109"/>
      <c r="Q638" s="182" t="s">
        <v>25</v>
      </c>
      <c r="R638" s="109"/>
      <c r="S638" s="183" t="s">
        <v>391</v>
      </c>
      <c r="T638" s="33" t="s">
        <v>4088</v>
      </c>
      <c r="U638" s="33" t="s">
        <v>58</v>
      </c>
      <c r="V638" s="45" t="s">
        <v>58</v>
      </c>
      <c r="W638" s="34" t="s">
        <v>1656</v>
      </c>
      <c r="X638" s="34" t="s">
        <v>224</v>
      </c>
      <c r="Y638" s="36"/>
      <c r="Z638" s="36"/>
      <c r="AA638" s="36"/>
      <c r="AB638" s="36">
        <v>1</v>
      </c>
      <c r="AC638" s="36"/>
      <c r="AD638" s="36"/>
      <c r="AE638" s="36"/>
      <c r="AF638" s="51"/>
      <c r="AG638" s="51"/>
      <c r="AH638" s="51"/>
      <c r="AI638" s="51">
        <v>1</v>
      </c>
      <c r="AJ638" s="51"/>
      <c r="AK638" s="51"/>
      <c r="AL638" s="33"/>
      <c r="AM638" s="33"/>
      <c r="AN638" s="186"/>
      <c r="AO638" s="186"/>
      <c r="AP638" s="185"/>
      <c r="AQ638" s="185"/>
      <c r="AR638" s="185"/>
      <c r="AS638" s="185"/>
      <c r="AT638" s="185"/>
      <c r="AU638" s="185"/>
      <c r="AV638" s="185"/>
      <c r="AW638" s="186"/>
      <c r="AX638" s="41"/>
      <c r="AY638" s="41" t="s">
        <v>24</v>
      </c>
      <c r="AZ638" s="41"/>
      <c r="BA638" s="36"/>
      <c r="BB638" s="51"/>
      <c r="BC638" s="33"/>
      <c r="BD638" s="33"/>
      <c r="BE638" s="51"/>
      <c r="BF638" s="51"/>
      <c r="BG638" s="51"/>
      <c r="BH638" s="51"/>
      <c r="BI638" s="51"/>
      <c r="BJ638" s="51"/>
      <c r="BK638" s="51"/>
      <c r="BL638" s="51"/>
      <c r="BM638" s="51"/>
      <c r="BN638" s="51"/>
      <c r="BO638" s="51"/>
    </row>
    <row r="639" spans="1:67" ht="74.25" customHeight="1" x14ac:dyDescent="0.25">
      <c r="A639" s="201">
        <v>639</v>
      </c>
      <c r="B639" s="182" t="s">
        <v>3984</v>
      </c>
      <c r="C639" s="182" t="s">
        <v>3985</v>
      </c>
      <c r="D639" s="36" t="s">
        <v>18</v>
      </c>
      <c r="E639" s="36" t="s">
        <v>41</v>
      </c>
      <c r="F639" s="202"/>
      <c r="G639" s="202"/>
      <c r="H639" s="202"/>
      <c r="I639" s="202"/>
      <c r="J639" s="202"/>
      <c r="K639" s="202"/>
      <c r="L639" s="34" t="s">
        <v>1658</v>
      </c>
      <c r="M639" s="182"/>
      <c r="N639" s="183"/>
      <c r="O639" s="184" t="s">
        <v>41</v>
      </c>
      <c r="P639" s="109"/>
      <c r="Q639" s="182" t="s">
        <v>25</v>
      </c>
      <c r="R639" s="109"/>
      <c r="S639" s="183" t="s">
        <v>3167</v>
      </c>
      <c r="T639" s="33" t="s">
        <v>1515</v>
      </c>
      <c r="U639" s="33" t="s">
        <v>167</v>
      </c>
      <c r="V639" s="45" t="s">
        <v>167</v>
      </c>
      <c r="W639" s="34" t="s">
        <v>1515</v>
      </c>
      <c r="X639" s="34" t="s">
        <v>1659</v>
      </c>
      <c r="Y639" s="36"/>
      <c r="Z639" s="36"/>
      <c r="AA639" s="36">
        <v>1</v>
      </c>
      <c r="AB639" s="36"/>
      <c r="AC639" s="36"/>
      <c r="AD639" s="36"/>
      <c r="AE639" s="36"/>
      <c r="AF639" s="51"/>
      <c r="AG639" s="51"/>
      <c r="AH639" s="51"/>
      <c r="AI639" s="51">
        <v>1</v>
      </c>
      <c r="AJ639" s="51"/>
      <c r="AK639" s="51"/>
      <c r="AL639" s="33"/>
      <c r="AM639" s="33"/>
      <c r="AN639" s="185" t="s">
        <v>3293</v>
      </c>
      <c r="AO639" s="185"/>
      <c r="AP639" s="185"/>
      <c r="AQ639" s="185"/>
      <c r="AR639" s="185"/>
      <c r="AS639" s="185"/>
      <c r="AT639" s="185"/>
      <c r="AU639" s="185"/>
      <c r="AV639" s="185"/>
      <c r="AW639" s="186"/>
      <c r="AX639" s="35" t="s">
        <v>3237</v>
      </c>
      <c r="AY639" s="35" t="s">
        <v>176</v>
      </c>
      <c r="AZ639" s="41"/>
      <c r="BA639" s="36"/>
      <c r="BB639" s="51"/>
      <c r="BC639" s="33"/>
      <c r="BD639" s="33"/>
      <c r="BE639" s="51"/>
      <c r="BF639" s="51"/>
      <c r="BG639" s="51"/>
      <c r="BH639" s="51"/>
      <c r="BI639" s="51"/>
      <c r="BJ639" s="51"/>
      <c r="BK639" s="51"/>
      <c r="BL639" s="51"/>
      <c r="BM639" s="51"/>
      <c r="BN639" s="51"/>
      <c r="BO639" s="51"/>
    </row>
    <row r="640" spans="1:67" ht="74.25" customHeight="1" x14ac:dyDescent="0.25">
      <c r="A640" s="201">
        <v>640</v>
      </c>
      <c r="B640" s="182" t="s">
        <v>3984</v>
      </c>
      <c r="C640" s="182" t="s">
        <v>3985</v>
      </c>
      <c r="D640" s="36" t="s">
        <v>18</v>
      </c>
      <c r="E640" s="36" t="s">
        <v>41</v>
      </c>
      <c r="F640" s="202"/>
      <c r="G640" s="202"/>
      <c r="H640" s="202"/>
      <c r="I640" s="202"/>
      <c r="J640" s="202"/>
      <c r="K640" s="202"/>
      <c r="L640" s="34" t="s">
        <v>1660</v>
      </c>
      <c r="M640" s="182"/>
      <c r="N640" s="183"/>
      <c r="O640" s="184" t="s">
        <v>41</v>
      </c>
      <c r="P640" s="109"/>
      <c r="Q640" s="182" t="s">
        <v>25</v>
      </c>
      <c r="R640" s="109"/>
      <c r="S640" s="183" t="s">
        <v>3163</v>
      </c>
      <c r="T640" s="188">
        <v>42801</v>
      </c>
      <c r="U640" s="33" t="s">
        <v>21</v>
      </c>
      <c r="V640" s="45" t="s">
        <v>21</v>
      </c>
      <c r="W640" s="49" t="s">
        <v>57</v>
      </c>
      <c r="X640" s="49" t="s">
        <v>199</v>
      </c>
      <c r="Y640" s="36">
        <v>1</v>
      </c>
      <c r="Z640" s="36"/>
      <c r="AA640" s="36"/>
      <c r="AB640" s="36"/>
      <c r="AC640" s="36"/>
      <c r="AD640" s="36"/>
      <c r="AE640" s="36"/>
      <c r="AF640" s="51"/>
      <c r="AG640" s="51"/>
      <c r="AH640" s="51"/>
      <c r="AI640" s="51">
        <v>1</v>
      </c>
      <c r="AJ640" s="51"/>
      <c r="AK640" s="51"/>
      <c r="AL640" s="33"/>
      <c r="AM640" s="33"/>
      <c r="AN640" s="185" t="s">
        <v>3176</v>
      </c>
      <c r="AO640" s="185"/>
      <c r="AP640" s="185" t="s">
        <v>3166</v>
      </c>
      <c r="AQ640" s="185" t="s">
        <v>3166</v>
      </c>
      <c r="AR640" s="185" t="s">
        <v>3166</v>
      </c>
      <c r="AS640" s="185" t="s">
        <v>2694</v>
      </c>
      <c r="AT640" s="185"/>
      <c r="AU640" s="185"/>
      <c r="AV640" s="185"/>
      <c r="AW640" s="186"/>
      <c r="AX640" s="41"/>
      <c r="AY640" s="41" t="s">
        <v>46</v>
      </c>
      <c r="AZ640" s="41"/>
      <c r="BA640" s="36"/>
      <c r="BB640" s="51"/>
      <c r="BC640" s="33"/>
      <c r="BD640" s="33"/>
      <c r="BE640" s="51"/>
      <c r="BF640" s="51"/>
      <c r="BG640" s="51"/>
      <c r="BH640" s="51"/>
      <c r="BI640" s="51"/>
      <c r="BJ640" s="51"/>
      <c r="BK640" s="51"/>
      <c r="BL640" s="51"/>
      <c r="BM640" s="51"/>
      <c r="BN640" s="51"/>
      <c r="BO640" s="51"/>
    </row>
    <row r="641" spans="1:67" ht="74.25" customHeight="1" x14ac:dyDescent="0.25">
      <c r="A641" s="201">
        <v>641</v>
      </c>
      <c r="B641" s="182" t="s">
        <v>3984</v>
      </c>
      <c r="C641" s="182" t="s">
        <v>3985</v>
      </c>
      <c r="D641" s="36" t="s">
        <v>36</v>
      </c>
      <c r="E641" s="36" t="s">
        <v>41</v>
      </c>
      <c r="F641" s="202"/>
      <c r="G641" s="202"/>
      <c r="H641" s="202"/>
      <c r="I641" s="202"/>
      <c r="J641" s="202"/>
      <c r="K641" s="202"/>
      <c r="L641" s="34" t="s">
        <v>1661</v>
      </c>
      <c r="M641" s="182"/>
      <c r="N641" s="183"/>
      <c r="O641" s="184" t="s">
        <v>41</v>
      </c>
      <c r="P641" s="109"/>
      <c r="Q641" s="182" t="s">
        <v>25</v>
      </c>
      <c r="R641" s="109"/>
      <c r="S641" s="183" t="s">
        <v>3172</v>
      </c>
      <c r="T641" s="33" t="s">
        <v>4089</v>
      </c>
      <c r="U641" s="33" t="s">
        <v>21</v>
      </c>
      <c r="V641" s="45" t="s">
        <v>21</v>
      </c>
      <c r="W641" s="34" t="s">
        <v>1662</v>
      </c>
      <c r="X641" s="34" t="s">
        <v>66</v>
      </c>
      <c r="Y641" s="36">
        <v>1</v>
      </c>
      <c r="Z641" s="36"/>
      <c r="AA641" s="36"/>
      <c r="AB641" s="36"/>
      <c r="AC641" s="36"/>
      <c r="AD641" s="36"/>
      <c r="AE641" s="36"/>
      <c r="AF641" s="51"/>
      <c r="AG641" s="51"/>
      <c r="AH641" s="51"/>
      <c r="AI641" s="51">
        <v>1</v>
      </c>
      <c r="AJ641" s="51"/>
      <c r="AK641" s="51"/>
      <c r="AL641" s="33"/>
      <c r="AM641" s="33"/>
      <c r="AN641" s="185" t="s">
        <v>3378</v>
      </c>
      <c r="AO641" s="185"/>
      <c r="AP641" s="185"/>
      <c r="AQ641" s="185"/>
      <c r="AR641" s="185"/>
      <c r="AS641" s="185"/>
      <c r="AT641" s="185"/>
      <c r="AU641" s="185"/>
      <c r="AV641" s="185"/>
      <c r="AW641" s="186"/>
      <c r="AX641" s="41"/>
      <c r="AY641" s="35" t="s">
        <v>72</v>
      </c>
      <c r="AZ641" s="41"/>
      <c r="BA641" s="36"/>
      <c r="BB641" s="51"/>
      <c r="BC641" s="33"/>
      <c r="BD641" s="33"/>
      <c r="BE641" s="51"/>
      <c r="BF641" s="51"/>
      <c r="BG641" s="51"/>
      <c r="BH641" s="51"/>
      <c r="BI641" s="51"/>
      <c r="BJ641" s="51"/>
      <c r="BK641" s="51"/>
      <c r="BL641" s="51"/>
      <c r="BM641" s="51"/>
      <c r="BN641" s="51"/>
      <c r="BO641" s="51"/>
    </row>
    <row r="642" spans="1:67" ht="107.25" customHeight="1" x14ac:dyDescent="0.25">
      <c r="A642" s="201">
        <v>642</v>
      </c>
      <c r="B642" s="182" t="s">
        <v>3984</v>
      </c>
      <c r="C642" s="182" t="s">
        <v>3985</v>
      </c>
      <c r="D642" s="36" t="s">
        <v>36</v>
      </c>
      <c r="E642" s="36" t="s">
        <v>41</v>
      </c>
      <c r="F642" s="202"/>
      <c r="G642" s="202"/>
      <c r="H642" s="202"/>
      <c r="I642" s="202"/>
      <c r="J642" s="202"/>
      <c r="K642" s="202"/>
      <c r="L642" s="34" t="s">
        <v>1663</v>
      </c>
      <c r="M642" s="182"/>
      <c r="N642" s="183"/>
      <c r="O642" s="184" t="s">
        <v>41</v>
      </c>
      <c r="P642" s="109"/>
      <c r="Q642" s="182" t="s">
        <v>25</v>
      </c>
      <c r="R642" s="109"/>
      <c r="S642" s="183" t="s">
        <v>3306</v>
      </c>
      <c r="T642" s="33" t="s">
        <v>4090</v>
      </c>
      <c r="U642" s="33" t="s">
        <v>167</v>
      </c>
      <c r="V642" s="45" t="s">
        <v>21</v>
      </c>
      <c r="W642" s="34" t="s">
        <v>1664</v>
      </c>
      <c r="X642" s="34" t="s">
        <v>66</v>
      </c>
      <c r="Y642" s="36">
        <v>1</v>
      </c>
      <c r="Z642" s="36"/>
      <c r="AA642" s="36"/>
      <c r="AB642" s="36"/>
      <c r="AC642" s="36"/>
      <c r="AD642" s="36"/>
      <c r="AE642" s="36"/>
      <c r="AF642" s="51"/>
      <c r="AG642" s="51">
        <v>1</v>
      </c>
      <c r="AH642" s="51"/>
      <c r="AI642" s="51"/>
      <c r="AJ642" s="51"/>
      <c r="AK642" s="51"/>
      <c r="AL642" s="33" t="s">
        <v>3156</v>
      </c>
      <c r="AM642" s="33"/>
      <c r="AN642" s="185" t="s">
        <v>4091</v>
      </c>
      <c r="AO642" s="185" t="s">
        <v>4092</v>
      </c>
      <c r="AP642" s="185" t="s">
        <v>2694</v>
      </c>
      <c r="AQ642" s="185"/>
      <c r="AR642" s="185" t="s">
        <v>2694</v>
      </c>
      <c r="AS642" s="185" t="s">
        <v>2694</v>
      </c>
      <c r="AT642" s="185" t="s">
        <v>2694</v>
      </c>
      <c r="AU642" s="185" t="s">
        <v>2694</v>
      </c>
      <c r="AV642" s="185" t="s">
        <v>2694</v>
      </c>
      <c r="AW642" s="185" t="s">
        <v>2694</v>
      </c>
      <c r="AX642" s="185" t="s">
        <v>4093</v>
      </c>
      <c r="AY642" s="35" t="s">
        <v>176</v>
      </c>
      <c r="AZ642" s="41"/>
      <c r="BA642" s="36"/>
      <c r="BB642" s="36" t="s">
        <v>3154</v>
      </c>
      <c r="BC642" s="33" t="s">
        <v>4094</v>
      </c>
      <c r="BD642" s="33"/>
      <c r="BE642" s="51"/>
      <c r="BF642" s="51"/>
      <c r="BG642" s="51"/>
      <c r="BH642" s="51"/>
      <c r="BI642" s="51"/>
      <c r="BJ642" s="51"/>
      <c r="BK642" s="51"/>
      <c r="BL642" s="51"/>
      <c r="BM642" s="51"/>
      <c r="BN642" s="51"/>
      <c r="BO642" s="51"/>
    </row>
    <row r="643" spans="1:67" ht="63" customHeight="1" x14ac:dyDescent="0.25">
      <c r="A643" s="201">
        <v>643</v>
      </c>
      <c r="B643" s="182" t="s">
        <v>3984</v>
      </c>
      <c r="C643" s="182" t="s">
        <v>3985</v>
      </c>
      <c r="D643" s="36" t="s">
        <v>36</v>
      </c>
      <c r="E643" s="36" t="s">
        <v>41</v>
      </c>
      <c r="F643" s="202"/>
      <c r="G643" s="202"/>
      <c r="H643" s="202"/>
      <c r="I643" s="202"/>
      <c r="J643" s="202"/>
      <c r="K643" s="202"/>
      <c r="L643" s="34" t="s">
        <v>1665</v>
      </c>
      <c r="M643" s="182"/>
      <c r="N643" s="183"/>
      <c r="O643" s="184" t="s">
        <v>41</v>
      </c>
      <c r="P643" s="109"/>
      <c r="Q643" s="182" t="s">
        <v>25</v>
      </c>
      <c r="R643" s="109"/>
      <c r="S643" s="183" t="s">
        <v>391</v>
      </c>
      <c r="T643" s="33" t="s">
        <v>4095</v>
      </c>
      <c r="U643" s="33" t="s">
        <v>58</v>
      </c>
      <c r="V643" s="45" t="s">
        <v>58</v>
      </c>
      <c r="W643" s="34" t="s">
        <v>1666</v>
      </c>
      <c r="X643" s="34" t="s">
        <v>66</v>
      </c>
      <c r="Y643" s="36"/>
      <c r="Z643" s="36"/>
      <c r="AA643" s="36"/>
      <c r="AB643" s="36">
        <v>1</v>
      </c>
      <c r="AC643" s="36"/>
      <c r="AD643" s="36"/>
      <c r="AE643" s="36"/>
      <c r="AF643" s="51"/>
      <c r="AG643" s="51"/>
      <c r="AH643" s="51"/>
      <c r="AI643" s="51">
        <v>1</v>
      </c>
      <c r="AJ643" s="51"/>
      <c r="AK643" s="51"/>
      <c r="AL643" s="33"/>
      <c r="AM643" s="33"/>
      <c r="AN643" s="186"/>
      <c r="AO643" s="186"/>
      <c r="AP643" s="185"/>
      <c r="AQ643" s="185"/>
      <c r="AR643" s="185"/>
      <c r="AS643" s="185"/>
      <c r="AT643" s="185"/>
      <c r="AU643" s="185"/>
      <c r="AV643" s="185"/>
      <c r="AW643" s="186"/>
      <c r="AX643" s="41"/>
      <c r="AY643" s="41" t="s">
        <v>24</v>
      </c>
      <c r="AZ643" s="41"/>
      <c r="BA643" s="36"/>
      <c r="BB643" s="51"/>
      <c r="BC643" s="33"/>
      <c r="BD643" s="33"/>
      <c r="BE643" s="51"/>
      <c r="BF643" s="51"/>
      <c r="BG643" s="51"/>
      <c r="BH643" s="51"/>
      <c r="BI643" s="51"/>
      <c r="BJ643" s="51"/>
      <c r="BK643" s="51"/>
      <c r="BL643" s="51"/>
      <c r="BM643" s="51"/>
      <c r="BN643" s="51"/>
      <c r="BO643" s="51"/>
    </row>
    <row r="644" spans="1:67" ht="114" customHeight="1" x14ac:dyDescent="0.25">
      <c r="A644" s="201">
        <v>644</v>
      </c>
      <c r="B644" s="182" t="s">
        <v>3984</v>
      </c>
      <c r="C644" s="182" t="s">
        <v>3985</v>
      </c>
      <c r="D644" s="36" t="s">
        <v>36</v>
      </c>
      <c r="E644" s="36" t="s">
        <v>41</v>
      </c>
      <c r="F644" s="202"/>
      <c r="G644" s="202"/>
      <c r="H644" s="202"/>
      <c r="I644" s="202"/>
      <c r="J644" s="202"/>
      <c r="K644" s="202"/>
      <c r="L644" s="34" t="s">
        <v>1667</v>
      </c>
      <c r="M644" s="182"/>
      <c r="N644" s="183"/>
      <c r="O644" s="184" t="s">
        <v>41</v>
      </c>
      <c r="P644" s="109" t="s">
        <v>1668</v>
      </c>
      <c r="Q644" s="182" t="s">
        <v>25</v>
      </c>
      <c r="R644" s="109"/>
      <c r="S644" s="183" t="s">
        <v>791</v>
      </c>
      <c r="T644" s="188">
        <v>42808</v>
      </c>
      <c r="U644" s="33" t="s">
        <v>21</v>
      </c>
      <c r="V644" s="45" t="s">
        <v>21</v>
      </c>
      <c r="W644" s="49" t="s">
        <v>1668</v>
      </c>
      <c r="X644" s="49" t="s">
        <v>973</v>
      </c>
      <c r="Y644" s="36">
        <v>1</v>
      </c>
      <c r="Z644" s="36"/>
      <c r="AA644" s="36"/>
      <c r="AB644" s="36"/>
      <c r="AC644" s="36"/>
      <c r="AD644" s="36"/>
      <c r="AE644" s="36"/>
      <c r="AF644" s="51"/>
      <c r="AG644" s="51"/>
      <c r="AH644" s="51"/>
      <c r="AI644" s="51">
        <v>1</v>
      </c>
      <c r="AJ644" s="51"/>
      <c r="AK644" s="51"/>
      <c r="AL644" s="33"/>
      <c r="AM644" s="33"/>
      <c r="AN644" s="186"/>
      <c r="AO644" s="186"/>
      <c r="AP644" s="185"/>
      <c r="AQ644" s="185"/>
      <c r="AR644" s="185"/>
      <c r="AS644" s="185"/>
      <c r="AT644" s="185"/>
      <c r="AU644" s="185"/>
      <c r="AV644" s="185"/>
      <c r="AW644" s="186"/>
      <c r="AX644" s="41"/>
      <c r="AY644" s="41" t="s">
        <v>791</v>
      </c>
      <c r="AZ644" s="41"/>
      <c r="BA644" s="36"/>
      <c r="BB644" s="51"/>
      <c r="BC644" s="33"/>
      <c r="BD644" s="33"/>
      <c r="BE644" s="51"/>
      <c r="BF644" s="51"/>
      <c r="BG644" s="51"/>
      <c r="BH644" s="51"/>
      <c r="BI644" s="51"/>
      <c r="BJ644" s="51"/>
      <c r="BK644" s="51"/>
      <c r="BL644" s="51"/>
      <c r="BM644" s="51"/>
      <c r="BN644" s="51"/>
      <c r="BO644" s="51"/>
    </row>
    <row r="645" spans="1:67" ht="63.75" customHeight="1" x14ac:dyDescent="0.25">
      <c r="A645" s="201">
        <v>645</v>
      </c>
      <c r="B645" s="182" t="s">
        <v>3984</v>
      </c>
      <c r="C645" s="182" t="s">
        <v>3985</v>
      </c>
      <c r="D645" s="36" t="s">
        <v>36</v>
      </c>
      <c r="E645" s="36" t="s">
        <v>41</v>
      </c>
      <c r="F645" s="202"/>
      <c r="G645" s="202"/>
      <c r="H645" s="202"/>
      <c r="I645" s="202"/>
      <c r="J645" s="202"/>
      <c r="K645" s="202"/>
      <c r="L645" s="34" t="s">
        <v>1669</v>
      </c>
      <c r="M645" s="182"/>
      <c r="N645" s="183"/>
      <c r="O645" s="184" t="s">
        <v>41</v>
      </c>
      <c r="P645" s="109"/>
      <c r="Q645" s="182" t="s">
        <v>25</v>
      </c>
      <c r="R645" s="109"/>
      <c r="S645" s="183" t="s">
        <v>3167</v>
      </c>
      <c r="T645" s="33" t="s">
        <v>1515</v>
      </c>
      <c r="U645" s="33" t="s">
        <v>167</v>
      </c>
      <c r="V645" s="45" t="s">
        <v>167</v>
      </c>
      <c r="W645" s="34" t="s">
        <v>1515</v>
      </c>
      <c r="X645" s="34" t="s">
        <v>1670</v>
      </c>
      <c r="Y645" s="36"/>
      <c r="Z645" s="36"/>
      <c r="AA645" s="36">
        <v>1</v>
      </c>
      <c r="AB645" s="36"/>
      <c r="AC645" s="36"/>
      <c r="AD645" s="36"/>
      <c r="AE645" s="36"/>
      <c r="AF645" s="51"/>
      <c r="AG645" s="51"/>
      <c r="AH645" s="51"/>
      <c r="AI645" s="51">
        <v>1</v>
      </c>
      <c r="AJ645" s="51"/>
      <c r="AK645" s="51"/>
      <c r="AL645" s="33"/>
      <c r="AM645" s="33"/>
      <c r="AN645" s="185" t="s">
        <v>4096</v>
      </c>
      <c r="AO645" s="185"/>
      <c r="AP645" s="185"/>
      <c r="AQ645" s="185"/>
      <c r="AR645" s="185"/>
      <c r="AS645" s="185"/>
      <c r="AT645" s="185"/>
      <c r="AU645" s="185"/>
      <c r="AV645" s="185"/>
      <c r="AW645" s="186"/>
      <c r="AX645" s="35" t="s">
        <v>3237</v>
      </c>
      <c r="AY645" s="35" t="s">
        <v>176</v>
      </c>
      <c r="AZ645" s="41"/>
      <c r="BA645" s="36"/>
      <c r="BB645" s="51"/>
      <c r="BC645" s="33"/>
      <c r="BD645" s="33"/>
      <c r="BE645" s="51"/>
      <c r="BF645" s="51"/>
      <c r="BG645" s="51"/>
      <c r="BH645" s="51"/>
      <c r="BI645" s="51"/>
      <c r="BJ645" s="51"/>
      <c r="BK645" s="51"/>
      <c r="BL645" s="51"/>
      <c r="BM645" s="51"/>
      <c r="BN645" s="51"/>
      <c r="BO645" s="51"/>
    </row>
    <row r="646" spans="1:67" ht="63" customHeight="1" x14ac:dyDescent="0.25">
      <c r="A646" s="201">
        <v>646</v>
      </c>
      <c r="B646" s="182" t="s">
        <v>3984</v>
      </c>
      <c r="C646" s="182" t="s">
        <v>3985</v>
      </c>
      <c r="D646" s="36" t="s">
        <v>36</v>
      </c>
      <c r="E646" s="36" t="s">
        <v>41</v>
      </c>
      <c r="F646" s="202"/>
      <c r="G646" s="202"/>
      <c r="H646" s="202"/>
      <c r="I646" s="202"/>
      <c r="J646" s="202"/>
      <c r="K646" s="202"/>
      <c r="L646" s="34" t="s">
        <v>1671</v>
      </c>
      <c r="M646" s="182"/>
      <c r="N646" s="183"/>
      <c r="O646" s="184" t="s">
        <v>41</v>
      </c>
      <c r="P646" s="109"/>
      <c r="Q646" s="182" t="s">
        <v>25</v>
      </c>
      <c r="R646" s="109"/>
      <c r="S646" s="183" t="s">
        <v>391</v>
      </c>
      <c r="T646" s="33" t="s">
        <v>4097</v>
      </c>
      <c r="U646" s="33" t="s">
        <v>58</v>
      </c>
      <c r="V646" s="45" t="s">
        <v>58</v>
      </c>
      <c r="W646" s="34" t="s">
        <v>1672</v>
      </c>
      <c r="X646" s="34" t="s">
        <v>1670</v>
      </c>
      <c r="Y646" s="36"/>
      <c r="Z646" s="36"/>
      <c r="AA646" s="36"/>
      <c r="AB646" s="36">
        <v>1</v>
      </c>
      <c r="AC646" s="36"/>
      <c r="AD646" s="36"/>
      <c r="AE646" s="36"/>
      <c r="AF646" s="51"/>
      <c r="AG646" s="51"/>
      <c r="AH646" s="51"/>
      <c r="AI646" s="51">
        <v>1</v>
      </c>
      <c r="AJ646" s="51"/>
      <c r="AK646" s="51"/>
      <c r="AL646" s="33"/>
      <c r="AM646" s="33"/>
      <c r="AN646" s="186"/>
      <c r="AO646" s="186"/>
      <c r="AP646" s="185"/>
      <c r="AQ646" s="185"/>
      <c r="AR646" s="185"/>
      <c r="AS646" s="185"/>
      <c r="AT646" s="185"/>
      <c r="AU646" s="185"/>
      <c r="AV646" s="185"/>
      <c r="AW646" s="186"/>
      <c r="AX646" s="41"/>
      <c r="AY646" s="41" t="s">
        <v>24</v>
      </c>
      <c r="AZ646" s="41"/>
      <c r="BA646" s="36"/>
      <c r="BB646" s="51"/>
      <c r="BC646" s="33"/>
      <c r="BD646" s="33"/>
      <c r="BE646" s="51"/>
      <c r="BF646" s="51"/>
      <c r="BG646" s="51"/>
      <c r="BH646" s="51"/>
      <c r="BI646" s="51"/>
      <c r="BJ646" s="51"/>
      <c r="BK646" s="51"/>
      <c r="BL646" s="51"/>
      <c r="BM646" s="51"/>
      <c r="BN646" s="51"/>
      <c r="BO646" s="51"/>
    </row>
    <row r="647" spans="1:67" ht="57.75" customHeight="1" x14ac:dyDescent="0.25">
      <c r="A647" s="201">
        <v>647</v>
      </c>
      <c r="B647" s="182" t="s">
        <v>3984</v>
      </c>
      <c r="C647" s="182" t="s">
        <v>3985</v>
      </c>
      <c r="D647" s="36" t="s">
        <v>36</v>
      </c>
      <c r="E647" s="36" t="s">
        <v>41</v>
      </c>
      <c r="F647" s="202"/>
      <c r="G647" s="202"/>
      <c r="H647" s="202"/>
      <c r="I647" s="202"/>
      <c r="J647" s="202"/>
      <c r="K647" s="202"/>
      <c r="L647" s="34" t="s">
        <v>1675</v>
      </c>
      <c r="M647" s="182"/>
      <c r="N647" s="183"/>
      <c r="O647" s="184" t="s">
        <v>41</v>
      </c>
      <c r="P647" s="109"/>
      <c r="Q647" s="182" t="s">
        <v>25</v>
      </c>
      <c r="R647" s="109"/>
      <c r="S647" s="183" t="s">
        <v>391</v>
      </c>
      <c r="T647" s="188">
        <v>42808</v>
      </c>
      <c r="U647" s="33" t="s">
        <v>58</v>
      </c>
      <c r="V647" s="45" t="s">
        <v>58</v>
      </c>
      <c r="W647" s="49" t="s">
        <v>59</v>
      </c>
      <c r="X647" s="49" t="s">
        <v>228</v>
      </c>
      <c r="Y647" s="36"/>
      <c r="Z647" s="36"/>
      <c r="AA647" s="36"/>
      <c r="AB647" s="36">
        <v>1</v>
      </c>
      <c r="AC647" s="36"/>
      <c r="AD647" s="36"/>
      <c r="AE647" s="36"/>
      <c r="AF647" s="51"/>
      <c r="AG647" s="51"/>
      <c r="AH647" s="51"/>
      <c r="AI647" s="51">
        <v>1</v>
      </c>
      <c r="AJ647" s="51"/>
      <c r="AK647" s="51"/>
      <c r="AL647" s="33"/>
      <c r="AM647" s="33"/>
      <c r="AN647" s="186"/>
      <c r="AO647" s="186"/>
      <c r="AP647" s="185"/>
      <c r="AQ647" s="185"/>
      <c r="AR647" s="185"/>
      <c r="AS647" s="185"/>
      <c r="AT647" s="185"/>
      <c r="AU647" s="185"/>
      <c r="AV647" s="185"/>
      <c r="AW647" s="186"/>
      <c r="AX647" s="41"/>
      <c r="AY647" s="41" t="s">
        <v>24</v>
      </c>
      <c r="AZ647" s="41"/>
      <c r="BA647" s="36"/>
      <c r="BB647" s="51"/>
      <c r="BC647" s="33"/>
      <c r="BD647" s="33"/>
      <c r="BE647" s="51"/>
      <c r="BF647" s="51"/>
      <c r="BG647" s="51"/>
      <c r="BH647" s="51"/>
      <c r="BI647" s="51"/>
      <c r="BJ647" s="51"/>
      <c r="BK647" s="51"/>
      <c r="BL647" s="51"/>
      <c r="BM647" s="51"/>
      <c r="BN647" s="51"/>
      <c r="BO647" s="51"/>
    </row>
    <row r="648" spans="1:67" ht="94.5" customHeight="1" x14ac:dyDescent="0.25">
      <c r="A648" s="201">
        <v>648</v>
      </c>
      <c r="B648" s="182" t="s">
        <v>3984</v>
      </c>
      <c r="C648" s="182" t="s">
        <v>3985</v>
      </c>
      <c r="D648" s="36" t="s">
        <v>36</v>
      </c>
      <c r="E648" s="36" t="s">
        <v>41</v>
      </c>
      <c r="F648" s="202"/>
      <c r="G648" s="202"/>
      <c r="H648" s="202"/>
      <c r="I648" s="202"/>
      <c r="J648" s="202"/>
      <c r="K648" s="202"/>
      <c r="L648" s="34" t="s">
        <v>1676</v>
      </c>
      <c r="M648" s="182"/>
      <c r="N648" s="183"/>
      <c r="O648" s="184" t="s">
        <v>41</v>
      </c>
      <c r="P648" s="109" t="s">
        <v>1678</v>
      </c>
      <c r="Q648" s="182" t="s">
        <v>25</v>
      </c>
      <c r="R648" s="109"/>
      <c r="S648" s="183" t="s">
        <v>791</v>
      </c>
      <c r="T648" s="33" t="s">
        <v>4098</v>
      </c>
      <c r="U648" s="33" t="s">
        <v>21</v>
      </c>
      <c r="V648" s="45" t="s">
        <v>21</v>
      </c>
      <c r="W648" s="49" t="s">
        <v>1678</v>
      </c>
      <c r="X648" s="49" t="s">
        <v>228</v>
      </c>
      <c r="Y648" s="36">
        <v>1</v>
      </c>
      <c r="Z648" s="36"/>
      <c r="AA648" s="36"/>
      <c r="AB648" s="36"/>
      <c r="AC648" s="36"/>
      <c r="AD648" s="36"/>
      <c r="AE648" s="36"/>
      <c r="AF648" s="51"/>
      <c r="AG648" s="51"/>
      <c r="AH648" s="51"/>
      <c r="AI648" s="51">
        <v>1</v>
      </c>
      <c r="AJ648" s="51"/>
      <c r="AK648" s="51"/>
      <c r="AL648" s="33"/>
      <c r="AM648" s="33"/>
      <c r="AN648" s="186"/>
      <c r="AO648" s="186"/>
      <c r="AP648" s="185"/>
      <c r="AQ648" s="185"/>
      <c r="AR648" s="185"/>
      <c r="AS648" s="185"/>
      <c r="AT648" s="185"/>
      <c r="AU648" s="185"/>
      <c r="AV648" s="185"/>
      <c r="AW648" s="186"/>
      <c r="AX648" s="41"/>
      <c r="AY648" s="41" t="s">
        <v>791</v>
      </c>
      <c r="AZ648" s="41"/>
      <c r="BA648" s="36"/>
      <c r="BB648" s="51"/>
      <c r="BC648" s="33"/>
      <c r="BD648" s="33"/>
      <c r="BE648" s="51"/>
      <c r="BF648" s="51"/>
      <c r="BG648" s="51"/>
      <c r="BH648" s="51"/>
      <c r="BI648" s="51"/>
      <c r="BJ648" s="51"/>
      <c r="BK648" s="51"/>
      <c r="BL648" s="51"/>
      <c r="BM648" s="51"/>
      <c r="BN648" s="51"/>
      <c r="BO648" s="51"/>
    </row>
    <row r="649" spans="1:67" ht="63" customHeight="1" x14ac:dyDescent="0.25">
      <c r="A649" s="201">
        <v>649</v>
      </c>
      <c r="B649" s="182" t="s">
        <v>3984</v>
      </c>
      <c r="C649" s="182" t="s">
        <v>3985</v>
      </c>
      <c r="D649" s="36" t="s">
        <v>36</v>
      </c>
      <c r="E649" s="36" t="s">
        <v>41</v>
      </c>
      <c r="F649" s="202"/>
      <c r="G649" s="202"/>
      <c r="H649" s="202"/>
      <c r="I649" s="202"/>
      <c r="J649" s="202"/>
      <c r="K649" s="202"/>
      <c r="L649" s="34" t="s">
        <v>1679</v>
      </c>
      <c r="M649" s="182"/>
      <c r="N649" s="183"/>
      <c r="O649" s="184" t="s">
        <v>41</v>
      </c>
      <c r="P649" s="109"/>
      <c r="Q649" s="182" t="s">
        <v>25</v>
      </c>
      <c r="R649" s="109"/>
      <c r="S649" s="183" t="s">
        <v>3167</v>
      </c>
      <c r="T649" s="33" t="s">
        <v>4099</v>
      </c>
      <c r="U649" s="33" t="s">
        <v>167</v>
      </c>
      <c r="V649" s="45" t="s">
        <v>167</v>
      </c>
      <c r="W649" s="34" t="s">
        <v>1680</v>
      </c>
      <c r="X649" s="49" t="s">
        <v>228</v>
      </c>
      <c r="Y649" s="36"/>
      <c r="Z649" s="36"/>
      <c r="AA649" s="36">
        <v>1</v>
      </c>
      <c r="AB649" s="36"/>
      <c r="AC649" s="36"/>
      <c r="AD649" s="36"/>
      <c r="AE649" s="36"/>
      <c r="AF649" s="51"/>
      <c r="AG649" s="51"/>
      <c r="AH649" s="51"/>
      <c r="AI649" s="51">
        <v>1</v>
      </c>
      <c r="AJ649" s="51"/>
      <c r="AK649" s="51"/>
      <c r="AL649" s="33"/>
      <c r="AM649" s="33"/>
      <c r="AN649" s="186"/>
      <c r="AO649" s="186"/>
      <c r="AP649" s="185"/>
      <c r="AQ649" s="185"/>
      <c r="AR649" s="185"/>
      <c r="AS649" s="185"/>
      <c r="AT649" s="185"/>
      <c r="AU649" s="185"/>
      <c r="AV649" s="185"/>
      <c r="AW649" s="186"/>
      <c r="AX649" s="41"/>
      <c r="AY649" s="35" t="s">
        <v>176</v>
      </c>
      <c r="AZ649" s="41"/>
      <c r="BA649" s="36"/>
      <c r="BB649" s="51"/>
      <c r="BC649" s="33"/>
      <c r="BD649" s="33"/>
      <c r="BE649" s="51"/>
      <c r="BF649" s="51"/>
      <c r="BG649" s="51"/>
      <c r="BH649" s="51"/>
      <c r="BI649" s="51"/>
      <c r="BJ649" s="51"/>
      <c r="BK649" s="51"/>
      <c r="BL649" s="51"/>
      <c r="BM649" s="51"/>
      <c r="BN649" s="51"/>
      <c r="BO649" s="51"/>
    </row>
    <row r="650" spans="1:67" ht="81" customHeight="1" x14ac:dyDescent="0.25">
      <c r="A650" s="201">
        <v>650</v>
      </c>
      <c r="B650" s="182" t="s">
        <v>3984</v>
      </c>
      <c r="C650" s="182" t="s">
        <v>3985</v>
      </c>
      <c r="D650" s="36" t="s">
        <v>36</v>
      </c>
      <c r="E650" s="36" t="s">
        <v>41</v>
      </c>
      <c r="F650" s="202"/>
      <c r="G650" s="202"/>
      <c r="H650" s="202"/>
      <c r="I650" s="202"/>
      <c r="J650" s="202"/>
      <c r="K650" s="202"/>
      <c r="L650" s="34" t="s">
        <v>1682</v>
      </c>
      <c r="M650" s="182"/>
      <c r="N650" s="183"/>
      <c r="O650" s="184" t="s">
        <v>41</v>
      </c>
      <c r="P650" s="109"/>
      <c r="Q650" s="182" t="s">
        <v>25</v>
      </c>
      <c r="R650" s="109"/>
      <c r="S650" s="183" t="s">
        <v>3306</v>
      </c>
      <c r="T650" s="33" t="s">
        <v>4100</v>
      </c>
      <c r="U650" s="33" t="s">
        <v>21</v>
      </c>
      <c r="V650" s="45" t="s">
        <v>21</v>
      </c>
      <c r="W650" s="34" t="s">
        <v>1683</v>
      </c>
      <c r="X650" s="49" t="s">
        <v>228</v>
      </c>
      <c r="Y650" s="36">
        <v>1</v>
      </c>
      <c r="Z650" s="36"/>
      <c r="AA650" s="36"/>
      <c r="AB650" s="36"/>
      <c r="AC650" s="36"/>
      <c r="AD650" s="36"/>
      <c r="AE650" s="36"/>
      <c r="AF650" s="51"/>
      <c r="AG650" s="51">
        <v>1</v>
      </c>
      <c r="AH650" s="51"/>
      <c r="AI650" s="51"/>
      <c r="AJ650" s="51"/>
      <c r="AK650" s="36">
        <v>1</v>
      </c>
      <c r="AL650" s="33" t="s">
        <v>3156</v>
      </c>
      <c r="AM650" s="33"/>
      <c r="AN650" s="185"/>
      <c r="AO650" s="185"/>
      <c r="AP650" s="185"/>
      <c r="AQ650" s="185"/>
      <c r="AR650" s="185"/>
      <c r="AS650" s="185"/>
      <c r="AT650" s="185"/>
      <c r="AU650" s="185"/>
      <c r="AV650" s="185"/>
      <c r="AW650" s="186"/>
      <c r="AX650" s="41"/>
      <c r="AY650" s="41" t="s">
        <v>24</v>
      </c>
      <c r="AZ650" s="41"/>
      <c r="BA650" s="36"/>
      <c r="BB650" s="51"/>
      <c r="BC650" s="33"/>
      <c r="BD650" s="33"/>
      <c r="BE650" s="51"/>
      <c r="BF650" s="51"/>
      <c r="BG650" s="51"/>
      <c r="BH650" s="51"/>
      <c r="BI650" s="51"/>
      <c r="BJ650" s="51"/>
      <c r="BK650" s="51"/>
      <c r="BL650" s="51"/>
      <c r="BM650" s="51"/>
      <c r="BN650" s="51"/>
      <c r="BO650" s="51"/>
    </row>
    <row r="651" spans="1:67" ht="81" customHeight="1" x14ac:dyDescent="0.25">
      <c r="A651" s="201">
        <v>651</v>
      </c>
      <c r="B651" s="182" t="s">
        <v>3984</v>
      </c>
      <c r="C651" s="182" t="s">
        <v>3985</v>
      </c>
      <c r="D651" s="36" t="s">
        <v>36</v>
      </c>
      <c r="E651" s="36" t="s">
        <v>41</v>
      </c>
      <c r="F651" s="202"/>
      <c r="G651" s="202"/>
      <c r="H651" s="202"/>
      <c r="I651" s="202"/>
      <c r="J651" s="202"/>
      <c r="K651" s="202"/>
      <c r="L651" s="34" t="s">
        <v>1685</v>
      </c>
      <c r="M651" s="182"/>
      <c r="N651" s="183"/>
      <c r="O651" s="184" t="s">
        <v>41</v>
      </c>
      <c r="P651" s="109"/>
      <c r="Q651" s="182" t="s">
        <v>25</v>
      </c>
      <c r="R651" s="109"/>
      <c r="S651" s="183" t="s">
        <v>4086</v>
      </c>
      <c r="T651" s="33" t="s">
        <v>4101</v>
      </c>
      <c r="U651" s="33" t="s">
        <v>167</v>
      </c>
      <c r="V651" s="45" t="s">
        <v>167</v>
      </c>
      <c r="W651" s="34" t="s">
        <v>1686</v>
      </c>
      <c r="X651" s="49" t="s">
        <v>228</v>
      </c>
      <c r="Y651" s="36"/>
      <c r="Z651" s="36"/>
      <c r="AA651" s="36">
        <v>1</v>
      </c>
      <c r="AB651" s="36"/>
      <c r="AC651" s="36"/>
      <c r="AD651" s="36"/>
      <c r="AE651" s="36"/>
      <c r="AF651" s="51"/>
      <c r="AG651" s="51"/>
      <c r="AH651" s="51"/>
      <c r="AI651" s="51">
        <v>1</v>
      </c>
      <c r="AJ651" s="51"/>
      <c r="AK651" s="51"/>
      <c r="AL651" s="33"/>
      <c r="AM651" s="33"/>
      <c r="AN651" s="186"/>
      <c r="AO651" s="186"/>
      <c r="AP651" s="185"/>
      <c r="AQ651" s="185"/>
      <c r="AR651" s="185"/>
      <c r="AS651" s="185"/>
      <c r="AT651" s="185"/>
      <c r="AU651" s="185"/>
      <c r="AV651" s="185"/>
      <c r="AW651" s="186"/>
      <c r="AX651" s="41"/>
      <c r="AY651" s="35" t="s">
        <v>46</v>
      </c>
      <c r="AZ651" s="41"/>
      <c r="BA651" s="36"/>
      <c r="BB651" s="51"/>
      <c r="BC651" s="33"/>
      <c r="BD651" s="33"/>
      <c r="BE651" s="51"/>
      <c r="BF651" s="51"/>
      <c r="BG651" s="51"/>
      <c r="BH651" s="51"/>
      <c r="BI651" s="51"/>
      <c r="BJ651" s="51"/>
      <c r="BK651" s="51"/>
      <c r="BL651" s="51"/>
      <c r="BM651" s="51"/>
      <c r="BN651" s="51"/>
      <c r="BO651" s="51"/>
    </row>
    <row r="652" spans="1:67" ht="81" customHeight="1" x14ac:dyDescent="0.25">
      <c r="A652" s="201">
        <v>652</v>
      </c>
      <c r="B652" s="182" t="s">
        <v>3984</v>
      </c>
      <c r="C652" s="182" t="s">
        <v>3985</v>
      </c>
      <c r="D652" s="36" t="s">
        <v>36</v>
      </c>
      <c r="E652" s="36" t="s">
        <v>41</v>
      </c>
      <c r="F652" s="202"/>
      <c r="G652" s="202"/>
      <c r="H652" s="202"/>
      <c r="I652" s="202"/>
      <c r="J652" s="202"/>
      <c r="K652" s="202"/>
      <c r="L652" s="34" t="s">
        <v>1687</v>
      </c>
      <c r="M652" s="182"/>
      <c r="N652" s="183"/>
      <c r="O652" s="184" t="s">
        <v>41</v>
      </c>
      <c r="P652" s="109" t="s">
        <v>1688</v>
      </c>
      <c r="Q652" s="182" t="s">
        <v>25</v>
      </c>
      <c r="R652" s="109"/>
      <c r="S652" s="183" t="s">
        <v>791</v>
      </c>
      <c r="T652" s="188">
        <v>42808</v>
      </c>
      <c r="U652" s="33" t="s">
        <v>21</v>
      </c>
      <c r="V652" s="45" t="s">
        <v>21</v>
      </c>
      <c r="W652" s="49" t="s">
        <v>1688</v>
      </c>
      <c r="X652" s="49" t="s">
        <v>228</v>
      </c>
      <c r="Y652" s="36">
        <v>1</v>
      </c>
      <c r="Z652" s="36"/>
      <c r="AA652" s="36"/>
      <c r="AB652" s="36"/>
      <c r="AC652" s="36"/>
      <c r="AD652" s="36"/>
      <c r="AE652" s="36"/>
      <c r="AF652" s="51"/>
      <c r="AG652" s="51"/>
      <c r="AH652" s="51"/>
      <c r="AI652" s="51">
        <v>1</v>
      </c>
      <c r="AJ652" s="51"/>
      <c r="AK652" s="51"/>
      <c r="AL652" s="33"/>
      <c r="AM652" s="33"/>
      <c r="AN652" s="186"/>
      <c r="AO652" s="186"/>
      <c r="AP652" s="185"/>
      <c r="AQ652" s="185"/>
      <c r="AR652" s="185"/>
      <c r="AS652" s="185"/>
      <c r="AT652" s="185"/>
      <c r="AU652" s="185"/>
      <c r="AV652" s="185"/>
      <c r="AW652" s="186"/>
      <c r="AX652" s="41"/>
      <c r="AY652" s="41" t="s">
        <v>300</v>
      </c>
      <c r="AZ652" s="35" t="s">
        <v>1690</v>
      </c>
      <c r="BA652" s="36"/>
      <c r="BB652" s="51"/>
      <c r="BC652" s="33"/>
      <c r="BD652" s="33"/>
      <c r="BE652" s="51"/>
      <c r="BF652" s="51"/>
      <c r="BG652" s="51"/>
      <c r="BH652" s="51"/>
      <c r="BI652" s="51"/>
      <c r="BJ652" s="51"/>
      <c r="BK652" s="51"/>
      <c r="BL652" s="51"/>
      <c r="BM652" s="51"/>
      <c r="BN652" s="51"/>
      <c r="BO652" s="51"/>
    </row>
    <row r="653" spans="1:67" ht="81" customHeight="1" x14ac:dyDescent="0.25">
      <c r="A653" s="201">
        <v>653</v>
      </c>
      <c r="B653" s="182" t="s">
        <v>3984</v>
      </c>
      <c r="C653" s="182" t="s">
        <v>3985</v>
      </c>
      <c r="D653" s="36" t="s">
        <v>36</v>
      </c>
      <c r="E653" s="36" t="s">
        <v>41</v>
      </c>
      <c r="F653" s="202"/>
      <c r="G653" s="202"/>
      <c r="H653" s="202"/>
      <c r="I653" s="202"/>
      <c r="J653" s="202"/>
      <c r="K653" s="202"/>
      <c r="L653" s="34" t="s">
        <v>1691</v>
      </c>
      <c r="M653" s="182"/>
      <c r="N653" s="183"/>
      <c r="O653" s="184" t="s">
        <v>41</v>
      </c>
      <c r="P653" s="109" t="s">
        <v>1692</v>
      </c>
      <c r="Q653" s="182" t="s">
        <v>25</v>
      </c>
      <c r="R653" s="109"/>
      <c r="S653" s="183" t="s">
        <v>791</v>
      </c>
      <c r="T653" s="33" t="s">
        <v>4102</v>
      </c>
      <c r="U653" s="33" t="s">
        <v>21</v>
      </c>
      <c r="V653" s="45" t="s">
        <v>21</v>
      </c>
      <c r="W653" s="49" t="s">
        <v>1692</v>
      </c>
      <c r="X653" s="49" t="s">
        <v>228</v>
      </c>
      <c r="Y653" s="36">
        <v>1</v>
      </c>
      <c r="Z653" s="36"/>
      <c r="AA653" s="36"/>
      <c r="AB653" s="36"/>
      <c r="AC653" s="36"/>
      <c r="AD653" s="36"/>
      <c r="AE653" s="36"/>
      <c r="AF653" s="51"/>
      <c r="AG653" s="51"/>
      <c r="AH653" s="51"/>
      <c r="AI653" s="51">
        <v>1</v>
      </c>
      <c r="AJ653" s="51"/>
      <c r="AK653" s="51"/>
      <c r="AL653" s="33"/>
      <c r="AM653" s="33"/>
      <c r="AN653" s="186"/>
      <c r="AO653" s="186"/>
      <c r="AP653" s="185"/>
      <c r="AQ653" s="185"/>
      <c r="AR653" s="185"/>
      <c r="AS653" s="185"/>
      <c r="AT653" s="185"/>
      <c r="AU653" s="185"/>
      <c r="AV653" s="185"/>
      <c r="AW653" s="186"/>
      <c r="AX653" s="41"/>
      <c r="AY653" s="41" t="s">
        <v>24</v>
      </c>
      <c r="AZ653" s="41"/>
      <c r="BA653" s="36"/>
      <c r="BB653" s="51"/>
      <c r="BC653" s="33"/>
      <c r="BD653" s="33"/>
      <c r="BE653" s="51"/>
      <c r="BF653" s="51"/>
      <c r="BG653" s="51"/>
      <c r="BH653" s="51"/>
      <c r="BI653" s="51"/>
      <c r="BJ653" s="51"/>
      <c r="BK653" s="51"/>
      <c r="BL653" s="51"/>
      <c r="BM653" s="51"/>
      <c r="BN653" s="51"/>
      <c r="BO653" s="51"/>
    </row>
    <row r="654" spans="1:67" ht="81" customHeight="1" x14ac:dyDescent="0.25">
      <c r="A654" s="201">
        <v>654</v>
      </c>
      <c r="B654" s="182" t="s">
        <v>3984</v>
      </c>
      <c r="C654" s="182" t="s">
        <v>3985</v>
      </c>
      <c r="D654" s="36" t="s">
        <v>36</v>
      </c>
      <c r="E654" s="36" t="s">
        <v>41</v>
      </c>
      <c r="F654" s="202"/>
      <c r="G654" s="202"/>
      <c r="H654" s="202"/>
      <c r="I654" s="202"/>
      <c r="J654" s="202"/>
      <c r="K654" s="202"/>
      <c r="L654" s="34" t="s">
        <v>1693</v>
      </c>
      <c r="M654" s="182"/>
      <c r="N654" s="183"/>
      <c r="O654" s="184" t="s">
        <v>41</v>
      </c>
      <c r="P654" s="109"/>
      <c r="Q654" s="182" t="s">
        <v>25</v>
      </c>
      <c r="R654" s="109"/>
      <c r="S654" s="183" t="s">
        <v>391</v>
      </c>
      <c r="T654" s="188">
        <v>42808</v>
      </c>
      <c r="U654" s="33" t="s">
        <v>58</v>
      </c>
      <c r="V654" s="45" t="s">
        <v>58</v>
      </c>
      <c r="W654" s="49" t="s">
        <v>59</v>
      </c>
      <c r="X654" s="49" t="s">
        <v>1694</v>
      </c>
      <c r="Y654" s="36"/>
      <c r="Z654" s="36"/>
      <c r="AA654" s="36"/>
      <c r="AB654" s="36">
        <v>1</v>
      </c>
      <c r="AC654" s="36"/>
      <c r="AD654" s="36"/>
      <c r="AE654" s="36"/>
      <c r="AF654" s="51"/>
      <c r="AG654" s="51"/>
      <c r="AH654" s="51"/>
      <c r="AI654" s="51">
        <v>1</v>
      </c>
      <c r="AJ654" s="51"/>
      <c r="AK654" s="51"/>
      <c r="AL654" s="33"/>
      <c r="AM654" s="33"/>
      <c r="AN654" s="186"/>
      <c r="AO654" s="186"/>
      <c r="AP654" s="185"/>
      <c r="AQ654" s="185"/>
      <c r="AR654" s="185"/>
      <c r="AS654" s="185"/>
      <c r="AT654" s="185"/>
      <c r="AU654" s="185"/>
      <c r="AV654" s="185"/>
      <c r="AW654" s="186"/>
      <c r="AX654" s="41"/>
      <c r="AY654" s="41" t="s">
        <v>24</v>
      </c>
      <c r="AZ654" s="41"/>
      <c r="BA654" s="36"/>
      <c r="BB654" s="51"/>
      <c r="BC654" s="33"/>
      <c r="BD654" s="33"/>
      <c r="BE654" s="51"/>
      <c r="BF654" s="51"/>
      <c r="BG654" s="51"/>
      <c r="BH654" s="51"/>
      <c r="BI654" s="51"/>
      <c r="BJ654" s="51"/>
      <c r="BK654" s="51"/>
      <c r="BL654" s="51"/>
      <c r="BM654" s="51"/>
      <c r="BN654" s="51"/>
      <c r="BO654" s="51"/>
    </row>
    <row r="655" spans="1:67" ht="81" customHeight="1" x14ac:dyDescent="0.25">
      <c r="A655" s="201">
        <v>655</v>
      </c>
      <c r="B655" s="182" t="s">
        <v>3984</v>
      </c>
      <c r="C655" s="182" t="s">
        <v>3985</v>
      </c>
      <c r="D655" s="36" t="s">
        <v>36</v>
      </c>
      <c r="E655" s="36" t="s">
        <v>41</v>
      </c>
      <c r="F655" s="202"/>
      <c r="G655" s="202"/>
      <c r="H655" s="202"/>
      <c r="I655" s="202"/>
      <c r="J655" s="202"/>
      <c r="K655" s="202"/>
      <c r="L655" s="34" t="s">
        <v>1695</v>
      </c>
      <c r="M655" s="182"/>
      <c r="N655" s="183"/>
      <c r="O655" s="184" t="s">
        <v>41</v>
      </c>
      <c r="P655" s="109"/>
      <c r="Q655" s="182" t="s">
        <v>25</v>
      </c>
      <c r="R655" s="109"/>
      <c r="S655" s="183" t="s">
        <v>391</v>
      </c>
      <c r="T655" s="33" t="s">
        <v>4103</v>
      </c>
      <c r="U655" s="33" t="s">
        <v>21</v>
      </c>
      <c r="V655" s="45" t="s">
        <v>21</v>
      </c>
      <c r="W655" s="34" t="s">
        <v>1697</v>
      </c>
      <c r="X655" s="49" t="s">
        <v>1694</v>
      </c>
      <c r="Y655" s="36">
        <v>1</v>
      </c>
      <c r="Z655" s="36"/>
      <c r="AA655" s="36"/>
      <c r="AB655" s="36"/>
      <c r="AC655" s="36"/>
      <c r="AD655" s="36"/>
      <c r="AE655" s="36"/>
      <c r="AF655" s="51"/>
      <c r="AG655" s="51"/>
      <c r="AH655" s="51"/>
      <c r="AI655" s="51">
        <v>1</v>
      </c>
      <c r="AJ655" s="51"/>
      <c r="AK655" s="51"/>
      <c r="AL655" s="33"/>
      <c r="AM655" s="33"/>
      <c r="AN655" s="186"/>
      <c r="AO655" s="186"/>
      <c r="AP655" s="185"/>
      <c r="AQ655" s="185"/>
      <c r="AR655" s="185"/>
      <c r="AS655" s="185"/>
      <c r="AT655" s="185"/>
      <c r="AU655" s="185"/>
      <c r="AV655" s="185"/>
      <c r="AW655" s="186"/>
      <c r="AX655" s="41"/>
      <c r="AY655" s="41" t="s">
        <v>24</v>
      </c>
      <c r="AZ655" s="41"/>
      <c r="BA655" s="36"/>
      <c r="BB655" s="51"/>
      <c r="BC655" s="33"/>
      <c r="BD655" s="33"/>
      <c r="BE655" s="51"/>
      <c r="BF655" s="51"/>
      <c r="BG655" s="51"/>
      <c r="BH655" s="51"/>
      <c r="BI655" s="51"/>
      <c r="BJ655" s="51"/>
      <c r="BK655" s="51"/>
      <c r="BL655" s="51"/>
      <c r="BM655" s="51"/>
      <c r="BN655" s="51"/>
      <c r="BO655" s="51"/>
    </row>
    <row r="656" spans="1:67" ht="81" customHeight="1" x14ac:dyDescent="0.25">
      <c r="A656" s="201">
        <v>656</v>
      </c>
      <c r="B656" s="182" t="s">
        <v>3984</v>
      </c>
      <c r="C656" s="182" t="s">
        <v>3985</v>
      </c>
      <c r="D656" s="36" t="s">
        <v>36</v>
      </c>
      <c r="E656" s="36" t="s">
        <v>41</v>
      </c>
      <c r="F656" s="202"/>
      <c r="G656" s="202"/>
      <c r="H656" s="202"/>
      <c r="I656" s="202"/>
      <c r="J656" s="202"/>
      <c r="K656" s="202"/>
      <c r="L656" s="34" t="s">
        <v>1699</v>
      </c>
      <c r="M656" s="182"/>
      <c r="N656" s="183"/>
      <c r="O656" s="184" t="s">
        <v>41</v>
      </c>
      <c r="P656" s="109"/>
      <c r="Q656" s="182" t="s">
        <v>25</v>
      </c>
      <c r="R656" s="109"/>
      <c r="S656" s="183" t="s">
        <v>391</v>
      </c>
      <c r="T656" s="33" t="s">
        <v>4104</v>
      </c>
      <c r="U656" s="33" t="s">
        <v>58</v>
      </c>
      <c r="V656" s="45" t="s">
        <v>58</v>
      </c>
      <c r="W656" s="34" t="s">
        <v>1701</v>
      </c>
      <c r="X656" s="49" t="s">
        <v>1694</v>
      </c>
      <c r="Y656" s="36"/>
      <c r="Z656" s="36"/>
      <c r="AA656" s="36"/>
      <c r="AB656" s="36">
        <v>1</v>
      </c>
      <c r="AC656" s="36"/>
      <c r="AD656" s="36"/>
      <c r="AE656" s="36"/>
      <c r="AF656" s="51"/>
      <c r="AG656" s="51"/>
      <c r="AH656" s="51"/>
      <c r="AI656" s="51">
        <v>1</v>
      </c>
      <c r="AJ656" s="51"/>
      <c r="AK656" s="51"/>
      <c r="AL656" s="33"/>
      <c r="AM656" s="33"/>
      <c r="AN656" s="186"/>
      <c r="AO656" s="186"/>
      <c r="AP656" s="185"/>
      <c r="AQ656" s="185"/>
      <c r="AR656" s="185"/>
      <c r="AS656" s="185"/>
      <c r="AT656" s="185"/>
      <c r="AU656" s="185"/>
      <c r="AV656" s="185"/>
      <c r="AW656" s="186"/>
      <c r="AX656" s="41"/>
      <c r="AY656" s="41" t="s">
        <v>24</v>
      </c>
      <c r="AZ656" s="41"/>
      <c r="BA656" s="36"/>
      <c r="BB656" s="51"/>
      <c r="BC656" s="33"/>
      <c r="BD656" s="33"/>
      <c r="BE656" s="51"/>
      <c r="BF656" s="51"/>
      <c r="BG656" s="51"/>
      <c r="BH656" s="51"/>
      <c r="BI656" s="51"/>
      <c r="BJ656" s="51"/>
      <c r="BK656" s="51"/>
      <c r="BL656" s="51"/>
      <c r="BM656" s="51"/>
      <c r="BN656" s="51"/>
      <c r="BO656" s="51"/>
    </row>
    <row r="657" spans="1:67" ht="81" customHeight="1" x14ac:dyDescent="0.25">
      <c r="A657" s="201">
        <v>657</v>
      </c>
      <c r="B657" s="182" t="s">
        <v>3984</v>
      </c>
      <c r="C657" s="182" t="s">
        <v>3985</v>
      </c>
      <c r="D657" s="36" t="s">
        <v>36</v>
      </c>
      <c r="E657" s="36" t="s">
        <v>41</v>
      </c>
      <c r="F657" s="202"/>
      <c r="G657" s="202"/>
      <c r="H657" s="202"/>
      <c r="I657" s="202"/>
      <c r="J657" s="202"/>
      <c r="K657" s="202"/>
      <c r="L657" s="34" t="s">
        <v>1702</v>
      </c>
      <c r="M657" s="182"/>
      <c r="N657" s="183"/>
      <c r="O657" s="184" t="s">
        <v>41</v>
      </c>
      <c r="P657" s="109"/>
      <c r="Q657" s="182" t="s">
        <v>25</v>
      </c>
      <c r="R657" s="109"/>
      <c r="S657" s="183" t="s">
        <v>3167</v>
      </c>
      <c r="T657" s="33" t="s">
        <v>1515</v>
      </c>
      <c r="U657" s="33" t="s">
        <v>167</v>
      </c>
      <c r="V657" s="45" t="s">
        <v>167</v>
      </c>
      <c r="W657" s="34" t="s">
        <v>1515</v>
      </c>
      <c r="X657" s="49" t="s">
        <v>1694</v>
      </c>
      <c r="Y657" s="36"/>
      <c r="Z657" s="36"/>
      <c r="AA657" s="36">
        <v>1</v>
      </c>
      <c r="AB657" s="36"/>
      <c r="AC657" s="36"/>
      <c r="AD657" s="36"/>
      <c r="AE657" s="36"/>
      <c r="AF657" s="51"/>
      <c r="AG657" s="51"/>
      <c r="AH657" s="51"/>
      <c r="AI657" s="51">
        <v>1</v>
      </c>
      <c r="AJ657" s="51"/>
      <c r="AK657" s="51"/>
      <c r="AL657" s="33"/>
      <c r="AM657" s="33"/>
      <c r="AN657" s="185" t="s">
        <v>4105</v>
      </c>
      <c r="AO657" s="185"/>
      <c r="AP657" s="185"/>
      <c r="AQ657" s="185"/>
      <c r="AR657" s="185"/>
      <c r="AS657" s="185"/>
      <c r="AT657" s="185"/>
      <c r="AU657" s="185"/>
      <c r="AV657" s="185"/>
      <c r="AW657" s="186"/>
      <c r="AX657" s="35" t="s">
        <v>3237</v>
      </c>
      <c r="AY657" s="35" t="s">
        <v>176</v>
      </c>
      <c r="AZ657" s="41"/>
      <c r="BA657" s="36"/>
      <c r="BB657" s="51"/>
      <c r="BC657" s="33"/>
      <c r="BD657" s="33"/>
      <c r="BE657" s="51"/>
      <c r="BF657" s="51"/>
      <c r="BG657" s="51"/>
      <c r="BH657" s="51"/>
      <c r="BI657" s="51"/>
      <c r="BJ657" s="51"/>
      <c r="BK657" s="51"/>
      <c r="BL657" s="51"/>
      <c r="BM657" s="51"/>
      <c r="BN657" s="51"/>
      <c r="BO657" s="51"/>
    </row>
    <row r="658" spans="1:67" ht="81" customHeight="1" x14ac:dyDescent="0.25">
      <c r="A658" s="201">
        <v>658</v>
      </c>
      <c r="B658" s="182" t="s">
        <v>3984</v>
      </c>
      <c r="C658" s="182" t="s">
        <v>3985</v>
      </c>
      <c r="D658" s="36" t="s">
        <v>36</v>
      </c>
      <c r="E658" s="36" t="s">
        <v>41</v>
      </c>
      <c r="F658" s="202"/>
      <c r="G658" s="202"/>
      <c r="H658" s="202"/>
      <c r="I658" s="202"/>
      <c r="J658" s="202"/>
      <c r="K658" s="202"/>
      <c r="L658" s="34" t="s">
        <v>1703</v>
      </c>
      <c r="M658" s="182"/>
      <c r="N658" s="183"/>
      <c r="O658" s="184" t="s">
        <v>41</v>
      </c>
      <c r="P658" s="109" t="s">
        <v>1015</v>
      </c>
      <c r="Q658" s="182" t="s">
        <v>25</v>
      </c>
      <c r="R658" s="109"/>
      <c r="S658" s="183" t="s">
        <v>791</v>
      </c>
      <c r="T658" s="188">
        <v>42808</v>
      </c>
      <c r="U658" s="33" t="s">
        <v>21</v>
      </c>
      <c r="V658" s="45" t="s">
        <v>21</v>
      </c>
      <c r="W658" s="49" t="s">
        <v>1015</v>
      </c>
      <c r="X658" s="49" t="s">
        <v>1694</v>
      </c>
      <c r="Y658" s="36">
        <v>1</v>
      </c>
      <c r="Z658" s="36"/>
      <c r="AA658" s="36"/>
      <c r="AB658" s="36"/>
      <c r="AC658" s="36"/>
      <c r="AD658" s="36"/>
      <c r="AE658" s="36"/>
      <c r="AF658" s="51"/>
      <c r="AG658" s="51"/>
      <c r="AH658" s="51"/>
      <c r="AI658" s="51">
        <v>1</v>
      </c>
      <c r="AJ658" s="51"/>
      <c r="AK658" s="51"/>
      <c r="AL658" s="33"/>
      <c r="AM658" s="33"/>
      <c r="AN658" s="186"/>
      <c r="AO658" s="186"/>
      <c r="AP658" s="185"/>
      <c r="AQ658" s="185"/>
      <c r="AR658" s="185"/>
      <c r="AS658" s="185"/>
      <c r="AT658" s="185"/>
      <c r="AU658" s="185"/>
      <c r="AV658" s="185"/>
      <c r="AW658" s="186"/>
      <c r="AX658" s="41"/>
      <c r="AY658" s="41" t="s">
        <v>24</v>
      </c>
      <c r="AZ658" s="41"/>
      <c r="BA658" s="36"/>
      <c r="BB658" s="51"/>
      <c r="BC658" s="33"/>
      <c r="BD658" s="33"/>
      <c r="BE658" s="51"/>
      <c r="BF658" s="51"/>
      <c r="BG658" s="51"/>
      <c r="BH658" s="51"/>
      <c r="BI658" s="51"/>
      <c r="BJ658" s="51"/>
      <c r="BK658" s="51"/>
      <c r="BL658" s="51"/>
      <c r="BM658" s="51"/>
      <c r="BN658" s="51"/>
      <c r="BO658" s="51"/>
    </row>
    <row r="659" spans="1:67" ht="81" customHeight="1" x14ac:dyDescent="0.25">
      <c r="A659" s="201">
        <v>659</v>
      </c>
      <c r="B659" s="182" t="s">
        <v>3984</v>
      </c>
      <c r="C659" s="182" t="s">
        <v>3985</v>
      </c>
      <c r="D659" s="36" t="s">
        <v>36</v>
      </c>
      <c r="E659" s="36" t="s">
        <v>41</v>
      </c>
      <c r="F659" s="202"/>
      <c r="G659" s="202"/>
      <c r="H659" s="202"/>
      <c r="I659" s="202"/>
      <c r="J659" s="202"/>
      <c r="K659" s="202"/>
      <c r="L659" s="34" t="s">
        <v>1704</v>
      </c>
      <c r="M659" s="182"/>
      <c r="N659" s="183"/>
      <c r="O659" s="184" t="s">
        <v>41</v>
      </c>
      <c r="P659" s="109" t="s">
        <v>1705</v>
      </c>
      <c r="Q659" s="182" t="s">
        <v>25</v>
      </c>
      <c r="R659" s="109"/>
      <c r="S659" s="183" t="s">
        <v>791</v>
      </c>
      <c r="T659" s="188">
        <v>42808</v>
      </c>
      <c r="U659" s="33" t="s">
        <v>21</v>
      </c>
      <c r="V659" s="45" t="s">
        <v>21</v>
      </c>
      <c r="W659" s="49" t="s">
        <v>1705</v>
      </c>
      <c r="X659" s="49" t="s">
        <v>1694</v>
      </c>
      <c r="Y659" s="36">
        <v>1</v>
      </c>
      <c r="Z659" s="36"/>
      <c r="AA659" s="36"/>
      <c r="AB659" s="36"/>
      <c r="AC659" s="36"/>
      <c r="AD659" s="36"/>
      <c r="AE659" s="36"/>
      <c r="AF659" s="51"/>
      <c r="AG659" s="51"/>
      <c r="AH659" s="51"/>
      <c r="AI659" s="51">
        <v>1</v>
      </c>
      <c r="AJ659" s="51"/>
      <c r="AK659" s="51"/>
      <c r="AL659" s="33"/>
      <c r="AM659" s="33"/>
      <c r="AN659" s="186"/>
      <c r="AO659" s="186"/>
      <c r="AP659" s="185"/>
      <c r="AQ659" s="185"/>
      <c r="AR659" s="185"/>
      <c r="AS659" s="185"/>
      <c r="AT659" s="185"/>
      <c r="AU659" s="185"/>
      <c r="AV659" s="185"/>
      <c r="AW659" s="186"/>
      <c r="AX659" s="41"/>
      <c r="AY659" s="41" t="s">
        <v>24</v>
      </c>
      <c r="AZ659" s="41"/>
      <c r="BA659" s="36"/>
      <c r="BB659" s="51"/>
      <c r="BC659" s="33"/>
      <c r="BD659" s="33"/>
      <c r="BE659" s="51"/>
      <c r="BF659" s="51"/>
      <c r="BG659" s="51"/>
      <c r="BH659" s="51"/>
      <c r="BI659" s="51"/>
      <c r="BJ659" s="51"/>
      <c r="BK659" s="51"/>
      <c r="BL659" s="51"/>
      <c r="BM659" s="51"/>
      <c r="BN659" s="51"/>
      <c r="BO659" s="51"/>
    </row>
    <row r="660" spans="1:67" ht="94.5" customHeight="1" x14ac:dyDescent="0.25">
      <c r="A660" s="201">
        <v>660</v>
      </c>
      <c r="B660" s="182" t="s">
        <v>3984</v>
      </c>
      <c r="C660" s="182" t="s">
        <v>3985</v>
      </c>
      <c r="D660" s="36" t="s">
        <v>36</v>
      </c>
      <c r="E660" s="36" t="s">
        <v>41</v>
      </c>
      <c r="F660" s="202"/>
      <c r="G660" s="202"/>
      <c r="H660" s="202"/>
      <c r="I660" s="202"/>
      <c r="J660" s="202"/>
      <c r="K660" s="202"/>
      <c r="L660" s="34" t="s">
        <v>1707</v>
      </c>
      <c r="M660" s="182"/>
      <c r="N660" s="183"/>
      <c r="O660" s="184" t="s">
        <v>41</v>
      </c>
      <c r="P660" s="109"/>
      <c r="Q660" s="182" t="s">
        <v>25</v>
      </c>
      <c r="R660" s="109"/>
      <c r="S660" s="183" t="s">
        <v>3306</v>
      </c>
      <c r="T660" s="33" t="s">
        <v>4106</v>
      </c>
      <c r="U660" s="33" t="s">
        <v>21</v>
      </c>
      <c r="V660" s="45" t="s">
        <v>21</v>
      </c>
      <c r="W660" s="34" t="s">
        <v>1708</v>
      </c>
      <c r="X660" s="49" t="s">
        <v>1694</v>
      </c>
      <c r="Y660" s="36">
        <v>1</v>
      </c>
      <c r="Z660" s="36"/>
      <c r="AA660" s="36"/>
      <c r="AB660" s="36"/>
      <c r="AC660" s="36"/>
      <c r="AD660" s="36"/>
      <c r="AE660" s="36"/>
      <c r="AF660" s="51"/>
      <c r="AG660" s="51">
        <v>1</v>
      </c>
      <c r="AH660" s="51"/>
      <c r="AI660" s="51"/>
      <c r="AJ660" s="51"/>
      <c r="AK660" s="36">
        <v>1</v>
      </c>
      <c r="AL660" s="33" t="s">
        <v>4107</v>
      </c>
      <c r="AM660" s="45" t="s">
        <v>3432</v>
      </c>
      <c r="AN660" s="185"/>
      <c r="AO660" s="185" t="s">
        <v>4108</v>
      </c>
      <c r="AP660" s="185"/>
      <c r="AQ660" s="185"/>
      <c r="AR660" s="185"/>
      <c r="AS660" s="185"/>
      <c r="AT660" s="185"/>
      <c r="AU660" s="185"/>
      <c r="AV660" s="185"/>
      <c r="AW660" s="186"/>
      <c r="AX660" s="41"/>
      <c r="AY660" s="35" t="s">
        <v>176</v>
      </c>
      <c r="AZ660" s="41"/>
      <c r="BA660" s="36"/>
      <c r="BB660" s="51"/>
      <c r="BC660" s="33"/>
      <c r="BD660" s="33"/>
      <c r="BE660" s="51"/>
      <c r="BF660" s="51"/>
      <c r="BG660" s="51"/>
      <c r="BH660" s="51"/>
      <c r="BI660" s="51"/>
      <c r="BJ660" s="51"/>
      <c r="BK660" s="51"/>
      <c r="BL660" s="51"/>
      <c r="BM660" s="51"/>
      <c r="BN660" s="51"/>
      <c r="BO660" s="51"/>
    </row>
    <row r="661" spans="1:67" ht="78.75" customHeight="1" x14ac:dyDescent="0.25">
      <c r="A661" s="201">
        <v>661</v>
      </c>
      <c r="B661" s="182" t="s">
        <v>3984</v>
      </c>
      <c r="C661" s="182" t="s">
        <v>3985</v>
      </c>
      <c r="D661" s="36" t="s">
        <v>36</v>
      </c>
      <c r="E661" s="36" t="s">
        <v>41</v>
      </c>
      <c r="F661" s="202"/>
      <c r="G661" s="202"/>
      <c r="H661" s="202"/>
      <c r="I661" s="202"/>
      <c r="J661" s="202"/>
      <c r="K661" s="202"/>
      <c r="L661" s="34" t="s">
        <v>1709</v>
      </c>
      <c r="M661" s="182"/>
      <c r="N661" s="183"/>
      <c r="O661" s="184" t="s">
        <v>41</v>
      </c>
      <c r="P661" s="109"/>
      <c r="Q661" s="182" t="s">
        <v>25</v>
      </c>
      <c r="R661" s="109"/>
      <c r="S661" s="183" t="s">
        <v>3306</v>
      </c>
      <c r="T661" s="33" t="s">
        <v>4109</v>
      </c>
      <c r="U661" s="33" t="s">
        <v>106</v>
      </c>
      <c r="V661" s="45" t="s">
        <v>106</v>
      </c>
      <c r="W661" s="34" t="s">
        <v>1710</v>
      </c>
      <c r="X661" s="34" t="s">
        <v>1711</v>
      </c>
      <c r="Y661" s="36"/>
      <c r="Z661" s="36">
        <v>1</v>
      </c>
      <c r="AA661" s="36"/>
      <c r="AB661" s="36"/>
      <c r="AC661" s="36"/>
      <c r="AD661" s="36"/>
      <c r="AE661" s="36"/>
      <c r="AF661" s="51"/>
      <c r="AG661" s="51">
        <v>1</v>
      </c>
      <c r="AH661" s="51"/>
      <c r="AI661" s="51"/>
      <c r="AJ661" s="51"/>
      <c r="AK661" s="51"/>
      <c r="AL661" s="33" t="s">
        <v>3156</v>
      </c>
      <c r="AM661" s="33"/>
      <c r="AN661" s="185"/>
      <c r="AO661" s="185"/>
      <c r="AP661" s="185" t="s">
        <v>803</v>
      </c>
      <c r="AQ661" s="185" t="s">
        <v>803</v>
      </c>
      <c r="AR661" s="185" t="s">
        <v>803</v>
      </c>
      <c r="AS661" s="185" t="s">
        <v>2694</v>
      </c>
      <c r="AT661" s="185"/>
      <c r="AU661" s="185"/>
      <c r="AV661" s="185"/>
      <c r="AW661" s="186"/>
      <c r="AX661" s="41"/>
      <c r="AY661" s="41" t="s">
        <v>24</v>
      </c>
      <c r="AZ661" s="41"/>
      <c r="BA661" s="36"/>
      <c r="BB661" s="51"/>
      <c r="BC661" s="33"/>
      <c r="BD661" s="33"/>
      <c r="BE661" s="51"/>
      <c r="BF661" s="51"/>
      <c r="BG661" s="51"/>
      <c r="BH661" s="51"/>
      <c r="BI661" s="51"/>
      <c r="BJ661" s="51"/>
      <c r="BK661" s="51"/>
      <c r="BL661" s="51"/>
      <c r="BM661" s="51"/>
      <c r="BN661" s="51"/>
      <c r="BO661" s="51"/>
    </row>
    <row r="662" spans="1:67" ht="111.75" customHeight="1" x14ac:dyDescent="0.25">
      <c r="A662" s="201">
        <v>662</v>
      </c>
      <c r="B662" s="182" t="s">
        <v>3984</v>
      </c>
      <c r="C662" s="182" t="s">
        <v>3985</v>
      </c>
      <c r="D662" s="36" t="s">
        <v>36</v>
      </c>
      <c r="E662" s="36" t="s">
        <v>41</v>
      </c>
      <c r="F662" s="202"/>
      <c r="G662" s="202"/>
      <c r="H662" s="202"/>
      <c r="I662" s="202"/>
      <c r="J662" s="202"/>
      <c r="K662" s="202"/>
      <c r="L662" s="34" t="s">
        <v>1712</v>
      </c>
      <c r="M662" s="182"/>
      <c r="N662" s="183"/>
      <c r="O662" s="184" t="s">
        <v>41</v>
      </c>
      <c r="P662" s="109" t="s">
        <v>4110</v>
      </c>
      <c r="Q662" s="182" t="s">
        <v>25</v>
      </c>
      <c r="R662" s="109"/>
      <c r="S662" s="183" t="s">
        <v>791</v>
      </c>
      <c r="T662" s="33" t="s">
        <v>1713</v>
      </c>
      <c r="U662" s="33" t="s">
        <v>167</v>
      </c>
      <c r="V662" s="45" t="s">
        <v>167</v>
      </c>
      <c r="W662" s="34" t="s">
        <v>1713</v>
      </c>
      <c r="X662" s="34" t="s">
        <v>1711</v>
      </c>
      <c r="Y662" s="36"/>
      <c r="Z662" s="36"/>
      <c r="AA662" s="36">
        <v>1</v>
      </c>
      <c r="AB662" s="36"/>
      <c r="AC662" s="36"/>
      <c r="AD662" s="36"/>
      <c r="AE662" s="36"/>
      <c r="AF662" s="51"/>
      <c r="AG662" s="51"/>
      <c r="AH662" s="51"/>
      <c r="AI662" s="51">
        <v>1</v>
      </c>
      <c r="AJ662" s="51"/>
      <c r="AK662" s="51"/>
      <c r="AL662" s="33"/>
      <c r="AM662" s="33"/>
      <c r="AN662" s="186"/>
      <c r="AO662" s="186"/>
      <c r="AP662" s="185"/>
      <c r="AQ662" s="185"/>
      <c r="AR662" s="185"/>
      <c r="AS662" s="185"/>
      <c r="AT662" s="185"/>
      <c r="AU662" s="185"/>
      <c r="AV662" s="185"/>
      <c r="AW662" s="186"/>
      <c r="AX662" s="41"/>
      <c r="AY662" s="35" t="s">
        <v>46</v>
      </c>
      <c r="AZ662" s="41"/>
      <c r="BA662" s="36"/>
      <c r="BB662" s="51"/>
      <c r="BC662" s="33"/>
      <c r="BD662" s="33"/>
      <c r="BE662" s="51"/>
      <c r="BF662" s="51"/>
      <c r="BG662" s="51"/>
      <c r="BH662" s="51"/>
      <c r="BI662" s="51"/>
      <c r="BJ662" s="51"/>
      <c r="BK662" s="51"/>
      <c r="BL662" s="51"/>
      <c r="BM662" s="51"/>
      <c r="BN662" s="51"/>
      <c r="BO662" s="51"/>
    </row>
    <row r="663" spans="1:67" ht="76.5" customHeight="1" x14ac:dyDescent="0.25">
      <c r="A663" s="201">
        <v>663</v>
      </c>
      <c r="B663" s="182" t="s">
        <v>3984</v>
      </c>
      <c r="C663" s="182" t="s">
        <v>3985</v>
      </c>
      <c r="D663" s="36" t="s">
        <v>36</v>
      </c>
      <c r="E663" s="36" t="s">
        <v>41</v>
      </c>
      <c r="F663" s="202"/>
      <c r="G663" s="202"/>
      <c r="H663" s="202"/>
      <c r="I663" s="202"/>
      <c r="J663" s="202"/>
      <c r="K663" s="202"/>
      <c r="L663" s="34" t="s">
        <v>1715</v>
      </c>
      <c r="M663" s="182"/>
      <c r="N663" s="183"/>
      <c r="O663" s="184" t="s">
        <v>41</v>
      </c>
      <c r="P663" s="109"/>
      <c r="Q663" s="182" t="s">
        <v>25</v>
      </c>
      <c r="R663" s="109"/>
      <c r="S663" s="183" t="s">
        <v>3172</v>
      </c>
      <c r="T663" s="33" t="s">
        <v>4111</v>
      </c>
      <c r="U663" s="33" t="s">
        <v>21</v>
      </c>
      <c r="V663" s="45" t="s">
        <v>21</v>
      </c>
      <c r="W663" s="34" t="s">
        <v>1716</v>
      </c>
      <c r="X663" s="34" t="s">
        <v>1717</v>
      </c>
      <c r="Y663" s="36">
        <v>1</v>
      </c>
      <c r="Z663" s="36"/>
      <c r="AA663" s="36"/>
      <c r="AB663" s="36"/>
      <c r="AC663" s="36"/>
      <c r="AD663" s="36"/>
      <c r="AE663" s="36"/>
      <c r="AF663" s="51"/>
      <c r="AG663" s="51"/>
      <c r="AH663" s="51"/>
      <c r="AI663" s="51">
        <v>1</v>
      </c>
      <c r="AJ663" s="51"/>
      <c r="AK663" s="51"/>
      <c r="AL663" s="33"/>
      <c r="AM663" s="33"/>
      <c r="AN663" s="185" t="s">
        <v>3174</v>
      </c>
      <c r="AO663" s="185" t="s">
        <v>3166</v>
      </c>
      <c r="AP663" s="185" t="s">
        <v>3166</v>
      </c>
      <c r="AQ663" s="185" t="s">
        <v>3166</v>
      </c>
      <c r="AR663" s="185" t="s">
        <v>3166</v>
      </c>
      <c r="AS663" s="185" t="s">
        <v>2694</v>
      </c>
      <c r="AT663" s="185"/>
      <c r="AU663" s="185"/>
      <c r="AV663" s="185"/>
      <c r="AW663" s="186"/>
      <c r="AX663" s="223" t="s">
        <v>4112</v>
      </c>
      <c r="AY663" s="35" t="s">
        <v>176</v>
      </c>
      <c r="AZ663" s="41"/>
      <c r="BA663" s="36"/>
      <c r="BB663" s="51"/>
      <c r="BC663" s="33"/>
      <c r="BD663" s="33"/>
      <c r="BE663" s="51"/>
      <c r="BF663" s="51"/>
      <c r="BG663" s="51"/>
      <c r="BH663" s="51"/>
      <c r="BI663" s="51"/>
      <c r="BJ663" s="51"/>
      <c r="BK663" s="51"/>
      <c r="BL663" s="51"/>
      <c r="BM663" s="51"/>
      <c r="BN663" s="51"/>
      <c r="BO663" s="51"/>
    </row>
    <row r="664" spans="1:67" ht="63" customHeight="1" x14ac:dyDescent="0.25">
      <c r="A664" s="201">
        <v>664</v>
      </c>
      <c r="B664" s="182" t="s">
        <v>3984</v>
      </c>
      <c r="C664" s="182" t="s">
        <v>3985</v>
      </c>
      <c r="D664" s="36" t="s">
        <v>36</v>
      </c>
      <c r="E664" s="36" t="s">
        <v>41</v>
      </c>
      <c r="F664" s="202"/>
      <c r="G664" s="202"/>
      <c r="H664" s="202"/>
      <c r="I664" s="202"/>
      <c r="J664" s="202"/>
      <c r="K664" s="202"/>
      <c r="L664" s="34" t="s">
        <v>1718</v>
      </c>
      <c r="M664" s="182"/>
      <c r="N664" s="183"/>
      <c r="O664" s="184" t="s">
        <v>41</v>
      </c>
      <c r="P664" s="109" t="s">
        <v>1719</v>
      </c>
      <c r="Q664" s="182" t="s">
        <v>25</v>
      </c>
      <c r="R664" s="109"/>
      <c r="S664" s="183" t="s">
        <v>791</v>
      </c>
      <c r="T664" s="33"/>
      <c r="U664" s="33" t="s">
        <v>58</v>
      </c>
      <c r="V664" s="45" t="s">
        <v>58</v>
      </c>
      <c r="W664" s="49" t="s">
        <v>1719</v>
      </c>
      <c r="X664" s="34" t="s">
        <v>1717</v>
      </c>
      <c r="Y664" s="36"/>
      <c r="Z664" s="36"/>
      <c r="AA664" s="36"/>
      <c r="AB664" s="36">
        <v>1</v>
      </c>
      <c r="AC664" s="36"/>
      <c r="AD664" s="36"/>
      <c r="AE664" s="36"/>
      <c r="AF664" s="51"/>
      <c r="AG664" s="51"/>
      <c r="AH664" s="51"/>
      <c r="AI664" s="51">
        <v>1</v>
      </c>
      <c r="AJ664" s="51"/>
      <c r="AK664" s="51"/>
      <c r="AL664" s="33"/>
      <c r="AM664" s="33"/>
      <c r="AN664" s="186"/>
      <c r="AO664" s="186"/>
      <c r="AP664" s="185"/>
      <c r="AQ664" s="185"/>
      <c r="AR664" s="185"/>
      <c r="AS664" s="185"/>
      <c r="AT664" s="185"/>
      <c r="AU664" s="185"/>
      <c r="AV664" s="185"/>
      <c r="AW664" s="186"/>
      <c r="AX664" s="41"/>
      <c r="AY664" s="41" t="s">
        <v>24</v>
      </c>
      <c r="AZ664" s="41"/>
      <c r="BA664" s="36"/>
      <c r="BB664" s="51"/>
      <c r="BC664" s="33"/>
      <c r="BD664" s="33"/>
      <c r="BE664" s="51"/>
      <c r="BF664" s="51"/>
      <c r="BG664" s="51"/>
      <c r="BH664" s="51"/>
      <c r="BI664" s="51"/>
      <c r="BJ664" s="51"/>
      <c r="BK664" s="51"/>
      <c r="BL664" s="51"/>
      <c r="BM664" s="51"/>
      <c r="BN664" s="51"/>
      <c r="BO664" s="51"/>
    </row>
    <row r="665" spans="1:67" ht="168.75" customHeight="1" x14ac:dyDescent="0.25">
      <c r="A665" s="201">
        <v>665</v>
      </c>
      <c r="B665" s="182" t="s">
        <v>3984</v>
      </c>
      <c r="C665" s="182" t="s">
        <v>3985</v>
      </c>
      <c r="D665" s="36" t="s">
        <v>62</v>
      </c>
      <c r="E665" s="36" t="s">
        <v>19</v>
      </c>
      <c r="F665" s="202" t="s">
        <v>66</v>
      </c>
      <c r="G665" s="202"/>
      <c r="H665" s="202"/>
      <c r="I665" s="202"/>
      <c r="J665" s="202"/>
      <c r="K665" s="202"/>
      <c r="L665" s="34" t="s">
        <v>1720</v>
      </c>
      <c r="M665" s="183" t="s">
        <v>3148</v>
      </c>
      <c r="N665" s="183" t="s">
        <v>4113</v>
      </c>
      <c r="O665" s="184" t="s">
        <v>19</v>
      </c>
      <c r="P665" s="109"/>
      <c r="Q665" s="182" t="s">
        <v>25</v>
      </c>
      <c r="R665" s="109" t="s">
        <v>4114</v>
      </c>
      <c r="S665" s="183"/>
      <c r="T665" s="33"/>
      <c r="U665" s="33" t="s">
        <v>167</v>
      </c>
      <c r="V665" s="45" t="s">
        <v>167</v>
      </c>
      <c r="W665" s="34" t="s">
        <v>1721</v>
      </c>
      <c r="X665" s="34" t="s">
        <v>23</v>
      </c>
      <c r="Y665" s="36"/>
      <c r="Z665" s="36"/>
      <c r="AA665" s="36">
        <v>1</v>
      </c>
      <c r="AB665" s="36"/>
      <c r="AC665" s="36"/>
      <c r="AD665" s="36"/>
      <c r="AE665" s="36"/>
      <c r="AF665" s="51"/>
      <c r="AG665" s="51"/>
      <c r="AH665" s="51"/>
      <c r="AI665" s="51">
        <v>1</v>
      </c>
      <c r="AJ665" s="51"/>
      <c r="AK665" s="51"/>
      <c r="AL665" s="33"/>
      <c r="AM665" s="33"/>
      <c r="AN665" s="186"/>
      <c r="AO665" s="186"/>
      <c r="AP665" s="185"/>
      <c r="AQ665" s="185"/>
      <c r="AR665" s="185"/>
      <c r="AS665" s="185"/>
      <c r="AT665" s="185"/>
      <c r="AU665" s="185"/>
      <c r="AV665" s="185"/>
      <c r="AW665" s="186"/>
      <c r="AX665" s="41"/>
      <c r="AY665" s="35" t="s">
        <v>24</v>
      </c>
      <c r="AZ665" s="36" t="s">
        <v>25</v>
      </c>
      <c r="BA665" s="36" t="s">
        <v>3243</v>
      </c>
      <c r="BB665" s="51"/>
      <c r="BC665" s="33"/>
      <c r="BD665" s="36">
        <v>1</v>
      </c>
      <c r="BE665" s="36">
        <v>1</v>
      </c>
      <c r="BF665" s="51"/>
      <c r="BG665" s="51"/>
      <c r="BH665" s="51"/>
      <c r="BI665" s="51"/>
      <c r="BJ665" s="51"/>
      <c r="BK665" s="51"/>
      <c r="BL665" s="51"/>
      <c r="BM665" s="51"/>
      <c r="BN665" s="51"/>
      <c r="BO665" s="51"/>
    </row>
    <row r="666" spans="1:67" ht="111.75" customHeight="1" x14ac:dyDescent="0.25">
      <c r="A666" s="201">
        <v>666</v>
      </c>
      <c r="B666" s="182" t="s">
        <v>3984</v>
      </c>
      <c r="C666" s="182" t="s">
        <v>3985</v>
      </c>
      <c r="D666" s="36" t="s">
        <v>62</v>
      </c>
      <c r="E666" s="36" t="s">
        <v>19</v>
      </c>
      <c r="F666" s="202" t="s">
        <v>66</v>
      </c>
      <c r="G666" s="202"/>
      <c r="H666" s="202"/>
      <c r="I666" s="202"/>
      <c r="J666" s="202"/>
      <c r="K666" s="202"/>
      <c r="L666" s="34" t="s">
        <v>1723</v>
      </c>
      <c r="M666" s="183" t="s">
        <v>3150</v>
      </c>
      <c r="N666" s="183" t="s">
        <v>1724</v>
      </c>
      <c r="O666" s="184" t="s">
        <v>19</v>
      </c>
      <c r="P666" s="109"/>
      <c r="Q666" s="182" t="s">
        <v>25</v>
      </c>
      <c r="R666" s="109" t="s">
        <v>4115</v>
      </c>
      <c r="S666" s="183"/>
      <c r="T666" s="33"/>
      <c r="U666" s="33" t="s">
        <v>58</v>
      </c>
      <c r="V666" s="45" t="s">
        <v>58</v>
      </c>
      <c r="W666" s="34" t="s">
        <v>1724</v>
      </c>
      <c r="X666" s="34" t="s">
        <v>23</v>
      </c>
      <c r="Y666" s="36"/>
      <c r="Z666" s="36"/>
      <c r="AA666" s="36"/>
      <c r="AB666" s="36">
        <v>1</v>
      </c>
      <c r="AC666" s="36"/>
      <c r="AD666" s="36"/>
      <c r="AE666" s="36"/>
      <c r="AF666" s="51"/>
      <c r="AG666" s="51"/>
      <c r="AH666" s="51"/>
      <c r="AI666" s="51">
        <v>1</v>
      </c>
      <c r="AJ666" s="51"/>
      <c r="AK666" s="51"/>
      <c r="AL666" s="33"/>
      <c r="AM666" s="33"/>
      <c r="AN666" s="186"/>
      <c r="AO666" s="186"/>
      <c r="AP666" s="185"/>
      <c r="AQ666" s="185"/>
      <c r="AR666" s="185"/>
      <c r="AS666" s="185"/>
      <c r="AT666" s="185"/>
      <c r="AU666" s="185"/>
      <c r="AV666" s="185"/>
      <c r="AW666" s="186"/>
      <c r="AX666" s="41"/>
      <c r="AY666" s="35" t="s">
        <v>24</v>
      </c>
      <c r="AZ666" s="36" t="s">
        <v>25</v>
      </c>
      <c r="BA666" s="36"/>
      <c r="BB666" s="51"/>
      <c r="BC666" s="33"/>
      <c r="BD666" s="36">
        <v>1</v>
      </c>
      <c r="BE666" s="36">
        <v>1</v>
      </c>
      <c r="BF666" s="51"/>
      <c r="BG666" s="51"/>
      <c r="BH666" s="51"/>
      <c r="BI666" s="51"/>
      <c r="BJ666" s="51"/>
      <c r="BK666" s="51"/>
      <c r="BL666" s="51"/>
      <c r="BM666" s="51"/>
      <c r="BN666" s="51"/>
      <c r="BO666" s="51"/>
    </row>
    <row r="667" spans="1:67" ht="81" customHeight="1" x14ac:dyDescent="0.25">
      <c r="A667" s="201">
        <v>667</v>
      </c>
      <c r="B667" s="182" t="s">
        <v>3984</v>
      </c>
      <c r="C667" s="182" t="s">
        <v>3985</v>
      </c>
      <c r="D667" s="36" t="s">
        <v>62</v>
      </c>
      <c r="E667" s="36" t="s">
        <v>19</v>
      </c>
      <c r="F667" s="202" t="s">
        <v>66</v>
      </c>
      <c r="G667" s="202"/>
      <c r="H667" s="202"/>
      <c r="I667" s="202"/>
      <c r="J667" s="202"/>
      <c r="K667" s="202"/>
      <c r="L667" s="34" t="s">
        <v>1725</v>
      </c>
      <c r="M667" s="183" t="s">
        <v>3185</v>
      </c>
      <c r="N667" s="183" t="s">
        <v>4116</v>
      </c>
      <c r="O667" s="184" t="s">
        <v>19</v>
      </c>
      <c r="P667" s="109"/>
      <c r="Q667" s="182" t="s">
        <v>25</v>
      </c>
      <c r="R667" s="109" t="s">
        <v>3184</v>
      </c>
      <c r="S667" s="183"/>
      <c r="T667" s="33"/>
      <c r="U667" s="33" t="s">
        <v>58</v>
      </c>
      <c r="V667" s="45" t="s">
        <v>58</v>
      </c>
      <c r="W667" s="34" t="s">
        <v>1726</v>
      </c>
      <c r="X667" s="34" t="s">
        <v>1727</v>
      </c>
      <c r="Y667" s="36"/>
      <c r="Z667" s="36"/>
      <c r="AA667" s="36"/>
      <c r="AB667" s="36">
        <v>1</v>
      </c>
      <c r="AC667" s="36"/>
      <c r="AD667" s="36"/>
      <c r="AE667" s="36"/>
      <c r="AF667" s="51"/>
      <c r="AG667" s="51"/>
      <c r="AH667" s="51"/>
      <c r="AI667" s="51">
        <v>1</v>
      </c>
      <c r="AJ667" s="51"/>
      <c r="AK667" s="51"/>
      <c r="AL667" s="33"/>
      <c r="AM667" s="33"/>
      <c r="AN667" s="186"/>
      <c r="AO667" s="186"/>
      <c r="AP667" s="185"/>
      <c r="AQ667" s="185"/>
      <c r="AR667" s="185"/>
      <c r="AS667" s="185"/>
      <c r="AT667" s="185"/>
      <c r="AU667" s="185"/>
      <c r="AV667" s="185"/>
      <c r="AW667" s="186"/>
      <c r="AX667" s="41"/>
      <c r="AY667" s="35" t="s">
        <v>24</v>
      </c>
      <c r="AZ667" s="36" t="s">
        <v>25</v>
      </c>
      <c r="BA667" s="36"/>
      <c r="BB667" s="51"/>
      <c r="BC667" s="33"/>
      <c r="BD667" s="36">
        <v>1</v>
      </c>
      <c r="BE667" s="36">
        <v>1</v>
      </c>
      <c r="BF667" s="51"/>
      <c r="BG667" s="51"/>
      <c r="BH667" s="51"/>
      <c r="BI667" s="51"/>
      <c r="BJ667" s="51"/>
      <c r="BK667" s="51"/>
      <c r="BL667" s="51"/>
      <c r="BM667" s="51"/>
      <c r="BN667" s="51"/>
      <c r="BO667" s="51"/>
    </row>
    <row r="668" spans="1:67" ht="59.25" customHeight="1" x14ac:dyDescent="0.25">
      <c r="A668" s="201">
        <v>668</v>
      </c>
      <c r="B668" s="182" t="s">
        <v>3984</v>
      </c>
      <c r="C668" s="182" t="s">
        <v>3985</v>
      </c>
      <c r="D668" s="36" t="s">
        <v>62</v>
      </c>
      <c r="E668" s="36" t="s">
        <v>19</v>
      </c>
      <c r="F668" s="202" t="s">
        <v>66</v>
      </c>
      <c r="G668" s="202"/>
      <c r="H668" s="202"/>
      <c r="I668" s="202"/>
      <c r="J668" s="202"/>
      <c r="K668" s="202"/>
      <c r="L668" s="34" t="s">
        <v>1728</v>
      </c>
      <c r="M668" s="183" t="s">
        <v>4117</v>
      </c>
      <c r="N668" s="183" t="s">
        <v>1729</v>
      </c>
      <c r="O668" s="184" t="s">
        <v>19</v>
      </c>
      <c r="P668" s="109"/>
      <c r="Q668" s="182" t="s">
        <v>25</v>
      </c>
      <c r="R668" s="109" t="s">
        <v>3608</v>
      </c>
      <c r="S668" s="183"/>
      <c r="T668" s="33"/>
      <c r="U668" s="33" t="s">
        <v>21</v>
      </c>
      <c r="V668" s="45" t="s">
        <v>21</v>
      </c>
      <c r="W668" s="34" t="s">
        <v>1729</v>
      </c>
      <c r="X668" s="34" t="s">
        <v>1730</v>
      </c>
      <c r="Y668" s="36">
        <v>1</v>
      </c>
      <c r="Z668" s="36"/>
      <c r="AA668" s="36"/>
      <c r="AB668" s="36"/>
      <c r="AC668" s="36"/>
      <c r="AD668" s="36"/>
      <c r="AE668" s="36"/>
      <c r="AF668" s="51"/>
      <c r="AG668" s="51"/>
      <c r="AH668" s="51"/>
      <c r="AI668" s="51">
        <v>1</v>
      </c>
      <c r="AJ668" s="51"/>
      <c r="AK668" s="51"/>
      <c r="AL668" s="33"/>
      <c r="AM668" s="33"/>
      <c r="AN668" s="51"/>
      <c r="AO668" s="185" t="s">
        <v>3271</v>
      </c>
      <c r="AP668" s="185" t="s">
        <v>2694</v>
      </c>
      <c r="AQ668" s="185" t="s">
        <v>2694</v>
      </c>
      <c r="AR668" s="185" t="s">
        <v>2694</v>
      </c>
      <c r="AS668" s="185" t="s">
        <v>2694</v>
      </c>
      <c r="AT668" s="185"/>
      <c r="AU668" s="185"/>
      <c r="AV668" s="185"/>
      <c r="AW668" s="186"/>
      <c r="AX668" s="185"/>
      <c r="AY668" s="35" t="s">
        <v>24</v>
      </c>
      <c r="AZ668" s="36" t="s">
        <v>25</v>
      </c>
      <c r="BA668" s="36" t="s">
        <v>3166</v>
      </c>
      <c r="BB668" s="36" t="s">
        <v>3154</v>
      </c>
      <c r="BC668" s="33" t="s">
        <v>3155</v>
      </c>
      <c r="BD668" s="36">
        <v>1</v>
      </c>
      <c r="BE668" s="36">
        <v>1</v>
      </c>
      <c r="BF668" s="51"/>
      <c r="BG668" s="51"/>
      <c r="BH668" s="51"/>
      <c r="BI668" s="51"/>
      <c r="BJ668" s="51"/>
      <c r="BK668" s="51"/>
      <c r="BL668" s="51"/>
      <c r="BM668" s="51"/>
      <c r="BN668" s="51"/>
      <c r="BO668" s="51"/>
    </row>
    <row r="669" spans="1:67" ht="154.5" customHeight="1" x14ac:dyDescent="0.25">
      <c r="A669" s="201">
        <v>669</v>
      </c>
      <c r="B669" s="182" t="s">
        <v>3984</v>
      </c>
      <c r="C669" s="182" t="s">
        <v>3985</v>
      </c>
      <c r="D669" s="36" t="s">
        <v>62</v>
      </c>
      <c r="E669" s="36" t="s">
        <v>19</v>
      </c>
      <c r="F669" s="202" t="s">
        <v>66</v>
      </c>
      <c r="G669" s="202"/>
      <c r="H669" s="202"/>
      <c r="I669" s="202"/>
      <c r="J669" s="202"/>
      <c r="K669" s="202"/>
      <c r="L669" s="34" t="s">
        <v>1731</v>
      </c>
      <c r="M669" s="183" t="s">
        <v>3148</v>
      </c>
      <c r="N669" s="183" t="s">
        <v>3226</v>
      </c>
      <c r="O669" s="184" t="s">
        <v>19</v>
      </c>
      <c r="P669" s="109"/>
      <c r="Q669" s="182" t="s">
        <v>25</v>
      </c>
      <c r="R669" s="109" t="s">
        <v>3152</v>
      </c>
      <c r="S669" s="183" t="s">
        <v>391</v>
      </c>
      <c r="T669" s="33" t="s">
        <v>4118</v>
      </c>
      <c r="U669" s="33" t="s">
        <v>167</v>
      </c>
      <c r="V669" s="45" t="s">
        <v>167</v>
      </c>
      <c r="W669" s="34" t="s">
        <v>1732</v>
      </c>
      <c r="X669" s="34" t="s">
        <v>23</v>
      </c>
      <c r="Y669" s="36"/>
      <c r="Z669" s="36"/>
      <c r="AA669" s="36">
        <v>1</v>
      </c>
      <c r="AB669" s="36"/>
      <c r="AC669" s="36"/>
      <c r="AD669" s="36"/>
      <c r="AE669" s="36"/>
      <c r="AF669" s="51"/>
      <c r="AG669" s="51">
        <v>1</v>
      </c>
      <c r="AH669" s="51"/>
      <c r="AI669" s="51"/>
      <c r="AJ669" s="51"/>
      <c r="AK669" s="51"/>
      <c r="AL669" s="33" t="s">
        <v>3156</v>
      </c>
      <c r="AM669" s="33"/>
      <c r="AN669" s="185"/>
      <c r="AO669" s="185"/>
      <c r="AP669" s="185"/>
      <c r="AQ669" s="185"/>
      <c r="AR669" s="185"/>
      <c r="AS669" s="185"/>
      <c r="AT669" s="185"/>
      <c r="AU669" s="185"/>
      <c r="AV669" s="185"/>
      <c r="AW669" s="186"/>
      <c r="AX669" s="41"/>
      <c r="AY669" s="35" t="s">
        <v>176</v>
      </c>
      <c r="AZ669" s="36" t="s">
        <v>25</v>
      </c>
      <c r="BA669" s="36" t="s">
        <v>3243</v>
      </c>
      <c r="BB669" s="51"/>
      <c r="BC669" s="33"/>
      <c r="BD669" s="36">
        <v>1</v>
      </c>
      <c r="BE669" s="36">
        <v>1</v>
      </c>
      <c r="BF669" s="51"/>
      <c r="BG669" s="51"/>
      <c r="BH669" s="51"/>
      <c r="BI669" s="51"/>
      <c r="BJ669" s="51"/>
      <c r="BK669" s="51"/>
      <c r="BL669" s="51"/>
      <c r="BM669" s="51"/>
      <c r="BN669" s="51"/>
      <c r="BO669" s="51"/>
    </row>
    <row r="670" spans="1:67" ht="104.25" customHeight="1" x14ac:dyDescent="0.25">
      <c r="A670" s="201">
        <v>670</v>
      </c>
      <c r="B670" s="182" t="s">
        <v>3984</v>
      </c>
      <c r="C670" s="182" t="s">
        <v>3985</v>
      </c>
      <c r="D670" s="36" t="s">
        <v>62</v>
      </c>
      <c r="E670" s="36" t="s">
        <v>19</v>
      </c>
      <c r="F670" s="202" t="s">
        <v>66</v>
      </c>
      <c r="G670" s="202"/>
      <c r="H670" s="202"/>
      <c r="I670" s="202"/>
      <c r="J670" s="202"/>
      <c r="K670" s="202"/>
      <c r="L670" s="34" t="s">
        <v>1736</v>
      </c>
      <c r="M670" s="183" t="s">
        <v>4117</v>
      </c>
      <c r="N670" s="183" t="s">
        <v>4119</v>
      </c>
      <c r="O670" s="184" t="s">
        <v>19</v>
      </c>
      <c r="P670" s="109"/>
      <c r="Q670" s="182" t="s">
        <v>25</v>
      </c>
      <c r="R670" s="109" t="s">
        <v>3608</v>
      </c>
      <c r="S670" s="183"/>
      <c r="T670" s="33"/>
      <c r="U670" s="33" t="s">
        <v>21</v>
      </c>
      <c r="V670" s="45" t="s">
        <v>21</v>
      </c>
      <c r="W670" s="34" t="s">
        <v>1737</v>
      </c>
      <c r="X670" s="34" t="s">
        <v>1738</v>
      </c>
      <c r="Y670" s="36">
        <v>1</v>
      </c>
      <c r="Z670" s="36"/>
      <c r="AA670" s="36"/>
      <c r="AB670" s="36"/>
      <c r="AC670" s="36"/>
      <c r="AD670" s="36"/>
      <c r="AE670" s="36"/>
      <c r="AF670" s="51"/>
      <c r="AG670" s="51"/>
      <c r="AH670" s="51"/>
      <c r="AI670" s="51">
        <v>1</v>
      </c>
      <c r="AJ670" s="51"/>
      <c r="AK670" s="51"/>
      <c r="AL670" s="33"/>
      <c r="AM670" s="33"/>
      <c r="AN670" s="185"/>
      <c r="AO670" s="185"/>
      <c r="AP670" s="185"/>
      <c r="AQ670" s="185"/>
      <c r="AR670" s="185"/>
      <c r="AS670" s="185"/>
      <c r="AT670" s="185"/>
      <c r="AU670" s="185"/>
      <c r="AV670" s="185"/>
      <c r="AW670" s="186"/>
      <c r="AX670" s="41"/>
      <c r="AY670" s="35" t="s">
        <v>24</v>
      </c>
      <c r="AZ670" s="36" t="s">
        <v>25</v>
      </c>
      <c r="BA670" s="36" t="s">
        <v>451</v>
      </c>
      <c r="BB670" s="51"/>
      <c r="BC670" s="33"/>
      <c r="BD670" s="36">
        <v>1</v>
      </c>
      <c r="BE670" s="36">
        <v>1</v>
      </c>
      <c r="BF670" s="51"/>
      <c r="BG670" s="51"/>
      <c r="BH670" s="51"/>
      <c r="BI670" s="51"/>
      <c r="BJ670" s="51"/>
      <c r="BK670" s="51"/>
      <c r="BL670" s="51"/>
      <c r="BM670" s="51"/>
      <c r="BN670" s="51"/>
      <c r="BO670" s="51"/>
    </row>
    <row r="671" spans="1:67" ht="94.5" customHeight="1" x14ac:dyDescent="0.25">
      <c r="A671" s="201">
        <v>671</v>
      </c>
      <c r="B671" s="182" t="s">
        <v>3984</v>
      </c>
      <c r="C671" s="182" t="s">
        <v>3985</v>
      </c>
      <c r="D671" s="36" t="s">
        <v>62</v>
      </c>
      <c r="E671" s="36" t="s">
        <v>19</v>
      </c>
      <c r="F671" s="202" t="s">
        <v>66</v>
      </c>
      <c r="G671" s="202"/>
      <c r="H671" s="202"/>
      <c r="I671" s="202"/>
      <c r="J671" s="202"/>
      <c r="K671" s="202"/>
      <c r="L671" s="34" t="s">
        <v>1739</v>
      </c>
      <c r="M671" s="183" t="s">
        <v>3219</v>
      </c>
      <c r="N671" s="183" t="s">
        <v>1740</v>
      </c>
      <c r="O671" s="184" t="s">
        <v>19</v>
      </c>
      <c r="P671" s="109"/>
      <c r="Q671" s="182" t="s">
        <v>25</v>
      </c>
      <c r="R671" s="109" t="s">
        <v>3184</v>
      </c>
      <c r="S671" s="183"/>
      <c r="T671" s="33"/>
      <c r="U671" s="33" t="s">
        <v>58</v>
      </c>
      <c r="V671" s="45" t="s">
        <v>58</v>
      </c>
      <c r="W671" s="34" t="s">
        <v>1740</v>
      </c>
      <c r="X671" s="34" t="s">
        <v>118</v>
      </c>
      <c r="Y671" s="36"/>
      <c r="Z671" s="36"/>
      <c r="AA671" s="36"/>
      <c r="AB671" s="36">
        <v>1</v>
      </c>
      <c r="AC671" s="36"/>
      <c r="AD671" s="36"/>
      <c r="AE671" s="36"/>
      <c r="AF671" s="51"/>
      <c r="AG671" s="51"/>
      <c r="AH671" s="51"/>
      <c r="AI671" s="51">
        <v>1</v>
      </c>
      <c r="AJ671" s="51"/>
      <c r="AK671" s="51"/>
      <c r="AL671" s="33"/>
      <c r="AM671" s="33"/>
      <c r="AN671" s="186"/>
      <c r="AO671" s="186"/>
      <c r="AP671" s="185"/>
      <c r="AQ671" s="185"/>
      <c r="AR671" s="185"/>
      <c r="AS671" s="185"/>
      <c r="AT671" s="185"/>
      <c r="AU671" s="185"/>
      <c r="AV671" s="185"/>
      <c r="AW671" s="186"/>
      <c r="AX671" s="41"/>
      <c r="AY671" s="35" t="s">
        <v>24</v>
      </c>
      <c r="AZ671" s="36" t="s">
        <v>25</v>
      </c>
      <c r="BA671" s="36"/>
      <c r="BB671" s="51"/>
      <c r="BC671" s="33"/>
      <c r="BD671" s="36">
        <v>1</v>
      </c>
      <c r="BE671" s="36">
        <v>1</v>
      </c>
      <c r="BF671" s="51"/>
      <c r="BG671" s="51"/>
      <c r="BH671" s="51"/>
      <c r="BI671" s="51"/>
      <c r="BJ671" s="51"/>
      <c r="BK671" s="51"/>
      <c r="BL671" s="51"/>
      <c r="BM671" s="51"/>
      <c r="BN671" s="51"/>
      <c r="BO671" s="51"/>
    </row>
    <row r="672" spans="1:67" ht="87.75" customHeight="1" x14ac:dyDescent="0.25">
      <c r="A672" s="201">
        <v>672</v>
      </c>
      <c r="B672" s="182" t="s">
        <v>3984</v>
      </c>
      <c r="C672" s="182" t="s">
        <v>3985</v>
      </c>
      <c r="D672" s="36" t="s">
        <v>62</v>
      </c>
      <c r="E672" s="36" t="s">
        <v>19</v>
      </c>
      <c r="F672" s="202" t="s">
        <v>66</v>
      </c>
      <c r="G672" s="202"/>
      <c r="H672" s="202"/>
      <c r="I672" s="202"/>
      <c r="J672" s="202"/>
      <c r="K672" s="202"/>
      <c r="L672" s="34" t="s">
        <v>1742</v>
      </c>
      <c r="M672" s="183" t="s">
        <v>66</v>
      </c>
      <c r="N672" s="183" t="s">
        <v>1743</v>
      </c>
      <c r="O672" s="184" t="s">
        <v>19</v>
      </c>
      <c r="P672" s="109"/>
      <c r="Q672" s="182" t="s">
        <v>25</v>
      </c>
      <c r="R672" s="109" t="s">
        <v>4120</v>
      </c>
      <c r="S672" s="183"/>
      <c r="T672" s="33"/>
      <c r="U672" s="33" t="s">
        <v>58</v>
      </c>
      <c r="V672" s="45" t="s">
        <v>58</v>
      </c>
      <c r="W672" s="34" t="s">
        <v>1743</v>
      </c>
      <c r="X672" s="34" t="s">
        <v>1744</v>
      </c>
      <c r="Y672" s="36"/>
      <c r="Z672" s="36"/>
      <c r="AA672" s="36"/>
      <c r="AB672" s="36">
        <v>1</v>
      </c>
      <c r="AC672" s="36"/>
      <c r="AD672" s="36"/>
      <c r="AE672" s="36"/>
      <c r="AF672" s="51"/>
      <c r="AG672" s="51"/>
      <c r="AH672" s="51"/>
      <c r="AI672" s="51">
        <v>1</v>
      </c>
      <c r="AJ672" s="51"/>
      <c r="AK672" s="51"/>
      <c r="AL672" s="33"/>
      <c r="AM672" s="33"/>
      <c r="AN672" s="186"/>
      <c r="AO672" s="186"/>
      <c r="AP672" s="185"/>
      <c r="AQ672" s="185"/>
      <c r="AR672" s="185"/>
      <c r="AS672" s="185"/>
      <c r="AT672" s="185"/>
      <c r="AU672" s="185"/>
      <c r="AV672" s="185"/>
      <c r="AW672" s="186"/>
      <c r="AX672" s="41"/>
      <c r="AY672" s="35" t="s">
        <v>24</v>
      </c>
      <c r="AZ672" s="36" t="s">
        <v>25</v>
      </c>
      <c r="BA672" s="36"/>
      <c r="BB672" s="51"/>
      <c r="BC672" s="33"/>
      <c r="BD672" s="36">
        <v>1</v>
      </c>
      <c r="BE672" s="36">
        <v>1</v>
      </c>
      <c r="BF672" s="51"/>
      <c r="BG672" s="51"/>
      <c r="BH672" s="51"/>
      <c r="BI672" s="51"/>
      <c r="BJ672" s="51"/>
      <c r="BK672" s="51"/>
      <c r="BL672" s="51"/>
      <c r="BM672" s="51"/>
      <c r="BN672" s="51"/>
      <c r="BO672" s="51"/>
    </row>
    <row r="673" spans="1:67" ht="78.75" customHeight="1" x14ac:dyDescent="0.25">
      <c r="A673" s="201">
        <v>673</v>
      </c>
      <c r="B673" s="182" t="s">
        <v>3984</v>
      </c>
      <c r="C673" s="182" t="s">
        <v>3985</v>
      </c>
      <c r="D673" s="36" t="s">
        <v>62</v>
      </c>
      <c r="E673" s="36" t="s">
        <v>19</v>
      </c>
      <c r="F673" s="202" t="s">
        <v>66</v>
      </c>
      <c r="G673" s="202"/>
      <c r="H673" s="202"/>
      <c r="I673" s="202"/>
      <c r="J673" s="202"/>
      <c r="K673" s="202"/>
      <c r="L673" s="34" t="s">
        <v>1745</v>
      </c>
      <c r="M673" s="183" t="s">
        <v>66</v>
      </c>
      <c r="N673" s="183" t="s">
        <v>4121</v>
      </c>
      <c r="O673" s="184" t="s">
        <v>19</v>
      </c>
      <c r="P673" s="109"/>
      <c r="Q673" s="182" t="s">
        <v>25</v>
      </c>
      <c r="R673" s="109" t="s">
        <v>4122</v>
      </c>
      <c r="S673" s="183"/>
      <c r="T673" s="33"/>
      <c r="U673" s="33" t="s">
        <v>21</v>
      </c>
      <c r="V673" s="45" t="s">
        <v>167</v>
      </c>
      <c r="W673" s="34" t="s">
        <v>1746</v>
      </c>
      <c r="X673" s="34" t="s">
        <v>1747</v>
      </c>
      <c r="Y673" s="36" t="s">
        <v>4123</v>
      </c>
      <c r="Z673" s="36"/>
      <c r="AA673" s="36">
        <v>1</v>
      </c>
      <c r="AB673" s="36"/>
      <c r="AC673" s="36"/>
      <c r="AD673" s="36"/>
      <c r="AE673" s="36"/>
      <c r="AF673" s="51"/>
      <c r="AG673" s="51"/>
      <c r="AH673" s="51"/>
      <c r="AI673" s="51">
        <v>1</v>
      </c>
      <c r="AJ673" s="51"/>
      <c r="AK673" s="51"/>
      <c r="AL673" s="33"/>
      <c r="AM673" s="33"/>
      <c r="AN673" s="186"/>
      <c r="AO673" s="186"/>
      <c r="AP673" s="185"/>
      <c r="AQ673" s="185"/>
      <c r="AR673" s="185"/>
      <c r="AS673" s="185"/>
      <c r="AT673" s="185"/>
      <c r="AU673" s="185"/>
      <c r="AV673" s="185"/>
      <c r="AW673" s="186"/>
      <c r="AX673" s="41"/>
      <c r="AY673" s="35" t="s">
        <v>176</v>
      </c>
      <c r="AZ673" s="36" t="s">
        <v>25</v>
      </c>
      <c r="BA673" s="36" t="s">
        <v>3243</v>
      </c>
      <c r="BB673" s="51"/>
      <c r="BC673" s="33"/>
      <c r="BD673" s="36">
        <v>1</v>
      </c>
      <c r="BE673" s="36">
        <v>1</v>
      </c>
      <c r="BF673" s="51"/>
      <c r="BG673" s="51"/>
      <c r="BH673" s="51"/>
      <c r="BI673" s="51"/>
      <c r="BJ673" s="51"/>
      <c r="BK673" s="51"/>
      <c r="BL673" s="51"/>
      <c r="BM673" s="51"/>
      <c r="BN673" s="51"/>
      <c r="BO673" s="51"/>
    </row>
    <row r="674" spans="1:67" ht="90" customHeight="1" x14ac:dyDescent="0.25">
      <c r="A674" s="201">
        <v>674</v>
      </c>
      <c r="B674" s="182" t="s">
        <v>3984</v>
      </c>
      <c r="C674" s="182" t="s">
        <v>3985</v>
      </c>
      <c r="D674" s="36" t="s">
        <v>62</v>
      </c>
      <c r="E674" s="36" t="s">
        <v>19</v>
      </c>
      <c r="F674" s="202" t="s">
        <v>3251</v>
      </c>
      <c r="G674" s="202"/>
      <c r="H674" s="202"/>
      <c r="I674" s="202"/>
      <c r="J674" s="202"/>
      <c r="K674" s="202"/>
      <c r="L674" s="34" t="s">
        <v>1749</v>
      </c>
      <c r="M674" s="183" t="s">
        <v>3251</v>
      </c>
      <c r="N674" s="183" t="s">
        <v>1246</v>
      </c>
      <c r="O674" s="184" t="s">
        <v>19</v>
      </c>
      <c r="P674" s="109"/>
      <c r="Q674" s="182" t="s">
        <v>25</v>
      </c>
      <c r="R674" s="109" t="s">
        <v>3608</v>
      </c>
      <c r="S674" s="183"/>
      <c r="T674" s="33"/>
      <c r="U674" s="33" t="s">
        <v>21</v>
      </c>
      <c r="V674" s="45" t="s">
        <v>21</v>
      </c>
      <c r="W674" s="34" t="s">
        <v>1246</v>
      </c>
      <c r="X674" s="34" t="s">
        <v>1750</v>
      </c>
      <c r="Y674" s="36" t="s">
        <v>4124</v>
      </c>
      <c r="Z674" s="36"/>
      <c r="AA674" s="36"/>
      <c r="AB674" s="36"/>
      <c r="AC674" s="36"/>
      <c r="AD674" s="36"/>
      <c r="AE674" s="36"/>
      <c r="AF674" s="51"/>
      <c r="AG674" s="51"/>
      <c r="AH674" s="51"/>
      <c r="AI674" s="51">
        <v>1</v>
      </c>
      <c r="AJ674" s="51"/>
      <c r="AK674" s="51"/>
      <c r="AL674" s="33"/>
      <c r="AM674" s="33"/>
      <c r="AN674" s="185"/>
      <c r="AO674" s="185"/>
      <c r="AP674" s="185"/>
      <c r="AQ674" s="185"/>
      <c r="AR674" s="185"/>
      <c r="AS674" s="185"/>
      <c r="AT674" s="185"/>
      <c r="AU674" s="185"/>
      <c r="AV674" s="185"/>
      <c r="AW674" s="186"/>
      <c r="AX674" s="41"/>
      <c r="AY674" s="35"/>
      <c r="AZ674" s="36" t="s">
        <v>25</v>
      </c>
      <c r="BA674" s="36" t="s">
        <v>451</v>
      </c>
      <c r="BB674" s="51"/>
      <c r="BC674" s="33"/>
      <c r="BD674" s="36">
        <v>1</v>
      </c>
      <c r="BE674" s="36">
        <v>1</v>
      </c>
      <c r="BF674" s="51"/>
      <c r="BG674" s="51"/>
      <c r="BH674" s="51"/>
      <c r="BI674" s="51"/>
      <c r="BJ674" s="51"/>
      <c r="BK674" s="51"/>
      <c r="BL674" s="51"/>
      <c r="BM674" s="51"/>
      <c r="BN674" s="51"/>
      <c r="BO674" s="51"/>
    </row>
    <row r="675" spans="1:67" ht="159.75" customHeight="1" x14ac:dyDescent="0.25">
      <c r="A675" s="201">
        <v>675</v>
      </c>
      <c r="B675" s="182" t="s">
        <v>3984</v>
      </c>
      <c r="C675" s="182" t="s">
        <v>3985</v>
      </c>
      <c r="D675" s="36" t="s">
        <v>62</v>
      </c>
      <c r="E675" s="36" t="s">
        <v>19</v>
      </c>
      <c r="F675" s="202" t="s">
        <v>3251</v>
      </c>
      <c r="G675" s="202"/>
      <c r="H675" s="202"/>
      <c r="I675" s="202"/>
      <c r="J675" s="202"/>
      <c r="K675" s="202"/>
      <c r="L675" s="34" t="s">
        <v>1751</v>
      </c>
      <c r="M675" s="183" t="s">
        <v>3251</v>
      </c>
      <c r="N675" s="183" t="s">
        <v>4125</v>
      </c>
      <c r="O675" s="184" t="s">
        <v>19</v>
      </c>
      <c r="P675" s="109"/>
      <c r="Q675" s="182" t="s">
        <v>25</v>
      </c>
      <c r="R675" s="109" t="s">
        <v>4126</v>
      </c>
      <c r="S675" s="183"/>
      <c r="T675" s="33"/>
      <c r="U675" s="33" t="s">
        <v>167</v>
      </c>
      <c r="V675" s="45" t="s">
        <v>167</v>
      </c>
      <c r="W675" s="34" t="s">
        <v>1752</v>
      </c>
      <c r="X675" s="34" t="s">
        <v>1750</v>
      </c>
      <c r="Y675" s="36"/>
      <c r="Z675" s="36"/>
      <c r="AA675" s="36">
        <v>1</v>
      </c>
      <c r="AB675" s="36"/>
      <c r="AC675" s="36"/>
      <c r="AD675" s="36"/>
      <c r="AE675" s="36"/>
      <c r="AF675" s="51"/>
      <c r="AG675" s="51"/>
      <c r="AH675" s="51"/>
      <c r="AI675" s="51">
        <v>1</v>
      </c>
      <c r="AJ675" s="51"/>
      <c r="AK675" s="51"/>
      <c r="AL675" s="33"/>
      <c r="AM675" s="33"/>
      <c r="AN675" s="186"/>
      <c r="AO675" s="186"/>
      <c r="AP675" s="185"/>
      <c r="AQ675" s="185"/>
      <c r="AR675" s="185"/>
      <c r="AS675" s="185"/>
      <c r="AT675" s="185"/>
      <c r="AU675" s="185"/>
      <c r="AV675" s="185"/>
      <c r="AW675" s="186"/>
      <c r="AX675" s="41"/>
      <c r="AY675" s="35" t="s">
        <v>176</v>
      </c>
      <c r="AZ675" s="36" t="s">
        <v>25</v>
      </c>
      <c r="BA675" s="36" t="s">
        <v>3243</v>
      </c>
      <c r="BB675" s="51"/>
      <c r="BC675" s="33"/>
      <c r="BD675" s="36">
        <v>1</v>
      </c>
      <c r="BE675" s="36">
        <v>1</v>
      </c>
      <c r="BF675" s="51"/>
      <c r="BG675" s="51"/>
      <c r="BH675" s="51"/>
      <c r="BI675" s="51"/>
      <c r="BJ675" s="51"/>
      <c r="BK675" s="51"/>
      <c r="BL675" s="51"/>
      <c r="BM675" s="51"/>
      <c r="BN675" s="51"/>
      <c r="BO675" s="51"/>
    </row>
    <row r="676" spans="1:67" ht="132" customHeight="1" x14ac:dyDescent="0.25">
      <c r="A676" s="201">
        <v>676</v>
      </c>
      <c r="B676" s="182" t="s">
        <v>3984</v>
      </c>
      <c r="C676" s="182" t="s">
        <v>3985</v>
      </c>
      <c r="D676" s="36" t="s">
        <v>62</v>
      </c>
      <c r="E676" s="36" t="s">
        <v>19</v>
      </c>
      <c r="F676" s="202" t="s">
        <v>3251</v>
      </c>
      <c r="G676" s="202"/>
      <c r="H676" s="202"/>
      <c r="I676" s="202"/>
      <c r="J676" s="202"/>
      <c r="K676" s="202"/>
      <c r="L676" s="34" t="s">
        <v>1756</v>
      </c>
      <c r="M676" s="183" t="s">
        <v>4127</v>
      </c>
      <c r="N676" s="183" t="s">
        <v>4128</v>
      </c>
      <c r="O676" s="184" t="s">
        <v>19</v>
      </c>
      <c r="P676" s="109"/>
      <c r="Q676" s="182" t="s">
        <v>25</v>
      </c>
      <c r="R676" s="109" t="s">
        <v>1757</v>
      </c>
      <c r="S676" s="183"/>
      <c r="T676" s="33"/>
      <c r="U676" s="33" t="s">
        <v>58</v>
      </c>
      <c r="V676" s="45" t="s">
        <v>58</v>
      </c>
      <c r="W676" s="34" t="s">
        <v>1757</v>
      </c>
      <c r="X676" s="34" t="s">
        <v>23</v>
      </c>
      <c r="Y676" s="36"/>
      <c r="Z676" s="36"/>
      <c r="AA676" s="36"/>
      <c r="AB676" s="36">
        <v>1</v>
      </c>
      <c r="AC676" s="36"/>
      <c r="AD676" s="36"/>
      <c r="AE676" s="36"/>
      <c r="AF676" s="51"/>
      <c r="AG676" s="51"/>
      <c r="AH676" s="51"/>
      <c r="AI676" s="51">
        <v>1</v>
      </c>
      <c r="AJ676" s="51"/>
      <c r="AK676" s="51"/>
      <c r="AL676" s="33"/>
      <c r="AM676" s="33"/>
      <c r="AN676" s="186"/>
      <c r="AO676" s="186"/>
      <c r="AP676" s="185"/>
      <c r="AQ676" s="185"/>
      <c r="AR676" s="185"/>
      <c r="AS676" s="185"/>
      <c r="AT676" s="185"/>
      <c r="AU676" s="185"/>
      <c r="AV676" s="185"/>
      <c r="AW676" s="186"/>
      <c r="AX676" s="41"/>
      <c r="AY676" s="35" t="s">
        <v>24</v>
      </c>
      <c r="AZ676" s="36" t="s">
        <v>25</v>
      </c>
      <c r="BA676" s="36"/>
      <c r="BB676" s="51"/>
      <c r="BC676" s="33"/>
      <c r="BD676" s="36">
        <v>1</v>
      </c>
      <c r="BE676" s="36">
        <v>1</v>
      </c>
      <c r="BF676" s="51"/>
      <c r="BG676" s="51"/>
      <c r="BH676" s="51"/>
      <c r="BI676" s="51"/>
      <c r="BJ676" s="51"/>
      <c r="BK676" s="51"/>
      <c r="BL676" s="51"/>
      <c r="BM676" s="51"/>
      <c r="BN676" s="51"/>
      <c r="BO676" s="51"/>
    </row>
    <row r="677" spans="1:67" ht="162" customHeight="1" x14ac:dyDescent="0.25">
      <c r="A677" s="201">
        <v>677</v>
      </c>
      <c r="B677" s="182" t="s">
        <v>3984</v>
      </c>
      <c r="C677" s="182" t="s">
        <v>3985</v>
      </c>
      <c r="D677" s="36" t="s">
        <v>62</v>
      </c>
      <c r="E677" s="36" t="s">
        <v>19</v>
      </c>
      <c r="F677" s="202" t="s">
        <v>3251</v>
      </c>
      <c r="G677" s="202"/>
      <c r="H677" s="202"/>
      <c r="I677" s="202"/>
      <c r="J677" s="202"/>
      <c r="K677" s="202"/>
      <c r="L677" s="34" t="s">
        <v>1758</v>
      </c>
      <c r="M677" s="183" t="s">
        <v>3251</v>
      </c>
      <c r="N677" s="183" t="s">
        <v>1257</v>
      </c>
      <c r="O677" s="184" t="s">
        <v>19</v>
      </c>
      <c r="P677" s="109"/>
      <c r="Q677" s="182" t="s">
        <v>25</v>
      </c>
      <c r="R677" s="109" t="s">
        <v>1759</v>
      </c>
      <c r="S677" s="183"/>
      <c r="T677" s="33"/>
      <c r="U677" s="33" t="s">
        <v>58</v>
      </c>
      <c r="V677" s="45" t="s">
        <v>58</v>
      </c>
      <c r="W677" s="34" t="s">
        <v>1759</v>
      </c>
      <c r="X677" s="34" t="s">
        <v>23</v>
      </c>
      <c r="Y677" s="36"/>
      <c r="Z677" s="36"/>
      <c r="AA677" s="36"/>
      <c r="AB677" s="36">
        <v>1</v>
      </c>
      <c r="AC677" s="36"/>
      <c r="AD677" s="36"/>
      <c r="AE677" s="36"/>
      <c r="AF677" s="51"/>
      <c r="AG677" s="51"/>
      <c r="AH677" s="51"/>
      <c r="AI677" s="51">
        <v>1</v>
      </c>
      <c r="AJ677" s="51"/>
      <c r="AK677" s="51"/>
      <c r="AL677" s="33"/>
      <c r="AM677" s="33"/>
      <c r="AN677" s="186"/>
      <c r="AO677" s="186"/>
      <c r="AP677" s="185"/>
      <c r="AQ677" s="185"/>
      <c r="AR677" s="185"/>
      <c r="AS677" s="185"/>
      <c r="AT677" s="185"/>
      <c r="AU677" s="185"/>
      <c r="AV677" s="185"/>
      <c r="AW677" s="186"/>
      <c r="AX677" s="41"/>
      <c r="AY677" s="35" t="s">
        <v>24</v>
      </c>
      <c r="AZ677" s="36" t="s">
        <v>25</v>
      </c>
      <c r="BA677" s="36"/>
      <c r="BB677" s="51"/>
      <c r="BC677" s="33"/>
      <c r="BD677" s="36">
        <v>1</v>
      </c>
      <c r="BE677" s="36">
        <v>1</v>
      </c>
      <c r="BF677" s="51"/>
      <c r="BG677" s="51"/>
      <c r="BH677" s="51"/>
      <c r="BI677" s="51"/>
      <c r="BJ677" s="51"/>
      <c r="BK677" s="51"/>
      <c r="BL677" s="51"/>
      <c r="BM677" s="51"/>
      <c r="BN677" s="51"/>
      <c r="BO677" s="51"/>
    </row>
    <row r="678" spans="1:67" ht="157.5" customHeight="1" x14ac:dyDescent="0.25">
      <c r="A678" s="201">
        <v>678</v>
      </c>
      <c r="B678" s="182" t="s">
        <v>3984</v>
      </c>
      <c r="C678" s="182" t="s">
        <v>3985</v>
      </c>
      <c r="D678" s="36" t="s">
        <v>62</v>
      </c>
      <c r="E678" s="36" t="s">
        <v>19</v>
      </c>
      <c r="F678" s="202" t="s">
        <v>3251</v>
      </c>
      <c r="G678" s="202"/>
      <c r="H678" s="202"/>
      <c r="I678" s="202"/>
      <c r="J678" s="202"/>
      <c r="K678" s="202"/>
      <c r="L678" s="34" t="s">
        <v>1760</v>
      </c>
      <c r="M678" s="183" t="s">
        <v>3251</v>
      </c>
      <c r="N678" s="183" t="s">
        <v>1761</v>
      </c>
      <c r="O678" s="184" t="s">
        <v>19</v>
      </c>
      <c r="P678" s="109"/>
      <c r="Q678" s="182" t="s">
        <v>25</v>
      </c>
      <c r="R678" s="109" t="s">
        <v>4129</v>
      </c>
      <c r="S678" s="183"/>
      <c r="T678" s="33"/>
      <c r="U678" s="33" t="s">
        <v>167</v>
      </c>
      <c r="V678" s="45" t="s">
        <v>167</v>
      </c>
      <c r="W678" s="34" t="s">
        <v>1761</v>
      </c>
      <c r="X678" s="34" t="s">
        <v>1744</v>
      </c>
      <c r="Y678" s="36"/>
      <c r="Z678" s="36"/>
      <c r="AA678" s="36">
        <v>1</v>
      </c>
      <c r="AB678" s="36"/>
      <c r="AC678" s="36"/>
      <c r="AD678" s="36"/>
      <c r="AE678" s="36"/>
      <c r="AF678" s="51"/>
      <c r="AG678" s="51"/>
      <c r="AH678" s="51"/>
      <c r="AI678" s="51">
        <v>1</v>
      </c>
      <c r="AJ678" s="51"/>
      <c r="AK678" s="51"/>
      <c r="AL678" s="33"/>
      <c r="AM678" s="33"/>
      <c r="AN678" s="186"/>
      <c r="AO678" s="186"/>
      <c r="AP678" s="185"/>
      <c r="AQ678" s="185"/>
      <c r="AR678" s="185"/>
      <c r="AS678" s="185"/>
      <c r="AT678" s="185"/>
      <c r="AU678" s="185"/>
      <c r="AV678" s="185"/>
      <c r="AW678" s="186"/>
      <c r="AX678" s="41"/>
      <c r="AY678" s="35" t="s">
        <v>176</v>
      </c>
      <c r="AZ678" s="36" t="s">
        <v>25</v>
      </c>
      <c r="BA678" s="36" t="s">
        <v>3243</v>
      </c>
      <c r="BB678" s="51"/>
      <c r="BC678" s="33"/>
      <c r="BD678" s="36">
        <v>1</v>
      </c>
      <c r="BE678" s="36">
        <v>1</v>
      </c>
      <c r="BF678" s="51"/>
      <c r="BG678" s="51"/>
      <c r="BH678" s="51"/>
      <c r="BI678" s="51"/>
      <c r="BJ678" s="51"/>
      <c r="BK678" s="51"/>
      <c r="BL678" s="51"/>
      <c r="BM678" s="51"/>
      <c r="BN678" s="51"/>
      <c r="BO678" s="51"/>
    </row>
    <row r="679" spans="1:67" ht="144.75" customHeight="1" x14ac:dyDescent="0.25">
      <c r="A679" s="201">
        <v>679</v>
      </c>
      <c r="B679" s="182" t="s">
        <v>3984</v>
      </c>
      <c r="C679" s="182" t="s">
        <v>3985</v>
      </c>
      <c r="D679" s="36" t="s">
        <v>62</v>
      </c>
      <c r="E679" s="36" t="s">
        <v>19</v>
      </c>
      <c r="F679" s="202" t="s">
        <v>3251</v>
      </c>
      <c r="G679" s="202"/>
      <c r="H679" s="202"/>
      <c r="I679" s="202"/>
      <c r="J679" s="202"/>
      <c r="K679" s="202"/>
      <c r="L679" s="34" t="s">
        <v>1768</v>
      </c>
      <c r="M679" s="183" t="s">
        <v>3251</v>
      </c>
      <c r="N679" s="183" t="s">
        <v>4130</v>
      </c>
      <c r="O679" s="184" t="s">
        <v>19</v>
      </c>
      <c r="P679" s="109"/>
      <c r="Q679" s="182" t="s">
        <v>25</v>
      </c>
      <c r="R679" s="109" t="s">
        <v>4131</v>
      </c>
      <c r="S679" s="183"/>
      <c r="T679" s="33"/>
      <c r="U679" s="33" t="s">
        <v>21</v>
      </c>
      <c r="V679" s="45" t="s">
        <v>21</v>
      </c>
      <c r="W679" s="34" t="s">
        <v>1769</v>
      </c>
      <c r="X679" s="34" t="s">
        <v>1770</v>
      </c>
      <c r="Y679" s="36">
        <v>1</v>
      </c>
      <c r="Z679" s="36"/>
      <c r="AA679" s="36"/>
      <c r="AB679" s="36"/>
      <c r="AC679" s="36"/>
      <c r="AD679" s="36"/>
      <c r="AE679" s="36"/>
      <c r="AF679" s="51"/>
      <c r="AG679" s="51"/>
      <c r="AH679" s="51"/>
      <c r="AI679" s="51">
        <v>1</v>
      </c>
      <c r="AJ679" s="51"/>
      <c r="AK679" s="51"/>
      <c r="AL679" s="33"/>
      <c r="AM679" s="33"/>
      <c r="AN679" s="51"/>
      <c r="AO679" s="185" t="s">
        <v>3271</v>
      </c>
      <c r="AP679" s="185" t="s">
        <v>2694</v>
      </c>
      <c r="AQ679" s="185" t="s">
        <v>2694</v>
      </c>
      <c r="AR679" s="185" t="s">
        <v>2694</v>
      </c>
      <c r="AS679" s="185" t="s">
        <v>2694</v>
      </c>
      <c r="AT679" s="185"/>
      <c r="AU679" s="185"/>
      <c r="AV679" s="185"/>
      <c r="AW679" s="186"/>
      <c r="AX679" s="185"/>
      <c r="AY679" s="35" t="s">
        <v>24</v>
      </c>
      <c r="AZ679" s="36" t="s">
        <v>25</v>
      </c>
      <c r="BA679" s="36" t="s">
        <v>3243</v>
      </c>
      <c r="BB679" s="36" t="s">
        <v>3154</v>
      </c>
      <c r="BC679" s="33" t="s">
        <v>3296</v>
      </c>
      <c r="BD679" s="36">
        <v>1</v>
      </c>
      <c r="BE679" s="36">
        <v>1</v>
      </c>
      <c r="BF679" s="51"/>
      <c r="BG679" s="51"/>
      <c r="BH679" s="51"/>
      <c r="BI679" s="51"/>
      <c r="BJ679" s="51"/>
      <c r="BK679" s="51"/>
      <c r="BL679" s="51"/>
      <c r="BM679" s="51"/>
      <c r="BN679" s="51"/>
      <c r="BO679" s="51"/>
    </row>
    <row r="680" spans="1:67" ht="65.25" customHeight="1" x14ac:dyDescent="0.25">
      <c r="A680" s="201">
        <v>680</v>
      </c>
      <c r="B680" s="182" t="s">
        <v>3984</v>
      </c>
      <c r="C680" s="182" t="s">
        <v>3985</v>
      </c>
      <c r="D680" s="36" t="s">
        <v>62</v>
      </c>
      <c r="E680" s="36" t="s">
        <v>19</v>
      </c>
      <c r="F680" s="202" t="s">
        <v>3251</v>
      </c>
      <c r="G680" s="202"/>
      <c r="H680" s="202"/>
      <c r="I680" s="202"/>
      <c r="J680" s="202"/>
      <c r="K680" s="202"/>
      <c r="L680" s="34" t="s">
        <v>1771</v>
      </c>
      <c r="M680" s="183" t="s">
        <v>3251</v>
      </c>
      <c r="N680" s="183" t="s">
        <v>4132</v>
      </c>
      <c r="O680" s="184" t="s">
        <v>19</v>
      </c>
      <c r="P680" s="109"/>
      <c r="Q680" s="182" t="s">
        <v>25</v>
      </c>
      <c r="R680" s="109" t="s">
        <v>1273</v>
      </c>
      <c r="S680" s="183"/>
      <c r="T680" s="33"/>
      <c r="U680" s="33" t="s">
        <v>21</v>
      </c>
      <c r="V680" s="45" t="s">
        <v>21</v>
      </c>
      <c r="W680" s="34" t="s">
        <v>1772</v>
      </c>
      <c r="X680" s="34" t="s">
        <v>1770</v>
      </c>
      <c r="Y680" s="36">
        <v>1</v>
      </c>
      <c r="Z680" s="36"/>
      <c r="AA680" s="36"/>
      <c r="AB680" s="36"/>
      <c r="AC680" s="36"/>
      <c r="AD680" s="36"/>
      <c r="AE680" s="36"/>
      <c r="AF680" s="51"/>
      <c r="AG680" s="51"/>
      <c r="AH680" s="51"/>
      <c r="AI680" s="51">
        <v>1</v>
      </c>
      <c r="AJ680" s="51"/>
      <c r="AK680" s="51"/>
      <c r="AL680" s="33"/>
      <c r="AM680" s="33"/>
      <c r="AN680" s="51"/>
      <c r="AO680" s="185" t="s">
        <v>3271</v>
      </c>
      <c r="AP680" s="185" t="s">
        <v>2694</v>
      </c>
      <c r="AQ680" s="185" t="s">
        <v>2694</v>
      </c>
      <c r="AR680" s="185" t="s">
        <v>2694</v>
      </c>
      <c r="AS680" s="185" t="s">
        <v>2694</v>
      </c>
      <c r="AT680" s="185"/>
      <c r="AU680" s="185"/>
      <c r="AV680" s="185"/>
      <c r="AW680" s="186"/>
      <c r="AX680" s="185"/>
      <c r="AY680" s="35" t="s">
        <v>24</v>
      </c>
      <c r="AZ680" s="36" t="s">
        <v>25</v>
      </c>
      <c r="BA680" s="36"/>
      <c r="BB680" s="36" t="s">
        <v>3154</v>
      </c>
      <c r="BC680" s="33" t="s">
        <v>3296</v>
      </c>
      <c r="BD680" s="36">
        <v>1</v>
      </c>
      <c r="BE680" s="36">
        <v>1</v>
      </c>
      <c r="BF680" s="51"/>
      <c r="BG680" s="51"/>
      <c r="BH680" s="51"/>
      <c r="BI680" s="51"/>
      <c r="BJ680" s="51"/>
      <c r="BK680" s="51"/>
      <c r="BL680" s="51"/>
      <c r="BM680" s="51"/>
      <c r="BN680" s="51"/>
      <c r="BO680" s="51"/>
    </row>
    <row r="681" spans="1:67" ht="141.75" customHeight="1" x14ac:dyDescent="0.25">
      <c r="A681" s="201">
        <v>681</v>
      </c>
      <c r="B681" s="182" t="s">
        <v>3984</v>
      </c>
      <c r="C681" s="182" t="s">
        <v>3985</v>
      </c>
      <c r="D681" s="36" t="s">
        <v>62</v>
      </c>
      <c r="E681" s="36" t="s">
        <v>19</v>
      </c>
      <c r="F681" s="202" t="s">
        <v>3251</v>
      </c>
      <c r="G681" s="202"/>
      <c r="H681" s="202"/>
      <c r="I681" s="202"/>
      <c r="J681" s="202"/>
      <c r="K681" s="202"/>
      <c r="L681" s="34" t="s">
        <v>1773</v>
      </c>
      <c r="M681" s="183" t="s">
        <v>4117</v>
      </c>
      <c r="N681" s="183" t="s">
        <v>4133</v>
      </c>
      <c r="O681" s="184" t="s">
        <v>19</v>
      </c>
      <c r="P681" s="109"/>
      <c r="Q681" s="182" t="s">
        <v>25</v>
      </c>
      <c r="R681" s="109" t="s">
        <v>4134</v>
      </c>
      <c r="S681" s="183"/>
      <c r="T681" s="33"/>
      <c r="U681" s="33" t="s">
        <v>167</v>
      </c>
      <c r="V681" s="45" t="s">
        <v>167</v>
      </c>
      <c r="W681" s="34" t="s">
        <v>1774</v>
      </c>
      <c r="X681" s="34" t="s">
        <v>1775</v>
      </c>
      <c r="Y681" s="36"/>
      <c r="Z681" s="36"/>
      <c r="AA681" s="36">
        <v>1</v>
      </c>
      <c r="AB681" s="36"/>
      <c r="AC681" s="36"/>
      <c r="AD681" s="36"/>
      <c r="AE681" s="36"/>
      <c r="AF681" s="51"/>
      <c r="AG681" s="51"/>
      <c r="AH681" s="51"/>
      <c r="AI681" s="51">
        <v>1</v>
      </c>
      <c r="AJ681" s="51"/>
      <c r="AK681" s="51"/>
      <c r="AL681" s="33"/>
      <c r="AM681" s="33"/>
      <c r="AN681" s="186"/>
      <c r="AO681" s="186"/>
      <c r="AP681" s="185"/>
      <c r="AQ681" s="185"/>
      <c r="AR681" s="185"/>
      <c r="AS681" s="185"/>
      <c r="AT681" s="185"/>
      <c r="AU681" s="185"/>
      <c r="AV681" s="185"/>
      <c r="AW681" s="186"/>
      <c r="AX681" s="41"/>
      <c r="AY681" s="35" t="s">
        <v>176</v>
      </c>
      <c r="AZ681" s="36" t="s">
        <v>25</v>
      </c>
      <c r="BA681" s="36" t="s">
        <v>3243</v>
      </c>
      <c r="BB681" s="51"/>
      <c r="BC681" s="33"/>
      <c r="BD681" s="36">
        <v>1</v>
      </c>
      <c r="BE681" s="36">
        <v>1</v>
      </c>
      <c r="BF681" s="51"/>
      <c r="BG681" s="51"/>
      <c r="BH681" s="51"/>
      <c r="BI681" s="51"/>
      <c r="BJ681" s="51"/>
      <c r="BK681" s="51"/>
      <c r="BL681" s="51"/>
      <c r="BM681" s="51"/>
      <c r="BN681" s="51"/>
      <c r="BO681" s="51"/>
    </row>
    <row r="682" spans="1:67" ht="121.5" customHeight="1" x14ac:dyDescent="0.25">
      <c r="A682" s="201">
        <v>682</v>
      </c>
      <c r="B682" s="182" t="s">
        <v>3984</v>
      </c>
      <c r="C682" s="182" t="s">
        <v>3985</v>
      </c>
      <c r="D682" s="36" t="s">
        <v>62</v>
      </c>
      <c r="E682" s="36" t="s">
        <v>19</v>
      </c>
      <c r="F682" s="109" t="s">
        <v>4135</v>
      </c>
      <c r="G682" s="202"/>
      <c r="H682" s="202"/>
      <c r="I682" s="202"/>
      <c r="J682" s="202"/>
      <c r="K682" s="202"/>
      <c r="L682" s="34" t="s">
        <v>1779</v>
      </c>
      <c r="M682" s="183" t="s">
        <v>3903</v>
      </c>
      <c r="N682" s="183" t="s">
        <v>4136</v>
      </c>
      <c r="O682" s="184" t="s">
        <v>19</v>
      </c>
      <c r="P682" s="109"/>
      <c r="Q682" s="182" t="s">
        <v>25</v>
      </c>
      <c r="R682" s="109" t="s">
        <v>3184</v>
      </c>
      <c r="S682" s="183"/>
      <c r="T682" s="33"/>
      <c r="U682" s="33" t="s">
        <v>58</v>
      </c>
      <c r="V682" s="45" t="s">
        <v>58</v>
      </c>
      <c r="W682" s="34" t="s">
        <v>1774</v>
      </c>
      <c r="X682" s="34" t="s">
        <v>1780</v>
      </c>
      <c r="Y682" s="36"/>
      <c r="Z682" s="36"/>
      <c r="AA682" s="36"/>
      <c r="AB682" s="36">
        <v>1</v>
      </c>
      <c r="AC682" s="36"/>
      <c r="AD682" s="36"/>
      <c r="AE682" s="36"/>
      <c r="AF682" s="51"/>
      <c r="AG682" s="51">
        <v>1</v>
      </c>
      <c r="AH682" s="51"/>
      <c r="AI682" s="51"/>
      <c r="AJ682" s="51"/>
      <c r="AK682" s="51"/>
      <c r="AL682" s="33"/>
      <c r="AM682" s="33"/>
      <c r="AN682" s="186"/>
      <c r="AO682" s="186"/>
      <c r="AP682" s="185"/>
      <c r="AQ682" s="185"/>
      <c r="AR682" s="185"/>
      <c r="AS682" s="185"/>
      <c r="AT682" s="185"/>
      <c r="AU682" s="185"/>
      <c r="AV682" s="185"/>
      <c r="AW682" s="186"/>
      <c r="AX682" s="41"/>
      <c r="AY682" s="35" t="s">
        <v>24</v>
      </c>
      <c r="AZ682" s="36" t="s">
        <v>25</v>
      </c>
      <c r="BA682" s="36"/>
      <c r="BB682" s="51"/>
      <c r="BC682" s="33"/>
      <c r="BD682" s="36">
        <v>1</v>
      </c>
      <c r="BE682" s="36">
        <v>1</v>
      </c>
      <c r="BF682" s="51"/>
      <c r="BG682" s="51"/>
      <c r="BH682" s="51"/>
      <c r="BI682" s="51"/>
      <c r="BJ682" s="51"/>
      <c r="BK682" s="51"/>
      <c r="BL682" s="51"/>
      <c r="BM682" s="51"/>
      <c r="BN682" s="51"/>
      <c r="BO682" s="51"/>
    </row>
    <row r="683" spans="1:67" ht="99" customHeight="1" x14ac:dyDescent="0.25">
      <c r="A683" s="201">
        <v>683</v>
      </c>
      <c r="B683" s="182" t="s">
        <v>3984</v>
      </c>
      <c r="C683" s="182" t="s">
        <v>3985</v>
      </c>
      <c r="D683" s="36" t="s">
        <v>62</v>
      </c>
      <c r="E683" s="36" t="s">
        <v>19</v>
      </c>
      <c r="F683" s="109" t="s">
        <v>4135</v>
      </c>
      <c r="G683" s="202"/>
      <c r="H683" s="202"/>
      <c r="I683" s="202"/>
      <c r="J683" s="202"/>
      <c r="K683" s="202"/>
      <c r="L683" s="34" t="s">
        <v>1781</v>
      </c>
      <c r="M683" s="183" t="s">
        <v>3903</v>
      </c>
      <c r="N683" s="183" t="s">
        <v>1782</v>
      </c>
      <c r="O683" s="184" t="s">
        <v>19</v>
      </c>
      <c r="P683" s="109"/>
      <c r="Q683" s="182" t="s">
        <v>25</v>
      </c>
      <c r="R683" s="109" t="s">
        <v>25</v>
      </c>
      <c r="S683" s="183"/>
      <c r="T683" s="33"/>
      <c r="U683" s="33" t="s">
        <v>58</v>
      </c>
      <c r="V683" s="45" t="s">
        <v>58</v>
      </c>
      <c r="W683" s="34" t="s">
        <v>1782</v>
      </c>
      <c r="X683" s="34" t="s">
        <v>23</v>
      </c>
      <c r="Y683" s="36"/>
      <c r="Z683" s="36"/>
      <c r="AA683" s="36"/>
      <c r="AB683" s="36">
        <v>1</v>
      </c>
      <c r="AC683" s="36"/>
      <c r="AD683" s="36"/>
      <c r="AE683" s="36"/>
      <c r="AF683" s="51"/>
      <c r="AG683" s="51">
        <v>1</v>
      </c>
      <c r="AH683" s="51"/>
      <c r="AI683" s="51"/>
      <c r="AJ683" s="51"/>
      <c r="AK683" s="51"/>
      <c r="AL683" s="33"/>
      <c r="AM683" s="33"/>
      <c r="AN683" s="186"/>
      <c r="AO683" s="186"/>
      <c r="AP683" s="185"/>
      <c r="AQ683" s="185"/>
      <c r="AR683" s="185"/>
      <c r="AS683" s="185"/>
      <c r="AT683" s="185"/>
      <c r="AU683" s="185"/>
      <c r="AV683" s="185"/>
      <c r="AW683" s="186"/>
      <c r="AX683" s="41"/>
      <c r="AY683" s="35" t="s">
        <v>24</v>
      </c>
      <c r="AZ683" s="36" t="s">
        <v>25</v>
      </c>
      <c r="BA683" s="36"/>
      <c r="BB683" s="51"/>
      <c r="BC683" s="33"/>
      <c r="BD683" s="36">
        <v>1</v>
      </c>
      <c r="BE683" s="36">
        <v>1</v>
      </c>
      <c r="BF683" s="51"/>
      <c r="BG683" s="51"/>
      <c r="BH683" s="51"/>
      <c r="BI683" s="51"/>
      <c r="BJ683" s="51"/>
      <c r="BK683" s="51"/>
      <c r="BL683" s="51"/>
      <c r="BM683" s="51"/>
      <c r="BN683" s="51"/>
      <c r="BO683" s="51"/>
    </row>
    <row r="684" spans="1:67" ht="74.25" customHeight="1" x14ac:dyDescent="0.25">
      <c r="A684" s="201">
        <v>684</v>
      </c>
      <c r="B684" s="182" t="s">
        <v>3984</v>
      </c>
      <c r="C684" s="182" t="s">
        <v>3985</v>
      </c>
      <c r="D684" s="36" t="s">
        <v>62</v>
      </c>
      <c r="E684" s="36" t="s">
        <v>19</v>
      </c>
      <c r="F684" s="109" t="s">
        <v>4135</v>
      </c>
      <c r="G684" s="202"/>
      <c r="H684" s="202"/>
      <c r="I684" s="202"/>
      <c r="J684" s="202"/>
      <c r="K684" s="202"/>
      <c r="L684" s="34" t="s">
        <v>1783</v>
      </c>
      <c r="M684" s="183" t="s">
        <v>3903</v>
      </c>
      <c r="N684" s="183" t="s">
        <v>1784</v>
      </c>
      <c r="O684" s="184" t="s">
        <v>19</v>
      </c>
      <c r="P684" s="109"/>
      <c r="Q684" s="182" t="s">
        <v>25</v>
      </c>
      <c r="R684" s="109" t="s">
        <v>25</v>
      </c>
      <c r="S684" s="183"/>
      <c r="T684" s="33"/>
      <c r="U684" s="33" t="s">
        <v>58</v>
      </c>
      <c r="V684" s="45" t="s">
        <v>58</v>
      </c>
      <c r="W684" s="34" t="s">
        <v>1784</v>
      </c>
      <c r="X684" s="34" t="s">
        <v>23</v>
      </c>
      <c r="Y684" s="36"/>
      <c r="Z684" s="36"/>
      <c r="AA684" s="36"/>
      <c r="AB684" s="36">
        <v>1</v>
      </c>
      <c r="AC684" s="36"/>
      <c r="AD684" s="36"/>
      <c r="AE684" s="36"/>
      <c r="AF684" s="51"/>
      <c r="AG684" s="51">
        <v>1</v>
      </c>
      <c r="AH684" s="51"/>
      <c r="AI684" s="51"/>
      <c r="AJ684" s="51"/>
      <c r="AK684" s="51"/>
      <c r="AL684" s="33"/>
      <c r="AM684" s="33"/>
      <c r="AN684" s="186"/>
      <c r="AO684" s="186"/>
      <c r="AP684" s="185"/>
      <c r="AQ684" s="185"/>
      <c r="AR684" s="185"/>
      <c r="AS684" s="185"/>
      <c r="AT684" s="185"/>
      <c r="AU684" s="185"/>
      <c r="AV684" s="185"/>
      <c r="AW684" s="186"/>
      <c r="AX684" s="41"/>
      <c r="AY684" s="35" t="s">
        <v>24</v>
      </c>
      <c r="AZ684" s="36" t="s">
        <v>25</v>
      </c>
      <c r="BA684" s="36"/>
      <c r="BB684" s="51"/>
      <c r="BC684" s="33"/>
      <c r="BD684" s="36">
        <v>1</v>
      </c>
      <c r="BE684" s="36">
        <v>1</v>
      </c>
      <c r="BF684" s="51"/>
      <c r="BG684" s="51"/>
      <c r="BH684" s="51"/>
      <c r="BI684" s="51"/>
      <c r="BJ684" s="51"/>
      <c r="BK684" s="51"/>
      <c r="BL684" s="51"/>
      <c r="BM684" s="51"/>
      <c r="BN684" s="51"/>
      <c r="BO684" s="51"/>
    </row>
    <row r="685" spans="1:67" ht="66" customHeight="1" x14ac:dyDescent="0.25">
      <c r="A685" s="201">
        <v>685</v>
      </c>
      <c r="B685" s="182" t="s">
        <v>3984</v>
      </c>
      <c r="C685" s="182" t="s">
        <v>3985</v>
      </c>
      <c r="D685" s="36" t="s">
        <v>62</v>
      </c>
      <c r="E685" s="36" t="s">
        <v>19</v>
      </c>
      <c r="F685" s="109" t="s">
        <v>4135</v>
      </c>
      <c r="G685" s="202"/>
      <c r="H685" s="202"/>
      <c r="I685" s="202"/>
      <c r="J685" s="202"/>
      <c r="K685" s="202"/>
      <c r="L685" s="34" t="s">
        <v>1785</v>
      </c>
      <c r="M685" s="183" t="s">
        <v>3903</v>
      </c>
      <c r="N685" s="183" t="s">
        <v>4137</v>
      </c>
      <c r="O685" s="184" t="s">
        <v>19</v>
      </c>
      <c r="P685" s="109"/>
      <c r="Q685" s="182" t="s">
        <v>25</v>
      </c>
      <c r="R685" s="109" t="s">
        <v>4138</v>
      </c>
      <c r="S685" s="183"/>
      <c r="T685" s="33"/>
      <c r="U685" s="33" t="s">
        <v>58</v>
      </c>
      <c r="V685" s="45" t="s">
        <v>58</v>
      </c>
      <c r="W685" s="34" t="s">
        <v>1787</v>
      </c>
      <c r="X685" s="34" t="s">
        <v>23</v>
      </c>
      <c r="Y685" s="36"/>
      <c r="Z685" s="36"/>
      <c r="AA685" s="36"/>
      <c r="AB685" s="36">
        <v>1</v>
      </c>
      <c r="AC685" s="36"/>
      <c r="AD685" s="36"/>
      <c r="AE685" s="36"/>
      <c r="AF685" s="51"/>
      <c r="AG685" s="51">
        <v>1</v>
      </c>
      <c r="AH685" s="51"/>
      <c r="AI685" s="51"/>
      <c r="AJ685" s="51"/>
      <c r="AK685" s="51"/>
      <c r="AL685" s="33"/>
      <c r="AM685" s="33"/>
      <c r="AN685" s="186"/>
      <c r="AO685" s="186"/>
      <c r="AP685" s="185"/>
      <c r="AQ685" s="185"/>
      <c r="AR685" s="185"/>
      <c r="AS685" s="185"/>
      <c r="AT685" s="185"/>
      <c r="AU685" s="185"/>
      <c r="AV685" s="185"/>
      <c r="AW685" s="186"/>
      <c r="AX685" s="41"/>
      <c r="AY685" s="35" t="s">
        <v>24</v>
      </c>
      <c r="AZ685" s="36" t="s">
        <v>25</v>
      </c>
      <c r="BA685" s="36"/>
      <c r="BB685" s="51"/>
      <c r="BC685" s="33"/>
      <c r="BD685" s="36">
        <v>1</v>
      </c>
      <c r="BE685" s="36">
        <v>1</v>
      </c>
      <c r="BF685" s="51"/>
      <c r="BG685" s="51"/>
      <c r="BH685" s="51"/>
      <c r="BI685" s="51"/>
      <c r="BJ685" s="51"/>
      <c r="BK685" s="51"/>
      <c r="BL685" s="51"/>
      <c r="BM685" s="51"/>
      <c r="BN685" s="51"/>
      <c r="BO685" s="51"/>
    </row>
    <row r="686" spans="1:67" ht="63" customHeight="1" x14ac:dyDescent="0.25">
      <c r="A686" s="201">
        <v>686</v>
      </c>
      <c r="B686" s="182" t="s">
        <v>3984</v>
      </c>
      <c r="C686" s="182" t="s">
        <v>3985</v>
      </c>
      <c r="D686" s="36" t="s">
        <v>62</v>
      </c>
      <c r="E686" s="36" t="s">
        <v>19</v>
      </c>
      <c r="F686" s="109" t="s">
        <v>4135</v>
      </c>
      <c r="G686" s="202"/>
      <c r="H686" s="202"/>
      <c r="I686" s="202"/>
      <c r="J686" s="202"/>
      <c r="K686" s="202"/>
      <c r="L686" s="34" t="s">
        <v>1788</v>
      </c>
      <c r="M686" s="183" t="s">
        <v>3903</v>
      </c>
      <c r="N686" s="183" t="s">
        <v>4139</v>
      </c>
      <c r="O686" s="184" t="s">
        <v>19</v>
      </c>
      <c r="P686" s="109"/>
      <c r="Q686" s="182" t="s">
        <v>25</v>
      </c>
      <c r="R686" s="109" t="s">
        <v>1789</v>
      </c>
      <c r="S686" s="183"/>
      <c r="T686" s="33"/>
      <c r="U686" s="33" t="s">
        <v>58</v>
      </c>
      <c r="V686" s="45" t="s">
        <v>58</v>
      </c>
      <c r="W686" s="34" t="s">
        <v>1789</v>
      </c>
      <c r="X686" s="34" t="s">
        <v>23</v>
      </c>
      <c r="Y686" s="36"/>
      <c r="Z686" s="36"/>
      <c r="AA686" s="36"/>
      <c r="AB686" s="36">
        <v>1</v>
      </c>
      <c r="AC686" s="36"/>
      <c r="AD686" s="36"/>
      <c r="AE686" s="36"/>
      <c r="AF686" s="51"/>
      <c r="AG686" s="51">
        <v>1</v>
      </c>
      <c r="AH686" s="51"/>
      <c r="AI686" s="51"/>
      <c r="AJ686" s="51"/>
      <c r="AK686" s="51"/>
      <c r="AL686" s="33"/>
      <c r="AM686" s="33"/>
      <c r="AN686" s="186"/>
      <c r="AO686" s="186"/>
      <c r="AP686" s="185"/>
      <c r="AQ686" s="185"/>
      <c r="AR686" s="185"/>
      <c r="AS686" s="185"/>
      <c r="AT686" s="185"/>
      <c r="AU686" s="185"/>
      <c r="AV686" s="185"/>
      <c r="AW686" s="186"/>
      <c r="AX686" s="41"/>
      <c r="AY686" s="35" t="s">
        <v>24</v>
      </c>
      <c r="AZ686" s="36" t="s">
        <v>25</v>
      </c>
      <c r="BA686" s="36"/>
      <c r="BB686" s="51"/>
      <c r="BC686" s="33"/>
      <c r="BD686" s="36">
        <v>1</v>
      </c>
      <c r="BE686" s="36">
        <v>1</v>
      </c>
      <c r="BF686" s="51"/>
      <c r="BG686" s="51"/>
      <c r="BH686" s="51"/>
      <c r="BI686" s="51"/>
      <c r="BJ686" s="51"/>
      <c r="BK686" s="51"/>
      <c r="BL686" s="51"/>
      <c r="BM686" s="51"/>
      <c r="BN686" s="51"/>
      <c r="BO686" s="51"/>
    </row>
    <row r="687" spans="1:67" ht="78" customHeight="1" x14ac:dyDescent="0.25">
      <c r="A687" s="201">
        <v>687</v>
      </c>
      <c r="B687" s="182" t="s">
        <v>3984</v>
      </c>
      <c r="C687" s="182" t="s">
        <v>3985</v>
      </c>
      <c r="D687" s="36" t="s">
        <v>62</v>
      </c>
      <c r="E687" s="36" t="s">
        <v>19</v>
      </c>
      <c r="F687" s="109" t="s">
        <v>4135</v>
      </c>
      <c r="G687" s="202"/>
      <c r="H687" s="202"/>
      <c r="I687" s="202"/>
      <c r="J687" s="202"/>
      <c r="K687" s="202"/>
      <c r="L687" s="34" t="s">
        <v>1790</v>
      </c>
      <c r="M687" s="183" t="s">
        <v>3903</v>
      </c>
      <c r="N687" s="183" t="s">
        <v>4140</v>
      </c>
      <c r="O687" s="184" t="s">
        <v>19</v>
      </c>
      <c r="P687" s="109"/>
      <c r="Q687" s="182" t="s">
        <v>25</v>
      </c>
      <c r="R687" s="109" t="s">
        <v>1791</v>
      </c>
      <c r="S687" s="183"/>
      <c r="T687" s="33"/>
      <c r="U687" s="33" t="s">
        <v>21</v>
      </c>
      <c r="V687" s="45" t="s">
        <v>21</v>
      </c>
      <c r="W687" s="34" t="s">
        <v>1791</v>
      </c>
      <c r="X687" s="34" t="s">
        <v>23</v>
      </c>
      <c r="Y687" s="36">
        <v>1</v>
      </c>
      <c r="Z687" s="36"/>
      <c r="AA687" s="36"/>
      <c r="AB687" s="36"/>
      <c r="AC687" s="36"/>
      <c r="AD687" s="36"/>
      <c r="AE687" s="36"/>
      <c r="AF687" s="51"/>
      <c r="AG687" s="51">
        <v>1</v>
      </c>
      <c r="AH687" s="51"/>
      <c r="AI687" s="51"/>
      <c r="AJ687" s="51"/>
      <c r="AK687" s="51"/>
      <c r="AL687" s="45" t="s">
        <v>4141</v>
      </c>
      <c r="AM687" s="33" t="s">
        <v>4142</v>
      </c>
      <c r="AN687" s="185"/>
      <c r="AO687" s="185"/>
      <c r="AP687" s="185"/>
      <c r="AQ687" s="185"/>
      <c r="AR687" s="185"/>
      <c r="AS687" s="185"/>
      <c r="AT687" s="185"/>
      <c r="AU687" s="185"/>
      <c r="AV687" s="185"/>
      <c r="AW687" s="186"/>
      <c r="AX687" s="41"/>
      <c r="AY687" s="35" t="s">
        <v>24</v>
      </c>
      <c r="AZ687" s="36" t="s">
        <v>25</v>
      </c>
      <c r="BA687" s="36"/>
      <c r="BB687" s="51"/>
      <c r="BC687" s="33"/>
      <c r="BD687" s="36">
        <v>1</v>
      </c>
      <c r="BE687" s="36">
        <v>1</v>
      </c>
      <c r="BF687" s="51"/>
      <c r="BG687" s="51"/>
      <c r="BH687" s="51"/>
      <c r="BI687" s="51"/>
      <c r="BJ687" s="51"/>
      <c r="BK687" s="51"/>
      <c r="BL687" s="51"/>
      <c r="BM687" s="51"/>
      <c r="BN687" s="51"/>
      <c r="BO687" s="51"/>
    </row>
    <row r="688" spans="1:67" ht="94.5" customHeight="1" x14ac:dyDescent="0.25">
      <c r="A688" s="201">
        <v>688</v>
      </c>
      <c r="B688" s="182" t="s">
        <v>3984</v>
      </c>
      <c r="C688" s="182" t="s">
        <v>3985</v>
      </c>
      <c r="D688" s="36" t="s">
        <v>62</v>
      </c>
      <c r="E688" s="36" t="s">
        <v>19</v>
      </c>
      <c r="F688" s="109" t="s">
        <v>4135</v>
      </c>
      <c r="G688" s="202"/>
      <c r="H688" s="202"/>
      <c r="I688" s="202"/>
      <c r="J688" s="202"/>
      <c r="K688" s="202"/>
      <c r="L688" s="34" t="s">
        <v>1793</v>
      </c>
      <c r="M688" s="183" t="s">
        <v>3903</v>
      </c>
      <c r="N688" s="183" t="s">
        <v>4143</v>
      </c>
      <c r="O688" s="184" t="s">
        <v>19</v>
      </c>
      <c r="P688" s="109"/>
      <c r="Q688" s="182" t="s">
        <v>25</v>
      </c>
      <c r="R688" s="109" t="s">
        <v>4144</v>
      </c>
      <c r="S688" s="183"/>
      <c r="T688" s="33"/>
      <c r="U688" s="33" t="s">
        <v>58</v>
      </c>
      <c r="V688" s="45" t="s">
        <v>58</v>
      </c>
      <c r="W688" s="34" t="s">
        <v>1795</v>
      </c>
      <c r="X688" s="34" t="s">
        <v>1796</v>
      </c>
      <c r="Y688" s="36"/>
      <c r="Z688" s="36"/>
      <c r="AA688" s="36"/>
      <c r="AB688" s="36">
        <v>1</v>
      </c>
      <c r="AC688" s="36"/>
      <c r="AD688" s="36"/>
      <c r="AE688" s="36"/>
      <c r="AF688" s="51"/>
      <c r="AG688" s="51">
        <v>1</v>
      </c>
      <c r="AH688" s="51"/>
      <c r="AI688" s="51"/>
      <c r="AJ688" s="51"/>
      <c r="AK688" s="51"/>
      <c r="AL688" s="33"/>
      <c r="AM688" s="33"/>
      <c r="AN688" s="186"/>
      <c r="AO688" s="186"/>
      <c r="AP688" s="185"/>
      <c r="AQ688" s="185"/>
      <c r="AR688" s="185"/>
      <c r="AS688" s="185"/>
      <c r="AT688" s="185"/>
      <c r="AU688" s="185"/>
      <c r="AV688" s="185"/>
      <c r="AW688" s="186"/>
      <c r="AX688" s="41"/>
      <c r="AY688" s="35" t="s">
        <v>24</v>
      </c>
      <c r="AZ688" s="36" t="s">
        <v>25</v>
      </c>
      <c r="BA688" s="36"/>
      <c r="BB688" s="51"/>
      <c r="BC688" s="33"/>
      <c r="BD688" s="36">
        <v>1</v>
      </c>
      <c r="BE688" s="36">
        <v>1</v>
      </c>
      <c r="BF688" s="51"/>
      <c r="BG688" s="51"/>
      <c r="BH688" s="51"/>
      <c r="BI688" s="51"/>
      <c r="BJ688" s="51"/>
      <c r="BK688" s="51"/>
      <c r="BL688" s="51"/>
      <c r="BM688" s="51"/>
      <c r="BN688" s="51"/>
      <c r="BO688" s="51"/>
    </row>
    <row r="689" spans="1:67" ht="72" customHeight="1" x14ac:dyDescent="0.25">
      <c r="A689" s="201">
        <v>689</v>
      </c>
      <c r="B689" s="182" t="s">
        <v>3984</v>
      </c>
      <c r="C689" s="182" t="s">
        <v>3985</v>
      </c>
      <c r="D689" s="36" t="s">
        <v>62</v>
      </c>
      <c r="E689" s="36" t="s">
        <v>19</v>
      </c>
      <c r="F689" s="109" t="s">
        <v>4135</v>
      </c>
      <c r="G689" s="202"/>
      <c r="H689" s="202"/>
      <c r="I689" s="202"/>
      <c r="J689" s="202"/>
      <c r="K689" s="202"/>
      <c r="L689" s="34" t="s">
        <v>1797</v>
      </c>
      <c r="M689" s="183" t="s">
        <v>3903</v>
      </c>
      <c r="N689" s="183" t="s">
        <v>4145</v>
      </c>
      <c r="O689" s="184" t="s">
        <v>19</v>
      </c>
      <c r="P689" s="109"/>
      <c r="Q689" s="182" t="s">
        <v>25</v>
      </c>
      <c r="R689" s="109" t="s">
        <v>4146</v>
      </c>
      <c r="S689" s="183"/>
      <c r="T689" s="33"/>
      <c r="U689" s="33" t="s">
        <v>58</v>
      </c>
      <c r="V689" s="45" t="s">
        <v>58</v>
      </c>
      <c r="W689" s="34" t="s">
        <v>1798</v>
      </c>
      <c r="X689" s="34" t="s">
        <v>1799</v>
      </c>
      <c r="Y689" s="36"/>
      <c r="Z689" s="36"/>
      <c r="AA689" s="36"/>
      <c r="AB689" s="36">
        <v>1</v>
      </c>
      <c r="AC689" s="36"/>
      <c r="AD689" s="36"/>
      <c r="AE689" s="36"/>
      <c r="AF689" s="51"/>
      <c r="AG689" s="51">
        <v>1</v>
      </c>
      <c r="AH689" s="51"/>
      <c r="AI689" s="51"/>
      <c r="AJ689" s="51"/>
      <c r="AK689" s="51"/>
      <c r="AL689" s="33"/>
      <c r="AM689" s="33"/>
      <c r="AN689" s="186"/>
      <c r="AO689" s="186"/>
      <c r="AP689" s="185"/>
      <c r="AQ689" s="185"/>
      <c r="AR689" s="185"/>
      <c r="AS689" s="185"/>
      <c r="AT689" s="185"/>
      <c r="AU689" s="185"/>
      <c r="AV689" s="185"/>
      <c r="AW689" s="186"/>
      <c r="AX689" s="41"/>
      <c r="AY689" s="35" t="s">
        <v>1800</v>
      </c>
      <c r="AZ689" s="36" t="s">
        <v>25</v>
      </c>
      <c r="BA689" s="36"/>
      <c r="BB689" s="51"/>
      <c r="BC689" s="33"/>
      <c r="BD689" s="36">
        <v>1</v>
      </c>
      <c r="BE689" s="36">
        <v>1</v>
      </c>
      <c r="BF689" s="51"/>
      <c r="BG689" s="51"/>
      <c r="BH689" s="51"/>
      <c r="BI689" s="51"/>
      <c r="BJ689" s="51"/>
      <c r="BK689" s="51"/>
      <c r="BL689" s="51"/>
      <c r="BM689" s="51"/>
      <c r="BN689" s="51"/>
      <c r="BO689" s="51"/>
    </row>
    <row r="690" spans="1:67" ht="94.5" customHeight="1" x14ac:dyDescent="0.25">
      <c r="A690" s="201">
        <v>690</v>
      </c>
      <c r="B690" s="182" t="s">
        <v>3984</v>
      </c>
      <c r="C690" s="182" t="s">
        <v>3985</v>
      </c>
      <c r="D690" s="36" t="s">
        <v>62</v>
      </c>
      <c r="E690" s="36" t="s">
        <v>19</v>
      </c>
      <c r="F690" s="109" t="s">
        <v>4135</v>
      </c>
      <c r="G690" s="202"/>
      <c r="H690" s="202"/>
      <c r="I690" s="202"/>
      <c r="J690" s="202"/>
      <c r="K690" s="202"/>
      <c r="L690" s="34" t="s">
        <v>1801</v>
      </c>
      <c r="M690" s="183" t="s">
        <v>3903</v>
      </c>
      <c r="N690" s="183" t="s">
        <v>4147</v>
      </c>
      <c r="O690" s="184" t="s">
        <v>19</v>
      </c>
      <c r="P690" s="109"/>
      <c r="Q690" s="182" t="s">
        <v>25</v>
      </c>
      <c r="R690" s="109" t="s">
        <v>4148</v>
      </c>
      <c r="S690" s="183"/>
      <c r="T690" s="33"/>
      <c r="U690" s="33" t="s">
        <v>58</v>
      </c>
      <c r="V690" s="45" t="s">
        <v>58</v>
      </c>
      <c r="W690" s="34" t="s">
        <v>1802</v>
      </c>
      <c r="X690" s="34" t="s">
        <v>1780</v>
      </c>
      <c r="Y690" s="36"/>
      <c r="Z690" s="36"/>
      <c r="AA690" s="36"/>
      <c r="AB690" s="36">
        <v>1</v>
      </c>
      <c r="AC690" s="36"/>
      <c r="AD690" s="36"/>
      <c r="AE690" s="36"/>
      <c r="AF690" s="51"/>
      <c r="AG690" s="51">
        <v>1</v>
      </c>
      <c r="AH690" s="51"/>
      <c r="AI690" s="51"/>
      <c r="AJ690" s="51"/>
      <c r="AK690" s="51"/>
      <c r="AL690" s="33"/>
      <c r="AM690" s="33"/>
      <c r="AN690" s="186"/>
      <c r="AO690" s="186"/>
      <c r="AP690" s="185"/>
      <c r="AQ690" s="185"/>
      <c r="AR690" s="185"/>
      <c r="AS690" s="185"/>
      <c r="AT690" s="185"/>
      <c r="AU690" s="185"/>
      <c r="AV690" s="185"/>
      <c r="AW690" s="186"/>
      <c r="AX690" s="41"/>
      <c r="AY690" s="35" t="s">
        <v>24</v>
      </c>
      <c r="AZ690" s="36" t="s">
        <v>25</v>
      </c>
      <c r="BA690" s="36"/>
      <c r="BB690" s="51"/>
      <c r="BC690" s="33"/>
      <c r="BD690" s="36">
        <v>1</v>
      </c>
      <c r="BE690" s="36">
        <v>1</v>
      </c>
      <c r="BF690" s="51"/>
      <c r="BG690" s="51"/>
      <c r="BH690" s="51"/>
      <c r="BI690" s="51"/>
      <c r="BJ690" s="51"/>
      <c r="BK690" s="51"/>
      <c r="BL690" s="51"/>
      <c r="BM690" s="51"/>
      <c r="BN690" s="51"/>
      <c r="BO690" s="51"/>
    </row>
    <row r="691" spans="1:67" ht="108.75" customHeight="1" x14ac:dyDescent="0.25">
      <c r="A691" s="201">
        <v>691</v>
      </c>
      <c r="B691" s="182" t="s">
        <v>3984</v>
      </c>
      <c r="C691" s="182" t="s">
        <v>3985</v>
      </c>
      <c r="D691" s="36" t="s">
        <v>62</v>
      </c>
      <c r="E691" s="36" t="s">
        <v>19</v>
      </c>
      <c r="F691" s="109" t="s">
        <v>4135</v>
      </c>
      <c r="G691" s="202"/>
      <c r="H691" s="202"/>
      <c r="I691" s="202"/>
      <c r="J691" s="202"/>
      <c r="K691" s="202"/>
      <c r="L691" s="34" t="s">
        <v>1805</v>
      </c>
      <c r="M691" s="183" t="s">
        <v>3903</v>
      </c>
      <c r="N691" s="183" t="s">
        <v>1806</v>
      </c>
      <c r="O691" s="184" t="s">
        <v>19</v>
      </c>
      <c r="P691" s="109"/>
      <c r="Q691" s="182" t="s">
        <v>25</v>
      </c>
      <c r="R691" s="109" t="s">
        <v>4150</v>
      </c>
      <c r="S691" s="183"/>
      <c r="T691" s="33"/>
      <c r="U691" s="33" t="s">
        <v>58</v>
      </c>
      <c r="V691" s="45" t="s">
        <v>58</v>
      </c>
      <c r="W691" s="34" t="s">
        <v>1806</v>
      </c>
      <c r="X691" s="34" t="s">
        <v>1807</v>
      </c>
      <c r="Y691" s="36"/>
      <c r="Z691" s="36"/>
      <c r="AA691" s="36"/>
      <c r="AB691" s="36">
        <v>1</v>
      </c>
      <c r="AC691" s="36"/>
      <c r="AD691" s="36"/>
      <c r="AE691" s="36"/>
      <c r="AF691" s="51"/>
      <c r="AG691" s="51">
        <v>1</v>
      </c>
      <c r="AH691" s="51"/>
      <c r="AI691" s="51"/>
      <c r="AJ691" s="51"/>
      <c r="AK691" s="51"/>
      <c r="AL691" s="33"/>
      <c r="AM691" s="33"/>
      <c r="AN691" s="186"/>
      <c r="AO691" s="186"/>
      <c r="AP691" s="185"/>
      <c r="AQ691" s="185"/>
      <c r="AR691" s="185"/>
      <c r="AS691" s="185"/>
      <c r="AT691" s="185"/>
      <c r="AU691" s="185"/>
      <c r="AV691" s="185"/>
      <c r="AW691" s="186"/>
      <c r="AX691" s="41"/>
      <c r="AY691" s="35" t="s">
        <v>24</v>
      </c>
      <c r="AZ691" s="36" t="s">
        <v>25</v>
      </c>
      <c r="BA691" s="36"/>
      <c r="BB691" s="51"/>
      <c r="BC691" s="33"/>
      <c r="BD691" s="36">
        <v>1</v>
      </c>
      <c r="BE691" s="36">
        <v>1</v>
      </c>
      <c r="BF691" s="51"/>
      <c r="BG691" s="51"/>
      <c r="BH691" s="51"/>
      <c r="BI691" s="51"/>
      <c r="BJ691" s="51"/>
      <c r="BK691" s="51"/>
      <c r="BL691" s="51"/>
      <c r="BM691" s="51"/>
      <c r="BN691" s="51"/>
      <c r="BO691" s="51"/>
    </row>
    <row r="692" spans="1:67" ht="111.75" customHeight="1" x14ac:dyDescent="0.25">
      <c r="A692" s="201">
        <v>692</v>
      </c>
      <c r="B692" s="182" t="s">
        <v>3984</v>
      </c>
      <c r="C692" s="182" t="s">
        <v>3985</v>
      </c>
      <c r="D692" s="36" t="s">
        <v>62</v>
      </c>
      <c r="E692" s="36" t="s">
        <v>19</v>
      </c>
      <c r="F692" s="109" t="s">
        <v>4135</v>
      </c>
      <c r="G692" s="202"/>
      <c r="H692" s="202"/>
      <c r="I692" s="202"/>
      <c r="J692" s="202"/>
      <c r="K692" s="202"/>
      <c r="L692" s="34" t="s">
        <v>1809</v>
      </c>
      <c r="M692" s="183" t="s">
        <v>3903</v>
      </c>
      <c r="N692" s="183" t="s">
        <v>4151</v>
      </c>
      <c r="O692" s="184" t="s">
        <v>19</v>
      </c>
      <c r="P692" s="109"/>
      <c r="Q692" s="182" t="s">
        <v>25</v>
      </c>
      <c r="R692" s="109" t="s">
        <v>25</v>
      </c>
      <c r="S692" s="183"/>
      <c r="T692" s="33"/>
      <c r="U692" s="33" t="s">
        <v>21</v>
      </c>
      <c r="V692" s="45" t="s">
        <v>21</v>
      </c>
      <c r="W692" s="34" t="s">
        <v>1810</v>
      </c>
      <c r="X692" s="34" t="s">
        <v>1811</v>
      </c>
      <c r="Y692" s="36">
        <v>1</v>
      </c>
      <c r="Z692" s="36"/>
      <c r="AA692" s="36"/>
      <c r="AB692" s="36"/>
      <c r="AC692" s="36"/>
      <c r="AD692" s="36"/>
      <c r="AE692" s="36"/>
      <c r="AF692" s="51"/>
      <c r="AG692" s="51">
        <v>1</v>
      </c>
      <c r="AH692" s="51"/>
      <c r="AI692" s="51"/>
      <c r="AJ692" s="51"/>
      <c r="AK692" s="51"/>
      <c r="AL692" s="33"/>
      <c r="AM692" s="33"/>
      <c r="AN692" s="185"/>
      <c r="AO692" s="185"/>
      <c r="AP692" s="185"/>
      <c r="AQ692" s="185"/>
      <c r="AR692" s="185"/>
      <c r="AS692" s="185"/>
      <c r="AT692" s="185"/>
      <c r="AU692" s="185"/>
      <c r="AV692" s="185"/>
      <c r="AW692" s="186"/>
      <c r="AX692" s="41"/>
      <c r="AY692" s="35" t="s">
        <v>24</v>
      </c>
      <c r="AZ692" s="36" t="s">
        <v>25</v>
      </c>
      <c r="BA692" s="36"/>
      <c r="BB692" s="51"/>
      <c r="BC692" s="33"/>
      <c r="BD692" s="36">
        <v>1</v>
      </c>
      <c r="BE692" s="36">
        <v>1</v>
      </c>
      <c r="BF692" s="51"/>
      <c r="BG692" s="51"/>
      <c r="BH692" s="51"/>
      <c r="BI692" s="51"/>
      <c r="BJ692" s="51"/>
      <c r="BK692" s="51"/>
      <c r="BL692" s="51"/>
      <c r="BM692" s="51"/>
      <c r="BN692" s="51"/>
      <c r="BO692" s="51"/>
    </row>
    <row r="693" spans="1:67" ht="84.75" customHeight="1" x14ac:dyDescent="0.25">
      <c r="A693" s="201">
        <v>693</v>
      </c>
      <c r="B693" s="182" t="s">
        <v>3984</v>
      </c>
      <c r="C693" s="182" t="s">
        <v>3985</v>
      </c>
      <c r="D693" s="36" t="s">
        <v>62</v>
      </c>
      <c r="E693" s="36" t="s">
        <v>19</v>
      </c>
      <c r="F693" s="109" t="s">
        <v>4135</v>
      </c>
      <c r="G693" s="202"/>
      <c r="H693" s="202"/>
      <c r="I693" s="202"/>
      <c r="J693" s="202"/>
      <c r="K693" s="202"/>
      <c r="L693" s="34" t="s">
        <v>1813</v>
      </c>
      <c r="M693" s="183" t="s">
        <v>3264</v>
      </c>
      <c r="N693" s="183" t="s">
        <v>4153</v>
      </c>
      <c r="O693" s="184" t="s">
        <v>19</v>
      </c>
      <c r="P693" s="109"/>
      <c r="Q693" s="182" t="s">
        <v>25</v>
      </c>
      <c r="R693" s="109" t="s">
        <v>4154</v>
      </c>
      <c r="S693" s="183"/>
      <c r="T693" s="33"/>
      <c r="U693" s="33" t="s">
        <v>58</v>
      </c>
      <c r="V693" s="45" t="s">
        <v>58</v>
      </c>
      <c r="W693" s="34" t="s">
        <v>1814</v>
      </c>
      <c r="X693" s="34" t="s">
        <v>23</v>
      </c>
      <c r="Y693" s="36"/>
      <c r="Z693" s="36"/>
      <c r="AA693" s="36"/>
      <c r="AB693" s="36">
        <v>1</v>
      </c>
      <c r="AC693" s="36"/>
      <c r="AD693" s="36"/>
      <c r="AE693" s="36"/>
      <c r="AF693" s="51"/>
      <c r="AG693" s="51">
        <v>1</v>
      </c>
      <c r="AH693" s="51"/>
      <c r="AI693" s="51"/>
      <c r="AJ693" s="51"/>
      <c r="AK693" s="51"/>
      <c r="AL693" s="33"/>
      <c r="AM693" s="33"/>
      <c r="AN693" s="186"/>
      <c r="AO693" s="186"/>
      <c r="AP693" s="185"/>
      <c r="AQ693" s="185"/>
      <c r="AR693" s="185"/>
      <c r="AS693" s="185"/>
      <c r="AT693" s="185"/>
      <c r="AU693" s="185"/>
      <c r="AV693" s="185"/>
      <c r="AW693" s="186"/>
      <c r="AX693" s="41"/>
      <c r="AY693" s="35" t="s">
        <v>24</v>
      </c>
      <c r="AZ693" s="36" t="s">
        <v>25</v>
      </c>
      <c r="BA693" s="36"/>
      <c r="BB693" s="51"/>
      <c r="BC693" s="33"/>
      <c r="BD693" s="36">
        <v>1</v>
      </c>
      <c r="BE693" s="36">
        <v>1</v>
      </c>
      <c r="BF693" s="51"/>
      <c r="BG693" s="51"/>
      <c r="BH693" s="51"/>
      <c r="BI693" s="51"/>
      <c r="BJ693" s="51"/>
      <c r="BK693" s="51"/>
      <c r="BL693" s="51"/>
      <c r="BM693" s="51"/>
      <c r="BN693" s="51"/>
      <c r="BO693" s="51"/>
    </row>
    <row r="694" spans="1:67" ht="63.75" customHeight="1" x14ac:dyDescent="0.25">
      <c r="A694" s="201">
        <v>694</v>
      </c>
      <c r="B694" s="182" t="s">
        <v>3984</v>
      </c>
      <c r="C694" s="182" t="s">
        <v>3985</v>
      </c>
      <c r="D694" s="36" t="s">
        <v>62</v>
      </c>
      <c r="E694" s="36" t="s">
        <v>19</v>
      </c>
      <c r="F694" s="109" t="s">
        <v>4135</v>
      </c>
      <c r="G694" s="202"/>
      <c r="H694" s="202"/>
      <c r="I694" s="202"/>
      <c r="J694" s="202"/>
      <c r="K694" s="202"/>
      <c r="L694" s="34" t="s">
        <v>1815</v>
      </c>
      <c r="M694" s="183" t="s">
        <v>4117</v>
      </c>
      <c r="N694" s="183" t="s">
        <v>4155</v>
      </c>
      <c r="O694" s="184" t="s">
        <v>19</v>
      </c>
      <c r="P694" s="109"/>
      <c r="Q694" s="182" t="s">
        <v>25</v>
      </c>
      <c r="R694" s="109" t="s">
        <v>4156</v>
      </c>
      <c r="S694" s="183"/>
      <c r="T694" s="33"/>
      <c r="U694" s="33" t="s">
        <v>21</v>
      </c>
      <c r="V694" s="45" t="s">
        <v>21</v>
      </c>
      <c r="W694" s="34" t="s">
        <v>1816</v>
      </c>
      <c r="X694" s="34" t="s">
        <v>1775</v>
      </c>
      <c r="Y694" s="36">
        <v>1</v>
      </c>
      <c r="Z694" s="36"/>
      <c r="AA694" s="36"/>
      <c r="AB694" s="36"/>
      <c r="AC694" s="36"/>
      <c r="AD694" s="36"/>
      <c r="AE694" s="36"/>
      <c r="AF694" s="51"/>
      <c r="AG694" s="51">
        <v>1</v>
      </c>
      <c r="AH694" s="51"/>
      <c r="AI694" s="51"/>
      <c r="AJ694" s="51"/>
      <c r="AK694" s="51"/>
      <c r="AL694" s="33"/>
      <c r="AM694" s="33"/>
      <c r="AN694" s="185"/>
      <c r="AO694" s="185"/>
      <c r="AP694" s="185"/>
      <c r="AQ694" s="185"/>
      <c r="AR694" s="185"/>
      <c r="AS694" s="185"/>
      <c r="AT694" s="185"/>
      <c r="AU694" s="185"/>
      <c r="AV694" s="185"/>
      <c r="AW694" s="186"/>
      <c r="AX694" s="41"/>
      <c r="AY694" s="35" t="s">
        <v>24</v>
      </c>
      <c r="AZ694" s="36" t="s">
        <v>25</v>
      </c>
      <c r="BA694" s="36"/>
      <c r="BB694" s="51"/>
      <c r="BC694" s="33"/>
      <c r="BD694" s="36">
        <v>1</v>
      </c>
      <c r="BE694" s="36">
        <v>1</v>
      </c>
      <c r="BF694" s="51"/>
      <c r="BG694" s="51"/>
      <c r="BH694" s="51"/>
      <c r="BI694" s="51"/>
      <c r="BJ694" s="51"/>
      <c r="BK694" s="51"/>
      <c r="BL694" s="51"/>
      <c r="BM694" s="51"/>
      <c r="BN694" s="51"/>
      <c r="BO694" s="51"/>
    </row>
    <row r="695" spans="1:67" ht="58.5" customHeight="1" x14ac:dyDescent="0.25">
      <c r="A695" s="201">
        <v>695</v>
      </c>
      <c r="B695" s="182" t="s">
        <v>3984</v>
      </c>
      <c r="C695" s="182" t="s">
        <v>3985</v>
      </c>
      <c r="D695" s="36" t="s">
        <v>62</v>
      </c>
      <c r="E695" s="36" t="s">
        <v>19</v>
      </c>
      <c r="F695" s="109" t="s">
        <v>4135</v>
      </c>
      <c r="G695" s="202"/>
      <c r="H695" s="202"/>
      <c r="I695" s="202"/>
      <c r="J695" s="202"/>
      <c r="K695" s="202"/>
      <c r="L695" s="34" t="s">
        <v>1817</v>
      </c>
      <c r="M695" s="183" t="s">
        <v>3903</v>
      </c>
      <c r="N695" s="183" t="s">
        <v>1818</v>
      </c>
      <c r="O695" s="184" t="s">
        <v>19</v>
      </c>
      <c r="P695" s="109"/>
      <c r="Q695" s="182" t="s">
        <v>25</v>
      </c>
      <c r="R695" s="109"/>
      <c r="S695" s="183"/>
      <c r="T695" s="33"/>
      <c r="U695" s="33" t="s">
        <v>21</v>
      </c>
      <c r="V695" s="45" t="s">
        <v>21</v>
      </c>
      <c r="W695" s="34" t="s">
        <v>1818</v>
      </c>
      <c r="X695" s="34" t="s">
        <v>23</v>
      </c>
      <c r="Y695" s="36">
        <v>1</v>
      </c>
      <c r="Z695" s="36"/>
      <c r="AA695" s="36"/>
      <c r="AB695" s="36"/>
      <c r="AC695" s="36"/>
      <c r="AD695" s="36"/>
      <c r="AE695" s="36"/>
      <c r="AF695" s="51"/>
      <c r="AG695" s="51">
        <v>1</v>
      </c>
      <c r="AH695" s="51"/>
      <c r="AI695" s="51"/>
      <c r="AJ695" s="51"/>
      <c r="AK695" s="51"/>
      <c r="AL695" s="33"/>
      <c r="AM695" s="33"/>
      <c r="AN695" s="185"/>
      <c r="AO695" s="185"/>
      <c r="AP695" s="185"/>
      <c r="AQ695" s="185"/>
      <c r="AR695" s="185"/>
      <c r="AS695" s="185"/>
      <c r="AT695" s="185"/>
      <c r="AU695" s="185"/>
      <c r="AV695" s="185"/>
      <c r="AW695" s="186"/>
      <c r="AX695" s="41"/>
      <c r="AY695" s="35" t="s">
        <v>24</v>
      </c>
      <c r="AZ695" s="36" t="s">
        <v>25</v>
      </c>
      <c r="BA695" s="36"/>
      <c r="BB695" s="51"/>
      <c r="BC695" s="33"/>
      <c r="BD695" s="36">
        <v>1</v>
      </c>
      <c r="BE695" s="36">
        <v>1</v>
      </c>
      <c r="BF695" s="51"/>
      <c r="BG695" s="51"/>
      <c r="BH695" s="51"/>
      <c r="BI695" s="51"/>
      <c r="BJ695" s="51"/>
      <c r="BK695" s="51"/>
      <c r="BL695" s="51"/>
      <c r="BM695" s="51"/>
      <c r="BN695" s="51"/>
      <c r="BO695" s="51"/>
    </row>
    <row r="696" spans="1:67" ht="63" customHeight="1" x14ac:dyDescent="0.25">
      <c r="A696" s="201">
        <v>696</v>
      </c>
      <c r="B696" s="182" t="s">
        <v>3984</v>
      </c>
      <c r="C696" s="182" t="s">
        <v>3985</v>
      </c>
      <c r="D696" s="36" t="s">
        <v>62</v>
      </c>
      <c r="E696" s="36" t="s">
        <v>19</v>
      </c>
      <c r="F696" s="109" t="s">
        <v>4135</v>
      </c>
      <c r="G696" s="202"/>
      <c r="H696" s="202"/>
      <c r="I696" s="202"/>
      <c r="J696" s="202"/>
      <c r="K696" s="202"/>
      <c r="L696" s="34" t="s">
        <v>1820</v>
      </c>
      <c r="M696" s="183" t="s">
        <v>3903</v>
      </c>
      <c r="N696" s="183" t="s">
        <v>4157</v>
      </c>
      <c r="O696" s="184" t="s">
        <v>19</v>
      </c>
      <c r="P696" s="109"/>
      <c r="Q696" s="182" t="s">
        <v>25</v>
      </c>
      <c r="R696" s="109" t="s">
        <v>4158</v>
      </c>
      <c r="S696" s="183"/>
      <c r="T696" s="33"/>
      <c r="U696" s="33" t="s">
        <v>167</v>
      </c>
      <c r="V696" s="45" t="s">
        <v>167</v>
      </c>
      <c r="W696" s="34" t="s">
        <v>1821</v>
      </c>
      <c r="X696" s="34" t="s">
        <v>23</v>
      </c>
      <c r="Y696" s="36"/>
      <c r="Z696" s="36"/>
      <c r="AA696" s="36">
        <v>1</v>
      </c>
      <c r="AB696" s="36"/>
      <c r="AC696" s="36"/>
      <c r="AD696" s="36"/>
      <c r="AE696" s="36"/>
      <c r="AF696" s="51"/>
      <c r="AG696" s="51">
        <v>1</v>
      </c>
      <c r="AH696" s="51"/>
      <c r="AI696" s="51"/>
      <c r="AJ696" s="51"/>
      <c r="AK696" s="51"/>
      <c r="AL696" s="33"/>
      <c r="AM696" s="33"/>
      <c r="AN696" s="186"/>
      <c r="AO696" s="186"/>
      <c r="AP696" s="185"/>
      <c r="AQ696" s="185"/>
      <c r="AR696" s="185"/>
      <c r="AS696" s="185"/>
      <c r="AT696" s="185"/>
      <c r="AU696" s="185"/>
      <c r="AV696" s="185"/>
      <c r="AW696" s="186"/>
      <c r="AX696" s="41"/>
      <c r="AY696" s="35" t="s">
        <v>176</v>
      </c>
      <c r="AZ696" s="36" t="s">
        <v>25</v>
      </c>
      <c r="BA696" s="36" t="s">
        <v>3243</v>
      </c>
      <c r="BB696" s="51"/>
      <c r="BC696" s="33"/>
      <c r="BD696" s="36">
        <v>1</v>
      </c>
      <c r="BE696" s="36">
        <v>1</v>
      </c>
      <c r="BF696" s="51"/>
      <c r="BG696" s="51"/>
      <c r="BH696" s="51"/>
      <c r="BI696" s="51"/>
      <c r="BJ696" s="51"/>
      <c r="BK696" s="51"/>
      <c r="BL696" s="51"/>
      <c r="BM696" s="51"/>
      <c r="BN696" s="51"/>
      <c r="BO696" s="51"/>
    </row>
    <row r="697" spans="1:67" ht="78.75" customHeight="1" x14ac:dyDescent="0.25">
      <c r="A697" s="201">
        <v>697</v>
      </c>
      <c r="B697" s="182" t="s">
        <v>3984</v>
      </c>
      <c r="C697" s="182" t="s">
        <v>3985</v>
      </c>
      <c r="D697" s="36" t="s">
        <v>62</v>
      </c>
      <c r="E697" s="36" t="s">
        <v>19</v>
      </c>
      <c r="F697" s="109" t="s">
        <v>4135</v>
      </c>
      <c r="G697" s="202"/>
      <c r="H697" s="202"/>
      <c r="I697" s="202"/>
      <c r="J697" s="202"/>
      <c r="K697" s="202"/>
      <c r="L697" s="34" t="s">
        <v>1826</v>
      </c>
      <c r="M697" s="183" t="s">
        <v>3903</v>
      </c>
      <c r="N697" s="183" t="s">
        <v>4159</v>
      </c>
      <c r="O697" s="184" t="s">
        <v>19</v>
      </c>
      <c r="P697" s="109"/>
      <c r="Q697" s="182" t="s">
        <v>25</v>
      </c>
      <c r="R697" s="109" t="s">
        <v>25</v>
      </c>
      <c r="S697" s="183"/>
      <c r="T697" s="33"/>
      <c r="U697" s="33" t="s">
        <v>167</v>
      </c>
      <c r="V697" s="45" t="s">
        <v>167</v>
      </c>
      <c r="W697" s="34" t="s">
        <v>1827</v>
      </c>
      <c r="X697" s="34" t="s">
        <v>1828</v>
      </c>
      <c r="Y697" s="36"/>
      <c r="Z697" s="36"/>
      <c r="AA697" s="36">
        <v>1</v>
      </c>
      <c r="AB697" s="36"/>
      <c r="AC697" s="36"/>
      <c r="AD697" s="36"/>
      <c r="AE697" s="36"/>
      <c r="AF697" s="51"/>
      <c r="AG697" s="51">
        <v>1</v>
      </c>
      <c r="AH697" s="51"/>
      <c r="AI697" s="51"/>
      <c r="AJ697" s="51"/>
      <c r="AK697" s="51"/>
      <c r="AL697" s="33"/>
      <c r="AM697" s="33"/>
      <c r="AN697" s="186"/>
      <c r="AO697" s="186"/>
      <c r="AP697" s="185"/>
      <c r="AQ697" s="185"/>
      <c r="AR697" s="185"/>
      <c r="AS697" s="185"/>
      <c r="AT697" s="185"/>
      <c r="AU697" s="185"/>
      <c r="AV697" s="185"/>
      <c r="AW697" s="186"/>
      <c r="AX697" s="41"/>
      <c r="AY697" s="35" t="s">
        <v>176</v>
      </c>
      <c r="AZ697" s="36" t="s">
        <v>25</v>
      </c>
      <c r="BA697" s="36" t="s">
        <v>3243</v>
      </c>
      <c r="BB697" s="51"/>
      <c r="BC697" s="33"/>
      <c r="BD697" s="36">
        <v>1</v>
      </c>
      <c r="BE697" s="36">
        <v>1</v>
      </c>
      <c r="BF697" s="51"/>
      <c r="BG697" s="51"/>
      <c r="BH697" s="51"/>
      <c r="BI697" s="51"/>
      <c r="BJ697" s="51"/>
      <c r="BK697" s="51"/>
      <c r="BL697" s="51"/>
      <c r="BM697" s="51"/>
      <c r="BN697" s="51"/>
      <c r="BO697" s="51"/>
    </row>
    <row r="698" spans="1:67" ht="79.5" customHeight="1" x14ac:dyDescent="0.25">
      <c r="A698" s="201">
        <v>698</v>
      </c>
      <c r="B698" s="182" t="s">
        <v>3984</v>
      </c>
      <c r="C698" s="182" t="s">
        <v>3985</v>
      </c>
      <c r="D698" s="36" t="s">
        <v>62</v>
      </c>
      <c r="E698" s="36" t="s">
        <v>19</v>
      </c>
      <c r="F698" s="109" t="s">
        <v>4135</v>
      </c>
      <c r="G698" s="202"/>
      <c r="H698" s="202"/>
      <c r="I698" s="202"/>
      <c r="J698" s="202"/>
      <c r="K698" s="202"/>
      <c r="L698" s="34" t="s">
        <v>1830</v>
      </c>
      <c r="M698" s="183" t="s">
        <v>3264</v>
      </c>
      <c r="N698" s="183" t="s">
        <v>4160</v>
      </c>
      <c r="O698" s="184" t="s">
        <v>19</v>
      </c>
      <c r="P698" s="109"/>
      <c r="Q698" s="182" t="s">
        <v>25</v>
      </c>
      <c r="R698" s="109" t="s">
        <v>4161</v>
      </c>
      <c r="S698" s="183"/>
      <c r="T698" s="33"/>
      <c r="U698" s="33" t="s">
        <v>58</v>
      </c>
      <c r="V698" s="45" t="s">
        <v>58</v>
      </c>
      <c r="W698" s="34" t="s">
        <v>1831</v>
      </c>
      <c r="X698" s="34" t="s">
        <v>1832</v>
      </c>
      <c r="Y698" s="36"/>
      <c r="Z698" s="36"/>
      <c r="AA698" s="36"/>
      <c r="AB698" s="36">
        <v>1</v>
      </c>
      <c r="AC698" s="36"/>
      <c r="AD698" s="36"/>
      <c r="AE698" s="36"/>
      <c r="AF698" s="51"/>
      <c r="AG698" s="51">
        <v>1</v>
      </c>
      <c r="AH698" s="51"/>
      <c r="AI698" s="51"/>
      <c r="AJ698" s="51"/>
      <c r="AK698" s="51"/>
      <c r="AL698" s="33"/>
      <c r="AM698" s="33"/>
      <c r="AN698" s="186"/>
      <c r="AO698" s="186"/>
      <c r="AP698" s="185"/>
      <c r="AQ698" s="185"/>
      <c r="AR698" s="185"/>
      <c r="AS698" s="185"/>
      <c r="AT698" s="185"/>
      <c r="AU698" s="185"/>
      <c r="AV698" s="185"/>
      <c r="AW698" s="186"/>
      <c r="AX698" s="41"/>
      <c r="AY698" s="35" t="s">
        <v>24</v>
      </c>
      <c r="AZ698" s="36" t="s">
        <v>25</v>
      </c>
      <c r="BA698" s="36"/>
      <c r="BB698" s="51"/>
      <c r="BC698" s="33"/>
      <c r="BD698" s="36">
        <v>1</v>
      </c>
      <c r="BE698" s="36">
        <v>1</v>
      </c>
      <c r="BF698" s="51"/>
      <c r="BG698" s="51"/>
      <c r="BH698" s="51"/>
      <c r="BI698" s="51"/>
      <c r="BJ698" s="51"/>
      <c r="BK698" s="51"/>
      <c r="BL698" s="51"/>
      <c r="BM698" s="51"/>
      <c r="BN698" s="51"/>
      <c r="BO698" s="51"/>
    </row>
    <row r="699" spans="1:67" ht="65.25" customHeight="1" x14ac:dyDescent="0.25">
      <c r="A699" s="201">
        <v>699</v>
      </c>
      <c r="B699" s="182" t="s">
        <v>3984</v>
      </c>
      <c r="C699" s="182" t="s">
        <v>3985</v>
      </c>
      <c r="D699" s="36" t="s">
        <v>62</v>
      </c>
      <c r="E699" s="36" t="s">
        <v>19</v>
      </c>
      <c r="F699" s="109" t="s">
        <v>4135</v>
      </c>
      <c r="G699" s="202"/>
      <c r="H699" s="202"/>
      <c r="I699" s="202"/>
      <c r="J699" s="202"/>
      <c r="K699" s="202"/>
      <c r="L699" s="34" t="s">
        <v>1833</v>
      </c>
      <c r="M699" s="183" t="s">
        <v>3903</v>
      </c>
      <c r="N699" s="183" t="s">
        <v>1834</v>
      </c>
      <c r="O699" s="184" t="s">
        <v>19</v>
      </c>
      <c r="P699" s="109"/>
      <c r="Q699" s="182" t="s">
        <v>25</v>
      </c>
      <c r="R699" s="109" t="s">
        <v>4162</v>
      </c>
      <c r="S699" s="183"/>
      <c r="T699" s="33"/>
      <c r="U699" s="33" t="s">
        <v>58</v>
      </c>
      <c r="V699" s="45" t="s">
        <v>58</v>
      </c>
      <c r="W699" s="34" t="s">
        <v>1834</v>
      </c>
      <c r="X699" s="34" t="s">
        <v>23</v>
      </c>
      <c r="Y699" s="36"/>
      <c r="Z699" s="36"/>
      <c r="AA699" s="36"/>
      <c r="AB699" s="36">
        <v>1</v>
      </c>
      <c r="AC699" s="36"/>
      <c r="AD699" s="36"/>
      <c r="AE699" s="36"/>
      <c r="AF699" s="51"/>
      <c r="AG699" s="51">
        <v>1</v>
      </c>
      <c r="AH699" s="51"/>
      <c r="AI699" s="51"/>
      <c r="AJ699" s="51"/>
      <c r="AK699" s="51"/>
      <c r="AL699" s="33"/>
      <c r="AM699" s="33"/>
      <c r="AN699" s="186"/>
      <c r="AO699" s="186"/>
      <c r="AP699" s="185"/>
      <c r="AQ699" s="185"/>
      <c r="AR699" s="185"/>
      <c r="AS699" s="185"/>
      <c r="AT699" s="185"/>
      <c r="AU699" s="185"/>
      <c r="AV699" s="185"/>
      <c r="AW699" s="186"/>
      <c r="AX699" s="41"/>
      <c r="AY699" s="35" t="s">
        <v>24</v>
      </c>
      <c r="AZ699" s="36" t="s">
        <v>25</v>
      </c>
      <c r="BA699" s="36"/>
      <c r="BB699" s="51"/>
      <c r="BC699" s="33"/>
      <c r="BD699" s="36">
        <v>1</v>
      </c>
      <c r="BE699" s="36">
        <v>1</v>
      </c>
      <c r="BF699" s="51"/>
      <c r="BG699" s="51"/>
      <c r="BH699" s="51"/>
      <c r="BI699" s="51"/>
      <c r="BJ699" s="51"/>
      <c r="BK699" s="51"/>
      <c r="BL699" s="51"/>
      <c r="BM699" s="51"/>
      <c r="BN699" s="51"/>
      <c r="BO699" s="51"/>
    </row>
    <row r="700" spans="1:67" ht="110.25" customHeight="1" x14ac:dyDescent="0.25">
      <c r="A700" s="201">
        <v>700</v>
      </c>
      <c r="B700" s="182" t="s">
        <v>3984</v>
      </c>
      <c r="C700" s="182" t="s">
        <v>3985</v>
      </c>
      <c r="D700" s="36" t="s">
        <v>62</v>
      </c>
      <c r="E700" s="36" t="s">
        <v>19</v>
      </c>
      <c r="F700" s="109" t="s">
        <v>4135</v>
      </c>
      <c r="G700" s="202"/>
      <c r="H700" s="202"/>
      <c r="I700" s="202"/>
      <c r="J700" s="202"/>
      <c r="K700" s="202"/>
      <c r="L700" s="34" t="s">
        <v>1836</v>
      </c>
      <c r="M700" s="183" t="s">
        <v>3903</v>
      </c>
      <c r="N700" s="183" t="s">
        <v>1837</v>
      </c>
      <c r="O700" s="184" t="s">
        <v>19</v>
      </c>
      <c r="P700" s="109"/>
      <c r="Q700" s="182" t="s">
        <v>25</v>
      </c>
      <c r="R700" s="109" t="s">
        <v>4163</v>
      </c>
      <c r="S700" s="183"/>
      <c r="T700" s="33"/>
      <c r="U700" s="33" t="s">
        <v>58</v>
      </c>
      <c r="V700" s="45" t="s">
        <v>58</v>
      </c>
      <c r="W700" s="34" t="s">
        <v>1837</v>
      </c>
      <c r="X700" s="34" t="s">
        <v>23</v>
      </c>
      <c r="Y700" s="36"/>
      <c r="Z700" s="36"/>
      <c r="AA700" s="36"/>
      <c r="AB700" s="36">
        <v>1</v>
      </c>
      <c r="AC700" s="36"/>
      <c r="AD700" s="36"/>
      <c r="AE700" s="36"/>
      <c r="AF700" s="51"/>
      <c r="AG700" s="51">
        <v>1</v>
      </c>
      <c r="AH700" s="51"/>
      <c r="AI700" s="51"/>
      <c r="AJ700" s="51"/>
      <c r="AK700" s="51"/>
      <c r="AL700" s="33"/>
      <c r="AM700" s="33"/>
      <c r="AN700" s="186"/>
      <c r="AO700" s="186"/>
      <c r="AP700" s="185"/>
      <c r="AQ700" s="185"/>
      <c r="AR700" s="185"/>
      <c r="AS700" s="185"/>
      <c r="AT700" s="185"/>
      <c r="AU700" s="185"/>
      <c r="AV700" s="185"/>
      <c r="AW700" s="186"/>
      <c r="AX700" s="41"/>
      <c r="AY700" s="35" t="s">
        <v>24</v>
      </c>
      <c r="AZ700" s="36" t="s">
        <v>25</v>
      </c>
      <c r="BA700" s="36"/>
      <c r="BB700" s="51"/>
      <c r="BC700" s="33"/>
      <c r="BD700" s="36">
        <v>1</v>
      </c>
      <c r="BE700" s="36">
        <v>1</v>
      </c>
      <c r="BF700" s="51"/>
      <c r="BG700" s="51"/>
      <c r="BH700" s="51"/>
      <c r="BI700" s="51"/>
      <c r="BJ700" s="51"/>
      <c r="BK700" s="51"/>
      <c r="BL700" s="51"/>
      <c r="BM700" s="51"/>
      <c r="BN700" s="51"/>
      <c r="BO700" s="51"/>
    </row>
    <row r="701" spans="1:67" ht="90" customHeight="1" x14ac:dyDescent="0.25">
      <c r="A701" s="201">
        <v>701</v>
      </c>
      <c r="B701" s="182" t="s">
        <v>3984</v>
      </c>
      <c r="C701" s="182" t="s">
        <v>3985</v>
      </c>
      <c r="D701" s="36" t="s">
        <v>62</v>
      </c>
      <c r="E701" s="36" t="s">
        <v>19</v>
      </c>
      <c r="F701" s="109" t="s">
        <v>4135</v>
      </c>
      <c r="G701" s="202"/>
      <c r="H701" s="202"/>
      <c r="I701" s="202"/>
      <c r="J701" s="202"/>
      <c r="K701" s="202"/>
      <c r="L701" s="34" t="s">
        <v>1838</v>
      </c>
      <c r="M701" s="183" t="s">
        <v>3903</v>
      </c>
      <c r="N701" s="183" t="s">
        <v>4164</v>
      </c>
      <c r="O701" s="184" t="s">
        <v>19</v>
      </c>
      <c r="P701" s="109"/>
      <c r="Q701" s="182" t="s">
        <v>25</v>
      </c>
      <c r="R701" s="109" t="s">
        <v>25</v>
      </c>
      <c r="S701" s="183"/>
      <c r="T701" s="33"/>
      <c r="U701" s="33" t="s">
        <v>21</v>
      </c>
      <c r="V701" s="45" t="s">
        <v>21</v>
      </c>
      <c r="W701" s="34" t="s">
        <v>1839</v>
      </c>
      <c r="X701" s="34" t="s">
        <v>881</v>
      </c>
      <c r="Y701" s="36">
        <v>1</v>
      </c>
      <c r="Z701" s="36"/>
      <c r="AA701" s="36"/>
      <c r="AB701" s="36"/>
      <c r="AC701" s="36"/>
      <c r="AD701" s="36"/>
      <c r="AE701" s="36"/>
      <c r="AF701" s="51"/>
      <c r="AG701" s="51">
        <v>1</v>
      </c>
      <c r="AH701" s="51"/>
      <c r="AI701" s="51"/>
      <c r="AJ701" s="51"/>
      <c r="AK701" s="51"/>
      <c r="AL701" s="33"/>
      <c r="AM701" s="33"/>
      <c r="AN701" s="51"/>
      <c r="AO701" s="185" t="s">
        <v>4165</v>
      </c>
      <c r="AP701" s="185" t="s">
        <v>2694</v>
      </c>
      <c r="AQ701" s="185" t="s">
        <v>2694</v>
      </c>
      <c r="AR701" s="185" t="s">
        <v>2694</v>
      </c>
      <c r="AS701" s="185" t="s">
        <v>2694</v>
      </c>
      <c r="AT701" s="185"/>
      <c r="AU701" s="185"/>
      <c r="AV701" s="185"/>
      <c r="AW701" s="186"/>
      <c r="AX701" s="185"/>
      <c r="AY701" s="35" t="s">
        <v>24</v>
      </c>
      <c r="AZ701" s="36" t="s">
        <v>25</v>
      </c>
      <c r="BA701" s="36"/>
      <c r="BB701" s="36" t="s">
        <v>3154</v>
      </c>
      <c r="BC701" s="33" t="s">
        <v>3296</v>
      </c>
      <c r="BD701" s="36">
        <v>1</v>
      </c>
      <c r="BE701" s="36">
        <v>1</v>
      </c>
      <c r="BF701" s="51"/>
      <c r="BG701" s="51"/>
      <c r="BH701" s="51"/>
      <c r="BI701" s="51"/>
      <c r="BJ701" s="51"/>
      <c r="BK701" s="51"/>
      <c r="BL701" s="51"/>
      <c r="BM701" s="51"/>
      <c r="BN701" s="51"/>
      <c r="BO701" s="51"/>
    </row>
    <row r="702" spans="1:67" ht="105.75" customHeight="1" x14ac:dyDescent="0.25">
      <c r="A702" s="201">
        <v>702</v>
      </c>
      <c r="B702" s="182" t="s">
        <v>3984</v>
      </c>
      <c r="C702" s="182" t="s">
        <v>3985</v>
      </c>
      <c r="D702" s="36" t="s">
        <v>62</v>
      </c>
      <c r="E702" s="36" t="s">
        <v>19</v>
      </c>
      <c r="F702" s="109" t="s">
        <v>4135</v>
      </c>
      <c r="G702" s="202"/>
      <c r="H702" s="202"/>
      <c r="I702" s="202"/>
      <c r="J702" s="202"/>
      <c r="K702" s="202"/>
      <c r="L702" s="34" t="s">
        <v>1840</v>
      </c>
      <c r="M702" s="183" t="s">
        <v>3903</v>
      </c>
      <c r="N702" s="183" t="s">
        <v>4166</v>
      </c>
      <c r="O702" s="184" t="s">
        <v>19</v>
      </c>
      <c r="P702" s="109"/>
      <c r="Q702" s="182" t="s">
        <v>25</v>
      </c>
      <c r="R702" s="109" t="s">
        <v>1273</v>
      </c>
      <c r="S702" s="183"/>
      <c r="T702" s="33"/>
      <c r="U702" s="33" t="s">
        <v>167</v>
      </c>
      <c r="V702" s="45" t="s">
        <v>167</v>
      </c>
      <c r="W702" s="34" t="s">
        <v>1841</v>
      </c>
      <c r="X702" s="34" t="s">
        <v>23</v>
      </c>
      <c r="Y702" s="36"/>
      <c r="Z702" s="36"/>
      <c r="AA702" s="36">
        <v>1</v>
      </c>
      <c r="AB702" s="36"/>
      <c r="AC702" s="36"/>
      <c r="AD702" s="36"/>
      <c r="AE702" s="36"/>
      <c r="AF702" s="51"/>
      <c r="AG702" s="51">
        <v>1</v>
      </c>
      <c r="AH702" s="51"/>
      <c r="AI702" s="51"/>
      <c r="AJ702" s="51"/>
      <c r="AK702" s="51"/>
      <c r="AL702" s="33"/>
      <c r="AM702" s="33"/>
      <c r="AN702" s="186"/>
      <c r="AO702" s="186"/>
      <c r="AP702" s="185"/>
      <c r="AQ702" s="185"/>
      <c r="AR702" s="185"/>
      <c r="AS702" s="185"/>
      <c r="AT702" s="185"/>
      <c r="AU702" s="185"/>
      <c r="AV702" s="185"/>
      <c r="AW702" s="186"/>
      <c r="AX702" s="41"/>
      <c r="AY702" s="35" t="s">
        <v>176</v>
      </c>
      <c r="AZ702" s="36" t="s">
        <v>25</v>
      </c>
      <c r="BA702" s="36" t="s">
        <v>3243</v>
      </c>
      <c r="BB702" s="51"/>
      <c r="BC702" s="33"/>
      <c r="BD702" s="36">
        <v>1</v>
      </c>
      <c r="BE702" s="36">
        <v>1</v>
      </c>
      <c r="BF702" s="51"/>
      <c r="BG702" s="51"/>
      <c r="BH702" s="51"/>
      <c r="BI702" s="51"/>
      <c r="BJ702" s="51"/>
      <c r="BK702" s="51"/>
      <c r="BL702" s="51"/>
      <c r="BM702" s="51"/>
      <c r="BN702" s="51"/>
      <c r="BO702" s="51"/>
    </row>
    <row r="703" spans="1:67" ht="126" customHeight="1" x14ac:dyDescent="0.25">
      <c r="A703" s="201">
        <v>703</v>
      </c>
      <c r="B703" s="182" t="s">
        <v>3984</v>
      </c>
      <c r="C703" s="182" t="s">
        <v>3985</v>
      </c>
      <c r="D703" s="36" t="s">
        <v>62</v>
      </c>
      <c r="E703" s="36" t="s">
        <v>19</v>
      </c>
      <c r="F703" s="109" t="s">
        <v>4135</v>
      </c>
      <c r="G703" s="202"/>
      <c r="H703" s="202"/>
      <c r="I703" s="202"/>
      <c r="J703" s="202"/>
      <c r="K703" s="202"/>
      <c r="L703" s="34" t="s">
        <v>1843</v>
      </c>
      <c r="M703" s="183" t="s">
        <v>3264</v>
      </c>
      <c r="N703" s="183" t="s">
        <v>1844</v>
      </c>
      <c r="O703" s="184" t="s">
        <v>19</v>
      </c>
      <c r="P703" s="109"/>
      <c r="Q703" s="182" t="s">
        <v>25</v>
      </c>
      <c r="R703" s="109" t="s">
        <v>4167</v>
      </c>
      <c r="S703" s="183"/>
      <c r="T703" s="33"/>
      <c r="U703" s="33" t="s">
        <v>21</v>
      </c>
      <c r="V703" s="45" t="s">
        <v>21</v>
      </c>
      <c r="W703" s="34" t="s">
        <v>1844</v>
      </c>
      <c r="X703" s="34" t="s">
        <v>23</v>
      </c>
      <c r="Y703" s="36">
        <v>1</v>
      </c>
      <c r="Z703" s="36"/>
      <c r="AA703" s="36"/>
      <c r="AB703" s="36"/>
      <c r="AC703" s="36"/>
      <c r="AD703" s="36"/>
      <c r="AE703" s="36"/>
      <c r="AF703" s="51"/>
      <c r="AG703" s="51">
        <v>1</v>
      </c>
      <c r="AH703" s="51"/>
      <c r="AI703" s="51"/>
      <c r="AJ703" s="51"/>
      <c r="AK703" s="51"/>
      <c r="AL703" s="33"/>
      <c r="AM703" s="33"/>
      <c r="AN703" s="185"/>
      <c r="AO703" s="185"/>
      <c r="AP703" s="185"/>
      <c r="AQ703" s="185"/>
      <c r="AR703" s="185"/>
      <c r="AS703" s="185"/>
      <c r="AT703" s="185"/>
      <c r="AU703" s="185"/>
      <c r="AV703" s="185"/>
      <c r="AW703" s="186"/>
      <c r="AX703" s="41"/>
      <c r="AY703" s="35" t="s">
        <v>24</v>
      </c>
      <c r="AZ703" s="36" t="s">
        <v>25</v>
      </c>
      <c r="BA703" s="36"/>
      <c r="BB703" s="51"/>
      <c r="BC703" s="33"/>
      <c r="BD703" s="36">
        <v>1</v>
      </c>
      <c r="BE703" s="36">
        <v>1</v>
      </c>
      <c r="BF703" s="51"/>
      <c r="BG703" s="51"/>
      <c r="BH703" s="51"/>
      <c r="BI703" s="51"/>
      <c r="BJ703" s="51"/>
      <c r="BK703" s="51"/>
      <c r="BL703" s="51"/>
      <c r="BM703" s="51"/>
      <c r="BN703" s="51"/>
      <c r="BO703" s="51"/>
    </row>
    <row r="704" spans="1:67" ht="135" customHeight="1" x14ac:dyDescent="0.25">
      <c r="A704" s="201">
        <v>704</v>
      </c>
      <c r="B704" s="182" t="s">
        <v>3984</v>
      </c>
      <c r="C704" s="182" t="s">
        <v>3985</v>
      </c>
      <c r="D704" s="36" t="s">
        <v>62</v>
      </c>
      <c r="E704" s="36" t="s">
        <v>19</v>
      </c>
      <c r="F704" s="109" t="s">
        <v>4135</v>
      </c>
      <c r="G704" s="202"/>
      <c r="H704" s="202"/>
      <c r="I704" s="202"/>
      <c r="J704" s="202"/>
      <c r="K704" s="202"/>
      <c r="L704" s="34" t="s">
        <v>1845</v>
      </c>
      <c r="M704" s="183" t="s">
        <v>3903</v>
      </c>
      <c r="N704" s="183" t="s">
        <v>4168</v>
      </c>
      <c r="O704" s="184" t="s">
        <v>19</v>
      </c>
      <c r="P704" s="109"/>
      <c r="Q704" s="182" t="s">
        <v>25</v>
      </c>
      <c r="R704" s="109" t="s">
        <v>4169</v>
      </c>
      <c r="S704" s="183"/>
      <c r="T704" s="33"/>
      <c r="U704" s="33" t="s">
        <v>21</v>
      </c>
      <c r="V704" s="45" t="s">
        <v>21</v>
      </c>
      <c r="W704" s="34" t="s">
        <v>1847</v>
      </c>
      <c r="X704" s="34" t="s">
        <v>23</v>
      </c>
      <c r="Y704" s="36">
        <v>1</v>
      </c>
      <c r="Z704" s="36"/>
      <c r="AA704" s="36"/>
      <c r="AB704" s="36"/>
      <c r="AC704" s="36"/>
      <c r="AD704" s="36"/>
      <c r="AE704" s="36"/>
      <c r="AF704" s="51"/>
      <c r="AG704" s="51">
        <v>1</v>
      </c>
      <c r="AH704" s="51"/>
      <c r="AI704" s="51"/>
      <c r="AJ704" s="51"/>
      <c r="AK704" s="51"/>
      <c r="AL704" s="33"/>
      <c r="AM704" s="33"/>
      <c r="AN704" s="185"/>
      <c r="AO704" s="185" t="s">
        <v>3271</v>
      </c>
      <c r="AP704" s="185"/>
      <c r="AQ704" s="185"/>
      <c r="AR704" s="185"/>
      <c r="AS704" s="185"/>
      <c r="AT704" s="185"/>
      <c r="AU704" s="185"/>
      <c r="AV704" s="185"/>
      <c r="AW704" s="186"/>
      <c r="AX704" s="41"/>
      <c r="AY704" s="35" t="s">
        <v>24</v>
      </c>
      <c r="AZ704" s="36" t="s">
        <v>25</v>
      </c>
      <c r="BA704" s="36"/>
      <c r="BB704" s="36" t="s">
        <v>3154</v>
      </c>
      <c r="BC704" s="33" t="s">
        <v>3296</v>
      </c>
      <c r="BD704" s="36">
        <v>1</v>
      </c>
      <c r="BE704" s="36">
        <v>1</v>
      </c>
      <c r="BF704" s="51"/>
      <c r="BG704" s="51"/>
      <c r="BH704" s="51"/>
      <c r="BI704" s="51"/>
      <c r="BJ704" s="51"/>
      <c r="BK704" s="51"/>
      <c r="BL704" s="51"/>
      <c r="BM704" s="51"/>
      <c r="BN704" s="51"/>
      <c r="BO704" s="51"/>
    </row>
    <row r="705" spans="1:67" ht="110.25" customHeight="1" x14ac:dyDescent="0.25">
      <c r="A705" s="201">
        <v>705</v>
      </c>
      <c r="B705" s="182" t="s">
        <v>3984</v>
      </c>
      <c r="C705" s="182" t="s">
        <v>3985</v>
      </c>
      <c r="D705" s="36" t="s">
        <v>62</v>
      </c>
      <c r="E705" s="36" t="s">
        <v>19</v>
      </c>
      <c r="F705" s="202" t="s">
        <v>3659</v>
      </c>
      <c r="G705" s="202"/>
      <c r="H705" s="202"/>
      <c r="I705" s="202"/>
      <c r="J705" s="202"/>
      <c r="K705" s="202"/>
      <c r="L705" s="34" t="s">
        <v>1849</v>
      </c>
      <c r="M705" s="183" t="s">
        <v>3659</v>
      </c>
      <c r="N705" s="183" t="s">
        <v>4170</v>
      </c>
      <c r="O705" s="184" t="s">
        <v>19</v>
      </c>
      <c r="P705" s="109"/>
      <c r="Q705" s="182" t="s">
        <v>25</v>
      </c>
      <c r="R705" s="109" t="s">
        <v>4171</v>
      </c>
      <c r="S705" s="183"/>
      <c r="T705" s="33"/>
      <c r="U705" s="33" t="s">
        <v>21</v>
      </c>
      <c r="V705" s="45" t="s">
        <v>21</v>
      </c>
      <c r="W705" s="34" t="s">
        <v>1850</v>
      </c>
      <c r="X705" s="34" t="s">
        <v>1851</v>
      </c>
      <c r="Y705" s="36">
        <v>1</v>
      </c>
      <c r="Z705" s="36"/>
      <c r="AA705" s="36"/>
      <c r="AB705" s="36"/>
      <c r="AC705" s="36"/>
      <c r="AD705" s="36"/>
      <c r="AE705" s="36"/>
      <c r="AF705" s="51"/>
      <c r="AG705" s="51">
        <v>1</v>
      </c>
      <c r="AH705" s="51"/>
      <c r="AI705" s="51"/>
      <c r="AJ705" s="51"/>
      <c r="AK705" s="51"/>
      <c r="AL705" s="33"/>
      <c r="AM705" s="33"/>
      <c r="AN705" s="185"/>
      <c r="AO705" s="185" t="s">
        <v>3271</v>
      </c>
      <c r="AP705" s="185"/>
      <c r="AQ705" s="185"/>
      <c r="AR705" s="185"/>
      <c r="AS705" s="185"/>
      <c r="AT705" s="185"/>
      <c r="AU705" s="185"/>
      <c r="AV705" s="185"/>
      <c r="AW705" s="186"/>
      <c r="AX705" s="41"/>
      <c r="AY705" s="35" t="s">
        <v>24</v>
      </c>
      <c r="AZ705" s="36" t="s">
        <v>25</v>
      </c>
      <c r="BA705" s="36"/>
      <c r="BB705" s="36" t="s">
        <v>3154</v>
      </c>
      <c r="BC705" s="33" t="s">
        <v>3296</v>
      </c>
      <c r="BD705" s="36">
        <v>1</v>
      </c>
      <c r="BE705" s="36">
        <v>1</v>
      </c>
      <c r="BF705" s="51"/>
      <c r="BG705" s="51"/>
      <c r="BH705" s="51"/>
      <c r="BI705" s="51"/>
      <c r="BJ705" s="51"/>
      <c r="BK705" s="51"/>
      <c r="BL705" s="51"/>
      <c r="BM705" s="51"/>
      <c r="BN705" s="51"/>
      <c r="BO705" s="51"/>
    </row>
    <row r="706" spans="1:67" ht="63.75" customHeight="1" x14ac:dyDescent="0.25">
      <c r="A706" s="201">
        <v>706</v>
      </c>
      <c r="B706" s="182" t="s">
        <v>3984</v>
      </c>
      <c r="C706" s="182" t="s">
        <v>3985</v>
      </c>
      <c r="D706" s="36" t="s">
        <v>62</v>
      </c>
      <c r="E706" s="36" t="s">
        <v>19</v>
      </c>
      <c r="F706" s="202" t="s">
        <v>3659</v>
      </c>
      <c r="G706" s="202"/>
      <c r="H706" s="202"/>
      <c r="I706" s="202"/>
      <c r="J706" s="202"/>
      <c r="K706" s="202"/>
      <c r="L706" s="34" t="s">
        <v>1853</v>
      </c>
      <c r="M706" s="183" t="s">
        <v>3659</v>
      </c>
      <c r="N706" s="183" t="s">
        <v>1246</v>
      </c>
      <c r="O706" s="184" t="s">
        <v>19</v>
      </c>
      <c r="P706" s="109"/>
      <c r="Q706" s="182" t="s">
        <v>25</v>
      </c>
      <c r="R706" s="109" t="s">
        <v>3184</v>
      </c>
      <c r="S706" s="183"/>
      <c r="T706" s="33"/>
      <c r="U706" s="33" t="s">
        <v>58</v>
      </c>
      <c r="V706" s="45" t="s">
        <v>58</v>
      </c>
      <c r="W706" s="34" t="s">
        <v>1246</v>
      </c>
      <c r="X706" s="34" t="s">
        <v>1854</v>
      </c>
      <c r="Y706" s="36"/>
      <c r="Z706" s="36"/>
      <c r="AA706" s="36"/>
      <c r="AB706" s="36">
        <v>1</v>
      </c>
      <c r="AC706" s="36"/>
      <c r="AD706" s="36"/>
      <c r="AE706" s="36"/>
      <c r="AF706" s="51"/>
      <c r="AG706" s="51">
        <v>1</v>
      </c>
      <c r="AH706" s="51"/>
      <c r="AI706" s="51"/>
      <c r="AJ706" s="51"/>
      <c r="AK706" s="51"/>
      <c r="AL706" s="33"/>
      <c r="AM706" s="33"/>
      <c r="AN706" s="186"/>
      <c r="AO706" s="186"/>
      <c r="AP706" s="185"/>
      <c r="AQ706" s="185"/>
      <c r="AR706" s="185"/>
      <c r="AS706" s="185"/>
      <c r="AT706" s="185"/>
      <c r="AU706" s="185"/>
      <c r="AV706" s="185"/>
      <c r="AW706" s="186"/>
      <c r="AX706" s="41"/>
      <c r="AY706" s="35"/>
      <c r="AZ706" s="36" t="s">
        <v>25</v>
      </c>
      <c r="BA706" s="36"/>
      <c r="BB706" s="51"/>
      <c r="BC706" s="33"/>
      <c r="BD706" s="36">
        <v>1</v>
      </c>
      <c r="BE706" s="36">
        <v>1</v>
      </c>
      <c r="BF706" s="51"/>
      <c r="BG706" s="51"/>
      <c r="BH706" s="51"/>
      <c r="BI706" s="51"/>
      <c r="BJ706" s="51"/>
      <c r="BK706" s="51"/>
      <c r="BL706" s="51"/>
      <c r="BM706" s="51"/>
      <c r="BN706" s="51"/>
      <c r="BO706" s="51"/>
    </row>
    <row r="707" spans="1:67" ht="65.25" customHeight="1" x14ac:dyDescent="0.25">
      <c r="A707" s="201">
        <v>707</v>
      </c>
      <c r="B707" s="182" t="s">
        <v>3984</v>
      </c>
      <c r="C707" s="182" t="s">
        <v>3985</v>
      </c>
      <c r="D707" s="36" t="s">
        <v>62</v>
      </c>
      <c r="E707" s="36" t="s">
        <v>19</v>
      </c>
      <c r="F707" s="202" t="s">
        <v>3276</v>
      </c>
      <c r="G707" s="202"/>
      <c r="H707" s="202"/>
      <c r="I707" s="202"/>
      <c r="J707" s="202"/>
      <c r="K707" s="202"/>
      <c r="L707" s="34" t="s">
        <v>1855</v>
      </c>
      <c r="M707" s="183" t="s">
        <v>3276</v>
      </c>
      <c r="N707" s="183" t="s">
        <v>4172</v>
      </c>
      <c r="O707" s="184" t="s">
        <v>19</v>
      </c>
      <c r="P707" s="109"/>
      <c r="Q707" s="182" t="s">
        <v>25</v>
      </c>
      <c r="R707" s="109" t="s">
        <v>4173</v>
      </c>
      <c r="S707" s="183"/>
      <c r="T707" s="33"/>
      <c r="U707" s="33" t="s">
        <v>21</v>
      </c>
      <c r="V707" s="45" t="s">
        <v>21</v>
      </c>
      <c r="W707" s="34" t="s">
        <v>1856</v>
      </c>
      <c r="X707" s="34" t="s">
        <v>23</v>
      </c>
      <c r="Y707" s="36">
        <v>1</v>
      </c>
      <c r="Z707" s="36"/>
      <c r="AA707" s="36"/>
      <c r="AB707" s="36"/>
      <c r="AC707" s="36"/>
      <c r="AD707" s="36"/>
      <c r="AE707" s="36"/>
      <c r="AF707" s="51"/>
      <c r="AG707" s="51">
        <v>1</v>
      </c>
      <c r="AH707" s="51"/>
      <c r="AI707" s="51"/>
      <c r="AJ707" s="51"/>
      <c r="AK707" s="51"/>
      <c r="AL707" s="33"/>
      <c r="AM707" s="33"/>
      <c r="AN707" s="185"/>
      <c r="AO707" s="185"/>
      <c r="AP707" s="185"/>
      <c r="AQ707" s="185"/>
      <c r="AR707" s="185"/>
      <c r="AS707" s="185"/>
      <c r="AT707" s="185"/>
      <c r="AU707" s="185"/>
      <c r="AV707" s="185"/>
      <c r="AW707" s="186"/>
      <c r="AX707" s="41"/>
      <c r="AY707" s="35"/>
      <c r="AZ707" s="36" t="s">
        <v>25</v>
      </c>
      <c r="BA707" s="36"/>
      <c r="BB707" s="51"/>
      <c r="BC707" s="33"/>
      <c r="BD707" s="36">
        <v>1</v>
      </c>
      <c r="BE707" s="36">
        <v>1</v>
      </c>
      <c r="BF707" s="51"/>
      <c r="BG707" s="51"/>
      <c r="BH707" s="51"/>
      <c r="BI707" s="51"/>
      <c r="BJ707" s="51"/>
      <c r="BK707" s="51"/>
      <c r="BL707" s="51"/>
      <c r="BM707" s="51"/>
      <c r="BN707" s="51"/>
      <c r="BO707" s="51"/>
    </row>
    <row r="708" spans="1:67" ht="96.75" customHeight="1" x14ac:dyDescent="0.25">
      <c r="A708" s="201">
        <v>708</v>
      </c>
      <c r="B708" s="182" t="s">
        <v>3984</v>
      </c>
      <c r="C708" s="182" t="s">
        <v>3985</v>
      </c>
      <c r="D708" s="36" t="s">
        <v>62</v>
      </c>
      <c r="E708" s="36" t="s">
        <v>19</v>
      </c>
      <c r="F708" s="202" t="s">
        <v>3276</v>
      </c>
      <c r="G708" s="202"/>
      <c r="H708" s="202"/>
      <c r="I708" s="202"/>
      <c r="J708" s="202"/>
      <c r="K708" s="202"/>
      <c r="L708" s="34" t="s">
        <v>1857</v>
      </c>
      <c r="M708" s="183" t="s">
        <v>3276</v>
      </c>
      <c r="N708" s="183" t="s">
        <v>4174</v>
      </c>
      <c r="O708" s="184" t="s">
        <v>19</v>
      </c>
      <c r="P708" s="109"/>
      <c r="Q708" s="182" t="s">
        <v>25</v>
      </c>
      <c r="R708" s="109" t="s">
        <v>4175</v>
      </c>
      <c r="S708" s="183"/>
      <c r="T708" s="33"/>
      <c r="U708" s="33" t="s">
        <v>58</v>
      </c>
      <c r="V708" s="45" t="s">
        <v>58</v>
      </c>
      <c r="W708" s="34" t="s">
        <v>1858</v>
      </c>
      <c r="X708" s="34" t="s">
        <v>1859</v>
      </c>
      <c r="Y708" s="36"/>
      <c r="Z708" s="36"/>
      <c r="AA708" s="36"/>
      <c r="AB708" s="36">
        <v>1</v>
      </c>
      <c r="AC708" s="36"/>
      <c r="AD708" s="36"/>
      <c r="AE708" s="36"/>
      <c r="AF708" s="51"/>
      <c r="AG708" s="51">
        <v>1</v>
      </c>
      <c r="AH708" s="51"/>
      <c r="AI708" s="51"/>
      <c r="AJ708" s="51"/>
      <c r="AK708" s="51"/>
      <c r="AL708" s="33"/>
      <c r="AM708" s="33"/>
      <c r="AN708" s="186"/>
      <c r="AO708" s="186"/>
      <c r="AP708" s="185"/>
      <c r="AQ708" s="185"/>
      <c r="AR708" s="185"/>
      <c r="AS708" s="185"/>
      <c r="AT708" s="185"/>
      <c r="AU708" s="185"/>
      <c r="AV708" s="185"/>
      <c r="AW708" s="186"/>
      <c r="AX708" s="41"/>
      <c r="AY708" s="35"/>
      <c r="AZ708" s="36" t="s">
        <v>25</v>
      </c>
      <c r="BA708" s="36"/>
      <c r="BB708" s="51"/>
      <c r="BC708" s="33"/>
      <c r="BD708" s="36">
        <v>1</v>
      </c>
      <c r="BE708" s="36">
        <v>1</v>
      </c>
      <c r="BF708" s="51"/>
      <c r="BG708" s="51"/>
      <c r="BH708" s="51"/>
      <c r="BI708" s="51"/>
      <c r="BJ708" s="51"/>
      <c r="BK708" s="51"/>
      <c r="BL708" s="51"/>
      <c r="BM708" s="51"/>
      <c r="BN708" s="51"/>
      <c r="BO708" s="51"/>
    </row>
    <row r="709" spans="1:67" ht="108.75" customHeight="1" x14ac:dyDescent="0.25">
      <c r="A709" s="201">
        <v>709</v>
      </c>
      <c r="B709" s="182" t="s">
        <v>3984</v>
      </c>
      <c r="C709" s="182" t="s">
        <v>3985</v>
      </c>
      <c r="D709" s="36" t="s">
        <v>62</v>
      </c>
      <c r="E709" s="36" t="s">
        <v>19</v>
      </c>
      <c r="F709" s="202" t="s">
        <v>3276</v>
      </c>
      <c r="G709" s="202"/>
      <c r="H709" s="202"/>
      <c r="I709" s="202"/>
      <c r="J709" s="202"/>
      <c r="K709" s="202"/>
      <c r="L709" s="34" t="s">
        <v>1860</v>
      </c>
      <c r="M709" s="183" t="s">
        <v>3276</v>
      </c>
      <c r="N709" s="183" t="s">
        <v>4176</v>
      </c>
      <c r="O709" s="184" t="s">
        <v>19</v>
      </c>
      <c r="P709" s="109"/>
      <c r="Q709" s="182" t="s">
        <v>25</v>
      </c>
      <c r="R709" s="109" t="s">
        <v>1861</v>
      </c>
      <c r="S709" s="183"/>
      <c r="T709" s="33"/>
      <c r="U709" s="33" t="s">
        <v>58</v>
      </c>
      <c r="V709" s="45" t="s">
        <v>58</v>
      </c>
      <c r="W709" s="34" t="s">
        <v>1861</v>
      </c>
      <c r="X709" s="34" t="s">
        <v>1862</v>
      </c>
      <c r="Y709" s="36"/>
      <c r="Z709" s="36"/>
      <c r="AA709" s="36"/>
      <c r="AB709" s="36">
        <v>1</v>
      </c>
      <c r="AC709" s="36"/>
      <c r="AD709" s="36"/>
      <c r="AE709" s="36"/>
      <c r="AF709" s="51"/>
      <c r="AG709" s="51">
        <v>1</v>
      </c>
      <c r="AH709" s="51"/>
      <c r="AI709" s="51"/>
      <c r="AJ709" s="51"/>
      <c r="AK709" s="51"/>
      <c r="AL709" s="33"/>
      <c r="AM709" s="33"/>
      <c r="AN709" s="186"/>
      <c r="AO709" s="186"/>
      <c r="AP709" s="185"/>
      <c r="AQ709" s="185"/>
      <c r="AR709" s="185"/>
      <c r="AS709" s="185"/>
      <c r="AT709" s="185"/>
      <c r="AU709" s="185"/>
      <c r="AV709" s="185"/>
      <c r="AW709" s="186"/>
      <c r="AX709" s="41"/>
      <c r="AY709" s="35" t="s">
        <v>24</v>
      </c>
      <c r="AZ709" s="36" t="s">
        <v>25</v>
      </c>
      <c r="BA709" s="36"/>
      <c r="BB709" s="51"/>
      <c r="BC709" s="33"/>
      <c r="BD709" s="36">
        <v>1</v>
      </c>
      <c r="BE709" s="36">
        <v>1</v>
      </c>
      <c r="BF709" s="51"/>
      <c r="BG709" s="51"/>
      <c r="BH709" s="51"/>
      <c r="BI709" s="51"/>
      <c r="BJ709" s="51"/>
      <c r="BK709" s="51"/>
      <c r="BL709" s="51"/>
      <c r="BM709" s="51"/>
      <c r="BN709" s="51"/>
      <c r="BO709" s="51"/>
    </row>
    <row r="710" spans="1:67" ht="56.25" customHeight="1" x14ac:dyDescent="0.25">
      <c r="A710" s="201">
        <v>710</v>
      </c>
      <c r="B710" s="182" t="s">
        <v>3984</v>
      </c>
      <c r="C710" s="182" t="s">
        <v>3985</v>
      </c>
      <c r="D710" s="36" t="s">
        <v>62</v>
      </c>
      <c r="E710" s="36" t="s">
        <v>19</v>
      </c>
      <c r="F710" s="202" t="s">
        <v>3276</v>
      </c>
      <c r="G710" s="202"/>
      <c r="H710" s="202"/>
      <c r="I710" s="202"/>
      <c r="J710" s="202"/>
      <c r="K710" s="202"/>
      <c r="L710" s="34" t="s">
        <v>1863</v>
      </c>
      <c r="M710" s="183" t="s">
        <v>3276</v>
      </c>
      <c r="N710" s="183" t="s">
        <v>4177</v>
      </c>
      <c r="O710" s="184" t="s">
        <v>19</v>
      </c>
      <c r="P710" s="109"/>
      <c r="Q710" s="182" t="s">
        <v>25</v>
      </c>
      <c r="R710" s="109" t="s">
        <v>4178</v>
      </c>
      <c r="S710" s="183"/>
      <c r="T710" s="33"/>
      <c r="U710" s="33" t="s">
        <v>58</v>
      </c>
      <c r="V710" s="45" t="s">
        <v>58</v>
      </c>
      <c r="W710" s="34" t="s">
        <v>1864</v>
      </c>
      <c r="X710" s="34" t="s">
        <v>1865</v>
      </c>
      <c r="Y710" s="36"/>
      <c r="Z710" s="36"/>
      <c r="AA710" s="36"/>
      <c r="AB710" s="36">
        <v>1</v>
      </c>
      <c r="AC710" s="36"/>
      <c r="AD710" s="36"/>
      <c r="AE710" s="36"/>
      <c r="AF710" s="51"/>
      <c r="AG710" s="51">
        <v>1</v>
      </c>
      <c r="AH710" s="51"/>
      <c r="AI710" s="51"/>
      <c r="AJ710" s="51"/>
      <c r="AK710" s="51"/>
      <c r="AL710" s="33"/>
      <c r="AM710" s="33"/>
      <c r="AN710" s="186"/>
      <c r="AO710" s="186"/>
      <c r="AP710" s="185"/>
      <c r="AQ710" s="185"/>
      <c r="AR710" s="185"/>
      <c r="AS710" s="185"/>
      <c r="AT710" s="185"/>
      <c r="AU710" s="185"/>
      <c r="AV710" s="185"/>
      <c r="AW710" s="186"/>
      <c r="AX710" s="41"/>
      <c r="AY710" s="35" t="s">
        <v>24</v>
      </c>
      <c r="AZ710" s="36" t="s">
        <v>25</v>
      </c>
      <c r="BA710" s="36"/>
      <c r="BB710" s="51"/>
      <c r="BC710" s="33"/>
      <c r="BD710" s="36">
        <v>1</v>
      </c>
      <c r="BE710" s="36">
        <v>1</v>
      </c>
      <c r="BF710" s="51"/>
      <c r="BG710" s="51"/>
      <c r="BH710" s="51"/>
      <c r="BI710" s="51"/>
      <c r="BJ710" s="51"/>
      <c r="BK710" s="51"/>
      <c r="BL710" s="51"/>
      <c r="BM710" s="51"/>
      <c r="BN710" s="51"/>
      <c r="BO710" s="51"/>
    </row>
    <row r="711" spans="1:67" ht="42.75" customHeight="1" x14ac:dyDescent="0.25">
      <c r="A711" s="201">
        <v>711</v>
      </c>
      <c r="B711" s="182" t="s">
        <v>3984</v>
      </c>
      <c r="C711" s="182" t="s">
        <v>3985</v>
      </c>
      <c r="D711" s="36" t="s">
        <v>62</v>
      </c>
      <c r="E711" s="36" t="s">
        <v>19</v>
      </c>
      <c r="F711" s="202" t="s">
        <v>3276</v>
      </c>
      <c r="G711" s="202"/>
      <c r="H711" s="202"/>
      <c r="I711" s="202"/>
      <c r="J711" s="202"/>
      <c r="K711" s="202"/>
      <c r="L711" s="34" t="s">
        <v>1868</v>
      </c>
      <c r="M711" s="183" t="s">
        <v>3276</v>
      </c>
      <c r="N711" s="183" t="s">
        <v>4179</v>
      </c>
      <c r="O711" s="184" t="s">
        <v>19</v>
      </c>
      <c r="P711" s="109"/>
      <c r="Q711" s="182" t="s">
        <v>25</v>
      </c>
      <c r="R711" s="109" t="s">
        <v>3184</v>
      </c>
      <c r="S711" s="183"/>
      <c r="T711" s="33"/>
      <c r="U711" s="33" t="s">
        <v>58</v>
      </c>
      <c r="V711" s="45" t="s">
        <v>58</v>
      </c>
      <c r="W711" s="34" t="s">
        <v>1869</v>
      </c>
      <c r="X711" s="34" t="s">
        <v>1859</v>
      </c>
      <c r="Y711" s="36"/>
      <c r="Z711" s="36"/>
      <c r="AA711" s="36"/>
      <c r="AB711" s="36">
        <v>1</v>
      </c>
      <c r="AC711" s="36"/>
      <c r="AD711" s="36"/>
      <c r="AE711" s="36"/>
      <c r="AF711" s="51"/>
      <c r="AG711" s="51">
        <v>1</v>
      </c>
      <c r="AH711" s="51"/>
      <c r="AI711" s="51"/>
      <c r="AJ711" s="51"/>
      <c r="AK711" s="51"/>
      <c r="AL711" s="33"/>
      <c r="AM711" s="33"/>
      <c r="AN711" s="186"/>
      <c r="AO711" s="186"/>
      <c r="AP711" s="185"/>
      <c r="AQ711" s="185"/>
      <c r="AR711" s="185"/>
      <c r="AS711" s="185"/>
      <c r="AT711" s="185"/>
      <c r="AU711" s="185"/>
      <c r="AV711" s="185"/>
      <c r="AW711" s="186"/>
      <c r="AX711" s="41"/>
      <c r="AY711" s="35" t="s">
        <v>24</v>
      </c>
      <c r="AZ711" s="36" t="s">
        <v>25</v>
      </c>
      <c r="BA711" s="36"/>
      <c r="BB711" s="51"/>
      <c r="BC711" s="33"/>
      <c r="BD711" s="36">
        <v>1</v>
      </c>
      <c r="BE711" s="36">
        <v>1</v>
      </c>
      <c r="BF711" s="51"/>
      <c r="BG711" s="51"/>
      <c r="BH711" s="51"/>
      <c r="BI711" s="51"/>
      <c r="BJ711" s="51"/>
      <c r="BK711" s="51"/>
      <c r="BL711" s="51"/>
      <c r="BM711" s="51"/>
      <c r="BN711" s="51"/>
      <c r="BO711" s="51"/>
    </row>
    <row r="712" spans="1:67" ht="229.5" customHeight="1" x14ac:dyDescent="0.25">
      <c r="A712" s="201">
        <v>712</v>
      </c>
      <c r="B712" s="182" t="s">
        <v>3984</v>
      </c>
      <c r="C712" s="182" t="s">
        <v>3985</v>
      </c>
      <c r="D712" s="36" t="s">
        <v>62</v>
      </c>
      <c r="E712" s="36" t="s">
        <v>19</v>
      </c>
      <c r="F712" s="202" t="s">
        <v>3622</v>
      </c>
      <c r="G712" s="202"/>
      <c r="H712" s="202"/>
      <c r="I712" s="202"/>
      <c r="J712" s="202"/>
      <c r="K712" s="202"/>
      <c r="L712" s="34" t="s">
        <v>1870</v>
      </c>
      <c r="M712" s="183" t="s">
        <v>3622</v>
      </c>
      <c r="N712" s="183" t="s">
        <v>1871</v>
      </c>
      <c r="O712" s="184" t="s">
        <v>19</v>
      </c>
      <c r="P712" s="109"/>
      <c r="Q712" s="182" t="s">
        <v>25</v>
      </c>
      <c r="R712" s="109" t="s">
        <v>3184</v>
      </c>
      <c r="S712" s="183"/>
      <c r="T712" s="33"/>
      <c r="U712" s="33" t="s">
        <v>58</v>
      </c>
      <c r="V712" s="45" t="s">
        <v>58</v>
      </c>
      <c r="W712" s="34" t="s">
        <v>1871</v>
      </c>
      <c r="X712" s="34" t="s">
        <v>1872</v>
      </c>
      <c r="Y712" s="36"/>
      <c r="Z712" s="36"/>
      <c r="AA712" s="36"/>
      <c r="AB712" s="36">
        <v>1</v>
      </c>
      <c r="AC712" s="36"/>
      <c r="AD712" s="36"/>
      <c r="AE712" s="36"/>
      <c r="AF712" s="51"/>
      <c r="AG712" s="51">
        <v>1</v>
      </c>
      <c r="AH712" s="51"/>
      <c r="AI712" s="51"/>
      <c r="AJ712" s="51"/>
      <c r="AK712" s="51"/>
      <c r="AL712" s="33"/>
      <c r="AM712" s="33"/>
      <c r="AN712" s="186"/>
      <c r="AO712" s="186"/>
      <c r="AP712" s="185"/>
      <c r="AQ712" s="185"/>
      <c r="AR712" s="185"/>
      <c r="AS712" s="185"/>
      <c r="AT712" s="185"/>
      <c r="AU712" s="185"/>
      <c r="AV712" s="185"/>
      <c r="AW712" s="186"/>
      <c r="AX712" s="41"/>
      <c r="AY712" s="35" t="s">
        <v>24</v>
      </c>
      <c r="AZ712" s="36" t="s">
        <v>25</v>
      </c>
      <c r="BA712" s="36"/>
      <c r="BB712" s="51"/>
      <c r="BC712" s="33"/>
      <c r="BD712" s="36">
        <v>1</v>
      </c>
      <c r="BE712" s="36">
        <v>1</v>
      </c>
      <c r="BF712" s="51"/>
      <c r="BG712" s="51"/>
      <c r="BH712" s="51"/>
      <c r="BI712" s="51"/>
      <c r="BJ712" s="51"/>
      <c r="BK712" s="51"/>
      <c r="BL712" s="51"/>
      <c r="BM712" s="51"/>
      <c r="BN712" s="51"/>
      <c r="BO712" s="51"/>
    </row>
    <row r="713" spans="1:67" ht="153" customHeight="1" x14ac:dyDescent="0.25">
      <c r="A713" s="201">
        <v>713</v>
      </c>
      <c r="B713" s="182" t="s">
        <v>3984</v>
      </c>
      <c r="C713" s="182" t="s">
        <v>3985</v>
      </c>
      <c r="D713" s="36" t="s">
        <v>62</v>
      </c>
      <c r="E713" s="36" t="s">
        <v>19</v>
      </c>
      <c r="F713" s="202" t="s">
        <v>3622</v>
      </c>
      <c r="G713" s="202"/>
      <c r="H713" s="202"/>
      <c r="I713" s="202"/>
      <c r="J713" s="202"/>
      <c r="K713" s="202"/>
      <c r="L713" s="34" t="s">
        <v>1875</v>
      </c>
      <c r="M713" s="183" t="s">
        <v>3622</v>
      </c>
      <c r="N713" s="183" t="s">
        <v>1877</v>
      </c>
      <c r="O713" s="184" t="s">
        <v>19</v>
      </c>
      <c r="P713" s="109"/>
      <c r="Q713" s="182" t="s">
        <v>25</v>
      </c>
      <c r="R713" s="109" t="s">
        <v>4180</v>
      </c>
      <c r="S713" s="183"/>
      <c r="T713" s="33"/>
      <c r="U713" s="33" t="s">
        <v>58</v>
      </c>
      <c r="V713" s="45" t="s">
        <v>58</v>
      </c>
      <c r="W713" s="34" t="s">
        <v>1877</v>
      </c>
      <c r="X713" s="34" t="s">
        <v>1872</v>
      </c>
      <c r="Y713" s="36"/>
      <c r="Z713" s="36"/>
      <c r="AA713" s="36"/>
      <c r="AB713" s="36">
        <v>1</v>
      </c>
      <c r="AC713" s="36"/>
      <c r="AD713" s="36"/>
      <c r="AE713" s="36"/>
      <c r="AF713" s="51"/>
      <c r="AG713" s="51">
        <v>1</v>
      </c>
      <c r="AH713" s="51"/>
      <c r="AI713" s="51"/>
      <c r="AJ713" s="51"/>
      <c r="AK713" s="51"/>
      <c r="AL713" s="33"/>
      <c r="AM713" s="33"/>
      <c r="AN713" s="186"/>
      <c r="AO713" s="186"/>
      <c r="AP713" s="185"/>
      <c r="AQ713" s="185"/>
      <c r="AR713" s="185"/>
      <c r="AS713" s="185"/>
      <c r="AT713" s="185"/>
      <c r="AU713" s="185"/>
      <c r="AV713" s="185"/>
      <c r="AW713" s="186"/>
      <c r="AX713" s="41"/>
      <c r="AY713" s="35" t="s">
        <v>24</v>
      </c>
      <c r="AZ713" s="36" t="s">
        <v>25</v>
      </c>
      <c r="BA713" s="36"/>
      <c r="BB713" s="51"/>
      <c r="BC713" s="33"/>
      <c r="BD713" s="36">
        <v>1</v>
      </c>
      <c r="BE713" s="36">
        <v>1</v>
      </c>
      <c r="BF713" s="51"/>
      <c r="BG713" s="51"/>
      <c r="BH713" s="51"/>
      <c r="BI713" s="51"/>
      <c r="BJ713" s="51"/>
      <c r="BK713" s="51"/>
      <c r="BL713" s="51"/>
      <c r="BM713" s="51"/>
      <c r="BN713" s="51"/>
      <c r="BO713" s="51"/>
    </row>
    <row r="714" spans="1:67" ht="103.5" customHeight="1" x14ac:dyDescent="0.25">
      <c r="A714" s="201">
        <v>714</v>
      </c>
      <c r="B714" s="182" t="s">
        <v>3984</v>
      </c>
      <c r="C714" s="182" t="s">
        <v>3985</v>
      </c>
      <c r="D714" s="36" t="s">
        <v>62</v>
      </c>
      <c r="E714" s="36" t="s">
        <v>19</v>
      </c>
      <c r="F714" s="202" t="s">
        <v>3622</v>
      </c>
      <c r="G714" s="202"/>
      <c r="H714" s="202"/>
      <c r="I714" s="202"/>
      <c r="J714" s="202"/>
      <c r="K714" s="202"/>
      <c r="L714" s="34" t="s">
        <v>1879</v>
      </c>
      <c r="M714" s="183" t="s">
        <v>3622</v>
      </c>
      <c r="N714" s="183" t="s">
        <v>1246</v>
      </c>
      <c r="O714" s="184" t="s">
        <v>19</v>
      </c>
      <c r="P714" s="109"/>
      <c r="Q714" s="182" t="s">
        <v>25</v>
      </c>
      <c r="R714" s="109" t="s">
        <v>4181</v>
      </c>
      <c r="S714" s="183"/>
      <c r="T714" s="33"/>
      <c r="U714" s="33" t="s">
        <v>58</v>
      </c>
      <c r="V714" s="45" t="s">
        <v>58</v>
      </c>
      <c r="W714" s="34" t="s">
        <v>1880</v>
      </c>
      <c r="X714" s="34" t="s">
        <v>23</v>
      </c>
      <c r="Y714" s="36"/>
      <c r="Z714" s="36"/>
      <c r="AA714" s="36"/>
      <c r="AB714" s="36">
        <v>1</v>
      </c>
      <c r="AC714" s="36"/>
      <c r="AD714" s="36"/>
      <c r="AE714" s="36"/>
      <c r="AF714" s="51"/>
      <c r="AG714" s="51">
        <v>1</v>
      </c>
      <c r="AH714" s="51"/>
      <c r="AI714" s="51"/>
      <c r="AJ714" s="51"/>
      <c r="AK714" s="51"/>
      <c r="AL714" s="33"/>
      <c r="AM714" s="33"/>
      <c r="AN714" s="186"/>
      <c r="AO714" s="186"/>
      <c r="AP714" s="185"/>
      <c r="AQ714" s="185"/>
      <c r="AR714" s="185"/>
      <c r="AS714" s="185"/>
      <c r="AT714" s="185"/>
      <c r="AU714" s="185"/>
      <c r="AV714" s="185"/>
      <c r="AW714" s="186"/>
      <c r="AX714" s="41"/>
      <c r="AY714" s="35" t="s">
        <v>24</v>
      </c>
      <c r="AZ714" s="36" t="s">
        <v>25</v>
      </c>
      <c r="BA714" s="36"/>
      <c r="BB714" s="51"/>
      <c r="BC714" s="33"/>
      <c r="BD714" s="36">
        <v>1</v>
      </c>
      <c r="BE714" s="36">
        <v>1</v>
      </c>
      <c r="BF714" s="51"/>
      <c r="BG714" s="51"/>
      <c r="BH714" s="51"/>
      <c r="BI714" s="51"/>
      <c r="BJ714" s="51"/>
      <c r="BK714" s="51"/>
      <c r="BL714" s="51"/>
      <c r="BM714" s="51"/>
      <c r="BN714" s="51"/>
      <c r="BO714" s="51"/>
    </row>
    <row r="715" spans="1:67" ht="78.75" customHeight="1" x14ac:dyDescent="0.25">
      <c r="A715" s="201">
        <v>715</v>
      </c>
      <c r="B715" s="182" t="s">
        <v>3984</v>
      </c>
      <c r="C715" s="182" t="s">
        <v>3985</v>
      </c>
      <c r="D715" s="36" t="s">
        <v>62</v>
      </c>
      <c r="E715" s="36" t="s">
        <v>19</v>
      </c>
      <c r="F715" s="202" t="s">
        <v>3622</v>
      </c>
      <c r="G715" s="202"/>
      <c r="H715" s="202"/>
      <c r="I715" s="202"/>
      <c r="J715" s="202"/>
      <c r="K715" s="202"/>
      <c r="L715" s="34" t="s">
        <v>1881</v>
      </c>
      <c r="M715" s="183" t="s">
        <v>3622</v>
      </c>
      <c r="N715" s="183" t="s">
        <v>4182</v>
      </c>
      <c r="O715" s="184" t="s">
        <v>19</v>
      </c>
      <c r="P715" s="109"/>
      <c r="Q715" s="182" t="s">
        <v>25</v>
      </c>
      <c r="R715" s="109" t="s">
        <v>3184</v>
      </c>
      <c r="S715" s="183"/>
      <c r="T715" s="33"/>
      <c r="U715" s="33" t="s">
        <v>58</v>
      </c>
      <c r="V715" s="45" t="s">
        <v>58</v>
      </c>
      <c r="W715" s="34" t="s">
        <v>1882</v>
      </c>
      <c r="X715" s="34" t="s">
        <v>1872</v>
      </c>
      <c r="Y715" s="36"/>
      <c r="Z715" s="36"/>
      <c r="AA715" s="36"/>
      <c r="AB715" s="36">
        <v>1</v>
      </c>
      <c r="AC715" s="36"/>
      <c r="AD715" s="36"/>
      <c r="AE715" s="36"/>
      <c r="AF715" s="51"/>
      <c r="AG715" s="51">
        <v>1</v>
      </c>
      <c r="AH715" s="51"/>
      <c r="AI715" s="51"/>
      <c r="AJ715" s="51"/>
      <c r="AK715" s="51"/>
      <c r="AL715" s="33"/>
      <c r="AM715" s="33"/>
      <c r="AN715" s="186"/>
      <c r="AO715" s="186"/>
      <c r="AP715" s="185"/>
      <c r="AQ715" s="185"/>
      <c r="AR715" s="185"/>
      <c r="AS715" s="185"/>
      <c r="AT715" s="185"/>
      <c r="AU715" s="185"/>
      <c r="AV715" s="185"/>
      <c r="AW715" s="186"/>
      <c r="AX715" s="41"/>
      <c r="AY715" s="35" t="s">
        <v>24</v>
      </c>
      <c r="AZ715" s="36" t="s">
        <v>25</v>
      </c>
      <c r="BA715" s="36"/>
      <c r="BB715" s="51"/>
      <c r="BC715" s="33"/>
      <c r="BD715" s="36">
        <v>1</v>
      </c>
      <c r="BE715" s="36">
        <v>1</v>
      </c>
      <c r="BF715" s="51"/>
      <c r="BG715" s="51"/>
      <c r="BH715" s="51"/>
      <c r="BI715" s="51"/>
      <c r="BJ715" s="51"/>
      <c r="BK715" s="51"/>
      <c r="BL715" s="51"/>
      <c r="BM715" s="51"/>
      <c r="BN715" s="51"/>
      <c r="BO715" s="51"/>
    </row>
    <row r="716" spans="1:67" ht="252" customHeight="1" x14ac:dyDescent="0.25">
      <c r="A716" s="201">
        <v>716</v>
      </c>
      <c r="B716" s="182" t="s">
        <v>3984</v>
      </c>
      <c r="C716" s="182" t="s">
        <v>3985</v>
      </c>
      <c r="D716" s="36" t="s">
        <v>62</v>
      </c>
      <c r="E716" s="36" t="s">
        <v>19</v>
      </c>
      <c r="F716" s="202" t="s">
        <v>3622</v>
      </c>
      <c r="G716" s="202"/>
      <c r="H716" s="202"/>
      <c r="I716" s="202"/>
      <c r="J716" s="202"/>
      <c r="K716" s="202"/>
      <c r="L716" s="34" t="s">
        <v>1885</v>
      </c>
      <c r="M716" s="183" t="s">
        <v>3622</v>
      </c>
      <c r="N716" s="183" t="s">
        <v>4183</v>
      </c>
      <c r="O716" s="184" t="s">
        <v>19</v>
      </c>
      <c r="P716" s="109"/>
      <c r="Q716" s="182" t="s">
        <v>25</v>
      </c>
      <c r="R716" s="109" t="s">
        <v>1886</v>
      </c>
      <c r="S716" s="183"/>
      <c r="T716" s="33"/>
      <c r="U716" s="33" t="s">
        <v>58</v>
      </c>
      <c r="V716" s="45" t="s">
        <v>58</v>
      </c>
      <c r="W716" s="34" t="s">
        <v>1886</v>
      </c>
      <c r="X716" s="34" t="s">
        <v>23</v>
      </c>
      <c r="Y716" s="36"/>
      <c r="Z716" s="36"/>
      <c r="AA716" s="36"/>
      <c r="AB716" s="36">
        <v>1</v>
      </c>
      <c r="AC716" s="36"/>
      <c r="AD716" s="36"/>
      <c r="AE716" s="36"/>
      <c r="AF716" s="51"/>
      <c r="AG716" s="51">
        <v>1</v>
      </c>
      <c r="AH716" s="51"/>
      <c r="AI716" s="51"/>
      <c r="AJ716" s="51"/>
      <c r="AK716" s="51"/>
      <c r="AL716" s="33"/>
      <c r="AM716" s="33"/>
      <c r="AN716" s="186"/>
      <c r="AO716" s="186"/>
      <c r="AP716" s="185"/>
      <c r="AQ716" s="185"/>
      <c r="AR716" s="185"/>
      <c r="AS716" s="185"/>
      <c r="AT716" s="185"/>
      <c r="AU716" s="185"/>
      <c r="AV716" s="185"/>
      <c r="AW716" s="186"/>
      <c r="AX716" s="41"/>
      <c r="AY716" s="35" t="s">
        <v>24</v>
      </c>
      <c r="AZ716" s="36" t="s">
        <v>25</v>
      </c>
      <c r="BA716" s="36"/>
      <c r="BB716" s="51"/>
      <c r="BC716" s="33"/>
      <c r="BD716" s="36">
        <v>1</v>
      </c>
      <c r="BE716" s="36">
        <v>1</v>
      </c>
      <c r="BF716" s="51"/>
      <c r="BG716" s="51"/>
      <c r="BH716" s="51"/>
      <c r="BI716" s="51"/>
      <c r="BJ716" s="51"/>
      <c r="BK716" s="51"/>
      <c r="BL716" s="51"/>
      <c r="BM716" s="51"/>
      <c r="BN716" s="51"/>
      <c r="BO716" s="51"/>
    </row>
    <row r="717" spans="1:67" ht="219.75" customHeight="1" x14ac:dyDescent="0.25">
      <c r="A717" s="201">
        <v>717</v>
      </c>
      <c r="B717" s="182" t="s">
        <v>3984</v>
      </c>
      <c r="C717" s="182" t="s">
        <v>3985</v>
      </c>
      <c r="D717" s="36" t="s">
        <v>62</v>
      </c>
      <c r="E717" s="36" t="s">
        <v>19</v>
      </c>
      <c r="F717" s="202" t="s">
        <v>3289</v>
      </c>
      <c r="G717" s="202"/>
      <c r="H717" s="202"/>
      <c r="I717" s="202"/>
      <c r="J717" s="202"/>
      <c r="K717" s="202"/>
      <c r="L717" s="34" t="s">
        <v>1887</v>
      </c>
      <c r="M717" s="183" t="s">
        <v>3289</v>
      </c>
      <c r="N717" s="183" t="s">
        <v>1246</v>
      </c>
      <c r="O717" s="184" t="s">
        <v>19</v>
      </c>
      <c r="P717" s="109"/>
      <c r="Q717" s="182" t="s">
        <v>25</v>
      </c>
      <c r="R717" s="109" t="s">
        <v>3184</v>
      </c>
      <c r="S717" s="183"/>
      <c r="T717" s="33"/>
      <c r="U717" s="33" t="s">
        <v>58</v>
      </c>
      <c r="V717" s="45" t="s">
        <v>58</v>
      </c>
      <c r="W717" s="34" t="s">
        <v>1246</v>
      </c>
      <c r="X717" s="34" t="s">
        <v>23</v>
      </c>
      <c r="Y717" s="36"/>
      <c r="Z717" s="36"/>
      <c r="AA717" s="36"/>
      <c r="AB717" s="36">
        <v>1</v>
      </c>
      <c r="AC717" s="36"/>
      <c r="AD717" s="36"/>
      <c r="AE717" s="36"/>
      <c r="AF717" s="51"/>
      <c r="AG717" s="51">
        <v>1</v>
      </c>
      <c r="AH717" s="51"/>
      <c r="AI717" s="51"/>
      <c r="AJ717" s="51"/>
      <c r="AK717" s="51"/>
      <c r="AL717" s="33"/>
      <c r="AM717" s="33"/>
      <c r="AN717" s="186"/>
      <c r="AO717" s="186"/>
      <c r="AP717" s="185"/>
      <c r="AQ717" s="185"/>
      <c r="AR717" s="185"/>
      <c r="AS717" s="185"/>
      <c r="AT717" s="185"/>
      <c r="AU717" s="185"/>
      <c r="AV717" s="185"/>
      <c r="AW717" s="186"/>
      <c r="AX717" s="41"/>
      <c r="AY717" s="35" t="s">
        <v>24</v>
      </c>
      <c r="AZ717" s="36" t="s">
        <v>25</v>
      </c>
      <c r="BA717" s="36"/>
      <c r="BB717" s="51"/>
      <c r="BC717" s="33"/>
      <c r="BD717" s="36">
        <v>1</v>
      </c>
      <c r="BE717" s="36">
        <v>1</v>
      </c>
      <c r="BF717" s="51"/>
      <c r="BG717" s="51"/>
      <c r="BH717" s="51"/>
      <c r="BI717" s="51"/>
      <c r="BJ717" s="51"/>
      <c r="BK717" s="51"/>
      <c r="BL717" s="51"/>
      <c r="BM717" s="51"/>
      <c r="BN717" s="51"/>
      <c r="BO717" s="51"/>
    </row>
    <row r="718" spans="1:67" ht="49.5" customHeight="1" x14ac:dyDescent="0.25">
      <c r="A718" s="201">
        <v>718</v>
      </c>
      <c r="B718" s="182" t="s">
        <v>3984</v>
      </c>
      <c r="C718" s="182" t="s">
        <v>3985</v>
      </c>
      <c r="D718" s="36" t="s">
        <v>62</v>
      </c>
      <c r="E718" s="36" t="s">
        <v>19</v>
      </c>
      <c r="F718" s="202" t="s">
        <v>3289</v>
      </c>
      <c r="G718" s="202"/>
      <c r="H718" s="202"/>
      <c r="I718" s="202"/>
      <c r="J718" s="202"/>
      <c r="K718" s="202"/>
      <c r="L718" s="34" t="s">
        <v>1888</v>
      </c>
      <c r="M718" s="183" t="s">
        <v>3289</v>
      </c>
      <c r="N718" s="183" t="s">
        <v>1246</v>
      </c>
      <c r="O718" s="184" t="s">
        <v>19</v>
      </c>
      <c r="P718" s="109"/>
      <c r="Q718" s="182" t="s">
        <v>25</v>
      </c>
      <c r="R718" s="109" t="s">
        <v>3184</v>
      </c>
      <c r="S718" s="183"/>
      <c r="T718" s="33"/>
      <c r="U718" s="33" t="s">
        <v>58</v>
      </c>
      <c r="V718" s="45" t="s">
        <v>58</v>
      </c>
      <c r="W718" s="34" t="s">
        <v>1889</v>
      </c>
      <c r="X718" s="34" t="s">
        <v>862</v>
      </c>
      <c r="Y718" s="36"/>
      <c r="Z718" s="36"/>
      <c r="AA718" s="36"/>
      <c r="AB718" s="36">
        <v>1</v>
      </c>
      <c r="AC718" s="36"/>
      <c r="AD718" s="36"/>
      <c r="AE718" s="36"/>
      <c r="AF718" s="51"/>
      <c r="AG718" s="51">
        <v>1</v>
      </c>
      <c r="AH718" s="51"/>
      <c r="AI718" s="51"/>
      <c r="AJ718" s="51"/>
      <c r="AK718" s="51"/>
      <c r="AL718" s="33"/>
      <c r="AM718" s="33"/>
      <c r="AN718" s="186"/>
      <c r="AO718" s="186"/>
      <c r="AP718" s="185"/>
      <c r="AQ718" s="185"/>
      <c r="AR718" s="185"/>
      <c r="AS718" s="185"/>
      <c r="AT718" s="185"/>
      <c r="AU718" s="185"/>
      <c r="AV718" s="185"/>
      <c r="AW718" s="186"/>
      <c r="AX718" s="41"/>
      <c r="AY718" s="35" t="s">
        <v>24</v>
      </c>
      <c r="AZ718" s="36" t="s">
        <v>25</v>
      </c>
      <c r="BA718" s="36"/>
      <c r="BB718" s="51"/>
      <c r="BC718" s="33"/>
      <c r="BD718" s="36">
        <v>1</v>
      </c>
      <c r="BE718" s="36">
        <v>1</v>
      </c>
      <c r="BF718" s="51"/>
      <c r="BG718" s="51"/>
      <c r="BH718" s="51"/>
      <c r="BI718" s="51"/>
      <c r="BJ718" s="51"/>
      <c r="BK718" s="51"/>
      <c r="BL718" s="51"/>
      <c r="BM718" s="51"/>
      <c r="BN718" s="51"/>
      <c r="BO718" s="51"/>
    </row>
    <row r="719" spans="1:67" ht="59.25" customHeight="1" x14ac:dyDescent="0.25">
      <c r="A719" s="201">
        <v>719</v>
      </c>
      <c r="B719" s="182" t="s">
        <v>3984</v>
      </c>
      <c r="C719" s="182" t="s">
        <v>3985</v>
      </c>
      <c r="D719" s="36" t="s">
        <v>62</v>
      </c>
      <c r="E719" s="36" t="s">
        <v>19</v>
      </c>
      <c r="F719" s="202" t="s">
        <v>3289</v>
      </c>
      <c r="G719" s="202"/>
      <c r="H719" s="202"/>
      <c r="I719" s="202"/>
      <c r="J719" s="202"/>
      <c r="K719" s="202"/>
      <c r="L719" s="34" t="s">
        <v>1890</v>
      </c>
      <c r="M719" s="183" t="s">
        <v>3289</v>
      </c>
      <c r="N719" s="183" t="s">
        <v>1246</v>
      </c>
      <c r="O719" s="184" t="s">
        <v>19</v>
      </c>
      <c r="P719" s="109"/>
      <c r="Q719" s="182" t="s">
        <v>25</v>
      </c>
      <c r="R719" s="109" t="s">
        <v>3184</v>
      </c>
      <c r="S719" s="183"/>
      <c r="T719" s="33"/>
      <c r="U719" s="33" t="s">
        <v>58</v>
      </c>
      <c r="V719" s="45" t="s">
        <v>58</v>
      </c>
      <c r="W719" s="34" t="s">
        <v>391</v>
      </c>
      <c r="X719" s="34" t="s">
        <v>862</v>
      </c>
      <c r="Y719" s="36"/>
      <c r="Z719" s="36"/>
      <c r="AA719" s="36"/>
      <c r="AB719" s="36">
        <v>1</v>
      </c>
      <c r="AC719" s="36"/>
      <c r="AD719" s="36"/>
      <c r="AE719" s="36"/>
      <c r="AF719" s="51"/>
      <c r="AG719" s="51">
        <v>1</v>
      </c>
      <c r="AH719" s="51"/>
      <c r="AI719" s="51"/>
      <c r="AJ719" s="51"/>
      <c r="AK719" s="51"/>
      <c r="AL719" s="33"/>
      <c r="AM719" s="33"/>
      <c r="AN719" s="186"/>
      <c r="AO719" s="186"/>
      <c r="AP719" s="185"/>
      <c r="AQ719" s="185"/>
      <c r="AR719" s="185"/>
      <c r="AS719" s="185"/>
      <c r="AT719" s="185"/>
      <c r="AU719" s="185"/>
      <c r="AV719" s="185"/>
      <c r="AW719" s="186"/>
      <c r="AX719" s="41"/>
      <c r="AY719" s="35" t="s">
        <v>24</v>
      </c>
      <c r="AZ719" s="36" t="s">
        <v>25</v>
      </c>
      <c r="BA719" s="36"/>
      <c r="BB719" s="51"/>
      <c r="BC719" s="33"/>
      <c r="BD719" s="36">
        <v>1</v>
      </c>
      <c r="BE719" s="36">
        <v>1</v>
      </c>
      <c r="BF719" s="51"/>
      <c r="BG719" s="51"/>
      <c r="BH719" s="51"/>
      <c r="BI719" s="51"/>
      <c r="BJ719" s="51"/>
      <c r="BK719" s="51"/>
      <c r="BL719" s="51"/>
      <c r="BM719" s="51"/>
      <c r="BN719" s="51"/>
      <c r="BO719" s="51"/>
    </row>
    <row r="720" spans="1:67" ht="38.25" customHeight="1" x14ac:dyDescent="0.25">
      <c r="A720" s="201">
        <v>720</v>
      </c>
      <c r="B720" s="182" t="s">
        <v>3984</v>
      </c>
      <c r="C720" s="182" t="s">
        <v>3985</v>
      </c>
      <c r="D720" s="36" t="s">
        <v>62</v>
      </c>
      <c r="E720" s="36" t="s">
        <v>19</v>
      </c>
      <c r="F720" s="202" t="s">
        <v>3289</v>
      </c>
      <c r="G720" s="202"/>
      <c r="H720" s="202"/>
      <c r="I720" s="202"/>
      <c r="J720" s="202"/>
      <c r="K720" s="202"/>
      <c r="L720" s="34" t="s">
        <v>1891</v>
      </c>
      <c r="M720" s="183" t="s">
        <v>3289</v>
      </c>
      <c r="N720" s="183" t="s">
        <v>1246</v>
      </c>
      <c r="O720" s="184" t="s">
        <v>19</v>
      </c>
      <c r="P720" s="109"/>
      <c r="Q720" s="182" t="s">
        <v>25</v>
      </c>
      <c r="R720" s="109" t="s">
        <v>3184</v>
      </c>
      <c r="S720" s="183"/>
      <c r="T720" s="33"/>
      <c r="U720" s="33" t="s">
        <v>58</v>
      </c>
      <c r="V720" s="45" t="s">
        <v>58</v>
      </c>
      <c r="W720" s="34" t="s">
        <v>391</v>
      </c>
      <c r="X720" s="34" t="s">
        <v>862</v>
      </c>
      <c r="Y720" s="36"/>
      <c r="Z720" s="36"/>
      <c r="AA720" s="36"/>
      <c r="AB720" s="36">
        <v>1</v>
      </c>
      <c r="AC720" s="36"/>
      <c r="AD720" s="36"/>
      <c r="AE720" s="36"/>
      <c r="AF720" s="51"/>
      <c r="AG720" s="51"/>
      <c r="AH720" s="51"/>
      <c r="AI720" s="51">
        <v>1</v>
      </c>
      <c r="AJ720" s="51"/>
      <c r="AK720" s="51"/>
      <c r="AL720" s="33"/>
      <c r="AM720" s="33"/>
      <c r="AN720" s="186"/>
      <c r="AO720" s="186"/>
      <c r="AP720" s="185"/>
      <c r="AQ720" s="185"/>
      <c r="AR720" s="185"/>
      <c r="AS720" s="185"/>
      <c r="AT720" s="185"/>
      <c r="AU720" s="185"/>
      <c r="AV720" s="185"/>
      <c r="AW720" s="186"/>
      <c r="AX720" s="41"/>
      <c r="AY720" s="35" t="s">
        <v>24</v>
      </c>
      <c r="AZ720" s="36" t="s">
        <v>25</v>
      </c>
      <c r="BA720" s="36"/>
      <c r="BB720" s="51"/>
      <c r="BC720" s="33"/>
      <c r="BD720" s="36">
        <v>1</v>
      </c>
      <c r="BE720" s="36">
        <v>1</v>
      </c>
      <c r="BF720" s="51"/>
      <c r="BG720" s="51"/>
      <c r="BH720" s="51"/>
      <c r="BI720" s="51"/>
      <c r="BJ720" s="51"/>
      <c r="BK720" s="51"/>
      <c r="BL720" s="51"/>
      <c r="BM720" s="51"/>
      <c r="BN720" s="51"/>
      <c r="BO720" s="51"/>
    </row>
    <row r="721" spans="1:67" ht="63" customHeight="1" x14ac:dyDescent="0.25">
      <c r="A721" s="201">
        <v>721</v>
      </c>
      <c r="B721" s="182" t="s">
        <v>3984</v>
      </c>
      <c r="C721" s="182" t="s">
        <v>3985</v>
      </c>
      <c r="D721" s="36" t="s">
        <v>62</v>
      </c>
      <c r="E721" s="36" t="s">
        <v>19</v>
      </c>
      <c r="F721" s="202" t="s">
        <v>3289</v>
      </c>
      <c r="G721" s="202"/>
      <c r="H721" s="202"/>
      <c r="I721" s="202"/>
      <c r="J721" s="202"/>
      <c r="K721" s="202"/>
      <c r="L721" s="34" t="s">
        <v>1892</v>
      </c>
      <c r="M721" s="183" t="s">
        <v>3289</v>
      </c>
      <c r="N721" s="183" t="s">
        <v>4184</v>
      </c>
      <c r="O721" s="184" t="s">
        <v>19</v>
      </c>
      <c r="P721" s="109"/>
      <c r="Q721" s="182" t="s">
        <v>25</v>
      </c>
      <c r="R721" s="109" t="s">
        <v>4185</v>
      </c>
      <c r="S721" s="183"/>
      <c r="T721" s="33"/>
      <c r="U721" s="33" t="s">
        <v>167</v>
      </c>
      <c r="V721" s="45" t="s">
        <v>167</v>
      </c>
      <c r="W721" s="34" t="s">
        <v>1893</v>
      </c>
      <c r="X721" s="34" t="s">
        <v>862</v>
      </c>
      <c r="Y721" s="36"/>
      <c r="Z721" s="36"/>
      <c r="AA721" s="36">
        <v>1</v>
      </c>
      <c r="AB721" s="36"/>
      <c r="AC721" s="36"/>
      <c r="AD721" s="36"/>
      <c r="AE721" s="36"/>
      <c r="AF721" s="51"/>
      <c r="AG721" s="51"/>
      <c r="AH721" s="51"/>
      <c r="AI721" s="51">
        <v>1</v>
      </c>
      <c r="AJ721" s="51"/>
      <c r="AK721" s="51"/>
      <c r="AL721" s="33"/>
      <c r="AM721" s="33"/>
      <c r="AN721" s="186"/>
      <c r="AO721" s="186"/>
      <c r="AP721" s="185"/>
      <c r="AQ721" s="185"/>
      <c r="AR721" s="185"/>
      <c r="AS721" s="185"/>
      <c r="AT721" s="185"/>
      <c r="AU721" s="185"/>
      <c r="AV721" s="185"/>
      <c r="AW721" s="186"/>
      <c r="AX721" s="41"/>
      <c r="AY721" s="35" t="s">
        <v>1894</v>
      </c>
      <c r="AZ721" s="36" t="s">
        <v>25</v>
      </c>
      <c r="BA721" s="36" t="s">
        <v>3243</v>
      </c>
      <c r="BB721" s="51"/>
      <c r="BC721" s="33"/>
      <c r="BD721" s="36">
        <v>1</v>
      </c>
      <c r="BE721" s="36">
        <v>1</v>
      </c>
      <c r="BF721" s="51"/>
      <c r="BG721" s="51"/>
      <c r="BH721" s="51"/>
      <c r="BI721" s="51"/>
      <c r="BJ721" s="51"/>
      <c r="BK721" s="51"/>
      <c r="BL721" s="51"/>
      <c r="BM721" s="51"/>
      <c r="BN721" s="51"/>
      <c r="BO721" s="51"/>
    </row>
    <row r="722" spans="1:67" ht="72" customHeight="1" x14ac:dyDescent="0.25">
      <c r="A722" s="201">
        <v>722</v>
      </c>
      <c r="B722" s="182" t="s">
        <v>3984</v>
      </c>
      <c r="C722" s="182" t="s">
        <v>3985</v>
      </c>
      <c r="D722" s="36" t="s">
        <v>62</v>
      </c>
      <c r="E722" s="36" t="s">
        <v>19</v>
      </c>
      <c r="F722" s="202" t="s">
        <v>3289</v>
      </c>
      <c r="G722" s="202"/>
      <c r="H722" s="202"/>
      <c r="I722" s="202"/>
      <c r="J722" s="202"/>
      <c r="K722" s="202"/>
      <c r="L722" s="34" t="s">
        <v>1896</v>
      </c>
      <c r="M722" s="183" t="s">
        <v>3289</v>
      </c>
      <c r="N722" s="183" t="s">
        <v>1246</v>
      </c>
      <c r="O722" s="184" t="s">
        <v>19</v>
      </c>
      <c r="P722" s="109"/>
      <c r="Q722" s="182" t="s">
        <v>25</v>
      </c>
      <c r="R722" s="109" t="s">
        <v>4186</v>
      </c>
      <c r="S722" s="183"/>
      <c r="T722" s="33"/>
      <c r="U722" s="33" t="s">
        <v>58</v>
      </c>
      <c r="V722" s="45" t="s">
        <v>58</v>
      </c>
      <c r="W722" s="34" t="s">
        <v>1893</v>
      </c>
      <c r="X722" s="34" t="s">
        <v>862</v>
      </c>
      <c r="Y722" s="36"/>
      <c r="Z722" s="36"/>
      <c r="AA722" s="36"/>
      <c r="AB722" s="36">
        <v>1</v>
      </c>
      <c r="AC722" s="36"/>
      <c r="AD722" s="36"/>
      <c r="AE722" s="36"/>
      <c r="AF722" s="51"/>
      <c r="AG722" s="51"/>
      <c r="AH722" s="51"/>
      <c r="AI722" s="51">
        <v>1</v>
      </c>
      <c r="AJ722" s="51"/>
      <c r="AK722" s="51"/>
      <c r="AL722" s="33"/>
      <c r="AM722" s="33"/>
      <c r="AN722" s="186"/>
      <c r="AO722" s="186"/>
      <c r="AP722" s="185"/>
      <c r="AQ722" s="185"/>
      <c r="AR722" s="185"/>
      <c r="AS722" s="185"/>
      <c r="AT722" s="185"/>
      <c r="AU722" s="185"/>
      <c r="AV722" s="185"/>
      <c r="AW722" s="186"/>
      <c r="AX722" s="41"/>
      <c r="AY722" s="35" t="s">
        <v>1894</v>
      </c>
      <c r="AZ722" s="36" t="s">
        <v>25</v>
      </c>
      <c r="BA722" s="36"/>
      <c r="BB722" s="51"/>
      <c r="BC722" s="33"/>
      <c r="BD722" s="36">
        <v>1</v>
      </c>
      <c r="BE722" s="36">
        <v>1</v>
      </c>
      <c r="BF722" s="51"/>
      <c r="BG722" s="51"/>
      <c r="BH722" s="51"/>
      <c r="BI722" s="51"/>
      <c r="BJ722" s="51"/>
      <c r="BK722" s="51"/>
      <c r="BL722" s="51"/>
      <c r="BM722" s="51"/>
      <c r="BN722" s="51"/>
      <c r="BO722" s="51"/>
    </row>
    <row r="723" spans="1:67" ht="81" customHeight="1" x14ac:dyDescent="0.25">
      <c r="A723" s="201">
        <v>723</v>
      </c>
      <c r="B723" s="182" t="s">
        <v>3984</v>
      </c>
      <c r="C723" s="182" t="s">
        <v>3985</v>
      </c>
      <c r="D723" s="36" t="s">
        <v>62</v>
      </c>
      <c r="E723" s="36" t="s">
        <v>19</v>
      </c>
      <c r="F723" s="202" t="s">
        <v>3289</v>
      </c>
      <c r="G723" s="202"/>
      <c r="H723" s="202"/>
      <c r="I723" s="202"/>
      <c r="J723" s="202"/>
      <c r="K723" s="202"/>
      <c r="L723" s="34" t="s">
        <v>1897</v>
      </c>
      <c r="M723" s="183" t="s">
        <v>3289</v>
      </c>
      <c r="N723" s="183" t="s">
        <v>1246</v>
      </c>
      <c r="O723" s="184" t="s">
        <v>19</v>
      </c>
      <c r="P723" s="109"/>
      <c r="Q723" s="182" t="s">
        <v>25</v>
      </c>
      <c r="R723" s="109" t="s">
        <v>3184</v>
      </c>
      <c r="S723" s="183"/>
      <c r="T723" s="33"/>
      <c r="U723" s="33" t="s">
        <v>58</v>
      </c>
      <c r="V723" s="45" t="s">
        <v>58</v>
      </c>
      <c r="W723" s="34" t="s">
        <v>1893</v>
      </c>
      <c r="X723" s="34" t="s">
        <v>862</v>
      </c>
      <c r="Y723" s="36"/>
      <c r="Z723" s="36"/>
      <c r="AA723" s="36"/>
      <c r="AB723" s="36">
        <v>1</v>
      </c>
      <c r="AC723" s="36"/>
      <c r="AD723" s="36"/>
      <c r="AE723" s="36"/>
      <c r="AF723" s="51"/>
      <c r="AG723" s="51"/>
      <c r="AH723" s="51"/>
      <c r="AI723" s="51">
        <v>1</v>
      </c>
      <c r="AJ723" s="51"/>
      <c r="AK723" s="51"/>
      <c r="AL723" s="33"/>
      <c r="AM723" s="33"/>
      <c r="AN723" s="186"/>
      <c r="AO723" s="186"/>
      <c r="AP723" s="185"/>
      <c r="AQ723" s="185"/>
      <c r="AR723" s="185"/>
      <c r="AS723" s="185"/>
      <c r="AT723" s="185"/>
      <c r="AU723" s="185"/>
      <c r="AV723" s="185"/>
      <c r="AW723" s="186"/>
      <c r="AX723" s="41"/>
      <c r="AY723" s="35" t="s">
        <v>1894</v>
      </c>
      <c r="AZ723" s="36" t="s">
        <v>25</v>
      </c>
      <c r="BA723" s="36"/>
      <c r="BB723" s="51"/>
      <c r="BC723" s="33"/>
      <c r="BD723" s="36">
        <v>1</v>
      </c>
      <c r="BE723" s="36">
        <v>1</v>
      </c>
      <c r="BF723" s="51"/>
      <c r="BG723" s="51"/>
      <c r="BH723" s="51"/>
      <c r="BI723" s="51"/>
      <c r="BJ723" s="51"/>
      <c r="BK723" s="51"/>
      <c r="BL723" s="51"/>
      <c r="BM723" s="51"/>
      <c r="BN723" s="51"/>
      <c r="BO723" s="51"/>
    </row>
    <row r="724" spans="1:67" ht="100.5" customHeight="1" x14ac:dyDescent="0.25">
      <c r="A724" s="201">
        <v>724</v>
      </c>
      <c r="B724" s="182" t="s">
        <v>3984</v>
      </c>
      <c r="C724" s="182" t="s">
        <v>3985</v>
      </c>
      <c r="D724" s="36" t="s">
        <v>62</v>
      </c>
      <c r="E724" s="36" t="s">
        <v>19</v>
      </c>
      <c r="F724" s="202" t="s">
        <v>3289</v>
      </c>
      <c r="G724" s="202"/>
      <c r="H724" s="202"/>
      <c r="I724" s="202"/>
      <c r="J724" s="202"/>
      <c r="K724" s="202"/>
      <c r="L724" s="34" t="s">
        <v>1898</v>
      </c>
      <c r="M724" s="183" t="s">
        <v>3289</v>
      </c>
      <c r="N724" s="183" t="s">
        <v>4187</v>
      </c>
      <c r="O724" s="184" t="s">
        <v>19</v>
      </c>
      <c r="P724" s="109"/>
      <c r="Q724" s="182" t="s">
        <v>25</v>
      </c>
      <c r="R724" s="109" t="s">
        <v>4188</v>
      </c>
      <c r="S724" s="183"/>
      <c r="T724" s="33"/>
      <c r="U724" s="33" t="s">
        <v>58</v>
      </c>
      <c r="V724" s="45" t="s">
        <v>58</v>
      </c>
      <c r="W724" s="34" t="s">
        <v>1899</v>
      </c>
      <c r="X724" s="34" t="s">
        <v>862</v>
      </c>
      <c r="Y724" s="36"/>
      <c r="Z724" s="36"/>
      <c r="AA724" s="36"/>
      <c r="AB724" s="36">
        <v>1</v>
      </c>
      <c r="AC724" s="36"/>
      <c r="AD724" s="36"/>
      <c r="AE724" s="36"/>
      <c r="AF724" s="51"/>
      <c r="AG724" s="51">
        <v>1</v>
      </c>
      <c r="AH724" s="51"/>
      <c r="AI724" s="51"/>
      <c r="AJ724" s="51"/>
      <c r="AK724" s="51"/>
      <c r="AL724" s="33"/>
      <c r="AM724" s="33"/>
      <c r="AN724" s="186"/>
      <c r="AO724" s="186"/>
      <c r="AP724" s="185"/>
      <c r="AQ724" s="185"/>
      <c r="AR724" s="185"/>
      <c r="AS724" s="185"/>
      <c r="AT724" s="185"/>
      <c r="AU724" s="185"/>
      <c r="AV724" s="185"/>
      <c r="AW724" s="186"/>
      <c r="AX724" s="41"/>
      <c r="AY724" s="35" t="s">
        <v>1894</v>
      </c>
      <c r="AZ724" s="36" t="s">
        <v>25</v>
      </c>
      <c r="BA724" s="36"/>
      <c r="BB724" s="51"/>
      <c r="BC724" s="33"/>
      <c r="BD724" s="36">
        <v>1</v>
      </c>
      <c r="BE724" s="36">
        <v>1</v>
      </c>
      <c r="BF724" s="51"/>
      <c r="BG724" s="51"/>
      <c r="BH724" s="51"/>
      <c r="BI724" s="51"/>
      <c r="BJ724" s="51"/>
      <c r="BK724" s="51"/>
      <c r="BL724" s="51"/>
      <c r="BM724" s="51"/>
      <c r="BN724" s="51"/>
      <c r="BO724" s="51"/>
    </row>
    <row r="725" spans="1:67" ht="78" customHeight="1" x14ac:dyDescent="0.25">
      <c r="A725" s="201">
        <v>725</v>
      </c>
      <c r="B725" s="182" t="s">
        <v>3984</v>
      </c>
      <c r="C725" s="182" t="s">
        <v>3985</v>
      </c>
      <c r="D725" s="36" t="s">
        <v>62</v>
      </c>
      <c r="E725" s="36" t="s">
        <v>19</v>
      </c>
      <c r="F725" s="202" t="s">
        <v>3289</v>
      </c>
      <c r="G725" s="202"/>
      <c r="H725" s="202"/>
      <c r="I725" s="202"/>
      <c r="J725" s="202"/>
      <c r="K725" s="202"/>
      <c r="L725" s="34" t="s">
        <v>1901</v>
      </c>
      <c r="M725" s="183" t="s">
        <v>3289</v>
      </c>
      <c r="N725" s="183" t="s">
        <v>4189</v>
      </c>
      <c r="O725" s="184" t="s">
        <v>19</v>
      </c>
      <c r="P725" s="109"/>
      <c r="Q725" s="182" t="s">
        <v>25</v>
      </c>
      <c r="R725" s="109" t="s">
        <v>4190</v>
      </c>
      <c r="S725" s="183"/>
      <c r="T725" s="33"/>
      <c r="U725" s="33" t="s">
        <v>58</v>
      </c>
      <c r="V725" s="45" t="s">
        <v>58</v>
      </c>
      <c r="W725" s="34" t="s">
        <v>1902</v>
      </c>
      <c r="X725" s="34" t="s">
        <v>862</v>
      </c>
      <c r="Y725" s="36"/>
      <c r="Z725" s="36"/>
      <c r="AA725" s="36"/>
      <c r="AB725" s="36">
        <v>1</v>
      </c>
      <c r="AC725" s="36"/>
      <c r="AD725" s="36"/>
      <c r="AE725" s="36"/>
      <c r="AF725" s="51"/>
      <c r="AG725" s="51">
        <v>1</v>
      </c>
      <c r="AH725" s="51"/>
      <c r="AI725" s="51"/>
      <c r="AJ725" s="51"/>
      <c r="AK725" s="51"/>
      <c r="AL725" s="33"/>
      <c r="AM725" s="33"/>
      <c r="AN725" s="186"/>
      <c r="AO725" s="186"/>
      <c r="AP725" s="185"/>
      <c r="AQ725" s="185"/>
      <c r="AR725" s="185"/>
      <c r="AS725" s="185"/>
      <c r="AT725" s="185"/>
      <c r="AU725" s="185"/>
      <c r="AV725" s="185"/>
      <c r="AW725" s="186"/>
      <c r="AX725" s="41"/>
      <c r="AY725" s="35" t="s">
        <v>1894</v>
      </c>
      <c r="AZ725" s="36" t="s">
        <v>25</v>
      </c>
      <c r="BA725" s="36"/>
      <c r="BB725" s="51"/>
      <c r="BC725" s="33"/>
      <c r="BD725" s="36">
        <v>1</v>
      </c>
      <c r="BE725" s="36">
        <v>1</v>
      </c>
      <c r="BF725" s="51"/>
      <c r="BG725" s="51"/>
      <c r="BH725" s="51"/>
      <c r="BI725" s="51"/>
      <c r="BJ725" s="51"/>
      <c r="BK725" s="51"/>
      <c r="BL725" s="51"/>
      <c r="BM725" s="51"/>
      <c r="BN725" s="51"/>
      <c r="BO725" s="51"/>
    </row>
    <row r="726" spans="1:67" ht="106.5" customHeight="1" x14ac:dyDescent="0.25">
      <c r="A726" s="201">
        <v>726</v>
      </c>
      <c r="B726" s="182" t="s">
        <v>3984</v>
      </c>
      <c r="C726" s="182" t="s">
        <v>3985</v>
      </c>
      <c r="D726" s="36" t="s">
        <v>62</v>
      </c>
      <c r="E726" s="36" t="s">
        <v>19</v>
      </c>
      <c r="F726" s="202" t="s">
        <v>3289</v>
      </c>
      <c r="G726" s="202"/>
      <c r="H726" s="202"/>
      <c r="I726" s="202"/>
      <c r="J726" s="202"/>
      <c r="K726" s="202"/>
      <c r="L726" s="34" t="s">
        <v>1905</v>
      </c>
      <c r="M726" s="183" t="s">
        <v>3289</v>
      </c>
      <c r="N726" s="183" t="s">
        <v>4191</v>
      </c>
      <c r="O726" s="184" t="s">
        <v>19</v>
      </c>
      <c r="P726" s="109"/>
      <c r="Q726" s="182" t="s">
        <v>25</v>
      </c>
      <c r="R726" s="109" t="s">
        <v>4192</v>
      </c>
      <c r="S726" s="183"/>
      <c r="T726" s="33"/>
      <c r="U726" s="33" t="s">
        <v>58</v>
      </c>
      <c r="V726" s="45" t="s">
        <v>58</v>
      </c>
      <c r="W726" s="34" t="s">
        <v>1906</v>
      </c>
      <c r="X726" s="34" t="s">
        <v>862</v>
      </c>
      <c r="Y726" s="36"/>
      <c r="Z726" s="36"/>
      <c r="AA726" s="36"/>
      <c r="AB726" s="36">
        <v>1</v>
      </c>
      <c r="AC726" s="36"/>
      <c r="AD726" s="36"/>
      <c r="AE726" s="36"/>
      <c r="AF726" s="51"/>
      <c r="AG726" s="51">
        <v>1</v>
      </c>
      <c r="AH726" s="51"/>
      <c r="AI726" s="51"/>
      <c r="AJ726" s="51"/>
      <c r="AK726" s="51"/>
      <c r="AL726" s="33"/>
      <c r="AM726" s="33"/>
      <c r="AN726" s="186"/>
      <c r="AO726" s="186"/>
      <c r="AP726" s="185"/>
      <c r="AQ726" s="185"/>
      <c r="AR726" s="185"/>
      <c r="AS726" s="185"/>
      <c r="AT726" s="185"/>
      <c r="AU726" s="185"/>
      <c r="AV726" s="185"/>
      <c r="AW726" s="186"/>
      <c r="AX726" s="41"/>
      <c r="AY726" s="35" t="s">
        <v>1894</v>
      </c>
      <c r="AZ726" s="36" t="s">
        <v>25</v>
      </c>
      <c r="BA726" s="36"/>
      <c r="BB726" s="51"/>
      <c r="BC726" s="33"/>
      <c r="BD726" s="36">
        <v>1</v>
      </c>
      <c r="BE726" s="36">
        <v>1</v>
      </c>
      <c r="BF726" s="51"/>
      <c r="BG726" s="51"/>
      <c r="BH726" s="51"/>
      <c r="BI726" s="51"/>
      <c r="BJ726" s="51"/>
      <c r="BK726" s="51"/>
      <c r="BL726" s="51"/>
      <c r="BM726" s="51"/>
      <c r="BN726" s="51"/>
      <c r="BO726" s="51"/>
    </row>
    <row r="727" spans="1:67" ht="94.5" customHeight="1" x14ac:dyDescent="0.25">
      <c r="A727" s="201">
        <v>727</v>
      </c>
      <c r="B727" s="182" t="s">
        <v>3984</v>
      </c>
      <c r="C727" s="182" t="s">
        <v>3985</v>
      </c>
      <c r="D727" s="36" t="s">
        <v>62</v>
      </c>
      <c r="E727" s="36" t="s">
        <v>19</v>
      </c>
      <c r="F727" s="202" t="s">
        <v>3289</v>
      </c>
      <c r="G727" s="202"/>
      <c r="H727" s="202"/>
      <c r="I727" s="202"/>
      <c r="J727" s="202"/>
      <c r="K727" s="202"/>
      <c r="L727" s="34" t="s">
        <v>1908</v>
      </c>
      <c r="M727" s="183" t="s">
        <v>3289</v>
      </c>
      <c r="N727" s="183" t="s">
        <v>4193</v>
      </c>
      <c r="O727" s="184" t="s">
        <v>19</v>
      </c>
      <c r="P727" s="109"/>
      <c r="Q727" s="182" t="s">
        <v>25</v>
      </c>
      <c r="R727" s="109" t="s">
        <v>4194</v>
      </c>
      <c r="S727" s="183"/>
      <c r="T727" s="33"/>
      <c r="U727" s="33" t="s">
        <v>58</v>
      </c>
      <c r="V727" s="45" t="s">
        <v>58</v>
      </c>
      <c r="W727" s="34" t="s">
        <v>1909</v>
      </c>
      <c r="X727" s="34" t="s">
        <v>893</v>
      </c>
      <c r="Y727" s="36"/>
      <c r="Z727" s="36"/>
      <c r="AA727" s="36"/>
      <c r="AB727" s="36">
        <v>1</v>
      </c>
      <c r="AC727" s="36"/>
      <c r="AD727" s="36"/>
      <c r="AE727" s="36"/>
      <c r="AF727" s="51"/>
      <c r="AG727" s="51">
        <v>1</v>
      </c>
      <c r="AH727" s="51"/>
      <c r="AI727" s="51"/>
      <c r="AJ727" s="51"/>
      <c r="AK727" s="51"/>
      <c r="AL727" s="33"/>
      <c r="AM727" s="33"/>
      <c r="AN727" s="186"/>
      <c r="AO727" s="186"/>
      <c r="AP727" s="185"/>
      <c r="AQ727" s="185"/>
      <c r="AR727" s="185"/>
      <c r="AS727" s="185"/>
      <c r="AT727" s="185"/>
      <c r="AU727" s="185"/>
      <c r="AV727" s="185"/>
      <c r="AW727" s="186"/>
      <c r="AX727" s="41"/>
      <c r="AY727" s="35" t="s">
        <v>894</v>
      </c>
      <c r="AZ727" s="36" t="s">
        <v>25</v>
      </c>
      <c r="BA727" s="36"/>
      <c r="BB727" s="51"/>
      <c r="BC727" s="33"/>
      <c r="BD727" s="36">
        <v>1</v>
      </c>
      <c r="BE727" s="36">
        <v>1</v>
      </c>
      <c r="BF727" s="51"/>
      <c r="BG727" s="51"/>
      <c r="BH727" s="51"/>
      <c r="BI727" s="51"/>
      <c r="BJ727" s="51"/>
      <c r="BK727" s="51"/>
      <c r="BL727" s="51"/>
      <c r="BM727" s="51"/>
      <c r="BN727" s="51"/>
      <c r="BO727" s="51"/>
    </row>
    <row r="728" spans="1:67" ht="114" customHeight="1" x14ac:dyDescent="0.25">
      <c r="A728" s="201">
        <v>728</v>
      </c>
      <c r="B728" s="182" t="s">
        <v>3984</v>
      </c>
      <c r="C728" s="182" t="s">
        <v>3985</v>
      </c>
      <c r="D728" s="36" t="s">
        <v>62</v>
      </c>
      <c r="E728" s="36" t="s">
        <v>19</v>
      </c>
      <c r="F728" s="202" t="s">
        <v>3289</v>
      </c>
      <c r="G728" s="202"/>
      <c r="H728" s="202"/>
      <c r="I728" s="202"/>
      <c r="J728" s="202"/>
      <c r="K728" s="202"/>
      <c r="L728" s="34" t="s">
        <v>1910</v>
      </c>
      <c r="M728" s="183" t="s">
        <v>3289</v>
      </c>
      <c r="N728" s="183" t="s">
        <v>4195</v>
      </c>
      <c r="O728" s="184" t="s">
        <v>19</v>
      </c>
      <c r="P728" s="109"/>
      <c r="Q728" s="182" t="s">
        <v>25</v>
      </c>
      <c r="R728" s="109" t="s">
        <v>1273</v>
      </c>
      <c r="S728" s="183"/>
      <c r="T728" s="33"/>
      <c r="U728" s="33" t="s">
        <v>58</v>
      </c>
      <c r="V728" s="45" t="s">
        <v>58</v>
      </c>
      <c r="W728" s="34" t="s">
        <v>1911</v>
      </c>
      <c r="X728" s="34" t="s">
        <v>1912</v>
      </c>
      <c r="Y728" s="36"/>
      <c r="Z728" s="36"/>
      <c r="AA728" s="36"/>
      <c r="AB728" s="36">
        <v>1</v>
      </c>
      <c r="AC728" s="36"/>
      <c r="AD728" s="36"/>
      <c r="AE728" s="36"/>
      <c r="AF728" s="51"/>
      <c r="AG728" s="51">
        <v>1</v>
      </c>
      <c r="AH728" s="51"/>
      <c r="AI728" s="51"/>
      <c r="AJ728" s="51"/>
      <c r="AK728" s="51"/>
      <c r="AL728" s="33"/>
      <c r="AM728" s="33"/>
      <c r="AN728" s="186"/>
      <c r="AO728" s="186"/>
      <c r="AP728" s="185"/>
      <c r="AQ728" s="185"/>
      <c r="AR728" s="185"/>
      <c r="AS728" s="185"/>
      <c r="AT728" s="185"/>
      <c r="AU728" s="185"/>
      <c r="AV728" s="185"/>
      <c r="AW728" s="186"/>
      <c r="AX728" s="41"/>
      <c r="AY728" s="35" t="s">
        <v>176</v>
      </c>
      <c r="AZ728" s="36" t="s">
        <v>25</v>
      </c>
      <c r="BA728" s="36"/>
      <c r="BB728" s="51"/>
      <c r="BC728" s="33"/>
      <c r="BD728" s="36">
        <v>1</v>
      </c>
      <c r="BE728" s="36">
        <v>1</v>
      </c>
      <c r="BF728" s="51"/>
      <c r="BG728" s="51"/>
      <c r="BH728" s="51"/>
      <c r="BI728" s="51"/>
      <c r="BJ728" s="51"/>
      <c r="BK728" s="51"/>
      <c r="BL728" s="51"/>
      <c r="BM728" s="51"/>
      <c r="BN728" s="51"/>
      <c r="BO728" s="51"/>
    </row>
    <row r="729" spans="1:67" ht="146.25" customHeight="1" x14ac:dyDescent="0.25">
      <c r="A729" s="201">
        <v>729</v>
      </c>
      <c r="B729" s="182" t="s">
        <v>3984</v>
      </c>
      <c r="C729" s="182" t="s">
        <v>3985</v>
      </c>
      <c r="D729" s="36" t="s">
        <v>62</v>
      </c>
      <c r="E729" s="36" t="s">
        <v>19</v>
      </c>
      <c r="F729" s="202" t="s">
        <v>3697</v>
      </c>
      <c r="G729" s="202"/>
      <c r="H729" s="202"/>
      <c r="I729" s="202"/>
      <c r="J729" s="202"/>
      <c r="K729" s="202"/>
      <c r="L729" s="34" t="s">
        <v>1914</v>
      </c>
      <c r="M729" s="202" t="s">
        <v>3697</v>
      </c>
      <c r="N729" s="183" t="s">
        <v>1101</v>
      </c>
      <c r="O729" s="184" t="s">
        <v>19</v>
      </c>
      <c r="P729" s="109"/>
      <c r="Q729" s="182" t="s">
        <v>25</v>
      </c>
      <c r="R729" s="109" t="s">
        <v>3608</v>
      </c>
      <c r="S729" s="183"/>
      <c r="T729" s="33"/>
      <c r="U729" s="33" t="s">
        <v>21</v>
      </c>
      <c r="V729" s="45" t="s">
        <v>21</v>
      </c>
      <c r="W729" s="34" t="s">
        <v>1916</v>
      </c>
      <c r="X729" s="34" t="s">
        <v>1917</v>
      </c>
      <c r="Y729" s="36">
        <v>1</v>
      </c>
      <c r="Z729" s="36"/>
      <c r="AA729" s="36"/>
      <c r="AB729" s="36"/>
      <c r="AC729" s="36"/>
      <c r="AD729" s="36"/>
      <c r="AE729" s="36"/>
      <c r="AF729" s="51"/>
      <c r="AG729" s="51">
        <v>1</v>
      </c>
      <c r="AH729" s="51"/>
      <c r="AI729" s="51"/>
      <c r="AJ729" s="51"/>
      <c r="AK729" s="51"/>
      <c r="AL729" s="33"/>
      <c r="AM729" s="33"/>
      <c r="AN729" s="185"/>
      <c r="AO729" s="185"/>
      <c r="AP729" s="185"/>
      <c r="AQ729" s="185"/>
      <c r="AR729" s="185"/>
      <c r="AS729" s="185"/>
      <c r="AT729" s="185"/>
      <c r="AU729" s="185"/>
      <c r="AV729" s="185"/>
      <c r="AW729" s="186"/>
      <c r="AX729" s="41"/>
      <c r="AY729" s="35" t="s">
        <v>24</v>
      </c>
      <c r="AZ729" s="36" t="s">
        <v>25</v>
      </c>
      <c r="BA729" s="36" t="s">
        <v>4196</v>
      </c>
      <c r="BB729" s="51"/>
      <c r="BC729" s="33"/>
      <c r="BD729" s="36">
        <v>1</v>
      </c>
      <c r="BE729" s="36">
        <v>1</v>
      </c>
      <c r="BF729" s="51"/>
      <c r="BG729" s="51"/>
      <c r="BH729" s="51"/>
      <c r="BI729" s="51"/>
      <c r="BJ729" s="51"/>
      <c r="BK729" s="51"/>
      <c r="BL729" s="51"/>
      <c r="BM729" s="51"/>
      <c r="BN729" s="51"/>
      <c r="BO729" s="51"/>
    </row>
    <row r="730" spans="1:67" ht="97.5" customHeight="1" x14ac:dyDescent="0.25">
      <c r="A730" s="201">
        <v>730</v>
      </c>
      <c r="B730" s="182" t="s">
        <v>3984</v>
      </c>
      <c r="C730" s="182" t="s">
        <v>3985</v>
      </c>
      <c r="D730" s="36" t="s">
        <v>62</v>
      </c>
      <c r="E730" s="36" t="s">
        <v>19</v>
      </c>
      <c r="F730" s="109" t="s">
        <v>3290</v>
      </c>
      <c r="G730" s="202"/>
      <c r="H730" s="202"/>
      <c r="I730" s="202"/>
      <c r="J730" s="202"/>
      <c r="K730" s="202"/>
      <c r="L730" s="34" t="s">
        <v>1921</v>
      </c>
      <c r="M730" s="109" t="s">
        <v>3290</v>
      </c>
      <c r="N730" s="183" t="s">
        <v>4197</v>
      </c>
      <c r="O730" s="184" t="s">
        <v>19</v>
      </c>
      <c r="P730" s="109"/>
      <c r="Q730" s="182" t="s">
        <v>25</v>
      </c>
      <c r="R730" s="109" t="s">
        <v>4158</v>
      </c>
      <c r="S730" s="183"/>
      <c r="T730" s="33"/>
      <c r="U730" s="33" t="s">
        <v>58</v>
      </c>
      <c r="V730" s="45" t="s">
        <v>58</v>
      </c>
      <c r="W730" s="34" t="s">
        <v>1922</v>
      </c>
      <c r="X730" s="34" t="s">
        <v>1923</v>
      </c>
      <c r="Y730" s="36"/>
      <c r="Z730" s="36"/>
      <c r="AA730" s="36"/>
      <c r="AB730" s="36">
        <v>1</v>
      </c>
      <c r="AC730" s="36"/>
      <c r="AD730" s="36"/>
      <c r="AE730" s="36"/>
      <c r="AF730" s="51"/>
      <c r="AG730" s="51">
        <v>1</v>
      </c>
      <c r="AH730" s="51"/>
      <c r="AI730" s="51"/>
      <c r="AJ730" s="51"/>
      <c r="AK730" s="51"/>
      <c r="AL730" s="33"/>
      <c r="AM730" s="33"/>
      <c r="AN730" s="186"/>
      <c r="AO730" s="186"/>
      <c r="AP730" s="185"/>
      <c r="AQ730" s="185"/>
      <c r="AR730" s="185"/>
      <c r="AS730" s="185"/>
      <c r="AT730" s="185"/>
      <c r="AU730" s="185"/>
      <c r="AV730" s="185"/>
      <c r="AW730" s="186"/>
      <c r="AX730" s="41"/>
      <c r="AY730" s="35" t="s">
        <v>176</v>
      </c>
      <c r="AZ730" s="36" t="s">
        <v>25</v>
      </c>
      <c r="BA730" s="36"/>
      <c r="BB730" s="51"/>
      <c r="BC730" s="33"/>
      <c r="BD730" s="36">
        <v>1</v>
      </c>
      <c r="BE730" s="36">
        <v>1</v>
      </c>
      <c r="BF730" s="51"/>
      <c r="BG730" s="51"/>
      <c r="BH730" s="51"/>
      <c r="BI730" s="51"/>
      <c r="BJ730" s="51"/>
      <c r="BK730" s="51"/>
      <c r="BL730" s="51"/>
      <c r="BM730" s="51"/>
      <c r="BN730" s="51"/>
      <c r="BO730" s="51"/>
    </row>
    <row r="731" spans="1:67" ht="110.25" customHeight="1" x14ac:dyDescent="0.25">
      <c r="A731" s="201">
        <v>731</v>
      </c>
      <c r="B731" s="182" t="s">
        <v>3984</v>
      </c>
      <c r="C731" s="182" t="s">
        <v>3985</v>
      </c>
      <c r="D731" s="36" t="s">
        <v>62</v>
      </c>
      <c r="E731" s="36" t="s">
        <v>19</v>
      </c>
      <c r="F731" s="109" t="s">
        <v>3219</v>
      </c>
      <c r="G731" s="202"/>
      <c r="H731" s="202"/>
      <c r="I731" s="202"/>
      <c r="J731" s="202"/>
      <c r="K731" s="202"/>
      <c r="L731" s="34" t="s">
        <v>1925</v>
      </c>
      <c r="M731" s="109" t="s">
        <v>3219</v>
      </c>
      <c r="N731" s="183" t="s">
        <v>4198</v>
      </c>
      <c r="O731" s="184" t="s">
        <v>19</v>
      </c>
      <c r="P731" s="109"/>
      <c r="Q731" s="182" t="s">
        <v>25</v>
      </c>
      <c r="R731" s="109" t="s">
        <v>3184</v>
      </c>
      <c r="S731" s="183"/>
      <c r="T731" s="33"/>
      <c r="U731" s="33" t="s">
        <v>58</v>
      </c>
      <c r="V731" s="45" t="s">
        <v>58</v>
      </c>
      <c r="W731" s="34" t="s">
        <v>1184</v>
      </c>
      <c r="X731" s="34" t="s">
        <v>1926</v>
      </c>
      <c r="Y731" s="36"/>
      <c r="Z731" s="36"/>
      <c r="AA731" s="36"/>
      <c r="AB731" s="36">
        <v>1</v>
      </c>
      <c r="AC731" s="36"/>
      <c r="AD731" s="36"/>
      <c r="AE731" s="36"/>
      <c r="AF731" s="51"/>
      <c r="AG731" s="51">
        <v>1</v>
      </c>
      <c r="AH731" s="51"/>
      <c r="AI731" s="51"/>
      <c r="AJ731" s="51"/>
      <c r="AK731" s="51"/>
      <c r="AL731" s="33"/>
      <c r="AM731" s="33"/>
      <c r="AN731" s="186"/>
      <c r="AO731" s="186"/>
      <c r="AP731" s="185"/>
      <c r="AQ731" s="185"/>
      <c r="AR731" s="185"/>
      <c r="AS731" s="185"/>
      <c r="AT731" s="185"/>
      <c r="AU731" s="185"/>
      <c r="AV731" s="185"/>
      <c r="AW731" s="186"/>
      <c r="AX731" s="41"/>
      <c r="AY731" s="35" t="s">
        <v>24</v>
      </c>
      <c r="AZ731" s="36" t="s">
        <v>25</v>
      </c>
      <c r="BA731" s="36"/>
      <c r="BB731" s="51"/>
      <c r="BC731" s="33"/>
      <c r="BD731" s="36">
        <v>1</v>
      </c>
      <c r="BE731" s="36">
        <v>1</v>
      </c>
      <c r="BF731" s="51"/>
      <c r="BG731" s="51"/>
      <c r="BH731" s="51"/>
      <c r="BI731" s="51"/>
      <c r="BJ731" s="51"/>
      <c r="BK731" s="51"/>
      <c r="BL731" s="51"/>
      <c r="BM731" s="51"/>
      <c r="BN731" s="51"/>
      <c r="BO731" s="51"/>
    </row>
    <row r="732" spans="1:67" ht="63.75" customHeight="1" x14ac:dyDescent="0.25">
      <c r="A732" s="201">
        <v>732</v>
      </c>
      <c r="B732" s="182" t="s">
        <v>3984</v>
      </c>
      <c r="C732" s="182" t="s">
        <v>3985</v>
      </c>
      <c r="D732" s="36" t="s">
        <v>62</v>
      </c>
      <c r="E732" s="36" t="s">
        <v>19</v>
      </c>
      <c r="F732" s="109" t="s">
        <v>3219</v>
      </c>
      <c r="G732" s="202"/>
      <c r="H732" s="202"/>
      <c r="I732" s="202"/>
      <c r="J732" s="202"/>
      <c r="K732" s="202"/>
      <c r="L732" s="34" t="s">
        <v>1928</v>
      </c>
      <c r="M732" s="109" t="s">
        <v>3219</v>
      </c>
      <c r="N732" s="183" t="s">
        <v>4199</v>
      </c>
      <c r="O732" s="184" t="s">
        <v>19</v>
      </c>
      <c r="P732" s="109"/>
      <c r="Q732" s="182" t="s">
        <v>25</v>
      </c>
      <c r="R732" s="109" t="s">
        <v>3184</v>
      </c>
      <c r="S732" s="183"/>
      <c r="T732" s="33"/>
      <c r="U732" s="33" t="s">
        <v>58</v>
      </c>
      <c r="V732" s="45" t="s">
        <v>58</v>
      </c>
      <c r="W732" s="34" t="s">
        <v>1929</v>
      </c>
      <c r="X732" s="34" t="s">
        <v>1926</v>
      </c>
      <c r="Y732" s="36"/>
      <c r="Z732" s="36"/>
      <c r="AA732" s="36"/>
      <c r="AB732" s="36">
        <v>1</v>
      </c>
      <c r="AC732" s="36"/>
      <c r="AD732" s="36"/>
      <c r="AE732" s="36"/>
      <c r="AF732" s="51"/>
      <c r="AG732" s="51">
        <v>1</v>
      </c>
      <c r="AH732" s="51"/>
      <c r="AI732" s="51"/>
      <c r="AJ732" s="51"/>
      <c r="AK732" s="51"/>
      <c r="AL732" s="33"/>
      <c r="AM732" s="33"/>
      <c r="AN732" s="186"/>
      <c r="AO732" s="186"/>
      <c r="AP732" s="185"/>
      <c r="AQ732" s="185"/>
      <c r="AR732" s="185"/>
      <c r="AS732" s="185"/>
      <c r="AT732" s="185"/>
      <c r="AU732" s="185"/>
      <c r="AV732" s="185"/>
      <c r="AW732" s="186"/>
      <c r="AX732" s="41"/>
      <c r="AY732" s="35" t="s">
        <v>24</v>
      </c>
      <c r="AZ732" s="36" t="s">
        <v>25</v>
      </c>
      <c r="BA732" s="36"/>
      <c r="BB732" s="51"/>
      <c r="BC732" s="33"/>
      <c r="BD732" s="36">
        <v>1</v>
      </c>
      <c r="BE732" s="36">
        <v>1</v>
      </c>
      <c r="BF732" s="51"/>
      <c r="BG732" s="51"/>
      <c r="BH732" s="51"/>
      <c r="BI732" s="51"/>
      <c r="BJ732" s="51"/>
      <c r="BK732" s="51"/>
      <c r="BL732" s="51"/>
      <c r="BM732" s="51"/>
      <c r="BN732" s="51"/>
      <c r="BO732" s="51"/>
    </row>
    <row r="733" spans="1:67" ht="69" customHeight="1" x14ac:dyDescent="0.25">
      <c r="A733" s="201">
        <v>733</v>
      </c>
      <c r="B733" s="182" t="s">
        <v>3984</v>
      </c>
      <c r="C733" s="182" t="s">
        <v>3985</v>
      </c>
      <c r="D733" s="36" t="s">
        <v>62</v>
      </c>
      <c r="E733" s="36" t="s">
        <v>19</v>
      </c>
      <c r="F733" s="109" t="s">
        <v>3219</v>
      </c>
      <c r="G733" s="202"/>
      <c r="H733" s="202"/>
      <c r="I733" s="202"/>
      <c r="J733" s="202"/>
      <c r="K733" s="202"/>
      <c r="L733" s="34" t="s">
        <v>1928</v>
      </c>
      <c r="M733" s="109" t="s">
        <v>3219</v>
      </c>
      <c r="N733" s="183" t="s">
        <v>4199</v>
      </c>
      <c r="O733" s="184" t="s">
        <v>19</v>
      </c>
      <c r="P733" s="109"/>
      <c r="Q733" s="182" t="s">
        <v>25</v>
      </c>
      <c r="R733" s="109" t="s">
        <v>3184</v>
      </c>
      <c r="S733" s="183"/>
      <c r="T733" s="33"/>
      <c r="U733" s="33" t="s">
        <v>58</v>
      </c>
      <c r="V733" s="45" t="s">
        <v>58</v>
      </c>
      <c r="W733" s="34" t="s">
        <v>1929</v>
      </c>
      <c r="X733" s="34" t="s">
        <v>1926</v>
      </c>
      <c r="Y733" s="36"/>
      <c r="Z733" s="36"/>
      <c r="AA733" s="36"/>
      <c r="AB733" s="36">
        <v>1</v>
      </c>
      <c r="AC733" s="36"/>
      <c r="AD733" s="36"/>
      <c r="AE733" s="36"/>
      <c r="AF733" s="51"/>
      <c r="AG733" s="51">
        <v>1</v>
      </c>
      <c r="AH733" s="51"/>
      <c r="AI733" s="51"/>
      <c r="AJ733" s="51"/>
      <c r="AK733" s="51"/>
      <c r="AL733" s="33"/>
      <c r="AM733" s="33"/>
      <c r="AN733" s="186"/>
      <c r="AO733" s="186"/>
      <c r="AP733" s="185"/>
      <c r="AQ733" s="185"/>
      <c r="AR733" s="185"/>
      <c r="AS733" s="185"/>
      <c r="AT733" s="185"/>
      <c r="AU733" s="185"/>
      <c r="AV733" s="185"/>
      <c r="AW733" s="186"/>
      <c r="AX733" s="41"/>
      <c r="AY733" s="35" t="s">
        <v>24</v>
      </c>
      <c r="AZ733" s="36" t="s">
        <v>25</v>
      </c>
      <c r="BA733" s="36"/>
      <c r="BB733" s="51"/>
      <c r="BC733" s="33"/>
      <c r="BD733" s="36">
        <v>1</v>
      </c>
      <c r="BE733" s="36">
        <v>1</v>
      </c>
      <c r="BF733" s="51"/>
      <c r="BG733" s="51"/>
      <c r="BH733" s="51"/>
      <c r="BI733" s="51"/>
      <c r="BJ733" s="51"/>
      <c r="BK733" s="51"/>
      <c r="BL733" s="51"/>
      <c r="BM733" s="51"/>
      <c r="BN733" s="51"/>
      <c r="BO733" s="51"/>
    </row>
    <row r="734" spans="1:67" ht="79.5" customHeight="1" x14ac:dyDescent="0.25">
      <c r="A734" s="201">
        <v>734</v>
      </c>
      <c r="B734" s="182" t="s">
        <v>3984</v>
      </c>
      <c r="C734" s="182" t="s">
        <v>3985</v>
      </c>
      <c r="D734" s="36" t="s">
        <v>62</v>
      </c>
      <c r="E734" s="36" t="s">
        <v>19</v>
      </c>
      <c r="F734" s="109" t="s">
        <v>3219</v>
      </c>
      <c r="G734" s="202"/>
      <c r="H734" s="202"/>
      <c r="I734" s="202"/>
      <c r="J734" s="202"/>
      <c r="K734" s="202"/>
      <c r="L734" s="34" t="s">
        <v>1931</v>
      </c>
      <c r="M734" s="109" t="s">
        <v>3219</v>
      </c>
      <c r="N734" s="183" t="s">
        <v>4200</v>
      </c>
      <c r="O734" s="184" t="s">
        <v>19</v>
      </c>
      <c r="P734" s="109"/>
      <c r="Q734" s="182" t="s">
        <v>25</v>
      </c>
      <c r="R734" s="109" t="s">
        <v>3184</v>
      </c>
      <c r="S734" s="183"/>
      <c r="T734" s="33"/>
      <c r="U734" s="33" t="s">
        <v>58</v>
      </c>
      <c r="V734" s="45" t="s">
        <v>58</v>
      </c>
      <c r="W734" s="34" t="s">
        <v>1932</v>
      </c>
      <c r="X734" s="34" t="s">
        <v>1933</v>
      </c>
      <c r="Y734" s="36"/>
      <c r="Z734" s="36"/>
      <c r="AA734" s="36"/>
      <c r="AB734" s="36">
        <v>1</v>
      </c>
      <c r="AC734" s="36"/>
      <c r="AD734" s="36"/>
      <c r="AE734" s="36"/>
      <c r="AF734" s="51"/>
      <c r="AG734" s="51">
        <v>1</v>
      </c>
      <c r="AH734" s="51"/>
      <c r="AI734" s="51"/>
      <c r="AJ734" s="51"/>
      <c r="AK734" s="51"/>
      <c r="AL734" s="33"/>
      <c r="AM734" s="33"/>
      <c r="AN734" s="186"/>
      <c r="AO734" s="186"/>
      <c r="AP734" s="185"/>
      <c r="AQ734" s="185"/>
      <c r="AR734" s="185"/>
      <c r="AS734" s="185"/>
      <c r="AT734" s="185"/>
      <c r="AU734" s="185"/>
      <c r="AV734" s="185"/>
      <c r="AW734" s="186"/>
      <c r="AX734" s="41"/>
      <c r="AY734" s="35" t="s">
        <v>24</v>
      </c>
      <c r="AZ734" s="36" t="s">
        <v>25</v>
      </c>
      <c r="BA734" s="36"/>
      <c r="BB734" s="51"/>
      <c r="BC734" s="33"/>
      <c r="BD734" s="36">
        <v>1</v>
      </c>
      <c r="BE734" s="36">
        <v>1</v>
      </c>
      <c r="BF734" s="51"/>
      <c r="BG734" s="51"/>
      <c r="BH734" s="51"/>
      <c r="BI734" s="51"/>
      <c r="BJ734" s="51"/>
      <c r="BK734" s="51"/>
      <c r="BL734" s="51"/>
      <c r="BM734" s="51"/>
      <c r="BN734" s="51"/>
      <c r="BO734" s="51"/>
    </row>
    <row r="735" spans="1:67" ht="63" customHeight="1" x14ac:dyDescent="0.25">
      <c r="A735" s="201">
        <v>735</v>
      </c>
      <c r="B735" s="182" t="s">
        <v>3984</v>
      </c>
      <c r="C735" s="182" t="s">
        <v>3985</v>
      </c>
      <c r="D735" s="36" t="s">
        <v>62</v>
      </c>
      <c r="E735" s="36" t="s">
        <v>19</v>
      </c>
      <c r="F735" s="109" t="s">
        <v>3219</v>
      </c>
      <c r="G735" s="202"/>
      <c r="H735" s="202"/>
      <c r="I735" s="202"/>
      <c r="J735" s="202"/>
      <c r="K735" s="202"/>
      <c r="L735" s="34" t="s">
        <v>1934</v>
      </c>
      <c r="M735" s="109" t="s">
        <v>3219</v>
      </c>
      <c r="N735" s="183" t="s">
        <v>4201</v>
      </c>
      <c r="O735" s="184" t="s">
        <v>19</v>
      </c>
      <c r="P735" s="109"/>
      <c r="Q735" s="182" t="s">
        <v>25</v>
      </c>
      <c r="R735" s="109" t="s">
        <v>3184</v>
      </c>
      <c r="S735" s="183"/>
      <c r="T735" s="33"/>
      <c r="U735" s="33" t="s">
        <v>58</v>
      </c>
      <c r="V735" s="45" t="s">
        <v>58</v>
      </c>
      <c r="W735" s="34" t="s">
        <v>1935</v>
      </c>
      <c r="X735" s="34" t="s">
        <v>23</v>
      </c>
      <c r="Y735" s="36"/>
      <c r="Z735" s="36"/>
      <c r="AA735" s="36"/>
      <c r="AB735" s="36">
        <v>1</v>
      </c>
      <c r="AC735" s="36"/>
      <c r="AD735" s="36"/>
      <c r="AE735" s="36"/>
      <c r="AF735" s="51"/>
      <c r="AG735" s="51">
        <v>1</v>
      </c>
      <c r="AH735" s="51"/>
      <c r="AI735" s="51"/>
      <c r="AJ735" s="51"/>
      <c r="AK735" s="51"/>
      <c r="AL735" s="33"/>
      <c r="AM735" s="33"/>
      <c r="AN735" s="186"/>
      <c r="AO735" s="186"/>
      <c r="AP735" s="185"/>
      <c r="AQ735" s="185"/>
      <c r="AR735" s="185"/>
      <c r="AS735" s="185"/>
      <c r="AT735" s="185"/>
      <c r="AU735" s="185"/>
      <c r="AV735" s="185"/>
      <c r="AW735" s="186"/>
      <c r="AX735" s="41"/>
      <c r="AY735" s="35" t="s">
        <v>24</v>
      </c>
      <c r="AZ735" s="36" t="s">
        <v>25</v>
      </c>
      <c r="BA735" s="36"/>
      <c r="BB735" s="51"/>
      <c r="BC735" s="33"/>
      <c r="BD735" s="36">
        <v>1</v>
      </c>
      <c r="BE735" s="36">
        <v>1</v>
      </c>
      <c r="BF735" s="51"/>
      <c r="BG735" s="51"/>
      <c r="BH735" s="51"/>
      <c r="BI735" s="51"/>
      <c r="BJ735" s="51"/>
      <c r="BK735" s="51"/>
      <c r="BL735" s="51"/>
      <c r="BM735" s="51"/>
      <c r="BN735" s="51"/>
      <c r="BO735" s="51"/>
    </row>
    <row r="736" spans="1:67" ht="124.5" customHeight="1" x14ac:dyDescent="0.25">
      <c r="A736" s="201">
        <v>736</v>
      </c>
      <c r="B736" s="182" t="s">
        <v>3984</v>
      </c>
      <c r="C736" s="182" t="s">
        <v>3985</v>
      </c>
      <c r="D736" s="36" t="s">
        <v>62</v>
      </c>
      <c r="E736" s="36" t="s">
        <v>19</v>
      </c>
      <c r="F736" s="109" t="s">
        <v>3219</v>
      </c>
      <c r="G736" s="202"/>
      <c r="H736" s="202"/>
      <c r="I736" s="202"/>
      <c r="J736" s="202"/>
      <c r="K736" s="202"/>
      <c r="L736" s="34" t="s">
        <v>1937</v>
      </c>
      <c r="M736" s="109" t="s">
        <v>3219</v>
      </c>
      <c r="N736" s="183" t="s">
        <v>4202</v>
      </c>
      <c r="O736" s="184" t="s">
        <v>19</v>
      </c>
      <c r="P736" s="109"/>
      <c r="Q736" s="182" t="s">
        <v>25</v>
      </c>
      <c r="R736" s="109" t="s">
        <v>3184</v>
      </c>
      <c r="S736" s="183"/>
      <c r="T736" s="33"/>
      <c r="U736" s="33" t="s">
        <v>58</v>
      </c>
      <c r="V736" s="45" t="s">
        <v>58</v>
      </c>
      <c r="W736" s="34" t="s">
        <v>1938</v>
      </c>
      <c r="X736" s="34" t="s">
        <v>1780</v>
      </c>
      <c r="Y736" s="36"/>
      <c r="Z736" s="36"/>
      <c r="AA736" s="36"/>
      <c r="AB736" s="36">
        <v>1</v>
      </c>
      <c r="AC736" s="36"/>
      <c r="AD736" s="36"/>
      <c r="AE736" s="36"/>
      <c r="AF736" s="51"/>
      <c r="AG736" s="51">
        <v>1</v>
      </c>
      <c r="AH736" s="51"/>
      <c r="AI736" s="51"/>
      <c r="AJ736" s="51"/>
      <c r="AK736" s="51"/>
      <c r="AL736" s="33"/>
      <c r="AM736" s="33"/>
      <c r="AN736" s="186"/>
      <c r="AO736" s="186"/>
      <c r="AP736" s="185"/>
      <c r="AQ736" s="185"/>
      <c r="AR736" s="185"/>
      <c r="AS736" s="185"/>
      <c r="AT736" s="185"/>
      <c r="AU736" s="185"/>
      <c r="AV736" s="185"/>
      <c r="AW736" s="186"/>
      <c r="AX736" s="41"/>
      <c r="AY736" s="35" t="s">
        <v>24</v>
      </c>
      <c r="AZ736" s="36" t="s">
        <v>25</v>
      </c>
      <c r="BA736" s="36"/>
      <c r="BB736" s="51"/>
      <c r="BC736" s="33"/>
      <c r="BD736" s="36">
        <v>1</v>
      </c>
      <c r="BE736" s="36">
        <v>1</v>
      </c>
      <c r="BF736" s="51"/>
      <c r="BG736" s="51"/>
      <c r="BH736" s="51"/>
      <c r="BI736" s="51"/>
      <c r="BJ736" s="51"/>
      <c r="BK736" s="51"/>
      <c r="BL736" s="51"/>
      <c r="BM736" s="51"/>
      <c r="BN736" s="51"/>
      <c r="BO736" s="51"/>
    </row>
    <row r="737" spans="1:67" ht="135" customHeight="1" x14ac:dyDescent="0.25">
      <c r="A737" s="201">
        <v>737</v>
      </c>
      <c r="B737" s="182" t="s">
        <v>3984</v>
      </c>
      <c r="C737" s="182" t="s">
        <v>3985</v>
      </c>
      <c r="D737" s="36" t="s">
        <v>62</v>
      </c>
      <c r="E737" s="36" t="s">
        <v>19</v>
      </c>
      <c r="F737" s="109" t="s">
        <v>3718</v>
      </c>
      <c r="G737" s="202"/>
      <c r="H737" s="202"/>
      <c r="I737" s="202"/>
      <c r="J737" s="202"/>
      <c r="K737" s="202"/>
      <c r="L737" s="34" t="s">
        <v>1939</v>
      </c>
      <c r="M737" s="109" t="s">
        <v>3264</v>
      </c>
      <c r="N737" s="183" t="s">
        <v>4203</v>
      </c>
      <c r="O737" s="184" t="s">
        <v>19</v>
      </c>
      <c r="P737" s="109"/>
      <c r="Q737" s="182" t="s">
        <v>25</v>
      </c>
      <c r="R737" s="109" t="s">
        <v>3184</v>
      </c>
      <c r="S737" s="183"/>
      <c r="T737" s="33"/>
      <c r="U737" s="33" t="s">
        <v>58</v>
      </c>
      <c r="V737" s="45" t="s">
        <v>58</v>
      </c>
      <c r="W737" s="34" t="s">
        <v>1941</v>
      </c>
      <c r="X737" s="34" t="s">
        <v>23</v>
      </c>
      <c r="Y737" s="36"/>
      <c r="Z737" s="36"/>
      <c r="AA737" s="36"/>
      <c r="AB737" s="36">
        <v>1</v>
      </c>
      <c r="AC737" s="36"/>
      <c r="AD737" s="36"/>
      <c r="AE737" s="36"/>
      <c r="AF737" s="51"/>
      <c r="AG737" s="51">
        <v>1</v>
      </c>
      <c r="AH737" s="51"/>
      <c r="AI737" s="51"/>
      <c r="AJ737" s="51"/>
      <c r="AK737" s="51"/>
      <c r="AL737" s="33"/>
      <c r="AM737" s="33"/>
      <c r="AN737" s="186"/>
      <c r="AO737" s="186"/>
      <c r="AP737" s="185"/>
      <c r="AQ737" s="185"/>
      <c r="AR737" s="185"/>
      <c r="AS737" s="185"/>
      <c r="AT737" s="185"/>
      <c r="AU737" s="185"/>
      <c r="AV737" s="185"/>
      <c r="AW737" s="186"/>
      <c r="AX737" s="41"/>
      <c r="AY737" s="35" t="s">
        <v>24</v>
      </c>
      <c r="AZ737" s="36" t="s">
        <v>25</v>
      </c>
      <c r="BA737" s="36"/>
      <c r="BB737" s="51"/>
      <c r="BC737" s="33"/>
      <c r="BD737" s="36">
        <v>1</v>
      </c>
      <c r="BE737" s="36">
        <v>1</v>
      </c>
      <c r="BF737" s="51"/>
      <c r="BG737" s="51"/>
      <c r="BH737" s="51"/>
      <c r="BI737" s="51"/>
      <c r="BJ737" s="51"/>
      <c r="BK737" s="51"/>
      <c r="BL737" s="51"/>
      <c r="BM737" s="51"/>
      <c r="BN737" s="51"/>
      <c r="BO737" s="51"/>
    </row>
    <row r="738" spans="1:67" ht="126" customHeight="1" x14ac:dyDescent="0.25">
      <c r="A738" s="201">
        <v>738</v>
      </c>
      <c r="B738" s="182" t="s">
        <v>3984</v>
      </c>
      <c r="C738" s="182" t="s">
        <v>3985</v>
      </c>
      <c r="D738" s="36" t="s">
        <v>62</v>
      </c>
      <c r="E738" s="36" t="s">
        <v>19</v>
      </c>
      <c r="F738" s="109" t="s">
        <v>3718</v>
      </c>
      <c r="G738" s="202"/>
      <c r="H738" s="202"/>
      <c r="I738" s="202"/>
      <c r="J738" s="202"/>
      <c r="K738" s="202"/>
      <c r="L738" s="34" t="s">
        <v>1943</v>
      </c>
      <c r="M738" s="109" t="s">
        <v>3718</v>
      </c>
      <c r="N738" s="183" t="s">
        <v>1257</v>
      </c>
      <c r="O738" s="184" t="s">
        <v>19</v>
      </c>
      <c r="P738" s="109"/>
      <c r="Q738" s="182" t="s">
        <v>25</v>
      </c>
      <c r="R738" s="109" t="s">
        <v>3184</v>
      </c>
      <c r="S738" s="183"/>
      <c r="T738" s="33"/>
      <c r="U738" s="33" t="s">
        <v>58</v>
      </c>
      <c r="V738" s="45" t="s">
        <v>58</v>
      </c>
      <c r="W738" s="34" t="s">
        <v>1944</v>
      </c>
      <c r="X738" s="34" t="s">
        <v>23</v>
      </c>
      <c r="Y738" s="36"/>
      <c r="Z738" s="36"/>
      <c r="AA738" s="36"/>
      <c r="AB738" s="36">
        <v>1</v>
      </c>
      <c r="AC738" s="36"/>
      <c r="AD738" s="36"/>
      <c r="AE738" s="36"/>
      <c r="AF738" s="51"/>
      <c r="AG738" s="51">
        <v>1</v>
      </c>
      <c r="AH738" s="51"/>
      <c r="AI738" s="51"/>
      <c r="AJ738" s="51"/>
      <c r="AK738" s="51"/>
      <c r="AL738" s="33"/>
      <c r="AM738" s="33"/>
      <c r="AN738" s="186"/>
      <c r="AO738" s="186"/>
      <c r="AP738" s="185"/>
      <c r="AQ738" s="185"/>
      <c r="AR738" s="185"/>
      <c r="AS738" s="185"/>
      <c r="AT738" s="185"/>
      <c r="AU738" s="185"/>
      <c r="AV738" s="185"/>
      <c r="AW738" s="186"/>
      <c r="AX738" s="41"/>
      <c r="AY738" s="35" t="s">
        <v>24</v>
      </c>
      <c r="AZ738" s="36" t="s">
        <v>25</v>
      </c>
      <c r="BA738" s="36"/>
      <c r="BB738" s="51"/>
      <c r="BC738" s="33"/>
      <c r="BD738" s="36">
        <v>1</v>
      </c>
      <c r="BE738" s="36">
        <v>1</v>
      </c>
      <c r="BF738" s="51"/>
      <c r="BG738" s="51"/>
      <c r="BH738" s="51"/>
      <c r="BI738" s="51"/>
      <c r="BJ738" s="51"/>
      <c r="BK738" s="51"/>
      <c r="BL738" s="51"/>
      <c r="BM738" s="51"/>
      <c r="BN738" s="51"/>
      <c r="BO738" s="51"/>
    </row>
    <row r="739" spans="1:67" ht="78.75" customHeight="1" x14ac:dyDescent="0.25">
      <c r="A739" s="201">
        <v>739</v>
      </c>
      <c r="B739" s="182" t="s">
        <v>3984</v>
      </c>
      <c r="C739" s="182" t="s">
        <v>3985</v>
      </c>
      <c r="D739" s="36" t="s">
        <v>62</v>
      </c>
      <c r="E739" s="36" t="s">
        <v>19</v>
      </c>
      <c r="F739" s="109" t="s">
        <v>3718</v>
      </c>
      <c r="G739" s="202"/>
      <c r="H739" s="202"/>
      <c r="I739" s="202"/>
      <c r="J739" s="202"/>
      <c r="K739" s="202"/>
      <c r="L739" s="34" t="s">
        <v>1946</v>
      </c>
      <c r="M739" s="109" t="s">
        <v>3718</v>
      </c>
      <c r="N739" s="183" t="s">
        <v>4204</v>
      </c>
      <c r="O739" s="184" t="s">
        <v>19</v>
      </c>
      <c r="P739" s="109"/>
      <c r="Q739" s="182" t="s">
        <v>25</v>
      </c>
      <c r="R739" s="109" t="s">
        <v>3184</v>
      </c>
      <c r="S739" s="183"/>
      <c r="T739" s="33"/>
      <c r="U739" s="33" t="s">
        <v>58</v>
      </c>
      <c r="V739" s="45" t="s">
        <v>58</v>
      </c>
      <c r="W739" s="34" t="s">
        <v>1947</v>
      </c>
      <c r="X739" s="34" t="s">
        <v>23</v>
      </c>
      <c r="Y739" s="36"/>
      <c r="Z739" s="36"/>
      <c r="AA739" s="36"/>
      <c r="AB739" s="36">
        <v>1</v>
      </c>
      <c r="AC739" s="36"/>
      <c r="AD739" s="36"/>
      <c r="AE739" s="36"/>
      <c r="AF739" s="51"/>
      <c r="AG739" s="51">
        <v>1</v>
      </c>
      <c r="AH739" s="51"/>
      <c r="AI739" s="51"/>
      <c r="AJ739" s="51"/>
      <c r="AK739" s="51"/>
      <c r="AL739" s="33"/>
      <c r="AM739" s="33"/>
      <c r="AN739" s="186"/>
      <c r="AO739" s="186"/>
      <c r="AP739" s="185"/>
      <c r="AQ739" s="185"/>
      <c r="AR739" s="185"/>
      <c r="AS739" s="185"/>
      <c r="AT739" s="185"/>
      <c r="AU739" s="185"/>
      <c r="AV739" s="185"/>
      <c r="AW739" s="186"/>
      <c r="AX739" s="41"/>
      <c r="AY739" s="35" t="s">
        <v>24</v>
      </c>
      <c r="AZ739" s="36" t="s">
        <v>25</v>
      </c>
      <c r="BA739" s="36"/>
      <c r="BB739" s="51"/>
      <c r="BC739" s="33"/>
      <c r="BD739" s="36">
        <v>1</v>
      </c>
      <c r="BE739" s="36">
        <v>1</v>
      </c>
      <c r="BF739" s="51"/>
      <c r="BG739" s="51"/>
      <c r="BH739" s="51"/>
      <c r="BI739" s="51"/>
      <c r="BJ739" s="51"/>
      <c r="BK739" s="51"/>
      <c r="BL739" s="51"/>
      <c r="BM739" s="51"/>
      <c r="BN739" s="51"/>
      <c r="BO739" s="51"/>
    </row>
    <row r="740" spans="1:67" ht="78.75" customHeight="1" x14ac:dyDescent="0.25">
      <c r="A740" s="201">
        <v>740</v>
      </c>
      <c r="B740" s="182" t="s">
        <v>3984</v>
      </c>
      <c r="C740" s="182" t="s">
        <v>3985</v>
      </c>
      <c r="D740" s="36" t="s">
        <v>62</v>
      </c>
      <c r="E740" s="36" t="s">
        <v>19</v>
      </c>
      <c r="F740" s="109" t="s">
        <v>3718</v>
      </c>
      <c r="G740" s="202"/>
      <c r="H740" s="202"/>
      <c r="I740" s="202"/>
      <c r="J740" s="202"/>
      <c r="K740" s="202"/>
      <c r="L740" s="34" t="s">
        <v>1948</v>
      </c>
      <c r="M740" s="109" t="s">
        <v>3718</v>
      </c>
      <c r="N740" s="183" t="s">
        <v>4205</v>
      </c>
      <c r="O740" s="184" t="s">
        <v>19</v>
      </c>
      <c r="P740" s="109"/>
      <c r="Q740" s="182" t="s">
        <v>25</v>
      </c>
      <c r="R740" s="109" t="s">
        <v>3184</v>
      </c>
      <c r="S740" s="183"/>
      <c r="T740" s="33"/>
      <c r="U740" s="33" t="s">
        <v>58</v>
      </c>
      <c r="V740" s="45" t="s">
        <v>58</v>
      </c>
      <c r="W740" s="34" t="s">
        <v>1949</v>
      </c>
      <c r="X740" s="34" t="s">
        <v>23</v>
      </c>
      <c r="Y740" s="36"/>
      <c r="Z740" s="36"/>
      <c r="AA740" s="36"/>
      <c r="AB740" s="36">
        <v>1</v>
      </c>
      <c r="AC740" s="36"/>
      <c r="AD740" s="36"/>
      <c r="AE740" s="36"/>
      <c r="AF740" s="51"/>
      <c r="AG740" s="51">
        <v>1</v>
      </c>
      <c r="AH740" s="51"/>
      <c r="AI740" s="51"/>
      <c r="AJ740" s="51"/>
      <c r="AK740" s="51"/>
      <c r="AL740" s="33"/>
      <c r="AM740" s="33"/>
      <c r="AN740" s="186"/>
      <c r="AO740" s="186"/>
      <c r="AP740" s="185"/>
      <c r="AQ740" s="185"/>
      <c r="AR740" s="185"/>
      <c r="AS740" s="185"/>
      <c r="AT740" s="185"/>
      <c r="AU740" s="185"/>
      <c r="AV740" s="185"/>
      <c r="AW740" s="186"/>
      <c r="AX740" s="41"/>
      <c r="AY740" s="35" t="s">
        <v>24</v>
      </c>
      <c r="AZ740" s="36" t="s">
        <v>25</v>
      </c>
      <c r="BA740" s="36"/>
      <c r="BB740" s="51"/>
      <c r="BC740" s="33"/>
      <c r="BD740" s="36">
        <v>1</v>
      </c>
      <c r="BE740" s="36">
        <v>1</v>
      </c>
      <c r="BF740" s="51"/>
      <c r="BG740" s="51"/>
      <c r="BH740" s="51"/>
      <c r="BI740" s="51"/>
      <c r="BJ740" s="51"/>
      <c r="BK740" s="51"/>
      <c r="BL740" s="51"/>
      <c r="BM740" s="51"/>
      <c r="BN740" s="51"/>
      <c r="BO740" s="51"/>
    </row>
    <row r="741" spans="1:67" ht="117.75" customHeight="1" x14ac:dyDescent="0.25">
      <c r="A741" s="201">
        <v>741</v>
      </c>
      <c r="B741" s="182" t="s">
        <v>3984</v>
      </c>
      <c r="C741" s="182" t="s">
        <v>3985</v>
      </c>
      <c r="D741" s="36" t="s">
        <v>62</v>
      </c>
      <c r="E741" s="36" t="s">
        <v>19</v>
      </c>
      <c r="F741" s="109" t="s">
        <v>3718</v>
      </c>
      <c r="G741" s="202"/>
      <c r="H741" s="202"/>
      <c r="I741" s="202"/>
      <c r="J741" s="202"/>
      <c r="K741" s="202"/>
      <c r="L741" s="34" t="s">
        <v>1950</v>
      </c>
      <c r="M741" s="109" t="s">
        <v>3718</v>
      </c>
      <c r="N741" s="183" t="s">
        <v>4206</v>
      </c>
      <c r="O741" s="184" t="s">
        <v>19</v>
      </c>
      <c r="P741" s="109"/>
      <c r="Q741" s="182" t="s">
        <v>25</v>
      </c>
      <c r="R741" s="109" t="s">
        <v>3184</v>
      </c>
      <c r="S741" s="183"/>
      <c r="T741" s="33"/>
      <c r="U741" s="33" t="s">
        <v>58</v>
      </c>
      <c r="V741" s="45" t="s">
        <v>58</v>
      </c>
      <c r="W741" s="34" t="s">
        <v>1951</v>
      </c>
      <c r="X741" s="34" t="s">
        <v>23</v>
      </c>
      <c r="Y741" s="36"/>
      <c r="Z741" s="36"/>
      <c r="AA741" s="36"/>
      <c r="AB741" s="36">
        <v>1</v>
      </c>
      <c r="AC741" s="36"/>
      <c r="AD741" s="36"/>
      <c r="AE741" s="36"/>
      <c r="AF741" s="51"/>
      <c r="AG741" s="51">
        <v>1</v>
      </c>
      <c r="AH741" s="51"/>
      <c r="AI741" s="51"/>
      <c r="AJ741" s="51"/>
      <c r="AK741" s="51"/>
      <c r="AL741" s="33"/>
      <c r="AM741" s="33"/>
      <c r="AN741" s="186"/>
      <c r="AO741" s="186"/>
      <c r="AP741" s="185"/>
      <c r="AQ741" s="185"/>
      <c r="AR741" s="185"/>
      <c r="AS741" s="185"/>
      <c r="AT741" s="185"/>
      <c r="AU741" s="185"/>
      <c r="AV741" s="185"/>
      <c r="AW741" s="186"/>
      <c r="AX741" s="41"/>
      <c r="AY741" s="35" t="s">
        <v>24</v>
      </c>
      <c r="AZ741" s="36" t="s">
        <v>25</v>
      </c>
      <c r="BA741" s="36"/>
      <c r="BB741" s="51"/>
      <c r="BC741" s="33"/>
      <c r="BD741" s="36">
        <v>1</v>
      </c>
      <c r="BE741" s="36">
        <v>1</v>
      </c>
      <c r="BF741" s="51"/>
      <c r="BG741" s="51"/>
      <c r="BH741" s="51"/>
      <c r="BI741" s="51"/>
      <c r="BJ741" s="51"/>
      <c r="BK741" s="51"/>
      <c r="BL741" s="51"/>
      <c r="BM741" s="51"/>
      <c r="BN741" s="51"/>
      <c r="BO741" s="51"/>
    </row>
    <row r="742" spans="1:67" ht="102.75" customHeight="1" x14ac:dyDescent="0.25">
      <c r="A742" s="201">
        <v>742</v>
      </c>
      <c r="B742" s="182" t="s">
        <v>3984</v>
      </c>
      <c r="C742" s="182" t="s">
        <v>3985</v>
      </c>
      <c r="D742" s="36" t="s">
        <v>62</v>
      </c>
      <c r="E742" s="36" t="s">
        <v>19</v>
      </c>
      <c r="F742" s="109" t="s">
        <v>3718</v>
      </c>
      <c r="G742" s="202"/>
      <c r="H742" s="202"/>
      <c r="I742" s="202"/>
      <c r="J742" s="202"/>
      <c r="K742" s="202"/>
      <c r="L742" s="34" t="s">
        <v>1952</v>
      </c>
      <c r="M742" s="109" t="s">
        <v>3718</v>
      </c>
      <c r="N742" s="183" t="s">
        <v>4207</v>
      </c>
      <c r="O742" s="184" t="s">
        <v>19</v>
      </c>
      <c r="P742" s="109"/>
      <c r="Q742" s="182" t="s">
        <v>25</v>
      </c>
      <c r="R742" s="109" t="s">
        <v>3184</v>
      </c>
      <c r="S742" s="183"/>
      <c r="T742" s="33"/>
      <c r="U742" s="33" t="s">
        <v>58</v>
      </c>
      <c r="V742" s="45" t="s">
        <v>58</v>
      </c>
      <c r="W742" s="34" t="s">
        <v>1954</v>
      </c>
      <c r="X742" s="34" t="s">
        <v>881</v>
      </c>
      <c r="Y742" s="36"/>
      <c r="Z742" s="36"/>
      <c r="AA742" s="36"/>
      <c r="AB742" s="36">
        <v>1</v>
      </c>
      <c r="AC742" s="36"/>
      <c r="AD742" s="36"/>
      <c r="AE742" s="36"/>
      <c r="AF742" s="51"/>
      <c r="AG742" s="51">
        <v>1</v>
      </c>
      <c r="AH742" s="51"/>
      <c r="AI742" s="51"/>
      <c r="AJ742" s="51"/>
      <c r="AK742" s="51"/>
      <c r="AL742" s="33"/>
      <c r="AM742" s="33"/>
      <c r="AN742" s="186"/>
      <c r="AO742" s="186"/>
      <c r="AP742" s="185"/>
      <c r="AQ742" s="185"/>
      <c r="AR742" s="185"/>
      <c r="AS742" s="185"/>
      <c r="AT742" s="185"/>
      <c r="AU742" s="185"/>
      <c r="AV742" s="185"/>
      <c r="AW742" s="186"/>
      <c r="AX742" s="41"/>
      <c r="AY742" s="35" t="s">
        <v>24</v>
      </c>
      <c r="AZ742" s="36" t="s">
        <v>25</v>
      </c>
      <c r="BA742" s="36"/>
      <c r="BB742" s="51"/>
      <c r="BC742" s="33"/>
      <c r="BD742" s="36">
        <v>1</v>
      </c>
      <c r="BE742" s="36">
        <v>1</v>
      </c>
      <c r="BF742" s="51"/>
      <c r="BG742" s="51"/>
      <c r="BH742" s="51"/>
      <c r="BI742" s="51"/>
      <c r="BJ742" s="51"/>
      <c r="BK742" s="51"/>
      <c r="BL742" s="51"/>
      <c r="BM742" s="51"/>
      <c r="BN742" s="51"/>
      <c r="BO742" s="51"/>
    </row>
    <row r="743" spans="1:67" ht="114.75" customHeight="1" x14ac:dyDescent="0.25">
      <c r="A743" s="201">
        <v>743</v>
      </c>
      <c r="B743" s="182" t="s">
        <v>3984</v>
      </c>
      <c r="C743" s="182" t="s">
        <v>3985</v>
      </c>
      <c r="D743" s="36" t="s">
        <v>62</v>
      </c>
      <c r="E743" s="36" t="s">
        <v>19</v>
      </c>
      <c r="F743" s="109" t="s">
        <v>3718</v>
      </c>
      <c r="G743" s="202"/>
      <c r="H743" s="202"/>
      <c r="I743" s="202"/>
      <c r="J743" s="202"/>
      <c r="K743" s="202"/>
      <c r="L743" s="34" t="s">
        <v>1955</v>
      </c>
      <c r="M743" s="109" t="s">
        <v>3718</v>
      </c>
      <c r="N743" s="183" t="s">
        <v>4208</v>
      </c>
      <c r="O743" s="184" t="s">
        <v>19</v>
      </c>
      <c r="P743" s="109"/>
      <c r="Q743" s="182" t="s">
        <v>25</v>
      </c>
      <c r="R743" s="109" t="s">
        <v>3184</v>
      </c>
      <c r="S743" s="183"/>
      <c r="T743" s="33"/>
      <c r="U743" s="33" t="s">
        <v>58</v>
      </c>
      <c r="V743" s="45" t="s">
        <v>58</v>
      </c>
      <c r="W743" s="34" t="s">
        <v>1954</v>
      </c>
      <c r="X743" s="34" t="s">
        <v>1956</v>
      </c>
      <c r="Y743" s="36"/>
      <c r="Z743" s="36"/>
      <c r="AA743" s="36"/>
      <c r="AB743" s="36">
        <v>1</v>
      </c>
      <c r="AC743" s="36"/>
      <c r="AD743" s="36"/>
      <c r="AE743" s="36"/>
      <c r="AF743" s="51"/>
      <c r="AG743" s="51">
        <v>1</v>
      </c>
      <c r="AH743" s="51"/>
      <c r="AI743" s="51"/>
      <c r="AJ743" s="51"/>
      <c r="AK743" s="51"/>
      <c r="AL743" s="33"/>
      <c r="AM743" s="33"/>
      <c r="AN743" s="186"/>
      <c r="AO743" s="186"/>
      <c r="AP743" s="185"/>
      <c r="AQ743" s="185"/>
      <c r="AR743" s="185"/>
      <c r="AS743" s="185"/>
      <c r="AT743" s="185"/>
      <c r="AU743" s="185"/>
      <c r="AV743" s="185"/>
      <c r="AW743" s="186"/>
      <c r="AX743" s="41"/>
      <c r="AY743" s="35" t="s">
        <v>24</v>
      </c>
      <c r="AZ743" s="36" t="s">
        <v>25</v>
      </c>
      <c r="BA743" s="36"/>
      <c r="BB743" s="51"/>
      <c r="BC743" s="33"/>
      <c r="BD743" s="36">
        <v>1</v>
      </c>
      <c r="BE743" s="36">
        <v>1</v>
      </c>
      <c r="BF743" s="51"/>
      <c r="BG743" s="51"/>
      <c r="BH743" s="51"/>
      <c r="BI743" s="51"/>
      <c r="BJ743" s="51"/>
      <c r="BK743" s="51"/>
      <c r="BL743" s="51"/>
      <c r="BM743" s="51"/>
      <c r="BN743" s="51"/>
      <c r="BO743" s="51"/>
    </row>
    <row r="744" spans="1:67" ht="107.25" customHeight="1" x14ac:dyDescent="0.25">
      <c r="A744" s="201">
        <v>744</v>
      </c>
      <c r="B744" s="182" t="s">
        <v>3984</v>
      </c>
      <c r="C744" s="182" t="s">
        <v>3985</v>
      </c>
      <c r="D744" s="36" t="s">
        <v>62</v>
      </c>
      <c r="E744" s="36" t="s">
        <v>19</v>
      </c>
      <c r="F744" s="109" t="s">
        <v>3718</v>
      </c>
      <c r="G744" s="202"/>
      <c r="H744" s="202"/>
      <c r="I744" s="202"/>
      <c r="J744" s="202"/>
      <c r="K744" s="202"/>
      <c r="L744" s="34" t="s">
        <v>1957</v>
      </c>
      <c r="M744" s="109" t="s">
        <v>3718</v>
      </c>
      <c r="N744" s="183" t="s">
        <v>4209</v>
      </c>
      <c r="O744" s="184" t="s">
        <v>19</v>
      </c>
      <c r="P744" s="109"/>
      <c r="Q744" s="182" t="s">
        <v>25</v>
      </c>
      <c r="R744" s="109" t="s">
        <v>4210</v>
      </c>
      <c r="S744" s="183"/>
      <c r="T744" s="33"/>
      <c r="U744" s="33" t="s">
        <v>58</v>
      </c>
      <c r="V744" s="45" t="s">
        <v>58</v>
      </c>
      <c r="W744" s="34" t="s">
        <v>1954</v>
      </c>
      <c r="X744" s="34" t="s">
        <v>1958</v>
      </c>
      <c r="Y744" s="36"/>
      <c r="Z744" s="36"/>
      <c r="AA744" s="36"/>
      <c r="AB744" s="36">
        <v>1</v>
      </c>
      <c r="AC744" s="36"/>
      <c r="AD744" s="36"/>
      <c r="AE744" s="36"/>
      <c r="AF744" s="51"/>
      <c r="AG744" s="51">
        <v>1</v>
      </c>
      <c r="AH744" s="51"/>
      <c r="AI744" s="51"/>
      <c r="AJ744" s="51"/>
      <c r="AK744" s="51"/>
      <c r="AL744" s="33"/>
      <c r="AM744" s="33"/>
      <c r="AN744" s="186"/>
      <c r="AO744" s="186" t="s">
        <v>4211</v>
      </c>
      <c r="AP744" s="185"/>
      <c r="AQ744" s="185"/>
      <c r="AR744" s="185"/>
      <c r="AS744" s="185"/>
      <c r="AT744" s="185"/>
      <c r="AU744" s="185"/>
      <c r="AV744" s="185"/>
      <c r="AW744" s="186"/>
      <c r="AX744" s="41"/>
      <c r="AY744" s="35" t="s">
        <v>24</v>
      </c>
      <c r="AZ744" s="36" t="s">
        <v>25</v>
      </c>
      <c r="BA744" s="36"/>
      <c r="BB744" s="36" t="s">
        <v>3154</v>
      </c>
      <c r="BC744" s="33" t="s">
        <v>3296</v>
      </c>
      <c r="BD744" s="36">
        <v>1</v>
      </c>
      <c r="BE744" s="36">
        <v>1</v>
      </c>
      <c r="BF744" s="51"/>
      <c r="BG744" s="51"/>
      <c r="BH744" s="51"/>
      <c r="BI744" s="51"/>
      <c r="BJ744" s="51"/>
      <c r="BK744" s="51"/>
      <c r="BL744" s="51"/>
      <c r="BM744" s="51"/>
      <c r="BN744" s="51"/>
      <c r="BO744" s="51"/>
    </row>
    <row r="745" spans="1:67" ht="59.25" customHeight="1" x14ac:dyDescent="0.25">
      <c r="A745" s="201">
        <v>745</v>
      </c>
      <c r="B745" s="182" t="s">
        <v>3984</v>
      </c>
      <c r="C745" s="182" t="s">
        <v>3985</v>
      </c>
      <c r="D745" s="36" t="s">
        <v>62</v>
      </c>
      <c r="E745" s="36" t="s">
        <v>19</v>
      </c>
      <c r="F745" s="109" t="s">
        <v>4212</v>
      </c>
      <c r="G745" s="202"/>
      <c r="H745" s="202"/>
      <c r="I745" s="202"/>
      <c r="J745" s="202"/>
      <c r="K745" s="202"/>
      <c r="L745" s="34" t="s">
        <v>1959</v>
      </c>
      <c r="M745" s="183" t="s">
        <v>3185</v>
      </c>
      <c r="N745" s="183" t="s">
        <v>4213</v>
      </c>
      <c r="O745" s="184" t="s">
        <v>19</v>
      </c>
      <c r="P745" s="109"/>
      <c r="Q745" s="182" t="s">
        <v>25</v>
      </c>
      <c r="R745" s="109" t="s">
        <v>3184</v>
      </c>
      <c r="S745" s="183"/>
      <c r="T745" s="33"/>
      <c r="U745" s="33" t="s">
        <v>21</v>
      </c>
      <c r="V745" s="45" t="s">
        <v>21</v>
      </c>
      <c r="W745" s="34" t="s">
        <v>1960</v>
      </c>
      <c r="X745" s="34" t="s">
        <v>23</v>
      </c>
      <c r="Y745" s="36">
        <v>1</v>
      </c>
      <c r="Z745" s="36"/>
      <c r="AA745" s="36"/>
      <c r="AB745" s="36"/>
      <c r="AC745" s="36"/>
      <c r="AD745" s="36"/>
      <c r="AE745" s="36"/>
      <c r="AF745" s="51"/>
      <c r="AG745" s="51">
        <v>1</v>
      </c>
      <c r="AH745" s="51"/>
      <c r="AI745" s="51"/>
      <c r="AJ745" s="51"/>
      <c r="AK745" s="51"/>
      <c r="AL745" s="33"/>
      <c r="AM745" s="33"/>
      <c r="AN745" s="185"/>
      <c r="AO745" s="185"/>
      <c r="AP745" s="185"/>
      <c r="AQ745" s="185"/>
      <c r="AR745" s="185"/>
      <c r="AS745" s="185"/>
      <c r="AT745" s="185"/>
      <c r="AU745" s="185"/>
      <c r="AV745" s="185"/>
      <c r="AW745" s="186"/>
      <c r="AX745" s="41"/>
      <c r="AY745" s="35" t="s">
        <v>24</v>
      </c>
      <c r="AZ745" s="36" t="s">
        <v>25</v>
      </c>
      <c r="BA745" s="36"/>
      <c r="BB745" s="51"/>
      <c r="BC745" s="33"/>
      <c r="BD745" s="36">
        <v>1</v>
      </c>
      <c r="BE745" s="36">
        <v>1</v>
      </c>
      <c r="BF745" s="51"/>
      <c r="BG745" s="51"/>
      <c r="BH745" s="51"/>
      <c r="BI745" s="51"/>
      <c r="BJ745" s="51"/>
      <c r="BK745" s="51"/>
      <c r="BL745" s="51"/>
      <c r="BM745" s="51"/>
      <c r="BN745" s="51"/>
      <c r="BO745" s="51"/>
    </row>
    <row r="746" spans="1:67" ht="110.25" customHeight="1" x14ac:dyDescent="0.25">
      <c r="A746" s="201">
        <v>746</v>
      </c>
      <c r="B746" s="182" t="s">
        <v>3984</v>
      </c>
      <c r="C746" s="182" t="s">
        <v>3985</v>
      </c>
      <c r="D746" s="36" t="s">
        <v>62</v>
      </c>
      <c r="E746" s="36" t="s">
        <v>19</v>
      </c>
      <c r="F746" s="109" t="s">
        <v>4212</v>
      </c>
      <c r="G746" s="202"/>
      <c r="H746" s="202"/>
      <c r="I746" s="202"/>
      <c r="J746" s="202"/>
      <c r="K746" s="202"/>
      <c r="L746" s="34" t="s">
        <v>1961</v>
      </c>
      <c r="M746" s="183" t="s">
        <v>3903</v>
      </c>
      <c r="N746" s="183" t="s">
        <v>4214</v>
      </c>
      <c r="O746" s="184" t="s">
        <v>19</v>
      </c>
      <c r="P746" s="109"/>
      <c r="Q746" s="182" t="s">
        <v>25</v>
      </c>
      <c r="R746" s="109" t="s">
        <v>4215</v>
      </c>
      <c r="S746" s="183"/>
      <c r="T746" s="33"/>
      <c r="U746" s="33" t="s">
        <v>21</v>
      </c>
      <c r="V746" s="45" t="s">
        <v>21</v>
      </c>
      <c r="W746" s="34" t="s">
        <v>1962</v>
      </c>
      <c r="X746" s="34" t="s">
        <v>23</v>
      </c>
      <c r="Y746" s="36">
        <v>1</v>
      </c>
      <c r="Z746" s="36"/>
      <c r="AA746" s="36"/>
      <c r="AB746" s="36"/>
      <c r="AC746" s="36"/>
      <c r="AD746" s="36"/>
      <c r="AE746" s="36"/>
      <c r="AF746" s="51"/>
      <c r="AG746" s="51">
        <v>1</v>
      </c>
      <c r="AH746" s="51"/>
      <c r="AI746" s="51"/>
      <c r="AJ746" s="51"/>
      <c r="AK746" s="51"/>
      <c r="AL746" s="33"/>
      <c r="AM746" s="33"/>
      <c r="AN746" s="185"/>
      <c r="AO746" s="185"/>
      <c r="AP746" s="185"/>
      <c r="AQ746" s="185"/>
      <c r="AR746" s="185"/>
      <c r="AS746" s="185"/>
      <c r="AT746" s="185"/>
      <c r="AU746" s="185"/>
      <c r="AV746" s="185"/>
      <c r="AW746" s="186"/>
      <c r="AX746" s="41"/>
      <c r="AY746" s="35" t="s">
        <v>24</v>
      </c>
      <c r="AZ746" s="36" t="s">
        <v>25</v>
      </c>
      <c r="BA746" s="36"/>
      <c r="BB746" s="51"/>
      <c r="BC746" s="33"/>
      <c r="BD746" s="36">
        <v>1</v>
      </c>
      <c r="BE746" s="36">
        <v>1</v>
      </c>
      <c r="BF746" s="51"/>
      <c r="BG746" s="51"/>
      <c r="BH746" s="51"/>
      <c r="BI746" s="51"/>
      <c r="BJ746" s="51"/>
      <c r="BK746" s="51"/>
      <c r="BL746" s="51"/>
      <c r="BM746" s="51"/>
      <c r="BN746" s="51"/>
      <c r="BO746" s="51"/>
    </row>
    <row r="747" spans="1:67" ht="63" customHeight="1" x14ac:dyDescent="0.25">
      <c r="A747" s="201">
        <v>747</v>
      </c>
      <c r="B747" s="182" t="s">
        <v>3984</v>
      </c>
      <c r="C747" s="182" t="s">
        <v>3985</v>
      </c>
      <c r="D747" s="36" t="s">
        <v>62</v>
      </c>
      <c r="E747" s="36" t="s">
        <v>19</v>
      </c>
      <c r="F747" s="109" t="s">
        <v>4216</v>
      </c>
      <c r="G747" s="202"/>
      <c r="H747" s="202"/>
      <c r="I747" s="202"/>
      <c r="J747" s="202"/>
      <c r="K747" s="202"/>
      <c r="L747" s="34" t="s">
        <v>1963</v>
      </c>
      <c r="M747" s="109" t="s">
        <v>3718</v>
      </c>
      <c r="N747" s="183" t="s">
        <v>1964</v>
      </c>
      <c r="O747" s="184" t="s">
        <v>19</v>
      </c>
      <c r="P747" s="109"/>
      <c r="Q747" s="182" t="s">
        <v>25</v>
      </c>
      <c r="R747" s="109" t="s">
        <v>4217</v>
      </c>
      <c r="S747" s="183"/>
      <c r="T747" s="33"/>
      <c r="U747" s="33" t="s">
        <v>21</v>
      </c>
      <c r="V747" s="45" t="s">
        <v>21</v>
      </c>
      <c r="W747" s="34" t="s">
        <v>1964</v>
      </c>
      <c r="X747" s="34" t="s">
        <v>1965</v>
      </c>
      <c r="Y747" s="36">
        <v>1</v>
      </c>
      <c r="Z747" s="36"/>
      <c r="AA747" s="36"/>
      <c r="AB747" s="36"/>
      <c r="AC747" s="36"/>
      <c r="AD747" s="36"/>
      <c r="AE747" s="36"/>
      <c r="AF747" s="51"/>
      <c r="AG747" s="51">
        <v>1</v>
      </c>
      <c r="AH747" s="51"/>
      <c r="AI747" s="51"/>
      <c r="AJ747" s="51"/>
      <c r="AK747" s="51"/>
      <c r="AL747" s="33"/>
      <c r="AM747" s="33"/>
      <c r="AN747" s="185"/>
      <c r="AO747" s="185"/>
      <c r="AP747" s="185"/>
      <c r="AQ747" s="185"/>
      <c r="AR747" s="185"/>
      <c r="AS747" s="185"/>
      <c r="AT747" s="185"/>
      <c r="AU747" s="185"/>
      <c r="AV747" s="185"/>
      <c r="AW747" s="186"/>
      <c r="AX747" s="41"/>
      <c r="AY747" s="35" t="s">
        <v>24</v>
      </c>
      <c r="AZ747" s="36" t="s">
        <v>25</v>
      </c>
      <c r="BA747" s="36" t="s">
        <v>3619</v>
      </c>
      <c r="BB747" s="51"/>
      <c r="BC747" s="33"/>
      <c r="BD747" s="36">
        <v>1</v>
      </c>
      <c r="BE747" s="36">
        <v>1</v>
      </c>
      <c r="BF747" s="51"/>
      <c r="BG747" s="51"/>
      <c r="BH747" s="51"/>
      <c r="BI747" s="51"/>
      <c r="BJ747" s="51"/>
      <c r="BK747" s="51"/>
      <c r="BL747" s="51"/>
      <c r="BM747" s="51"/>
      <c r="BN747" s="51"/>
      <c r="BO747" s="51"/>
    </row>
    <row r="748" spans="1:67" ht="71.25" customHeight="1" x14ac:dyDescent="0.25">
      <c r="A748" s="201">
        <v>748</v>
      </c>
      <c r="B748" s="182" t="s">
        <v>3984</v>
      </c>
      <c r="C748" s="182" t="s">
        <v>3985</v>
      </c>
      <c r="D748" s="36" t="s">
        <v>62</v>
      </c>
      <c r="E748" s="36" t="s">
        <v>19</v>
      </c>
      <c r="F748" s="109" t="s">
        <v>4216</v>
      </c>
      <c r="G748" s="202"/>
      <c r="H748" s="202"/>
      <c r="I748" s="202"/>
      <c r="J748" s="202"/>
      <c r="K748" s="202"/>
      <c r="L748" s="34" t="s">
        <v>1966</v>
      </c>
      <c r="M748" s="109" t="s">
        <v>3718</v>
      </c>
      <c r="N748" s="183" t="s">
        <v>4218</v>
      </c>
      <c r="O748" s="184" t="s">
        <v>19</v>
      </c>
      <c r="P748" s="109"/>
      <c r="Q748" s="182" t="s">
        <v>25</v>
      </c>
      <c r="R748" s="109" t="s">
        <v>1967</v>
      </c>
      <c r="S748" s="183"/>
      <c r="T748" s="33"/>
      <c r="U748" s="33" t="s">
        <v>58</v>
      </c>
      <c r="V748" s="45" t="s">
        <v>58</v>
      </c>
      <c r="W748" s="34" t="s">
        <v>1967</v>
      </c>
      <c r="X748" s="34" t="s">
        <v>23</v>
      </c>
      <c r="Y748" s="36"/>
      <c r="Z748" s="36"/>
      <c r="AA748" s="36"/>
      <c r="AB748" s="36">
        <v>1</v>
      </c>
      <c r="AC748" s="36"/>
      <c r="AD748" s="36"/>
      <c r="AE748" s="36"/>
      <c r="AF748" s="51"/>
      <c r="AG748" s="51">
        <v>1</v>
      </c>
      <c r="AH748" s="51"/>
      <c r="AI748" s="51"/>
      <c r="AJ748" s="51"/>
      <c r="AK748" s="51"/>
      <c r="AL748" s="33"/>
      <c r="AM748" s="33"/>
      <c r="AN748" s="186"/>
      <c r="AO748" s="186"/>
      <c r="AP748" s="185"/>
      <c r="AQ748" s="185"/>
      <c r="AR748" s="185"/>
      <c r="AS748" s="185"/>
      <c r="AT748" s="185"/>
      <c r="AU748" s="185"/>
      <c r="AV748" s="185"/>
      <c r="AW748" s="186"/>
      <c r="AX748" s="41"/>
      <c r="AY748" s="35" t="s">
        <v>24</v>
      </c>
      <c r="AZ748" s="36" t="s">
        <v>25</v>
      </c>
      <c r="BA748" s="36"/>
      <c r="BB748" s="51"/>
      <c r="BC748" s="33"/>
      <c r="BD748" s="36">
        <v>1</v>
      </c>
      <c r="BE748" s="36">
        <v>1</v>
      </c>
      <c r="BF748" s="51"/>
      <c r="BG748" s="51"/>
      <c r="BH748" s="51"/>
      <c r="BI748" s="51"/>
      <c r="BJ748" s="51"/>
      <c r="BK748" s="51"/>
      <c r="BL748" s="51"/>
      <c r="BM748" s="51"/>
      <c r="BN748" s="51"/>
      <c r="BO748" s="51"/>
    </row>
    <row r="749" spans="1:67" ht="81.75" customHeight="1" x14ac:dyDescent="0.25">
      <c r="A749" s="201">
        <v>749</v>
      </c>
      <c r="B749" s="182" t="s">
        <v>3984</v>
      </c>
      <c r="C749" s="182" t="s">
        <v>3985</v>
      </c>
      <c r="D749" s="36" t="s">
        <v>62</v>
      </c>
      <c r="E749" s="36" t="s">
        <v>19</v>
      </c>
      <c r="F749" s="109" t="s">
        <v>4219</v>
      </c>
      <c r="G749" s="202"/>
      <c r="H749" s="202"/>
      <c r="I749" s="202"/>
      <c r="J749" s="202"/>
      <c r="K749" s="202"/>
      <c r="L749" s="34" t="s">
        <v>1968</v>
      </c>
      <c r="M749" s="109" t="s">
        <v>3219</v>
      </c>
      <c r="N749" s="183" t="s">
        <v>4220</v>
      </c>
      <c r="O749" s="184" t="s">
        <v>19</v>
      </c>
      <c r="P749" s="109"/>
      <c r="Q749" s="182" t="s">
        <v>25</v>
      </c>
      <c r="R749" s="109" t="s">
        <v>4221</v>
      </c>
      <c r="S749" s="183"/>
      <c r="T749" s="33"/>
      <c r="U749" s="33" t="s">
        <v>58</v>
      </c>
      <c r="V749" s="45" t="s">
        <v>58</v>
      </c>
      <c r="W749" s="34" t="s">
        <v>1969</v>
      </c>
      <c r="X749" s="34" t="s">
        <v>118</v>
      </c>
      <c r="Y749" s="36"/>
      <c r="Z749" s="36"/>
      <c r="AA749" s="36"/>
      <c r="AB749" s="36">
        <v>1</v>
      </c>
      <c r="AC749" s="36"/>
      <c r="AD749" s="36"/>
      <c r="AE749" s="36"/>
      <c r="AF749" s="51"/>
      <c r="AG749" s="51">
        <v>1</v>
      </c>
      <c r="AH749" s="51"/>
      <c r="AI749" s="51"/>
      <c r="AJ749" s="51"/>
      <c r="AK749" s="51"/>
      <c r="AL749" s="33"/>
      <c r="AM749" s="33"/>
      <c r="AN749" s="186"/>
      <c r="AO749" s="186" t="s">
        <v>4211</v>
      </c>
      <c r="AP749" s="185"/>
      <c r="AQ749" s="185"/>
      <c r="AR749" s="185"/>
      <c r="AS749" s="185"/>
      <c r="AT749" s="185"/>
      <c r="AU749" s="185"/>
      <c r="AV749" s="185"/>
      <c r="AW749" s="186"/>
      <c r="AX749" s="41"/>
      <c r="AY749" s="35" t="s">
        <v>24</v>
      </c>
      <c r="AZ749" s="36" t="s">
        <v>25</v>
      </c>
      <c r="BA749" s="36"/>
      <c r="BB749" s="36" t="s">
        <v>3154</v>
      </c>
      <c r="BC749" s="33" t="s">
        <v>3296</v>
      </c>
      <c r="BD749" s="36">
        <v>1</v>
      </c>
      <c r="BE749" s="36">
        <v>1</v>
      </c>
      <c r="BF749" s="51"/>
      <c r="BG749" s="51"/>
      <c r="BH749" s="51"/>
      <c r="BI749" s="51"/>
      <c r="BJ749" s="51"/>
      <c r="BK749" s="51"/>
      <c r="BL749" s="51"/>
      <c r="BM749" s="51"/>
      <c r="BN749" s="51"/>
      <c r="BO749" s="51"/>
    </row>
    <row r="750" spans="1:67" ht="94.5" customHeight="1" x14ac:dyDescent="0.25">
      <c r="A750" s="201">
        <v>750</v>
      </c>
      <c r="B750" s="182" t="s">
        <v>3984</v>
      </c>
      <c r="C750" s="182" t="s">
        <v>3985</v>
      </c>
      <c r="D750" s="36" t="s">
        <v>62</v>
      </c>
      <c r="E750" s="36" t="s">
        <v>19</v>
      </c>
      <c r="F750" s="109" t="s">
        <v>4222</v>
      </c>
      <c r="G750" s="202"/>
      <c r="H750" s="202"/>
      <c r="I750" s="202"/>
      <c r="J750" s="202"/>
      <c r="K750" s="202"/>
      <c r="L750" s="34" t="s">
        <v>1972</v>
      </c>
      <c r="M750" s="183" t="s">
        <v>3903</v>
      </c>
      <c r="N750" s="183" t="s">
        <v>4223</v>
      </c>
      <c r="O750" s="184" t="s">
        <v>19</v>
      </c>
      <c r="P750" s="109"/>
      <c r="Q750" s="182" t="s">
        <v>25</v>
      </c>
      <c r="R750" s="109" t="s">
        <v>4224</v>
      </c>
      <c r="S750" s="183"/>
      <c r="T750" s="33"/>
      <c r="U750" s="33" t="s">
        <v>21</v>
      </c>
      <c r="V750" s="45" t="s">
        <v>21</v>
      </c>
      <c r="W750" s="34" t="s">
        <v>1973</v>
      </c>
      <c r="X750" s="34" t="s">
        <v>23</v>
      </c>
      <c r="Y750" s="36">
        <v>1</v>
      </c>
      <c r="Z750" s="36"/>
      <c r="AA750" s="36"/>
      <c r="AB750" s="36"/>
      <c r="AC750" s="36"/>
      <c r="AD750" s="36"/>
      <c r="AE750" s="36"/>
      <c r="AF750" s="51"/>
      <c r="AG750" s="51">
        <v>1</v>
      </c>
      <c r="AH750" s="51"/>
      <c r="AI750" s="51"/>
      <c r="AJ750" s="51"/>
      <c r="AK750" s="51"/>
      <c r="AL750" s="33"/>
      <c r="AM750" s="33"/>
      <c r="AN750" s="185"/>
      <c r="AO750" s="185"/>
      <c r="AP750" s="185"/>
      <c r="AQ750" s="185"/>
      <c r="AR750" s="185"/>
      <c r="AS750" s="185"/>
      <c r="AT750" s="185"/>
      <c r="AU750" s="185"/>
      <c r="AV750" s="185"/>
      <c r="AW750" s="186"/>
      <c r="AX750" s="41"/>
      <c r="AY750" s="35" t="s">
        <v>1974</v>
      </c>
      <c r="AZ750" s="36" t="s">
        <v>25</v>
      </c>
      <c r="BA750" s="36"/>
      <c r="BB750" s="51"/>
      <c r="BC750" s="33"/>
      <c r="BD750" s="36">
        <v>1</v>
      </c>
      <c r="BE750" s="36">
        <v>1</v>
      </c>
      <c r="BF750" s="51"/>
      <c r="BG750" s="51"/>
      <c r="BH750" s="51"/>
      <c r="BI750" s="51"/>
      <c r="BJ750" s="51"/>
      <c r="BK750" s="51"/>
      <c r="BL750" s="51"/>
      <c r="BM750" s="51"/>
      <c r="BN750" s="51"/>
      <c r="BO750" s="51"/>
    </row>
    <row r="751" spans="1:67" ht="47.25" customHeight="1" x14ac:dyDescent="0.25">
      <c r="A751" s="201">
        <v>751</v>
      </c>
      <c r="B751" s="182" t="s">
        <v>3984</v>
      </c>
      <c r="C751" s="182" t="s">
        <v>3985</v>
      </c>
      <c r="D751" s="36" t="s">
        <v>62</v>
      </c>
      <c r="E751" s="36" t="s">
        <v>19</v>
      </c>
      <c r="F751" s="109" t="s">
        <v>4222</v>
      </c>
      <c r="G751" s="202"/>
      <c r="H751" s="202"/>
      <c r="I751" s="202"/>
      <c r="J751" s="202"/>
      <c r="K751" s="202"/>
      <c r="L751" s="34" t="s">
        <v>1975</v>
      </c>
      <c r="M751" s="109" t="s">
        <v>3718</v>
      </c>
      <c r="N751" s="183" t="s">
        <v>1257</v>
      </c>
      <c r="O751" s="184" t="s">
        <v>19</v>
      </c>
      <c r="P751" s="109"/>
      <c r="Q751" s="182" t="s">
        <v>25</v>
      </c>
      <c r="R751" s="109" t="s">
        <v>3184</v>
      </c>
      <c r="S751" s="183"/>
      <c r="T751" s="33"/>
      <c r="U751" s="33" t="s">
        <v>58</v>
      </c>
      <c r="V751" s="45" t="s">
        <v>58</v>
      </c>
      <c r="W751" s="34" t="s">
        <v>1976</v>
      </c>
      <c r="X751" s="34" t="s">
        <v>23</v>
      </c>
      <c r="Y751" s="36"/>
      <c r="Z751" s="36"/>
      <c r="AA751" s="36"/>
      <c r="AB751" s="36">
        <v>1</v>
      </c>
      <c r="AC751" s="36"/>
      <c r="AD751" s="36"/>
      <c r="AE751" s="36"/>
      <c r="AF751" s="51"/>
      <c r="AG751" s="51">
        <v>1</v>
      </c>
      <c r="AH751" s="51"/>
      <c r="AI751" s="51"/>
      <c r="AJ751" s="51"/>
      <c r="AK751" s="51"/>
      <c r="AL751" s="33"/>
      <c r="AM751" s="33"/>
      <c r="AN751" s="186"/>
      <c r="AO751" s="186"/>
      <c r="AP751" s="185"/>
      <c r="AQ751" s="185"/>
      <c r="AR751" s="185"/>
      <c r="AS751" s="185"/>
      <c r="AT751" s="185"/>
      <c r="AU751" s="185"/>
      <c r="AV751" s="185"/>
      <c r="AW751" s="186"/>
      <c r="AX751" s="41"/>
      <c r="AY751" s="35" t="s">
        <v>24</v>
      </c>
      <c r="AZ751" s="36" t="s">
        <v>25</v>
      </c>
      <c r="BA751" s="36"/>
      <c r="BB751" s="51"/>
      <c r="BC751" s="33"/>
      <c r="BD751" s="36">
        <v>1</v>
      </c>
      <c r="BE751" s="36">
        <v>1</v>
      </c>
      <c r="BF751" s="51"/>
      <c r="BG751" s="51"/>
      <c r="BH751" s="51"/>
      <c r="BI751" s="51"/>
      <c r="BJ751" s="51"/>
      <c r="BK751" s="51"/>
      <c r="BL751" s="51"/>
      <c r="BM751" s="51"/>
      <c r="BN751" s="51"/>
      <c r="BO751" s="51"/>
    </row>
    <row r="752" spans="1:67" ht="63" customHeight="1" x14ac:dyDescent="0.25">
      <c r="A752" s="201">
        <v>752</v>
      </c>
      <c r="B752" s="182" t="s">
        <v>4225</v>
      </c>
      <c r="C752" s="182" t="s">
        <v>3753</v>
      </c>
      <c r="D752" s="36" t="s">
        <v>36</v>
      </c>
      <c r="E752" s="36" t="s">
        <v>41</v>
      </c>
      <c r="F752" s="202">
        <v>1</v>
      </c>
      <c r="G752" s="202">
        <v>1</v>
      </c>
      <c r="H752" s="202">
        <v>1</v>
      </c>
      <c r="I752" s="202"/>
      <c r="J752" s="202"/>
      <c r="K752" s="202"/>
      <c r="L752" s="34" t="s">
        <v>1978</v>
      </c>
      <c r="M752" s="182"/>
      <c r="N752" s="183"/>
      <c r="O752" s="184" t="s">
        <v>41</v>
      </c>
      <c r="P752" s="109"/>
      <c r="Q752" s="182" t="s">
        <v>25</v>
      </c>
      <c r="R752" s="109"/>
      <c r="S752" s="183" t="s">
        <v>3306</v>
      </c>
      <c r="T752" s="33" t="s">
        <v>4226</v>
      </c>
      <c r="U752" s="33" t="s">
        <v>167</v>
      </c>
      <c r="V752" s="45" t="s">
        <v>167</v>
      </c>
      <c r="W752" s="34" t="s">
        <v>1979</v>
      </c>
      <c r="X752" s="34" t="s">
        <v>23</v>
      </c>
      <c r="Y752" s="36"/>
      <c r="Z752" s="36"/>
      <c r="AA752" s="36">
        <v>1</v>
      </c>
      <c r="AB752" s="36"/>
      <c r="AC752" s="36"/>
      <c r="AD752" s="36"/>
      <c r="AE752" s="36"/>
      <c r="AF752" s="51"/>
      <c r="AG752" s="51">
        <v>1</v>
      </c>
      <c r="AH752" s="51"/>
      <c r="AI752" s="51"/>
      <c r="AJ752" s="51"/>
      <c r="AK752" s="36">
        <v>1</v>
      </c>
      <c r="AL752" s="33" t="s">
        <v>3156</v>
      </c>
      <c r="AM752" s="33"/>
      <c r="AN752" s="185"/>
      <c r="AO752" s="185"/>
      <c r="AP752" s="185"/>
      <c r="AQ752" s="185"/>
      <c r="AR752" s="185"/>
      <c r="AS752" s="185"/>
      <c r="AT752" s="185"/>
      <c r="AU752" s="185"/>
      <c r="AV752" s="185"/>
      <c r="AW752" s="186"/>
      <c r="AX752" s="41"/>
      <c r="AY752" s="35" t="s">
        <v>24</v>
      </c>
      <c r="AZ752" s="36" t="s">
        <v>25</v>
      </c>
      <c r="BA752" s="36"/>
      <c r="BB752" s="51"/>
      <c r="BC752" s="33"/>
      <c r="BD752" s="36">
        <v>1</v>
      </c>
      <c r="BE752" s="36">
        <v>1</v>
      </c>
      <c r="BF752" s="51"/>
      <c r="BG752" s="51"/>
      <c r="BH752" s="51"/>
      <c r="BI752" s="51"/>
      <c r="BJ752" s="51"/>
      <c r="BK752" s="51"/>
      <c r="BL752" s="51"/>
      <c r="BM752" s="51"/>
      <c r="BN752" s="51"/>
      <c r="BO752" s="51"/>
    </row>
    <row r="753" spans="1:67" ht="63.75" customHeight="1" x14ac:dyDescent="0.25">
      <c r="A753" s="201">
        <v>753</v>
      </c>
      <c r="B753" s="182" t="s">
        <v>4225</v>
      </c>
      <c r="C753" s="182" t="s">
        <v>3753</v>
      </c>
      <c r="D753" s="36" t="s">
        <v>36</v>
      </c>
      <c r="E753" s="36" t="s">
        <v>41</v>
      </c>
      <c r="F753" s="202">
        <v>1.5</v>
      </c>
      <c r="G753" s="202">
        <v>3</v>
      </c>
      <c r="H753" s="109" t="s">
        <v>4227</v>
      </c>
      <c r="I753" s="109"/>
      <c r="J753" s="109"/>
      <c r="K753" s="109"/>
      <c r="L753" s="34" t="s">
        <v>1980</v>
      </c>
      <c r="M753" s="182"/>
      <c r="N753" s="183"/>
      <c r="O753" s="184" t="s">
        <v>41</v>
      </c>
      <c r="P753" s="109"/>
      <c r="Q753" s="182" t="s">
        <v>25</v>
      </c>
      <c r="R753" s="109"/>
      <c r="S753" s="183" t="s">
        <v>3306</v>
      </c>
      <c r="T753" s="188">
        <v>42808</v>
      </c>
      <c r="U753" s="33" t="s">
        <v>21</v>
      </c>
      <c r="V753" s="45" t="s">
        <v>21</v>
      </c>
      <c r="W753" s="49" t="s">
        <v>1981</v>
      </c>
      <c r="X753" s="34" t="s">
        <v>45</v>
      </c>
      <c r="Y753" s="36">
        <v>1</v>
      </c>
      <c r="Z753" s="36"/>
      <c r="AA753" s="36"/>
      <c r="AB753" s="36"/>
      <c r="AC753" s="36"/>
      <c r="AD753" s="36"/>
      <c r="AE753" s="36"/>
      <c r="AF753" s="51"/>
      <c r="AG753" s="51">
        <v>1</v>
      </c>
      <c r="AH753" s="51"/>
      <c r="AI753" s="51"/>
      <c r="AJ753" s="51"/>
      <c r="AK753" s="51"/>
      <c r="AL753" s="33" t="s">
        <v>4228</v>
      </c>
      <c r="AM753" s="45" t="s">
        <v>4229</v>
      </c>
      <c r="AN753" s="185" t="s">
        <v>4230</v>
      </c>
      <c r="AO753" s="185"/>
      <c r="AP753" s="185"/>
      <c r="AQ753" s="185"/>
      <c r="AR753" s="185"/>
      <c r="AS753" s="185"/>
      <c r="AT753" s="185"/>
      <c r="AU753" s="185"/>
      <c r="AV753" s="185"/>
      <c r="AW753" s="186"/>
      <c r="AX753" s="41"/>
      <c r="AY753" s="35" t="s">
        <v>176</v>
      </c>
      <c r="AZ753" s="41"/>
      <c r="BA753" s="36"/>
      <c r="BB753" s="51"/>
      <c r="BC753" s="33"/>
      <c r="BD753" s="33"/>
      <c r="BE753" s="51"/>
      <c r="BF753" s="51"/>
      <c r="BG753" s="51"/>
      <c r="BH753" s="51"/>
      <c r="BI753" s="51"/>
      <c r="BJ753" s="51"/>
      <c r="BK753" s="51"/>
      <c r="BL753" s="51"/>
      <c r="BM753" s="51"/>
      <c r="BN753" s="51"/>
      <c r="BO753" s="51"/>
    </row>
    <row r="754" spans="1:67" ht="63" customHeight="1" x14ac:dyDescent="0.25">
      <c r="A754" s="201">
        <v>754</v>
      </c>
      <c r="B754" s="182" t="s">
        <v>4225</v>
      </c>
      <c r="C754" s="182" t="s">
        <v>3753</v>
      </c>
      <c r="D754" s="36" t="s">
        <v>36</v>
      </c>
      <c r="E754" s="36" t="s">
        <v>41</v>
      </c>
      <c r="F754" s="202">
        <v>1.5</v>
      </c>
      <c r="G754" s="202">
        <v>3</v>
      </c>
      <c r="H754" s="109" t="s">
        <v>4231</v>
      </c>
      <c r="I754" s="109"/>
      <c r="J754" s="109"/>
      <c r="K754" s="109"/>
      <c r="L754" s="34" t="s">
        <v>1984</v>
      </c>
      <c r="M754" s="182"/>
      <c r="N754" s="183"/>
      <c r="O754" s="184" t="s">
        <v>41</v>
      </c>
      <c r="P754" s="109"/>
      <c r="Q754" s="182" t="s">
        <v>25</v>
      </c>
      <c r="R754" s="109"/>
      <c r="S754" s="183" t="s">
        <v>3306</v>
      </c>
      <c r="T754" s="33" t="s">
        <v>1985</v>
      </c>
      <c r="U754" s="33" t="s">
        <v>21</v>
      </c>
      <c r="V754" s="45" t="s">
        <v>21</v>
      </c>
      <c r="W754" s="34" t="s">
        <v>1985</v>
      </c>
      <c r="X754" s="34" t="s">
        <v>45</v>
      </c>
      <c r="Y754" s="36">
        <v>1</v>
      </c>
      <c r="Z754" s="36"/>
      <c r="AA754" s="36"/>
      <c r="AB754" s="36"/>
      <c r="AC754" s="36"/>
      <c r="AD754" s="36"/>
      <c r="AE754" s="36"/>
      <c r="AF754" s="51"/>
      <c r="AG754" s="51">
        <v>1</v>
      </c>
      <c r="AH754" s="51"/>
      <c r="AI754" s="51"/>
      <c r="AJ754" s="51"/>
      <c r="AK754" s="51"/>
      <c r="AL754" s="33" t="s">
        <v>3156</v>
      </c>
      <c r="AM754" s="33"/>
      <c r="AN754" s="185"/>
      <c r="AO754" s="185"/>
      <c r="AP754" s="185"/>
      <c r="AQ754" s="185"/>
      <c r="AR754" s="185"/>
      <c r="AS754" s="185"/>
      <c r="AT754" s="185"/>
      <c r="AU754" s="185"/>
      <c r="AV754" s="185"/>
      <c r="AW754" s="186"/>
      <c r="AX754" s="41"/>
      <c r="AY754" s="41" t="s">
        <v>24</v>
      </c>
      <c r="AZ754" s="41"/>
      <c r="BA754" s="36"/>
      <c r="BB754" s="51"/>
      <c r="BC754" s="33"/>
      <c r="BD754" s="33"/>
      <c r="BE754" s="51"/>
      <c r="BF754" s="51"/>
      <c r="BG754" s="51"/>
      <c r="BH754" s="51"/>
      <c r="BI754" s="51"/>
      <c r="BJ754" s="51"/>
      <c r="BK754" s="51"/>
      <c r="BL754" s="51"/>
      <c r="BM754" s="51"/>
      <c r="BN754" s="51"/>
      <c r="BO754" s="51"/>
    </row>
    <row r="755" spans="1:67" ht="94.5" customHeight="1" x14ac:dyDescent="0.25">
      <c r="A755" s="201">
        <v>755</v>
      </c>
      <c r="B755" s="182" t="s">
        <v>4225</v>
      </c>
      <c r="C755" s="182" t="s">
        <v>3753</v>
      </c>
      <c r="D755" s="36" t="s">
        <v>36</v>
      </c>
      <c r="E755" s="36" t="s">
        <v>41</v>
      </c>
      <c r="F755" s="202">
        <v>1.9</v>
      </c>
      <c r="G755" s="202">
        <v>4</v>
      </c>
      <c r="H755" s="202" t="s">
        <v>4232</v>
      </c>
      <c r="I755" s="202"/>
      <c r="J755" s="202"/>
      <c r="K755" s="202"/>
      <c r="L755" s="34" t="s">
        <v>1986</v>
      </c>
      <c r="M755" s="182"/>
      <c r="N755" s="183"/>
      <c r="O755" s="184" t="s">
        <v>41</v>
      </c>
      <c r="P755" s="109" t="s">
        <v>1987</v>
      </c>
      <c r="Q755" s="182" t="s">
        <v>25</v>
      </c>
      <c r="R755" s="109"/>
      <c r="S755" s="183" t="s">
        <v>791</v>
      </c>
      <c r="T755" s="33" t="s">
        <v>4233</v>
      </c>
      <c r="U755" s="33" t="s">
        <v>58</v>
      </c>
      <c r="V755" s="45" t="s">
        <v>58</v>
      </c>
      <c r="W755" s="49" t="s">
        <v>1987</v>
      </c>
      <c r="X755" s="49" t="s">
        <v>339</v>
      </c>
      <c r="Y755" s="36"/>
      <c r="Z755" s="36"/>
      <c r="AA755" s="36"/>
      <c r="AB755" s="36">
        <v>1</v>
      </c>
      <c r="AC755" s="36"/>
      <c r="AD755" s="36"/>
      <c r="AE755" s="36"/>
      <c r="AF755" s="51"/>
      <c r="AG755" s="51">
        <v>1</v>
      </c>
      <c r="AH755" s="51"/>
      <c r="AI755" s="51"/>
      <c r="AJ755" s="51"/>
      <c r="AK755" s="51"/>
      <c r="AL755" s="33"/>
      <c r="AM755" s="33"/>
      <c r="AN755" s="186"/>
      <c r="AO755" s="186"/>
      <c r="AP755" s="185"/>
      <c r="AQ755" s="185"/>
      <c r="AR755" s="185"/>
      <c r="AS755" s="185"/>
      <c r="AT755" s="185"/>
      <c r="AU755" s="185"/>
      <c r="AV755" s="185"/>
      <c r="AW755" s="186"/>
      <c r="AX755" s="41"/>
      <c r="AY755" s="41" t="s">
        <v>24</v>
      </c>
      <c r="AZ755" s="41"/>
      <c r="BA755" s="36"/>
      <c r="BB755" s="51"/>
      <c r="BC755" s="33"/>
      <c r="BD755" s="33"/>
      <c r="BE755" s="51"/>
      <c r="BF755" s="51"/>
      <c r="BG755" s="51"/>
      <c r="BH755" s="51"/>
      <c r="BI755" s="51"/>
      <c r="BJ755" s="51"/>
      <c r="BK755" s="51"/>
      <c r="BL755" s="51"/>
      <c r="BM755" s="51"/>
      <c r="BN755" s="51"/>
      <c r="BO755" s="51"/>
    </row>
    <row r="756" spans="1:67" ht="78.75" customHeight="1" x14ac:dyDescent="0.25">
      <c r="A756" s="201">
        <v>756</v>
      </c>
      <c r="B756" s="182" t="s">
        <v>4225</v>
      </c>
      <c r="C756" s="182" t="s">
        <v>3753</v>
      </c>
      <c r="D756" s="36" t="s">
        <v>36</v>
      </c>
      <c r="E756" s="36" t="s">
        <v>41</v>
      </c>
      <c r="F756" s="202">
        <v>1.1000000000000001</v>
      </c>
      <c r="G756" s="202">
        <v>5</v>
      </c>
      <c r="H756" s="202">
        <v>1</v>
      </c>
      <c r="I756" s="202"/>
      <c r="J756" s="202"/>
      <c r="K756" s="202"/>
      <c r="L756" s="34" t="s">
        <v>1989</v>
      </c>
      <c r="M756" s="182"/>
      <c r="N756" s="183"/>
      <c r="O756" s="184" t="s">
        <v>41</v>
      </c>
      <c r="P756" s="109"/>
      <c r="Q756" s="182" t="s">
        <v>25</v>
      </c>
      <c r="R756" s="109"/>
      <c r="S756" s="183" t="s">
        <v>3306</v>
      </c>
      <c r="T756" s="33" t="s">
        <v>4234</v>
      </c>
      <c r="U756" s="33" t="s">
        <v>167</v>
      </c>
      <c r="V756" s="45" t="s">
        <v>167</v>
      </c>
      <c r="W756" s="34" t="s">
        <v>1990</v>
      </c>
      <c r="X756" s="34" t="s">
        <v>1991</v>
      </c>
      <c r="Y756" s="36"/>
      <c r="Z756" s="36"/>
      <c r="AA756" s="36">
        <v>1</v>
      </c>
      <c r="AB756" s="36"/>
      <c r="AC756" s="36"/>
      <c r="AD756" s="36"/>
      <c r="AE756" s="36"/>
      <c r="AF756" s="51"/>
      <c r="AG756" s="51">
        <v>1</v>
      </c>
      <c r="AH756" s="51"/>
      <c r="AI756" s="51"/>
      <c r="AJ756" s="51"/>
      <c r="AK756" s="36">
        <v>1</v>
      </c>
      <c r="AL756" s="33" t="s">
        <v>4235</v>
      </c>
      <c r="AM756" s="33" t="s">
        <v>4236</v>
      </c>
      <c r="AN756" s="185"/>
      <c r="AO756" s="185"/>
      <c r="AP756" s="185"/>
      <c r="AQ756" s="185"/>
      <c r="AR756" s="185"/>
      <c r="AS756" s="185"/>
      <c r="AT756" s="185"/>
      <c r="AU756" s="185"/>
      <c r="AV756" s="185"/>
      <c r="AW756" s="186"/>
      <c r="AX756" s="41"/>
      <c r="AY756" s="35" t="s">
        <v>176</v>
      </c>
      <c r="AZ756" s="41"/>
      <c r="BA756" s="36"/>
      <c r="BB756" s="51"/>
      <c r="BC756" s="33"/>
      <c r="BD756" s="33"/>
      <c r="BE756" s="51"/>
      <c r="BF756" s="51"/>
      <c r="BG756" s="51"/>
      <c r="BH756" s="51"/>
      <c r="BI756" s="51"/>
      <c r="BJ756" s="51"/>
      <c r="BK756" s="51"/>
      <c r="BL756" s="51"/>
      <c r="BM756" s="51"/>
      <c r="BN756" s="51"/>
      <c r="BO756" s="51"/>
    </row>
    <row r="757" spans="1:67" ht="63" customHeight="1" x14ac:dyDescent="0.25">
      <c r="A757" s="201">
        <v>757</v>
      </c>
      <c r="B757" s="182" t="s">
        <v>4225</v>
      </c>
      <c r="C757" s="182" t="s">
        <v>3753</v>
      </c>
      <c r="D757" s="36" t="s">
        <v>36</v>
      </c>
      <c r="E757" s="36" t="s">
        <v>41</v>
      </c>
      <c r="F757" s="202" t="s">
        <v>3171</v>
      </c>
      <c r="G757" s="202">
        <v>8</v>
      </c>
      <c r="H757" s="202">
        <v>4</v>
      </c>
      <c r="I757" s="202"/>
      <c r="J757" s="202"/>
      <c r="K757" s="202"/>
      <c r="L757" s="34" t="s">
        <v>1992</v>
      </c>
      <c r="M757" s="182"/>
      <c r="N757" s="183"/>
      <c r="O757" s="184" t="s">
        <v>41</v>
      </c>
      <c r="P757" s="109"/>
      <c r="Q757" s="182" t="s">
        <v>25</v>
      </c>
      <c r="R757" s="109"/>
      <c r="S757" s="183" t="s">
        <v>3306</v>
      </c>
      <c r="T757" s="33" t="s">
        <v>1993</v>
      </c>
      <c r="U757" s="33" t="s">
        <v>58</v>
      </c>
      <c r="V757" s="45" t="s">
        <v>58</v>
      </c>
      <c r="W757" s="34" t="s">
        <v>1993</v>
      </c>
      <c r="X757" s="34" t="s">
        <v>56</v>
      </c>
      <c r="Y757" s="36"/>
      <c r="Z757" s="36"/>
      <c r="AA757" s="36"/>
      <c r="AB757" s="36">
        <v>1</v>
      </c>
      <c r="AC757" s="36"/>
      <c r="AD757" s="36"/>
      <c r="AE757" s="36"/>
      <c r="AF757" s="51"/>
      <c r="AG757" s="51">
        <v>1</v>
      </c>
      <c r="AH757" s="51"/>
      <c r="AI757" s="51"/>
      <c r="AJ757" s="51"/>
      <c r="AK757" s="51"/>
      <c r="AL757" s="33" t="s">
        <v>3156</v>
      </c>
      <c r="AM757" s="33"/>
      <c r="AN757" s="185"/>
      <c r="AO757" s="185"/>
      <c r="AP757" s="185"/>
      <c r="AQ757" s="185"/>
      <c r="AR757" s="185"/>
      <c r="AS757" s="185"/>
      <c r="AT757" s="185"/>
      <c r="AU757" s="185"/>
      <c r="AV757" s="185"/>
      <c r="AW757" s="186"/>
      <c r="AX757" s="41"/>
      <c r="AY757" s="41" t="s">
        <v>24</v>
      </c>
      <c r="AZ757" s="41"/>
      <c r="BA757" s="36"/>
      <c r="BB757" s="51"/>
      <c r="BC757" s="33"/>
      <c r="BD757" s="33"/>
      <c r="BE757" s="51"/>
      <c r="BF757" s="51"/>
      <c r="BG757" s="51"/>
      <c r="BH757" s="51"/>
      <c r="BI757" s="51"/>
      <c r="BJ757" s="51"/>
      <c r="BK757" s="51"/>
      <c r="BL757" s="51"/>
      <c r="BM757" s="51"/>
      <c r="BN757" s="51"/>
      <c r="BO757" s="51"/>
    </row>
    <row r="758" spans="1:67" ht="157.5" customHeight="1" x14ac:dyDescent="0.25">
      <c r="A758" s="201">
        <v>758</v>
      </c>
      <c r="B758" s="182" t="s">
        <v>4225</v>
      </c>
      <c r="C758" s="182" t="s">
        <v>3753</v>
      </c>
      <c r="D758" s="36" t="s">
        <v>36</v>
      </c>
      <c r="E758" s="36" t="s">
        <v>41</v>
      </c>
      <c r="F758" s="202" t="s">
        <v>4237</v>
      </c>
      <c r="G758" s="202">
        <v>10</v>
      </c>
      <c r="H758" s="202" t="s">
        <v>4238</v>
      </c>
      <c r="I758" s="202"/>
      <c r="J758" s="202"/>
      <c r="K758" s="202"/>
      <c r="L758" s="34" t="s">
        <v>1997</v>
      </c>
      <c r="M758" s="182"/>
      <c r="N758" s="183"/>
      <c r="O758" s="184" t="s">
        <v>41</v>
      </c>
      <c r="P758" s="109"/>
      <c r="Q758" s="182" t="s">
        <v>25</v>
      </c>
      <c r="R758" s="109"/>
      <c r="S758" s="183" t="s">
        <v>391</v>
      </c>
      <c r="T758" s="33" t="s">
        <v>4239</v>
      </c>
      <c r="U758" s="33" t="s">
        <v>58</v>
      </c>
      <c r="V758" s="45" t="s">
        <v>58</v>
      </c>
      <c r="W758" s="34" t="s">
        <v>1998</v>
      </c>
      <c r="X758" s="34" t="s">
        <v>1999</v>
      </c>
      <c r="Y758" s="36"/>
      <c r="Z758" s="36"/>
      <c r="AA758" s="36"/>
      <c r="AB758" s="36">
        <v>1</v>
      </c>
      <c r="AC758" s="36"/>
      <c r="AD758" s="36"/>
      <c r="AE758" s="36"/>
      <c r="AF758" s="51"/>
      <c r="AG758" s="51"/>
      <c r="AH758" s="51"/>
      <c r="AI758" s="51">
        <v>1</v>
      </c>
      <c r="AJ758" s="51"/>
      <c r="AK758" s="51"/>
      <c r="AL758" s="33"/>
      <c r="AM758" s="33"/>
      <c r="AN758" s="186"/>
      <c r="AO758" s="186"/>
      <c r="AP758" s="185"/>
      <c r="AQ758" s="185"/>
      <c r="AR758" s="185"/>
      <c r="AS758" s="185"/>
      <c r="AT758" s="185"/>
      <c r="AU758" s="185"/>
      <c r="AV758" s="185"/>
      <c r="AW758" s="186"/>
      <c r="AX758" s="41"/>
      <c r="AY758" s="41" t="s">
        <v>24</v>
      </c>
      <c r="AZ758" s="41"/>
      <c r="BA758" s="36"/>
      <c r="BB758" s="51"/>
      <c r="BC758" s="33"/>
      <c r="BD758" s="33"/>
      <c r="BE758" s="51"/>
      <c r="BF758" s="51"/>
      <c r="BG758" s="51"/>
      <c r="BH758" s="51"/>
      <c r="BI758" s="51"/>
      <c r="BJ758" s="51"/>
      <c r="BK758" s="51"/>
      <c r="BL758" s="51"/>
      <c r="BM758" s="51"/>
      <c r="BN758" s="51"/>
      <c r="BO758" s="51"/>
    </row>
    <row r="759" spans="1:67" ht="47.25" customHeight="1" x14ac:dyDescent="0.25">
      <c r="A759" s="201">
        <v>759</v>
      </c>
      <c r="B759" s="182" t="s">
        <v>4225</v>
      </c>
      <c r="C759" s="182" t="s">
        <v>3753</v>
      </c>
      <c r="D759" s="36" t="s">
        <v>36</v>
      </c>
      <c r="E759" s="36" t="s">
        <v>41</v>
      </c>
      <c r="F759" s="202" t="s">
        <v>3299</v>
      </c>
      <c r="G759" s="202">
        <v>15</v>
      </c>
      <c r="H759" s="109" t="s">
        <v>4240</v>
      </c>
      <c r="I759" s="109"/>
      <c r="J759" s="109"/>
      <c r="K759" s="109"/>
      <c r="L759" s="34" t="s">
        <v>2001</v>
      </c>
      <c r="M759" s="182"/>
      <c r="N759" s="183"/>
      <c r="O759" s="184" t="s">
        <v>41</v>
      </c>
      <c r="P759" s="109" t="s">
        <v>2002</v>
      </c>
      <c r="Q759" s="182" t="s">
        <v>25</v>
      </c>
      <c r="R759" s="109"/>
      <c r="S759" s="183" t="s">
        <v>791</v>
      </c>
      <c r="T759" s="188">
        <v>42808</v>
      </c>
      <c r="U759" s="33" t="s">
        <v>58</v>
      </c>
      <c r="V759" s="45" t="s">
        <v>58</v>
      </c>
      <c r="W759" s="49" t="s">
        <v>2002</v>
      </c>
      <c r="X759" s="49" t="s">
        <v>253</v>
      </c>
      <c r="Y759" s="36"/>
      <c r="Z759" s="36"/>
      <c r="AA759" s="36"/>
      <c r="AB759" s="36">
        <v>1</v>
      </c>
      <c r="AC759" s="36"/>
      <c r="AD759" s="36"/>
      <c r="AE759" s="36"/>
      <c r="AF759" s="51"/>
      <c r="AG759" s="51"/>
      <c r="AH759" s="51"/>
      <c r="AI759" s="51">
        <v>1</v>
      </c>
      <c r="AJ759" s="51"/>
      <c r="AK759" s="51"/>
      <c r="AL759" s="33"/>
      <c r="AM759" s="33"/>
      <c r="AN759" s="186"/>
      <c r="AO759" s="186"/>
      <c r="AP759" s="185"/>
      <c r="AQ759" s="185"/>
      <c r="AR759" s="185"/>
      <c r="AS759" s="185"/>
      <c r="AT759" s="185"/>
      <c r="AU759" s="185"/>
      <c r="AV759" s="185"/>
      <c r="AW759" s="186"/>
      <c r="AX759" s="41"/>
      <c r="AY759" s="41" t="s">
        <v>24</v>
      </c>
      <c r="AZ759" s="41"/>
      <c r="BA759" s="36"/>
      <c r="BB759" s="51"/>
      <c r="BC759" s="33"/>
      <c r="BD759" s="33"/>
      <c r="BE759" s="51"/>
      <c r="BF759" s="51"/>
      <c r="BG759" s="51"/>
      <c r="BH759" s="51"/>
      <c r="BI759" s="51"/>
      <c r="BJ759" s="51"/>
      <c r="BK759" s="51"/>
      <c r="BL759" s="51"/>
      <c r="BM759" s="51"/>
      <c r="BN759" s="51"/>
      <c r="BO759" s="51"/>
    </row>
    <row r="760" spans="1:67" ht="126" customHeight="1" x14ac:dyDescent="0.25">
      <c r="A760" s="201">
        <v>760</v>
      </c>
      <c r="B760" s="182" t="s">
        <v>4225</v>
      </c>
      <c r="C760" s="182" t="s">
        <v>3753</v>
      </c>
      <c r="D760" s="36" t="s">
        <v>36</v>
      </c>
      <c r="E760" s="36" t="s">
        <v>41</v>
      </c>
      <c r="F760" s="202" t="s">
        <v>3735</v>
      </c>
      <c r="G760" s="202">
        <v>20</v>
      </c>
      <c r="H760" s="202">
        <v>3</v>
      </c>
      <c r="I760" s="202"/>
      <c r="J760" s="202"/>
      <c r="K760" s="202"/>
      <c r="L760" s="34" t="s">
        <v>2003</v>
      </c>
      <c r="M760" s="182"/>
      <c r="N760" s="183"/>
      <c r="O760" s="184" t="s">
        <v>41</v>
      </c>
      <c r="P760" s="109"/>
      <c r="Q760" s="182" t="s">
        <v>25</v>
      </c>
      <c r="R760" s="109"/>
      <c r="S760" s="183" t="s">
        <v>3172</v>
      </c>
      <c r="T760" s="33" t="s">
        <v>4241</v>
      </c>
      <c r="U760" s="33" t="s">
        <v>21</v>
      </c>
      <c r="V760" s="45" t="s">
        <v>21</v>
      </c>
      <c r="W760" s="34" t="s">
        <v>2004</v>
      </c>
      <c r="X760" s="34" t="s">
        <v>973</v>
      </c>
      <c r="Y760" s="36">
        <v>1</v>
      </c>
      <c r="Z760" s="36"/>
      <c r="AA760" s="36"/>
      <c r="AB760" s="36"/>
      <c r="AC760" s="36"/>
      <c r="AD760" s="36"/>
      <c r="AE760" s="36"/>
      <c r="AF760" s="51"/>
      <c r="AG760" s="51"/>
      <c r="AH760" s="51"/>
      <c r="AI760" s="51">
        <v>1</v>
      </c>
      <c r="AJ760" s="51"/>
      <c r="AK760" s="51"/>
      <c r="AL760" s="33"/>
      <c r="AM760" s="33"/>
      <c r="AN760" s="33"/>
      <c r="AO760" s="33"/>
      <c r="AP760" s="185" t="s">
        <v>3166</v>
      </c>
      <c r="AQ760" s="185" t="s">
        <v>3166</v>
      </c>
      <c r="AR760" s="185" t="s">
        <v>3166</v>
      </c>
      <c r="AS760" s="185" t="s">
        <v>2694</v>
      </c>
      <c r="AT760" s="185"/>
      <c r="AU760" s="185"/>
      <c r="AV760" s="185"/>
      <c r="AW760" s="186"/>
      <c r="AX760" s="35"/>
      <c r="AY760" s="35" t="s">
        <v>46</v>
      </c>
      <c r="AZ760" s="41"/>
      <c r="BA760" s="36"/>
      <c r="BB760" s="51"/>
      <c r="BC760" s="33"/>
      <c r="BD760" s="33"/>
      <c r="BE760" s="51"/>
      <c r="BF760" s="51"/>
      <c r="BG760" s="51"/>
      <c r="BH760" s="51"/>
      <c r="BI760" s="51"/>
      <c r="BJ760" s="51"/>
      <c r="BK760" s="51"/>
      <c r="BL760" s="51"/>
      <c r="BM760" s="51"/>
      <c r="BN760" s="51"/>
      <c r="BO760" s="51"/>
    </row>
    <row r="761" spans="1:67" ht="78.75" customHeight="1" x14ac:dyDescent="0.25">
      <c r="A761" s="201">
        <v>761</v>
      </c>
      <c r="B761" s="182" t="s">
        <v>4225</v>
      </c>
      <c r="C761" s="182" t="s">
        <v>3753</v>
      </c>
      <c r="D761" s="36" t="s">
        <v>36</v>
      </c>
      <c r="E761" s="36" t="s">
        <v>41</v>
      </c>
      <c r="F761" s="202" t="s">
        <v>3735</v>
      </c>
      <c r="G761" s="202">
        <v>21</v>
      </c>
      <c r="H761" s="202" t="s">
        <v>4242</v>
      </c>
      <c r="I761" s="202"/>
      <c r="J761" s="202"/>
      <c r="K761" s="202"/>
      <c r="L761" s="34" t="s">
        <v>2005</v>
      </c>
      <c r="M761" s="182"/>
      <c r="N761" s="183"/>
      <c r="O761" s="184" t="s">
        <v>41</v>
      </c>
      <c r="P761" s="109" t="s">
        <v>1558</v>
      </c>
      <c r="Q761" s="182" t="s">
        <v>25</v>
      </c>
      <c r="R761" s="109"/>
      <c r="S761" s="183" t="s">
        <v>791</v>
      </c>
      <c r="T761" s="33" t="s">
        <v>4243</v>
      </c>
      <c r="U761" s="33" t="s">
        <v>167</v>
      </c>
      <c r="V761" s="45" t="s">
        <v>58</v>
      </c>
      <c r="W761" s="49" t="s">
        <v>2006</v>
      </c>
      <c r="X761" s="34" t="s">
        <v>973</v>
      </c>
      <c r="Y761" s="36"/>
      <c r="Z761" s="36"/>
      <c r="AA761" s="36"/>
      <c r="AB761" s="36">
        <v>1</v>
      </c>
      <c r="AC761" s="36"/>
      <c r="AD761" s="36"/>
      <c r="AE761" s="36"/>
      <c r="AF761" s="51"/>
      <c r="AG761" s="51"/>
      <c r="AH761" s="51"/>
      <c r="AI761" s="51">
        <v>1</v>
      </c>
      <c r="AJ761" s="51"/>
      <c r="AK761" s="51"/>
      <c r="AL761" s="33"/>
      <c r="AM761" s="33"/>
      <c r="AN761" s="186"/>
      <c r="AO761" s="186"/>
      <c r="AP761" s="185"/>
      <c r="AQ761" s="185"/>
      <c r="AR761" s="185"/>
      <c r="AS761" s="185"/>
      <c r="AT761" s="185"/>
      <c r="AU761" s="185"/>
      <c r="AV761" s="185"/>
      <c r="AW761" s="186"/>
      <c r="AX761" s="41"/>
      <c r="AY761" s="35" t="s">
        <v>176</v>
      </c>
      <c r="AZ761" s="41"/>
      <c r="BA761" s="36"/>
      <c r="BB761" s="51"/>
      <c r="BC761" s="33" t="s">
        <v>25</v>
      </c>
      <c r="BD761" s="33"/>
      <c r="BE761" s="51"/>
      <c r="BF761" s="51"/>
      <c r="BG761" s="51"/>
      <c r="BH761" s="51"/>
      <c r="BI761" s="51"/>
      <c r="BJ761" s="51"/>
      <c r="BK761" s="51"/>
      <c r="BL761" s="51"/>
      <c r="BM761" s="51"/>
      <c r="BN761" s="51"/>
      <c r="BO761" s="51"/>
    </row>
    <row r="762" spans="1:67" ht="47.25" customHeight="1" x14ac:dyDescent="0.25">
      <c r="A762" s="201">
        <v>762</v>
      </c>
      <c r="B762" s="182" t="s">
        <v>4225</v>
      </c>
      <c r="C762" s="182" t="s">
        <v>3753</v>
      </c>
      <c r="D762" s="36" t="s">
        <v>36</v>
      </c>
      <c r="E762" s="36" t="s">
        <v>41</v>
      </c>
      <c r="F762" s="202" t="s">
        <v>3367</v>
      </c>
      <c r="G762" s="202">
        <v>38</v>
      </c>
      <c r="H762" s="109" t="s">
        <v>4244</v>
      </c>
      <c r="I762" s="109"/>
      <c r="J762" s="109"/>
      <c r="K762" s="109"/>
      <c r="L762" s="34" t="s">
        <v>2008</v>
      </c>
      <c r="M762" s="182"/>
      <c r="N762" s="183"/>
      <c r="O762" s="184" t="s">
        <v>41</v>
      </c>
      <c r="P762" s="109"/>
      <c r="Q762" s="182" t="s">
        <v>25</v>
      </c>
      <c r="R762" s="109"/>
      <c r="S762" s="183" t="s">
        <v>391</v>
      </c>
      <c r="T762" s="33" t="s">
        <v>4245</v>
      </c>
      <c r="U762" s="33" t="s">
        <v>58</v>
      </c>
      <c r="V762" s="45" t="s">
        <v>58</v>
      </c>
      <c r="W762" s="34" t="s">
        <v>2010</v>
      </c>
      <c r="X762" s="34" t="s">
        <v>985</v>
      </c>
      <c r="Y762" s="36"/>
      <c r="Z762" s="36"/>
      <c r="AA762" s="36"/>
      <c r="AB762" s="36">
        <v>1</v>
      </c>
      <c r="AC762" s="36"/>
      <c r="AD762" s="36"/>
      <c r="AE762" s="36"/>
      <c r="AF762" s="51"/>
      <c r="AG762" s="51"/>
      <c r="AH762" s="51"/>
      <c r="AI762" s="51">
        <v>1</v>
      </c>
      <c r="AJ762" s="51"/>
      <c r="AK762" s="51"/>
      <c r="AL762" s="33"/>
      <c r="AM762" s="33"/>
      <c r="AN762" s="186"/>
      <c r="AO762" s="186"/>
      <c r="AP762" s="185"/>
      <c r="AQ762" s="185"/>
      <c r="AR762" s="185"/>
      <c r="AS762" s="185"/>
      <c r="AT762" s="185"/>
      <c r="AU762" s="185"/>
      <c r="AV762" s="185"/>
      <c r="AW762" s="186"/>
      <c r="AX762" s="41"/>
      <c r="AY762" s="41" t="s">
        <v>24</v>
      </c>
      <c r="AZ762" s="41"/>
      <c r="BA762" s="36"/>
      <c r="BB762" s="51"/>
      <c r="BC762" s="33"/>
      <c r="BD762" s="33"/>
      <c r="BE762" s="51"/>
      <c r="BF762" s="51"/>
      <c r="BG762" s="51"/>
      <c r="BH762" s="51"/>
      <c r="BI762" s="51"/>
      <c r="BJ762" s="51"/>
      <c r="BK762" s="51"/>
      <c r="BL762" s="51"/>
      <c r="BM762" s="51"/>
      <c r="BN762" s="51"/>
      <c r="BO762" s="51"/>
    </row>
    <row r="763" spans="1:67" ht="197.25" customHeight="1" x14ac:dyDescent="0.25">
      <c r="A763" s="201">
        <v>763</v>
      </c>
      <c r="B763" s="182" t="s">
        <v>4225</v>
      </c>
      <c r="C763" s="182" t="s">
        <v>3753</v>
      </c>
      <c r="D763" s="36" t="s">
        <v>36</v>
      </c>
      <c r="E763" s="36" t="s">
        <v>41</v>
      </c>
      <c r="F763" s="202" t="s">
        <v>3345</v>
      </c>
      <c r="G763" s="202">
        <v>39</v>
      </c>
      <c r="H763" s="202">
        <v>6</v>
      </c>
      <c r="I763" s="202"/>
      <c r="J763" s="202"/>
      <c r="K763" s="202"/>
      <c r="L763" s="34" t="s">
        <v>2012</v>
      </c>
      <c r="M763" s="182"/>
      <c r="N763" s="183"/>
      <c r="O763" s="184" t="s">
        <v>41</v>
      </c>
      <c r="P763" s="109"/>
      <c r="Q763" s="182" t="s">
        <v>25</v>
      </c>
      <c r="R763" s="109"/>
      <c r="S763" s="183" t="s">
        <v>391</v>
      </c>
      <c r="T763" s="33" t="s">
        <v>4246</v>
      </c>
      <c r="U763" s="33" t="s">
        <v>58</v>
      </c>
      <c r="V763" s="45" t="s">
        <v>58</v>
      </c>
      <c r="W763" s="34" t="s">
        <v>2014</v>
      </c>
      <c r="X763" s="49" t="s">
        <v>228</v>
      </c>
      <c r="Y763" s="36"/>
      <c r="Z763" s="36"/>
      <c r="AA763" s="36"/>
      <c r="AB763" s="36">
        <v>1</v>
      </c>
      <c r="AC763" s="36"/>
      <c r="AD763" s="36"/>
      <c r="AE763" s="36"/>
      <c r="AF763" s="51"/>
      <c r="AG763" s="51"/>
      <c r="AH763" s="51"/>
      <c r="AI763" s="51">
        <v>1</v>
      </c>
      <c r="AJ763" s="51"/>
      <c r="AK763" s="51"/>
      <c r="AL763" s="33"/>
      <c r="AM763" s="33"/>
      <c r="AN763" s="186"/>
      <c r="AO763" s="186"/>
      <c r="AP763" s="185"/>
      <c r="AQ763" s="185"/>
      <c r="AR763" s="185"/>
      <c r="AS763" s="185"/>
      <c r="AT763" s="185"/>
      <c r="AU763" s="185"/>
      <c r="AV763" s="185"/>
      <c r="AW763" s="186"/>
      <c r="AX763" s="41"/>
      <c r="AY763" s="41" t="s">
        <v>24</v>
      </c>
      <c r="AZ763" s="41"/>
      <c r="BA763" s="36"/>
      <c r="BB763" s="51"/>
      <c r="BC763" s="33"/>
      <c r="BD763" s="33"/>
      <c r="BE763" s="51"/>
      <c r="BF763" s="51"/>
      <c r="BG763" s="51"/>
      <c r="BH763" s="51"/>
      <c r="BI763" s="51"/>
      <c r="BJ763" s="51"/>
      <c r="BK763" s="51"/>
      <c r="BL763" s="51"/>
      <c r="BM763" s="51"/>
      <c r="BN763" s="51"/>
      <c r="BO763" s="51"/>
    </row>
    <row r="764" spans="1:67" ht="78.75" customHeight="1" x14ac:dyDescent="0.25">
      <c r="A764" s="201">
        <v>764</v>
      </c>
      <c r="B764" s="182" t="s">
        <v>4225</v>
      </c>
      <c r="C764" s="182" t="s">
        <v>3753</v>
      </c>
      <c r="D764" s="36" t="s">
        <v>36</v>
      </c>
      <c r="E764" s="36" t="s">
        <v>41</v>
      </c>
      <c r="F764" s="202" t="s">
        <v>3345</v>
      </c>
      <c r="G764" s="202">
        <v>49</v>
      </c>
      <c r="H764" s="109" t="s">
        <v>4247</v>
      </c>
      <c r="I764" s="109"/>
      <c r="J764" s="109"/>
      <c r="K764" s="109"/>
      <c r="L764" s="34" t="s">
        <v>2016</v>
      </c>
      <c r="M764" s="182"/>
      <c r="N764" s="183"/>
      <c r="O764" s="184" t="s">
        <v>41</v>
      </c>
      <c r="P764" s="109"/>
      <c r="Q764" s="182" t="s">
        <v>25</v>
      </c>
      <c r="R764" s="109"/>
      <c r="S764" s="183" t="s">
        <v>391</v>
      </c>
      <c r="T764" s="33" t="s">
        <v>4248</v>
      </c>
      <c r="U764" s="33" t="s">
        <v>21</v>
      </c>
      <c r="V764" s="45" t="s">
        <v>21</v>
      </c>
      <c r="W764" s="34" t="s">
        <v>2017</v>
      </c>
      <c r="X764" s="49" t="s">
        <v>228</v>
      </c>
      <c r="Y764" s="36">
        <v>1</v>
      </c>
      <c r="Z764" s="36"/>
      <c r="AA764" s="36"/>
      <c r="AB764" s="36"/>
      <c r="AC764" s="36"/>
      <c r="AD764" s="36"/>
      <c r="AE764" s="36"/>
      <c r="AF764" s="51"/>
      <c r="AG764" s="51"/>
      <c r="AH764" s="51"/>
      <c r="AI764" s="51">
        <v>1</v>
      </c>
      <c r="AJ764" s="51"/>
      <c r="AK764" s="51"/>
      <c r="AL764" s="33"/>
      <c r="AM764" s="33"/>
      <c r="AN764" s="186"/>
      <c r="AO764" s="186"/>
      <c r="AP764" s="185"/>
      <c r="AQ764" s="185"/>
      <c r="AR764" s="185"/>
      <c r="AS764" s="185"/>
      <c r="AT764" s="185"/>
      <c r="AU764" s="185"/>
      <c r="AV764" s="185"/>
      <c r="AW764" s="186"/>
      <c r="AX764" s="41"/>
      <c r="AY764" s="41" t="s">
        <v>24</v>
      </c>
      <c r="AZ764" s="41"/>
      <c r="BA764" s="36"/>
      <c r="BB764" s="51"/>
      <c r="BC764" s="33"/>
      <c r="BD764" s="33"/>
      <c r="BE764" s="51"/>
      <c r="BF764" s="51"/>
      <c r="BG764" s="51"/>
      <c r="BH764" s="51"/>
      <c r="BI764" s="51"/>
      <c r="BJ764" s="51"/>
      <c r="BK764" s="51"/>
      <c r="BL764" s="51"/>
      <c r="BM764" s="51"/>
      <c r="BN764" s="51"/>
      <c r="BO764" s="51"/>
    </row>
    <row r="765" spans="1:67" ht="76.5" customHeight="1" x14ac:dyDescent="0.25">
      <c r="A765" s="201">
        <v>765</v>
      </c>
      <c r="B765" s="182" t="s">
        <v>4225</v>
      </c>
      <c r="C765" s="182" t="s">
        <v>3753</v>
      </c>
      <c r="D765" s="36" t="s">
        <v>36</v>
      </c>
      <c r="E765" s="36" t="s">
        <v>41</v>
      </c>
      <c r="F765" s="202" t="s">
        <v>3812</v>
      </c>
      <c r="G765" s="202">
        <v>106</v>
      </c>
      <c r="H765" s="202">
        <v>4</v>
      </c>
      <c r="I765" s="202"/>
      <c r="J765" s="202"/>
      <c r="K765" s="202"/>
      <c r="L765" s="34" t="s">
        <v>2018</v>
      </c>
      <c r="M765" s="182"/>
      <c r="N765" s="183"/>
      <c r="O765" s="184" t="s">
        <v>41</v>
      </c>
      <c r="P765" s="109"/>
      <c r="Q765" s="182" t="s">
        <v>25</v>
      </c>
      <c r="R765" s="109"/>
      <c r="S765" s="183" t="s">
        <v>3306</v>
      </c>
      <c r="T765" s="33" t="s">
        <v>4249</v>
      </c>
      <c r="U765" s="33" t="s">
        <v>21</v>
      </c>
      <c r="V765" s="45" t="s">
        <v>21</v>
      </c>
      <c r="W765" s="34" t="s">
        <v>2019</v>
      </c>
      <c r="X765" s="34" t="s">
        <v>2020</v>
      </c>
      <c r="Y765" s="36">
        <v>1</v>
      </c>
      <c r="Z765" s="36"/>
      <c r="AA765" s="36"/>
      <c r="AB765" s="36"/>
      <c r="AC765" s="36"/>
      <c r="AD765" s="36"/>
      <c r="AE765" s="36"/>
      <c r="AF765" s="51"/>
      <c r="AG765" s="51">
        <v>1</v>
      </c>
      <c r="AH765" s="51"/>
      <c r="AI765" s="51"/>
      <c r="AJ765" s="51"/>
      <c r="AK765" s="51"/>
      <c r="AL765" s="33" t="s">
        <v>3156</v>
      </c>
      <c r="AM765" s="33"/>
      <c r="AN765" s="185" t="s">
        <v>3224</v>
      </c>
      <c r="AO765" s="185" t="s">
        <v>4250</v>
      </c>
      <c r="AP765" s="185" t="s">
        <v>4250</v>
      </c>
      <c r="AQ765" s="185"/>
      <c r="AR765" s="185"/>
      <c r="AS765" s="185"/>
      <c r="AT765" s="185"/>
      <c r="AU765" s="185"/>
      <c r="AV765" s="185"/>
      <c r="AW765" s="186"/>
      <c r="AX765" s="186"/>
      <c r="AY765" s="41" t="s">
        <v>46</v>
      </c>
      <c r="AZ765" s="41"/>
      <c r="BA765" s="36"/>
      <c r="BB765" s="36" t="s">
        <v>3154</v>
      </c>
      <c r="BC765" s="33" t="s">
        <v>3296</v>
      </c>
      <c r="BD765" s="33"/>
      <c r="BE765" s="51"/>
      <c r="BF765" s="51"/>
      <c r="BG765" s="51"/>
      <c r="BH765" s="51"/>
      <c r="BI765" s="51"/>
      <c r="BJ765" s="51"/>
      <c r="BK765" s="51"/>
      <c r="BL765" s="51"/>
      <c r="BM765" s="51"/>
      <c r="BN765" s="51"/>
      <c r="BO765" s="51"/>
    </row>
    <row r="766" spans="1:67" ht="61.5" customHeight="1" x14ac:dyDescent="0.25">
      <c r="A766" s="201">
        <v>766</v>
      </c>
      <c r="B766" s="182" t="s">
        <v>4251</v>
      </c>
      <c r="C766" s="183" t="s">
        <v>4252</v>
      </c>
      <c r="D766" s="36" t="s">
        <v>18</v>
      </c>
      <c r="E766" s="36" t="s">
        <v>41</v>
      </c>
      <c r="F766" s="202">
        <v>1.7</v>
      </c>
      <c r="G766" s="202">
        <v>1</v>
      </c>
      <c r="H766" s="202" t="s">
        <v>4253</v>
      </c>
      <c r="I766" s="202"/>
      <c r="J766" s="202"/>
      <c r="K766" s="202"/>
      <c r="L766" s="34" t="s">
        <v>2021</v>
      </c>
      <c r="M766" s="182"/>
      <c r="N766" s="183"/>
      <c r="O766" s="184" t="s">
        <v>41</v>
      </c>
      <c r="P766" s="109"/>
      <c r="Q766" s="182" t="s">
        <v>25</v>
      </c>
      <c r="R766" s="109"/>
      <c r="S766" s="183" t="s">
        <v>3172</v>
      </c>
      <c r="T766" s="33" t="s">
        <v>4254</v>
      </c>
      <c r="U766" s="33" t="s">
        <v>21</v>
      </c>
      <c r="V766" s="45" t="s">
        <v>21</v>
      </c>
      <c r="W766" s="34" t="s">
        <v>2022</v>
      </c>
      <c r="X766" s="49" t="s">
        <v>315</v>
      </c>
      <c r="Y766" s="36">
        <v>1</v>
      </c>
      <c r="Z766" s="36"/>
      <c r="AA766" s="36"/>
      <c r="AB766" s="36"/>
      <c r="AC766" s="36"/>
      <c r="AD766" s="36"/>
      <c r="AE766" s="36"/>
      <c r="AF766" s="51"/>
      <c r="AG766" s="51"/>
      <c r="AH766" s="51"/>
      <c r="AI766" s="51">
        <v>1</v>
      </c>
      <c r="AJ766" s="51"/>
      <c r="AK766" s="51"/>
      <c r="AL766" s="33"/>
      <c r="AM766" s="33"/>
      <c r="AN766" s="185" t="s">
        <v>3174</v>
      </c>
      <c r="AO766" s="185"/>
      <c r="AP766" s="185" t="s">
        <v>3166</v>
      </c>
      <c r="AQ766" s="185" t="s">
        <v>3166</v>
      </c>
      <c r="AR766" s="185" t="s">
        <v>3166</v>
      </c>
      <c r="AS766" s="185" t="s">
        <v>3166</v>
      </c>
      <c r="AT766" s="185"/>
      <c r="AU766" s="185"/>
      <c r="AV766" s="185"/>
      <c r="AW766" s="186"/>
      <c r="AX766" s="41"/>
      <c r="AY766" s="41" t="s">
        <v>46</v>
      </c>
      <c r="AZ766" s="41"/>
      <c r="BA766" s="36"/>
      <c r="BB766" s="51"/>
      <c r="BC766" s="33"/>
      <c r="BD766" s="33"/>
      <c r="BE766" s="51"/>
      <c r="BF766" s="51"/>
      <c r="BG766" s="51"/>
      <c r="BH766" s="51"/>
      <c r="BI766" s="51"/>
      <c r="BJ766" s="51"/>
      <c r="BK766" s="51"/>
      <c r="BL766" s="51"/>
      <c r="BM766" s="51"/>
      <c r="BN766" s="51"/>
      <c r="BO766" s="51"/>
    </row>
    <row r="767" spans="1:67" ht="61.5" customHeight="1" x14ac:dyDescent="0.25">
      <c r="A767" s="201">
        <v>767</v>
      </c>
      <c r="B767" s="182" t="s">
        <v>4251</v>
      </c>
      <c r="C767" s="183" t="s">
        <v>4252</v>
      </c>
      <c r="D767" s="36" t="s">
        <v>18</v>
      </c>
      <c r="E767" s="36" t="s">
        <v>41</v>
      </c>
      <c r="F767" s="202">
        <v>1.7</v>
      </c>
      <c r="G767" s="202">
        <v>1</v>
      </c>
      <c r="H767" s="202" t="s">
        <v>4253</v>
      </c>
      <c r="I767" s="202"/>
      <c r="J767" s="202"/>
      <c r="K767" s="202"/>
      <c r="L767" s="34" t="s">
        <v>2023</v>
      </c>
      <c r="M767" s="182"/>
      <c r="N767" s="183"/>
      <c r="O767" s="184" t="s">
        <v>41</v>
      </c>
      <c r="P767" s="109"/>
      <c r="Q767" s="182" t="s">
        <v>25</v>
      </c>
      <c r="R767" s="109"/>
      <c r="S767" s="183" t="s">
        <v>3172</v>
      </c>
      <c r="T767" s="33" t="s">
        <v>4255</v>
      </c>
      <c r="U767" s="33" t="s">
        <v>21</v>
      </c>
      <c r="V767" s="45" t="s">
        <v>21</v>
      </c>
      <c r="W767" s="34" t="s">
        <v>2024</v>
      </c>
      <c r="X767" s="49" t="s">
        <v>315</v>
      </c>
      <c r="Y767" s="36">
        <v>1</v>
      </c>
      <c r="Z767" s="36"/>
      <c r="AA767" s="36"/>
      <c r="AB767" s="36"/>
      <c r="AC767" s="36"/>
      <c r="AD767" s="36"/>
      <c r="AE767" s="36"/>
      <c r="AF767" s="51"/>
      <c r="AG767" s="51"/>
      <c r="AH767" s="51"/>
      <c r="AI767" s="51">
        <v>1</v>
      </c>
      <c r="AJ767" s="51"/>
      <c r="AK767" s="51"/>
      <c r="AL767" s="33"/>
      <c r="AM767" s="33"/>
      <c r="AN767" s="185" t="s">
        <v>3174</v>
      </c>
      <c r="AO767" s="185"/>
      <c r="AP767" s="185" t="s">
        <v>3166</v>
      </c>
      <c r="AQ767" s="185" t="s">
        <v>3166</v>
      </c>
      <c r="AR767" s="185" t="s">
        <v>3166</v>
      </c>
      <c r="AS767" s="185" t="s">
        <v>3166</v>
      </c>
      <c r="AT767" s="185"/>
      <c r="AU767" s="185"/>
      <c r="AV767" s="185"/>
      <c r="AW767" s="186"/>
      <c r="AX767" s="41"/>
      <c r="AY767" s="41" t="s">
        <v>46</v>
      </c>
      <c r="AZ767" s="41"/>
      <c r="BA767" s="36"/>
      <c r="BB767" s="51"/>
      <c r="BC767" s="33"/>
      <c r="BD767" s="33"/>
      <c r="BE767" s="51"/>
      <c r="BF767" s="51"/>
      <c r="BG767" s="51"/>
      <c r="BH767" s="51"/>
      <c r="BI767" s="51"/>
      <c r="BJ767" s="51"/>
      <c r="BK767" s="51"/>
      <c r="BL767" s="51"/>
      <c r="BM767" s="51"/>
      <c r="BN767" s="51"/>
      <c r="BO767" s="51"/>
    </row>
    <row r="768" spans="1:67" ht="91.5" customHeight="1" x14ac:dyDescent="0.25">
      <c r="A768" s="201">
        <v>768</v>
      </c>
      <c r="B768" s="182" t="s">
        <v>4251</v>
      </c>
      <c r="C768" s="183" t="s">
        <v>4252</v>
      </c>
      <c r="D768" s="36" t="s">
        <v>18</v>
      </c>
      <c r="E768" s="36" t="s">
        <v>41</v>
      </c>
      <c r="F768" s="202">
        <v>1.8</v>
      </c>
      <c r="G768" s="202">
        <v>1</v>
      </c>
      <c r="H768" s="202">
        <v>1</v>
      </c>
      <c r="I768" s="202"/>
      <c r="J768" s="202"/>
      <c r="K768" s="202"/>
      <c r="L768" s="34" t="s">
        <v>2025</v>
      </c>
      <c r="M768" s="182"/>
      <c r="N768" s="183"/>
      <c r="O768" s="184" t="s">
        <v>41</v>
      </c>
      <c r="P768" s="109"/>
      <c r="Q768" s="182" t="s">
        <v>25</v>
      </c>
      <c r="R768" s="109"/>
      <c r="S768" s="183" t="s">
        <v>3172</v>
      </c>
      <c r="T768" s="33" t="s">
        <v>4255</v>
      </c>
      <c r="U768" s="33" t="s">
        <v>21</v>
      </c>
      <c r="V768" s="45" t="s">
        <v>21</v>
      </c>
      <c r="W768" s="34" t="s">
        <v>2024</v>
      </c>
      <c r="X768" s="34" t="s">
        <v>336</v>
      </c>
      <c r="Y768" s="36">
        <v>1</v>
      </c>
      <c r="Z768" s="36"/>
      <c r="AA768" s="36"/>
      <c r="AB768" s="36"/>
      <c r="AC768" s="36"/>
      <c r="AD768" s="36"/>
      <c r="AE768" s="36"/>
      <c r="AF768" s="51"/>
      <c r="AG768" s="51"/>
      <c r="AH768" s="51"/>
      <c r="AI768" s="51">
        <v>1</v>
      </c>
      <c r="AJ768" s="51"/>
      <c r="AK768" s="51"/>
      <c r="AL768" s="33"/>
      <c r="AM768" s="33"/>
      <c r="AN768" s="185" t="s">
        <v>3174</v>
      </c>
      <c r="AO768" s="185"/>
      <c r="AP768" s="185" t="s">
        <v>3166</v>
      </c>
      <c r="AQ768" s="185" t="s">
        <v>3166</v>
      </c>
      <c r="AR768" s="185" t="s">
        <v>3166</v>
      </c>
      <c r="AS768" s="185" t="s">
        <v>3166</v>
      </c>
      <c r="AT768" s="185"/>
      <c r="AU768" s="185"/>
      <c r="AV768" s="185"/>
      <c r="AW768" s="186"/>
      <c r="AX768" s="41"/>
      <c r="AY768" s="41" t="s">
        <v>46</v>
      </c>
      <c r="AZ768" s="41"/>
      <c r="BA768" s="36"/>
      <c r="BB768" s="51"/>
      <c r="BC768" s="33"/>
      <c r="BD768" s="33"/>
      <c r="BE768" s="51"/>
      <c r="BF768" s="51"/>
      <c r="BG768" s="51"/>
      <c r="BH768" s="51"/>
      <c r="BI768" s="51"/>
      <c r="BJ768" s="51"/>
      <c r="BK768" s="51"/>
      <c r="BL768" s="51"/>
      <c r="BM768" s="51"/>
      <c r="BN768" s="51"/>
      <c r="BO768" s="51"/>
    </row>
    <row r="769" spans="1:67" ht="61.5" customHeight="1" x14ac:dyDescent="0.25">
      <c r="A769" s="201">
        <v>769</v>
      </c>
      <c r="B769" s="182" t="s">
        <v>4251</v>
      </c>
      <c r="C769" s="183" t="s">
        <v>4252</v>
      </c>
      <c r="D769" s="36" t="s">
        <v>18</v>
      </c>
      <c r="E769" s="36" t="s">
        <v>41</v>
      </c>
      <c r="F769" s="202">
        <v>1.8</v>
      </c>
      <c r="G769" s="202">
        <v>1</v>
      </c>
      <c r="H769" s="202" t="s">
        <v>4232</v>
      </c>
      <c r="I769" s="202"/>
      <c r="J769" s="202"/>
      <c r="K769" s="202"/>
      <c r="L769" s="34" t="s">
        <v>2027</v>
      </c>
      <c r="M769" s="182"/>
      <c r="N769" s="183"/>
      <c r="O769" s="184" t="s">
        <v>41</v>
      </c>
      <c r="P769" s="109"/>
      <c r="Q769" s="182" t="s">
        <v>25</v>
      </c>
      <c r="R769" s="109"/>
      <c r="S769" s="183" t="s">
        <v>3172</v>
      </c>
      <c r="T769" s="33" t="s">
        <v>4255</v>
      </c>
      <c r="U769" s="33" t="s">
        <v>21</v>
      </c>
      <c r="V769" s="45" t="s">
        <v>21</v>
      </c>
      <c r="W769" s="34" t="s">
        <v>2024</v>
      </c>
      <c r="X769" s="34" t="s">
        <v>336</v>
      </c>
      <c r="Y769" s="36">
        <v>1</v>
      </c>
      <c r="Z769" s="36"/>
      <c r="AA769" s="36"/>
      <c r="AB769" s="36"/>
      <c r="AC769" s="36"/>
      <c r="AD769" s="36"/>
      <c r="AE769" s="36"/>
      <c r="AF769" s="51"/>
      <c r="AG769" s="51"/>
      <c r="AH769" s="51"/>
      <c r="AI769" s="51">
        <v>1</v>
      </c>
      <c r="AJ769" s="51"/>
      <c r="AK769" s="51"/>
      <c r="AL769" s="33"/>
      <c r="AM769" s="33"/>
      <c r="AN769" s="185" t="s">
        <v>3174</v>
      </c>
      <c r="AO769" s="185" t="s">
        <v>4256</v>
      </c>
      <c r="AP769" s="185" t="s">
        <v>3166</v>
      </c>
      <c r="AQ769" s="185" t="s">
        <v>3166</v>
      </c>
      <c r="AR769" s="185" t="s">
        <v>3166</v>
      </c>
      <c r="AS769" s="185" t="s">
        <v>3166</v>
      </c>
      <c r="AT769" s="185"/>
      <c r="AU769" s="185"/>
      <c r="AV769" s="185"/>
      <c r="AW769" s="186"/>
      <c r="AX769" s="41"/>
      <c r="AY769" s="41" t="s">
        <v>46</v>
      </c>
      <c r="AZ769" s="41"/>
      <c r="BA769" s="36"/>
      <c r="BB769" s="51"/>
      <c r="BC769" s="33"/>
      <c r="BD769" s="33"/>
      <c r="BE769" s="51"/>
      <c r="BF769" s="51"/>
      <c r="BG769" s="51"/>
      <c r="BH769" s="51"/>
      <c r="BI769" s="51"/>
      <c r="BJ769" s="51"/>
      <c r="BK769" s="51"/>
      <c r="BL769" s="51"/>
      <c r="BM769" s="51"/>
      <c r="BN769" s="51"/>
      <c r="BO769" s="51"/>
    </row>
    <row r="770" spans="1:67" ht="61.5" customHeight="1" x14ac:dyDescent="0.25">
      <c r="A770" s="201">
        <v>770</v>
      </c>
      <c r="B770" s="182" t="s">
        <v>4251</v>
      </c>
      <c r="C770" s="183" t="s">
        <v>4252</v>
      </c>
      <c r="D770" s="36" t="s">
        <v>18</v>
      </c>
      <c r="E770" s="36" t="s">
        <v>41</v>
      </c>
      <c r="F770" s="202">
        <v>1.8</v>
      </c>
      <c r="G770" s="202">
        <v>1</v>
      </c>
      <c r="H770" s="202" t="s">
        <v>4232</v>
      </c>
      <c r="I770" s="202"/>
      <c r="J770" s="202"/>
      <c r="K770" s="202"/>
      <c r="L770" s="34" t="s">
        <v>2028</v>
      </c>
      <c r="M770" s="182"/>
      <c r="N770" s="183"/>
      <c r="O770" s="184" t="s">
        <v>41</v>
      </c>
      <c r="P770" s="109"/>
      <c r="Q770" s="182" t="s">
        <v>25</v>
      </c>
      <c r="R770" s="109"/>
      <c r="S770" s="183" t="s">
        <v>3172</v>
      </c>
      <c r="T770" s="33" t="s">
        <v>4255</v>
      </c>
      <c r="U770" s="33" t="s">
        <v>21</v>
      </c>
      <c r="V770" s="45" t="s">
        <v>21</v>
      </c>
      <c r="W770" s="34" t="s">
        <v>2024</v>
      </c>
      <c r="X770" s="34" t="s">
        <v>336</v>
      </c>
      <c r="Y770" s="36">
        <v>1</v>
      </c>
      <c r="Z770" s="36"/>
      <c r="AA770" s="36"/>
      <c r="AB770" s="36"/>
      <c r="AC770" s="36"/>
      <c r="AD770" s="36"/>
      <c r="AE770" s="36"/>
      <c r="AF770" s="51"/>
      <c r="AG770" s="51"/>
      <c r="AH770" s="51"/>
      <c r="AI770" s="51">
        <v>1</v>
      </c>
      <c r="AJ770" s="51"/>
      <c r="AK770" s="51"/>
      <c r="AL770" s="33"/>
      <c r="AM770" s="33"/>
      <c r="AN770" s="185" t="s">
        <v>3174</v>
      </c>
      <c r="AO770" s="185" t="s">
        <v>4257</v>
      </c>
      <c r="AP770" s="185" t="s">
        <v>803</v>
      </c>
      <c r="AQ770" s="185" t="s">
        <v>803</v>
      </c>
      <c r="AR770" s="185" t="s">
        <v>803</v>
      </c>
      <c r="AS770" s="185" t="s">
        <v>803</v>
      </c>
      <c r="AT770" s="185"/>
      <c r="AU770" s="185"/>
      <c r="AV770" s="185"/>
      <c r="AW770" s="186"/>
      <c r="AX770" s="186"/>
      <c r="AY770" s="41" t="s">
        <v>46</v>
      </c>
      <c r="AZ770" s="41"/>
      <c r="BA770" s="36"/>
      <c r="BB770" s="51"/>
      <c r="BC770" s="33"/>
      <c r="BD770" s="33"/>
      <c r="BE770" s="51"/>
      <c r="BF770" s="51"/>
      <c r="BG770" s="51"/>
      <c r="BH770" s="51"/>
      <c r="BI770" s="51"/>
      <c r="BJ770" s="51"/>
      <c r="BK770" s="51"/>
      <c r="BL770" s="51"/>
      <c r="BM770" s="51"/>
      <c r="BN770" s="51"/>
      <c r="BO770" s="51"/>
    </row>
    <row r="771" spans="1:67" ht="61.5" customHeight="1" x14ac:dyDescent="0.25">
      <c r="A771" s="201">
        <v>771</v>
      </c>
      <c r="B771" s="182" t="s">
        <v>4251</v>
      </c>
      <c r="C771" s="183" t="s">
        <v>4252</v>
      </c>
      <c r="D771" s="36" t="s">
        <v>18</v>
      </c>
      <c r="E771" s="36" t="s">
        <v>41</v>
      </c>
      <c r="F771" s="202">
        <v>1.8</v>
      </c>
      <c r="G771" s="202">
        <v>2</v>
      </c>
      <c r="H771" s="202" t="s">
        <v>4232</v>
      </c>
      <c r="I771" s="202"/>
      <c r="J771" s="202"/>
      <c r="K771" s="202"/>
      <c r="L771" s="34" t="s">
        <v>2029</v>
      </c>
      <c r="M771" s="182"/>
      <c r="N771" s="183"/>
      <c r="O771" s="184" t="s">
        <v>41</v>
      </c>
      <c r="P771" s="109"/>
      <c r="Q771" s="182" t="s">
        <v>25</v>
      </c>
      <c r="R771" s="109"/>
      <c r="S771" s="183" t="s">
        <v>3163</v>
      </c>
      <c r="T771" s="33" t="s">
        <v>4258</v>
      </c>
      <c r="U771" s="33" t="s">
        <v>21</v>
      </c>
      <c r="V771" s="45" t="s">
        <v>21</v>
      </c>
      <c r="W771" s="34" t="s">
        <v>2030</v>
      </c>
      <c r="X771" s="34" t="s">
        <v>336</v>
      </c>
      <c r="Y771" s="36">
        <v>1</v>
      </c>
      <c r="Z771" s="36"/>
      <c r="AA771" s="36"/>
      <c r="AB771" s="36"/>
      <c r="AC771" s="36"/>
      <c r="AD771" s="36"/>
      <c r="AE771" s="36"/>
      <c r="AF771" s="51"/>
      <c r="AG771" s="51"/>
      <c r="AH771" s="51"/>
      <c r="AI771" s="51">
        <v>1</v>
      </c>
      <c r="AJ771" s="51"/>
      <c r="AK771" s="51"/>
      <c r="AL771" s="33"/>
      <c r="AM771" s="33"/>
      <c r="AN771" s="185" t="s">
        <v>3166</v>
      </c>
      <c r="AO771" s="185"/>
      <c r="AP771" s="185" t="s">
        <v>3166</v>
      </c>
      <c r="AQ771" s="185" t="s">
        <v>2694</v>
      </c>
      <c r="AR771" s="185" t="s">
        <v>2694</v>
      </c>
      <c r="AS771" s="185" t="s">
        <v>2694</v>
      </c>
      <c r="AT771" s="185"/>
      <c r="AU771" s="185"/>
      <c r="AV771" s="185"/>
      <c r="AW771" s="186"/>
      <c r="AX771" s="41"/>
      <c r="AY771" s="41" t="s">
        <v>46</v>
      </c>
      <c r="AZ771" s="41"/>
      <c r="BA771" s="36"/>
      <c r="BB771" s="51"/>
      <c r="BC771" s="33"/>
      <c r="BD771" s="33"/>
      <c r="BE771" s="51"/>
      <c r="BF771" s="51"/>
      <c r="BG771" s="51"/>
      <c r="BH771" s="51"/>
      <c r="BI771" s="51"/>
      <c r="BJ771" s="51"/>
      <c r="BK771" s="51"/>
      <c r="BL771" s="51"/>
      <c r="BM771" s="51"/>
      <c r="BN771" s="51"/>
      <c r="BO771" s="51"/>
    </row>
    <row r="772" spans="1:67" ht="72" customHeight="1" x14ac:dyDescent="0.25">
      <c r="A772" s="201">
        <v>772</v>
      </c>
      <c r="B772" s="182" t="s">
        <v>4251</v>
      </c>
      <c r="C772" s="183" t="s">
        <v>4252</v>
      </c>
      <c r="D772" s="36" t="s">
        <v>18</v>
      </c>
      <c r="E772" s="36" t="s">
        <v>41</v>
      </c>
      <c r="F772" s="202">
        <v>1.9</v>
      </c>
      <c r="G772" s="202">
        <v>4</v>
      </c>
      <c r="H772" s="202" t="s">
        <v>4232</v>
      </c>
      <c r="I772" s="202"/>
      <c r="J772" s="202"/>
      <c r="K772" s="202"/>
      <c r="L772" s="34" t="s">
        <v>2031</v>
      </c>
      <c r="M772" s="182"/>
      <c r="N772" s="183"/>
      <c r="O772" s="184" t="s">
        <v>41</v>
      </c>
      <c r="P772" s="109"/>
      <c r="Q772" s="182" t="s">
        <v>25</v>
      </c>
      <c r="R772" s="109"/>
      <c r="S772" s="183" t="s">
        <v>3306</v>
      </c>
      <c r="T772" s="33" t="s">
        <v>2032</v>
      </c>
      <c r="U772" s="33" t="s">
        <v>167</v>
      </c>
      <c r="V772" s="33" t="s">
        <v>21</v>
      </c>
      <c r="W772" s="34" t="s">
        <v>2032</v>
      </c>
      <c r="X772" s="34" t="s">
        <v>339</v>
      </c>
      <c r="Y772" s="36">
        <v>1</v>
      </c>
      <c r="Z772" s="36"/>
      <c r="AA772" s="36"/>
      <c r="AB772" s="36"/>
      <c r="AC772" s="36"/>
      <c r="AD772" s="36"/>
      <c r="AE772" s="36"/>
      <c r="AF772" s="51"/>
      <c r="AG772" s="51">
        <v>1</v>
      </c>
      <c r="AH772" s="51"/>
      <c r="AI772" s="51"/>
      <c r="AJ772" s="51"/>
      <c r="AK772" s="51"/>
      <c r="AL772" s="33" t="s">
        <v>3156</v>
      </c>
      <c r="AM772" s="33"/>
      <c r="AN772" s="185" t="s">
        <v>3224</v>
      </c>
      <c r="AO772" s="185" t="s">
        <v>4259</v>
      </c>
      <c r="AP772" s="224" t="s">
        <v>4260</v>
      </c>
      <c r="AQ772" s="185"/>
      <c r="AR772" s="185"/>
      <c r="AS772" s="185"/>
      <c r="AT772" s="185"/>
      <c r="AU772" s="185"/>
      <c r="AV772" s="185"/>
      <c r="AW772" s="186"/>
      <c r="AX772" s="185"/>
      <c r="AY772" s="35" t="s">
        <v>176</v>
      </c>
      <c r="AZ772" s="41"/>
      <c r="BA772" s="36"/>
      <c r="BB772" s="51"/>
      <c r="BC772" s="33"/>
      <c r="BD772" s="33"/>
      <c r="BE772" s="51"/>
      <c r="BF772" s="51"/>
      <c r="BG772" s="51"/>
      <c r="BH772" s="51"/>
      <c r="BI772" s="51"/>
      <c r="BJ772" s="51"/>
      <c r="BK772" s="51"/>
      <c r="BL772" s="51"/>
      <c r="BM772" s="51"/>
      <c r="BN772" s="51"/>
      <c r="BO772" s="51"/>
    </row>
    <row r="773" spans="1:67" ht="69" customHeight="1" x14ac:dyDescent="0.25">
      <c r="A773" s="201">
        <v>773</v>
      </c>
      <c r="B773" s="182" t="s">
        <v>4251</v>
      </c>
      <c r="C773" s="183" t="s">
        <v>4252</v>
      </c>
      <c r="D773" s="36" t="s">
        <v>18</v>
      </c>
      <c r="E773" s="36" t="s">
        <v>41</v>
      </c>
      <c r="F773" s="202" t="s">
        <v>3299</v>
      </c>
      <c r="G773" s="202">
        <v>14</v>
      </c>
      <c r="H773" s="109" t="s">
        <v>4261</v>
      </c>
      <c r="I773" s="109"/>
      <c r="J773" s="109"/>
      <c r="K773" s="109"/>
      <c r="L773" s="34" t="s">
        <v>2033</v>
      </c>
      <c r="M773" s="182"/>
      <c r="N773" s="183"/>
      <c r="O773" s="184" t="s">
        <v>41</v>
      </c>
      <c r="P773" s="109"/>
      <c r="Q773" s="182" t="s">
        <v>25</v>
      </c>
      <c r="R773" s="109"/>
      <c r="S773" s="183" t="s">
        <v>3306</v>
      </c>
      <c r="T773" s="33" t="s">
        <v>4262</v>
      </c>
      <c r="U773" s="33" t="s">
        <v>21</v>
      </c>
      <c r="V773" s="45" t="s">
        <v>21</v>
      </c>
      <c r="W773" s="34" t="s">
        <v>2034</v>
      </c>
      <c r="X773" s="34" t="s">
        <v>253</v>
      </c>
      <c r="Y773" s="36">
        <v>1</v>
      </c>
      <c r="Z773" s="36"/>
      <c r="AA773" s="36"/>
      <c r="AB773" s="36"/>
      <c r="AC773" s="36"/>
      <c r="AD773" s="36"/>
      <c r="AE773" s="36"/>
      <c r="AF773" s="51"/>
      <c r="AG773" s="51">
        <v>1</v>
      </c>
      <c r="AH773" s="51"/>
      <c r="AI773" s="51"/>
      <c r="AJ773" s="51"/>
      <c r="AK773" s="51"/>
      <c r="AL773" s="33" t="s">
        <v>3156</v>
      </c>
      <c r="AM773" s="33"/>
      <c r="AN773" s="185"/>
      <c r="AO773" s="185"/>
      <c r="AP773" s="185"/>
      <c r="AQ773" s="185"/>
      <c r="AR773" s="185"/>
      <c r="AS773" s="185"/>
      <c r="AT773" s="185"/>
      <c r="AU773" s="185"/>
      <c r="AV773" s="185"/>
      <c r="AW773" s="186"/>
      <c r="AX773" s="41"/>
      <c r="AY773" s="41" t="s">
        <v>24</v>
      </c>
      <c r="AZ773" s="41"/>
      <c r="BA773" s="36"/>
      <c r="BB773" s="51"/>
      <c r="BC773" s="33"/>
      <c r="BD773" s="33"/>
      <c r="BE773" s="51"/>
      <c r="BF773" s="51"/>
      <c r="BG773" s="51"/>
      <c r="BH773" s="51"/>
      <c r="BI773" s="51"/>
      <c r="BJ773" s="51"/>
      <c r="BK773" s="51"/>
      <c r="BL773" s="51"/>
      <c r="BM773" s="51"/>
      <c r="BN773" s="51"/>
      <c r="BO773" s="51"/>
    </row>
    <row r="774" spans="1:67" ht="63" customHeight="1" x14ac:dyDescent="0.25">
      <c r="A774" s="201">
        <v>774</v>
      </c>
      <c r="B774" s="182" t="s">
        <v>4251</v>
      </c>
      <c r="C774" s="183" t="s">
        <v>4252</v>
      </c>
      <c r="D774" s="36" t="s">
        <v>18</v>
      </c>
      <c r="E774" s="36" t="s">
        <v>41</v>
      </c>
      <c r="F774" s="202" t="s">
        <v>3299</v>
      </c>
      <c r="G774" s="202">
        <v>14</v>
      </c>
      <c r="H774" s="109" t="s">
        <v>4263</v>
      </c>
      <c r="I774" s="109"/>
      <c r="J774" s="109"/>
      <c r="K774" s="109"/>
      <c r="L774" s="34" t="s">
        <v>2036</v>
      </c>
      <c r="M774" s="182"/>
      <c r="N774" s="183"/>
      <c r="O774" s="184" t="s">
        <v>41</v>
      </c>
      <c r="P774" s="109"/>
      <c r="Q774" s="182" t="s">
        <v>25</v>
      </c>
      <c r="R774" s="109"/>
      <c r="S774" s="183" t="s">
        <v>391</v>
      </c>
      <c r="T774" s="33" t="s">
        <v>4264</v>
      </c>
      <c r="U774" s="33" t="s">
        <v>58</v>
      </c>
      <c r="V774" s="45" t="s">
        <v>58</v>
      </c>
      <c r="W774" s="34" t="s">
        <v>2037</v>
      </c>
      <c r="X774" s="34" t="s">
        <v>253</v>
      </c>
      <c r="Y774" s="36"/>
      <c r="Z774" s="36"/>
      <c r="AA774" s="36"/>
      <c r="AB774" s="36">
        <v>1</v>
      </c>
      <c r="AC774" s="36"/>
      <c r="AD774" s="36"/>
      <c r="AE774" s="36"/>
      <c r="AF774" s="51"/>
      <c r="AG774" s="51"/>
      <c r="AH774" s="51"/>
      <c r="AI774" s="51">
        <v>1</v>
      </c>
      <c r="AJ774" s="51"/>
      <c r="AK774" s="51"/>
      <c r="AL774" s="33"/>
      <c r="AM774" s="33"/>
      <c r="AN774" s="186"/>
      <c r="AO774" s="186"/>
      <c r="AP774" s="185"/>
      <c r="AQ774" s="185"/>
      <c r="AR774" s="185"/>
      <c r="AS774" s="185"/>
      <c r="AT774" s="185"/>
      <c r="AU774" s="185"/>
      <c r="AV774" s="185"/>
      <c r="AW774" s="186"/>
      <c r="AX774" s="41"/>
      <c r="AY774" s="41" t="s">
        <v>24</v>
      </c>
      <c r="AZ774" s="41"/>
      <c r="BA774" s="36"/>
      <c r="BB774" s="51"/>
      <c r="BC774" s="33"/>
      <c r="BD774" s="33"/>
      <c r="BE774" s="51"/>
      <c r="BF774" s="51"/>
      <c r="BG774" s="51"/>
      <c r="BH774" s="51"/>
      <c r="BI774" s="51"/>
      <c r="BJ774" s="51"/>
      <c r="BK774" s="51"/>
      <c r="BL774" s="51"/>
      <c r="BM774" s="51"/>
      <c r="BN774" s="51"/>
      <c r="BO774" s="51"/>
    </row>
    <row r="775" spans="1:67" ht="132" customHeight="1" x14ac:dyDescent="0.25">
      <c r="A775" s="201">
        <v>775</v>
      </c>
      <c r="B775" s="182" t="s">
        <v>4251</v>
      </c>
      <c r="C775" s="183" t="s">
        <v>4252</v>
      </c>
      <c r="D775" s="36" t="s">
        <v>18</v>
      </c>
      <c r="E775" s="36" t="s">
        <v>41</v>
      </c>
      <c r="F775" s="202" t="s">
        <v>3299</v>
      </c>
      <c r="G775" s="202">
        <v>15</v>
      </c>
      <c r="H775" s="109" t="s">
        <v>3361</v>
      </c>
      <c r="I775" s="109"/>
      <c r="J775" s="109"/>
      <c r="K775" s="109"/>
      <c r="L775" s="34" t="s">
        <v>2038</v>
      </c>
      <c r="M775" s="182"/>
      <c r="N775" s="183"/>
      <c r="O775" s="184" t="s">
        <v>41</v>
      </c>
      <c r="P775" s="109"/>
      <c r="Q775" s="182" t="s">
        <v>25</v>
      </c>
      <c r="R775" s="109"/>
      <c r="S775" s="183" t="s">
        <v>3246</v>
      </c>
      <c r="T775" s="33" t="s">
        <v>1515</v>
      </c>
      <c r="U775" s="33" t="s">
        <v>167</v>
      </c>
      <c r="V775" s="45" t="s">
        <v>167</v>
      </c>
      <c r="W775" s="34" t="s">
        <v>1515</v>
      </c>
      <c r="X775" s="34" t="s">
        <v>253</v>
      </c>
      <c r="Y775" s="36"/>
      <c r="Z775" s="36"/>
      <c r="AA775" s="36">
        <v>1</v>
      </c>
      <c r="AB775" s="36"/>
      <c r="AC775" s="36"/>
      <c r="AD775" s="36"/>
      <c r="AE775" s="36"/>
      <c r="AF775" s="51"/>
      <c r="AG775" s="51"/>
      <c r="AH775" s="51"/>
      <c r="AI775" s="51">
        <v>1</v>
      </c>
      <c r="AJ775" s="51"/>
      <c r="AK775" s="51"/>
      <c r="AL775" s="33"/>
      <c r="AM775" s="33"/>
      <c r="AN775" s="185" t="s">
        <v>3293</v>
      </c>
      <c r="AO775" s="185"/>
      <c r="AP775" s="185"/>
      <c r="AQ775" s="185"/>
      <c r="AR775" s="185"/>
      <c r="AS775" s="185"/>
      <c r="AT775" s="185"/>
      <c r="AU775" s="185"/>
      <c r="AV775" s="185"/>
      <c r="AW775" s="186"/>
      <c r="AX775" s="35" t="s">
        <v>3237</v>
      </c>
      <c r="AY775" s="35" t="s">
        <v>176</v>
      </c>
      <c r="AZ775" s="41"/>
      <c r="BA775" s="36"/>
      <c r="BB775" s="51"/>
      <c r="BC775" s="33"/>
      <c r="BD775" s="33"/>
      <c r="BE775" s="51"/>
      <c r="BF775" s="51"/>
      <c r="BG775" s="51"/>
      <c r="BH775" s="51"/>
      <c r="BI775" s="51"/>
      <c r="BJ775" s="51"/>
      <c r="BK775" s="51"/>
      <c r="BL775" s="51"/>
      <c r="BM775" s="51"/>
      <c r="BN775" s="51"/>
      <c r="BO775" s="51"/>
    </row>
    <row r="776" spans="1:67" ht="79.5" customHeight="1" x14ac:dyDescent="0.25">
      <c r="A776" s="201">
        <v>776</v>
      </c>
      <c r="B776" s="182" t="s">
        <v>4251</v>
      </c>
      <c r="C776" s="183" t="s">
        <v>4252</v>
      </c>
      <c r="D776" s="36" t="s">
        <v>18</v>
      </c>
      <c r="E776" s="36" t="s">
        <v>41</v>
      </c>
      <c r="F776" s="202" t="s">
        <v>3299</v>
      </c>
      <c r="G776" s="202">
        <v>15</v>
      </c>
      <c r="H776" s="109" t="s">
        <v>4265</v>
      </c>
      <c r="I776" s="109"/>
      <c r="J776" s="109"/>
      <c r="K776" s="109"/>
      <c r="L776" s="34" t="s">
        <v>2039</v>
      </c>
      <c r="M776" s="182"/>
      <c r="N776" s="183"/>
      <c r="O776" s="184" t="s">
        <v>41</v>
      </c>
      <c r="P776" s="109"/>
      <c r="Q776" s="182" t="s">
        <v>25</v>
      </c>
      <c r="R776" s="109"/>
      <c r="S776" s="183" t="s">
        <v>3246</v>
      </c>
      <c r="T776" s="33" t="s">
        <v>4266</v>
      </c>
      <c r="U776" s="33" t="s">
        <v>167</v>
      </c>
      <c r="V776" s="45" t="s">
        <v>167</v>
      </c>
      <c r="W776" s="34" t="s">
        <v>2040</v>
      </c>
      <c r="X776" s="34" t="s">
        <v>253</v>
      </c>
      <c r="Y776" s="36"/>
      <c r="Z776" s="36"/>
      <c r="AA776" s="36">
        <v>1</v>
      </c>
      <c r="AB776" s="36"/>
      <c r="AC776" s="36"/>
      <c r="AD776" s="36"/>
      <c r="AE776" s="36"/>
      <c r="AF776" s="51"/>
      <c r="AG776" s="51"/>
      <c r="AH776" s="51"/>
      <c r="AI776" s="51">
        <v>1</v>
      </c>
      <c r="AJ776" s="51"/>
      <c r="AK776" s="51"/>
      <c r="AL776" s="33"/>
      <c r="AM776" s="33"/>
      <c r="AN776" s="185" t="s">
        <v>3293</v>
      </c>
      <c r="AO776" s="185"/>
      <c r="AP776" s="185"/>
      <c r="AQ776" s="185"/>
      <c r="AR776" s="185"/>
      <c r="AS776" s="185"/>
      <c r="AT776" s="185"/>
      <c r="AU776" s="185"/>
      <c r="AV776" s="185"/>
      <c r="AW776" s="186"/>
      <c r="AX776" s="35" t="s">
        <v>3237</v>
      </c>
      <c r="AY776" s="222" t="s">
        <v>176</v>
      </c>
      <c r="AZ776" s="222"/>
      <c r="BA776" s="36"/>
      <c r="BB776" s="51"/>
      <c r="BC776" s="33"/>
      <c r="BD776" s="33"/>
      <c r="BE776" s="51"/>
      <c r="BF776" s="51"/>
      <c r="BG776" s="51"/>
      <c r="BH776" s="51"/>
      <c r="BI776" s="51"/>
      <c r="BJ776" s="51"/>
      <c r="BK776" s="51"/>
      <c r="BL776" s="51"/>
      <c r="BM776" s="51"/>
      <c r="BN776" s="51"/>
      <c r="BO776" s="51"/>
    </row>
    <row r="777" spans="1:67" ht="79.5" customHeight="1" x14ac:dyDescent="0.25">
      <c r="A777" s="201">
        <v>777</v>
      </c>
      <c r="B777" s="182" t="s">
        <v>4251</v>
      </c>
      <c r="C777" s="183" t="s">
        <v>4252</v>
      </c>
      <c r="D777" s="36" t="s">
        <v>18</v>
      </c>
      <c r="E777" s="36" t="s">
        <v>41</v>
      </c>
      <c r="F777" s="202">
        <v>2.2000000000000002</v>
      </c>
      <c r="G777" s="202">
        <v>17</v>
      </c>
      <c r="H777" s="202">
        <v>1</v>
      </c>
      <c r="I777" s="202"/>
      <c r="J777" s="202"/>
      <c r="K777" s="202"/>
      <c r="L777" s="34" t="s">
        <v>2041</v>
      </c>
      <c r="M777" s="182"/>
      <c r="N777" s="183"/>
      <c r="O777" s="184" t="s">
        <v>41</v>
      </c>
      <c r="P777" s="109"/>
      <c r="Q777" s="182" t="s">
        <v>25</v>
      </c>
      <c r="R777" s="109"/>
      <c r="S777" s="183" t="s">
        <v>3306</v>
      </c>
      <c r="T777" s="188">
        <v>42801</v>
      </c>
      <c r="U777" s="33" t="s">
        <v>21</v>
      </c>
      <c r="V777" s="45" t="s">
        <v>21</v>
      </c>
      <c r="W777" s="49" t="s">
        <v>1048</v>
      </c>
      <c r="X777" s="49" t="s">
        <v>2042</v>
      </c>
      <c r="Y777" s="36">
        <v>1</v>
      </c>
      <c r="Z777" s="36"/>
      <c r="AA777" s="36"/>
      <c r="AB777" s="36"/>
      <c r="AC777" s="36"/>
      <c r="AD777" s="36"/>
      <c r="AE777" s="36"/>
      <c r="AF777" s="51"/>
      <c r="AG777" s="51">
        <v>1</v>
      </c>
      <c r="AH777" s="51"/>
      <c r="AI777" s="51"/>
      <c r="AJ777" s="51"/>
      <c r="AK777" s="51"/>
      <c r="AL777" s="33" t="s">
        <v>3156</v>
      </c>
      <c r="AM777" s="33"/>
      <c r="AN777" s="185"/>
      <c r="AO777" s="185"/>
      <c r="AP777" s="185"/>
      <c r="AQ777" s="185"/>
      <c r="AR777" s="185"/>
      <c r="AS777" s="185"/>
      <c r="AT777" s="185"/>
      <c r="AU777" s="185"/>
      <c r="AV777" s="185"/>
      <c r="AW777" s="186"/>
      <c r="AX777" s="41"/>
      <c r="AY777" s="41" t="s">
        <v>24</v>
      </c>
      <c r="AZ777" s="41"/>
      <c r="BA777" s="36"/>
      <c r="BB777" s="51"/>
      <c r="BC777" s="33"/>
      <c r="BD777" s="33"/>
      <c r="BE777" s="51"/>
      <c r="BF777" s="51"/>
      <c r="BG777" s="51"/>
      <c r="BH777" s="51"/>
      <c r="BI777" s="51"/>
      <c r="BJ777" s="51"/>
      <c r="BK777" s="51"/>
      <c r="BL777" s="51"/>
      <c r="BM777" s="51"/>
      <c r="BN777" s="51"/>
      <c r="BO777" s="51"/>
    </row>
    <row r="778" spans="1:67" ht="79.5" customHeight="1" x14ac:dyDescent="0.25">
      <c r="A778" s="201">
        <v>778</v>
      </c>
      <c r="B778" s="182" t="s">
        <v>4251</v>
      </c>
      <c r="C778" s="183" t="s">
        <v>4252</v>
      </c>
      <c r="D778" s="36" t="s">
        <v>18</v>
      </c>
      <c r="E778" s="36" t="s">
        <v>41</v>
      </c>
      <c r="F778" s="202" t="s">
        <v>3363</v>
      </c>
      <c r="G778" s="202">
        <v>32</v>
      </c>
      <c r="H778" s="109" t="s">
        <v>4267</v>
      </c>
      <c r="I778" s="109"/>
      <c r="J778" s="109"/>
      <c r="K778" s="109"/>
      <c r="L778" s="34" t="s">
        <v>2043</v>
      </c>
      <c r="M778" s="182"/>
      <c r="N778" s="183"/>
      <c r="O778" s="184" t="s">
        <v>41</v>
      </c>
      <c r="P778" s="109"/>
      <c r="Q778" s="182" t="s">
        <v>25</v>
      </c>
      <c r="R778" s="109"/>
      <c r="S778" s="183" t="s">
        <v>3163</v>
      </c>
      <c r="T778" s="33" t="s">
        <v>4268</v>
      </c>
      <c r="U778" s="33" t="s">
        <v>21</v>
      </c>
      <c r="V778" s="45" t="s">
        <v>21</v>
      </c>
      <c r="W778" s="34" t="s">
        <v>2044</v>
      </c>
      <c r="X778" s="34" t="s">
        <v>2045</v>
      </c>
      <c r="Y778" s="36">
        <v>1</v>
      </c>
      <c r="Z778" s="36"/>
      <c r="AA778" s="36"/>
      <c r="AB778" s="36"/>
      <c r="AC778" s="36"/>
      <c r="AD778" s="36"/>
      <c r="AE778" s="36"/>
      <c r="AF778" s="51"/>
      <c r="AG778" s="51"/>
      <c r="AH778" s="51"/>
      <c r="AI778" s="51">
        <v>1</v>
      </c>
      <c r="AJ778" s="51"/>
      <c r="AK778" s="51"/>
      <c r="AL778" s="33"/>
      <c r="AM778" s="33"/>
      <c r="AN778" s="185" t="s">
        <v>3165</v>
      </c>
      <c r="AO778" s="185"/>
      <c r="AP778" s="185" t="s">
        <v>3166</v>
      </c>
      <c r="AQ778" s="185" t="s">
        <v>3166</v>
      </c>
      <c r="AR778" s="185" t="s">
        <v>3166</v>
      </c>
      <c r="AS778" s="185" t="s">
        <v>3166</v>
      </c>
      <c r="AT778" s="185"/>
      <c r="AU778" s="185"/>
      <c r="AV778" s="185"/>
      <c r="AW778" s="186"/>
      <c r="AX778" s="41"/>
      <c r="AY778" s="41" t="s">
        <v>46</v>
      </c>
      <c r="AZ778" s="41"/>
      <c r="BA778" s="36"/>
      <c r="BB778" s="51"/>
      <c r="BC778" s="33"/>
      <c r="BD778" s="33"/>
      <c r="BE778" s="51"/>
      <c r="BF778" s="51"/>
      <c r="BG778" s="51"/>
      <c r="BH778" s="51"/>
      <c r="BI778" s="51"/>
      <c r="BJ778" s="51"/>
      <c r="BK778" s="51"/>
      <c r="BL778" s="51"/>
      <c r="BM778" s="51"/>
      <c r="BN778" s="51"/>
      <c r="BO778" s="51"/>
    </row>
    <row r="779" spans="1:67" ht="79.5" customHeight="1" x14ac:dyDescent="0.25">
      <c r="A779" s="201">
        <v>779</v>
      </c>
      <c r="B779" s="182" t="s">
        <v>4251</v>
      </c>
      <c r="C779" s="183" t="s">
        <v>4252</v>
      </c>
      <c r="D779" s="36" t="s">
        <v>18</v>
      </c>
      <c r="E779" s="36" t="s">
        <v>41</v>
      </c>
      <c r="F779" s="202" t="s">
        <v>3345</v>
      </c>
      <c r="G779" s="202">
        <v>44</v>
      </c>
      <c r="H779" s="109" t="s">
        <v>4269</v>
      </c>
      <c r="I779" s="109"/>
      <c r="J779" s="109"/>
      <c r="K779" s="109"/>
      <c r="L779" s="34" t="s">
        <v>2046</v>
      </c>
      <c r="M779" s="182"/>
      <c r="N779" s="183"/>
      <c r="O779" s="184" t="s">
        <v>41</v>
      </c>
      <c r="P779" s="109"/>
      <c r="Q779" s="182" t="s">
        <v>25</v>
      </c>
      <c r="R779" s="109"/>
      <c r="S779" s="183" t="s">
        <v>3246</v>
      </c>
      <c r="T779" s="33" t="s">
        <v>1515</v>
      </c>
      <c r="U779" s="33" t="s">
        <v>167</v>
      </c>
      <c r="V779" s="45" t="s">
        <v>167</v>
      </c>
      <c r="W779" s="34" t="s">
        <v>1515</v>
      </c>
      <c r="X779" s="34" t="s">
        <v>943</v>
      </c>
      <c r="Y779" s="36"/>
      <c r="Z779" s="36"/>
      <c r="AA779" s="36">
        <v>1</v>
      </c>
      <c r="AB779" s="36"/>
      <c r="AC779" s="36"/>
      <c r="AD779" s="36"/>
      <c r="AE779" s="36"/>
      <c r="AF779" s="51"/>
      <c r="AG779" s="51"/>
      <c r="AH779" s="51"/>
      <c r="AI779" s="51">
        <v>1</v>
      </c>
      <c r="AJ779" s="51"/>
      <c r="AK779" s="51"/>
      <c r="AL779" s="33"/>
      <c r="AM779" s="33"/>
      <c r="AN779" s="185" t="s">
        <v>3293</v>
      </c>
      <c r="AO779" s="185"/>
      <c r="AP779" s="185"/>
      <c r="AQ779" s="185"/>
      <c r="AR779" s="185"/>
      <c r="AS779" s="185"/>
      <c r="AT779" s="185"/>
      <c r="AU779" s="185"/>
      <c r="AV779" s="185"/>
      <c r="AW779" s="186"/>
      <c r="AX779" s="35" t="s">
        <v>3237</v>
      </c>
      <c r="AY779" s="35" t="s">
        <v>176</v>
      </c>
      <c r="AZ779" s="41"/>
      <c r="BA779" s="36"/>
      <c r="BB779" s="51"/>
      <c r="BC779" s="33"/>
      <c r="BD779" s="33"/>
      <c r="BE779" s="51"/>
      <c r="BF779" s="51"/>
      <c r="BG779" s="51"/>
      <c r="BH779" s="51"/>
      <c r="BI779" s="51"/>
      <c r="BJ779" s="51"/>
      <c r="BK779" s="51"/>
      <c r="BL779" s="51"/>
      <c r="BM779" s="51"/>
      <c r="BN779" s="51"/>
      <c r="BO779" s="51"/>
    </row>
    <row r="780" spans="1:67" ht="79.5" customHeight="1" x14ac:dyDescent="0.25">
      <c r="A780" s="201">
        <v>780</v>
      </c>
      <c r="B780" s="182" t="s">
        <v>4251</v>
      </c>
      <c r="C780" s="183" t="s">
        <v>4252</v>
      </c>
      <c r="D780" s="36" t="s">
        <v>18</v>
      </c>
      <c r="E780" s="36" t="s">
        <v>41</v>
      </c>
      <c r="F780" s="202" t="s">
        <v>3345</v>
      </c>
      <c r="G780" s="202">
        <v>45</v>
      </c>
      <c r="H780" s="109" t="s">
        <v>4269</v>
      </c>
      <c r="I780" s="109"/>
      <c r="J780" s="109"/>
      <c r="K780" s="109"/>
      <c r="L780" s="34" t="s">
        <v>2047</v>
      </c>
      <c r="M780" s="182"/>
      <c r="N780" s="183"/>
      <c r="O780" s="184" t="s">
        <v>41</v>
      </c>
      <c r="P780" s="109"/>
      <c r="Q780" s="182" t="s">
        <v>25</v>
      </c>
      <c r="R780" s="109"/>
      <c r="S780" s="183" t="s">
        <v>3246</v>
      </c>
      <c r="T780" s="33" t="s">
        <v>1515</v>
      </c>
      <c r="U780" s="33" t="s">
        <v>167</v>
      </c>
      <c r="V780" s="45" t="s">
        <v>167</v>
      </c>
      <c r="W780" s="34" t="s">
        <v>1515</v>
      </c>
      <c r="X780" s="34" t="s">
        <v>943</v>
      </c>
      <c r="Y780" s="36"/>
      <c r="Z780" s="36"/>
      <c r="AA780" s="36">
        <v>1</v>
      </c>
      <c r="AB780" s="36"/>
      <c r="AC780" s="36"/>
      <c r="AD780" s="36"/>
      <c r="AE780" s="36"/>
      <c r="AF780" s="51"/>
      <c r="AG780" s="51"/>
      <c r="AH780" s="51"/>
      <c r="AI780" s="51">
        <v>1</v>
      </c>
      <c r="AJ780" s="51"/>
      <c r="AK780" s="51"/>
      <c r="AL780" s="33"/>
      <c r="AM780" s="33"/>
      <c r="AN780" s="185" t="s">
        <v>3293</v>
      </c>
      <c r="AO780" s="185"/>
      <c r="AP780" s="185"/>
      <c r="AQ780" s="185"/>
      <c r="AR780" s="185"/>
      <c r="AS780" s="185"/>
      <c r="AT780" s="185"/>
      <c r="AU780" s="185"/>
      <c r="AV780" s="185"/>
      <c r="AW780" s="186"/>
      <c r="AX780" s="35" t="s">
        <v>3237</v>
      </c>
      <c r="AY780" s="35" t="s">
        <v>176</v>
      </c>
      <c r="AZ780" s="41"/>
      <c r="BA780" s="36"/>
      <c r="BB780" s="51"/>
      <c r="BC780" s="33"/>
      <c r="BD780" s="33"/>
      <c r="BE780" s="51"/>
      <c r="BF780" s="51"/>
      <c r="BG780" s="51"/>
      <c r="BH780" s="51"/>
      <c r="BI780" s="51"/>
      <c r="BJ780" s="51"/>
      <c r="BK780" s="51"/>
      <c r="BL780" s="51"/>
      <c r="BM780" s="51"/>
      <c r="BN780" s="51"/>
      <c r="BO780" s="51"/>
    </row>
    <row r="781" spans="1:67" ht="79.5" customHeight="1" x14ac:dyDescent="0.25">
      <c r="A781" s="201">
        <v>781</v>
      </c>
      <c r="B781" s="182" t="s">
        <v>4251</v>
      </c>
      <c r="C781" s="183" t="s">
        <v>4252</v>
      </c>
      <c r="D781" s="36" t="s">
        <v>18</v>
      </c>
      <c r="E781" s="36" t="s">
        <v>41</v>
      </c>
      <c r="F781" s="202" t="s">
        <v>3303</v>
      </c>
      <c r="G781" s="202">
        <v>51</v>
      </c>
      <c r="H781" s="109" t="s">
        <v>4270</v>
      </c>
      <c r="I781" s="109"/>
      <c r="J781" s="109"/>
      <c r="K781" s="109"/>
      <c r="L781" s="34" t="s">
        <v>2048</v>
      </c>
      <c r="M781" s="182"/>
      <c r="N781" s="183"/>
      <c r="O781" s="184" t="s">
        <v>41</v>
      </c>
      <c r="P781" s="109"/>
      <c r="Q781" s="182" t="s">
        <v>25</v>
      </c>
      <c r="R781" s="109"/>
      <c r="S781" s="183" t="s">
        <v>3246</v>
      </c>
      <c r="T781" s="33" t="s">
        <v>4271</v>
      </c>
      <c r="U781" s="33" t="s">
        <v>167</v>
      </c>
      <c r="V781" s="45" t="s">
        <v>167</v>
      </c>
      <c r="W781" s="34" t="s">
        <v>2049</v>
      </c>
      <c r="X781" s="34" t="s">
        <v>261</v>
      </c>
      <c r="Y781" s="36"/>
      <c r="Z781" s="36"/>
      <c r="AA781" s="36">
        <v>1</v>
      </c>
      <c r="AB781" s="36"/>
      <c r="AC781" s="36"/>
      <c r="AD781" s="36"/>
      <c r="AE781" s="36"/>
      <c r="AF781" s="51"/>
      <c r="AG781" s="51"/>
      <c r="AH781" s="51"/>
      <c r="AI781" s="51">
        <v>1</v>
      </c>
      <c r="AJ781" s="51"/>
      <c r="AK781" s="51"/>
      <c r="AL781" s="33"/>
      <c r="AM781" s="33"/>
      <c r="AN781" s="185" t="s">
        <v>3293</v>
      </c>
      <c r="AO781" s="185"/>
      <c r="AP781" s="185"/>
      <c r="AQ781" s="185"/>
      <c r="AR781" s="185"/>
      <c r="AS781" s="185"/>
      <c r="AT781" s="185"/>
      <c r="AU781" s="185"/>
      <c r="AV781" s="185"/>
      <c r="AW781" s="186"/>
      <c r="AX781" s="35" t="s">
        <v>3237</v>
      </c>
      <c r="AY781" s="35" t="s">
        <v>176</v>
      </c>
      <c r="AZ781" s="41"/>
      <c r="BA781" s="36"/>
      <c r="BB781" s="51"/>
      <c r="BC781" s="33"/>
      <c r="BD781" s="33"/>
      <c r="BE781" s="51"/>
      <c r="BF781" s="51"/>
      <c r="BG781" s="51"/>
      <c r="BH781" s="51"/>
      <c r="BI781" s="51"/>
      <c r="BJ781" s="51"/>
      <c r="BK781" s="51"/>
      <c r="BL781" s="51"/>
      <c r="BM781" s="51"/>
      <c r="BN781" s="51"/>
      <c r="BO781" s="51"/>
    </row>
    <row r="782" spans="1:67" ht="79.5" customHeight="1" x14ac:dyDescent="0.25">
      <c r="A782" s="201">
        <v>782</v>
      </c>
      <c r="B782" s="182" t="s">
        <v>4251</v>
      </c>
      <c r="C782" s="183" t="s">
        <v>4252</v>
      </c>
      <c r="D782" s="36" t="s">
        <v>18</v>
      </c>
      <c r="E782" s="36" t="s">
        <v>41</v>
      </c>
      <c r="F782" s="202" t="s">
        <v>3313</v>
      </c>
      <c r="G782" s="202">
        <v>64</v>
      </c>
      <c r="H782" s="109" t="s">
        <v>4272</v>
      </c>
      <c r="I782" s="109"/>
      <c r="J782" s="109"/>
      <c r="K782" s="109"/>
      <c r="L782" s="34" t="s">
        <v>2050</v>
      </c>
      <c r="M782" s="182"/>
      <c r="N782" s="183"/>
      <c r="O782" s="184" t="s">
        <v>41</v>
      </c>
      <c r="P782" s="109"/>
      <c r="Q782" s="182" t="s">
        <v>25</v>
      </c>
      <c r="R782" s="109"/>
      <c r="S782" s="183" t="s">
        <v>391</v>
      </c>
      <c r="T782" s="33" t="s">
        <v>4273</v>
      </c>
      <c r="U782" s="33" t="s">
        <v>21</v>
      </c>
      <c r="V782" s="45" t="s">
        <v>21</v>
      </c>
      <c r="W782" s="34" t="s">
        <v>2051</v>
      </c>
      <c r="X782" s="34" t="s">
        <v>274</v>
      </c>
      <c r="Y782" s="36">
        <v>1</v>
      </c>
      <c r="Z782" s="36"/>
      <c r="AA782" s="36"/>
      <c r="AB782" s="36"/>
      <c r="AC782" s="36"/>
      <c r="AD782" s="36"/>
      <c r="AE782" s="36"/>
      <c r="AF782" s="51"/>
      <c r="AG782" s="51"/>
      <c r="AH782" s="51"/>
      <c r="AI782" s="51">
        <v>1</v>
      </c>
      <c r="AJ782" s="51"/>
      <c r="AK782" s="51"/>
      <c r="AL782" s="33"/>
      <c r="AM782" s="33"/>
      <c r="AN782" s="185" t="s">
        <v>3293</v>
      </c>
      <c r="AO782" s="185"/>
      <c r="AP782" s="185"/>
      <c r="AQ782" s="185"/>
      <c r="AR782" s="185"/>
      <c r="AS782" s="185"/>
      <c r="AT782" s="185"/>
      <c r="AU782" s="185"/>
      <c r="AV782" s="185"/>
      <c r="AW782" s="186"/>
      <c r="AX782" s="35" t="s">
        <v>3237</v>
      </c>
      <c r="AY782" s="41" t="s">
        <v>192</v>
      </c>
      <c r="AZ782" s="41" t="s">
        <v>1552</v>
      </c>
      <c r="BA782" s="36"/>
      <c r="BB782" s="51"/>
      <c r="BC782" s="33"/>
      <c r="BD782" s="33"/>
      <c r="BE782" s="51"/>
      <c r="BF782" s="51"/>
      <c r="BG782" s="51"/>
      <c r="BH782" s="51"/>
      <c r="BI782" s="51"/>
      <c r="BJ782" s="51"/>
      <c r="BK782" s="51"/>
      <c r="BL782" s="51"/>
      <c r="BM782" s="51"/>
      <c r="BN782" s="51"/>
      <c r="BO782" s="51"/>
    </row>
    <row r="783" spans="1:67" ht="79.5" customHeight="1" x14ac:dyDescent="0.25">
      <c r="A783" s="201">
        <v>783</v>
      </c>
      <c r="B783" s="182" t="s">
        <v>4251</v>
      </c>
      <c r="C783" s="183" t="s">
        <v>4252</v>
      </c>
      <c r="D783" s="36" t="s">
        <v>18</v>
      </c>
      <c r="E783" s="36" t="s">
        <v>41</v>
      </c>
      <c r="F783" s="202" t="s">
        <v>3861</v>
      </c>
      <c r="G783" s="202">
        <v>67</v>
      </c>
      <c r="H783" s="202">
        <v>6</v>
      </c>
      <c r="I783" s="202"/>
      <c r="J783" s="202"/>
      <c r="K783" s="202"/>
      <c r="L783" s="34" t="s">
        <v>2052</v>
      </c>
      <c r="M783" s="182"/>
      <c r="N783" s="183"/>
      <c r="O783" s="184" t="s">
        <v>41</v>
      </c>
      <c r="P783" s="109"/>
      <c r="Q783" s="182" t="s">
        <v>25</v>
      </c>
      <c r="R783" s="109"/>
      <c r="S783" s="183" t="s">
        <v>391</v>
      </c>
      <c r="T783" s="33" t="s">
        <v>4274</v>
      </c>
      <c r="U783" s="33" t="s">
        <v>21</v>
      </c>
      <c r="V783" s="45" t="s">
        <v>21</v>
      </c>
      <c r="W783" s="34" t="s">
        <v>2053</v>
      </c>
      <c r="X783" s="34" t="s">
        <v>1090</v>
      </c>
      <c r="Y783" s="36">
        <v>1</v>
      </c>
      <c r="Z783" s="36"/>
      <c r="AA783" s="36"/>
      <c r="AB783" s="36"/>
      <c r="AC783" s="36"/>
      <c r="AD783" s="36"/>
      <c r="AE783" s="36"/>
      <c r="AF783" s="51"/>
      <c r="AG783" s="51"/>
      <c r="AH783" s="51"/>
      <c r="AI783" s="51">
        <v>1</v>
      </c>
      <c r="AJ783" s="51"/>
      <c r="AK783" s="51"/>
      <c r="AL783" s="33"/>
      <c r="AM783" s="33"/>
      <c r="AN783" s="185"/>
      <c r="AO783" s="185"/>
      <c r="AP783" s="185"/>
      <c r="AQ783" s="185"/>
      <c r="AR783" s="185"/>
      <c r="AS783" s="185"/>
      <c r="AT783" s="185"/>
      <c r="AU783" s="185"/>
      <c r="AV783" s="185"/>
      <c r="AW783" s="186"/>
      <c r="AX783" s="41"/>
      <c r="AY783" s="41" t="s">
        <v>24</v>
      </c>
      <c r="AZ783" s="41"/>
      <c r="BA783" s="36"/>
      <c r="BB783" s="51"/>
      <c r="BC783" s="33"/>
      <c r="BD783" s="33"/>
      <c r="BE783" s="51"/>
      <c r="BF783" s="51"/>
      <c r="BG783" s="51"/>
      <c r="BH783" s="51"/>
      <c r="BI783" s="51"/>
      <c r="BJ783" s="51"/>
      <c r="BK783" s="51"/>
      <c r="BL783" s="51"/>
      <c r="BM783" s="51"/>
      <c r="BN783" s="51"/>
      <c r="BO783" s="51"/>
    </row>
    <row r="784" spans="1:67" ht="79.5" customHeight="1" x14ac:dyDescent="0.25">
      <c r="A784" s="201">
        <v>784</v>
      </c>
      <c r="B784" s="182" t="s">
        <v>4251</v>
      </c>
      <c r="C784" s="183" t="s">
        <v>4252</v>
      </c>
      <c r="D784" s="36" t="s">
        <v>18</v>
      </c>
      <c r="E784" s="36" t="s">
        <v>41</v>
      </c>
      <c r="F784" s="202" t="s">
        <v>3744</v>
      </c>
      <c r="G784" s="202">
        <v>68</v>
      </c>
      <c r="H784" s="202">
        <v>1</v>
      </c>
      <c r="I784" s="202"/>
      <c r="J784" s="202"/>
      <c r="K784" s="202"/>
      <c r="L784" s="34" t="s">
        <v>2055</v>
      </c>
      <c r="M784" s="182"/>
      <c r="N784" s="183"/>
      <c r="O784" s="184" t="s">
        <v>41</v>
      </c>
      <c r="P784" s="109"/>
      <c r="Q784" s="182" t="s">
        <v>25</v>
      </c>
      <c r="R784" s="109"/>
      <c r="S784" s="183" t="s">
        <v>3246</v>
      </c>
      <c r="T784" s="33" t="s">
        <v>1580</v>
      </c>
      <c r="U784" s="33" t="s">
        <v>167</v>
      </c>
      <c r="V784" s="45" t="s">
        <v>167</v>
      </c>
      <c r="W784" s="34" t="s">
        <v>1580</v>
      </c>
      <c r="X784" s="34" t="s">
        <v>946</v>
      </c>
      <c r="Y784" s="36"/>
      <c r="Z784" s="36"/>
      <c r="AA784" s="36">
        <v>1</v>
      </c>
      <c r="AB784" s="36"/>
      <c r="AC784" s="36"/>
      <c r="AD784" s="36"/>
      <c r="AE784" s="36"/>
      <c r="AF784" s="51"/>
      <c r="AG784" s="51"/>
      <c r="AH784" s="51"/>
      <c r="AI784" s="51">
        <v>1</v>
      </c>
      <c r="AJ784" s="51"/>
      <c r="AK784" s="51"/>
      <c r="AL784" s="33"/>
      <c r="AM784" s="33"/>
      <c r="AN784" s="185"/>
      <c r="AO784" s="185"/>
      <c r="AP784" s="185" t="s">
        <v>3166</v>
      </c>
      <c r="AQ784" s="185" t="s">
        <v>4275</v>
      </c>
      <c r="AR784" s="185" t="s">
        <v>4275</v>
      </c>
      <c r="AS784" s="185" t="s">
        <v>2694</v>
      </c>
      <c r="AT784" s="185"/>
      <c r="AU784" s="185"/>
      <c r="AV784" s="185"/>
      <c r="AW784" s="186"/>
      <c r="AX784" s="35"/>
      <c r="AY784" s="35" t="s">
        <v>46</v>
      </c>
      <c r="AZ784" s="41"/>
      <c r="BA784" s="36"/>
      <c r="BB784" s="51"/>
      <c r="BC784" s="33"/>
      <c r="BD784" s="33"/>
      <c r="BE784" s="51"/>
      <c r="BF784" s="51"/>
      <c r="BG784" s="51"/>
      <c r="BH784" s="51"/>
      <c r="BI784" s="51"/>
      <c r="BJ784" s="51"/>
      <c r="BK784" s="51"/>
      <c r="BL784" s="51"/>
      <c r="BM784" s="51"/>
      <c r="BN784" s="51"/>
      <c r="BO784" s="51"/>
    </row>
    <row r="785" spans="1:67" ht="79.5" customHeight="1" x14ac:dyDescent="0.25">
      <c r="A785" s="201">
        <v>785</v>
      </c>
      <c r="B785" s="182" t="s">
        <v>4251</v>
      </c>
      <c r="C785" s="183" t="s">
        <v>4252</v>
      </c>
      <c r="D785" s="36" t="s">
        <v>18</v>
      </c>
      <c r="E785" s="36" t="s">
        <v>41</v>
      </c>
      <c r="F785" s="202" t="s">
        <v>3750</v>
      </c>
      <c r="G785" s="202">
        <v>92</v>
      </c>
      <c r="H785" s="109" t="s">
        <v>3979</v>
      </c>
      <c r="I785" s="109"/>
      <c r="J785" s="109"/>
      <c r="K785" s="109"/>
      <c r="L785" s="34" t="s">
        <v>2057</v>
      </c>
      <c r="M785" s="182"/>
      <c r="N785" s="183"/>
      <c r="O785" s="184" t="s">
        <v>41</v>
      </c>
      <c r="P785" s="109"/>
      <c r="Q785" s="182" t="s">
        <v>25</v>
      </c>
      <c r="R785" s="109"/>
      <c r="S785" s="183" t="s">
        <v>391</v>
      </c>
      <c r="T785" s="33" t="s">
        <v>4276</v>
      </c>
      <c r="U785" s="33" t="s">
        <v>21</v>
      </c>
      <c r="V785" s="45" t="s">
        <v>21</v>
      </c>
      <c r="W785" s="34" t="s">
        <v>2058</v>
      </c>
      <c r="X785" s="34" t="s">
        <v>224</v>
      </c>
      <c r="Y785" s="36">
        <v>1</v>
      </c>
      <c r="Z785" s="36"/>
      <c r="AA785" s="36"/>
      <c r="AB785" s="36"/>
      <c r="AC785" s="36"/>
      <c r="AD785" s="36"/>
      <c r="AE785" s="36"/>
      <c r="AF785" s="51"/>
      <c r="AG785" s="51"/>
      <c r="AH785" s="51"/>
      <c r="AI785" s="51">
        <v>1</v>
      </c>
      <c r="AJ785" s="51"/>
      <c r="AK785" s="51"/>
      <c r="AL785" s="33"/>
      <c r="AM785" s="33"/>
      <c r="AN785" s="185" t="s">
        <v>3165</v>
      </c>
      <c r="AO785" s="185"/>
      <c r="AP785" s="185" t="s">
        <v>3166</v>
      </c>
      <c r="AQ785" s="185" t="s">
        <v>3166</v>
      </c>
      <c r="AR785" s="185" t="s">
        <v>3166</v>
      </c>
      <c r="AS785" s="185" t="s">
        <v>2694</v>
      </c>
      <c r="AT785" s="185"/>
      <c r="AU785" s="185"/>
      <c r="AV785" s="185"/>
      <c r="AW785" s="186"/>
      <c r="AX785" s="41"/>
      <c r="AY785" s="35" t="s">
        <v>46</v>
      </c>
      <c r="AZ785" s="41"/>
      <c r="BA785" s="36"/>
      <c r="BB785" s="51"/>
      <c r="BC785" s="33"/>
      <c r="BD785" s="33"/>
      <c r="BE785" s="51"/>
      <c r="BF785" s="51"/>
      <c r="BG785" s="51"/>
      <c r="BH785" s="51"/>
      <c r="BI785" s="51"/>
      <c r="BJ785" s="51"/>
      <c r="BK785" s="51"/>
      <c r="BL785" s="51"/>
      <c r="BM785" s="51"/>
      <c r="BN785" s="51"/>
      <c r="BO785" s="51"/>
    </row>
    <row r="786" spans="1:67" ht="79.5" customHeight="1" x14ac:dyDescent="0.25">
      <c r="A786" s="201">
        <v>786</v>
      </c>
      <c r="B786" s="182" t="s">
        <v>4251</v>
      </c>
      <c r="C786" s="183" t="s">
        <v>4252</v>
      </c>
      <c r="D786" s="36" t="s">
        <v>18</v>
      </c>
      <c r="E786" s="36" t="s">
        <v>41</v>
      </c>
      <c r="F786" s="202" t="s">
        <v>3750</v>
      </c>
      <c r="G786" s="202">
        <v>93</v>
      </c>
      <c r="H786" s="109" t="s">
        <v>3979</v>
      </c>
      <c r="I786" s="109"/>
      <c r="J786" s="109"/>
      <c r="K786" s="109"/>
      <c r="L786" s="34" t="s">
        <v>2059</v>
      </c>
      <c r="M786" s="182"/>
      <c r="N786" s="183"/>
      <c r="O786" s="184" t="s">
        <v>41</v>
      </c>
      <c r="P786" s="109"/>
      <c r="Q786" s="182" t="s">
        <v>25</v>
      </c>
      <c r="R786" s="109"/>
      <c r="S786" s="183" t="s">
        <v>391</v>
      </c>
      <c r="T786" s="33" t="s">
        <v>4276</v>
      </c>
      <c r="U786" s="33" t="s">
        <v>21</v>
      </c>
      <c r="V786" s="45" t="s">
        <v>21</v>
      </c>
      <c r="W786" s="34" t="s">
        <v>2060</v>
      </c>
      <c r="X786" s="34" t="s">
        <v>224</v>
      </c>
      <c r="Y786" s="36">
        <v>1</v>
      </c>
      <c r="Z786" s="36"/>
      <c r="AA786" s="36"/>
      <c r="AB786" s="36"/>
      <c r="AC786" s="36"/>
      <c r="AD786" s="36"/>
      <c r="AE786" s="36"/>
      <c r="AF786" s="51"/>
      <c r="AG786" s="51"/>
      <c r="AH786" s="51"/>
      <c r="AI786" s="51">
        <v>1</v>
      </c>
      <c r="AJ786" s="51"/>
      <c r="AK786" s="51"/>
      <c r="AL786" s="33"/>
      <c r="AM786" s="33"/>
      <c r="AN786" s="185" t="s">
        <v>4277</v>
      </c>
      <c r="AO786" s="185"/>
      <c r="AP786" s="185" t="s">
        <v>4277</v>
      </c>
      <c r="AQ786" s="185" t="s">
        <v>4277</v>
      </c>
      <c r="AR786" s="185" t="s">
        <v>4278</v>
      </c>
      <c r="AS786" s="185" t="s">
        <v>2694</v>
      </c>
      <c r="AT786" s="185"/>
      <c r="AU786" s="185"/>
      <c r="AV786" s="185"/>
      <c r="AW786" s="186"/>
      <c r="AX786" s="41"/>
      <c r="AY786" s="35" t="s">
        <v>46</v>
      </c>
      <c r="AZ786" s="41"/>
      <c r="BA786" s="36"/>
      <c r="BB786" s="51"/>
      <c r="BC786" s="33"/>
      <c r="BD786" s="33"/>
      <c r="BE786" s="51"/>
      <c r="BF786" s="51"/>
      <c r="BG786" s="51"/>
      <c r="BH786" s="51"/>
      <c r="BI786" s="51"/>
      <c r="BJ786" s="51"/>
      <c r="BK786" s="51"/>
      <c r="BL786" s="51"/>
      <c r="BM786" s="51"/>
      <c r="BN786" s="51"/>
      <c r="BO786" s="51"/>
    </row>
    <row r="787" spans="1:67" ht="79.5" customHeight="1" x14ac:dyDescent="0.25">
      <c r="A787" s="201">
        <v>787</v>
      </c>
      <c r="B787" s="182" t="s">
        <v>4251</v>
      </c>
      <c r="C787" s="183" t="s">
        <v>4252</v>
      </c>
      <c r="D787" s="36" t="s">
        <v>18</v>
      </c>
      <c r="E787" s="36" t="s">
        <v>41</v>
      </c>
      <c r="F787" s="202" t="s">
        <v>4279</v>
      </c>
      <c r="G787" s="202">
        <v>109</v>
      </c>
      <c r="H787" s="109" t="s">
        <v>4280</v>
      </c>
      <c r="I787" s="109"/>
      <c r="J787" s="109"/>
      <c r="K787" s="109"/>
      <c r="L787" s="34" t="s">
        <v>2061</v>
      </c>
      <c r="M787" s="182"/>
      <c r="N787" s="183"/>
      <c r="O787" s="184" t="s">
        <v>41</v>
      </c>
      <c r="P787" s="109"/>
      <c r="Q787" s="182" t="s">
        <v>25</v>
      </c>
      <c r="R787" s="109"/>
      <c r="S787" s="183" t="s">
        <v>3246</v>
      </c>
      <c r="T787" s="33" t="s">
        <v>2062</v>
      </c>
      <c r="U787" s="33" t="s">
        <v>167</v>
      </c>
      <c r="V787" s="45" t="s">
        <v>167</v>
      </c>
      <c r="W787" s="34" t="s">
        <v>2062</v>
      </c>
      <c r="X787" s="34" t="s">
        <v>1492</v>
      </c>
      <c r="Y787" s="36"/>
      <c r="Z787" s="36"/>
      <c r="AA787" s="36">
        <v>1</v>
      </c>
      <c r="AB787" s="36"/>
      <c r="AC787" s="36"/>
      <c r="AD787" s="36"/>
      <c r="AE787" s="36"/>
      <c r="AF787" s="51"/>
      <c r="AG787" s="51"/>
      <c r="AH787" s="51"/>
      <c r="AI787" s="51">
        <v>1</v>
      </c>
      <c r="AJ787" s="51"/>
      <c r="AK787" s="51"/>
      <c r="AL787" s="33"/>
      <c r="AM787" s="33"/>
      <c r="AN787" s="185" t="s">
        <v>3293</v>
      </c>
      <c r="AO787" s="185"/>
      <c r="AP787" s="185"/>
      <c r="AQ787" s="185"/>
      <c r="AR787" s="185"/>
      <c r="AS787" s="185"/>
      <c r="AT787" s="185"/>
      <c r="AU787" s="185"/>
      <c r="AV787" s="185"/>
      <c r="AW787" s="186"/>
      <c r="AX787" s="35" t="s">
        <v>3237</v>
      </c>
      <c r="AY787" s="35" t="s">
        <v>176</v>
      </c>
      <c r="AZ787" s="41"/>
      <c r="BA787" s="36"/>
      <c r="BB787" s="51"/>
      <c r="BC787" s="33"/>
      <c r="BD787" s="33"/>
      <c r="BE787" s="51"/>
      <c r="BF787" s="51"/>
      <c r="BG787" s="51"/>
      <c r="BH787" s="51"/>
      <c r="BI787" s="51"/>
      <c r="BJ787" s="51"/>
      <c r="BK787" s="51"/>
      <c r="BL787" s="51"/>
      <c r="BM787" s="51"/>
      <c r="BN787" s="51"/>
      <c r="BO787" s="51"/>
    </row>
    <row r="788" spans="1:67" ht="79.5" customHeight="1" x14ac:dyDescent="0.25">
      <c r="A788" s="201">
        <v>788</v>
      </c>
      <c r="B788" s="182" t="s">
        <v>4251</v>
      </c>
      <c r="C788" s="183" t="s">
        <v>4252</v>
      </c>
      <c r="D788" s="36" t="s">
        <v>18</v>
      </c>
      <c r="E788" s="36" t="s">
        <v>41</v>
      </c>
      <c r="F788" s="202" t="s">
        <v>3870</v>
      </c>
      <c r="G788" s="202">
        <v>137</v>
      </c>
      <c r="H788" s="109" t="s">
        <v>4281</v>
      </c>
      <c r="I788" s="109"/>
      <c r="J788" s="109"/>
      <c r="K788" s="109"/>
      <c r="L788" s="34" t="s">
        <v>2063</v>
      </c>
      <c r="M788" s="182"/>
      <c r="N788" s="183"/>
      <c r="O788" s="184" t="s">
        <v>41</v>
      </c>
      <c r="P788" s="109"/>
      <c r="Q788" s="182" t="s">
        <v>25</v>
      </c>
      <c r="R788" s="109"/>
      <c r="S788" s="183" t="s">
        <v>391</v>
      </c>
      <c r="T788" s="33" t="s">
        <v>4282</v>
      </c>
      <c r="U788" s="33" t="s">
        <v>58</v>
      </c>
      <c r="V788" s="45" t="s">
        <v>58</v>
      </c>
      <c r="W788" s="34" t="s">
        <v>2065</v>
      </c>
      <c r="X788" s="34" t="s">
        <v>199</v>
      </c>
      <c r="Y788" s="36"/>
      <c r="Z788" s="36"/>
      <c r="AA788" s="36"/>
      <c r="AB788" s="36">
        <v>1</v>
      </c>
      <c r="AC788" s="36"/>
      <c r="AD788" s="36"/>
      <c r="AE788" s="36"/>
      <c r="AF788" s="51"/>
      <c r="AG788" s="51"/>
      <c r="AH788" s="51"/>
      <c r="AI788" s="51">
        <v>1</v>
      </c>
      <c r="AJ788" s="51"/>
      <c r="AK788" s="51"/>
      <c r="AL788" s="33"/>
      <c r="AM788" s="33"/>
      <c r="AN788" s="186"/>
      <c r="AO788" s="186"/>
      <c r="AP788" s="185"/>
      <c r="AQ788" s="185"/>
      <c r="AR788" s="185"/>
      <c r="AS788" s="185"/>
      <c r="AT788" s="185"/>
      <c r="AU788" s="185"/>
      <c r="AV788" s="185"/>
      <c r="AW788" s="186"/>
      <c r="AX788" s="41"/>
      <c r="AY788" s="41" t="s">
        <v>24</v>
      </c>
      <c r="AZ788" s="41"/>
      <c r="BA788" s="36"/>
      <c r="BB788" s="51"/>
      <c r="BC788" s="33"/>
      <c r="BD788" s="33"/>
      <c r="BE788" s="51"/>
      <c r="BF788" s="51"/>
      <c r="BG788" s="51"/>
      <c r="BH788" s="51"/>
      <c r="BI788" s="51"/>
      <c r="BJ788" s="51"/>
      <c r="BK788" s="51"/>
      <c r="BL788" s="51"/>
      <c r="BM788" s="51"/>
      <c r="BN788" s="51"/>
      <c r="BO788" s="51"/>
    </row>
    <row r="789" spans="1:67" ht="79.5" customHeight="1" x14ac:dyDescent="0.25">
      <c r="A789" s="201">
        <v>789</v>
      </c>
      <c r="B789" s="182" t="s">
        <v>4251</v>
      </c>
      <c r="C789" s="183" t="s">
        <v>4252</v>
      </c>
      <c r="D789" s="36" t="s">
        <v>18</v>
      </c>
      <c r="E789" s="36" t="s">
        <v>41</v>
      </c>
      <c r="F789" s="202" t="s">
        <v>3981</v>
      </c>
      <c r="G789" s="202">
        <v>139</v>
      </c>
      <c r="H789" s="202">
        <v>3</v>
      </c>
      <c r="I789" s="202"/>
      <c r="J789" s="202"/>
      <c r="K789" s="202"/>
      <c r="L789" s="34" t="s">
        <v>2066</v>
      </c>
      <c r="M789" s="182"/>
      <c r="N789" s="183"/>
      <c r="O789" s="184" t="s">
        <v>41</v>
      </c>
      <c r="P789" s="109"/>
      <c r="Q789" s="182" t="s">
        <v>25</v>
      </c>
      <c r="R789" s="109"/>
      <c r="S789" s="183" t="s">
        <v>391</v>
      </c>
      <c r="T789" s="33" t="s">
        <v>4276</v>
      </c>
      <c r="U789" s="33" t="s">
        <v>21</v>
      </c>
      <c r="V789" s="45" t="s">
        <v>21</v>
      </c>
      <c r="W789" s="34" t="s">
        <v>2058</v>
      </c>
      <c r="X789" s="34" t="s">
        <v>1371</v>
      </c>
      <c r="Y789" s="36">
        <v>1</v>
      </c>
      <c r="Z789" s="36"/>
      <c r="AA789" s="36"/>
      <c r="AB789" s="36"/>
      <c r="AC789" s="36"/>
      <c r="AD789" s="36"/>
      <c r="AE789" s="36"/>
      <c r="AF789" s="51"/>
      <c r="AG789" s="51"/>
      <c r="AH789" s="51"/>
      <c r="AI789" s="51">
        <v>1</v>
      </c>
      <c r="AJ789" s="51"/>
      <c r="AK789" s="51"/>
      <c r="AL789" s="33"/>
      <c r="AM789" s="33"/>
      <c r="AN789" s="185" t="s">
        <v>3224</v>
      </c>
      <c r="AO789" s="185"/>
      <c r="AP789" s="185" t="s">
        <v>3166</v>
      </c>
      <c r="AQ789" s="185" t="s">
        <v>3166</v>
      </c>
      <c r="AR789" s="185" t="s">
        <v>3166</v>
      </c>
      <c r="AS789" s="185" t="s">
        <v>2694</v>
      </c>
      <c r="AT789" s="185"/>
      <c r="AU789" s="185"/>
      <c r="AV789" s="185"/>
      <c r="AW789" s="186"/>
      <c r="AX789" s="41"/>
      <c r="AY789" s="41" t="s">
        <v>46</v>
      </c>
      <c r="AZ789" s="41"/>
      <c r="BA789" s="36"/>
      <c r="BB789" s="51"/>
      <c r="BC789" s="33"/>
      <c r="BD789" s="33"/>
      <c r="BE789" s="51"/>
      <c r="BF789" s="51"/>
      <c r="BG789" s="51"/>
      <c r="BH789" s="51"/>
      <c r="BI789" s="51"/>
      <c r="BJ789" s="51"/>
      <c r="BK789" s="51"/>
      <c r="BL789" s="51"/>
      <c r="BM789" s="51"/>
      <c r="BN789" s="51"/>
      <c r="BO789" s="51"/>
    </row>
    <row r="790" spans="1:67" ht="96" customHeight="1" x14ac:dyDescent="0.25">
      <c r="A790" s="201">
        <v>790</v>
      </c>
      <c r="B790" s="182" t="s">
        <v>4251</v>
      </c>
      <c r="C790" s="183" t="s">
        <v>4252</v>
      </c>
      <c r="D790" s="36" t="s">
        <v>18</v>
      </c>
      <c r="E790" s="36" t="s">
        <v>19</v>
      </c>
      <c r="F790" s="202">
        <v>1.1000000000000001</v>
      </c>
      <c r="G790" s="202">
        <v>9</v>
      </c>
      <c r="H790" s="202" t="s">
        <v>4283</v>
      </c>
      <c r="I790" s="202"/>
      <c r="J790" s="202"/>
      <c r="K790" s="202"/>
      <c r="L790" s="34" t="s">
        <v>2067</v>
      </c>
      <c r="M790" s="182" t="s">
        <v>3143</v>
      </c>
      <c r="N790" s="183" t="s">
        <v>1280</v>
      </c>
      <c r="O790" s="184" t="s">
        <v>19</v>
      </c>
      <c r="P790" s="109"/>
      <c r="Q790" s="182" t="s">
        <v>25</v>
      </c>
      <c r="R790" s="109" t="s">
        <v>3152</v>
      </c>
      <c r="S790" s="183" t="s">
        <v>391</v>
      </c>
      <c r="T790" s="33" t="s">
        <v>4284</v>
      </c>
      <c r="U790" s="33" t="s">
        <v>58</v>
      </c>
      <c r="V790" s="45" t="s">
        <v>58</v>
      </c>
      <c r="W790" s="34" t="s">
        <v>2068</v>
      </c>
      <c r="X790" s="34" t="s">
        <v>2069</v>
      </c>
      <c r="Y790" s="36"/>
      <c r="Z790" s="36"/>
      <c r="AA790" s="36"/>
      <c r="AB790" s="36">
        <v>1</v>
      </c>
      <c r="AC790" s="36"/>
      <c r="AD790" s="36"/>
      <c r="AE790" s="36"/>
      <c r="AF790" s="51"/>
      <c r="AG790" s="51">
        <v>1</v>
      </c>
      <c r="AH790" s="51"/>
      <c r="AI790" s="51"/>
      <c r="AJ790" s="51"/>
      <c r="AK790" s="51"/>
      <c r="AL790" s="33" t="s">
        <v>3156</v>
      </c>
      <c r="AM790" s="33"/>
      <c r="AN790" s="185" t="s">
        <v>3224</v>
      </c>
      <c r="AO790" s="185"/>
      <c r="AP790" s="185" t="s">
        <v>3166</v>
      </c>
      <c r="AQ790" s="185" t="s">
        <v>3166</v>
      </c>
      <c r="AR790" s="185" t="s">
        <v>3166</v>
      </c>
      <c r="AS790" s="185" t="s">
        <v>3166</v>
      </c>
      <c r="AT790" s="185"/>
      <c r="AU790" s="185"/>
      <c r="AV790" s="185"/>
      <c r="AW790" s="186"/>
      <c r="AX790" s="41"/>
      <c r="AY790" s="35" t="s">
        <v>24</v>
      </c>
      <c r="AZ790" s="36" t="s">
        <v>25</v>
      </c>
      <c r="BA790" s="36"/>
      <c r="BB790" s="51"/>
      <c r="BC790" s="33"/>
      <c r="BD790" s="36">
        <v>1</v>
      </c>
      <c r="BE790" s="36">
        <v>1</v>
      </c>
      <c r="BF790" s="51"/>
      <c r="BG790" s="51"/>
      <c r="BH790" s="51"/>
      <c r="BI790" s="51"/>
      <c r="BJ790" s="51"/>
      <c r="BK790" s="51"/>
      <c r="BL790" s="51"/>
      <c r="BM790" s="51"/>
      <c r="BN790" s="51"/>
      <c r="BO790" s="51"/>
    </row>
    <row r="791" spans="1:67" ht="47.25" customHeight="1" x14ac:dyDescent="0.25">
      <c r="A791" s="201">
        <v>791</v>
      </c>
      <c r="B791" s="182" t="s">
        <v>4251</v>
      </c>
      <c r="C791" s="183" t="s">
        <v>4252</v>
      </c>
      <c r="D791" s="36" t="s">
        <v>18</v>
      </c>
      <c r="E791" s="36" t="s">
        <v>19</v>
      </c>
      <c r="F791" s="202">
        <v>3.4</v>
      </c>
      <c r="G791" s="202">
        <v>44</v>
      </c>
      <c r="H791" s="226">
        <v>3.2</v>
      </c>
      <c r="I791" s="226"/>
      <c r="J791" s="226"/>
      <c r="K791" s="226"/>
      <c r="L791" s="34" t="s">
        <v>2070</v>
      </c>
      <c r="M791" s="182" t="s">
        <v>3143</v>
      </c>
      <c r="N791" s="183" t="s">
        <v>4285</v>
      </c>
      <c r="O791" s="184" t="s">
        <v>19</v>
      </c>
      <c r="P791" s="109"/>
      <c r="Q791" s="182" t="s">
        <v>25</v>
      </c>
      <c r="R791" s="109" t="s">
        <v>3184</v>
      </c>
      <c r="S791" s="183"/>
      <c r="T791" s="33"/>
      <c r="U791" s="33" t="s">
        <v>58</v>
      </c>
      <c r="V791" s="45" t="s">
        <v>58</v>
      </c>
      <c r="W791" s="34" t="s">
        <v>2071</v>
      </c>
      <c r="X791" s="34" t="s">
        <v>2072</v>
      </c>
      <c r="Y791" s="36"/>
      <c r="Z791" s="36"/>
      <c r="AA791" s="36"/>
      <c r="AB791" s="36">
        <v>1</v>
      </c>
      <c r="AC791" s="36"/>
      <c r="AD791" s="36"/>
      <c r="AE791" s="36"/>
      <c r="AF791" s="51"/>
      <c r="AG791" s="51"/>
      <c r="AH791" s="51"/>
      <c r="AI791" s="51">
        <v>1</v>
      </c>
      <c r="AJ791" s="51"/>
      <c r="AK791" s="51"/>
      <c r="AL791" s="33"/>
      <c r="AM791" s="33"/>
      <c r="AN791" s="186"/>
      <c r="AO791" s="186"/>
      <c r="AP791" s="185"/>
      <c r="AQ791" s="185"/>
      <c r="AR791" s="185"/>
      <c r="AS791" s="185"/>
      <c r="AT791" s="185"/>
      <c r="AU791" s="185"/>
      <c r="AV791" s="185"/>
      <c r="AW791" s="186"/>
      <c r="AX791" s="41"/>
      <c r="AY791" s="35" t="s">
        <v>24</v>
      </c>
      <c r="AZ791" s="36" t="s">
        <v>25</v>
      </c>
      <c r="BA791" s="36"/>
      <c r="BB791" s="51"/>
      <c r="BC791" s="33"/>
      <c r="BD791" s="36">
        <v>1</v>
      </c>
      <c r="BE791" s="36">
        <v>1</v>
      </c>
      <c r="BF791" s="51"/>
      <c r="BG791" s="51"/>
      <c r="BH791" s="51"/>
      <c r="BI791" s="51"/>
      <c r="BJ791" s="51"/>
      <c r="BK791" s="51"/>
      <c r="BL791" s="51"/>
      <c r="BM791" s="51"/>
      <c r="BN791" s="51"/>
      <c r="BO791" s="51"/>
    </row>
    <row r="792" spans="1:67" ht="47.25" customHeight="1" x14ac:dyDescent="0.25">
      <c r="A792" s="201">
        <v>792</v>
      </c>
      <c r="B792" s="182" t="s">
        <v>4251</v>
      </c>
      <c r="C792" s="183" t="s">
        <v>4252</v>
      </c>
      <c r="D792" s="36" t="s">
        <v>18</v>
      </c>
      <c r="E792" s="36" t="s">
        <v>19</v>
      </c>
      <c r="F792" s="202">
        <v>3.4</v>
      </c>
      <c r="G792" s="202">
        <v>44</v>
      </c>
      <c r="H792" s="202">
        <v>3.21</v>
      </c>
      <c r="I792" s="202"/>
      <c r="J792" s="202"/>
      <c r="K792" s="202"/>
      <c r="L792" s="34" t="s">
        <v>2073</v>
      </c>
      <c r="M792" s="182" t="s">
        <v>3143</v>
      </c>
      <c r="N792" s="183" t="s">
        <v>4285</v>
      </c>
      <c r="O792" s="184" t="s">
        <v>19</v>
      </c>
      <c r="P792" s="109"/>
      <c r="Q792" s="182" t="s">
        <v>25</v>
      </c>
      <c r="R792" s="109" t="s">
        <v>3184</v>
      </c>
      <c r="S792" s="183"/>
      <c r="T792" s="33"/>
      <c r="U792" s="33" t="s">
        <v>58</v>
      </c>
      <c r="V792" s="45" t="s">
        <v>58</v>
      </c>
      <c r="W792" s="34" t="s">
        <v>2071</v>
      </c>
      <c r="X792" s="34" t="s">
        <v>2072</v>
      </c>
      <c r="Y792" s="36"/>
      <c r="Z792" s="36"/>
      <c r="AA792" s="36"/>
      <c r="AB792" s="36">
        <v>1</v>
      </c>
      <c r="AC792" s="36"/>
      <c r="AD792" s="36"/>
      <c r="AE792" s="36"/>
      <c r="AF792" s="51"/>
      <c r="AG792" s="51"/>
      <c r="AH792" s="51"/>
      <c r="AI792" s="51">
        <v>1</v>
      </c>
      <c r="AJ792" s="51"/>
      <c r="AK792" s="51"/>
      <c r="AL792" s="33"/>
      <c r="AM792" s="33"/>
      <c r="AN792" s="186"/>
      <c r="AO792" s="186"/>
      <c r="AP792" s="185"/>
      <c r="AQ792" s="185"/>
      <c r="AR792" s="185"/>
      <c r="AS792" s="185"/>
      <c r="AT792" s="185"/>
      <c r="AU792" s="185"/>
      <c r="AV792" s="185"/>
      <c r="AW792" s="186"/>
      <c r="AX792" s="41"/>
      <c r="AY792" s="35" t="s">
        <v>24</v>
      </c>
      <c r="AZ792" s="36" t="s">
        <v>25</v>
      </c>
      <c r="BA792" s="36"/>
      <c r="BB792" s="51"/>
      <c r="BC792" s="33"/>
      <c r="BD792" s="36">
        <v>1</v>
      </c>
      <c r="BE792" s="36">
        <v>1</v>
      </c>
      <c r="BF792" s="51"/>
      <c r="BG792" s="51"/>
      <c r="BH792" s="51"/>
      <c r="BI792" s="51"/>
      <c r="BJ792" s="51"/>
      <c r="BK792" s="51"/>
      <c r="BL792" s="51"/>
      <c r="BM792" s="51"/>
      <c r="BN792" s="51"/>
      <c r="BO792" s="51"/>
    </row>
    <row r="793" spans="1:67" ht="94.5" customHeight="1" x14ac:dyDescent="0.25">
      <c r="A793" s="201">
        <v>793</v>
      </c>
      <c r="B793" s="182" t="s">
        <v>4251</v>
      </c>
      <c r="C793" s="183" t="s">
        <v>4252</v>
      </c>
      <c r="D793" s="36" t="s">
        <v>18</v>
      </c>
      <c r="E793" s="36" t="s">
        <v>19</v>
      </c>
      <c r="F793" s="202">
        <v>7.2</v>
      </c>
      <c r="G793" s="202">
        <v>65</v>
      </c>
      <c r="H793" s="202">
        <v>7.2</v>
      </c>
      <c r="I793" s="202"/>
      <c r="J793" s="202"/>
      <c r="K793" s="202"/>
      <c r="L793" s="34" t="s">
        <v>2074</v>
      </c>
      <c r="M793" s="182" t="s">
        <v>3264</v>
      </c>
      <c r="N793" s="183" t="s">
        <v>4286</v>
      </c>
      <c r="O793" s="184" t="s">
        <v>19</v>
      </c>
      <c r="P793" s="109"/>
      <c r="Q793" s="182" t="s">
        <v>25</v>
      </c>
      <c r="R793" s="109" t="s">
        <v>4287</v>
      </c>
      <c r="S793" s="183"/>
      <c r="T793" s="33"/>
      <c r="U793" s="33" t="s">
        <v>167</v>
      </c>
      <c r="V793" s="45" t="s">
        <v>167</v>
      </c>
      <c r="W793" s="34" t="s">
        <v>2075</v>
      </c>
      <c r="X793" s="34" t="s">
        <v>23</v>
      </c>
      <c r="Y793" s="36"/>
      <c r="Z793" s="36"/>
      <c r="AA793" s="36">
        <v>1</v>
      </c>
      <c r="AB793" s="36"/>
      <c r="AC793" s="36"/>
      <c r="AD793" s="36"/>
      <c r="AE793" s="36"/>
      <c r="AF793" s="51"/>
      <c r="AG793" s="51"/>
      <c r="AH793" s="51"/>
      <c r="AI793" s="51">
        <v>1</v>
      </c>
      <c r="AJ793" s="51"/>
      <c r="AK793" s="51"/>
      <c r="AL793" s="33"/>
      <c r="AM793" s="33"/>
      <c r="AN793" s="186"/>
      <c r="AO793" s="186"/>
      <c r="AP793" s="185"/>
      <c r="AQ793" s="185"/>
      <c r="AR793" s="185"/>
      <c r="AS793" s="185"/>
      <c r="AT793" s="185"/>
      <c r="AU793" s="185"/>
      <c r="AV793" s="185"/>
      <c r="AW793" s="186"/>
      <c r="AX793" s="41"/>
      <c r="AY793" s="35" t="s">
        <v>176</v>
      </c>
      <c r="AZ793" s="36" t="s">
        <v>25</v>
      </c>
      <c r="BA793" s="36" t="s">
        <v>3243</v>
      </c>
      <c r="BB793" s="51"/>
      <c r="BC793" s="33"/>
      <c r="BD793" s="36">
        <v>1</v>
      </c>
      <c r="BE793" s="36">
        <v>1</v>
      </c>
      <c r="BF793" s="51"/>
      <c r="BG793" s="51"/>
      <c r="BH793" s="51"/>
      <c r="BI793" s="51"/>
      <c r="BJ793" s="51"/>
      <c r="BK793" s="51"/>
      <c r="BL793" s="51"/>
      <c r="BM793" s="51"/>
      <c r="BN793" s="51"/>
      <c r="BO793" s="51"/>
    </row>
    <row r="794" spans="1:67" ht="57.75" customHeight="1" x14ac:dyDescent="0.25">
      <c r="A794" s="201">
        <v>794</v>
      </c>
      <c r="B794" s="183" t="s">
        <v>4288</v>
      </c>
      <c r="C794" s="183" t="s">
        <v>4289</v>
      </c>
      <c r="D794" s="36" t="s">
        <v>18</v>
      </c>
      <c r="E794" s="36" t="s">
        <v>41</v>
      </c>
      <c r="F794" s="109" t="s">
        <v>1078</v>
      </c>
      <c r="G794" s="202" t="s">
        <v>3160</v>
      </c>
      <c r="H794" s="202">
        <v>4</v>
      </c>
      <c r="I794" s="202"/>
      <c r="J794" s="202"/>
      <c r="K794" s="202"/>
      <c r="L794" s="34" t="s">
        <v>2076</v>
      </c>
      <c r="M794" s="182"/>
      <c r="N794" s="183"/>
      <c r="O794" s="184" t="s">
        <v>41</v>
      </c>
      <c r="P794" s="109"/>
      <c r="Q794" s="182" t="s">
        <v>25</v>
      </c>
      <c r="R794" s="109"/>
      <c r="S794" s="183" t="s">
        <v>3246</v>
      </c>
      <c r="T794" s="33" t="s">
        <v>4290</v>
      </c>
      <c r="U794" s="33" t="s">
        <v>167</v>
      </c>
      <c r="V794" s="45" t="s">
        <v>167</v>
      </c>
      <c r="W794" s="34" t="s">
        <v>2077</v>
      </c>
      <c r="X794" s="109" t="s">
        <v>1078</v>
      </c>
      <c r="Y794" s="36"/>
      <c r="Z794" s="36"/>
      <c r="AA794" s="36">
        <v>1</v>
      </c>
      <c r="AB794" s="36"/>
      <c r="AC794" s="36"/>
      <c r="AD794" s="36"/>
      <c r="AE794" s="36"/>
      <c r="AF794" s="51"/>
      <c r="AG794" s="51"/>
      <c r="AH794" s="51"/>
      <c r="AI794" s="51">
        <v>1</v>
      </c>
      <c r="AJ794" s="51"/>
      <c r="AK794" s="51"/>
      <c r="AL794" s="33"/>
      <c r="AM794" s="33"/>
      <c r="AN794" s="186"/>
      <c r="AO794" s="186"/>
      <c r="AP794" s="185"/>
      <c r="AQ794" s="185"/>
      <c r="AR794" s="185"/>
      <c r="AS794" s="185"/>
      <c r="AT794" s="185"/>
      <c r="AU794" s="185"/>
      <c r="AV794" s="185"/>
      <c r="AW794" s="186"/>
      <c r="AX794" s="41"/>
      <c r="AY794" s="35" t="s">
        <v>176</v>
      </c>
      <c r="AZ794" s="41"/>
      <c r="BA794" s="36"/>
      <c r="BB794" s="51"/>
      <c r="BC794" s="33"/>
      <c r="BD794" s="33"/>
      <c r="BE794" s="51"/>
      <c r="BF794" s="51"/>
      <c r="BG794" s="51"/>
      <c r="BH794" s="51"/>
      <c r="BI794" s="51"/>
      <c r="BJ794" s="51"/>
      <c r="BK794" s="51"/>
      <c r="BL794" s="51"/>
      <c r="BM794" s="51"/>
      <c r="BN794" s="51"/>
      <c r="BO794" s="51"/>
    </row>
    <row r="795" spans="1:67" ht="57.75" customHeight="1" x14ac:dyDescent="0.25">
      <c r="A795" s="201">
        <v>795</v>
      </c>
      <c r="B795" s="183" t="s">
        <v>4288</v>
      </c>
      <c r="C795" s="183" t="s">
        <v>4289</v>
      </c>
      <c r="D795" s="36" t="s">
        <v>18</v>
      </c>
      <c r="E795" s="36" t="s">
        <v>41</v>
      </c>
      <c r="F795" s="202">
        <v>1.7</v>
      </c>
      <c r="G795" s="202">
        <v>1</v>
      </c>
      <c r="H795" s="202">
        <v>1</v>
      </c>
      <c r="I795" s="202"/>
      <c r="J795" s="202"/>
      <c r="K795" s="202"/>
      <c r="L795" s="34" t="s">
        <v>2078</v>
      </c>
      <c r="M795" s="182"/>
      <c r="N795" s="183"/>
      <c r="O795" s="184" t="s">
        <v>41</v>
      </c>
      <c r="P795" s="109"/>
      <c r="Q795" s="182" t="s">
        <v>25</v>
      </c>
      <c r="R795" s="109"/>
      <c r="S795" s="183" t="s">
        <v>391</v>
      </c>
      <c r="T795" s="33" t="s">
        <v>4276</v>
      </c>
      <c r="U795" s="33" t="s">
        <v>21</v>
      </c>
      <c r="V795" s="45" t="s">
        <v>21</v>
      </c>
      <c r="W795" s="34" t="s">
        <v>2079</v>
      </c>
      <c r="X795" s="49" t="s">
        <v>315</v>
      </c>
      <c r="Y795" s="36">
        <v>1</v>
      </c>
      <c r="Z795" s="36"/>
      <c r="AA795" s="36"/>
      <c r="AB795" s="36"/>
      <c r="AC795" s="36"/>
      <c r="AD795" s="36"/>
      <c r="AE795" s="36"/>
      <c r="AF795" s="51"/>
      <c r="AG795" s="51"/>
      <c r="AH795" s="51"/>
      <c r="AI795" s="51">
        <v>1</v>
      </c>
      <c r="AJ795" s="51"/>
      <c r="AK795" s="51"/>
      <c r="AL795" s="33"/>
      <c r="AM795" s="33"/>
      <c r="AN795" s="185" t="s">
        <v>3165</v>
      </c>
      <c r="AO795" s="185"/>
      <c r="AP795" s="185" t="s">
        <v>3166</v>
      </c>
      <c r="AQ795" s="185" t="s">
        <v>3166</v>
      </c>
      <c r="AR795" s="185" t="s">
        <v>3166</v>
      </c>
      <c r="AS795" s="185" t="s">
        <v>2694</v>
      </c>
      <c r="AT795" s="185"/>
      <c r="AU795" s="185"/>
      <c r="AV795" s="185"/>
      <c r="AW795" s="186"/>
      <c r="AX795" s="41"/>
      <c r="AY795" s="41" t="s">
        <v>46</v>
      </c>
      <c r="AZ795" s="41"/>
      <c r="BA795" s="36"/>
      <c r="BB795" s="51"/>
      <c r="BC795" s="33"/>
      <c r="BD795" s="33"/>
      <c r="BE795" s="51"/>
      <c r="BF795" s="51"/>
      <c r="BG795" s="51"/>
      <c r="BH795" s="51"/>
      <c r="BI795" s="51"/>
      <c r="BJ795" s="51"/>
      <c r="BK795" s="51"/>
      <c r="BL795" s="51"/>
      <c r="BM795" s="51"/>
      <c r="BN795" s="51"/>
      <c r="BO795" s="51"/>
    </row>
    <row r="796" spans="1:67" ht="57.75" customHeight="1" x14ac:dyDescent="0.25">
      <c r="A796" s="201">
        <v>796</v>
      </c>
      <c r="B796" s="183" t="s">
        <v>4288</v>
      </c>
      <c r="C796" s="183" t="s">
        <v>4289</v>
      </c>
      <c r="D796" s="36" t="s">
        <v>18</v>
      </c>
      <c r="E796" s="36" t="s">
        <v>41</v>
      </c>
      <c r="F796" s="202">
        <v>1.7</v>
      </c>
      <c r="G796" s="202">
        <v>1</v>
      </c>
      <c r="H796" s="202" t="s">
        <v>4253</v>
      </c>
      <c r="I796" s="202"/>
      <c r="J796" s="202"/>
      <c r="K796" s="202"/>
      <c r="L796" s="34" t="s">
        <v>2080</v>
      </c>
      <c r="M796" s="182"/>
      <c r="N796" s="183"/>
      <c r="O796" s="184" t="s">
        <v>41</v>
      </c>
      <c r="P796" s="109"/>
      <c r="Q796" s="182" t="s">
        <v>25</v>
      </c>
      <c r="R796" s="109"/>
      <c r="S796" s="183" t="s">
        <v>3246</v>
      </c>
      <c r="T796" s="33" t="s">
        <v>4291</v>
      </c>
      <c r="U796" s="33" t="s">
        <v>167</v>
      </c>
      <c r="V796" s="45" t="s">
        <v>167</v>
      </c>
      <c r="W796" s="34" t="s">
        <v>2081</v>
      </c>
      <c r="X796" s="49" t="s">
        <v>315</v>
      </c>
      <c r="Y796" s="36"/>
      <c r="Z796" s="36"/>
      <c r="AA796" s="36">
        <v>1</v>
      </c>
      <c r="AB796" s="36"/>
      <c r="AC796" s="36"/>
      <c r="AD796" s="36"/>
      <c r="AE796" s="36"/>
      <c r="AF796" s="51"/>
      <c r="AG796" s="51"/>
      <c r="AH796" s="51"/>
      <c r="AI796" s="51">
        <v>1</v>
      </c>
      <c r="AJ796" s="51"/>
      <c r="AK796" s="51"/>
      <c r="AL796" s="33"/>
      <c r="AM796" s="33"/>
      <c r="AN796" s="186"/>
      <c r="AO796" s="186"/>
      <c r="AP796" s="185"/>
      <c r="AQ796" s="185"/>
      <c r="AR796" s="185"/>
      <c r="AS796" s="185"/>
      <c r="AT796" s="185"/>
      <c r="AU796" s="185"/>
      <c r="AV796" s="185"/>
      <c r="AW796" s="186"/>
      <c r="AX796" s="41"/>
      <c r="AY796" s="35" t="s">
        <v>176</v>
      </c>
      <c r="AZ796" s="41"/>
      <c r="BA796" s="36"/>
      <c r="BB796" s="51"/>
      <c r="BC796" s="33"/>
      <c r="BD796" s="33"/>
      <c r="BE796" s="51"/>
      <c r="BF796" s="51"/>
      <c r="BG796" s="51"/>
      <c r="BH796" s="51"/>
      <c r="BI796" s="51"/>
      <c r="BJ796" s="51"/>
      <c r="BK796" s="51"/>
      <c r="BL796" s="51"/>
      <c r="BM796" s="51"/>
      <c r="BN796" s="51"/>
      <c r="BO796" s="51"/>
    </row>
    <row r="797" spans="1:67" ht="57.75" customHeight="1" x14ac:dyDescent="0.25">
      <c r="A797" s="201">
        <v>797</v>
      </c>
      <c r="B797" s="183" t="s">
        <v>4288</v>
      </c>
      <c r="C797" s="183" t="s">
        <v>4289</v>
      </c>
      <c r="D797" s="36" t="s">
        <v>18</v>
      </c>
      <c r="E797" s="36" t="s">
        <v>41</v>
      </c>
      <c r="F797" s="202">
        <v>1.8</v>
      </c>
      <c r="G797" s="202">
        <v>1</v>
      </c>
      <c r="H797" s="202" t="s">
        <v>4232</v>
      </c>
      <c r="I797" s="202"/>
      <c r="J797" s="202"/>
      <c r="K797" s="202"/>
      <c r="L797" s="34" t="s">
        <v>2082</v>
      </c>
      <c r="M797" s="182"/>
      <c r="N797" s="183"/>
      <c r="O797" s="184" t="s">
        <v>41</v>
      </c>
      <c r="P797" s="109"/>
      <c r="Q797" s="182" t="s">
        <v>25</v>
      </c>
      <c r="R797" s="109"/>
      <c r="S797" s="183" t="s">
        <v>391</v>
      </c>
      <c r="T797" s="33" t="s">
        <v>4276</v>
      </c>
      <c r="U797" s="33" t="s">
        <v>21</v>
      </c>
      <c r="V797" s="45" t="s">
        <v>21</v>
      </c>
      <c r="W797" s="34" t="s">
        <v>2058</v>
      </c>
      <c r="X797" s="34" t="s">
        <v>336</v>
      </c>
      <c r="Y797" s="36">
        <v>1</v>
      </c>
      <c r="Z797" s="36"/>
      <c r="AA797" s="36"/>
      <c r="AB797" s="36"/>
      <c r="AC797" s="36"/>
      <c r="AD797" s="36"/>
      <c r="AE797" s="36"/>
      <c r="AF797" s="51"/>
      <c r="AG797" s="51"/>
      <c r="AH797" s="51"/>
      <c r="AI797" s="51">
        <v>1</v>
      </c>
      <c r="AJ797" s="51"/>
      <c r="AK797" s="51"/>
      <c r="AL797" s="33"/>
      <c r="AM797" s="33"/>
      <c r="AN797" s="185" t="s">
        <v>3165</v>
      </c>
      <c r="AO797" s="185"/>
      <c r="AP797" s="185" t="s">
        <v>3166</v>
      </c>
      <c r="AQ797" s="185" t="s">
        <v>3166</v>
      </c>
      <c r="AR797" s="185" t="s">
        <v>3166</v>
      </c>
      <c r="AS797" s="185" t="s">
        <v>3166</v>
      </c>
      <c r="AT797" s="185"/>
      <c r="AU797" s="185"/>
      <c r="AV797" s="185"/>
      <c r="AW797" s="186"/>
      <c r="AX797" s="41"/>
      <c r="AY797" s="41" t="s">
        <v>46</v>
      </c>
      <c r="AZ797" s="41"/>
      <c r="BA797" s="36"/>
      <c r="BB797" s="51"/>
      <c r="BC797" s="33"/>
      <c r="BD797" s="33"/>
      <c r="BE797" s="51"/>
      <c r="BF797" s="51"/>
      <c r="BG797" s="51"/>
      <c r="BH797" s="51"/>
      <c r="BI797" s="51"/>
      <c r="BJ797" s="51"/>
      <c r="BK797" s="51"/>
      <c r="BL797" s="51"/>
      <c r="BM797" s="51"/>
      <c r="BN797" s="51"/>
      <c r="BO797" s="51"/>
    </row>
    <row r="798" spans="1:67" ht="57.75" customHeight="1" x14ac:dyDescent="0.25">
      <c r="A798" s="201">
        <v>798</v>
      </c>
      <c r="B798" s="183" t="s">
        <v>4288</v>
      </c>
      <c r="C798" s="183" t="s">
        <v>4289</v>
      </c>
      <c r="D798" s="36" t="s">
        <v>18</v>
      </c>
      <c r="E798" s="36" t="s">
        <v>41</v>
      </c>
      <c r="F798" s="202">
        <v>1.8</v>
      </c>
      <c r="G798" s="202">
        <v>1</v>
      </c>
      <c r="H798" s="202">
        <v>1</v>
      </c>
      <c r="I798" s="202"/>
      <c r="J798" s="202"/>
      <c r="K798" s="202"/>
      <c r="L798" s="34" t="s">
        <v>2078</v>
      </c>
      <c r="M798" s="182"/>
      <c r="N798" s="183"/>
      <c r="O798" s="184" t="s">
        <v>41</v>
      </c>
      <c r="P798" s="109"/>
      <c r="Q798" s="182" t="s">
        <v>25</v>
      </c>
      <c r="R798" s="109"/>
      <c r="S798" s="183" t="s">
        <v>391</v>
      </c>
      <c r="T798" s="33" t="s">
        <v>4276</v>
      </c>
      <c r="U798" s="33" t="s">
        <v>21</v>
      </c>
      <c r="V798" s="45" t="s">
        <v>21</v>
      </c>
      <c r="W798" s="34" t="s">
        <v>2058</v>
      </c>
      <c r="X798" s="34" t="s">
        <v>336</v>
      </c>
      <c r="Y798" s="36">
        <v>1</v>
      </c>
      <c r="Z798" s="36"/>
      <c r="AA798" s="36"/>
      <c r="AB798" s="36"/>
      <c r="AC798" s="36"/>
      <c r="AD798" s="36"/>
      <c r="AE798" s="36"/>
      <c r="AF798" s="51"/>
      <c r="AG798" s="51"/>
      <c r="AH798" s="51"/>
      <c r="AI798" s="51">
        <v>1</v>
      </c>
      <c r="AJ798" s="51"/>
      <c r="AK798" s="51"/>
      <c r="AL798" s="33"/>
      <c r="AM798" s="33"/>
      <c r="AN798" s="185" t="s">
        <v>3165</v>
      </c>
      <c r="AO798" s="185"/>
      <c r="AP798" s="185" t="s">
        <v>3166</v>
      </c>
      <c r="AQ798" s="185" t="s">
        <v>3166</v>
      </c>
      <c r="AR798" s="185" t="s">
        <v>3166</v>
      </c>
      <c r="AS798" s="185" t="s">
        <v>2694</v>
      </c>
      <c r="AT798" s="185"/>
      <c r="AU798" s="185"/>
      <c r="AV798" s="185"/>
      <c r="AW798" s="186"/>
      <c r="AX798" s="41"/>
      <c r="AY798" s="41" t="s">
        <v>46</v>
      </c>
      <c r="AZ798" s="41"/>
      <c r="BA798" s="36"/>
      <c r="BB798" s="51"/>
      <c r="BC798" s="33"/>
      <c r="BD798" s="33"/>
      <c r="BE798" s="51"/>
      <c r="BF798" s="51"/>
      <c r="BG798" s="51"/>
      <c r="BH798" s="51"/>
      <c r="BI798" s="51"/>
      <c r="BJ798" s="51"/>
      <c r="BK798" s="51"/>
      <c r="BL798" s="51"/>
      <c r="BM798" s="51"/>
      <c r="BN798" s="51"/>
      <c r="BO798" s="51"/>
    </row>
    <row r="799" spans="1:67" ht="57.75" customHeight="1" x14ac:dyDescent="0.25">
      <c r="A799" s="201">
        <v>799</v>
      </c>
      <c r="B799" s="183" t="s">
        <v>4288</v>
      </c>
      <c r="C799" s="183" t="s">
        <v>4289</v>
      </c>
      <c r="D799" s="36" t="s">
        <v>18</v>
      </c>
      <c r="E799" s="36" t="s">
        <v>41</v>
      </c>
      <c r="F799" s="202">
        <v>1.8</v>
      </c>
      <c r="G799" s="202">
        <v>2</v>
      </c>
      <c r="H799" s="202" t="s">
        <v>4232</v>
      </c>
      <c r="I799" s="202"/>
      <c r="J799" s="202"/>
      <c r="K799" s="202"/>
      <c r="L799" s="34" t="s">
        <v>2083</v>
      </c>
      <c r="M799" s="182"/>
      <c r="N799" s="183"/>
      <c r="O799" s="184" t="s">
        <v>41</v>
      </c>
      <c r="P799" s="109"/>
      <c r="Q799" s="182" t="s">
        <v>25</v>
      </c>
      <c r="R799" s="109"/>
      <c r="S799" s="183" t="s">
        <v>391</v>
      </c>
      <c r="T799" s="33" t="s">
        <v>2084</v>
      </c>
      <c r="U799" s="33" t="s">
        <v>58</v>
      </c>
      <c r="V799" s="45" t="s">
        <v>58</v>
      </c>
      <c r="W799" s="34" t="s">
        <v>2084</v>
      </c>
      <c r="X799" s="34" t="s">
        <v>336</v>
      </c>
      <c r="Y799" s="36"/>
      <c r="Z799" s="36"/>
      <c r="AA799" s="36"/>
      <c r="AB799" s="36">
        <v>1</v>
      </c>
      <c r="AC799" s="36"/>
      <c r="AD799" s="36"/>
      <c r="AE799" s="36"/>
      <c r="AF799" s="51"/>
      <c r="AG799" s="51"/>
      <c r="AH799" s="51"/>
      <c r="AI799" s="51">
        <v>1</v>
      </c>
      <c r="AJ799" s="51"/>
      <c r="AK799" s="51"/>
      <c r="AL799" s="33"/>
      <c r="AM799" s="33"/>
      <c r="AN799" s="186"/>
      <c r="AO799" s="186"/>
      <c r="AP799" s="185"/>
      <c r="AQ799" s="185"/>
      <c r="AR799" s="185"/>
      <c r="AS799" s="185"/>
      <c r="AT799" s="185"/>
      <c r="AU799" s="185"/>
      <c r="AV799" s="185"/>
      <c r="AW799" s="186"/>
      <c r="AX799" s="41"/>
      <c r="AY799" s="41" t="s">
        <v>24</v>
      </c>
      <c r="AZ799" s="41"/>
      <c r="BA799" s="36"/>
      <c r="BB799" s="51"/>
      <c r="BC799" s="33"/>
      <c r="BD799" s="33"/>
      <c r="BE799" s="51"/>
      <c r="BF799" s="51"/>
      <c r="BG799" s="51"/>
      <c r="BH799" s="51"/>
      <c r="BI799" s="51"/>
      <c r="BJ799" s="51"/>
      <c r="BK799" s="51"/>
      <c r="BL799" s="51"/>
      <c r="BM799" s="51"/>
      <c r="BN799" s="51"/>
      <c r="BO799" s="51"/>
    </row>
    <row r="800" spans="1:67" ht="47.25" customHeight="1" x14ac:dyDescent="0.25">
      <c r="A800" s="201">
        <v>800</v>
      </c>
      <c r="B800" s="183" t="s">
        <v>4288</v>
      </c>
      <c r="C800" s="183" t="s">
        <v>4289</v>
      </c>
      <c r="D800" s="36" t="s">
        <v>18</v>
      </c>
      <c r="E800" s="36" t="s">
        <v>41</v>
      </c>
      <c r="F800" s="202" t="s">
        <v>4292</v>
      </c>
      <c r="G800" s="202">
        <v>3</v>
      </c>
      <c r="H800" s="202">
        <v>1</v>
      </c>
      <c r="I800" s="202"/>
      <c r="J800" s="202"/>
      <c r="K800" s="202"/>
      <c r="L800" s="34" t="s">
        <v>2085</v>
      </c>
      <c r="M800" s="182"/>
      <c r="N800" s="183"/>
      <c r="O800" s="184" t="s">
        <v>41</v>
      </c>
      <c r="P800" s="109"/>
      <c r="Q800" s="182" t="s">
        <v>25</v>
      </c>
      <c r="R800" s="109"/>
      <c r="S800" s="183" t="s">
        <v>3306</v>
      </c>
      <c r="T800" s="33" t="s">
        <v>2086</v>
      </c>
      <c r="U800" s="33" t="s">
        <v>58</v>
      </c>
      <c r="V800" s="45" t="s">
        <v>58</v>
      </c>
      <c r="W800" s="34" t="s">
        <v>2086</v>
      </c>
      <c r="X800" s="34" t="s">
        <v>2087</v>
      </c>
      <c r="Y800" s="36"/>
      <c r="Z800" s="36"/>
      <c r="AA800" s="36"/>
      <c r="AB800" s="36">
        <v>1</v>
      </c>
      <c r="AC800" s="36"/>
      <c r="AD800" s="36"/>
      <c r="AE800" s="36"/>
      <c r="AF800" s="51"/>
      <c r="AG800" s="51">
        <v>1</v>
      </c>
      <c r="AH800" s="51"/>
      <c r="AI800" s="51"/>
      <c r="AJ800" s="51"/>
      <c r="AK800" s="51"/>
      <c r="AL800" s="33" t="s">
        <v>3156</v>
      </c>
      <c r="AM800" s="33"/>
      <c r="AN800" s="185"/>
      <c r="AO800" s="185"/>
      <c r="AP800" s="185"/>
      <c r="AQ800" s="185"/>
      <c r="AR800" s="185"/>
      <c r="AS800" s="185"/>
      <c r="AT800" s="185"/>
      <c r="AU800" s="185"/>
      <c r="AV800" s="185"/>
      <c r="AW800" s="186"/>
      <c r="AX800" s="41"/>
      <c r="AY800" s="41" t="s">
        <v>24</v>
      </c>
      <c r="AZ800" s="41"/>
      <c r="BA800" s="36"/>
      <c r="BB800" s="51"/>
      <c r="BC800" s="33"/>
      <c r="BD800" s="33"/>
      <c r="BE800" s="51"/>
      <c r="BF800" s="51"/>
      <c r="BG800" s="51"/>
      <c r="BH800" s="51"/>
      <c r="BI800" s="51"/>
      <c r="BJ800" s="51"/>
      <c r="BK800" s="51"/>
      <c r="BL800" s="51"/>
      <c r="BM800" s="51"/>
      <c r="BN800" s="51"/>
      <c r="BO800" s="51"/>
    </row>
    <row r="801" spans="1:67" ht="73.5" customHeight="1" x14ac:dyDescent="0.25">
      <c r="A801" s="201">
        <v>801</v>
      </c>
      <c r="B801" s="183" t="s">
        <v>4288</v>
      </c>
      <c r="C801" s="183" t="s">
        <v>4289</v>
      </c>
      <c r="D801" s="36" t="s">
        <v>18</v>
      </c>
      <c r="E801" s="36" t="s">
        <v>41</v>
      </c>
      <c r="F801" s="202">
        <v>1.9</v>
      </c>
      <c r="G801" s="202">
        <v>4</v>
      </c>
      <c r="H801" s="202" t="s">
        <v>4232</v>
      </c>
      <c r="I801" s="202"/>
      <c r="J801" s="202"/>
      <c r="K801" s="202"/>
      <c r="L801" s="34" t="s">
        <v>2088</v>
      </c>
      <c r="M801" s="182"/>
      <c r="N801" s="183"/>
      <c r="O801" s="184" t="s">
        <v>41</v>
      </c>
      <c r="P801" s="109"/>
      <c r="Q801" s="182" t="s">
        <v>25</v>
      </c>
      <c r="R801" s="109"/>
      <c r="S801" s="183" t="s">
        <v>3306</v>
      </c>
      <c r="T801" s="188">
        <v>42801</v>
      </c>
      <c r="U801" s="33" t="s">
        <v>167</v>
      </c>
      <c r="V801" s="45" t="s">
        <v>21</v>
      </c>
      <c r="W801" s="49" t="s">
        <v>322</v>
      </c>
      <c r="X801" s="49" t="s">
        <v>339</v>
      </c>
      <c r="Y801" s="36"/>
      <c r="Z801" s="36"/>
      <c r="AA801" s="36">
        <v>1</v>
      </c>
      <c r="AB801" s="36"/>
      <c r="AC801" s="36"/>
      <c r="AD801" s="36"/>
      <c r="AE801" s="36"/>
      <c r="AF801" s="51"/>
      <c r="AG801" s="51">
        <v>1</v>
      </c>
      <c r="AH801" s="51"/>
      <c r="AI801" s="51"/>
      <c r="AJ801" s="51"/>
      <c r="AK801" s="51"/>
      <c r="AL801" s="33" t="s">
        <v>3391</v>
      </c>
      <c r="AM801" s="33" t="s">
        <v>3430</v>
      </c>
      <c r="AN801" s="185" t="s">
        <v>4293</v>
      </c>
      <c r="AO801" s="185" t="s">
        <v>4294</v>
      </c>
      <c r="AP801" s="185"/>
      <c r="AQ801" s="185"/>
      <c r="AR801" s="185"/>
      <c r="AS801" s="185"/>
      <c r="AT801" s="185"/>
      <c r="AU801" s="185"/>
      <c r="AV801" s="185"/>
      <c r="AW801" s="186"/>
      <c r="AX801" s="186"/>
      <c r="AY801" s="35" t="s">
        <v>176</v>
      </c>
      <c r="AZ801" s="41"/>
      <c r="BA801" s="36"/>
      <c r="BB801" s="51"/>
      <c r="BC801" s="33"/>
      <c r="BD801" s="33"/>
      <c r="BE801" s="51"/>
      <c r="BF801" s="51"/>
      <c r="BG801" s="51"/>
      <c r="BH801" s="51"/>
      <c r="BI801" s="51"/>
      <c r="BJ801" s="51"/>
      <c r="BK801" s="51"/>
      <c r="BL801" s="51"/>
      <c r="BM801" s="51"/>
      <c r="BN801" s="51"/>
      <c r="BO801" s="51"/>
    </row>
    <row r="802" spans="1:67" ht="57" customHeight="1" x14ac:dyDescent="0.25">
      <c r="A802" s="201">
        <v>802</v>
      </c>
      <c r="B802" s="183" t="s">
        <v>4288</v>
      </c>
      <c r="C802" s="183" t="s">
        <v>4289</v>
      </c>
      <c r="D802" s="36" t="s">
        <v>18</v>
      </c>
      <c r="E802" s="36" t="s">
        <v>41</v>
      </c>
      <c r="F802" s="202" t="s">
        <v>3763</v>
      </c>
      <c r="G802" s="202">
        <v>7</v>
      </c>
      <c r="H802" s="202">
        <v>1</v>
      </c>
      <c r="I802" s="202"/>
      <c r="J802" s="202"/>
      <c r="K802" s="202"/>
      <c r="L802" s="34" t="s">
        <v>2089</v>
      </c>
      <c r="M802" s="182"/>
      <c r="N802" s="183"/>
      <c r="O802" s="184" t="s">
        <v>41</v>
      </c>
      <c r="P802" s="109"/>
      <c r="Q802" s="182" t="s">
        <v>25</v>
      </c>
      <c r="R802" s="109"/>
      <c r="S802" s="183" t="s">
        <v>3163</v>
      </c>
      <c r="T802" s="33" t="s">
        <v>4295</v>
      </c>
      <c r="U802" s="33" t="s">
        <v>21</v>
      </c>
      <c r="V802" s="45" t="s">
        <v>21</v>
      </c>
      <c r="W802" s="34" t="s">
        <v>2090</v>
      </c>
      <c r="X802" s="49" t="s">
        <v>377</v>
      </c>
      <c r="Y802" s="36">
        <v>1</v>
      </c>
      <c r="Z802" s="36"/>
      <c r="AA802" s="36"/>
      <c r="AB802" s="36"/>
      <c r="AC802" s="36"/>
      <c r="AD802" s="36"/>
      <c r="AE802" s="36"/>
      <c r="AF802" s="51"/>
      <c r="AG802" s="51"/>
      <c r="AH802" s="51"/>
      <c r="AI802" s="51">
        <v>1</v>
      </c>
      <c r="AJ802" s="51"/>
      <c r="AK802" s="51"/>
      <c r="AL802" s="33"/>
      <c r="AM802" s="33"/>
      <c r="AN802" s="185" t="s">
        <v>3165</v>
      </c>
      <c r="AO802" s="185"/>
      <c r="AP802" s="185" t="s">
        <v>3166</v>
      </c>
      <c r="AQ802" s="185" t="s">
        <v>2694</v>
      </c>
      <c r="AR802" s="185" t="s">
        <v>3166</v>
      </c>
      <c r="AS802" s="185" t="s">
        <v>2694</v>
      </c>
      <c r="AT802" s="185"/>
      <c r="AU802" s="185"/>
      <c r="AV802" s="185"/>
      <c r="AW802" s="186"/>
      <c r="AX802" s="41"/>
      <c r="AY802" s="41" t="s">
        <v>46</v>
      </c>
      <c r="AZ802" s="41"/>
      <c r="BA802" s="36"/>
      <c r="BB802" s="51"/>
      <c r="BC802" s="33"/>
      <c r="BD802" s="33"/>
      <c r="BE802" s="51"/>
      <c r="BF802" s="51"/>
      <c r="BG802" s="51"/>
      <c r="BH802" s="51"/>
      <c r="BI802" s="51"/>
      <c r="BJ802" s="51"/>
      <c r="BK802" s="51"/>
      <c r="BL802" s="51"/>
      <c r="BM802" s="51"/>
      <c r="BN802" s="51"/>
      <c r="BO802" s="51"/>
    </row>
    <row r="803" spans="1:67" ht="57" customHeight="1" x14ac:dyDescent="0.25">
      <c r="A803" s="201">
        <v>803</v>
      </c>
      <c r="B803" s="183" t="s">
        <v>4288</v>
      </c>
      <c r="C803" s="183" t="s">
        <v>4289</v>
      </c>
      <c r="D803" s="36" t="s">
        <v>18</v>
      </c>
      <c r="E803" s="36" t="s">
        <v>41</v>
      </c>
      <c r="F803" s="202" t="s">
        <v>3727</v>
      </c>
      <c r="G803" s="202">
        <v>8</v>
      </c>
      <c r="H803" s="202">
        <v>13</v>
      </c>
      <c r="I803" s="202"/>
      <c r="J803" s="202"/>
      <c r="K803" s="202"/>
      <c r="L803" s="34" t="s">
        <v>2091</v>
      </c>
      <c r="M803" s="182"/>
      <c r="N803" s="183"/>
      <c r="O803" s="184" t="s">
        <v>41</v>
      </c>
      <c r="P803" s="109"/>
      <c r="Q803" s="182" t="s">
        <v>25</v>
      </c>
      <c r="R803" s="109"/>
      <c r="S803" s="183" t="s">
        <v>3172</v>
      </c>
      <c r="T803" s="33" t="s">
        <v>4296</v>
      </c>
      <c r="U803" s="33" t="s">
        <v>21</v>
      </c>
      <c r="V803" s="45" t="s">
        <v>21</v>
      </c>
      <c r="W803" s="34" t="s">
        <v>2092</v>
      </c>
      <c r="X803" s="34" t="s">
        <v>929</v>
      </c>
      <c r="Y803" s="36">
        <v>1</v>
      </c>
      <c r="Z803" s="36"/>
      <c r="AA803" s="36"/>
      <c r="AB803" s="36"/>
      <c r="AC803" s="36"/>
      <c r="AD803" s="36"/>
      <c r="AE803" s="36"/>
      <c r="AF803" s="51"/>
      <c r="AG803" s="51"/>
      <c r="AH803" s="51"/>
      <c r="AI803" s="51">
        <v>1</v>
      </c>
      <c r="AJ803" s="51"/>
      <c r="AK803" s="51"/>
      <c r="AL803" s="33"/>
      <c r="AM803" s="33"/>
      <c r="AN803" s="185" t="s">
        <v>3174</v>
      </c>
      <c r="AO803" s="185"/>
      <c r="AP803" s="185" t="s">
        <v>3194</v>
      </c>
      <c r="AQ803" s="185" t="s">
        <v>3194</v>
      </c>
      <c r="AR803" s="185" t="s">
        <v>3194</v>
      </c>
      <c r="AS803" s="185" t="s">
        <v>2694</v>
      </c>
      <c r="AT803" s="185"/>
      <c r="AU803" s="185"/>
      <c r="AV803" s="185"/>
      <c r="AW803" s="186"/>
      <c r="AX803" s="185"/>
      <c r="AY803" s="41" t="s">
        <v>46</v>
      </c>
      <c r="AZ803" s="41"/>
      <c r="BA803" s="36"/>
      <c r="BB803" s="51"/>
      <c r="BC803" s="33"/>
      <c r="BD803" s="33"/>
      <c r="BE803" s="51"/>
      <c r="BF803" s="51"/>
      <c r="BG803" s="51"/>
      <c r="BH803" s="51"/>
      <c r="BI803" s="51"/>
      <c r="BJ803" s="51"/>
      <c r="BK803" s="51"/>
      <c r="BL803" s="51"/>
      <c r="BM803" s="51"/>
      <c r="BN803" s="51"/>
      <c r="BO803" s="51"/>
    </row>
    <row r="804" spans="1:67" ht="48" customHeight="1" x14ac:dyDescent="0.25">
      <c r="A804" s="201">
        <v>804</v>
      </c>
      <c r="B804" s="183" t="s">
        <v>4288</v>
      </c>
      <c r="C804" s="183" t="s">
        <v>4289</v>
      </c>
      <c r="D804" s="36" t="s">
        <v>18</v>
      </c>
      <c r="E804" s="36" t="s">
        <v>41</v>
      </c>
      <c r="F804" s="202" t="s">
        <v>2214</v>
      </c>
      <c r="G804" s="202">
        <v>9</v>
      </c>
      <c r="H804" s="109" t="s">
        <v>4297</v>
      </c>
      <c r="I804" s="109"/>
      <c r="J804" s="109"/>
      <c r="K804" s="109"/>
      <c r="L804" s="34" t="s">
        <v>2093</v>
      </c>
      <c r="M804" s="182"/>
      <c r="N804" s="183"/>
      <c r="O804" s="184" t="s">
        <v>41</v>
      </c>
      <c r="P804" s="109"/>
      <c r="Q804" s="182" t="s">
        <v>25</v>
      </c>
      <c r="R804" s="109"/>
      <c r="S804" s="183" t="s">
        <v>3172</v>
      </c>
      <c r="T804" s="33" t="s">
        <v>4296</v>
      </c>
      <c r="U804" s="33" t="s">
        <v>21</v>
      </c>
      <c r="V804" s="45" t="s">
        <v>21</v>
      </c>
      <c r="W804" s="34" t="s">
        <v>2094</v>
      </c>
      <c r="X804" s="34" t="s">
        <v>2095</v>
      </c>
      <c r="Y804" s="36">
        <v>1</v>
      </c>
      <c r="Z804" s="36"/>
      <c r="AA804" s="36"/>
      <c r="AB804" s="36"/>
      <c r="AC804" s="36"/>
      <c r="AD804" s="36"/>
      <c r="AE804" s="36"/>
      <c r="AF804" s="51"/>
      <c r="AG804" s="51"/>
      <c r="AH804" s="51"/>
      <c r="AI804" s="51">
        <v>1</v>
      </c>
      <c r="AJ804" s="51"/>
      <c r="AK804" s="51"/>
      <c r="AL804" s="33"/>
      <c r="AM804" s="33"/>
      <c r="AN804" s="185" t="s">
        <v>3174</v>
      </c>
      <c r="AO804" s="185"/>
      <c r="AP804" s="185" t="s">
        <v>3166</v>
      </c>
      <c r="AQ804" s="185" t="s">
        <v>3166</v>
      </c>
      <c r="AR804" s="185" t="s">
        <v>3166</v>
      </c>
      <c r="AS804" s="185" t="s">
        <v>2694</v>
      </c>
      <c r="AT804" s="185"/>
      <c r="AU804" s="185"/>
      <c r="AV804" s="185"/>
      <c r="AW804" s="186"/>
      <c r="AX804" s="41"/>
      <c r="AY804" s="41" t="s">
        <v>46</v>
      </c>
      <c r="AZ804" s="41"/>
      <c r="BA804" s="36"/>
      <c r="BB804" s="51"/>
      <c r="BC804" s="33"/>
      <c r="BD804" s="33"/>
      <c r="BE804" s="51"/>
      <c r="BF804" s="51"/>
      <c r="BG804" s="51"/>
      <c r="BH804" s="51"/>
      <c r="BI804" s="51"/>
      <c r="BJ804" s="51"/>
      <c r="BK804" s="51"/>
      <c r="BL804" s="51"/>
      <c r="BM804" s="51"/>
      <c r="BN804" s="51"/>
      <c r="BO804" s="51"/>
    </row>
    <row r="805" spans="1:67" ht="81.75" customHeight="1" x14ac:dyDescent="0.25">
      <c r="A805" s="201">
        <v>805</v>
      </c>
      <c r="B805" s="183" t="s">
        <v>4288</v>
      </c>
      <c r="C805" s="183" t="s">
        <v>4289</v>
      </c>
      <c r="D805" s="36" t="s">
        <v>18</v>
      </c>
      <c r="E805" s="36" t="s">
        <v>41</v>
      </c>
      <c r="F805" s="202" t="s">
        <v>4237</v>
      </c>
      <c r="G805" s="202">
        <v>10</v>
      </c>
      <c r="H805" s="109" t="s">
        <v>4298</v>
      </c>
      <c r="I805" s="109"/>
      <c r="J805" s="109"/>
      <c r="K805" s="109"/>
      <c r="L805" s="34" t="s">
        <v>2096</v>
      </c>
      <c r="M805" s="182"/>
      <c r="N805" s="183"/>
      <c r="O805" s="184" t="s">
        <v>41</v>
      </c>
      <c r="P805" s="109"/>
      <c r="Q805" s="182" t="s">
        <v>25</v>
      </c>
      <c r="R805" s="109"/>
      <c r="S805" s="183" t="s">
        <v>391</v>
      </c>
      <c r="T805" s="33" t="s">
        <v>4299</v>
      </c>
      <c r="U805" s="33" t="s">
        <v>58</v>
      </c>
      <c r="V805" s="45" t="s">
        <v>58</v>
      </c>
      <c r="W805" s="34" t="s">
        <v>2097</v>
      </c>
      <c r="X805" s="34" t="s">
        <v>1999</v>
      </c>
      <c r="Y805" s="36"/>
      <c r="Z805" s="36"/>
      <c r="AA805" s="36"/>
      <c r="AB805" s="36">
        <v>1</v>
      </c>
      <c r="AC805" s="36"/>
      <c r="AD805" s="36"/>
      <c r="AE805" s="36"/>
      <c r="AF805" s="51"/>
      <c r="AG805" s="51"/>
      <c r="AH805" s="51"/>
      <c r="AI805" s="51">
        <v>1</v>
      </c>
      <c r="AJ805" s="51"/>
      <c r="AK805" s="51"/>
      <c r="AL805" s="33"/>
      <c r="AM805" s="33"/>
      <c r="AN805" s="186"/>
      <c r="AO805" s="186"/>
      <c r="AP805" s="185"/>
      <c r="AQ805" s="185"/>
      <c r="AR805" s="185"/>
      <c r="AS805" s="185"/>
      <c r="AT805" s="185"/>
      <c r="AU805" s="185"/>
      <c r="AV805" s="185"/>
      <c r="AW805" s="186"/>
      <c r="AX805" s="41"/>
      <c r="AY805" s="41" t="s">
        <v>24</v>
      </c>
      <c r="AZ805" s="41"/>
      <c r="BA805" s="36"/>
      <c r="BB805" s="51"/>
      <c r="BC805" s="33"/>
      <c r="BD805" s="33"/>
      <c r="BE805" s="51"/>
      <c r="BF805" s="51"/>
      <c r="BG805" s="51"/>
      <c r="BH805" s="51"/>
      <c r="BI805" s="51"/>
      <c r="BJ805" s="51"/>
      <c r="BK805" s="51"/>
      <c r="BL805" s="51"/>
      <c r="BM805" s="51"/>
      <c r="BN805" s="51"/>
      <c r="BO805" s="51"/>
    </row>
    <row r="806" spans="1:67" ht="69.75" customHeight="1" x14ac:dyDescent="0.25">
      <c r="A806" s="201">
        <v>806</v>
      </c>
      <c r="B806" s="183" t="s">
        <v>4288</v>
      </c>
      <c r="C806" s="183" t="s">
        <v>4289</v>
      </c>
      <c r="D806" s="36" t="s">
        <v>18</v>
      </c>
      <c r="E806" s="36" t="s">
        <v>41</v>
      </c>
      <c r="F806" s="202" t="s">
        <v>4237</v>
      </c>
      <c r="G806" s="202">
        <v>10</v>
      </c>
      <c r="H806" s="109" t="s">
        <v>4300</v>
      </c>
      <c r="I806" s="109"/>
      <c r="J806" s="109"/>
      <c r="K806" s="109"/>
      <c r="L806" s="34" t="s">
        <v>2098</v>
      </c>
      <c r="M806" s="182"/>
      <c r="N806" s="183"/>
      <c r="O806" s="184" t="s">
        <v>41</v>
      </c>
      <c r="P806" s="109"/>
      <c r="Q806" s="182" t="s">
        <v>25</v>
      </c>
      <c r="R806" s="109"/>
      <c r="S806" s="183" t="s">
        <v>3172</v>
      </c>
      <c r="T806" s="33" t="s">
        <v>4296</v>
      </c>
      <c r="U806" s="33" t="s">
        <v>21</v>
      </c>
      <c r="V806" s="45" t="s">
        <v>21</v>
      </c>
      <c r="W806" s="34" t="s">
        <v>2094</v>
      </c>
      <c r="X806" s="34" t="s">
        <v>1999</v>
      </c>
      <c r="Y806" s="36">
        <v>1</v>
      </c>
      <c r="Z806" s="36"/>
      <c r="AA806" s="36"/>
      <c r="AB806" s="36"/>
      <c r="AC806" s="36"/>
      <c r="AD806" s="36"/>
      <c r="AE806" s="36"/>
      <c r="AF806" s="51"/>
      <c r="AG806" s="51"/>
      <c r="AH806" s="51"/>
      <c r="AI806" s="51">
        <v>1</v>
      </c>
      <c r="AJ806" s="51"/>
      <c r="AK806" s="51"/>
      <c r="AL806" s="33"/>
      <c r="AM806" s="33"/>
      <c r="AN806" s="185" t="s">
        <v>3174</v>
      </c>
      <c r="AO806" s="185"/>
      <c r="AP806" s="185" t="s">
        <v>3166</v>
      </c>
      <c r="AQ806" s="185" t="s">
        <v>3166</v>
      </c>
      <c r="AR806" s="185" t="s">
        <v>3166</v>
      </c>
      <c r="AS806" s="185" t="s">
        <v>2694</v>
      </c>
      <c r="AT806" s="185"/>
      <c r="AU806" s="185"/>
      <c r="AV806" s="185"/>
      <c r="AW806" s="186"/>
      <c r="AX806" s="41"/>
      <c r="AY806" s="41" t="s">
        <v>46</v>
      </c>
      <c r="AZ806" s="41"/>
      <c r="BA806" s="36"/>
      <c r="BB806" s="51"/>
      <c r="BC806" s="33"/>
      <c r="BD806" s="33"/>
      <c r="BE806" s="51"/>
      <c r="BF806" s="51"/>
      <c r="BG806" s="51"/>
      <c r="BH806" s="51"/>
      <c r="BI806" s="51"/>
      <c r="BJ806" s="51"/>
      <c r="BK806" s="51"/>
      <c r="BL806" s="51"/>
      <c r="BM806" s="51"/>
      <c r="BN806" s="51"/>
      <c r="BO806" s="51"/>
    </row>
    <row r="807" spans="1:67" ht="69.75" customHeight="1" x14ac:dyDescent="0.25">
      <c r="A807" s="201">
        <v>807</v>
      </c>
      <c r="B807" s="183" t="s">
        <v>4288</v>
      </c>
      <c r="C807" s="183" t="s">
        <v>4289</v>
      </c>
      <c r="D807" s="36" t="s">
        <v>18</v>
      </c>
      <c r="E807" s="36" t="s">
        <v>41</v>
      </c>
      <c r="F807" s="202" t="s">
        <v>4301</v>
      </c>
      <c r="G807" s="202">
        <v>13</v>
      </c>
      <c r="H807" s="109" t="s">
        <v>4302</v>
      </c>
      <c r="I807" s="109"/>
      <c r="J807" s="109"/>
      <c r="K807" s="109"/>
      <c r="L807" s="34" t="s">
        <v>2099</v>
      </c>
      <c r="M807" s="182"/>
      <c r="N807" s="183"/>
      <c r="O807" s="184" t="s">
        <v>41</v>
      </c>
      <c r="P807" s="109"/>
      <c r="Q807" s="182" t="s">
        <v>25</v>
      </c>
      <c r="R807" s="109"/>
      <c r="S807" s="183" t="s">
        <v>3306</v>
      </c>
      <c r="T807" s="188">
        <v>42801</v>
      </c>
      <c r="U807" s="33" t="s">
        <v>21</v>
      </c>
      <c r="V807" s="45" t="s">
        <v>21</v>
      </c>
      <c r="W807" s="49" t="s">
        <v>2100</v>
      </c>
      <c r="X807" s="49" t="s">
        <v>2101</v>
      </c>
      <c r="Y807" s="36">
        <v>1</v>
      </c>
      <c r="Z807" s="36"/>
      <c r="AA807" s="36"/>
      <c r="AB807" s="36"/>
      <c r="AC807" s="36"/>
      <c r="AD807" s="36"/>
      <c r="AE807" s="36"/>
      <c r="AF807" s="51"/>
      <c r="AG807" s="51">
        <v>1</v>
      </c>
      <c r="AH807" s="51"/>
      <c r="AI807" s="51"/>
      <c r="AJ807" s="51"/>
      <c r="AK807" s="36">
        <v>1</v>
      </c>
      <c r="AL807" s="33" t="s">
        <v>3391</v>
      </c>
      <c r="AM807" s="45" t="s">
        <v>4303</v>
      </c>
      <c r="AN807" s="185" t="s">
        <v>3165</v>
      </c>
      <c r="AO807" s="185" t="s">
        <v>4304</v>
      </c>
      <c r="AP807" s="185" t="s">
        <v>4305</v>
      </c>
      <c r="AQ807" s="185" t="s">
        <v>4305</v>
      </c>
      <c r="AR807" s="185" t="s">
        <v>4305</v>
      </c>
      <c r="AS807" s="185" t="s">
        <v>2694</v>
      </c>
      <c r="AT807" s="185"/>
      <c r="AU807" s="185"/>
      <c r="AV807" s="185"/>
      <c r="AW807" s="186"/>
      <c r="AX807" s="185" t="s">
        <v>4306</v>
      </c>
      <c r="AY807" s="35" t="s">
        <v>72</v>
      </c>
      <c r="AZ807" s="41"/>
      <c r="BA807" s="36"/>
      <c r="BB807" s="36" t="s">
        <v>3154</v>
      </c>
      <c r="BC807" s="33" t="s">
        <v>3296</v>
      </c>
      <c r="BD807" s="33"/>
      <c r="BE807" s="51"/>
      <c r="BF807" s="51"/>
      <c r="BG807" s="51"/>
      <c r="BH807" s="51"/>
      <c r="BI807" s="51"/>
      <c r="BJ807" s="51"/>
      <c r="BK807" s="51"/>
      <c r="BL807" s="51"/>
      <c r="BM807" s="51"/>
      <c r="BN807" s="51"/>
      <c r="BO807" s="51"/>
    </row>
    <row r="808" spans="1:67" ht="69.75" customHeight="1" x14ac:dyDescent="0.25">
      <c r="A808" s="201">
        <v>808</v>
      </c>
      <c r="B808" s="183" t="s">
        <v>4288</v>
      </c>
      <c r="C808" s="183" t="s">
        <v>4289</v>
      </c>
      <c r="D808" s="36" t="s">
        <v>18</v>
      </c>
      <c r="E808" s="36" t="s">
        <v>41</v>
      </c>
      <c r="F808" s="202" t="s">
        <v>4301</v>
      </c>
      <c r="G808" s="202">
        <v>13</v>
      </c>
      <c r="H808" s="109" t="s">
        <v>4307</v>
      </c>
      <c r="I808" s="109"/>
      <c r="J808" s="109"/>
      <c r="K808" s="109"/>
      <c r="L808" s="34" t="s">
        <v>2102</v>
      </c>
      <c r="M808" s="182"/>
      <c r="N808" s="183"/>
      <c r="O808" s="184" t="s">
        <v>41</v>
      </c>
      <c r="P808" s="109"/>
      <c r="Q808" s="182" t="s">
        <v>25</v>
      </c>
      <c r="R808" s="109"/>
      <c r="S808" s="183" t="s">
        <v>3172</v>
      </c>
      <c r="T808" s="33" t="s">
        <v>4308</v>
      </c>
      <c r="U808" s="33" t="s">
        <v>21</v>
      </c>
      <c r="V808" s="45" t="s">
        <v>21</v>
      </c>
      <c r="W808" s="34" t="s">
        <v>2103</v>
      </c>
      <c r="X808" s="49" t="s">
        <v>2101</v>
      </c>
      <c r="Y808" s="36">
        <v>1</v>
      </c>
      <c r="Z808" s="36"/>
      <c r="AA808" s="36"/>
      <c r="AB808" s="36"/>
      <c r="AC808" s="36"/>
      <c r="AD808" s="36"/>
      <c r="AE808" s="36"/>
      <c r="AF808" s="51"/>
      <c r="AG808" s="51"/>
      <c r="AH808" s="51"/>
      <c r="AI808" s="51">
        <v>1</v>
      </c>
      <c r="AJ808" s="51"/>
      <c r="AK808" s="51"/>
      <c r="AL808" s="33"/>
      <c r="AM808" s="33"/>
      <c r="AN808" s="185" t="s">
        <v>3174</v>
      </c>
      <c r="AO808" s="185"/>
      <c r="AP808" s="185" t="s">
        <v>3166</v>
      </c>
      <c r="AQ808" s="185" t="s">
        <v>3166</v>
      </c>
      <c r="AR808" s="185" t="s">
        <v>3166</v>
      </c>
      <c r="AS808" s="185" t="s">
        <v>3166</v>
      </c>
      <c r="AT808" s="185"/>
      <c r="AU808" s="185"/>
      <c r="AV808" s="185"/>
      <c r="AW808" s="186"/>
      <c r="AX808" s="41"/>
      <c r="AY808" s="35" t="s">
        <v>72</v>
      </c>
      <c r="AZ808" s="41"/>
      <c r="BA808" s="36"/>
      <c r="BB808" s="51"/>
      <c r="BC808" s="33"/>
      <c r="BD808" s="33"/>
      <c r="BE808" s="51"/>
      <c r="BF808" s="51"/>
      <c r="BG808" s="51"/>
      <c r="BH808" s="51"/>
      <c r="BI808" s="51"/>
      <c r="BJ808" s="51"/>
      <c r="BK808" s="51"/>
      <c r="BL808" s="51"/>
      <c r="BM808" s="51"/>
      <c r="BN808" s="51"/>
      <c r="BO808" s="51"/>
    </row>
    <row r="809" spans="1:67" ht="69.75" customHeight="1" x14ac:dyDescent="0.25">
      <c r="A809" s="201">
        <v>809</v>
      </c>
      <c r="B809" s="183" t="s">
        <v>4288</v>
      </c>
      <c r="C809" s="183" t="s">
        <v>4289</v>
      </c>
      <c r="D809" s="36" t="s">
        <v>18</v>
      </c>
      <c r="E809" s="36" t="s">
        <v>41</v>
      </c>
      <c r="F809" s="202" t="s">
        <v>4301</v>
      </c>
      <c r="G809" s="202">
        <v>13</v>
      </c>
      <c r="H809" s="109" t="s">
        <v>4309</v>
      </c>
      <c r="I809" s="109"/>
      <c r="J809" s="109"/>
      <c r="K809" s="109"/>
      <c r="L809" s="34" t="s">
        <v>2104</v>
      </c>
      <c r="M809" s="182"/>
      <c r="N809" s="183"/>
      <c r="O809" s="184" t="s">
        <v>41</v>
      </c>
      <c r="P809" s="109"/>
      <c r="Q809" s="182" t="s">
        <v>25</v>
      </c>
      <c r="R809" s="109"/>
      <c r="S809" s="183" t="s">
        <v>3172</v>
      </c>
      <c r="T809" s="33" t="s">
        <v>4308</v>
      </c>
      <c r="U809" s="33" t="s">
        <v>21</v>
      </c>
      <c r="V809" s="45" t="s">
        <v>21</v>
      </c>
      <c r="W809" s="34" t="s">
        <v>2103</v>
      </c>
      <c r="X809" s="49" t="s">
        <v>2101</v>
      </c>
      <c r="Y809" s="36">
        <v>1</v>
      </c>
      <c r="Z809" s="36"/>
      <c r="AA809" s="36"/>
      <c r="AB809" s="36"/>
      <c r="AC809" s="36"/>
      <c r="AD809" s="36"/>
      <c r="AE809" s="36"/>
      <c r="AF809" s="51"/>
      <c r="AG809" s="51"/>
      <c r="AH809" s="51"/>
      <c r="AI809" s="51">
        <v>1</v>
      </c>
      <c r="AJ809" s="51"/>
      <c r="AK809" s="51"/>
      <c r="AL809" s="33"/>
      <c r="AM809" s="33"/>
      <c r="AN809" s="185" t="s">
        <v>3174</v>
      </c>
      <c r="AO809" s="185"/>
      <c r="AP809" s="185" t="s">
        <v>3166</v>
      </c>
      <c r="AQ809" s="185" t="s">
        <v>3166</v>
      </c>
      <c r="AR809" s="185" t="s">
        <v>3166</v>
      </c>
      <c r="AS809" s="185" t="s">
        <v>3166</v>
      </c>
      <c r="AT809" s="185"/>
      <c r="AU809" s="185"/>
      <c r="AV809" s="185"/>
      <c r="AW809" s="186"/>
      <c r="AX809" s="41"/>
      <c r="AY809" s="35" t="s">
        <v>72</v>
      </c>
      <c r="AZ809" s="41"/>
      <c r="BA809" s="36"/>
      <c r="BB809" s="51"/>
      <c r="BC809" s="33"/>
      <c r="BD809" s="33"/>
      <c r="BE809" s="51"/>
      <c r="BF809" s="51"/>
      <c r="BG809" s="51"/>
      <c r="BH809" s="51"/>
      <c r="BI809" s="51"/>
      <c r="BJ809" s="51"/>
      <c r="BK809" s="51"/>
      <c r="BL809" s="51"/>
      <c r="BM809" s="51"/>
      <c r="BN809" s="51"/>
      <c r="BO809" s="51"/>
    </row>
    <row r="810" spans="1:67" ht="69.75" customHeight="1" x14ac:dyDescent="0.25">
      <c r="A810" s="201">
        <v>810</v>
      </c>
      <c r="B810" s="183" t="s">
        <v>4288</v>
      </c>
      <c r="C810" s="183" t="s">
        <v>4289</v>
      </c>
      <c r="D810" s="36" t="s">
        <v>18</v>
      </c>
      <c r="E810" s="36" t="s">
        <v>41</v>
      </c>
      <c r="F810" s="202" t="s">
        <v>3299</v>
      </c>
      <c r="G810" s="202">
        <v>14</v>
      </c>
      <c r="H810" s="109" t="s">
        <v>4310</v>
      </c>
      <c r="I810" s="109"/>
      <c r="J810" s="109"/>
      <c r="K810" s="109"/>
      <c r="L810" s="34" t="s">
        <v>2105</v>
      </c>
      <c r="M810" s="182"/>
      <c r="N810" s="183"/>
      <c r="O810" s="184" t="s">
        <v>41</v>
      </c>
      <c r="P810" s="109"/>
      <c r="Q810" s="182" t="s">
        <v>25</v>
      </c>
      <c r="R810" s="109"/>
      <c r="S810" s="183" t="s">
        <v>3246</v>
      </c>
      <c r="T810" s="33" t="s">
        <v>1515</v>
      </c>
      <c r="U810" s="33" t="s">
        <v>167</v>
      </c>
      <c r="V810" s="45" t="s">
        <v>167</v>
      </c>
      <c r="W810" s="34" t="s">
        <v>1515</v>
      </c>
      <c r="X810" s="34" t="s">
        <v>253</v>
      </c>
      <c r="Y810" s="36"/>
      <c r="Z810" s="36"/>
      <c r="AA810" s="36">
        <v>1</v>
      </c>
      <c r="AB810" s="36"/>
      <c r="AC810" s="36"/>
      <c r="AD810" s="36"/>
      <c r="AE810" s="36"/>
      <c r="AF810" s="51"/>
      <c r="AG810" s="51"/>
      <c r="AH810" s="51"/>
      <c r="AI810" s="51">
        <v>1</v>
      </c>
      <c r="AJ810" s="51"/>
      <c r="AK810" s="51"/>
      <c r="AL810" s="33"/>
      <c r="AM810" s="33"/>
      <c r="AN810" s="185" t="s">
        <v>3293</v>
      </c>
      <c r="AO810" s="185"/>
      <c r="AP810" s="185" t="s">
        <v>4311</v>
      </c>
      <c r="AQ810" s="185"/>
      <c r="AR810" s="185"/>
      <c r="AS810" s="185" t="s">
        <v>2694</v>
      </c>
      <c r="AT810" s="185"/>
      <c r="AU810" s="185"/>
      <c r="AV810" s="185"/>
      <c r="AW810" s="186"/>
      <c r="AX810" s="35" t="s">
        <v>3237</v>
      </c>
      <c r="AY810" s="35" t="s">
        <v>176</v>
      </c>
      <c r="AZ810" s="41"/>
      <c r="BA810" s="36"/>
      <c r="BB810" s="51"/>
      <c r="BC810" s="33"/>
      <c r="BD810" s="33"/>
      <c r="BE810" s="51"/>
      <c r="BF810" s="51"/>
      <c r="BG810" s="51"/>
      <c r="BH810" s="51"/>
      <c r="BI810" s="51"/>
      <c r="BJ810" s="51"/>
      <c r="BK810" s="51"/>
      <c r="BL810" s="51"/>
      <c r="BM810" s="51"/>
      <c r="BN810" s="51"/>
      <c r="BO810" s="51"/>
    </row>
    <row r="811" spans="1:67" ht="69.75" customHeight="1" x14ac:dyDescent="0.25">
      <c r="A811" s="201">
        <v>811</v>
      </c>
      <c r="B811" s="183" t="s">
        <v>4288</v>
      </c>
      <c r="C811" s="183" t="s">
        <v>4289</v>
      </c>
      <c r="D811" s="36" t="s">
        <v>18</v>
      </c>
      <c r="E811" s="36" t="s">
        <v>41</v>
      </c>
      <c r="F811" s="202" t="s">
        <v>3299</v>
      </c>
      <c r="G811" s="202">
        <v>15</v>
      </c>
      <c r="H811" s="109" t="s">
        <v>4312</v>
      </c>
      <c r="I811" s="109"/>
      <c r="J811" s="109"/>
      <c r="K811" s="109"/>
      <c r="L811" s="34" t="s">
        <v>2106</v>
      </c>
      <c r="M811" s="182"/>
      <c r="N811" s="183"/>
      <c r="O811" s="184" t="s">
        <v>41</v>
      </c>
      <c r="P811" s="109"/>
      <c r="Q811" s="182" t="s">
        <v>25</v>
      </c>
      <c r="R811" s="109"/>
      <c r="S811" s="183" t="s">
        <v>3306</v>
      </c>
      <c r="T811" s="188">
        <v>42801</v>
      </c>
      <c r="U811" s="33" t="s">
        <v>21</v>
      </c>
      <c r="V811" s="45" t="s">
        <v>21</v>
      </c>
      <c r="W811" s="49" t="s">
        <v>2107</v>
      </c>
      <c r="X811" s="34" t="s">
        <v>253</v>
      </c>
      <c r="Y811" s="36">
        <v>1</v>
      </c>
      <c r="Z811" s="36"/>
      <c r="AA811" s="36"/>
      <c r="AB811" s="36"/>
      <c r="AC811" s="36"/>
      <c r="AD811" s="36"/>
      <c r="AE811" s="36"/>
      <c r="AF811" s="51"/>
      <c r="AG811" s="51">
        <v>1</v>
      </c>
      <c r="AH811" s="51"/>
      <c r="AI811" s="51"/>
      <c r="AJ811" s="51"/>
      <c r="AK811" s="51"/>
      <c r="AL811" s="33" t="s">
        <v>3391</v>
      </c>
      <c r="AM811" s="33" t="s">
        <v>3430</v>
      </c>
      <c r="AN811" s="185"/>
      <c r="AO811" s="185"/>
      <c r="AP811" s="185"/>
      <c r="AQ811" s="185"/>
      <c r="AR811" s="185"/>
      <c r="AS811" s="185"/>
      <c r="AT811" s="185"/>
      <c r="AU811" s="185"/>
      <c r="AV811" s="185"/>
      <c r="AW811" s="186"/>
      <c r="AX811" s="41"/>
      <c r="AY811" s="41" t="s">
        <v>499</v>
      </c>
      <c r="AZ811" s="41"/>
      <c r="BA811" s="36"/>
      <c r="BB811" s="51"/>
      <c r="BC811" s="33"/>
      <c r="BD811" s="33"/>
      <c r="BE811" s="51"/>
      <c r="BF811" s="51"/>
      <c r="BG811" s="51"/>
      <c r="BH811" s="51"/>
      <c r="BI811" s="51"/>
      <c r="BJ811" s="51"/>
      <c r="BK811" s="51"/>
      <c r="BL811" s="51"/>
      <c r="BM811" s="51"/>
      <c r="BN811" s="51"/>
      <c r="BO811" s="51"/>
    </row>
    <row r="812" spans="1:67" ht="66.75" customHeight="1" x14ac:dyDescent="0.25">
      <c r="A812" s="201">
        <v>812</v>
      </c>
      <c r="B812" s="183" t="s">
        <v>4288</v>
      </c>
      <c r="C812" s="183" t="s">
        <v>4289</v>
      </c>
      <c r="D812" s="36" t="s">
        <v>18</v>
      </c>
      <c r="E812" s="36" t="s">
        <v>41</v>
      </c>
      <c r="F812" s="202" t="s">
        <v>3299</v>
      </c>
      <c r="G812" s="202">
        <v>15</v>
      </c>
      <c r="H812" s="109" t="s">
        <v>4313</v>
      </c>
      <c r="I812" s="109"/>
      <c r="J812" s="109"/>
      <c r="K812" s="109"/>
      <c r="L812" s="34" t="s">
        <v>2108</v>
      </c>
      <c r="M812" s="182"/>
      <c r="N812" s="183"/>
      <c r="O812" s="184" t="s">
        <v>41</v>
      </c>
      <c r="P812" s="109"/>
      <c r="Q812" s="182" t="s">
        <v>25</v>
      </c>
      <c r="R812" s="109"/>
      <c r="S812" s="183" t="s">
        <v>3246</v>
      </c>
      <c r="T812" s="33" t="s">
        <v>1515</v>
      </c>
      <c r="U812" s="33" t="s">
        <v>167</v>
      </c>
      <c r="V812" s="45" t="s">
        <v>167</v>
      </c>
      <c r="W812" s="34" t="s">
        <v>1515</v>
      </c>
      <c r="X812" s="34" t="s">
        <v>253</v>
      </c>
      <c r="Y812" s="36"/>
      <c r="Z812" s="36"/>
      <c r="AA812" s="36">
        <v>1</v>
      </c>
      <c r="AB812" s="36"/>
      <c r="AC812" s="36"/>
      <c r="AD812" s="36"/>
      <c r="AE812" s="36"/>
      <c r="AF812" s="51"/>
      <c r="AG812" s="51"/>
      <c r="AH812" s="51"/>
      <c r="AI812" s="51">
        <v>1</v>
      </c>
      <c r="AJ812" s="51"/>
      <c r="AK812" s="51"/>
      <c r="AL812" s="33"/>
      <c r="AM812" s="33"/>
      <c r="AN812" s="185" t="s">
        <v>3293</v>
      </c>
      <c r="AO812" s="185"/>
      <c r="AP812" s="185" t="s">
        <v>4314</v>
      </c>
      <c r="AQ812" s="185"/>
      <c r="AR812" s="185"/>
      <c r="AS812" s="185"/>
      <c r="AT812" s="185"/>
      <c r="AU812" s="185"/>
      <c r="AV812" s="185"/>
      <c r="AW812" s="186"/>
      <c r="AX812" s="35" t="s">
        <v>3237</v>
      </c>
      <c r="AY812" s="35" t="s">
        <v>176</v>
      </c>
      <c r="AZ812" s="41"/>
      <c r="BA812" s="36"/>
      <c r="BB812" s="51"/>
      <c r="BC812" s="33"/>
      <c r="BD812" s="33"/>
      <c r="BE812" s="51"/>
      <c r="BF812" s="51"/>
      <c r="BG812" s="51"/>
      <c r="BH812" s="51"/>
      <c r="BI812" s="51"/>
      <c r="BJ812" s="51"/>
      <c r="BK812" s="51"/>
      <c r="BL812" s="51"/>
      <c r="BM812" s="51"/>
      <c r="BN812" s="51"/>
      <c r="BO812" s="51"/>
    </row>
    <row r="813" spans="1:67" ht="66.75" customHeight="1" x14ac:dyDescent="0.25">
      <c r="A813" s="201">
        <v>813</v>
      </c>
      <c r="B813" s="183" t="s">
        <v>4288</v>
      </c>
      <c r="C813" s="183" t="s">
        <v>4289</v>
      </c>
      <c r="D813" s="36" t="s">
        <v>18</v>
      </c>
      <c r="E813" s="36" t="s">
        <v>41</v>
      </c>
      <c r="F813" s="202" t="s">
        <v>3299</v>
      </c>
      <c r="G813" s="202">
        <v>15</v>
      </c>
      <c r="H813" s="109" t="s">
        <v>4315</v>
      </c>
      <c r="I813" s="109"/>
      <c r="J813" s="109"/>
      <c r="K813" s="109"/>
      <c r="L813" s="34" t="s">
        <v>2109</v>
      </c>
      <c r="M813" s="182"/>
      <c r="N813" s="183"/>
      <c r="O813" s="184" t="s">
        <v>41</v>
      </c>
      <c r="P813" s="109"/>
      <c r="Q813" s="182" t="s">
        <v>25</v>
      </c>
      <c r="R813" s="109"/>
      <c r="S813" s="183" t="s">
        <v>3246</v>
      </c>
      <c r="T813" s="33" t="s">
        <v>1515</v>
      </c>
      <c r="U813" s="33" t="s">
        <v>167</v>
      </c>
      <c r="V813" s="45" t="s">
        <v>167</v>
      </c>
      <c r="W813" s="34" t="s">
        <v>1515</v>
      </c>
      <c r="X813" s="34" t="s">
        <v>253</v>
      </c>
      <c r="Y813" s="36"/>
      <c r="Z813" s="36"/>
      <c r="AA813" s="36">
        <v>1</v>
      </c>
      <c r="AB813" s="36"/>
      <c r="AC813" s="36"/>
      <c r="AD813" s="36"/>
      <c r="AE813" s="36"/>
      <c r="AF813" s="51"/>
      <c r="AG813" s="51"/>
      <c r="AH813" s="51"/>
      <c r="AI813" s="51">
        <v>1</v>
      </c>
      <c r="AJ813" s="51"/>
      <c r="AK813" s="51"/>
      <c r="AL813" s="33"/>
      <c r="AM813" s="33"/>
      <c r="AN813" s="185" t="s">
        <v>3293</v>
      </c>
      <c r="AO813" s="185"/>
      <c r="AP813" s="185" t="s">
        <v>4311</v>
      </c>
      <c r="AQ813" s="185"/>
      <c r="AR813" s="185"/>
      <c r="AS813" s="185"/>
      <c r="AT813" s="185"/>
      <c r="AU813" s="185"/>
      <c r="AV813" s="185"/>
      <c r="AW813" s="186"/>
      <c r="AX813" s="35" t="s">
        <v>3237</v>
      </c>
      <c r="AY813" s="35" t="s">
        <v>176</v>
      </c>
      <c r="AZ813" s="41"/>
      <c r="BA813" s="36"/>
      <c r="BB813" s="51"/>
      <c r="BC813" s="33"/>
      <c r="BD813" s="33"/>
      <c r="BE813" s="51"/>
      <c r="BF813" s="51"/>
      <c r="BG813" s="51"/>
      <c r="BH813" s="51"/>
      <c r="BI813" s="51"/>
      <c r="BJ813" s="51"/>
      <c r="BK813" s="51"/>
      <c r="BL813" s="51"/>
      <c r="BM813" s="51"/>
      <c r="BN813" s="51"/>
      <c r="BO813" s="51"/>
    </row>
    <row r="814" spans="1:67" ht="66.75" customHeight="1" x14ac:dyDescent="0.25">
      <c r="A814" s="201">
        <v>814</v>
      </c>
      <c r="B814" s="183" t="s">
        <v>4288</v>
      </c>
      <c r="C814" s="183" t="s">
        <v>4289</v>
      </c>
      <c r="D814" s="36" t="s">
        <v>18</v>
      </c>
      <c r="E814" s="36" t="s">
        <v>41</v>
      </c>
      <c r="F814" s="202" t="s">
        <v>3732</v>
      </c>
      <c r="G814" s="202">
        <v>19</v>
      </c>
      <c r="H814" s="109" t="s">
        <v>4316</v>
      </c>
      <c r="I814" s="109"/>
      <c r="J814" s="109"/>
      <c r="K814" s="109"/>
      <c r="L814" s="34" t="s">
        <v>2110</v>
      </c>
      <c r="M814" s="182"/>
      <c r="N814" s="183"/>
      <c r="O814" s="184" t="s">
        <v>41</v>
      </c>
      <c r="P814" s="109"/>
      <c r="Q814" s="182" t="s">
        <v>25</v>
      </c>
      <c r="R814" s="109"/>
      <c r="S814" s="183" t="s">
        <v>3172</v>
      </c>
      <c r="T814" s="33" t="s">
        <v>4308</v>
      </c>
      <c r="U814" s="33" t="s">
        <v>21</v>
      </c>
      <c r="V814" s="45" t="s">
        <v>21</v>
      </c>
      <c r="W814" s="34" t="s">
        <v>2103</v>
      </c>
      <c r="X814" s="34" t="s">
        <v>935</v>
      </c>
      <c r="Y814" s="36">
        <v>1</v>
      </c>
      <c r="Z814" s="36"/>
      <c r="AA814" s="36"/>
      <c r="AB814" s="36"/>
      <c r="AC814" s="36"/>
      <c r="AD814" s="36"/>
      <c r="AE814" s="36"/>
      <c r="AF814" s="51"/>
      <c r="AG814" s="51"/>
      <c r="AH814" s="51"/>
      <c r="AI814" s="51">
        <v>1</v>
      </c>
      <c r="AJ814" s="51"/>
      <c r="AK814" s="51"/>
      <c r="AL814" s="33"/>
      <c r="AM814" s="33"/>
      <c r="AN814" s="185" t="s">
        <v>3174</v>
      </c>
      <c r="AO814" s="185"/>
      <c r="AP814" s="185" t="s">
        <v>3166</v>
      </c>
      <c r="AQ814" s="185" t="s">
        <v>3166</v>
      </c>
      <c r="AR814" s="185" t="s">
        <v>3166</v>
      </c>
      <c r="AS814" s="185" t="s">
        <v>3166</v>
      </c>
      <c r="AT814" s="185"/>
      <c r="AU814" s="185"/>
      <c r="AV814" s="185"/>
      <c r="AW814" s="186"/>
      <c r="AX814" s="41"/>
      <c r="AY814" s="41" t="s">
        <v>46</v>
      </c>
      <c r="AZ814" s="41"/>
      <c r="BA814" s="36"/>
      <c r="BB814" s="51"/>
      <c r="BC814" s="33"/>
      <c r="BD814" s="33"/>
      <c r="BE814" s="51"/>
      <c r="BF814" s="51"/>
      <c r="BG814" s="51"/>
      <c r="BH814" s="51"/>
      <c r="BI814" s="51"/>
      <c r="BJ814" s="51"/>
      <c r="BK814" s="51"/>
      <c r="BL814" s="51"/>
      <c r="BM814" s="51"/>
      <c r="BN814" s="51"/>
      <c r="BO814" s="51"/>
    </row>
    <row r="815" spans="1:67" ht="66.75" customHeight="1" x14ac:dyDescent="0.25">
      <c r="A815" s="201">
        <v>815</v>
      </c>
      <c r="B815" s="183" t="s">
        <v>4288</v>
      </c>
      <c r="C815" s="183" t="s">
        <v>4289</v>
      </c>
      <c r="D815" s="36" t="s">
        <v>18</v>
      </c>
      <c r="E815" s="36" t="s">
        <v>41</v>
      </c>
      <c r="F815" s="202" t="s">
        <v>3732</v>
      </c>
      <c r="G815" s="202">
        <v>19</v>
      </c>
      <c r="H815" s="109" t="s">
        <v>4317</v>
      </c>
      <c r="I815" s="109"/>
      <c r="J815" s="109"/>
      <c r="K815" s="109"/>
      <c r="L815" s="34" t="s">
        <v>2111</v>
      </c>
      <c r="M815" s="182"/>
      <c r="N815" s="183"/>
      <c r="O815" s="184" t="s">
        <v>41</v>
      </c>
      <c r="P815" s="109"/>
      <c r="Q815" s="182" t="s">
        <v>25</v>
      </c>
      <c r="R815" s="109"/>
      <c r="S815" s="183" t="s">
        <v>3172</v>
      </c>
      <c r="T815" s="33" t="s">
        <v>4308</v>
      </c>
      <c r="U815" s="33" t="s">
        <v>21</v>
      </c>
      <c r="V815" s="45" t="s">
        <v>21</v>
      </c>
      <c r="W815" s="34" t="s">
        <v>2103</v>
      </c>
      <c r="X815" s="34" t="s">
        <v>935</v>
      </c>
      <c r="Y815" s="36">
        <v>1</v>
      </c>
      <c r="Z815" s="36"/>
      <c r="AA815" s="36"/>
      <c r="AB815" s="36"/>
      <c r="AC815" s="36"/>
      <c r="AD815" s="36"/>
      <c r="AE815" s="36"/>
      <c r="AF815" s="51"/>
      <c r="AG815" s="51"/>
      <c r="AH815" s="51"/>
      <c r="AI815" s="51">
        <v>1</v>
      </c>
      <c r="AJ815" s="51"/>
      <c r="AK815" s="51"/>
      <c r="AL815" s="33"/>
      <c r="AM815" s="33"/>
      <c r="AN815" s="185" t="s">
        <v>3174</v>
      </c>
      <c r="AO815" s="185"/>
      <c r="AP815" s="185" t="s">
        <v>3166</v>
      </c>
      <c r="AQ815" s="185" t="s">
        <v>3166</v>
      </c>
      <c r="AR815" s="185" t="s">
        <v>3166</v>
      </c>
      <c r="AS815" s="185" t="s">
        <v>3166</v>
      </c>
      <c r="AT815" s="185"/>
      <c r="AU815" s="185"/>
      <c r="AV815" s="185"/>
      <c r="AW815" s="186"/>
      <c r="AX815" s="41"/>
      <c r="AY815" s="41" t="s">
        <v>46</v>
      </c>
      <c r="AZ815" s="41"/>
      <c r="BA815" s="36"/>
      <c r="BB815" s="51"/>
      <c r="BC815" s="33"/>
      <c r="BD815" s="33"/>
      <c r="BE815" s="51"/>
      <c r="BF815" s="51"/>
      <c r="BG815" s="51"/>
      <c r="BH815" s="51"/>
      <c r="BI815" s="51"/>
      <c r="BJ815" s="51"/>
      <c r="BK815" s="51"/>
      <c r="BL815" s="51"/>
      <c r="BM815" s="51"/>
      <c r="BN815" s="51"/>
      <c r="BO815" s="51"/>
    </row>
    <row r="816" spans="1:67" ht="66.75" customHeight="1" x14ac:dyDescent="0.25">
      <c r="A816" s="201">
        <v>816</v>
      </c>
      <c r="B816" s="183" t="s">
        <v>4288</v>
      </c>
      <c r="C816" s="183" t="s">
        <v>4289</v>
      </c>
      <c r="D816" s="36" t="s">
        <v>18</v>
      </c>
      <c r="E816" s="36" t="s">
        <v>41</v>
      </c>
      <c r="F816" s="202" t="s">
        <v>3315</v>
      </c>
      <c r="G816" s="202">
        <v>65</v>
      </c>
      <c r="H816" s="202" t="s">
        <v>4318</v>
      </c>
      <c r="I816" s="202"/>
      <c r="J816" s="202"/>
      <c r="K816" s="202"/>
      <c r="L816" s="34" t="s">
        <v>2112</v>
      </c>
      <c r="M816" s="182"/>
      <c r="N816" s="183"/>
      <c r="O816" s="184" t="s">
        <v>41</v>
      </c>
      <c r="P816" s="109"/>
      <c r="Q816" s="182" t="s">
        <v>25</v>
      </c>
      <c r="R816" s="109"/>
      <c r="S816" s="183" t="s">
        <v>391</v>
      </c>
      <c r="T816" s="33" t="s">
        <v>4319</v>
      </c>
      <c r="U816" s="33" t="s">
        <v>58</v>
      </c>
      <c r="V816" s="45" t="s">
        <v>58</v>
      </c>
      <c r="W816" s="34" t="s">
        <v>2113</v>
      </c>
      <c r="X816" s="34" t="s">
        <v>1087</v>
      </c>
      <c r="Y816" s="36"/>
      <c r="Z816" s="36"/>
      <c r="AA816" s="36"/>
      <c r="AB816" s="36">
        <v>1</v>
      </c>
      <c r="AC816" s="36"/>
      <c r="AD816" s="36"/>
      <c r="AE816" s="36"/>
      <c r="AF816" s="51"/>
      <c r="AG816" s="51"/>
      <c r="AH816" s="51"/>
      <c r="AI816" s="51">
        <v>1</v>
      </c>
      <c r="AJ816" s="51"/>
      <c r="AK816" s="51"/>
      <c r="AL816" s="33"/>
      <c r="AM816" s="33"/>
      <c r="AN816" s="186"/>
      <c r="AO816" s="186"/>
      <c r="AP816" s="185"/>
      <c r="AQ816" s="185"/>
      <c r="AR816" s="185"/>
      <c r="AS816" s="185"/>
      <c r="AT816" s="185"/>
      <c r="AU816" s="185"/>
      <c r="AV816" s="185"/>
      <c r="AW816" s="186"/>
      <c r="AX816" s="41"/>
      <c r="AY816" s="41" t="s">
        <v>24</v>
      </c>
      <c r="AZ816" s="41"/>
      <c r="BA816" s="36"/>
      <c r="BB816" s="51"/>
      <c r="BC816" s="33"/>
      <c r="BD816" s="33"/>
      <c r="BE816" s="51"/>
      <c r="BF816" s="51"/>
      <c r="BG816" s="51"/>
      <c r="BH816" s="51"/>
      <c r="BI816" s="51"/>
      <c r="BJ816" s="51"/>
      <c r="BK816" s="51"/>
      <c r="BL816" s="51"/>
      <c r="BM816" s="51"/>
      <c r="BN816" s="51"/>
      <c r="BO816" s="51"/>
    </row>
    <row r="817" spans="1:67" ht="204.75" customHeight="1" x14ac:dyDescent="0.25">
      <c r="A817" s="201">
        <v>817</v>
      </c>
      <c r="B817" s="183" t="s">
        <v>4288</v>
      </c>
      <c r="C817" s="183" t="s">
        <v>4289</v>
      </c>
      <c r="D817" s="36" t="s">
        <v>18</v>
      </c>
      <c r="E817" s="36" t="s">
        <v>41</v>
      </c>
      <c r="F817" s="202" t="s">
        <v>3861</v>
      </c>
      <c r="G817" s="202">
        <v>67</v>
      </c>
      <c r="H817" s="202">
        <v>5</v>
      </c>
      <c r="I817" s="202"/>
      <c r="J817" s="202"/>
      <c r="K817" s="202"/>
      <c r="L817" s="34" t="s">
        <v>2114</v>
      </c>
      <c r="M817" s="182"/>
      <c r="N817" s="183"/>
      <c r="O817" s="184" t="s">
        <v>41</v>
      </c>
      <c r="P817" s="109"/>
      <c r="Q817" s="182" t="s">
        <v>25</v>
      </c>
      <c r="R817" s="109"/>
      <c r="S817" s="183" t="s">
        <v>391</v>
      </c>
      <c r="T817" s="33" t="s">
        <v>2115</v>
      </c>
      <c r="U817" s="33" t="s">
        <v>58</v>
      </c>
      <c r="V817" s="45" t="s">
        <v>58</v>
      </c>
      <c r="W817" s="34" t="s">
        <v>2115</v>
      </c>
      <c r="X817" s="34" t="s">
        <v>1090</v>
      </c>
      <c r="Y817" s="36"/>
      <c r="Z817" s="36"/>
      <c r="AA817" s="36"/>
      <c r="AB817" s="36">
        <v>1</v>
      </c>
      <c r="AC817" s="36"/>
      <c r="AD817" s="36"/>
      <c r="AE817" s="36"/>
      <c r="AF817" s="51"/>
      <c r="AG817" s="51"/>
      <c r="AH817" s="51"/>
      <c r="AI817" s="51">
        <v>1</v>
      </c>
      <c r="AJ817" s="51"/>
      <c r="AK817" s="51"/>
      <c r="AL817" s="33"/>
      <c r="AM817" s="33"/>
      <c r="AN817" s="186"/>
      <c r="AO817" s="186"/>
      <c r="AP817" s="185"/>
      <c r="AQ817" s="185"/>
      <c r="AR817" s="185"/>
      <c r="AS817" s="185"/>
      <c r="AT817" s="185"/>
      <c r="AU817" s="185"/>
      <c r="AV817" s="185"/>
      <c r="AW817" s="186"/>
      <c r="AX817" s="41"/>
      <c r="AY817" s="41" t="s">
        <v>24</v>
      </c>
      <c r="AZ817" s="41"/>
      <c r="BA817" s="36"/>
      <c r="BB817" s="51"/>
      <c r="BC817" s="33"/>
      <c r="BD817" s="33"/>
      <c r="BE817" s="51"/>
      <c r="BF817" s="51"/>
      <c r="BG817" s="51"/>
      <c r="BH817" s="51"/>
      <c r="BI817" s="51"/>
      <c r="BJ817" s="51"/>
      <c r="BK817" s="51"/>
      <c r="BL817" s="51"/>
      <c r="BM817" s="51"/>
      <c r="BN817" s="51"/>
      <c r="BO817" s="51"/>
    </row>
    <row r="818" spans="1:67" ht="51.75" customHeight="1" x14ac:dyDescent="0.25">
      <c r="A818" s="201">
        <v>818</v>
      </c>
      <c r="B818" s="183" t="s">
        <v>4288</v>
      </c>
      <c r="C818" s="183" t="s">
        <v>4289</v>
      </c>
      <c r="D818" s="36" t="s">
        <v>18</v>
      </c>
      <c r="E818" s="36" t="s">
        <v>41</v>
      </c>
      <c r="F818" s="202" t="s">
        <v>3744</v>
      </c>
      <c r="G818" s="202">
        <v>69</v>
      </c>
      <c r="H818" s="202" t="s">
        <v>4320</v>
      </c>
      <c r="I818" s="202"/>
      <c r="J818" s="202"/>
      <c r="K818" s="202"/>
      <c r="L818" s="34" t="s">
        <v>2116</v>
      </c>
      <c r="M818" s="182"/>
      <c r="N818" s="183"/>
      <c r="O818" s="184" t="s">
        <v>41</v>
      </c>
      <c r="P818" s="109"/>
      <c r="Q818" s="182" t="s">
        <v>25</v>
      </c>
      <c r="R818" s="109"/>
      <c r="S818" s="183" t="s">
        <v>3246</v>
      </c>
      <c r="T818" s="33" t="s">
        <v>2117</v>
      </c>
      <c r="U818" s="33" t="s">
        <v>167</v>
      </c>
      <c r="V818" s="45" t="s">
        <v>167</v>
      </c>
      <c r="W818" s="34" t="s">
        <v>2117</v>
      </c>
      <c r="X818" s="34" t="s">
        <v>2118</v>
      </c>
      <c r="Y818" s="36"/>
      <c r="Z818" s="36"/>
      <c r="AA818" s="36">
        <v>1</v>
      </c>
      <c r="AB818" s="36"/>
      <c r="AC818" s="36"/>
      <c r="AD818" s="36"/>
      <c r="AE818" s="36"/>
      <c r="AF818" s="51"/>
      <c r="AG818" s="51"/>
      <c r="AH818" s="51"/>
      <c r="AI818" s="51">
        <v>1</v>
      </c>
      <c r="AJ818" s="51"/>
      <c r="AK818" s="51"/>
      <c r="AL818" s="33"/>
      <c r="AM818" s="33"/>
      <c r="AN818" s="186"/>
      <c r="AO818" s="186"/>
      <c r="AP818" s="185"/>
      <c r="AQ818" s="185"/>
      <c r="AR818" s="185"/>
      <c r="AS818" s="185"/>
      <c r="AT818" s="185"/>
      <c r="AU818" s="185"/>
      <c r="AV818" s="185"/>
      <c r="AW818" s="186"/>
      <c r="AX818" s="41"/>
      <c r="AY818" s="41" t="s">
        <v>670</v>
      </c>
      <c r="AZ818" s="41"/>
      <c r="BA818" s="36"/>
      <c r="BB818" s="51"/>
      <c r="BC818" s="33"/>
      <c r="BD818" s="33"/>
      <c r="BE818" s="51"/>
      <c r="BF818" s="51"/>
      <c r="BG818" s="51"/>
      <c r="BH818" s="51"/>
      <c r="BI818" s="51"/>
      <c r="BJ818" s="51"/>
      <c r="BK818" s="51"/>
      <c r="BL818" s="51"/>
      <c r="BM818" s="51"/>
      <c r="BN818" s="51"/>
      <c r="BO818" s="51"/>
    </row>
    <row r="819" spans="1:67" ht="51.75" customHeight="1" x14ac:dyDescent="0.25">
      <c r="A819" s="201">
        <v>819</v>
      </c>
      <c r="B819" s="183" t="s">
        <v>4288</v>
      </c>
      <c r="C819" s="183" t="s">
        <v>4289</v>
      </c>
      <c r="D819" s="36" t="s">
        <v>18</v>
      </c>
      <c r="E819" s="36" t="s">
        <v>41</v>
      </c>
      <c r="F819" s="202" t="s">
        <v>3744</v>
      </c>
      <c r="G819" s="202">
        <v>69</v>
      </c>
      <c r="H819" s="202" t="s">
        <v>4321</v>
      </c>
      <c r="I819" s="202"/>
      <c r="J819" s="202"/>
      <c r="K819" s="202"/>
      <c r="L819" s="34" t="s">
        <v>2116</v>
      </c>
      <c r="M819" s="182"/>
      <c r="N819" s="183"/>
      <c r="O819" s="184" t="s">
        <v>41</v>
      </c>
      <c r="P819" s="109"/>
      <c r="Q819" s="182" t="s">
        <v>25</v>
      </c>
      <c r="R819" s="109"/>
      <c r="S819" s="183" t="s">
        <v>3246</v>
      </c>
      <c r="T819" s="33" t="s">
        <v>2117</v>
      </c>
      <c r="U819" s="33" t="s">
        <v>167</v>
      </c>
      <c r="V819" s="45" t="s">
        <v>167</v>
      </c>
      <c r="W819" s="34" t="s">
        <v>2117</v>
      </c>
      <c r="X819" s="34" t="s">
        <v>2118</v>
      </c>
      <c r="Y819" s="36"/>
      <c r="Z819" s="36"/>
      <c r="AA819" s="36">
        <v>1</v>
      </c>
      <c r="AB819" s="36"/>
      <c r="AC819" s="36"/>
      <c r="AD819" s="36"/>
      <c r="AE819" s="36"/>
      <c r="AF819" s="51"/>
      <c r="AG819" s="51"/>
      <c r="AH819" s="51"/>
      <c r="AI819" s="51">
        <v>1</v>
      </c>
      <c r="AJ819" s="51"/>
      <c r="AK819" s="51"/>
      <c r="AL819" s="33"/>
      <c r="AM819" s="33"/>
      <c r="AN819" s="186"/>
      <c r="AO819" s="186"/>
      <c r="AP819" s="185"/>
      <c r="AQ819" s="185"/>
      <c r="AR819" s="185"/>
      <c r="AS819" s="185"/>
      <c r="AT819" s="185"/>
      <c r="AU819" s="185"/>
      <c r="AV819" s="185"/>
      <c r="AW819" s="186"/>
      <c r="AX819" s="41"/>
      <c r="AY819" s="41" t="s">
        <v>670</v>
      </c>
      <c r="AZ819" s="41"/>
      <c r="BA819" s="36"/>
      <c r="BB819" s="51"/>
      <c r="BC819" s="33"/>
      <c r="BD819" s="33"/>
      <c r="BE819" s="51"/>
      <c r="BF819" s="51"/>
      <c r="BG819" s="51"/>
      <c r="BH819" s="51"/>
      <c r="BI819" s="51"/>
      <c r="BJ819" s="51"/>
      <c r="BK819" s="51"/>
      <c r="BL819" s="51"/>
      <c r="BM819" s="51"/>
      <c r="BN819" s="51"/>
      <c r="BO819" s="51"/>
    </row>
    <row r="820" spans="1:67" ht="141.75" customHeight="1" x14ac:dyDescent="0.25">
      <c r="A820" s="201">
        <v>820</v>
      </c>
      <c r="B820" s="183" t="s">
        <v>4288</v>
      </c>
      <c r="C820" s="183" t="s">
        <v>4289</v>
      </c>
      <c r="D820" s="36" t="s">
        <v>18</v>
      </c>
      <c r="E820" s="36" t="s">
        <v>41</v>
      </c>
      <c r="F820" s="202" t="s">
        <v>3744</v>
      </c>
      <c r="G820" s="202">
        <v>74</v>
      </c>
      <c r="H820" s="109" t="s">
        <v>4322</v>
      </c>
      <c r="I820" s="109"/>
      <c r="J820" s="109"/>
      <c r="K820" s="109"/>
      <c r="L820" s="34" t="s">
        <v>2119</v>
      </c>
      <c r="M820" s="182"/>
      <c r="N820" s="183"/>
      <c r="O820" s="184" t="s">
        <v>41</v>
      </c>
      <c r="P820" s="109"/>
      <c r="Q820" s="182" t="s">
        <v>25</v>
      </c>
      <c r="R820" s="109"/>
      <c r="S820" s="183" t="s">
        <v>3306</v>
      </c>
      <c r="T820" s="33" t="s">
        <v>4323</v>
      </c>
      <c r="U820" s="33" t="s">
        <v>167</v>
      </c>
      <c r="V820" s="45" t="s">
        <v>167</v>
      </c>
      <c r="W820" s="34" t="s">
        <v>2120</v>
      </c>
      <c r="X820" s="34" t="s">
        <v>1090</v>
      </c>
      <c r="Y820" s="36"/>
      <c r="Z820" s="36"/>
      <c r="AA820" s="36">
        <v>1</v>
      </c>
      <c r="AB820" s="36"/>
      <c r="AC820" s="36"/>
      <c r="AD820" s="36"/>
      <c r="AE820" s="36"/>
      <c r="AF820" s="51"/>
      <c r="AG820" s="51">
        <v>1</v>
      </c>
      <c r="AH820" s="51"/>
      <c r="AI820" s="51"/>
      <c r="AJ820" s="51"/>
      <c r="AK820" s="51"/>
      <c r="AL820" s="33" t="s">
        <v>3156</v>
      </c>
      <c r="AM820" s="33"/>
      <c r="AN820" s="185"/>
      <c r="AO820" s="185"/>
      <c r="AP820" s="185"/>
      <c r="AQ820" s="185"/>
      <c r="AR820" s="185"/>
      <c r="AS820" s="185"/>
      <c r="AT820" s="185"/>
      <c r="AU820" s="185"/>
      <c r="AV820" s="185"/>
      <c r="AW820" s="186"/>
      <c r="AX820" s="41"/>
      <c r="AY820" s="35" t="s">
        <v>176</v>
      </c>
      <c r="AZ820" s="41"/>
      <c r="BA820" s="36"/>
      <c r="BB820" s="51"/>
      <c r="BC820" s="33"/>
      <c r="BD820" s="33"/>
      <c r="BE820" s="51"/>
      <c r="BF820" s="51"/>
      <c r="BG820" s="51"/>
      <c r="BH820" s="51"/>
      <c r="BI820" s="51"/>
      <c r="BJ820" s="51"/>
      <c r="BK820" s="51"/>
      <c r="BL820" s="51"/>
      <c r="BM820" s="51"/>
      <c r="BN820" s="51"/>
      <c r="BO820" s="51"/>
    </row>
    <row r="821" spans="1:67" ht="56.25" customHeight="1" x14ac:dyDescent="0.25">
      <c r="A821" s="201">
        <v>821</v>
      </c>
      <c r="B821" s="183" t="s">
        <v>4288</v>
      </c>
      <c r="C821" s="183" t="s">
        <v>4289</v>
      </c>
      <c r="D821" s="36" t="s">
        <v>18</v>
      </c>
      <c r="E821" s="36" t="s">
        <v>41</v>
      </c>
      <c r="F821" s="202" t="s">
        <v>4324</v>
      </c>
      <c r="G821" s="202">
        <v>82</v>
      </c>
      <c r="H821" s="202">
        <v>1</v>
      </c>
      <c r="I821" s="202"/>
      <c r="J821" s="202"/>
      <c r="K821" s="202"/>
      <c r="L821" s="34" t="s">
        <v>2121</v>
      </c>
      <c r="M821" s="182"/>
      <c r="N821" s="183"/>
      <c r="O821" s="184" t="s">
        <v>41</v>
      </c>
      <c r="P821" s="109"/>
      <c r="Q821" s="182" t="s">
        <v>25</v>
      </c>
      <c r="R821" s="109"/>
      <c r="S821" s="183" t="s">
        <v>391</v>
      </c>
      <c r="T821" s="33" t="s">
        <v>2122</v>
      </c>
      <c r="U821" s="33" t="s">
        <v>21</v>
      </c>
      <c r="V821" s="45" t="s">
        <v>21</v>
      </c>
      <c r="W821" s="34" t="s">
        <v>2122</v>
      </c>
      <c r="X821" s="34" t="s">
        <v>2123</v>
      </c>
      <c r="Y821" s="36">
        <v>1</v>
      </c>
      <c r="Z821" s="36"/>
      <c r="AA821" s="36"/>
      <c r="AB821" s="36"/>
      <c r="AC821" s="36"/>
      <c r="AD821" s="36"/>
      <c r="AE821" s="36"/>
      <c r="AF821" s="51"/>
      <c r="AG821" s="51"/>
      <c r="AH821" s="51"/>
      <c r="AI821" s="51">
        <v>1</v>
      </c>
      <c r="AJ821" s="51"/>
      <c r="AK821" s="51"/>
      <c r="AL821" s="33"/>
      <c r="AM821" s="33"/>
      <c r="AN821" s="185" t="s">
        <v>3174</v>
      </c>
      <c r="AO821" s="185"/>
      <c r="AP821" s="185" t="s">
        <v>3166</v>
      </c>
      <c r="AQ821" s="185" t="s">
        <v>3166</v>
      </c>
      <c r="AR821" s="185" t="s">
        <v>2694</v>
      </c>
      <c r="AS821" s="185" t="s">
        <v>2694</v>
      </c>
      <c r="AT821" s="185"/>
      <c r="AU821" s="185"/>
      <c r="AV821" s="185"/>
      <c r="AW821" s="186"/>
      <c r="AX821" s="41"/>
      <c r="AY821" s="35" t="s">
        <v>2124</v>
      </c>
      <c r="AZ821" s="41"/>
      <c r="BA821" s="36"/>
      <c r="BB821" s="51"/>
      <c r="BC821" s="33"/>
      <c r="BD821" s="33"/>
      <c r="BE821" s="51"/>
      <c r="BF821" s="51"/>
      <c r="BG821" s="51"/>
      <c r="BH821" s="51"/>
      <c r="BI821" s="51"/>
      <c r="BJ821" s="51"/>
      <c r="BK821" s="51"/>
      <c r="BL821" s="51"/>
      <c r="BM821" s="51"/>
      <c r="BN821" s="51"/>
      <c r="BO821" s="51"/>
    </row>
    <row r="822" spans="1:67" ht="56.25" customHeight="1" x14ac:dyDescent="0.25">
      <c r="A822" s="201">
        <v>822</v>
      </c>
      <c r="B822" s="183" t="s">
        <v>4288</v>
      </c>
      <c r="C822" s="183" t="s">
        <v>4289</v>
      </c>
      <c r="D822" s="36" t="s">
        <v>18</v>
      </c>
      <c r="E822" s="36" t="s">
        <v>41</v>
      </c>
      <c r="F822" s="202" t="s">
        <v>4325</v>
      </c>
      <c r="G822" s="202">
        <v>116</v>
      </c>
      <c r="H822" s="109" t="s">
        <v>4326</v>
      </c>
      <c r="I822" s="109"/>
      <c r="J822" s="109"/>
      <c r="K822" s="109"/>
      <c r="L822" s="34" t="s">
        <v>2125</v>
      </c>
      <c r="M822" s="182"/>
      <c r="N822" s="183"/>
      <c r="O822" s="184" t="s">
        <v>41</v>
      </c>
      <c r="P822" s="109"/>
      <c r="Q822" s="182" t="s">
        <v>25</v>
      </c>
      <c r="R822" s="109"/>
      <c r="S822" s="183" t="s">
        <v>3246</v>
      </c>
      <c r="T822" s="33" t="s">
        <v>1515</v>
      </c>
      <c r="U822" s="33" t="s">
        <v>167</v>
      </c>
      <c r="V822" s="45" t="s">
        <v>167</v>
      </c>
      <c r="W822" s="34" t="s">
        <v>1515</v>
      </c>
      <c r="X822" s="34" t="s">
        <v>1659</v>
      </c>
      <c r="Y822" s="36"/>
      <c r="Z822" s="36"/>
      <c r="AA822" s="36">
        <v>1</v>
      </c>
      <c r="AB822" s="36"/>
      <c r="AC822" s="36"/>
      <c r="AD822" s="36"/>
      <c r="AE822" s="36"/>
      <c r="AF822" s="51"/>
      <c r="AG822" s="51"/>
      <c r="AH822" s="51"/>
      <c r="AI822" s="51">
        <v>1</v>
      </c>
      <c r="AJ822" s="51"/>
      <c r="AK822" s="51"/>
      <c r="AL822" s="33"/>
      <c r="AM822" s="33"/>
      <c r="AN822" s="185" t="s">
        <v>3293</v>
      </c>
      <c r="AO822" s="185" t="s">
        <v>4327</v>
      </c>
      <c r="AP822" s="41"/>
      <c r="AQ822" s="185"/>
      <c r="AR822" s="185"/>
      <c r="AS822" s="185"/>
      <c r="AT822" s="185"/>
      <c r="AU822" s="185"/>
      <c r="AV822" s="185"/>
      <c r="AW822" s="186"/>
      <c r="AX822" s="35" t="s">
        <v>3237</v>
      </c>
      <c r="AY822" s="35" t="s">
        <v>176</v>
      </c>
      <c r="AZ822" s="41"/>
      <c r="BA822" s="36"/>
      <c r="BB822" s="51"/>
      <c r="BC822" s="33"/>
      <c r="BD822" s="33"/>
      <c r="BE822" s="51"/>
      <c r="BF822" s="51"/>
      <c r="BG822" s="51"/>
      <c r="BH822" s="51"/>
      <c r="BI822" s="51"/>
      <c r="BJ822" s="51"/>
      <c r="BK822" s="51"/>
      <c r="BL822" s="51"/>
      <c r="BM822" s="51"/>
      <c r="BN822" s="51"/>
      <c r="BO822" s="51"/>
    </row>
    <row r="823" spans="1:67" ht="56.25" customHeight="1" x14ac:dyDescent="0.25">
      <c r="A823" s="201">
        <v>823</v>
      </c>
      <c r="B823" s="183" t="s">
        <v>4288</v>
      </c>
      <c r="C823" s="183" t="s">
        <v>4289</v>
      </c>
      <c r="D823" s="36" t="s">
        <v>18</v>
      </c>
      <c r="E823" s="36" t="s">
        <v>19</v>
      </c>
      <c r="F823" s="202">
        <v>1.1000000000000001</v>
      </c>
      <c r="G823" s="202">
        <v>9</v>
      </c>
      <c r="H823" s="202">
        <v>1</v>
      </c>
      <c r="I823" s="202"/>
      <c r="J823" s="202"/>
      <c r="K823" s="202"/>
      <c r="L823" s="34" t="s">
        <v>2126</v>
      </c>
      <c r="M823" s="182" t="s">
        <v>3188</v>
      </c>
      <c r="N823" s="183" t="s">
        <v>4328</v>
      </c>
      <c r="O823" s="184" t="s">
        <v>19</v>
      </c>
      <c r="P823" s="109"/>
      <c r="Q823" s="182" t="s">
        <v>25</v>
      </c>
      <c r="R823" s="109" t="s">
        <v>3184</v>
      </c>
      <c r="S823" s="183"/>
      <c r="T823" s="33"/>
      <c r="U823" s="33" t="s">
        <v>21</v>
      </c>
      <c r="V823" s="45" t="s">
        <v>21</v>
      </c>
      <c r="W823" s="34" t="s">
        <v>2127</v>
      </c>
      <c r="X823" s="34" t="s">
        <v>23</v>
      </c>
      <c r="Y823" s="36">
        <v>1</v>
      </c>
      <c r="Z823" s="36"/>
      <c r="AA823" s="36"/>
      <c r="AB823" s="36"/>
      <c r="AC823" s="36"/>
      <c r="AD823" s="36"/>
      <c r="AE823" s="36"/>
      <c r="AF823" s="51"/>
      <c r="AG823" s="51"/>
      <c r="AH823" s="51"/>
      <c r="AI823" s="51">
        <v>1</v>
      </c>
      <c r="AJ823" s="51"/>
      <c r="AK823" s="51"/>
      <c r="AL823" s="33"/>
      <c r="AM823" s="33"/>
      <c r="AN823" s="185"/>
      <c r="AO823" s="185"/>
      <c r="AP823" s="185"/>
      <c r="AQ823" s="185"/>
      <c r="AR823" s="185"/>
      <c r="AS823" s="185"/>
      <c r="AT823" s="185"/>
      <c r="AU823" s="185"/>
      <c r="AV823" s="185"/>
      <c r="AW823" s="186"/>
      <c r="AX823" s="41"/>
      <c r="AY823" s="35" t="s">
        <v>24</v>
      </c>
      <c r="AZ823" s="36" t="s">
        <v>25</v>
      </c>
      <c r="BA823" s="36"/>
      <c r="BB823" s="51"/>
      <c r="BC823" s="33"/>
      <c r="BD823" s="36">
        <v>1</v>
      </c>
      <c r="BE823" s="36">
        <v>1</v>
      </c>
      <c r="BF823" s="51"/>
      <c r="BG823" s="51"/>
      <c r="BH823" s="51"/>
      <c r="BI823" s="51"/>
      <c r="BJ823" s="51"/>
      <c r="BK823" s="51"/>
      <c r="BL823" s="51"/>
      <c r="BM823" s="51"/>
      <c r="BN823" s="51"/>
      <c r="BO823" s="51"/>
    </row>
    <row r="824" spans="1:67" ht="92.25" customHeight="1" x14ac:dyDescent="0.25">
      <c r="A824" s="201">
        <v>824</v>
      </c>
      <c r="B824" s="183" t="s">
        <v>4288</v>
      </c>
      <c r="C824" s="183" t="s">
        <v>4289</v>
      </c>
      <c r="D824" s="36" t="s">
        <v>18</v>
      </c>
      <c r="E824" s="36" t="s">
        <v>19</v>
      </c>
      <c r="F824" s="202">
        <v>1.1000000000000001</v>
      </c>
      <c r="G824" s="202">
        <v>9</v>
      </c>
      <c r="H824" s="202">
        <v>3</v>
      </c>
      <c r="I824" s="202"/>
      <c r="J824" s="202"/>
      <c r="K824" s="202"/>
      <c r="L824" s="34" t="s">
        <v>2128</v>
      </c>
      <c r="M824" s="182" t="s">
        <v>3832</v>
      </c>
      <c r="N824" s="183" t="s">
        <v>4329</v>
      </c>
      <c r="O824" s="184" t="s">
        <v>19</v>
      </c>
      <c r="P824" s="109"/>
      <c r="Q824" s="182" t="s">
        <v>25</v>
      </c>
      <c r="R824" s="109" t="s">
        <v>3184</v>
      </c>
      <c r="S824" s="183"/>
      <c r="T824" s="33"/>
      <c r="U824" s="33" t="s">
        <v>58</v>
      </c>
      <c r="V824" s="45" t="s">
        <v>58</v>
      </c>
      <c r="W824" s="34" t="s">
        <v>2129</v>
      </c>
      <c r="X824" s="34" t="s">
        <v>23</v>
      </c>
      <c r="Y824" s="36"/>
      <c r="Z824" s="36"/>
      <c r="AA824" s="36"/>
      <c r="AB824" s="36">
        <v>1</v>
      </c>
      <c r="AC824" s="36"/>
      <c r="AD824" s="36"/>
      <c r="AE824" s="36"/>
      <c r="AF824" s="51"/>
      <c r="AG824" s="51"/>
      <c r="AH824" s="51"/>
      <c r="AI824" s="51">
        <v>1</v>
      </c>
      <c r="AJ824" s="51"/>
      <c r="AK824" s="51"/>
      <c r="AL824" s="33"/>
      <c r="AM824" s="33"/>
      <c r="AN824" s="186"/>
      <c r="AO824" s="186"/>
      <c r="AP824" s="185"/>
      <c r="AQ824" s="185"/>
      <c r="AR824" s="185"/>
      <c r="AS824" s="185"/>
      <c r="AT824" s="185"/>
      <c r="AU824" s="185"/>
      <c r="AV824" s="185"/>
      <c r="AW824" s="186"/>
      <c r="AX824" s="41"/>
      <c r="AY824" s="35" t="s">
        <v>24</v>
      </c>
      <c r="AZ824" s="36" t="s">
        <v>25</v>
      </c>
      <c r="BA824" s="36"/>
      <c r="BB824" s="51"/>
      <c r="BC824" s="33"/>
      <c r="BD824" s="36">
        <v>1</v>
      </c>
      <c r="BE824" s="36">
        <v>1</v>
      </c>
      <c r="BF824" s="51"/>
      <c r="BG824" s="51"/>
      <c r="BH824" s="51"/>
      <c r="BI824" s="51"/>
      <c r="BJ824" s="51"/>
      <c r="BK824" s="51"/>
      <c r="BL824" s="51"/>
      <c r="BM824" s="51"/>
      <c r="BN824" s="51"/>
      <c r="BO824" s="51"/>
    </row>
    <row r="825" spans="1:67" ht="74.25" customHeight="1" x14ac:dyDescent="0.25">
      <c r="A825" s="201">
        <v>825</v>
      </c>
      <c r="B825" s="183" t="s">
        <v>4288</v>
      </c>
      <c r="C825" s="183" t="s">
        <v>4289</v>
      </c>
      <c r="D825" s="36" t="s">
        <v>18</v>
      </c>
      <c r="E825" s="36" t="s">
        <v>19</v>
      </c>
      <c r="F825" s="202">
        <v>1.2</v>
      </c>
      <c r="G825" s="202">
        <v>10</v>
      </c>
      <c r="H825" s="109" t="s">
        <v>4330</v>
      </c>
      <c r="I825" s="109"/>
      <c r="J825" s="109"/>
      <c r="K825" s="109"/>
      <c r="L825" s="34" t="s">
        <v>2130</v>
      </c>
      <c r="M825" s="182" t="s">
        <v>3718</v>
      </c>
      <c r="N825" s="183" t="s">
        <v>4331</v>
      </c>
      <c r="O825" s="184" t="s">
        <v>19</v>
      </c>
      <c r="P825" s="109"/>
      <c r="Q825" s="182" t="s">
        <v>25</v>
      </c>
      <c r="R825" s="109" t="s">
        <v>3184</v>
      </c>
      <c r="S825" s="183"/>
      <c r="T825" s="33"/>
      <c r="U825" s="33" t="s">
        <v>58</v>
      </c>
      <c r="V825" s="45" t="s">
        <v>58</v>
      </c>
      <c r="W825" s="34" t="s">
        <v>2131</v>
      </c>
      <c r="X825" s="34" t="s">
        <v>23</v>
      </c>
      <c r="Y825" s="36"/>
      <c r="Z825" s="36"/>
      <c r="AA825" s="36"/>
      <c r="AB825" s="36">
        <v>1</v>
      </c>
      <c r="AC825" s="36"/>
      <c r="AD825" s="36"/>
      <c r="AE825" s="36"/>
      <c r="AF825" s="51"/>
      <c r="AG825" s="51"/>
      <c r="AH825" s="51"/>
      <c r="AI825" s="51">
        <v>1</v>
      </c>
      <c r="AJ825" s="51"/>
      <c r="AK825" s="51"/>
      <c r="AL825" s="33"/>
      <c r="AM825" s="33"/>
      <c r="AN825" s="186"/>
      <c r="AO825" s="186"/>
      <c r="AP825" s="185"/>
      <c r="AQ825" s="185"/>
      <c r="AR825" s="185"/>
      <c r="AS825" s="185"/>
      <c r="AT825" s="185"/>
      <c r="AU825" s="185"/>
      <c r="AV825" s="185"/>
      <c r="AW825" s="186"/>
      <c r="AX825" s="41"/>
      <c r="AY825" s="35" t="s">
        <v>24</v>
      </c>
      <c r="AZ825" s="36" t="s">
        <v>25</v>
      </c>
      <c r="BA825" s="36"/>
      <c r="BB825" s="51"/>
      <c r="BC825" s="33"/>
      <c r="BD825" s="36">
        <v>1</v>
      </c>
      <c r="BE825" s="36">
        <v>1</v>
      </c>
      <c r="BF825" s="51"/>
      <c r="BG825" s="51"/>
      <c r="BH825" s="51"/>
      <c r="BI825" s="51"/>
      <c r="BJ825" s="51"/>
      <c r="BK825" s="51"/>
      <c r="BL825" s="51"/>
      <c r="BM825" s="51"/>
      <c r="BN825" s="51"/>
      <c r="BO825" s="51"/>
    </row>
    <row r="826" spans="1:67" ht="45" customHeight="1" x14ac:dyDescent="0.25">
      <c r="A826" s="201">
        <v>826</v>
      </c>
      <c r="B826" s="183" t="s">
        <v>4288</v>
      </c>
      <c r="C826" s="183" t="s">
        <v>4289</v>
      </c>
      <c r="D826" s="36" t="s">
        <v>18</v>
      </c>
      <c r="E826" s="36" t="s">
        <v>19</v>
      </c>
      <c r="F826" s="202">
        <v>1.2</v>
      </c>
      <c r="G826" s="202">
        <v>11</v>
      </c>
      <c r="H826" s="109" t="s">
        <v>4332</v>
      </c>
      <c r="I826" s="109"/>
      <c r="J826" s="109"/>
      <c r="K826" s="109"/>
      <c r="L826" s="34" t="s">
        <v>2132</v>
      </c>
      <c r="M826" s="182" t="s">
        <v>3188</v>
      </c>
      <c r="N826" s="183" t="s">
        <v>4333</v>
      </c>
      <c r="O826" s="184" t="s">
        <v>19</v>
      </c>
      <c r="P826" s="109"/>
      <c r="Q826" s="182" t="s">
        <v>25</v>
      </c>
      <c r="R826" s="109" t="s">
        <v>3184</v>
      </c>
      <c r="S826" s="183"/>
      <c r="T826" s="33"/>
      <c r="U826" s="33" t="s">
        <v>21</v>
      </c>
      <c r="V826" s="45" t="s">
        <v>21</v>
      </c>
      <c r="W826" s="34" t="s">
        <v>2127</v>
      </c>
      <c r="X826" s="34" t="s">
        <v>23</v>
      </c>
      <c r="Y826" s="36">
        <v>1</v>
      </c>
      <c r="Z826" s="36"/>
      <c r="AA826" s="36"/>
      <c r="AB826" s="36"/>
      <c r="AC826" s="36"/>
      <c r="AD826" s="36"/>
      <c r="AE826" s="36"/>
      <c r="AF826" s="51"/>
      <c r="AG826" s="51"/>
      <c r="AH826" s="51"/>
      <c r="AI826" s="51">
        <v>1</v>
      </c>
      <c r="AJ826" s="51"/>
      <c r="AK826" s="51"/>
      <c r="AL826" s="33"/>
      <c r="AM826" s="33"/>
      <c r="AN826" s="185"/>
      <c r="AO826" s="185"/>
      <c r="AP826" s="185"/>
      <c r="AQ826" s="185"/>
      <c r="AR826" s="185"/>
      <c r="AS826" s="185"/>
      <c r="AT826" s="185"/>
      <c r="AU826" s="185"/>
      <c r="AV826" s="185"/>
      <c r="AW826" s="186"/>
      <c r="AX826" s="41"/>
      <c r="AY826" s="35" t="s">
        <v>24</v>
      </c>
      <c r="AZ826" s="36" t="s">
        <v>25</v>
      </c>
      <c r="BA826" s="36"/>
      <c r="BB826" s="51"/>
      <c r="BC826" s="33"/>
      <c r="BD826" s="36">
        <v>1</v>
      </c>
      <c r="BE826" s="36">
        <v>1</v>
      </c>
      <c r="BF826" s="51"/>
      <c r="BG826" s="51"/>
      <c r="BH826" s="51"/>
      <c r="BI826" s="51"/>
      <c r="BJ826" s="51"/>
      <c r="BK826" s="51"/>
      <c r="BL826" s="51"/>
      <c r="BM826" s="51"/>
      <c r="BN826" s="51"/>
      <c r="BO826" s="51"/>
    </row>
    <row r="827" spans="1:67" ht="45" customHeight="1" x14ac:dyDescent="0.25">
      <c r="A827" s="201">
        <v>827</v>
      </c>
      <c r="B827" s="183" t="s">
        <v>4288</v>
      </c>
      <c r="C827" s="183" t="s">
        <v>4289</v>
      </c>
      <c r="D827" s="36" t="s">
        <v>18</v>
      </c>
      <c r="E827" s="36" t="s">
        <v>19</v>
      </c>
      <c r="F827" s="202" t="s">
        <v>4334</v>
      </c>
      <c r="G827" s="202">
        <v>12</v>
      </c>
      <c r="H827" s="202">
        <v>1</v>
      </c>
      <c r="I827" s="202"/>
      <c r="J827" s="202"/>
      <c r="K827" s="202"/>
      <c r="L827" s="34" t="s">
        <v>2133</v>
      </c>
      <c r="M827" s="182" t="s">
        <v>3188</v>
      </c>
      <c r="N827" s="183" t="s">
        <v>4333</v>
      </c>
      <c r="O827" s="184" t="s">
        <v>19</v>
      </c>
      <c r="P827" s="109"/>
      <c r="Q827" s="182" t="s">
        <v>25</v>
      </c>
      <c r="R827" s="109" t="s">
        <v>3184</v>
      </c>
      <c r="S827" s="183"/>
      <c r="T827" s="33"/>
      <c r="U827" s="33" t="s">
        <v>21</v>
      </c>
      <c r="V827" s="45" t="s">
        <v>21</v>
      </c>
      <c r="W827" s="34" t="s">
        <v>2127</v>
      </c>
      <c r="X827" s="34" t="s">
        <v>23</v>
      </c>
      <c r="Y827" s="36">
        <v>1</v>
      </c>
      <c r="Z827" s="36"/>
      <c r="AA827" s="36"/>
      <c r="AB827" s="36"/>
      <c r="AC827" s="36"/>
      <c r="AD827" s="36"/>
      <c r="AE827" s="36"/>
      <c r="AF827" s="51"/>
      <c r="AG827" s="51"/>
      <c r="AH827" s="51"/>
      <c r="AI827" s="51">
        <v>1</v>
      </c>
      <c r="AJ827" s="51"/>
      <c r="AK827" s="51"/>
      <c r="AL827" s="33"/>
      <c r="AM827" s="33"/>
      <c r="AN827" s="185"/>
      <c r="AO827" s="185"/>
      <c r="AP827" s="185"/>
      <c r="AQ827" s="185"/>
      <c r="AR827" s="185"/>
      <c r="AS827" s="185"/>
      <c r="AT827" s="185"/>
      <c r="AU827" s="185"/>
      <c r="AV827" s="185"/>
      <c r="AW827" s="186"/>
      <c r="AX827" s="41"/>
      <c r="AY827" s="35" t="s">
        <v>24</v>
      </c>
      <c r="AZ827" s="36" t="s">
        <v>25</v>
      </c>
      <c r="BA827" s="36"/>
      <c r="BB827" s="51"/>
      <c r="BC827" s="33"/>
      <c r="BD827" s="36">
        <v>1</v>
      </c>
      <c r="BE827" s="36">
        <v>1</v>
      </c>
      <c r="BF827" s="51"/>
      <c r="BG827" s="51"/>
      <c r="BH827" s="51"/>
      <c r="BI827" s="51"/>
      <c r="BJ827" s="51"/>
      <c r="BK827" s="51"/>
      <c r="BL827" s="51"/>
      <c r="BM827" s="51"/>
      <c r="BN827" s="51"/>
      <c r="BO827" s="51"/>
    </row>
    <row r="828" spans="1:67" ht="45" customHeight="1" x14ac:dyDescent="0.25">
      <c r="A828" s="201">
        <v>828</v>
      </c>
      <c r="B828" s="183" t="s">
        <v>4288</v>
      </c>
      <c r="C828" s="183" t="s">
        <v>4289</v>
      </c>
      <c r="D828" s="36" t="s">
        <v>18</v>
      </c>
      <c r="E828" s="36" t="s">
        <v>19</v>
      </c>
      <c r="F828" s="202">
        <v>1.5</v>
      </c>
      <c r="G828" s="202">
        <v>23</v>
      </c>
      <c r="H828" s="202">
        <v>5</v>
      </c>
      <c r="I828" s="202"/>
      <c r="J828" s="202"/>
      <c r="K828" s="202"/>
      <c r="L828" s="34" t="s">
        <v>2134</v>
      </c>
      <c r="M828" s="182" t="s">
        <v>3188</v>
      </c>
      <c r="N828" s="183" t="s">
        <v>4333</v>
      </c>
      <c r="O828" s="184" t="s">
        <v>19</v>
      </c>
      <c r="P828" s="109"/>
      <c r="Q828" s="182" t="s">
        <v>25</v>
      </c>
      <c r="R828" s="109" t="s">
        <v>3184</v>
      </c>
      <c r="S828" s="183"/>
      <c r="T828" s="33"/>
      <c r="U828" s="33" t="s">
        <v>21</v>
      </c>
      <c r="V828" s="45" t="s">
        <v>21</v>
      </c>
      <c r="W828" s="34" t="s">
        <v>2127</v>
      </c>
      <c r="X828" s="34" t="s">
        <v>23</v>
      </c>
      <c r="Y828" s="36">
        <v>1</v>
      </c>
      <c r="Z828" s="36"/>
      <c r="AA828" s="36"/>
      <c r="AB828" s="36"/>
      <c r="AC828" s="36"/>
      <c r="AD828" s="36"/>
      <c r="AE828" s="36"/>
      <c r="AF828" s="51"/>
      <c r="AG828" s="51"/>
      <c r="AH828" s="51"/>
      <c r="AI828" s="51">
        <v>1</v>
      </c>
      <c r="AJ828" s="51"/>
      <c r="AK828" s="51"/>
      <c r="AL828" s="33"/>
      <c r="AM828" s="33"/>
      <c r="AN828" s="185"/>
      <c r="AO828" s="185"/>
      <c r="AP828" s="185"/>
      <c r="AQ828" s="185"/>
      <c r="AR828" s="185"/>
      <c r="AS828" s="185"/>
      <c r="AT828" s="185"/>
      <c r="AU828" s="185"/>
      <c r="AV828" s="185"/>
      <c r="AW828" s="186"/>
      <c r="AX828" s="41"/>
      <c r="AY828" s="35" t="s">
        <v>24</v>
      </c>
      <c r="AZ828" s="36" t="s">
        <v>25</v>
      </c>
      <c r="BA828" s="36"/>
      <c r="BB828" s="51"/>
      <c r="BC828" s="33"/>
      <c r="BD828" s="36">
        <v>1</v>
      </c>
      <c r="BE828" s="36">
        <v>1</v>
      </c>
      <c r="BF828" s="51"/>
      <c r="BG828" s="51"/>
      <c r="BH828" s="51"/>
      <c r="BI828" s="51"/>
      <c r="BJ828" s="51"/>
      <c r="BK828" s="51"/>
      <c r="BL828" s="51"/>
      <c r="BM828" s="51"/>
      <c r="BN828" s="51"/>
      <c r="BO828" s="51"/>
    </row>
    <row r="829" spans="1:67" ht="45" customHeight="1" x14ac:dyDescent="0.25">
      <c r="A829" s="201">
        <v>829</v>
      </c>
      <c r="B829" s="183" t="s">
        <v>4288</v>
      </c>
      <c r="C829" s="183" t="s">
        <v>4289</v>
      </c>
      <c r="D829" s="36" t="s">
        <v>18</v>
      </c>
      <c r="E829" s="36" t="s">
        <v>19</v>
      </c>
      <c r="F829" s="202">
        <v>1.8</v>
      </c>
      <c r="G829" s="202">
        <v>29</v>
      </c>
      <c r="H829" s="202">
        <v>2</v>
      </c>
      <c r="I829" s="202"/>
      <c r="J829" s="202"/>
      <c r="K829" s="202"/>
      <c r="L829" s="34" t="s">
        <v>2135</v>
      </c>
      <c r="M829" s="182" t="s">
        <v>3188</v>
      </c>
      <c r="N829" s="183" t="s">
        <v>4333</v>
      </c>
      <c r="O829" s="184" t="s">
        <v>19</v>
      </c>
      <c r="P829" s="109"/>
      <c r="Q829" s="182" t="s">
        <v>25</v>
      </c>
      <c r="R829" s="109" t="s">
        <v>3184</v>
      </c>
      <c r="S829" s="183"/>
      <c r="T829" s="33"/>
      <c r="U829" s="33" t="s">
        <v>21</v>
      </c>
      <c r="V829" s="45" t="s">
        <v>21</v>
      </c>
      <c r="W829" s="34" t="s">
        <v>2127</v>
      </c>
      <c r="X829" s="34" t="s">
        <v>23</v>
      </c>
      <c r="Y829" s="36">
        <v>1</v>
      </c>
      <c r="Z829" s="36"/>
      <c r="AA829" s="36"/>
      <c r="AB829" s="36"/>
      <c r="AC829" s="36"/>
      <c r="AD829" s="36"/>
      <c r="AE829" s="36"/>
      <c r="AF829" s="51"/>
      <c r="AG829" s="51">
        <v>1</v>
      </c>
      <c r="AH829" s="51"/>
      <c r="AI829" s="51"/>
      <c r="AJ829" s="51"/>
      <c r="AK829" s="51"/>
      <c r="AL829" s="33"/>
      <c r="AM829" s="33"/>
      <c r="AN829" s="185"/>
      <c r="AO829" s="185"/>
      <c r="AP829" s="185"/>
      <c r="AQ829" s="185"/>
      <c r="AR829" s="185"/>
      <c r="AS829" s="185"/>
      <c r="AT829" s="185"/>
      <c r="AU829" s="185"/>
      <c r="AV829" s="185"/>
      <c r="AW829" s="186"/>
      <c r="AX829" s="41"/>
      <c r="AY829" s="35" t="s">
        <v>24</v>
      </c>
      <c r="AZ829" s="36" t="s">
        <v>25</v>
      </c>
      <c r="BA829" s="36"/>
      <c r="BB829" s="51"/>
      <c r="BC829" s="33"/>
      <c r="BD829" s="36">
        <v>1</v>
      </c>
      <c r="BE829" s="36">
        <v>1</v>
      </c>
      <c r="BF829" s="51"/>
      <c r="BG829" s="51"/>
      <c r="BH829" s="51"/>
      <c r="BI829" s="51"/>
      <c r="BJ829" s="51"/>
      <c r="BK829" s="51"/>
      <c r="BL829" s="51"/>
      <c r="BM829" s="51"/>
      <c r="BN829" s="51"/>
      <c r="BO829" s="51"/>
    </row>
    <row r="830" spans="1:67" ht="45" customHeight="1" x14ac:dyDescent="0.25">
      <c r="A830" s="201">
        <v>830</v>
      </c>
      <c r="B830" s="183" t="s">
        <v>4288</v>
      </c>
      <c r="C830" s="183" t="s">
        <v>4289</v>
      </c>
      <c r="D830" s="36" t="s">
        <v>18</v>
      </c>
      <c r="E830" s="36" t="s">
        <v>19</v>
      </c>
      <c r="F830" s="202">
        <v>1.8</v>
      </c>
      <c r="G830" s="202">
        <v>29</v>
      </c>
      <c r="H830" s="202">
        <v>3</v>
      </c>
      <c r="I830" s="202"/>
      <c r="J830" s="202"/>
      <c r="K830" s="202"/>
      <c r="L830" s="34" t="s">
        <v>2136</v>
      </c>
      <c r="M830" s="182" t="s">
        <v>3188</v>
      </c>
      <c r="N830" s="183" t="s">
        <v>4333</v>
      </c>
      <c r="O830" s="184" t="s">
        <v>19</v>
      </c>
      <c r="P830" s="109"/>
      <c r="Q830" s="182" t="s">
        <v>25</v>
      </c>
      <c r="R830" s="109" t="s">
        <v>3184</v>
      </c>
      <c r="S830" s="183"/>
      <c r="T830" s="33"/>
      <c r="U830" s="33" t="s">
        <v>21</v>
      </c>
      <c r="V830" s="45" t="s">
        <v>21</v>
      </c>
      <c r="W830" s="34" t="s">
        <v>2127</v>
      </c>
      <c r="X830" s="34" t="s">
        <v>23</v>
      </c>
      <c r="Y830" s="36">
        <v>1</v>
      </c>
      <c r="Z830" s="36"/>
      <c r="AA830" s="36"/>
      <c r="AB830" s="36"/>
      <c r="AC830" s="36"/>
      <c r="AD830" s="36"/>
      <c r="AE830" s="36"/>
      <c r="AF830" s="51"/>
      <c r="AG830" s="51">
        <v>1</v>
      </c>
      <c r="AH830" s="51"/>
      <c r="AI830" s="51"/>
      <c r="AJ830" s="51"/>
      <c r="AK830" s="51"/>
      <c r="AL830" s="33"/>
      <c r="AM830" s="33"/>
      <c r="AN830" s="185"/>
      <c r="AO830" s="185"/>
      <c r="AP830" s="185"/>
      <c r="AQ830" s="185"/>
      <c r="AR830" s="185"/>
      <c r="AS830" s="185"/>
      <c r="AT830" s="185"/>
      <c r="AU830" s="185"/>
      <c r="AV830" s="185"/>
      <c r="AW830" s="186"/>
      <c r="AX830" s="41"/>
      <c r="AY830" s="35" t="s">
        <v>24</v>
      </c>
      <c r="AZ830" s="36" t="s">
        <v>25</v>
      </c>
      <c r="BA830" s="36"/>
      <c r="BB830" s="51"/>
      <c r="BC830" s="33"/>
      <c r="BD830" s="36">
        <v>1</v>
      </c>
      <c r="BE830" s="36">
        <v>1</v>
      </c>
      <c r="BF830" s="51"/>
      <c r="BG830" s="51"/>
      <c r="BH830" s="51"/>
      <c r="BI830" s="51"/>
      <c r="BJ830" s="51"/>
      <c r="BK830" s="51"/>
      <c r="BL830" s="51"/>
      <c r="BM830" s="51"/>
      <c r="BN830" s="51"/>
      <c r="BO830" s="51"/>
    </row>
    <row r="831" spans="1:67" ht="45" customHeight="1" x14ac:dyDescent="0.25">
      <c r="A831" s="201">
        <v>831</v>
      </c>
      <c r="B831" s="183" t="s">
        <v>4288</v>
      </c>
      <c r="C831" s="183" t="s">
        <v>4289</v>
      </c>
      <c r="D831" s="36" t="s">
        <v>18</v>
      </c>
      <c r="E831" s="36" t="s">
        <v>19</v>
      </c>
      <c r="F831" s="202">
        <v>1.8</v>
      </c>
      <c r="G831" s="202">
        <v>29</v>
      </c>
      <c r="H831" s="202">
        <v>4</v>
      </c>
      <c r="I831" s="202"/>
      <c r="J831" s="202"/>
      <c r="K831" s="202"/>
      <c r="L831" s="34" t="s">
        <v>2137</v>
      </c>
      <c r="M831" s="182" t="s">
        <v>3188</v>
      </c>
      <c r="N831" s="183" t="s">
        <v>4333</v>
      </c>
      <c r="O831" s="184" t="s">
        <v>19</v>
      </c>
      <c r="P831" s="109"/>
      <c r="Q831" s="182" t="s">
        <v>25</v>
      </c>
      <c r="R831" s="109" t="s">
        <v>3184</v>
      </c>
      <c r="S831" s="183"/>
      <c r="T831" s="33"/>
      <c r="U831" s="33" t="s">
        <v>21</v>
      </c>
      <c r="V831" s="45" t="s">
        <v>21</v>
      </c>
      <c r="W831" s="34" t="s">
        <v>2127</v>
      </c>
      <c r="X831" s="34" t="s">
        <v>23</v>
      </c>
      <c r="Y831" s="36">
        <v>1</v>
      </c>
      <c r="Z831" s="36"/>
      <c r="AA831" s="36"/>
      <c r="AB831" s="36"/>
      <c r="AC831" s="36"/>
      <c r="AD831" s="36"/>
      <c r="AE831" s="36"/>
      <c r="AF831" s="51"/>
      <c r="AG831" s="51">
        <v>1</v>
      </c>
      <c r="AH831" s="51"/>
      <c r="AI831" s="51"/>
      <c r="AJ831" s="51"/>
      <c r="AK831" s="51"/>
      <c r="AL831" s="33"/>
      <c r="AM831" s="33"/>
      <c r="AN831" s="185"/>
      <c r="AO831" s="185"/>
      <c r="AP831" s="185"/>
      <c r="AQ831" s="185"/>
      <c r="AR831" s="185"/>
      <c r="AS831" s="185"/>
      <c r="AT831" s="185"/>
      <c r="AU831" s="185"/>
      <c r="AV831" s="185"/>
      <c r="AW831" s="186"/>
      <c r="AX831" s="41"/>
      <c r="AY831" s="35" t="s">
        <v>24</v>
      </c>
      <c r="AZ831" s="36" t="s">
        <v>25</v>
      </c>
      <c r="BA831" s="36"/>
      <c r="BB831" s="51"/>
      <c r="BC831" s="33"/>
      <c r="BD831" s="36">
        <v>1</v>
      </c>
      <c r="BE831" s="36">
        <v>1</v>
      </c>
      <c r="BF831" s="51"/>
      <c r="BG831" s="51"/>
      <c r="BH831" s="51"/>
      <c r="BI831" s="51"/>
      <c r="BJ831" s="51"/>
      <c r="BK831" s="51"/>
      <c r="BL831" s="51"/>
      <c r="BM831" s="51"/>
      <c r="BN831" s="51"/>
      <c r="BO831" s="51"/>
    </row>
    <row r="832" spans="1:67" ht="78.75" customHeight="1" x14ac:dyDescent="0.25">
      <c r="A832" s="201">
        <v>832</v>
      </c>
      <c r="B832" s="183" t="s">
        <v>4288</v>
      </c>
      <c r="C832" s="183" t="s">
        <v>4289</v>
      </c>
      <c r="D832" s="36" t="s">
        <v>18</v>
      </c>
      <c r="E832" s="36" t="s">
        <v>19</v>
      </c>
      <c r="F832" s="202">
        <v>1.8</v>
      </c>
      <c r="G832" s="202">
        <v>30</v>
      </c>
      <c r="H832" s="202">
        <v>1</v>
      </c>
      <c r="I832" s="202"/>
      <c r="J832" s="202"/>
      <c r="K832" s="202"/>
      <c r="L832" s="34" t="s">
        <v>2138</v>
      </c>
      <c r="M832" s="182" t="s">
        <v>3289</v>
      </c>
      <c r="N832" s="183" t="s">
        <v>2139</v>
      </c>
      <c r="O832" s="184" t="s">
        <v>19</v>
      </c>
      <c r="P832" s="109"/>
      <c r="Q832" s="182" t="s">
        <v>25</v>
      </c>
      <c r="R832" s="109" t="s">
        <v>3184</v>
      </c>
      <c r="S832" s="183"/>
      <c r="T832" s="33"/>
      <c r="U832" s="33" t="s">
        <v>58</v>
      </c>
      <c r="V832" s="45" t="s">
        <v>58</v>
      </c>
      <c r="W832" s="34" t="s">
        <v>2139</v>
      </c>
      <c r="X832" s="34" t="s">
        <v>23</v>
      </c>
      <c r="Y832" s="36"/>
      <c r="Z832" s="36"/>
      <c r="AA832" s="36"/>
      <c r="AB832" s="36">
        <v>1</v>
      </c>
      <c r="AC832" s="36"/>
      <c r="AD832" s="36"/>
      <c r="AE832" s="36"/>
      <c r="AF832" s="51"/>
      <c r="AG832" s="51">
        <v>1</v>
      </c>
      <c r="AH832" s="51"/>
      <c r="AI832" s="51"/>
      <c r="AJ832" s="51"/>
      <c r="AK832" s="51"/>
      <c r="AL832" s="33"/>
      <c r="AM832" s="33"/>
      <c r="AN832" s="186"/>
      <c r="AO832" s="186"/>
      <c r="AP832" s="185"/>
      <c r="AQ832" s="185"/>
      <c r="AR832" s="185"/>
      <c r="AS832" s="185"/>
      <c r="AT832" s="185"/>
      <c r="AU832" s="185"/>
      <c r="AV832" s="185"/>
      <c r="AW832" s="186"/>
      <c r="AX832" s="41"/>
      <c r="AY832" s="35" t="s">
        <v>24</v>
      </c>
      <c r="AZ832" s="36" t="s">
        <v>25</v>
      </c>
      <c r="BA832" s="36"/>
      <c r="BB832" s="51"/>
      <c r="BC832" s="33"/>
      <c r="BD832" s="36">
        <v>1</v>
      </c>
      <c r="BE832" s="36">
        <v>1</v>
      </c>
      <c r="BF832" s="51"/>
      <c r="BG832" s="51"/>
      <c r="BH832" s="51"/>
      <c r="BI832" s="51"/>
      <c r="BJ832" s="51"/>
      <c r="BK832" s="51"/>
      <c r="BL832" s="51"/>
      <c r="BM832" s="51"/>
      <c r="BN832" s="51"/>
      <c r="BO832" s="51"/>
    </row>
    <row r="833" spans="1:67" ht="51" customHeight="1" x14ac:dyDescent="0.25">
      <c r="A833" s="201">
        <v>833</v>
      </c>
      <c r="B833" s="183" t="s">
        <v>4288</v>
      </c>
      <c r="C833" s="183" t="s">
        <v>4289</v>
      </c>
      <c r="D833" s="36" t="s">
        <v>18</v>
      </c>
      <c r="E833" s="36" t="s">
        <v>19</v>
      </c>
      <c r="F833" s="202">
        <v>2.4</v>
      </c>
      <c r="G833" s="202">
        <v>33</v>
      </c>
      <c r="H833" s="202" t="s">
        <v>4335</v>
      </c>
      <c r="I833" s="202"/>
      <c r="J833" s="202"/>
      <c r="K833" s="202"/>
      <c r="L833" s="34" t="s">
        <v>2140</v>
      </c>
      <c r="M833" s="182" t="s">
        <v>3188</v>
      </c>
      <c r="N833" s="183" t="s">
        <v>4333</v>
      </c>
      <c r="O833" s="184" t="s">
        <v>19</v>
      </c>
      <c r="P833" s="109"/>
      <c r="Q833" s="182" t="s">
        <v>25</v>
      </c>
      <c r="R833" s="109" t="s">
        <v>3184</v>
      </c>
      <c r="S833" s="183"/>
      <c r="T833" s="33"/>
      <c r="U833" s="33" t="s">
        <v>21</v>
      </c>
      <c r="V833" s="45" t="s">
        <v>21</v>
      </c>
      <c r="W833" s="34" t="s">
        <v>2127</v>
      </c>
      <c r="X833" s="34" t="s">
        <v>23</v>
      </c>
      <c r="Y833" s="36">
        <v>1</v>
      </c>
      <c r="Z833" s="36"/>
      <c r="AA833" s="36"/>
      <c r="AB833" s="36"/>
      <c r="AC833" s="36"/>
      <c r="AD833" s="36"/>
      <c r="AE833" s="36"/>
      <c r="AF833" s="51"/>
      <c r="AG833" s="51">
        <v>1</v>
      </c>
      <c r="AH833" s="51"/>
      <c r="AI833" s="51"/>
      <c r="AJ833" s="51"/>
      <c r="AK833" s="51"/>
      <c r="AL833" s="33"/>
      <c r="AM833" s="33"/>
      <c r="AN833" s="185"/>
      <c r="AO833" s="185"/>
      <c r="AP833" s="185"/>
      <c r="AQ833" s="185"/>
      <c r="AR833" s="185"/>
      <c r="AS833" s="185"/>
      <c r="AT833" s="185"/>
      <c r="AU833" s="185"/>
      <c r="AV833" s="185"/>
      <c r="AW833" s="186"/>
      <c r="AX833" s="41"/>
      <c r="AY833" s="35" t="s">
        <v>24</v>
      </c>
      <c r="AZ833" s="36" t="s">
        <v>25</v>
      </c>
      <c r="BA833" s="36"/>
      <c r="BB833" s="51"/>
      <c r="BC833" s="33"/>
      <c r="BD833" s="36">
        <v>1</v>
      </c>
      <c r="BE833" s="36">
        <v>1</v>
      </c>
      <c r="BF833" s="51"/>
      <c r="BG833" s="51"/>
      <c r="BH833" s="51"/>
      <c r="BI833" s="51"/>
      <c r="BJ833" s="51"/>
      <c r="BK833" s="51"/>
      <c r="BL833" s="51"/>
      <c r="BM833" s="51"/>
      <c r="BN833" s="51"/>
      <c r="BO833" s="51"/>
    </row>
    <row r="834" spans="1:67" ht="51" customHeight="1" x14ac:dyDescent="0.25">
      <c r="A834" s="201">
        <v>834</v>
      </c>
      <c r="B834" s="183" t="s">
        <v>4288</v>
      </c>
      <c r="C834" s="183" t="s">
        <v>4289</v>
      </c>
      <c r="D834" s="36" t="s">
        <v>18</v>
      </c>
      <c r="E834" s="36" t="s">
        <v>19</v>
      </c>
      <c r="F834" s="202">
        <v>2.5</v>
      </c>
      <c r="G834" s="202">
        <v>36</v>
      </c>
      <c r="H834" s="202" t="s">
        <v>4336</v>
      </c>
      <c r="I834" s="202"/>
      <c r="J834" s="202"/>
      <c r="K834" s="202"/>
      <c r="L834" s="34" t="s">
        <v>2141</v>
      </c>
      <c r="M834" s="182" t="s">
        <v>3188</v>
      </c>
      <c r="N834" s="183" t="s">
        <v>4333</v>
      </c>
      <c r="O834" s="184" t="s">
        <v>19</v>
      </c>
      <c r="P834" s="109"/>
      <c r="Q834" s="182" t="s">
        <v>25</v>
      </c>
      <c r="R834" s="109" t="s">
        <v>3184</v>
      </c>
      <c r="S834" s="183"/>
      <c r="T834" s="33"/>
      <c r="U834" s="33" t="s">
        <v>21</v>
      </c>
      <c r="V834" s="45" t="s">
        <v>21</v>
      </c>
      <c r="W834" s="34" t="s">
        <v>2127</v>
      </c>
      <c r="X834" s="34" t="s">
        <v>23</v>
      </c>
      <c r="Y834" s="36">
        <v>1</v>
      </c>
      <c r="Z834" s="36"/>
      <c r="AA834" s="36"/>
      <c r="AB834" s="36"/>
      <c r="AC834" s="36"/>
      <c r="AD834" s="36"/>
      <c r="AE834" s="36"/>
      <c r="AF834" s="51"/>
      <c r="AG834" s="51">
        <v>1</v>
      </c>
      <c r="AH834" s="51"/>
      <c r="AI834" s="51"/>
      <c r="AJ834" s="51"/>
      <c r="AK834" s="51"/>
      <c r="AL834" s="33"/>
      <c r="AM834" s="33"/>
      <c r="AN834" s="185"/>
      <c r="AO834" s="185"/>
      <c r="AP834" s="185"/>
      <c r="AQ834" s="185"/>
      <c r="AR834" s="185"/>
      <c r="AS834" s="185"/>
      <c r="AT834" s="185"/>
      <c r="AU834" s="185"/>
      <c r="AV834" s="185"/>
      <c r="AW834" s="186"/>
      <c r="AX834" s="41"/>
      <c r="AY834" s="35" t="s">
        <v>24</v>
      </c>
      <c r="AZ834" s="36" t="s">
        <v>25</v>
      </c>
      <c r="BA834" s="36"/>
      <c r="BB834" s="51"/>
      <c r="BC834" s="33"/>
      <c r="BD834" s="36">
        <v>1</v>
      </c>
      <c r="BE834" s="36">
        <v>1</v>
      </c>
      <c r="BF834" s="51"/>
      <c r="BG834" s="51"/>
      <c r="BH834" s="51"/>
      <c r="BI834" s="51"/>
      <c r="BJ834" s="51"/>
      <c r="BK834" s="51"/>
      <c r="BL834" s="51"/>
      <c r="BM834" s="51"/>
      <c r="BN834" s="51"/>
      <c r="BO834" s="51"/>
    </row>
    <row r="835" spans="1:67" ht="51" customHeight="1" x14ac:dyDescent="0.25">
      <c r="A835" s="201">
        <v>835</v>
      </c>
      <c r="B835" s="183" t="s">
        <v>4288</v>
      </c>
      <c r="C835" s="183" t="s">
        <v>4289</v>
      </c>
      <c r="D835" s="36" t="s">
        <v>18</v>
      </c>
      <c r="E835" s="36" t="s">
        <v>19</v>
      </c>
      <c r="F835" s="202">
        <v>2.5</v>
      </c>
      <c r="G835" s="202">
        <v>36</v>
      </c>
      <c r="H835" s="109" t="s">
        <v>4337</v>
      </c>
      <c r="I835" s="109"/>
      <c r="J835" s="109"/>
      <c r="K835" s="109"/>
      <c r="L835" s="34" t="s">
        <v>2142</v>
      </c>
      <c r="M835" s="182" t="s">
        <v>3188</v>
      </c>
      <c r="N835" s="183" t="s">
        <v>4333</v>
      </c>
      <c r="O835" s="184" t="s">
        <v>19</v>
      </c>
      <c r="P835" s="109"/>
      <c r="Q835" s="182" t="s">
        <v>25</v>
      </c>
      <c r="R835" s="109" t="s">
        <v>3184</v>
      </c>
      <c r="S835" s="183"/>
      <c r="T835" s="33"/>
      <c r="U835" s="33" t="s">
        <v>21</v>
      </c>
      <c r="V835" s="45" t="s">
        <v>21</v>
      </c>
      <c r="W835" s="34" t="s">
        <v>2127</v>
      </c>
      <c r="X835" s="34" t="s">
        <v>23</v>
      </c>
      <c r="Y835" s="36">
        <v>1</v>
      </c>
      <c r="Z835" s="36"/>
      <c r="AA835" s="36"/>
      <c r="AB835" s="36"/>
      <c r="AC835" s="36"/>
      <c r="AD835" s="36"/>
      <c r="AE835" s="36"/>
      <c r="AF835" s="51"/>
      <c r="AG835" s="51">
        <v>1</v>
      </c>
      <c r="AH835" s="51"/>
      <c r="AI835" s="51"/>
      <c r="AJ835" s="51"/>
      <c r="AK835" s="51"/>
      <c r="AL835" s="33"/>
      <c r="AM835" s="33"/>
      <c r="AN835" s="185"/>
      <c r="AO835" s="185"/>
      <c r="AP835" s="185"/>
      <c r="AQ835" s="185"/>
      <c r="AR835" s="185"/>
      <c r="AS835" s="185"/>
      <c r="AT835" s="185"/>
      <c r="AU835" s="185"/>
      <c r="AV835" s="185"/>
      <c r="AW835" s="186"/>
      <c r="AX835" s="41"/>
      <c r="AY835" s="35" t="s">
        <v>24</v>
      </c>
      <c r="AZ835" s="36" t="s">
        <v>25</v>
      </c>
      <c r="BA835" s="36"/>
      <c r="BB835" s="51"/>
      <c r="BC835" s="33"/>
      <c r="BD835" s="36">
        <v>1</v>
      </c>
      <c r="BE835" s="36">
        <v>1</v>
      </c>
      <c r="BF835" s="51"/>
      <c r="BG835" s="51"/>
      <c r="BH835" s="51"/>
      <c r="BI835" s="51"/>
      <c r="BJ835" s="51"/>
      <c r="BK835" s="51"/>
      <c r="BL835" s="51"/>
      <c r="BM835" s="51"/>
      <c r="BN835" s="51"/>
      <c r="BO835" s="51"/>
    </row>
    <row r="836" spans="1:67" ht="51" customHeight="1" x14ac:dyDescent="0.25">
      <c r="A836" s="201">
        <v>836</v>
      </c>
      <c r="B836" s="183" t="s">
        <v>4288</v>
      </c>
      <c r="C836" s="183" t="s">
        <v>4289</v>
      </c>
      <c r="D836" s="36" t="s">
        <v>18</v>
      </c>
      <c r="E836" s="36" t="s">
        <v>19</v>
      </c>
      <c r="F836" s="202">
        <v>2.5</v>
      </c>
      <c r="G836" s="202">
        <v>36</v>
      </c>
      <c r="H836" s="109" t="s">
        <v>4338</v>
      </c>
      <c r="I836" s="109"/>
      <c r="J836" s="109"/>
      <c r="K836" s="109"/>
      <c r="L836" s="34" t="s">
        <v>2143</v>
      </c>
      <c r="M836" s="182" t="s">
        <v>3188</v>
      </c>
      <c r="N836" s="183" t="s">
        <v>4333</v>
      </c>
      <c r="O836" s="184" t="s">
        <v>19</v>
      </c>
      <c r="P836" s="109"/>
      <c r="Q836" s="182" t="s">
        <v>25</v>
      </c>
      <c r="R836" s="109" t="s">
        <v>3184</v>
      </c>
      <c r="S836" s="183"/>
      <c r="T836" s="33"/>
      <c r="U836" s="33" t="s">
        <v>21</v>
      </c>
      <c r="V836" s="45" t="s">
        <v>21</v>
      </c>
      <c r="W836" s="34" t="s">
        <v>2127</v>
      </c>
      <c r="X836" s="34" t="s">
        <v>23</v>
      </c>
      <c r="Y836" s="36">
        <v>1</v>
      </c>
      <c r="Z836" s="36"/>
      <c r="AA836" s="36"/>
      <c r="AB836" s="36"/>
      <c r="AC836" s="36"/>
      <c r="AD836" s="36"/>
      <c r="AE836" s="36"/>
      <c r="AF836" s="51"/>
      <c r="AG836" s="51">
        <v>1</v>
      </c>
      <c r="AH836" s="51"/>
      <c r="AI836" s="51"/>
      <c r="AJ836" s="51"/>
      <c r="AK836" s="51"/>
      <c r="AL836" s="33"/>
      <c r="AM836" s="33"/>
      <c r="AN836" s="185"/>
      <c r="AO836" s="185"/>
      <c r="AP836" s="185"/>
      <c r="AQ836" s="185"/>
      <c r="AR836" s="185"/>
      <c r="AS836" s="185"/>
      <c r="AT836" s="185"/>
      <c r="AU836" s="185"/>
      <c r="AV836" s="185"/>
      <c r="AW836" s="186"/>
      <c r="AX836" s="41"/>
      <c r="AY836" s="35" t="s">
        <v>24</v>
      </c>
      <c r="AZ836" s="36" t="s">
        <v>25</v>
      </c>
      <c r="BA836" s="36"/>
      <c r="BB836" s="51"/>
      <c r="BC836" s="33"/>
      <c r="BD836" s="36">
        <v>1</v>
      </c>
      <c r="BE836" s="36">
        <v>1</v>
      </c>
      <c r="BF836" s="51"/>
      <c r="BG836" s="51"/>
      <c r="BH836" s="51"/>
      <c r="BI836" s="51"/>
      <c r="BJ836" s="51"/>
      <c r="BK836" s="51"/>
      <c r="BL836" s="51"/>
      <c r="BM836" s="51"/>
      <c r="BN836" s="51"/>
      <c r="BO836" s="51"/>
    </row>
    <row r="837" spans="1:67" ht="51" customHeight="1" x14ac:dyDescent="0.25">
      <c r="A837" s="201">
        <v>837</v>
      </c>
      <c r="B837" s="183" t="s">
        <v>4288</v>
      </c>
      <c r="C837" s="183" t="s">
        <v>4289</v>
      </c>
      <c r="D837" s="36" t="s">
        <v>18</v>
      </c>
      <c r="E837" s="36" t="s">
        <v>19</v>
      </c>
      <c r="F837" s="202">
        <v>2.5</v>
      </c>
      <c r="G837" s="202">
        <v>36</v>
      </c>
      <c r="H837" s="109" t="s">
        <v>4339</v>
      </c>
      <c r="I837" s="109"/>
      <c r="J837" s="109"/>
      <c r="K837" s="109"/>
      <c r="L837" s="34" t="s">
        <v>2144</v>
      </c>
      <c r="M837" s="182" t="s">
        <v>3188</v>
      </c>
      <c r="N837" s="183" t="s">
        <v>4333</v>
      </c>
      <c r="O837" s="184" t="s">
        <v>19</v>
      </c>
      <c r="P837" s="109"/>
      <c r="Q837" s="182" t="s">
        <v>25</v>
      </c>
      <c r="R837" s="109" t="s">
        <v>3184</v>
      </c>
      <c r="S837" s="183"/>
      <c r="T837" s="33"/>
      <c r="U837" s="33" t="s">
        <v>21</v>
      </c>
      <c r="V837" s="45" t="s">
        <v>21</v>
      </c>
      <c r="W837" s="34" t="s">
        <v>2127</v>
      </c>
      <c r="X837" s="34" t="s">
        <v>23</v>
      </c>
      <c r="Y837" s="36">
        <v>1</v>
      </c>
      <c r="Z837" s="36"/>
      <c r="AA837" s="36"/>
      <c r="AB837" s="36"/>
      <c r="AC837" s="36"/>
      <c r="AD837" s="36"/>
      <c r="AE837" s="36"/>
      <c r="AF837" s="51"/>
      <c r="AG837" s="51">
        <v>1</v>
      </c>
      <c r="AH837" s="51"/>
      <c r="AI837" s="51"/>
      <c r="AJ837" s="51"/>
      <c r="AK837" s="51"/>
      <c r="AL837" s="33"/>
      <c r="AM837" s="33"/>
      <c r="AN837" s="185"/>
      <c r="AO837" s="185"/>
      <c r="AP837" s="185"/>
      <c r="AQ837" s="185"/>
      <c r="AR837" s="185"/>
      <c r="AS837" s="185"/>
      <c r="AT837" s="185"/>
      <c r="AU837" s="185"/>
      <c r="AV837" s="185"/>
      <c r="AW837" s="186"/>
      <c r="AX837" s="41"/>
      <c r="AY837" s="35" t="s">
        <v>24</v>
      </c>
      <c r="AZ837" s="36" t="s">
        <v>25</v>
      </c>
      <c r="BA837" s="36"/>
      <c r="BB837" s="51"/>
      <c r="BC837" s="33"/>
      <c r="BD837" s="36">
        <v>1</v>
      </c>
      <c r="BE837" s="36">
        <v>1</v>
      </c>
      <c r="BF837" s="51"/>
      <c r="BG837" s="51"/>
      <c r="BH837" s="51"/>
      <c r="BI837" s="51"/>
      <c r="BJ837" s="51"/>
      <c r="BK837" s="51"/>
      <c r="BL837" s="51"/>
      <c r="BM837" s="51"/>
      <c r="BN837" s="51"/>
      <c r="BO837" s="51"/>
    </row>
    <row r="838" spans="1:67" ht="51" customHeight="1" x14ac:dyDescent="0.25">
      <c r="A838" s="201">
        <v>838</v>
      </c>
      <c r="B838" s="183" t="s">
        <v>4288</v>
      </c>
      <c r="C838" s="183" t="s">
        <v>4289</v>
      </c>
      <c r="D838" s="36" t="s">
        <v>18</v>
      </c>
      <c r="E838" s="36" t="s">
        <v>19</v>
      </c>
      <c r="F838" s="202">
        <v>3.4</v>
      </c>
      <c r="G838" s="202">
        <v>40</v>
      </c>
      <c r="H838" s="202">
        <v>3</v>
      </c>
      <c r="I838" s="202"/>
      <c r="J838" s="202"/>
      <c r="K838" s="202"/>
      <c r="L838" s="34" t="s">
        <v>2145</v>
      </c>
      <c r="M838" s="182" t="s">
        <v>3188</v>
      </c>
      <c r="N838" s="183" t="s">
        <v>2146</v>
      </c>
      <c r="O838" s="184" t="s">
        <v>19</v>
      </c>
      <c r="P838" s="109"/>
      <c r="Q838" s="182" t="s">
        <v>25</v>
      </c>
      <c r="R838" s="109" t="s">
        <v>3184</v>
      </c>
      <c r="S838" s="183"/>
      <c r="T838" s="33"/>
      <c r="U838" s="33" t="s">
        <v>58</v>
      </c>
      <c r="V838" s="45" t="s">
        <v>58</v>
      </c>
      <c r="W838" s="34" t="s">
        <v>2146</v>
      </c>
      <c r="X838" s="34" t="s">
        <v>23</v>
      </c>
      <c r="Y838" s="36"/>
      <c r="Z838" s="36"/>
      <c r="AA838" s="36"/>
      <c r="AB838" s="36">
        <v>1</v>
      </c>
      <c r="AC838" s="36"/>
      <c r="AD838" s="36"/>
      <c r="AE838" s="36"/>
      <c r="AF838" s="51"/>
      <c r="AG838" s="51"/>
      <c r="AH838" s="51"/>
      <c r="AI838" s="51">
        <v>1</v>
      </c>
      <c r="AJ838" s="51"/>
      <c r="AK838" s="51"/>
      <c r="AL838" s="33"/>
      <c r="AM838" s="33"/>
      <c r="AN838" s="186"/>
      <c r="AO838" s="186"/>
      <c r="AP838" s="185"/>
      <c r="AQ838" s="185"/>
      <c r="AR838" s="185"/>
      <c r="AS838" s="185"/>
      <c r="AT838" s="185"/>
      <c r="AU838" s="185"/>
      <c r="AV838" s="185"/>
      <c r="AW838" s="186"/>
      <c r="AX838" s="41"/>
      <c r="AY838" s="35" t="s">
        <v>24</v>
      </c>
      <c r="AZ838" s="36" t="s">
        <v>25</v>
      </c>
      <c r="BA838" s="36"/>
      <c r="BB838" s="51"/>
      <c r="BC838" s="33"/>
      <c r="BD838" s="36">
        <v>1</v>
      </c>
      <c r="BE838" s="36">
        <v>1</v>
      </c>
      <c r="BF838" s="51"/>
      <c r="BG838" s="51"/>
      <c r="BH838" s="51"/>
      <c r="BI838" s="51"/>
      <c r="BJ838" s="51"/>
      <c r="BK838" s="51"/>
      <c r="BL838" s="51"/>
      <c r="BM838" s="51"/>
      <c r="BN838" s="51"/>
      <c r="BO838" s="51"/>
    </row>
    <row r="839" spans="1:67" ht="51" customHeight="1" x14ac:dyDescent="0.25">
      <c r="A839" s="201">
        <v>839</v>
      </c>
      <c r="B839" s="183" t="s">
        <v>4288</v>
      </c>
      <c r="C839" s="183" t="s">
        <v>4289</v>
      </c>
      <c r="D839" s="36" t="s">
        <v>18</v>
      </c>
      <c r="E839" s="36" t="s">
        <v>19</v>
      </c>
      <c r="F839" s="202">
        <v>3.4</v>
      </c>
      <c r="G839" s="202">
        <v>44</v>
      </c>
      <c r="H839" s="109" t="s">
        <v>4340</v>
      </c>
      <c r="I839" s="109"/>
      <c r="J839" s="109"/>
      <c r="K839" s="109"/>
      <c r="L839" s="34" t="s">
        <v>2147</v>
      </c>
      <c r="M839" s="182" t="s">
        <v>3219</v>
      </c>
      <c r="N839" s="183" t="s">
        <v>4341</v>
      </c>
      <c r="O839" s="184" t="s">
        <v>19</v>
      </c>
      <c r="P839" s="109"/>
      <c r="Q839" s="182" t="s">
        <v>25</v>
      </c>
      <c r="R839" s="109" t="s">
        <v>3184</v>
      </c>
      <c r="S839" s="183"/>
      <c r="T839" s="33"/>
      <c r="U839" s="33" t="s">
        <v>58</v>
      </c>
      <c r="V839" s="45" t="s">
        <v>58</v>
      </c>
      <c r="W839" s="34" t="s">
        <v>2148</v>
      </c>
      <c r="X839" s="34" t="s">
        <v>23</v>
      </c>
      <c r="Y839" s="36"/>
      <c r="Z839" s="36"/>
      <c r="AA839" s="36"/>
      <c r="AB839" s="36">
        <v>1</v>
      </c>
      <c r="AC839" s="36"/>
      <c r="AD839" s="36"/>
      <c r="AE839" s="36"/>
      <c r="AF839" s="51"/>
      <c r="AG839" s="51"/>
      <c r="AH839" s="51"/>
      <c r="AI839" s="51">
        <v>1</v>
      </c>
      <c r="AJ839" s="51"/>
      <c r="AK839" s="51"/>
      <c r="AL839" s="33"/>
      <c r="AM839" s="33"/>
      <c r="AN839" s="186"/>
      <c r="AO839" s="186"/>
      <c r="AP839" s="185"/>
      <c r="AQ839" s="185"/>
      <c r="AR839" s="185"/>
      <c r="AS839" s="185"/>
      <c r="AT839" s="185"/>
      <c r="AU839" s="185"/>
      <c r="AV839" s="185"/>
      <c r="AW839" s="186"/>
      <c r="AX839" s="41"/>
      <c r="AY839" s="35" t="s">
        <v>24</v>
      </c>
      <c r="AZ839" s="36" t="s">
        <v>25</v>
      </c>
      <c r="BA839" s="36"/>
      <c r="BB839" s="51"/>
      <c r="BC839" s="33"/>
      <c r="BD839" s="36">
        <v>1</v>
      </c>
      <c r="BE839" s="36">
        <v>1</v>
      </c>
      <c r="BF839" s="51"/>
      <c r="BG839" s="51"/>
      <c r="BH839" s="51"/>
      <c r="BI839" s="51"/>
      <c r="BJ839" s="51"/>
      <c r="BK839" s="51"/>
      <c r="BL839" s="51"/>
      <c r="BM839" s="51"/>
      <c r="BN839" s="51"/>
      <c r="BO839" s="51"/>
    </row>
    <row r="840" spans="1:67" ht="51" customHeight="1" x14ac:dyDescent="0.25">
      <c r="A840" s="201">
        <v>840</v>
      </c>
      <c r="B840" s="183" t="s">
        <v>4288</v>
      </c>
      <c r="C840" s="183" t="s">
        <v>4289</v>
      </c>
      <c r="D840" s="36" t="s">
        <v>18</v>
      </c>
      <c r="E840" s="36" t="s">
        <v>19</v>
      </c>
      <c r="F840" s="202">
        <v>3.4</v>
      </c>
      <c r="G840" s="202">
        <v>46</v>
      </c>
      <c r="H840" s="109" t="s">
        <v>4342</v>
      </c>
      <c r="I840" s="109"/>
      <c r="J840" s="109"/>
      <c r="K840" s="109"/>
      <c r="L840" s="34" t="s">
        <v>2149</v>
      </c>
      <c r="M840" s="182" t="s">
        <v>3188</v>
      </c>
      <c r="N840" s="183" t="s">
        <v>4333</v>
      </c>
      <c r="O840" s="184" t="s">
        <v>19</v>
      </c>
      <c r="P840" s="109"/>
      <c r="Q840" s="182" t="s">
        <v>25</v>
      </c>
      <c r="R840" s="109" t="s">
        <v>3184</v>
      </c>
      <c r="S840" s="183"/>
      <c r="T840" s="33"/>
      <c r="U840" s="33" t="s">
        <v>21</v>
      </c>
      <c r="V840" s="45" t="s">
        <v>21</v>
      </c>
      <c r="W840" s="34" t="s">
        <v>2127</v>
      </c>
      <c r="X840" s="34" t="s">
        <v>791</v>
      </c>
      <c r="Y840" s="36">
        <v>1</v>
      </c>
      <c r="Z840" s="36"/>
      <c r="AA840" s="36"/>
      <c r="AB840" s="36"/>
      <c r="AC840" s="36"/>
      <c r="AD840" s="36"/>
      <c r="AE840" s="36"/>
      <c r="AF840" s="51"/>
      <c r="AG840" s="51"/>
      <c r="AH840" s="51"/>
      <c r="AI840" s="51">
        <v>1</v>
      </c>
      <c r="AJ840" s="51"/>
      <c r="AK840" s="51"/>
      <c r="AL840" s="33"/>
      <c r="AM840" s="33"/>
      <c r="AN840" s="185"/>
      <c r="AO840" s="185"/>
      <c r="AP840" s="185"/>
      <c r="AQ840" s="185"/>
      <c r="AR840" s="185"/>
      <c r="AS840" s="185"/>
      <c r="AT840" s="185"/>
      <c r="AU840" s="185"/>
      <c r="AV840" s="185"/>
      <c r="AW840" s="186"/>
      <c r="AX840" s="41"/>
      <c r="AY840" s="35" t="s">
        <v>24</v>
      </c>
      <c r="AZ840" s="36" t="s">
        <v>25</v>
      </c>
      <c r="BA840" s="36"/>
      <c r="BB840" s="51"/>
      <c r="BC840" s="33"/>
      <c r="BD840" s="36">
        <v>1</v>
      </c>
      <c r="BE840" s="36">
        <v>1</v>
      </c>
      <c r="BF840" s="51"/>
      <c r="BG840" s="51"/>
      <c r="BH840" s="51"/>
      <c r="BI840" s="51"/>
      <c r="BJ840" s="51"/>
      <c r="BK840" s="51"/>
      <c r="BL840" s="51"/>
      <c r="BM840" s="51"/>
      <c r="BN840" s="51"/>
      <c r="BO840" s="51"/>
    </row>
    <row r="841" spans="1:67" ht="94.5" customHeight="1" x14ac:dyDescent="0.25">
      <c r="A841" s="201">
        <v>841</v>
      </c>
      <c r="B841" s="183" t="s">
        <v>4288</v>
      </c>
      <c r="C841" s="183" t="s">
        <v>4289</v>
      </c>
      <c r="D841" s="36" t="s">
        <v>18</v>
      </c>
      <c r="E841" s="36" t="s">
        <v>19</v>
      </c>
      <c r="F841" s="202">
        <v>3.5</v>
      </c>
      <c r="G841" s="202">
        <v>48</v>
      </c>
      <c r="H841" s="202" t="s">
        <v>4343</v>
      </c>
      <c r="I841" s="202"/>
      <c r="J841" s="202"/>
      <c r="K841" s="202"/>
      <c r="L841" s="34" t="s">
        <v>2150</v>
      </c>
      <c r="M841" s="182" t="s">
        <v>3188</v>
      </c>
      <c r="N841" s="183" t="s">
        <v>4344</v>
      </c>
      <c r="O841" s="184" t="s">
        <v>19</v>
      </c>
      <c r="P841" s="109"/>
      <c r="Q841" s="182" t="s">
        <v>25</v>
      </c>
      <c r="R841" s="109" t="s">
        <v>3184</v>
      </c>
      <c r="S841" s="183"/>
      <c r="T841" s="33"/>
      <c r="U841" s="33" t="s">
        <v>58</v>
      </c>
      <c r="V841" s="45" t="s">
        <v>58</v>
      </c>
      <c r="W841" s="34" t="s">
        <v>2151</v>
      </c>
      <c r="X841" s="34" t="s">
        <v>1738</v>
      </c>
      <c r="Y841" s="36"/>
      <c r="Z841" s="36"/>
      <c r="AA841" s="36"/>
      <c r="AB841" s="36">
        <v>1</v>
      </c>
      <c r="AC841" s="36"/>
      <c r="AD841" s="36"/>
      <c r="AE841" s="36"/>
      <c r="AF841" s="51"/>
      <c r="AG841" s="51">
        <v>1</v>
      </c>
      <c r="AH841" s="51"/>
      <c r="AI841" s="51"/>
      <c r="AJ841" s="51"/>
      <c r="AK841" s="51"/>
      <c r="AL841" s="33"/>
      <c r="AM841" s="33"/>
      <c r="AN841" s="186"/>
      <c r="AO841" s="186"/>
      <c r="AP841" s="185"/>
      <c r="AQ841" s="185"/>
      <c r="AR841" s="185"/>
      <c r="AS841" s="185"/>
      <c r="AT841" s="185"/>
      <c r="AU841" s="185"/>
      <c r="AV841" s="185"/>
      <c r="AW841" s="186"/>
      <c r="AX841" s="41"/>
      <c r="AY841" s="35" t="s">
        <v>24</v>
      </c>
      <c r="AZ841" s="36" t="s">
        <v>25</v>
      </c>
      <c r="BA841" s="36"/>
      <c r="BB841" s="51"/>
      <c r="BC841" s="33"/>
      <c r="BD841" s="36">
        <v>1</v>
      </c>
      <c r="BE841" s="36">
        <v>1</v>
      </c>
      <c r="BF841" s="51"/>
      <c r="BG841" s="51"/>
      <c r="BH841" s="51"/>
      <c r="BI841" s="51"/>
      <c r="BJ841" s="51"/>
      <c r="BK841" s="51"/>
      <c r="BL841" s="51"/>
      <c r="BM841" s="51"/>
      <c r="BN841" s="51"/>
      <c r="BO841" s="51"/>
    </row>
    <row r="842" spans="1:67" ht="62.25" customHeight="1" x14ac:dyDescent="0.25">
      <c r="A842" s="201">
        <v>842</v>
      </c>
      <c r="B842" s="183" t="s">
        <v>4288</v>
      </c>
      <c r="C842" s="183" t="s">
        <v>4289</v>
      </c>
      <c r="D842" s="36" t="s">
        <v>18</v>
      </c>
      <c r="E842" s="36" t="s">
        <v>19</v>
      </c>
      <c r="F842" s="202">
        <v>4</v>
      </c>
      <c r="G842" s="202">
        <v>50</v>
      </c>
      <c r="H842" s="202">
        <v>1</v>
      </c>
      <c r="I842" s="202"/>
      <c r="J842" s="202"/>
      <c r="K842" s="202"/>
      <c r="L842" s="34" t="s">
        <v>2152</v>
      </c>
      <c r="M842" s="182" t="s">
        <v>3659</v>
      </c>
      <c r="N842" s="183" t="s">
        <v>4345</v>
      </c>
      <c r="O842" s="184" t="s">
        <v>19</v>
      </c>
      <c r="P842" s="109"/>
      <c r="Q842" s="182" t="s">
        <v>25</v>
      </c>
      <c r="R842" s="109" t="s">
        <v>3184</v>
      </c>
      <c r="S842" s="183"/>
      <c r="T842" s="33"/>
      <c r="U842" s="33" t="s">
        <v>58</v>
      </c>
      <c r="V842" s="45" t="s">
        <v>58</v>
      </c>
      <c r="W842" s="34" t="s">
        <v>2153</v>
      </c>
      <c r="X842" s="34" t="s">
        <v>2154</v>
      </c>
      <c r="Y842" s="36"/>
      <c r="Z842" s="36"/>
      <c r="AA842" s="36"/>
      <c r="AB842" s="36">
        <v>1</v>
      </c>
      <c r="AC842" s="36"/>
      <c r="AD842" s="36"/>
      <c r="AE842" s="36"/>
      <c r="AF842" s="51"/>
      <c r="AG842" s="51">
        <v>1</v>
      </c>
      <c r="AH842" s="51"/>
      <c r="AI842" s="51"/>
      <c r="AJ842" s="51"/>
      <c r="AK842" s="51"/>
      <c r="AL842" s="33"/>
      <c r="AM842" s="33"/>
      <c r="AN842" s="186"/>
      <c r="AO842" s="186"/>
      <c r="AP842" s="185"/>
      <c r="AQ842" s="185"/>
      <c r="AR842" s="185"/>
      <c r="AS842" s="185"/>
      <c r="AT842" s="185"/>
      <c r="AU842" s="185"/>
      <c r="AV842" s="185"/>
      <c r="AW842" s="186"/>
      <c r="AX842" s="41"/>
      <c r="AY842" s="35" t="s">
        <v>24</v>
      </c>
      <c r="AZ842" s="36" t="s">
        <v>25</v>
      </c>
      <c r="BA842" s="36"/>
      <c r="BB842" s="51"/>
      <c r="BC842" s="33"/>
      <c r="BD842" s="36">
        <v>1</v>
      </c>
      <c r="BE842" s="36">
        <v>1</v>
      </c>
      <c r="BF842" s="51"/>
      <c r="BG842" s="51"/>
      <c r="BH842" s="51"/>
      <c r="BI842" s="51"/>
      <c r="BJ842" s="51"/>
      <c r="BK842" s="51"/>
      <c r="BL842" s="51"/>
      <c r="BM842" s="51"/>
      <c r="BN842" s="51"/>
      <c r="BO842" s="51"/>
    </row>
    <row r="843" spans="1:67" ht="46.5" customHeight="1" x14ac:dyDescent="0.25">
      <c r="A843" s="201">
        <v>843</v>
      </c>
      <c r="B843" s="183" t="s">
        <v>4288</v>
      </c>
      <c r="C843" s="183" t="s">
        <v>4289</v>
      </c>
      <c r="D843" s="36" t="s">
        <v>18</v>
      </c>
      <c r="E843" s="36" t="s">
        <v>19</v>
      </c>
      <c r="F843" s="202">
        <v>4.0999999999999996</v>
      </c>
      <c r="G843" s="202">
        <v>50</v>
      </c>
      <c r="H843" s="202">
        <v>2</v>
      </c>
      <c r="I843" s="202"/>
      <c r="J843" s="202"/>
      <c r="K843" s="202"/>
      <c r="L843" s="34" t="s">
        <v>2155</v>
      </c>
      <c r="M843" s="182" t="s">
        <v>3188</v>
      </c>
      <c r="N843" s="183" t="s">
        <v>4346</v>
      </c>
      <c r="O843" s="184" t="s">
        <v>19</v>
      </c>
      <c r="P843" s="109"/>
      <c r="Q843" s="182" t="s">
        <v>25</v>
      </c>
      <c r="R843" s="109" t="s">
        <v>3184</v>
      </c>
      <c r="S843" s="183"/>
      <c r="T843" s="33"/>
      <c r="U843" s="33" t="s">
        <v>21</v>
      </c>
      <c r="V843" s="45" t="s">
        <v>21</v>
      </c>
      <c r="W843" s="34" t="s">
        <v>2127</v>
      </c>
      <c r="X843" s="34" t="s">
        <v>23</v>
      </c>
      <c r="Y843" s="36">
        <v>1</v>
      </c>
      <c r="Z843" s="36"/>
      <c r="AA843" s="36"/>
      <c r="AB843" s="36"/>
      <c r="AC843" s="36"/>
      <c r="AD843" s="36"/>
      <c r="AE843" s="36"/>
      <c r="AF843" s="51"/>
      <c r="AG843" s="51">
        <v>1</v>
      </c>
      <c r="AH843" s="51"/>
      <c r="AI843" s="51"/>
      <c r="AJ843" s="51"/>
      <c r="AK843" s="51"/>
      <c r="AL843" s="33"/>
      <c r="AM843" s="33"/>
      <c r="AN843" s="185"/>
      <c r="AO843" s="185"/>
      <c r="AP843" s="185"/>
      <c r="AQ843" s="185"/>
      <c r="AR843" s="185"/>
      <c r="AS843" s="185"/>
      <c r="AT843" s="185"/>
      <c r="AU843" s="185"/>
      <c r="AV843" s="185"/>
      <c r="AW843" s="186"/>
      <c r="AX843" s="41"/>
      <c r="AY843" s="35" t="s">
        <v>24</v>
      </c>
      <c r="AZ843" s="36" t="s">
        <v>25</v>
      </c>
      <c r="BA843" s="36"/>
      <c r="BB843" s="51"/>
      <c r="BC843" s="33"/>
      <c r="BD843" s="36">
        <v>1</v>
      </c>
      <c r="BE843" s="36">
        <v>1</v>
      </c>
      <c r="BF843" s="51"/>
      <c r="BG843" s="51"/>
      <c r="BH843" s="51"/>
      <c r="BI843" s="51"/>
      <c r="BJ843" s="51"/>
      <c r="BK843" s="51"/>
      <c r="BL843" s="51"/>
      <c r="BM843" s="51"/>
      <c r="BN843" s="51"/>
      <c r="BO843" s="51"/>
    </row>
    <row r="844" spans="1:67" ht="93.75" customHeight="1" x14ac:dyDescent="0.25">
      <c r="A844" s="201">
        <v>844</v>
      </c>
      <c r="B844" s="183" t="s">
        <v>4288</v>
      </c>
      <c r="C844" s="183" t="s">
        <v>4289</v>
      </c>
      <c r="D844" s="36" t="s">
        <v>18</v>
      </c>
      <c r="E844" s="36" t="s">
        <v>19</v>
      </c>
      <c r="F844" s="202">
        <v>4.2</v>
      </c>
      <c r="G844" s="202">
        <v>50</v>
      </c>
      <c r="H844" s="202">
        <v>6</v>
      </c>
      <c r="I844" s="202"/>
      <c r="J844" s="202"/>
      <c r="K844" s="202"/>
      <c r="L844" s="34" t="s">
        <v>2156</v>
      </c>
      <c r="M844" s="182" t="s">
        <v>3659</v>
      </c>
      <c r="N844" s="183" t="s">
        <v>4347</v>
      </c>
      <c r="O844" s="184" t="s">
        <v>19</v>
      </c>
      <c r="P844" s="109"/>
      <c r="Q844" s="182" t="s">
        <v>25</v>
      </c>
      <c r="R844" s="109" t="s">
        <v>3184</v>
      </c>
      <c r="S844" s="183"/>
      <c r="T844" s="33"/>
      <c r="U844" s="33" t="s">
        <v>21</v>
      </c>
      <c r="V844" s="45" t="s">
        <v>21</v>
      </c>
      <c r="W844" s="34" t="s">
        <v>2157</v>
      </c>
      <c r="X844" s="34" t="s">
        <v>907</v>
      </c>
      <c r="Y844" s="36">
        <v>1</v>
      </c>
      <c r="Z844" s="36"/>
      <c r="AA844" s="36"/>
      <c r="AB844" s="36"/>
      <c r="AC844" s="36"/>
      <c r="AD844" s="36"/>
      <c r="AE844" s="36"/>
      <c r="AF844" s="51"/>
      <c r="AG844" s="51">
        <v>1</v>
      </c>
      <c r="AH844" s="51"/>
      <c r="AI844" s="51"/>
      <c r="AJ844" s="51"/>
      <c r="AK844" s="51"/>
      <c r="AL844" s="33"/>
      <c r="AM844" s="33"/>
      <c r="AN844" s="185"/>
      <c r="AO844" s="185"/>
      <c r="AP844" s="185"/>
      <c r="AQ844" s="185"/>
      <c r="AR844" s="185"/>
      <c r="AS844" s="185"/>
      <c r="AT844" s="185"/>
      <c r="AU844" s="185"/>
      <c r="AV844" s="185"/>
      <c r="AW844" s="186"/>
      <c r="AX844" s="41"/>
      <c r="AY844" s="35" t="s">
        <v>807</v>
      </c>
      <c r="AZ844" s="36" t="s">
        <v>25</v>
      </c>
      <c r="BA844" s="36"/>
      <c r="BB844" s="51"/>
      <c r="BC844" s="33"/>
      <c r="BD844" s="36">
        <v>1</v>
      </c>
      <c r="BE844" s="36">
        <v>1</v>
      </c>
      <c r="BF844" s="51"/>
      <c r="BG844" s="51"/>
      <c r="BH844" s="51"/>
      <c r="BI844" s="51"/>
      <c r="BJ844" s="51"/>
      <c r="BK844" s="51"/>
      <c r="BL844" s="51"/>
      <c r="BM844" s="51"/>
      <c r="BN844" s="51"/>
      <c r="BO844" s="51"/>
    </row>
    <row r="845" spans="1:67" ht="76.5" customHeight="1" x14ac:dyDescent="0.25">
      <c r="A845" s="201">
        <v>845</v>
      </c>
      <c r="B845" s="183" t="s">
        <v>4288</v>
      </c>
      <c r="C845" s="183" t="s">
        <v>4289</v>
      </c>
      <c r="D845" s="36" t="s">
        <v>18</v>
      </c>
      <c r="E845" s="36" t="s">
        <v>19</v>
      </c>
      <c r="F845" s="202">
        <v>4.2</v>
      </c>
      <c r="G845" s="202">
        <v>50</v>
      </c>
      <c r="H845" s="202">
        <v>7</v>
      </c>
      <c r="I845" s="202"/>
      <c r="J845" s="202"/>
      <c r="K845" s="202"/>
      <c r="L845" s="34" t="s">
        <v>2158</v>
      </c>
      <c r="M845" s="182" t="s">
        <v>3659</v>
      </c>
      <c r="N845" s="183" t="s">
        <v>4347</v>
      </c>
      <c r="O845" s="184" t="s">
        <v>19</v>
      </c>
      <c r="P845" s="109"/>
      <c r="Q845" s="182" t="s">
        <v>25</v>
      </c>
      <c r="R845" s="109" t="s">
        <v>3184</v>
      </c>
      <c r="S845" s="183"/>
      <c r="T845" s="33"/>
      <c r="U845" s="33" t="s">
        <v>21</v>
      </c>
      <c r="V845" s="45" t="s">
        <v>21</v>
      </c>
      <c r="W845" s="34" t="s">
        <v>2159</v>
      </c>
      <c r="X845" s="34" t="s">
        <v>23</v>
      </c>
      <c r="Y845" s="36">
        <v>1</v>
      </c>
      <c r="Z845" s="36"/>
      <c r="AA845" s="36"/>
      <c r="AB845" s="36"/>
      <c r="AC845" s="36"/>
      <c r="AD845" s="36"/>
      <c r="AE845" s="36"/>
      <c r="AF845" s="51"/>
      <c r="AG845" s="51">
        <v>1</v>
      </c>
      <c r="AH845" s="51"/>
      <c r="AI845" s="51"/>
      <c r="AJ845" s="51"/>
      <c r="AK845" s="51"/>
      <c r="AL845" s="33"/>
      <c r="AM845" s="33"/>
      <c r="AN845" s="185"/>
      <c r="AO845" s="185"/>
      <c r="AP845" s="185"/>
      <c r="AQ845" s="185"/>
      <c r="AR845" s="185"/>
      <c r="AS845" s="185"/>
      <c r="AT845" s="185"/>
      <c r="AU845" s="185"/>
      <c r="AV845" s="185"/>
      <c r="AW845" s="186"/>
      <c r="AX845" s="41"/>
      <c r="AY845" s="35" t="s">
        <v>807</v>
      </c>
      <c r="AZ845" s="36" t="s">
        <v>25</v>
      </c>
      <c r="BA845" s="36"/>
      <c r="BB845" s="51"/>
      <c r="BC845" s="33"/>
      <c r="BD845" s="36">
        <v>1</v>
      </c>
      <c r="BE845" s="36">
        <v>1</v>
      </c>
      <c r="BF845" s="51"/>
      <c r="BG845" s="51"/>
      <c r="BH845" s="51"/>
      <c r="BI845" s="51"/>
      <c r="BJ845" s="51"/>
      <c r="BK845" s="51"/>
      <c r="BL845" s="51"/>
      <c r="BM845" s="51"/>
      <c r="BN845" s="51"/>
      <c r="BO845" s="51"/>
    </row>
    <row r="846" spans="1:67" ht="88.5" customHeight="1" x14ac:dyDescent="0.25">
      <c r="A846" s="201">
        <v>846</v>
      </c>
      <c r="B846" s="183" t="s">
        <v>4288</v>
      </c>
      <c r="C846" s="183" t="s">
        <v>4289</v>
      </c>
      <c r="D846" s="36" t="s">
        <v>18</v>
      </c>
      <c r="E846" s="36" t="s">
        <v>19</v>
      </c>
      <c r="F846" s="202">
        <v>4.4000000000000004</v>
      </c>
      <c r="G846" s="202">
        <v>52</v>
      </c>
      <c r="H846" s="109" t="s">
        <v>4348</v>
      </c>
      <c r="I846" s="109"/>
      <c r="J846" s="109"/>
      <c r="K846" s="109"/>
      <c r="L846" s="34" t="s">
        <v>2160</v>
      </c>
      <c r="M846" s="182" t="s">
        <v>3264</v>
      </c>
      <c r="N846" s="183" t="s">
        <v>4347</v>
      </c>
      <c r="O846" s="184" t="s">
        <v>19</v>
      </c>
      <c r="P846" s="109"/>
      <c r="Q846" s="182" t="s">
        <v>25</v>
      </c>
      <c r="R846" s="109" t="s">
        <v>3184</v>
      </c>
      <c r="S846" s="183"/>
      <c r="T846" s="33"/>
      <c r="U846" s="33" t="s">
        <v>21</v>
      </c>
      <c r="V846" s="45" t="s">
        <v>21</v>
      </c>
      <c r="W846" s="34" t="s">
        <v>2159</v>
      </c>
      <c r="X846" s="34" t="s">
        <v>23</v>
      </c>
      <c r="Y846" s="36">
        <v>1</v>
      </c>
      <c r="Z846" s="36"/>
      <c r="AA846" s="36"/>
      <c r="AB846" s="36"/>
      <c r="AC846" s="36"/>
      <c r="AD846" s="36"/>
      <c r="AE846" s="36"/>
      <c r="AF846" s="51"/>
      <c r="AG846" s="51">
        <v>1</v>
      </c>
      <c r="AH846" s="51"/>
      <c r="AI846" s="51"/>
      <c r="AJ846" s="51"/>
      <c r="AK846" s="51"/>
      <c r="AL846" s="33"/>
      <c r="AM846" s="33"/>
      <c r="AN846" s="185"/>
      <c r="AO846" s="185"/>
      <c r="AP846" s="185"/>
      <c r="AQ846" s="185"/>
      <c r="AR846" s="185"/>
      <c r="AS846" s="185"/>
      <c r="AT846" s="185"/>
      <c r="AU846" s="185"/>
      <c r="AV846" s="185"/>
      <c r="AW846" s="186"/>
      <c r="AX846" s="41"/>
      <c r="AY846" s="35" t="s">
        <v>807</v>
      </c>
      <c r="AZ846" s="36" t="s">
        <v>25</v>
      </c>
      <c r="BA846" s="36"/>
      <c r="BB846" s="51"/>
      <c r="BC846" s="33"/>
      <c r="BD846" s="36">
        <v>1</v>
      </c>
      <c r="BE846" s="36">
        <v>1</v>
      </c>
      <c r="BF846" s="51"/>
      <c r="BG846" s="51"/>
      <c r="BH846" s="51"/>
      <c r="BI846" s="51"/>
      <c r="BJ846" s="51"/>
      <c r="BK846" s="51"/>
      <c r="BL846" s="51"/>
      <c r="BM846" s="51"/>
      <c r="BN846" s="51"/>
      <c r="BO846" s="51"/>
    </row>
    <row r="847" spans="1:67" ht="63" customHeight="1" x14ac:dyDescent="0.25">
      <c r="A847" s="201">
        <v>847</v>
      </c>
      <c r="B847" s="183" t="s">
        <v>4288</v>
      </c>
      <c r="C847" s="183" t="s">
        <v>4289</v>
      </c>
      <c r="D847" s="36" t="s">
        <v>18</v>
      </c>
      <c r="E847" s="36" t="s">
        <v>19</v>
      </c>
      <c r="F847" s="202">
        <v>5.2</v>
      </c>
      <c r="G847" s="202">
        <v>55</v>
      </c>
      <c r="H847" s="202">
        <v>6</v>
      </c>
      <c r="I847" s="202"/>
      <c r="J847" s="202"/>
      <c r="K847" s="202"/>
      <c r="L847" s="34" t="s">
        <v>2161</v>
      </c>
      <c r="M847" s="182" t="s">
        <v>3264</v>
      </c>
      <c r="N847" s="183" t="s">
        <v>4349</v>
      </c>
      <c r="O847" s="184" t="s">
        <v>19</v>
      </c>
      <c r="P847" s="109"/>
      <c r="Q847" s="182" t="s">
        <v>25</v>
      </c>
      <c r="R847" s="109" t="s">
        <v>3184</v>
      </c>
      <c r="S847" s="183"/>
      <c r="T847" s="33"/>
      <c r="U847" s="33" t="s">
        <v>21</v>
      </c>
      <c r="V847" s="45" t="s">
        <v>21</v>
      </c>
      <c r="W847" s="34" t="s">
        <v>2162</v>
      </c>
      <c r="X847" s="34" t="s">
        <v>23</v>
      </c>
      <c r="Y847" s="36">
        <v>1</v>
      </c>
      <c r="Z847" s="36"/>
      <c r="AA847" s="36"/>
      <c r="AB847" s="36"/>
      <c r="AC847" s="36"/>
      <c r="AD847" s="36"/>
      <c r="AE847" s="36"/>
      <c r="AF847" s="51"/>
      <c r="AG847" s="51">
        <v>1</v>
      </c>
      <c r="AH847" s="51"/>
      <c r="AI847" s="51"/>
      <c r="AJ847" s="51"/>
      <c r="AK847" s="51"/>
      <c r="AL847" s="33"/>
      <c r="AM847" s="33"/>
      <c r="AN847" s="185"/>
      <c r="AO847" s="185"/>
      <c r="AP847" s="185"/>
      <c r="AQ847" s="185"/>
      <c r="AR847" s="185"/>
      <c r="AS847" s="185"/>
      <c r="AT847" s="185"/>
      <c r="AU847" s="185"/>
      <c r="AV847" s="185"/>
      <c r="AW847" s="186"/>
      <c r="AX847" s="41"/>
      <c r="AY847" s="35" t="s">
        <v>807</v>
      </c>
      <c r="AZ847" s="36" t="s">
        <v>25</v>
      </c>
      <c r="BA847" s="36"/>
      <c r="BB847" s="51"/>
      <c r="BC847" s="33"/>
      <c r="BD847" s="36">
        <v>1</v>
      </c>
      <c r="BE847" s="36">
        <v>1</v>
      </c>
      <c r="BF847" s="51"/>
      <c r="BG847" s="51"/>
      <c r="BH847" s="51"/>
      <c r="BI847" s="51"/>
      <c r="BJ847" s="51"/>
      <c r="BK847" s="51"/>
      <c r="BL847" s="51"/>
      <c r="BM847" s="51"/>
      <c r="BN847" s="51"/>
      <c r="BO847" s="51"/>
    </row>
    <row r="848" spans="1:67" ht="63" customHeight="1" x14ac:dyDescent="0.25">
      <c r="A848" s="201">
        <v>848</v>
      </c>
      <c r="B848" s="183" t="s">
        <v>4288</v>
      </c>
      <c r="C848" s="183" t="s">
        <v>4289</v>
      </c>
      <c r="D848" s="36" t="s">
        <v>18</v>
      </c>
      <c r="E848" s="36" t="s">
        <v>19</v>
      </c>
      <c r="F848" s="202">
        <v>5.2</v>
      </c>
      <c r="G848" s="202">
        <v>55</v>
      </c>
      <c r="H848" s="202">
        <v>7</v>
      </c>
      <c r="I848" s="202"/>
      <c r="J848" s="202"/>
      <c r="K848" s="202"/>
      <c r="L848" s="34" t="s">
        <v>2163</v>
      </c>
      <c r="M848" s="182" t="s">
        <v>3264</v>
      </c>
      <c r="N848" s="183" t="s">
        <v>4349</v>
      </c>
      <c r="O848" s="184" t="s">
        <v>19</v>
      </c>
      <c r="P848" s="109"/>
      <c r="Q848" s="182" t="s">
        <v>25</v>
      </c>
      <c r="R848" s="109" t="s">
        <v>3184</v>
      </c>
      <c r="S848" s="183"/>
      <c r="T848" s="33"/>
      <c r="U848" s="33" t="s">
        <v>21</v>
      </c>
      <c r="V848" s="45" t="s">
        <v>21</v>
      </c>
      <c r="W848" s="34" t="s">
        <v>2162</v>
      </c>
      <c r="X848" s="34" t="s">
        <v>23</v>
      </c>
      <c r="Y848" s="36">
        <v>1</v>
      </c>
      <c r="Z848" s="36"/>
      <c r="AA848" s="36"/>
      <c r="AB848" s="36"/>
      <c r="AC848" s="36"/>
      <c r="AD848" s="36"/>
      <c r="AE848" s="36"/>
      <c r="AF848" s="51"/>
      <c r="AG848" s="51">
        <v>1</v>
      </c>
      <c r="AH848" s="51"/>
      <c r="AI848" s="51"/>
      <c r="AJ848" s="51"/>
      <c r="AK848" s="51"/>
      <c r="AL848" s="33"/>
      <c r="AM848" s="33"/>
      <c r="AN848" s="185"/>
      <c r="AO848" s="185"/>
      <c r="AP848" s="185"/>
      <c r="AQ848" s="185"/>
      <c r="AR848" s="185"/>
      <c r="AS848" s="185"/>
      <c r="AT848" s="185"/>
      <c r="AU848" s="185"/>
      <c r="AV848" s="185"/>
      <c r="AW848" s="186"/>
      <c r="AX848" s="41"/>
      <c r="AY848" s="35" t="s">
        <v>807</v>
      </c>
      <c r="AZ848" s="36" t="s">
        <v>25</v>
      </c>
      <c r="BA848" s="36"/>
      <c r="BB848" s="51"/>
      <c r="BC848" s="33"/>
      <c r="BD848" s="36">
        <v>1</v>
      </c>
      <c r="BE848" s="36">
        <v>1</v>
      </c>
      <c r="BF848" s="51"/>
      <c r="BG848" s="51"/>
      <c r="BH848" s="51"/>
      <c r="BI848" s="51"/>
      <c r="BJ848" s="51"/>
      <c r="BK848" s="51"/>
      <c r="BL848" s="51"/>
      <c r="BM848" s="51"/>
      <c r="BN848" s="51"/>
      <c r="BO848" s="51"/>
    </row>
    <row r="849" spans="1:67" ht="31.5" customHeight="1" x14ac:dyDescent="0.25">
      <c r="A849" s="201">
        <v>849</v>
      </c>
      <c r="B849" s="183" t="s">
        <v>4288</v>
      </c>
      <c r="C849" s="183" t="s">
        <v>4289</v>
      </c>
      <c r="D849" s="36" t="s">
        <v>18</v>
      </c>
      <c r="E849" s="36" t="s">
        <v>19</v>
      </c>
      <c r="F849" s="202">
        <v>5.5</v>
      </c>
      <c r="G849" s="202">
        <v>58</v>
      </c>
      <c r="H849" s="202" t="s">
        <v>4350</v>
      </c>
      <c r="I849" s="202"/>
      <c r="J849" s="202"/>
      <c r="K849" s="202"/>
      <c r="L849" s="34" t="s">
        <v>2164</v>
      </c>
      <c r="M849" s="182" t="s">
        <v>3188</v>
      </c>
      <c r="N849" s="183" t="s">
        <v>4351</v>
      </c>
      <c r="O849" s="184" t="s">
        <v>19</v>
      </c>
      <c r="P849" s="109"/>
      <c r="Q849" s="182" t="s">
        <v>25</v>
      </c>
      <c r="R849" s="109" t="s">
        <v>3184</v>
      </c>
      <c r="S849" s="183"/>
      <c r="T849" s="33"/>
      <c r="U849" s="33" t="s">
        <v>21</v>
      </c>
      <c r="V849" s="45" t="s">
        <v>21</v>
      </c>
      <c r="W849" s="34" t="s">
        <v>2165</v>
      </c>
      <c r="X849" s="34" t="s">
        <v>1859</v>
      </c>
      <c r="Y849" s="36">
        <v>1</v>
      </c>
      <c r="Z849" s="36"/>
      <c r="AA849" s="36"/>
      <c r="AB849" s="36"/>
      <c r="AC849" s="36"/>
      <c r="AD849" s="36"/>
      <c r="AE849" s="36"/>
      <c r="AF849" s="51"/>
      <c r="AG849" s="51">
        <v>1</v>
      </c>
      <c r="AH849" s="51"/>
      <c r="AI849" s="51"/>
      <c r="AJ849" s="51"/>
      <c r="AK849" s="51"/>
      <c r="AL849" s="33"/>
      <c r="AM849" s="33"/>
      <c r="AN849" s="185"/>
      <c r="AO849" s="185" t="s">
        <v>3271</v>
      </c>
      <c r="AP849" s="185"/>
      <c r="AQ849" s="185"/>
      <c r="AR849" s="185"/>
      <c r="AS849" s="185"/>
      <c r="AT849" s="185"/>
      <c r="AU849" s="185"/>
      <c r="AV849" s="185"/>
      <c r="AW849" s="186"/>
      <c r="AX849" s="41"/>
      <c r="AY849" s="35" t="s">
        <v>24</v>
      </c>
      <c r="AZ849" s="36" t="s">
        <v>25</v>
      </c>
      <c r="BA849" s="36"/>
      <c r="BB849" s="36" t="s">
        <v>3154</v>
      </c>
      <c r="BC849" s="33" t="s">
        <v>3296</v>
      </c>
      <c r="BD849" s="36">
        <v>1</v>
      </c>
      <c r="BE849" s="36">
        <v>1</v>
      </c>
      <c r="BF849" s="51"/>
      <c r="BG849" s="51"/>
      <c r="BH849" s="51"/>
      <c r="BI849" s="51"/>
      <c r="BJ849" s="51"/>
      <c r="BK849" s="51"/>
      <c r="BL849" s="51"/>
      <c r="BM849" s="51"/>
      <c r="BN849" s="51"/>
      <c r="BO849" s="51"/>
    </row>
    <row r="850" spans="1:67" ht="47.25" customHeight="1" x14ac:dyDescent="0.25">
      <c r="A850" s="201">
        <v>850</v>
      </c>
      <c r="B850" s="183" t="s">
        <v>4288</v>
      </c>
      <c r="C850" s="183" t="s">
        <v>4289</v>
      </c>
      <c r="D850" s="36" t="s">
        <v>18</v>
      </c>
      <c r="E850" s="36" t="s">
        <v>19</v>
      </c>
      <c r="F850" s="202">
        <v>6.5</v>
      </c>
      <c r="G850" s="202">
        <v>63</v>
      </c>
      <c r="H850" s="202">
        <v>1</v>
      </c>
      <c r="I850" s="202"/>
      <c r="J850" s="202"/>
      <c r="K850" s="202"/>
      <c r="L850" s="34" t="s">
        <v>2166</v>
      </c>
      <c r="M850" s="182" t="s">
        <v>3622</v>
      </c>
      <c r="N850" s="183" t="s">
        <v>4352</v>
      </c>
      <c r="O850" s="184" t="s">
        <v>19</v>
      </c>
      <c r="P850" s="109"/>
      <c r="Q850" s="182" t="s">
        <v>25</v>
      </c>
      <c r="R850" s="109" t="s">
        <v>3184</v>
      </c>
      <c r="S850" s="183"/>
      <c r="T850" s="33"/>
      <c r="U850" s="33" t="s">
        <v>21</v>
      </c>
      <c r="V850" s="45" t="s">
        <v>21</v>
      </c>
      <c r="W850" s="34" t="s">
        <v>2167</v>
      </c>
      <c r="X850" s="34" t="s">
        <v>23</v>
      </c>
      <c r="Y850" s="36">
        <v>1</v>
      </c>
      <c r="Z850" s="36"/>
      <c r="AA850" s="36"/>
      <c r="AB850" s="36"/>
      <c r="AC850" s="36"/>
      <c r="AD850" s="36"/>
      <c r="AE850" s="36"/>
      <c r="AF850" s="51"/>
      <c r="AG850" s="51"/>
      <c r="AH850" s="51"/>
      <c r="AI850" s="51">
        <v>1</v>
      </c>
      <c r="AJ850" s="51"/>
      <c r="AK850" s="51"/>
      <c r="AL850" s="33"/>
      <c r="AM850" s="33"/>
      <c r="AN850" s="185"/>
      <c r="AO850" s="185"/>
      <c r="AP850" s="185"/>
      <c r="AQ850" s="185"/>
      <c r="AR850" s="185"/>
      <c r="AS850" s="185"/>
      <c r="AT850" s="185"/>
      <c r="AU850" s="185"/>
      <c r="AV850" s="185"/>
      <c r="AW850" s="186"/>
      <c r="AX850" s="41"/>
      <c r="AY850" s="35" t="s">
        <v>24</v>
      </c>
      <c r="AZ850" s="36" t="s">
        <v>25</v>
      </c>
      <c r="BA850" s="36"/>
      <c r="BB850" s="51"/>
      <c r="BC850" s="33"/>
      <c r="BD850" s="36">
        <v>1</v>
      </c>
      <c r="BE850" s="36">
        <v>1</v>
      </c>
      <c r="BF850" s="51"/>
      <c r="BG850" s="51"/>
      <c r="BH850" s="51"/>
      <c r="BI850" s="51"/>
      <c r="BJ850" s="51"/>
      <c r="BK850" s="51"/>
      <c r="BL850" s="51"/>
      <c r="BM850" s="51"/>
      <c r="BN850" s="51"/>
      <c r="BO850" s="51"/>
    </row>
    <row r="851" spans="1:67" ht="60.75" customHeight="1" x14ac:dyDescent="0.25">
      <c r="A851" s="201">
        <v>851</v>
      </c>
      <c r="B851" s="183" t="s">
        <v>4288</v>
      </c>
      <c r="C851" s="183" t="s">
        <v>4289</v>
      </c>
      <c r="D851" s="36" t="s">
        <v>18</v>
      </c>
      <c r="E851" s="36" t="s">
        <v>19</v>
      </c>
      <c r="F851" s="202">
        <v>7</v>
      </c>
      <c r="G851" s="202">
        <v>65</v>
      </c>
      <c r="H851" s="202">
        <v>1</v>
      </c>
      <c r="I851" s="202"/>
      <c r="J851" s="202"/>
      <c r="K851" s="202"/>
      <c r="L851" s="34" t="s">
        <v>2168</v>
      </c>
      <c r="M851" s="182" t="s">
        <v>3289</v>
      </c>
      <c r="N851" s="183" t="s">
        <v>4353</v>
      </c>
      <c r="O851" s="184" t="s">
        <v>19</v>
      </c>
      <c r="P851" s="109"/>
      <c r="Q851" s="182" t="s">
        <v>25</v>
      </c>
      <c r="R851" s="109" t="s">
        <v>3184</v>
      </c>
      <c r="S851" s="183"/>
      <c r="T851" s="33"/>
      <c r="U851" s="33" t="s">
        <v>58</v>
      </c>
      <c r="V851" s="45" t="s">
        <v>58</v>
      </c>
      <c r="W851" s="34" t="s">
        <v>2169</v>
      </c>
      <c r="X851" s="34" t="s">
        <v>23</v>
      </c>
      <c r="Y851" s="36"/>
      <c r="Z851" s="36"/>
      <c r="AA851" s="36"/>
      <c r="AB851" s="36">
        <v>1</v>
      </c>
      <c r="AC851" s="36"/>
      <c r="AD851" s="36"/>
      <c r="AE851" s="36"/>
      <c r="AF851" s="51"/>
      <c r="AG851" s="51"/>
      <c r="AH851" s="51"/>
      <c r="AI851" s="51">
        <v>1</v>
      </c>
      <c r="AJ851" s="51"/>
      <c r="AK851" s="51"/>
      <c r="AL851" s="33"/>
      <c r="AM851" s="33"/>
      <c r="AN851" s="186"/>
      <c r="AO851" s="186"/>
      <c r="AP851" s="185"/>
      <c r="AQ851" s="185"/>
      <c r="AR851" s="185"/>
      <c r="AS851" s="185"/>
      <c r="AT851" s="185"/>
      <c r="AU851" s="185"/>
      <c r="AV851" s="185"/>
      <c r="AW851" s="186"/>
      <c r="AX851" s="41"/>
      <c r="AY851" s="35" t="s">
        <v>24</v>
      </c>
      <c r="AZ851" s="36" t="s">
        <v>25</v>
      </c>
      <c r="BA851" s="36"/>
      <c r="BB851" s="51"/>
      <c r="BC851" s="33"/>
      <c r="BD851" s="36">
        <v>1</v>
      </c>
      <c r="BE851" s="36">
        <v>1</v>
      </c>
      <c r="BF851" s="51"/>
      <c r="BG851" s="51"/>
      <c r="BH851" s="51"/>
      <c r="BI851" s="51"/>
      <c r="BJ851" s="51"/>
      <c r="BK851" s="51"/>
      <c r="BL851" s="51"/>
      <c r="BM851" s="51"/>
      <c r="BN851" s="51"/>
      <c r="BO851" s="51"/>
    </row>
    <row r="852" spans="1:67" ht="48" customHeight="1" x14ac:dyDescent="0.25">
      <c r="A852" s="201">
        <v>852</v>
      </c>
      <c r="B852" s="183" t="s">
        <v>4288</v>
      </c>
      <c r="C852" s="183" t="s">
        <v>4289</v>
      </c>
      <c r="D852" s="36" t="s">
        <v>18</v>
      </c>
      <c r="E852" s="36" t="s">
        <v>19</v>
      </c>
      <c r="F852" s="202">
        <v>7.5</v>
      </c>
      <c r="G852" s="202">
        <v>69</v>
      </c>
      <c r="H852" s="109" t="s">
        <v>4354</v>
      </c>
      <c r="I852" s="109"/>
      <c r="J852" s="109"/>
      <c r="K852" s="109"/>
      <c r="L852" s="34" t="s">
        <v>2170</v>
      </c>
      <c r="M852" s="182" t="s">
        <v>3188</v>
      </c>
      <c r="N852" s="183" t="s">
        <v>4355</v>
      </c>
      <c r="O852" s="184" t="s">
        <v>19</v>
      </c>
      <c r="P852" s="109"/>
      <c r="Q852" s="182" t="s">
        <v>25</v>
      </c>
      <c r="R852" s="109" t="s">
        <v>3184</v>
      </c>
      <c r="S852" s="183"/>
      <c r="T852" s="33"/>
      <c r="U852" s="33" t="s">
        <v>21</v>
      </c>
      <c r="V852" s="45" t="s">
        <v>21</v>
      </c>
      <c r="W852" s="34" t="s">
        <v>1580</v>
      </c>
      <c r="X852" s="34" t="s">
        <v>23</v>
      </c>
      <c r="Y852" s="36">
        <v>1</v>
      </c>
      <c r="Z852" s="36"/>
      <c r="AA852" s="36"/>
      <c r="AB852" s="36"/>
      <c r="AC852" s="36"/>
      <c r="AD852" s="36"/>
      <c r="AE852" s="36"/>
      <c r="AF852" s="51"/>
      <c r="AG852" s="51"/>
      <c r="AH852" s="51"/>
      <c r="AI852" s="51">
        <v>1</v>
      </c>
      <c r="AJ852" s="51"/>
      <c r="AK852" s="51"/>
      <c r="AL852" s="33"/>
      <c r="AM852" s="33"/>
      <c r="AN852" s="185"/>
      <c r="AO852" s="185" t="s">
        <v>3271</v>
      </c>
      <c r="AP852" s="185"/>
      <c r="AQ852" s="185"/>
      <c r="AR852" s="185"/>
      <c r="AS852" s="185"/>
      <c r="AT852" s="185"/>
      <c r="AU852" s="185"/>
      <c r="AV852" s="185"/>
      <c r="AW852" s="186"/>
      <c r="AX852" s="41"/>
      <c r="AY852" s="35" t="s">
        <v>24</v>
      </c>
      <c r="AZ852" s="36" t="s">
        <v>25</v>
      </c>
      <c r="BA852" s="36"/>
      <c r="BB852" s="36" t="s">
        <v>3154</v>
      </c>
      <c r="BC852" s="33" t="s">
        <v>3296</v>
      </c>
      <c r="BD852" s="36">
        <v>1</v>
      </c>
      <c r="BE852" s="36">
        <v>1</v>
      </c>
      <c r="BF852" s="51"/>
      <c r="BG852" s="51"/>
      <c r="BH852" s="51"/>
      <c r="BI852" s="51"/>
      <c r="BJ852" s="51"/>
      <c r="BK852" s="51"/>
      <c r="BL852" s="51"/>
      <c r="BM852" s="51"/>
      <c r="BN852" s="51"/>
      <c r="BO852" s="51"/>
    </row>
    <row r="853" spans="1:67" ht="106.5" customHeight="1" x14ac:dyDescent="0.25">
      <c r="A853" s="201">
        <v>853</v>
      </c>
      <c r="B853" s="183" t="s">
        <v>4288</v>
      </c>
      <c r="C853" s="183" t="s">
        <v>4289</v>
      </c>
      <c r="D853" s="36" t="s">
        <v>18</v>
      </c>
      <c r="E853" s="36" t="s">
        <v>19</v>
      </c>
      <c r="F853" s="202">
        <v>7.7</v>
      </c>
      <c r="G853" s="202">
        <v>74</v>
      </c>
      <c r="H853" s="109" t="s">
        <v>4356</v>
      </c>
      <c r="I853" s="109"/>
      <c r="J853" s="109"/>
      <c r="K853" s="109"/>
      <c r="L853" s="34" t="s">
        <v>2171</v>
      </c>
      <c r="M853" s="182" t="s">
        <v>3289</v>
      </c>
      <c r="N853" s="183" t="s">
        <v>4357</v>
      </c>
      <c r="O853" s="184" t="s">
        <v>19</v>
      </c>
      <c r="P853" s="109"/>
      <c r="Q853" s="182" t="s">
        <v>25</v>
      </c>
      <c r="R853" s="109" t="s">
        <v>3184</v>
      </c>
      <c r="S853" s="183"/>
      <c r="T853" s="33"/>
      <c r="U853" s="33" t="s">
        <v>58</v>
      </c>
      <c r="V853" s="45" t="s">
        <v>58</v>
      </c>
      <c r="W853" s="34" t="s">
        <v>2172</v>
      </c>
      <c r="X853" s="34" t="s">
        <v>893</v>
      </c>
      <c r="Y853" s="36"/>
      <c r="Z853" s="36"/>
      <c r="AA853" s="36"/>
      <c r="AB853" s="36">
        <v>1</v>
      </c>
      <c r="AC853" s="36"/>
      <c r="AD853" s="36"/>
      <c r="AE853" s="36"/>
      <c r="AF853" s="51"/>
      <c r="AG853" s="51"/>
      <c r="AH853" s="51"/>
      <c r="AI853" s="51">
        <v>1</v>
      </c>
      <c r="AJ853" s="51"/>
      <c r="AK853" s="51"/>
      <c r="AL853" s="33"/>
      <c r="AM853" s="33"/>
      <c r="AN853" s="186"/>
      <c r="AO853" s="186"/>
      <c r="AP853" s="185"/>
      <c r="AQ853" s="185"/>
      <c r="AR853" s="185"/>
      <c r="AS853" s="185"/>
      <c r="AT853" s="185"/>
      <c r="AU853" s="185"/>
      <c r="AV853" s="185"/>
      <c r="AW853" s="186"/>
      <c r="AX853" s="41"/>
      <c r="AY853" s="35" t="s">
        <v>894</v>
      </c>
      <c r="AZ853" s="36" t="s">
        <v>25</v>
      </c>
      <c r="BA853" s="36"/>
      <c r="BB853" s="51"/>
      <c r="BC853" s="33"/>
      <c r="BD853" s="36">
        <v>1</v>
      </c>
      <c r="BE853" s="36">
        <v>1</v>
      </c>
      <c r="BF853" s="51"/>
      <c r="BG853" s="51"/>
      <c r="BH853" s="51"/>
      <c r="BI853" s="51"/>
      <c r="BJ853" s="51"/>
      <c r="BK853" s="51"/>
      <c r="BL853" s="51"/>
      <c r="BM853" s="51"/>
      <c r="BN853" s="51"/>
      <c r="BO853" s="51"/>
    </row>
    <row r="854" spans="1:67" ht="106.5" customHeight="1" x14ac:dyDescent="0.25">
      <c r="A854" s="201">
        <v>854</v>
      </c>
      <c r="B854" s="183" t="s">
        <v>4288</v>
      </c>
      <c r="C854" s="183" t="s">
        <v>4289</v>
      </c>
      <c r="D854" s="36" t="s">
        <v>18</v>
      </c>
      <c r="E854" s="36" t="s">
        <v>19</v>
      </c>
      <c r="F854" s="202">
        <v>7.7</v>
      </c>
      <c r="G854" s="202">
        <v>75</v>
      </c>
      <c r="H854" s="109" t="s">
        <v>4358</v>
      </c>
      <c r="I854" s="109"/>
      <c r="J854" s="109"/>
      <c r="K854" s="109"/>
      <c r="L854" s="34" t="s">
        <v>2173</v>
      </c>
      <c r="M854" s="182" t="s">
        <v>3289</v>
      </c>
      <c r="N854" s="183" t="s">
        <v>4357</v>
      </c>
      <c r="O854" s="184" t="s">
        <v>19</v>
      </c>
      <c r="P854" s="109"/>
      <c r="Q854" s="182" t="s">
        <v>25</v>
      </c>
      <c r="R854" s="109" t="s">
        <v>3184</v>
      </c>
      <c r="S854" s="183"/>
      <c r="T854" s="33"/>
      <c r="U854" s="33" t="s">
        <v>58</v>
      </c>
      <c r="V854" s="45" t="s">
        <v>58</v>
      </c>
      <c r="W854" s="34" t="s">
        <v>2172</v>
      </c>
      <c r="X854" s="34" t="s">
        <v>893</v>
      </c>
      <c r="Y854" s="36"/>
      <c r="Z854" s="36"/>
      <c r="AA854" s="36"/>
      <c r="AB854" s="36">
        <v>1</v>
      </c>
      <c r="AC854" s="36"/>
      <c r="AD854" s="36"/>
      <c r="AE854" s="36"/>
      <c r="AF854" s="51"/>
      <c r="AG854" s="51"/>
      <c r="AH854" s="51"/>
      <c r="AI854" s="51">
        <v>1</v>
      </c>
      <c r="AJ854" s="51"/>
      <c r="AK854" s="51"/>
      <c r="AL854" s="33"/>
      <c r="AM854" s="33"/>
      <c r="AN854" s="186"/>
      <c r="AO854" s="186"/>
      <c r="AP854" s="185"/>
      <c r="AQ854" s="185"/>
      <c r="AR854" s="185"/>
      <c r="AS854" s="185"/>
      <c r="AT854" s="185"/>
      <c r="AU854" s="185"/>
      <c r="AV854" s="185"/>
      <c r="AW854" s="186"/>
      <c r="AX854" s="41"/>
      <c r="AY854" s="35" t="s">
        <v>894</v>
      </c>
      <c r="AZ854" s="36" t="s">
        <v>25</v>
      </c>
      <c r="BA854" s="36"/>
      <c r="BB854" s="51"/>
      <c r="BC854" s="33"/>
      <c r="BD854" s="36">
        <v>1</v>
      </c>
      <c r="BE854" s="36">
        <v>1</v>
      </c>
      <c r="BF854" s="51"/>
      <c r="BG854" s="51"/>
      <c r="BH854" s="51"/>
      <c r="BI854" s="51"/>
      <c r="BJ854" s="51"/>
      <c r="BK854" s="51"/>
      <c r="BL854" s="51"/>
      <c r="BM854" s="51"/>
      <c r="BN854" s="51"/>
      <c r="BO854" s="51"/>
    </row>
    <row r="855" spans="1:67" ht="106.5" customHeight="1" x14ac:dyDescent="0.25">
      <c r="A855" s="201">
        <v>855</v>
      </c>
      <c r="B855" s="183" t="s">
        <v>4288</v>
      </c>
      <c r="C855" s="183" t="s">
        <v>4289</v>
      </c>
      <c r="D855" s="36" t="s">
        <v>18</v>
      </c>
      <c r="E855" s="36" t="s">
        <v>19</v>
      </c>
      <c r="F855" s="202">
        <v>7.7</v>
      </c>
      <c r="G855" s="202">
        <v>75</v>
      </c>
      <c r="H855" s="109" t="s">
        <v>4358</v>
      </c>
      <c r="I855" s="109"/>
      <c r="J855" s="109"/>
      <c r="K855" s="109"/>
      <c r="L855" s="34" t="s">
        <v>2174</v>
      </c>
      <c r="M855" s="182" t="s">
        <v>3289</v>
      </c>
      <c r="N855" s="183" t="s">
        <v>4357</v>
      </c>
      <c r="O855" s="184" t="s">
        <v>19</v>
      </c>
      <c r="P855" s="109"/>
      <c r="Q855" s="182" t="s">
        <v>25</v>
      </c>
      <c r="R855" s="109" t="s">
        <v>3184</v>
      </c>
      <c r="S855" s="183"/>
      <c r="T855" s="33"/>
      <c r="U855" s="33" t="s">
        <v>58</v>
      </c>
      <c r="V855" s="45" t="s">
        <v>58</v>
      </c>
      <c r="W855" s="34" t="s">
        <v>2172</v>
      </c>
      <c r="X855" s="34" t="s">
        <v>893</v>
      </c>
      <c r="Y855" s="36"/>
      <c r="Z855" s="36"/>
      <c r="AA855" s="36"/>
      <c r="AB855" s="36">
        <v>1</v>
      </c>
      <c r="AC855" s="36"/>
      <c r="AD855" s="36"/>
      <c r="AE855" s="36"/>
      <c r="AF855" s="51"/>
      <c r="AG855" s="51"/>
      <c r="AH855" s="51">
        <v>1</v>
      </c>
      <c r="AI855" s="51"/>
      <c r="AJ855" s="51"/>
      <c r="AK855" s="51"/>
      <c r="AL855" s="33"/>
      <c r="AM855" s="33"/>
      <c r="AN855" s="186"/>
      <c r="AO855" s="186"/>
      <c r="AP855" s="185"/>
      <c r="AQ855" s="185"/>
      <c r="AR855" s="185"/>
      <c r="AS855" s="185"/>
      <c r="AT855" s="185"/>
      <c r="AU855" s="185"/>
      <c r="AV855" s="185"/>
      <c r="AW855" s="186"/>
      <c r="AX855" s="41"/>
      <c r="AY855" s="35" t="s">
        <v>894</v>
      </c>
      <c r="AZ855" s="36" t="s">
        <v>25</v>
      </c>
      <c r="BA855" s="36"/>
      <c r="BB855" s="51"/>
      <c r="BC855" s="33"/>
      <c r="BD855" s="36">
        <v>1</v>
      </c>
      <c r="BE855" s="36">
        <v>1</v>
      </c>
      <c r="BF855" s="51"/>
      <c r="BG855" s="51"/>
      <c r="BH855" s="51"/>
      <c r="BI855" s="51"/>
      <c r="BJ855" s="51"/>
      <c r="BK855" s="51"/>
      <c r="BL855" s="51"/>
      <c r="BM855" s="51"/>
      <c r="BN855" s="51"/>
      <c r="BO855" s="51"/>
    </row>
    <row r="856" spans="1:67" ht="106.5" customHeight="1" x14ac:dyDescent="0.25">
      <c r="A856" s="201">
        <v>856</v>
      </c>
      <c r="B856" s="183" t="s">
        <v>4288</v>
      </c>
      <c r="C856" s="183" t="s">
        <v>4289</v>
      </c>
      <c r="D856" s="36" t="s">
        <v>18</v>
      </c>
      <c r="E856" s="36" t="s">
        <v>19</v>
      </c>
      <c r="F856" s="202">
        <v>7.7</v>
      </c>
      <c r="G856" s="202">
        <v>76</v>
      </c>
      <c r="H856" s="109" t="s">
        <v>4359</v>
      </c>
      <c r="I856" s="109"/>
      <c r="J856" s="109"/>
      <c r="K856" s="109"/>
      <c r="L856" s="34" t="s">
        <v>2175</v>
      </c>
      <c r="M856" s="182" t="s">
        <v>3289</v>
      </c>
      <c r="N856" s="183" t="s">
        <v>4360</v>
      </c>
      <c r="O856" s="184" t="s">
        <v>19</v>
      </c>
      <c r="P856" s="109"/>
      <c r="Q856" s="182" t="s">
        <v>25</v>
      </c>
      <c r="R856" s="109" t="s">
        <v>3184</v>
      </c>
      <c r="S856" s="183"/>
      <c r="T856" s="33"/>
      <c r="U856" s="33" t="s">
        <v>58</v>
      </c>
      <c r="V856" s="45" t="s">
        <v>58</v>
      </c>
      <c r="W856" s="34" t="s">
        <v>2172</v>
      </c>
      <c r="X856" s="34" t="s">
        <v>893</v>
      </c>
      <c r="Y856" s="36"/>
      <c r="Z856" s="36"/>
      <c r="AA856" s="36"/>
      <c r="AB856" s="36">
        <v>1</v>
      </c>
      <c r="AC856" s="36"/>
      <c r="AD856" s="36"/>
      <c r="AE856" s="36"/>
      <c r="AF856" s="51"/>
      <c r="AG856" s="51"/>
      <c r="AH856" s="51">
        <v>1</v>
      </c>
      <c r="AI856" s="51"/>
      <c r="AJ856" s="51"/>
      <c r="AK856" s="51"/>
      <c r="AL856" s="33"/>
      <c r="AM856" s="33"/>
      <c r="AN856" s="186"/>
      <c r="AO856" s="186"/>
      <c r="AP856" s="185"/>
      <c r="AQ856" s="185"/>
      <c r="AR856" s="185"/>
      <c r="AS856" s="185"/>
      <c r="AT856" s="185"/>
      <c r="AU856" s="185"/>
      <c r="AV856" s="185"/>
      <c r="AW856" s="186"/>
      <c r="AX856" s="41"/>
      <c r="AY856" s="35" t="s">
        <v>894</v>
      </c>
      <c r="AZ856" s="36" t="s">
        <v>25</v>
      </c>
      <c r="BA856" s="36"/>
      <c r="BB856" s="51"/>
      <c r="BC856" s="33"/>
      <c r="BD856" s="36">
        <v>1</v>
      </c>
      <c r="BE856" s="36">
        <v>1</v>
      </c>
      <c r="BF856" s="51"/>
      <c r="BG856" s="51"/>
      <c r="BH856" s="51"/>
      <c r="BI856" s="51"/>
      <c r="BJ856" s="51"/>
      <c r="BK856" s="51"/>
      <c r="BL856" s="51"/>
      <c r="BM856" s="51"/>
      <c r="BN856" s="51"/>
      <c r="BO856" s="51"/>
    </row>
    <row r="857" spans="1:67" ht="78.75" customHeight="1" x14ac:dyDescent="0.25">
      <c r="A857" s="201">
        <v>857</v>
      </c>
      <c r="B857" s="183" t="s">
        <v>4288</v>
      </c>
      <c r="C857" s="183" t="s">
        <v>4289</v>
      </c>
      <c r="D857" s="36" t="s">
        <v>18</v>
      </c>
      <c r="E857" s="36" t="s">
        <v>19</v>
      </c>
      <c r="F857" s="202">
        <v>10.4</v>
      </c>
      <c r="G857" s="202">
        <v>90</v>
      </c>
      <c r="H857" s="202" t="s">
        <v>4361</v>
      </c>
      <c r="I857" s="202"/>
      <c r="J857" s="202"/>
      <c r="K857" s="202"/>
      <c r="L857" s="34" t="s">
        <v>2176</v>
      </c>
      <c r="M857" s="182" t="s">
        <v>3219</v>
      </c>
      <c r="N857" s="183" t="s">
        <v>2177</v>
      </c>
      <c r="O857" s="184" t="s">
        <v>19</v>
      </c>
      <c r="P857" s="109"/>
      <c r="Q857" s="182" t="s">
        <v>25</v>
      </c>
      <c r="R857" s="109" t="s">
        <v>3184</v>
      </c>
      <c r="S857" s="183"/>
      <c r="T857" s="33"/>
      <c r="U857" s="33" t="s">
        <v>58</v>
      </c>
      <c r="V857" s="45" t="s">
        <v>58</v>
      </c>
      <c r="W857" s="34" t="s">
        <v>2177</v>
      </c>
      <c r="X857" s="34" t="s">
        <v>23</v>
      </c>
      <c r="Y857" s="36"/>
      <c r="Z857" s="36"/>
      <c r="AA857" s="36"/>
      <c r="AB857" s="36">
        <v>1</v>
      </c>
      <c r="AC857" s="36"/>
      <c r="AD857" s="36"/>
      <c r="AE857" s="36"/>
      <c r="AF857" s="51"/>
      <c r="AG857" s="51"/>
      <c r="AH857" s="51">
        <v>1</v>
      </c>
      <c r="AI857" s="51"/>
      <c r="AJ857" s="51"/>
      <c r="AK857" s="51"/>
      <c r="AL857" s="33"/>
      <c r="AM857" s="33"/>
      <c r="AN857" s="186"/>
      <c r="AO857" s="186"/>
      <c r="AP857" s="185"/>
      <c r="AQ857" s="185"/>
      <c r="AR857" s="185"/>
      <c r="AS857" s="185"/>
      <c r="AT857" s="185"/>
      <c r="AU857" s="185"/>
      <c r="AV857" s="185"/>
      <c r="AW857" s="186"/>
      <c r="AX857" s="41"/>
      <c r="AY857" s="35" t="s">
        <v>24</v>
      </c>
      <c r="AZ857" s="36" t="s">
        <v>25</v>
      </c>
      <c r="BA857" s="36"/>
      <c r="BB857" s="51"/>
      <c r="BC857" s="33"/>
      <c r="BD857" s="36">
        <v>1</v>
      </c>
      <c r="BE857" s="36">
        <v>1</v>
      </c>
      <c r="BF857" s="51"/>
      <c r="BG857" s="51"/>
      <c r="BH857" s="51"/>
      <c r="BI857" s="51"/>
      <c r="BJ857" s="51"/>
      <c r="BK857" s="51"/>
      <c r="BL857" s="51"/>
      <c r="BM857" s="51"/>
      <c r="BN857" s="51"/>
      <c r="BO857" s="51"/>
    </row>
    <row r="858" spans="1:67" ht="63" customHeight="1" x14ac:dyDescent="0.25">
      <c r="A858" s="201">
        <v>858</v>
      </c>
      <c r="B858" s="183" t="s">
        <v>4288</v>
      </c>
      <c r="C858" s="183" t="s">
        <v>4289</v>
      </c>
      <c r="D858" s="36" t="s">
        <v>18</v>
      </c>
      <c r="E858" s="36" t="s">
        <v>19</v>
      </c>
      <c r="F858" s="202">
        <v>10.4</v>
      </c>
      <c r="G858" s="202">
        <v>90</v>
      </c>
      <c r="H858" s="109" t="s">
        <v>4362</v>
      </c>
      <c r="I858" s="109"/>
      <c r="J858" s="109"/>
      <c r="K858" s="109"/>
      <c r="L858" s="34" t="s">
        <v>2178</v>
      </c>
      <c r="M858" s="182" t="s">
        <v>3219</v>
      </c>
      <c r="N858" s="183" t="s">
        <v>4363</v>
      </c>
      <c r="O858" s="184" t="s">
        <v>19</v>
      </c>
      <c r="P858" s="109"/>
      <c r="Q858" s="182" t="s">
        <v>25</v>
      </c>
      <c r="R858" s="109" t="s">
        <v>3184</v>
      </c>
      <c r="S858" s="183"/>
      <c r="T858" s="33"/>
      <c r="U858" s="33" t="s">
        <v>21</v>
      </c>
      <c r="V858" s="45" t="s">
        <v>21</v>
      </c>
      <c r="W858" s="34" t="s">
        <v>2179</v>
      </c>
      <c r="X858" s="34" t="s">
        <v>1799</v>
      </c>
      <c r="Y858" s="36">
        <v>1</v>
      </c>
      <c r="Z858" s="36"/>
      <c r="AA858" s="36"/>
      <c r="AB858" s="36"/>
      <c r="AC858" s="36"/>
      <c r="AD858" s="36"/>
      <c r="AE858" s="36"/>
      <c r="AF858" s="51"/>
      <c r="AG858" s="51"/>
      <c r="AH858" s="51">
        <v>1</v>
      </c>
      <c r="AI858" s="51"/>
      <c r="AJ858" s="51"/>
      <c r="AK858" s="51"/>
      <c r="AL858" s="33"/>
      <c r="AM858" s="33"/>
      <c r="AN858" s="185"/>
      <c r="AO858" s="185" t="s">
        <v>3271</v>
      </c>
      <c r="AP858" s="185"/>
      <c r="AQ858" s="185"/>
      <c r="AR858" s="185"/>
      <c r="AS858" s="185"/>
      <c r="AT858" s="185"/>
      <c r="AU858" s="185"/>
      <c r="AV858" s="185"/>
      <c r="AW858" s="186"/>
      <c r="AX858" s="41"/>
      <c r="AY858" s="35" t="s">
        <v>24</v>
      </c>
      <c r="AZ858" s="36" t="s">
        <v>25</v>
      </c>
      <c r="BA858" s="36"/>
      <c r="BB858" s="36" t="s">
        <v>3154</v>
      </c>
      <c r="BC858" s="33" t="s">
        <v>3296</v>
      </c>
      <c r="BD858" s="36">
        <v>1</v>
      </c>
      <c r="BE858" s="36">
        <v>1</v>
      </c>
      <c r="BF858" s="51"/>
      <c r="BG858" s="51"/>
      <c r="BH858" s="51"/>
      <c r="BI858" s="51"/>
      <c r="BJ858" s="51"/>
      <c r="BK858" s="51"/>
      <c r="BL858" s="51"/>
      <c r="BM858" s="51"/>
      <c r="BN858" s="51"/>
      <c r="BO858" s="51"/>
    </row>
    <row r="859" spans="1:67" ht="43.5" customHeight="1" x14ac:dyDescent="0.25">
      <c r="A859" s="201">
        <v>859</v>
      </c>
      <c r="B859" s="183" t="s">
        <v>4288</v>
      </c>
      <c r="C859" s="183" t="s">
        <v>4289</v>
      </c>
      <c r="D859" s="36" t="s">
        <v>18</v>
      </c>
      <c r="E859" s="36" t="s">
        <v>19</v>
      </c>
      <c r="F859" s="202">
        <v>10.4</v>
      </c>
      <c r="G859" s="202">
        <v>96</v>
      </c>
      <c r="H859" s="109" t="s">
        <v>4364</v>
      </c>
      <c r="I859" s="109"/>
      <c r="J859" s="109"/>
      <c r="K859" s="109"/>
      <c r="L859" s="34" t="s">
        <v>2180</v>
      </c>
      <c r="M859" s="182" t="s">
        <v>3188</v>
      </c>
      <c r="N859" s="183" t="s">
        <v>4355</v>
      </c>
      <c r="O859" s="184" t="s">
        <v>19</v>
      </c>
      <c r="P859" s="109"/>
      <c r="Q859" s="182" t="s">
        <v>25</v>
      </c>
      <c r="R859" s="109" t="s">
        <v>3184</v>
      </c>
      <c r="S859" s="183"/>
      <c r="T859" s="33"/>
      <c r="U859" s="33" t="s">
        <v>21</v>
      </c>
      <c r="V859" s="45" t="s">
        <v>21</v>
      </c>
      <c r="W859" s="34" t="s">
        <v>2181</v>
      </c>
      <c r="X859" s="34" t="s">
        <v>23</v>
      </c>
      <c r="Y859" s="36">
        <v>1</v>
      </c>
      <c r="Z859" s="36"/>
      <c r="AA859" s="36"/>
      <c r="AB859" s="36"/>
      <c r="AC859" s="36"/>
      <c r="AD859" s="36"/>
      <c r="AE859" s="36"/>
      <c r="AF859" s="51"/>
      <c r="AG859" s="51"/>
      <c r="AH859" s="51">
        <v>1</v>
      </c>
      <c r="AI859" s="51"/>
      <c r="AJ859" s="51"/>
      <c r="AK859" s="51"/>
      <c r="AL859" s="33"/>
      <c r="AM859" s="33"/>
      <c r="AN859" s="185"/>
      <c r="AO859" s="185" t="s">
        <v>3271</v>
      </c>
      <c r="AP859" s="185"/>
      <c r="AQ859" s="185"/>
      <c r="AR859" s="185"/>
      <c r="AS859" s="185"/>
      <c r="AT859" s="185"/>
      <c r="AU859" s="185"/>
      <c r="AV859" s="185"/>
      <c r="AW859" s="186"/>
      <c r="AX859" s="41"/>
      <c r="AY859" s="35" t="s">
        <v>24</v>
      </c>
      <c r="AZ859" s="36" t="s">
        <v>25</v>
      </c>
      <c r="BA859" s="36"/>
      <c r="BB859" s="36" t="s">
        <v>3154</v>
      </c>
      <c r="BC859" s="33" t="s">
        <v>3296</v>
      </c>
      <c r="BD859" s="36">
        <v>1</v>
      </c>
      <c r="BE859" s="36">
        <v>1</v>
      </c>
      <c r="BF859" s="51"/>
      <c r="BG859" s="51"/>
      <c r="BH859" s="51"/>
      <c r="BI859" s="51"/>
      <c r="BJ859" s="51"/>
      <c r="BK859" s="51"/>
      <c r="BL859" s="51"/>
      <c r="BM859" s="51"/>
      <c r="BN859" s="51"/>
      <c r="BO859" s="51"/>
    </row>
    <row r="860" spans="1:67" ht="47.25" customHeight="1" x14ac:dyDescent="0.25">
      <c r="A860" s="201">
        <v>860</v>
      </c>
      <c r="B860" s="183" t="s">
        <v>4288</v>
      </c>
      <c r="C860" s="183" t="s">
        <v>4289</v>
      </c>
      <c r="D860" s="36" t="s">
        <v>18</v>
      </c>
      <c r="E860" s="36" t="s">
        <v>19</v>
      </c>
      <c r="F860" s="202">
        <v>11</v>
      </c>
      <c r="G860" s="202">
        <v>100</v>
      </c>
      <c r="H860" s="202">
        <v>1</v>
      </c>
      <c r="I860" s="202"/>
      <c r="J860" s="202"/>
      <c r="K860" s="202"/>
      <c r="L860" s="34" t="s">
        <v>2182</v>
      </c>
      <c r="M860" s="182" t="s">
        <v>3718</v>
      </c>
      <c r="N860" s="183" t="s">
        <v>4365</v>
      </c>
      <c r="O860" s="184" t="s">
        <v>19</v>
      </c>
      <c r="P860" s="109"/>
      <c r="Q860" s="182" t="s">
        <v>25</v>
      </c>
      <c r="R860" s="109" t="s">
        <v>3184</v>
      </c>
      <c r="S860" s="183"/>
      <c r="T860" s="33"/>
      <c r="U860" s="33" t="s">
        <v>21</v>
      </c>
      <c r="V860" s="45" t="s">
        <v>21</v>
      </c>
      <c r="W860" s="34" t="s">
        <v>2183</v>
      </c>
      <c r="X860" s="34" t="s">
        <v>23</v>
      </c>
      <c r="Y860" s="36">
        <v>1</v>
      </c>
      <c r="Z860" s="36"/>
      <c r="AA860" s="36"/>
      <c r="AB860" s="36"/>
      <c r="AC860" s="36"/>
      <c r="AD860" s="36"/>
      <c r="AE860" s="36"/>
      <c r="AF860" s="51"/>
      <c r="AG860" s="51"/>
      <c r="AH860" s="51">
        <v>1</v>
      </c>
      <c r="AI860" s="51"/>
      <c r="AJ860" s="51"/>
      <c r="AK860" s="51"/>
      <c r="AL860" s="33"/>
      <c r="AM860" s="33"/>
      <c r="AN860" s="185"/>
      <c r="AO860" s="185" t="s">
        <v>3271</v>
      </c>
      <c r="AP860" s="185"/>
      <c r="AQ860" s="185"/>
      <c r="AR860" s="185"/>
      <c r="AS860" s="185"/>
      <c r="AT860" s="185"/>
      <c r="AU860" s="185"/>
      <c r="AV860" s="185"/>
      <c r="AW860" s="186"/>
      <c r="AX860" s="41"/>
      <c r="AY860" s="35" t="s">
        <v>24</v>
      </c>
      <c r="AZ860" s="36" t="s">
        <v>25</v>
      </c>
      <c r="BA860" s="36"/>
      <c r="BB860" s="36" t="s">
        <v>3154</v>
      </c>
      <c r="BC860" s="33" t="s">
        <v>3296</v>
      </c>
      <c r="BD860" s="36">
        <v>1</v>
      </c>
      <c r="BE860" s="36">
        <v>1</v>
      </c>
      <c r="BF860" s="51"/>
      <c r="BG860" s="51"/>
      <c r="BH860" s="51"/>
      <c r="BI860" s="51"/>
      <c r="BJ860" s="51"/>
      <c r="BK860" s="51"/>
      <c r="BL860" s="51"/>
      <c r="BM860" s="51"/>
      <c r="BN860" s="51"/>
      <c r="BO860" s="51"/>
    </row>
    <row r="861" spans="1:67" ht="47.25" customHeight="1" x14ac:dyDescent="0.25">
      <c r="A861" s="201">
        <v>861</v>
      </c>
      <c r="B861" s="183" t="s">
        <v>4288</v>
      </c>
      <c r="C861" s="183" t="s">
        <v>4289</v>
      </c>
      <c r="D861" s="36" t="s">
        <v>18</v>
      </c>
      <c r="E861" s="36" t="s">
        <v>19</v>
      </c>
      <c r="F861" s="202">
        <v>11.3</v>
      </c>
      <c r="G861" s="202">
        <v>100</v>
      </c>
      <c r="H861" s="202">
        <v>2</v>
      </c>
      <c r="I861" s="202"/>
      <c r="J861" s="202"/>
      <c r="K861" s="202"/>
      <c r="L861" s="34" t="s">
        <v>2184</v>
      </c>
      <c r="M861" s="182" t="s">
        <v>3718</v>
      </c>
      <c r="N861" s="183" t="s">
        <v>4366</v>
      </c>
      <c r="O861" s="184" t="s">
        <v>19</v>
      </c>
      <c r="P861" s="109"/>
      <c r="Q861" s="182" t="s">
        <v>25</v>
      </c>
      <c r="R861" s="109" t="s">
        <v>3184</v>
      </c>
      <c r="S861" s="183"/>
      <c r="T861" s="33"/>
      <c r="U861" s="33" t="s">
        <v>21</v>
      </c>
      <c r="V861" s="45" t="s">
        <v>21</v>
      </c>
      <c r="W861" s="34" t="s">
        <v>2185</v>
      </c>
      <c r="X861" s="34" t="s">
        <v>23</v>
      </c>
      <c r="Y861" s="36">
        <v>1</v>
      </c>
      <c r="Z861" s="36"/>
      <c r="AA861" s="36"/>
      <c r="AB861" s="36"/>
      <c r="AC861" s="36"/>
      <c r="AD861" s="36"/>
      <c r="AE861" s="36"/>
      <c r="AF861" s="51"/>
      <c r="AG861" s="51"/>
      <c r="AH861" s="51">
        <v>1</v>
      </c>
      <c r="AI861" s="51"/>
      <c r="AJ861" s="51"/>
      <c r="AK861" s="51"/>
      <c r="AL861" s="33"/>
      <c r="AM861" s="33"/>
      <c r="AN861" s="185"/>
      <c r="AO861" s="185"/>
      <c r="AP861" s="185"/>
      <c r="AQ861" s="185"/>
      <c r="AR861" s="185"/>
      <c r="AS861" s="185"/>
      <c r="AT861" s="185"/>
      <c r="AU861" s="185"/>
      <c r="AV861" s="185"/>
      <c r="AW861" s="186"/>
      <c r="AX861" s="41"/>
      <c r="AY861" s="35" t="s">
        <v>24</v>
      </c>
      <c r="AZ861" s="36" t="s">
        <v>25</v>
      </c>
      <c r="BA861" s="36"/>
      <c r="BB861" s="51"/>
      <c r="BC861" s="33"/>
      <c r="BD861" s="36">
        <v>1</v>
      </c>
      <c r="BE861" s="36">
        <v>1</v>
      </c>
      <c r="BF861" s="51"/>
      <c r="BG861" s="51"/>
      <c r="BH861" s="51"/>
      <c r="BI861" s="51"/>
      <c r="BJ861" s="51"/>
      <c r="BK861" s="51"/>
      <c r="BL861" s="51"/>
      <c r="BM861" s="51"/>
      <c r="BN861" s="51"/>
      <c r="BO861" s="51"/>
    </row>
    <row r="862" spans="1:67" ht="126.75" customHeight="1" x14ac:dyDescent="0.25">
      <c r="A862" s="201">
        <v>862</v>
      </c>
      <c r="B862" s="183" t="s">
        <v>4288</v>
      </c>
      <c r="C862" s="183" t="s">
        <v>4289</v>
      </c>
      <c r="D862" s="36" t="s">
        <v>18</v>
      </c>
      <c r="E862" s="36" t="s">
        <v>19</v>
      </c>
      <c r="F862" s="202">
        <v>11.3</v>
      </c>
      <c r="G862" s="202">
        <v>101</v>
      </c>
      <c r="H862" s="202" t="s">
        <v>4367</v>
      </c>
      <c r="I862" s="202"/>
      <c r="J862" s="202"/>
      <c r="K862" s="202"/>
      <c r="L862" s="34" t="s">
        <v>2186</v>
      </c>
      <c r="M862" s="182" t="s">
        <v>3718</v>
      </c>
      <c r="N862" s="183" t="s">
        <v>4368</v>
      </c>
      <c r="O862" s="184" t="s">
        <v>19</v>
      </c>
      <c r="P862" s="109"/>
      <c r="Q862" s="182" t="s">
        <v>25</v>
      </c>
      <c r="R862" s="109" t="s">
        <v>3184</v>
      </c>
      <c r="S862" s="183"/>
      <c r="T862" s="33"/>
      <c r="U862" s="33" t="s">
        <v>21</v>
      </c>
      <c r="V862" s="45" t="s">
        <v>21</v>
      </c>
      <c r="W862" s="34" t="s">
        <v>2187</v>
      </c>
      <c r="X862" s="34" t="s">
        <v>23</v>
      </c>
      <c r="Y862" s="36">
        <v>1</v>
      </c>
      <c r="Z862" s="36"/>
      <c r="AA862" s="36"/>
      <c r="AB862" s="36"/>
      <c r="AC862" s="36"/>
      <c r="AD862" s="36"/>
      <c r="AE862" s="36"/>
      <c r="AF862" s="51"/>
      <c r="AG862" s="51"/>
      <c r="AH862" s="51">
        <v>1</v>
      </c>
      <c r="AI862" s="51"/>
      <c r="AJ862" s="51"/>
      <c r="AK862" s="51"/>
      <c r="AL862" s="33"/>
      <c r="AM862" s="33"/>
      <c r="AN862" s="185"/>
      <c r="AO862" s="185" t="s">
        <v>3271</v>
      </c>
      <c r="AP862" s="185"/>
      <c r="AQ862" s="185"/>
      <c r="AR862" s="185"/>
      <c r="AS862" s="185"/>
      <c r="AT862" s="185"/>
      <c r="AU862" s="185"/>
      <c r="AV862" s="185"/>
      <c r="AW862" s="186"/>
      <c r="AX862" s="41"/>
      <c r="AY862" s="35" t="s">
        <v>24</v>
      </c>
      <c r="AZ862" s="36" t="s">
        <v>25</v>
      </c>
      <c r="BA862" s="36"/>
      <c r="BB862" s="36" t="s">
        <v>3154</v>
      </c>
      <c r="BC862" s="33" t="s">
        <v>4369</v>
      </c>
      <c r="BD862" s="36">
        <v>1</v>
      </c>
      <c r="BE862" s="36">
        <v>1</v>
      </c>
      <c r="BF862" s="51"/>
      <c r="BG862" s="51"/>
      <c r="BH862" s="51"/>
      <c r="BI862" s="51"/>
      <c r="BJ862" s="51"/>
      <c r="BK862" s="51"/>
      <c r="BL862" s="51"/>
      <c r="BM862" s="51"/>
      <c r="BN862" s="51"/>
      <c r="BO862" s="51"/>
    </row>
    <row r="863" spans="1:67" ht="78.75" customHeight="1" x14ac:dyDescent="0.25">
      <c r="A863" s="201">
        <v>863</v>
      </c>
      <c r="B863" s="183" t="s">
        <v>4288</v>
      </c>
      <c r="C863" s="183" t="s">
        <v>4289</v>
      </c>
      <c r="D863" s="36" t="s">
        <v>18</v>
      </c>
      <c r="E863" s="36" t="s">
        <v>19</v>
      </c>
      <c r="F863" s="202">
        <v>11.3</v>
      </c>
      <c r="G863" s="202">
        <v>101</v>
      </c>
      <c r="H863" s="109" t="s">
        <v>4370</v>
      </c>
      <c r="I863" s="109"/>
      <c r="J863" s="109"/>
      <c r="K863" s="109"/>
      <c r="L863" s="34" t="s">
        <v>2188</v>
      </c>
      <c r="M863" s="182" t="s">
        <v>3718</v>
      </c>
      <c r="N863" s="183" t="s">
        <v>4371</v>
      </c>
      <c r="O863" s="184" t="s">
        <v>19</v>
      </c>
      <c r="P863" s="109"/>
      <c r="Q863" s="182" t="s">
        <v>25</v>
      </c>
      <c r="R863" s="109" t="s">
        <v>3184</v>
      </c>
      <c r="S863" s="183"/>
      <c r="T863" s="33"/>
      <c r="U863" s="33" t="s">
        <v>21</v>
      </c>
      <c r="V863" s="45" t="s">
        <v>21</v>
      </c>
      <c r="W863" s="34" t="s">
        <v>2189</v>
      </c>
      <c r="X863" s="34" t="s">
        <v>23</v>
      </c>
      <c r="Y863" s="36">
        <v>1</v>
      </c>
      <c r="Z863" s="36"/>
      <c r="AA863" s="36"/>
      <c r="AB863" s="36"/>
      <c r="AC863" s="36"/>
      <c r="AD863" s="36"/>
      <c r="AE863" s="36"/>
      <c r="AF863" s="51"/>
      <c r="AG863" s="51"/>
      <c r="AH863" s="51">
        <v>1</v>
      </c>
      <c r="AI863" s="51"/>
      <c r="AJ863" s="51"/>
      <c r="AK863" s="51"/>
      <c r="AL863" s="33"/>
      <c r="AM863" s="33"/>
      <c r="AN863" s="185"/>
      <c r="AO863" s="185" t="s">
        <v>3271</v>
      </c>
      <c r="AP863" s="185"/>
      <c r="AQ863" s="185"/>
      <c r="AR863" s="185"/>
      <c r="AS863" s="185"/>
      <c r="AT863" s="185"/>
      <c r="AU863" s="185"/>
      <c r="AV863" s="185"/>
      <c r="AW863" s="186"/>
      <c r="AX863" s="41"/>
      <c r="AY863" s="35" t="s">
        <v>24</v>
      </c>
      <c r="AZ863" s="36" t="s">
        <v>25</v>
      </c>
      <c r="BA863" s="36"/>
      <c r="BB863" s="36" t="s">
        <v>3154</v>
      </c>
      <c r="BC863" s="33" t="s">
        <v>3296</v>
      </c>
      <c r="BD863" s="36">
        <v>1</v>
      </c>
      <c r="BE863" s="36">
        <v>1</v>
      </c>
      <c r="BF863" s="51"/>
      <c r="BG863" s="51"/>
      <c r="BH863" s="51"/>
      <c r="BI863" s="51"/>
      <c r="BJ863" s="51"/>
      <c r="BK863" s="51"/>
      <c r="BL863" s="51"/>
      <c r="BM863" s="51"/>
      <c r="BN863" s="51"/>
      <c r="BO863" s="51"/>
    </row>
    <row r="864" spans="1:67" ht="78.75" customHeight="1" x14ac:dyDescent="0.25">
      <c r="A864" s="201">
        <v>864</v>
      </c>
      <c r="B864" s="183" t="s">
        <v>4288</v>
      </c>
      <c r="C864" s="183" t="s">
        <v>4289</v>
      </c>
      <c r="D864" s="36" t="s">
        <v>18</v>
      </c>
      <c r="E864" s="36" t="s">
        <v>19</v>
      </c>
      <c r="F864" s="202">
        <v>11.3</v>
      </c>
      <c r="G864" s="202">
        <v>101</v>
      </c>
      <c r="H864" s="109" t="s">
        <v>4372</v>
      </c>
      <c r="I864" s="109"/>
      <c r="J864" s="109"/>
      <c r="K864" s="109"/>
      <c r="L864" s="34" t="s">
        <v>2190</v>
      </c>
      <c r="M864" s="182" t="s">
        <v>3718</v>
      </c>
      <c r="N864" s="183" t="s">
        <v>4371</v>
      </c>
      <c r="O864" s="184" t="s">
        <v>19</v>
      </c>
      <c r="P864" s="109"/>
      <c r="Q864" s="182" t="s">
        <v>25</v>
      </c>
      <c r="R864" s="109" t="s">
        <v>3184</v>
      </c>
      <c r="S864" s="183"/>
      <c r="T864" s="33"/>
      <c r="U864" s="33" t="s">
        <v>21</v>
      </c>
      <c r="V864" s="45" t="s">
        <v>21</v>
      </c>
      <c r="W864" s="34" t="s">
        <v>2189</v>
      </c>
      <c r="X864" s="34" t="s">
        <v>23</v>
      </c>
      <c r="Y864" s="36">
        <v>1</v>
      </c>
      <c r="Z864" s="36"/>
      <c r="AA864" s="36"/>
      <c r="AB864" s="36"/>
      <c r="AC864" s="36"/>
      <c r="AD864" s="36"/>
      <c r="AE864" s="36"/>
      <c r="AF864" s="51"/>
      <c r="AG864" s="51"/>
      <c r="AH864" s="51">
        <v>1</v>
      </c>
      <c r="AI864" s="51"/>
      <c r="AJ864" s="51"/>
      <c r="AK864" s="51"/>
      <c r="AL864" s="33"/>
      <c r="AM864" s="33"/>
      <c r="AN864" s="185"/>
      <c r="AO864" s="185" t="s">
        <v>3271</v>
      </c>
      <c r="AP864" s="185"/>
      <c r="AQ864" s="185"/>
      <c r="AR864" s="185"/>
      <c r="AS864" s="185"/>
      <c r="AT864" s="185"/>
      <c r="AU864" s="185"/>
      <c r="AV864" s="185"/>
      <c r="AW864" s="186"/>
      <c r="AX864" s="41"/>
      <c r="AY864" s="35" t="s">
        <v>24</v>
      </c>
      <c r="AZ864" s="36" t="s">
        <v>25</v>
      </c>
      <c r="BA864" s="36"/>
      <c r="BB864" s="36" t="s">
        <v>3154</v>
      </c>
      <c r="BC864" s="33" t="s">
        <v>3296</v>
      </c>
      <c r="BD864" s="36">
        <v>1</v>
      </c>
      <c r="BE864" s="36">
        <v>1</v>
      </c>
      <c r="BF864" s="51"/>
      <c r="BG864" s="51"/>
      <c r="BH864" s="51"/>
      <c r="BI864" s="51"/>
      <c r="BJ864" s="51"/>
      <c r="BK864" s="51"/>
      <c r="BL864" s="51"/>
      <c r="BM864" s="51"/>
      <c r="BN864" s="51"/>
      <c r="BO864" s="51"/>
    </row>
    <row r="865" spans="1:67" ht="45" customHeight="1" x14ac:dyDescent="0.25">
      <c r="A865" s="201">
        <v>865</v>
      </c>
      <c r="B865" s="183" t="s">
        <v>4288</v>
      </c>
      <c r="C865" s="183" t="s">
        <v>4289</v>
      </c>
      <c r="D865" s="36" t="s">
        <v>18</v>
      </c>
      <c r="E865" s="36" t="s">
        <v>19</v>
      </c>
      <c r="F865" s="202">
        <v>11.3</v>
      </c>
      <c r="G865" s="202">
        <v>102</v>
      </c>
      <c r="H865" s="109" t="s">
        <v>4373</v>
      </c>
      <c r="I865" s="109"/>
      <c r="J865" s="109"/>
      <c r="K865" s="109"/>
      <c r="L865" s="34" t="s">
        <v>2191</v>
      </c>
      <c r="M865" s="182" t="s">
        <v>3718</v>
      </c>
      <c r="N865" s="183" t="s">
        <v>4374</v>
      </c>
      <c r="O865" s="184" t="s">
        <v>19</v>
      </c>
      <c r="P865" s="109"/>
      <c r="Q865" s="182" t="s">
        <v>25</v>
      </c>
      <c r="R865" s="109" t="s">
        <v>3184</v>
      </c>
      <c r="S865" s="183"/>
      <c r="T865" s="33"/>
      <c r="U865" s="33" t="s">
        <v>21</v>
      </c>
      <c r="V865" s="45" t="s">
        <v>58</v>
      </c>
      <c r="W865" s="34" t="s">
        <v>2192</v>
      </c>
      <c r="X865" s="34" t="s">
        <v>23</v>
      </c>
      <c r="Y865" s="36"/>
      <c r="Z865" s="36"/>
      <c r="AA865" s="36"/>
      <c r="AB865" s="36">
        <v>1</v>
      </c>
      <c r="AC865" s="36"/>
      <c r="AD865" s="36"/>
      <c r="AE865" s="36"/>
      <c r="AF865" s="51"/>
      <c r="AG865" s="51"/>
      <c r="AH865" s="51">
        <v>1</v>
      </c>
      <c r="AI865" s="51"/>
      <c r="AJ865" s="51"/>
      <c r="AK865" s="51"/>
      <c r="AL865" s="33"/>
      <c r="AM865" s="33"/>
      <c r="AN865" s="186"/>
      <c r="AO865" s="185" t="s">
        <v>3271</v>
      </c>
      <c r="AP865" s="185"/>
      <c r="AQ865" s="185"/>
      <c r="AR865" s="185"/>
      <c r="AS865" s="185"/>
      <c r="AT865" s="185"/>
      <c r="AU865" s="185"/>
      <c r="AV865" s="185"/>
      <c r="AW865" s="186"/>
      <c r="AX865" s="41"/>
      <c r="AY865" s="35" t="s">
        <v>24</v>
      </c>
      <c r="AZ865" s="36" t="s">
        <v>25</v>
      </c>
      <c r="BA865" s="36"/>
      <c r="BB865" s="36" t="s">
        <v>3154</v>
      </c>
      <c r="BC865" s="33" t="s">
        <v>3296</v>
      </c>
      <c r="BD865" s="36">
        <v>1</v>
      </c>
      <c r="BE865" s="36">
        <v>1</v>
      </c>
      <c r="BF865" s="51"/>
      <c r="BG865" s="51"/>
      <c r="BH865" s="51"/>
      <c r="BI865" s="51"/>
      <c r="BJ865" s="51"/>
      <c r="BK865" s="51"/>
      <c r="BL865" s="51"/>
      <c r="BM865" s="51"/>
      <c r="BN865" s="51"/>
      <c r="BO865" s="51"/>
    </row>
    <row r="866" spans="1:67" ht="94.5" customHeight="1" x14ac:dyDescent="0.25">
      <c r="A866" s="201">
        <v>866</v>
      </c>
      <c r="B866" s="183" t="s">
        <v>4288</v>
      </c>
      <c r="C866" s="183" t="s">
        <v>4289</v>
      </c>
      <c r="D866" s="36" t="s">
        <v>18</v>
      </c>
      <c r="E866" s="36" t="s">
        <v>19</v>
      </c>
      <c r="F866" s="202">
        <v>11.3</v>
      </c>
      <c r="G866" s="202">
        <v>102</v>
      </c>
      <c r="H866" s="109" t="s">
        <v>4375</v>
      </c>
      <c r="I866" s="109"/>
      <c r="J866" s="109"/>
      <c r="K866" s="109"/>
      <c r="L866" s="34" t="s">
        <v>2193</v>
      </c>
      <c r="M866" s="182" t="s">
        <v>3718</v>
      </c>
      <c r="N866" s="183" t="s">
        <v>4376</v>
      </c>
      <c r="O866" s="184" t="s">
        <v>19</v>
      </c>
      <c r="P866" s="109"/>
      <c r="Q866" s="182" t="s">
        <v>25</v>
      </c>
      <c r="R866" s="109" t="s">
        <v>3184</v>
      </c>
      <c r="S866" s="183"/>
      <c r="T866" s="33"/>
      <c r="U866" s="33" t="s">
        <v>21</v>
      </c>
      <c r="V866" s="45" t="s">
        <v>21</v>
      </c>
      <c r="W866" s="34" t="s">
        <v>2194</v>
      </c>
      <c r="X866" s="34" t="s">
        <v>2195</v>
      </c>
      <c r="Y866" s="36">
        <v>1</v>
      </c>
      <c r="Z866" s="36"/>
      <c r="AA866" s="36"/>
      <c r="AB866" s="36"/>
      <c r="AC866" s="36"/>
      <c r="AD866" s="36"/>
      <c r="AE866" s="36"/>
      <c r="AF866" s="51"/>
      <c r="AG866" s="51"/>
      <c r="AH866" s="51">
        <v>1</v>
      </c>
      <c r="AI866" s="51"/>
      <c r="AJ866" s="51"/>
      <c r="AK866" s="51"/>
      <c r="AL866" s="33"/>
      <c r="AM866" s="33"/>
      <c r="AN866" s="185"/>
      <c r="AO866" s="185" t="s">
        <v>3271</v>
      </c>
      <c r="AP866" s="185"/>
      <c r="AQ866" s="185"/>
      <c r="AR866" s="185"/>
      <c r="AS866" s="185"/>
      <c r="AT866" s="185"/>
      <c r="AU866" s="185"/>
      <c r="AV866" s="185"/>
      <c r="AW866" s="186"/>
      <c r="AX866" s="41"/>
      <c r="AY866" s="35" t="s">
        <v>2196</v>
      </c>
      <c r="AZ866" s="36" t="s">
        <v>25</v>
      </c>
      <c r="BA866" s="36"/>
      <c r="BB866" s="36" t="s">
        <v>3154</v>
      </c>
      <c r="BC866" s="33" t="s">
        <v>3296</v>
      </c>
      <c r="BD866" s="36">
        <v>1</v>
      </c>
      <c r="BE866" s="36">
        <v>1</v>
      </c>
      <c r="BF866" s="51"/>
      <c r="BG866" s="51"/>
      <c r="BH866" s="51"/>
      <c r="BI866" s="51"/>
      <c r="BJ866" s="51"/>
      <c r="BK866" s="51"/>
      <c r="BL866" s="51"/>
      <c r="BM866" s="51"/>
      <c r="BN866" s="51"/>
      <c r="BO866" s="51"/>
    </row>
    <row r="867" spans="1:67" ht="47.25" customHeight="1" x14ac:dyDescent="0.25">
      <c r="A867" s="201">
        <v>867</v>
      </c>
      <c r="B867" s="183" t="s">
        <v>4288</v>
      </c>
      <c r="C867" s="183" t="s">
        <v>4289</v>
      </c>
      <c r="D867" s="36" t="s">
        <v>18</v>
      </c>
      <c r="E867" s="36" t="s">
        <v>19</v>
      </c>
      <c r="F867" s="202">
        <v>11.3</v>
      </c>
      <c r="G867" s="202">
        <v>102</v>
      </c>
      <c r="H867" s="109" t="s">
        <v>4377</v>
      </c>
      <c r="I867" s="109"/>
      <c r="J867" s="109"/>
      <c r="K867" s="109"/>
      <c r="L867" s="34" t="s">
        <v>2197</v>
      </c>
      <c r="M867" s="182" t="s">
        <v>3718</v>
      </c>
      <c r="N867" s="183" t="s">
        <v>4378</v>
      </c>
      <c r="O867" s="184" t="s">
        <v>19</v>
      </c>
      <c r="P867" s="109"/>
      <c r="Q867" s="182" t="s">
        <v>25</v>
      </c>
      <c r="R867" s="109" t="s">
        <v>3184</v>
      </c>
      <c r="S867" s="183"/>
      <c r="T867" s="33"/>
      <c r="U867" s="33" t="s">
        <v>21</v>
      </c>
      <c r="V867" s="45" t="s">
        <v>21</v>
      </c>
      <c r="W867" s="34" t="s">
        <v>2198</v>
      </c>
      <c r="X867" s="34" t="s">
        <v>23</v>
      </c>
      <c r="Y867" s="36">
        <v>1</v>
      </c>
      <c r="Z867" s="36"/>
      <c r="AA867" s="36"/>
      <c r="AB867" s="36"/>
      <c r="AC867" s="36"/>
      <c r="AD867" s="36"/>
      <c r="AE867" s="36"/>
      <c r="AF867" s="51"/>
      <c r="AG867" s="51"/>
      <c r="AH867" s="51">
        <v>1</v>
      </c>
      <c r="AI867" s="51"/>
      <c r="AJ867" s="51"/>
      <c r="AK867" s="51"/>
      <c r="AL867" s="33"/>
      <c r="AM867" s="33"/>
      <c r="AN867" s="185"/>
      <c r="AO867" s="185" t="s">
        <v>3271</v>
      </c>
      <c r="AP867" s="185"/>
      <c r="AQ867" s="185"/>
      <c r="AR867" s="185"/>
      <c r="AS867" s="185"/>
      <c r="AT867" s="185"/>
      <c r="AU867" s="185"/>
      <c r="AV867" s="185"/>
      <c r="AW867" s="186"/>
      <c r="AX867" s="41"/>
      <c r="AY867" s="35" t="s">
        <v>24</v>
      </c>
      <c r="AZ867" s="36" t="s">
        <v>25</v>
      </c>
      <c r="BA867" s="36"/>
      <c r="BB867" s="36" t="s">
        <v>3154</v>
      </c>
      <c r="BC867" s="33" t="s">
        <v>3296</v>
      </c>
      <c r="BD867" s="36">
        <v>1</v>
      </c>
      <c r="BE867" s="36">
        <v>1</v>
      </c>
      <c r="BF867" s="51"/>
      <c r="BG867" s="51"/>
      <c r="BH867" s="51"/>
      <c r="BI867" s="51"/>
      <c r="BJ867" s="51"/>
      <c r="BK867" s="51"/>
      <c r="BL867" s="51"/>
      <c r="BM867" s="51"/>
      <c r="BN867" s="51"/>
      <c r="BO867" s="51"/>
    </row>
    <row r="868" spans="1:67" ht="141.75" customHeight="1" x14ac:dyDescent="0.25">
      <c r="A868" s="201">
        <v>868</v>
      </c>
      <c r="B868" s="183" t="s">
        <v>4288</v>
      </c>
      <c r="C868" s="183" t="s">
        <v>4289</v>
      </c>
      <c r="D868" s="36" t="s">
        <v>18</v>
      </c>
      <c r="E868" s="36" t="s">
        <v>19</v>
      </c>
      <c r="F868" s="202">
        <v>11.3</v>
      </c>
      <c r="G868" s="202">
        <v>103</v>
      </c>
      <c r="H868" s="109" t="s">
        <v>4379</v>
      </c>
      <c r="I868" s="109"/>
      <c r="J868" s="109"/>
      <c r="K868" s="109"/>
      <c r="L868" s="34" t="s">
        <v>2199</v>
      </c>
      <c r="M868" s="182" t="s">
        <v>3718</v>
      </c>
      <c r="N868" s="183" t="s">
        <v>4380</v>
      </c>
      <c r="O868" s="184" t="s">
        <v>19</v>
      </c>
      <c r="P868" s="109"/>
      <c r="Q868" s="182" t="s">
        <v>25</v>
      </c>
      <c r="R868" s="109" t="s">
        <v>3184</v>
      </c>
      <c r="S868" s="183"/>
      <c r="T868" s="33"/>
      <c r="U868" s="33" t="s">
        <v>58</v>
      </c>
      <c r="V868" s="45" t="s">
        <v>58</v>
      </c>
      <c r="W868" s="34" t="s">
        <v>2200</v>
      </c>
      <c r="X868" s="34" t="s">
        <v>1956</v>
      </c>
      <c r="Y868" s="36"/>
      <c r="Z868" s="36"/>
      <c r="AA868" s="36"/>
      <c r="AB868" s="36">
        <v>1</v>
      </c>
      <c r="AC868" s="36"/>
      <c r="AD868" s="36"/>
      <c r="AE868" s="36"/>
      <c r="AF868" s="51"/>
      <c r="AG868" s="51"/>
      <c r="AH868" s="51">
        <v>1</v>
      </c>
      <c r="AI868" s="51"/>
      <c r="AJ868" s="51"/>
      <c r="AK868" s="51"/>
      <c r="AL868" s="33"/>
      <c r="AM868" s="33"/>
      <c r="AN868" s="186"/>
      <c r="AO868" s="186"/>
      <c r="AP868" s="185"/>
      <c r="AQ868" s="185"/>
      <c r="AR868" s="185"/>
      <c r="AS868" s="185"/>
      <c r="AT868" s="185"/>
      <c r="AU868" s="185"/>
      <c r="AV868" s="185"/>
      <c r="AW868" s="186"/>
      <c r="AX868" s="41"/>
      <c r="AY868" s="35" t="s">
        <v>24</v>
      </c>
      <c r="AZ868" s="36" t="s">
        <v>25</v>
      </c>
      <c r="BA868" s="36"/>
      <c r="BB868" s="51"/>
      <c r="BC868" s="33"/>
      <c r="BD868" s="36">
        <v>1</v>
      </c>
      <c r="BE868" s="36">
        <v>1</v>
      </c>
      <c r="BF868" s="51"/>
      <c r="BG868" s="51"/>
      <c r="BH868" s="51"/>
      <c r="BI868" s="51"/>
      <c r="BJ868" s="51"/>
      <c r="BK868" s="51"/>
      <c r="BL868" s="51"/>
      <c r="BM868" s="51"/>
      <c r="BN868" s="51"/>
      <c r="BO868" s="51"/>
    </row>
    <row r="869" spans="1:67" ht="60.75" customHeight="1" x14ac:dyDescent="0.25">
      <c r="A869" s="201">
        <v>869</v>
      </c>
      <c r="B869" s="183" t="s">
        <v>4288</v>
      </c>
      <c r="C869" s="183" t="s">
        <v>4289</v>
      </c>
      <c r="D869" s="36" t="s">
        <v>18</v>
      </c>
      <c r="E869" s="36" t="s">
        <v>19</v>
      </c>
      <c r="F869" s="202">
        <v>11.3</v>
      </c>
      <c r="G869" s="202">
        <v>103</v>
      </c>
      <c r="H869" s="109" t="s">
        <v>4381</v>
      </c>
      <c r="I869" s="109"/>
      <c r="J869" s="109"/>
      <c r="K869" s="109"/>
      <c r="L869" s="34" t="s">
        <v>2201</v>
      </c>
      <c r="M869" s="182" t="s">
        <v>3718</v>
      </c>
      <c r="N869" s="183" t="s">
        <v>4365</v>
      </c>
      <c r="O869" s="184" t="s">
        <v>19</v>
      </c>
      <c r="P869" s="109"/>
      <c r="Q869" s="182" t="s">
        <v>25</v>
      </c>
      <c r="R869" s="109" t="s">
        <v>3184</v>
      </c>
      <c r="S869" s="183"/>
      <c r="T869" s="33"/>
      <c r="U869" s="33" t="s">
        <v>21</v>
      </c>
      <c r="V869" s="45" t="s">
        <v>21</v>
      </c>
      <c r="W869" s="34" t="s">
        <v>2202</v>
      </c>
      <c r="X869" s="34" t="s">
        <v>23</v>
      </c>
      <c r="Y869" s="36">
        <v>1</v>
      </c>
      <c r="Z869" s="36"/>
      <c r="AA869" s="36"/>
      <c r="AB869" s="36"/>
      <c r="AC869" s="36"/>
      <c r="AD869" s="36"/>
      <c r="AE869" s="36"/>
      <c r="AF869" s="51"/>
      <c r="AG869" s="51"/>
      <c r="AH869" s="51">
        <v>1</v>
      </c>
      <c r="AI869" s="51"/>
      <c r="AJ869" s="51"/>
      <c r="AK869" s="51"/>
      <c r="AL869" s="33"/>
      <c r="AM869" s="33"/>
      <c r="AN869" s="185"/>
      <c r="AO869" s="185" t="s">
        <v>3271</v>
      </c>
      <c r="AP869" s="185"/>
      <c r="AQ869" s="185"/>
      <c r="AR869" s="185"/>
      <c r="AS869" s="185"/>
      <c r="AT869" s="185"/>
      <c r="AU869" s="185"/>
      <c r="AV869" s="185"/>
      <c r="AW869" s="186"/>
      <c r="AX869" s="41"/>
      <c r="AY869" s="35" t="s">
        <v>807</v>
      </c>
      <c r="AZ869" s="36" t="s">
        <v>25</v>
      </c>
      <c r="BA869" s="36"/>
      <c r="BB869" s="36" t="s">
        <v>3154</v>
      </c>
      <c r="BC869" s="33" t="s">
        <v>3296</v>
      </c>
      <c r="BD869" s="36">
        <v>1</v>
      </c>
      <c r="BE869" s="36">
        <v>1</v>
      </c>
      <c r="BF869" s="51"/>
      <c r="BG869" s="51"/>
      <c r="BH869" s="51"/>
      <c r="BI869" s="51"/>
      <c r="BJ869" s="51"/>
      <c r="BK869" s="51"/>
      <c r="BL869" s="51"/>
      <c r="BM869" s="51"/>
      <c r="BN869" s="51"/>
      <c r="BO869" s="51"/>
    </row>
    <row r="870" spans="1:67" ht="60.75" customHeight="1" x14ac:dyDescent="0.25">
      <c r="A870" s="201">
        <v>870</v>
      </c>
      <c r="B870" s="183" t="s">
        <v>4288</v>
      </c>
      <c r="C870" s="183" t="s">
        <v>4289</v>
      </c>
      <c r="D870" s="36" t="s">
        <v>18</v>
      </c>
      <c r="E870" s="36" t="s">
        <v>19</v>
      </c>
      <c r="F870" s="202">
        <v>11.3</v>
      </c>
      <c r="G870" s="202">
        <v>103</v>
      </c>
      <c r="H870" s="109" t="s">
        <v>4382</v>
      </c>
      <c r="I870" s="109"/>
      <c r="J870" s="109"/>
      <c r="K870" s="109"/>
      <c r="L870" s="34" t="s">
        <v>2203</v>
      </c>
      <c r="M870" s="182" t="s">
        <v>3718</v>
      </c>
      <c r="N870" s="183" t="s">
        <v>4365</v>
      </c>
      <c r="O870" s="184" t="s">
        <v>19</v>
      </c>
      <c r="P870" s="109"/>
      <c r="Q870" s="182" t="s">
        <v>25</v>
      </c>
      <c r="R870" s="109" t="s">
        <v>3184</v>
      </c>
      <c r="S870" s="183"/>
      <c r="T870" s="33"/>
      <c r="U870" s="33" t="s">
        <v>21</v>
      </c>
      <c r="V870" s="45" t="s">
        <v>21</v>
      </c>
      <c r="W870" s="34" t="s">
        <v>2202</v>
      </c>
      <c r="X870" s="34" t="s">
        <v>23</v>
      </c>
      <c r="Y870" s="36">
        <v>1</v>
      </c>
      <c r="Z870" s="36"/>
      <c r="AA870" s="36"/>
      <c r="AB870" s="36"/>
      <c r="AC870" s="36"/>
      <c r="AD870" s="36"/>
      <c r="AE870" s="36"/>
      <c r="AF870" s="51"/>
      <c r="AG870" s="51"/>
      <c r="AH870" s="51">
        <v>1</v>
      </c>
      <c r="AI870" s="51"/>
      <c r="AJ870" s="51"/>
      <c r="AK870" s="51"/>
      <c r="AL870" s="33"/>
      <c r="AM870" s="33"/>
      <c r="AN870" s="185"/>
      <c r="AO870" s="185" t="s">
        <v>3271</v>
      </c>
      <c r="AP870" s="185"/>
      <c r="AQ870" s="185"/>
      <c r="AR870" s="185"/>
      <c r="AS870" s="185"/>
      <c r="AT870" s="185"/>
      <c r="AU870" s="185"/>
      <c r="AV870" s="185"/>
      <c r="AW870" s="186"/>
      <c r="AX870" s="41"/>
      <c r="AY870" s="35" t="s">
        <v>807</v>
      </c>
      <c r="AZ870" s="36" t="s">
        <v>25</v>
      </c>
      <c r="BA870" s="36"/>
      <c r="BB870" s="36" t="s">
        <v>3154</v>
      </c>
      <c r="BC870" s="33" t="s">
        <v>3296</v>
      </c>
      <c r="BD870" s="36">
        <v>1</v>
      </c>
      <c r="BE870" s="36">
        <v>1</v>
      </c>
      <c r="BF870" s="51"/>
      <c r="BG870" s="51"/>
      <c r="BH870" s="51"/>
      <c r="BI870" s="51"/>
      <c r="BJ870" s="51"/>
      <c r="BK870" s="51"/>
      <c r="BL870" s="51"/>
      <c r="BM870" s="51"/>
      <c r="BN870" s="51"/>
      <c r="BO870" s="51"/>
    </row>
    <row r="871" spans="1:67" ht="60.75" customHeight="1" x14ac:dyDescent="0.25">
      <c r="A871" s="201">
        <v>871</v>
      </c>
      <c r="B871" s="183" t="s">
        <v>4288</v>
      </c>
      <c r="C871" s="183" t="s">
        <v>4289</v>
      </c>
      <c r="D871" s="36" t="s">
        <v>18</v>
      </c>
      <c r="E871" s="36" t="s">
        <v>19</v>
      </c>
      <c r="F871" s="202">
        <v>11.3</v>
      </c>
      <c r="G871" s="202">
        <v>104</v>
      </c>
      <c r="H871" s="109" t="s">
        <v>4383</v>
      </c>
      <c r="I871" s="109"/>
      <c r="J871" s="109"/>
      <c r="K871" s="109"/>
      <c r="L871" s="34" t="s">
        <v>2204</v>
      </c>
      <c r="M871" s="182" t="s">
        <v>3718</v>
      </c>
      <c r="N871" s="183" t="s">
        <v>4365</v>
      </c>
      <c r="O871" s="184" t="s">
        <v>19</v>
      </c>
      <c r="P871" s="109"/>
      <c r="Q871" s="182" t="s">
        <v>25</v>
      </c>
      <c r="R871" s="109" t="s">
        <v>3184</v>
      </c>
      <c r="S871" s="183"/>
      <c r="T871" s="33"/>
      <c r="U871" s="33" t="s">
        <v>21</v>
      </c>
      <c r="V871" s="45" t="s">
        <v>21</v>
      </c>
      <c r="W871" s="34" t="s">
        <v>2202</v>
      </c>
      <c r="X871" s="34" t="s">
        <v>23</v>
      </c>
      <c r="Y871" s="36">
        <v>1</v>
      </c>
      <c r="Z871" s="36"/>
      <c r="AA871" s="36"/>
      <c r="AB871" s="36"/>
      <c r="AC871" s="36"/>
      <c r="AD871" s="36"/>
      <c r="AE871" s="36"/>
      <c r="AF871" s="51"/>
      <c r="AG871" s="51"/>
      <c r="AH871" s="51">
        <v>1</v>
      </c>
      <c r="AI871" s="51"/>
      <c r="AJ871" s="51"/>
      <c r="AK871" s="51"/>
      <c r="AL871" s="33"/>
      <c r="AM871" s="33"/>
      <c r="AN871" s="185"/>
      <c r="AO871" s="185" t="s">
        <v>3271</v>
      </c>
      <c r="AP871" s="185"/>
      <c r="AQ871" s="185"/>
      <c r="AR871" s="185"/>
      <c r="AS871" s="185"/>
      <c r="AT871" s="185"/>
      <c r="AU871" s="185"/>
      <c r="AV871" s="185"/>
      <c r="AW871" s="186"/>
      <c r="AX871" s="41"/>
      <c r="AY871" s="35" t="s">
        <v>807</v>
      </c>
      <c r="AZ871" s="36" t="s">
        <v>25</v>
      </c>
      <c r="BA871" s="36"/>
      <c r="BB871" s="36" t="s">
        <v>3154</v>
      </c>
      <c r="BC871" s="33" t="s">
        <v>3296</v>
      </c>
      <c r="BD871" s="36">
        <v>1</v>
      </c>
      <c r="BE871" s="36">
        <v>1</v>
      </c>
      <c r="BF871" s="51"/>
      <c r="BG871" s="51"/>
      <c r="BH871" s="51"/>
      <c r="BI871" s="51"/>
      <c r="BJ871" s="51"/>
      <c r="BK871" s="51"/>
      <c r="BL871" s="51"/>
      <c r="BM871" s="51"/>
      <c r="BN871" s="51"/>
      <c r="BO871" s="51"/>
    </row>
    <row r="872" spans="1:67" ht="60.75" customHeight="1" x14ac:dyDescent="0.25">
      <c r="A872" s="201">
        <v>872</v>
      </c>
      <c r="B872" s="183" t="s">
        <v>4288</v>
      </c>
      <c r="C872" s="183" t="s">
        <v>4289</v>
      </c>
      <c r="D872" s="36" t="s">
        <v>18</v>
      </c>
      <c r="E872" s="36" t="s">
        <v>19</v>
      </c>
      <c r="F872" s="202">
        <v>11.3</v>
      </c>
      <c r="G872" s="202">
        <v>104</v>
      </c>
      <c r="H872" s="109" t="s">
        <v>4384</v>
      </c>
      <c r="I872" s="109"/>
      <c r="J872" s="109"/>
      <c r="K872" s="109"/>
      <c r="L872" s="34" t="s">
        <v>2205</v>
      </c>
      <c r="M872" s="182" t="s">
        <v>3718</v>
      </c>
      <c r="N872" s="183" t="s">
        <v>4365</v>
      </c>
      <c r="O872" s="184" t="s">
        <v>19</v>
      </c>
      <c r="P872" s="109"/>
      <c r="Q872" s="182" t="s">
        <v>25</v>
      </c>
      <c r="R872" s="109" t="s">
        <v>3184</v>
      </c>
      <c r="S872" s="183"/>
      <c r="T872" s="33"/>
      <c r="U872" s="33" t="s">
        <v>21</v>
      </c>
      <c r="V872" s="45" t="s">
        <v>21</v>
      </c>
      <c r="W872" s="34" t="s">
        <v>2202</v>
      </c>
      <c r="X872" s="34" t="s">
        <v>23</v>
      </c>
      <c r="Y872" s="36">
        <v>1</v>
      </c>
      <c r="Z872" s="36"/>
      <c r="AA872" s="36"/>
      <c r="AB872" s="36"/>
      <c r="AC872" s="36"/>
      <c r="AD872" s="36"/>
      <c r="AE872" s="36"/>
      <c r="AF872" s="51"/>
      <c r="AG872" s="51"/>
      <c r="AH872" s="51">
        <v>1</v>
      </c>
      <c r="AI872" s="51"/>
      <c r="AJ872" s="51"/>
      <c r="AK872" s="51"/>
      <c r="AL872" s="33"/>
      <c r="AM872" s="33"/>
      <c r="AN872" s="185"/>
      <c r="AO872" s="185" t="s">
        <v>3271</v>
      </c>
      <c r="AP872" s="185"/>
      <c r="AQ872" s="185"/>
      <c r="AR872" s="185"/>
      <c r="AS872" s="185"/>
      <c r="AT872" s="185"/>
      <c r="AU872" s="185"/>
      <c r="AV872" s="185"/>
      <c r="AW872" s="186"/>
      <c r="AX872" s="41"/>
      <c r="AY872" s="35" t="s">
        <v>807</v>
      </c>
      <c r="AZ872" s="36" t="s">
        <v>25</v>
      </c>
      <c r="BA872" s="36"/>
      <c r="BB872" s="36" t="s">
        <v>3154</v>
      </c>
      <c r="BC872" s="33" t="s">
        <v>3296</v>
      </c>
      <c r="BD872" s="36">
        <v>1</v>
      </c>
      <c r="BE872" s="36">
        <v>1</v>
      </c>
      <c r="BF872" s="51"/>
      <c r="BG872" s="51"/>
      <c r="BH872" s="51"/>
      <c r="BI872" s="51"/>
      <c r="BJ872" s="51"/>
      <c r="BK872" s="51"/>
      <c r="BL872" s="51"/>
      <c r="BM872" s="51"/>
      <c r="BN872" s="51"/>
      <c r="BO872" s="51"/>
    </row>
    <row r="873" spans="1:67" ht="60.75" customHeight="1" x14ac:dyDescent="0.25">
      <c r="A873" s="201">
        <v>873</v>
      </c>
      <c r="B873" s="183" t="s">
        <v>4288</v>
      </c>
      <c r="C873" s="183" t="s">
        <v>4289</v>
      </c>
      <c r="D873" s="36" t="s">
        <v>18</v>
      </c>
      <c r="E873" s="36" t="s">
        <v>19</v>
      </c>
      <c r="F873" s="202">
        <v>11.3</v>
      </c>
      <c r="G873" s="202">
        <v>104</v>
      </c>
      <c r="H873" s="109" t="s">
        <v>4385</v>
      </c>
      <c r="I873" s="109"/>
      <c r="J873" s="109"/>
      <c r="K873" s="109"/>
      <c r="L873" s="34" t="s">
        <v>2205</v>
      </c>
      <c r="M873" s="182" t="s">
        <v>3718</v>
      </c>
      <c r="N873" s="183" t="s">
        <v>4365</v>
      </c>
      <c r="O873" s="184" t="s">
        <v>19</v>
      </c>
      <c r="P873" s="109"/>
      <c r="Q873" s="182" t="s">
        <v>25</v>
      </c>
      <c r="R873" s="109" t="s">
        <v>3184</v>
      </c>
      <c r="S873" s="183"/>
      <c r="T873" s="33"/>
      <c r="U873" s="33" t="s">
        <v>21</v>
      </c>
      <c r="V873" s="45" t="s">
        <v>21</v>
      </c>
      <c r="W873" s="34" t="s">
        <v>2202</v>
      </c>
      <c r="X873" s="34" t="s">
        <v>23</v>
      </c>
      <c r="Y873" s="36">
        <v>1</v>
      </c>
      <c r="Z873" s="36"/>
      <c r="AA873" s="36"/>
      <c r="AB873" s="36"/>
      <c r="AC873" s="36"/>
      <c r="AD873" s="36"/>
      <c r="AE873" s="36"/>
      <c r="AF873" s="51"/>
      <c r="AG873" s="51"/>
      <c r="AH873" s="51">
        <v>1</v>
      </c>
      <c r="AI873" s="51"/>
      <c r="AJ873" s="51"/>
      <c r="AK873" s="51"/>
      <c r="AL873" s="33"/>
      <c r="AM873" s="33"/>
      <c r="AN873" s="185"/>
      <c r="AO873" s="185" t="s">
        <v>3271</v>
      </c>
      <c r="AP873" s="185"/>
      <c r="AQ873" s="185"/>
      <c r="AR873" s="185"/>
      <c r="AS873" s="185"/>
      <c r="AT873" s="185"/>
      <c r="AU873" s="185"/>
      <c r="AV873" s="185"/>
      <c r="AW873" s="186"/>
      <c r="AX873" s="41"/>
      <c r="AY873" s="35" t="s">
        <v>807</v>
      </c>
      <c r="AZ873" s="36" t="s">
        <v>25</v>
      </c>
      <c r="BA873" s="36"/>
      <c r="BB873" s="36" t="s">
        <v>3154</v>
      </c>
      <c r="BC873" s="33" t="s">
        <v>3296</v>
      </c>
      <c r="BD873" s="36">
        <v>1</v>
      </c>
      <c r="BE873" s="36">
        <v>1</v>
      </c>
      <c r="BF873" s="51"/>
      <c r="BG873" s="51"/>
      <c r="BH873" s="51"/>
      <c r="BI873" s="51"/>
      <c r="BJ873" s="51"/>
      <c r="BK873" s="51"/>
      <c r="BL873" s="51"/>
      <c r="BM873" s="51"/>
      <c r="BN873" s="51"/>
      <c r="BO873" s="51"/>
    </row>
    <row r="874" spans="1:67" ht="60.75" customHeight="1" x14ac:dyDescent="0.25">
      <c r="A874" s="201">
        <v>874</v>
      </c>
      <c r="B874" s="183" t="s">
        <v>4288</v>
      </c>
      <c r="C874" s="183" t="s">
        <v>4289</v>
      </c>
      <c r="D874" s="36" t="s">
        <v>18</v>
      </c>
      <c r="E874" s="36" t="s">
        <v>19</v>
      </c>
      <c r="F874" s="202">
        <v>11.3</v>
      </c>
      <c r="G874" s="202">
        <v>104</v>
      </c>
      <c r="H874" s="109" t="s">
        <v>4386</v>
      </c>
      <c r="I874" s="109"/>
      <c r="J874" s="109"/>
      <c r="K874" s="109"/>
      <c r="L874" s="34" t="s">
        <v>2205</v>
      </c>
      <c r="M874" s="182" t="s">
        <v>3718</v>
      </c>
      <c r="N874" s="183" t="s">
        <v>4365</v>
      </c>
      <c r="O874" s="184" t="s">
        <v>19</v>
      </c>
      <c r="P874" s="109"/>
      <c r="Q874" s="182" t="s">
        <v>25</v>
      </c>
      <c r="R874" s="109" t="s">
        <v>3184</v>
      </c>
      <c r="S874" s="183"/>
      <c r="T874" s="33"/>
      <c r="U874" s="33" t="s">
        <v>21</v>
      </c>
      <c r="V874" s="45" t="s">
        <v>21</v>
      </c>
      <c r="W874" s="34" t="s">
        <v>2202</v>
      </c>
      <c r="X874" s="34" t="s">
        <v>23</v>
      </c>
      <c r="Y874" s="36">
        <v>1</v>
      </c>
      <c r="Z874" s="36"/>
      <c r="AA874" s="36"/>
      <c r="AB874" s="36"/>
      <c r="AC874" s="36"/>
      <c r="AD874" s="36"/>
      <c r="AE874" s="36"/>
      <c r="AF874" s="51"/>
      <c r="AG874" s="51"/>
      <c r="AH874" s="51">
        <v>1</v>
      </c>
      <c r="AI874" s="51"/>
      <c r="AJ874" s="51"/>
      <c r="AK874" s="51"/>
      <c r="AL874" s="33"/>
      <c r="AM874" s="33"/>
      <c r="AN874" s="185"/>
      <c r="AO874" s="185" t="s">
        <v>3271</v>
      </c>
      <c r="AP874" s="185"/>
      <c r="AQ874" s="185"/>
      <c r="AR874" s="185"/>
      <c r="AS874" s="185"/>
      <c r="AT874" s="185"/>
      <c r="AU874" s="185"/>
      <c r="AV874" s="185"/>
      <c r="AW874" s="186"/>
      <c r="AX874" s="41"/>
      <c r="AY874" s="35" t="s">
        <v>807</v>
      </c>
      <c r="AZ874" s="36" t="s">
        <v>25</v>
      </c>
      <c r="BA874" s="36"/>
      <c r="BB874" s="36" t="s">
        <v>3154</v>
      </c>
      <c r="BC874" s="33" t="s">
        <v>3296</v>
      </c>
      <c r="BD874" s="36">
        <v>1</v>
      </c>
      <c r="BE874" s="36">
        <v>1</v>
      </c>
      <c r="BF874" s="51"/>
      <c r="BG874" s="51"/>
      <c r="BH874" s="51"/>
      <c r="BI874" s="51"/>
      <c r="BJ874" s="51"/>
      <c r="BK874" s="51"/>
      <c r="BL874" s="51"/>
      <c r="BM874" s="51"/>
      <c r="BN874" s="51"/>
      <c r="BO874" s="51"/>
    </row>
    <row r="875" spans="1:67" ht="60.75" customHeight="1" x14ac:dyDescent="0.25">
      <c r="A875" s="201">
        <v>875</v>
      </c>
      <c r="B875" s="183" t="s">
        <v>4288</v>
      </c>
      <c r="C875" s="183" t="s">
        <v>4289</v>
      </c>
      <c r="D875" s="36" t="s">
        <v>18</v>
      </c>
      <c r="E875" s="36" t="s">
        <v>19</v>
      </c>
      <c r="F875" s="202">
        <v>11.3</v>
      </c>
      <c r="G875" s="202">
        <v>104</v>
      </c>
      <c r="H875" s="109" t="s">
        <v>4387</v>
      </c>
      <c r="I875" s="109"/>
      <c r="J875" s="109"/>
      <c r="K875" s="109"/>
      <c r="L875" s="34" t="s">
        <v>2205</v>
      </c>
      <c r="M875" s="182" t="s">
        <v>3718</v>
      </c>
      <c r="N875" s="183" t="s">
        <v>4365</v>
      </c>
      <c r="O875" s="184" t="s">
        <v>19</v>
      </c>
      <c r="P875" s="109"/>
      <c r="Q875" s="182" t="s">
        <v>25</v>
      </c>
      <c r="R875" s="109" t="s">
        <v>3184</v>
      </c>
      <c r="S875" s="183"/>
      <c r="T875" s="33"/>
      <c r="U875" s="33" t="s">
        <v>21</v>
      </c>
      <c r="V875" s="45" t="s">
        <v>21</v>
      </c>
      <c r="W875" s="34" t="s">
        <v>2202</v>
      </c>
      <c r="X875" s="34" t="s">
        <v>23</v>
      </c>
      <c r="Y875" s="36">
        <v>1</v>
      </c>
      <c r="Z875" s="36"/>
      <c r="AA875" s="36"/>
      <c r="AB875" s="36"/>
      <c r="AC875" s="36"/>
      <c r="AD875" s="36"/>
      <c r="AE875" s="36"/>
      <c r="AF875" s="51"/>
      <c r="AG875" s="51"/>
      <c r="AH875" s="51">
        <v>1</v>
      </c>
      <c r="AI875" s="51"/>
      <c r="AJ875" s="51"/>
      <c r="AK875" s="51"/>
      <c r="AL875" s="33"/>
      <c r="AM875" s="33"/>
      <c r="AN875" s="185"/>
      <c r="AO875" s="185" t="s">
        <v>3271</v>
      </c>
      <c r="AP875" s="185"/>
      <c r="AQ875" s="185"/>
      <c r="AR875" s="185"/>
      <c r="AS875" s="185"/>
      <c r="AT875" s="185"/>
      <c r="AU875" s="185"/>
      <c r="AV875" s="185"/>
      <c r="AW875" s="186"/>
      <c r="AX875" s="41"/>
      <c r="AY875" s="35" t="s">
        <v>807</v>
      </c>
      <c r="AZ875" s="36" t="s">
        <v>25</v>
      </c>
      <c r="BA875" s="36"/>
      <c r="BB875" s="36" t="s">
        <v>3154</v>
      </c>
      <c r="BC875" s="33" t="s">
        <v>3296</v>
      </c>
      <c r="BD875" s="36">
        <v>1</v>
      </c>
      <c r="BE875" s="36">
        <v>1</v>
      </c>
      <c r="BF875" s="51"/>
      <c r="BG875" s="51"/>
      <c r="BH875" s="51"/>
      <c r="BI875" s="51"/>
      <c r="BJ875" s="51"/>
      <c r="BK875" s="51"/>
      <c r="BL875" s="51"/>
      <c r="BM875" s="51"/>
      <c r="BN875" s="51"/>
      <c r="BO875" s="51"/>
    </row>
    <row r="876" spans="1:67" ht="71.25" customHeight="1" x14ac:dyDescent="0.25">
      <c r="A876" s="201">
        <v>876</v>
      </c>
      <c r="B876" s="183" t="s">
        <v>4288</v>
      </c>
      <c r="C876" s="183" t="s">
        <v>4289</v>
      </c>
      <c r="D876" s="36" t="s">
        <v>18</v>
      </c>
      <c r="E876" s="36" t="s">
        <v>19</v>
      </c>
      <c r="F876" s="202">
        <v>11.3</v>
      </c>
      <c r="G876" s="202">
        <v>105</v>
      </c>
      <c r="H876" s="109" t="s">
        <v>4388</v>
      </c>
      <c r="I876" s="109"/>
      <c r="J876" s="109"/>
      <c r="K876" s="109"/>
      <c r="L876" s="34" t="s">
        <v>2206</v>
      </c>
      <c r="M876" s="182" t="s">
        <v>3718</v>
      </c>
      <c r="N876" s="183" t="s">
        <v>4389</v>
      </c>
      <c r="O876" s="184" t="s">
        <v>19</v>
      </c>
      <c r="P876" s="109"/>
      <c r="Q876" s="182" t="s">
        <v>25</v>
      </c>
      <c r="R876" s="109" t="s">
        <v>3184</v>
      </c>
      <c r="S876" s="183"/>
      <c r="T876" s="33"/>
      <c r="U876" s="33" t="s">
        <v>58</v>
      </c>
      <c r="V876" s="45" t="s">
        <v>58</v>
      </c>
      <c r="W876" s="34" t="s">
        <v>2207</v>
      </c>
      <c r="X876" s="34" t="s">
        <v>23</v>
      </c>
      <c r="Y876" s="36"/>
      <c r="Z876" s="36"/>
      <c r="AA876" s="36"/>
      <c r="AB876" s="36">
        <v>1</v>
      </c>
      <c r="AC876" s="36"/>
      <c r="AD876" s="36"/>
      <c r="AE876" s="36"/>
      <c r="AF876" s="51"/>
      <c r="AG876" s="51"/>
      <c r="AH876" s="51">
        <v>1</v>
      </c>
      <c r="AI876" s="51"/>
      <c r="AJ876" s="51"/>
      <c r="AK876" s="51"/>
      <c r="AL876" s="33"/>
      <c r="AM876" s="33"/>
      <c r="AN876" s="186"/>
      <c r="AO876" s="186"/>
      <c r="AP876" s="185"/>
      <c r="AQ876" s="185"/>
      <c r="AR876" s="185"/>
      <c r="AS876" s="185"/>
      <c r="AT876" s="185"/>
      <c r="AU876" s="185"/>
      <c r="AV876" s="185"/>
      <c r="AW876" s="186"/>
      <c r="AX876" s="41"/>
      <c r="AY876" s="35" t="s">
        <v>24</v>
      </c>
      <c r="AZ876" s="36" t="s">
        <v>25</v>
      </c>
      <c r="BA876" s="36"/>
      <c r="BB876" s="51"/>
      <c r="BC876" s="33"/>
      <c r="BD876" s="36">
        <v>1</v>
      </c>
      <c r="BE876" s="36">
        <v>1</v>
      </c>
      <c r="BF876" s="51"/>
      <c r="BG876" s="51"/>
      <c r="BH876" s="51"/>
      <c r="BI876" s="51"/>
      <c r="BJ876" s="51"/>
      <c r="BK876" s="51"/>
      <c r="BL876" s="51"/>
      <c r="BM876" s="51"/>
      <c r="BN876" s="51"/>
      <c r="BO876" s="51"/>
    </row>
    <row r="877" spans="1:67" ht="66" customHeight="1" x14ac:dyDescent="0.25">
      <c r="A877" s="201">
        <v>877</v>
      </c>
      <c r="B877" s="183" t="s">
        <v>4288</v>
      </c>
      <c r="C877" s="183" t="s">
        <v>4289</v>
      </c>
      <c r="D877" s="36" t="s">
        <v>18</v>
      </c>
      <c r="E877" s="36" t="s">
        <v>19</v>
      </c>
      <c r="F877" s="202">
        <v>11.3</v>
      </c>
      <c r="G877" s="202">
        <v>105</v>
      </c>
      <c r="H877" s="109" t="s">
        <v>4390</v>
      </c>
      <c r="I877" s="109"/>
      <c r="J877" s="109"/>
      <c r="K877" s="109"/>
      <c r="L877" s="34" t="s">
        <v>2208</v>
      </c>
      <c r="M877" s="182" t="s">
        <v>3718</v>
      </c>
      <c r="N877" s="183" t="s">
        <v>4365</v>
      </c>
      <c r="O877" s="184" t="s">
        <v>19</v>
      </c>
      <c r="P877" s="109"/>
      <c r="Q877" s="182" t="s">
        <v>25</v>
      </c>
      <c r="R877" s="109" t="s">
        <v>3184</v>
      </c>
      <c r="S877" s="183"/>
      <c r="T877" s="33"/>
      <c r="U877" s="33" t="s">
        <v>21</v>
      </c>
      <c r="V877" s="45" t="s">
        <v>21</v>
      </c>
      <c r="W877" s="34" t="s">
        <v>2202</v>
      </c>
      <c r="X877" s="34" t="s">
        <v>23</v>
      </c>
      <c r="Y877" s="36">
        <v>1</v>
      </c>
      <c r="Z877" s="36"/>
      <c r="AA877" s="36"/>
      <c r="AB877" s="36"/>
      <c r="AC877" s="36"/>
      <c r="AD877" s="36"/>
      <c r="AE877" s="36"/>
      <c r="AF877" s="51"/>
      <c r="AG877" s="51"/>
      <c r="AH877" s="51">
        <v>1</v>
      </c>
      <c r="AI877" s="51"/>
      <c r="AJ877" s="51"/>
      <c r="AK877" s="51"/>
      <c r="AL877" s="33"/>
      <c r="AM877" s="33"/>
      <c r="AN877" s="185"/>
      <c r="AO877" s="185" t="s">
        <v>3271</v>
      </c>
      <c r="AP877" s="185"/>
      <c r="AQ877" s="185"/>
      <c r="AR877" s="185"/>
      <c r="AS877" s="185"/>
      <c r="AT877" s="185"/>
      <c r="AU877" s="185"/>
      <c r="AV877" s="185"/>
      <c r="AW877" s="186"/>
      <c r="AX877" s="41"/>
      <c r="AY877" s="35" t="s">
        <v>807</v>
      </c>
      <c r="AZ877" s="36" t="s">
        <v>25</v>
      </c>
      <c r="BA877" s="36"/>
      <c r="BB877" s="36" t="s">
        <v>3154</v>
      </c>
      <c r="BC877" s="33" t="s">
        <v>3296</v>
      </c>
      <c r="BD877" s="36">
        <v>1</v>
      </c>
      <c r="BE877" s="36">
        <v>1</v>
      </c>
      <c r="BF877" s="51"/>
      <c r="BG877" s="51"/>
      <c r="BH877" s="51"/>
      <c r="BI877" s="51"/>
      <c r="BJ877" s="51"/>
      <c r="BK877" s="51"/>
      <c r="BL877" s="51"/>
      <c r="BM877" s="51"/>
      <c r="BN877" s="51"/>
      <c r="BO877" s="51"/>
    </row>
    <row r="878" spans="1:67" ht="66" customHeight="1" x14ac:dyDescent="0.25">
      <c r="A878" s="201">
        <v>878</v>
      </c>
      <c r="B878" s="183" t="s">
        <v>4288</v>
      </c>
      <c r="C878" s="183" t="s">
        <v>4289</v>
      </c>
      <c r="D878" s="36" t="s">
        <v>18</v>
      </c>
      <c r="E878" s="36" t="s">
        <v>19</v>
      </c>
      <c r="F878" s="202">
        <v>11.3</v>
      </c>
      <c r="G878" s="202">
        <v>105</v>
      </c>
      <c r="H878" s="109" t="s">
        <v>4391</v>
      </c>
      <c r="I878" s="109"/>
      <c r="J878" s="109"/>
      <c r="K878" s="109"/>
      <c r="L878" s="34" t="s">
        <v>2205</v>
      </c>
      <c r="M878" s="182" t="s">
        <v>3718</v>
      </c>
      <c r="N878" s="183" t="s">
        <v>4365</v>
      </c>
      <c r="O878" s="184" t="s">
        <v>19</v>
      </c>
      <c r="P878" s="109"/>
      <c r="Q878" s="182" t="s">
        <v>25</v>
      </c>
      <c r="R878" s="109" t="s">
        <v>3184</v>
      </c>
      <c r="S878" s="183"/>
      <c r="T878" s="33"/>
      <c r="U878" s="33" t="s">
        <v>21</v>
      </c>
      <c r="V878" s="45" t="s">
        <v>21</v>
      </c>
      <c r="W878" s="34" t="s">
        <v>2202</v>
      </c>
      <c r="X878" s="34" t="s">
        <v>23</v>
      </c>
      <c r="Y878" s="36">
        <v>1</v>
      </c>
      <c r="Z878" s="36"/>
      <c r="AA878" s="36"/>
      <c r="AB878" s="36"/>
      <c r="AC878" s="36"/>
      <c r="AD878" s="36"/>
      <c r="AE878" s="36"/>
      <c r="AF878" s="51"/>
      <c r="AG878" s="51"/>
      <c r="AH878" s="51">
        <v>1</v>
      </c>
      <c r="AI878" s="51"/>
      <c r="AJ878" s="51"/>
      <c r="AK878" s="51"/>
      <c r="AL878" s="33"/>
      <c r="AM878" s="33"/>
      <c r="AN878" s="185"/>
      <c r="AO878" s="185" t="s">
        <v>3271</v>
      </c>
      <c r="AP878" s="185"/>
      <c r="AQ878" s="185"/>
      <c r="AR878" s="185"/>
      <c r="AS878" s="185"/>
      <c r="AT878" s="185"/>
      <c r="AU878" s="185"/>
      <c r="AV878" s="185"/>
      <c r="AW878" s="186"/>
      <c r="AX878" s="41"/>
      <c r="AY878" s="35" t="s">
        <v>807</v>
      </c>
      <c r="AZ878" s="36" t="s">
        <v>25</v>
      </c>
      <c r="BA878" s="36"/>
      <c r="BB878" s="36" t="s">
        <v>3154</v>
      </c>
      <c r="BC878" s="33" t="s">
        <v>3296</v>
      </c>
      <c r="BD878" s="36">
        <v>1</v>
      </c>
      <c r="BE878" s="36">
        <v>1</v>
      </c>
      <c r="BF878" s="51"/>
      <c r="BG878" s="51"/>
      <c r="BH878" s="51"/>
      <c r="BI878" s="51"/>
      <c r="BJ878" s="51"/>
      <c r="BK878" s="51"/>
      <c r="BL878" s="51"/>
      <c r="BM878" s="51"/>
      <c r="BN878" s="51"/>
      <c r="BO878" s="51"/>
    </row>
    <row r="879" spans="1:67" ht="101.25" customHeight="1" x14ac:dyDescent="0.25">
      <c r="A879" s="201">
        <v>879</v>
      </c>
      <c r="B879" s="183" t="s">
        <v>4288</v>
      </c>
      <c r="C879" s="183" t="s">
        <v>4289</v>
      </c>
      <c r="D879" s="36" t="s">
        <v>18</v>
      </c>
      <c r="E879" s="36" t="s">
        <v>19</v>
      </c>
      <c r="F879" s="202">
        <v>11.3</v>
      </c>
      <c r="G879" s="202">
        <v>105</v>
      </c>
      <c r="H879" s="109" t="s">
        <v>4392</v>
      </c>
      <c r="I879" s="109"/>
      <c r="J879" s="109"/>
      <c r="K879" s="109"/>
      <c r="L879" s="34" t="s">
        <v>2209</v>
      </c>
      <c r="M879" s="182" t="s">
        <v>3718</v>
      </c>
      <c r="N879" s="183" t="s">
        <v>4357</v>
      </c>
      <c r="O879" s="184" t="s">
        <v>19</v>
      </c>
      <c r="P879" s="109"/>
      <c r="Q879" s="182" t="s">
        <v>25</v>
      </c>
      <c r="R879" s="109" t="s">
        <v>3184</v>
      </c>
      <c r="S879" s="183"/>
      <c r="T879" s="33"/>
      <c r="U879" s="33" t="s">
        <v>58</v>
      </c>
      <c r="V879" s="45" t="s">
        <v>58</v>
      </c>
      <c r="W879" s="34" t="s">
        <v>2172</v>
      </c>
      <c r="X879" s="34" t="s">
        <v>893</v>
      </c>
      <c r="Y879" s="35" t="s">
        <v>24</v>
      </c>
      <c r="Z879" s="36"/>
      <c r="AA879" s="36"/>
      <c r="AB879" s="36">
        <v>1</v>
      </c>
      <c r="AC879" s="36"/>
      <c r="AD879" s="36"/>
      <c r="AE879" s="36"/>
      <c r="AF879" s="51"/>
      <c r="AG879" s="51"/>
      <c r="AH879" s="51">
        <v>1</v>
      </c>
      <c r="AI879" s="51"/>
      <c r="AJ879" s="51"/>
      <c r="AK879" s="51"/>
      <c r="AL879" s="33"/>
      <c r="AM879" s="33"/>
      <c r="AN879" s="186"/>
      <c r="AO879" s="186"/>
      <c r="AP879" s="185"/>
      <c r="AQ879" s="185"/>
      <c r="AR879" s="185"/>
      <c r="AS879" s="185"/>
      <c r="AT879" s="185"/>
      <c r="AU879" s="185"/>
      <c r="AV879" s="185"/>
      <c r="AW879" s="186"/>
      <c r="AX879" s="41"/>
      <c r="AY879" s="35" t="s">
        <v>894</v>
      </c>
      <c r="AZ879" s="36" t="s">
        <v>25</v>
      </c>
      <c r="BA879" s="36"/>
      <c r="BB879" s="51"/>
      <c r="BC879" s="33"/>
      <c r="BD879" s="36">
        <v>1</v>
      </c>
      <c r="BE879" s="51"/>
      <c r="BF879" s="51"/>
      <c r="BG879" s="51"/>
      <c r="BH879" s="51"/>
      <c r="BI879" s="51"/>
      <c r="BJ879" s="51"/>
      <c r="BK879" s="51"/>
      <c r="BL879" s="51"/>
      <c r="BM879" s="51"/>
      <c r="BN879" s="51"/>
      <c r="BO879" s="51"/>
    </row>
    <row r="880" spans="1:67" ht="50.25" customHeight="1" x14ac:dyDescent="0.25">
      <c r="A880" s="201">
        <v>880</v>
      </c>
      <c r="B880" s="183" t="s">
        <v>4288</v>
      </c>
      <c r="C880" s="183" t="s">
        <v>4289</v>
      </c>
      <c r="D880" s="36" t="s">
        <v>18</v>
      </c>
      <c r="E880" s="36" t="s">
        <v>19</v>
      </c>
      <c r="F880" s="202">
        <v>11.3</v>
      </c>
      <c r="G880" s="202">
        <v>106</v>
      </c>
      <c r="H880" s="109" t="s">
        <v>4393</v>
      </c>
      <c r="I880" s="109"/>
      <c r="J880" s="109"/>
      <c r="K880" s="109"/>
      <c r="L880" s="34" t="s">
        <v>2210</v>
      </c>
      <c r="M880" s="182" t="s">
        <v>3718</v>
      </c>
      <c r="N880" s="183" t="s">
        <v>4365</v>
      </c>
      <c r="O880" s="184" t="s">
        <v>19</v>
      </c>
      <c r="P880" s="109"/>
      <c r="Q880" s="182" t="s">
        <v>25</v>
      </c>
      <c r="R880" s="109" t="s">
        <v>3184</v>
      </c>
      <c r="S880" s="183"/>
      <c r="T880" s="33"/>
      <c r="U880" s="33" t="s">
        <v>21</v>
      </c>
      <c r="V880" s="45" t="s">
        <v>21</v>
      </c>
      <c r="W880" s="34" t="s">
        <v>2202</v>
      </c>
      <c r="X880" s="34" t="s">
        <v>23</v>
      </c>
      <c r="Y880" s="36">
        <v>1</v>
      </c>
      <c r="Z880" s="36"/>
      <c r="AA880" s="36"/>
      <c r="AB880" s="36"/>
      <c r="AC880" s="36"/>
      <c r="AD880" s="36"/>
      <c r="AE880" s="36"/>
      <c r="AF880" s="51"/>
      <c r="AG880" s="51"/>
      <c r="AH880" s="51">
        <v>1</v>
      </c>
      <c r="AI880" s="51"/>
      <c r="AJ880" s="51"/>
      <c r="AK880" s="51"/>
      <c r="AL880" s="33"/>
      <c r="AM880" s="33"/>
      <c r="AN880" s="185"/>
      <c r="AO880" s="185" t="s">
        <v>3271</v>
      </c>
      <c r="AP880" s="185"/>
      <c r="AQ880" s="185"/>
      <c r="AR880" s="185"/>
      <c r="AS880" s="185"/>
      <c r="AT880" s="185"/>
      <c r="AU880" s="185"/>
      <c r="AV880" s="185"/>
      <c r="AW880" s="186"/>
      <c r="AX880" s="41"/>
      <c r="AY880" s="35" t="s">
        <v>807</v>
      </c>
      <c r="AZ880" s="36" t="s">
        <v>25</v>
      </c>
      <c r="BA880" s="36"/>
      <c r="BB880" s="36" t="s">
        <v>3154</v>
      </c>
      <c r="BC880" s="33" t="s">
        <v>3296</v>
      </c>
      <c r="BD880" s="36">
        <v>1</v>
      </c>
      <c r="BE880" s="51"/>
      <c r="BF880" s="51"/>
      <c r="BG880" s="51"/>
      <c r="BH880" s="51"/>
      <c r="BI880" s="51"/>
      <c r="BJ880" s="51"/>
      <c r="BK880" s="51"/>
      <c r="BL880" s="51"/>
      <c r="BM880" s="51"/>
      <c r="BN880" s="51"/>
      <c r="BO880" s="51"/>
    </row>
    <row r="881" spans="1:67" ht="47.25" customHeight="1" x14ac:dyDescent="0.25">
      <c r="A881" s="201">
        <v>881</v>
      </c>
      <c r="B881" s="183" t="s">
        <v>4288</v>
      </c>
      <c r="C881" s="183" t="s">
        <v>4289</v>
      </c>
      <c r="D881" s="36" t="s">
        <v>18</v>
      </c>
      <c r="E881" s="36" t="s">
        <v>19</v>
      </c>
      <c r="F881" s="202">
        <v>11.3</v>
      </c>
      <c r="G881" s="202">
        <v>106</v>
      </c>
      <c r="H881" s="109" t="s">
        <v>4394</v>
      </c>
      <c r="I881" s="109"/>
      <c r="J881" s="109"/>
      <c r="K881" s="109"/>
      <c r="L881" s="34" t="s">
        <v>2208</v>
      </c>
      <c r="M881" s="182" t="s">
        <v>3718</v>
      </c>
      <c r="N881" s="183" t="s">
        <v>4365</v>
      </c>
      <c r="O881" s="184" t="s">
        <v>19</v>
      </c>
      <c r="P881" s="109"/>
      <c r="Q881" s="182" t="s">
        <v>25</v>
      </c>
      <c r="R881" s="109" t="s">
        <v>3184</v>
      </c>
      <c r="S881" s="183"/>
      <c r="T881" s="33"/>
      <c r="U881" s="33" t="s">
        <v>21</v>
      </c>
      <c r="V881" s="45" t="s">
        <v>21</v>
      </c>
      <c r="W881" s="34" t="s">
        <v>2202</v>
      </c>
      <c r="X881" s="34" t="s">
        <v>23</v>
      </c>
      <c r="Y881" s="36">
        <v>1</v>
      </c>
      <c r="Z881" s="36"/>
      <c r="AA881" s="36"/>
      <c r="AB881" s="36"/>
      <c r="AC881" s="36"/>
      <c r="AD881" s="36"/>
      <c r="AE881" s="36"/>
      <c r="AF881" s="51"/>
      <c r="AG881" s="51"/>
      <c r="AH881" s="51">
        <v>1</v>
      </c>
      <c r="AI881" s="51"/>
      <c r="AJ881" s="51"/>
      <c r="AK881" s="51"/>
      <c r="AL881" s="33"/>
      <c r="AM881" s="33"/>
      <c r="AN881" s="185"/>
      <c r="AO881" s="185" t="s">
        <v>3271</v>
      </c>
      <c r="AP881" s="185"/>
      <c r="AQ881" s="185"/>
      <c r="AR881" s="185"/>
      <c r="AS881" s="185"/>
      <c r="AT881" s="185"/>
      <c r="AU881" s="185"/>
      <c r="AV881" s="185"/>
      <c r="AW881" s="186"/>
      <c r="AX881" s="41"/>
      <c r="AY881" s="35" t="s">
        <v>807</v>
      </c>
      <c r="AZ881" s="36" t="s">
        <v>25</v>
      </c>
      <c r="BA881" s="36"/>
      <c r="BB881" s="36" t="s">
        <v>3154</v>
      </c>
      <c r="BC881" s="33" t="s">
        <v>3296</v>
      </c>
      <c r="BD881" s="36">
        <v>1</v>
      </c>
      <c r="BE881" s="51"/>
      <c r="BF881" s="51"/>
      <c r="BG881" s="51"/>
      <c r="BH881" s="51"/>
      <c r="BI881" s="51"/>
      <c r="BJ881" s="51"/>
      <c r="BK881" s="51"/>
      <c r="BL881" s="51"/>
      <c r="BM881" s="51"/>
      <c r="BN881" s="51"/>
      <c r="BO881" s="51"/>
    </row>
    <row r="882" spans="1:67" ht="102" customHeight="1" x14ac:dyDescent="0.25">
      <c r="A882" s="201">
        <v>882</v>
      </c>
      <c r="B882" s="183" t="s">
        <v>4288</v>
      </c>
      <c r="C882" s="183" t="s">
        <v>4289</v>
      </c>
      <c r="D882" s="36" t="s">
        <v>18</v>
      </c>
      <c r="E882" s="36" t="s">
        <v>19</v>
      </c>
      <c r="F882" s="202">
        <v>11.7</v>
      </c>
      <c r="G882" s="202">
        <v>107</v>
      </c>
      <c r="H882" s="202">
        <v>1</v>
      </c>
      <c r="I882" s="202"/>
      <c r="J882" s="202"/>
      <c r="K882" s="202"/>
      <c r="L882" s="34" t="s">
        <v>2211</v>
      </c>
      <c r="M882" s="182" t="s">
        <v>3718</v>
      </c>
      <c r="N882" s="183" t="s">
        <v>4395</v>
      </c>
      <c r="O882" s="184" t="s">
        <v>19</v>
      </c>
      <c r="P882" s="109"/>
      <c r="Q882" s="182" t="s">
        <v>25</v>
      </c>
      <c r="R882" s="109" t="s">
        <v>3184</v>
      </c>
      <c r="S882" s="183"/>
      <c r="T882" s="33"/>
      <c r="U882" s="33" t="s">
        <v>58</v>
      </c>
      <c r="V882" s="45" t="s">
        <v>58</v>
      </c>
      <c r="W882" s="34" t="s">
        <v>2212</v>
      </c>
      <c r="X882" s="34" t="s">
        <v>23</v>
      </c>
      <c r="Y882" s="36"/>
      <c r="Z882" s="36"/>
      <c r="AA882" s="36"/>
      <c r="AB882" s="36">
        <v>1</v>
      </c>
      <c r="AC882" s="36"/>
      <c r="AD882" s="36"/>
      <c r="AE882" s="36"/>
      <c r="AF882" s="51"/>
      <c r="AG882" s="51"/>
      <c r="AH882" s="51">
        <v>1</v>
      </c>
      <c r="AI882" s="51"/>
      <c r="AJ882" s="51"/>
      <c r="AK882" s="51"/>
      <c r="AL882" s="33"/>
      <c r="AM882" s="33"/>
      <c r="AN882" s="186"/>
      <c r="AO882" s="186"/>
      <c r="AP882" s="185"/>
      <c r="AQ882" s="185"/>
      <c r="AR882" s="185"/>
      <c r="AS882" s="185"/>
      <c r="AT882" s="185"/>
      <c r="AU882" s="185"/>
      <c r="AV882" s="185"/>
      <c r="AW882" s="186"/>
      <c r="AX882" s="41"/>
      <c r="AY882" s="35" t="s">
        <v>24</v>
      </c>
      <c r="AZ882" s="36" t="s">
        <v>25</v>
      </c>
      <c r="BA882" s="36"/>
      <c r="BB882" s="51"/>
      <c r="BC882" s="33"/>
      <c r="BD882" s="36">
        <v>1</v>
      </c>
      <c r="BE882" s="51"/>
      <c r="BF882" s="51"/>
      <c r="BG882" s="51"/>
      <c r="BH882" s="51"/>
      <c r="BI882" s="51"/>
      <c r="BJ882" s="51"/>
      <c r="BK882" s="51"/>
      <c r="BL882" s="51"/>
      <c r="BM882" s="51"/>
      <c r="BN882" s="51"/>
      <c r="BO882" s="51"/>
    </row>
    <row r="883" spans="1:67" ht="58.5" customHeight="1" x14ac:dyDescent="0.25">
      <c r="A883" s="201">
        <v>883</v>
      </c>
      <c r="B883" s="183" t="s">
        <v>4288</v>
      </c>
      <c r="C883" s="183" t="s">
        <v>4289</v>
      </c>
      <c r="D883" s="36" t="s">
        <v>18</v>
      </c>
      <c r="E883" s="36" t="s">
        <v>19</v>
      </c>
      <c r="F883" s="202">
        <v>11.7</v>
      </c>
      <c r="G883" s="202">
        <v>108</v>
      </c>
      <c r="H883" s="109" t="s">
        <v>4396</v>
      </c>
      <c r="I883" s="109"/>
      <c r="J883" s="109"/>
      <c r="K883" s="109"/>
      <c r="L883" s="34" t="s">
        <v>2205</v>
      </c>
      <c r="M883" s="182" t="s">
        <v>3718</v>
      </c>
      <c r="N883" s="183" t="s">
        <v>4365</v>
      </c>
      <c r="O883" s="184" t="s">
        <v>19</v>
      </c>
      <c r="P883" s="109"/>
      <c r="Q883" s="182" t="s">
        <v>25</v>
      </c>
      <c r="R883" s="109" t="s">
        <v>3184</v>
      </c>
      <c r="S883" s="183"/>
      <c r="T883" s="33"/>
      <c r="U883" s="33" t="s">
        <v>21</v>
      </c>
      <c r="V883" s="45" t="s">
        <v>21</v>
      </c>
      <c r="W883" s="34" t="s">
        <v>2202</v>
      </c>
      <c r="X883" s="34" t="s">
        <v>23</v>
      </c>
      <c r="Y883" s="36">
        <v>1</v>
      </c>
      <c r="Z883" s="36"/>
      <c r="AA883" s="36"/>
      <c r="AB883" s="36"/>
      <c r="AC883" s="36"/>
      <c r="AD883" s="36"/>
      <c r="AE883" s="36"/>
      <c r="AF883" s="51"/>
      <c r="AG883" s="51"/>
      <c r="AH883" s="51">
        <v>1</v>
      </c>
      <c r="AI883" s="51"/>
      <c r="AJ883" s="51"/>
      <c r="AK883" s="51"/>
      <c r="AL883" s="33"/>
      <c r="AM883" s="33"/>
      <c r="AN883" s="185"/>
      <c r="AO883" s="185" t="s">
        <v>3271</v>
      </c>
      <c r="AP883" s="185"/>
      <c r="AQ883" s="185"/>
      <c r="AR883" s="185"/>
      <c r="AS883" s="185"/>
      <c r="AT883" s="185"/>
      <c r="AU883" s="185"/>
      <c r="AV883" s="185"/>
      <c r="AW883" s="186"/>
      <c r="AX883" s="41"/>
      <c r="AY883" s="35" t="s">
        <v>807</v>
      </c>
      <c r="AZ883" s="36" t="s">
        <v>25</v>
      </c>
      <c r="BA883" s="36"/>
      <c r="BB883" s="36" t="s">
        <v>3154</v>
      </c>
      <c r="BC883" s="33" t="s">
        <v>3296</v>
      </c>
      <c r="BD883" s="36">
        <v>1</v>
      </c>
      <c r="BE883" s="51"/>
      <c r="BF883" s="51"/>
      <c r="BG883" s="51"/>
      <c r="BH883" s="51"/>
      <c r="BI883" s="51"/>
      <c r="BJ883" s="51"/>
      <c r="BK883" s="51"/>
      <c r="BL883" s="51"/>
      <c r="BM883" s="51"/>
      <c r="BN883" s="51"/>
      <c r="BO883" s="51"/>
    </row>
    <row r="884" spans="1:67" ht="47.25" customHeight="1" x14ac:dyDescent="0.25">
      <c r="A884" s="201">
        <v>884</v>
      </c>
      <c r="B884" s="183" t="s">
        <v>4288</v>
      </c>
      <c r="C884" s="183" t="s">
        <v>4289</v>
      </c>
      <c r="D884" s="36" t="s">
        <v>30</v>
      </c>
      <c r="E884" s="36" t="s">
        <v>41</v>
      </c>
      <c r="F884" s="202">
        <v>1.6</v>
      </c>
      <c r="G884" s="202">
        <v>1</v>
      </c>
      <c r="H884" s="202">
        <v>1</v>
      </c>
      <c r="I884" s="202"/>
      <c r="J884" s="202"/>
      <c r="K884" s="202"/>
      <c r="L884" s="34" t="s">
        <v>2078</v>
      </c>
      <c r="M884" s="182"/>
      <c r="N884" s="183"/>
      <c r="O884" s="184" t="s">
        <v>41</v>
      </c>
      <c r="P884" s="109"/>
      <c r="Q884" s="182" t="s">
        <v>25</v>
      </c>
      <c r="R884" s="109"/>
      <c r="S884" s="183" t="s">
        <v>3177</v>
      </c>
      <c r="T884" s="33" t="s">
        <v>4397</v>
      </c>
      <c r="U884" s="33" t="s">
        <v>21</v>
      </c>
      <c r="V884" s="45" t="s">
        <v>21</v>
      </c>
      <c r="W884" s="34" t="s">
        <v>222</v>
      </c>
      <c r="X884" s="49" t="s">
        <v>66</v>
      </c>
      <c r="Y884" s="36">
        <v>1</v>
      </c>
      <c r="Z884" s="36"/>
      <c r="AA884" s="36"/>
      <c r="AB884" s="36"/>
      <c r="AC884" s="36"/>
      <c r="AD884" s="36"/>
      <c r="AE884" s="36"/>
      <c r="AF884" s="51"/>
      <c r="AG884" s="51"/>
      <c r="AH884" s="51">
        <v>1</v>
      </c>
      <c r="AI884" s="51"/>
      <c r="AJ884" s="51"/>
      <c r="AK884" s="51"/>
      <c r="AL884" s="33"/>
      <c r="AM884" s="33"/>
      <c r="AN884" s="185" t="s">
        <v>3176</v>
      </c>
      <c r="AO884" s="185"/>
      <c r="AP884" s="185" t="s">
        <v>2694</v>
      </c>
      <c r="AQ884" s="185" t="s">
        <v>2694</v>
      </c>
      <c r="AR884" s="185" t="s">
        <v>3166</v>
      </c>
      <c r="AS884" s="185" t="s">
        <v>2694</v>
      </c>
      <c r="AT884" s="185"/>
      <c r="AU884" s="185"/>
      <c r="AV884" s="185"/>
      <c r="AW884" s="186"/>
      <c r="AX884" s="185"/>
      <c r="AY884" s="41" t="s">
        <v>46</v>
      </c>
      <c r="AZ884" s="41"/>
      <c r="BA884" s="36"/>
      <c r="BB884" s="51"/>
      <c r="BC884" s="33"/>
      <c r="BD884" s="33"/>
      <c r="BE884" s="51"/>
      <c r="BF884" s="51"/>
      <c r="BG884" s="51"/>
      <c r="BH884" s="51"/>
      <c r="BI884" s="51"/>
      <c r="BJ884" s="51"/>
      <c r="BK884" s="51"/>
      <c r="BL884" s="51"/>
      <c r="BM884" s="51"/>
      <c r="BN884" s="51"/>
      <c r="BO884" s="51"/>
    </row>
    <row r="885" spans="1:67" ht="47.25" customHeight="1" x14ac:dyDescent="0.25">
      <c r="A885" s="201">
        <v>885</v>
      </c>
      <c r="B885" s="183" t="s">
        <v>4288</v>
      </c>
      <c r="C885" s="183" t="s">
        <v>4289</v>
      </c>
      <c r="D885" s="36" t="s">
        <v>30</v>
      </c>
      <c r="E885" s="36" t="s">
        <v>41</v>
      </c>
      <c r="F885" s="202">
        <v>1.7</v>
      </c>
      <c r="G885" s="202">
        <v>1</v>
      </c>
      <c r="H885" s="202">
        <v>1</v>
      </c>
      <c r="I885" s="202"/>
      <c r="J885" s="202"/>
      <c r="K885" s="202"/>
      <c r="L885" s="34" t="s">
        <v>2078</v>
      </c>
      <c r="M885" s="182"/>
      <c r="N885" s="183"/>
      <c r="O885" s="184" t="s">
        <v>41</v>
      </c>
      <c r="P885" s="109"/>
      <c r="Q885" s="182" t="s">
        <v>25</v>
      </c>
      <c r="R885" s="109"/>
      <c r="S885" s="183" t="s">
        <v>3177</v>
      </c>
      <c r="T885" s="33" t="s">
        <v>4397</v>
      </c>
      <c r="U885" s="33" t="s">
        <v>21</v>
      </c>
      <c r="V885" s="45" t="s">
        <v>21</v>
      </c>
      <c r="W885" s="34" t="s">
        <v>222</v>
      </c>
      <c r="X885" s="49" t="s">
        <v>315</v>
      </c>
      <c r="Y885" s="36">
        <v>1</v>
      </c>
      <c r="Z885" s="36"/>
      <c r="AA885" s="36"/>
      <c r="AB885" s="36"/>
      <c r="AC885" s="36"/>
      <c r="AD885" s="36"/>
      <c r="AE885" s="36"/>
      <c r="AF885" s="51"/>
      <c r="AG885" s="51"/>
      <c r="AH885" s="51">
        <v>1</v>
      </c>
      <c r="AI885" s="51"/>
      <c r="AJ885" s="51"/>
      <c r="AK885" s="51"/>
      <c r="AL885" s="33"/>
      <c r="AM885" s="33"/>
      <c r="AN885" s="185" t="s">
        <v>3176</v>
      </c>
      <c r="AO885" s="185"/>
      <c r="AP885" s="185" t="s">
        <v>2694</v>
      </c>
      <c r="AQ885" s="185" t="s">
        <v>2694</v>
      </c>
      <c r="AR885" s="185" t="s">
        <v>3166</v>
      </c>
      <c r="AS885" s="185" t="s">
        <v>2694</v>
      </c>
      <c r="AT885" s="185"/>
      <c r="AU885" s="185"/>
      <c r="AV885" s="185"/>
      <c r="AW885" s="186"/>
      <c r="AX885" s="185"/>
      <c r="AY885" s="41" t="s">
        <v>46</v>
      </c>
      <c r="AZ885" s="41"/>
      <c r="BA885" s="36"/>
      <c r="BB885" s="51"/>
      <c r="BC885" s="33"/>
      <c r="BD885" s="33"/>
      <c r="BE885" s="51"/>
      <c r="BF885" s="51"/>
      <c r="BG885" s="51"/>
      <c r="BH885" s="51"/>
      <c r="BI885" s="51"/>
      <c r="BJ885" s="51"/>
      <c r="BK885" s="51"/>
      <c r="BL885" s="51"/>
      <c r="BM885" s="51"/>
      <c r="BN885" s="51"/>
      <c r="BO885" s="51"/>
    </row>
    <row r="886" spans="1:67" ht="47.25" customHeight="1" x14ac:dyDescent="0.25">
      <c r="A886" s="201">
        <v>886</v>
      </c>
      <c r="B886" s="183" t="s">
        <v>4288</v>
      </c>
      <c r="C886" s="183" t="s">
        <v>4289</v>
      </c>
      <c r="D886" s="36" t="s">
        <v>30</v>
      </c>
      <c r="E886" s="36" t="s">
        <v>41</v>
      </c>
      <c r="F886" s="202">
        <v>1.7</v>
      </c>
      <c r="G886" s="202">
        <v>1</v>
      </c>
      <c r="H886" s="202">
        <v>1</v>
      </c>
      <c r="I886" s="202"/>
      <c r="J886" s="202"/>
      <c r="K886" s="202"/>
      <c r="L886" s="34" t="s">
        <v>2078</v>
      </c>
      <c r="M886" s="182"/>
      <c r="N886" s="183"/>
      <c r="O886" s="184" t="s">
        <v>41</v>
      </c>
      <c r="P886" s="109"/>
      <c r="Q886" s="182" t="s">
        <v>25</v>
      </c>
      <c r="R886" s="109"/>
      <c r="S886" s="183" t="s">
        <v>3177</v>
      </c>
      <c r="T886" s="33" t="s">
        <v>4397</v>
      </c>
      <c r="U886" s="33" t="s">
        <v>21</v>
      </c>
      <c r="V886" s="45" t="s">
        <v>21</v>
      </c>
      <c r="W886" s="34" t="s">
        <v>222</v>
      </c>
      <c r="X886" s="49" t="s">
        <v>315</v>
      </c>
      <c r="Y886" s="36">
        <v>1</v>
      </c>
      <c r="Z886" s="36"/>
      <c r="AA886" s="36"/>
      <c r="AB886" s="36"/>
      <c r="AC886" s="36"/>
      <c r="AD886" s="36"/>
      <c r="AE886" s="36"/>
      <c r="AF886" s="51"/>
      <c r="AG886" s="51"/>
      <c r="AH886" s="51">
        <v>1</v>
      </c>
      <c r="AI886" s="51"/>
      <c r="AJ886" s="51"/>
      <c r="AK886" s="51"/>
      <c r="AL886" s="33"/>
      <c r="AM886" s="33"/>
      <c r="AN886" s="185" t="s">
        <v>3176</v>
      </c>
      <c r="AO886" s="185"/>
      <c r="AP886" s="185" t="s">
        <v>2694</v>
      </c>
      <c r="AQ886" s="185" t="s">
        <v>2694</v>
      </c>
      <c r="AR886" s="185" t="s">
        <v>3166</v>
      </c>
      <c r="AS886" s="185" t="s">
        <v>2694</v>
      </c>
      <c r="AT886" s="185"/>
      <c r="AU886" s="185"/>
      <c r="AV886" s="185"/>
      <c r="AW886" s="186"/>
      <c r="AX886" s="185"/>
      <c r="AY886" s="41" t="s">
        <v>46</v>
      </c>
      <c r="AZ886" s="41"/>
      <c r="BA886" s="36"/>
      <c r="BB886" s="51"/>
      <c r="BC886" s="33"/>
      <c r="BD886" s="33"/>
      <c r="BE886" s="51"/>
      <c r="BF886" s="51"/>
      <c r="BG886" s="51"/>
      <c r="BH886" s="51"/>
      <c r="BI886" s="51"/>
      <c r="BJ886" s="51"/>
      <c r="BK886" s="51"/>
      <c r="BL886" s="51"/>
      <c r="BM886" s="51"/>
      <c r="BN886" s="51"/>
      <c r="BO886" s="51"/>
    </row>
    <row r="887" spans="1:67" ht="47.25" customHeight="1" x14ac:dyDescent="0.25">
      <c r="A887" s="201">
        <v>887</v>
      </c>
      <c r="B887" s="183" t="s">
        <v>4288</v>
      </c>
      <c r="C887" s="183" t="s">
        <v>4289</v>
      </c>
      <c r="D887" s="36" t="s">
        <v>30</v>
      </c>
      <c r="E887" s="36" t="s">
        <v>41</v>
      </c>
      <c r="F887" s="202" t="s">
        <v>4237</v>
      </c>
      <c r="G887" s="202">
        <v>10</v>
      </c>
      <c r="H887" s="202" t="s">
        <v>4238</v>
      </c>
      <c r="I887" s="202"/>
      <c r="J887" s="202"/>
      <c r="K887" s="202"/>
      <c r="L887" s="34" t="s">
        <v>2213</v>
      </c>
      <c r="M887" s="182"/>
      <c r="N887" s="183"/>
      <c r="O887" s="184" t="s">
        <v>41</v>
      </c>
      <c r="P887" s="109"/>
      <c r="Q887" s="182" t="s">
        <v>25</v>
      </c>
      <c r="R887" s="109"/>
      <c r="S887" s="183" t="s">
        <v>3177</v>
      </c>
      <c r="T887" s="188">
        <v>42808</v>
      </c>
      <c r="U887" s="33" t="s">
        <v>21</v>
      </c>
      <c r="V887" s="45" t="s">
        <v>21</v>
      </c>
      <c r="W887" s="49" t="s">
        <v>57</v>
      </c>
      <c r="X887" s="49" t="s">
        <v>1999</v>
      </c>
      <c r="Y887" s="36">
        <v>1</v>
      </c>
      <c r="Z887" s="36"/>
      <c r="AA887" s="36"/>
      <c r="AB887" s="36"/>
      <c r="AC887" s="36"/>
      <c r="AD887" s="36"/>
      <c r="AE887" s="36"/>
      <c r="AF887" s="51"/>
      <c r="AG887" s="51"/>
      <c r="AH887" s="51">
        <v>1</v>
      </c>
      <c r="AI887" s="51"/>
      <c r="AJ887" s="51"/>
      <c r="AK887" s="51"/>
      <c r="AL887" s="33"/>
      <c r="AM887" s="33"/>
      <c r="AN887" s="185" t="s">
        <v>3176</v>
      </c>
      <c r="AO887" s="185" t="s">
        <v>4398</v>
      </c>
      <c r="AP887" s="185" t="s">
        <v>3166</v>
      </c>
      <c r="AQ887" s="185" t="s">
        <v>3166</v>
      </c>
      <c r="AR887" s="185" t="s">
        <v>3166</v>
      </c>
      <c r="AS887" s="185" t="s">
        <v>3166</v>
      </c>
      <c r="AT887" s="185"/>
      <c r="AU887" s="185"/>
      <c r="AV887" s="185"/>
      <c r="AW887" s="186"/>
      <c r="AX887" s="185"/>
      <c r="AY887" s="41" t="s">
        <v>46</v>
      </c>
      <c r="AZ887" s="41"/>
      <c r="BA887" s="36"/>
      <c r="BB887" s="51"/>
      <c r="BC887" s="33"/>
      <c r="BD887" s="33"/>
      <c r="BE887" s="51"/>
      <c r="BF887" s="51"/>
      <c r="BG887" s="51"/>
      <c r="BH887" s="51"/>
      <c r="BI887" s="51"/>
      <c r="BJ887" s="51"/>
      <c r="BK887" s="51"/>
      <c r="BL887" s="51"/>
      <c r="BM887" s="51"/>
      <c r="BN887" s="51"/>
      <c r="BO887" s="51"/>
    </row>
    <row r="888" spans="1:67" ht="63" customHeight="1" x14ac:dyDescent="0.25">
      <c r="A888" s="201">
        <v>888</v>
      </c>
      <c r="B888" s="183" t="s">
        <v>4288</v>
      </c>
      <c r="C888" s="183" t="s">
        <v>4289</v>
      </c>
      <c r="D888" s="36" t="s">
        <v>30</v>
      </c>
      <c r="E888" s="36" t="s">
        <v>41</v>
      </c>
      <c r="F888" s="202" t="s">
        <v>4237</v>
      </c>
      <c r="G888" s="202">
        <v>10</v>
      </c>
      <c r="H888" s="202" t="s">
        <v>2639</v>
      </c>
      <c r="I888" s="202"/>
      <c r="J888" s="202"/>
      <c r="K888" s="202"/>
      <c r="L888" s="34" t="s">
        <v>2214</v>
      </c>
      <c r="M888" s="182"/>
      <c r="N888" s="183"/>
      <c r="O888" s="184" t="s">
        <v>41</v>
      </c>
      <c r="P888" s="109"/>
      <c r="Q888" s="182" t="s">
        <v>25</v>
      </c>
      <c r="R888" s="109"/>
      <c r="S888" s="183" t="s">
        <v>3177</v>
      </c>
      <c r="T888" s="188">
        <v>42808</v>
      </c>
      <c r="U888" s="33" t="s">
        <v>21</v>
      </c>
      <c r="V888" s="45" t="s">
        <v>21</v>
      </c>
      <c r="W888" s="49" t="s">
        <v>57</v>
      </c>
      <c r="X888" s="49" t="s">
        <v>2215</v>
      </c>
      <c r="Y888" s="36">
        <v>1</v>
      </c>
      <c r="Z888" s="36"/>
      <c r="AA888" s="36"/>
      <c r="AB888" s="36"/>
      <c r="AC888" s="36"/>
      <c r="AD888" s="36"/>
      <c r="AE888" s="36"/>
      <c r="AF888" s="51"/>
      <c r="AG888" s="51"/>
      <c r="AH888" s="51">
        <v>1</v>
      </c>
      <c r="AI888" s="51"/>
      <c r="AJ888" s="51"/>
      <c r="AK888" s="51"/>
      <c r="AL888" s="33"/>
      <c r="AM888" s="33"/>
      <c r="AN888" s="185" t="s">
        <v>3176</v>
      </c>
      <c r="AO888" s="185" t="s">
        <v>4398</v>
      </c>
      <c r="AP888" s="185" t="s">
        <v>3166</v>
      </c>
      <c r="AQ888" s="185" t="s">
        <v>3166</v>
      </c>
      <c r="AR888" s="185" t="s">
        <v>3166</v>
      </c>
      <c r="AS888" s="185" t="s">
        <v>3166</v>
      </c>
      <c r="AT888" s="185"/>
      <c r="AU888" s="185"/>
      <c r="AV888" s="185"/>
      <c r="AW888" s="186"/>
      <c r="AX888" s="185"/>
      <c r="AY888" s="41" t="s">
        <v>46</v>
      </c>
      <c r="AZ888" s="41"/>
      <c r="BA888" s="36"/>
      <c r="BB888" s="51"/>
      <c r="BC888" s="33"/>
      <c r="BD888" s="33"/>
      <c r="BE888" s="51"/>
      <c r="BF888" s="51"/>
      <c r="BG888" s="51"/>
      <c r="BH888" s="51"/>
      <c r="BI888" s="51"/>
      <c r="BJ888" s="51"/>
      <c r="BK888" s="51"/>
      <c r="BL888" s="51"/>
      <c r="BM888" s="51"/>
      <c r="BN888" s="51"/>
      <c r="BO888" s="51"/>
    </row>
    <row r="889" spans="1:67" ht="41.25" customHeight="1" x14ac:dyDescent="0.25">
      <c r="A889" s="201">
        <v>889</v>
      </c>
      <c r="B889" s="183" t="s">
        <v>4288</v>
      </c>
      <c r="C889" s="183" t="s">
        <v>4289</v>
      </c>
      <c r="D889" s="36" t="s">
        <v>30</v>
      </c>
      <c r="E889" s="36" t="s">
        <v>41</v>
      </c>
      <c r="F889" s="202" t="s">
        <v>4301</v>
      </c>
      <c r="G889" s="202">
        <v>13</v>
      </c>
      <c r="H889" s="109" t="s">
        <v>4399</v>
      </c>
      <c r="I889" s="109"/>
      <c r="J889" s="109"/>
      <c r="K889" s="109"/>
      <c r="L889" s="34" t="s">
        <v>2216</v>
      </c>
      <c r="M889" s="182"/>
      <c r="N889" s="183"/>
      <c r="O889" s="184" t="s">
        <v>41</v>
      </c>
      <c r="P889" s="109" t="s">
        <v>2217</v>
      </c>
      <c r="Q889" s="182" t="s">
        <v>25</v>
      </c>
      <c r="R889" s="109"/>
      <c r="S889" s="183" t="s">
        <v>791</v>
      </c>
      <c r="T889" s="188">
        <v>42808</v>
      </c>
      <c r="U889" s="33" t="s">
        <v>58</v>
      </c>
      <c r="V889" s="45" t="s">
        <v>58</v>
      </c>
      <c r="W889" s="49" t="s">
        <v>2217</v>
      </c>
      <c r="X889" s="49" t="s">
        <v>2101</v>
      </c>
      <c r="Y889" s="36"/>
      <c r="Z889" s="36"/>
      <c r="AA889" s="36"/>
      <c r="AB889" s="36">
        <v>1</v>
      </c>
      <c r="AC889" s="36"/>
      <c r="AD889" s="36"/>
      <c r="AE889" s="36"/>
      <c r="AF889" s="51"/>
      <c r="AG889" s="51"/>
      <c r="AH889" s="51">
        <v>1</v>
      </c>
      <c r="AI889" s="51"/>
      <c r="AJ889" s="51"/>
      <c r="AK889" s="51"/>
      <c r="AL889" s="33"/>
      <c r="AM889" s="33"/>
      <c r="AN889" s="186"/>
      <c r="AO889" s="186"/>
      <c r="AP889" s="185"/>
      <c r="AQ889" s="185"/>
      <c r="AR889" s="185"/>
      <c r="AS889" s="185"/>
      <c r="AT889" s="185"/>
      <c r="AU889" s="185"/>
      <c r="AV889" s="185"/>
      <c r="AW889" s="186"/>
      <c r="AX889" s="41"/>
      <c r="AY889" s="41" t="s">
        <v>24</v>
      </c>
      <c r="AZ889" s="41"/>
      <c r="BA889" s="36"/>
      <c r="BB889" s="51"/>
      <c r="BC889" s="33"/>
      <c r="BD889" s="33"/>
      <c r="BE889" s="51"/>
      <c r="BF889" s="51"/>
      <c r="BG889" s="51"/>
      <c r="BH889" s="51"/>
      <c r="BI889" s="51"/>
      <c r="BJ889" s="51"/>
      <c r="BK889" s="51"/>
      <c r="BL889" s="51"/>
      <c r="BM889" s="51"/>
      <c r="BN889" s="51"/>
      <c r="BO889" s="51"/>
    </row>
    <row r="890" spans="1:67" ht="47.25" customHeight="1" x14ac:dyDescent="0.25">
      <c r="A890" s="201">
        <v>890</v>
      </c>
      <c r="B890" s="183" t="s">
        <v>4288</v>
      </c>
      <c r="C890" s="183" t="s">
        <v>4289</v>
      </c>
      <c r="D890" s="36" t="s">
        <v>30</v>
      </c>
      <c r="E890" s="36" t="s">
        <v>41</v>
      </c>
      <c r="F890" s="202" t="s">
        <v>4301</v>
      </c>
      <c r="G890" s="202">
        <v>13</v>
      </c>
      <c r="H890" s="109" t="s">
        <v>4400</v>
      </c>
      <c r="I890" s="109"/>
      <c r="J890" s="109"/>
      <c r="K890" s="109"/>
      <c r="L890" s="34" t="s">
        <v>2102</v>
      </c>
      <c r="M890" s="182"/>
      <c r="N890" s="183"/>
      <c r="O890" s="184" t="s">
        <v>41</v>
      </c>
      <c r="P890" s="109"/>
      <c r="Q890" s="182" t="s">
        <v>25</v>
      </c>
      <c r="R890" s="109"/>
      <c r="S890" s="183" t="s">
        <v>3177</v>
      </c>
      <c r="T890" s="188">
        <v>42808</v>
      </c>
      <c r="U890" s="33" t="s">
        <v>21</v>
      </c>
      <c r="V890" s="45" t="s">
        <v>21</v>
      </c>
      <c r="W890" s="49" t="s">
        <v>57</v>
      </c>
      <c r="X890" s="49" t="s">
        <v>2101</v>
      </c>
      <c r="Y890" s="36">
        <v>1</v>
      </c>
      <c r="Z890" s="36"/>
      <c r="AA890" s="36"/>
      <c r="AB890" s="36"/>
      <c r="AC890" s="36"/>
      <c r="AD890" s="36"/>
      <c r="AE890" s="36"/>
      <c r="AF890" s="51"/>
      <c r="AG890" s="51"/>
      <c r="AH890" s="51">
        <v>1</v>
      </c>
      <c r="AI890" s="51"/>
      <c r="AJ890" s="51"/>
      <c r="AK890" s="51"/>
      <c r="AL890" s="33"/>
      <c r="AM890" s="33"/>
      <c r="AN890" s="185" t="s">
        <v>3176</v>
      </c>
      <c r="AO890" s="185" t="s">
        <v>4398</v>
      </c>
      <c r="AP890" s="185" t="s">
        <v>3166</v>
      </c>
      <c r="AQ890" s="185" t="s">
        <v>3166</v>
      </c>
      <c r="AR890" s="185" t="s">
        <v>3166</v>
      </c>
      <c r="AS890" s="185" t="s">
        <v>3166</v>
      </c>
      <c r="AT890" s="185"/>
      <c r="AU890" s="185"/>
      <c r="AV890" s="185"/>
      <c r="AW890" s="186"/>
      <c r="AX890" s="41"/>
      <c r="AY890" s="41" t="s">
        <v>46</v>
      </c>
      <c r="AZ890" s="41"/>
      <c r="BA890" s="36"/>
      <c r="BB890" s="51"/>
      <c r="BC890" s="33"/>
      <c r="BD890" s="33"/>
      <c r="BE890" s="51"/>
      <c r="BF890" s="51"/>
      <c r="BG890" s="51"/>
      <c r="BH890" s="51"/>
      <c r="BI890" s="51"/>
      <c r="BJ890" s="51"/>
      <c r="BK890" s="51"/>
      <c r="BL890" s="51"/>
      <c r="BM890" s="51"/>
      <c r="BN890" s="51"/>
      <c r="BO890" s="51"/>
    </row>
    <row r="891" spans="1:67" ht="47.25" customHeight="1" x14ac:dyDescent="0.25">
      <c r="A891" s="201">
        <v>891</v>
      </c>
      <c r="B891" s="183" t="s">
        <v>4288</v>
      </c>
      <c r="C891" s="183" t="s">
        <v>4289</v>
      </c>
      <c r="D891" s="36" t="s">
        <v>30</v>
      </c>
      <c r="E891" s="36" t="s">
        <v>41</v>
      </c>
      <c r="F891" s="202" t="s">
        <v>4301</v>
      </c>
      <c r="G891" s="202">
        <v>13</v>
      </c>
      <c r="H891" s="109" t="s">
        <v>4401</v>
      </c>
      <c r="I891" s="109"/>
      <c r="J891" s="109"/>
      <c r="K891" s="109"/>
      <c r="L891" s="34" t="s">
        <v>2104</v>
      </c>
      <c r="M891" s="182"/>
      <c r="N891" s="183"/>
      <c r="O891" s="184" t="s">
        <v>41</v>
      </c>
      <c r="P891" s="109"/>
      <c r="Q891" s="182" t="s">
        <v>25</v>
      </c>
      <c r="R891" s="109"/>
      <c r="S891" s="183" t="s">
        <v>3177</v>
      </c>
      <c r="T891" s="188">
        <v>42808</v>
      </c>
      <c r="U891" s="33" t="s">
        <v>21</v>
      </c>
      <c r="V891" s="45" t="s">
        <v>21</v>
      </c>
      <c r="W891" s="49" t="s">
        <v>57</v>
      </c>
      <c r="X891" s="49" t="s">
        <v>2101</v>
      </c>
      <c r="Y891" s="36">
        <v>1</v>
      </c>
      <c r="Z891" s="36"/>
      <c r="AA891" s="36"/>
      <c r="AB891" s="36"/>
      <c r="AC891" s="36"/>
      <c r="AD891" s="36"/>
      <c r="AE891" s="36"/>
      <c r="AF891" s="51"/>
      <c r="AG891" s="51"/>
      <c r="AH891" s="51">
        <v>1</v>
      </c>
      <c r="AI891" s="51"/>
      <c r="AJ891" s="51"/>
      <c r="AK891" s="51"/>
      <c r="AL891" s="33"/>
      <c r="AM891" s="33"/>
      <c r="AN891" s="185" t="s">
        <v>3176</v>
      </c>
      <c r="AO891" s="185" t="s">
        <v>4398</v>
      </c>
      <c r="AP891" s="185" t="s">
        <v>3166</v>
      </c>
      <c r="AQ891" s="185" t="s">
        <v>3166</v>
      </c>
      <c r="AR891" s="185" t="s">
        <v>3166</v>
      </c>
      <c r="AS891" s="185" t="s">
        <v>3166</v>
      </c>
      <c r="AT891" s="185"/>
      <c r="AU891" s="185"/>
      <c r="AV891" s="185"/>
      <c r="AW891" s="186"/>
      <c r="AX891" s="41"/>
      <c r="AY891" s="41" t="s">
        <v>46</v>
      </c>
      <c r="AZ891" s="41"/>
      <c r="BA891" s="36"/>
      <c r="BB891" s="51"/>
      <c r="BC891" s="33"/>
      <c r="BD891" s="33"/>
      <c r="BE891" s="51"/>
      <c r="BF891" s="51"/>
      <c r="BG891" s="51"/>
      <c r="BH891" s="51"/>
      <c r="BI891" s="51"/>
      <c r="BJ891" s="51"/>
      <c r="BK891" s="51"/>
      <c r="BL891" s="51"/>
      <c r="BM891" s="51"/>
      <c r="BN891" s="51"/>
      <c r="BO891" s="51"/>
    </row>
    <row r="892" spans="1:67" ht="47.25" customHeight="1" x14ac:dyDescent="0.25">
      <c r="A892" s="201">
        <v>892</v>
      </c>
      <c r="B892" s="183" t="s">
        <v>4288</v>
      </c>
      <c r="C892" s="183" t="s">
        <v>4289</v>
      </c>
      <c r="D892" s="36" t="s">
        <v>30</v>
      </c>
      <c r="E892" s="36" t="s">
        <v>41</v>
      </c>
      <c r="F892" s="202" t="s">
        <v>3299</v>
      </c>
      <c r="G892" s="202">
        <v>14</v>
      </c>
      <c r="H892" s="109" t="s">
        <v>4310</v>
      </c>
      <c r="I892" s="109"/>
      <c r="J892" s="109"/>
      <c r="K892" s="109"/>
      <c r="L892" s="34" t="s">
        <v>2105</v>
      </c>
      <c r="M892" s="182"/>
      <c r="N892" s="183"/>
      <c r="O892" s="184" t="s">
        <v>41</v>
      </c>
      <c r="P892" s="109"/>
      <c r="Q892" s="182" t="s">
        <v>25</v>
      </c>
      <c r="R892" s="109"/>
      <c r="S892" s="183" t="s">
        <v>3177</v>
      </c>
      <c r="T892" s="188">
        <v>42808</v>
      </c>
      <c r="U892" s="33" t="s">
        <v>21</v>
      </c>
      <c r="V892" s="45" t="s">
        <v>21</v>
      </c>
      <c r="W892" s="49" t="s">
        <v>2032</v>
      </c>
      <c r="X892" s="49" t="s">
        <v>253</v>
      </c>
      <c r="Y892" s="36">
        <v>1</v>
      </c>
      <c r="Z892" s="36"/>
      <c r="AA892" s="36"/>
      <c r="AB892" s="36"/>
      <c r="AC892" s="36"/>
      <c r="AD892" s="36"/>
      <c r="AE892" s="36"/>
      <c r="AF892" s="51"/>
      <c r="AG892" s="51"/>
      <c r="AH892" s="51">
        <v>1</v>
      </c>
      <c r="AI892" s="51"/>
      <c r="AJ892" s="51"/>
      <c r="AK892" s="51"/>
      <c r="AL892" s="33"/>
      <c r="AM892" s="33"/>
      <c r="AN892" s="185" t="s">
        <v>3176</v>
      </c>
      <c r="AO892" s="185" t="s">
        <v>4402</v>
      </c>
      <c r="AP892" s="185"/>
      <c r="AQ892" s="185"/>
      <c r="AR892" s="185"/>
      <c r="AS892" s="41"/>
      <c r="AT892" s="185"/>
      <c r="AU892" s="185"/>
      <c r="AV892" s="185"/>
      <c r="AW892" s="186"/>
      <c r="AX892" s="185" t="s">
        <v>4403</v>
      </c>
      <c r="AY892" s="41" t="s">
        <v>176</v>
      </c>
      <c r="AZ892" s="41"/>
      <c r="BA892" s="36"/>
      <c r="BB892" s="51"/>
      <c r="BC892" s="33"/>
      <c r="BD892" s="33"/>
      <c r="BE892" s="51"/>
      <c r="BF892" s="51"/>
      <c r="BG892" s="51"/>
      <c r="BH892" s="51"/>
      <c r="BI892" s="51"/>
      <c r="BJ892" s="51"/>
      <c r="BK892" s="51"/>
      <c r="BL892" s="51"/>
      <c r="BM892" s="51"/>
      <c r="BN892" s="51"/>
      <c r="BO892" s="51"/>
    </row>
    <row r="893" spans="1:67" ht="31.5" customHeight="1" x14ac:dyDescent="0.25">
      <c r="A893" s="201">
        <v>893</v>
      </c>
      <c r="B893" s="183" t="s">
        <v>4288</v>
      </c>
      <c r="C893" s="183" t="s">
        <v>4289</v>
      </c>
      <c r="D893" s="36" t="s">
        <v>30</v>
      </c>
      <c r="E893" s="36" t="s">
        <v>19</v>
      </c>
      <c r="F893" s="202">
        <v>5.0999999999999996</v>
      </c>
      <c r="G893" s="202">
        <v>60</v>
      </c>
      <c r="H893" s="202">
        <v>1</v>
      </c>
      <c r="I893" s="202"/>
      <c r="J893" s="202"/>
      <c r="K893" s="202"/>
      <c r="L893" s="34" t="s">
        <v>2220</v>
      </c>
      <c r="M893" s="182" t="s">
        <v>3188</v>
      </c>
      <c r="N893" s="183" t="s">
        <v>4333</v>
      </c>
      <c r="O893" s="184" t="s">
        <v>19</v>
      </c>
      <c r="P893" s="109"/>
      <c r="Q893" s="182" t="s">
        <v>25</v>
      </c>
      <c r="R893" s="109" t="s">
        <v>3184</v>
      </c>
      <c r="S893" s="183"/>
      <c r="T893" s="33"/>
      <c r="U893" s="33" t="s">
        <v>21</v>
      </c>
      <c r="V893" s="45" t="s">
        <v>21</v>
      </c>
      <c r="W893" s="34" t="s">
        <v>2127</v>
      </c>
      <c r="X893" s="34" t="s">
        <v>23</v>
      </c>
      <c r="Y893" s="36">
        <v>1</v>
      </c>
      <c r="Z893" s="36"/>
      <c r="AA893" s="36"/>
      <c r="AB893" s="36"/>
      <c r="AC893" s="36"/>
      <c r="AD893" s="36"/>
      <c r="AE893" s="36"/>
      <c r="AF893" s="51"/>
      <c r="AG893" s="51"/>
      <c r="AH893" s="51">
        <v>1</v>
      </c>
      <c r="AI893" s="51"/>
      <c r="AJ893" s="51"/>
      <c r="AK893" s="51"/>
      <c r="AL893" s="33"/>
      <c r="AM893" s="33"/>
      <c r="AN893" s="186"/>
      <c r="AO893" s="186"/>
      <c r="AP893" s="185"/>
      <c r="AQ893" s="185"/>
      <c r="AR893" s="185"/>
      <c r="AS893" s="185"/>
      <c r="AT893" s="185"/>
      <c r="AU893" s="185"/>
      <c r="AV893" s="185"/>
      <c r="AW893" s="186"/>
      <c r="AX893" s="41"/>
      <c r="AY893" s="35" t="s">
        <v>24</v>
      </c>
      <c r="AZ893" s="36" t="s">
        <v>25</v>
      </c>
      <c r="BA893" s="36"/>
      <c r="BB893" s="51"/>
      <c r="BC893" s="33"/>
      <c r="BD893" s="36">
        <v>1</v>
      </c>
      <c r="BE893" s="36">
        <v>1</v>
      </c>
      <c r="BF893" s="51"/>
      <c r="BG893" s="51"/>
      <c r="BH893" s="51"/>
      <c r="BI893" s="51"/>
      <c r="BJ893" s="51"/>
      <c r="BK893" s="51"/>
      <c r="BL893" s="51"/>
      <c r="BM893" s="51"/>
      <c r="BN893" s="51"/>
      <c r="BO893" s="51"/>
    </row>
    <row r="894" spans="1:67" ht="56.25" customHeight="1" x14ac:dyDescent="0.25">
      <c r="A894" s="201">
        <v>894</v>
      </c>
      <c r="B894" s="183" t="s">
        <v>4288</v>
      </c>
      <c r="C894" s="183" t="s">
        <v>4289</v>
      </c>
      <c r="D894" s="36" t="s">
        <v>30</v>
      </c>
      <c r="E894" s="36" t="s">
        <v>19</v>
      </c>
      <c r="F894" s="202">
        <v>9.5</v>
      </c>
      <c r="G894" s="202">
        <v>89</v>
      </c>
      <c r="H894" s="109" t="s">
        <v>4404</v>
      </c>
      <c r="I894" s="109"/>
      <c r="J894" s="109"/>
      <c r="K894" s="109"/>
      <c r="L894" s="34" t="s">
        <v>2221</v>
      </c>
      <c r="M894" s="182" t="s">
        <v>3188</v>
      </c>
      <c r="N894" s="183" t="s">
        <v>4333</v>
      </c>
      <c r="O894" s="184" t="s">
        <v>19</v>
      </c>
      <c r="P894" s="109"/>
      <c r="Q894" s="182" t="s">
        <v>25</v>
      </c>
      <c r="R894" s="109" t="s">
        <v>3184</v>
      </c>
      <c r="S894" s="183"/>
      <c r="T894" s="33"/>
      <c r="U894" s="33" t="s">
        <v>21</v>
      </c>
      <c r="V894" s="45" t="s">
        <v>21</v>
      </c>
      <c r="W894" s="34" t="s">
        <v>2222</v>
      </c>
      <c r="X894" s="34" t="s">
        <v>23</v>
      </c>
      <c r="Y894" s="36">
        <v>1</v>
      </c>
      <c r="Z894" s="36"/>
      <c r="AA894" s="36"/>
      <c r="AB894" s="36"/>
      <c r="AC894" s="36"/>
      <c r="AD894" s="36"/>
      <c r="AE894" s="36"/>
      <c r="AF894" s="51"/>
      <c r="AG894" s="51"/>
      <c r="AH894" s="51">
        <v>1</v>
      </c>
      <c r="AI894" s="51"/>
      <c r="AJ894" s="51"/>
      <c r="AK894" s="51"/>
      <c r="AL894" s="33"/>
      <c r="AM894" s="33"/>
      <c r="AN894" s="186"/>
      <c r="AO894" s="186"/>
      <c r="AP894" s="185"/>
      <c r="AQ894" s="185"/>
      <c r="AR894" s="185"/>
      <c r="AS894" s="185"/>
      <c r="AT894" s="185"/>
      <c r="AU894" s="185"/>
      <c r="AV894" s="185"/>
      <c r="AW894" s="186"/>
      <c r="AX894" s="41"/>
      <c r="AY894" s="35" t="s">
        <v>24</v>
      </c>
      <c r="AZ894" s="36" t="s">
        <v>25</v>
      </c>
      <c r="BA894" s="36"/>
      <c r="BB894" s="51"/>
      <c r="BC894" s="33"/>
      <c r="BD894" s="36">
        <v>1</v>
      </c>
      <c r="BE894" s="36">
        <v>1</v>
      </c>
      <c r="BF894" s="51"/>
      <c r="BG894" s="51"/>
      <c r="BH894" s="51"/>
      <c r="BI894" s="51"/>
      <c r="BJ894" s="51"/>
      <c r="BK894" s="51"/>
      <c r="BL894" s="51"/>
      <c r="BM894" s="51"/>
      <c r="BN894" s="51"/>
      <c r="BO894" s="51"/>
    </row>
    <row r="895" spans="1:67" ht="45" customHeight="1" x14ac:dyDescent="0.25">
      <c r="A895" s="201">
        <v>895</v>
      </c>
      <c r="B895" s="183" t="s">
        <v>4288</v>
      </c>
      <c r="C895" s="183" t="s">
        <v>4289</v>
      </c>
      <c r="D895" s="36" t="s">
        <v>30</v>
      </c>
      <c r="E895" s="36" t="s">
        <v>19</v>
      </c>
      <c r="F895" s="202">
        <v>11.7</v>
      </c>
      <c r="G895" s="202">
        <v>113</v>
      </c>
      <c r="H895" s="202">
        <v>1</v>
      </c>
      <c r="I895" s="202"/>
      <c r="J895" s="202"/>
      <c r="K895" s="202"/>
      <c r="L895" s="34" t="s">
        <v>2223</v>
      </c>
      <c r="M895" s="182" t="s">
        <v>3718</v>
      </c>
      <c r="N895" s="183" t="s">
        <v>1814</v>
      </c>
      <c r="O895" s="184" t="s">
        <v>19</v>
      </c>
      <c r="P895" s="109"/>
      <c r="Q895" s="182" t="s">
        <v>25</v>
      </c>
      <c r="R895" s="109" t="s">
        <v>3184</v>
      </c>
      <c r="S895" s="183"/>
      <c r="T895" s="33"/>
      <c r="U895" s="33" t="s">
        <v>58</v>
      </c>
      <c r="V895" s="45" t="s">
        <v>58</v>
      </c>
      <c r="W895" s="34" t="s">
        <v>2222</v>
      </c>
      <c r="X895" s="34" t="s">
        <v>23</v>
      </c>
      <c r="Y895" s="36"/>
      <c r="Z895" s="36"/>
      <c r="AA895" s="36"/>
      <c r="AB895" s="36">
        <v>1</v>
      </c>
      <c r="AC895" s="36"/>
      <c r="AD895" s="36"/>
      <c r="AE895" s="36"/>
      <c r="AF895" s="51"/>
      <c r="AG895" s="51"/>
      <c r="AH895" s="51">
        <v>1</v>
      </c>
      <c r="AI895" s="51"/>
      <c r="AJ895" s="51"/>
      <c r="AK895" s="51"/>
      <c r="AL895" s="33"/>
      <c r="AM895" s="33"/>
      <c r="AN895" s="186"/>
      <c r="AO895" s="186"/>
      <c r="AP895" s="185"/>
      <c r="AQ895" s="185"/>
      <c r="AR895" s="185"/>
      <c r="AS895" s="185"/>
      <c r="AT895" s="185"/>
      <c r="AU895" s="185"/>
      <c r="AV895" s="185"/>
      <c r="AW895" s="186"/>
      <c r="AX895" s="41"/>
      <c r="AY895" s="35" t="s">
        <v>24</v>
      </c>
      <c r="AZ895" s="36" t="s">
        <v>25</v>
      </c>
      <c r="BA895" s="36"/>
      <c r="BB895" s="51"/>
      <c r="BC895" s="33"/>
      <c r="BD895" s="36">
        <v>1</v>
      </c>
      <c r="BE895" s="51"/>
      <c r="BF895" s="51"/>
      <c r="BG895" s="51"/>
      <c r="BH895" s="51"/>
      <c r="BI895" s="51"/>
      <c r="BJ895" s="51"/>
      <c r="BK895" s="51"/>
      <c r="BL895" s="51"/>
      <c r="BM895" s="51"/>
      <c r="BN895" s="51"/>
      <c r="BO895" s="51"/>
    </row>
    <row r="896" spans="1:67" ht="47.25" customHeight="1" x14ac:dyDescent="0.25">
      <c r="A896" s="201">
        <v>896</v>
      </c>
      <c r="B896" s="183" t="s">
        <v>4288</v>
      </c>
      <c r="C896" s="183" t="s">
        <v>4289</v>
      </c>
      <c r="D896" s="36" t="s">
        <v>36</v>
      </c>
      <c r="E896" s="36" t="s">
        <v>41</v>
      </c>
      <c r="F896" s="202">
        <v>1.6</v>
      </c>
      <c r="G896" s="202">
        <v>1</v>
      </c>
      <c r="H896" s="202">
        <v>1</v>
      </c>
      <c r="I896" s="202"/>
      <c r="J896" s="202"/>
      <c r="K896" s="202"/>
      <c r="L896" s="34" t="s">
        <v>2078</v>
      </c>
      <c r="M896" s="182"/>
      <c r="N896" s="183"/>
      <c r="O896" s="184" t="s">
        <v>41</v>
      </c>
      <c r="P896" s="109"/>
      <c r="Q896" s="182" t="s">
        <v>25</v>
      </c>
      <c r="R896" s="109"/>
      <c r="S896" s="183" t="s">
        <v>391</v>
      </c>
      <c r="T896" s="33" t="s">
        <v>4397</v>
      </c>
      <c r="U896" s="33" t="s">
        <v>21</v>
      </c>
      <c r="V896" s="45" t="s">
        <v>21</v>
      </c>
      <c r="W896" s="34" t="s">
        <v>222</v>
      </c>
      <c r="X896" s="34" t="s">
        <v>66</v>
      </c>
      <c r="Y896" s="36">
        <v>1</v>
      </c>
      <c r="Z896" s="36"/>
      <c r="AA896" s="36"/>
      <c r="AB896" s="36"/>
      <c r="AC896" s="36"/>
      <c r="AD896" s="36"/>
      <c r="AE896" s="36"/>
      <c r="AF896" s="51"/>
      <c r="AG896" s="51"/>
      <c r="AH896" s="51">
        <v>1</v>
      </c>
      <c r="AI896" s="51"/>
      <c r="AJ896" s="51"/>
      <c r="AK896" s="51"/>
      <c r="AL896" s="33"/>
      <c r="AM896" s="33"/>
      <c r="AN896" s="186"/>
      <c r="AO896" s="186"/>
      <c r="AP896" s="185"/>
      <c r="AQ896" s="185"/>
      <c r="AR896" s="185"/>
      <c r="AS896" s="185"/>
      <c r="AT896" s="185"/>
      <c r="AU896" s="185"/>
      <c r="AV896" s="185"/>
      <c r="AW896" s="186"/>
      <c r="AX896" s="41"/>
      <c r="AY896" s="41" t="s">
        <v>46</v>
      </c>
      <c r="AZ896" s="41"/>
      <c r="BA896" s="36"/>
      <c r="BB896" s="51"/>
      <c r="BC896" s="33"/>
      <c r="BD896" s="33"/>
      <c r="BE896" s="51"/>
      <c r="BF896" s="51"/>
      <c r="BG896" s="51"/>
      <c r="BH896" s="51"/>
      <c r="BI896" s="51"/>
      <c r="BJ896" s="51"/>
      <c r="BK896" s="51"/>
      <c r="BL896" s="51"/>
      <c r="BM896" s="51"/>
      <c r="BN896" s="51"/>
      <c r="BO896" s="51"/>
    </row>
    <row r="897" spans="1:67" ht="47.25" customHeight="1" x14ac:dyDescent="0.25">
      <c r="A897" s="201">
        <v>897</v>
      </c>
      <c r="B897" s="183" t="s">
        <v>4288</v>
      </c>
      <c r="C897" s="183" t="s">
        <v>4289</v>
      </c>
      <c r="D897" s="36" t="s">
        <v>36</v>
      </c>
      <c r="E897" s="36" t="s">
        <v>41</v>
      </c>
      <c r="F897" s="202">
        <v>1.7</v>
      </c>
      <c r="G897" s="202">
        <v>1</v>
      </c>
      <c r="H897" s="202">
        <v>1</v>
      </c>
      <c r="I897" s="202"/>
      <c r="J897" s="202"/>
      <c r="K897" s="202"/>
      <c r="L897" s="34" t="s">
        <v>2078</v>
      </c>
      <c r="M897" s="182"/>
      <c r="N897" s="183"/>
      <c r="O897" s="184" t="s">
        <v>41</v>
      </c>
      <c r="P897" s="109"/>
      <c r="Q897" s="182" t="s">
        <v>25</v>
      </c>
      <c r="R897" s="109"/>
      <c r="S897" s="183" t="s">
        <v>391</v>
      </c>
      <c r="T897" s="33" t="s">
        <v>4397</v>
      </c>
      <c r="U897" s="33" t="s">
        <v>21</v>
      </c>
      <c r="V897" s="45" t="s">
        <v>21</v>
      </c>
      <c r="W897" s="34" t="s">
        <v>222</v>
      </c>
      <c r="X897" s="49" t="s">
        <v>315</v>
      </c>
      <c r="Y897" s="36">
        <v>1</v>
      </c>
      <c r="Z897" s="36"/>
      <c r="AA897" s="36"/>
      <c r="AB897" s="36"/>
      <c r="AC897" s="36"/>
      <c r="AD897" s="36"/>
      <c r="AE897" s="36"/>
      <c r="AF897" s="96"/>
      <c r="AG897" s="51">
        <v>1</v>
      </c>
      <c r="AH897" s="51"/>
      <c r="AI897" s="51"/>
      <c r="AJ897" s="51"/>
      <c r="AK897" s="51"/>
      <c r="AL897" s="33"/>
      <c r="AM897" s="33"/>
      <c r="AN897" s="186"/>
      <c r="AO897" s="186"/>
      <c r="AP897" s="185"/>
      <c r="AQ897" s="185"/>
      <c r="AR897" s="185"/>
      <c r="AS897" s="185"/>
      <c r="AT897" s="185"/>
      <c r="AU897" s="185"/>
      <c r="AV897" s="185"/>
      <c r="AW897" s="186"/>
      <c r="AX897" s="41"/>
      <c r="AY897" s="41" t="s">
        <v>46</v>
      </c>
      <c r="AZ897" s="41"/>
      <c r="BA897" s="36"/>
      <c r="BB897" s="51"/>
      <c r="BC897" s="33"/>
      <c r="BD897" s="33"/>
      <c r="BE897" s="51"/>
      <c r="BF897" s="51"/>
      <c r="BG897" s="51"/>
      <c r="BH897" s="51"/>
      <c r="BI897" s="51"/>
      <c r="BJ897" s="51"/>
      <c r="BK897" s="51"/>
      <c r="BL897" s="51"/>
      <c r="BM897" s="51"/>
      <c r="BN897" s="51"/>
      <c r="BO897" s="51"/>
    </row>
    <row r="898" spans="1:67" ht="47.25" customHeight="1" x14ac:dyDescent="0.25">
      <c r="A898" s="201">
        <v>898</v>
      </c>
      <c r="B898" s="183" t="s">
        <v>4288</v>
      </c>
      <c r="C898" s="183" t="s">
        <v>4289</v>
      </c>
      <c r="D898" s="36" t="s">
        <v>36</v>
      </c>
      <c r="E898" s="36" t="s">
        <v>41</v>
      </c>
      <c r="F898" s="202">
        <v>1.8</v>
      </c>
      <c r="G898" s="202">
        <v>1</v>
      </c>
      <c r="H898" s="202">
        <v>1</v>
      </c>
      <c r="I898" s="202"/>
      <c r="J898" s="202"/>
      <c r="K898" s="202"/>
      <c r="L898" s="34" t="s">
        <v>2078</v>
      </c>
      <c r="M898" s="182"/>
      <c r="N898" s="183"/>
      <c r="O898" s="184" t="s">
        <v>41</v>
      </c>
      <c r="P898" s="109"/>
      <c r="Q898" s="182" t="s">
        <v>25</v>
      </c>
      <c r="R898" s="109"/>
      <c r="S898" s="183" t="s">
        <v>391</v>
      </c>
      <c r="T898" s="33" t="s">
        <v>4397</v>
      </c>
      <c r="U898" s="33" t="s">
        <v>21</v>
      </c>
      <c r="V898" s="45" t="s">
        <v>21</v>
      </c>
      <c r="W898" s="34" t="s">
        <v>222</v>
      </c>
      <c r="X898" s="34" t="s">
        <v>336</v>
      </c>
      <c r="Y898" s="36">
        <v>1</v>
      </c>
      <c r="Z898" s="36"/>
      <c r="AA898" s="36"/>
      <c r="AB898" s="36"/>
      <c r="AC898" s="36"/>
      <c r="AD898" s="36"/>
      <c r="AE898" s="36"/>
      <c r="AF898" s="96"/>
      <c r="AG898" s="51">
        <v>1</v>
      </c>
      <c r="AH898" s="51"/>
      <c r="AI898" s="51"/>
      <c r="AJ898" s="51"/>
      <c r="AK898" s="51"/>
      <c r="AL898" s="33"/>
      <c r="AM898" s="33"/>
      <c r="AN898" s="186"/>
      <c r="AO898" s="186"/>
      <c r="AP898" s="185"/>
      <c r="AQ898" s="185"/>
      <c r="AR898" s="185"/>
      <c r="AS898" s="185"/>
      <c r="AT898" s="185"/>
      <c r="AU898" s="185"/>
      <c r="AV898" s="185"/>
      <c r="AW898" s="186"/>
      <c r="AX898" s="41"/>
      <c r="AY898" s="41" t="s">
        <v>46</v>
      </c>
      <c r="AZ898" s="41"/>
      <c r="BA898" s="36"/>
      <c r="BB898" s="51"/>
      <c r="BC898" s="33"/>
      <c r="BD898" s="33"/>
      <c r="BE898" s="51"/>
      <c r="BF898" s="51"/>
      <c r="BG898" s="51"/>
      <c r="BH898" s="51"/>
      <c r="BI898" s="51"/>
      <c r="BJ898" s="51"/>
      <c r="BK898" s="51"/>
      <c r="BL898" s="51"/>
      <c r="BM898" s="51"/>
      <c r="BN898" s="51"/>
      <c r="BO898" s="51"/>
    </row>
    <row r="899" spans="1:67" ht="78.75" customHeight="1" x14ac:dyDescent="0.25">
      <c r="A899" s="201">
        <v>899</v>
      </c>
      <c r="B899" s="183" t="s">
        <v>4288</v>
      </c>
      <c r="C899" s="183" t="s">
        <v>4289</v>
      </c>
      <c r="D899" s="36" t="s">
        <v>36</v>
      </c>
      <c r="E899" s="36" t="s">
        <v>41</v>
      </c>
      <c r="F899" s="202" t="s">
        <v>4237</v>
      </c>
      <c r="G899" s="202">
        <v>10</v>
      </c>
      <c r="H899" s="202" t="s">
        <v>4238</v>
      </c>
      <c r="I899" s="202"/>
      <c r="J899" s="202"/>
      <c r="K899" s="202"/>
      <c r="L899" s="34" t="s">
        <v>2213</v>
      </c>
      <c r="M899" s="182"/>
      <c r="N899" s="183"/>
      <c r="O899" s="184" t="s">
        <v>41</v>
      </c>
      <c r="P899" s="109"/>
      <c r="Q899" s="182" t="s">
        <v>25</v>
      </c>
      <c r="R899" s="109"/>
      <c r="S899" s="183" t="s">
        <v>391</v>
      </c>
      <c r="T899" s="33" t="s">
        <v>4405</v>
      </c>
      <c r="U899" s="33" t="s">
        <v>58</v>
      </c>
      <c r="V899" s="45" t="s">
        <v>58</v>
      </c>
      <c r="W899" s="34" t="s">
        <v>2224</v>
      </c>
      <c r="X899" s="34" t="s">
        <v>1999</v>
      </c>
      <c r="Y899" s="36"/>
      <c r="Z899" s="36"/>
      <c r="AA899" s="36"/>
      <c r="AB899" s="36">
        <v>1</v>
      </c>
      <c r="AC899" s="36"/>
      <c r="AD899" s="36"/>
      <c r="AE899" s="36"/>
      <c r="AF899" s="96"/>
      <c r="AG899" s="51">
        <v>1</v>
      </c>
      <c r="AH899" s="51"/>
      <c r="AI899" s="51"/>
      <c r="AJ899" s="51"/>
      <c r="AK899" s="51"/>
      <c r="AL899" s="33"/>
      <c r="AM899" s="33"/>
      <c r="AN899" s="186"/>
      <c r="AO899" s="186"/>
      <c r="AP899" s="185"/>
      <c r="AQ899" s="185"/>
      <c r="AR899" s="185"/>
      <c r="AS899" s="185"/>
      <c r="AT899" s="185"/>
      <c r="AU899" s="185"/>
      <c r="AV899" s="185"/>
      <c r="AW899" s="186"/>
      <c r="AX899" s="41"/>
      <c r="AY899" s="41" t="s">
        <v>24</v>
      </c>
      <c r="AZ899" s="41"/>
      <c r="BA899" s="36"/>
      <c r="BB899" s="51"/>
      <c r="BC899" s="33"/>
      <c r="BD899" s="33"/>
      <c r="BE899" s="51"/>
      <c r="BF899" s="51"/>
      <c r="BG899" s="51"/>
      <c r="BH899" s="51"/>
      <c r="BI899" s="51"/>
      <c r="BJ899" s="51"/>
      <c r="BK899" s="51"/>
      <c r="BL899" s="51"/>
      <c r="BM899" s="51"/>
      <c r="BN899" s="51"/>
      <c r="BO899" s="51"/>
    </row>
    <row r="900" spans="1:67" ht="110.25" customHeight="1" x14ac:dyDescent="0.25">
      <c r="A900" s="201">
        <v>900</v>
      </c>
      <c r="B900" s="183" t="s">
        <v>4288</v>
      </c>
      <c r="C900" s="183" t="s">
        <v>4289</v>
      </c>
      <c r="D900" s="36" t="s">
        <v>36</v>
      </c>
      <c r="E900" s="36" t="s">
        <v>41</v>
      </c>
      <c r="F900" s="202" t="s">
        <v>4237</v>
      </c>
      <c r="G900" s="202">
        <v>10</v>
      </c>
      <c r="H900" s="202" t="s">
        <v>2639</v>
      </c>
      <c r="I900" s="202"/>
      <c r="J900" s="202"/>
      <c r="K900" s="202"/>
      <c r="L900" s="34" t="s">
        <v>2214</v>
      </c>
      <c r="M900" s="182"/>
      <c r="N900" s="183"/>
      <c r="O900" s="184" t="s">
        <v>41</v>
      </c>
      <c r="P900" s="109"/>
      <c r="Q900" s="182" t="s">
        <v>25</v>
      </c>
      <c r="R900" s="109"/>
      <c r="S900" s="183" t="s">
        <v>3172</v>
      </c>
      <c r="T900" s="33" t="s">
        <v>2225</v>
      </c>
      <c r="U900" s="33" t="s">
        <v>21</v>
      </c>
      <c r="V900" s="45" t="s">
        <v>21</v>
      </c>
      <c r="W900" s="34" t="s">
        <v>2225</v>
      </c>
      <c r="X900" s="34" t="s">
        <v>1999</v>
      </c>
      <c r="Y900" s="36">
        <v>1</v>
      </c>
      <c r="Z900" s="36"/>
      <c r="AA900" s="36"/>
      <c r="AB900" s="36"/>
      <c r="AC900" s="36"/>
      <c r="AD900" s="36"/>
      <c r="AE900" s="36"/>
      <c r="AF900" s="96"/>
      <c r="AG900" s="51">
        <v>1</v>
      </c>
      <c r="AH900" s="51"/>
      <c r="AI900" s="51"/>
      <c r="AJ900" s="51"/>
      <c r="AK900" s="51"/>
      <c r="AL900" s="33"/>
      <c r="AM900" s="33"/>
      <c r="AN900" s="185" t="s">
        <v>3174</v>
      </c>
      <c r="AO900" s="185"/>
      <c r="AP900" s="185" t="s">
        <v>3166</v>
      </c>
      <c r="AQ900" s="185" t="s">
        <v>3166</v>
      </c>
      <c r="AR900" s="185" t="s">
        <v>3166</v>
      </c>
      <c r="AS900" s="185" t="s">
        <v>2694</v>
      </c>
      <c r="AT900" s="185"/>
      <c r="AU900" s="185"/>
      <c r="AV900" s="185"/>
      <c r="AW900" s="186"/>
      <c r="AX900" s="185"/>
      <c r="AY900" s="41" t="s">
        <v>46</v>
      </c>
      <c r="AZ900" s="41"/>
      <c r="BA900" s="36"/>
      <c r="BB900" s="51"/>
      <c r="BC900" s="33"/>
      <c r="BD900" s="33"/>
      <c r="BE900" s="51"/>
      <c r="BF900" s="51"/>
      <c r="BG900" s="51"/>
      <c r="BH900" s="51"/>
      <c r="BI900" s="51"/>
      <c r="BJ900" s="51"/>
      <c r="BK900" s="51"/>
      <c r="BL900" s="51"/>
      <c r="BM900" s="51"/>
      <c r="BN900" s="51"/>
      <c r="BO900" s="51"/>
    </row>
    <row r="901" spans="1:67" ht="94.5" customHeight="1" x14ac:dyDescent="0.25">
      <c r="A901" s="201">
        <v>901</v>
      </c>
      <c r="B901" s="183" t="s">
        <v>4288</v>
      </c>
      <c r="C901" s="183" t="s">
        <v>4289</v>
      </c>
      <c r="D901" s="36" t="s">
        <v>36</v>
      </c>
      <c r="E901" s="36" t="s">
        <v>41</v>
      </c>
      <c r="F901" s="202" t="s">
        <v>4301</v>
      </c>
      <c r="G901" s="202">
        <v>13</v>
      </c>
      <c r="H901" s="109" t="s">
        <v>4399</v>
      </c>
      <c r="I901" s="109"/>
      <c r="J901" s="109"/>
      <c r="K901" s="109"/>
      <c r="L901" s="34" t="s">
        <v>2226</v>
      </c>
      <c r="M901" s="182"/>
      <c r="N901" s="183"/>
      <c r="O901" s="184" t="s">
        <v>41</v>
      </c>
      <c r="P901" s="109"/>
      <c r="Q901" s="182" t="s">
        <v>25</v>
      </c>
      <c r="R901" s="109"/>
      <c r="S901" s="183" t="s">
        <v>3306</v>
      </c>
      <c r="T901" s="33" t="s">
        <v>4406</v>
      </c>
      <c r="U901" s="33" t="s">
        <v>167</v>
      </c>
      <c r="V901" s="45" t="s">
        <v>167</v>
      </c>
      <c r="W901" s="34" t="s">
        <v>2227</v>
      </c>
      <c r="X901" s="49" t="s">
        <v>2101</v>
      </c>
      <c r="Y901" s="36"/>
      <c r="Z901" s="36"/>
      <c r="AA901" s="36">
        <v>1</v>
      </c>
      <c r="AB901" s="36"/>
      <c r="AC901" s="36"/>
      <c r="AD901" s="36"/>
      <c r="AE901" s="36"/>
      <c r="AF901" s="51"/>
      <c r="AG901" s="51">
        <v>1</v>
      </c>
      <c r="AH901" s="51"/>
      <c r="AI901" s="51"/>
      <c r="AJ901" s="51"/>
      <c r="AK901" s="51"/>
      <c r="AL901" s="33" t="s">
        <v>3156</v>
      </c>
      <c r="AM901" s="33"/>
      <c r="AN901" s="185"/>
      <c r="AO901" s="185" t="s">
        <v>4407</v>
      </c>
      <c r="AP901" s="185" t="s">
        <v>3166</v>
      </c>
      <c r="AQ901" s="185" t="s">
        <v>3166</v>
      </c>
      <c r="AR901" s="185" t="s">
        <v>3166</v>
      </c>
      <c r="AS901" s="185" t="s">
        <v>2694</v>
      </c>
      <c r="AT901" s="185"/>
      <c r="AU901" s="185"/>
      <c r="AV901" s="185"/>
      <c r="AW901" s="186"/>
      <c r="AX901" s="41"/>
      <c r="AY901" s="35" t="s">
        <v>176</v>
      </c>
      <c r="AZ901" s="41"/>
      <c r="BA901" s="36"/>
      <c r="BB901" s="36" t="s">
        <v>3154</v>
      </c>
      <c r="BC901" s="33" t="s">
        <v>4408</v>
      </c>
      <c r="BD901" s="33"/>
      <c r="BE901" s="51"/>
      <c r="BF901" s="51"/>
      <c r="BG901" s="51"/>
      <c r="BH901" s="51"/>
      <c r="BI901" s="51"/>
      <c r="BJ901" s="51"/>
      <c r="BK901" s="51"/>
      <c r="BL901" s="51"/>
      <c r="BM901" s="51"/>
      <c r="BN901" s="51"/>
      <c r="BO901" s="51"/>
    </row>
    <row r="902" spans="1:67" ht="47.25" customHeight="1" x14ac:dyDescent="0.25">
      <c r="A902" s="201">
        <v>902</v>
      </c>
      <c r="B902" s="183" t="s">
        <v>4288</v>
      </c>
      <c r="C902" s="183" t="s">
        <v>4289</v>
      </c>
      <c r="D902" s="36" t="s">
        <v>36</v>
      </c>
      <c r="E902" s="36" t="s">
        <v>41</v>
      </c>
      <c r="F902" s="202" t="s">
        <v>4301</v>
      </c>
      <c r="G902" s="202">
        <v>13</v>
      </c>
      <c r="H902" s="109" t="s">
        <v>4400</v>
      </c>
      <c r="I902" s="109"/>
      <c r="J902" s="109"/>
      <c r="K902" s="109"/>
      <c r="L902" s="34" t="s">
        <v>2102</v>
      </c>
      <c r="M902" s="182"/>
      <c r="N902" s="183"/>
      <c r="O902" s="184" t="s">
        <v>41</v>
      </c>
      <c r="P902" s="109"/>
      <c r="Q902" s="182" t="s">
        <v>25</v>
      </c>
      <c r="R902" s="109"/>
      <c r="S902" s="183" t="s">
        <v>3172</v>
      </c>
      <c r="T902" s="33" t="s">
        <v>4409</v>
      </c>
      <c r="U902" s="33" t="s">
        <v>21</v>
      </c>
      <c r="V902" s="45" t="s">
        <v>21</v>
      </c>
      <c r="W902" s="34" t="s">
        <v>2229</v>
      </c>
      <c r="X902" s="49" t="s">
        <v>2101</v>
      </c>
      <c r="Y902" s="36">
        <v>1</v>
      </c>
      <c r="Z902" s="36"/>
      <c r="AA902" s="36"/>
      <c r="AB902" s="36"/>
      <c r="AC902" s="36"/>
      <c r="AD902" s="36"/>
      <c r="AE902" s="36"/>
      <c r="AF902" s="96"/>
      <c r="AG902" s="51">
        <v>1</v>
      </c>
      <c r="AH902" s="51"/>
      <c r="AI902" s="51"/>
      <c r="AJ902" s="51"/>
      <c r="AK902" s="51"/>
      <c r="AL902" s="33"/>
      <c r="AM902" s="33"/>
      <c r="AN902" s="185" t="s">
        <v>3174</v>
      </c>
      <c r="AO902" s="185"/>
      <c r="AP902" s="185" t="s">
        <v>3166</v>
      </c>
      <c r="AQ902" s="185" t="s">
        <v>3166</v>
      </c>
      <c r="AR902" s="185" t="s">
        <v>3166</v>
      </c>
      <c r="AS902" s="185" t="s">
        <v>3166</v>
      </c>
      <c r="AT902" s="185"/>
      <c r="AU902" s="185"/>
      <c r="AV902" s="185"/>
      <c r="AW902" s="186"/>
      <c r="AX902" s="41"/>
      <c r="AY902" s="41" t="s">
        <v>46</v>
      </c>
      <c r="AZ902" s="41"/>
      <c r="BA902" s="36"/>
      <c r="BB902" s="51"/>
      <c r="BC902" s="33"/>
      <c r="BD902" s="33"/>
      <c r="BE902" s="51"/>
      <c r="BF902" s="51"/>
      <c r="BG902" s="51"/>
      <c r="BH902" s="51"/>
      <c r="BI902" s="51"/>
      <c r="BJ902" s="51"/>
      <c r="BK902" s="51"/>
      <c r="BL902" s="51"/>
      <c r="BM902" s="51"/>
      <c r="BN902" s="51"/>
      <c r="BO902" s="51"/>
    </row>
    <row r="903" spans="1:67" ht="47.25" customHeight="1" x14ac:dyDescent="0.25">
      <c r="A903" s="201">
        <v>903</v>
      </c>
      <c r="B903" s="183" t="s">
        <v>4288</v>
      </c>
      <c r="C903" s="183" t="s">
        <v>4289</v>
      </c>
      <c r="D903" s="36" t="s">
        <v>36</v>
      </c>
      <c r="E903" s="36" t="s">
        <v>41</v>
      </c>
      <c r="F903" s="202" t="s">
        <v>4301</v>
      </c>
      <c r="G903" s="202">
        <v>13</v>
      </c>
      <c r="H903" s="109" t="s">
        <v>4401</v>
      </c>
      <c r="I903" s="109"/>
      <c r="J903" s="109"/>
      <c r="K903" s="109"/>
      <c r="L903" s="34" t="s">
        <v>2104</v>
      </c>
      <c r="M903" s="182"/>
      <c r="N903" s="183"/>
      <c r="O903" s="184" t="s">
        <v>41</v>
      </c>
      <c r="P903" s="109"/>
      <c r="Q903" s="182" t="s">
        <v>25</v>
      </c>
      <c r="R903" s="109"/>
      <c r="S903" s="183" t="s">
        <v>3172</v>
      </c>
      <c r="T903" s="33" t="s">
        <v>4409</v>
      </c>
      <c r="U903" s="33" t="s">
        <v>21</v>
      </c>
      <c r="V903" s="45" t="s">
        <v>21</v>
      </c>
      <c r="W903" s="34" t="s">
        <v>2229</v>
      </c>
      <c r="X903" s="49" t="s">
        <v>2101</v>
      </c>
      <c r="Y903" s="36">
        <v>1</v>
      </c>
      <c r="Z903" s="36"/>
      <c r="AA903" s="36"/>
      <c r="AB903" s="36"/>
      <c r="AC903" s="36"/>
      <c r="AD903" s="36"/>
      <c r="AE903" s="36"/>
      <c r="AF903" s="96"/>
      <c r="AG903" s="51">
        <v>1</v>
      </c>
      <c r="AH903" s="51"/>
      <c r="AI903" s="51"/>
      <c r="AJ903" s="51"/>
      <c r="AK903" s="51"/>
      <c r="AL903" s="33"/>
      <c r="AM903" s="33"/>
      <c r="AN903" s="185" t="s">
        <v>3174</v>
      </c>
      <c r="AO903" s="185"/>
      <c r="AP903" s="185" t="s">
        <v>3166</v>
      </c>
      <c r="AQ903" s="185" t="s">
        <v>3166</v>
      </c>
      <c r="AR903" s="185" t="s">
        <v>3166</v>
      </c>
      <c r="AS903" s="185" t="s">
        <v>3166</v>
      </c>
      <c r="AT903" s="185"/>
      <c r="AU903" s="185"/>
      <c r="AV903" s="185"/>
      <c r="AW903" s="186"/>
      <c r="AX903" s="41"/>
      <c r="AY903" s="41" t="s">
        <v>46</v>
      </c>
      <c r="AZ903" s="41"/>
      <c r="BA903" s="36"/>
      <c r="BB903" s="51"/>
      <c r="BC903" s="33"/>
      <c r="BD903" s="33"/>
      <c r="BE903" s="51"/>
      <c r="BF903" s="51"/>
      <c r="BG903" s="51"/>
      <c r="BH903" s="51"/>
      <c r="BI903" s="51"/>
      <c r="BJ903" s="51"/>
      <c r="BK903" s="51"/>
      <c r="BL903" s="51"/>
      <c r="BM903" s="51"/>
      <c r="BN903" s="51"/>
      <c r="BO903" s="51"/>
    </row>
    <row r="904" spans="1:67" ht="63" customHeight="1" x14ac:dyDescent="0.25">
      <c r="A904" s="201">
        <v>904</v>
      </c>
      <c r="B904" s="183" t="s">
        <v>4288</v>
      </c>
      <c r="C904" s="183" t="s">
        <v>4289</v>
      </c>
      <c r="D904" s="36" t="s">
        <v>36</v>
      </c>
      <c r="E904" s="36" t="s">
        <v>41</v>
      </c>
      <c r="F904" s="202" t="s">
        <v>3299</v>
      </c>
      <c r="G904" s="202">
        <v>14</v>
      </c>
      <c r="H904" s="109" t="s">
        <v>4310</v>
      </c>
      <c r="I904" s="109"/>
      <c r="J904" s="109"/>
      <c r="K904" s="109"/>
      <c r="L904" s="34" t="s">
        <v>2105</v>
      </c>
      <c r="M904" s="182"/>
      <c r="N904" s="183"/>
      <c r="O904" s="184" t="s">
        <v>41</v>
      </c>
      <c r="P904" s="109"/>
      <c r="Q904" s="182" t="s">
        <v>25</v>
      </c>
      <c r="R904" s="109"/>
      <c r="S904" s="183" t="s">
        <v>3306</v>
      </c>
      <c r="T904" s="33" t="s">
        <v>4410</v>
      </c>
      <c r="U904" s="33" t="s">
        <v>21</v>
      </c>
      <c r="V904" s="45" t="s">
        <v>21</v>
      </c>
      <c r="W904" s="49" t="s">
        <v>2032</v>
      </c>
      <c r="X904" s="49" t="s">
        <v>253</v>
      </c>
      <c r="Y904" s="36">
        <v>1</v>
      </c>
      <c r="Z904" s="36"/>
      <c r="AA904" s="36"/>
      <c r="AB904" s="36"/>
      <c r="AC904" s="36"/>
      <c r="AD904" s="36"/>
      <c r="AE904" s="36"/>
      <c r="AF904" s="51"/>
      <c r="AG904" s="51">
        <v>1</v>
      </c>
      <c r="AH904" s="51"/>
      <c r="AI904" s="51"/>
      <c r="AJ904" s="51"/>
      <c r="AK904" s="51"/>
      <c r="AL904" s="33" t="s">
        <v>3156</v>
      </c>
      <c r="AM904" s="33"/>
      <c r="AN904" s="185" t="s">
        <v>3293</v>
      </c>
      <c r="AO904" s="185"/>
      <c r="AP904" s="185"/>
      <c r="AQ904" s="185"/>
      <c r="AR904" s="185"/>
      <c r="AS904" s="185"/>
      <c r="AT904" s="185"/>
      <c r="AU904" s="185"/>
      <c r="AV904" s="185"/>
      <c r="AW904" s="186"/>
      <c r="AX904" s="35" t="s">
        <v>3237</v>
      </c>
      <c r="AY904" s="41" t="s">
        <v>176</v>
      </c>
      <c r="AZ904" s="41"/>
      <c r="BA904" s="36"/>
      <c r="BB904" s="51"/>
      <c r="BC904" s="33"/>
      <c r="BD904" s="33"/>
      <c r="BE904" s="51"/>
      <c r="BF904" s="51"/>
      <c r="BG904" s="51"/>
      <c r="BH904" s="51"/>
      <c r="BI904" s="51"/>
      <c r="BJ904" s="51"/>
      <c r="BK904" s="51"/>
      <c r="BL904" s="51"/>
      <c r="BM904" s="51"/>
      <c r="BN904" s="51"/>
      <c r="BO904" s="51"/>
    </row>
    <row r="905" spans="1:67" ht="39.75" customHeight="1" x14ac:dyDescent="0.25">
      <c r="A905" s="201">
        <v>905</v>
      </c>
      <c r="B905" s="183" t="s">
        <v>4288</v>
      </c>
      <c r="C905" s="183" t="s">
        <v>4289</v>
      </c>
      <c r="D905" s="36" t="s">
        <v>36</v>
      </c>
      <c r="E905" s="36" t="s">
        <v>19</v>
      </c>
      <c r="F905" s="202">
        <v>4.5</v>
      </c>
      <c r="G905" s="202">
        <v>56</v>
      </c>
      <c r="H905" s="109" t="s">
        <v>4411</v>
      </c>
      <c r="I905" s="109"/>
      <c r="J905" s="109"/>
      <c r="K905" s="109"/>
      <c r="L905" s="34" t="s">
        <v>2230</v>
      </c>
      <c r="M905" s="182" t="s">
        <v>3188</v>
      </c>
      <c r="N905" s="183" t="s">
        <v>4333</v>
      </c>
      <c r="O905" s="184" t="s">
        <v>19</v>
      </c>
      <c r="P905" s="109"/>
      <c r="Q905" s="182" t="s">
        <v>25</v>
      </c>
      <c r="R905" s="109" t="s">
        <v>3184</v>
      </c>
      <c r="S905" s="183"/>
      <c r="T905" s="33"/>
      <c r="U905" s="33" t="s">
        <v>21</v>
      </c>
      <c r="V905" s="45" t="s">
        <v>21</v>
      </c>
      <c r="W905" s="34" t="s">
        <v>1101</v>
      </c>
      <c r="X905" s="34" t="s">
        <v>23</v>
      </c>
      <c r="Y905" s="36">
        <v>1</v>
      </c>
      <c r="Z905" s="36"/>
      <c r="AA905" s="36"/>
      <c r="AB905" s="36"/>
      <c r="AC905" s="36"/>
      <c r="AD905" s="36"/>
      <c r="AE905" s="36"/>
      <c r="AF905" s="96"/>
      <c r="AG905" s="51">
        <v>1</v>
      </c>
      <c r="AH905" s="51"/>
      <c r="AI905" s="51"/>
      <c r="AJ905" s="51"/>
      <c r="AK905" s="51"/>
      <c r="AL905" s="33"/>
      <c r="AM905" s="33"/>
      <c r="AN905" s="186"/>
      <c r="AO905" s="186"/>
      <c r="AP905" s="185"/>
      <c r="AQ905" s="185"/>
      <c r="AR905" s="185"/>
      <c r="AS905" s="185"/>
      <c r="AT905" s="185"/>
      <c r="AU905" s="185"/>
      <c r="AV905" s="185"/>
      <c r="AW905" s="186"/>
      <c r="AX905" s="41"/>
      <c r="AY905" s="35" t="s">
        <v>24</v>
      </c>
      <c r="AZ905" s="36" t="s">
        <v>25</v>
      </c>
      <c r="BA905" s="36"/>
      <c r="BB905" s="51"/>
      <c r="BC905" s="33"/>
      <c r="BD905" s="36">
        <v>1</v>
      </c>
      <c r="BE905" s="36">
        <v>1</v>
      </c>
      <c r="BF905" s="51"/>
      <c r="BG905" s="51"/>
      <c r="BH905" s="51"/>
      <c r="BI905" s="51"/>
      <c r="BJ905" s="51"/>
      <c r="BK905" s="51"/>
      <c r="BL905" s="51"/>
      <c r="BM905" s="51"/>
      <c r="BN905" s="51"/>
      <c r="BO905" s="51"/>
    </row>
    <row r="906" spans="1:67" ht="78.75" customHeight="1" x14ac:dyDescent="0.25">
      <c r="A906" s="201">
        <v>906</v>
      </c>
      <c r="B906" s="183" t="s">
        <v>4288</v>
      </c>
      <c r="C906" s="183" t="s">
        <v>4289</v>
      </c>
      <c r="D906" s="36" t="s">
        <v>36</v>
      </c>
      <c r="E906" s="36" t="s">
        <v>19</v>
      </c>
      <c r="F906" s="202">
        <v>6.5</v>
      </c>
      <c r="G906" s="202">
        <v>66</v>
      </c>
      <c r="H906" s="202">
        <v>1</v>
      </c>
      <c r="I906" s="202"/>
      <c r="J906" s="202"/>
      <c r="K906" s="202"/>
      <c r="L906" s="34" t="s">
        <v>2231</v>
      </c>
      <c r="M906" s="182" t="s">
        <v>3622</v>
      </c>
      <c r="N906" s="183" t="s">
        <v>2232</v>
      </c>
      <c r="O906" s="184" t="s">
        <v>19</v>
      </c>
      <c r="P906" s="109"/>
      <c r="Q906" s="182" t="s">
        <v>25</v>
      </c>
      <c r="R906" s="109" t="s">
        <v>3184</v>
      </c>
      <c r="S906" s="183"/>
      <c r="T906" s="33"/>
      <c r="U906" s="33" t="s">
        <v>58</v>
      </c>
      <c r="V906" s="45" t="s">
        <v>58</v>
      </c>
      <c r="W906" s="34" t="s">
        <v>2232</v>
      </c>
      <c r="X906" s="34" t="s">
        <v>2233</v>
      </c>
      <c r="Y906" s="36"/>
      <c r="Z906" s="36"/>
      <c r="AA906" s="36"/>
      <c r="AB906" s="36">
        <v>1</v>
      </c>
      <c r="AC906" s="36"/>
      <c r="AD906" s="36"/>
      <c r="AE906" s="36"/>
      <c r="AF906" s="96"/>
      <c r="AG906" s="51">
        <v>1</v>
      </c>
      <c r="AH906" s="51"/>
      <c r="AI906" s="51"/>
      <c r="AJ906" s="51"/>
      <c r="AK906" s="51"/>
      <c r="AL906" s="33"/>
      <c r="AM906" s="33"/>
      <c r="AN906" s="186"/>
      <c r="AO906" s="186"/>
      <c r="AP906" s="185"/>
      <c r="AQ906" s="185"/>
      <c r="AR906" s="185"/>
      <c r="AS906" s="185"/>
      <c r="AT906" s="185"/>
      <c r="AU906" s="185"/>
      <c r="AV906" s="185"/>
      <c r="AW906" s="186"/>
      <c r="AX906" s="41"/>
      <c r="AY906" s="35"/>
      <c r="AZ906" s="36" t="s">
        <v>25</v>
      </c>
      <c r="BA906" s="36"/>
      <c r="BB906" s="51"/>
      <c r="BC906" s="33"/>
      <c r="BD906" s="36">
        <v>1</v>
      </c>
      <c r="BE906" s="51"/>
      <c r="BF906" s="51"/>
      <c r="BG906" s="51"/>
      <c r="BH906" s="51"/>
      <c r="BI906" s="51"/>
      <c r="BJ906" s="51"/>
      <c r="BK906" s="51"/>
      <c r="BL906" s="51"/>
      <c r="BM906" s="51"/>
      <c r="BN906" s="51"/>
      <c r="BO906" s="51"/>
    </row>
    <row r="907" spans="1:67" ht="43.5" customHeight="1" x14ac:dyDescent="0.25">
      <c r="A907" s="201">
        <v>907</v>
      </c>
      <c r="B907" s="183" t="s">
        <v>4288</v>
      </c>
      <c r="C907" s="183" t="s">
        <v>4289</v>
      </c>
      <c r="D907" s="36" t="s">
        <v>36</v>
      </c>
      <c r="E907" s="36" t="s">
        <v>19</v>
      </c>
      <c r="F907" s="202">
        <v>6.5</v>
      </c>
      <c r="G907" s="202">
        <v>66</v>
      </c>
      <c r="H907" s="202" t="s">
        <v>4412</v>
      </c>
      <c r="I907" s="202"/>
      <c r="J907" s="202"/>
      <c r="K907" s="202"/>
      <c r="L907" s="34" t="s">
        <v>2235</v>
      </c>
      <c r="M907" s="182" t="s">
        <v>3188</v>
      </c>
      <c r="N907" s="183" t="s">
        <v>4333</v>
      </c>
      <c r="O907" s="184" t="s">
        <v>19</v>
      </c>
      <c r="P907" s="109"/>
      <c r="Q907" s="182" t="s">
        <v>25</v>
      </c>
      <c r="R907" s="109" t="s">
        <v>3184</v>
      </c>
      <c r="S907" s="183"/>
      <c r="T907" s="33"/>
      <c r="U907" s="33" t="s">
        <v>21</v>
      </c>
      <c r="V907" s="45" t="s">
        <v>21</v>
      </c>
      <c r="W907" s="34" t="s">
        <v>2127</v>
      </c>
      <c r="X907" s="34" t="s">
        <v>23</v>
      </c>
      <c r="Y907" s="36">
        <v>1</v>
      </c>
      <c r="Z907" s="36"/>
      <c r="AA907" s="36"/>
      <c r="AB907" s="36"/>
      <c r="AC907" s="36"/>
      <c r="AD907" s="36"/>
      <c r="AE907" s="36"/>
      <c r="AF907" s="96"/>
      <c r="AG907" s="51">
        <v>1</v>
      </c>
      <c r="AH907" s="51"/>
      <c r="AI907" s="51"/>
      <c r="AJ907" s="51"/>
      <c r="AK907" s="51"/>
      <c r="AL907" s="33"/>
      <c r="AM907" s="33"/>
      <c r="AN907" s="186"/>
      <c r="AO907" s="186"/>
      <c r="AP907" s="185"/>
      <c r="AQ907" s="185"/>
      <c r="AR907" s="185"/>
      <c r="AS907" s="185"/>
      <c r="AT907" s="185"/>
      <c r="AU907" s="185"/>
      <c r="AV907" s="185"/>
      <c r="AW907" s="186"/>
      <c r="AX907" s="41"/>
      <c r="AY907" s="35" t="s">
        <v>24</v>
      </c>
      <c r="AZ907" s="36" t="s">
        <v>25</v>
      </c>
      <c r="BA907" s="36"/>
      <c r="BB907" s="51"/>
      <c r="BC907" s="33"/>
      <c r="BD907" s="36">
        <v>1</v>
      </c>
      <c r="BE907" s="36">
        <v>1</v>
      </c>
      <c r="BF907" s="51"/>
      <c r="BG907" s="51"/>
      <c r="BH907" s="51"/>
      <c r="BI907" s="51"/>
      <c r="BJ907" s="51"/>
      <c r="BK907" s="51"/>
      <c r="BL907" s="51"/>
      <c r="BM907" s="51"/>
      <c r="BN907" s="51"/>
      <c r="BO907" s="51"/>
    </row>
    <row r="908" spans="1:67" ht="45" customHeight="1" x14ac:dyDescent="0.25">
      <c r="A908" s="201">
        <v>908</v>
      </c>
      <c r="B908" s="183" t="s">
        <v>4288</v>
      </c>
      <c r="C908" s="183" t="s">
        <v>4289</v>
      </c>
      <c r="D908" s="36" t="s">
        <v>36</v>
      </c>
      <c r="E908" s="36" t="s">
        <v>19</v>
      </c>
      <c r="F908" s="202">
        <v>9.5</v>
      </c>
      <c r="G908" s="202">
        <v>87</v>
      </c>
      <c r="H908" s="109" t="s">
        <v>4404</v>
      </c>
      <c r="I908" s="109"/>
      <c r="J908" s="109"/>
      <c r="K908" s="109"/>
      <c r="L908" s="34" t="s">
        <v>2236</v>
      </c>
      <c r="M908" s="182" t="s">
        <v>3188</v>
      </c>
      <c r="N908" s="183" t="s">
        <v>4333</v>
      </c>
      <c r="O908" s="184" t="s">
        <v>19</v>
      </c>
      <c r="P908" s="109"/>
      <c r="Q908" s="182" t="s">
        <v>25</v>
      </c>
      <c r="R908" s="109" t="s">
        <v>3184</v>
      </c>
      <c r="S908" s="183"/>
      <c r="T908" s="33"/>
      <c r="U908" s="33" t="s">
        <v>21</v>
      </c>
      <c r="V908" s="45" t="s">
        <v>21</v>
      </c>
      <c r="W908" s="34" t="s">
        <v>2127</v>
      </c>
      <c r="X908" s="34" t="s">
        <v>23</v>
      </c>
      <c r="Y908" s="36">
        <v>1</v>
      </c>
      <c r="Z908" s="36"/>
      <c r="AA908" s="36"/>
      <c r="AB908" s="36"/>
      <c r="AC908" s="36"/>
      <c r="AD908" s="36"/>
      <c r="AE908" s="36"/>
      <c r="AF908" s="96"/>
      <c r="AG908" s="51">
        <v>1</v>
      </c>
      <c r="AH908" s="51"/>
      <c r="AI908" s="51"/>
      <c r="AJ908" s="51"/>
      <c r="AK908" s="51"/>
      <c r="AL908" s="33"/>
      <c r="AM908" s="33"/>
      <c r="AN908" s="186"/>
      <c r="AO908" s="186"/>
      <c r="AP908" s="185"/>
      <c r="AQ908" s="185"/>
      <c r="AR908" s="185"/>
      <c r="AS908" s="185"/>
      <c r="AT908" s="185"/>
      <c r="AU908" s="185"/>
      <c r="AV908" s="185"/>
      <c r="AW908" s="186"/>
      <c r="AX908" s="41"/>
      <c r="AY908" s="35" t="s">
        <v>24</v>
      </c>
      <c r="AZ908" s="36" t="s">
        <v>25</v>
      </c>
      <c r="BA908" s="36"/>
      <c r="BB908" s="51"/>
      <c r="BC908" s="33"/>
      <c r="BD908" s="36">
        <v>1</v>
      </c>
      <c r="BE908" s="36">
        <v>1</v>
      </c>
      <c r="BF908" s="51"/>
      <c r="BG908" s="51"/>
      <c r="BH908" s="51"/>
      <c r="BI908" s="51"/>
      <c r="BJ908" s="51"/>
      <c r="BK908" s="51"/>
      <c r="BL908" s="51"/>
      <c r="BM908" s="51"/>
      <c r="BN908" s="51"/>
      <c r="BO908" s="51"/>
    </row>
    <row r="909" spans="1:67" ht="43.5" customHeight="1" x14ac:dyDescent="0.25">
      <c r="A909" s="201">
        <v>909</v>
      </c>
      <c r="B909" s="183" t="s">
        <v>4288</v>
      </c>
      <c r="C909" s="183" t="s">
        <v>4289</v>
      </c>
      <c r="D909" s="36" t="s">
        <v>36</v>
      </c>
      <c r="E909" s="36" t="s">
        <v>19</v>
      </c>
      <c r="F909" s="202">
        <v>11.7</v>
      </c>
      <c r="G909" s="202">
        <v>112</v>
      </c>
      <c r="H909" s="202">
        <v>1</v>
      </c>
      <c r="I909" s="202"/>
      <c r="J909" s="202"/>
      <c r="K909" s="202"/>
      <c r="L909" s="34" t="s">
        <v>2237</v>
      </c>
      <c r="M909" s="182" t="s">
        <v>3718</v>
      </c>
      <c r="N909" s="183" t="s">
        <v>1814</v>
      </c>
      <c r="O909" s="184" t="s">
        <v>19</v>
      </c>
      <c r="P909" s="109"/>
      <c r="Q909" s="182" t="s">
        <v>25</v>
      </c>
      <c r="R909" s="109" t="s">
        <v>3184</v>
      </c>
      <c r="S909" s="183"/>
      <c r="T909" s="33"/>
      <c r="U909" s="33" t="s">
        <v>58</v>
      </c>
      <c r="V909" s="45" t="s">
        <v>58</v>
      </c>
      <c r="W909" s="34" t="s">
        <v>2222</v>
      </c>
      <c r="X909" s="34" t="s">
        <v>23</v>
      </c>
      <c r="Y909" s="36"/>
      <c r="Z909" s="36"/>
      <c r="AA909" s="36"/>
      <c r="AB909" s="36">
        <v>1</v>
      </c>
      <c r="AC909" s="36"/>
      <c r="AD909" s="36"/>
      <c r="AE909" s="36"/>
      <c r="AF909" s="96"/>
      <c r="AG909" s="51">
        <v>1</v>
      </c>
      <c r="AH909" s="51"/>
      <c r="AI909" s="51"/>
      <c r="AJ909" s="51"/>
      <c r="AK909" s="51"/>
      <c r="AL909" s="33"/>
      <c r="AM909" s="33"/>
      <c r="AN909" s="186"/>
      <c r="AO909" s="186"/>
      <c r="AP909" s="185"/>
      <c r="AQ909" s="185"/>
      <c r="AR909" s="185"/>
      <c r="AS909" s="185"/>
      <c r="AT909" s="185"/>
      <c r="AU909" s="185"/>
      <c r="AV909" s="185"/>
      <c r="AW909" s="186"/>
      <c r="AX909" s="41"/>
      <c r="AY909" s="35" t="s">
        <v>24</v>
      </c>
      <c r="AZ909" s="36" t="s">
        <v>25</v>
      </c>
      <c r="BA909" s="36"/>
      <c r="BB909" s="51"/>
      <c r="BC909" s="33"/>
      <c r="BD909" s="36">
        <v>1</v>
      </c>
      <c r="BE909" s="36">
        <v>1</v>
      </c>
      <c r="BF909" s="51"/>
      <c r="BG909" s="51"/>
      <c r="BH909" s="51"/>
      <c r="BI909" s="51"/>
      <c r="BJ909" s="51"/>
      <c r="BK909" s="51"/>
      <c r="BL909" s="51"/>
      <c r="BM909" s="51"/>
      <c r="BN909" s="51"/>
      <c r="BO909" s="51"/>
    </row>
    <row r="910" spans="1:67" ht="79.5" customHeight="1" x14ac:dyDescent="0.25">
      <c r="A910" s="201">
        <v>910</v>
      </c>
      <c r="B910" s="182" t="s">
        <v>4413</v>
      </c>
      <c r="C910" s="182" t="s">
        <v>4414</v>
      </c>
      <c r="D910" s="33" t="s">
        <v>1030</v>
      </c>
      <c r="E910" s="36" t="s">
        <v>63</v>
      </c>
      <c r="F910" s="109" t="s">
        <v>1078</v>
      </c>
      <c r="G910" s="202"/>
      <c r="H910" s="202"/>
      <c r="I910" s="202"/>
      <c r="J910" s="202"/>
      <c r="K910" s="202"/>
      <c r="L910" s="34" t="s">
        <v>2238</v>
      </c>
      <c r="M910" s="182" t="s">
        <v>3188</v>
      </c>
      <c r="N910" s="183" t="s">
        <v>4415</v>
      </c>
      <c r="O910" s="184" t="s">
        <v>3183</v>
      </c>
      <c r="P910" s="109"/>
      <c r="Q910" s="183" t="s">
        <v>1133</v>
      </c>
      <c r="R910" s="109"/>
      <c r="S910" s="183"/>
      <c r="T910" s="33" t="s">
        <v>4416</v>
      </c>
      <c r="U910" s="33" t="s">
        <v>21</v>
      </c>
      <c r="V910" s="45" t="s">
        <v>21</v>
      </c>
      <c r="W910" s="34" t="s">
        <v>1133</v>
      </c>
      <c r="X910" s="34" t="s">
        <v>1078</v>
      </c>
      <c r="Y910" s="36">
        <v>1</v>
      </c>
      <c r="Z910" s="36"/>
      <c r="AA910" s="36"/>
      <c r="AB910" s="36"/>
      <c r="AC910" s="36"/>
      <c r="AD910" s="36"/>
      <c r="AE910" s="36"/>
      <c r="AF910" s="96"/>
      <c r="AG910" s="51">
        <v>1</v>
      </c>
      <c r="AH910" s="51"/>
      <c r="AI910" s="51"/>
      <c r="AJ910" s="51"/>
      <c r="AK910" s="51"/>
      <c r="AL910" s="33"/>
      <c r="AM910" s="33"/>
      <c r="AN910" s="185" t="s">
        <v>3165</v>
      </c>
      <c r="AO910" s="185" t="s">
        <v>4417</v>
      </c>
      <c r="AP910" s="185" t="s">
        <v>3166</v>
      </c>
      <c r="AQ910" s="185" t="s">
        <v>4418</v>
      </c>
      <c r="AR910" s="185" t="s">
        <v>4418</v>
      </c>
      <c r="AS910" s="185" t="s">
        <v>2694</v>
      </c>
      <c r="AT910" s="185"/>
      <c r="AU910" s="185"/>
      <c r="AV910" s="185"/>
      <c r="AW910" s="186"/>
      <c r="AX910" s="41"/>
      <c r="AY910" s="41" t="s">
        <v>46</v>
      </c>
      <c r="AZ910" s="41"/>
      <c r="BA910" s="36"/>
      <c r="BB910" s="36" t="s">
        <v>3154</v>
      </c>
      <c r="BC910" s="33" t="s">
        <v>4419</v>
      </c>
      <c r="BD910" s="33"/>
      <c r="BE910" s="51"/>
      <c r="BF910" s="51"/>
      <c r="BG910" s="51"/>
      <c r="BH910" s="51"/>
      <c r="BI910" s="51"/>
      <c r="BJ910" s="51"/>
      <c r="BK910" s="51"/>
      <c r="BL910" s="51"/>
      <c r="BM910" s="51"/>
      <c r="BN910" s="51"/>
      <c r="BO910" s="51"/>
    </row>
    <row r="911" spans="1:67" ht="216.75" customHeight="1" x14ac:dyDescent="0.25">
      <c r="A911" s="201">
        <v>911</v>
      </c>
      <c r="B911" s="182" t="s">
        <v>4420</v>
      </c>
      <c r="C911" s="182" t="s">
        <v>4421</v>
      </c>
      <c r="D911" s="33" t="s">
        <v>1030</v>
      </c>
      <c r="E911" s="36" t="s">
        <v>63</v>
      </c>
      <c r="F911" s="202" t="s">
        <v>66</v>
      </c>
      <c r="G911" s="202"/>
      <c r="H911" s="202"/>
      <c r="I911" s="202"/>
      <c r="J911" s="202"/>
      <c r="K911" s="202"/>
      <c r="L911" s="34" t="s">
        <v>2239</v>
      </c>
      <c r="M911" s="182" t="s">
        <v>3143</v>
      </c>
      <c r="N911" s="183" t="s">
        <v>4422</v>
      </c>
      <c r="O911" s="184" t="s">
        <v>3183</v>
      </c>
      <c r="P911" s="109"/>
      <c r="Q911" s="183" t="s">
        <v>2240</v>
      </c>
      <c r="R911" s="109"/>
      <c r="S911" s="183"/>
      <c r="T911" s="33"/>
      <c r="U911" s="33" t="s">
        <v>21</v>
      </c>
      <c r="V911" s="45" t="s">
        <v>21</v>
      </c>
      <c r="W911" s="34" t="s">
        <v>2240</v>
      </c>
      <c r="X911" s="34" t="s">
        <v>66</v>
      </c>
      <c r="Y911" s="36">
        <v>1</v>
      </c>
      <c r="Z911" s="36"/>
      <c r="AA911" s="36"/>
      <c r="AB911" s="36"/>
      <c r="AC911" s="36"/>
      <c r="AD911" s="36"/>
      <c r="AE911" s="36"/>
      <c r="AF911" s="51"/>
      <c r="AG911" s="51">
        <v>1</v>
      </c>
      <c r="AH911" s="51"/>
      <c r="AI911" s="51"/>
      <c r="AJ911" s="51"/>
      <c r="AK911" s="51"/>
      <c r="AL911" s="33"/>
      <c r="AM911" s="33"/>
      <c r="AN911" s="185"/>
      <c r="AO911" s="185"/>
      <c r="AP911" s="185"/>
      <c r="AQ911" s="185"/>
      <c r="AR911" s="185"/>
      <c r="AS911" s="185"/>
      <c r="AT911" s="185"/>
      <c r="AU911" s="185"/>
      <c r="AV911" s="185"/>
      <c r="AW911" s="186"/>
      <c r="AX911" s="41"/>
      <c r="AY911" s="41" t="s">
        <v>24</v>
      </c>
      <c r="AZ911" s="41"/>
      <c r="BA911" s="36" t="s">
        <v>451</v>
      </c>
      <c r="BB911" s="51"/>
      <c r="BC911" s="33"/>
      <c r="BD911" s="33"/>
      <c r="BE911" s="51"/>
      <c r="BF911" s="51"/>
      <c r="BG911" s="51"/>
      <c r="BH911" s="51"/>
      <c r="BI911" s="51"/>
      <c r="BJ911" s="51"/>
      <c r="BK911" s="51"/>
      <c r="BL911" s="51"/>
      <c r="BM911" s="51"/>
      <c r="BN911" s="51"/>
      <c r="BO911" s="51"/>
    </row>
    <row r="912" spans="1:67" ht="345.75" customHeight="1" x14ac:dyDescent="0.25">
      <c r="A912" s="201">
        <v>912</v>
      </c>
      <c r="B912" s="182" t="s">
        <v>4423</v>
      </c>
      <c r="C912" s="182" t="s">
        <v>3140</v>
      </c>
      <c r="D912" s="33" t="s">
        <v>1030</v>
      </c>
      <c r="E912" s="36" t="s">
        <v>63</v>
      </c>
      <c r="F912" s="202" t="s">
        <v>66</v>
      </c>
      <c r="G912" s="202"/>
      <c r="H912" s="202"/>
      <c r="I912" s="202"/>
      <c r="J912" s="202"/>
      <c r="K912" s="202"/>
      <c r="L912" s="34" t="s">
        <v>2242</v>
      </c>
      <c r="M912" s="182" t="s">
        <v>3148</v>
      </c>
      <c r="N912" s="183" t="s">
        <v>2243</v>
      </c>
      <c r="O912" s="184" t="s">
        <v>3183</v>
      </c>
      <c r="P912" s="109"/>
      <c r="Q912" s="182" t="s">
        <v>3184</v>
      </c>
      <c r="R912" s="109"/>
      <c r="S912" s="183"/>
      <c r="T912" s="33"/>
      <c r="U912" s="33" t="s">
        <v>58</v>
      </c>
      <c r="V912" s="45" t="s">
        <v>58</v>
      </c>
      <c r="W912" s="34" t="s">
        <v>2243</v>
      </c>
      <c r="X912" s="34" t="s">
        <v>451</v>
      </c>
      <c r="Y912" s="36"/>
      <c r="Z912" s="36"/>
      <c r="AA912" s="36"/>
      <c r="AB912" s="36">
        <v>1</v>
      </c>
      <c r="AC912" s="36"/>
      <c r="AD912" s="36"/>
      <c r="AE912" s="36"/>
      <c r="AF912" s="51"/>
      <c r="AG912" s="51">
        <v>1</v>
      </c>
      <c r="AH912" s="51"/>
      <c r="AI912" s="51"/>
      <c r="AJ912" s="51"/>
      <c r="AK912" s="51"/>
      <c r="AL912" s="33"/>
      <c r="AM912" s="33"/>
      <c r="AN912" s="186"/>
      <c r="AO912" s="186"/>
      <c r="AP912" s="185"/>
      <c r="AQ912" s="185"/>
      <c r="AR912" s="185"/>
      <c r="AS912" s="185"/>
      <c r="AT912" s="185"/>
      <c r="AU912" s="185"/>
      <c r="AV912" s="185"/>
      <c r="AW912" s="186"/>
      <c r="AX912" s="41"/>
      <c r="AY912" s="41" t="s">
        <v>24</v>
      </c>
      <c r="AZ912" s="41"/>
      <c r="BA912" s="36"/>
      <c r="BB912" s="51"/>
      <c r="BC912" s="33"/>
      <c r="BD912" s="33"/>
      <c r="BE912" s="51"/>
      <c r="BF912" s="51"/>
      <c r="BG912" s="51"/>
      <c r="BH912" s="51"/>
      <c r="BI912" s="51"/>
      <c r="BJ912" s="51"/>
      <c r="BK912" s="51"/>
      <c r="BL912" s="51"/>
      <c r="BM912" s="51"/>
      <c r="BN912" s="51"/>
      <c r="BO912" s="51"/>
    </row>
    <row r="913" spans="1:67" ht="78.75" customHeight="1" x14ac:dyDescent="0.25">
      <c r="A913" s="201">
        <v>913</v>
      </c>
      <c r="B913" s="182" t="s">
        <v>4424</v>
      </c>
      <c r="C913" s="183" t="s">
        <v>4425</v>
      </c>
      <c r="D913" s="33" t="s">
        <v>1030</v>
      </c>
      <c r="E913" s="36" t="s">
        <v>63</v>
      </c>
      <c r="F913" s="202" t="s">
        <v>66</v>
      </c>
      <c r="G913" s="202"/>
      <c r="H913" s="202"/>
      <c r="I913" s="202"/>
      <c r="J913" s="202"/>
      <c r="K913" s="202"/>
      <c r="L913" s="34" t="s">
        <v>2244</v>
      </c>
      <c r="M913" s="182" t="s">
        <v>3143</v>
      </c>
      <c r="N913" s="183" t="s">
        <v>3212</v>
      </c>
      <c r="O913" s="184" t="s">
        <v>3183</v>
      </c>
      <c r="P913" s="109"/>
      <c r="Q913" s="183" t="s">
        <v>3152</v>
      </c>
      <c r="R913" s="109"/>
      <c r="S913" s="183" t="s">
        <v>391</v>
      </c>
      <c r="T913" s="33" t="s">
        <v>4426</v>
      </c>
      <c r="U913" s="33" t="s">
        <v>21</v>
      </c>
      <c r="V913" s="45" t="s">
        <v>21</v>
      </c>
      <c r="W913" s="34" t="s">
        <v>1396</v>
      </c>
      <c r="X913" s="34" t="s">
        <v>66</v>
      </c>
      <c r="Y913" s="36">
        <v>1</v>
      </c>
      <c r="Z913" s="36"/>
      <c r="AA913" s="36"/>
      <c r="AB913" s="36"/>
      <c r="AC913" s="36"/>
      <c r="AD913" s="36"/>
      <c r="AE913" s="36"/>
      <c r="AF913" s="51"/>
      <c r="AG913" s="51">
        <v>1</v>
      </c>
      <c r="AH913" s="51"/>
      <c r="AI913" s="51"/>
      <c r="AJ913" s="51"/>
      <c r="AK913" s="36">
        <v>1</v>
      </c>
      <c r="AL913" s="33" t="s">
        <v>3156</v>
      </c>
      <c r="AM913" s="33"/>
      <c r="AN913" s="185" t="s">
        <v>3224</v>
      </c>
      <c r="AO913" s="185"/>
      <c r="AP913" s="185" t="s">
        <v>3194</v>
      </c>
      <c r="AQ913" s="185" t="s">
        <v>3194</v>
      </c>
      <c r="AR913" s="185" t="s">
        <v>3194</v>
      </c>
      <c r="AS913" s="185" t="s">
        <v>4427</v>
      </c>
      <c r="AT913" s="185"/>
      <c r="AU913" s="185"/>
      <c r="AV913" s="185"/>
      <c r="AW913" s="186"/>
      <c r="AX913" s="185"/>
      <c r="AY913" s="35" t="s">
        <v>186</v>
      </c>
      <c r="AZ913" s="41"/>
      <c r="BA913" s="36" t="s">
        <v>451</v>
      </c>
      <c r="BB913" s="51"/>
      <c r="BC913" s="33"/>
      <c r="BD913" s="33"/>
      <c r="BE913" s="51"/>
      <c r="BF913" s="51"/>
      <c r="BG913" s="51"/>
      <c r="BH913" s="51"/>
      <c r="BI913" s="51"/>
      <c r="BJ913" s="51"/>
      <c r="BK913" s="51"/>
      <c r="BL913" s="51"/>
      <c r="BM913" s="51"/>
      <c r="BN913" s="51"/>
      <c r="BO913" s="51"/>
    </row>
    <row r="914" spans="1:67" ht="149.25" customHeight="1" x14ac:dyDescent="0.25">
      <c r="A914" s="201">
        <v>914</v>
      </c>
      <c r="B914" s="182" t="s">
        <v>4428</v>
      </c>
      <c r="C914" s="182" t="s">
        <v>4429</v>
      </c>
      <c r="D914" s="33" t="s">
        <v>1030</v>
      </c>
      <c r="E914" s="36" t="s">
        <v>63</v>
      </c>
      <c r="F914" s="202" t="s">
        <v>66</v>
      </c>
      <c r="G914" s="202"/>
      <c r="H914" s="202"/>
      <c r="I914" s="202"/>
      <c r="J914" s="202"/>
      <c r="K914" s="202"/>
      <c r="L914" s="34" t="s">
        <v>2245</v>
      </c>
      <c r="M914" s="182" t="s">
        <v>3998</v>
      </c>
      <c r="N914" s="183" t="s">
        <v>4422</v>
      </c>
      <c r="O914" s="184" t="s">
        <v>3183</v>
      </c>
      <c r="P914" s="109"/>
      <c r="Q914" s="183" t="s">
        <v>3201</v>
      </c>
      <c r="R914" s="109"/>
      <c r="S914" s="183"/>
      <c r="T914" s="33"/>
      <c r="U914" s="33" t="s">
        <v>58</v>
      </c>
      <c r="V914" s="45" t="s">
        <v>58</v>
      </c>
      <c r="W914" s="34" t="s">
        <v>2246</v>
      </c>
      <c r="X914" s="34" t="s">
        <v>451</v>
      </c>
      <c r="Y914" s="36"/>
      <c r="Z914" s="36"/>
      <c r="AA914" s="36"/>
      <c r="AB914" s="36">
        <v>1</v>
      </c>
      <c r="AC914" s="36"/>
      <c r="AD914" s="36"/>
      <c r="AE914" s="36"/>
      <c r="AF914" s="51"/>
      <c r="AG914" s="51">
        <v>1</v>
      </c>
      <c r="AH914" s="51"/>
      <c r="AI914" s="51"/>
      <c r="AJ914" s="51"/>
      <c r="AK914" s="51"/>
      <c r="AL914" s="33" t="s">
        <v>3156</v>
      </c>
      <c r="AM914" s="33"/>
      <c r="AN914" s="185"/>
      <c r="AO914" s="185"/>
      <c r="AP914" s="185"/>
      <c r="AQ914" s="185"/>
      <c r="AR914" s="185"/>
      <c r="AS914" s="185"/>
      <c r="AT914" s="185"/>
      <c r="AU914" s="185"/>
      <c r="AV914" s="185"/>
      <c r="AW914" s="186"/>
      <c r="AX914" s="41"/>
      <c r="AY914" s="41" t="s">
        <v>24</v>
      </c>
      <c r="AZ914" s="41"/>
      <c r="BA914" s="36"/>
      <c r="BB914" s="51"/>
      <c r="BC914" s="33"/>
      <c r="BD914" s="33"/>
      <c r="BE914" s="51"/>
      <c r="BF914" s="51"/>
      <c r="BG914" s="51"/>
      <c r="BH914" s="51"/>
      <c r="BI914" s="51"/>
      <c r="BJ914" s="51"/>
      <c r="BK914" s="51"/>
      <c r="BL914" s="51"/>
      <c r="BM914" s="51"/>
      <c r="BN914" s="51"/>
      <c r="BO914" s="51"/>
    </row>
    <row r="915" spans="1:67" ht="236.25" customHeight="1" x14ac:dyDescent="0.25">
      <c r="A915" s="201">
        <v>915</v>
      </c>
      <c r="B915" s="182" t="s">
        <v>4430</v>
      </c>
      <c r="C915" s="182" t="s">
        <v>4431</v>
      </c>
      <c r="D915" s="33" t="s">
        <v>1030</v>
      </c>
      <c r="E915" s="36" t="s">
        <v>63</v>
      </c>
      <c r="F915" s="202" t="s">
        <v>66</v>
      </c>
      <c r="G915" s="202"/>
      <c r="H915" s="202"/>
      <c r="I915" s="202"/>
      <c r="J915" s="202"/>
      <c r="K915" s="202"/>
      <c r="L915" s="34" t="s">
        <v>2249</v>
      </c>
      <c r="M915" s="182" t="s">
        <v>3828</v>
      </c>
      <c r="N915" s="183" t="s">
        <v>4432</v>
      </c>
      <c r="O915" s="184" t="s">
        <v>3183</v>
      </c>
      <c r="P915" s="109"/>
      <c r="Q915" s="183" t="s">
        <v>1266</v>
      </c>
      <c r="R915" s="109"/>
      <c r="S915" s="183"/>
      <c r="T915" s="33"/>
      <c r="U915" s="33" t="s">
        <v>58</v>
      </c>
      <c r="V915" s="45" t="s">
        <v>58</v>
      </c>
      <c r="W915" s="34" t="s">
        <v>1266</v>
      </c>
      <c r="X915" s="34" t="s">
        <v>66</v>
      </c>
      <c r="Y915" s="36"/>
      <c r="Z915" s="36"/>
      <c r="AA915" s="36"/>
      <c r="AB915" s="36">
        <v>1</v>
      </c>
      <c r="AC915" s="36"/>
      <c r="AD915" s="36"/>
      <c r="AE915" s="36"/>
      <c r="AF915" s="51"/>
      <c r="AG915" s="51">
        <v>1</v>
      </c>
      <c r="AH915" s="51"/>
      <c r="AI915" s="51"/>
      <c r="AJ915" s="51"/>
      <c r="AK915" s="51"/>
      <c r="AL915" s="33"/>
      <c r="AM915" s="33"/>
      <c r="AN915" s="186"/>
      <c r="AO915" s="186"/>
      <c r="AP915" s="185"/>
      <c r="AQ915" s="185"/>
      <c r="AR915" s="185"/>
      <c r="AS915" s="185"/>
      <c r="AT915" s="185"/>
      <c r="AU915" s="185"/>
      <c r="AV915" s="185"/>
      <c r="AW915" s="186"/>
      <c r="AX915" s="41"/>
      <c r="AY915" s="41" t="s">
        <v>24</v>
      </c>
      <c r="AZ915" s="41"/>
      <c r="BA915" s="36"/>
      <c r="BB915" s="51"/>
      <c r="BC915" s="33"/>
      <c r="BD915" s="33"/>
      <c r="BE915" s="51"/>
      <c r="BF915" s="51"/>
      <c r="BG915" s="51"/>
      <c r="BH915" s="51"/>
      <c r="BI915" s="51"/>
      <c r="BJ915" s="51"/>
      <c r="BK915" s="51"/>
      <c r="BL915" s="51"/>
      <c r="BM915" s="51"/>
      <c r="BN915" s="51"/>
      <c r="BO915" s="51"/>
    </row>
    <row r="916" spans="1:67" ht="214.5" customHeight="1" x14ac:dyDescent="0.25">
      <c r="A916" s="201">
        <v>916</v>
      </c>
      <c r="B916" s="182" t="s">
        <v>4430</v>
      </c>
      <c r="C916" s="182" t="s">
        <v>4431</v>
      </c>
      <c r="D916" s="33" t="s">
        <v>1030</v>
      </c>
      <c r="E916" s="36" t="s">
        <v>63</v>
      </c>
      <c r="F916" s="202" t="s">
        <v>66</v>
      </c>
      <c r="G916" s="202"/>
      <c r="H916" s="202"/>
      <c r="I916" s="202"/>
      <c r="J916" s="202"/>
      <c r="K916" s="202"/>
      <c r="L916" s="34" t="s">
        <v>2251</v>
      </c>
      <c r="M916" s="182" t="s">
        <v>3828</v>
      </c>
      <c r="N916" s="183" t="s">
        <v>4433</v>
      </c>
      <c r="O916" s="184" t="s">
        <v>3183</v>
      </c>
      <c r="P916" s="109"/>
      <c r="Q916" s="183" t="s">
        <v>2253</v>
      </c>
      <c r="R916" s="109"/>
      <c r="S916" s="183"/>
      <c r="T916" s="33"/>
      <c r="U916" s="33" t="s">
        <v>58</v>
      </c>
      <c r="V916" s="45" t="s">
        <v>58</v>
      </c>
      <c r="W916" s="34" t="s">
        <v>2253</v>
      </c>
      <c r="X916" s="34" t="s">
        <v>66</v>
      </c>
      <c r="Y916" s="36"/>
      <c r="Z916" s="36"/>
      <c r="AA916" s="36"/>
      <c r="AB916" s="36">
        <v>1</v>
      </c>
      <c r="AC916" s="36"/>
      <c r="AD916" s="36"/>
      <c r="AE916" s="36"/>
      <c r="AF916" s="51"/>
      <c r="AG916" s="51">
        <v>1</v>
      </c>
      <c r="AH916" s="51"/>
      <c r="AI916" s="51"/>
      <c r="AJ916" s="51"/>
      <c r="AK916" s="51"/>
      <c r="AL916" s="33"/>
      <c r="AM916" s="33"/>
      <c r="AN916" s="186"/>
      <c r="AO916" s="186"/>
      <c r="AP916" s="185"/>
      <c r="AQ916" s="185"/>
      <c r="AR916" s="185"/>
      <c r="AS916" s="185"/>
      <c r="AT916" s="185"/>
      <c r="AU916" s="185"/>
      <c r="AV916" s="185"/>
      <c r="AW916" s="186"/>
      <c r="AX916" s="41"/>
      <c r="AY916" s="41" t="s">
        <v>24</v>
      </c>
      <c r="AZ916" s="41"/>
      <c r="BA916" s="36"/>
      <c r="BB916" s="51"/>
      <c r="BC916" s="33"/>
      <c r="BD916" s="33"/>
      <c r="BE916" s="51"/>
      <c r="BF916" s="51"/>
      <c r="BG916" s="51"/>
      <c r="BH916" s="51"/>
      <c r="BI916" s="51"/>
      <c r="BJ916" s="51"/>
      <c r="BK916" s="51"/>
      <c r="BL916" s="51"/>
      <c r="BM916" s="51"/>
      <c r="BN916" s="51"/>
      <c r="BO916" s="51"/>
    </row>
    <row r="917" spans="1:67" ht="389.25" customHeight="1" x14ac:dyDescent="0.25">
      <c r="A917" s="201">
        <v>917</v>
      </c>
      <c r="B917" s="182" t="s">
        <v>4430</v>
      </c>
      <c r="C917" s="182" t="s">
        <v>4431</v>
      </c>
      <c r="D917" s="33" t="s">
        <v>1030</v>
      </c>
      <c r="E917" s="36" t="s">
        <v>63</v>
      </c>
      <c r="F917" s="202" t="s">
        <v>66</v>
      </c>
      <c r="G917" s="202"/>
      <c r="H917" s="202"/>
      <c r="I917" s="202"/>
      <c r="J917" s="202"/>
      <c r="K917" s="202"/>
      <c r="L917" s="34" t="s">
        <v>2254</v>
      </c>
      <c r="M917" s="183" t="s">
        <v>3143</v>
      </c>
      <c r="N917" s="183" t="s">
        <v>4434</v>
      </c>
      <c r="O917" s="184" t="s">
        <v>3183</v>
      </c>
      <c r="P917" s="109"/>
      <c r="Q917" s="183" t="s">
        <v>3201</v>
      </c>
      <c r="R917" s="109"/>
      <c r="S917" s="183"/>
      <c r="T917" s="33"/>
      <c r="U917" s="33" t="s">
        <v>21</v>
      </c>
      <c r="V917" s="45" t="s">
        <v>21</v>
      </c>
      <c r="W917" s="34" t="s">
        <v>2255</v>
      </c>
      <c r="X917" s="34" t="s">
        <v>23</v>
      </c>
      <c r="Y917" s="36">
        <v>1</v>
      </c>
      <c r="Z917" s="36"/>
      <c r="AA917" s="36"/>
      <c r="AB917" s="36"/>
      <c r="AC917" s="36"/>
      <c r="AD917" s="36"/>
      <c r="AE917" s="36"/>
      <c r="AF917" s="51"/>
      <c r="AG917" s="51">
        <v>1</v>
      </c>
      <c r="AH917" s="51"/>
      <c r="AI917" s="51"/>
      <c r="AJ917" s="51"/>
      <c r="AK917" s="36">
        <v>1</v>
      </c>
      <c r="AL917" s="33" t="s">
        <v>3156</v>
      </c>
      <c r="AM917" s="33"/>
      <c r="AN917" s="185" t="s">
        <v>3397</v>
      </c>
      <c r="AO917" s="185" t="s">
        <v>4435</v>
      </c>
      <c r="AP917" s="185"/>
      <c r="AQ917" s="185"/>
      <c r="AR917" s="185"/>
      <c r="AS917" s="185"/>
      <c r="AT917" s="185"/>
      <c r="AU917" s="185"/>
      <c r="AV917" s="185"/>
      <c r="AW917" s="186"/>
      <c r="AX917" s="45" t="s">
        <v>4435</v>
      </c>
      <c r="AY917" s="35" t="s">
        <v>1042</v>
      </c>
      <c r="AZ917" s="41" t="s">
        <v>25</v>
      </c>
      <c r="BA917" s="36" t="s">
        <v>451</v>
      </c>
      <c r="BB917" s="36" t="s">
        <v>3154</v>
      </c>
      <c r="BC917" s="33" t="s">
        <v>4436</v>
      </c>
      <c r="BD917" s="33">
        <v>2</v>
      </c>
      <c r="BE917" s="51"/>
      <c r="BF917" s="51"/>
      <c r="BG917" s="51"/>
      <c r="BH917" s="51"/>
      <c r="BI917" s="51"/>
      <c r="BJ917" s="51"/>
      <c r="BK917" s="51"/>
      <c r="BL917" s="51"/>
      <c r="BM917" s="51"/>
      <c r="BN917" s="51"/>
      <c r="BO917" s="51"/>
    </row>
    <row r="918" spans="1:67" ht="94.5" customHeight="1" x14ac:dyDescent="0.25">
      <c r="A918" s="201">
        <v>918</v>
      </c>
      <c r="B918" s="182" t="s">
        <v>4430</v>
      </c>
      <c r="C918" s="182" t="s">
        <v>4431</v>
      </c>
      <c r="D918" s="33" t="s">
        <v>1030</v>
      </c>
      <c r="E918" s="36" t="s">
        <v>63</v>
      </c>
      <c r="F918" s="202" t="s">
        <v>66</v>
      </c>
      <c r="G918" s="202"/>
      <c r="H918" s="202"/>
      <c r="I918" s="202"/>
      <c r="J918" s="202"/>
      <c r="K918" s="202"/>
      <c r="L918" s="34" t="s">
        <v>2256</v>
      </c>
      <c r="M918" s="182" t="s">
        <v>3143</v>
      </c>
      <c r="N918" s="183" t="s">
        <v>4437</v>
      </c>
      <c r="O918" s="184" t="s">
        <v>3183</v>
      </c>
      <c r="P918" s="109"/>
      <c r="Q918" s="183" t="s">
        <v>1292</v>
      </c>
      <c r="R918" s="109"/>
      <c r="S918" s="183"/>
      <c r="T918" s="33"/>
      <c r="U918" s="33" t="s">
        <v>21</v>
      </c>
      <c r="V918" s="45" t="s">
        <v>21</v>
      </c>
      <c r="W918" s="34" t="s">
        <v>1292</v>
      </c>
      <c r="X918" s="34" t="s">
        <v>66</v>
      </c>
      <c r="Y918" s="36">
        <v>1</v>
      </c>
      <c r="Z918" s="36"/>
      <c r="AA918" s="36"/>
      <c r="AB918" s="36"/>
      <c r="AC918" s="36"/>
      <c r="AD918" s="36"/>
      <c r="AE918" s="36"/>
      <c r="AF918" s="51"/>
      <c r="AG918" s="51">
        <v>1</v>
      </c>
      <c r="AH918" s="51"/>
      <c r="AI918" s="51"/>
      <c r="AJ918" s="51"/>
      <c r="AK918" s="51"/>
      <c r="AL918" s="33"/>
      <c r="AM918" s="33"/>
      <c r="AN918" s="185"/>
      <c r="AO918" s="185"/>
      <c r="AP918" s="185"/>
      <c r="AQ918" s="185"/>
      <c r="AR918" s="185"/>
      <c r="AS918" s="185"/>
      <c r="AT918" s="185"/>
      <c r="AU918" s="185"/>
      <c r="AV918" s="185"/>
      <c r="AW918" s="186"/>
      <c r="AX918" s="41"/>
      <c r="AY918" s="41" t="s">
        <v>24</v>
      </c>
      <c r="AZ918" s="41"/>
      <c r="BA918" s="36" t="s">
        <v>451</v>
      </c>
      <c r="BB918" s="51"/>
      <c r="BC918" s="33"/>
      <c r="BD918" s="33"/>
      <c r="BE918" s="51"/>
      <c r="BF918" s="51"/>
      <c r="BG918" s="51"/>
      <c r="BH918" s="51"/>
      <c r="BI918" s="51"/>
      <c r="BJ918" s="51"/>
      <c r="BK918" s="51"/>
      <c r="BL918" s="51"/>
      <c r="BM918" s="51"/>
      <c r="BN918" s="51"/>
      <c r="BO918" s="51"/>
    </row>
    <row r="919" spans="1:67" ht="175.5" customHeight="1" x14ac:dyDescent="0.25">
      <c r="A919" s="201">
        <v>919</v>
      </c>
      <c r="B919" s="182" t="s">
        <v>4430</v>
      </c>
      <c r="C919" s="182" t="s">
        <v>4431</v>
      </c>
      <c r="D919" s="33" t="s">
        <v>1030</v>
      </c>
      <c r="E919" s="36" t="s">
        <v>63</v>
      </c>
      <c r="F919" s="202" t="s">
        <v>66</v>
      </c>
      <c r="G919" s="202"/>
      <c r="H919" s="202"/>
      <c r="I919" s="202"/>
      <c r="J919" s="202"/>
      <c r="K919" s="202"/>
      <c r="L919" s="34" t="s">
        <v>2258</v>
      </c>
      <c r="M919" s="182" t="s">
        <v>3143</v>
      </c>
      <c r="N919" s="183" t="s">
        <v>4438</v>
      </c>
      <c r="O919" s="184" t="s">
        <v>3183</v>
      </c>
      <c r="P919" s="109"/>
      <c r="Q919" s="183" t="s">
        <v>2259</v>
      </c>
      <c r="R919" s="109"/>
      <c r="S919" s="183"/>
      <c r="T919" s="33"/>
      <c r="U919" s="33" t="s">
        <v>21</v>
      </c>
      <c r="V919" s="45" t="s">
        <v>21</v>
      </c>
      <c r="W919" s="34" t="s">
        <v>2259</v>
      </c>
      <c r="X919" s="34" t="s">
        <v>66</v>
      </c>
      <c r="Y919" s="36">
        <v>1</v>
      </c>
      <c r="Z919" s="36"/>
      <c r="AA919" s="36"/>
      <c r="AB919" s="36"/>
      <c r="AC919" s="36"/>
      <c r="AD919" s="36"/>
      <c r="AE919" s="36"/>
      <c r="AF919" s="51"/>
      <c r="AG919" s="51">
        <v>1</v>
      </c>
      <c r="AH919" s="51"/>
      <c r="AI919" s="51"/>
      <c r="AJ919" s="51"/>
      <c r="AK919" s="51"/>
      <c r="AL919" s="33"/>
      <c r="AM919" s="33"/>
      <c r="AN919" s="185"/>
      <c r="AO919" s="185"/>
      <c r="AP919" s="185"/>
      <c r="AQ919" s="185"/>
      <c r="AR919" s="185"/>
      <c r="AS919" s="185"/>
      <c r="AT919" s="185"/>
      <c r="AU919" s="185"/>
      <c r="AV919" s="185"/>
      <c r="AW919" s="186"/>
      <c r="AX919" s="41"/>
      <c r="AY919" s="41" t="s">
        <v>24</v>
      </c>
      <c r="AZ919" s="41"/>
      <c r="BA919" s="36" t="s">
        <v>451</v>
      </c>
      <c r="BB919" s="51"/>
      <c r="BC919" s="33"/>
      <c r="BD919" s="33"/>
      <c r="BE919" s="51"/>
      <c r="BF919" s="51"/>
      <c r="BG919" s="51"/>
      <c r="BH919" s="51"/>
      <c r="BI919" s="51"/>
      <c r="BJ919" s="51"/>
      <c r="BK919" s="51"/>
      <c r="BL919" s="51"/>
      <c r="BM919" s="51"/>
      <c r="BN919" s="51"/>
      <c r="BO919" s="51"/>
    </row>
    <row r="920" spans="1:67" ht="320.25" customHeight="1" x14ac:dyDescent="0.25">
      <c r="A920" s="201">
        <v>920</v>
      </c>
      <c r="B920" s="182" t="s">
        <v>4430</v>
      </c>
      <c r="C920" s="182" t="s">
        <v>4431</v>
      </c>
      <c r="D920" s="33" t="s">
        <v>1030</v>
      </c>
      <c r="E920" s="36" t="s">
        <v>63</v>
      </c>
      <c r="F920" s="202" t="s">
        <v>66</v>
      </c>
      <c r="G920" s="202"/>
      <c r="H920" s="202"/>
      <c r="I920" s="202"/>
      <c r="J920" s="202"/>
      <c r="K920" s="202"/>
      <c r="L920" s="34" t="s">
        <v>2262</v>
      </c>
      <c r="M920" s="182" t="s">
        <v>3143</v>
      </c>
      <c r="N920" s="183" t="s">
        <v>4439</v>
      </c>
      <c r="O920" s="184" t="s">
        <v>3183</v>
      </c>
      <c r="P920" s="109"/>
      <c r="Q920" s="183" t="s">
        <v>2263</v>
      </c>
      <c r="R920" s="109"/>
      <c r="S920" s="183"/>
      <c r="T920" s="33"/>
      <c r="U920" s="33" t="s">
        <v>21</v>
      </c>
      <c r="V920" s="45" t="s">
        <v>21</v>
      </c>
      <c r="W920" s="34" t="s">
        <v>2263</v>
      </c>
      <c r="X920" s="34" t="s">
        <v>66</v>
      </c>
      <c r="Y920" s="36">
        <v>1</v>
      </c>
      <c r="Z920" s="36"/>
      <c r="AA920" s="36"/>
      <c r="AB920" s="36"/>
      <c r="AC920" s="36"/>
      <c r="AD920" s="36"/>
      <c r="AE920" s="36"/>
      <c r="AF920" s="51"/>
      <c r="AG920" s="51">
        <v>1</v>
      </c>
      <c r="AH920" s="51"/>
      <c r="AI920" s="51"/>
      <c r="AJ920" s="51"/>
      <c r="AK920" s="51"/>
      <c r="AL920" s="33"/>
      <c r="AM920" s="33"/>
      <c r="AN920" s="185" t="s">
        <v>3165</v>
      </c>
      <c r="AO920" s="43" t="s">
        <v>4440</v>
      </c>
      <c r="AP920" s="185" t="s">
        <v>3194</v>
      </c>
      <c r="AQ920" s="185" t="s">
        <v>3194</v>
      </c>
      <c r="AR920" s="185" t="s">
        <v>3194</v>
      </c>
      <c r="AS920" s="185" t="s">
        <v>2694</v>
      </c>
      <c r="AT920" s="185"/>
      <c r="AU920" s="185"/>
      <c r="AV920" s="185"/>
      <c r="AW920" s="186"/>
      <c r="AX920" s="185" t="s">
        <v>4441</v>
      </c>
      <c r="AY920" s="41" t="s">
        <v>24</v>
      </c>
      <c r="AZ920" s="41"/>
      <c r="BA920" s="36" t="s">
        <v>451</v>
      </c>
      <c r="BB920" s="36" t="s">
        <v>3154</v>
      </c>
      <c r="BC920" s="33" t="s">
        <v>4442</v>
      </c>
      <c r="BD920" s="33"/>
      <c r="BE920" s="51"/>
      <c r="BF920" s="51"/>
      <c r="BG920" s="51"/>
      <c r="BH920" s="51"/>
      <c r="BI920" s="51"/>
      <c r="BJ920" s="51"/>
      <c r="BK920" s="51"/>
      <c r="BL920" s="51"/>
      <c r="BM920" s="51"/>
      <c r="BN920" s="51"/>
      <c r="BO920" s="51"/>
    </row>
    <row r="921" spans="1:67" ht="328.5" customHeight="1" x14ac:dyDescent="0.25">
      <c r="A921" s="201">
        <v>921</v>
      </c>
      <c r="B921" s="182" t="s">
        <v>4430</v>
      </c>
      <c r="C921" s="182" t="s">
        <v>4431</v>
      </c>
      <c r="D921" s="33" t="s">
        <v>1030</v>
      </c>
      <c r="E921" s="36" t="s">
        <v>63</v>
      </c>
      <c r="F921" s="202" t="s">
        <v>66</v>
      </c>
      <c r="G921" s="202"/>
      <c r="H921" s="202"/>
      <c r="I921" s="202"/>
      <c r="J921" s="202"/>
      <c r="K921" s="202"/>
      <c r="L921" s="34" t="s">
        <v>2266</v>
      </c>
      <c r="M921" s="182" t="s">
        <v>3185</v>
      </c>
      <c r="N921" s="183" t="s">
        <v>4443</v>
      </c>
      <c r="O921" s="184" t="s">
        <v>3183</v>
      </c>
      <c r="P921" s="109"/>
      <c r="Q921" s="183" t="s">
        <v>1153</v>
      </c>
      <c r="R921" s="109"/>
      <c r="S921" s="183"/>
      <c r="T921" s="33"/>
      <c r="U921" s="33" t="s">
        <v>58</v>
      </c>
      <c r="V921" s="45" t="s">
        <v>58</v>
      </c>
      <c r="W921" s="34" t="s">
        <v>1153</v>
      </c>
      <c r="X921" s="34" t="s">
        <v>451</v>
      </c>
      <c r="Y921" s="36"/>
      <c r="Z921" s="36"/>
      <c r="AA921" s="36"/>
      <c r="AB921" s="36">
        <v>1</v>
      </c>
      <c r="AC921" s="36"/>
      <c r="AD921" s="36"/>
      <c r="AE921" s="36"/>
      <c r="AF921" s="51"/>
      <c r="AG921" s="51">
        <v>1</v>
      </c>
      <c r="AH921" s="51"/>
      <c r="AI921" s="51"/>
      <c r="AJ921" s="51"/>
      <c r="AK921" s="51"/>
      <c r="AL921" s="33"/>
      <c r="AM921" s="33"/>
      <c r="AN921" s="186"/>
      <c r="AO921" s="186"/>
      <c r="AP921" s="185"/>
      <c r="AQ921" s="185"/>
      <c r="AR921" s="185"/>
      <c r="AS921" s="185"/>
      <c r="AT921" s="185"/>
      <c r="AU921" s="185"/>
      <c r="AV921" s="185"/>
      <c r="AW921" s="186"/>
      <c r="AX921" s="41"/>
      <c r="AY921" s="41" t="s">
        <v>24</v>
      </c>
      <c r="AZ921" s="41"/>
      <c r="BA921" s="36"/>
      <c r="BB921" s="51"/>
      <c r="BC921" s="33"/>
      <c r="BD921" s="33"/>
      <c r="BE921" s="51"/>
      <c r="BF921" s="51"/>
      <c r="BG921" s="51"/>
      <c r="BH921" s="51"/>
      <c r="BI921" s="51"/>
      <c r="BJ921" s="51"/>
      <c r="BK921" s="51"/>
      <c r="BL921" s="51"/>
      <c r="BM921" s="51"/>
      <c r="BN921" s="51"/>
      <c r="BO921" s="51"/>
    </row>
    <row r="922" spans="1:67" ht="86.25" customHeight="1" x14ac:dyDescent="0.25">
      <c r="A922" s="201">
        <v>922</v>
      </c>
      <c r="B922" s="182" t="s">
        <v>4430</v>
      </c>
      <c r="C922" s="182" t="s">
        <v>4431</v>
      </c>
      <c r="D922" s="33" t="s">
        <v>1030</v>
      </c>
      <c r="E922" s="36" t="s">
        <v>63</v>
      </c>
      <c r="F922" s="202" t="s">
        <v>66</v>
      </c>
      <c r="G922" s="202"/>
      <c r="H922" s="202"/>
      <c r="I922" s="202"/>
      <c r="J922" s="202"/>
      <c r="K922" s="202"/>
      <c r="L922" s="34" t="s">
        <v>2271</v>
      </c>
      <c r="M922" s="182" t="s">
        <v>3944</v>
      </c>
      <c r="N922" s="183" t="s">
        <v>4444</v>
      </c>
      <c r="O922" s="184" t="s">
        <v>3183</v>
      </c>
      <c r="P922" s="109"/>
      <c r="Q922" s="182" t="s">
        <v>3184</v>
      </c>
      <c r="R922" s="109"/>
      <c r="S922" s="183"/>
      <c r="T922" s="33"/>
      <c r="U922" s="33" t="s">
        <v>58</v>
      </c>
      <c r="V922" s="45" t="s">
        <v>58</v>
      </c>
      <c r="W922" s="34" t="s">
        <v>2272</v>
      </c>
      <c r="X922" s="34" t="s">
        <v>23</v>
      </c>
      <c r="Y922" s="36"/>
      <c r="Z922" s="36"/>
      <c r="AA922" s="36"/>
      <c r="AB922" s="36">
        <v>1</v>
      </c>
      <c r="AC922" s="36"/>
      <c r="AD922" s="36"/>
      <c r="AE922" s="36"/>
      <c r="AF922" s="51"/>
      <c r="AG922" s="51">
        <v>1</v>
      </c>
      <c r="AH922" s="51"/>
      <c r="AI922" s="51"/>
      <c r="AJ922" s="51"/>
      <c r="AK922" s="51"/>
      <c r="AL922" s="33"/>
      <c r="AM922" s="33"/>
      <c r="AN922" s="186"/>
      <c r="AO922" s="186"/>
      <c r="AP922" s="185"/>
      <c r="AQ922" s="185"/>
      <c r="AR922" s="185"/>
      <c r="AS922" s="185"/>
      <c r="AT922" s="185"/>
      <c r="AU922" s="185"/>
      <c r="AV922" s="185"/>
      <c r="AW922" s="186"/>
      <c r="AX922" s="41"/>
      <c r="AY922" s="35" t="s">
        <v>24</v>
      </c>
      <c r="AZ922" s="41"/>
      <c r="BA922" s="36"/>
      <c r="BB922" s="51"/>
      <c r="BC922" s="33"/>
      <c r="BD922" s="33">
        <v>2</v>
      </c>
      <c r="BE922" s="51"/>
      <c r="BF922" s="51"/>
      <c r="BG922" s="51"/>
      <c r="BH922" s="51"/>
      <c r="BI922" s="51"/>
      <c r="BJ922" s="51"/>
      <c r="BK922" s="51"/>
      <c r="BL922" s="51"/>
      <c r="BM922" s="51"/>
      <c r="BN922" s="51"/>
      <c r="BO922" s="51"/>
    </row>
    <row r="923" spans="1:67" ht="108.75" customHeight="1" x14ac:dyDescent="0.25">
      <c r="A923" s="201">
        <v>923</v>
      </c>
      <c r="B923" s="182" t="s">
        <v>4445</v>
      </c>
      <c r="C923" s="182" t="s">
        <v>4446</v>
      </c>
      <c r="D923" s="36" t="s">
        <v>62</v>
      </c>
      <c r="E923" s="36" t="s">
        <v>63</v>
      </c>
      <c r="F923" s="202" t="s">
        <v>66</v>
      </c>
      <c r="G923" s="202"/>
      <c r="H923" s="202"/>
      <c r="I923" s="202"/>
      <c r="J923" s="202"/>
      <c r="K923" s="202"/>
      <c r="L923" s="34" t="s">
        <v>2274</v>
      </c>
      <c r="M923" s="183" t="s">
        <v>3143</v>
      </c>
      <c r="N923" s="183" t="s">
        <v>1065</v>
      </c>
      <c r="O923" s="184" t="s">
        <v>3183</v>
      </c>
      <c r="P923" s="109"/>
      <c r="Q923" s="183" t="s">
        <v>3152</v>
      </c>
      <c r="R923" s="109"/>
      <c r="S923" s="183"/>
      <c r="T923" s="33"/>
      <c r="U923" s="33" t="s">
        <v>21</v>
      </c>
      <c r="V923" s="45" t="s">
        <v>21</v>
      </c>
      <c r="W923" s="34" t="s">
        <v>2275</v>
      </c>
      <c r="X923" s="34" t="s">
        <v>66</v>
      </c>
      <c r="Y923" s="36">
        <v>1</v>
      </c>
      <c r="Z923" s="36"/>
      <c r="AA923" s="36"/>
      <c r="AB923" s="36"/>
      <c r="AC923" s="36"/>
      <c r="AD923" s="36"/>
      <c r="AE923" s="36"/>
      <c r="AF923" s="51"/>
      <c r="AG923" s="51">
        <v>1</v>
      </c>
      <c r="AH923" s="51"/>
      <c r="AI923" s="51"/>
      <c r="AJ923" s="51"/>
      <c r="AK923" s="51"/>
      <c r="AL923" s="33" t="s">
        <v>3156</v>
      </c>
      <c r="AM923" s="33"/>
      <c r="AN923" s="185" t="s">
        <v>3224</v>
      </c>
      <c r="AO923" s="185" t="s">
        <v>4447</v>
      </c>
      <c r="AP923" s="185" t="s">
        <v>3194</v>
      </c>
      <c r="AQ923" s="185" t="s">
        <v>3194</v>
      </c>
      <c r="AR923" s="185" t="s">
        <v>3194</v>
      </c>
      <c r="AS923" s="185" t="s">
        <v>3194</v>
      </c>
      <c r="AT923" s="185"/>
      <c r="AU923" s="185"/>
      <c r="AV923" s="185"/>
      <c r="AW923" s="186"/>
      <c r="AX923" s="185"/>
      <c r="AY923" s="35" t="s">
        <v>46</v>
      </c>
      <c r="AZ923" s="41"/>
      <c r="BA923" s="36" t="s">
        <v>451</v>
      </c>
      <c r="BB923" s="51"/>
      <c r="BC923" s="33"/>
      <c r="BD923" s="33"/>
      <c r="BE923" s="51"/>
      <c r="BF923" s="51"/>
      <c r="BG923" s="51"/>
      <c r="BH923" s="51"/>
      <c r="BI923" s="51"/>
      <c r="BJ923" s="51"/>
      <c r="BK923" s="51"/>
      <c r="BL923" s="51"/>
      <c r="BM923" s="51"/>
      <c r="BN923" s="51"/>
      <c r="BO923" s="51"/>
    </row>
    <row r="924" spans="1:67" ht="355.5" customHeight="1" x14ac:dyDescent="0.25">
      <c r="A924" s="201">
        <v>924</v>
      </c>
      <c r="B924" s="182" t="s">
        <v>4448</v>
      </c>
      <c r="C924" s="182" t="s">
        <v>4449</v>
      </c>
      <c r="D924" s="36" t="s">
        <v>62</v>
      </c>
      <c r="E924" s="36" t="s">
        <v>63</v>
      </c>
      <c r="F924" s="202" t="s">
        <v>66</v>
      </c>
      <c r="G924" s="202"/>
      <c r="H924" s="202"/>
      <c r="I924" s="202"/>
      <c r="J924" s="202"/>
      <c r="K924" s="202"/>
      <c r="L924" s="34" t="s">
        <v>2276</v>
      </c>
      <c r="M924" s="182" t="s">
        <v>3718</v>
      </c>
      <c r="N924" s="183" t="s">
        <v>4450</v>
      </c>
      <c r="O924" s="184" t="s">
        <v>3183</v>
      </c>
      <c r="P924" s="109"/>
      <c r="Q924" s="183" t="s">
        <v>1266</v>
      </c>
      <c r="R924" s="109"/>
      <c r="S924" s="183"/>
      <c r="T924" s="33"/>
      <c r="U924" s="33" t="s">
        <v>58</v>
      </c>
      <c r="V924" s="45" t="s">
        <v>58</v>
      </c>
      <c r="W924" s="34" t="s">
        <v>1266</v>
      </c>
      <c r="X924" s="34" t="s">
        <v>66</v>
      </c>
      <c r="Y924" s="36"/>
      <c r="Z924" s="36"/>
      <c r="AA924" s="36"/>
      <c r="AB924" s="36">
        <v>1</v>
      </c>
      <c r="AC924" s="36"/>
      <c r="AD924" s="36"/>
      <c r="AE924" s="36"/>
      <c r="AF924" s="51"/>
      <c r="AG924" s="51">
        <v>1</v>
      </c>
      <c r="AH924" s="51"/>
      <c r="AI924" s="51"/>
      <c r="AJ924" s="51"/>
      <c r="AK924" s="51"/>
      <c r="AL924" s="33"/>
      <c r="AM924" s="33"/>
      <c r="AN924" s="186"/>
      <c r="AO924" s="186"/>
      <c r="AP924" s="185"/>
      <c r="AQ924" s="185"/>
      <c r="AR924" s="185"/>
      <c r="AS924" s="185"/>
      <c r="AT924" s="185"/>
      <c r="AU924" s="185"/>
      <c r="AV924" s="185"/>
      <c r="AW924" s="186"/>
      <c r="AX924" s="41"/>
      <c r="AY924" s="41" t="s">
        <v>24</v>
      </c>
      <c r="AZ924" s="41"/>
      <c r="BA924" s="36"/>
      <c r="BB924" s="51"/>
      <c r="BC924" s="33"/>
      <c r="BD924" s="33"/>
      <c r="BE924" s="51"/>
      <c r="BF924" s="51"/>
      <c r="BG924" s="51"/>
      <c r="BH924" s="51"/>
      <c r="BI924" s="51"/>
      <c r="BJ924" s="51"/>
      <c r="BK924" s="51"/>
      <c r="BL924" s="51"/>
      <c r="BM924" s="51"/>
      <c r="BN924" s="51"/>
      <c r="BO924" s="51"/>
    </row>
    <row r="925" spans="1:67" ht="246.75" customHeight="1" x14ac:dyDescent="0.25">
      <c r="A925" s="201">
        <v>925</v>
      </c>
      <c r="B925" s="182" t="s">
        <v>4448</v>
      </c>
      <c r="C925" s="182" t="s">
        <v>4449</v>
      </c>
      <c r="D925" s="36" t="s">
        <v>62</v>
      </c>
      <c r="E925" s="36" t="s">
        <v>63</v>
      </c>
      <c r="F925" s="202" t="s">
        <v>66</v>
      </c>
      <c r="G925" s="202"/>
      <c r="H925" s="202"/>
      <c r="I925" s="202"/>
      <c r="J925" s="202"/>
      <c r="K925" s="202"/>
      <c r="L925" s="34" t="s">
        <v>2277</v>
      </c>
      <c r="M925" s="183" t="s">
        <v>4451</v>
      </c>
      <c r="N925" s="183" t="s">
        <v>2278</v>
      </c>
      <c r="O925" s="184" t="s">
        <v>3183</v>
      </c>
      <c r="P925" s="109"/>
      <c r="Q925" s="182" t="s">
        <v>3184</v>
      </c>
      <c r="R925" s="109"/>
      <c r="S925" s="183"/>
      <c r="T925" s="33"/>
      <c r="U925" s="33" t="s">
        <v>58</v>
      </c>
      <c r="V925" s="45" t="s">
        <v>58</v>
      </c>
      <c r="W925" s="34" t="s">
        <v>2278</v>
      </c>
      <c r="X925" s="34" t="s">
        <v>23</v>
      </c>
      <c r="Y925" s="36"/>
      <c r="Z925" s="36"/>
      <c r="AA925" s="36"/>
      <c r="AB925" s="36">
        <v>1</v>
      </c>
      <c r="AC925" s="36"/>
      <c r="AD925" s="36"/>
      <c r="AE925" s="36"/>
      <c r="AF925" s="51"/>
      <c r="AG925" s="51">
        <v>1</v>
      </c>
      <c r="AH925" s="51"/>
      <c r="AI925" s="51"/>
      <c r="AJ925" s="51"/>
      <c r="AK925" s="51"/>
      <c r="AL925" s="33"/>
      <c r="AM925" s="33"/>
      <c r="AN925" s="186"/>
      <c r="AO925" s="186"/>
      <c r="AP925" s="185"/>
      <c r="AQ925" s="185"/>
      <c r="AR925" s="185"/>
      <c r="AS925" s="185"/>
      <c r="AT925" s="185"/>
      <c r="AU925" s="185"/>
      <c r="AV925" s="185"/>
      <c r="AW925" s="186"/>
      <c r="AX925" s="41"/>
      <c r="AY925" s="41" t="s">
        <v>24</v>
      </c>
      <c r="AZ925" s="41"/>
      <c r="BA925" s="36"/>
      <c r="BB925" s="51"/>
      <c r="BC925" s="33"/>
      <c r="BD925" s="33"/>
      <c r="BE925" s="51"/>
      <c r="BF925" s="51"/>
      <c r="BG925" s="51"/>
      <c r="BH925" s="51"/>
      <c r="BI925" s="51"/>
      <c r="BJ925" s="51"/>
      <c r="BK925" s="51"/>
      <c r="BL925" s="51"/>
      <c r="BM925" s="51"/>
      <c r="BN925" s="51"/>
      <c r="BO925" s="51"/>
    </row>
    <row r="926" spans="1:67" ht="163.5" customHeight="1" x14ac:dyDescent="0.25">
      <c r="A926" s="201">
        <v>926</v>
      </c>
      <c r="B926" s="182" t="s">
        <v>4448</v>
      </c>
      <c r="C926" s="182" t="s">
        <v>4449</v>
      </c>
      <c r="D926" s="36" t="s">
        <v>62</v>
      </c>
      <c r="E926" s="36" t="s">
        <v>63</v>
      </c>
      <c r="F926" s="202" t="s">
        <v>66</v>
      </c>
      <c r="G926" s="202"/>
      <c r="H926" s="202"/>
      <c r="I926" s="202"/>
      <c r="J926" s="202"/>
      <c r="K926" s="202"/>
      <c r="L926" s="34" t="s">
        <v>2282</v>
      </c>
      <c r="M926" s="183" t="s">
        <v>4452</v>
      </c>
      <c r="N926" s="183" t="s">
        <v>1246</v>
      </c>
      <c r="O926" s="184" t="s">
        <v>3183</v>
      </c>
      <c r="P926" s="109"/>
      <c r="Q926" s="183" t="s">
        <v>1133</v>
      </c>
      <c r="R926" s="109"/>
      <c r="S926" s="183"/>
      <c r="T926" s="33"/>
      <c r="U926" s="33" t="s">
        <v>21</v>
      </c>
      <c r="V926" s="45" t="s">
        <v>21</v>
      </c>
      <c r="W926" s="34" t="s">
        <v>1133</v>
      </c>
      <c r="X926" s="34" t="s">
        <v>66</v>
      </c>
      <c r="Y926" s="36">
        <v>1</v>
      </c>
      <c r="Z926" s="36"/>
      <c r="AA926" s="36"/>
      <c r="AB926" s="36"/>
      <c r="AC926" s="36"/>
      <c r="AD926" s="36"/>
      <c r="AE926" s="36"/>
      <c r="AF926" s="51"/>
      <c r="AG926" s="51">
        <v>1</v>
      </c>
      <c r="AH926" s="51"/>
      <c r="AI926" s="51"/>
      <c r="AJ926" s="51"/>
      <c r="AK926" s="51"/>
      <c r="AL926" s="33"/>
      <c r="AM926" s="33"/>
      <c r="AN926" s="185"/>
      <c r="AO926" s="185"/>
      <c r="AP926" s="185"/>
      <c r="AQ926" s="185"/>
      <c r="AR926" s="185"/>
      <c r="AS926" s="185"/>
      <c r="AT926" s="185"/>
      <c r="AU926" s="185"/>
      <c r="AV926" s="185"/>
      <c r="AW926" s="186"/>
      <c r="AX926" s="41"/>
      <c r="AY926" s="41" t="s">
        <v>24</v>
      </c>
      <c r="AZ926" s="41"/>
      <c r="BA926" s="36"/>
      <c r="BB926" s="51"/>
      <c r="BC926" s="33"/>
      <c r="BD926" s="33"/>
      <c r="BE926" s="51"/>
      <c r="BF926" s="51"/>
      <c r="BG926" s="51"/>
      <c r="BH926" s="51"/>
      <c r="BI926" s="51"/>
      <c r="BJ926" s="51"/>
      <c r="BK926" s="51"/>
      <c r="BL926" s="51"/>
      <c r="BM926" s="51"/>
      <c r="BN926" s="51"/>
      <c r="BO926" s="51"/>
    </row>
    <row r="927" spans="1:67" ht="330" customHeight="1" x14ac:dyDescent="0.25">
      <c r="A927" s="201">
        <v>927</v>
      </c>
      <c r="B927" s="182" t="s">
        <v>4448</v>
      </c>
      <c r="C927" s="182" t="s">
        <v>4449</v>
      </c>
      <c r="D927" s="36" t="s">
        <v>62</v>
      </c>
      <c r="E927" s="36" t="s">
        <v>63</v>
      </c>
      <c r="F927" s="202" t="s">
        <v>66</v>
      </c>
      <c r="G927" s="202"/>
      <c r="H927" s="202"/>
      <c r="I927" s="202"/>
      <c r="J927" s="202"/>
      <c r="K927" s="202"/>
      <c r="L927" s="34" t="s">
        <v>2284</v>
      </c>
      <c r="M927" s="183" t="s">
        <v>4452</v>
      </c>
      <c r="N927" s="183" t="s">
        <v>4484</v>
      </c>
      <c r="O927" s="184" t="s">
        <v>3183</v>
      </c>
      <c r="P927" s="109"/>
      <c r="Q927" s="183" t="s">
        <v>1133</v>
      </c>
      <c r="R927" s="109"/>
      <c r="S927" s="183"/>
      <c r="T927" s="33"/>
      <c r="U927" s="33" t="s">
        <v>21</v>
      </c>
      <c r="V927" s="45" t="s">
        <v>21</v>
      </c>
      <c r="W927" s="34" t="s">
        <v>1133</v>
      </c>
      <c r="X927" s="34" t="s">
        <v>798</v>
      </c>
      <c r="Y927" s="36" t="s">
        <v>4454</v>
      </c>
      <c r="Z927" s="36"/>
      <c r="AA927" s="36"/>
      <c r="AB927" s="36"/>
      <c r="AC927" s="36"/>
      <c r="AD927" s="36"/>
      <c r="AE927" s="36"/>
      <c r="AF927" s="51"/>
      <c r="AG927" s="51">
        <v>1</v>
      </c>
      <c r="AH927" s="51"/>
      <c r="AI927" s="51"/>
      <c r="AJ927" s="51"/>
      <c r="AK927" s="51"/>
      <c r="AL927" s="33"/>
      <c r="AM927" s="33"/>
      <c r="AN927" s="185"/>
      <c r="AO927" s="185" t="s">
        <v>3271</v>
      </c>
      <c r="AP927" s="185"/>
      <c r="AQ927" s="185"/>
      <c r="AR927" s="185"/>
      <c r="AS927" s="185"/>
      <c r="AT927" s="185"/>
      <c r="AU927" s="185"/>
      <c r="AV927" s="185"/>
      <c r="AW927" s="186"/>
      <c r="AX927" s="41"/>
      <c r="AY927" s="35" t="s">
        <v>24</v>
      </c>
      <c r="AZ927" s="36" t="s">
        <v>25</v>
      </c>
      <c r="BA927" s="36"/>
      <c r="BB927" s="36" t="s">
        <v>3154</v>
      </c>
      <c r="BC927" s="33" t="s">
        <v>3155</v>
      </c>
      <c r="BD927" s="36">
        <v>1</v>
      </c>
      <c r="BE927" s="36">
        <v>1</v>
      </c>
      <c r="BF927" s="51"/>
      <c r="BG927" s="51"/>
      <c r="BH927" s="51"/>
      <c r="BI927" s="51"/>
      <c r="BJ927" s="51"/>
      <c r="BK927" s="51"/>
      <c r="BL927" s="51"/>
      <c r="BM927" s="51"/>
      <c r="BN927" s="51"/>
      <c r="BO927" s="51"/>
    </row>
    <row r="928" spans="1:67" ht="117" customHeight="1" x14ac:dyDescent="0.25">
      <c r="A928" s="201">
        <v>928</v>
      </c>
      <c r="B928" s="182" t="s">
        <v>4448</v>
      </c>
      <c r="C928" s="182" t="s">
        <v>4449</v>
      </c>
      <c r="D928" s="36" t="s">
        <v>62</v>
      </c>
      <c r="E928" s="36" t="s">
        <v>63</v>
      </c>
      <c r="F928" s="202" t="s">
        <v>66</v>
      </c>
      <c r="G928" s="202"/>
      <c r="H928" s="202"/>
      <c r="I928" s="202"/>
      <c r="J928" s="202"/>
      <c r="K928" s="202"/>
      <c r="L928" s="34" t="s">
        <v>2285</v>
      </c>
      <c r="M928" s="183" t="s">
        <v>3697</v>
      </c>
      <c r="N928" s="183" t="s">
        <v>4455</v>
      </c>
      <c r="O928" s="184" t="s">
        <v>3183</v>
      </c>
      <c r="P928" s="109"/>
      <c r="Q928" s="183" t="s">
        <v>1133</v>
      </c>
      <c r="R928" s="109"/>
      <c r="S928" s="183"/>
      <c r="T928" s="33"/>
      <c r="U928" s="33" t="s">
        <v>21</v>
      </c>
      <c r="V928" s="45" t="s">
        <v>21</v>
      </c>
      <c r="W928" s="34" t="s">
        <v>2286</v>
      </c>
      <c r="X928" s="34" t="s">
        <v>1917</v>
      </c>
      <c r="Y928" s="36">
        <v>1</v>
      </c>
      <c r="Z928" s="36"/>
      <c r="AA928" s="36"/>
      <c r="AB928" s="36"/>
      <c r="AC928" s="36"/>
      <c r="AD928" s="36"/>
      <c r="AE928" s="36"/>
      <c r="AF928" s="51"/>
      <c r="AG928" s="51">
        <v>1</v>
      </c>
      <c r="AH928" s="51"/>
      <c r="AI928" s="51"/>
      <c r="AJ928" s="51"/>
      <c r="AK928" s="51"/>
      <c r="AL928" s="33"/>
      <c r="AM928" s="33"/>
      <c r="AN928" s="185"/>
      <c r="AO928" s="185"/>
      <c r="AP928" s="185"/>
      <c r="AQ928" s="185"/>
      <c r="AR928" s="185"/>
      <c r="AS928" s="185"/>
      <c r="AT928" s="185"/>
      <c r="AU928" s="185"/>
      <c r="AV928" s="185"/>
      <c r="AW928" s="186"/>
      <c r="AX928" s="41"/>
      <c r="AY928" s="35" t="s">
        <v>24</v>
      </c>
      <c r="AZ928" s="36" t="s">
        <v>25</v>
      </c>
      <c r="BA928" s="36"/>
      <c r="BB928" s="51"/>
      <c r="BC928" s="33"/>
      <c r="BD928" s="36">
        <v>1</v>
      </c>
      <c r="BE928" s="36">
        <v>1</v>
      </c>
      <c r="BF928" s="51"/>
      <c r="BG928" s="51"/>
      <c r="BH928" s="51"/>
      <c r="BI928" s="51"/>
      <c r="BJ928" s="51"/>
      <c r="BK928" s="51"/>
      <c r="BL928" s="51"/>
      <c r="BM928" s="51"/>
      <c r="BN928" s="51"/>
      <c r="BO928" s="51"/>
    </row>
    <row r="929" spans="1:67" ht="409.5" customHeight="1" x14ac:dyDescent="0.25">
      <c r="A929" s="201">
        <v>929</v>
      </c>
      <c r="B929" s="182" t="s">
        <v>4448</v>
      </c>
      <c r="C929" s="182" t="s">
        <v>4449</v>
      </c>
      <c r="D929" s="36" t="s">
        <v>62</v>
      </c>
      <c r="E929" s="36" t="s">
        <v>63</v>
      </c>
      <c r="F929" s="202" t="s">
        <v>66</v>
      </c>
      <c r="G929" s="202"/>
      <c r="H929" s="202"/>
      <c r="I929" s="202"/>
      <c r="J929" s="202"/>
      <c r="K929" s="202"/>
      <c r="L929" s="34" t="s">
        <v>2287</v>
      </c>
      <c r="M929" s="183" t="s">
        <v>3659</v>
      </c>
      <c r="N929" s="183" t="s">
        <v>2288</v>
      </c>
      <c r="O929" s="184" t="s">
        <v>3183</v>
      </c>
      <c r="P929" s="109"/>
      <c r="Q929" s="182" t="s">
        <v>3184</v>
      </c>
      <c r="R929" s="109"/>
      <c r="S929" s="183"/>
      <c r="T929" s="33"/>
      <c r="U929" s="33" t="s">
        <v>58</v>
      </c>
      <c r="V929" s="45" t="s">
        <v>58</v>
      </c>
      <c r="W929" s="34" t="s">
        <v>2288</v>
      </c>
      <c r="X929" s="34" t="s">
        <v>23</v>
      </c>
      <c r="Y929" s="36"/>
      <c r="Z929" s="36"/>
      <c r="AA929" s="36"/>
      <c r="AB929" s="36">
        <v>1</v>
      </c>
      <c r="AC929" s="36"/>
      <c r="AD929" s="36"/>
      <c r="AE929" s="36"/>
      <c r="AF929" s="51"/>
      <c r="AG929" s="51">
        <v>1</v>
      </c>
      <c r="AH929" s="51"/>
      <c r="AI929" s="51"/>
      <c r="AJ929" s="51"/>
      <c r="AK929" s="51"/>
      <c r="AL929" s="33"/>
      <c r="AM929" s="33"/>
      <c r="AN929" s="186"/>
      <c r="AO929" s="186"/>
      <c r="AP929" s="185"/>
      <c r="AQ929" s="185"/>
      <c r="AR929" s="185"/>
      <c r="AS929" s="185"/>
      <c r="AT929" s="185"/>
      <c r="AU929" s="185"/>
      <c r="AV929" s="185"/>
      <c r="AW929" s="186"/>
      <c r="AX929" s="41"/>
      <c r="AY929" s="41" t="s">
        <v>24</v>
      </c>
      <c r="AZ929" s="41"/>
      <c r="BA929" s="36"/>
      <c r="BB929" s="51"/>
      <c r="BC929" s="33"/>
      <c r="BD929" s="33"/>
      <c r="BE929" s="51"/>
      <c r="BF929" s="51"/>
      <c r="BG929" s="51"/>
      <c r="BH929" s="51"/>
      <c r="BI929" s="51"/>
      <c r="BJ929" s="51"/>
      <c r="BK929" s="51"/>
      <c r="BL929" s="51"/>
      <c r="BM929" s="51"/>
      <c r="BN929" s="51"/>
      <c r="BO929" s="51"/>
    </row>
    <row r="930" spans="1:67" ht="103.5" customHeight="1" x14ac:dyDescent="0.25">
      <c r="A930" s="201">
        <v>930</v>
      </c>
      <c r="B930" s="182" t="s">
        <v>4448</v>
      </c>
      <c r="C930" s="182" t="s">
        <v>4449</v>
      </c>
      <c r="D930" s="36" t="s">
        <v>62</v>
      </c>
      <c r="E930" s="36" t="s">
        <v>63</v>
      </c>
      <c r="F930" s="202" t="s">
        <v>66</v>
      </c>
      <c r="G930" s="202"/>
      <c r="H930" s="202"/>
      <c r="I930" s="202"/>
      <c r="J930" s="202"/>
      <c r="K930" s="202"/>
      <c r="L930" s="34" t="s">
        <v>2290</v>
      </c>
      <c r="M930" s="183" t="s">
        <v>3903</v>
      </c>
      <c r="N930" s="183" t="s">
        <v>1257</v>
      </c>
      <c r="O930" s="184" t="s">
        <v>3183</v>
      </c>
      <c r="P930" s="109"/>
      <c r="Q930" s="182" t="s">
        <v>3184</v>
      </c>
      <c r="R930" s="109"/>
      <c r="S930" s="183"/>
      <c r="T930" s="33"/>
      <c r="U930" s="33" t="s">
        <v>58</v>
      </c>
      <c r="V930" s="45" t="s">
        <v>58</v>
      </c>
      <c r="W930" s="34" t="s">
        <v>1184</v>
      </c>
      <c r="X930" s="34" t="s">
        <v>23</v>
      </c>
      <c r="Y930" s="36"/>
      <c r="Z930" s="36"/>
      <c r="AA930" s="36"/>
      <c r="AB930" s="36">
        <v>1</v>
      </c>
      <c r="AC930" s="36"/>
      <c r="AD930" s="36"/>
      <c r="AE930" s="36"/>
      <c r="AF930" s="51"/>
      <c r="AG930" s="51">
        <v>1</v>
      </c>
      <c r="AH930" s="51"/>
      <c r="AI930" s="51"/>
      <c r="AJ930" s="51"/>
      <c r="AK930" s="51"/>
      <c r="AL930" s="33"/>
      <c r="AM930" s="33"/>
      <c r="AN930" s="186"/>
      <c r="AO930" s="186"/>
      <c r="AP930" s="185"/>
      <c r="AQ930" s="185"/>
      <c r="AR930" s="185"/>
      <c r="AS930" s="185"/>
      <c r="AT930" s="185"/>
      <c r="AU930" s="185"/>
      <c r="AV930" s="185"/>
      <c r="AW930" s="186"/>
      <c r="AX930" s="41"/>
      <c r="AY930" s="41" t="s">
        <v>24</v>
      </c>
      <c r="AZ930" s="41"/>
      <c r="BA930" s="36"/>
      <c r="BB930" s="51"/>
      <c r="BC930" s="33"/>
      <c r="BD930" s="33"/>
      <c r="BE930" s="51"/>
      <c r="BF930" s="51"/>
      <c r="BG930" s="51"/>
      <c r="BH930" s="51"/>
      <c r="BI930" s="51"/>
      <c r="BJ930" s="51"/>
      <c r="BK930" s="51"/>
      <c r="BL930" s="51"/>
      <c r="BM930" s="51"/>
      <c r="BN930" s="51"/>
      <c r="BO930" s="51"/>
    </row>
    <row r="931" spans="1:67" ht="174.75" customHeight="1" x14ac:dyDescent="0.25">
      <c r="A931" s="201">
        <v>931</v>
      </c>
      <c r="B931" s="182" t="s">
        <v>4448</v>
      </c>
      <c r="C931" s="182" t="s">
        <v>4449</v>
      </c>
      <c r="D931" s="36" t="s">
        <v>62</v>
      </c>
      <c r="E931" s="36" t="s">
        <v>63</v>
      </c>
      <c r="F931" s="202" t="s">
        <v>66</v>
      </c>
      <c r="G931" s="202"/>
      <c r="H931" s="202"/>
      <c r="I931" s="202"/>
      <c r="J931" s="202"/>
      <c r="K931" s="202"/>
      <c r="L931" s="34" t="s">
        <v>2291</v>
      </c>
      <c r="M931" s="183" t="s">
        <v>3903</v>
      </c>
      <c r="N931" s="183" t="s">
        <v>2292</v>
      </c>
      <c r="O931" s="184" t="s">
        <v>3183</v>
      </c>
      <c r="P931" s="109"/>
      <c r="Q931" s="182" t="s">
        <v>3184</v>
      </c>
      <c r="R931" s="109"/>
      <c r="S931" s="183"/>
      <c r="T931" s="33"/>
      <c r="U931" s="33" t="s">
        <v>21</v>
      </c>
      <c r="V931" s="45" t="s">
        <v>21</v>
      </c>
      <c r="W931" s="34" t="s">
        <v>2292</v>
      </c>
      <c r="X931" s="34" t="s">
        <v>1780</v>
      </c>
      <c r="Y931" s="36">
        <v>1</v>
      </c>
      <c r="Z931" s="36"/>
      <c r="AA931" s="36"/>
      <c r="AB931" s="36"/>
      <c r="AC931" s="36"/>
      <c r="AD931" s="36"/>
      <c r="AE931" s="36"/>
      <c r="AF931" s="51"/>
      <c r="AG931" s="51">
        <v>1</v>
      </c>
      <c r="AH931" s="51"/>
      <c r="AI931" s="51"/>
      <c r="AJ931" s="51"/>
      <c r="AK931" s="51"/>
      <c r="AL931" s="33"/>
      <c r="AM931" s="33"/>
      <c r="AN931" s="185"/>
      <c r="AO931" s="185"/>
      <c r="AP931" s="185"/>
      <c r="AQ931" s="185"/>
      <c r="AR931" s="185"/>
      <c r="AS931" s="185"/>
      <c r="AT931" s="185"/>
      <c r="AU931" s="185"/>
      <c r="AV931" s="185"/>
      <c r="AW931" s="186"/>
      <c r="AX931" s="41"/>
      <c r="AY931" s="35" t="s">
        <v>24</v>
      </c>
      <c r="AZ931" s="36" t="s">
        <v>25</v>
      </c>
      <c r="BA931" s="36"/>
      <c r="BB931" s="51"/>
      <c r="BC931" s="33"/>
      <c r="BD931" s="36">
        <v>1</v>
      </c>
      <c r="BE931" s="36">
        <v>1</v>
      </c>
      <c r="BF931" s="51"/>
      <c r="BG931" s="51"/>
      <c r="BH931" s="51"/>
      <c r="BI931" s="51"/>
      <c r="BJ931" s="51"/>
      <c r="BK931" s="51"/>
      <c r="BL931" s="51"/>
      <c r="BM931" s="51"/>
      <c r="BN931" s="51"/>
      <c r="BO931" s="51"/>
    </row>
    <row r="932" spans="1:67" ht="84" customHeight="1" x14ac:dyDescent="0.25">
      <c r="A932" s="201">
        <v>932</v>
      </c>
      <c r="B932" s="182" t="s">
        <v>4448</v>
      </c>
      <c r="C932" s="182" t="s">
        <v>4449</v>
      </c>
      <c r="D932" s="36" t="s">
        <v>62</v>
      </c>
      <c r="E932" s="36" t="s">
        <v>63</v>
      </c>
      <c r="F932" s="202" t="s">
        <v>66</v>
      </c>
      <c r="G932" s="202"/>
      <c r="H932" s="202"/>
      <c r="I932" s="202"/>
      <c r="J932" s="202"/>
      <c r="K932" s="202"/>
      <c r="L932" s="34" t="s">
        <v>2293</v>
      </c>
      <c r="M932" s="183" t="s">
        <v>3903</v>
      </c>
      <c r="N932" s="183" t="s">
        <v>4456</v>
      </c>
      <c r="O932" s="184" t="s">
        <v>3183</v>
      </c>
      <c r="P932" s="109"/>
      <c r="Q932" s="182" t="s">
        <v>3184</v>
      </c>
      <c r="R932" s="109"/>
      <c r="S932" s="183"/>
      <c r="T932" s="33"/>
      <c r="U932" s="33" t="s">
        <v>58</v>
      </c>
      <c r="V932" s="45" t="s">
        <v>58</v>
      </c>
      <c r="W932" s="34" t="s">
        <v>391</v>
      </c>
      <c r="X932" s="34" t="s">
        <v>23</v>
      </c>
      <c r="Y932" s="36"/>
      <c r="Z932" s="36"/>
      <c r="AA932" s="36"/>
      <c r="AB932" s="36">
        <v>1</v>
      </c>
      <c r="AC932" s="36"/>
      <c r="AD932" s="36"/>
      <c r="AE932" s="36"/>
      <c r="AF932" s="51"/>
      <c r="AG932" s="51">
        <v>1</v>
      </c>
      <c r="AH932" s="51"/>
      <c r="AI932" s="51"/>
      <c r="AJ932" s="51"/>
      <c r="AK932" s="51"/>
      <c r="AL932" s="33"/>
      <c r="AM932" s="33"/>
      <c r="AN932" s="186"/>
      <c r="AO932" s="186"/>
      <c r="AP932" s="185"/>
      <c r="AQ932" s="185"/>
      <c r="AR932" s="185"/>
      <c r="AS932" s="185"/>
      <c r="AT932" s="185"/>
      <c r="AU932" s="185"/>
      <c r="AV932" s="185"/>
      <c r="AW932" s="186"/>
      <c r="AX932" s="41"/>
      <c r="AY932" s="41" t="s">
        <v>24</v>
      </c>
      <c r="AZ932" s="41"/>
      <c r="BA932" s="36"/>
      <c r="BB932" s="51"/>
      <c r="BC932" s="33"/>
      <c r="BD932" s="33"/>
      <c r="BE932" s="51"/>
      <c r="BF932" s="51"/>
      <c r="BG932" s="51"/>
      <c r="BH932" s="51"/>
      <c r="BI932" s="51"/>
      <c r="BJ932" s="51"/>
      <c r="BK932" s="51"/>
      <c r="BL932" s="51"/>
      <c r="BM932" s="51"/>
      <c r="BN932" s="51"/>
      <c r="BO932" s="51"/>
    </row>
    <row r="933" spans="1:67" ht="170.25" customHeight="1" x14ac:dyDescent="0.25">
      <c r="A933" s="201">
        <v>933</v>
      </c>
      <c r="B933" s="182" t="s">
        <v>4448</v>
      </c>
      <c r="C933" s="182" t="s">
        <v>4449</v>
      </c>
      <c r="D933" s="36" t="s">
        <v>62</v>
      </c>
      <c r="E933" s="36" t="s">
        <v>63</v>
      </c>
      <c r="F933" s="202" t="s">
        <v>66</v>
      </c>
      <c r="G933" s="202"/>
      <c r="H933" s="202"/>
      <c r="I933" s="202"/>
      <c r="J933" s="202"/>
      <c r="K933" s="202"/>
      <c r="L933" s="34" t="s">
        <v>2294</v>
      </c>
      <c r="M933" s="183" t="s">
        <v>3903</v>
      </c>
      <c r="N933" s="183" t="s">
        <v>2295</v>
      </c>
      <c r="O933" s="184" t="s">
        <v>3183</v>
      </c>
      <c r="P933" s="109"/>
      <c r="Q933" s="182" t="s">
        <v>3184</v>
      </c>
      <c r="R933" s="109"/>
      <c r="S933" s="183"/>
      <c r="T933" s="33"/>
      <c r="U933" s="33" t="s">
        <v>21</v>
      </c>
      <c r="V933" s="45" t="s">
        <v>21</v>
      </c>
      <c r="W933" s="34" t="s">
        <v>2295</v>
      </c>
      <c r="X933" s="34" t="s">
        <v>1780</v>
      </c>
      <c r="Y933" s="36">
        <v>1</v>
      </c>
      <c r="Z933" s="36"/>
      <c r="AA933" s="36"/>
      <c r="AB933" s="36"/>
      <c r="AC933" s="36"/>
      <c r="AD933" s="36"/>
      <c r="AE933" s="36"/>
      <c r="AF933" s="51"/>
      <c r="AG933" s="51">
        <v>1</v>
      </c>
      <c r="AH933" s="51"/>
      <c r="AI933" s="51"/>
      <c r="AJ933" s="51"/>
      <c r="AK933" s="51"/>
      <c r="AL933" s="33"/>
      <c r="AM933" s="33"/>
      <c r="AN933" s="185"/>
      <c r="AO933" s="185"/>
      <c r="AP933" s="185"/>
      <c r="AQ933" s="185"/>
      <c r="AR933" s="185"/>
      <c r="AS933" s="185"/>
      <c r="AT933" s="185"/>
      <c r="AU933" s="185"/>
      <c r="AV933" s="185"/>
      <c r="AW933" s="186"/>
      <c r="AX933" s="41"/>
      <c r="AY933" s="35" t="s">
        <v>24</v>
      </c>
      <c r="AZ933" s="36" t="s">
        <v>25</v>
      </c>
      <c r="BA933" s="36"/>
      <c r="BB933" s="51"/>
      <c r="BC933" s="33"/>
      <c r="BD933" s="36">
        <v>1</v>
      </c>
      <c r="BE933" s="36">
        <v>1</v>
      </c>
      <c r="BF933" s="51"/>
      <c r="BG933" s="51"/>
      <c r="BH933" s="51"/>
      <c r="BI933" s="51"/>
      <c r="BJ933" s="51"/>
      <c r="BK933" s="51"/>
      <c r="BL933" s="51"/>
      <c r="BM933" s="51"/>
      <c r="BN933" s="51"/>
      <c r="BO933" s="51"/>
    </row>
    <row r="934" spans="1:67" ht="129.75" customHeight="1" x14ac:dyDescent="0.25">
      <c r="A934" s="201">
        <v>934</v>
      </c>
      <c r="B934" s="182" t="s">
        <v>4448</v>
      </c>
      <c r="C934" s="182" t="s">
        <v>4449</v>
      </c>
      <c r="D934" s="36" t="s">
        <v>62</v>
      </c>
      <c r="E934" s="36" t="s">
        <v>63</v>
      </c>
      <c r="F934" s="202" t="s">
        <v>66</v>
      </c>
      <c r="G934" s="202"/>
      <c r="H934" s="202"/>
      <c r="I934" s="202"/>
      <c r="J934" s="202"/>
      <c r="K934" s="202"/>
      <c r="L934" s="34" t="s">
        <v>2296</v>
      </c>
      <c r="M934" s="183" t="s">
        <v>3903</v>
      </c>
      <c r="N934" s="183" t="s">
        <v>2297</v>
      </c>
      <c r="O934" s="184" t="s">
        <v>3183</v>
      </c>
      <c r="P934" s="109"/>
      <c r="Q934" s="182" t="s">
        <v>3184</v>
      </c>
      <c r="R934" s="109"/>
      <c r="S934" s="183"/>
      <c r="T934" s="33"/>
      <c r="U934" s="33" t="s">
        <v>21</v>
      </c>
      <c r="V934" s="45" t="s">
        <v>21</v>
      </c>
      <c r="W934" s="34" t="s">
        <v>2297</v>
      </c>
      <c r="X934" s="34" t="s">
        <v>1780</v>
      </c>
      <c r="Y934" s="36">
        <v>1</v>
      </c>
      <c r="Z934" s="36"/>
      <c r="AA934" s="36"/>
      <c r="AB934" s="36"/>
      <c r="AC934" s="36"/>
      <c r="AD934" s="36"/>
      <c r="AE934" s="36"/>
      <c r="AF934" s="51"/>
      <c r="AG934" s="51">
        <v>1</v>
      </c>
      <c r="AH934" s="51"/>
      <c r="AI934" s="51"/>
      <c r="AJ934" s="51"/>
      <c r="AK934" s="51"/>
      <c r="AL934" s="33"/>
      <c r="AM934" s="33"/>
      <c r="AN934" s="185"/>
      <c r="AO934" s="185"/>
      <c r="AP934" s="185"/>
      <c r="AQ934" s="185"/>
      <c r="AR934" s="185"/>
      <c r="AS934" s="185"/>
      <c r="AT934" s="185"/>
      <c r="AU934" s="185"/>
      <c r="AV934" s="185"/>
      <c r="AW934" s="186"/>
      <c r="AX934" s="41"/>
      <c r="AY934" s="35" t="s">
        <v>24</v>
      </c>
      <c r="AZ934" s="36" t="s">
        <v>25</v>
      </c>
      <c r="BA934" s="36"/>
      <c r="BB934" s="51"/>
      <c r="BC934" s="33"/>
      <c r="BD934" s="36">
        <v>1</v>
      </c>
      <c r="BE934" s="36">
        <v>1</v>
      </c>
      <c r="BF934" s="51"/>
      <c r="BG934" s="51"/>
      <c r="BH934" s="51"/>
      <c r="BI934" s="51"/>
      <c r="BJ934" s="51"/>
      <c r="BK934" s="51"/>
      <c r="BL934" s="51"/>
      <c r="BM934" s="51"/>
      <c r="BN934" s="51"/>
      <c r="BO934" s="51"/>
    </row>
    <row r="935" spans="1:67" ht="130.5" customHeight="1" x14ac:dyDescent="0.25">
      <c r="A935" s="201">
        <v>935</v>
      </c>
      <c r="B935" s="182" t="s">
        <v>4448</v>
      </c>
      <c r="C935" s="182" t="s">
        <v>4449</v>
      </c>
      <c r="D935" s="36" t="s">
        <v>62</v>
      </c>
      <c r="E935" s="36" t="s">
        <v>63</v>
      </c>
      <c r="F935" s="202" t="s">
        <v>66</v>
      </c>
      <c r="G935" s="202"/>
      <c r="H935" s="202"/>
      <c r="I935" s="202"/>
      <c r="J935" s="202"/>
      <c r="K935" s="202"/>
      <c r="L935" s="34" t="s">
        <v>2296</v>
      </c>
      <c r="M935" s="183" t="s">
        <v>3903</v>
      </c>
      <c r="N935" s="183" t="s">
        <v>2297</v>
      </c>
      <c r="O935" s="184" t="s">
        <v>3183</v>
      </c>
      <c r="P935" s="109"/>
      <c r="Q935" s="182" t="s">
        <v>3184</v>
      </c>
      <c r="R935" s="109"/>
      <c r="S935" s="183"/>
      <c r="T935" s="33"/>
      <c r="U935" s="33" t="s">
        <v>21</v>
      </c>
      <c r="V935" s="45" t="s">
        <v>21</v>
      </c>
      <c r="W935" s="34" t="s">
        <v>2297</v>
      </c>
      <c r="X935" s="34" t="s">
        <v>1780</v>
      </c>
      <c r="Y935" s="36">
        <v>1</v>
      </c>
      <c r="Z935" s="36"/>
      <c r="AA935" s="36"/>
      <c r="AB935" s="36"/>
      <c r="AC935" s="36"/>
      <c r="AD935" s="36"/>
      <c r="AE935" s="36"/>
      <c r="AF935" s="51"/>
      <c r="AG935" s="51">
        <v>1</v>
      </c>
      <c r="AH935" s="51"/>
      <c r="AI935" s="51"/>
      <c r="AJ935" s="51"/>
      <c r="AK935" s="51"/>
      <c r="AL935" s="33"/>
      <c r="AM935" s="33"/>
      <c r="AN935" s="185"/>
      <c r="AO935" s="185"/>
      <c r="AP935" s="185"/>
      <c r="AQ935" s="185"/>
      <c r="AR935" s="185"/>
      <c r="AS935" s="185"/>
      <c r="AT935" s="185"/>
      <c r="AU935" s="185"/>
      <c r="AV935" s="185"/>
      <c r="AW935" s="186"/>
      <c r="AX935" s="41"/>
      <c r="AY935" s="35" t="s">
        <v>24</v>
      </c>
      <c r="AZ935" s="36" t="s">
        <v>25</v>
      </c>
      <c r="BA935" s="36"/>
      <c r="BB935" s="51"/>
      <c r="BC935" s="33"/>
      <c r="BD935" s="36">
        <v>1</v>
      </c>
      <c r="BE935" s="36">
        <v>1</v>
      </c>
      <c r="BF935" s="51"/>
      <c r="BG935" s="51"/>
      <c r="BH935" s="51"/>
      <c r="BI935" s="51"/>
      <c r="BJ935" s="51"/>
      <c r="BK935" s="51"/>
      <c r="BL935" s="51"/>
      <c r="BM935" s="51"/>
      <c r="BN935" s="51"/>
      <c r="BO935" s="51"/>
    </row>
    <row r="936" spans="1:67" ht="209.25" customHeight="1" x14ac:dyDescent="0.25">
      <c r="A936" s="201">
        <v>936</v>
      </c>
      <c r="B936" s="182" t="s">
        <v>4448</v>
      </c>
      <c r="C936" s="182" t="s">
        <v>4449</v>
      </c>
      <c r="D936" s="36" t="s">
        <v>62</v>
      </c>
      <c r="E936" s="36" t="s">
        <v>63</v>
      </c>
      <c r="F936" s="202" t="s">
        <v>66</v>
      </c>
      <c r="G936" s="202"/>
      <c r="H936" s="202"/>
      <c r="I936" s="202"/>
      <c r="J936" s="202"/>
      <c r="K936" s="202"/>
      <c r="L936" s="34" t="s">
        <v>2298</v>
      </c>
      <c r="M936" s="183" t="s">
        <v>3903</v>
      </c>
      <c r="N936" s="183" t="s">
        <v>4457</v>
      </c>
      <c r="O936" s="184" t="s">
        <v>3183</v>
      </c>
      <c r="P936" s="109"/>
      <c r="Q936" s="183" t="s">
        <v>3152</v>
      </c>
      <c r="R936" s="109"/>
      <c r="S936" s="183"/>
      <c r="T936" s="33"/>
      <c r="U936" s="33" t="s">
        <v>21</v>
      </c>
      <c r="V936" s="45" t="s">
        <v>21</v>
      </c>
      <c r="W936" s="34" t="s">
        <v>1133</v>
      </c>
      <c r="X936" s="34" t="s">
        <v>1780</v>
      </c>
      <c r="Y936" s="36">
        <v>1</v>
      </c>
      <c r="Z936" s="36"/>
      <c r="AA936" s="36"/>
      <c r="AB936" s="36"/>
      <c r="AC936" s="36"/>
      <c r="AD936" s="36"/>
      <c r="AE936" s="36"/>
      <c r="AF936" s="51"/>
      <c r="AG936" s="51">
        <v>1</v>
      </c>
      <c r="AH936" s="51"/>
      <c r="AI936" s="51"/>
      <c r="AJ936" s="51"/>
      <c r="AK936" s="36">
        <v>1</v>
      </c>
      <c r="AL936" s="33" t="s">
        <v>3156</v>
      </c>
      <c r="AM936" s="33"/>
      <c r="AN936" s="185"/>
      <c r="AO936" s="185"/>
      <c r="AP936" s="185"/>
      <c r="AQ936" s="185"/>
      <c r="AR936" s="185"/>
      <c r="AS936" s="185"/>
      <c r="AT936" s="185"/>
      <c r="AU936" s="185"/>
      <c r="AV936" s="185"/>
      <c r="AW936" s="186"/>
      <c r="AX936" s="41"/>
      <c r="AY936" s="35" t="s">
        <v>24</v>
      </c>
      <c r="AZ936" s="36" t="s">
        <v>25</v>
      </c>
      <c r="BA936" s="36"/>
      <c r="BB936" s="51"/>
      <c r="BC936" s="33"/>
      <c r="BD936" s="36">
        <v>1</v>
      </c>
      <c r="BE936" s="36">
        <v>1</v>
      </c>
      <c r="BF936" s="51"/>
      <c r="BG936" s="51"/>
      <c r="BH936" s="51"/>
      <c r="BI936" s="51"/>
      <c r="BJ936" s="51"/>
      <c r="BK936" s="51"/>
      <c r="BL936" s="51"/>
      <c r="BM936" s="51"/>
      <c r="BN936" s="51"/>
      <c r="BO936" s="51"/>
    </row>
    <row r="937" spans="1:67" ht="211.5" customHeight="1" x14ac:dyDescent="0.25">
      <c r="A937" s="201">
        <v>937</v>
      </c>
      <c r="B937" s="182" t="s">
        <v>4448</v>
      </c>
      <c r="C937" s="182" t="s">
        <v>4449</v>
      </c>
      <c r="D937" s="36" t="s">
        <v>62</v>
      </c>
      <c r="E937" s="36" t="s">
        <v>63</v>
      </c>
      <c r="F937" s="202" t="s">
        <v>66</v>
      </c>
      <c r="G937" s="202"/>
      <c r="H937" s="202"/>
      <c r="I937" s="202"/>
      <c r="J937" s="202"/>
      <c r="K937" s="202"/>
      <c r="L937" s="34" t="s">
        <v>2299</v>
      </c>
      <c r="M937" s="183" t="s">
        <v>3148</v>
      </c>
      <c r="N937" s="183" t="s">
        <v>3226</v>
      </c>
      <c r="O937" s="184" t="s">
        <v>3183</v>
      </c>
      <c r="P937" s="109"/>
      <c r="Q937" s="183" t="s">
        <v>4458</v>
      </c>
      <c r="R937" s="109"/>
      <c r="S937" s="183"/>
      <c r="T937" s="33"/>
      <c r="U937" s="33" t="s">
        <v>58</v>
      </c>
      <c r="V937" s="45" t="s">
        <v>58</v>
      </c>
      <c r="W937" s="34" t="s">
        <v>2300</v>
      </c>
      <c r="X937" s="34" t="s">
        <v>2301</v>
      </c>
      <c r="Y937" s="36"/>
      <c r="Z937" s="36"/>
      <c r="AA937" s="36"/>
      <c r="AB937" s="36">
        <v>1</v>
      </c>
      <c r="AC937" s="36"/>
      <c r="AD937" s="36"/>
      <c r="AE937" s="36"/>
      <c r="AF937" s="51"/>
      <c r="AG937" s="51">
        <v>1</v>
      </c>
      <c r="AH937" s="51"/>
      <c r="AI937" s="51"/>
      <c r="AJ937" s="51"/>
      <c r="AK937" s="51"/>
      <c r="AL937" s="33"/>
      <c r="AM937" s="33"/>
      <c r="AN937" s="186"/>
      <c r="AO937" s="186"/>
      <c r="AP937" s="185"/>
      <c r="AQ937" s="185"/>
      <c r="AR937" s="185"/>
      <c r="AS937" s="185"/>
      <c r="AT937" s="185"/>
      <c r="AU937" s="185"/>
      <c r="AV937" s="185"/>
      <c r="AW937" s="186"/>
      <c r="AX937" s="41"/>
      <c r="AY937" s="35" t="s">
        <v>24</v>
      </c>
      <c r="AZ937" s="36" t="s">
        <v>25</v>
      </c>
      <c r="BA937" s="36"/>
      <c r="BB937" s="51"/>
      <c r="BC937" s="33"/>
      <c r="BD937" s="36">
        <v>1</v>
      </c>
      <c r="BE937" s="36">
        <v>1</v>
      </c>
      <c r="BF937" s="51"/>
      <c r="BG937" s="51"/>
      <c r="BH937" s="51"/>
      <c r="BI937" s="51"/>
      <c r="BJ937" s="51"/>
      <c r="BK937" s="51"/>
      <c r="BL937" s="51"/>
      <c r="BM937" s="51"/>
      <c r="BN937" s="51"/>
      <c r="BO937" s="51"/>
    </row>
    <row r="938" spans="1:67" ht="292.5" customHeight="1" x14ac:dyDescent="0.25">
      <c r="A938" s="201">
        <v>938</v>
      </c>
      <c r="B938" s="182" t="s">
        <v>4448</v>
      </c>
      <c r="C938" s="182" t="s">
        <v>4449</v>
      </c>
      <c r="D938" s="36" t="s">
        <v>62</v>
      </c>
      <c r="E938" s="36" t="s">
        <v>63</v>
      </c>
      <c r="F938" s="202" t="s">
        <v>66</v>
      </c>
      <c r="G938" s="202"/>
      <c r="H938" s="202"/>
      <c r="I938" s="202"/>
      <c r="J938" s="202"/>
      <c r="K938" s="202"/>
      <c r="L938" s="34" t="s">
        <v>2302</v>
      </c>
      <c r="M938" s="183" t="s">
        <v>3143</v>
      </c>
      <c r="N938" s="183" t="s">
        <v>1065</v>
      </c>
      <c r="O938" s="184" t="s">
        <v>3183</v>
      </c>
      <c r="P938" s="109"/>
      <c r="Q938" s="183" t="s">
        <v>2303</v>
      </c>
      <c r="R938" s="109"/>
      <c r="S938" s="183"/>
      <c r="T938" s="33"/>
      <c r="U938" s="33" t="s">
        <v>58</v>
      </c>
      <c r="V938" s="45" t="s">
        <v>58</v>
      </c>
      <c r="W938" s="34" t="s">
        <v>2303</v>
      </c>
      <c r="X938" s="34" t="s">
        <v>66</v>
      </c>
      <c r="Y938" s="36"/>
      <c r="Z938" s="36"/>
      <c r="AA938" s="36"/>
      <c r="AB938" s="36">
        <v>1</v>
      </c>
      <c r="AC938" s="36"/>
      <c r="AD938" s="36"/>
      <c r="AE938" s="36"/>
      <c r="AF938" s="51"/>
      <c r="AG938" s="51"/>
      <c r="AH938" s="51">
        <v>1</v>
      </c>
      <c r="AI938" s="51"/>
      <c r="AJ938" s="51"/>
      <c r="AK938" s="51"/>
      <c r="AL938" s="33"/>
      <c r="AM938" s="33"/>
      <c r="AN938" s="186"/>
      <c r="AO938" s="185" t="s">
        <v>4459</v>
      </c>
      <c r="AP938" s="185"/>
      <c r="AQ938" s="185"/>
      <c r="AR938" s="185"/>
      <c r="AS938" s="185"/>
      <c r="AT938" s="185"/>
      <c r="AU938" s="185"/>
      <c r="AV938" s="185"/>
      <c r="AW938" s="186"/>
      <c r="AX938" s="41"/>
      <c r="AY938" s="41" t="s">
        <v>24</v>
      </c>
      <c r="AZ938" s="41"/>
      <c r="BA938" s="36"/>
      <c r="BB938" s="36" t="s">
        <v>3154</v>
      </c>
      <c r="BC938" s="33" t="s">
        <v>4491</v>
      </c>
      <c r="BD938" s="33"/>
      <c r="BE938" s="51"/>
      <c r="BF938" s="51"/>
      <c r="BG938" s="51"/>
      <c r="BH938" s="51"/>
      <c r="BI938" s="51"/>
      <c r="BJ938" s="51"/>
      <c r="BK938" s="51"/>
      <c r="BL938" s="51"/>
      <c r="BM938" s="51"/>
      <c r="BN938" s="51"/>
      <c r="BO938" s="51"/>
    </row>
    <row r="939" spans="1:67" ht="256.5" customHeight="1" x14ac:dyDescent="0.25">
      <c r="A939" s="201">
        <v>939</v>
      </c>
      <c r="B939" s="182" t="s">
        <v>4448</v>
      </c>
      <c r="C939" s="182" t="s">
        <v>4449</v>
      </c>
      <c r="D939" s="36" t="s">
        <v>62</v>
      </c>
      <c r="E939" s="36" t="s">
        <v>63</v>
      </c>
      <c r="F939" s="202" t="s">
        <v>66</v>
      </c>
      <c r="G939" s="202"/>
      <c r="H939" s="202"/>
      <c r="I939" s="202"/>
      <c r="J939" s="202"/>
      <c r="K939" s="202"/>
      <c r="L939" s="34" t="s">
        <v>2304</v>
      </c>
      <c r="M939" s="183" t="s">
        <v>3606</v>
      </c>
      <c r="N939" s="183" t="s">
        <v>4461</v>
      </c>
      <c r="O939" s="184" t="s">
        <v>3183</v>
      </c>
      <c r="P939" s="109"/>
      <c r="Q939" s="183" t="s">
        <v>2305</v>
      </c>
      <c r="R939" s="109"/>
      <c r="S939" s="183"/>
      <c r="T939" s="33"/>
      <c r="U939" s="33" t="s">
        <v>58</v>
      </c>
      <c r="V939" s="45" t="s">
        <v>58</v>
      </c>
      <c r="W939" s="34" t="s">
        <v>2305</v>
      </c>
      <c r="X939" s="34" t="s">
        <v>23</v>
      </c>
      <c r="Y939" s="36"/>
      <c r="Z939" s="36"/>
      <c r="AA939" s="36"/>
      <c r="AB939" s="36">
        <v>1</v>
      </c>
      <c r="AC939" s="36"/>
      <c r="AD939" s="36"/>
      <c r="AE939" s="36"/>
      <c r="AF939" s="51"/>
      <c r="AG939" s="51"/>
      <c r="AH939" s="51">
        <v>1</v>
      </c>
      <c r="AI939" s="51"/>
      <c r="AJ939" s="51"/>
      <c r="AK939" s="51"/>
      <c r="AL939" s="33"/>
      <c r="AM939" s="33"/>
      <c r="AN939" s="186"/>
      <c r="AO939" s="186"/>
      <c r="AP939" s="185"/>
      <c r="AQ939" s="185"/>
      <c r="AR939" s="185"/>
      <c r="AS939" s="185"/>
      <c r="AT939" s="185"/>
      <c r="AU939" s="185"/>
      <c r="AV939" s="185"/>
      <c r="AW939" s="186"/>
      <c r="AX939" s="41"/>
      <c r="AY939" s="41" t="s">
        <v>24</v>
      </c>
      <c r="AZ939" s="41"/>
      <c r="BA939" s="36"/>
      <c r="BB939" s="51"/>
      <c r="BC939" s="33"/>
      <c r="BD939" s="33"/>
      <c r="BE939" s="51"/>
      <c r="BF939" s="51"/>
      <c r="BG939" s="51"/>
      <c r="BH939" s="51"/>
      <c r="BI939" s="51"/>
      <c r="BJ939" s="51"/>
      <c r="BK939" s="51"/>
      <c r="BL939" s="51"/>
      <c r="BM939" s="51"/>
      <c r="BN939" s="51"/>
      <c r="BO939" s="51"/>
    </row>
    <row r="940" spans="1:67" ht="275.25" customHeight="1" x14ac:dyDescent="0.25">
      <c r="A940" s="201">
        <v>940</v>
      </c>
      <c r="B940" s="182" t="s">
        <v>4448</v>
      </c>
      <c r="C940" s="182" t="s">
        <v>4449</v>
      </c>
      <c r="D940" s="36" t="s">
        <v>62</v>
      </c>
      <c r="E940" s="36" t="s">
        <v>63</v>
      </c>
      <c r="F940" s="202" t="s">
        <v>66</v>
      </c>
      <c r="G940" s="202"/>
      <c r="H940" s="202"/>
      <c r="I940" s="202"/>
      <c r="J940" s="202"/>
      <c r="K940" s="202"/>
      <c r="L940" s="34" t="s">
        <v>2306</v>
      </c>
      <c r="M940" s="183" t="s">
        <v>3606</v>
      </c>
      <c r="N940" s="183" t="s">
        <v>4462</v>
      </c>
      <c r="O940" s="184" t="s">
        <v>3183</v>
      </c>
      <c r="P940" s="109"/>
      <c r="Q940" s="183" t="s">
        <v>2307</v>
      </c>
      <c r="R940" s="109"/>
      <c r="S940" s="183"/>
      <c r="T940" s="33"/>
      <c r="U940" s="33" t="s">
        <v>58</v>
      </c>
      <c r="V940" s="45" t="s">
        <v>58</v>
      </c>
      <c r="W940" s="34" t="s">
        <v>2307</v>
      </c>
      <c r="X940" s="34" t="s">
        <v>23</v>
      </c>
      <c r="Y940" s="36"/>
      <c r="Z940" s="36"/>
      <c r="AA940" s="36"/>
      <c r="AB940" s="36">
        <v>1</v>
      </c>
      <c r="AC940" s="36"/>
      <c r="AD940" s="36"/>
      <c r="AE940" s="36"/>
      <c r="AF940" s="51"/>
      <c r="AG940" s="51"/>
      <c r="AH940" s="51">
        <v>1</v>
      </c>
      <c r="AI940" s="51"/>
      <c r="AJ940" s="51"/>
      <c r="AK940" s="51"/>
      <c r="AL940" s="33"/>
      <c r="AM940" s="33"/>
      <c r="AN940" s="186"/>
      <c r="AO940" s="186"/>
      <c r="AP940" s="185"/>
      <c r="AQ940" s="185"/>
      <c r="AR940" s="185"/>
      <c r="AS940" s="185"/>
      <c r="AT940" s="185"/>
      <c r="AU940" s="185"/>
      <c r="AV940" s="185"/>
      <c r="AW940" s="186"/>
      <c r="AX940" s="41"/>
      <c r="AY940" s="41" t="s">
        <v>24</v>
      </c>
      <c r="AZ940" s="41"/>
      <c r="BA940" s="36"/>
      <c r="BB940" s="51"/>
      <c r="BC940" s="33"/>
      <c r="BD940" s="33"/>
      <c r="BE940" s="51"/>
      <c r="BF940" s="51"/>
      <c r="BG940" s="51"/>
      <c r="BH940" s="51"/>
      <c r="BI940" s="51"/>
      <c r="BJ940" s="51"/>
      <c r="BK940" s="51"/>
      <c r="BL940" s="51"/>
      <c r="BM940" s="51"/>
      <c r="BN940" s="51"/>
      <c r="BO940" s="51"/>
    </row>
    <row r="941" spans="1:67" ht="301.5" customHeight="1" x14ac:dyDescent="0.25">
      <c r="A941" s="201">
        <v>941</v>
      </c>
      <c r="B941" s="182" t="s">
        <v>4448</v>
      </c>
      <c r="C941" s="182" t="s">
        <v>4449</v>
      </c>
      <c r="D941" s="36" t="s">
        <v>62</v>
      </c>
      <c r="E941" s="36" t="s">
        <v>63</v>
      </c>
      <c r="F941" s="202" t="s">
        <v>66</v>
      </c>
      <c r="G941" s="202"/>
      <c r="H941" s="202"/>
      <c r="I941" s="202"/>
      <c r="J941" s="202"/>
      <c r="K941" s="202"/>
      <c r="L941" s="34" t="s">
        <v>2308</v>
      </c>
      <c r="M941" s="183" t="s">
        <v>3606</v>
      </c>
      <c r="N941" s="183" t="s">
        <v>4463</v>
      </c>
      <c r="O941" s="184" t="s">
        <v>3183</v>
      </c>
      <c r="P941" s="109"/>
      <c r="Q941" s="183" t="s">
        <v>2309</v>
      </c>
      <c r="R941" s="109"/>
      <c r="S941" s="183"/>
      <c r="T941" s="33"/>
      <c r="U941" s="33" t="s">
        <v>58</v>
      </c>
      <c r="V941" s="45" t="s">
        <v>58</v>
      </c>
      <c r="W941" s="34" t="s">
        <v>2309</v>
      </c>
      <c r="X941" s="34" t="s">
        <v>23</v>
      </c>
      <c r="Y941" s="36"/>
      <c r="Z941" s="36"/>
      <c r="AA941" s="36"/>
      <c r="AB941" s="36">
        <v>1</v>
      </c>
      <c r="AC941" s="36"/>
      <c r="AD941" s="36"/>
      <c r="AE941" s="36"/>
      <c r="AF941" s="51"/>
      <c r="AG941" s="51"/>
      <c r="AH941" s="51">
        <v>1</v>
      </c>
      <c r="AI941" s="51"/>
      <c r="AJ941" s="51"/>
      <c r="AK941" s="51"/>
      <c r="AL941" s="33"/>
      <c r="AM941" s="33"/>
      <c r="AN941" s="186"/>
      <c r="AO941" s="186"/>
      <c r="AP941" s="185"/>
      <c r="AQ941" s="185"/>
      <c r="AR941" s="185"/>
      <c r="AS941" s="185"/>
      <c r="AT941" s="185"/>
      <c r="AU941" s="185"/>
      <c r="AV941" s="185"/>
      <c r="AW941" s="186"/>
      <c r="AX941" s="41"/>
      <c r="AY941" s="41" t="s">
        <v>24</v>
      </c>
      <c r="AZ941" s="41"/>
      <c r="BA941" s="36"/>
      <c r="BB941" s="51"/>
      <c r="BC941" s="33"/>
      <c r="BD941" s="33"/>
      <c r="BE941" s="51"/>
      <c r="BF941" s="51"/>
      <c r="BG941" s="51"/>
      <c r="BH941" s="51"/>
      <c r="BI941" s="51"/>
      <c r="BJ941" s="51"/>
      <c r="BK941" s="51"/>
      <c r="BL941" s="51"/>
      <c r="BM941" s="51"/>
      <c r="BN941" s="51"/>
      <c r="BO941" s="51"/>
    </row>
    <row r="942" spans="1:67" ht="267" customHeight="1" x14ac:dyDescent="0.25">
      <c r="A942" s="201">
        <v>942</v>
      </c>
      <c r="B942" s="182" t="s">
        <v>4448</v>
      </c>
      <c r="C942" s="182" t="s">
        <v>4449</v>
      </c>
      <c r="D942" s="36" t="s">
        <v>62</v>
      </c>
      <c r="E942" s="36" t="s">
        <v>63</v>
      </c>
      <c r="F942" s="202" t="s">
        <v>66</v>
      </c>
      <c r="G942" s="202"/>
      <c r="H942" s="202"/>
      <c r="I942" s="202"/>
      <c r="J942" s="202"/>
      <c r="K942" s="202"/>
      <c r="L942" s="34" t="s">
        <v>2310</v>
      </c>
      <c r="M942" s="183" t="s">
        <v>3606</v>
      </c>
      <c r="N942" s="183" t="s">
        <v>4463</v>
      </c>
      <c r="O942" s="184" t="s">
        <v>3183</v>
      </c>
      <c r="P942" s="109"/>
      <c r="Q942" s="183" t="s">
        <v>2311</v>
      </c>
      <c r="R942" s="109"/>
      <c r="S942" s="183"/>
      <c r="T942" s="33"/>
      <c r="U942" s="33" t="s">
        <v>58</v>
      </c>
      <c r="V942" s="45" t="s">
        <v>58</v>
      </c>
      <c r="W942" s="34" t="s">
        <v>2311</v>
      </c>
      <c r="X942" s="34" t="s">
        <v>23</v>
      </c>
      <c r="Y942" s="36"/>
      <c r="Z942" s="36"/>
      <c r="AA942" s="36"/>
      <c r="AB942" s="36">
        <v>1</v>
      </c>
      <c r="AC942" s="36"/>
      <c r="AD942" s="36"/>
      <c r="AE942" s="36"/>
      <c r="AF942" s="96"/>
      <c r="AG942" s="51">
        <v>1</v>
      </c>
      <c r="AH942" s="51"/>
      <c r="AI942" s="51"/>
      <c r="AJ942" s="51"/>
      <c r="AK942" s="51"/>
      <c r="AL942" s="33"/>
      <c r="AM942" s="33"/>
      <c r="AN942" s="186"/>
      <c r="AO942" s="186"/>
      <c r="AP942" s="185"/>
      <c r="AQ942" s="185"/>
      <c r="AR942" s="185"/>
      <c r="AS942" s="185"/>
      <c r="AT942" s="185"/>
      <c r="AU942" s="185"/>
      <c r="AV942" s="185"/>
      <c r="AW942" s="186"/>
      <c r="AX942" s="41"/>
      <c r="AY942" s="41" t="s">
        <v>24</v>
      </c>
      <c r="AZ942" s="41"/>
      <c r="BA942" s="36"/>
      <c r="BB942" s="51"/>
      <c r="BC942" s="33"/>
      <c r="BD942" s="33"/>
      <c r="BE942" s="51"/>
      <c r="BF942" s="51"/>
      <c r="BG942" s="51"/>
      <c r="BH942" s="51"/>
      <c r="BI942" s="51"/>
      <c r="BJ942" s="51"/>
      <c r="BK942" s="51"/>
      <c r="BL942" s="51"/>
      <c r="BM942" s="51"/>
      <c r="BN942" s="51"/>
      <c r="BO942" s="51"/>
    </row>
    <row r="943" spans="1:67" ht="280.5" customHeight="1" x14ac:dyDescent="0.25">
      <c r="A943" s="201">
        <v>943</v>
      </c>
      <c r="B943" s="182" t="s">
        <v>4448</v>
      </c>
      <c r="C943" s="182" t="s">
        <v>4449</v>
      </c>
      <c r="D943" s="36" t="s">
        <v>62</v>
      </c>
      <c r="E943" s="36" t="s">
        <v>63</v>
      </c>
      <c r="F943" s="202" t="s">
        <v>66</v>
      </c>
      <c r="G943" s="202"/>
      <c r="H943" s="202"/>
      <c r="I943" s="202"/>
      <c r="J943" s="202"/>
      <c r="K943" s="202"/>
      <c r="L943" s="34" t="s">
        <v>2312</v>
      </c>
      <c r="M943" s="183" t="s">
        <v>3606</v>
      </c>
      <c r="N943" s="183" t="s">
        <v>4463</v>
      </c>
      <c r="O943" s="184" t="s">
        <v>3183</v>
      </c>
      <c r="P943" s="109"/>
      <c r="Q943" s="183" t="s">
        <v>2313</v>
      </c>
      <c r="R943" s="109"/>
      <c r="S943" s="183"/>
      <c r="T943" s="33"/>
      <c r="U943" s="33" t="s">
        <v>58</v>
      </c>
      <c r="V943" s="45" t="s">
        <v>58</v>
      </c>
      <c r="W943" s="34" t="s">
        <v>2313</v>
      </c>
      <c r="X943" s="34" t="s">
        <v>23</v>
      </c>
      <c r="Y943" s="36"/>
      <c r="Z943" s="36"/>
      <c r="AA943" s="36"/>
      <c r="AB943" s="36">
        <v>1</v>
      </c>
      <c r="AC943" s="36"/>
      <c r="AD943" s="36"/>
      <c r="AE943" s="36"/>
      <c r="AF943" s="96"/>
      <c r="AG943" s="51">
        <v>1</v>
      </c>
      <c r="AH943" s="51"/>
      <c r="AI943" s="51"/>
      <c r="AJ943" s="51"/>
      <c r="AK943" s="51"/>
      <c r="AL943" s="33"/>
      <c r="AM943" s="33"/>
      <c r="AN943" s="186"/>
      <c r="AO943" s="186"/>
      <c r="AP943" s="185"/>
      <c r="AQ943" s="185"/>
      <c r="AR943" s="185"/>
      <c r="AS943" s="185"/>
      <c r="AT943" s="185"/>
      <c r="AU943" s="185"/>
      <c r="AV943" s="185"/>
      <c r="AW943" s="186"/>
      <c r="AX943" s="41"/>
      <c r="AY943" s="35" t="s">
        <v>807</v>
      </c>
      <c r="AZ943" s="36" t="s">
        <v>25</v>
      </c>
      <c r="BA943" s="36"/>
      <c r="BB943" s="51"/>
      <c r="BC943" s="33"/>
      <c r="BD943" s="36">
        <v>1</v>
      </c>
      <c r="BE943" s="36">
        <v>1</v>
      </c>
      <c r="BF943" s="51"/>
      <c r="BG943" s="51"/>
      <c r="BH943" s="51"/>
      <c r="BI943" s="51"/>
      <c r="BJ943" s="51"/>
      <c r="BK943" s="51"/>
      <c r="BL943" s="51"/>
      <c r="BM943" s="51"/>
      <c r="BN943" s="51"/>
      <c r="BO943" s="51"/>
    </row>
    <row r="944" spans="1:67" ht="297" customHeight="1" x14ac:dyDescent="0.25">
      <c r="A944" s="201">
        <v>944</v>
      </c>
      <c r="B944" s="182" t="s">
        <v>4448</v>
      </c>
      <c r="C944" s="182" t="s">
        <v>4449</v>
      </c>
      <c r="D944" s="36" t="s">
        <v>62</v>
      </c>
      <c r="E944" s="36" t="s">
        <v>63</v>
      </c>
      <c r="F944" s="202" t="s">
        <v>66</v>
      </c>
      <c r="G944" s="202"/>
      <c r="H944" s="202"/>
      <c r="I944" s="202"/>
      <c r="J944" s="202"/>
      <c r="K944" s="202"/>
      <c r="L944" s="34" t="s">
        <v>2314</v>
      </c>
      <c r="M944" s="183" t="s">
        <v>3606</v>
      </c>
      <c r="N944" s="183" t="s">
        <v>4463</v>
      </c>
      <c r="O944" s="184" t="s">
        <v>3183</v>
      </c>
      <c r="P944" s="109"/>
      <c r="Q944" s="183" t="s">
        <v>2315</v>
      </c>
      <c r="R944" s="109"/>
      <c r="S944" s="183"/>
      <c r="T944" s="33"/>
      <c r="U944" s="33" t="s">
        <v>58</v>
      </c>
      <c r="V944" s="45" t="s">
        <v>58</v>
      </c>
      <c r="W944" s="34" t="s">
        <v>2315</v>
      </c>
      <c r="X944" s="34" t="s">
        <v>23</v>
      </c>
      <c r="Y944" s="36"/>
      <c r="Z944" s="36"/>
      <c r="AA944" s="36"/>
      <c r="AB944" s="36">
        <v>1</v>
      </c>
      <c r="AC944" s="36"/>
      <c r="AD944" s="36"/>
      <c r="AE944" s="36"/>
      <c r="AF944" s="96"/>
      <c r="AG944" s="51">
        <v>1</v>
      </c>
      <c r="AH944" s="51"/>
      <c r="AI944" s="51"/>
      <c r="AJ944" s="51"/>
      <c r="AK944" s="51"/>
      <c r="AL944" s="33"/>
      <c r="AM944" s="33"/>
      <c r="AN944" s="186"/>
      <c r="AO944" s="186"/>
      <c r="AP944" s="185"/>
      <c r="AQ944" s="185"/>
      <c r="AR944" s="185"/>
      <c r="AS944" s="185"/>
      <c r="AT944" s="185"/>
      <c r="AU944" s="185"/>
      <c r="AV944" s="185"/>
      <c r="AW944" s="186"/>
      <c r="AX944" s="41"/>
      <c r="AY944" s="35" t="s">
        <v>807</v>
      </c>
      <c r="AZ944" s="36" t="s">
        <v>25</v>
      </c>
      <c r="BA944" s="36"/>
      <c r="BB944" s="51"/>
      <c r="BC944" s="33"/>
      <c r="BD944" s="36">
        <v>1</v>
      </c>
      <c r="BE944" s="36">
        <v>1</v>
      </c>
      <c r="BF944" s="51"/>
      <c r="BG944" s="51"/>
      <c r="BH944" s="51"/>
      <c r="BI944" s="51"/>
      <c r="BJ944" s="51"/>
      <c r="BK944" s="51"/>
      <c r="BL944" s="51"/>
      <c r="BM944" s="51"/>
      <c r="BN944" s="51"/>
      <c r="BO944" s="51"/>
    </row>
    <row r="945" spans="1:67" ht="220.5" customHeight="1" x14ac:dyDescent="0.25">
      <c r="A945" s="201">
        <v>945</v>
      </c>
      <c r="B945" s="182" t="s">
        <v>4448</v>
      </c>
      <c r="C945" s="182" t="s">
        <v>4449</v>
      </c>
      <c r="D945" s="36" t="s">
        <v>62</v>
      </c>
      <c r="E945" s="36" t="s">
        <v>63</v>
      </c>
      <c r="F945" s="202" t="s">
        <v>66</v>
      </c>
      <c r="G945" s="202"/>
      <c r="H945" s="202"/>
      <c r="I945" s="202"/>
      <c r="J945" s="202"/>
      <c r="K945" s="202"/>
      <c r="L945" s="34" t="s">
        <v>2317</v>
      </c>
      <c r="M945" s="183" t="s">
        <v>3606</v>
      </c>
      <c r="N945" s="183" t="s">
        <v>4463</v>
      </c>
      <c r="O945" s="184" t="s">
        <v>3183</v>
      </c>
      <c r="P945" s="109"/>
      <c r="Q945" s="183" t="s">
        <v>2318</v>
      </c>
      <c r="R945" s="109"/>
      <c r="S945" s="183"/>
      <c r="T945" s="33"/>
      <c r="U945" s="33" t="s">
        <v>58</v>
      </c>
      <c r="V945" s="45" t="s">
        <v>58</v>
      </c>
      <c r="W945" s="34" t="s">
        <v>2318</v>
      </c>
      <c r="X945" s="34" t="s">
        <v>23</v>
      </c>
      <c r="Y945" s="36"/>
      <c r="Z945" s="36"/>
      <c r="AA945" s="36"/>
      <c r="AB945" s="36">
        <v>1</v>
      </c>
      <c r="AC945" s="36"/>
      <c r="AD945" s="36"/>
      <c r="AE945" s="36"/>
      <c r="AF945" s="96"/>
      <c r="AG945" s="51">
        <v>1</v>
      </c>
      <c r="AH945" s="51"/>
      <c r="AI945" s="51"/>
      <c r="AJ945" s="51"/>
      <c r="AK945" s="51"/>
      <c r="AL945" s="33"/>
      <c r="AM945" s="33"/>
      <c r="AN945" s="186"/>
      <c r="AO945" s="186"/>
      <c r="AP945" s="185"/>
      <c r="AQ945" s="185"/>
      <c r="AR945" s="185"/>
      <c r="AS945" s="185"/>
      <c r="AT945" s="185"/>
      <c r="AU945" s="185"/>
      <c r="AV945" s="185"/>
      <c r="AW945" s="186"/>
      <c r="AX945" s="41"/>
      <c r="AY945" s="35" t="s">
        <v>807</v>
      </c>
      <c r="AZ945" s="36" t="s">
        <v>25</v>
      </c>
      <c r="BA945" s="36"/>
      <c r="BB945" s="51"/>
      <c r="BC945" s="33"/>
      <c r="BD945" s="36">
        <v>1</v>
      </c>
      <c r="BE945" s="36">
        <v>1</v>
      </c>
      <c r="BF945" s="51"/>
      <c r="BG945" s="51"/>
      <c r="BH945" s="51"/>
      <c r="BI945" s="51"/>
      <c r="BJ945" s="51"/>
      <c r="BK945" s="51"/>
      <c r="BL945" s="51"/>
      <c r="BM945" s="51"/>
      <c r="BN945" s="51"/>
      <c r="BO945" s="51"/>
    </row>
    <row r="946" spans="1:67" ht="408.75" customHeight="1" x14ac:dyDescent="0.25">
      <c r="A946" s="201">
        <v>946</v>
      </c>
      <c r="B946" s="182" t="s">
        <v>4448</v>
      </c>
      <c r="C946" s="182" t="s">
        <v>4449</v>
      </c>
      <c r="D946" s="36" t="s">
        <v>62</v>
      </c>
      <c r="E946" s="36" t="s">
        <v>63</v>
      </c>
      <c r="F946" s="202" t="s">
        <v>66</v>
      </c>
      <c r="G946" s="202"/>
      <c r="H946" s="202"/>
      <c r="I946" s="202"/>
      <c r="J946" s="202"/>
      <c r="K946" s="202"/>
      <c r="L946" s="34" t="s">
        <v>2320</v>
      </c>
      <c r="M946" s="183" t="s">
        <v>3606</v>
      </c>
      <c r="N946" s="183" t="s">
        <v>4463</v>
      </c>
      <c r="O946" s="184" t="s">
        <v>3183</v>
      </c>
      <c r="P946" s="109"/>
      <c r="Q946" s="183" t="s">
        <v>2321</v>
      </c>
      <c r="R946" s="109"/>
      <c r="S946" s="183"/>
      <c r="T946" s="33"/>
      <c r="U946" s="33" t="s">
        <v>58</v>
      </c>
      <c r="V946" s="45" t="s">
        <v>58</v>
      </c>
      <c r="W946" s="34" t="s">
        <v>2321</v>
      </c>
      <c r="X946" s="34" t="s">
        <v>23</v>
      </c>
      <c r="Y946" s="36"/>
      <c r="Z946" s="36"/>
      <c r="AA946" s="36"/>
      <c r="AB946" s="36">
        <v>1</v>
      </c>
      <c r="AC946" s="36"/>
      <c r="AD946" s="36"/>
      <c r="AE946" s="36"/>
      <c r="AF946" s="96"/>
      <c r="AG946" s="51">
        <v>1</v>
      </c>
      <c r="AH946" s="51"/>
      <c r="AI946" s="51"/>
      <c r="AJ946" s="51"/>
      <c r="AK946" s="51"/>
      <c r="AL946" s="33"/>
      <c r="AM946" s="33"/>
      <c r="AN946" s="186"/>
      <c r="AO946" s="186"/>
      <c r="AP946" s="185"/>
      <c r="AQ946" s="185"/>
      <c r="AR946" s="185"/>
      <c r="AS946" s="185"/>
      <c r="AT946" s="185"/>
      <c r="AU946" s="185"/>
      <c r="AV946" s="185"/>
      <c r="AW946" s="186"/>
      <c r="AX946" s="41"/>
      <c r="AY946" s="35" t="s">
        <v>807</v>
      </c>
      <c r="AZ946" s="36" t="s">
        <v>25</v>
      </c>
      <c r="BA946" s="36"/>
      <c r="BB946" s="51"/>
      <c r="BC946" s="33"/>
      <c r="BD946" s="36">
        <v>1</v>
      </c>
      <c r="BE946" s="36">
        <v>1</v>
      </c>
      <c r="BF946" s="51"/>
      <c r="BG946" s="51"/>
      <c r="BH946" s="51"/>
      <c r="BI946" s="51"/>
      <c r="BJ946" s="51"/>
      <c r="BK946" s="51"/>
      <c r="BL946" s="51"/>
      <c r="BM946" s="51"/>
      <c r="BN946" s="51"/>
      <c r="BO946" s="51"/>
    </row>
    <row r="947" spans="1:67" ht="340.5" customHeight="1" x14ac:dyDescent="0.25">
      <c r="A947" s="201">
        <v>947</v>
      </c>
      <c r="B947" s="182" t="s">
        <v>4448</v>
      </c>
      <c r="C947" s="182" t="s">
        <v>4449</v>
      </c>
      <c r="D947" s="36" t="s">
        <v>62</v>
      </c>
      <c r="E947" s="36" t="s">
        <v>63</v>
      </c>
      <c r="F947" s="202" t="s">
        <v>66</v>
      </c>
      <c r="G947" s="202"/>
      <c r="H947" s="202"/>
      <c r="I947" s="202"/>
      <c r="J947" s="202"/>
      <c r="K947" s="202"/>
      <c r="L947" s="34" t="s">
        <v>2322</v>
      </c>
      <c r="M947" s="183" t="s">
        <v>3606</v>
      </c>
      <c r="N947" s="183" t="s">
        <v>4463</v>
      </c>
      <c r="O947" s="184" t="s">
        <v>3183</v>
      </c>
      <c r="P947" s="109"/>
      <c r="Q947" s="183" t="s">
        <v>2323</v>
      </c>
      <c r="R947" s="109"/>
      <c r="S947" s="183"/>
      <c r="T947" s="33"/>
      <c r="U947" s="33" t="s">
        <v>58</v>
      </c>
      <c r="V947" s="45" t="s">
        <v>58</v>
      </c>
      <c r="W947" s="34" t="s">
        <v>2323</v>
      </c>
      <c r="X947" s="34" t="s">
        <v>23</v>
      </c>
      <c r="Y947" s="36"/>
      <c r="Z947" s="36"/>
      <c r="AA947" s="36"/>
      <c r="AB947" s="36">
        <v>1</v>
      </c>
      <c r="AC947" s="36"/>
      <c r="AD947" s="36"/>
      <c r="AE947" s="36"/>
      <c r="AF947" s="96"/>
      <c r="AG947" s="51">
        <v>1</v>
      </c>
      <c r="AH947" s="51"/>
      <c r="AI947" s="51"/>
      <c r="AJ947" s="51"/>
      <c r="AK947" s="51"/>
      <c r="AL947" s="33"/>
      <c r="AM947" s="33"/>
      <c r="AN947" s="186"/>
      <c r="AO947" s="186"/>
      <c r="AP947" s="185"/>
      <c r="AQ947" s="185"/>
      <c r="AR947" s="185"/>
      <c r="AS947" s="185"/>
      <c r="AT947" s="185"/>
      <c r="AU947" s="185"/>
      <c r="AV947" s="185"/>
      <c r="AW947" s="186"/>
      <c r="AX947" s="41"/>
      <c r="AY947" s="35" t="s">
        <v>807</v>
      </c>
      <c r="AZ947" s="36" t="s">
        <v>25</v>
      </c>
      <c r="BA947" s="36"/>
      <c r="BB947" s="51"/>
      <c r="BC947" s="33"/>
      <c r="BD947" s="36">
        <v>1</v>
      </c>
      <c r="BE947" s="36">
        <v>1</v>
      </c>
      <c r="BF947" s="51"/>
      <c r="BG947" s="51"/>
      <c r="BH947" s="51"/>
      <c r="BI947" s="51"/>
      <c r="BJ947" s="51"/>
      <c r="BK947" s="51"/>
      <c r="BL947" s="51"/>
      <c r="BM947" s="51"/>
      <c r="BN947" s="51"/>
      <c r="BO947" s="51"/>
    </row>
    <row r="948" spans="1:67" ht="131.25" customHeight="1" x14ac:dyDescent="0.25">
      <c r="A948" s="201">
        <v>948</v>
      </c>
      <c r="B948" s="182" t="s">
        <v>4448</v>
      </c>
      <c r="C948" s="182" t="s">
        <v>4449</v>
      </c>
      <c r="D948" s="36" t="s">
        <v>62</v>
      </c>
      <c r="E948" s="36" t="s">
        <v>63</v>
      </c>
      <c r="F948" s="202" t="s">
        <v>66</v>
      </c>
      <c r="G948" s="202"/>
      <c r="H948" s="202"/>
      <c r="I948" s="202"/>
      <c r="J948" s="202"/>
      <c r="K948" s="202"/>
      <c r="L948" s="34" t="s">
        <v>2324</v>
      </c>
      <c r="M948" s="183" t="s">
        <v>3606</v>
      </c>
      <c r="N948" s="183" t="s">
        <v>4463</v>
      </c>
      <c r="O948" s="184" t="s">
        <v>3183</v>
      </c>
      <c r="P948" s="109"/>
      <c r="Q948" s="183" t="s">
        <v>4464</v>
      </c>
      <c r="R948" s="109"/>
      <c r="S948" s="183"/>
      <c r="T948" s="33"/>
      <c r="U948" s="33" t="s">
        <v>58</v>
      </c>
      <c r="V948" s="45" t="s">
        <v>58</v>
      </c>
      <c r="W948" s="34" t="s">
        <v>2325</v>
      </c>
      <c r="X948" s="34" t="s">
        <v>2326</v>
      </c>
      <c r="Y948" s="36"/>
      <c r="Z948" s="36"/>
      <c r="AA948" s="36"/>
      <c r="AB948" s="36">
        <v>1</v>
      </c>
      <c r="AC948" s="36"/>
      <c r="AD948" s="36"/>
      <c r="AE948" s="36"/>
      <c r="AF948" s="96"/>
      <c r="AG948" s="51">
        <v>1</v>
      </c>
      <c r="AH948" s="51"/>
      <c r="AI948" s="51"/>
      <c r="AJ948" s="51"/>
      <c r="AK948" s="51"/>
      <c r="AL948" s="33"/>
      <c r="AM948" s="33"/>
      <c r="AN948" s="186"/>
      <c r="AO948" s="186"/>
      <c r="AP948" s="185"/>
      <c r="AQ948" s="185"/>
      <c r="AR948" s="185"/>
      <c r="AS948" s="185"/>
      <c r="AT948" s="185"/>
      <c r="AU948" s="185"/>
      <c r="AV948" s="185"/>
      <c r="AW948" s="186"/>
      <c r="AX948" s="41"/>
      <c r="AY948" s="35" t="s">
        <v>24</v>
      </c>
      <c r="AZ948" s="36" t="s">
        <v>25</v>
      </c>
      <c r="BA948" s="36"/>
      <c r="BB948" s="51"/>
      <c r="BC948" s="33"/>
      <c r="BD948" s="36">
        <v>1</v>
      </c>
      <c r="BE948" s="36">
        <v>1</v>
      </c>
      <c r="BF948" s="51"/>
      <c r="BG948" s="51"/>
      <c r="BH948" s="51"/>
      <c r="BI948" s="51"/>
      <c r="BJ948" s="51"/>
      <c r="BK948" s="51"/>
      <c r="BL948" s="51"/>
      <c r="BM948" s="51"/>
      <c r="BN948" s="51"/>
      <c r="BO948" s="51"/>
    </row>
    <row r="949" spans="1:67" ht="175.5" customHeight="1" x14ac:dyDescent="0.25">
      <c r="A949" s="201">
        <v>949</v>
      </c>
      <c r="B949" s="182" t="s">
        <v>4448</v>
      </c>
      <c r="C949" s="182" t="s">
        <v>4449</v>
      </c>
      <c r="D949" s="36" t="s">
        <v>62</v>
      </c>
      <c r="E949" s="36" t="s">
        <v>63</v>
      </c>
      <c r="F949" s="202" t="s">
        <v>66</v>
      </c>
      <c r="G949" s="202"/>
      <c r="H949" s="202"/>
      <c r="I949" s="202"/>
      <c r="J949" s="202"/>
      <c r="K949" s="202"/>
      <c r="L949" s="34" t="s">
        <v>2327</v>
      </c>
      <c r="M949" s="183" t="s">
        <v>3718</v>
      </c>
      <c r="N949" s="183" t="s">
        <v>4465</v>
      </c>
      <c r="O949" s="184" t="s">
        <v>3183</v>
      </c>
      <c r="P949" s="109"/>
      <c r="Q949" s="183" t="s">
        <v>4466</v>
      </c>
      <c r="R949" s="109"/>
      <c r="S949" s="183"/>
      <c r="T949" s="33"/>
      <c r="U949" s="33" t="s">
        <v>58</v>
      </c>
      <c r="V949" s="45" t="s">
        <v>58</v>
      </c>
      <c r="W949" s="34" t="s">
        <v>2328</v>
      </c>
      <c r="X949" s="34" t="s">
        <v>23</v>
      </c>
      <c r="Y949" s="36"/>
      <c r="Z949" s="36"/>
      <c r="AA949" s="36"/>
      <c r="AB949" s="36">
        <v>1</v>
      </c>
      <c r="AC949" s="36"/>
      <c r="AD949" s="36"/>
      <c r="AE949" s="36"/>
      <c r="AF949" s="96"/>
      <c r="AG949" s="51">
        <v>1</v>
      </c>
      <c r="AH949" s="51"/>
      <c r="AI949" s="51"/>
      <c r="AJ949" s="51"/>
      <c r="AK949" s="51"/>
      <c r="AL949" s="33"/>
      <c r="AM949" s="33"/>
      <c r="AN949" s="186"/>
      <c r="AO949" s="186"/>
      <c r="AP949" s="185"/>
      <c r="AQ949" s="185"/>
      <c r="AR949" s="185"/>
      <c r="AS949" s="185"/>
      <c r="AT949" s="185"/>
      <c r="AU949" s="185"/>
      <c r="AV949" s="185"/>
      <c r="AW949" s="186"/>
      <c r="AX949" s="41"/>
      <c r="AY949" s="35" t="s">
        <v>807</v>
      </c>
      <c r="AZ949" s="36" t="s">
        <v>25</v>
      </c>
      <c r="BA949" s="36"/>
      <c r="BB949" s="51"/>
      <c r="BC949" s="33"/>
      <c r="BD949" s="36">
        <v>1</v>
      </c>
      <c r="BE949" s="36">
        <v>1</v>
      </c>
      <c r="BF949" s="51"/>
      <c r="BG949" s="51"/>
      <c r="BH949" s="51"/>
      <c r="BI949" s="51"/>
      <c r="BJ949" s="51"/>
      <c r="BK949" s="51"/>
      <c r="BL949" s="51"/>
      <c r="BM949" s="51"/>
      <c r="BN949" s="51"/>
      <c r="BO949" s="51"/>
    </row>
    <row r="950" spans="1:67" ht="395.25" customHeight="1" x14ac:dyDescent="0.25">
      <c r="A950" s="201">
        <v>950</v>
      </c>
      <c r="B950" s="182" t="s">
        <v>4448</v>
      </c>
      <c r="C950" s="182" t="s">
        <v>4449</v>
      </c>
      <c r="D950" s="36" t="s">
        <v>62</v>
      </c>
      <c r="E950" s="36" t="s">
        <v>63</v>
      </c>
      <c r="F950" s="202" t="s">
        <v>66</v>
      </c>
      <c r="G950" s="202"/>
      <c r="H950" s="202"/>
      <c r="I950" s="202"/>
      <c r="J950" s="202"/>
      <c r="K950" s="202"/>
      <c r="L950" s="34" t="s">
        <v>2329</v>
      </c>
      <c r="M950" s="183" t="s">
        <v>3219</v>
      </c>
      <c r="N950" s="183" t="s">
        <v>4467</v>
      </c>
      <c r="O950" s="184" t="s">
        <v>3183</v>
      </c>
      <c r="P950" s="109"/>
      <c r="Q950" s="183" t="s">
        <v>4468</v>
      </c>
      <c r="R950" s="109"/>
      <c r="S950" s="183"/>
      <c r="T950" s="33"/>
      <c r="U950" s="33" t="s">
        <v>58</v>
      </c>
      <c r="V950" s="45" t="s">
        <v>58</v>
      </c>
      <c r="W950" s="34" t="s">
        <v>2330</v>
      </c>
      <c r="X950" s="34" t="s">
        <v>1926</v>
      </c>
      <c r="Y950" s="36"/>
      <c r="Z950" s="36"/>
      <c r="AA950" s="36"/>
      <c r="AB950" s="36">
        <v>1</v>
      </c>
      <c r="AC950" s="36"/>
      <c r="AD950" s="36"/>
      <c r="AE950" s="36"/>
      <c r="AF950" s="96"/>
      <c r="AG950" s="51">
        <v>1</v>
      </c>
      <c r="AH950" s="51"/>
      <c r="AI950" s="51"/>
      <c r="AJ950" s="51"/>
      <c r="AK950" s="51"/>
      <c r="AL950" s="33"/>
      <c r="AM950" s="33"/>
      <c r="AN950" s="186"/>
      <c r="AO950" s="186"/>
      <c r="AP950" s="185"/>
      <c r="AQ950" s="185"/>
      <c r="AR950" s="185"/>
      <c r="AS950" s="185"/>
      <c r="AT950" s="185"/>
      <c r="AU950" s="185"/>
      <c r="AV950" s="185"/>
      <c r="AW950" s="186"/>
      <c r="AX950" s="41"/>
      <c r="AY950" s="35" t="s">
        <v>807</v>
      </c>
      <c r="AZ950" s="36" t="s">
        <v>25</v>
      </c>
      <c r="BA950" s="36"/>
      <c r="BB950" s="51"/>
      <c r="BC950" s="33"/>
      <c r="BD950" s="36">
        <v>1</v>
      </c>
      <c r="BE950" s="36">
        <v>1</v>
      </c>
      <c r="BF950" s="51"/>
      <c r="BG950" s="51"/>
      <c r="BH950" s="51"/>
      <c r="BI950" s="51"/>
      <c r="BJ950" s="51"/>
      <c r="BK950" s="51"/>
      <c r="BL950" s="51"/>
      <c r="BM950" s="51"/>
      <c r="BN950" s="51"/>
      <c r="BO950" s="51"/>
    </row>
    <row r="951" spans="1:67" ht="141" customHeight="1" x14ac:dyDescent="0.25">
      <c r="A951" s="201">
        <v>951</v>
      </c>
      <c r="B951" s="182" t="s">
        <v>4448</v>
      </c>
      <c r="C951" s="182" t="s">
        <v>4449</v>
      </c>
      <c r="D951" s="36" t="s">
        <v>62</v>
      </c>
      <c r="E951" s="36" t="s">
        <v>63</v>
      </c>
      <c r="F951" s="202" t="s">
        <v>66</v>
      </c>
      <c r="G951" s="202"/>
      <c r="H951" s="202"/>
      <c r="I951" s="202"/>
      <c r="J951" s="202"/>
      <c r="K951" s="202"/>
      <c r="L951" s="34" t="s">
        <v>2331</v>
      </c>
      <c r="M951" s="183" t="s">
        <v>3187</v>
      </c>
      <c r="N951" s="183" t="s">
        <v>4469</v>
      </c>
      <c r="O951" s="184" t="s">
        <v>3183</v>
      </c>
      <c r="P951" s="109"/>
      <c r="Q951" s="183" t="s">
        <v>1273</v>
      </c>
      <c r="R951" s="109"/>
      <c r="S951" s="183"/>
      <c r="T951" s="33"/>
      <c r="U951" s="33" t="s">
        <v>167</v>
      </c>
      <c r="V951" s="45" t="s">
        <v>167</v>
      </c>
      <c r="W951" s="34" t="s">
        <v>1273</v>
      </c>
      <c r="X951" s="34" t="s">
        <v>1828</v>
      </c>
      <c r="Y951" s="36"/>
      <c r="Z951" s="36"/>
      <c r="AA951" s="36">
        <v>1</v>
      </c>
      <c r="AB951" s="36"/>
      <c r="AC951" s="36"/>
      <c r="AD951" s="36"/>
      <c r="AE951" s="36"/>
      <c r="AF951" s="51"/>
      <c r="AG951" s="51"/>
      <c r="AH951" s="51"/>
      <c r="AI951" s="51">
        <v>1</v>
      </c>
      <c r="AJ951" s="51"/>
      <c r="AK951" s="51"/>
      <c r="AL951" s="33"/>
      <c r="AM951" s="33"/>
      <c r="AN951" s="186"/>
      <c r="AO951" s="186"/>
      <c r="AP951" s="185"/>
      <c r="AQ951" s="185"/>
      <c r="AR951" s="185"/>
      <c r="AS951" s="185"/>
      <c r="AT951" s="185"/>
      <c r="AU951" s="185"/>
      <c r="AV951" s="185"/>
      <c r="AW951" s="186"/>
      <c r="AX951" s="41"/>
      <c r="AY951" s="35" t="s">
        <v>24</v>
      </c>
      <c r="AZ951" s="36" t="s">
        <v>25</v>
      </c>
      <c r="BA951" s="36" t="s">
        <v>3243</v>
      </c>
      <c r="BB951" s="51"/>
      <c r="BC951" s="33"/>
      <c r="BD951" s="36">
        <v>1</v>
      </c>
      <c r="BE951" s="36">
        <v>1</v>
      </c>
      <c r="BF951" s="51"/>
      <c r="BG951" s="51"/>
      <c r="BH951" s="51"/>
      <c r="BI951" s="51"/>
      <c r="BJ951" s="51"/>
      <c r="BK951" s="51"/>
      <c r="BL951" s="51"/>
      <c r="BM951" s="51"/>
      <c r="BN951" s="51"/>
      <c r="BO951" s="51"/>
    </row>
    <row r="952" spans="1:67" ht="54.75" customHeight="1" x14ac:dyDescent="0.25">
      <c r="A952" s="201">
        <v>952</v>
      </c>
      <c r="B952" s="183" t="s">
        <v>4470</v>
      </c>
      <c r="C952" s="183" t="s">
        <v>4471</v>
      </c>
      <c r="D952" s="36" t="s">
        <v>62</v>
      </c>
      <c r="E952" s="36" t="s">
        <v>41</v>
      </c>
      <c r="F952" s="202" t="s">
        <v>66</v>
      </c>
      <c r="G952" s="202"/>
      <c r="H952" s="202"/>
      <c r="I952" s="202"/>
      <c r="J952" s="202"/>
      <c r="K952" s="202"/>
      <c r="L952" s="34" t="s">
        <v>2332</v>
      </c>
      <c r="M952" s="183"/>
      <c r="N952" s="183"/>
      <c r="O952" s="184" t="s">
        <v>41</v>
      </c>
      <c r="P952" s="109"/>
      <c r="Q952" s="182" t="s">
        <v>25</v>
      </c>
      <c r="R952" s="109"/>
      <c r="S952" s="183"/>
      <c r="T952" s="33"/>
      <c r="U952" s="33" t="s">
        <v>21</v>
      </c>
      <c r="V952" s="45" t="s">
        <v>21</v>
      </c>
      <c r="W952" s="34" t="s">
        <v>2333</v>
      </c>
      <c r="X952" s="34" t="s">
        <v>66</v>
      </c>
      <c r="Y952" s="36">
        <v>1</v>
      </c>
      <c r="Z952" s="36"/>
      <c r="AA952" s="36"/>
      <c r="AB952" s="36"/>
      <c r="AC952" s="36"/>
      <c r="AD952" s="36"/>
      <c r="AE952" s="36"/>
      <c r="AF952" s="51"/>
      <c r="AG952" s="51">
        <v>1</v>
      </c>
      <c r="AH952" s="51"/>
      <c r="AI952" s="51"/>
      <c r="AJ952" s="51"/>
      <c r="AK952" s="51"/>
      <c r="AL952" s="33" t="s">
        <v>3156</v>
      </c>
      <c r="AM952" s="33"/>
      <c r="AN952" s="185"/>
      <c r="AO952" s="185"/>
      <c r="AP952" s="185"/>
      <c r="AQ952" s="185"/>
      <c r="AR952" s="185"/>
      <c r="AS952" s="185"/>
      <c r="AT952" s="185"/>
      <c r="AU952" s="185"/>
      <c r="AV952" s="185"/>
      <c r="AW952" s="186"/>
      <c r="AX952" s="41"/>
      <c r="AY952" s="41" t="s">
        <v>24</v>
      </c>
      <c r="AZ952" s="41"/>
      <c r="BA952" s="36"/>
      <c r="BB952" s="51"/>
      <c r="BC952" s="33"/>
      <c r="BD952" s="33"/>
      <c r="BE952" s="51"/>
      <c r="BF952" s="51"/>
      <c r="BG952" s="51"/>
      <c r="BH952" s="51"/>
      <c r="BI952" s="51"/>
      <c r="BJ952" s="51"/>
      <c r="BK952" s="51"/>
      <c r="BL952" s="51"/>
      <c r="BM952" s="51"/>
      <c r="BN952" s="51"/>
      <c r="BO952" s="51"/>
    </row>
    <row r="953" spans="1:67" ht="264" customHeight="1" x14ac:dyDescent="0.25">
      <c r="A953" s="201">
        <v>953</v>
      </c>
      <c r="B953" s="183" t="s">
        <v>4470</v>
      </c>
      <c r="C953" s="183" t="s">
        <v>4471</v>
      </c>
      <c r="D953" s="36" t="s">
        <v>62</v>
      </c>
      <c r="E953" s="36" t="s">
        <v>41</v>
      </c>
      <c r="F953" s="202" t="s">
        <v>66</v>
      </c>
      <c r="G953" s="202"/>
      <c r="H953" s="202"/>
      <c r="I953" s="202"/>
      <c r="J953" s="202"/>
      <c r="K953" s="202"/>
      <c r="L953" s="34" t="s">
        <v>2334</v>
      </c>
      <c r="M953" s="183"/>
      <c r="N953" s="183"/>
      <c r="O953" s="184" t="s">
        <v>41</v>
      </c>
      <c r="P953" s="109"/>
      <c r="Q953" s="182" t="s">
        <v>25</v>
      </c>
      <c r="R953" s="109"/>
      <c r="S953" s="183" t="s">
        <v>391</v>
      </c>
      <c r="T953" s="33" t="s">
        <v>2335</v>
      </c>
      <c r="U953" s="33" t="s">
        <v>58</v>
      </c>
      <c r="V953" s="45" t="s">
        <v>58</v>
      </c>
      <c r="W953" s="34" t="s">
        <v>2335</v>
      </c>
      <c r="X953" s="34" t="s">
        <v>336</v>
      </c>
      <c r="Y953" s="36"/>
      <c r="Z953" s="36"/>
      <c r="AA953" s="36"/>
      <c r="AB953" s="36">
        <v>1</v>
      </c>
      <c r="AC953" s="36"/>
      <c r="AD953" s="36"/>
      <c r="AE953" s="36"/>
      <c r="AF953" s="51"/>
      <c r="AG953" s="51">
        <v>1</v>
      </c>
      <c r="AH953" s="51"/>
      <c r="AI953" s="51"/>
      <c r="AJ953" s="51"/>
      <c r="AK953" s="51"/>
      <c r="AL953" s="33" t="s">
        <v>3156</v>
      </c>
      <c r="AM953" s="33"/>
      <c r="AN953" s="185"/>
      <c r="AO953" s="185"/>
      <c r="AP953" s="185"/>
      <c r="AQ953" s="185"/>
      <c r="AR953" s="185"/>
      <c r="AS953" s="185"/>
      <c r="AT953" s="185"/>
      <c r="AU953" s="185"/>
      <c r="AV953" s="185"/>
      <c r="AW953" s="186"/>
      <c r="AX953" s="41"/>
      <c r="AY953" s="41" t="s">
        <v>24</v>
      </c>
      <c r="AZ953" s="41"/>
      <c r="BA953" s="36"/>
      <c r="BB953" s="51"/>
      <c r="BC953" s="33"/>
      <c r="BD953" s="33"/>
      <c r="BE953" s="51"/>
      <c r="BF953" s="51"/>
      <c r="BG953" s="51"/>
      <c r="BH953" s="51"/>
      <c r="BI953" s="51"/>
      <c r="BJ953" s="51"/>
      <c r="BK953" s="51"/>
      <c r="BL953" s="51"/>
      <c r="BM953" s="51"/>
      <c r="BN953" s="51"/>
      <c r="BO953" s="51"/>
    </row>
    <row r="954" spans="1:67" ht="31.5" customHeight="1" x14ac:dyDescent="0.25">
      <c r="A954" s="201">
        <v>954</v>
      </c>
      <c r="B954" s="183" t="s">
        <v>4470</v>
      </c>
      <c r="C954" s="183" t="s">
        <v>4471</v>
      </c>
      <c r="D954" s="36" t="s">
        <v>62</v>
      </c>
      <c r="E954" s="36" t="s">
        <v>41</v>
      </c>
      <c r="F954" s="202" t="s">
        <v>66</v>
      </c>
      <c r="G954" s="202"/>
      <c r="H954" s="202"/>
      <c r="I954" s="202"/>
      <c r="J954" s="202"/>
      <c r="K954" s="202"/>
      <c r="L954" s="34" t="s">
        <v>2336</v>
      </c>
      <c r="M954" s="183"/>
      <c r="N954" s="183"/>
      <c r="O954" s="184" t="s">
        <v>41</v>
      </c>
      <c r="P954" s="109"/>
      <c r="Q954" s="182" t="s">
        <v>25</v>
      </c>
      <c r="R954" s="109"/>
      <c r="S954" s="183" t="s">
        <v>391</v>
      </c>
      <c r="T954" s="33" t="s">
        <v>3900</v>
      </c>
      <c r="U954" s="33" t="s">
        <v>58</v>
      </c>
      <c r="V954" s="45" t="s">
        <v>58</v>
      </c>
      <c r="W954" s="34" t="s">
        <v>2337</v>
      </c>
      <c r="X954" s="34" t="s">
        <v>2338</v>
      </c>
      <c r="Y954" s="36"/>
      <c r="Z954" s="36"/>
      <c r="AA954" s="36"/>
      <c r="AB954" s="36">
        <v>1</v>
      </c>
      <c r="AC954" s="36"/>
      <c r="AD954" s="36"/>
      <c r="AE954" s="36"/>
      <c r="AF954" s="51"/>
      <c r="AG954" s="51">
        <v>1</v>
      </c>
      <c r="AH954" s="51"/>
      <c r="AI954" s="51"/>
      <c r="AJ954" s="51"/>
      <c r="AK954" s="36">
        <v>1</v>
      </c>
      <c r="AL954" s="33" t="s">
        <v>4472</v>
      </c>
      <c r="AM954" s="33" t="s">
        <v>3430</v>
      </c>
      <c r="AN954" s="185"/>
      <c r="AO954" s="185"/>
      <c r="AP954" s="185"/>
      <c r="AQ954" s="185"/>
      <c r="AR954" s="185"/>
      <c r="AS954" s="185"/>
      <c r="AT954" s="185"/>
      <c r="AU954" s="185"/>
      <c r="AV954" s="185"/>
      <c r="AW954" s="186"/>
      <c r="AX954" s="41"/>
      <c r="AY954" s="41" t="s">
        <v>24</v>
      </c>
      <c r="AZ954" s="41"/>
      <c r="BA954" s="36"/>
      <c r="BB954" s="51"/>
      <c r="BC954" s="33"/>
      <c r="BD954" s="33"/>
      <c r="BE954" s="51"/>
      <c r="BF954" s="51"/>
      <c r="BG954" s="51"/>
      <c r="BH954" s="51"/>
      <c r="BI954" s="51"/>
      <c r="BJ954" s="51"/>
      <c r="BK954" s="51"/>
      <c r="BL954" s="51"/>
      <c r="BM954" s="51"/>
      <c r="BN954" s="51"/>
      <c r="BO954" s="51"/>
    </row>
    <row r="955" spans="1:67" ht="47.25" customHeight="1" x14ac:dyDescent="0.25">
      <c r="A955" s="201">
        <v>955</v>
      </c>
      <c r="B955" s="183" t="s">
        <v>4470</v>
      </c>
      <c r="C955" s="183" t="s">
        <v>4471</v>
      </c>
      <c r="D955" s="36" t="s">
        <v>62</v>
      </c>
      <c r="E955" s="36" t="s">
        <v>41</v>
      </c>
      <c r="F955" s="202" t="s">
        <v>66</v>
      </c>
      <c r="G955" s="202"/>
      <c r="H955" s="202"/>
      <c r="I955" s="202"/>
      <c r="J955" s="202"/>
      <c r="K955" s="202"/>
      <c r="L955" s="34" t="s">
        <v>2339</v>
      </c>
      <c r="M955" s="183"/>
      <c r="N955" s="183"/>
      <c r="O955" s="184" t="s">
        <v>41</v>
      </c>
      <c r="P955" s="109"/>
      <c r="Q955" s="182" t="s">
        <v>25</v>
      </c>
      <c r="R955" s="109"/>
      <c r="S955" s="183"/>
      <c r="T955" s="33"/>
      <c r="U955" s="33" t="s">
        <v>21</v>
      </c>
      <c r="V955" s="45" t="s">
        <v>21</v>
      </c>
      <c r="W955" s="34" t="s">
        <v>996</v>
      </c>
      <c r="X955" s="49" t="s">
        <v>377</v>
      </c>
      <c r="Y955" s="36">
        <v>1</v>
      </c>
      <c r="Z955" s="36"/>
      <c r="AA955" s="36"/>
      <c r="AB955" s="36"/>
      <c r="AC955" s="36"/>
      <c r="AD955" s="36"/>
      <c r="AE955" s="36"/>
      <c r="AF955" s="51"/>
      <c r="AG955" s="51">
        <v>1</v>
      </c>
      <c r="AH955" s="51"/>
      <c r="AI955" s="51"/>
      <c r="AJ955" s="51"/>
      <c r="AK955" s="51"/>
      <c r="AL955" s="33" t="s">
        <v>3156</v>
      </c>
      <c r="AM955" s="33"/>
      <c r="AN955" s="185"/>
      <c r="AO955" s="185"/>
      <c r="AP955" s="185"/>
      <c r="AQ955" s="185"/>
      <c r="AR955" s="185"/>
      <c r="AS955" s="185"/>
      <c r="AT955" s="185"/>
      <c r="AU955" s="185"/>
      <c r="AV955" s="185"/>
      <c r="AW955" s="186"/>
      <c r="AX955" s="41"/>
      <c r="AY955" s="41" t="s">
        <v>24</v>
      </c>
      <c r="AZ955" s="41"/>
      <c r="BA955" s="36"/>
      <c r="BB955" s="51"/>
      <c r="BC955" s="33"/>
      <c r="BD955" s="33"/>
      <c r="BE955" s="51"/>
      <c r="BF955" s="51"/>
      <c r="BG955" s="51"/>
      <c r="BH955" s="51"/>
      <c r="BI955" s="51"/>
      <c r="BJ955" s="51"/>
      <c r="BK955" s="51"/>
      <c r="BL955" s="51"/>
      <c r="BM955" s="51"/>
      <c r="BN955" s="51"/>
      <c r="BO955" s="51"/>
    </row>
    <row r="956" spans="1:67" ht="118.5" customHeight="1" x14ac:dyDescent="0.25">
      <c r="A956" s="201">
        <v>956</v>
      </c>
      <c r="B956" s="183" t="s">
        <v>4470</v>
      </c>
      <c r="C956" s="183" t="s">
        <v>4471</v>
      </c>
      <c r="D956" s="36" t="s">
        <v>62</v>
      </c>
      <c r="E956" s="36" t="s">
        <v>41</v>
      </c>
      <c r="F956" s="202" t="s">
        <v>66</v>
      </c>
      <c r="G956" s="202"/>
      <c r="H956" s="202"/>
      <c r="I956" s="202"/>
      <c r="J956" s="202"/>
      <c r="K956" s="202"/>
      <c r="L956" s="34" t="s">
        <v>2340</v>
      </c>
      <c r="M956" s="183"/>
      <c r="N956" s="183"/>
      <c r="O956" s="184" t="s">
        <v>41</v>
      </c>
      <c r="P956" s="109"/>
      <c r="Q956" s="182" t="s">
        <v>25</v>
      </c>
      <c r="R956" s="109"/>
      <c r="S956" s="183" t="s">
        <v>391</v>
      </c>
      <c r="T956" s="33" t="s">
        <v>4509</v>
      </c>
      <c r="U956" s="33" t="s">
        <v>58</v>
      </c>
      <c r="V956" s="45" t="s">
        <v>58</v>
      </c>
      <c r="W956" s="34" t="s">
        <v>2341</v>
      </c>
      <c r="X956" s="34" t="s">
        <v>929</v>
      </c>
      <c r="Y956" s="36"/>
      <c r="Z956" s="36"/>
      <c r="AA956" s="36"/>
      <c r="AB956" s="36">
        <v>1</v>
      </c>
      <c r="AC956" s="36"/>
      <c r="AD956" s="36"/>
      <c r="AE956" s="36"/>
      <c r="AF956" s="51"/>
      <c r="AG956" s="51">
        <v>1</v>
      </c>
      <c r="AH956" s="51"/>
      <c r="AI956" s="51"/>
      <c r="AJ956" s="51"/>
      <c r="AK956" s="51"/>
      <c r="AL956" s="33" t="s">
        <v>3156</v>
      </c>
      <c r="AM956" s="33"/>
      <c r="AN956" s="185"/>
      <c r="AO956" s="185"/>
      <c r="AP956" s="185"/>
      <c r="AQ956" s="185"/>
      <c r="AR956" s="185"/>
      <c r="AS956" s="185"/>
      <c r="AT956" s="185"/>
      <c r="AU956" s="185"/>
      <c r="AV956" s="185"/>
      <c r="AW956" s="186"/>
      <c r="AX956" s="41"/>
      <c r="AY956" s="41" t="s">
        <v>24</v>
      </c>
      <c r="AZ956" s="41"/>
      <c r="BA956" s="36"/>
      <c r="BB956" s="51"/>
      <c r="BC956" s="33"/>
      <c r="BD956" s="33"/>
      <c r="BE956" s="51"/>
      <c r="BF956" s="51"/>
      <c r="BG956" s="51"/>
      <c r="BH956" s="51"/>
      <c r="BI956" s="51"/>
      <c r="BJ956" s="51"/>
      <c r="BK956" s="51"/>
      <c r="BL956" s="51"/>
      <c r="BM956" s="51"/>
      <c r="BN956" s="51"/>
      <c r="BO956" s="51"/>
    </row>
    <row r="957" spans="1:67" ht="84" customHeight="1" x14ac:dyDescent="0.25">
      <c r="A957" s="201">
        <v>957</v>
      </c>
      <c r="B957" s="183" t="s">
        <v>4470</v>
      </c>
      <c r="C957" s="183" t="s">
        <v>4471</v>
      </c>
      <c r="D957" s="36" t="s">
        <v>62</v>
      </c>
      <c r="E957" s="36" t="s">
        <v>41</v>
      </c>
      <c r="F957" s="202" t="s">
        <v>66</v>
      </c>
      <c r="G957" s="202"/>
      <c r="H957" s="202"/>
      <c r="I957" s="202"/>
      <c r="J957" s="202"/>
      <c r="K957" s="202"/>
      <c r="L957" s="34" t="s">
        <v>2342</v>
      </c>
      <c r="M957" s="183"/>
      <c r="N957" s="183"/>
      <c r="O957" s="184" t="s">
        <v>41</v>
      </c>
      <c r="P957" s="109"/>
      <c r="Q957" s="182" t="s">
        <v>25</v>
      </c>
      <c r="R957" s="109"/>
      <c r="S957" s="183" t="s">
        <v>3246</v>
      </c>
      <c r="T957" s="33" t="s">
        <v>4474</v>
      </c>
      <c r="U957" s="33" t="s">
        <v>167</v>
      </c>
      <c r="V957" s="45" t="s">
        <v>167</v>
      </c>
      <c r="W957" s="34" t="s">
        <v>322</v>
      </c>
      <c r="X957" s="34" t="s">
        <v>66</v>
      </c>
      <c r="Y957" s="36"/>
      <c r="Z957" s="36"/>
      <c r="AA957" s="36">
        <v>1</v>
      </c>
      <c r="AB957" s="36"/>
      <c r="AC957" s="36"/>
      <c r="AD957" s="36"/>
      <c r="AE957" s="36"/>
      <c r="AF957" s="51"/>
      <c r="AG957" s="51">
        <v>1</v>
      </c>
      <c r="AH957" s="51"/>
      <c r="AI957" s="51"/>
      <c r="AJ957" s="51"/>
      <c r="AK957" s="51"/>
      <c r="AL957" s="33" t="s">
        <v>3156</v>
      </c>
      <c r="AM957" s="33"/>
      <c r="AN957" s="185"/>
      <c r="AO957" s="185"/>
      <c r="AP957" s="185"/>
      <c r="AQ957" s="185"/>
      <c r="AR957" s="185"/>
      <c r="AS957" s="185"/>
      <c r="AT957" s="185"/>
      <c r="AU957" s="185"/>
      <c r="AV957" s="185"/>
      <c r="AW957" s="186"/>
      <c r="AX957" s="41"/>
      <c r="AY957" s="35" t="s">
        <v>176</v>
      </c>
      <c r="AZ957" s="41"/>
      <c r="BA957" s="36"/>
      <c r="BB957" s="51"/>
      <c r="BC957" s="33"/>
      <c r="BD957" s="33"/>
      <c r="BE957" s="51"/>
      <c r="BF957" s="51"/>
      <c r="BG957" s="51"/>
      <c r="BH957" s="51"/>
      <c r="BI957" s="51"/>
      <c r="BJ957" s="51"/>
      <c r="BK957" s="51"/>
      <c r="BL957" s="51"/>
      <c r="BM957" s="51"/>
      <c r="BN957" s="51"/>
      <c r="BO957" s="51"/>
    </row>
    <row r="958" spans="1:67" ht="126.75" customHeight="1" x14ac:dyDescent="0.25">
      <c r="A958" s="201">
        <v>958</v>
      </c>
      <c r="B958" s="183" t="s">
        <v>4470</v>
      </c>
      <c r="C958" s="183" t="s">
        <v>4471</v>
      </c>
      <c r="D958" s="36" t="s">
        <v>62</v>
      </c>
      <c r="E958" s="36" t="s">
        <v>41</v>
      </c>
      <c r="F958" s="202" t="s">
        <v>66</v>
      </c>
      <c r="G958" s="202"/>
      <c r="H958" s="202"/>
      <c r="I958" s="202"/>
      <c r="J958" s="202"/>
      <c r="K958" s="202"/>
      <c r="L958" s="34" t="s">
        <v>2343</v>
      </c>
      <c r="M958" s="183"/>
      <c r="N958" s="183"/>
      <c r="O958" s="184" t="s">
        <v>41</v>
      </c>
      <c r="P958" s="109"/>
      <c r="Q958" s="182" t="s">
        <v>25</v>
      </c>
      <c r="R958" s="109"/>
      <c r="S958" s="183" t="s">
        <v>3246</v>
      </c>
      <c r="T958" s="33" t="s">
        <v>2344</v>
      </c>
      <c r="U958" s="33" t="s">
        <v>167</v>
      </c>
      <c r="V958" s="45" t="s">
        <v>167</v>
      </c>
      <c r="W958" s="34" t="s">
        <v>2344</v>
      </c>
      <c r="X958" s="34" t="s">
        <v>2345</v>
      </c>
      <c r="Y958" s="36"/>
      <c r="Z958" s="36"/>
      <c r="AA958" s="36">
        <v>1</v>
      </c>
      <c r="AB958" s="36"/>
      <c r="AC958" s="36"/>
      <c r="AD958" s="36"/>
      <c r="AE958" s="36"/>
      <c r="AF958" s="51"/>
      <c r="AG958" s="51">
        <v>1</v>
      </c>
      <c r="AH958" s="51"/>
      <c r="AI958" s="51"/>
      <c r="AJ958" s="51"/>
      <c r="AK958" s="36">
        <v>1</v>
      </c>
      <c r="AL958" s="33" t="s">
        <v>3156</v>
      </c>
      <c r="AM958" s="33"/>
      <c r="AN958" s="185"/>
      <c r="AO958" s="185"/>
      <c r="AP958" s="185"/>
      <c r="AQ958" s="185"/>
      <c r="AR958" s="185"/>
      <c r="AS958" s="185"/>
      <c r="AT958" s="185"/>
      <c r="AU958" s="185"/>
      <c r="AV958" s="185"/>
      <c r="AW958" s="186"/>
      <c r="AX958" s="41"/>
      <c r="AY958" s="35" t="s">
        <v>176</v>
      </c>
      <c r="AZ958" s="41"/>
      <c r="BA958" s="36"/>
      <c r="BB958" s="51"/>
      <c r="BC958" s="33"/>
      <c r="BD958" s="33"/>
      <c r="BE958" s="51"/>
      <c r="BF958" s="51"/>
      <c r="BG958" s="51"/>
      <c r="BH958" s="51"/>
      <c r="BI958" s="51"/>
      <c r="BJ958" s="51"/>
      <c r="BK958" s="51"/>
      <c r="BL958" s="51"/>
      <c r="BM958" s="51"/>
      <c r="BN958" s="51"/>
      <c r="BO958" s="51"/>
    </row>
    <row r="959" spans="1:67" ht="94.5" customHeight="1" x14ac:dyDescent="0.25">
      <c r="A959" s="201">
        <v>959</v>
      </c>
      <c r="B959" s="183" t="s">
        <v>4470</v>
      </c>
      <c r="C959" s="183" t="s">
        <v>4471</v>
      </c>
      <c r="D959" s="36" t="s">
        <v>62</v>
      </c>
      <c r="E959" s="36" t="s">
        <v>41</v>
      </c>
      <c r="F959" s="202" t="s">
        <v>66</v>
      </c>
      <c r="G959" s="202"/>
      <c r="H959" s="202"/>
      <c r="I959" s="202"/>
      <c r="J959" s="202"/>
      <c r="K959" s="202"/>
      <c r="L959" s="34" t="s">
        <v>2346</v>
      </c>
      <c r="M959" s="183"/>
      <c r="N959" s="183"/>
      <c r="O959" s="184" t="s">
        <v>41</v>
      </c>
      <c r="P959" s="109"/>
      <c r="Q959" s="182" t="s">
        <v>25</v>
      </c>
      <c r="R959" s="109"/>
      <c r="S959" s="183" t="s">
        <v>391</v>
      </c>
      <c r="T959" s="33" t="s">
        <v>2347</v>
      </c>
      <c r="U959" s="33" t="s">
        <v>58</v>
      </c>
      <c r="V959" s="45" t="s">
        <v>58</v>
      </c>
      <c r="W959" s="34" t="s">
        <v>2347</v>
      </c>
      <c r="X959" s="34" t="s">
        <v>2348</v>
      </c>
      <c r="Y959" s="36"/>
      <c r="Z959" s="36"/>
      <c r="AA959" s="36"/>
      <c r="AB959" s="36">
        <v>1</v>
      </c>
      <c r="AC959" s="36"/>
      <c r="AD959" s="36"/>
      <c r="AE959" s="36"/>
      <c r="AF959" s="51"/>
      <c r="AG959" s="51">
        <v>1</v>
      </c>
      <c r="AH959" s="51"/>
      <c r="AI959" s="51"/>
      <c r="AJ959" s="51"/>
      <c r="AK959" s="36">
        <v>1</v>
      </c>
      <c r="AL959" s="33" t="s">
        <v>3156</v>
      </c>
      <c r="AM959" s="33"/>
      <c r="AN959" s="185"/>
      <c r="AO959" s="185"/>
      <c r="AP959" s="185"/>
      <c r="AQ959" s="185"/>
      <c r="AR959" s="185"/>
      <c r="AS959" s="185"/>
      <c r="AT959" s="185"/>
      <c r="AU959" s="185"/>
      <c r="AV959" s="185"/>
      <c r="AW959" s="186"/>
      <c r="AX959" s="41"/>
      <c r="AY959" s="41" t="s">
        <v>24</v>
      </c>
      <c r="AZ959" s="41"/>
      <c r="BA959" s="36"/>
      <c r="BB959" s="51"/>
      <c r="BC959" s="33"/>
      <c r="BD959" s="33"/>
      <c r="BE959" s="51"/>
      <c r="BF959" s="51"/>
      <c r="BG959" s="51"/>
      <c r="BH959" s="51"/>
      <c r="BI959" s="51"/>
      <c r="BJ959" s="51"/>
      <c r="BK959" s="51"/>
      <c r="BL959" s="51"/>
      <c r="BM959" s="51"/>
      <c r="BN959" s="51"/>
      <c r="BO959" s="51"/>
    </row>
    <row r="960" spans="1:67" ht="61.5" customHeight="1" x14ac:dyDescent="0.25">
      <c r="A960" s="201">
        <v>960</v>
      </c>
      <c r="B960" s="183" t="s">
        <v>4470</v>
      </c>
      <c r="C960" s="183" t="s">
        <v>4471</v>
      </c>
      <c r="D960" s="36" t="s">
        <v>62</v>
      </c>
      <c r="E960" s="36" t="s">
        <v>41</v>
      </c>
      <c r="F960" s="202" t="s">
        <v>66</v>
      </c>
      <c r="G960" s="202"/>
      <c r="H960" s="202"/>
      <c r="I960" s="202"/>
      <c r="J960" s="202"/>
      <c r="K960" s="202"/>
      <c r="L960" s="34" t="s">
        <v>2349</v>
      </c>
      <c r="M960" s="183"/>
      <c r="N960" s="183"/>
      <c r="O960" s="184" t="s">
        <v>41</v>
      </c>
      <c r="P960" s="109"/>
      <c r="Q960" s="182" t="s">
        <v>25</v>
      </c>
      <c r="R960" s="109"/>
      <c r="S960" s="183" t="s">
        <v>391</v>
      </c>
      <c r="T960" s="33" t="s">
        <v>2350</v>
      </c>
      <c r="U960" s="33" t="s">
        <v>58</v>
      </c>
      <c r="V960" s="45" t="s">
        <v>58</v>
      </c>
      <c r="W960" s="34" t="s">
        <v>2350</v>
      </c>
      <c r="X960" s="34" t="s">
        <v>2351</v>
      </c>
      <c r="Y960" s="36"/>
      <c r="Z960" s="36"/>
      <c r="AA960" s="36"/>
      <c r="AB960" s="36">
        <v>1</v>
      </c>
      <c r="AC960" s="36"/>
      <c r="AD960" s="36"/>
      <c r="AE960" s="36"/>
      <c r="AF960" s="51"/>
      <c r="AG960" s="51">
        <v>1</v>
      </c>
      <c r="AH960" s="51"/>
      <c r="AI960" s="51"/>
      <c r="AJ960" s="51"/>
      <c r="AK960" s="36">
        <v>1</v>
      </c>
      <c r="AL960" s="33" t="s">
        <v>3156</v>
      </c>
      <c r="AM960" s="33"/>
      <c r="AN960" s="185"/>
      <c r="AO960" s="185"/>
      <c r="AP960" s="185"/>
      <c r="AQ960" s="185"/>
      <c r="AR960" s="185"/>
      <c r="AS960" s="185"/>
      <c r="AT960" s="185"/>
      <c r="AU960" s="185"/>
      <c r="AV960" s="185"/>
      <c r="AW960" s="186"/>
      <c r="AX960" s="41"/>
      <c r="AY960" s="41" t="s">
        <v>24</v>
      </c>
      <c r="AZ960" s="41"/>
      <c r="BA960" s="36"/>
      <c r="BB960" s="51"/>
      <c r="BC960" s="33"/>
      <c r="BD960" s="33"/>
      <c r="BE960" s="51"/>
      <c r="BF960" s="51"/>
      <c r="BG960" s="51"/>
      <c r="BH960" s="51"/>
      <c r="BI960" s="51"/>
      <c r="BJ960" s="51"/>
      <c r="BK960" s="51"/>
      <c r="BL960" s="51"/>
      <c r="BM960" s="51"/>
      <c r="BN960" s="51"/>
      <c r="BO960" s="51"/>
    </row>
    <row r="961" spans="1:67" ht="72.75" customHeight="1" x14ac:dyDescent="0.25">
      <c r="A961" s="201">
        <v>961</v>
      </c>
      <c r="B961" s="183" t="s">
        <v>4470</v>
      </c>
      <c r="C961" s="183" t="s">
        <v>4471</v>
      </c>
      <c r="D961" s="36" t="s">
        <v>62</v>
      </c>
      <c r="E961" s="36" t="s">
        <v>41</v>
      </c>
      <c r="F961" s="202" t="s">
        <v>66</v>
      </c>
      <c r="G961" s="202"/>
      <c r="H961" s="202"/>
      <c r="I961" s="202"/>
      <c r="J961" s="202"/>
      <c r="K961" s="202"/>
      <c r="L961" s="34" t="s">
        <v>2352</v>
      </c>
      <c r="M961" s="183"/>
      <c r="N961" s="183"/>
      <c r="O961" s="184" t="s">
        <v>41</v>
      </c>
      <c r="P961" s="109"/>
      <c r="Q961" s="182" t="s">
        <v>25</v>
      </c>
      <c r="R961" s="109"/>
      <c r="S961" s="183" t="s">
        <v>391</v>
      </c>
      <c r="T961" s="33" t="s">
        <v>3900</v>
      </c>
      <c r="U961" s="33" t="s">
        <v>58</v>
      </c>
      <c r="V961" s="45" t="s">
        <v>58</v>
      </c>
      <c r="W961" s="34" t="s">
        <v>2353</v>
      </c>
      <c r="X961" s="34" t="s">
        <v>66</v>
      </c>
      <c r="Y961" s="36"/>
      <c r="Z961" s="36"/>
      <c r="AA961" s="36"/>
      <c r="AB961" s="36">
        <v>1</v>
      </c>
      <c r="AC961" s="36"/>
      <c r="AD961" s="36"/>
      <c r="AE961" s="36"/>
      <c r="AF961" s="51"/>
      <c r="AG961" s="51">
        <v>1</v>
      </c>
      <c r="AH961" s="51"/>
      <c r="AI961" s="51"/>
      <c r="AJ961" s="51"/>
      <c r="AK961" s="51"/>
      <c r="AL961" s="33" t="s">
        <v>4472</v>
      </c>
      <c r="AM961" s="33" t="s">
        <v>3430</v>
      </c>
      <c r="AN961" s="185"/>
      <c r="AO961" s="185"/>
      <c r="AP961" s="185"/>
      <c r="AQ961" s="185"/>
      <c r="AR961" s="185"/>
      <c r="AS961" s="185"/>
      <c r="AT961" s="185"/>
      <c r="AU961" s="185"/>
      <c r="AV961" s="185"/>
      <c r="AW961" s="186"/>
      <c r="AX961" s="41"/>
      <c r="AY961" s="41" t="s">
        <v>24</v>
      </c>
      <c r="AZ961" s="41"/>
      <c r="BA961" s="36"/>
      <c r="BB961" s="51"/>
      <c r="BC961" s="33"/>
      <c r="BD961" s="33"/>
      <c r="BE961" s="51"/>
      <c r="BF961" s="51"/>
      <c r="BG961" s="51"/>
      <c r="BH961" s="51"/>
      <c r="BI961" s="51"/>
      <c r="BJ961" s="51"/>
      <c r="BK961" s="51"/>
      <c r="BL961" s="51"/>
      <c r="BM961" s="51"/>
      <c r="BN961" s="51"/>
      <c r="BO961" s="51"/>
    </row>
    <row r="962" spans="1:67" ht="72.75" customHeight="1" x14ac:dyDescent="0.25">
      <c r="A962" s="201">
        <v>962</v>
      </c>
      <c r="B962" s="183" t="s">
        <v>4470</v>
      </c>
      <c r="C962" s="183" t="s">
        <v>4471</v>
      </c>
      <c r="D962" s="36" t="s">
        <v>62</v>
      </c>
      <c r="E962" s="36" t="s">
        <v>41</v>
      </c>
      <c r="F962" s="202" t="s">
        <v>66</v>
      </c>
      <c r="G962" s="202"/>
      <c r="H962" s="202"/>
      <c r="I962" s="202"/>
      <c r="J962" s="202"/>
      <c r="K962" s="202"/>
      <c r="L962" s="34" t="s">
        <v>2354</v>
      </c>
      <c r="M962" s="183"/>
      <c r="N962" s="183"/>
      <c r="O962" s="184" t="s">
        <v>41</v>
      </c>
      <c r="P962" s="109"/>
      <c r="Q962" s="182" t="s">
        <v>25</v>
      </c>
      <c r="R962" s="109"/>
      <c r="S962" s="183" t="s">
        <v>391</v>
      </c>
      <c r="T962" s="33" t="s">
        <v>3900</v>
      </c>
      <c r="U962" s="33" t="s">
        <v>58</v>
      </c>
      <c r="V962" s="45" t="s">
        <v>58</v>
      </c>
      <c r="W962" s="34" t="s">
        <v>2355</v>
      </c>
      <c r="X962" s="34" t="s">
        <v>66</v>
      </c>
      <c r="Y962" s="36"/>
      <c r="Z962" s="36"/>
      <c r="AA962" s="36"/>
      <c r="AB962" s="36">
        <v>1</v>
      </c>
      <c r="AC962" s="36"/>
      <c r="AD962" s="36"/>
      <c r="AE962" s="36"/>
      <c r="AF962" s="51"/>
      <c r="AG962" s="51">
        <v>1</v>
      </c>
      <c r="AH962" s="51"/>
      <c r="AI962" s="51"/>
      <c r="AJ962" s="51"/>
      <c r="AK962" s="36">
        <v>1</v>
      </c>
      <c r="AL962" s="33" t="s">
        <v>4472</v>
      </c>
      <c r="AM962" s="33" t="s">
        <v>3430</v>
      </c>
      <c r="AN962" s="185"/>
      <c r="AO962" s="185"/>
      <c r="AP962" s="185"/>
      <c r="AQ962" s="185"/>
      <c r="AR962" s="185"/>
      <c r="AS962" s="185"/>
      <c r="AT962" s="185"/>
      <c r="AU962" s="185"/>
      <c r="AV962" s="185"/>
      <c r="AW962" s="186"/>
      <c r="AX962" s="41"/>
      <c r="AY962" s="41" t="s">
        <v>24</v>
      </c>
      <c r="AZ962" s="41"/>
      <c r="BA962" s="36"/>
      <c r="BB962" s="51"/>
      <c r="BC962" s="33"/>
      <c r="BD962" s="33"/>
      <c r="BE962" s="51"/>
      <c r="BF962" s="51"/>
      <c r="BG962" s="51"/>
      <c r="BH962" s="51"/>
      <c r="BI962" s="51"/>
      <c r="BJ962" s="51"/>
      <c r="BK962" s="51"/>
      <c r="BL962" s="51"/>
      <c r="BM962" s="51"/>
      <c r="BN962" s="51"/>
      <c r="BO962" s="51"/>
    </row>
    <row r="963" spans="1:67" ht="51" customHeight="1" x14ac:dyDescent="0.25">
      <c r="A963" s="201">
        <v>963</v>
      </c>
      <c r="B963" s="183" t="s">
        <v>4470</v>
      </c>
      <c r="C963" s="183" t="s">
        <v>4471</v>
      </c>
      <c r="D963" s="36" t="s">
        <v>62</v>
      </c>
      <c r="E963" s="36" t="s">
        <v>41</v>
      </c>
      <c r="F963" s="202" t="s">
        <v>66</v>
      </c>
      <c r="G963" s="202"/>
      <c r="H963" s="202"/>
      <c r="I963" s="202"/>
      <c r="J963" s="202"/>
      <c r="K963" s="202"/>
      <c r="L963" s="34" t="s">
        <v>2356</v>
      </c>
      <c r="M963" s="183"/>
      <c r="N963" s="183"/>
      <c r="O963" s="184" t="s">
        <v>41</v>
      </c>
      <c r="P963" s="109"/>
      <c r="Q963" s="182" t="s">
        <v>25</v>
      </c>
      <c r="R963" s="109"/>
      <c r="S963" s="183" t="s">
        <v>391</v>
      </c>
      <c r="T963" s="33" t="s">
        <v>3900</v>
      </c>
      <c r="U963" s="33" t="s">
        <v>58</v>
      </c>
      <c r="V963" s="45" t="s">
        <v>58</v>
      </c>
      <c r="W963" s="34" t="s">
        <v>2357</v>
      </c>
      <c r="X963" s="34" t="s">
        <v>66</v>
      </c>
      <c r="Y963" s="36"/>
      <c r="Z963" s="36"/>
      <c r="AA963" s="36"/>
      <c r="AB963" s="36">
        <v>1</v>
      </c>
      <c r="AC963" s="36"/>
      <c r="AD963" s="36"/>
      <c r="AE963" s="36"/>
      <c r="AF963" s="51"/>
      <c r="AG963" s="51">
        <v>1</v>
      </c>
      <c r="AH963" s="51"/>
      <c r="AI963" s="51"/>
      <c r="AJ963" s="51"/>
      <c r="AK963" s="36">
        <v>1</v>
      </c>
      <c r="AL963" s="33" t="s">
        <v>4472</v>
      </c>
      <c r="AM963" s="33" t="s">
        <v>3430</v>
      </c>
      <c r="AN963" s="185"/>
      <c r="AO963" s="185"/>
      <c r="AP963" s="185"/>
      <c r="AQ963" s="185"/>
      <c r="AR963" s="185"/>
      <c r="AS963" s="185"/>
      <c r="AT963" s="185"/>
      <c r="AU963" s="185"/>
      <c r="AV963" s="185"/>
      <c r="AW963" s="186"/>
      <c r="AX963" s="41"/>
      <c r="AY963" s="41" t="s">
        <v>24</v>
      </c>
      <c r="AZ963" s="41"/>
      <c r="BA963" s="36"/>
      <c r="BB963" s="51"/>
      <c r="BC963" s="33"/>
      <c r="BD963" s="33"/>
      <c r="BE963" s="51"/>
      <c r="BF963" s="51"/>
      <c r="BG963" s="51"/>
      <c r="BH963" s="51"/>
      <c r="BI963" s="51"/>
      <c r="BJ963" s="51"/>
      <c r="BK963" s="51"/>
      <c r="BL963" s="51"/>
      <c r="BM963" s="51"/>
      <c r="BN963" s="51"/>
      <c r="BO963" s="51"/>
    </row>
    <row r="964" spans="1:67" ht="153" customHeight="1" x14ac:dyDescent="0.25">
      <c r="A964" s="201">
        <v>964</v>
      </c>
      <c r="B964" s="183" t="s">
        <v>4475</v>
      </c>
      <c r="C964" s="183" t="s">
        <v>4471</v>
      </c>
      <c r="D964" s="36" t="s">
        <v>18</v>
      </c>
      <c r="E964" s="36" t="s">
        <v>41</v>
      </c>
      <c r="F964" s="109" t="s">
        <v>1078</v>
      </c>
      <c r="G964" s="202" t="s">
        <v>3160</v>
      </c>
      <c r="H964" s="202"/>
      <c r="I964" s="202"/>
      <c r="J964" s="202"/>
      <c r="K964" s="202"/>
      <c r="L964" s="34" t="s">
        <v>2358</v>
      </c>
      <c r="M964" s="183"/>
      <c r="N964" s="183"/>
      <c r="O964" s="184" t="s">
        <v>41</v>
      </c>
      <c r="P964" s="109"/>
      <c r="Q964" s="182" t="s">
        <v>25</v>
      </c>
      <c r="R964" s="109"/>
      <c r="S964" s="183" t="s">
        <v>391</v>
      </c>
      <c r="T964" s="33" t="s">
        <v>2359</v>
      </c>
      <c r="U964" s="33" t="s">
        <v>21</v>
      </c>
      <c r="V964" s="45" t="s">
        <v>21</v>
      </c>
      <c r="W964" s="34" t="s">
        <v>2359</v>
      </c>
      <c r="X964" s="109" t="s">
        <v>1331</v>
      </c>
      <c r="Y964" s="36">
        <v>1</v>
      </c>
      <c r="Z964" s="36"/>
      <c r="AA964" s="36"/>
      <c r="AB964" s="36"/>
      <c r="AC964" s="36"/>
      <c r="AD964" s="36"/>
      <c r="AE964" s="36"/>
      <c r="AF964" s="51"/>
      <c r="AG964" s="51"/>
      <c r="AH964" s="51"/>
      <c r="AI964" s="51">
        <v>1</v>
      </c>
      <c r="AJ964" s="51"/>
      <c r="AK964" s="51"/>
      <c r="AL964" s="33"/>
      <c r="AM964" s="33"/>
      <c r="AN964" s="185" t="s">
        <v>3165</v>
      </c>
      <c r="AO964" s="45" t="s">
        <v>4476</v>
      </c>
      <c r="AP964" s="45" t="s">
        <v>3166</v>
      </c>
      <c r="AQ964" s="45" t="s">
        <v>3166</v>
      </c>
      <c r="AR964" s="45" t="s">
        <v>3166</v>
      </c>
      <c r="AS964" s="45" t="s">
        <v>3166</v>
      </c>
      <c r="AT964" s="185"/>
      <c r="AU964" s="185"/>
      <c r="AV964" s="185"/>
      <c r="AW964" s="186"/>
      <c r="AX964" s="185"/>
      <c r="AY964" s="41" t="s">
        <v>46</v>
      </c>
      <c r="AZ964" s="41"/>
      <c r="BA964" s="36"/>
      <c r="BB964" s="51"/>
      <c r="BC964" s="33"/>
      <c r="BD964" s="33"/>
      <c r="BE964" s="51"/>
      <c r="BF964" s="51"/>
      <c r="BG964" s="51"/>
      <c r="BH964" s="51"/>
      <c r="BI964" s="51"/>
      <c r="BJ964" s="51"/>
      <c r="BK964" s="51"/>
      <c r="BL964" s="51"/>
      <c r="BM964" s="51"/>
      <c r="BN964" s="51"/>
      <c r="BO964" s="51"/>
    </row>
    <row r="965" spans="1:67" ht="110.25" customHeight="1" x14ac:dyDescent="0.25">
      <c r="A965" s="201">
        <v>965</v>
      </c>
      <c r="B965" s="183" t="s">
        <v>4475</v>
      </c>
      <c r="C965" s="183" t="s">
        <v>4471</v>
      </c>
      <c r="D965" s="36" t="s">
        <v>18</v>
      </c>
      <c r="E965" s="36" t="s">
        <v>41</v>
      </c>
      <c r="F965" s="202"/>
      <c r="G965" s="202">
        <v>1</v>
      </c>
      <c r="H965" s="202"/>
      <c r="I965" s="202"/>
      <c r="J965" s="202"/>
      <c r="K965" s="202"/>
      <c r="L965" s="34" t="s">
        <v>2360</v>
      </c>
      <c r="M965" s="183"/>
      <c r="N965" s="183"/>
      <c r="O965" s="184" t="s">
        <v>41</v>
      </c>
      <c r="P965" s="109"/>
      <c r="Q965" s="182" t="s">
        <v>25</v>
      </c>
      <c r="R965" s="109"/>
      <c r="S965" s="183" t="s">
        <v>3306</v>
      </c>
      <c r="T965" s="33" t="s">
        <v>4477</v>
      </c>
      <c r="U965" s="33" t="s">
        <v>21</v>
      </c>
      <c r="V965" s="45" t="s">
        <v>21</v>
      </c>
      <c r="W965" s="34" t="s">
        <v>2361</v>
      </c>
      <c r="X965" s="34" t="s">
        <v>66</v>
      </c>
      <c r="Y965" s="36"/>
      <c r="Z965" s="36"/>
      <c r="AA965" s="36"/>
      <c r="AB965" s="36">
        <v>1</v>
      </c>
      <c r="AC965" s="36"/>
      <c r="AD965" s="36"/>
      <c r="AE965" s="36"/>
      <c r="AF965" s="51"/>
      <c r="AG965" s="51">
        <v>1</v>
      </c>
      <c r="AH965" s="51"/>
      <c r="AI965" s="51"/>
      <c r="AJ965" s="51"/>
      <c r="AK965" s="36">
        <v>1</v>
      </c>
      <c r="AL965" s="33" t="s">
        <v>4478</v>
      </c>
      <c r="AM965" s="33" t="s">
        <v>3430</v>
      </c>
      <c r="AN965" s="185"/>
      <c r="AO965" s="185"/>
      <c r="AP965" s="185"/>
      <c r="AQ965" s="185"/>
      <c r="AR965" s="185"/>
      <c r="AS965" s="185"/>
      <c r="AT965" s="185"/>
      <c r="AU965" s="185"/>
      <c r="AV965" s="185"/>
      <c r="AW965" s="186"/>
      <c r="AX965" s="41"/>
      <c r="AY965" s="35" t="s">
        <v>46</v>
      </c>
      <c r="AZ965" s="41"/>
      <c r="BA965" s="36"/>
      <c r="BB965" s="51"/>
      <c r="BC965" s="33"/>
      <c r="BD965" s="33"/>
      <c r="BE965" s="51"/>
      <c r="BF965" s="51"/>
      <c r="BG965" s="51"/>
      <c r="BH965" s="51"/>
      <c r="BI965" s="51"/>
      <c r="BJ965" s="51"/>
      <c r="BK965" s="51"/>
      <c r="BL965" s="51"/>
      <c r="BM965" s="51"/>
      <c r="BN965" s="51"/>
      <c r="BO965" s="51"/>
    </row>
    <row r="966" spans="1:67" ht="189" customHeight="1" x14ac:dyDescent="0.25">
      <c r="A966" s="201">
        <v>966</v>
      </c>
      <c r="B966" s="183" t="s">
        <v>4475</v>
      </c>
      <c r="C966" s="183" t="s">
        <v>4471</v>
      </c>
      <c r="D966" s="36" t="s">
        <v>18</v>
      </c>
      <c r="E966" s="36" t="s">
        <v>41</v>
      </c>
      <c r="F966" s="202"/>
      <c r="G966" s="202"/>
      <c r="H966" s="202"/>
      <c r="I966" s="202"/>
      <c r="J966" s="202"/>
      <c r="K966" s="202"/>
      <c r="L966" s="34" t="s">
        <v>2362</v>
      </c>
      <c r="M966" s="183"/>
      <c r="N966" s="183"/>
      <c r="O966" s="184" t="s">
        <v>41</v>
      </c>
      <c r="P966" s="109"/>
      <c r="Q966" s="182" t="s">
        <v>25</v>
      </c>
      <c r="R966" s="109"/>
      <c r="S966" s="183" t="s">
        <v>167</v>
      </c>
      <c r="T966" s="33" t="s">
        <v>2363</v>
      </c>
      <c r="U966" s="33" t="s">
        <v>167</v>
      </c>
      <c r="V966" s="45" t="s">
        <v>167</v>
      </c>
      <c r="W966" s="34" t="s">
        <v>2363</v>
      </c>
      <c r="X966" s="34" t="s">
        <v>336</v>
      </c>
      <c r="Y966" s="36"/>
      <c r="Z966" s="36"/>
      <c r="AA966" s="36">
        <v>1</v>
      </c>
      <c r="AB966" s="36"/>
      <c r="AC966" s="36"/>
      <c r="AD966" s="36"/>
      <c r="AE966" s="36"/>
      <c r="AF966" s="51"/>
      <c r="AG966" s="51"/>
      <c r="AH966" s="51"/>
      <c r="AI966" s="51">
        <v>1</v>
      </c>
      <c r="AJ966" s="51"/>
      <c r="AK966" s="51"/>
      <c r="AL966" s="33"/>
      <c r="AM966" s="33"/>
      <c r="AN966" s="186"/>
      <c r="AO966" s="186"/>
      <c r="AP966" s="185"/>
      <c r="AQ966" s="185"/>
      <c r="AR966" s="185"/>
      <c r="AS966" s="185"/>
      <c r="AT966" s="185"/>
      <c r="AU966" s="185"/>
      <c r="AV966" s="185"/>
      <c r="AW966" s="186"/>
      <c r="AX966" s="41"/>
      <c r="AY966" s="41" t="s">
        <v>2364</v>
      </c>
      <c r="AZ966" s="41" t="s">
        <v>2365</v>
      </c>
      <c r="BA966" s="36"/>
      <c r="BB966" s="51"/>
      <c r="BC966" s="33"/>
      <c r="BD966" s="33"/>
      <c r="BE966" s="51"/>
      <c r="BF966" s="51"/>
      <c r="BG966" s="51"/>
      <c r="BH966" s="51"/>
      <c r="BI966" s="51"/>
      <c r="BJ966" s="51"/>
      <c r="BK966" s="51"/>
      <c r="BL966" s="51"/>
      <c r="BM966" s="51"/>
      <c r="BN966" s="51"/>
      <c r="BO966" s="51"/>
    </row>
    <row r="967" spans="1:67" ht="66.75" customHeight="1" x14ac:dyDescent="0.25">
      <c r="A967" s="201">
        <v>967</v>
      </c>
      <c r="B967" s="183" t="s">
        <v>4475</v>
      </c>
      <c r="C967" s="183" t="s">
        <v>4471</v>
      </c>
      <c r="D967" s="36" t="s">
        <v>18</v>
      </c>
      <c r="E967" s="36" t="s">
        <v>41</v>
      </c>
      <c r="F967" s="202"/>
      <c r="G967" s="202"/>
      <c r="H967" s="202"/>
      <c r="I967" s="202"/>
      <c r="J967" s="202"/>
      <c r="K967" s="202"/>
      <c r="L967" s="34" t="s">
        <v>2366</v>
      </c>
      <c r="M967" s="183"/>
      <c r="N967" s="183"/>
      <c r="O967" s="184" t="s">
        <v>41</v>
      </c>
      <c r="P967" s="109"/>
      <c r="Q967" s="182" t="s">
        <v>25</v>
      </c>
      <c r="R967" s="109"/>
      <c r="S967" s="183" t="s">
        <v>391</v>
      </c>
      <c r="T967" s="188">
        <v>42803</v>
      </c>
      <c r="U967" s="33" t="s">
        <v>58</v>
      </c>
      <c r="V967" s="45" t="s">
        <v>58</v>
      </c>
      <c r="W967" s="49" t="s">
        <v>59</v>
      </c>
      <c r="X967" s="49" t="s">
        <v>339</v>
      </c>
      <c r="Y967" s="36"/>
      <c r="Z967" s="36"/>
      <c r="AA967" s="36"/>
      <c r="AB967" s="36">
        <v>1</v>
      </c>
      <c r="AC967" s="36"/>
      <c r="AD967" s="36"/>
      <c r="AE967" s="36"/>
      <c r="AF967" s="51"/>
      <c r="AG967" s="51"/>
      <c r="AH967" s="51"/>
      <c r="AI967" s="51">
        <v>1</v>
      </c>
      <c r="AJ967" s="51"/>
      <c r="AK967" s="51"/>
      <c r="AL967" s="33"/>
      <c r="AM967" s="33"/>
      <c r="AN967" s="186"/>
      <c r="AO967" s="186"/>
      <c r="AP967" s="185"/>
      <c r="AQ967" s="185"/>
      <c r="AR967" s="185"/>
      <c r="AS967" s="185"/>
      <c r="AT967" s="185"/>
      <c r="AU967" s="185"/>
      <c r="AV967" s="185"/>
      <c r="AW967" s="186"/>
      <c r="AX967" s="41"/>
      <c r="AY967" s="41" t="s">
        <v>24</v>
      </c>
      <c r="AZ967" s="41"/>
      <c r="BA967" s="36"/>
      <c r="BB967" s="51"/>
      <c r="BC967" s="33"/>
      <c r="BD967" s="33"/>
      <c r="BE967" s="51"/>
      <c r="BF967" s="51"/>
      <c r="BG967" s="51"/>
      <c r="BH967" s="51"/>
      <c r="BI967" s="51"/>
      <c r="BJ967" s="51"/>
      <c r="BK967" s="51"/>
      <c r="BL967" s="51"/>
      <c r="BM967" s="51"/>
      <c r="BN967" s="51"/>
      <c r="BO967" s="51"/>
    </row>
    <row r="968" spans="1:67" ht="87" customHeight="1" x14ac:dyDescent="0.25">
      <c r="A968" s="201">
        <v>968</v>
      </c>
      <c r="B968" s="183" t="s">
        <v>4475</v>
      </c>
      <c r="C968" s="183" t="s">
        <v>4471</v>
      </c>
      <c r="D968" s="36" t="s">
        <v>18</v>
      </c>
      <c r="E968" s="36" t="s">
        <v>41</v>
      </c>
      <c r="F968" s="202"/>
      <c r="G968" s="202"/>
      <c r="H968" s="202"/>
      <c r="I968" s="202"/>
      <c r="J968" s="202"/>
      <c r="K968" s="202"/>
      <c r="L968" s="34" t="s">
        <v>2367</v>
      </c>
      <c r="M968" s="183"/>
      <c r="N968" s="183"/>
      <c r="O968" s="184" t="s">
        <v>41</v>
      </c>
      <c r="P968" s="109"/>
      <c r="Q968" s="182" t="s">
        <v>25</v>
      </c>
      <c r="R968" s="109"/>
      <c r="S968" s="183" t="s">
        <v>391</v>
      </c>
      <c r="T968" s="33" t="s">
        <v>2368</v>
      </c>
      <c r="U968" s="33" t="s">
        <v>58</v>
      </c>
      <c r="V968" s="45" t="s">
        <v>58</v>
      </c>
      <c r="W968" s="34" t="s">
        <v>2368</v>
      </c>
      <c r="X968" s="49" t="s">
        <v>377</v>
      </c>
      <c r="Y968" s="36"/>
      <c r="Z968" s="36"/>
      <c r="AA968" s="36"/>
      <c r="AB968" s="36">
        <v>1</v>
      </c>
      <c r="AC968" s="36"/>
      <c r="AD968" s="36"/>
      <c r="AE968" s="36"/>
      <c r="AF968" s="51"/>
      <c r="AG968" s="51"/>
      <c r="AH968" s="51"/>
      <c r="AI968" s="51">
        <v>1</v>
      </c>
      <c r="AJ968" s="51"/>
      <c r="AK968" s="51"/>
      <c r="AL968" s="33"/>
      <c r="AM968" s="33"/>
      <c r="AN968" s="186"/>
      <c r="AO968" s="186"/>
      <c r="AP968" s="185"/>
      <c r="AQ968" s="185"/>
      <c r="AR968" s="185"/>
      <c r="AS968" s="185"/>
      <c r="AT968" s="185"/>
      <c r="AU968" s="185"/>
      <c r="AV968" s="185"/>
      <c r="AW968" s="186"/>
      <c r="AX968" s="41"/>
      <c r="AY968" s="41" t="s">
        <v>24</v>
      </c>
      <c r="AZ968" s="41"/>
      <c r="BA968" s="36"/>
      <c r="BB968" s="51"/>
      <c r="BC968" s="33"/>
      <c r="BD968" s="33"/>
      <c r="BE968" s="51"/>
      <c r="BF968" s="51"/>
      <c r="BG968" s="51"/>
      <c r="BH968" s="51"/>
      <c r="BI968" s="51"/>
      <c r="BJ968" s="51"/>
      <c r="BK968" s="51"/>
      <c r="BL968" s="51"/>
      <c r="BM968" s="51"/>
      <c r="BN968" s="51"/>
      <c r="BO968" s="51"/>
    </row>
    <row r="969" spans="1:67" ht="66.75" customHeight="1" x14ac:dyDescent="0.25">
      <c r="A969" s="201">
        <v>969</v>
      </c>
      <c r="B969" s="183" t="s">
        <v>4475</v>
      </c>
      <c r="C969" s="183" t="s">
        <v>4471</v>
      </c>
      <c r="D969" s="36" t="s">
        <v>18</v>
      </c>
      <c r="E969" s="36" t="s">
        <v>41</v>
      </c>
      <c r="F969" s="202"/>
      <c r="G969" s="202"/>
      <c r="H969" s="202"/>
      <c r="I969" s="202"/>
      <c r="J969" s="202"/>
      <c r="K969" s="202"/>
      <c r="L969" s="34" t="s">
        <v>2369</v>
      </c>
      <c r="M969" s="183"/>
      <c r="N969" s="183"/>
      <c r="O969" s="184" t="s">
        <v>41</v>
      </c>
      <c r="P969" s="109"/>
      <c r="Q969" s="182" t="s">
        <v>25</v>
      </c>
      <c r="R969" s="109"/>
      <c r="S969" s="183" t="s">
        <v>391</v>
      </c>
      <c r="T969" s="188">
        <v>42803</v>
      </c>
      <c r="U969" s="33" t="s">
        <v>58</v>
      </c>
      <c r="V969" s="45" t="s">
        <v>58</v>
      </c>
      <c r="W969" s="49" t="s">
        <v>59</v>
      </c>
      <c r="X969" s="34" t="s">
        <v>929</v>
      </c>
      <c r="Y969" s="36"/>
      <c r="Z969" s="36"/>
      <c r="AA969" s="36"/>
      <c r="AB969" s="36">
        <v>1</v>
      </c>
      <c r="AC969" s="36"/>
      <c r="AD969" s="36"/>
      <c r="AE969" s="36"/>
      <c r="AF969" s="51"/>
      <c r="AG969" s="51"/>
      <c r="AH969" s="51"/>
      <c r="AI969" s="51">
        <v>1</v>
      </c>
      <c r="AJ969" s="51"/>
      <c r="AK969" s="51"/>
      <c r="AL969" s="33"/>
      <c r="AM969" s="33"/>
      <c r="AN969" s="186"/>
      <c r="AO969" s="186"/>
      <c r="AP969" s="185"/>
      <c r="AQ969" s="185"/>
      <c r="AR969" s="185"/>
      <c r="AS969" s="185"/>
      <c r="AT969" s="185"/>
      <c r="AU969" s="185"/>
      <c r="AV969" s="185"/>
      <c r="AW969" s="186"/>
      <c r="AX969" s="41"/>
      <c r="AY969" s="41" t="s">
        <v>24</v>
      </c>
      <c r="AZ969" s="41"/>
      <c r="BA969" s="36"/>
      <c r="BB969" s="51"/>
      <c r="BC969" s="33"/>
      <c r="BD969" s="33"/>
      <c r="BE969" s="51"/>
      <c r="BF969" s="51"/>
      <c r="BG969" s="51"/>
      <c r="BH969" s="51"/>
      <c r="BI969" s="51"/>
      <c r="BJ969" s="51"/>
      <c r="BK969" s="51"/>
      <c r="BL969" s="51"/>
      <c r="BM969" s="51"/>
      <c r="BN969" s="51"/>
      <c r="BO969" s="51"/>
    </row>
    <row r="970" spans="1:67" ht="66.75" customHeight="1" x14ac:dyDescent="0.25">
      <c r="A970" s="201">
        <v>970</v>
      </c>
      <c r="B970" s="183" t="s">
        <v>4475</v>
      </c>
      <c r="C970" s="183" t="s">
        <v>4471</v>
      </c>
      <c r="D970" s="36" t="s">
        <v>18</v>
      </c>
      <c r="E970" s="36" t="s">
        <v>41</v>
      </c>
      <c r="F970" s="202"/>
      <c r="G970" s="202"/>
      <c r="H970" s="202"/>
      <c r="I970" s="202"/>
      <c r="J970" s="202"/>
      <c r="K970" s="202"/>
      <c r="L970" s="34" t="s">
        <v>2370</v>
      </c>
      <c r="M970" s="183"/>
      <c r="N970" s="183"/>
      <c r="O970" s="184" t="s">
        <v>41</v>
      </c>
      <c r="P970" s="109"/>
      <c r="Q970" s="182" t="s">
        <v>25</v>
      </c>
      <c r="R970" s="109"/>
      <c r="S970" s="183" t="s">
        <v>391</v>
      </c>
      <c r="T970" s="188">
        <v>42803</v>
      </c>
      <c r="U970" s="33" t="s">
        <v>58</v>
      </c>
      <c r="V970" s="45" t="s">
        <v>58</v>
      </c>
      <c r="W970" s="49" t="s">
        <v>59</v>
      </c>
      <c r="X970" s="49" t="s">
        <v>2101</v>
      </c>
      <c r="Y970" s="36"/>
      <c r="Z970" s="36"/>
      <c r="AA970" s="36"/>
      <c r="AB970" s="36">
        <v>1</v>
      </c>
      <c r="AC970" s="36"/>
      <c r="AD970" s="36"/>
      <c r="AE970" s="36"/>
      <c r="AF970" s="51"/>
      <c r="AG970" s="51"/>
      <c r="AH970" s="51"/>
      <c r="AI970" s="51">
        <v>1</v>
      </c>
      <c r="AJ970" s="51"/>
      <c r="AK970" s="51"/>
      <c r="AL970" s="33"/>
      <c r="AM970" s="33"/>
      <c r="AN970" s="186"/>
      <c r="AO970" s="186"/>
      <c r="AP970" s="185"/>
      <c r="AQ970" s="185"/>
      <c r="AR970" s="185"/>
      <c r="AS970" s="185"/>
      <c r="AT970" s="185"/>
      <c r="AU970" s="185"/>
      <c r="AV970" s="185"/>
      <c r="AW970" s="186"/>
      <c r="AX970" s="41"/>
      <c r="AY970" s="41" t="s">
        <v>24</v>
      </c>
      <c r="AZ970" s="41"/>
      <c r="BA970" s="36"/>
      <c r="BB970" s="51"/>
      <c r="BC970" s="33"/>
      <c r="BD970" s="33"/>
      <c r="BE970" s="51"/>
      <c r="BF970" s="51"/>
      <c r="BG970" s="51"/>
      <c r="BH970" s="51"/>
      <c r="BI970" s="51"/>
      <c r="BJ970" s="51"/>
      <c r="BK970" s="51"/>
      <c r="BL970" s="51"/>
      <c r="BM970" s="51"/>
      <c r="BN970" s="51"/>
      <c r="BO970" s="51"/>
    </row>
    <row r="971" spans="1:67" ht="66.75" customHeight="1" x14ac:dyDescent="0.25">
      <c r="A971" s="201">
        <v>971</v>
      </c>
      <c r="B971" s="183" t="s">
        <v>4475</v>
      </c>
      <c r="C971" s="183" t="s">
        <v>4471</v>
      </c>
      <c r="D971" s="36" t="s">
        <v>18</v>
      </c>
      <c r="E971" s="36" t="s">
        <v>41</v>
      </c>
      <c r="F971" s="202"/>
      <c r="G971" s="202"/>
      <c r="H971" s="202"/>
      <c r="I971" s="202"/>
      <c r="J971" s="202"/>
      <c r="K971" s="202"/>
      <c r="L971" s="34" t="s">
        <v>2371</v>
      </c>
      <c r="M971" s="183"/>
      <c r="N971" s="183"/>
      <c r="O971" s="184" t="s">
        <v>41</v>
      </c>
      <c r="P971" s="109"/>
      <c r="Q971" s="182" t="s">
        <v>25</v>
      </c>
      <c r="R971" s="109"/>
      <c r="S971" s="183" t="s">
        <v>391</v>
      </c>
      <c r="T971" s="188">
        <v>42803</v>
      </c>
      <c r="U971" s="33" t="s">
        <v>58</v>
      </c>
      <c r="V971" s="45" t="s">
        <v>58</v>
      </c>
      <c r="W971" s="49" t="s">
        <v>59</v>
      </c>
      <c r="X971" s="49" t="s">
        <v>935</v>
      </c>
      <c r="Y971" s="36"/>
      <c r="Z971" s="36"/>
      <c r="AA971" s="36"/>
      <c r="AB971" s="36">
        <v>1</v>
      </c>
      <c r="AC971" s="36"/>
      <c r="AD971" s="36"/>
      <c r="AE971" s="36"/>
      <c r="AF971" s="51"/>
      <c r="AG971" s="51"/>
      <c r="AH971" s="51"/>
      <c r="AI971" s="51">
        <v>1</v>
      </c>
      <c r="AJ971" s="51"/>
      <c r="AK971" s="51"/>
      <c r="AL971" s="33"/>
      <c r="AM971" s="33"/>
      <c r="AN971" s="186"/>
      <c r="AO971" s="186"/>
      <c r="AP971" s="185"/>
      <c r="AQ971" s="185"/>
      <c r="AR971" s="185"/>
      <c r="AS971" s="185"/>
      <c r="AT971" s="185"/>
      <c r="AU971" s="185"/>
      <c r="AV971" s="185"/>
      <c r="AW971" s="186"/>
      <c r="AX971" s="41"/>
      <c r="AY971" s="41" t="s">
        <v>24</v>
      </c>
      <c r="AZ971" s="41"/>
      <c r="BA971" s="36"/>
      <c r="BB971" s="51"/>
      <c r="BC971" s="33"/>
      <c r="BD971" s="33"/>
      <c r="BE971" s="51"/>
      <c r="BF971" s="51"/>
      <c r="BG971" s="51"/>
      <c r="BH971" s="51"/>
      <c r="BI971" s="51"/>
      <c r="BJ971" s="51"/>
      <c r="BK971" s="51"/>
      <c r="BL971" s="51"/>
      <c r="BM971" s="51"/>
      <c r="BN971" s="51"/>
      <c r="BO971" s="51"/>
    </row>
    <row r="972" spans="1:67" ht="66.75" customHeight="1" x14ac:dyDescent="0.25">
      <c r="A972" s="201">
        <v>972</v>
      </c>
      <c r="B972" s="183" t="s">
        <v>4475</v>
      </c>
      <c r="C972" s="183" t="s">
        <v>4471</v>
      </c>
      <c r="D972" s="36" t="s">
        <v>18</v>
      </c>
      <c r="E972" s="36" t="s">
        <v>41</v>
      </c>
      <c r="F972" s="202"/>
      <c r="G972" s="202"/>
      <c r="H972" s="202"/>
      <c r="I972" s="202"/>
      <c r="J972" s="202"/>
      <c r="K972" s="202"/>
      <c r="L972" s="34" t="s">
        <v>2372</v>
      </c>
      <c r="M972" s="183"/>
      <c r="N972" s="183"/>
      <c r="O972" s="184" t="s">
        <v>41</v>
      </c>
      <c r="P972" s="109"/>
      <c r="Q972" s="182" t="s">
        <v>25</v>
      </c>
      <c r="R972" s="109"/>
      <c r="S972" s="183" t="s">
        <v>167</v>
      </c>
      <c r="T972" s="33" t="s">
        <v>2373</v>
      </c>
      <c r="U972" s="33" t="s">
        <v>167</v>
      </c>
      <c r="V972" s="45" t="s">
        <v>167</v>
      </c>
      <c r="W972" s="34" t="s">
        <v>2373</v>
      </c>
      <c r="X972" s="34" t="s">
        <v>938</v>
      </c>
      <c r="Y972" s="36"/>
      <c r="Z972" s="36"/>
      <c r="AA972" s="36">
        <v>1</v>
      </c>
      <c r="AB972" s="36"/>
      <c r="AC972" s="36"/>
      <c r="AD972" s="36"/>
      <c r="AE972" s="36"/>
      <c r="AF972" s="51"/>
      <c r="AG972" s="51"/>
      <c r="AH972" s="51"/>
      <c r="AI972" s="51">
        <v>1</v>
      </c>
      <c r="AJ972" s="51"/>
      <c r="AK972" s="51"/>
      <c r="AL972" s="33"/>
      <c r="AM972" s="33"/>
      <c r="AN972" s="186"/>
      <c r="AO972" s="186"/>
      <c r="AP972" s="185"/>
      <c r="AQ972" s="185"/>
      <c r="AR972" s="185"/>
      <c r="AS972" s="185"/>
      <c r="AT972" s="185"/>
      <c r="AU972" s="185"/>
      <c r="AV972" s="185"/>
      <c r="AW972" s="186"/>
      <c r="AX972" s="41"/>
      <c r="AY972" s="35" t="s">
        <v>176</v>
      </c>
      <c r="AZ972" s="41"/>
      <c r="BA972" s="36"/>
      <c r="BB972" s="51"/>
      <c r="BC972" s="33"/>
      <c r="BD972" s="33"/>
      <c r="BE972" s="51"/>
      <c r="BF972" s="51"/>
      <c r="BG972" s="51"/>
      <c r="BH972" s="51"/>
      <c r="BI972" s="51"/>
      <c r="BJ972" s="51"/>
      <c r="BK972" s="51"/>
      <c r="BL972" s="51"/>
      <c r="BM972" s="51"/>
      <c r="BN972" s="51"/>
      <c r="BO972" s="51"/>
    </row>
    <row r="973" spans="1:67" ht="110.25" customHeight="1" x14ac:dyDescent="0.25">
      <c r="A973" s="201">
        <v>973</v>
      </c>
      <c r="B973" s="183" t="s">
        <v>4475</v>
      </c>
      <c r="C973" s="183" t="s">
        <v>4471</v>
      </c>
      <c r="D973" s="36" t="s">
        <v>18</v>
      </c>
      <c r="E973" s="36" t="s">
        <v>41</v>
      </c>
      <c r="F973" s="202"/>
      <c r="G973" s="202"/>
      <c r="H973" s="202"/>
      <c r="I973" s="202"/>
      <c r="J973" s="202"/>
      <c r="K973" s="202"/>
      <c r="L973" s="34" t="s">
        <v>2374</v>
      </c>
      <c r="M973" s="183"/>
      <c r="N973" s="183"/>
      <c r="O973" s="184" t="s">
        <v>41</v>
      </c>
      <c r="P973" s="109"/>
      <c r="Q973" s="182" t="s">
        <v>25</v>
      </c>
      <c r="R973" s="109"/>
      <c r="S973" s="183" t="s">
        <v>3306</v>
      </c>
      <c r="T973" s="33" t="s">
        <v>4479</v>
      </c>
      <c r="U973" s="33" t="s">
        <v>167</v>
      </c>
      <c r="V973" s="45" t="s">
        <v>167</v>
      </c>
      <c r="W973" s="34" t="s">
        <v>2375</v>
      </c>
      <c r="X973" s="34" t="s">
        <v>66</v>
      </c>
      <c r="Y973" s="36"/>
      <c r="Z973" s="36"/>
      <c r="AA973" s="36">
        <v>1</v>
      </c>
      <c r="AB973" s="36"/>
      <c r="AC973" s="36"/>
      <c r="AD973" s="36"/>
      <c r="AE973" s="36"/>
      <c r="AF973" s="51"/>
      <c r="AG973" s="51">
        <v>1</v>
      </c>
      <c r="AH973" s="51"/>
      <c r="AI973" s="51"/>
      <c r="AJ973" s="51"/>
      <c r="AK973" s="51"/>
      <c r="AL973" s="33" t="s">
        <v>3156</v>
      </c>
      <c r="AM973" s="33"/>
      <c r="AN973" s="185"/>
      <c r="AO973" s="185"/>
      <c r="AP973" s="185"/>
      <c r="AQ973" s="185"/>
      <c r="AR973" s="185"/>
      <c r="AS973" s="185"/>
      <c r="AT973" s="185"/>
      <c r="AU973" s="185"/>
      <c r="AV973" s="185"/>
      <c r="AW973" s="186"/>
      <c r="AX973" s="41"/>
      <c r="AY973" s="35" t="s">
        <v>176</v>
      </c>
      <c r="AZ973" s="41" t="s">
        <v>147</v>
      </c>
      <c r="BA973" s="36"/>
      <c r="BB973" s="51"/>
      <c r="BC973" s="33"/>
      <c r="BD973" s="33"/>
      <c r="BE973" s="51"/>
      <c r="BF973" s="51"/>
      <c r="BG973" s="51"/>
      <c r="BH973" s="51"/>
      <c r="BI973" s="51"/>
      <c r="BJ973" s="51"/>
      <c r="BK973" s="51"/>
      <c r="BL973" s="51"/>
      <c r="BM973" s="51"/>
      <c r="BN973" s="51"/>
      <c r="BO973" s="51"/>
    </row>
    <row r="974" spans="1:67" ht="92.25" customHeight="1" x14ac:dyDescent="0.25">
      <c r="A974" s="201">
        <v>974</v>
      </c>
      <c r="B974" s="183" t="s">
        <v>4475</v>
      </c>
      <c r="C974" s="183" t="s">
        <v>4471</v>
      </c>
      <c r="D974" s="36" t="s">
        <v>18</v>
      </c>
      <c r="E974" s="36" t="s">
        <v>41</v>
      </c>
      <c r="F974" s="202"/>
      <c r="G974" s="202"/>
      <c r="H974" s="202"/>
      <c r="I974" s="202"/>
      <c r="J974" s="202"/>
      <c r="K974" s="202"/>
      <c r="L974" s="34" t="s">
        <v>2376</v>
      </c>
      <c r="M974" s="183"/>
      <c r="N974" s="183"/>
      <c r="O974" s="184" t="s">
        <v>41</v>
      </c>
      <c r="P974" s="109" t="s">
        <v>4480</v>
      </c>
      <c r="Q974" s="182" t="s">
        <v>25</v>
      </c>
      <c r="R974" s="109"/>
      <c r="S974" s="183" t="s">
        <v>791</v>
      </c>
      <c r="T974" s="188">
        <v>42803</v>
      </c>
      <c r="U974" s="33" t="s">
        <v>58</v>
      </c>
      <c r="V974" s="45" t="s">
        <v>58</v>
      </c>
      <c r="W974" s="49" t="s">
        <v>2377</v>
      </c>
      <c r="X974" s="34" t="s">
        <v>1917</v>
      </c>
      <c r="Y974" s="36"/>
      <c r="Z974" s="36"/>
      <c r="AA974" s="36"/>
      <c r="AB974" s="36">
        <v>1</v>
      </c>
      <c r="AC974" s="36"/>
      <c r="AD974" s="36"/>
      <c r="AE974" s="36"/>
      <c r="AF974" s="51"/>
      <c r="AG974" s="51"/>
      <c r="AH974" s="51"/>
      <c r="AI974" s="51">
        <v>1</v>
      </c>
      <c r="AJ974" s="51"/>
      <c r="AK974" s="51"/>
      <c r="AL974" s="33"/>
      <c r="AM974" s="33"/>
      <c r="AN974" s="186"/>
      <c r="AO974" s="186"/>
      <c r="AP974" s="185"/>
      <c r="AQ974" s="185"/>
      <c r="AR974" s="185"/>
      <c r="AS974" s="185"/>
      <c r="AT974" s="185"/>
      <c r="AU974" s="185"/>
      <c r="AV974" s="185"/>
      <c r="AW974" s="186"/>
      <c r="AX974" s="41"/>
      <c r="AY974" s="35" t="s">
        <v>24</v>
      </c>
      <c r="AZ974" s="36" t="s">
        <v>25</v>
      </c>
      <c r="BA974" s="36"/>
      <c r="BB974" s="51"/>
      <c r="BC974" s="33"/>
      <c r="BD974" s="36">
        <v>1</v>
      </c>
      <c r="BE974" s="36">
        <v>1</v>
      </c>
      <c r="BF974" s="51"/>
      <c r="BG974" s="51"/>
      <c r="BH974" s="51"/>
      <c r="BI974" s="51"/>
      <c r="BJ974" s="51"/>
      <c r="BK974" s="51"/>
      <c r="BL974" s="51"/>
      <c r="BM974" s="51"/>
      <c r="BN974" s="51"/>
      <c r="BO974" s="51"/>
    </row>
    <row r="975" spans="1:67" ht="43.5" customHeight="1" x14ac:dyDescent="0.25">
      <c r="A975" s="201">
        <v>975</v>
      </c>
      <c r="B975" s="183" t="s">
        <v>4475</v>
      </c>
      <c r="C975" s="183" t="s">
        <v>4471</v>
      </c>
      <c r="D975" s="36" t="s">
        <v>18</v>
      </c>
      <c r="E975" s="36" t="s">
        <v>41</v>
      </c>
      <c r="F975" s="202"/>
      <c r="G975" s="202"/>
      <c r="H975" s="202"/>
      <c r="I975" s="202"/>
      <c r="J975" s="202"/>
      <c r="K975" s="202"/>
      <c r="L975" s="34" t="s">
        <v>2378</v>
      </c>
      <c r="M975" s="183"/>
      <c r="N975" s="183"/>
      <c r="O975" s="184" t="s">
        <v>41</v>
      </c>
      <c r="P975" s="109"/>
      <c r="Q975" s="182" t="s">
        <v>25</v>
      </c>
      <c r="R975" s="109"/>
      <c r="S975" s="183" t="s">
        <v>3306</v>
      </c>
      <c r="T975" s="33" t="s">
        <v>2379</v>
      </c>
      <c r="U975" s="33" t="s">
        <v>167</v>
      </c>
      <c r="V975" s="45" t="s">
        <v>167</v>
      </c>
      <c r="W975" s="34" t="s">
        <v>2379</v>
      </c>
      <c r="X975" s="34" t="s">
        <v>943</v>
      </c>
      <c r="Y975" s="36"/>
      <c r="Z975" s="36"/>
      <c r="AA975" s="36">
        <v>1</v>
      </c>
      <c r="AB975" s="36"/>
      <c r="AC975" s="36"/>
      <c r="AD975" s="36"/>
      <c r="AE975" s="36"/>
      <c r="AF975" s="51"/>
      <c r="AG975" s="51">
        <v>1</v>
      </c>
      <c r="AH975" s="51"/>
      <c r="AI975" s="51"/>
      <c r="AJ975" s="51"/>
      <c r="AK975" s="36">
        <v>1</v>
      </c>
      <c r="AL975" s="33" t="s">
        <v>3156</v>
      </c>
      <c r="AM975" s="33"/>
      <c r="AN975" s="185"/>
      <c r="AO975" s="185"/>
      <c r="AP975" s="185"/>
      <c r="AQ975" s="185"/>
      <c r="AR975" s="185"/>
      <c r="AS975" s="185"/>
      <c r="AT975" s="185"/>
      <c r="AU975" s="185"/>
      <c r="AV975" s="185"/>
      <c r="AW975" s="186"/>
      <c r="AX975" s="41"/>
      <c r="AY975" s="35" t="s">
        <v>176</v>
      </c>
      <c r="AZ975" s="41"/>
      <c r="BA975" s="36"/>
      <c r="BB975" s="51"/>
      <c r="BC975" s="33"/>
      <c r="BD975" s="33"/>
      <c r="BE975" s="51"/>
      <c r="BF975" s="51"/>
      <c r="BG975" s="51"/>
      <c r="BH975" s="51"/>
      <c r="BI975" s="51"/>
      <c r="BJ975" s="51"/>
      <c r="BK975" s="51"/>
      <c r="BL975" s="51"/>
      <c r="BM975" s="51"/>
      <c r="BN975" s="51"/>
      <c r="BO975" s="51"/>
    </row>
    <row r="976" spans="1:67" ht="147" customHeight="1" x14ac:dyDescent="0.25">
      <c r="A976" s="201">
        <v>976</v>
      </c>
      <c r="B976" s="183" t="s">
        <v>4475</v>
      </c>
      <c r="C976" s="183" t="s">
        <v>4471</v>
      </c>
      <c r="D976" s="36" t="s">
        <v>18</v>
      </c>
      <c r="E976" s="36" t="s">
        <v>41</v>
      </c>
      <c r="F976" s="202"/>
      <c r="G976" s="202"/>
      <c r="H976" s="202"/>
      <c r="I976" s="202"/>
      <c r="J976" s="202"/>
      <c r="K976" s="202"/>
      <c r="L976" s="34" t="s">
        <v>2380</v>
      </c>
      <c r="M976" s="183"/>
      <c r="N976" s="183"/>
      <c r="O976" s="184" t="s">
        <v>41</v>
      </c>
      <c r="P976" s="109"/>
      <c r="Q976" s="182" t="s">
        <v>25</v>
      </c>
      <c r="R976" s="109"/>
      <c r="S976" s="183" t="s">
        <v>391</v>
      </c>
      <c r="T976" s="33" t="s">
        <v>4481</v>
      </c>
      <c r="U976" s="33" t="s">
        <v>58</v>
      </c>
      <c r="V976" s="45" t="s">
        <v>58</v>
      </c>
      <c r="W976" s="34" t="s">
        <v>2381</v>
      </c>
      <c r="X976" s="34" t="s">
        <v>2382</v>
      </c>
      <c r="Y976" s="36"/>
      <c r="Z976" s="36"/>
      <c r="AA976" s="36"/>
      <c r="AB976" s="36">
        <v>1</v>
      </c>
      <c r="AC976" s="36"/>
      <c r="AD976" s="36"/>
      <c r="AE976" s="36"/>
      <c r="AF976" s="51"/>
      <c r="AG976" s="51"/>
      <c r="AH976" s="51"/>
      <c r="AI976" s="51">
        <v>1</v>
      </c>
      <c r="AJ976" s="51"/>
      <c r="AK976" s="51"/>
      <c r="AL976" s="33"/>
      <c r="AM976" s="33"/>
      <c r="AN976" s="186"/>
      <c r="AO976" s="186"/>
      <c r="AP976" s="185"/>
      <c r="AQ976" s="185"/>
      <c r="AR976" s="185"/>
      <c r="AS976" s="185"/>
      <c r="AT976" s="185"/>
      <c r="AU976" s="185"/>
      <c r="AV976" s="185"/>
      <c r="AW976" s="186"/>
      <c r="AX976" s="41"/>
      <c r="AY976" s="41" t="s">
        <v>24</v>
      </c>
      <c r="AZ976" s="41"/>
      <c r="BA976" s="36"/>
      <c r="BB976" s="51"/>
      <c r="BC976" s="33"/>
      <c r="BD976" s="33"/>
      <c r="BE976" s="51"/>
      <c r="BF976" s="51"/>
      <c r="BG976" s="51"/>
      <c r="BH976" s="51"/>
      <c r="BI976" s="51"/>
      <c r="BJ976" s="51"/>
      <c r="BK976" s="51"/>
      <c r="BL976" s="51"/>
      <c r="BM976" s="51"/>
      <c r="BN976" s="51"/>
      <c r="BO976" s="51"/>
    </row>
    <row r="977" spans="1:67" ht="94.5" customHeight="1" x14ac:dyDescent="0.25">
      <c r="A977" s="201">
        <v>977</v>
      </c>
      <c r="B977" s="183" t="s">
        <v>4475</v>
      </c>
      <c r="C977" s="183" t="s">
        <v>4471</v>
      </c>
      <c r="D977" s="36" t="s">
        <v>18</v>
      </c>
      <c r="E977" s="36" t="s">
        <v>41</v>
      </c>
      <c r="F977" s="202"/>
      <c r="G977" s="202"/>
      <c r="H977" s="202"/>
      <c r="I977" s="202"/>
      <c r="J977" s="202"/>
      <c r="K977" s="202"/>
      <c r="L977" s="34" t="s">
        <v>2383</v>
      </c>
      <c r="M977" s="183"/>
      <c r="N977" s="183"/>
      <c r="O977" s="184" t="s">
        <v>41</v>
      </c>
      <c r="P977" s="109"/>
      <c r="Q977" s="182" t="s">
        <v>25</v>
      </c>
      <c r="R977" s="109"/>
      <c r="S977" s="183" t="s">
        <v>3306</v>
      </c>
      <c r="T977" s="33" t="s">
        <v>2384</v>
      </c>
      <c r="U977" s="33" t="s">
        <v>167</v>
      </c>
      <c r="V977" s="45" t="s">
        <v>167</v>
      </c>
      <c r="W977" s="34" t="s">
        <v>2384</v>
      </c>
      <c r="X977" s="34" t="s">
        <v>2385</v>
      </c>
      <c r="Y977" s="36"/>
      <c r="Z977" s="36"/>
      <c r="AA977" s="36">
        <v>1</v>
      </c>
      <c r="AB977" s="36"/>
      <c r="AC977" s="36"/>
      <c r="AD977" s="36"/>
      <c r="AE977" s="36"/>
      <c r="AF977" s="51"/>
      <c r="AG977" s="51">
        <v>1</v>
      </c>
      <c r="AH977" s="51"/>
      <c r="AI977" s="51"/>
      <c r="AJ977" s="51"/>
      <c r="AK977" s="36">
        <v>1</v>
      </c>
      <c r="AL977" s="33" t="s">
        <v>3156</v>
      </c>
      <c r="AM977" s="33"/>
      <c r="AN977" s="185"/>
      <c r="AO977" s="185"/>
      <c r="AP977" s="185"/>
      <c r="AQ977" s="185"/>
      <c r="AR977" s="185"/>
      <c r="AS977" s="185"/>
      <c r="AT977" s="185"/>
      <c r="AU977" s="185"/>
      <c r="AV977" s="185"/>
      <c r="AW977" s="186"/>
      <c r="AX977" s="41"/>
      <c r="AY977" s="35" t="s">
        <v>176</v>
      </c>
      <c r="AZ977" s="41"/>
      <c r="BA977" s="36"/>
      <c r="BB977" s="51"/>
      <c r="BC977" s="33"/>
      <c r="BD977" s="33"/>
      <c r="BE977" s="51"/>
      <c r="BF977" s="51"/>
      <c r="BG977" s="51"/>
      <c r="BH977" s="51"/>
      <c r="BI977" s="51"/>
      <c r="BJ977" s="51"/>
      <c r="BK977" s="51"/>
      <c r="BL977" s="51"/>
      <c r="BM977" s="51"/>
      <c r="BN977" s="51"/>
      <c r="BO977" s="51"/>
    </row>
    <row r="978" spans="1:67" ht="94.5" customHeight="1" x14ac:dyDescent="0.25">
      <c r="A978" s="201">
        <v>978</v>
      </c>
      <c r="B978" s="183" t="s">
        <v>4475</v>
      </c>
      <c r="C978" s="183" t="s">
        <v>4471</v>
      </c>
      <c r="D978" s="36" t="s">
        <v>18</v>
      </c>
      <c r="E978" s="36" t="s">
        <v>41</v>
      </c>
      <c r="F978" s="202"/>
      <c r="G978" s="202"/>
      <c r="H978" s="202"/>
      <c r="I978" s="202"/>
      <c r="J978" s="202"/>
      <c r="K978" s="202"/>
      <c r="L978" s="34" t="s">
        <v>2386</v>
      </c>
      <c r="M978" s="183"/>
      <c r="N978" s="183"/>
      <c r="O978" s="184" t="s">
        <v>41</v>
      </c>
      <c r="P978" s="109"/>
      <c r="Q978" s="182" t="s">
        <v>25</v>
      </c>
      <c r="R978" s="109"/>
      <c r="S978" s="183" t="s">
        <v>391</v>
      </c>
      <c r="T978" s="33" t="s">
        <v>4482</v>
      </c>
      <c r="U978" s="33" t="s">
        <v>58</v>
      </c>
      <c r="V978" s="45" t="s">
        <v>58</v>
      </c>
      <c r="W978" s="34" t="s">
        <v>2387</v>
      </c>
      <c r="X978" s="34" t="s">
        <v>946</v>
      </c>
      <c r="Y978" s="36"/>
      <c r="Z978" s="36"/>
      <c r="AA978" s="36"/>
      <c r="AB978" s="36">
        <v>1</v>
      </c>
      <c r="AC978" s="36"/>
      <c r="AD978" s="36"/>
      <c r="AE978" s="36"/>
      <c r="AF978" s="51"/>
      <c r="AG978" s="51"/>
      <c r="AH978" s="51"/>
      <c r="AI978" s="51">
        <v>1</v>
      </c>
      <c r="AJ978" s="51"/>
      <c r="AK978" s="51"/>
      <c r="AL978" s="33"/>
      <c r="AM978" s="33"/>
      <c r="AN978" s="186"/>
      <c r="AO978" s="186"/>
      <c r="AP978" s="185"/>
      <c r="AQ978" s="185"/>
      <c r="AR978" s="185"/>
      <c r="AS978" s="185"/>
      <c r="AT978" s="185"/>
      <c r="AU978" s="185"/>
      <c r="AV978" s="185"/>
      <c r="AW978" s="186"/>
      <c r="AX978" s="41"/>
      <c r="AY978" s="41" t="s">
        <v>24</v>
      </c>
      <c r="AZ978" s="41"/>
      <c r="BA978" s="36"/>
      <c r="BB978" s="51"/>
      <c r="BC978" s="33"/>
      <c r="BD978" s="33"/>
      <c r="BE978" s="51"/>
      <c r="BF978" s="51"/>
      <c r="BG978" s="51"/>
      <c r="BH978" s="51"/>
      <c r="BI978" s="51"/>
      <c r="BJ978" s="51"/>
      <c r="BK978" s="51"/>
      <c r="BL978" s="51"/>
      <c r="BM978" s="51"/>
      <c r="BN978" s="51"/>
      <c r="BO978" s="51"/>
    </row>
    <row r="979" spans="1:67" ht="47.25" customHeight="1" x14ac:dyDescent="0.25">
      <c r="A979" s="201">
        <v>979</v>
      </c>
      <c r="B979" s="183" t="s">
        <v>4475</v>
      </c>
      <c r="C979" s="183" t="s">
        <v>4471</v>
      </c>
      <c r="D979" s="36" t="s">
        <v>18</v>
      </c>
      <c r="E979" s="36" t="s">
        <v>41</v>
      </c>
      <c r="F979" s="202"/>
      <c r="G979" s="202"/>
      <c r="H979" s="202"/>
      <c r="I979" s="202"/>
      <c r="J979" s="202"/>
      <c r="K979" s="202"/>
      <c r="L979" s="34" t="s">
        <v>2388</v>
      </c>
      <c r="M979" s="183"/>
      <c r="N979" s="183"/>
      <c r="O979" s="184" t="s">
        <v>41</v>
      </c>
      <c r="P979" s="109"/>
      <c r="Q979" s="182" t="s">
        <v>25</v>
      </c>
      <c r="R979" s="109"/>
      <c r="S979" s="183" t="s">
        <v>391</v>
      </c>
      <c r="T979" s="33" t="s">
        <v>4483</v>
      </c>
      <c r="U979" s="33" t="s">
        <v>58</v>
      </c>
      <c r="V979" s="45" t="s">
        <v>58</v>
      </c>
      <c r="W979" s="34" t="s">
        <v>2389</v>
      </c>
      <c r="X979" s="34" t="s">
        <v>1097</v>
      </c>
      <c r="Y979" s="36"/>
      <c r="Z979" s="36"/>
      <c r="AA979" s="36"/>
      <c r="AB979" s="36">
        <v>1</v>
      </c>
      <c r="AC979" s="36"/>
      <c r="AD979" s="36"/>
      <c r="AE979" s="36"/>
      <c r="AF979" s="51"/>
      <c r="AG979" s="51"/>
      <c r="AH979" s="51"/>
      <c r="AI979" s="51">
        <v>1</v>
      </c>
      <c r="AJ979" s="51"/>
      <c r="AK979" s="51"/>
      <c r="AL979" s="33"/>
      <c r="AM979" s="33"/>
      <c r="AN979" s="186"/>
      <c r="AO979" s="186"/>
      <c r="AP979" s="185"/>
      <c r="AQ979" s="185"/>
      <c r="AR979" s="185"/>
      <c r="AS979" s="185"/>
      <c r="AT979" s="185"/>
      <c r="AU979" s="185"/>
      <c r="AV979" s="185"/>
      <c r="AW979" s="186"/>
      <c r="AX979" s="41"/>
      <c r="AY979" s="41" t="s">
        <v>24</v>
      </c>
      <c r="AZ979" s="41"/>
      <c r="BA979" s="36"/>
      <c r="BB979" s="51"/>
      <c r="BC979" s="33"/>
      <c r="BD979" s="33"/>
      <c r="BE979" s="51"/>
      <c r="BF979" s="51"/>
      <c r="BG979" s="51"/>
      <c r="BH979" s="51"/>
      <c r="BI979" s="51"/>
      <c r="BJ979" s="51"/>
      <c r="BK979" s="51"/>
      <c r="BL979" s="51"/>
      <c r="BM979" s="51"/>
      <c r="BN979" s="51"/>
      <c r="BO979" s="51"/>
    </row>
    <row r="980" spans="1:67" ht="110.25" customHeight="1" x14ac:dyDescent="0.25">
      <c r="A980" s="201">
        <v>980</v>
      </c>
      <c r="B980" s="183" t="s">
        <v>4475</v>
      </c>
      <c r="C980" s="183" t="s">
        <v>4471</v>
      </c>
      <c r="D980" s="36" t="s">
        <v>18</v>
      </c>
      <c r="E980" s="36" t="s">
        <v>41</v>
      </c>
      <c r="F980" s="202"/>
      <c r="G980" s="202"/>
      <c r="H980" s="202"/>
      <c r="I980" s="202"/>
      <c r="J980" s="202"/>
      <c r="K980" s="202"/>
      <c r="L980" s="34" t="s">
        <v>2390</v>
      </c>
      <c r="M980" s="183"/>
      <c r="N980" s="183"/>
      <c r="O980" s="184" t="s">
        <v>41</v>
      </c>
      <c r="P980" s="109"/>
      <c r="Q980" s="182" t="s">
        <v>25</v>
      </c>
      <c r="R980" s="109"/>
      <c r="S980" s="183" t="s">
        <v>167</v>
      </c>
      <c r="T980" s="33" t="s">
        <v>2391</v>
      </c>
      <c r="U980" s="33" t="s">
        <v>167</v>
      </c>
      <c r="V980" s="45" t="s">
        <v>167</v>
      </c>
      <c r="W980" s="34" t="s">
        <v>2391</v>
      </c>
      <c r="X980" s="34" t="s">
        <v>2392</v>
      </c>
      <c r="Y980" s="36"/>
      <c r="Z980" s="36"/>
      <c r="AA980" s="36">
        <v>1</v>
      </c>
      <c r="AB980" s="36"/>
      <c r="AC980" s="36"/>
      <c r="AD980" s="36"/>
      <c r="AE980" s="36"/>
      <c r="AF980" s="51"/>
      <c r="AG980" s="51"/>
      <c r="AH980" s="51"/>
      <c r="AI980" s="51">
        <v>1</v>
      </c>
      <c r="AJ980" s="51"/>
      <c r="AK980" s="51"/>
      <c r="AL980" s="33"/>
      <c r="AM980" s="33"/>
      <c r="AN980" s="186"/>
      <c r="AO980" s="186"/>
      <c r="AP980" s="185"/>
      <c r="AQ980" s="185"/>
      <c r="AR980" s="185"/>
      <c r="AS980" s="185"/>
      <c r="AT980" s="185"/>
      <c r="AU980" s="185"/>
      <c r="AV980" s="185"/>
      <c r="AW980" s="186"/>
      <c r="AX980" s="41"/>
      <c r="AY980" s="35" t="s">
        <v>176</v>
      </c>
      <c r="AZ980" s="41" t="s">
        <v>2365</v>
      </c>
      <c r="BA980" s="36"/>
      <c r="BB980" s="51"/>
      <c r="BC980" s="33"/>
      <c r="BD980" s="33"/>
      <c r="BE980" s="51"/>
      <c r="BF980" s="51"/>
      <c r="BG980" s="51"/>
      <c r="BH980" s="51"/>
      <c r="BI980" s="51"/>
      <c r="BJ980" s="51"/>
      <c r="BK980" s="51"/>
      <c r="BL980" s="51"/>
      <c r="BM980" s="51"/>
      <c r="BN980" s="51"/>
      <c r="BO980" s="51"/>
    </row>
    <row r="981" spans="1:67" ht="78.75" customHeight="1" x14ac:dyDescent="0.25">
      <c r="A981" s="201">
        <v>981</v>
      </c>
      <c r="B981" s="183" t="s">
        <v>4475</v>
      </c>
      <c r="C981" s="183" t="s">
        <v>4471</v>
      </c>
      <c r="D981" s="36" t="s">
        <v>18</v>
      </c>
      <c r="E981" s="36" t="s">
        <v>41</v>
      </c>
      <c r="F981" s="202"/>
      <c r="G981" s="202"/>
      <c r="H981" s="202"/>
      <c r="I981" s="202"/>
      <c r="J981" s="202"/>
      <c r="K981" s="202"/>
      <c r="L981" s="34" t="s">
        <v>2393</v>
      </c>
      <c r="M981" s="183"/>
      <c r="N981" s="183"/>
      <c r="O981" s="184" t="s">
        <v>41</v>
      </c>
      <c r="P981" s="109"/>
      <c r="Q981" s="182" t="s">
        <v>25</v>
      </c>
      <c r="R981" s="109"/>
      <c r="S981" s="183" t="s">
        <v>167</v>
      </c>
      <c r="T981" s="33" t="s">
        <v>2394</v>
      </c>
      <c r="U981" s="33" t="s">
        <v>167</v>
      </c>
      <c r="V981" s="45" t="s">
        <v>167</v>
      </c>
      <c r="W981" s="34" t="s">
        <v>2394</v>
      </c>
      <c r="X981" s="34" t="s">
        <v>1659</v>
      </c>
      <c r="Y981" s="36"/>
      <c r="Z981" s="36"/>
      <c r="AA981" s="36">
        <v>1</v>
      </c>
      <c r="AB981" s="36"/>
      <c r="AC981" s="36"/>
      <c r="AD981" s="36"/>
      <c r="AE981" s="36"/>
      <c r="AF981" s="51"/>
      <c r="AG981" s="51"/>
      <c r="AH981" s="51">
        <v>1</v>
      </c>
      <c r="AI981" s="51"/>
      <c r="AJ981" s="51"/>
      <c r="AK981" s="51"/>
      <c r="AL981" s="33"/>
      <c r="AM981" s="33"/>
      <c r="AN981" s="186"/>
      <c r="AO981" s="186"/>
      <c r="AP981" s="185"/>
      <c r="AQ981" s="185"/>
      <c r="AR981" s="185"/>
      <c r="AS981" s="185"/>
      <c r="AT981" s="185"/>
      <c r="AU981" s="185"/>
      <c r="AV981" s="185"/>
      <c r="AW981" s="186"/>
      <c r="AX981" s="41"/>
      <c r="AY981" s="35" t="s">
        <v>176</v>
      </c>
      <c r="AZ981" s="41"/>
      <c r="BA981" s="36"/>
      <c r="BB981" s="51"/>
      <c r="BC981" s="33"/>
      <c r="BD981" s="33"/>
      <c r="BE981" s="51"/>
      <c r="BF981" s="51"/>
      <c r="BG981" s="51"/>
      <c r="BH981" s="51"/>
      <c r="BI981" s="51"/>
      <c r="BJ981" s="51"/>
      <c r="BK981" s="51"/>
      <c r="BL981" s="51"/>
      <c r="BM981" s="51"/>
      <c r="BN981" s="51"/>
      <c r="BO981" s="51"/>
    </row>
    <row r="982" spans="1:67" ht="31.5" customHeight="1" x14ac:dyDescent="0.25">
      <c r="A982" s="201">
        <v>982</v>
      </c>
      <c r="B982" s="183" t="s">
        <v>4475</v>
      </c>
      <c r="C982" s="183" t="s">
        <v>4471</v>
      </c>
      <c r="D982" s="36" t="s">
        <v>18</v>
      </c>
      <c r="E982" s="36" t="s">
        <v>41</v>
      </c>
      <c r="F982" s="202"/>
      <c r="G982" s="202"/>
      <c r="H982" s="202"/>
      <c r="I982" s="202"/>
      <c r="J982" s="202"/>
      <c r="K982" s="202"/>
      <c r="L982" s="34" t="s">
        <v>2395</v>
      </c>
      <c r="M982" s="183"/>
      <c r="N982" s="183"/>
      <c r="O982" s="184" t="s">
        <v>41</v>
      </c>
      <c r="P982" s="109"/>
      <c r="Q982" s="182" t="s">
        <v>25</v>
      </c>
      <c r="R982" s="109"/>
      <c r="S982" s="183" t="s">
        <v>391</v>
      </c>
      <c r="T982" s="188">
        <v>42803</v>
      </c>
      <c r="U982" s="33" t="s">
        <v>58</v>
      </c>
      <c r="V982" s="45" t="s">
        <v>58</v>
      </c>
      <c r="W982" s="49" t="s">
        <v>59</v>
      </c>
      <c r="X982" s="49" t="s">
        <v>2351</v>
      </c>
      <c r="Y982" s="36"/>
      <c r="Z982" s="36"/>
      <c r="AA982" s="36"/>
      <c r="AB982" s="36">
        <v>1</v>
      </c>
      <c r="AC982" s="36"/>
      <c r="AD982" s="36"/>
      <c r="AE982" s="36"/>
      <c r="AF982" s="51"/>
      <c r="AG982" s="51"/>
      <c r="AH982" s="51">
        <v>1</v>
      </c>
      <c r="AI982" s="51"/>
      <c r="AJ982" s="51"/>
      <c r="AK982" s="51"/>
      <c r="AL982" s="33"/>
      <c r="AM982" s="33"/>
      <c r="AN982" s="186"/>
      <c r="AO982" s="186"/>
      <c r="AP982" s="185"/>
      <c r="AQ982" s="185"/>
      <c r="AR982" s="185"/>
      <c r="AS982" s="185"/>
      <c r="AT982" s="185"/>
      <c r="AU982" s="185"/>
      <c r="AV982" s="185"/>
      <c r="AW982" s="186"/>
      <c r="AX982" s="41"/>
      <c r="AY982" s="41" t="s">
        <v>24</v>
      </c>
      <c r="AZ982" s="41"/>
      <c r="BA982" s="36"/>
      <c r="BB982" s="51"/>
      <c r="BC982" s="33"/>
      <c r="BD982" s="33"/>
      <c r="BE982" s="51"/>
      <c r="BF982" s="51"/>
      <c r="BG982" s="51"/>
      <c r="BH982" s="51"/>
      <c r="BI982" s="51"/>
      <c r="BJ982" s="51"/>
      <c r="BK982" s="51"/>
      <c r="BL982" s="51"/>
      <c r="BM982" s="51"/>
      <c r="BN982" s="51"/>
      <c r="BO982" s="51"/>
    </row>
    <row r="983" spans="1:67" ht="31.5" customHeight="1" x14ac:dyDescent="0.25">
      <c r="A983" s="201">
        <v>983</v>
      </c>
      <c r="B983" s="183" t="s">
        <v>4475</v>
      </c>
      <c r="C983" s="183" t="s">
        <v>4471</v>
      </c>
      <c r="D983" s="36" t="s">
        <v>18</v>
      </c>
      <c r="E983" s="36" t="s">
        <v>41</v>
      </c>
      <c r="F983" s="202"/>
      <c r="G983" s="202"/>
      <c r="H983" s="202"/>
      <c r="I983" s="202"/>
      <c r="J983" s="202"/>
      <c r="K983" s="202"/>
      <c r="L983" s="34" t="s">
        <v>2396</v>
      </c>
      <c r="M983" s="183"/>
      <c r="N983" s="183"/>
      <c r="O983" s="184" t="s">
        <v>41</v>
      </c>
      <c r="P983" s="109"/>
      <c r="Q983" s="182" t="s">
        <v>25</v>
      </c>
      <c r="R983" s="109"/>
      <c r="S983" s="183" t="s">
        <v>391</v>
      </c>
      <c r="T983" s="188">
        <v>42803</v>
      </c>
      <c r="U983" s="33" t="s">
        <v>58</v>
      </c>
      <c r="V983" s="45" t="s">
        <v>58</v>
      </c>
      <c r="W983" s="49" t="s">
        <v>59</v>
      </c>
      <c r="X983" s="49" t="s">
        <v>1371</v>
      </c>
      <c r="Y983" s="36"/>
      <c r="Z983" s="36"/>
      <c r="AA983" s="36"/>
      <c r="AB983" s="36">
        <v>1</v>
      </c>
      <c r="AC983" s="36"/>
      <c r="AD983" s="36"/>
      <c r="AE983" s="36"/>
      <c r="AF983" s="96"/>
      <c r="AG983" s="51">
        <v>1</v>
      </c>
      <c r="AH983" s="51"/>
      <c r="AI983" s="51"/>
      <c r="AJ983" s="51"/>
      <c r="AK983" s="51"/>
      <c r="AL983" s="33"/>
      <c r="AM983" s="33"/>
      <c r="AN983" s="186"/>
      <c r="AO983" s="186"/>
      <c r="AP983" s="185"/>
      <c r="AQ983" s="185"/>
      <c r="AR983" s="185"/>
      <c r="AS983" s="185"/>
      <c r="AT983" s="185"/>
      <c r="AU983" s="185"/>
      <c r="AV983" s="185"/>
      <c r="AW983" s="186"/>
      <c r="AX983" s="41"/>
      <c r="AY983" s="41" t="s">
        <v>24</v>
      </c>
      <c r="AZ983" s="41"/>
      <c r="BA983" s="36"/>
      <c r="BB983" s="51"/>
      <c r="BC983" s="33"/>
      <c r="BD983" s="33"/>
      <c r="BE983" s="51"/>
      <c r="BF983" s="51"/>
      <c r="BG983" s="51"/>
      <c r="BH983" s="51"/>
      <c r="BI983" s="51"/>
      <c r="BJ983" s="51"/>
      <c r="BK983" s="51"/>
      <c r="BL983" s="51"/>
      <c r="BM983" s="51"/>
      <c r="BN983" s="51"/>
      <c r="BO983" s="51"/>
    </row>
    <row r="984" spans="1:67" ht="47.25" customHeight="1" x14ac:dyDescent="0.25">
      <c r="A984" s="201">
        <v>984</v>
      </c>
      <c r="B984" s="183" t="s">
        <v>4475</v>
      </c>
      <c r="C984" s="183" t="s">
        <v>4471</v>
      </c>
      <c r="D984" s="36" t="s">
        <v>18</v>
      </c>
      <c r="E984" s="36" t="s">
        <v>41</v>
      </c>
      <c r="F984" s="202"/>
      <c r="G984" s="202"/>
      <c r="H984" s="202"/>
      <c r="I984" s="202"/>
      <c r="J984" s="202"/>
      <c r="K984" s="202"/>
      <c r="L984" s="34" t="s">
        <v>2397</v>
      </c>
      <c r="M984" s="183"/>
      <c r="N984" s="183"/>
      <c r="O984" s="184" t="s">
        <v>41</v>
      </c>
      <c r="P984" s="109"/>
      <c r="Q984" s="182" t="s">
        <v>25</v>
      </c>
      <c r="R984" s="109"/>
      <c r="S984" s="183" t="s">
        <v>167</v>
      </c>
      <c r="T984" s="33" t="s">
        <v>2398</v>
      </c>
      <c r="U984" s="33" t="s">
        <v>167</v>
      </c>
      <c r="V984" s="45" t="s">
        <v>167</v>
      </c>
      <c r="W984" s="34" t="s">
        <v>2398</v>
      </c>
      <c r="X984" s="34" t="s">
        <v>61</v>
      </c>
      <c r="Y984" s="36"/>
      <c r="Z984" s="36"/>
      <c r="AA984" s="36">
        <v>1</v>
      </c>
      <c r="AB984" s="36"/>
      <c r="AC984" s="36"/>
      <c r="AD984" s="36"/>
      <c r="AE984" s="36"/>
      <c r="AF984" s="96"/>
      <c r="AG984" s="51">
        <v>1</v>
      </c>
      <c r="AH984" s="51"/>
      <c r="AI984" s="51"/>
      <c r="AJ984" s="51"/>
      <c r="AK984" s="51"/>
      <c r="AL984" s="33"/>
      <c r="AM984" s="33"/>
      <c r="AN984" s="186"/>
      <c r="AO984" s="186"/>
      <c r="AP984" s="185"/>
      <c r="AQ984" s="185"/>
      <c r="AR984" s="185"/>
      <c r="AS984" s="185"/>
      <c r="AT984" s="185"/>
      <c r="AU984" s="185"/>
      <c r="AV984" s="185"/>
      <c r="AW984" s="186"/>
      <c r="AX984" s="41"/>
      <c r="AY984" s="35" t="s">
        <v>176</v>
      </c>
      <c r="AZ984" s="41"/>
      <c r="BA984" s="36"/>
      <c r="BB984" s="51"/>
      <c r="BC984" s="33"/>
      <c r="BD984" s="33"/>
      <c r="BE984" s="51"/>
      <c r="BF984" s="51"/>
      <c r="BG984" s="51"/>
      <c r="BH984" s="51"/>
      <c r="BI984" s="51"/>
      <c r="BJ984" s="51"/>
      <c r="BK984" s="51"/>
      <c r="BL984" s="51"/>
      <c r="BM984" s="51"/>
      <c r="BN984" s="51"/>
      <c r="BO984" s="51"/>
    </row>
    <row r="985" spans="1:67" ht="63" customHeight="1" x14ac:dyDescent="0.25">
      <c r="A985" s="201">
        <v>985</v>
      </c>
      <c r="B985" s="182" t="s">
        <v>4485</v>
      </c>
      <c r="C985" s="183" t="s">
        <v>4486</v>
      </c>
      <c r="D985" s="36" t="s">
        <v>18</v>
      </c>
      <c r="E985" s="36" t="s">
        <v>41</v>
      </c>
      <c r="F985" s="202"/>
      <c r="G985" s="202"/>
      <c r="H985" s="202"/>
      <c r="I985" s="202"/>
      <c r="J985" s="202"/>
      <c r="K985" s="202"/>
      <c r="L985" s="34" t="s">
        <v>2399</v>
      </c>
      <c r="M985" s="183"/>
      <c r="N985" s="183"/>
      <c r="O985" s="184" t="s">
        <v>41</v>
      </c>
      <c r="P985" s="109"/>
      <c r="Q985" s="182" t="s">
        <v>25</v>
      </c>
      <c r="R985" s="109"/>
      <c r="S985" s="183" t="s">
        <v>167</v>
      </c>
      <c r="T985" s="33" t="s">
        <v>2400</v>
      </c>
      <c r="U985" s="33" t="s">
        <v>167</v>
      </c>
      <c r="V985" s="45" t="s">
        <v>167</v>
      </c>
      <c r="W985" s="34" t="s">
        <v>2400</v>
      </c>
      <c r="X985" s="34" t="s">
        <v>66</v>
      </c>
      <c r="Y985" s="36"/>
      <c r="Z985" s="36"/>
      <c r="AA985" s="36">
        <v>1</v>
      </c>
      <c r="AB985" s="36"/>
      <c r="AC985" s="36"/>
      <c r="AD985" s="36"/>
      <c r="AE985" s="36"/>
      <c r="AF985" s="96"/>
      <c r="AG985" s="51">
        <v>1</v>
      </c>
      <c r="AH985" s="51"/>
      <c r="AI985" s="51"/>
      <c r="AJ985" s="51"/>
      <c r="AK985" s="51"/>
      <c r="AL985" s="33"/>
      <c r="AM985" s="33"/>
      <c r="AN985" s="185" t="s">
        <v>3176</v>
      </c>
      <c r="AO985" s="185"/>
      <c r="AP985" s="185" t="s">
        <v>3194</v>
      </c>
      <c r="AQ985" s="185" t="s">
        <v>3194</v>
      </c>
      <c r="AR985" s="185" t="s">
        <v>3194</v>
      </c>
      <c r="AS985" s="185" t="s">
        <v>2694</v>
      </c>
      <c r="AT985" s="185"/>
      <c r="AU985" s="185"/>
      <c r="AV985" s="185"/>
      <c r="AW985" s="186"/>
      <c r="AX985" s="185"/>
      <c r="AY985" s="35" t="s">
        <v>46</v>
      </c>
      <c r="AZ985" s="41"/>
      <c r="BA985" s="36"/>
      <c r="BB985" s="51"/>
      <c r="BC985" s="33"/>
      <c r="BD985" s="33"/>
      <c r="BE985" s="51"/>
      <c r="BF985" s="51"/>
      <c r="BG985" s="51"/>
      <c r="BH985" s="51"/>
      <c r="BI985" s="51"/>
      <c r="BJ985" s="51"/>
      <c r="BK985" s="51"/>
      <c r="BL985" s="51"/>
      <c r="BM985" s="51"/>
      <c r="BN985" s="51"/>
      <c r="BO985" s="51"/>
    </row>
    <row r="986" spans="1:67" ht="260.25" customHeight="1" x14ac:dyDescent="0.25">
      <c r="A986" s="201">
        <v>986</v>
      </c>
      <c r="B986" s="182" t="s">
        <v>4487</v>
      </c>
      <c r="C986" s="183" t="s">
        <v>4488</v>
      </c>
      <c r="D986" s="33" t="s">
        <v>1030</v>
      </c>
      <c r="E986" s="36" t="s">
        <v>63</v>
      </c>
      <c r="F986" s="202" t="s">
        <v>66</v>
      </c>
      <c r="G986" s="202"/>
      <c r="H986" s="202"/>
      <c r="I986" s="202"/>
      <c r="J986" s="202"/>
      <c r="K986" s="202"/>
      <c r="L986" s="34" t="s">
        <v>2401</v>
      </c>
      <c r="M986" s="183" t="s">
        <v>66</v>
      </c>
      <c r="N986" s="183" t="s">
        <v>1246</v>
      </c>
      <c r="O986" s="184" t="s">
        <v>3183</v>
      </c>
      <c r="P986" s="109"/>
      <c r="Q986" s="182" t="s">
        <v>3184</v>
      </c>
      <c r="R986" s="109"/>
      <c r="S986" s="183"/>
      <c r="T986" s="33"/>
      <c r="U986" s="33" t="s">
        <v>58</v>
      </c>
      <c r="V986" s="45" t="s">
        <v>58</v>
      </c>
      <c r="W986" s="34" t="s">
        <v>1246</v>
      </c>
      <c r="X986" s="34" t="s">
        <v>1168</v>
      </c>
      <c r="Y986" s="36"/>
      <c r="Z986" s="36"/>
      <c r="AA986" s="36"/>
      <c r="AB986" s="36">
        <v>1</v>
      </c>
      <c r="AC986" s="36"/>
      <c r="AD986" s="36"/>
      <c r="AE986" s="36"/>
      <c r="AF986" s="51"/>
      <c r="AG986" s="51"/>
      <c r="AH986" s="51"/>
      <c r="AI986" s="51">
        <v>1</v>
      </c>
      <c r="AJ986" s="51"/>
      <c r="AK986" s="51"/>
      <c r="AL986" s="33"/>
      <c r="AM986" s="33"/>
      <c r="AN986" s="186"/>
      <c r="AO986" s="186"/>
      <c r="AP986" s="185"/>
      <c r="AQ986" s="185"/>
      <c r="AR986" s="185"/>
      <c r="AS986" s="185"/>
      <c r="AT986" s="185"/>
      <c r="AU986" s="185"/>
      <c r="AV986" s="185"/>
      <c r="AW986" s="186"/>
      <c r="AX986" s="41"/>
      <c r="AY986" s="41" t="s">
        <v>24</v>
      </c>
      <c r="AZ986" s="41"/>
      <c r="BA986" s="36"/>
      <c r="BB986" s="51"/>
      <c r="BC986" s="33"/>
      <c r="BD986" s="33"/>
      <c r="BE986" s="51"/>
      <c r="BF986" s="51"/>
      <c r="BG986" s="51"/>
      <c r="BH986" s="51"/>
      <c r="BI986" s="51"/>
      <c r="BJ986" s="51"/>
      <c r="BK986" s="51"/>
      <c r="BL986" s="51"/>
      <c r="BM986" s="51"/>
      <c r="BN986" s="51"/>
      <c r="BO986" s="51"/>
    </row>
    <row r="987" spans="1:67" ht="263.25" customHeight="1" x14ac:dyDescent="0.25">
      <c r="A987" s="201">
        <v>987</v>
      </c>
      <c r="B987" s="182" t="s">
        <v>4487</v>
      </c>
      <c r="C987" s="183" t="s">
        <v>4488</v>
      </c>
      <c r="D987" s="33" t="s">
        <v>1030</v>
      </c>
      <c r="E987" s="36" t="s">
        <v>63</v>
      </c>
      <c r="F987" s="202" t="s">
        <v>66</v>
      </c>
      <c r="G987" s="202"/>
      <c r="H987" s="202"/>
      <c r="I987" s="202"/>
      <c r="J987" s="202"/>
      <c r="K987" s="202"/>
      <c r="L987" s="34" t="s">
        <v>2402</v>
      </c>
      <c r="M987" s="183" t="s">
        <v>3185</v>
      </c>
      <c r="N987" s="183" t="s">
        <v>2403</v>
      </c>
      <c r="O987" s="184" t="s">
        <v>3183</v>
      </c>
      <c r="P987" s="109"/>
      <c r="Q987" s="182" t="s">
        <v>3184</v>
      </c>
      <c r="R987" s="109"/>
      <c r="S987" s="183"/>
      <c r="T987" s="33"/>
      <c r="U987" s="33" t="s">
        <v>58</v>
      </c>
      <c r="V987" s="45" t="s">
        <v>58</v>
      </c>
      <c r="W987" s="34" t="s">
        <v>2403</v>
      </c>
      <c r="X987" s="34" t="s">
        <v>66</v>
      </c>
      <c r="Y987" s="36"/>
      <c r="Z987" s="36"/>
      <c r="AA987" s="36"/>
      <c r="AB987" s="36">
        <v>1</v>
      </c>
      <c r="AC987" s="36"/>
      <c r="AD987" s="36"/>
      <c r="AE987" s="36"/>
      <c r="AF987" s="51"/>
      <c r="AG987" s="51"/>
      <c r="AH987" s="51"/>
      <c r="AI987" s="51">
        <v>1</v>
      </c>
      <c r="AJ987" s="51"/>
      <c r="AK987" s="51"/>
      <c r="AL987" s="33"/>
      <c r="AM987" s="33"/>
      <c r="AN987" s="186"/>
      <c r="AO987" s="186"/>
      <c r="AP987" s="185"/>
      <c r="AQ987" s="185"/>
      <c r="AR987" s="185"/>
      <c r="AS987" s="185"/>
      <c r="AT987" s="185"/>
      <c r="AU987" s="185"/>
      <c r="AV987" s="185"/>
      <c r="AW987" s="186"/>
      <c r="AX987" s="41"/>
      <c r="AY987" s="41" t="s">
        <v>24</v>
      </c>
      <c r="AZ987" s="41"/>
      <c r="BA987" s="36"/>
      <c r="BB987" s="51"/>
      <c r="BC987" s="33"/>
      <c r="BD987" s="33"/>
      <c r="BE987" s="51"/>
      <c r="BF987" s="51"/>
      <c r="BG987" s="51"/>
      <c r="BH987" s="51"/>
      <c r="BI987" s="51"/>
      <c r="BJ987" s="51"/>
      <c r="BK987" s="51"/>
      <c r="BL987" s="51"/>
      <c r="BM987" s="51"/>
      <c r="BN987" s="51"/>
      <c r="BO987" s="51"/>
    </row>
    <row r="988" spans="1:67" ht="94.5" customHeight="1" x14ac:dyDescent="0.25">
      <c r="A988" s="201">
        <v>988</v>
      </c>
      <c r="B988" s="182" t="s">
        <v>4487</v>
      </c>
      <c r="C988" s="183" t="s">
        <v>4488</v>
      </c>
      <c r="D988" s="33" t="s">
        <v>1030</v>
      </c>
      <c r="E988" s="36" t="s">
        <v>63</v>
      </c>
      <c r="F988" s="202" t="s">
        <v>66</v>
      </c>
      <c r="G988" s="202"/>
      <c r="H988" s="202"/>
      <c r="I988" s="202"/>
      <c r="J988" s="202"/>
      <c r="K988" s="202"/>
      <c r="L988" s="34" t="s">
        <v>2404</v>
      </c>
      <c r="M988" s="183" t="s">
        <v>3185</v>
      </c>
      <c r="N988" s="183" t="s">
        <v>2405</v>
      </c>
      <c r="O988" s="184" t="s">
        <v>3183</v>
      </c>
      <c r="P988" s="109"/>
      <c r="Q988" s="182" t="s">
        <v>3184</v>
      </c>
      <c r="R988" s="109"/>
      <c r="S988" s="183"/>
      <c r="T988" s="33"/>
      <c r="U988" s="33" t="s">
        <v>58</v>
      </c>
      <c r="V988" s="45" t="s">
        <v>58</v>
      </c>
      <c r="W988" s="34" t="s">
        <v>2405</v>
      </c>
      <c r="X988" s="34" t="s">
        <v>66</v>
      </c>
      <c r="Y988" s="36"/>
      <c r="Z988" s="36"/>
      <c r="AA988" s="36"/>
      <c r="AB988" s="36">
        <v>1</v>
      </c>
      <c r="AC988" s="36"/>
      <c r="AD988" s="36"/>
      <c r="AE988" s="36"/>
      <c r="AF988" s="51"/>
      <c r="AG988" s="51"/>
      <c r="AH988" s="51"/>
      <c r="AI988" s="51">
        <v>1</v>
      </c>
      <c r="AJ988" s="51"/>
      <c r="AK988" s="51"/>
      <c r="AL988" s="33"/>
      <c r="AM988" s="33"/>
      <c r="AN988" s="186"/>
      <c r="AO988" s="186"/>
      <c r="AP988" s="185"/>
      <c r="AQ988" s="185"/>
      <c r="AR988" s="185"/>
      <c r="AS988" s="185"/>
      <c r="AT988" s="185"/>
      <c r="AU988" s="185"/>
      <c r="AV988" s="185"/>
      <c r="AW988" s="186"/>
      <c r="AX988" s="41"/>
      <c r="AY988" s="41" t="s">
        <v>24</v>
      </c>
      <c r="AZ988" s="41"/>
      <c r="BA988" s="36"/>
      <c r="BB988" s="51"/>
      <c r="BC988" s="33"/>
      <c r="BD988" s="33"/>
      <c r="BE988" s="51"/>
      <c r="BF988" s="51"/>
      <c r="BG988" s="51"/>
      <c r="BH988" s="51"/>
      <c r="BI988" s="51"/>
      <c r="BJ988" s="51"/>
      <c r="BK988" s="51"/>
      <c r="BL988" s="51"/>
      <c r="BM988" s="51"/>
      <c r="BN988" s="51"/>
      <c r="BO988" s="51"/>
    </row>
    <row r="989" spans="1:67" ht="166.5" customHeight="1" x14ac:dyDescent="0.25">
      <c r="A989" s="201">
        <v>989</v>
      </c>
      <c r="B989" s="182" t="s">
        <v>4487</v>
      </c>
      <c r="C989" s="183" t="s">
        <v>4488</v>
      </c>
      <c r="D989" s="33" t="s">
        <v>1030</v>
      </c>
      <c r="E989" s="36" t="s">
        <v>63</v>
      </c>
      <c r="F989" s="202" t="s">
        <v>66</v>
      </c>
      <c r="G989" s="202"/>
      <c r="H989" s="202"/>
      <c r="I989" s="202"/>
      <c r="J989" s="202"/>
      <c r="K989" s="202"/>
      <c r="L989" s="34" t="s">
        <v>2406</v>
      </c>
      <c r="M989" s="183" t="s">
        <v>3185</v>
      </c>
      <c r="N989" s="183" t="s">
        <v>4489</v>
      </c>
      <c r="O989" s="184" t="s">
        <v>3183</v>
      </c>
      <c r="P989" s="109"/>
      <c r="Q989" s="182" t="s">
        <v>3184</v>
      </c>
      <c r="R989" s="109"/>
      <c r="S989" s="183"/>
      <c r="T989" s="33"/>
      <c r="U989" s="33" t="s">
        <v>58</v>
      </c>
      <c r="V989" s="45" t="s">
        <v>58</v>
      </c>
      <c r="W989" s="34" t="s">
        <v>2407</v>
      </c>
      <c r="X989" s="34" t="s">
        <v>23</v>
      </c>
      <c r="Y989" s="36"/>
      <c r="Z989" s="36"/>
      <c r="AA989" s="36"/>
      <c r="AB989" s="36">
        <v>1</v>
      </c>
      <c r="AC989" s="36"/>
      <c r="AD989" s="36"/>
      <c r="AE989" s="36"/>
      <c r="AF989" s="51"/>
      <c r="AG989" s="51"/>
      <c r="AH989" s="51"/>
      <c r="AI989" s="51">
        <v>1</v>
      </c>
      <c r="AJ989" s="51"/>
      <c r="AK989" s="51"/>
      <c r="AL989" s="33"/>
      <c r="AM989" s="33"/>
      <c r="AN989" s="186"/>
      <c r="AO989" s="186"/>
      <c r="AP989" s="185"/>
      <c r="AQ989" s="185"/>
      <c r="AR989" s="185"/>
      <c r="AS989" s="185"/>
      <c r="AT989" s="185"/>
      <c r="AU989" s="185"/>
      <c r="AV989" s="185"/>
      <c r="AW989" s="186"/>
      <c r="AX989" s="41"/>
      <c r="AY989" s="35" t="s">
        <v>24</v>
      </c>
      <c r="AZ989" s="41"/>
      <c r="BA989" s="36"/>
      <c r="BB989" s="51"/>
      <c r="BC989" s="33"/>
      <c r="BD989" s="33">
        <v>2</v>
      </c>
      <c r="BE989" s="51"/>
      <c r="BF989" s="51"/>
      <c r="BG989" s="51"/>
      <c r="BH989" s="51"/>
      <c r="BI989" s="51"/>
      <c r="BJ989" s="51"/>
      <c r="BK989" s="51"/>
      <c r="BL989" s="51"/>
      <c r="BM989" s="51"/>
      <c r="BN989" s="51"/>
      <c r="BO989" s="51"/>
    </row>
    <row r="990" spans="1:67" ht="151.5" customHeight="1" x14ac:dyDescent="0.25">
      <c r="A990" s="201">
        <v>990</v>
      </c>
      <c r="B990" s="182" t="s">
        <v>4487</v>
      </c>
      <c r="C990" s="183" t="s">
        <v>4488</v>
      </c>
      <c r="D990" s="33" t="s">
        <v>1030</v>
      </c>
      <c r="E990" s="36" t="s">
        <v>41</v>
      </c>
      <c r="F990" s="202" t="s">
        <v>66</v>
      </c>
      <c r="G990" s="202"/>
      <c r="H990" s="202"/>
      <c r="I990" s="202"/>
      <c r="J990" s="202"/>
      <c r="K990" s="202"/>
      <c r="L990" s="34" t="s">
        <v>2408</v>
      </c>
      <c r="M990" s="183"/>
      <c r="N990" s="183" t="s">
        <v>2409</v>
      </c>
      <c r="O990" s="184" t="s">
        <v>41</v>
      </c>
      <c r="P990" s="109"/>
      <c r="Q990" s="182" t="s">
        <v>25</v>
      </c>
      <c r="R990" s="109"/>
      <c r="S990" s="183" t="s">
        <v>391</v>
      </c>
      <c r="T990" s="33" t="s">
        <v>4490</v>
      </c>
      <c r="U990" s="33" t="s">
        <v>58</v>
      </c>
      <c r="V990" s="45" t="s">
        <v>58</v>
      </c>
      <c r="W990" s="34" t="s">
        <v>2409</v>
      </c>
      <c r="X990" s="34" t="s">
        <v>66</v>
      </c>
      <c r="Y990" s="36"/>
      <c r="Z990" s="36"/>
      <c r="AA990" s="36"/>
      <c r="AB990" s="36">
        <v>1</v>
      </c>
      <c r="AC990" s="36"/>
      <c r="AD990" s="36"/>
      <c r="AE990" s="36"/>
      <c r="AF990" s="51"/>
      <c r="AG990" s="51">
        <v>1</v>
      </c>
      <c r="AH990" s="51"/>
      <c r="AI990" s="51"/>
      <c r="AJ990" s="51"/>
      <c r="AK990" s="36">
        <v>1</v>
      </c>
      <c r="AL990" s="33" t="s">
        <v>3156</v>
      </c>
      <c r="AM990" s="33"/>
      <c r="AN990" s="185"/>
      <c r="AO990" s="185"/>
      <c r="AP990" s="185"/>
      <c r="AQ990" s="185"/>
      <c r="AR990" s="185"/>
      <c r="AS990" s="185"/>
      <c r="AT990" s="185"/>
      <c r="AU990" s="185"/>
      <c r="AV990" s="185"/>
      <c r="AW990" s="186"/>
      <c r="AX990" s="41"/>
      <c r="AY990" s="41" t="s">
        <v>24</v>
      </c>
      <c r="AZ990" s="41"/>
      <c r="BA990" s="36"/>
      <c r="BB990" s="51"/>
      <c r="BC990" s="33"/>
      <c r="BD990" s="33"/>
      <c r="BE990" s="51"/>
      <c r="BF990" s="51"/>
      <c r="BG990" s="51"/>
      <c r="BH990" s="51"/>
      <c r="BI990" s="51"/>
      <c r="BJ990" s="51"/>
      <c r="BK990" s="51"/>
      <c r="BL990" s="51"/>
      <c r="BM990" s="51"/>
      <c r="BN990" s="51"/>
      <c r="BO990" s="51"/>
    </row>
    <row r="991" spans="1:67" ht="162" customHeight="1" x14ac:dyDescent="0.25">
      <c r="A991" s="201">
        <v>991</v>
      </c>
      <c r="B991" s="182" t="s">
        <v>4487</v>
      </c>
      <c r="C991" s="183" t="s">
        <v>4488</v>
      </c>
      <c r="D991" s="33" t="s">
        <v>1030</v>
      </c>
      <c r="E991" s="36" t="s">
        <v>41</v>
      </c>
      <c r="F991" s="202" t="s">
        <v>66</v>
      </c>
      <c r="G991" s="202"/>
      <c r="H991" s="202"/>
      <c r="I991" s="202"/>
      <c r="J991" s="202"/>
      <c r="K991" s="202"/>
      <c r="L991" s="34" t="s">
        <v>2410</v>
      </c>
      <c r="M991" s="183"/>
      <c r="N991" s="183" t="s">
        <v>2411</v>
      </c>
      <c r="O991" s="184" t="s">
        <v>41</v>
      </c>
      <c r="P991" s="109"/>
      <c r="Q991" s="182" t="s">
        <v>25</v>
      </c>
      <c r="R991" s="109"/>
      <c r="S991" s="183"/>
      <c r="T991" s="33"/>
      <c r="U991" s="33" t="s">
        <v>21</v>
      </c>
      <c r="V991" s="45" t="s">
        <v>21</v>
      </c>
      <c r="W991" s="34" t="s">
        <v>2411</v>
      </c>
      <c r="X991" s="34" t="s">
        <v>451</v>
      </c>
      <c r="Y991" s="36">
        <v>1</v>
      </c>
      <c r="Z991" s="36"/>
      <c r="AA991" s="36"/>
      <c r="AB991" s="36"/>
      <c r="AC991" s="36"/>
      <c r="AD991" s="36"/>
      <c r="AE991" s="36"/>
      <c r="AF991" s="51"/>
      <c r="AG991" s="51">
        <v>1</v>
      </c>
      <c r="AH991" s="51"/>
      <c r="AI991" s="51"/>
      <c r="AJ991" s="51"/>
      <c r="AK991" s="36">
        <v>1</v>
      </c>
      <c r="AL991" s="33" t="s">
        <v>3156</v>
      </c>
      <c r="AM991" s="33"/>
      <c r="AN991" s="185"/>
      <c r="AO991" s="185"/>
      <c r="AP991" s="185"/>
      <c r="AQ991" s="185"/>
      <c r="AR991" s="185"/>
      <c r="AS991" s="185"/>
      <c r="AT991" s="185"/>
      <c r="AU991" s="185"/>
      <c r="AV991" s="185"/>
      <c r="AW991" s="186"/>
      <c r="AX991" s="41"/>
      <c r="AY991" s="41" t="s">
        <v>24</v>
      </c>
      <c r="AZ991" s="41"/>
      <c r="BA991" s="36"/>
      <c r="BB991" s="51"/>
      <c r="BC991" s="33"/>
      <c r="BD991" s="33"/>
      <c r="BE991" s="51"/>
      <c r="BF991" s="51"/>
      <c r="BG991" s="51"/>
      <c r="BH991" s="51"/>
      <c r="BI991" s="51"/>
      <c r="BJ991" s="51"/>
      <c r="BK991" s="51"/>
      <c r="BL991" s="51"/>
      <c r="BM991" s="51"/>
      <c r="BN991" s="51"/>
      <c r="BO991" s="51"/>
    </row>
    <row r="992" spans="1:67" ht="109.5" customHeight="1" x14ac:dyDescent="0.25">
      <c r="A992" s="201">
        <v>992</v>
      </c>
      <c r="B992" s="182" t="s">
        <v>4487</v>
      </c>
      <c r="C992" s="183" t="s">
        <v>4488</v>
      </c>
      <c r="D992" s="33" t="s">
        <v>1030</v>
      </c>
      <c r="E992" s="36" t="s">
        <v>41</v>
      </c>
      <c r="F992" s="202" t="s">
        <v>66</v>
      </c>
      <c r="G992" s="202"/>
      <c r="H992" s="202"/>
      <c r="I992" s="202"/>
      <c r="J992" s="202"/>
      <c r="K992" s="202"/>
      <c r="L992" s="34" t="s">
        <v>2412</v>
      </c>
      <c r="M992" s="183"/>
      <c r="N992" s="183" t="s">
        <v>2409</v>
      </c>
      <c r="O992" s="184" t="s">
        <v>41</v>
      </c>
      <c r="P992" s="109"/>
      <c r="Q992" s="182" t="s">
        <v>25</v>
      </c>
      <c r="R992" s="109"/>
      <c r="S992" s="183" t="s">
        <v>391</v>
      </c>
      <c r="T992" s="33" t="s">
        <v>4490</v>
      </c>
      <c r="U992" s="33" t="s">
        <v>58</v>
      </c>
      <c r="V992" s="45" t="s">
        <v>58</v>
      </c>
      <c r="W992" s="34" t="s">
        <v>2409</v>
      </c>
      <c r="X992" s="34" t="s">
        <v>66</v>
      </c>
      <c r="Y992" s="36"/>
      <c r="Z992" s="36"/>
      <c r="AA992" s="36"/>
      <c r="AB992" s="36">
        <v>1</v>
      </c>
      <c r="AC992" s="36"/>
      <c r="AD992" s="36"/>
      <c r="AE992" s="36"/>
      <c r="AF992" s="51"/>
      <c r="AG992" s="51">
        <v>1</v>
      </c>
      <c r="AH992" s="51"/>
      <c r="AI992" s="51"/>
      <c r="AJ992" s="51"/>
      <c r="AK992" s="36">
        <v>1</v>
      </c>
      <c r="AL992" s="33" t="s">
        <v>3156</v>
      </c>
      <c r="AM992" s="33"/>
      <c r="AN992" s="185"/>
      <c r="AO992" s="185"/>
      <c r="AP992" s="185"/>
      <c r="AQ992" s="185"/>
      <c r="AR992" s="185"/>
      <c r="AS992" s="185"/>
      <c r="AT992" s="185"/>
      <c r="AU992" s="185"/>
      <c r="AV992" s="185"/>
      <c r="AW992" s="186"/>
      <c r="AX992" s="41"/>
      <c r="AY992" s="41" t="s">
        <v>24</v>
      </c>
      <c r="AZ992" s="41"/>
      <c r="BA992" s="36"/>
      <c r="BB992" s="51"/>
      <c r="BC992" s="33"/>
      <c r="BD992" s="33"/>
      <c r="BE992" s="51"/>
      <c r="BF992" s="51"/>
      <c r="BG992" s="51"/>
      <c r="BH992" s="51"/>
      <c r="BI992" s="51"/>
      <c r="BJ992" s="51"/>
      <c r="BK992" s="51"/>
      <c r="BL992" s="51"/>
      <c r="BM992" s="51"/>
      <c r="BN992" s="51"/>
      <c r="BO992" s="51"/>
    </row>
    <row r="993" spans="1:67" ht="105.75" customHeight="1" x14ac:dyDescent="0.25">
      <c r="A993" s="201">
        <v>993</v>
      </c>
      <c r="B993" s="182" t="s">
        <v>4487</v>
      </c>
      <c r="C993" s="183" t="s">
        <v>4488</v>
      </c>
      <c r="D993" s="33" t="s">
        <v>1030</v>
      </c>
      <c r="E993" s="36" t="s">
        <v>41</v>
      </c>
      <c r="F993" s="202" t="s">
        <v>66</v>
      </c>
      <c r="G993" s="202"/>
      <c r="H993" s="202"/>
      <c r="I993" s="202"/>
      <c r="J993" s="202"/>
      <c r="K993" s="202"/>
      <c r="L993" s="227" t="s">
        <v>2412</v>
      </c>
      <c r="M993" s="183"/>
      <c r="N993" s="183" t="s">
        <v>2357</v>
      </c>
      <c r="O993" s="184" t="s">
        <v>41</v>
      </c>
      <c r="P993" s="109"/>
      <c r="Q993" s="182" t="s">
        <v>25</v>
      </c>
      <c r="R993" s="109"/>
      <c r="S993" s="183"/>
      <c r="T993" s="33"/>
      <c r="U993" s="33" t="s">
        <v>58</v>
      </c>
      <c r="V993" s="45" t="s">
        <v>58</v>
      </c>
      <c r="W993" s="34" t="s">
        <v>2357</v>
      </c>
      <c r="X993" s="34" t="s">
        <v>451</v>
      </c>
      <c r="Y993" s="36"/>
      <c r="Z993" s="36"/>
      <c r="AA993" s="36"/>
      <c r="AB993" s="36">
        <v>1</v>
      </c>
      <c r="AC993" s="36"/>
      <c r="AD993" s="36"/>
      <c r="AE993" s="36"/>
      <c r="AF993" s="51"/>
      <c r="AG993" s="51">
        <v>1</v>
      </c>
      <c r="AH993" s="51"/>
      <c r="AI993" s="51"/>
      <c r="AJ993" s="51"/>
      <c r="AK993" s="51"/>
      <c r="AL993" s="33" t="s">
        <v>3156</v>
      </c>
      <c r="AM993" s="33"/>
      <c r="AN993" s="185"/>
      <c r="AO993" s="185"/>
      <c r="AP993" s="185"/>
      <c r="AQ993" s="185"/>
      <c r="AR993" s="185"/>
      <c r="AS993" s="185"/>
      <c r="AT993" s="185"/>
      <c r="AU993" s="185"/>
      <c r="AV993" s="185"/>
      <c r="AW993" s="186"/>
      <c r="AX993" s="41"/>
      <c r="AY993" s="41" t="s">
        <v>24</v>
      </c>
      <c r="AZ993" s="41"/>
      <c r="BA993" s="36"/>
      <c r="BB993" s="51"/>
      <c r="BC993" s="33"/>
      <c r="BD993" s="33"/>
      <c r="BE993" s="51"/>
      <c r="BF993" s="51"/>
      <c r="BG993" s="51"/>
      <c r="BH993" s="51"/>
      <c r="BI993" s="51"/>
      <c r="BJ993" s="51"/>
      <c r="BK993" s="51"/>
      <c r="BL993" s="51"/>
      <c r="BM993" s="51"/>
      <c r="BN993" s="51"/>
      <c r="BO993" s="51"/>
    </row>
    <row r="994" spans="1:67" ht="108.75" customHeight="1" x14ac:dyDescent="0.25">
      <c r="A994" s="201">
        <v>994</v>
      </c>
      <c r="B994" s="182" t="s">
        <v>4487</v>
      </c>
      <c r="C994" s="183" t="s">
        <v>4488</v>
      </c>
      <c r="D994" s="33" t="s">
        <v>1030</v>
      </c>
      <c r="E994" s="36" t="s">
        <v>41</v>
      </c>
      <c r="F994" s="202" t="s">
        <v>66</v>
      </c>
      <c r="G994" s="202"/>
      <c r="H994" s="202"/>
      <c r="I994" s="202"/>
      <c r="J994" s="202"/>
      <c r="K994" s="202"/>
      <c r="L994" s="34" t="s">
        <v>2413</v>
      </c>
      <c r="M994" s="183"/>
      <c r="N994" s="183" t="s">
        <v>4492</v>
      </c>
      <c r="O994" s="184" t="s">
        <v>41</v>
      </c>
      <c r="P994" s="109"/>
      <c r="Q994" s="182" t="s">
        <v>25</v>
      </c>
      <c r="R994" s="109"/>
      <c r="S994" s="183" t="s">
        <v>391</v>
      </c>
      <c r="T994" s="33" t="s">
        <v>4490</v>
      </c>
      <c r="U994" s="33" t="s">
        <v>58</v>
      </c>
      <c r="V994" s="45" t="s">
        <v>58</v>
      </c>
      <c r="W994" s="34" t="s">
        <v>2414</v>
      </c>
      <c r="X994" s="34" t="s">
        <v>66</v>
      </c>
      <c r="Y994" s="36"/>
      <c r="Z994" s="36"/>
      <c r="AA994" s="36"/>
      <c r="AB994" s="36">
        <v>1</v>
      </c>
      <c r="AC994" s="36"/>
      <c r="AD994" s="36"/>
      <c r="AE994" s="36"/>
      <c r="AF994" s="51"/>
      <c r="AG994" s="51">
        <v>1</v>
      </c>
      <c r="AH994" s="51"/>
      <c r="AI994" s="51"/>
      <c r="AJ994" s="51"/>
      <c r="AK994" s="51"/>
      <c r="AL994" s="33" t="s">
        <v>3156</v>
      </c>
      <c r="AM994" s="33"/>
      <c r="AN994" s="185"/>
      <c r="AO994" s="185"/>
      <c r="AP994" s="185"/>
      <c r="AQ994" s="185"/>
      <c r="AR994" s="185"/>
      <c r="AS994" s="185"/>
      <c r="AT994" s="185"/>
      <c r="AU994" s="185"/>
      <c r="AV994" s="185"/>
      <c r="AW994" s="186"/>
      <c r="AX994" s="41"/>
      <c r="AY994" s="41" t="s">
        <v>24</v>
      </c>
      <c r="AZ994" s="41"/>
      <c r="BA994" s="36"/>
      <c r="BB994" s="51"/>
      <c r="BC994" s="33"/>
      <c r="BD994" s="33"/>
      <c r="BE994" s="51"/>
      <c r="BF994" s="51"/>
      <c r="BG994" s="51"/>
      <c r="BH994" s="51"/>
      <c r="BI994" s="51"/>
      <c r="BJ994" s="51"/>
      <c r="BK994" s="51"/>
      <c r="BL994" s="51"/>
      <c r="BM994" s="51"/>
      <c r="BN994" s="51"/>
      <c r="BO994" s="51"/>
    </row>
    <row r="995" spans="1:67" ht="108.75" customHeight="1" x14ac:dyDescent="0.25">
      <c r="A995" s="201">
        <v>995</v>
      </c>
      <c r="B995" s="182" t="s">
        <v>4487</v>
      </c>
      <c r="C995" s="183" t="s">
        <v>4488</v>
      </c>
      <c r="D995" s="33" t="s">
        <v>1030</v>
      </c>
      <c r="E995" s="36" t="s">
        <v>41</v>
      </c>
      <c r="F995" s="202" t="s">
        <v>66</v>
      </c>
      <c r="G995" s="202"/>
      <c r="H995" s="202"/>
      <c r="I995" s="202"/>
      <c r="J995" s="202"/>
      <c r="K995" s="202"/>
      <c r="L995" s="34" t="s">
        <v>2415</v>
      </c>
      <c r="M995" s="183"/>
      <c r="N995" s="183" t="s">
        <v>4493</v>
      </c>
      <c r="O995" s="184" t="s">
        <v>41</v>
      </c>
      <c r="P995" s="109"/>
      <c r="Q995" s="182" t="s">
        <v>25</v>
      </c>
      <c r="R995" s="109"/>
      <c r="S995" s="183" t="s">
        <v>391</v>
      </c>
      <c r="T995" s="33" t="s">
        <v>4490</v>
      </c>
      <c r="U995" s="33" t="s">
        <v>58</v>
      </c>
      <c r="V995" s="45" t="s">
        <v>58</v>
      </c>
      <c r="W995" s="34" t="s">
        <v>2414</v>
      </c>
      <c r="X995" s="34" t="s">
        <v>66</v>
      </c>
      <c r="Y995" s="36"/>
      <c r="Z995" s="36"/>
      <c r="AA995" s="36"/>
      <c r="AB995" s="36">
        <v>1</v>
      </c>
      <c r="AC995" s="36"/>
      <c r="AD995" s="36"/>
      <c r="AE995" s="36"/>
      <c r="AF995" s="51"/>
      <c r="AG995" s="51">
        <v>1</v>
      </c>
      <c r="AH995" s="51"/>
      <c r="AI995" s="51"/>
      <c r="AJ995" s="51"/>
      <c r="AK995" s="51"/>
      <c r="AL995" s="33" t="s">
        <v>3156</v>
      </c>
      <c r="AM995" s="33"/>
      <c r="AN995" s="185"/>
      <c r="AO995" s="185"/>
      <c r="AP995" s="185"/>
      <c r="AQ995" s="185"/>
      <c r="AR995" s="185"/>
      <c r="AS995" s="185"/>
      <c r="AT995" s="185"/>
      <c r="AU995" s="185"/>
      <c r="AV995" s="185"/>
      <c r="AW995" s="186"/>
      <c r="AX995" s="41"/>
      <c r="AY995" s="41" t="s">
        <v>24</v>
      </c>
      <c r="AZ995" s="41"/>
      <c r="BA995" s="36"/>
      <c r="BB995" s="51"/>
      <c r="BC995" s="33"/>
      <c r="BD995" s="33"/>
      <c r="BE995" s="51"/>
      <c r="BF995" s="51"/>
      <c r="BG995" s="51"/>
      <c r="BH995" s="51"/>
      <c r="BI995" s="51"/>
      <c r="BJ995" s="51"/>
      <c r="BK995" s="51"/>
      <c r="BL995" s="51"/>
      <c r="BM995" s="51"/>
      <c r="BN995" s="51"/>
      <c r="BO995" s="51"/>
    </row>
    <row r="996" spans="1:67" ht="108.75" customHeight="1" x14ac:dyDescent="0.25">
      <c r="A996" s="201">
        <v>996</v>
      </c>
      <c r="B996" s="182" t="s">
        <v>4487</v>
      </c>
      <c r="C996" s="183" t="s">
        <v>4488</v>
      </c>
      <c r="D996" s="33" t="s">
        <v>1030</v>
      </c>
      <c r="E996" s="36" t="s">
        <v>41</v>
      </c>
      <c r="F996" s="202" t="s">
        <v>66</v>
      </c>
      <c r="G996" s="202"/>
      <c r="H996" s="202"/>
      <c r="I996" s="202"/>
      <c r="J996" s="202"/>
      <c r="K996" s="202"/>
      <c r="L996" s="34" t="s">
        <v>2416</v>
      </c>
      <c r="M996" s="183"/>
      <c r="N996" s="183" t="s">
        <v>4493</v>
      </c>
      <c r="O996" s="184" t="s">
        <v>41</v>
      </c>
      <c r="P996" s="109"/>
      <c r="Q996" s="182" t="s">
        <v>25</v>
      </c>
      <c r="R996" s="109"/>
      <c r="S996" s="183" t="s">
        <v>391</v>
      </c>
      <c r="T996" s="33" t="s">
        <v>4490</v>
      </c>
      <c r="U996" s="33" t="s">
        <v>58</v>
      </c>
      <c r="V996" s="45" t="s">
        <v>58</v>
      </c>
      <c r="W996" s="34" t="s">
        <v>2414</v>
      </c>
      <c r="X996" s="34" t="s">
        <v>66</v>
      </c>
      <c r="Y996" s="36"/>
      <c r="Z996" s="36"/>
      <c r="AA996" s="36"/>
      <c r="AB996" s="36">
        <v>1</v>
      </c>
      <c r="AC996" s="36"/>
      <c r="AD996" s="36"/>
      <c r="AE996" s="36"/>
      <c r="AF996" s="51"/>
      <c r="AG996" s="51">
        <v>1</v>
      </c>
      <c r="AH996" s="51"/>
      <c r="AI996" s="51"/>
      <c r="AJ996" s="51"/>
      <c r="AK996" s="36">
        <v>1</v>
      </c>
      <c r="AL996" s="33" t="s">
        <v>3156</v>
      </c>
      <c r="AM996" s="33"/>
      <c r="AN996" s="185"/>
      <c r="AO996" s="185"/>
      <c r="AP996" s="185"/>
      <c r="AQ996" s="185"/>
      <c r="AR996" s="185"/>
      <c r="AS996" s="185"/>
      <c r="AT996" s="185"/>
      <c r="AU996" s="185"/>
      <c r="AV996" s="185"/>
      <c r="AW996" s="186"/>
      <c r="AX996" s="41"/>
      <c r="AY996" s="41" t="s">
        <v>24</v>
      </c>
      <c r="AZ996" s="41"/>
      <c r="BA996" s="36"/>
      <c r="BB996" s="51"/>
      <c r="BC996" s="33"/>
      <c r="BD996" s="33"/>
      <c r="BE996" s="51"/>
      <c r="BF996" s="51"/>
      <c r="BG996" s="51"/>
      <c r="BH996" s="51"/>
      <c r="BI996" s="51"/>
      <c r="BJ996" s="51"/>
      <c r="BK996" s="51"/>
      <c r="BL996" s="51"/>
      <c r="BM996" s="51"/>
      <c r="BN996" s="51"/>
      <c r="BO996" s="51"/>
    </row>
    <row r="997" spans="1:67" ht="165.75" customHeight="1" x14ac:dyDescent="0.25">
      <c r="A997" s="201">
        <v>997</v>
      </c>
      <c r="B997" s="182" t="s">
        <v>4487</v>
      </c>
      <c r="C997" s="183" t="s">
        <v>4488</v>
      </c>
      <c r="D997" s="33" t="s">
        <v>1030</v>
      </c>
      <c r="E997" s="36" t="s">
        <v>41</v>
      </c>
      <c r="F997" s="202" t="s">
        <v>66</v>
      </c>
      <c r="G997" s="202"/>
      <c r="H997" s="202"/>
      <c r="I997" s="202"/>
      <c r="J997" s="202"/>
      <c r="K997" s="202"/>
      <c r="L997" s="34" t="s">
        <v>2417</v>
      </c>
      <c r="M997" s="183"/>
      <c r="N997" s="183" t="s">
        <v>4493</v>
      </c>
      <c r="O997" s="184" t="s">
        <v>41</v>
      </c>
      <c r="P997" s="109"/>
      <c r="Q997" s="182" t="s">
        <v>25</v>
      </c>
      <c r="R997" s="109"/>
      <c r="S997" s="183"/>
      <c r="T997" s="33"/>
      <c r="U997" s="33" t="s">
        <v>21</v>
      </c>
      <c r="V997" s="45" t="s">
        <v>21</v>
      </c>
      <c r="W997" s="34" t="s">
        <v>2414</v>
      </c>
      <c r="X997" s="34" t="s">
        <v>451</v>
      </c>
      <c r="Y997" s="36">
        <v>1</v>
      </c>
      <c r="Z997" s="36"/>
      <c r="AA997" s="36"/>
      <c r="AB997" s="36"/>
      <c r="AC997" s="36"/>
      <c r="AD997" s="36"/>
      <c r="AE997" s="36"/>
      <c r="AF997" s="51"/>
      <c r="AG997" s="51">
        <v>1</v>
      </c>
      <c r="AH997" s="51"/>
      <c r="AI997" s="51"/>
      <c r="AJ997" s="51"/>
      <c r="AK997" s="36">
        <v>1</v>
      </c>
      <c r="AL997" s="33" t="s">
        <v>3156</v>
      </c>
      <c r="AM997" s="33"/>
      <c r="AN997" s="185"/>
      <c r="AO997" s="185"/>
      <c r="AP997" s="185"/>
      <c r="AQ997" s="185"/>
      <c r="AR997" s="185"/>
      <c r="AS997" s="185"/>
      <c r="AT997" s="185"/>
      <c r="AU997" s="185"/>
      <c r="AV997" s="185"/>
      <c r="AW997" s="186"/>
      <c r="AX997" s="41"/>
      <c r="AY997" s="41" t="s">
        <v>24</v>
      </c>
      <c r="AZ997" s="41"/>
      <c r="BA997" s="36"/>
      <c r="BB997" s="51"/>
      <c r="BC997" s="33"/>
      <c r="BD997" s="33"/>
      <c r="BE997" s="51"/>
      <c r="BF997" s="51"/>
      <c r="BG997" s="51"/>
      <c r="BH997" s="51"/>
      <c r="BI997" s="51"/>
      <c r="BJ997" s="51"/>
      <c r="BK997" s="51"/>
      <c r="BL997" s="51"/>
      <c r="BM997" s="51"/>
      <c r="BN997" s="51"/>
      <c r="BO997" s="51"/>
    </row>
    <row r="998" spans="1:67" ht="125.25" customHeight="1" x14ac:dyDescent="0.25">
      <c r="A998" s="201">
        <v>998</v>
      </c>
      <c r="B998" s="182" t="s">
        <v>4487</v>
      </c>
      <c r="C998" s="183" t="s">
        <v>4488</v>
      </c>
      <c r="D998" s="33" t="s">
        <v>1030</v>
      </c>
      <c r="E998" s="36" t="s">
        <v>41</v>
      </c>
      <c r="F998" s="202" t="s">
        <v>66</v>
      </c>
      <c r="G998" s="202"/>
      <c r="H998" s="202"/>
      <c r="I998" s="202"/>
      <c r="J998" s="202"/>
      <c r="K998" s="202"/>
      <c r="L998" s="34" t="s">
        <v>2418</v>
      </c>
      <c r="M998" s="183"/>
      <c r="N998" s="183" t="s">
        <v>4494</v>
      </c>
      <c r="O998" s="184" t="s">
        <v>41</v>
      </c>
      <c r="P998" s="109"/>
      <c r="Q998" s="182" t="s">
        <v>25</v>
      </c>
      <c r="R998" s="109"/>
      <c r="S998" s="183"/>
      <c r="T998" s="33"/>
      <c r="U998" s="33" t="s">
        <v>167</v>
      </c>
      <c r="V998" s="45" t="s">
        <v>167</v>
      </c>
      <c r="W998" s="34" t="s">
        <v>2419</v>
      </c>
      <c r="X998" s="34" t="s">
        <v>23</v>
      </c>
      <c r="Y998" s="36"/>
      <c r="Z998" s="36"/>
      <c r="AA998" s="36">
        <v>1</v>
      </c>
      <c r="AB998" s="36"/>
      <c r="AC998" s="36"/>
      <c r="AD998" s="36"/>
      <c r="AE998" s="36"/>
      <c r="AF998" s="51"/>
      <c r="AG998" s="51">
        <v>1</v>
      </c>
      <c r="AH998" s="51"/>
      <c r="AI998" s="51"/>
      <c r="AJ998" s="51"/>
      <c r="AK998" s="36">
        <v>1</v>
      </c>
      <c r="AL998" s="33" t="s">
        <v>3156</v>
      </c>
      <c r="AM998" s="33"/>
      <c r="AN998" s="185"/>
      <c r="AO998" s="185"/>
      <c r="AP998" s="185" t="s">
        <v>2694</v>
      </c>
      <c r="AQ998" s="185" t="s">
        <v>2694</v>
      </c>
      <c r="AR998" s="185" t="s">
        <v>2694</v>
      </c>
      <c r="AS998" s="185" t="s">
        <v>2694</v>
      </c>
      <c r="AT998" s="185"/>
      <c r="AU998" s="185"/>
      <c r="AV998" s="185"/>
      <c r="AW998" s="186"/>
      <c r="AX998" s="41"/>
      <c r="AY998" s="35" t="s">
        <v>176</v>
      </c>
      <c r="AZ998" s="41"/>
      <c r="BA998" s="36"/>
      <c r="BB998" s="51"/>
      <c r="BC998" s="33"/>
      <c r="BD998" s="33">
        <v>2</v>
      </c>
      <c r="BE998" s="51"/>
      <c r="BF998" s="51"/>
      <c r="BG998" s="51"/>
      <c r="BH998" s="51"/>
      <c r="BI998" s="51"/>
      <c r="BJ998" s="51"/>
      <c r="BK998" s="51"/>
      <c r="BL998" s="51"/>
      <c r="BM998" s="51"/>
      <c r="BN998" s="51"/>
      <c r="BO998" s="51"/>
    </row>
    <row r="999" spans="1:67" ht="144" customHeight="1" x14ac:dyDescent="0.25">
      <c r="A999" s="201">
        <v>999</v>
      </c>
      <c r="B999" s="182" t="s">
        <v>4487</v>
      </c>
      <c r="C999" s="183" t="s">
        <v>4488</v>
      </c>
      <c r="D999" s="33" t="s">
        <v>1030</v>
      </c>
      <c r="E999" s="36" t="s">
        <v>19</v>
      </c>
      <c r="F999" s="202" t="s">
        <v>66</v>
      </c>
      <c r="G999" s="202"/>
      <c r="H999" s="202"/>
      <c r="I999" s="202"/>
      <c r="J999" s="202"/>
      <c r="K999" s="202"/>
      <c r="L999" s="34" t="s">
        <v>2420</v>
      </c>
      <c r="M999" s="183" t="s">
        <v>28</v>
      </c>
      <c r="N999" s="183" t="s">
        <v>4495</v>
      </c>
      <c r="O999" s="184" t="s">
        <v>19</v>
      </c>
      <c r="P999" s="109"/>
      <c r="Q999" s="182" t="s">
        <v>25</v>
      </c>
      <c r="R999" s="109" t="s">
        <v>3184</v>
      </c>
      <c r="S999" s="183"/>
      <c r="T999" s="33"/>
      <c r="U999" s="33" t="s">
        <v>58</v>
      </c>
      <c r="V999" s="45" t="s">
        <v>58</v>
      </c>
      <c r="W999" s="34" t="s">
        <v>2421</v>
      </c>
      <c r="X999" s="34" t="s">
        <v>23</v>
      </c>
      <c r="Y999" s="36"/>
      <c r="Z999" s="36"/>
      <c r="AA999" s="36"/>
      <c r="AB999" s="36">
        <v>1</v>
      </c>
      <c r="AC999" s="36"/>
      <c r="AD999" s="36"/>
      <c r="AE999" s="36"/>
      <c r="AF999" s="51"/>
      <c r="AG999" s="51"/>
      <c r="AH999" s="51"/>
      <c r="AI999" s="51">
        <v>1</v>
      </c>
      <c r="AJ999" s="51"/>
      <c r="AK999" s="51"/>
      <c r="AL999" s="33"/>
      <c r="AM999" s="33"/>
      <c r="AN999" s="186"/>
      <c r="AO999" s="186"/>
      <c r="AP999" s="185"/>
      <c r="AQ999" s="185"/>
      <c r="AR999" s="185"/>
      <c r="AS999" s="185"/>
      <c r="AT999" s="185"/>
      <c r="AU999" s="185"/>
      <c r="AV999" s="185"/>
      <c r="AW999" s="186"/>
      <c r="AX999" s="41"/>
      <c r="AY999" s="35" t="s">
        <v>24</v>
      </c>
      <c r="AZ999" s="41"/>
      <c r="BA999" s="36"/>
      <c r="BB999" s="51"/>
      <c r="BC999" s="33"/>
      <c r="BD999" s="33">
        <v>2</v>
      </c>
      <c r="BE999" s="51"/>
      <c r="BF999" s="51"/>
      <c r="BG999" s="51"/>
      <c r="BH999" s="51"/>
      <c r="BI999" s="51"/>
      <c r="BJ999" s="51"/>
      <c r="BK999" s="51"/>
      <c r="BL999" s="51"/>
      <c r="BM999" s="51"/>
      <c r="BN999" s="51"/>
      <c r="BO999" s="51"/>
    </row>
    <row r="1000" spans="1:67" ht="138.75" customHeight="1" x14ac:dyDescent="0.25">
      <c r="A1000" s="201">
        <v>1000</v>
      </c>
      <c r="B1000" s="182" t="s">
        <v>4487</v>
      </c>
      <c r="C1000" s="183" t="s">
        <v>4488</v>
      </c>
      <c r="D1000" s="33" t="s">
        <v>1030</v>
      </c>
      <c r="E1000" s="36" t="s">
        <v>19</v>
      </c>
      <c r="F1000" s="202" t="s">
        <v>66</v>
      </c>
      <c r="G1000" s="202"/>
      <c r="H1000" s="202"/>
      <c r="I1000" s="202"/>
      <c r="J1000" s="202"/>
      <c r="K1000" s="202"/>
      <c r="L1000" s="34" t="s">
        <v>2422</v>
      </c>
      <c r="M1000" s="183" t="s">
        <v>4451</v>
      </c>
      <c r="N1000" s="183" t="s">
        <v>4496</v>
      </c>
      <c r="O1000" s="184" t="s">
        <v>19</v>
      </c>
      <c r="P1000" s="109"/>
      <c r="Q1000" s="182" t="s">
        <v>25</v>
      </c>
      <c r="R1000" s="109" t="s">
        <v>4497</v>
      </c>
      <c r="S1000" s="183"/>
      <c r="T1000" s="33"/>
      <c r="U1000" s="33" t="s">
        <v>58</v>
      </c>
      <c r="V1000" s="45" t="s">
        <v>58</v>
      </c>
      <c r="W1000" s="34" t="s">
        <v>2423</v>
      </c>
      <c r="X1000" s="34" t="s">
        <v>23</v>
      </c>
      <c r="Y1000" s="36"/>
      <c r="Z1000" s="36"/>
      <c r="AA1000" s="36"/>
      <c r="AB1000" s="36">
        <v>1</v>
      </c>
      <c r="AC1000" s="36"/>
      <c r="AD1000" s="36"/>
      <c r="AE1000" s="36"/>
      <c r="AF1000" s="51"/>
      <c r="AG1000" s="51"/>
      <c r="AH1000" s="51">
        <v>1</v>
      </c>
      <c r="AI1000" s="51"/>
      <c r="AJ1000" s="51"/>
      <c r="AK1000" s="51"/>
      <c r="AL1000" s="33"/>
      <c r="AM1000" s="33"/>
      <c r="AN1000" s="186"/>
      <c r="AO1000" s="186"/>
      <c r="AP1000" s="185"/>
      <c r="AQ1000" s="185"/>
      <c r="AR1000" s="185"/>
      <c r="AS1000" s="185"/>
      <c r="AT1000" s="185"/>
      <c r="AU1000" s="185"/>
      <c r="AV1000" s="185"/>
      <c r="AW1000" s="186"/>
      <c r="AX1000" s="41"/>
      <c r="AY1000" s="35" t="s">
        <v>24</v>
      </c>
      <c r="AZ1000" s="41"/>
      <c r="BA1000" s="36"/>
      <c r="BB1000" s="51"/>
      <c r="BC1000" s="33"/>
      <c r="BD1000" s="33">
        <v>2</v>
      </c>
      <c r="BE1000" s="51"/>
      <c r="BF1000" s="51"/>
      <c r="BG1000" s="51"/>
      <c r="BH1000" s="51"/>
      <c r="BI1000" s="51"/>
      <c r="BJ1000" s="51"/>
      <c r="BK1000" s="51"/>
      <c r="BL1000" s="51"/>
      <c r="BM1000" s="51"/>
      <c r="BN1000" s="51"/>
      <c r="BO1000" s="51"/>
    </row>
    <row r="1001" spans="1:67" ht="124.5" customHeight="1" x14ac:dyDescent="0.25">
      <c r="A1001" s="201">
        <v>1001</v>
      </c>
      <c r="B1001" s="182" t="s">
        <v>4487</v>
      </c>
      <c r="C1001" s="183" t="s">
        <v>4488</v>
      </c>
      <c r="D1001" s="33" t="s">
        <v>1030</v>
      </c>
      <c r="E1001" s="36" t="s">
        <v>19</v>
      </c>
      <c r="F1001" s="202" t="s">
        <v>66</v>
      </c>
      <c r="G1001" s="202"/>
      <c r="H1001" s="202"/>
      <c r="I1001" s="202"/>
      <c r="J1001" s="202"/>
      <c r="K1001" s="202"/>
      <c r="L1001" s="34" t="s">
        <v>2424</v>
      </c>
      <c r="M1001" s="183" t="s">
        <v>4498</v>
      </c>
      <c r="N1001" s="183" t="s">
        <v>4499</v>
      </c>
      <c r="O1001" s="184" t="s">
        <v>19</v>
      </c>
      <c r="P1001" s="109"/>
      <c r="Q1001" s="182" t="s">
        <v>25</v>
      </c>
      <c r="R1001" s="109" t="s">
        <v>3184</v>
      </c>
      <c r="S1001" s="183"/>
      <c r="T1001" s="33"/>
      <c r="U1001" s="33" t="s">
        <v>58</v>
      </c>
      <c r="V1001" s="45" t="s">
        <v>58</v>
      </c>
      <c r="W1001" s="34" t="s">
        <v>2425</v>
      </c>
      <c r="X1001" s="34" t="s">
        <v>23</v>
      </c>
      <c r="Y1001" s="36"/>
      <c r="Z1001" s="36"/>
      <c r="AA1001" s="36"/>
      <c r="AB1001" s="36">
        <v>1</v>
      </c>
      <c r="AC1001" s="36"/>
      <c r="AD1001" s="36"/>
      <c r="AE1001" s="36"/>
      <c r="AF1001" s="51"/>
      <c r="AG1001" s="51"/>
      <c r="AH1001" s="51">
        <v>1</v>
      </c>
      <c r="AI1001" s="51"/>
      <c r="AJ1001" s="51"/>
      <c r="AK1001" s="51"/>
      <c r="AL1001" s="33"/>
      <c r="AM1001" s="33"/>
      <c r="AN1001" s="186"/>
      <c r="AO1001" s="186"/>
      <c r="AP1001" s="185"/>
      <c r="AQ1001" s="185"/>
      <c r="AR1001" s="185"/>
      <c r="AS1001" s="185"/>
      <c r="AT1001" s="185"/>
      <c r="AU1001" s="185"/>
      <c r="AV1001" s="185"/>
      <c r="AW1001" s="186"/>
      <c r="AX1001" s="41"/>
      <c r="AY1001" s="35" t="s">
        <v>24</v>
      </c>
      <c r="AZ1001" s="41"/>
      <c r="BA1001" s="36"/>
      <c r="BB1001" s="51"/>
      <c r="BC1001" s="33"/>
      <c r="BD1001" s="33">
        <v>2</v>
      </c>
      <c r="BE1001" s="51"/>
      <c r="BF1001" s="51"/>
      <c r="BG1001" s="51"/>
      <c r="BH1001" s="51"/>
      <c r="BI1001" s="51"/>
      <c r="BJ1001" s="51"/>
      <c r="BK1001" s="51"/>
      <c r="BL1001" s="51"/>
      <c r="BM1001" s="51"/>
      <c r="BN1001" s="51"/>
      <c r="BO1001" s="51"/>
    </row>
    <row r="1002" spans="1:67" ht="81" customHeight="1" x14ac:dyDescent="0.25">
      <c r="A1002" s="201">
        <v>1002</v>
      </c>
      <c r="B1002" s="182" t="s">
        <v>4487</v>
      </c>
      <c r="C1002" s="183" t="s">
        <v>4488</v>
      </c>
      <c r="D1002" s="33" t="s">
        <v>1030</v>
      </c>
      <c r="E1002" s="36" t="s">
        <v>19</v>
      </c>
      <c r="F1002" s="202" t="s">
        <v>66</v>
      </c>
      <c r="G1002" s="202"/>
      <c r="H1002" s="202"/>
      <c r="I1002" s="202"/>
      <c r="J1002" s="202"/>
      <c r="K1002" s="202"/>
      <c r="L1002" s="34" t="s">
        <v>2426</v>
      </c>
      <c r="M1002" s="183" t="s">
        <v>66</v>
      </c>
      <c r="N1002" s="183" t="s">
        <v>2427</v>
      </c>
      <c r="O1002" s="184" t="s">
        <v>19</v>
      </c>
      <c r="P1002" s="109"/>
      <c r="Q1002" s="182" t="s">
        <v>25</v>
      </c>
      <c r="R1002" s="109" t="s">
        <v>3184</v>
      </c>
      <c r="S1002" s="183"/>
      <c r="T1002" s="33"/>
      <c r="U1002" s="33" t="s">
        <v>58</v>
      </c>
      <c r="V1002" s="45" t="s">
        <v>58</v>
      </c>
      <c r="W1002" s="34" t="s">
        <v>2427</v>
      </c>
      <c r="X1002" s="34" t="s">
        <v>23</v>
      </c>
      <c r="Y1002" s="36"/>
      <c r="Z1002" s="36"/>
      <c r="AA1002" s="36"/>
      <c r="AB1002" s="36">
        <v>1</v>
      </c>
      <c r="AC1002" s="36"/>
      <c r="AD1002" s="36"/>
      <c r="AE1002" s="36"/>
      <c r="AF1002" s="51"/>
      <c r="AG1002" s="51"/>
      <c r="AH1002" s="51">
        <v>1</v>
      </c>
      <c r="AI1002" s="51"/>
      <c r="AJ1002" s="51"/>
      <c r="AK1002" s="51"/>
      <c r="AL1002" s="33"/>
      <c r="AM1002" s="33"/>
      <c r="AN1002" s="186"/>
      <c r="AO1002" s="186"/>
      <c r="AP1002" s="185"/>
      <c r="AQ1002" s="185"/>
      <c r="AR1002" s="185"/>
      <c r="AS1002" s="185"/>
      <c r="AT1002" s="185"/>
      <c r="AU1002" s="185"/>
      <c r="AV1002" s="185"/>
      <c r="AW1002" s="186"/>
      <c r="AX1002" s="41"/>
      <c r="AY1002" s="35" t="s">
        <v>24</v>
      </c>
      <c r="AZ1002" s="41"/>
      <c r="BA1002" s="36"/>
      <c r="BB1002" s="51"/>
      <c r="BC1002" s="33"/>
      <c r="BD1002" s="33">
        <v>2</v>
      </c>
      <c r="BE1002" s="51"/>
      <c r="BF1002" s="51"/>
      <c r="BG1002" s="51"/>
      <c r="BH1002" s="51"/>
      <c r="BI1002" s="51"/>
      <c r="BJ1002" s="51"/>
      <c r="BK1002" s="51"/>
      <c r="BL1002" s="51"/>
      <c r="BM1002" s="51"/>
      <c r="BN1002" s="51"/>
      <c r="BO1002" s="51"/>
    </row>
    <row r="1003" spans="1:67" ht="263.25" customHeight="1" x14ac:dyDescent="0.25">
      <c r="A1003" s="201">
        <v>1003</v>
      </c>
      <c r="B1003" s="182" t="s">
        <v>4487</v>
      </c>
      <c r="C1003" s="183" t="s">
        <v>4488</v>
      </c>
      <c r="D1003" s="33" t="s">
        <v>1030</v>
      </c>
      <c r="E1003" s="36" t="s">
        <v>19</v>
      </c>
      <c r="F1003" s="202" t="s">
        <v>66</v>
      </c>
      <c r="G1003" s="202"/>
      <c r="H1003" s="202"/>
      <c r="I1003" s="202"/>
      <c r="J1003" s="202"/>
      <c r="K1003" s="202"/>
      <c r="L1003" s="34" t="s">
        <v>2428</v>
      </c>
      <c r="M1003" s="183" t="s">
        <v>3251</v>
      </c>
      <c r="N1003" s="183" t="s">
        <v>4495</v>
      </c>
      <c r="O1003" s="184" t="s">
        <v>19</v>
      </c>
      <c r="P1003" s="109"/>
      <c r="Q1003" s="182" t="s">
        <v>25</v>
      </c>
      <c r="R1003" s="109" t="s">
        <v>3184</v>
      </c>
      <c r="S1003" s="183"/>
      <c r="T1003" s="33"/>
      <c r="U1003" s="33" t="s">
        <v>58</v>
      </c>
      <c r="V1003" s="45" t="s">
        <v>58</v>
      </c>
      <c r="W1003" s="34" t="s">
        <v>2429</v>
      </c>
      <c r="X1003" s="34" t="s">
        <v>2430</v>
      </c>
      <c r="Y1003" s="36"/>
      <c r="Z1003" s="36"/>
      <c r="AA1003" s="36"/>
      <c r="AB1003" s="36">
        <v>1</v>
      </c>
      <c r="AC1003" s="36"/>
      <c r="AD1003" s="36"/>
      <c r="AE1003" s="36"/>
      <c r="AF1003" s="51"/>
      <c r="AG1003" s="51"/>
      <c r="AH1003" s="51">
        <v>1</v>
      </c>
      <c r="AI1003" s="51"/>
      <c r="AJ1003" s="51"/>
      <c r="AK1003" s="51"/>
      <c r="AL1003" s="33"/>
      <c r="AM1003" s="33"/>
      <c r="AN1003" s="186"/>
      <c r="AO1003" s="186"/>
      <c r="AP1003" s="185"/>
      <c r="AQ1003" s="185"/>
      <c r="AR1003" s="185"/>
      <c r="AS1003" s="185"/>
      <c r="AT1003" s="185"/>
      <c r="AU1003" s="185"/>
      <c r="AV1003" s="185"/>
      <c r="AW1003" s="186"/>
      <c r="AX1003" s="41"/>
      <c r="AY1003" s="35" t="s">
        <v>24</v>
      </c>
      <c r="AZ1003" s="41"/>
      <c r="BA1003" s="36"/>
      <c r="BB1003" s="51"/>
      <c r="BC1003" s="33"/>
      <c r="BD1003" s="33">
        <v>2</v>
      </c>
      <c r="BE1003" s="51"/>
      <c r="BF1003" s="51"/>
      <c r="BG1003" s="51"/>
      <c r="BH1003" s="51"/>
      <c r="BI1003" s="51"/>
      <c r="BJ1003" s="51"/>
      <c r="BK1003" s="51"/>
      <c r="BL1003" s="51"/>
      <c r="BM1003" s="51"/>
      <c r="BN1003" s="51"/>
      <c r="BO1003" s="51"/>
    </row>
    <row r="1004" spans="1:67" ht="254.25" customHeight="1" x14ac:dyDescent="0.25">
      <c r="A1004" s="201">
        <v>1004</v>
      </c>
      <c r="B1004" s="182" t="s">
        <v>4487</v>
      </c>
      <c r="C1004" s="183" t="s">
        <v>4488</v>
      </c>
      <c r="D1004" s="33" t="s">
        <v>1030</v>
      </c>
      <c r="E1004" s="36" t="s">
        <v>19</v>
      </c>
      <c r="F1004" s="202" t="s">
        <v>66</v>
      </c>
      <c r="G1004" s="202"/>
      <c r="H1004" s="202"/>
      <c r="I1004" s="202"/>
      <c r="J1004" s="202"/>
      <c r="K1004" s="202"/>
      <c r="L1004" s="34" t="s">
        <v>2431</v>
      </c>
      <c r="M1004" s="183" t="s">
        <v>3903</v>
      </c>
      <c r="N1004" s="183" t="s">
        <v>4500</v>
      </c>
      <c r="O1004" s="184" t="s">
        <v>19</v>
      </c>
      <c r="P1004" s="109"/>
      <c r="Q1004" s="182" t="s">
        <v>25</v>
      </c>
      <c r="R1004" s="109" t="s">
        <v>3184</v>
      </c>
      <c r="S1004" s="183"/>
      <c r="T1004" s="33"/>
      <c r="U1004" s="33" t="s">
        <v>21</v>
      </c>
      <c r="V1004" s="45" t="s">
        <v>21</v>
      </c>
      <c r="W1004" s="34" t="s">
        <v>1184</v>
      </c>
      <c r="X1004" s="34" t="s">
        <v>23</v>
      </c>
      <c r="Y1004" s="36">
        <v>1</v>
      </c>
      <c r="Z1004" s="36"/>
      <c r="AA1004" s="36"/>
      <c r="AB1004" s="36"/>
      <c r="AC1004" s="36"/>
      <c r="AD1004" s="36"/>
      <c r="AE1004" s="36"/>
      <c r="AF1004" s="51"/>
      <c r="AG1004" s="51"/>
      <c r="AH1004" s="51">
        <v>1</v>
      </c>
      <c r="AI1004" s="51"/>
      <c r="AJ1004" s="51"/>
      <c r="AK1004" s="51"/>
      <c r="AL1004" s="33"/>
      <c r="AM1004" s="33"/>
      <c r="AN1004" s="185"/>
      <c r="AO1004" s="185"/>
      <c r="AP1004" s="185"/>
      <c r="AQ1004" s="185"/>
      <c r="AR1004" s="185"/>
      <c r="AS1004" s="185"/>
      <c r="AT1004" s="185"/>
      <c r="AU1004" s="185"/>
      <c r="AV1004" s="185"/>
      <c r="AW1004" s="186"/>
      <c r="AX1004" s="41"/>
      <c r="AY1004" s="35" t="s">
        <v>24</v>
      </c>
      <c r="AZ1004" s="41"/>
      <c r="BA1004" s="36"/>
      <c r="BB1004" s="51"/>
      <c r="BC1004" s="33"/>
      <c r="BD1004" s="33">
        <v>2</v>
      </c>
      <c r="BE1004" s="51"/>
      <c r="BF1004" s="51"/>
      <c r="BG1004" s="51"/>
      <c r="BH1004" s="51"/>
      <c r="BI1004" s="51"/>
      <c r="BJ1004" s="51"/>
      <c r="BK1004" s="51"/>
      <c r="BL1004" s="51"/>
      <c r="BM1004" s="51"/>
      <c r="BN1004" s="51"/>
      <c r="BO1004" s="51"/>
    </row>
    <row r="1005" spans="1:67" ht="196.5" customHeight="1" x14ac:dyDescent="0.25">
      <c r="A1005" s="201">
        <v>1005</v>
      </c>
      <c r="B1005" s="182" t="s">
        <v>4487</v>
      </c>
      <c r="C1005" s="183" t="s">
        <v>4488</v>
      </c>
      <c r="D1005" s="33" t="s">
        <v>1030</v>
      </c>
      <c r="E1005" s="36" t="s">
        <v>19</v>
      </c>
      <c r="F1005" s="202" t="s">
        <v>66</v>
      </c>
      <c r="G1005" s="202"/>
      <c r="H1005" s="202"/>
      <c r="I1005" s="202"/>
      <c r="J1005" s="202"/>
      <c r="K1005" s="202"/>
      <c r="L1005" s="34" t="s">
        <v>2432</v>
      </c>
      <c r="M1005" s="183" t="s">
        <v>3659</v>
      </c>
      <c r="N1005" s="183" t="s">
        <v>4501</v>
      </c>
      <c r="O1005" s="184" t="s">
        <v>19</v>
      </c>
      <c r="P1005" s="109"/>
      <c r="Q1005" s="182" t="s">
        <v>25</v>
      </c>
      <c r="R1005" s="109" t="s">
        <v>3184</v>
      </c>
      <c r="S1005" s="183"/>
      <c r="T1005" s="33"/>
      <c r="U1005" s="33" t="s">
        <v>58</v>
      </c>
      <c r="V1005" s="45" t="s">
        <v>58</v>
      </c>
      <c r="W1005" s="34" t="s">
        <v>2433</v>
      </c>
      <c r="X1005" s="34" t="s">
        <v>2434</v>
      </c>
      <c r="Y1005" s="36"/>
      <c r="Z1005" s="36"/>
      <c r="AA1005" s="36"/>
      <c r="AB1005" s="36">
        <v>1</v>
      </c>
      <c r="AC1005" s="36"/>
      <c r="AD1005" s="36"/>
      <c r="AE1005" s="36"/>
      <c r="AF1005" s="51"/>
      <c r="AG1005" s="51"/>
      <c r="AH1005" s="51">
        <v>1</v>
      </c>
      <c r="AI1005" s="51"/>
      <c r="AJ1005" s="51"/>
      <c r="AK1005" s="51"/>
      <c r="AL1005" s="33"/>
      <c r="AM1005" s="33"/>
      <c r="AN1005" s="186"/>
      <c r="AO1005" s="186"/>
      <c r="AP1005" s="185"/>
      <c r="AQ1005" s="185"/>
      <c r="AR1005" s="185"/>
      <c r="AS1005" s="185"/>
      <c r="AT1005" s="185"/>
      <c r="AU1005" s="185"/>
      <c r="AV1005" s="185"/>
      <c r="AW1005" s="186"/>
      <c r="AX1005" s="41"/>
      <c r="AY1005" s="35" t="s">
        <v>24</v>
      </c>
      <c r="AZ1005" s="41"/>
      <c r="BA1005" s="36"/>
      <c r="BB1005" s="51"/>
      <c r="BC1005" s="33"/>
      <c r="BD1005" s="33">
        <v>2</v>
      </c>
      <c r="BE1005" s="51"/>
      <c r="BF1005" s="51"/>
      <c r="BG1005" s="51"/>
      <c r="BH1005" s="51"/>
      <c r="BI1005" s="51"/>
      <c r="BJ1005" s="51"/>
      <c r="BK1005" s="51"/>
      <c r="BL1005" s="51"/>
      <c r="BM1005" s="51"/>
      <c r="BN1005" s="51"/>
      <c r="BO1005" s="51"/>
    </row>
    <row r="1006" spans="1:67" ht="237.75" customHeight="1" x14ac:dyDescent="0.25">
      <c r="A1006" s="201">
        <v>1006</v>
      </c>
      <c r="B1006" s="182" t="s">
        <v>4487</v>
      </c>
      <c r="C1006" s="183" t="s">
        <v>4488</v>
      </c>
      <c r="D1006" s="33" t="s">
        <v>1030</v>
      </c>
      <c r="E1006" s="36" t="s">
        <v>19</v>
      </c>
      <c r="F1006" s="202" t="s">
        <v>66</v>
      </c>
      <c r="G1006" s="202"/>
      <c r="H1006" s="202"/>
      <c r="I1006" s="202"/>
      <c r="J1006" s="202"/>
      <c r="K1006" s="202"/>
      <c r="L1006" s="34" t="s">
        <v>2435</v>
      </c>
      <c r="M1006" s="183" t="s">
        <v>3276</v>
      </c>
      <c r="N1006" s="183" t="s">
        <v>4502</v>
      </c>
      <c r="O1006" s="184" t="s">
        <v>19</v>
      </c>
      <c r="P1006" s="109"/>
      <c r="Q1006" s="182" t="s">
        <v>25</v>
      </c>
      <c r="R1006" s="109" t="s">
        <v>3184</v>
      </c>
      <c r="S1006" s="183"/>
      <c r="T1006" s="33"/>
      <c r="U1006" s="33" t="s">
        <v>58</v>
      </c>
      <c r="V1006" s="45" t="s">
        <v>58</v>
      </c>
      <c r="W1006" s="34" t="s">
        <v>2436</v>
      </c>
      <c r="X1006" s="34" t="s">
        <v>1859</v>
      </c>
      <c r="Y1006" s="36"/>
      <c r="Z1006" s="36"/>
      <c r="AA1006" s="36"/>
      <c r="AB1006" s="36">
        <v>1</v>
      </c>
      <c r="AC1006" s="36"/>
      <c r="AD1006" s="36"/>
      <c r="AE1006" s="36"/>
      <c r="AF1006" s="51"/>
      <c r="AG1006" s="51"/>
      <c r="AH1006" s="51">
        <v>1</v>
      </c>
      <c r="AI1006" s="51"/>
      <c r="AJ1006" s="51"/>
      <c r="AK1006" s="51"/>
      <c r="AL1006" s="33"/>
      <c r="AM1006" s="33"/>
      <c r="AN1006" s="186"/>
      <c r="AO1006" s="186"/>
      <c r="AP1006" s="185"/>
      <c r="AQ1006" s="185"/>
      <c r="AR1006" s="185"/>
      <c r="AS1006" s="185"/>
      <c r="AT1006" s="185"/>
      <c r="AU1006" s="185"/>
      <c r="AV1006" s="185"/>
      <c r="AW1006" s="186"/>
      <c r="AX1006" s="41"/>
      <c r="AY1006" s="35" t="s">
        <v>807</v>
      </c>
      <c r="AZ1006" s="41"/>
      <c r="BA1006" s="36"/>
      <c r="BB1006" s="51"/>
      <c r="BC1006" s="33"/>
      <c r="BD1006" s="33">
        <v>2</v>
      </c>
      <c r="BE1006" s="51"/>
      <c r="BF1006" s="51"/>
      <c r="BG1006" s="51"/>
      <c r="BH1006" s="51"/>
      <c r="BI1006" s="51"/>
      <c r="BJ1006" s="51"/>
      <c r="BK1006" s="51"/>
      <c r="BL1006" s="51"/>
      <c r="BM1006" s="51"/>
      <c r="BN1006" s="51"/>
      <c r="BO1006" s="51"/>
    </row>
    <row r="1007" spans="1:67" ht="243.75" customHeight="1" x14ac:dyDescent="0.25">
      <c r="A1007" s="201">
        <v>1007</v>
      </c>
      <c r="B1007" s="182" t="s">
        <v>4487</v>
      </c>
      <c r="C1007" s="183" t="s">
        <v>4488</v>
      </c>
      <c r="D1007" s="33" t="s">
        <v>1030</v>
      </c>
      <c r="E1007" s="36" t="s">
        <v>19</v>
      </c>
      <c r="F1007" s="202" t="s">
        <v>66</v>
      </c>
      <c r="G1007" s="202"/>
      <c r="H1007" s="202"/>
      <c r="I1007" s="202"/>
      <c r="J1007" s="202"/>
      <c r="K1007" s="202"/>
      <c r="L1007" s="34" t="s">
        <v>2437</v>
      </c>
      <c r="M1007" s="183" t="s">
        <v>3622</v>
      </c>
      <c r="N1007" s="183" t="s">
        <v>4503</v>
      </c>
      <c r="O1007" s="184" t="s">
        <v>19</v>
      </c>
      <c r="P1007" s="109"/>
      <c r="Q1007" s="182" t="s">
        <v>25</v>
      </c>
      <c r="R1007" s="109" t="s">
        <v>3184</v>
      </c>
      <c r="S1007" s="183"/>
      <c r="T1007" s="33"/>
      <c r="U1007" s="33" t="s">
        <v>58</v>
      </c>
      <c r="V1007" s="45" t="s">
        <v>58</v>
      </c>
      <c r="W1007" s="34" t="s">
        <v>2438</v>
      </c>
      <c r="X1007" s="34" t="s">
        <v>2233</v>
      </c>
      <c r="Y1007" s="36"/>
      <c r="Z1007" s="36"/>
      <c r="AA1007" s="36"/>
      <c r="AB1007" s="36">
        <v>1</v>
      </c>
      <c r="AC1007" s="36"/>
      <c r="AD1007" s="36"/>
      <c r="AE1007" s="36"/>
      <c r="AF1007" s="51"/>
      <c r="AG1007" s="51"/>
      <c r="AH1007" s="51">
        <v>1</v>
      </c>
      <c r="AI1007" s="51"/>
      <c r="AJ1007" s="51"/>
      <c r="AK1007" s="51"/>
      <c r="AL1007" s="33"/>
      <c r="AM1007" s="33"/>
      <c r="AN1007" s="186"/>
      <c r="AO1007" s="186"/>
      <c r="AP1007" s="185"/>
      <c r="AQ1007" s="185"/>
      <c r="AR1007" s="185"/>
      <c r="AS1007" s="185"/>
      <c r="AT1007" s="185"/>
      <c r="AU1007" s="185"/>
      <c r="AV1007" s="185"/>
      <c r="AW1007" s="186"/>
      <c r="AX1007" s="41"/>
      <c r="AY1007" s="35" t="s">
        <v>24</v>
      </c>
      <c r="AZ1007" s="41"/>
      <c r="BA1007" s="36"/>
      <c r="BB1007" s="51"/>
      <c r="BC1007" s="33"/>
      <c r="BD1007" s="33">
        <v>2</v>
      </c>
      <c r="BE1007" s="51"/>
      <c r="BF1007" s="51"/>
      <c r="BG1007" s="51"/>
      <c r="BH1007" s="51"/>
      <c r="BI1007" s="51"/>
      <c r="BJ1007" s="51"/>
      <c r="BK1007" s="51"/>
      <c r="BL1007" s="51"/>
      <c r="BM1007" s="51"/>
      <c r="BN1007" s="51"/>
      <c r="BO1007" s="51"/>
    </row>
    <row r="1008" spans="1:67" ht="144.75" customHeight="1" x14ac:dyDescent="0.25">
      <c r="A1008" s="201">
        <v>1008</v>
      </c>
      <c r="B1008" s="182" t="s">
        <v>4487</v>
      </c>
      <c r="C1008" s="183" t="s">
        <v>4488</v>
      </c>
      <c r="D1008" s="33" t="s">
        <v>1030</v>
      </c>
      <c r="E1008" s="36" t="s">
        <v>19</v>
      </c>
      <c r="F1008" s="202" t="s">
        <v>66</v>
      </c>
      <c r="G1008" s="202"/>
      <c r="H1008" s="202"/>
      <c r="I1008" s="202"/>
      <c r="J1008" s="202"/>
      <c r="K1008" s="202"/>
      <c r="L1008" s="34" t="s">
        <v>2439</v>
      </c>
      <c r="M1008" s="183" t="s">
        <v>3289</v>
      </c>
      <c r="N1008" s="183" t="s">
        <v>4503</v>
      </c>
      <c r="O1008" s="184" t="s">
        <v>19</v>
      </c>
      <c r="P1008" s="109"/>
      <c r="Q1008" s="182" t="s">
        <v>25</v>
      </c>
      <c r="R1008" s="109" t="s">
        <v>3184</v>
      </c>
      <c r="S1008" s="183"/>
      <c r="T1008" s="33"/>
      <c r="U1008" s="33" t="s">
        <v>21</v>
      </c>
      <c r="V1008" s="45" t="s">
        <v>21</v>
      </c>
      <c r="W1008" s="34" t="s">
        <v>2440</v>
      </c>
      <c r="X1008" s="34" t="s">
        <v>862</v>
      </c>
      <c r="Y1008" s="36">
        <v>1</v>
      </c>
      <c r="Z1008" s="36"/>
      <c r="AA1008" s="36"/>
      <c r="AB1008" s="36"/>
      <c r="AC1008" s="36"/>
      <c r="AD1008" s="36"/>
      <c r="AE1008" s="36"/>
      <c r="AF1008" s="51"/>
      <c r="AG1008" s="51"/>
      <c r="AH1008" s="51">
        <v>1</v>
      </c>
      <c r="AI1008" s="51"/>
      <c r="AJ1008" s="51"/>
      <c r="AK1008" s="51"/>
      <c r="AL1008" s="33"/>
      <c r="AM1008" s="33"/>
      <c r="AN1008" s="185"/>
      <c r="AO1008" s="185"/>
      <c r="AP1008" s="185"/>
      <c r="AQ1008" s="185"/>
      <c r="AR1008" s="185"/>
      <c r="AS1008" s="185"/>
      <c r="AT1008" s="185"/>
      <c r="AU1008" s="185"/>
      <c r="AV1008" s="185"/>
      <c r="AW1008" s="186"/>
      <c r="AX1008" s="41"/>
      <c r="AY1008" s="35" t="s">
        <v>807</v>
      </c>
      <c r="AZ1008" s="41"/>
      <c r="BA1008" s="36"/>
      <c r="BB1008" s="51"/>
      <c r="BC1008" s="33"/>
      <c r="BD1008" s="33">
        <v>2</v>
      </c>
      <c r="BE1008" s="51"/>
      <c r="BF1008" s="51"/>
      <c r="BG1008" s="51"/>
      <c r="BH1008" s="51"/>
      <c r="BI1008" s="51"/>
      <c r="BJ1008" s="51"/>
      <c r="BK1008" s="51"/>
      <c r="BL1008" s="51"/>
      <c r="BM1008" s="51"/>
      <c r="BN1008" s="51"/>
      <c r="BO1008" s="51"/>
    </row>
    <row r="1009" spans="1:67" ht="219.75" customHeight="1" x14ac:dyDescent="0.25">
      <c r="A1009" s="201">
        <v>1009</v>
      </c>
      <c r="B1009" s="182" t="s">
        <v>4487</v>
      </c>
      <c r="C1009" s="183" t="s">
        <v>4488</v>
      </c>
      <c r="D1009" s="33" t="s">
        <v>1030</v>
      </c>
      <c r="E1009" s="36" t="s">
        <v>19</v>
      </c>
      <c r="F1009" s="202" t="s">
        <v>66</v>
      </c>
      <c r="G1009" s="202"/>
      <c r="H1009" s="202"/>
      <c r="I1009" s="202"/>
      <c r="J1009" s="202"/>
      <c r="K1009" s="202"/>
      <c r="L1009" s="34" t="s">
        <v>2441</v>
      </c>
      <c r="M1009" s="183" t="s">
        <v>3697</v>
      </c>
      <c r="N1009" s="183" t="s">
        <v>4503</v>
      </c>
      <c r="O1009" s="184" t="s">
        <v>19</v>
      </c>
      <c r="P1009" s="109"/>
      <c r="Q1009" s="182" t="s">
        <v>25</v>
      </c>
      <c r="R1009" s="109" t="s">
        <v>3184</v>
      </c>
      <c r="S1009" s="183"/>
      <c r="T1009" s="33"/>
      <c r="U1009" s="33" t="s">
        <v>21</v>
      </c>
      <c r="V1009" s="45" t="s">
        <v>21</v>
      </c>
      <c r="W1009" s="34" t="s">
        <v>2442</v>
      </c>
      <c r="X1009" s="34" t="s">
        <v>1917</v>
      </c>
      <c r="Y1009" s="36">
        <v>1</v>
      </c>
      <c r="Z1009" s="36"/>
      <c r="AA1009" s="36"/>
      <c r="AB1009" s="36"/>
      <c r="AC1009" s="36"/>
      <c r="AD1009" s="36"/>
      <c r="AE1009" s="36"/>
      <c r="AF1009" s="51"/>
      <c r="AG1009" s="51"/>
      <c r="AH1009" s="51">
        <v>1</v>
      </c>
      <c r="AI1009" s="51"/>
      <c r="AJ1009" s="51"/>
      <c r="AK1009" s="51"/>
      <c r="AL1009" s="33"/>
      <c r="AM1009" s="33"/>
      <c r="AN1009" s="185"/>
      <c r="AO1009" s="185"/>
      <c r="AP1009" s="185"/>
      <c r="AQ1009" s="185"/>
      <c r="AR1009" s="185"/>
      <c r="AS1009" s="185"/>
      <c r="AT1009" s="185"/>
      <c r="AU1009" s="185"/>
      <c r="AV1009" s="185"/>
      <c r="AW1009" s="186"/>
      <c r="AX1009" s="41"/>
      <c r="AY1009" s="35" t="s">
        <v>24</v>
      </c>
      <c r="AZ1009" s="41"/>
      <c r="BA1009" s="36"/>
      <c r="BB1009" s="51"/>
      <c r="BC1009" s="33"/>
      <c r="BD1009" s="33">
        <v>2</v>
      </c>
      <c r="BE1009" s="51"/>
      <c r="BF1009" s="51"/>
      <c r="BG1009" s="51"/>
      <c r="BH1009" s="51"/>
      <c r="BI1009" s="51"/>
      <c r="BJ1009" s="51"/>
      <c r="BK1009" s="51"/>
      <c r="BL1009" s="51"/>
      <c r="BM1009" s="51"/>
      <c r="BN1009" s="51"/>
      <c r="BO1009" s="51"/>
    </row>
    <row r="1010" spans="1:67" ht="212.25" customHeight="1" x14ac:dyDescent="0.25">
      <c r="A1010" s="201">
        <v>1010</v>
      </c>
      <c r="B1010" s="182" t="s">
        <v>4487</v>
      </c>
      <c r="C1010" s="183" t="s">
        <v>4488</v>
      </c>
      <c r="D1010" s="33" t="s">
        <v>1030</v>
      </c>
      <c r="E1010" s="36" t="s">
        <v>19</v>
      </c>
      <c r="F1010" s="202" t="s">
        <v>66</v>
      </c>
      <c r="G1010" s="202"/>
      <c r="H1010" s="202"/>
      <c r="I1010" s="202"/>
      <c r="J1010" s="202"/>
      <c r="K1010" s="202"/>
      <c r="L1010" s="34" t="s">
        <v>2443</v>
      </c>
      <c r="M1010" s="183" t="s">
        <v>3290</v>
      </c>
      <c r="N1010" s="183" t="s">
        <v>4504</v>
      </c>
      <c r="O1010" s="184" t="s">
        <v>19</v>
      </c>
      <c r="P1010" s="109"/>
      <c r="Q1010" s="182" t="s">
        <v>25</v>
      </c>
      <c r="R1010" s="109" t="s">
        <v>3184</v>
      </c>
      <c r="S1010" s="183"/>
      <c r="T1010" s="33"/>
      <c r="U1010" s="33" t="s">
        <v>21</v>
      </c>
      <c r="V1010" s="45" t="s">
        <v>21</v>
      </c>
      <c r="W1010" s="34" t="s">
        <v>2444</v>
      </c>
      <c r="X1010" s="34" t="s">
        <v>2445</v>
      </c>
      <c r="Y1010" s="36">
        <v>1</v>
      </c>
      <c r="Z1010" s="36"/>
      <c r="AA1010" s="36"/>
      <c r="AB1010" s="36"/>
      <c r="AC1010" s="36"/>
      <c r="AD1010" s="36"/>
      <c r="AE1010" s="36"/>
      <c r="AF1010" s="51"/>
      <c r="AG1010" s="51"/>
      <c r="AH1010" s="51">
        <v>1</v>
      </c>
      <c r="AI1010" s="51"/>
      <c r="AJ1010" s="51"/>
      <c r="AK1010" s="51"/>
      <c r="AL1010" s="33"/>
      <c r="AM1010" s="33"/>
      <c r="AN1010" s="185"/>
      <c r="AO1010" s="185"/>
      <c r="AP1010" s="185"/>
      <c r="AQ1010" s="185"/>
      <c r="AR1010" s="185"/>
      <c r="AS1010" s="185"/>
      <c r="AT1010" s="185"/>
      <c r="AU1010" s="185"/>
      <c r="AV1010" s="185"/>
      <c r="AW1010" s="186"/>
      <c r="AX1010" s="41"/>
      <c r="AY1010" s="35" t="s">
        <v>807</v>
      </c>
      <c r="AZ1010" s="41"/>
      <c r="BA1010" s="36"/>
      <c r="BB1010" s="51"/>
      <c r="BC1010" s="33"/>
      <c r="BD1010" s="33">
        <v>2</v>
      </c>
      <c r="BE1010" s="51"/>
      <c r="BF1010" s="51"/>
      <c r="BG1010" s="51"/>
      <c r="BH1010" s="51"/>
      <c r="BI1010" s="51"/>
      <c r="BJ1010" s="51"/>
      <c r="BK1010" s="51"/>
      <c r="BL1010" s="51"/>
      <c r="BM1010" s="51"/>
      <c r="BN1010" s="51"/>
      <c r="BO1010" s="51"/>
    </row>
    <row r="1011" spans="1:67" ht="249" customHeight="1" x14ac:dyDescent="0.25">
      <c r="A1011" s="201">
        <v>1011</v>
      </c>
      <c r="B1011" s="182" t="s">
        <v>4487</v>
      </c>
      <c r="C1011" s="183" t="s">
        <v>4488</v>
      </c>
      <c r="D1011" s="33" t="s">
        <v>1030</v>
      </c>
      <c r="E1011" s="36" t="s">
        <v>19</v>
      </c>
      <c r="F1011" s="202" t="s">
        <v>66</v>
      </c>
      <c r="G1011" s="202"/>
      <c r="H1011" s="202"/>
      <c r="I1011" s="202"/>
      <c r="J1011" s="202"/>
      <c r="K1011" s="202"/>
      <c r="L1011" s="34" t="s">
        <v>2446</v>
      </c>
      <c r="M1011" s="183" t="s">
        <v>3219</v>
      </c>
      <c r="N1011" s="183" t="s">
        <v>4505</v>
      </c>
      <c r="O1011" s="184" t="s">
        <v>19</v>
      </c>
      <c r="P1011" s="109"/>
      <c r="Q1011" s="182" t="s">
        <v>25</v>
      </c>
      <c r="R1011" s="109" t="s">
        <v>3184</v>
      </c>
      <c r="S1011" s="183"/>
      <c r="T1011" s="33"/>
      <c r="U1011" s="33" t="s">
        <v>58</v>
      </c>
      <c r="V1011" s="45" t="s">
        <v>58</v>
      </c>
      <c r="W1011" s="34" t="s">
        <v>2447</v>
      </c>
      <c r="X1011" s="34" t="s">
        <v>1926</v>
      </c>
      <c r="Y1011" s="36"/>
      <c r="Z1011" s="36"/>
      <c r="AA1011" s="36"/>
      <c r="AB1011" s="36">
        <v>1</v>
      </c>
      <c r="AC1011" s="36"/>
      <c r="AD1011" s="36"/>
      <c r="AE1011" s="36"/>
      <c r="AF1011" s="51"/>
      <c r="AG1011" s="51"/>
      <c r="AH1011" s="51">
        <v>1</v>
      </c>
      <c r="AI1011" s="51"/>
      <c r="AJ1011" s="51"/>
      <c r="AK1011" s="51"/>
      <c r="AL1011" s="33"/>
      <c r="AM1011" s="33"/>
      <c r="AN1011" s="186"/>
      <c r="AO1011" s="186"/>
      <c r="AP1011" s="185"/>
      <c r="AQ1011" s="185"/>
      <c r="AR1011" s="185"/>
      <c r="AS1011" s="185"/>
      <c r="AT1011" s="185"/>
      <c r="AU1011" s="185"/>
      <c r="AV1011" s="185"/>
      <c r="AW1011" s="186"/>
      <c r="AX1011" s="41"/>
      <c r="AY1011" s="35" t="s">
        <v>807</v>
      </c>
      <c r="AZ1011" s="41"/>
      <c r="BA1011" s="36"/>
      <c r="BB1011" s="51"/>
      <c r="BC1011" s="33"/>
      <c r="BD1011" s="33">
        <v>2</v>
      </c>
      <c r="BE1011" s="51"/>
      <c r="BF1011" s="51"/>
      <c r="BG1011" s="51"/>
      <c r="BH1011" s="51"/>
      <c r="BI1011" s="51"/>
      <c r="BJ1011" s="51"/>
      <c r="BK1011" s="51"/>
      <c r="BL1011" s="51"/>
      <c r="BM1011" s="51"/>
      <c r="BN1011" s="51"/>
      <c r="BO1011" s="51"/>
    </row>
    <row r="1012" spans="1:67" ht="409.5" customHeight="1" x14ac:dyDescent="0.25">
      <c r="A1012" s="201">
        <v>1012</v>
      </c>
      <c r="B1012" s="182" t="s">
        <v>4487</v>
      </c>
      <c r="C1012" s="183" t="s">
        <v>4488</v>
      </c>
      <c r="D1012" s="33" t="s">
        <v>1030</v>
      </c>
      <c r="E1012" s="36" t="s">
        <v>19</v>
      </c>
      <c r="F1012" s="202" t="s">
        <v>66</v>
      </c>
      <c r="G1012" s="202"/>
      <c r="H1012" s="202"/>
      <c r="I1012" s="202"/>
      <c r="J1012" s="202"/>
      <c r="K1012" s="202"/>
      <c r="L1012" s="34" t="s">
        <v>2448</v>
      </c>
      <c r="M1012" s="183" t="s">
        <v>3718</v>
      </c>
      <c r="N1012" s="183" t="s">
        <v>4506</v>
      </c>
      <c r="O1012" s="184" t="s">
        <v>19</v>
      </c>
      <c r="P1012" s="109"/>
      <c r="Q1012" s="182" t="s">
        <v>25</v>
      </c>
      <c r="R1012" s="109" t="s">
        <v>3184</v>
      </c>
      <c r="S1012" s="183"/>
      <c r="T1012" s="33"/>
      <c r="U1012" s="33" t="s">
        <v>58</v>
      </c>
      <c r="V1012" s="45" t="s">
        <v>58</v>
      </c>
      <c r="W1012" s="34" t="s">
        <v>2449</v>
      </c>
      <c r="X1012" s="34" t="s">
        <v>1828</v>
      </c>
      <c r="Y1012" s="36"/>
      <c r="Z1012" s="36"/>
      <c r="AA1012" s="36"/>
      <c r="AB1012" s="36">
        <v>1</v>
      </c>
      <c r="AC1012" s="36"/>
      <c r="AD1012" s="36"/>
      <c r="AE1012" s="36"/>
      <c r="AF1012" s="51"/>
      <c r="AG1012" s="51"/>
      <c r="AH1012" s="51">
        <v>1</v>
      </c>
      <c r="AI1012" s="51"/>
      <c r="AJ1012" s="51"/>
      <c r="AK1012" s="51"/>
      <c r="AL1012" s="33"/>
      <c r="AM1012" s="33"/>
      <c r="AN1012" s="186"/>
      <c r="AO1012" s="186"/>
      <c r="AP1012" s="185"/>
      <c r="AQ1012" s="185"/>
      <c r="AR1012" s="185"/>
      <c r="AS1012" s="185"/>
      <c r="AT1012" s="185"/>
      <c r="AU1012" s="185"/>
      <c r="AV1012" s="185"/>
      <c r="AW1012" s="186"/>
      <c r="AX1012" s="41"/>
      <c r="AY1012" s="35" t="s">
        <v>24</v>
      </c>
      <c r="AZ1012" s="41"/>
      <c r="BA1012" s="36"/>
      <c r="BB1012" s="51"/>
      <c r="BC1012" s="33"/>
      <c r="BD1012" s="33">
        <v>2</v>
      </c>
      <c r="BE1012" s="51"/>
      <c r="BF1012" s="51"/>
      <c r="BG1012" s="51"/>
      <c r="BH1012" s="51"/>
      <c r="BI1012" s="51"/>
      <c r="BJ1012" s="51"/>
      <c r="BK1012" s="51"/>
      <c r="BL1012" s="51"/>
      <c r="BM1012" s="51"/>
      <c r="BN1012" s="51"/>
      <c r="BO1012" s="51"/>
    </row>
    <row r="1013" spans="1:67" ht="183.75" customHeight="1" x14ac:dyDescent="0.25">
      <c r="A1013" s="201">
        <v>1013</v>
      </c>
      <c r="B1013" s="183" t="s">
        <v>4507</v>
      </c>
      <c r="C1013" s="183" t="s">
        <v>4508</v>
      </c>
      <c r="D1013" s="33" t="s">
        <v>1030</v>
      </c>
      <c r="E1013" s="36" t="s">
        <v>63</v>
      </c>
      <c r="F1013" s="202" t="s">
        <v>66</v>
      </c>
      <c r="G1013" s="202"/>
      <c r="H1013" s="202"/>
      <c r="I1013" s="202"/>
      <c r="J1013" s="202"/>
      <c r="K1013" s="202"/>
      <c r="L1013" s="34" t="s">
        <v>2450</v>
      </c>
      <c r="M1013" s="183" t="s">
        <v>66</v>
      </c>
      <c r="N1013" s="183" t="s">
        <v>1246</v>
      </c>
      <c r="O1013" s="184" t="s">
        <v>3183</v>
      </c>
      <c r="P1013" s="109"/>
      <c r="Q1013" s="182" t="s">
        <v>3184</v>
      </c>
      <c r="R1013" s="109"/>
      <c r="S1013" s="183"/>
      <c r="T1013" s="33"/>
      <c r="U1013" s="33" t="s">
        <v>58</v>
      </c>
      <c r="V1013" s="45" t="s">
        <v>58</v>
      </c>
      <c r="W1013" s="34" t="s">
        <v>1246</v>
      </c>
      <c r="X1013" s="34" t="s">
        <v>66</v>
      </c>
      <c r="Y1013" s="36"/>
      <c r="Z1013" s="36"/>
      <c r="AA1013" s="36"/>
      <c r="AB1013" s="36">
        <v>1</v>
      </c>
      <c r="AC1013" s="36"/>
      <c r="AD1013" s="36"/>
      <c r="AE1013" s="36"/>
      <c r="AF1013" s="51"/>
      <c r="AG1013" s="51"/>
      <c r="AH1013" s="51">
        <v>1</v>
      </c>
      <c r="AI1013" s="51"/>
      <c r="AJ1013" s="51"/>
      <c r="AK1013" s="51"/>
      <c r="AL1013" s="33"/>
      <c r="AM1013" s="33"/>
      <c r="AN1013" s="186"/>
      <c r="AO1013" s="186"/>
      <c r="AP1013" s="185"/>
      <c r="AQ1013" s="185"/>
      <c r="AR1013" s="185"/>
      <c r="AS1013" s="185"/>
      <c r="AT1013" s="185"/>
      <c r="AU1013" s="185"/>
      <c r="AV1013" s="185"/>
      <c r="AW1013" s="186"/>
      <c r="AX1013" s="41"/>
      <c r="AY1013" s="41" t="s">
        <v>24</v>
      </c>
      <c r="AZ1013" s="41"/>
      <c r="BA1013" s="36"/>
      <c r="BB1013" s="51"/>
      <c r="BC1013" s="33"/>
      <c r="BD1013" s="33"/>
      <c r="BE1013" s="51"/>
      <c r="BF1013" s="51"/>
      <c r="BG1013" s="51"/>
      <c r="BH1013" s="51"/>
      <c r="BI1013" s="51"/>
      <c r="BJ1013" s="51"/>
      <c r="BK1013" s="51"/>
      <c r="BL1013" s="51"/>
      <c r="BM1013" s="51"/>
      <c r="BN1013" s="51"/>
      <c r="BO1013" s="51"/>
    </row>
    <row r="1014" spans="1:67" ht="254.25" customHeight="1" x14ac:dyDescent="0.25">
      <c r="A1014" s="201">
        <v>1014</v>
      </c>
      <c r="B1014" s="183" t="s">
        <v>4507</v>
      </c>
      <c r="C1014" s="183" t="s">
        <v>4508</v>
      </c>
      <c r="D1014" s="33" t="s">
        <v>1030</v>
      </c>
      <c r="E1014" s="36" t="s">
        <v>63</v>
      </c>
      <c r="F1014" s="202" t="s">
        <v>66</v>
      </c>
      <c r="G1014" s="202"/>
      <c r="H1014" s="202"/>
      <c r="I1014" s="202"/>
      <c r="J1014" s="202"/>
      <c r="K1014" s="202"/>
      <c r="L1014" s="34" t="s">
        <v>2451</v>
      </c>
      <c r="M1014" s="183" t="s">
        <v>66</v>
      </c>
      <c r="N1014" s="183" t="s">
        <v>4510</v>
      </c>
      <c r="O1014" s="184" t="s">
        <v>3183</v>
      </c>
      <c r="P1014" s="109"/>
      <c r="Q1014" s="182" t="s">
        <v>3184</v>
      </c>
      <c r="R1014" s="109"/>
      <c r="S1014" s="183"/>
      <c r="T1014" s="33"/>
      <c r="U1014" s="33" t="s">
        <v>58</v>
      </c>
      <c r="V1014" s="45" t="s">
        <v>58</v>
      </c>
      <c r="W1014" s="34" t="s">
        <v>2452</v>
      </c>
      <c r="X1014" s="34" t="s">
        <v>23</v>
      </c>
      <c r="Y1014" s="36"/>
      <c r="Z1014" s="36"/>
      <c r="AA1014" s="36"/>
      <c r="AB1014" s="36">
        <v>1</v>
      </c>
      <c r="AC1014" s="36"/>
      <c r="AD1014" s="36"/>
      <c r="AE1014" s="36"/>
      <c r="AF1014" s="51"/>
      <c r="AG1014" s="51"/>
      <c r="AH1014" s="51">
        <v>1</v>
      </c>
      <c r="AI1014" s="51"/>
      <c r="AJ1014" s="51"/>
      <c r="AK1014" s="51"/>
      <c r="AL1014" s="33"/>
      <c r="AM1014" s="33"/>
      <c r="AN1014" s="186"/>
      <c r="AO1014" s="186"/>
      <c r="AP1014" s="185"/>
      <c r="AQ1014" s="185"/>
      <c r="AR1014" s="185"/>
      <c r="AS1014" s="185"/>
      <c r="AT1014" s="185"/>
      <c r="AU1014" s="185"/>
      <c r="AV1014" s="185"/>
      <c r="AW1014" s="186"/>
      <c r="AX1014" s="41"/>
      <c r="AY1014" s="35" t="s">
        <v>24</v>
      </c>
      <c r="AZ1014" s="41"/>
      <c r="BA1014" s="36"/>
      <c r="BB1014" s="51"/>
      <c r="BC1014" s="33"/>
      <c r="BD1014" s="33">
        <v>2</v>
      </c>
      <c r="BE1014" s="51"/>
      <c r="BF1014" s="51"/>
      <c r="BG1014" s="51"/>
      <c r="BH1014" s="51"/>
      <c r="BI1014" s="51"/>
      <c r="BJ1014" s="51"/>
      <c r="BK1014" s="51"/>
      <c r="BL1014" s="51"/>
      <c r="BM1014" s="51"/>
      <c r="BN1014" s="51"/>
      <c r="BO1014" s="51"/>
    </row>
    <row r="1015" spans="1:67" ht="201" customHeight="1" x14ac:dyDescent="0.25">
      <c r="A1015" s="201">
        <v>1015</v>
      </c>
      <c r="B1015" s="183" t="s">
        <v>4507</v>
      </c>
      <c r="C1015" s="183" t="s">
        <v>4508</v>
      </c>
      <c r="D1015" s="33" t="s">
        <v>1030</v>
      </c>
      <c r="E1015" s="36" t="s">
        <v>41</v>
      </c>
      <c r="F1015" s="202" t="s">
        <v>66</v>
      </c>
      <c r="G1015" s="202"/>
      <c r="H1015" s="202"/>
      <c r="I1015" s="202"/>
      <c r="J1015" s="202"/>
      <c r="K1015" s="202"/>
      <c r="L1015" s="34" t="s">
        <v>2453</v>
      </c>
      <c r="M1015" s="183"/>
      <c r="N1015" s="183" t="s">
        <v>4511</v>
      </c>
      <c r="O1015" s="184" t="s">
        <v>41</v>
      </c>
      <c r="P1015" s="109"/>
      <c r="Q1015" s="182" t="s">
        <v>25</v>
      </c>
      <c r="R1015" s="109"/>
      <c r="S1015" s="183" t="s">
        <v>3167</v>
      </c>
      <c r="T1015" s="33" t="s">
        <v>4512</v>
      </c>
      <c r="U1015" s="33" t="s">
        <v>167</v>
      </c>
      <c r="V1015" s="45" t="s">
        <v>167</v>
      </c>
      <c r="W1015" s="34" t="s">
        <v>322</v>
      </c>
      <c r="X1015" s="34" t="s">
        <v>66</v>
      </c>
      <c r="Y1015" s="36"/>
      <c r="Z1015" s="36"/>
      <c r="AA1015" s="36">
        <v>1</v>
      </c>
      <c r="AB1015" s="36"/>
      <c r="AC1015" s="36"/>
      <c r="AD1015" s="36"/>
      <c r="AE1015" s="36"/>
      <c r="AF1015" s="51"/>
      <c r="AG1015" s="51">
        <v>1</v>
      </c>
      <c r="AH1015" s="51"/>
      <c r="AI1015" s="51"/>
      <c r="AJ1015" s="51"/>
      <c r="AK1015" s="36">
        <v>1</v>
      </c>
      <c r="AL1015" s="33" t="s">
        <v>3156</v>
      </c>
      <c r="AM1015" s="33"/>
      <c r="AN1015" s="185"/>
      <c r="AO1015" s="185"/>
      <c r="AP1015" s="185" t="s">
        <v>3378</v>
      </c>
      <c r="AQ1015" s="185" t="s">
        <v>3378</v>
      </c>
      <c r="AR1015" s="185" t="s">
        <v>3378</v>
      </c>
      <c r="AS1015" s="185" t="s">
        <v>3378</v>
      </c>
      <c r="AT1015" s="185"/>
      <c r="AU1015" s="185"/>
      <c r="AV1015" s="185"/>
      <c r="AW1015" s="186"/>
      <c r="AX1015" s="41"/>
      <c r="AY1015" s="35" t="s">
        <v>176</v>
      </c>
      <c r="AZ1015" s="41"/>
      <c r="BA1015" s="36"/>
      <c r="BB1015" s="51"/>
      <c r="BC1015" s="33"/>
      <c r="BD1015" s="33"/>
      <c r="BE1015" s="51"/>
      <c r="BF1015" s="51"/>
      <c r="BG1015" s="51"/>
      <c r="BH1015" s="51"/>
      <c r="BI1015" s="51"/>
      <c r="BJ1015" s="51"/>
      <c r="BK1015" s="51"/>
      <c r="BL1015" s="51"/>
      <c r="BM1015" s="51"/>
      <c r="BN1015" s="51"/>
      <c r="BO1015" s="51"/>
    </row>
    <row r="1016" spans="1:67" ht="63" customHeight="1" x14ac:dyDescent="0.25">
      <c r="A1016" s="201">
        <v>1016</v>
      </c>
      <c r="B1016" s="183" t="s">
        <v>4507</v>
      </c>
      <c r="C1016" s="183" t="s">
        <v>4508</v>
      </c>
      <c r="D1016" s="33" t="s">
        <v>1030</v>
      </c>
      <c r="E1016" s="36" t="s">
        <v>41</v>
      </c>
      <c r="F1016" s="202" t="s">
        <v>66</v>
      </c>
      <c r="G1016" s="202"/>
      <c r="H1016" s="202"/>
      <c r="I1016" s="202"/>
      <c r="J1016" s="202"/>
      <c r="K1016" s="202"/>
      <c r="L1016" s="34" t="s">
        <v>2454</v>
      </c>
      <c r="M1016" s="183"/>
      <c r="N1016" s="183" t="s">
        <v>4513</v>
      </c>
      <c r="O1016" s="184" t="s">
        <v>41</v>
      </c>
      <c r="P1016" s="109"/>
      <c r="Q1016" s="182" t="s">
        <v>25</v>
      </c>
      <c r="R1016" s="109"/>
      <c r="S1016" s="183" t="s">
        <v>3167</v>
      </c>
      <c r="T1016" s="33" t="s">
        <v>4514</v>
      </c>
      <c r="U1016" s="33" t="s">
        <v>167</v>
      </c>
      <c r="V1016" s="45" t="s">
        <v>167</v>
      </c>
      <c r="W1016" s="34" t="s">
        <v>322</v>
      </c>
      <c r="X1016" s="34" t="s">
        <v>66</v>
      </c>
      <c r="Y1016" s="36"/>
      <c r="Z1016" s="36"/>
      <c r="AA1016" s="36">
        <v>1</v>
      </c>
      <c r="AB1016" s="36"/>
      <c r="AC1016" s="36"/>
      <c r="AD1016" s="36"/>
      <c r="AE1016" s="36"/>
      <c r="AF1016" s="51"/>
      <c r="AG1016" s="51">
        <v>1</v>
      </c>
      <c r="AH1016" s="51"/>
      <c r="AI1016" s="51"/>
      <c r="AJ1016" s="51"/>
      <c r="AK1016" s="51"/>
      <c r="AL1016" s="33" t="s">
        <v>3156</v>
      </c>
      <c r="AM1016" s="33"/>
      <c r="AN1016" s="185"/>
      <c r="AO1016" s="185"/>
      <c r="AP1016" s="185" t="s">
        <v>3378</v>
      </c>
      <c r="AQ1016" s="185" t="s">
        <v>3378</v>
      </c>
      <c r="AR1016" s="185" t="s">
        <v>3378</v>
      </c>
      <c r="AS1016" s="185" t="s">
        <v>3378</v>
      </c>
      <c r="AT1016" s="185"/>
      <c r="AU1016" s="185"/>
      <c r="AV1016" s="185"/>
      <c r="AW1016" s="186"/>
      <c r="AX1016" s="41"/>
      <c r="AY1016" s="35" t="s">
        <v>176</v>
      </c>
      <c r="AZ1016" s="41"/>
      <c r="BA1016" s="36"/>
      <c r="BB1016" s="51"/>
      <c r="BC1016" s="33"/>
      <c r="BD1016" s="33"/>
      <c r="BE1016" s="51"/>
      <c r="BF1016" s="51"/>
      <c r="BG1016" s="51"/>
      <c r="BH1016" s="51"/>
      <c r="BI1016" s="51"/>
      <c r="BJ1016" s="51"/>
      <c r="BK1016" s="51"/>
      <c r="BL1016" s="51"/>
      <c r="BM1016" s="51"/>
      <c r="BN1016" s="51"/>
      <c r="BO1016" s="51"/>
    </row>
    <row r="1017" spans="1:67" ht="94.5" customHeight="1" x14ac:dyDescent="0.25">
      <c r="A1017" s="201">
        <v>1017</v>
      </c>
      <c r="B1017" s="183" t="s">
        <v>4507</v>
      </c>
      <c r="C1017" s="183" t="s">
        <v>4508</v>
      </c>
      <c r="D1017" s="33" t="s">
        <v>1030</v>
      </c>
      <c r="E1017" s="36" t="s">
        <v>41</v>
      </c>
      <c r="F1017" s="202" t="s">
        <v>66</v>
      </c>
      <c r="G1017" s="202"/>
      <c r="H1017" s="202"/>
      <c r="I1017" s="202"/>
      <c r="J1017" s="202"/>
      <c r="K1017" s="202"/>
      <c r="L1017" s="34" t="s">
        <v>2455</v>
      </c>
      <c r="M1017" s="183"/>
      <c r="N1017" s="183" t="s">
        <v>4515</v>
      </c>
      <c r="O1017" s="184" t="s">
        <v>41</v>
      </c>
      <c r="P1017" s="109"/>
      <c r="Q1017" s="182" t="s">
        <v>25</v>
      </c>
      <c r="R1017" s="109"/>
      <c r="S1017" s="183" t="s">
        <v>3167</v>
      </c>
      <c r="T1017" s="33" t="s">
        <v>4516</v>
      </c>
      <c r="U1017" s="33" t="s">
        <v>167</v>
      </c>
      <c r="V1017" s="45" t="s">
        <v>167</v>
      </c>
      <c r="W1017" s="34" t="s">
        <v>322</v>
      </c>
      <c r="X1017" s="34" t="s">
        <v>66</v>
      </c>
      <c r="Y1017" s="36"/>
      <c r="Z1017" s="36"/>
      <c r="AA1017" s="36">
        <v>1</v>
      </c>
      <c r="AB1017" s="36"/>
      <c r="AC1017" s="36"/>
      <c r="AD1017" s="36"/>
      <c r="AE1017" s="36"/>
      <c r="AF1017" s="51"/>
      <c r="AG1017" s="51">
        <v>1</v>
      </c>
      <c r="AH1017" s="51"/>
      <c r="AI1017" s="51"/>
      <c r="AJ1017" s="51"/>
      <c r="AK1017" s="51"/>
      <c r="AL1017" s="33" t="s">
        <v>3156</v>
      </c>
      <c r="AM1017" s="33"/>
      <c r="AN1017" s="185"/>
      <c r="AO1017" s="185"/>
      <c r="AP1017" s="185" t="s">
        <v>3389</v>
      </c>
      <c r="AQ1017" s="185" t="s">
        <v>3389</v>
      </c>
      <c r="AR1017" s="185" t="s">
        <v>3389</v>
      </c>
      <c r="AS1017" s="185" t="s">
        <v>3389</v>
      </c>
      <c r="AT1017" s="185"/>
      <c r="AU1017" s="185"/>
      <c r="AV1017" s="185"/>
      <c r="AW1017" s="186"/>
      <c r="AX1017" s="41"/>
      <c r="AY1017" s="35" t="s">
        <v>176</v>
      </c>
      <c r="AZ1017" s="41"/>
      <c r="BA1017" s="36"/>
      <c r="BB1017" s="51"/>
      <c r="BC1017" s="33"/>
      <c r="BD1017" s="33"/>
      <c r="BE1017" s="51"/>
      <c r="BF1017" s="51"/>
      <c r="BG1017" s="51"/>
      <c r="BH1017" s="51"/>
      <c r="BI1017" s="51"/>
      <c r="BJ1017" s="51"/>
      <c r="BK1017" s="51"/>
      <c r="BL1017" s="51"/>
      <c r="BM1017" s="51"/>
      <c r="BN1017" s="51"/>
      <c r="BO1017" s="51"/>
    </row>
    <row r="1018" spans="1:67" ht="173.25" customHeight="1" x14ac:dyDescent="0.25">
      <c r="A1018" s="201">
        <v>1018</v>
      </c>
      <c r="B1018" s="183" t="s">
        <v>4507</v>
      </c>
      <c r="C1018" s="183" t="s">
        <v>4508</v>
      </c>
      <c r="D1018" s="33" t="s">
        <v>1030</v>
      </c>
      <c r="E1018" s="36" t="s">
        <v>19</v>
      </c>
      <c r="F1018" s="202" t="s">
        <v>66</v>
      </c>
      <c r="G1018" s="202"/>
      <c r="H1018" s="202"/>
      <c r="I1018" s="202"/>
      <c r="J1018" s="202"/>
      <c r="K1018" s="202"/>
      <c r="L1018" s="34" t="s">
        <v>2457</v>
      </c>
      <c r="M1018" s="183" t="s">
        <v>66</v>
      </c>
      <c r="N1018" s="183" t="s">
        <v>4517</v>
      </c>
      <c r="O1018" s="184" t="s">
        <v>19</v>
      </c>
      <c r="P1018" s="109"/>
      <c r="Q1018" s="182" t="s">
        <v>25</v>
      </c>
      <c r="R1018" s="109" t="s">
        <v>3184</v>
      </c>
      <c r="S1018" s="183"/>
      <c r="T1018" s="33"/>
      <c r="U1018" s="33" t="s">
        <v>58</v>
      </c>
      <c r="V1018" s="45" t="s">
        <v>58</v>
      </c>
      <c r="W1018" s="34" t="s">
        <v>2458</v>
      </c>
      <c r="X1018" s="34" t="s">
        <v>23</v>
      </c>
      <c r="Y1018" s="36"/>
      <c r="Z1018" s="36"/>
      <c r="AA1018" s="36"/>
      <c r="AB1018" s="36">
        <v>1</v>
      </c>
      <c r="AC1018" s="36"/>
      <c r="AD1018" s="36"/>
      <c r="AE1018" s="36"/>
      <c r="AF1018" s="51"/>
      <c r="AG1018" s="51"/>
      <c r="AH1018" s="51">
        <v>1</v>
      </c>
      <c r="AI1018" s="51"/>
      <c r="AJ1018" s="51"/>
      <c r="AK1018" s="51"/>
      <c r="AL1018" s="33"/>
      <c r="AM1018" s="33"/>
      <c r="AN1018" s="186"/>
      <c r="AO1018" s="186"/>
      <c r="AP1018" s="185"/>
      <c r="AQ1018" s="185"/>
      <c r="AR1018" s="185"/>
      <c r="AS1018" s="185"/>
      <c r="AT1018" s="185"/>
      <c r="AU1018" s="185"/>
      <c r="AV1018" s="185"/>
      <c r="AW1018" s="186"/>
      <c r="AX1018" s="41"/>
      <c r="AY1018" s="35" t="s">
        <v>24</v>
      </c>
      <c r="AZ1018" s="41"/>
      <c r="BA1018" s="36"/>
      <c r="BB1018" s="51"/>
      <c r="BC1018" s="33"/>
      <c r="BD1018" s="33">
        <v>2</v>
      </c>
      <c r="BE1018" s="51"/>
      <c r="BF1018" s="51"/>
      <c r="BG1018" s="51"/>
      <c r="BH1018" s="51"/>
      <c r="BI1018" s="51"/>
      <c r="BJ1018" s="51"/>
      <c r="BK1018" s="51"/>
      <c r="BL1018" s="51"/>
      <c r="BM1018" s="51"/>
      <c r="BN1018" s="51"/>
      <c r="BO1018" s="51"/>
    </row>
    <row r="1019" spans="1:67" ht="110.25" customHeight="1" x14ac:dyDescent="0.25">
      <c r="A1019" s="201">
        <v>1019</v>
      </c>
      <c r="B1019" s="183" t="s">
        <v>4507</v>
      </c>
      <c r="C1019" s="183" t="s">
        <v>4508</v>
      </c>
      <c r="D1019" s="33" t="s">
        <v>1030</v>
      </c>
      <c r="E1019" s="36" t="s">
        <v>19</v>
      </c>
      <c r="F1019" s="202" t="s">
        <v>66</v>
      </c>
      <c r="G1019" s="202"/>
      <c r="H1019" s="202"/>
      <c r="I1019" s="202"/>
      <c r="J1019" s="202"/>
      <c r="K1019" s="202"/>
      <c r="L1019" s="34" t="s">
        <v>2459</v>
      </c>
      <c r="M1019" s="183" t="s">
        <v>66</v>
      </c>
      <c r="N1019" s="183" t="s">
        <v>4496</v>
      </c>
      <c r="O1019" s="184" t="s">
        <v>19</v>
      </c>
      <c r="P1019" s="109"/>
      <c r="Q1019" s="182" t="s">
        <v>25</v>
      </c>
      <c r="R1019" s="109" t="s">
        <v>1273</v>
      </c>
      <c r="S1019" s="183"/>
      <c r="T1019" s="33"/>
      <c r="U1019" s="33" t="s">
        <v>58</v>
      </c>
      <c r="V1019" s="45" t="s">
        <v>58</v>
      </c>
      <c r="W1019" s="34" t="s">
        <v>2460</v>
      </c>
      <c r="X1019" s="34" t="s">
        <v>23</v>
      </c>
      <c r="Y1019" s="36"/>
      <c r="Z1019" s="36"/>
      <c r="AA1019" s="36"/>
      <c r="AB1019" s="36">
        <v>1</v>
      </c>
      <c r="AC1019" s="36"/>
      <c r="AD1019" s="36"/>
      <c r="AE1019" s="36"/>
      <c r="AF1019" s="51"/>
      <c r="AG1019" s="51"/>
      <c r="AH1019" s="51">
        <v>1</v>
      </c>
      <c r="AI1019" s="51"/>
      <c r="AJ1019" s="51"/>
      <c r="AK1019" s="51"/>
      <c r="AL1019" s="33"/>
      <c r="AM1019" s="33"/>
      <c r="AN1019" s="186"/>
      <c r="AO1019" s="186"/>
      <c r="AP1019" s="185"/>
      <c r="AQ1019" s="185"/>
      <c r="AR1019" s="185"/>
      <c r="AS1019" s="185"/>
      <c r="AT1019" s="185"/>
      <c r="AU1019" s="185"/>
      <c r="AV1019" s="185"/>
      <c r="AW1019" s="186"/>
      <c r="AX1019" s="41"/>
      <c r="AY1019" s="35" t="s">
        <v>2461</v>
      </c>
      <c r="AZ1019" s="41"/>
      <c r="BA1019" s="36"/>
      <c r="BB1019" s="51"/>
      <c r="BC1019" s="33"/>
      <c r="BD1019" s="33">
        <v>2</v>
      </c>
      <c r="BE1019" s="51"/>
      <c r="BF1019" s="51"/>
      <c r="BG1019" s="51"/>
      <c r="BH1019" s="51"/>
      <c r="BI1019" s="51"/>
      <c r="BJ1019" s="51"/>
      <c r="BK1019" s="51"/>
      <c r="BL1019" s="51"/>
      <c r="BM1019" s="51"/>
      <c r="BN1019" s="51"/>
      <c r="BO1019" s="51"/>
    </row>
    <row r="1020" spans="1:67" ht="76.5" customHeight="1" x14ac:dyDescent="0.25">
      <c r="A1020" s="201">
        <v>1020</v>
      </c>
      <c r="B1020" s="183" t="s">
        <v>4507</v>
      </c>
      <c r="C1020" s="183" t="s">
        <v>4508</v>
      </c>
      <c r="D1020" s="33" t="s">
        <v>1030</v>
      </c>
      <c r="E1020" s="36" t="s">
        <v>19</v>
      </c>
      <c r="F1020" s="202" t="s">
        <v>66</v>
      </c>
      <c r="G1020" s="202"/>
      <c r="H1020" s="202"/>
      <c r="I1020" s="202"/>
      <c r="J1020" s="202"/>
      <c r="K1020" s="202"/>
      <c r="L1020" s="34" t="s">
        <v>2462</v>
      </c>
      <c r="M1020" s="183" t="s">
        <v>66</v>
      </c>
      <c r="N1020" s="183" t="s">
        <v>4518</v>
      </c>
      <c r="O1020" s="184" t="s">
        <v>19</v>
      </c>
      <c r="P1020" s="109"/>
      <c r="Q1020" s="182" t="s">
        <v>25</v>
      </c>
      <c r="R1020" s="109" t="s">
        <v>1273</v>
      </c>
      <c r="S1020" s="183"/>
      <c r="T1020" s="33"/>
      <c r="U1020" s="33" t="s">
        <v>58</v>
      </c>
      <c r="V1020" s="45" t="s">
        <v>58</v>
      </c>
      <c r="W1020" s="34" t="s">
        <v>2463</v>
      </c>
      <c r="X1020" s="34" t="s">
        <v>23</v>
      </c>
      <c r="Y1020" s="36"/>
      <c r="Z1020" s="36"/>
      <c r="AA1020" s="36"/>
      <c r="AB1020" s="36">
        <v>1</v>
      </c>
      <c r="AC1020" s="36"/>
      <c r="AD1020" s="36"/>
      <c r="AE1020" s="36"/>
      <c r="AF1020" s="51"/>
      <c r="AG1020" s="51"/>
      <c r="AH1020" s="51">
        <v>1</v>
      </c>
      <c r="AI1020" s="51"/>
      <c r="AJ1020" s="51"/>
      <c r="AK1020" s="51"/>
      <c r="AL1020" s="33"/>
      <c r="AM1020" s="33"/>
      <c r="AN1020" s="186"/>
      <c r="AO1020" s="186"/>
      <c r="AP1020" s="185"/>
      <c r="AQ1020" s="185"/>
      <c r="AR1020" s="185"/>
      <c r="AS1020" s="185"/>
      <c r="AT1020" s="185"/>
      <c r="AU1020" s="185"/>
      <c r="AV1020" s="185"/>
      <c r="AW1020" s="186"/>
      <c r="AX1020" s="41"/>
      <c r="AY1020" s="35" t="s">
        <v>24</v>
      </c>
      <c r="AZ1020" s="41"/>
      <c r="BA1020" s="36"/>
      <c r="BB1020" s="51"/>
      <c r="BC1020" s="33"/>
      <c r="BD1020" s="33">
        <v>2</v>
      </c>
      <c r="BE1020" s="51"/>
      <c r="BF1020" s="51"/>
      <c r="BG1020" s="51"/>
      <c r="BH1020" s="51"/>
      <c r="BI1020" s="51"/>
      <c r="BJ1020" s="51"/>
      <c r="BK1020" s="51"/>
      <c r="BL1020" s="51"/>
      <c r="BM1020" s="51"/>
      <c r="BN1020" s="51"/>
      <c r="BO1020" s="51"/>
    </row>
    <row r="1021" spans="1:67" ht="94.5" customHeight="1" x14ac:dyDescent="0.25">
      <c r="A1021" s="201">
        <v>1021</v>
      </c>
      <c r="B1021" s="183" t="s">
        <v>4507</v>
      </c>
      <c r="C1021" s="183" t="s">
        <v>4508</v>
      </c>
      <c r="D1021" s="33" t="s">
        <v>1030</v>
      </c>
      <c r="E1021" s="36" t="s">
        <v>19</v>
      </c>
      <c r="F1021" s="202" t="s">
        <v>66</v>
      </c>
      <c r="G1021" s="202"/>
      <c r="H1021" s="202"/>
      <c r="I1021" s="202"/>
      <c r="J1021" s="202"/>
      <c r="K1021" s="202"/>
      <c r="L1021" s="34" t="s">
        <v>2464</v>
      </c>
      <c r="M1021" s="183" t="s">
        <v>3251</v>
      </c>
      <c r="N1021" s="183" t="s">
        <v>4519</v>
      </c>
      <c r="O1021" s="184" t="s">
        <v>19</v>
      </c>
      <c r="P1021" s="109"/>
      <c r="Q1021" s="182" t="s">
        <v>25</v>
      </c>
      <c r="R1021" s="109" t="s">
        <v>3184</v>
      </c>
      <c r="S1021" s="183"/>
      <c r="T1021" s="33"/>
      <c r="U1021" s="33" t="s">
        <v>21</v>
      </c>
      <c r="V1021" s="45" t="s">
        <v>21</v>
      </c>
      <c r="W1021" s="34" t="s">
        <v>2465</v>
      </c>
      <c r="X1021" s="34" t="s">
        <v>2466</v>
      </c>
      <c r="Y1021" s="36">
        <v>1</v>
      </c>
      <c r="Z1021" s="36"/>
      <c r="AA1021" s="36"/>
      <c r="AB1021" s="36"/>
      <c r="AC1021" s="36"/>
      <c r="AD1021" s="36"/>
      <c r="AE1021" s="36"/>
      <c r="AF1021" s="51"/>
      <c r="AG1021" s="51"/>
      <c r="AH1021" s="51">
        <v>1</v>
      </c>
      <c r="AI1021" s="51"/>
      <c r="AJ1021" s="51"/>
      <c r="AK1021" s="51"/>
      <c r="AL1021" s="33"/>
      <c r="AM1021" s="33"/>
      <c r="AN1021" s="185"/>
      <c r="AO1021" s="185"/>
      <c r="AP1021" s="185"/>
      <c r="AQ1021" s="185"/>
      <c r="AR1021" s="185"/>
      <c r="AS1021" s="185"/>
      <c r="AT1021" s="185"/>
      <c r="AU1021" s="185"/>
      <c r="AV1021" s="185"/>
      <c r="AW1021" s="186"/>
      <c r="AX1021" s="41"/>
      <c r="AY1021" s="35" t="s">
        <v>24</v>
      </c>
      <c r="AZ1021" s="41"/>
      <c r="BA1021" s="36"/>
      <c r="BB1021" s="51"/>
      <c r="BC1021" s="33"/>
      <c r="BD1021" s="33">
        <v>2</v>
      </c>
      <c r="BE1021" s="51"/>
      <c r="BF1021" s="51"/>
      <c r="BG1021" s="51"/>
      <c r="BH1021" s="51"/>
      <c r="BI1021" s="51"/>
      <c r="BJ1021" s="51"/>
      <c r="BK1021" s="51"/>
      <c r="BL1021" s="51"/>
      <c r="BM1021" s="51"/>
      <c r="BN1021" s="51"/>
      <c r="BO1021" s="51"/>
    </row>
    <row r="1022" spans="1:67" ht="90" customHeight="1" x14ac:dyDescent="0.25">
      <c r="A1022" s="201">
        <v>1022</v>
      </c>
      <c r="B1022" s="183" t="s">
        <v>4507</v>
      </c>
      <c r="C1022" s="183" t="s">
        <v>4508</v>
      </c>
      <c r="D1022" s="33" t="s">
        <v>1030</v>
      </c>
      <c r="E1022" s="36" t="s">
        <v>19</v>
      </c>
      <c r="F1022" s="202" t="s">
        <v>66</v>
      </c>
      <c r="G1022" s="202"/>
      <c r="H1022" s="202"/>
      <c r="I1022" s="202"/>
      <c r="J1022" s="202"/>
      <c r="K1022" s="202"/>
      <c r="L1022" s="34" t="s">
        <v>2467</v>
      </c>
      <c r="M1022" s="183" t="s">
        <v>3251</v>
      </c>
      <c r="N1022" s="183" t="s">
        <v>4520</v>
      </c>
      <c r="O1022" s="184" t="s">
        <v>19</v>
      </c>
      <c r="P1022" s="109"/>
      <c r="Q1022" s="182" t="s">
        <v>25</v>
      </c>
      <c r="R1022" s="109" t="s">
        <v>3184</v>
      </c>
      <c r="S1022" s="183"/>
      <c r="T1022" s="33"/>
      <c r="U1022" s="33" t="s">
        <v>21</v>
      </c>
      <c r="V1022" s="45" t="s">
        <v>21</v>
      </c>
      <c r="W1022" s="34" t="s">
        <v>2468</v>
      </c>
      <c r="X1022" s="34" t="s">
        <v>2469</v>
      </c>
      <c r="Y1022" s="36">
        <v>1</v>
      </c>
      <c r="Z1022" s="36"/>
      <c r="AA1022" s="36"/>
      <c r="AB1022" s="36"/>
      <c r="AC1022" s="36"/>
      <c r="AD1022" s="36"/>
      <c r="AE1022" s="36"/>
      <c r="AF1022" s="51"/>
      <c r="AG1022" s="51"/>
      <c r="AH1022" s="51">
        <v>1</v>
      </c>
      <c r="AI1022" s="51"/>
      <c r="AJ1022" s="51"/>
      <c r="AK1022" s="51"/>
      <c r="AL1022" s="33"/>
      <c r="AM1022" s="33"/>
      <c r="AN1022" s="185"/>
      <c r="AO1022" s="185"/>
      <c r="AP1022" s="185"/>
      <c r="AQ1022" s="185"/>
      <c r="AR1022" s="185"/>
      <c r="AS1022" s="185"/>
      <c r="AT1022" s="185"/>
      <c r="AU1022" s="185"/>
      <c r="AV1022" s="185"/>
      <c r="AW1022" s="186"/>
      <c r="AX1022" s="41"/>
      <c r="AY1022" s="35" t="s">
        <v>2470</v>
      </c>
      <c r="AZ1022" s="41"/>
      <c r="BA1022" s="36"/>
      <c r="BB1022" s="51"/>
      <c r="BC1022" s="33"/>
      <c r="BD1022" s="33">
        <v>2</v>
      </c>
      <c r="BE1022" s="51"/>
      <c r="BF1022" s="51"/>
      <c r="BG1022" s="51"/>
      <c r="BH1022" s="51"/>
      <c r="BI1022" s="51"/>
      <c r="BJ1022" s="51"/>
      <c r="BK1022" s="51"/>
      <c r="BL1022" s="51"/>
      <c r="BM1022" s="51"/>
      <c r="BN1022" s="51"/>
      <c r="BO1022" s="51"/>
    </row>
    <row r="1023" spans="1:67" ht="78.75" customHeight="1" x14ac:dyDescent="0.25">
      <c r="A1023" s="201">
        <v>1023</v>
      </c>
      <c r="B1023" s="183" t="s">
        <v>4507</v>
      </c>
      <c r="C1023" s="183" t="s">
        <v>4508</v>
      </c>
      <c r="D1023" s="33" t="s">
        <v>1030</v>
      </c>
      <c r="E1023" s="36" t="s">
        <v>63</v>
      </c>
      <c r="F1023" s="202" t="s">
        <v>66</v>
      </c>
      <c r="G1023" s="202"/>
      <c r="H1023" s="202"/>
      <c r="I1023" s="202"/>
      <c r="J1023" s="202"/>
      <c r="K1023" s="202"/>
      <c r="L1023" s="34" t="s">
        <v>2471</v>
      </c>
      <c r="M1023" s="183" t="s">
        <v>3828</v>
      </c>
      <c r="N1023" s="183" t="s">
        <v>4521</v>
      </c>
      <c r="O1023" s="184" t="s">
        <v>3183</v>
      </c>
      <c r="P1023" s="109"/>
      <c r="Q1023" s="183" t="s">
        <v>1153</v>
      </c>
      <c r="R1023" s="109"/>
      <c r="S1023" s="183"/>
      <c r="T1023" s="33"/>
      <c r="U1023" s="33" t="s">
        <v>58</v>
      </c>
      <c r="V1023" s="45" t="s">
        <v>58</v>
      </c>
      <c r="W1023" s="34" t="s">
        <v>1153</v>
      </c>
      <c r="X1023" s="34" t="s">
        <v>451</v>
      </c>
      <c r="Y1023" s="36"/>
      <c r="Z1023" s="36"/>
      <c r="AA1023" s="36"/>
      <c r="AB1023" s="36">
        <v>1</v>
      </c>
      <c r="AC1023" s="36"/>
      <c r="AD1023" s="36"/>
      <c r="AE1023" s="36"/>
      <c r="AF1023" s="51"/>
      <c r="AG1023" s="51"/>
      <c r="AH1023" s="51">
        <v>1</v>
      </c>
      <c r="AI1023" s="51"/>
      <c r="AJ1023" s="51"/>
      <c r="AK1023" s="51"/>
      <c r="AL1023" s="33"/>
      <c r="AM1023" s="33"/>
      <c r="AN1023" s="186"/>
      <c r="AO1023" s="186"/>
      <c r="AP1023" s="185"/>
      <c r="AQ1023" s="185"/>
      <c r="AR1023" s="185"/>
      <c r="AS1023" s="185"/>
      <c r="AT1023" s="185"/>
      <c r="AU1023" s="185"/>
      <c r="AV1023" s="185"/>
      <c r="AW1023" s="186"/>
      <c r="AX1023" s="41"/>
      <c r="AY1023" s="41" t="s">
        <v>24</v>
      </c>
      <c r="AZ1023" s="41"/>
      <c r="BA1023" s="36"/>
      <c r="BB1023" s="51"/>
      <c r="BC1023" s="33"/>
      <c r="BD1023" s="33"/>
      <c r="BE1023" s="51"/>
      <c r="BF1023" s="51"/>
      <c r="BG1023" s="51"/>
      <c r="BH1023" s="51"/>
      <c r="BI1023" s="51"/>
      <c r="BJ1023" s="51"/>
      <c r="BK1023" s="51"/>
      <c r="BL1023" s="51"/>
      <c r="BM1023" s="51"/>
      <c r="BN1023" s="51"/>
      <c r="BO1023" s="51"/>
    </row>
    <row r="1024" spans="1:67" ht="110.25" customHeight="1" x14ac:dyDescent="0.25">
      <c r="A1024" s="201">
        <v>1024</v>
      </c>
      <c r="B1024" s="183" t="s">
        <v>4507</v>
      </c>
      <c r="C1024" s="183" t="s">
        <v>4508</v>
      </c>
      <c r="D1024" s="33" t="s">
        <v>1030</v>
      </c>
      <c r="E1024" s="36" t="s">
        <v>63</v>
      </c>
      <c r="F1024" s="202" t="s">
        <v>66</v>
      </c>
      <c r="G1024" s="202"/>
      <c r="H1024" s="202"/>
      <c r="I1024" s="202"/>
      <c r="J1024" s="202"/>
      <c r="K1024" s="202"/>
      <c r="L1024" s="34" t="s">
        <v>2472</v>
      </c>
      <c r="M1024" s="183" t="s">
        <v>4451</v>
      </c>
      <c r="N1024" s="183" t="s">
        <v>4522</v>
      </c>
      <c r="O1024" s="184" t="s">
        <v>3183</v>
      </c>
      <c r="P1024" s="109"/>
      <c r="Q1024" s="183" t="s">
        <v>2473</v>
      </c>
      <c r="R1024" s="109"/>
      <c r="S1024" s="183"/>
      <c r="T1024" s="33"/>
      <c r="U1024" s="33" t="s">
        <v>58</v>
      </c>
      <c r="V1024" s="45" t="s">
        <v>58</v>
      </c>
      <c r="W1024" s="34" t="s">
        <v>2473</v>
      </c>
      <c r="X1024" s="34" t="s">
        <v>23</v>
      </c>
      <c r="Y1024" s="36"/>
      <c r="Z1024" s="36"/>
      <c r="AA1024" s="36"/>
      <c r="AB1024" s="36">
        <v>1</v>
      </c>
      <c r="AC1024" s="36"/>
      <c r="AD1024" s="36"/>
      <c r="AE1024" s="36"/>
      <c r="AF1024" s="51"/>
      <c r="AG1024" s="51"/>
      <c r="AH1024" s="51">
        <v>1</v>
      </c>
      <c r="AI1024" s="51"/>
      <c r="AJ1024" s="51"/>
      <c r="AK1024" s="51"/>
      <c r="AL1024" s="33"/>
      <c r="AM1024" s="33"/>
      <c r="AN1024" s="186"/>
      <c r="AO1024" s="186"/>
      <c r="AP1024" s="185"/>
      <c r="AQ1024" s="185"/>
      <c r="AR1024" s="185"/>
      <c r="AS1024" s="185"/>
      <c r="AT1024" s="185"/>
      <c r="AU1024" s="185"/>
      <c r="AV1024" s="185"/>
      <c r="AW1024" s="186"/>
      <c r="AX1024" s="41"/>
      <c r="AY1024" s="35" t="s">
        <v>24</v>
      </c>
      <c r="AZ1024" s="41"/>
      <c r="BA1024" s="36"/>
      <c r="BB1024" s="51"/>
      <c r="BC1024" s="33"/>
      <c r="BD1024" s="33">
        <v>2</v>
      </c>
      <c r="BE1024" s="51"/>
      <c r="BF1024" s="51"/>
      <c r="BG1024" s="51"/>
      <c r="BH1024" s="51"/>
      <c r="BI1024" s="51"/>
      <c r="BJ1024" s="51"/>
      <c r="BK1024" s="51"/>
      <c r="BL1024" s="51"/>
      <c r="BM1024" s="51"/>
      <c r="BN1024" s="51"/>
      <c r="BO1024" s="51"/>
    </row>
    <row r="1025" spans="1:67" ht="58.5" customHeight="1" x14ac:dyDescent="0.25">
      <c r="A1025" s="201">
        <v>1025</v>
      </c>
      <c r="B1025" s="183" t="s">
        <v>4507</v>
      </c>
      <c r="C1025" s="183" t="s">
        <v>4508</v>
      </c>
      <c r="D1025" s="33" t="s">
        <v>1030</v>
      </c>
      <c r="E1025" s="36" t="s">
        <v>63</v>
      </c>
      <c r="F1025" s="202" t="s">
        <v>66</v>
      </c>
      <c r="G1025" s="202"/>
      <c r="H1025" s="202"/>
      <c r="I1025" s="202"/>
      <c r="J1025" s="202"/>
      <c r="K1025" s="202"/>
      <c r="L1025" s="34" t="s">
        <v>2474</v>
      </c>
      <c r="M1025" s="183" t="s">
        <v>3188</v>
      </c>
      <c r="N1025" s="183" t="s">
        <v>4523</v>
      </c>
      <c r="O1025" s="184" t="s">
        <v>3183</v>
      </c>
      <c r="P1025" s="109"/>
      <c r="Q1025" s="183" t="s">
        <v>71</v>
      </c>
      <c r="R1025" s="109"/>
      <c r="S1025" s="183"/>
      <c r="T1025" s="33"/>
      <c r="U1025" s="33" t="s">
        <v>21</v>
      </c>
      <c r="V1025" s="45" t="s">
        <v>21</v>
      </c>
      <c r="W1025" s="34" t="s">
        <v>71</v>
      </c>
      <c r="X1025" s="34" t="s">
        <v>66</v>
      </c>
      <c r="Y1025" s="36">
        <v>1</v>
      </c>
      <c r="Z1025" s="36"/>
      <c r="AA1025" s="36"/>
      <c r="AB1025" s="36"/>
      <c r="AC1025" s="36"/>
      <c r="AD1025" s="36"/>
      <c r="AE1025" s="36"/>
      <c r="AF1025" s="51"/>
      <c r="AG1025" s="51"/>
      <c r="AH1025" s="51">
        <v>1</v>
      </c>
      <c r="AI1025" s="51"/>
      <c r="AJ1025" s="51"/>
      <c r="AK1025" s="51"/>
      <c r="AL1025" s="33"/>
      <c r="AM1025" s="33"/>
      <c r="AN1025" s="185"/>
      <c r="AO1025" s="185"/>
      <c r="AP1025" s="185"/>
      <c r="AQ1025" s="185"/>
      <c r="AR1025" s="185"/>
      <c r="AS1025" s="185"/>
      <c r="AT1025" s="185"/>
      <c r="AU1025" s="185"/>
      <c r="AV1025" s="185"/>
      <c r="AW1025" s="186"/>
      <c r="AX1025" s="41"/>
      <c r="AY1025" s="41" t="s">
        <v>24</v>
      </c>
      <c r="AZ1025" s="41"/>
      <c r="BA1025" s="36"/>
      <c r="BB1025" s="51"/>
      <c r="BC1025" s="33"/>
      <c r="BD1025" s="33"/>
      <c r="BE1025" s="51"/>
      <c r="BF1025" s="51"/>
      <c r="BG1025" s="51"/>
      <c r="BH1025" s="51"/>
      <c r="BI1025" s="51"/>
      <c r="BJ1025" s="51"/>
      <c r="BK1025" s="51"/>
      <c r="BL1025" s="51"/>
      <c r="BM1025" s="51"/>
      <c r="BN1025" s="51"/>
      <c r="BO1025" s="51"/>
    </row>
    <row r="1026" spans="1:67" ht="67.5" customHeight="1" x14ac:dyDescent="0.25">
      <c r="A1026" s="201">
        <v>1026</v>
      </c>
      <c r="B1026" s="183" t="s">
        <v>4507</v>
      </c>
      <c r="C1026" s="183" t="s">
        <v>4508</v>
      </c>
      <c r="D1026" s="33" t="s">
        <v>1030</v>
      </c>
      <c r="E1026" s="36" t="s">
        <v>63</v>
      </c>
      <c r="F1026" s="202" t="s">
        <v>66</v>
      </c>
      <c r="G1026" s="202"/>
      <c r="H1026" s="202"/>
      <c r="I1026" s="202"/>
      <c r="J1026" s="202"/>
      <c r="K1026" s="202"/>
      <c r="L1026" s="34" t="s">
        <v>2475</v>
      </c>
      <c r="M1026" s="183" t="s">
        <v>3185</v>
      </c>
      <c r="N1026" s="183" t="s">
        <v>4524</v>
      </c>
      <c r="O1026" s="184" t="s">
        <v>3183</v>
      </c>
      <c r="P1026" s="109"/>
      <c r="Q1026" s="183" t="s">
        <v>2476</v>
      </c>
      <c r="R1026" s="109"/>
      <c r="S1026" s="183"/>
      <c r="T1026" s="33"/>
      <c r="U1026" s="33" t="s">
        <v>167</v>
      </c>
      <c r="V1026" s="45" t="s">
        <v>167</v>
      </c>
      <c r="W1026" s="34" t="s">
        <v>2476</v>
      </c>
      <c r="X1026" s="34" t="s">
        <v>66</v>
      </c>
      <c r="Y1026" s="36"/>
      <c r="Z1026" s="36"/>
      <c r="AA1026" s="36">
        <v>1</v>
      </c>
      <c r="AB1026" s="36"/>
      <c r="AC1026" s="36"/>
      <c r="AD1026" s="36"/>
      <c r="AE1026" s="36"/>
      <c r="AF1026" s="51"/>
      <c r="AG1026" s="51"/>
      <c r="AH1026" s="51">
        <v>1</v>
      </c>
      <c r="AI1026" s="51"/>
      <c r="AJ1026" s="51"/>
      <c r="AK1026" s="51"/>
      <c r="AL1026" s="33"/>
      <c r="AM1026" s="33"/>
      <c r="AN1026" s="186"/>
      <c r="AO1026" s="186"/>
      <c r="AP1026" s="185" t="s">
        <v>3389</v>
      </c>
      <c r="AQ1026" s="185" t="s">
        <v>3389</v>
      </c>
      <c r="AR1026" s="185" t="s">
        <v>3389</v>
      </c>
      <c r="AS1026" s="185" t="s">
        <v>3389</v>
      </c>
      <c r="AT1026" s="185"/>
      <c r="AU1026" s="185"/>
      <c r="AV1026" s="185"/>
      <c r="AW1026" s="186"/>
      <c r="AX1026" s="41"/>
      <c r="AY1026" s="35" t="s">
        <v>176</v>
      </c>
      <c r="AZ1026" s="41"/>
      <c r="BA1026" s="36" t="s">
        <v>3243</v>
      </c>
      <c r="BB1026" s="51"/>
      <c r="BC1026" s="33"/>
      <c r="BD1026" s="33"/>
      <c r="BE1026" s="51"/>
      <c r="BF1026" s="51"/>
      <c r="BG1026" s="51"/>
      <c r="BH1026" s="51"/>
      <c r="BI1026" s="51"/>
      <c r="BJ1026" s="51"/>
      <c r="BK1026" s="51"/>
      <c r="BL1026" s="51"/>
      <c r="BM1026" s="51"/>
      <c r="BN1026" s="51"/>
      <c r="BO1026" s="51"/>
    </row>
    <row r="1027" spans="1:67" ht="288.75" customHeight="1" x14ac:dyDescent="0.25">
      <c r="A1027" s="201">
        <v>1027</v>
      </c>
      <c r="B1027" s="183" t="s">
        <v>4507</v>
      </c>
      <c r="C1027" s="183" t="s">
        <v>4508</v>
      </c>
      <c r="D1027" s="33" t="s">
        <v>1030</v>
      </c>
      <c r="E1027" s="36" t="s">
        <v>63</v>
      </c>
      <c r="F1027" s="202" t="s">
        <v>66</v>
      </c>
      <c r="G1027" s="202"/>
      <c r="H1027" s="202"/>
      <c r="I1027" s="202"/>
      <c r="J1027" s="202"/>
      <c r="K1027" s="202"/>
      <c r="L1027" s="34" t="s">
        <v>2479</v>
      </c>
      <c r="M1027" s="183" t="s">
        <v>66</v>
      </c>
      <c r="N1027" s="183" t="s">
        <v>4525</v>
      </c>
      <c r="O1027" s="184" t="s">
        <v>3183</v>
      </c>
      <c r="P1027" s="109"/>
      <c r="Q1027" s="183" t="s">
        <v>2473</v>
      </c>
      <c r="R1027" s="109"/>
      <c r="S1027" s="183"/>
      <c r="T1027" s="33"/>
      <c r="U1027" s="33" t="s">
        <v>58</v>
      </c>
      <c r="V1027" s="45" t="s">
        <v>58</v>
      </c>
      <c r="W1027" s="34" t="s">
        <v>2473</v>
      </c>
      <c r="X1027" s="34" t="s">
        <v>66</v>
      </c>
      <c r="Y1027" s="36"/>
      <c r="Z1027" s="36"/>
      <c r="AA1027" s="36"/>
      <c r="AB1027" s="36">
        <v>1</v>
      </c>
      <c r="AC1027" s="36"/>
      <c r="AD1027" s="36"/>
      <c r="AE1027" s="36"/>
      <c r="AF1027" s="51"/>
      <c r="AG1027" s="51"/>
      <c r="AH1027" s="51">
        <v>1</v>
      </c>
      <c r="AI1027" s="51"/>
      <c r="AJ1027" s="51"/>
      <c r="AK1027" s="51"/>
      <c r="AL1027" s="33"/>
      <c r="AM1027" s="33"/>
      <c r="AN1027" s="186"/>
      <c r="AO1027" s="186"/>
      <c r="AP1027" s="185"/>
      <c r="AQ1027" s="185"/>
      <c r="AR1027" s="185"/>
      <c r="AS1027" s="185"/>
      <c r="AT1027" s="185"/>
      <c r="AU1027" s="185"/>
      <c r="AV1027" s="185"/>
      <c r="AW1027" s="186"/>
      <c r="AX1027" s="41"/>
      <c r="AY1027" s="41" t="s">
        <v>24</v>
      </c>
      <c r="AZ1027" s="41"/>
      <c r="BA1027" s="36"/>
      <c r="BB1027" s="51"/>
      <c r="BC1027" s="33"/>
      <c r="BD1027" s="33"/>
      <c r="BE1027" s="51"/>
      <c r="BF1027" s="51"/>
      <c r="BG1027" s="51"/>
      <c r="BH1027" s="51"/>
      <c r="BI1027" s="51"/>
      <c r="BJ1027" s="51"/>
      <c r="BK1027" s="51"/>
      <c r="BL1027" s="51"/>
      <c r="BM1027" s="51"/>
      <c r="BN1027" s="51"/>
      <c r="BO1027" s="51"/>
    </row>
    <row r="1028" spans="1:67" ht="51" customHeight="1" x14ac:dyDescent="0.25">
      <c r="A1028" s="201">
        <v>1028</v>
      </c>
      <c r="B1028" s="183" t="s">
        <v>4507</v>
      </c>
      <c r="C1028" s="183" t="s">
        <v>4508</v>
      </c>
      <c r="D1028" s="33" t="s">
        <v>1030</v>
      </c>
      <c r="E1028" s="36" t="s">
        <v>63</v>
      </c>
      <c r="F1028" s="202" t="s">
        <v>66</v>
      </c>
      <c r="G1028" s="202"/>
      <c r="H1028" s="202"/>
      <c r="I1028" s="202"/>
      <c r="J1028" s="202"/>
      <c r="K1028" s="202"/>
      <c r="L1028" s="34" t="s">
        <v>2480</v>
      </c>
      <c r="M1028" s="183" t="s">
        <v>3944</v>
      </c>
      <c r="N1028" s="183" t="s">
        <v>2481</v>
      </c>
      <c r="O1028" s="184" t="s">
        <v>3183</v>
      </c>
      <c r="P1028" s="109"/>
      <c r="Q1028" s="182" t="s">
        <v>3184</v>
      </c>
      <c r="R1028" s="109"/>
      <c r="S1028" s="183"/>
      <c r="T1028" s="33"/>
      <c r="U1028" s="33" t="s">
        <v>167</v>
      </c>
      <c r="V1028" s="45" t="s">
        <v>167</v>
      </c>
      <c r="W1028" s="34" t="s">
        <v>2481</v>
      </c>
      <c r="X1028" s="34" t="s">
        <v>66</v>
      </c>
      <c r="Y1028" s="36"/>
      <c r="Z1028" s="36"/>
      <c r="AA1028" s="36">
        <v>1</v>
      </c>
      <c r="AB1028" s="36"/>
      <c r="AC1028" s="36"/>
      <c r="AD1028" s="36"/>
      <c r="AE1028" s="36"/>
      <c r="AF1028" s="51"/>
      <c r="AG1028" s="51"/>
      <c r="AH1028" s="51">
        <v>1</v>
      </c>
      <c r="AI1028" s="51"/>
      <c r="AJ1028" s="51"/>
      <c r="AK1028" s="51"/>
      <c r="AL1028" s="33"/>
      <c r="AM1028" s="33"/>
      <c r="AN1028" s="186"/>
      <c r="AO1028" s="186"/>
      <c r="AP1028" s="185" t="s">
        <v>3389</v>
      </c>
      <c r="AQ1028" s="185" t="s">
        <v>3389</v>
      </c>
      <c r="AR1028" s="185" t="s">
        <v>3389</v>
      </c>
      <c r="AS1028" s="185" t="s">
        <v>3389</v>
      </c>
      <c r="AT1028" s="185"/>
      <c r="AU1028" s="185"/>
      <c r="AV1028" s="185"/>
      <c r="AW1028" s="186"/>
      <c r="AX1028" s="41"/>
      <c r="AY1028" s="35" t="s">
        <v>176</v>
      </c>
      <c r="AZ1028" s="41"/>
      <c r="BA1028" s="36" t="s">
        <v>3243</v>
      </c>
      <c r="BB1028" s="51"/>
      <c r="BC1028" s="33"/>
      <c r="BD1028" s="33"/>
      <c r="BE1028" s="51"/>
      <c r="BF1028" s="51"/>
      <c r="BG1028" s="51"/>
      <c r="BH1028" s="51"/>
      <c r="BI1028" s="51"/>
      <c r="BJ1028" s="51"/>
      <c r="BK1028" s="51"/>
      <c r="BL1028" s="51"/>
      <c r="BM1028" s="51"/>
      <c r="BN1028" s="51"/>
      <c r="BO1028" s="51"/>
    </row>
    <row r="1029" spans="1:67" ht="47.25" customHeight="1" x14ac:dyDescent="0.25">
      <c r="A1029" s="201">
        <v>1029</v>
      </c>
      <c r="B1029" s="183" t="s">
        <v>4507</v>
      </c>
      <c r="C1029" s="183" t="s">
        <v>4508</v>
      </c>
      <c r="D1029" s="33" t="s">
        <v>1030</v>
      </c>
      <c r="E1029" s="36" t="s">
        <v>63</v>
      </c>
      <c r="F1029" s="202" t="s">
        <v>66</v>
      </c>
      <c r="G1029" s="202"/>
      <c r="H1029" s="202"/>
      <c r="I1029" s="202"/>
      <c r="J1029" s="202"/>
      <c r="K1029" s="202"/>
      <c r="L1029" s="34" t="s">
        <v>2484</v>
      </c>
      <c r="M1029" s="183" t="s">
        <v>3185</v>
      </c>
      <c r="N1029" s="183" t="s">
        <v>2485</v>
      </c>
      <c r="O1029" s="184" t="s">
        <v>3183</v>
      </c>
      <c r="P1029" s="109"/>
      <c r="Q1029" s="182" t="s">
        <v>3184</v>
      </c>
      <c r="R1029" s="109"/>
      <c r="S1029" s="183"/>
      <c r="T1029" s="33"/>
      <c r="U1029" s="33" t="s">
        <v>58</v>
      </c>
      <c r="V1029" s="45" t="s">
        <v>58</v>
      </c>
      <c r="W1029" s="34" t="s">
        <v>2485</v>
      </c>
      <c r="X1029" s="34" t="s">
        <v>451</v>
      </c>
      <c r="Y1029" s="36"/>
      <c r="Z1029" s="36"/>
      <c r="AA1029" s="36"/>
      <c r="AB1029" s="36">
        <v>1</v>
      </c>
      <c r="AC1029" s="36"/>
      <c r="AD1029" s="36"/>
      <c r="AE1029" s="36"/>
      <c r="AF1029" s="51"/>
      <c r="AG1029" s="51"/>
      <c r="AH1029" s="51">
        <v>1</v>
      </c>
      <c r="AI1029" s="51"/>
      <c r="AJ1029" s="51"/>
      <c r="AK1029" s="51"/>
      <c r="AL1029" s="33"/>
      <c r="AM1029" s="33"/>
      <c r="AN1029" s="186"/>
      <c r="AO1029" s="186"/>
      <c r="AP1029" s="185"/>
      <c r="AQ1029" s="185"/>
      <c r="AR1029" s="185"/>
      <c r="AS1029" s="185"/>
      <c r="AT1029" s="185"/>
      <c r="AU1029" s="185"/>
      <c r="AV1029" s="185"/>
      <c r="AW1029" s="186"/>
      <c r="AX1029" s="41"/>
      <c r="AY1029" s="41" t="s">
        <v>24</v>
      </c>
      <c r="AZ1029" s="41"/>
      <c r="BA1029" s="36"/>
      <c r="BB1029" s="51"/>
      <c r="BC1029" s="33"/>
      <c r="BD1029" s="33"/>
      <c r="BE1029" s="51"/>
      <c r="BF1029" s="51"/>
      <c r="BG1029" s="51"/>
      <c r="BH1029" s="51"/>
      <c r="BI1029" s="51"/>
      <c r="BJ1029" s="51"/>
      <c r="BK1029" s="51"/>
      <c r="BL1029" s="51"/>
      <c r="BM1029" s="51"/>
      <c r="BN1029" s="51"/>
      <c r="BO1029" s="51"/>
    </row>
    <row r="1030" spans="1:67" ht="157.5" customHeight="1" x14ac:dyDescent="0.25">
      <c r="A1030" s="201">
        <v>1030</v>
      </c>
      <c r="B1030" s="183" t="s">
        <v>4507</v>
      </c>
      <c r="C1030" s="183" t="s">
        <v>4508</v>
      </c>
      <c r="D1030" s="33" t="s">
        <v>1030</v>
      </c>
      <c r="E1030" s="36" t="s">
        <v>63</v>
      </c>
      <c r="F1030" s="202" t="s">
        <v>66</v>
      </c>
      <c r="G1030" s="202"/>
      <c r="H1030" s="202"/>
      <c r="I1030" s="202"/>
      <c r="J1030" s="202"/>
      <c r="K1030" s="202"/>
      <c r="L1030" s="34" t="s">
        <v>2486</v>
      </c>
      <c r="M1030" s="183" t="s">
        <v>3187</v>
      </c>
      <c r="N1030" s="183" t="s">
        <v>2487</v>
      </c>
      <c r="O1030" s="184" t="s">
        <v>3183</v>
      </c>
      <c r="P1030" s="109"/>
      <c r="Q1030" s="182" t="s">
        <v>3184</v>
      </c>
      <c r="R1030" s="109"/>
      <c r="S1030" s="183"/>
      <c r="T1030" s="33"/>
      <c r="U1030" s="33" t="s">
        <v>58</v>
      </c>
      <c r="V1030" s="45" t="s">
        <v>58</v>
      </c>
      <c r="W1030" s="34" t="s">
        <v>2487</v>
      </c>
      <c r="X1030" s="34" t="s">
        <v>451</v>
      </c>
      <c r="Y1030" s="36"/>
      <c r="Z1030" s="36"/>
      <c r="AA1030" s="36"/>
      <c r="AB1030" s="36">
        <v>1</v>
      </c>
      <c r="AC1030" s="36"/>
      <c r="AD1030" s="36"/>
      <c r="AE1030" s="36"/>
      <c r="AF1030" s="51"/>
      <c r="AG1030" s="51"/>
      <c r="AH1030" s="51">
        <v>1</v>
      </c>
      <c r="AI1030" s="51"/>
      <c r="AJ1030" s="51"/>
      <c r="AK1030" s="51"/>
      <c r="AL1030" s="33"/>
      <c r="AM1030" s="33"/>
      <c r="AN1030" s="186"/>
      <c r="AO1030" s="186"/>
      <c r="AP1030" s="185"/>
      <c r="AQ1030" s="185"/>
      <c r="AR1030" s="185"/>
      <c r="AS1030" s="185"/>
      <c r="AT1030" s="185"/>
      <c r="AU1030" s="185"/>
      <c r="AV1030" s="185"/>
      <c r="AW1030" s="186"/>
      <c r="AX1030" s="41"/>
      <c r="AY1030" s="41" t="s">
        <v>24</v>
      </c>
      <c r="AZ1030" s="41"/>
      <c r="BA1030" s="36"/>
      <c r="BB1030" s="51"/>
      <c r="BC1030" s="33"/>
      <c r="BD1030" s="33"/>
      <c r="BE1030" s="51"/>
      <c r="BF1030" s="51"/>
      <c r="BG1030" s="51"/>
      <c r="BH1030" s="51"/>
      <c r="BI1030" s="51"/>
      <c r="BJ1030" s="51"/>
      <c r="BK1030" s="51"/>
      <c r="BL1030" s="51"/>
      <c r="BM1030" s="51"/>
      <c r="BN1030" s="51"/>
      <c r="BO1030" s="51"/>
    </row>
    <row r="1031" spans="1:67" ht="84.75" customHeight="1" x14ac:dyDescent="0.25">
      <c r="A1031" s="201">
        <v>1031</v>
      </c>
      <c r="B1031" s="183" t="s">
        <v>4507</v>
      </c>
      <c r="C1031" s="183" t="s">
        <v>4508</v>
      </c>
      <c r="D1031" s="33" t="s">
        <v>1030</v>
      </c>
      <c r="E1031" s="36" t="s">
        <v>63</v>
      </c>
      <c r="F1031" s="202" t="s">
        <v>66</v>
      </c>
      <c r="G1031" s="202"/>
      <c r="H1031" s="202"/>
      <c r="I1031" s="202"/>
      <c r="J1031" s="202"/>
      <c r="K1031" s="202"/>
      <c r="L1031" s="34" t="s">
        <v>2488</v>
      </c>
      <c r="M1031" s="183" t="s">
        <v>3143</v>
      </c>
      <c r="N1031" s="183" t="s">
        <v>2489</v>
      </c>
      <c r="O1031" s="184" t="s">
        <v>3183</v>
      </c>
      <c r="P1031" s="109"/>
      <c r="Q1031" s="182" t="s">
        <v>3184</v>
      </c>
      <c r="R1031" s="109"/>
      <c r="S1031" s="183"/>
      <c r="T1031" s="33"/>
      <c r="U1031" s="33" t="s">
        <v>58</v>
      </c>
      <c r="V1031" s="45" t="s">
        <v>58</v>
      </c>
      <c r="W1031" s="34" t="s">
        <v>2489</v>
      </c>
      <c r="X1031" s="34" t="s">
        <v>66</v>
      </c>
      <c r="Y1031" s="36"/>
      <c r="Z1031" s="36"/>
      <c r="AA1031" s="36"/>
      <c r="AB1031" s="36">
        <v>1</v>
      </c>
      <c r="AC1031" s="36"/>
      <c r="AD1031" s="36"/>
      <c r="AE1031" s="36"/>
      <c r="AF1031" s="96"/>
      <c r="AG1031" s="51">
        <v>1</v>
      </c>
      <c r="AH1031" s="51"/>
      <c r="AI1031" s="51"/>
      <c r="AJ1031" s="51"/>
      <c r="AK1031" s="51"/>
      <c r="AL1031" s="33"/>
      <c r="AM1031" s="33"/>
      <c r="AN1031" s="186"/>
      <c r="AO1031" s="186"/>
      <c r="AP1031" s="185"/>
      <c r="AQ1031" s="185"/>
      <c r="AR1031" s="185"/>
      <c r="AS1031" s="185"/>
      <c r="AT1031" s="185"/>
      <c r="AU1031" s="185"/>
      <c r="AV1031" s="185"/>
      <c r="AW1031" s="186"/>
      <c r="AX1031" s="41"/>
      <c r="AY1031" s="41" t="s">
        <v>24</v>
      </c>
      <c r="AZ1031" s="41"/>
      <c r="BA1031" s="36"/>
      <c r="BB1031" s="51"/>
      <c r="BC1031" s="33"/>
      <c r="BD1031" s="33"/>
      <c r="BE1031" s="51"/>
      <c r="BF1031" s="51"/>
      <c r="BG1031" s="51"/>
      <c r="BH1031" s="51"/>
      <c r="BI1031" s="51"/>
      <c r="BJ1031" s="51"/>
      <c r="BK1031" s="51"/>
      <c r="BL1031" s="51"/>
      <c r="BM1031" s="51"/>
      <c r="BN1031" s="51"/>
      <c r="BO1031" s="51"/>
    </row>
    <row r="1032" spans="1:67" ht="68.25" customHeight="1" x14ac:dyDescent="0.25">
      <c r="A1032" s="201">
        <v>1032</v>
      </c>
      <c r="B1032" s="183" t="s">
        <v>4507</v>
      </c>
      <c r="C1032" s="183" t="s">
        <v>4508</v>
      </c>
      <c r="D1032" s="33" t="s">
        <v>1030</v>
      </c>
      <c r="E1032" s="36" t="s">
        <v>63</v>
      </c>
      <c r="F1032" s="202" t="s">
        <v>66</v>
      </c>
      <c r="G1032" s="202"/>
      <c r="H1032" s="202"/>
      <c r="I1032" s="202"/>
      <c r="J1032" s="202"/>
      <c r="K1032" s="202"/>
      <c r="L1032" s="34" t="s">
        <v>2490</v>
      </c>
      <c r="M1032" s="183" t="s">
        <v>4117</v>
      </c>
      <c r="N1032" s="183" t="s">
        <v>2491</v>
      </c>
      <c r="O1032" s="184" t="s">
        <v>3183</v>
      </c>
      <c r="P1032" s="109"/>
      <c r="Q1032" s="182" t="s">
        <v>3184</v>
      </c>
      <c r="R1032" s="109"/>
      <c r="S1032" s="183"/>
      <c r="T1032" s="33"/>
      <c r="U1032" s="33" t="s">
        <v>58</v>
      </c>
      <c r="V1032" s="45" t="s">
        <v>58</v>
      </c>
      <c r="W1032" s="34" t="s">
        <v>2491</v>
      </c>
      <c r="X1032" s="34" t="s">
        <v>66</v>
      </c>
      <c r="Y1032" s="36"/>
      <c r="Z1032" s="36"/>
      <c r="AA1032" s="36"/>
      <c r="AB1032" s="36">
        <v>1</v>
      </c>
      <c r="AC1032" s="36"/>
      <c r="AD1032" s="36"/>
      <c r="AE1032" s="36"/>
      <c r="AF1032" s="96"/>
      <c r="AG1032" s="51">
        <v>1</v>
      </c>
      <c r="AH1032" s="51"/>
      <c r="AI1032" s="51"/>
      <c r="AJ1032" s="51"/>
      <c r="AK1032" s="51"/>
      <c r="AL1032" s="33"/>
      <c r="AM1032" s="33"/>
      <c r="AN1032" s="186"/>
      <c r="AO1032" s="186"/>
      <c r="AP1032" s="185"/>
      <c r="AQ1032" s="185"/>
      <c r="AR1032" s="185"/>
      <c r="AS1032" s="185"/>
      <c r="AT1032" s="185"/>
      <c r="AU1032" s="185"/>
      <c r="AV1032" s="185"/>
      <c r="AW1032" s="186"/>
      <c r="AX1032" s="41"/>
      <c r="AY1032" s="41" t="s">
        <v>24</v>
      </c>
      <c r="AZ1032" s="41"/>
      <c r="BA1032" s="36"/>
      <c r="BB1032" s="51"/>
      <c r="BC1032" s="33"/>
      <c r="BD1032" s="33"/>
      <c r="BE1032" s="51"/>
      <c r="BF1032" s="51"/>
      <c r="BG1032" s="51"/>
      <c r="BH1032" s="51"/>
      <c r="BI1032" s="51"/>
      <c r="BJ1032" s="51"/>
      <c r="BK1032" s="51"/>
      <c r="BL1032" s="51"/>
      <c r="BM1032" s="51"/>
      <c r="BN1032" s="51"/>
      <c r="BO1032" s="51"/>
    </row>
    <row r="1033" spans="1:67" ht="102.75" customHeight="1" x14ac:dyDescent="0.25">
      <c r="A1033" s="201">
        <v>1033</v>
      </c>
      <c r="B1033" s="183" t="s">
        <v>4507</v>
      </c>
      <c r="C1033" s="183" t="s">
        <v>4508</v>
      </c>
      <c r="D1033" s="33" t="s">
        <v>1030</v>
      </c>
      <c r="E1033" s="36" t="s">
        <v>63</v>
      </c>
      <c r="F1033" s="202" t="s">
        <v>66</v>
      </c>
      <c r="G1033" s="202"/>
      <c r="H1033" s="202"/>
      <c r="I1033" s="202"/>
      <c r="J1033" s="202"/>
      <c r="K1033" s="202"/>
      <c r="L1033" s="34" t="s">
        <v>2492</v>
      </c>
      <c r="M1033" s="183" t="s">
        <v>3185</v>
      </c>
      <c r="N1033" s="183" t="s">
        <v>1101</v>
      </c>
      <c r="O1033" s="184" t="s">
        <v>3183</v>
      </c>
      <c r="P1033" s="109"/>
      <c r="Q1033" s="182" t="s">
        <v>3184</v>
      </c>
      <c r="R1033" s="109"/>
      <c r="S1033" s="183"/>
      <c r="T1033" s="33"/>
      <c r="U1033" s="33" t="s">
        <v>58</v>
      </c>
      <c r="V1033" s="45" t="s">
        <v>58</v>
      </c>
      <c r="W1033" s="34" t="s">
        <v>1101</v>
      </c>
      <c r="X1033" s="34" t="s">
        <v>66</v>
      </c>
      <c r="Y1033" s="36"/>
      <c r="Z1033" s="36"/>
      <c r="AA1033" s="36"/>
      <c r="AB1033" s="36">
        <v>1</v>
      </c>
      <c r="AC1033" s="36"/>
      <c r="AD1033" s="36"/>
      <c r="AE1033" s="36"/>
      <c r="AF1033" s="96"/>
      <c r="AG1033" s="51">
        <v>1</v>
      </c>
      <c r="AH1033" s="51"/>
      <c r="AI1033" s="51"/>
      <c r="AJ1033" s="51"/>
      <c r="AK1033" s="51"/>
      <c r="AL1033" s="33"/>
      <c r="AM1033" s="33"/>
      <c r="AN1033" s="186"/>
      <c r="AO1033" s="186"/>
      <c r="AP1033" s="185"/>
      <c r="AQ1033" s="185"/>
      <c r="AR1033" s="185"/>
      <c r="AS1033" s="185"/>
      <c r="AT1033" s="185"/>
      <c r="AU1033" s="185"/>
      <c r="AV1033" s="185"/>
      <c r="AW1033" s="186"/>
      <c r="AX1033" s="41"/>
      <c r="AY1033" s="41" t="s">
        <v>24</v>
      </c>
      <c r="AZ1033" s="41"/>
      <c r="BA1033" s="36"/>
      <c r="BB1033" s="51"/>
      <c r="BC1033" s="33"/>
      <c r="BD1033" s="33"/>
      <c r="BE1033" s="51"/>
      <c r="BF1033" s="51"/>
      <c r="BG1033" s="51"/>
      <c r="BH1033" s="51"/>
      <c r="BI1033" s="51"/>
      <c r="BJ1033" s="51"/>
      <c r="BK1033" s="51"/>
      <c r="BL1033" s="51"/>
      <c r="BM1033" s="51"/>
      <c r="BN1033" s="51"/>
      <c r="BO1033" s="51"/>
    </row>
    <row r="1034" spans="1:67" ht="82.5" customHeight="1" x14ac:dyDescent="0.25">
      <c r="A1034" s="201">
        <v>1034</v>
      </c>
      <c r="B1034" s="183" t="s">
        <v>4507</v>
      </c>
      <c r="C1034" s="183" t="s">
        <v>4508</v>
      </c>
      <c r="D1034" s="33" t="s">
        <v>1030</v>
      </c>
      <c r="E1034" s="36" t="s">
        <v>63</v>
      </c>
      <c r="F1034" s="202" t="s">
        <v>66</v>
      </c>
      <c r="G1034" s="202"/>
      <c r="H1034" s="202"/>
      <c r="I1034" s="202"/>
      <c r="J1034" s="202"/>
      <c r="K1034" s="202"/>
      <c r="L1034" s="34" t="s">
        <v>2494</v>
      </c>
      <c r="M1034" s="183" t="s">
        <v>3998</v>
      </c>
      <c r="N1034" s="183" t="s">
        <v>2495</v>
      </c>
      <c r="O1034" s="184" t="s">
        <v>3183</v>
      </c>
      <c r="P1034" s="109"/>
      <c r="Q1034" s="182" t="s">
        <v>3184</v>
      </c>
      <c r="R1034" s="109"/>
      <c r="S1034" s="183"/>
      <c r="T1034" s="33"/>
      <c r="U1034" s="33" t="s">
        <v>167</v>
      </c>
      <c r="V1034" s="45" t="s">
        <v>167</v>
      </c>
      <c r="W1034" s="34" t="s">
        <v>2495</v>
      </c>
      <c r="X1034" s="34" t="s">
        <v>66</v>
      </c>
      <c r="Y1034" s="36"/>
      <c r="Z1034" s="36"/>
      <c r="AA1034" s="36">
        <v>1</v>
      </c>
      <c r="AB1034" s="36"/>
      <c r="AC1034" s="36"/>
      <c r="AD1034" s="36"/>
      <c r="AE1034" s="36"/>
      <c r="AF1034" s="96"/>
      <c r="AG1034" s="51">
        <v>1</v>
      </c>
      <c r="AH1034" s="51"/>
      <c r="AI1034" s="51"/>
      <c r="AJ1034" s="51"/>
      <c r="AK1034" s="51"/>
      <c r="AL1034" s="33"/>
      <c r="AM1034" s="33"/>
      <c r="AN1034" s="186"/>
      <c r="AO1034" s="185" t="s">
        <v>4526</v>
      </c>
      <c r="AP1034" s="51"/>
      <c r="AQ1034" s="51"/>
      <c r="AR1034" s="51"/>
      <c r="AS1034" s="51"/>
      <c r="AT1034" s="185"/>
      <c r="AU1034" s="185"/>
      <c r="AV1034" s="185"/>
      <c r="AW1034" s="186"/>
      <c r="AX1034" s="41"/>
      <c r="AY1034" s="35" t="s">
        <v>176</v>
      </c>
      <c r="AZ1034" s="41"/>
      <c r="BA1034" s="36" t="s">
        <v>3243</v>
      </c>
      <c r="BB1034" s="36" t="s">
        <v>3154</v>
      </c>
      <c r="BC1034" s="33" t="s">
        <v>4527</v>
      </c>
      <c r="BD1034" s="33"/>
      <c r="BE1034" s="51"/>
      <c r="BF1034" s="51"/>
      <c r="BG1034" s="51"/>
      <c r="BH1034" s="51"/>
      <c r="BI1034" s="51"/>
      <c r="BJ1034" s="51"/>
      <c r="BK1034" s="51"/>
      <c r="BL1034" s="51"/>
      <c r="BM1034" s="51"/>
      <c r="BN1034" s="51"/>
      <c r="BO1034" s="51"/>
    </row>
    <row r="1035" spans="1:67" ht="261" customHeight="1" x14ac:dyDescent="0.25">
      <c r="A1035" s="201">
        <v>1035</v>
      </c>
      <c r="B1035" s="183" t="s">
        <v>4507</v>
      </c>
      <c r="C1035" s="183" t="s">
        <v>4508</v>
      </c>
      <c r="D1035" s="33" t="s">
        <v>1030</v>
      </c>
      <c r="E1035" s="36" t="s">
        <v>63</v>
      </c>
      <c r="F1035" s="202" t="s">
        <v>66</v>
      </c>
      <c r="G1035" s="202"/>
      <c r="H1035" s="202"/>
      <c r="I1035" s="202"/>
      <c r="J1035" s="202"/>
      <c r="K1035" s="202"/>
      <c r="L1035" s="34" t="s">
        <v>2499</v>
      </c>
      <c r="M1035" s="183" t="s">
        <v>3828</v>
      </c>
      <c r="N1035" s="183" t="s">
        <v>4528</v>
      </c>
      <c r="O1035" s="184" t="s">
        <v>3183</v>
      </c>
      <c r="P1035" s="109"/>
      <c r="Q1035" s="183" t="s">
        <v>1266</v>
      </c>
      <c r="R1035" s="109"/>
      <c r="S1035" s="183"/>
      <c r="T1035" s="33"/>
      <c r="U1035" s="33" t="s">
        <v>58</v>
      </c>
      <c r="V1035" s="45" t="s">
        <v>58</v>
      </c>
      <c r="W1035" s="34" t="s">
        <v>1266</v>
      </c>
      <c r="X1035" s="34" t="s">
        <v>66</v>
      </c>
      <c r="Y1035" s="36"/>
      <c r="Z1035" s="36"/>
      <c r="AA1035" s="36"/>
      <c r="AB1035" s="36">
        <v>1</v>
      </c>
      <c r="AC1035" s="36"/>
      <c r="AD1035" s="36"/>
      <c r="AE1035" s="36"/>
      <c r="AF1035" s="96"/>
      <c r="AG1035" s="51">
        <v>1</v>
      </c>
      <c r="AH1035" s="51"/>
      <c r="AI1035" s="51"/>
      <c r="AJ1035" s="51"/>
      <c r="AK1035" s="51"/>
      <c r="AL1035" s="33"/>
      <c r="AM1035" s="33"/>
      <c r="AN1035" s="186"/>
      <c r="AO1035" s="186"/>
      <c r="AP1035" s="185"/>
      <c r="AQ1035" s="185"/>
      <c r="AR1035" s="185"/>
      <c r="AS1035" s="185"/>
      <c r="AT1035" s="185"/>
      <c r="AU1035" s="185"/>
      <c r="AV1035" s="185"/>
      <c r="AW1035" s="186"/>
      <c r="AX1035" s="41"/>
      <c r="AY1035" s="41" t="s">
        <v>24</v>
      </c>
      <c r="AZ1035" s="41"/>
      <c r="BA1035" s="36"/>
      <c r="BB1035" s="51"/>
      <c r="BC1035" s="33"/>
      <c r="BD1035" s="33"/>
      <c r="BE1035" s="51"/>
      <c r="BF1035" s="51"/>
      <c r="BG1035" s="51"/>
      <c r="BH1035" s="51"/>
      <c r="BI1035" s="51"/>
      <c r="BJ1035" s="51"/>
      <c r="BK1035" s="51"/>
      <c r="BL1035" s="51"/>
      <c r="BM1035" s="51"/>
      <c r="BN1035" s="51"/>
      <c r="BO1035" s="51"/>
    </row>
    <row r="1036" spans="1:67" ht="123" customHeight="1" x14ac:dyDescent="0.25">
      <c r="A1036" s="201">
        <v>1036</v>
      </c>
      <c r="B1036" s="183" t="s">
        <v>4507</v>
      </c>
      <c r="C1036" s="183" t="s">
        <v>4508</v>
      </c>
      <c r="D1036" s="33" t="s">
        <v>1030</v>
      </c>
      <c r="E1036" s="36" t="s">
        <v>63</v>
      </c>
      <c r="F1036" s="202" t="s">
        <v>66</v>
      </c>
      <c r="G1036" s="202"/>
      <c r="H1036" s="202"/>
      <c r="I1036" s="202"/>
      <c r="J1036" s="202"/>
      <c r="K1036" s="202"/>
      <c r="L1036" s="34" t="s">
        <v>2502</v>
      </c>
      <c r="M1036" s="183" t="s">
        <v>3828</v>
      </c>
      <c r="N1036" s="183" t="s">
        <v>2503</v>
      </c>
      <c r="O1036" s="184" t="s">
        <v>3183</v>
      </c>
      <c r="P1036" s="109"/>
      <c r="Q1036" s="182" t="s">
        <v>3184</v>
      </c>
      <c r="R1036" s="109"/>
      <c r="S1036" s="183"/>
      <c r="T1036" s="33"/>
      <c r="U1036" s="33" t="s">
        <v>58</v>
      </c>
      <c r="V1036" s="45" t="s">
        <v>58</v>
      </c>
      <c r="W1036" s="34" t="s">
        <v>2503</v>
      </c>
      <c r="X1036" s="34" t="s">
        <v>66</v>
      </c>
      <c r="Y1036" s="36"/>
      <c r="Z1036" s="36"/>
      <c r="AA1036" s="36"/>
      <c r="AB1036" s="36">
        <v>1</v>
      </c>
      <c r="AC1036" s="36"/>
      <c r="AD1036" s="36"/>
      <c r="AE1036" s="36"/>
      <c r="AF1036" s="96"/>
      <c r="AG1036" s="51">
        <v>1</v>
      </c>
      <c r="AH1036" s="51"/>
      <c r="AI1036" s="51"/>
      <c r="AJ1036" s="51"/>
      <c r="AK1036" s="51"/>
      <c r="AL1036" s="33"/>
      <c r="AM1036" s="33"/>
      <c r="AN1036" s="186"/>
      <c r="AO1036" s="186"/>
      <c r="AP1036" s="185"/>
      <c r="AQ1036" s="185"/>
      <c r="AR1036" s="185"/>
      <c r="AS1036" s="185"/>
      <c r="AT1036" s="185"/>
      <c r="AU1036" s="185"/>
      <c r="AV1036" s="185"/>
      <c r="AW1036" s="186"/>
      <c r="AX1036" s="41"/>
      <c r="AY1036" s="41" t="s">
        <v>24</v>
      </c>
      <c r="AZ1036" s="41"/>
      <c r="BA1036" s="36"/>
      <c r="BB1036" s="51"/>
      <c r="BC1036" s="33"/>
      <c r="BD1036" s="33"/>
      <c r="BE1036" s="51"/>
      <c r="BF1036" s="51"/>
      <c r="BG1036" s="51"/>
      <c r="BH1036" s="51"/>
      <c r="BI1036" s="51"/>
      <c r="BJ1036" s="51"/>
      <c r="BK1036" s="51"/>
      <c r="BL1036" s="51"/>
      <c r="BM1036" s="51"/>
      <c r="BN1036" s="51"/>
      <c r="BO1036" s="51"/>
    </row>
    <row r="1037" spans="1:67" ht="63.75" customHeight="1" x14ac:dyDescent="0.25">
      <c r="A1037" s="201">
        <v>1037</v>
      </c>
      <c r="B1037" s="183" t="s">
        <v>4507</v>
      </c>
      <c r="C1037" s="183" t="s">
        <v>4508</v>
      </c>
      <c r="D1037" s="33" t="s">
        <v>1030</v>
      </c>
      <c r="E1037" s="36" t="s">
        <v>63</v>
      </c>
      <c r="F1037" s="202" t="s">
        <v>66</v>
      </c>
      <c r="G1037" s="202"/>
      <c r="H1037" s="202"/>
      <c r="I1037" s="202"/>
      <c r="J1037" s="202"/>
      <c r="K1037" s="202"/>
      <c r="L1037" s="34" t="s">
        <v>2504</v>
      </c>
      <c r="M1037" s="183" t="s">
        <v>4451</v>
      </c>
      <c r="N1037" s="183" t="s">
        <v>2505</v>
      </c>
      <c r="O1037" s="184" t="s">
        <v>3183</v>
      </c>
      <c r="P1037" s="109"/>
      <c r="Q1037" s="182" t="s">
        <v>3184</v>
      </c>
      <c r="R1037" s="109"/>
      <c r="S1037" s="183"/>
      <c r="T1037" s="33"/>
      <c r="U1037" s="33" t="s">
        <v>58</v>
      </c>
      <c r="V1037" s="45" t="s">
        <v>58</v>
      </c>
      <c r="W1037" s="34" t="s">
        <v>2505</v>
      </c>
      <c r="X1037" s="34" t="s">
        <v>66</v>
      </c>
      <c r="Y1037" s="36"/>
      <c r="Z1037" s="36"/>
      <c r="AA1037" s="36"/>
      <c r="AB1037" s="36">
        <v>1</v>
      </c>
      <c r="AC1037" s="36"/>
      <c r="AD1037" s="36"/>
      <c r="AE1037" s="36"/>
      <c r="AF1037" s="96"/>
      <c r="AG1037" s="51">
        <v>1</v>
      </c>
      <c r="AH1037" s="51"/>
      <c r="AI1037" s="51"/>
      <c r="AJ1037" s="51"/>
      <c r="AK1037" s="51"/>
      <c r="AL1037" s="33"/>
      <c r="AM1037" s="33"/>
      <c r="AN1037" s="186"/>
      <c r="AO1037" s="186"/>
      <c r="AP1037" s="185"/>
      <c r="AQ1037" s="185"/>
      <c r="AR1037" s="185"/>
      <c r="AS1037" s="185"/>
      <c r="AT1037" s="185"/>
      <c r="AU1037" s="185"/>
      <c r="AV1037" s="185"/>
      <c r="AW1037" s="186"/>
      <c r="AX1037" s="41"/>
      <c r="AY1037" s="41" t="s">
        <v>24</v>
      </c>
      <c r="AZ1037" s="41"/>
      <c r="BA1037" s="36"/>
      <c r="BB1037" s="51"/>
      <c r="BC1037" s="33"/>
      <c r="BD1037" s="33"/>
      <c r="BE1037" s="51"/>
      <c r="BF1037" s="51"/>
      <c r="BG1037" s="51"/>
      <c r="BH1037" s="51"/>
      <c r="BI1037" s="51"/>
      <c r="BJ1037" s="51"/>
      <c r="BK1037" s="51"/>
      <c r="BL1037" s="51"/>
      <c r="BM1037" s="51"/>
      <c r="BN1037" s="51"/>
      <c r="BO1037" s="51"/>
    </row>
    <row r="1038" spans="1:67" ht="63.75" customHeight="1" x14ac:dyDescent="0.25">
      <c r="A1038" s="201">
        <v>1038</v>
      </c>
      <c r="B1038" s="183" t="s">
        <v>4507</v>
      </c>
      <c r="C1038" s="183" t="s">
        <v>4508</v>
      </c>
      <c r="D1038" s="33" t="s">
        <v>1030</v>
      </c>
      <c r="E1038" s="36" t="s">
        <v>63</v>
      </c>
      <c r="F1038" s="202" t="s">
        <v>66</v>
      </c>
      <c r="G1038" s="202"/>
      <c r="H1038" s="202"/>
      <c r="I1038" s="202"/>
      <c r="J1038" s="202"/>
      <c r="K1038" s="202"/>
      <c r="L1038" s="34" t="s">
        <v>2506</v>
      </c>
      <c r="M1038" s="183" t="s">
        <v>3143</v>
      </c>
      <c r="N1038" s="183" t="s">
        <v>3212</v>
      </c>
      <c r="O1038" s="184" t="s">
        <v>3183</v>
      </c>
      <c r="P1038" s="109"/>
      <c r="Q1038" s="183" t="s">
        <v>1153</v>
      </c>
      <c r="R1038" s="109"/>
      <c r="S1038" s="183"/>
      <c r="T1038" s="33"/>
      <c r="U1038" s="33" t="s">
        <v>58</v>
      </c>
      <c r="V1038" s="45" t="s">
        <v>58</v>
      </c>
      <c r="W1038" s="34" t="s">
        <v>1153</v>
      </c>
      <c r="X1038" s="34" t="s">
        <v>66</v>
      </c>
      <c r="Y1038" s="36"/>
      <c r="Z1038" s="36"/>
      <c r="AA1038" s="36"/>
      <c r="AB1038" s="36">
        <v>1</v>
      </c>
      <c r="AC1038" s="36"/>
      <c r="AD1038" s="36"/>
      <c r="AE1038" s="36"/>
      <c r="AF1038" s="51"/>
      <c r="AG1038" s="51"/>
      <c r="AH1038" s="51">
        <v>1</v>
      </c>
      <c r="AI1038" s="51"/>
      <c r="AJ1038" s="51"/>
      <c r="AK1038" s="51"/>
      <c r="AL1038" s="33"/>
      <c r="AM1038" s="33"/>
      <c r="AN1038" s="186"/>
      <c r="AO1038" s="186"/>
      <c r="AP1038" s="185"/>
      <c r="AQ1038" s="185"/>
      <c r="AR1038" s="185"/>
      <c r="AS1038" s="185"/>
      <c r="AT1038" s="185"/>
      <c r="AU1038" s="185"/>
      <c r="AV1038" s="185"/>
      <c r="AW1038" s="186"/>
      <c r="AX1038" s="41"/>
      <c r="AY1038" s="41" t="s">
        <v>24</v>
      </c>
      <c r="AZ1038" s="41"/>
      <c r="BA1038" s="36"/>
      <c r="BB1038" s="51"/>
      <c r="BC1038" s="33"/>
      <c r="BD1038" s="33"/>
      <c r="BE1038" s="51"/>
      <c r="BF1038" s="51"/>
      <c r="BG1038" s="51"/>
      <c r="BH1038" s="51"/>
      <c r="BI1038" s="51"/>
      <c r="BJ1038" s="51"/>
      <c r="BK1038" s="51"/>
      <c r="BL1038" s="51"/>
      <c r="BM1038" s="51"/>
      <c r="BN1038" s="51"/>
      <c r="BO1038" s="51"/>
    </row>
    <row r="1039" spans="1:67" ht="153.75" customHeight="1" x14ac:dyDescent="0.25">
      <c r="A1039" s="201">
        <v>1039</v>
      </c>
      <c r="B1039" s="183" t="s">
        <v>4507</v>
      </c>
      <c r="C1039" s="183" t="s">
        <v>4508</v>
      </c>
      <c r="D1039" s="33" t="s">
        <v>1030</v>
      </c>
      <c r="E1039" s="36" t="s">
        <v>63</v>
      </c>
      <c r="F1039" s="202" t="s">
        <v>66</v>
      </c>
      <c r="G1039" s="202"/>
      <c r="H1039" s="202"/>
      <c r="I1039" s="202"/>
      <c r="J1039" s="202"/>
      <c r="K1039" s="202"/>
      <c r="L1039" s="34" t="s">
        <v>2507</v>
      </c>
      <c r="M1039" s="183" t="s">
        <v>3606</v>
      </c>
      <c r="N1039" s="183" t="s">
        <v>4524</v>
      </c>
      <c r="O1039" s="184" t="s">
        <v>3183</v>
      </c>
      <c r="P1039" s="109"/>
      <c r="Q1039" s="183" t="s">
        <v>4529</v>
      </c>
      <c r="R1039" s="109"/>
      <c r="S1039" s="183"/>
      <c r="T1039" s="33"/>
      <c r="U1039" s="33" t="s">
        <v>58</v>
      </c>
      <c r="V1039" s="45" t="s">
        <v>58</v>
      </c>
      <c r="W1039" s="34" t="s">
        <v>2508</v>
      </c>
      <c r="X1039" s="34" t="s">
        <v>23</v>
      </c>
      <c r="Y1039" s="36"/>
      <c r="Z1039" s="36"/>
      <c r="AA1039" s="36"/>
      <c r="AB1039" s="36">
        <v>1</v>
      </c>
      <c r="AC1039" s="36"/>
      <c r="AD1039" s="36"/>
      <c r="AE1039" s="36"/>
      <c r="AF1039" s="51"/>
      <c r="AG1039" s="51"/>
      <c r="AH1039" s="51">
        <v>1</v>
      </c>
      <c r="AI1039" s="51"/>
      <c r="AJ1039" s="51"/>
      <c r="AK1039" s="51"/>
      <c r="AL1039" s="33"/>
      <c r="AM1039" s="33"/>
      <c r="AN1039" s="186"/>
      <c r="AO1039" s="186"/>
      <c r="AP1039" s="185"/>
      <c r="AQ1039" s="185"/>
      <c r="AR1039" s="185"/>
      <c r="AS1039" s="185"/>
      <c r="AT1039" s="185"/>
      <c r="AU1039" s="185"/>
      <c r="AV1039" s="185"/>
      <c r="AW1039" s="186"/>
      <c r="AX1039" s="41"/>
      <c r="AY1039" s="35" t="s">
        <v>24</v>
      </c>
      <c r="AZ1039" s="41"/>
      <c r="BA1039" s="36"/>
      <c r="BB1039" s="51"/>
      <c r="BC1039" s="33"/>
      <c r="BD1039" s="33">
        <v>2</v>
      </c>
      <c r="BE1039" s="51"/>
      <c r="BF1039" s="51"/>
      <c r="BG1039" s="51"/>
      <c r="BH1039" s="51"/>
      <c r="BI1039" s="51"/>
      <c r="BJ1039" s="51"/>
      <c r="BK1039" s="51"/>
      <c r="BL1039" s="51"/>
      <c r="BM1039" s="51"/>
      <c r="BN1039" s="51"/>
      <c r="BO1039" s="51"/>
    </row>
    <row r="1040" spans="1:67" ht="108.75" customHeight="1" x14ac:dyDescent="0.25">
      <c r="A1040" s="201">
        <v>1040</v>
      </c>
      <c r="B1040" s="183" t="s">
        <v>4507</v>
      </c>
      <c r="C1040" s="183" t="s">
        <v>4508</v>
      </c>
      <c r="D1040" s="33" t="s">
        <v>1030</v>
      </c>
      <c r="E1040" s="36" t="s">
        <v>63</v>
      </c>
      <c r="F1040" s="202" t="s">
        <v>66</v>
      </c>
      <c r="G1040" s="202"/>
      <c r="H1040" s="202"/>
      <c r="I1040" s="202"/>
      <c r="J1040" s="202"/>
      <c r="K1040" s="202"/>
      <c r="L1040" s="34" t="s">
        <v>2509</v>
      </c>
      <c r="M1040" s="183" t="s">
        <v>66</v>
      </c>
      <c r="N1040" s="183" t="s">
        <v>2510</v>
      </c>
      <c r="O1040" s="184" t="s">
        <v>3183</v>
      </c>
      <c r="P1040" s="109"/>
      <c r="Q1040" s="182" t="s">
        <v>3184</v>
      </c>
      <c r="R1040" s="109"/>
      <c r="S1040" s="183"/>
      <c r="T1040" s="33"/>
      <c r="U1040" s="33" t="s">
        <v>58</v>
      </c>
      <c r="V1040" s="45" t="s">
        <v>58</v>
      </c>
      <c r="W1040" s="34" t="s">
        <v>2510</v>
      </c>
      <c r="X1040" s="34" t="s">
        <v>66</v>
      </c>
      <c r="Y1040" s="36"/>
      <c r="Z1040" s="36"/>
      <c r="AA1040" s="36"/>
      <c r="AB1040" s="36">
        <v>1</v>
      </c>
      <c r="AC1040" s="36"/>
      <c r="AD1040" s="36"/>
      <c r="AE1040" s="36"/>
      <c r="AF1040" s="51"/>
      <c r="AG1040" s="51"/>
      <c r="AH1040" s="51">
        <v>1</v>
      </c>
      <c r="AI1040" s="51"/>
      <c r="AJ1040" s="51"/>
      <c r="AK1040" s="51"/>
      <c r="AL1040" s="33"/>
      <c r="AM1040" s="33"/>
      <c r="AN1040" s="186"/>
      <c r="AO1040" s="186"/>
      <c r="AP1040" s="185"/>
      <c r="AQ1040" s="185"/>
      <c r="AR1040" s="185"/>
      <c r="AS1040" s="185"/>
      <c r="AT1040" s="185"/>
      <c r="AU1040" s="185"/>
      <c r="AV1040" s="185"/>
      <c r="AW1040" s="186"/>
      <c r="AX1040" s="41"/>
      <c r="AY1040" s="41" t="s">
        <v>24</v>
      </c>
      <c r="AZ1040" s="41"/>
      <c r="BA1040" s="36"/>
      <c r="BB1040" s="51"/>
      <c r="BC1040" s="33"/>
      <c r="BD1040" s="33"/>
      <c r="BE1040" s="51"/>
      <c r="BF1040" s="51"/>
      <c r="BG1040" s="51"/>
      <c r="BH1040" s="51"/>
      <c r="BI1040" s="51"/>
      <c r="BJ1040" s="51"/>
      <c r="BK1040" s="51"/>
      <c r="BL1040" s="51"/>
      <c r="BM1040" s="51"/>
      <c r="BN1040" s="51"/>
      <c r="BO1040" s="51"/>
    </row>
    <row r="1041" spans="1:67" ht="144" customHeight="1" x14ac:dyDescent="0.25">
      <c r="A1041" s="201">
        <v>1041</v>
      </c>
      <c r="B1041" s="183" t="s">
        <v>4507</v>
      </c>
      <c r="C1041" s="183" t="s">
        <v>4508</v>
      </c>
      <c r="D1041" s="33" t="s">
        <v>1030</v>
      </c>
      <c r="E1041" s="36" t="s">
        <v>63</v>
      </c>
      <c r="F1041" s="202" t="s">
        <v>66</v>
      </c>
      <c r="G1041" s="202"/>
      <c r="H1041" s="202"/>
      <c r="I1041" s="202"/>
      <c r="J1041" s="202"/>
      <c r="K1041" s="202"/>
      <c r="L1041" s="34" t="s">
        <v>2511</v>
      </c>
      <c r="M1041" s="183" t="s">
        <v>3185</v>
      </c>
      <c r="N1041" s="183" t="s">
        <v>4530</v>
      </c>
      <c r="O1041" s="184" t="s">
        <v>3183</v>
      </c>
      <c r="P1041" s="109"/>
      <c r="Q1041" s="183" t="s">
        <v>2512</v>
      </c>
      <c r="R1041" s="109"/>
      <c r="S1041" s="183"/>
      <c r="T1041" s="33"/>
      <c r="U1041" s="33" t="s">
        <v>58</v>
      </c>
      <c r="V1041" s="45" t="s">
        <v>58</v>
      </c>
      <c r="W1041" s="34" t="s">
        <v>2512</v>
      </c>
      <c r="X1041" s="34" t="s">
        <v>66</v>
      </c>
      <c r="Y1041" s="36"/>
      <c r="Z1041" s="36"/>
      <c r="AA1041" s="36"/>
      <c r="AB1041" s="36">
        <v>1</v>
      </c>
      <c r="AC1041" s="36"/>
      <c r="AD1041" s="36"/>
      <c r="AE1041" s="36"/>
      <c r="AF1041" s="51"/>
      <c r="AG1041" s="51"/>
      <c r="AH1041" s="51">
        <v>1</v>
      </c>
      <c r="AI1041" s="51"/>
      <c r="AJ1041" s="51"/>
      <c r="AK1041" s="51"/>
      <c r="AL1041" s="33"/>
      <c r="AM1041" s="33"/>
      <c r="AN1041" s="186"/>
      <c r="AO1041" s="186"/>
      <c r="AP1041" s="185"/>
      <c r="AQ1041" s="185"/>
      <c r="AR1041" s="185"/>
      <c r="AS1041" s="185"/>
      <c r="AT1041" s="185"/>
      <c r="AU1041" s="185"/>
      <c r="AV1041" s="185"/>
      <c r="AW1041" s="186"/>
      <c r="AX1041" s="41"/>
      <c r="AY1041" s="41" t="s">
        <v>24</v>
      </c>
      <c r="AZ1041" s="41"/>
      <c r="BA1041" s="36"/>
      <c r="BB1041" s="51"/>
      <c r="BC1041" s="33"/>
      <c r="BD1041" s="33"/>
      <c r="BE1041" s="51"/>
      <c r="BF1041" s="51"/>
      <c r="BG1041" s="51"/>
      <c r="BH1041" s="51"/>
      <c r="BI1041" s="51"/>
      <c r="BJ1041" s="51"/>
      <c r="BK1041" s="51"/>
      <c r="BL1041" s="51"/>
      <c r="BM1041" s="51"/>
      <c r="BN1041" s="51"/>
      <c r="BO1041" s="51"/>
    </row>
    <row r="1042" spans="1:67" ht="80.25" customHeight="1" x14ac:dyDescent="0.25">
      <c r="A1042" s="201">
        <v>1042</v>
      </c>
      <c r="B1042" s="183" t="s">
        <v>4507</v>
      </c>
      <c r="C1042" s="183" t="s">
        <v>4508</v>
      </c>
      <c r="D1042" s="33" t="s">
        <v>1030</v>
      </c>
      <c r="E1042" s="36" t="s">
        <v>63</v>
      </c>
      <c r="F1042" s="202" t="s">
        <v>66</v>
      </c>
      <c r="G1042" s="202"/>
      <c r="H1042" s="202"/>
      <c r="I1042" s="202"/>
      <c r="J1042" s="202"/>
      <c r="K1042" s="202"/>
      <c r="L1042" s="34" t="s">
        <v>2513</v>
      </c>
      <c r="M1042" s="183" t="s">
        <v>66</v>
      </c>
      <c r="N1042" s="183" t="s">
        <v>4531</v>
      </c>
      <c r="O1042" s="184" t="s">
        <v>3183</v>
      </c>
      <c r="P1042" s="109"/>
      <c r="Q1042" s="183" t="s">
        <v>1153</v>
      </c>
      <c r="R1042" s="109"/>
      <c r="S1042" s="183"/>
      <c r="T1042" s="33"/>
      <c r="U1042" s="33" t="s">
        <v>58</v>
      </c>
      <c r="V1042" s="45" t="s">
        <v>58</v>
      </c>
      <c r="W1042" s="34" t="s">
        <v>1153</v>
      </c>
      <c r="X1042" s="34" t="s">
        <v>451</v>
      </c>
      <c r="Y1042" s="36"/>
      <c r="Z1042" s="36"/>
      <c r="AA1042" s="36"/>
      <c r="AB1042" s="36">
        <v>1</v>
      </c>
      <c r="AC1042" s="36"/>
      <c r="AD1042" s="36"/>
      <c r="AE1042" s="36"/>
      <c r="AF1042" s="51"/>
      <c r="AG1042" s="51"/>
      <c r="AH1042" s="51">
        <v>1</v>
      </c>
      <c r="AI1042" s="51"/>
      <c r="AJ1042" s="51"/>
      <c r="AK1042" s="51"/>
      <c r="AL1042" s="33"/>
      <c r="AM1042" s="33"/>
      <c r="AN1042" s="186"/>
      <c r="AO1042" s="186"/>
      <c r="AP1042" s="185"/>
      <c r="AQ1042" s="185"/>
      <c r="AR1042" s="185"/>
      <c r="AS1042" s="185"/>
      <c r="AT1042" s="185"/>
      <c r="AU1042" s="185"/>
      <c r="AV1042" s="185"/>
      <c r="AW1042" s="186"/>
      <c r="AX1042" s="41"/>
      <c r="AY1042" s="41" t="s">
        <v>24</v>
      </c>
      <c r="AZ1042" s="41"/>
      <c r="BA1042" s="36"/>
      <c r="BB1042" s="51"/>
      <c r="BC1042" s="33"/>
      <c r="BD1042" s="33"/>
      <c r="BE1042" s="51"/>
      <c r="BF1042" s="51"/>
      <c r="BG1042" s="51"/>
      <c r="BH1042" s="51"/>
      <c r="BI1042" s="51"/>
      <c r="BJ1042" s="51"/>
      <c r="BK1042" s="51"/>
      <c r="BL1042" s="51"/>
      <c r="BM1042" s="51"/>
      <c r="BN1042" s="51"/>
      <c r="BO1042" s="51"/>
    </row>
    <row r="1043" spans="1:67" ht="103.5" customHeight="1" x14ac:dyDescent="0.25">
      <c r="A1043" s="201">
        <v>1043</v>
      </c>
      <c r="B1043" s="183" t="s">
        <v>4507</v>
      </c>
      <c r="C1043" s="183" t="s">
        <v>4508</v>
      </c>
      <c r="D1043" s="33" t="s">
        <v>1030</v>
      </c>
      <c r="E1043" s="36" t="s">
        <v>63</v>
      </c>
      <c r="F1043" s="202" t="s">
        <v>66</v>
      </c>
      <c r="G1043" s="202"/>
      <c r="H1043" s="202"/>
      <c r="I1043" s="202"/>
      <c r="J1043" s="202"/>
      <c r="K1043" s="202"/>
      <c r="L1043" s="34" t="s">
        <v>2514</v>
      </c>
      <c r="M1043" s="183" t="s">
        <v>3143</v>
      </c>
      <c r="N1043" s="183" t="s">
        <v>3212</v>
      </c>
      <c r="O1043" s="184" t="s">
        <v>3183</v>
      </c>
      <c r="P1043" s="109"/>
      <c r="Q1043" s="183" t="s">
        <v>4567</v>
      </c>
      <c r="R1043" s="109"/>
      <c r="S1043" s="183"/>
      <c r="T1043" s="33"/>
      <c r="U1043" s="33" t="s">
        <v>58</v>
      </c>
      <c r="V1043" s="45" t="s">
        <v>58</v>
      </c>
      <c r="W1043" s="34" t="s">
        <v>2515</v>
      </c>
      <c r="X1043" s="34" t="s">
        <v>23</v>
      </c>
      <c r="Y1043" s="36"/>
      <c r="Z1043" s="36"/>
      <c r="AA1043" s="36"/>
      <c r="AB1043" s="36">
        <v>1</v>
      </c>
      <c r="AC1043" s="36"/>
      <c r="AD1043" s="36"/>
      <c r="AE1043" s="36"/>
      <c r="AF1043" s="51"/>
      <c r="AG1043" s="51"/>
      <c r="AH1043" s="51">
        <v>1</v>
      </c>
      <c r="AI1043" s="51"/>
      <c r="AJ1043" s="51"/>
      <c r="AK1043" s="51"/>
      <c r="AL1043" s="33"/>
      <c r="AM1043" s="33"/>
      <c r="AN1043" s="186"/>
      <c r="AO1043" s="186"/>
      <c r="AP1043" s="185"/>
      <c r="AQ1043" s="185"/>
      <c r="AR1043" s="185"/>
      <c r="AS1043" s="185"/>
      <c r="AT1043" s="185"/>
      <c r="AU1043" s="185"/>
      <c r="AV1043" s="185"/>
      <c r="AW1043" s="186"/>
      <c r="AX1043" s="41"/>
      <c r="AY1043" s="35" t="s">
        <v>24</v>
      </c>
      <c r="AZ1043" s="41"/>
      <c r="BA1043" s="36"/>
      <c r="BB1043" s="51"/>
      <c r="BC1043" s="33"/>
      <c r="BD1043" s="33">
        <v>2</v>
      </c>
      <c r="BE1043" s="51"/>
      <c r="BF1043" s="51"/>
      <c r="BG1043" s="51"/>
      <c r="BH1043" s="51"/>
      <c r="BI1043" s="51"/>
      <c r="BJ1043" s="51"/>
      <c r="BK1043" s="51"/>
      <c r="BL1043" s="51"/>
      <c r="BM1043" s="51"/>
      <c r="BN1043" s="51"/>
      <c r="BO1043" s="51"/>
    </row>
    <row r="1044" spans="1:67" ht="153.75" customHeight="1" x14ac:dyDescent="0.25">
      <c r="A1044" s="201">
        <v>1044</v>
      </c>
      <c r="B1044" s="183" t="s">
        <v>4507</v>
      </c>
      <c r="C1044" s="183" t="s">
        <v>4508</v>
      </c>
      <c r="D1044" s="33" t="s">
        <v>1030</v>
      </c>
      <c r="E1044" s="36" t="s">
        <v>63</v>
      </c>
      <c r="F1044" s="202" t="s">
        <v>66</v>
      </c>
      <c r="G1044" s="202"/>
      <c r="H1044" s="202"/>
      <c r="I1044" s="202"/>
      <c r="J1044" s="202"/>
      <c r="K1044" s="202"/>
      <c r="L1044" s="34" t="s">
        <v>2516</v>
      </c>
      <c r="M1044" s="183" t="s">
        <v>4451</v>
      </c>
      <c r="N1044" s="183" t="s">
        <v>1246</v>
      </c>
      <c r="O1044" s="184" t="s">
        <v>3183</v>
      </c>
      <c r="P1044" s="109"/>
      <c r="Q1044" s="183" t="s">
        <v>4533</v>
      </c>
      <c r="R1044" s="109"/>
      <c r="S1044" s="183"/>
      <c r="T1044" s="33"/>
      <c r="U1044" s="33" t="s">
        <v>58</v>
      </c>
      <c r="V1044" s="45" t="s">
        <v>58</v>
      </c>
      <c r="W1044" s="34" t="s">
        <v>2517</v>
      </c>
      <c r="X1044" s="34" t="s">
        <v>23</v>
      </c>
      <c r="Y1044" s="36"/>
      <c r="Z1044" s="36"/>
      <c r="AA1044" s="36"/>
      <c r="AB1044" s="36">
        <v>1</v>
      </c>
      <c r="AC1044" s="36"/>
      <c r="AD1044" s="36"/>
      <c r="AE1044" s="36"/>
      <c r="AF1044" s="51"/>
      <c r="AG1044" s="51"/>
      <c r="AH1044" s="51">
        <v>1</v>
      </c>
      <c r="AI1044" s="51"/>
      <c r="AJ1044" s="51"/>
      <c r="AK1044" s="51"/>
      <c r="AL1044" s="33"/>
      <c r="AM1044" s="33"/>
      <c r="AN1044" s="186"/>
      <c r="AO1044" s="186"/>
      <c r="AP1044" s="185"/>
      <c r="AQ1044" s="185"/>
      <c r="AR1044" s="185"/>
      <c r="AS1044" s="185"/>
      <c r="AT1044" s="185"/>
      <c r="AU1044" s="185"/>
      <c r="AV1044" s="185"/>
      <c r="AW1044" s="186"/>
      <c r="AX1044" s="41"/>
      <c r="AY1044" s="35" t="s">
        <v>807</v>
      </c>
      <c r="AZ1044" s="41"/>
      <c r="BA1044" s="36"/>
      <c r="BB1044" s="51"/>
      <c r="BC1044" s="33"/>
      <c r="BD1044" s="33">
        <v>2</v>
      </c>
      <c r="BE1044" s="51"/>
      <c r="BF1044" s="51"/>
      <c r="BG1044" s="51"/>
      <c r="BH1044" s="51"/>
      <c r="BI1044" s="51"/>
      <c r="BJ1044" s="51"/>
      <c r="BK1044" s="51"/>
      <c r="BL1044" s="51"/>
      <c r="BM1044" s="51"/>
      <c r="BN1044" s="51"/>
      <c r="BO1044" s="51"/>
    </row>
    <row r="1045" spans="1:67" ht="204.75" customHeight="1" x14ac:dyDescent="0.25">
      <c r="A1045" s="201">
        <v>1045</v>
      </c>
      <c r="B1045" s="183" t="s">
        <v>4507</v>
      </c>
      <c r="C1045" s="183" t="s">
        <v>4508</v>
      </c>
      <c r="D1045" s="33" t="s">
        <v>1030</v>
      </c>
      <c r="E1045" s="36" t="s">
        <v>63</v>
      </c>
      <c r="F1045" s="202" t="s">
        <v>66</v>
      </c>
      <c r="G1045" s="202"/>
      <c r="H1045" s="202"/>
      <c r="I1045" s="202"/>
      <c r="J1045" s="202"/>
      <c r="K1045" s="202"/>
      <c r="L1045" s="34" t="s">
        <v>2518</v>
      </c>
      <c r="M1045" s="183" t="s">
        <v>3187</v>
      </c>
      <c r="N1045" s="183" t="s">
        <v>4534</v>
      </c>
      <c r="O1045" s="184" t="s">
        <v>3183</v>
      </c>
      <c r="P1045" s="109"/>
      <c r="Q1045" s="183" t="s">
        <v>4535</v>
      </c>
      <c r="R1045" s="109"/>
      <c r="S1045" s="183"/>
      <c r="T1045" s="33"/>
      <c r="U1045" s="33" t="s">
        <v>58</v>
      </c>
      <c r="V1045" s="45" t="s">
        <v>58</v>
      </c>
      <c r="W1045" s="34" t="s">
        <v>2519</v>
      </c>
      <c r="X1045" s="34" t="s">
        <v>23</v>
      </c>
      <c r="Y1045" s="36"/>
      <c r="Z1045" s="36"/>
      <c r="AA1045" s="36"/>
      <c r="AB1045" s="36">
        <v>1</v>
      </c>
      <c r="AC1045" s="36"/>
      <c r="AD1045" s="36"/>
      <c r="AE1045" s="36"/>
      <c r="AF1045" s="51"/>
      <c r="AG1045" s="51"/>
      <c r="AH1045" s="51">
        <v>1</v>
      </c>
      <c r="AI1045" s="51"/>
      <c r="AJ1045" s="51"/>
      <c r="AK1045" s="51"/>
      <c r="AL1045" s="33"/>
      <c r="AM1045" s="33"/>
      <c r="AN1045" s="186"/>
      <c r="AO1045" s="185" t="s">
        <v>4536</v>
      </c>
      <c r="AP1045" s="185"/>
      <c r="AQ1045" s="185"/>
      <c r="AR1045" s="185"/>
      <c r="AS1045" s="185"/>
      <c r="AT1045" s="185"/>
      <c r="AU1045" s="185"/>
      <c r="AV1045" s="185"/>
      <c r="AW1045" s="186"/>
      <c r="AX1045" s="41"/>
      <c r="AY1045" s="35" t="s">
        <v>807</v>
      </c>
      <c r="AZ1045" s="41"/>
      <c r="BA1045" s="36"/>
      <c r="BB1045" s="36" t="s">
        <v>3154</v>
      </c>
      <c r="BC1045" s="33" t="s">
        <v>3943</v>
      </c>
      <c r="BD1045" s="33">
        <v>2</v>
      </c>
      <c r="BE1045" s="51"/>
      <c r="BF1045" s="51"/>
      <c r="BG1045" s="51"/>
      <c r="BH1045" s="51"/>
      <c r="BI1045" s="51"/>
      <c r="BJ1045" s="51"/>
      <c r="BK1045" s="51"/>
      <c r="BL1045" s="51"/>
      <c r="BM1045" s="51"/>
      <c r="BN1045" s="51"/>
      <c r="BO1045" s="51"/>
    </row>
    <row r="1046" spans="1:67" ht="187.5" customHeight="1" x14ac:dyDescent="0.25">
      <c r="A1046" s="201">
        <v>1046</v>
      </c>
      <c r="B1046" s="183" t="s">
        <v>4507</v>
      </c>
      <c r="C1046" s="183" t="s">
        <v>4508</v>
      </c>
      <c r="D1046" s="33" t="s">
        <v>1030</v>
      </c>
      <c r="E1046" s="36" t="s">
        <v>63</v>
      </c>
      <c r="F1046" s="202" t="s">
        <v>66</v>
      </c>
      <c r="G1046" s="202"/>
      <c r="H1046" s="202"/>
      <c r="I1046" s="202"/>
      <c r="J1046" s="202"/>
      <c r="K1046" s="202"/>
      <c r="L1046" s="34" t="s">
        <v>2520</v>
      </c>
      <c r="M1046" s="183" t="s">
        <v>3187</v>
      </c>
      <c r="N1046" s="183" t="s">
        <v>4534</v>
      </c>
      <c r="O1046" s="184" t="s">
        <v>3183</v>
      </c>
      <c r="P1046" s="109"/>
      <c r="Q1046" s="183" t="s">
        <v>4537</v>
      </c>
      <c r="R1046" s="109"/>
      <c r="S1046" s="183"/>
      <c r="T1046" s="33"/>
      <c r="U1046" s="33" t="s">
        <v>58</v>
      </c>
      <c r="V1046" s="45" t="s">
        <v>58</v>
      </c>
      <c r="W1046" s="34" t="s">
        <v>2521</v>
      </c>
      <c r="X1046" s="34" t="s">
        <v>23</v>
      </c>
      <c r="Y1046" s="36"/>
      <c r="Z1046" s="36"/>
      <c r="AA1046" s="36"/>
      <c r="AB1046" s="36">
        <v>1</v>
      </c>
      <c r="AC1046" s="36"/>
      <c r="AD1046" s="36"/>
      <c r="AE1046" s="36"/>
      <c r="AF1046" s="51"/>
      <c r="AG1046" s="51"/>
      <c r="AH1046" s="51">
        <v>1</v>
      </c>
      <c r="AI1046" s="51"/>
      <c r="AJ1046" s="51"/>
      <c r="AK1046" s="51"/>
      <c r="AL1046" s="33"/>
      <c r="AM1046" s="33"/>
      <c r="AN1046" s="186"/>
      <c r="AO1046" s="186"/>
      <c r="AP1046" s="185"/>
      <c r="AQ1046" s="185"/>
      <c r="AR1046" s="185"/>
      <c r="AS1046" s="185"/>
      <c r="AT1046" s="185"/>
      <c r="AU1046" s="185"/>
      <c r="AV1046" s="185"/>
      <c r="AW1046" s="186"/>
      <c r="AX1046" s="41"/>
      <c r="AY1046" s="35" t="s">
        <v>807</v>
      </c>
      <c r="AZ1046" s="41"/>
      <c r="BA1046" s="36"/>
      <c r="BB1046" s="51"/>
      <c r="BC1046" s="33"/>
      <c r="BD1046" s="33">
        <v>2</v>
      </c>
      <c r="BE1046" s="51"/>
      <c r="BF1046" s="51"/>
      <c r="BG1046" s="51"/>
      <c r="BH1046" s="51"/>
      <c r="BI1046" s="51"/>
      <c r="BJ1046" s="51"/>
      <c r="BK1046" s="51"/>
      <c r="BL1046" s="51"/>
      <c r="BM1046" s="51"/>
      <c r="BN1046" s="51"/>
      <c r="BO1046" s="51"/>
    </row>
    <row r="1047" spans="1:67" ht="86.25" customHeight="1" x14ac:dyDescent="0.25">
      <c r="A1047" s="201">
        <v>1047</v>
      </c>
      <c r="B1047" s="183" t="s">
        <v>4507</v>
      </c>
      <c r="C1047" s="183" t="s">
        <v>4508</v>
      </c>
      <c r="D1047" s="33" t="s">
        <v>1030</v>
      </c>
      <c r="E1047" s="36" t="s">
        <v>63</v>
      </c>
      <c r="F1047" s="202" t="s">
        <v>66</v>
      </c>
      <c r="G1047" s="202"/>
      <c r="H1047" s="202"/>
      <c r="I1047" s="202"/>
      <c r="J1047" s="202"/>
      <c r="K1047" s="202"/>
      <c r="L1047" s="34" t="s">
        <v>2522</v>
      </c>
      <c r="M1047" s="183" t="s">
        <v>3188</v>
      </c>
      <c r="N1047" s="183" t="s">
        <v>4538</v>
      </c>
      <c r="O1047" s="184" t="s">
        <v>3183</v>
      </c>
      <c r="P1047" s="109"/>
      <c r="Q1047" s="183" t="s">
        <v>71</v>
      </c>
      <c r="R1047" s="109"/>
      <c r="S1047" s="183"/>
      <c r="T1047" s="33"/>
      <c r="U1047" s="33" t="s">
        <v>21</v>
      </c>
      <c r="V1047" s="45" t="s">
        <v>21</v>
      </c>
      <c r="W1047" s="34" t="s">
        <v>71</v>
      </c>
      <c r="X1047" s="34" t="s">
        <v>66</v>
      </c>
      <c r="Y1047" s="36">
        <v>1</v>
      </c>
      <c r="Z1047" s="36"/>
      <c r="AA1047" s="36"/>
      <c r="AB1047" s="36"/>
      <c r="AC1047" s="36"/>
      <c r="AD1047" s="36"/>
      <c r="AE1047" s="36"/>
      <c r="AF1047" s="51"/>
      <c r="AG1047" s="51"/>
      <c r="AH1047" s="51">
        <v>1</v>
      </c>
      <c r="AI1047" s="51"/>
      <c r="AJ1047" s="51"/>
      <c r="AK1047" s="51"/>
      <c r="AL1047" s="33"/>
      <c r="AM1047" s="33"/>
      <c r="AN1047" s="185"/>
      <c r="AO1047" s="185"/>
      <c r="AP1047" s="185"/>
      <c r="AQ1047" s="185"/>
      <c r="AR1047" s="185"/>
      <c r="AS1047" s="185"/>
      <c r="AT1047" s="185"/>
      <c r="AU1047" s="185"/>
      <c r="AV1047" s="185"/>
      <c r="AW1047" s="186"/>
      <c r="AX1047" s="41"/>
      <c r="AY1047" s="35" t="s">
        <v>176</v>
      </c>
      <c r="AZ1047" s="41"/>
      <c r="BA1047" s="36"/>
      <c r="BB1047" s="51"/>
      <c r="BC1047" s="33"/>
      <c r="BD1047" s="33"/>
      <c r="BE1047" s="51"/>
      <c r="BF1047" s="51"/>
      <c r="BG1047" s="51"/>
      <c r="BH1047" s="51"/>
      <c r="BI1047" s="51"/>
      <c r="BJ1047" s="51"/>
      <c r="BK1047" s="51"/>
      <c r="BL1047" s="51"/>
      <c r="BM1047" s="51"/>
      <c r="BN1047" s="51"/>
      <c r="BO1047" s="51"/>
    </row>
    <row r="1048" spans="1:67" ht="86.25" customHeight="1" x14ac:dyDescent="0.25">
      <c r="A1048" s="201">
        <v>1048</v>
      </c>
      <c r="B1048" s="183" t="s">
        <v>4507</v>
      </c>
      <c r="C1048" s="183" t="s">
        <v>4508</v>
      </c>
      <c r="D1048" s="33" t="s">
        <v>1030</v>
      </c>
      <c r="E1048" s="36" t="s">
        <v>63</v>
      </c>
      <c r="F1048" s="202" t="s">
        <v>66</v>
      </c>
      <c r="G1048" s="202"/>
      <c r="H1048" s="202"/>
      <c r="I1048" s="202"/>
      <c r="J1048" s="202"/>
      <c r="K1048" s="202"/>
      <c r="L1048" s="34" t="s">
        <v>2523</v>
      </c>
      <c r="M1048" s="183" t="s">
        <v>3143</v>
      </c>
      <c r="N1048" s="183" t="s">
        <v>4539</v>
      </c>
      <c r="O1048" s="184" t="s">
        <v>3183</v>
      </c>
      <c r="P1048" s="109"/>
      <c r="Q1048" s="183" t="s">
        <v>3152</v>
      </c>
      <c r="R1048" s="109"/>
      <c r="S1048" s="183" t="s">
        <v>3167</v>
      </c>
      <c r="T1048" s="33" t="s">
        <v>4516</v>
      </c>
      <c r="U1048" s="33" t="s">
        <v>167</v>
      </c>
      <c r="V1048" s="45" t="s">
        <v>167</v>
      </c>
      <c r="W1048" s="34" t="s">
        <v>322</v>
      </c>
      <c r="X1048" s="34" t="s">
        <v>66</v>
      </c>
      <c r="Y1048" s="36"/>
      <c r="Z1048" s="36"/>
      <c r="AA1048" s="36">
        <v>1</v>
      </c>
      <c r="AB1048" s="36"/>
      <c r="AC1048" s="36"/>
      <c r="AD1048" s="36"/>
      <c r="AE1048" s="36"/>
      <c r="AF1048" s="51"/>
      <c r="AG1048" s="51">
        <v>1</v>
      </c>
      <c r="AH1048" s="51"/>
      <c r="AI1048" s="51"/>
      <c r="AJ1048" s="51"/>
      <c r="AK1048" s="51"/>
      <c r="AL1048" s="33" t="s">
        <v>3156</v>
      </c>
      <c r="AM1048" s="33"/>
      <c r="AN1048" s="185"/>
      <c r="AO1048" s="185"/>
      <c r="AP1048" s="185" t="s">
        <v>3389</v>
      </c>
      <c r="AQ1048" s="185" t="s">
        <v>3389</v>
      </c>
      <c r="AR1048" s="185" t="s">
        <v>3389</v>
      </c>
      <c r="AS1048" s="185" t="s">
        <v>3389</v>
      </c>
      <c r="AT1048" s="185"/>
      <c r="AU1048" s="185"/>
      <c r="AV1048" s="185"/>
      <c r="AW1048" s="186"/>
      <c r="AX1048" s="41"/>
      <c r="AY1048" s="35" t="s">
        <v>176</v>
      </c>
      <c r="AZ1048" s="41"/>
      <c r="BA1048" s="36" t="s">
        <v>451</v>
      </c>
      <c r="BB1048" s="51"/>
      <c r="BC1048" s="33"/>
      <c r="BD1048" s="33"/>
      <c r="BE1048" s="51"/>
      <c r="BF1048" s="51"/>
      <c r="BG1048" s="51"/>
      <c r="BH1048" s="51"/>
      <c r="BI1048" s="51"/>
      <c r="BJ1048" s="51"/>
      <c r="BK1048" s="51"/>
      <c r="BL1048" s="51"/>
      <c r="BM1048" s="51"/>
      <c r="BN1048" s="51"/>
      <c r="BO1048" s="51"/>
    </row>
    <row r="1049" spans="1:67" ht="86.25" customHeight="1" x14ac:dyDescent="0.25">
      <c r="A1049" s="201">
        <v>1049</v>
      </c>
      <c r="B1049" s="183" t="s">
        <v>4507</v>
      </c>
      <c r="C1049" s="183" t="s">
        <v>4508</v>
      </c>
      <c r="D1049" s="33" t="s">
        <v>1030</v>
      </c>
      <c r="E1049" s="36" t="s">
        <v>63</v>
      </c>
      <c r="F1049" s="202" t="s">
        <v>66</v>
      </c>
      <c r="G1049" s="202"/>
      <c r="H1049" s="202"/>
      <c r="I1049" s="202"/>
      <c r="J1049" s="202"/>
      <c r="K1049" s="202"/>
      <c r="L1049" s="34" t="s">
        <v>2525</v>
      </c>
      <c r="M1049" s="183" t="s">
        <v>3188</v>
      </c>
      <c r="N1049" s="183" t="s">
        <v>4540</v>
      </c>
      <c r="O1049" s="184" t="s">
        <v>3183</v>
      </c>
      <c r="P1049" s="109"/>
      <c r="Q1049" s="183" t="s">
        <v>3201</v>
      </c>
      <c r="R1049" s="109"/>
      <c r="S1049" s="183"/>
      <c r="T1049" s="33"/>
      <c r="U1049" s="33" t="s">
        <v>21</v>
      </c>
      <c r="V1049" s="45" t="s">
        <v>21</v>
      </c>
      <c r="W1049" s="34" t="s">
        <v>2526</v>
      </c>
      <c r="X1049" s="34" t="s">
        <v>66</v>
      </c>
      <c r="Y1049" s="36">
        <v>1</v>
      </c>
      <c r="Z1049" s="36"/>
      <c r="AA1049" s="36"/>
      <c r="AB1049" s="36"/>
      <c r="AC1049" s="36"/>
      <c r="AD1049" s="36"/>
      <c r="AE1049" s="36"/>
      <c r="AF1049" s="51"/>
      <c r="AG1049" s="51">
        <v>1</v>
      </c>
      <c r="AH1049" s="51"/>
      <c r="AI1049" s="51"/>
      <c r="AJ1049" s="51"/>
      <c r="AK1049" s="36">
        <v>1</v>
      </c>
      <c r="AL1049" s="33" t="s">
        <v>3156</v>
      </c>
      <c r="AM1049" s="33"/>
      <c r="AN1049" s="185"/>
      <c r="AO1049" s="185"/>
      <c r="AP1049" s="185"/>
      <c r="AQ1049" s="185"/>
      <c r="AR1049" s="185"/>
      <c r="AS1049" s="185"/>
      <c r="AT1049" s="185"/>
      <c r="AU1049" s="185"/>
      <c r="AV1049" s="185"/>
      <c r="AW1049" s="186"/>
      <c r="AX1049" s="41"/>
      <c r="AY1049" s="35" t="s">
        <v>176</v>
      </c>
      <c r="AZ1049" s="41"/>
      <c r="BA1049" s="36"/>
      <c r="BB1049" s="51"/>
      <c r="BC1049" s="33"/>
      <c r="BD1049" s="33"/>
      <c r="BE1049" s="51"/>
      <c r="BF1049" s="51"/>
      <c r="BG1049" s="51"/>
      <c r="BH1049" s="51"/>
      <c r="BI1049" s="51"/>
      <c r="BJ1049" s="51"/>
      <c r="BK1049" s="51"/>
      <c r="BL1049" s="51"/>
      <c r="BM1049" s="51"/>
      <c r="BN1049" s="51"/>
      <c r="BO1049" s="51"/>
    </row>
    <row r="1050" spans="1:67" ht="86.25" customHeight="1" x14ac:dyDescent="0.25">
      <c r="A1050" s="201">
        <v>1050</v>
      </c>
      <c r="B1050" s="183" t="s">
        <v>4507</v>
      </c>
      <c r="C1050" s="183" t="s">
        <v>4508</v>
      </c>
      <c r="D1050" s="33" t="s">
        <v>1030</v>
      </c>
      <c r="E1050" s="36" t="s">
        <v>63</v>
      </c>
      <c r="F1050" s="202" t="s">
        <v>66</v>
      </c>
      <c r="G1050" s="202"/>
      <c r="H1050" s="202"/>
      <c r="I1050" s="202"/>
      <c r="J1050" s="202"/>
      <c r="K1050" s="202"/>
      <c r="L1050" s="34" t="s">
        <v>2527</v>
      </c>
      <c r="M1050" s="183" t="s">
        <v>4451</v>
      </c>
      <c r="N1050" s="183" t="s">
        <v>4541</v>
      </c>
      <c r="O1050" s="184" t="s">
        <v>3183</v>
      </c>
      <c r="P1050" s="109"/>
      <c r="Q1050" s="183" t="s">
        <v>4542</v>
      </c>
      <c r="R1050" s="109"/>
      <c r="S1050" s="183"/>
      <c r="T1050" s="33"/>
      <c r="U1050" s="33" t="s">
        <v>21</v>
      </c>
      <c r="V1050" s="45" t="s">
        <v>21</v>
      </c>
      <c r="W1050" s="34" t="s">
        <v>2526</v>
      </c>
      <c r="X1050" s="34" t="s">
        <v>66</v>
      </c>
      <c r="Y1050" s="36">
        <v>1</v>
      </c>
      <c r="Z1050" s="36"/>
      <c r="AA1050" s="36"/>
      <c r="AB1050" s="36"/>
      <c r="AC1050" s="36"/>
      <c r="AD1050" s="36"/>
      <c r="AE1050" s="36"/>
      <c r="AF1050" s="51"/>
      <c r="AG1050" s="51">
        <v>1</v>
      </c>
      <c r="AH1050" s="51"/>
      <c r="AI1050" s="51"/>
      <c r="AJ1050" s="51"/>
      <c r="AK1050" s="51"/>
      <c r="AL1050" s="33" t="s">
        <v>3156</v>
      </c>
      <c r="AM1050" s="33"/>
      <c r="AN1050" s="185" t="s">
        <v>4543</v>
      </c>
      <c r="AO1050" s="185"/>
      <c r="AP1050" s="185"/>
      <c r="AQ1050" s="185"/>
      <c r="AR1050" s="185"/>
      <c r="AS1050" s="185"/>
      <c r="AT1050" s="185"/>
      <c r="AU1050" s="185"/>
      <c r="AV1050" s="185"/>
      <c r="AW1050" s="186"/>
      <c r="AX1050" s="41"/>
      <c r="AY1050" s="35" t="s">
        <v>176</v>
      </c>
      <c r="AZ1050" s="41"/>
      <c r="BA1050" s="36"/>
      <c r="BB1050" s="51"/>
      <c r="BC1050" s="33"/>
      <c r="BD1050" s="33"/>
      <c r="BE1050" s="51"/>
      <c r="BF1050" s="51"/>
      <c r="BG1050" s="51"/>
      <c r="BH1050" s="51"/>
      <c r="BI1050" s="51"/>
      <c r="BJ1050" s="51"/>
      <c r="BK1050" s="51"/>
      <c r="BL1050" s="51"/>
      <c r="BM1050" s="51"/>
      <c r="BN1050" s="51"/>
      <c r="BO1050" s="51"/>
    </row>
    <row r="1051" spans="1:67" ht="216.75" customHeight="1" x14ac:dyDescent="0.25">
      <c r="A1051" s="201">
        <v>1051</v>
      </c>
      <c r="B1051" s="183" t="s">
        <v>4507</v>
      </c>
      <c r="C1051" s="183" t="s">
        <v>4508</v>
      </c>
      <c r="D1051" s="33" t="s">
        <v>1030</v>
      </c>
      <c r="E1051" s="36" t="s">
        <v>41</v>
      </c>
      <c r="F1051" s="202" t="s">
        <v>66</v>
      </c>
      <c r="G1051" s="202"/>
      <c r="H1051" s="202"/>
      <c r="I1051" s="202"/>
      <c r="J1051" s="202"/>
      <c r="K1051" s="202"/>
      <c r="L1051" s="34" t="s">
        <v>2528</v>
      </c>
      <c r="M1051" s="183"/>
      <c r="N1051" s="183" t="s">
        <v>3208</v>
      </c>
      <c r="O1051" s="184" t="s">
        <v>41</v>
      </c>
      <c r="P1051" s="109"/>
      <c r="Q1051" s="182" t="s">
        <v>25</v>
      </c>
      <c r="R1051" s="109"/>
      <c r="S1051" s="183" t="s">
        <v>3167</v>
      </c>
      <c r="T1051" s="33" t="s">
        <v>2529</v>
      </c>
      <c r="U1051" s="33" t="s">
        <v>167</v>
      </c>
      <c r="V1051" s="45" t="s">
        <v>167</v>
      </c>
      <c r="W1051" s="34" t="s">
        <v>2529</v>
      </c>
      <c r="X1051" s="34" t="s">
        <v>66</v>
      </c>
      <c r="Y1051" s="36"/>
      <c r="Z1051" s="36"/>
      <c r="AA1051" s="36">
        <v>1</v>
      </c>
      <c r="AB1051" s="36"/>
      <c r="AC1051" s="36"/>
      <c r="AD1051" s="36"/>
      <c r="AE1051" s="36"/>
      <c r="AF1051" s="51"/>
      <c r="AG1051" s="51">
        <v>1</v>
      </c>
      <c r="AH1051" s="51"/>
      <c r="AI1051" s="51"/>
      <c r="AJ1051" s="51"/>
      <c r="AK1051" s="51"/>
      <c r="AL1051" s="33" t="s">
        <v>3156</v>
      </c>
      <c r="AM1051" s="33"/>
      <c r="AN1051" s="185"/>
      <c r="AO1051" s="185"/>
      <c r="AP1051" s="185" t="s">
        <v>4544</v>
      </c>
      <c r="AQ1051" s="185" t="s">
        <v>4544</v>
      </c>
      <c r="AR1051" s="185" t="s">
        <v>4544</v>
      </c>
      <c r="AS1051" s="185" t="s">
        <v>4544</v>
      </c>
      <c r="AT1051" s="185"/>
      <c r="AU1051" s="185"/>
      <c r="AV1051" s="185"/>
      <c r="AW1051" s="186"/>
      <c r="AX1051" s="41"/>
      <c r="AY1051" s="35" t="s">
        <v>176</v>
      </c>
      <c r="AZ1051" s="41"/>
      <c r="BA1051" s="36"/>
      <c r="BB1051" s="51"/>
      <c r="BC1051" s="33"/>
      <c r="BD1051" s="33"/>
      <c r="BE1051" s="51"/>
      <c r="BF1051" s="51"/>
      <c r="BG1051" s="51"/>
      <c r="BH1051" s="51"/>
      <c r="BI1051" s="51"/>
      <c r="BJ1051" s="51"/>
      <c r="BK1051" s="51"/>
      <c r="BL1051" s="51"/>
      <c r="BM1051" s="51"/>
      <c r="BN1051" s="51"/>
      <c r="BO1051" s="51"/>
    </row>
    <row r="1052" spans="1:67" ht="124.5" customHeight="1" x14ac:dyDescent="0.25">
      <c r="A1052" s="201">
        <v>1052</v>
      </c>
      <c r="B1052" s="183" t="s">
        <v>4507</v>
      </c>
      <c r="C1052" s="183" t="s">
        <v>4508</v>
      </c>
      <c r="D1052" s="33" t="s">
        <v>1030</v>
      </c>
      <c r="E1052" s="36" t="s">
        <v>41</v>
      </c>
      <c r="F1052" s="202" t="s">
        <v>66</v>
      </c>
      <c r="G1052" s="202"/>
      <c r="H1052" s="202"/>
      <c r="I1052" s="202"/>
      <c r="J1052" s="202"/>
      <c r="K1052" s="202"/>
      <c r="L1052" s="34" t="s">
        <v>2530</v>
      </c>
      <c r="M1052" s="183"/>
      <c r="N1052" s="183" t="s">
        <v>3208</v>
      </c>
      <c r="O1052" s="184" t="s">
        <v>41</v>
      </c>
      <c r="P1052" s="109"/>
      <c r="Q1052" s="182" t="s">
        <v>25</v>
      </c>
      <c r="R1052" s="109"/>
      <c r="S1052" s="183" t="s">
        <v>3167</v>
      </c>
      <c r="T1052" s="33" t="s">
        <v>4545</v>
      </c>
      <c r="U1052" s="33" t="s">
        <v>167</v>
      </c>
      <c r="V1052" s="45" t="s">
        <v>167</v>
      </c>
      <c r="W1052" s="34" t="s">
        <v>322</v>
      </c>
      <c r="X1052" s="34" t="s">
        <v>66</v>
      </c>
      <c r="Y1052" s="36"/>
      <c r="Z1052" s="36"/>
      <c r="AA1052" s="36">
        <v>1</v>
      </c>
      <c r="AB1052" s="36"/>
      <c r="AC1052" s="36"/>
      <c r="AD1052" s="36"/>
      <c r="AE1052" s="36"/>
      <c r="AF1052" s="51"/>
      <c r="AG1052" s="51">
        <v>1</v>
      </c>
      <c r="AH1052" s="51"/>
      <c r="AI1052" s="51"/>
      <c r="AJ1052" s="51"/>
      <c r="AK1052" s="51"/>
      <c r="AL1052" s="33" t="s">
        <v>3156</v>
      </c>
      <c r="AM1052" s="33"/>
      <c r="AN1052" s="185"/>
      <c r="AO1052" s="185"/>
      <c r="AP1052" s="185" t="s">
        <v>4546</v>
      </c>
      <c r="AQ1052" s="185" t="s">
        <v>4547</v>
      </c>
      <c r="AR1052" s="185" t="s">
        <v>4548</v>
      </c>
      <c r="AS1052" s="185" t="s">
        <v>4549</v>
      </c>
      <c r="AT1052" s="185"/>
      <c r="AU1052" s="185"/>
      <c r="AV1052" s="185"/>
      <c r="AW1052" s="186"/>
      <c r="AX1052" s="41"/>
      <c r="AY1052" s="35" t="s">
        <v>176</v>
      </c>
      <c r="AZ1052" s="41"/>
      <c r="BA1052" s="36"/>
      <c r="BB1052" s="51"/>
      <c r="BC1052" s="33"/>
      <c r="BD1052" s="33"/>
      <c r="BE1052" s="51"/>
      <c r="BF1052" s="51"/>
      <c r="BG1052" s="51"/>
      <c r="BH1052" s="51"/>
      <c r="BI1052" s="51"/>
      <c r="BJ1052" s="51"/>
      <c r="BK1052" s="51"/>
      <c r="BL1052" s="51"/>
      <c r="BM1052" s="51"/>
      <c r="BN1052" s="51"/>
      <c r="BO1052" s="51"/>
    </row>
    <row r="1053" spans="1:67" ht="179.25" customHeight="1" x14ac:dyDescent="0.25">
      <c r="A1053" s="201">
        <v>1053</v>
      </c>
      <c r="B1053" s="183" t="s">
        <v>4507</v>
      </c>
      <c r="C1053" s="183" t="s">
        <v>4508</v>
      </c>
      <c r="D1053" s="33" t="s">
        <v>1030</v>
      </c>
      <c r="E1053" s="36" t="s">
        <v>41</v>
      </c>
      <c r="F1053" s="202" t="s">
        <v>66</v>
      </c>
      <c r="G1053" s="202"/>
      <c r="H1053" s="202"/>
      <c r="I1053" s="202"/>
      <c r="J1053" s="202"/>
      <c r="K1053" s="202"/>
      <c r="L1053" s="34" t="s">
        <v>2531</v>
      </c>
      <c r="M1053" s="183"/>
      <c r="N1053" s="183" t="s">
        <v>3208</v>
      </c>
      <c r="O1053" s="184" t="s">
        <v>41</v>
      </c>
      <c r="P1053" s="109"/>
      <c r="Q1053" s="182" t="s">
        <v>25</v>
      </c>
      <c r="R1053" s="109"/>
      <c r="S1053" s="183" t="s">
        <v>391</v>
      </c>
      <c r="T1053" s="33" t="s">
        <v>4550</v>
      </c>
      <c r="U1053" s="33" t="s">
        <v>167</v>
      </c>
      <c r="V1053" s="45" t="s">
        <v>167</v>
      </c>
      <c r="W1053" s="34" t="s">
        <v>2532</v>
      </c>
      <c r="X1053" s="34" t="s">
        <v>66</v>
      </c>
      <c r="Y1053" s="36"/>
      <c r="Z1053" s="36"/>
      <c r="AA1053" s="36">
        <v>1</v>
      </c>
      <c r="AB1053" s="36"/>
      <c r="AC1053" s="36"/>
      <c r="AD1053" s="36"/>
      <c r="AE1053" s="36"/>
      <c r="AF1053" s="51"/>
      <c r="AG1053" s="51">
        <v>1</v>
      </c>
      <c r="AH1053" s="51"/>
      <c r="AI1053" s="51"/>
      <c r="AJ1053" s="51"/>
      <c r="AK1053" s="51"/>
      <c r="AL1053" s="33" t="s">
        <v>3156</v>
      </c>
      <c r="AM1053" s="33"/>
      <c r="AN1053" s="185"/>
      <c r="AO1053" s="185"/>
      <c r="AP1053" s="185" t="s">
        <v>4551</v>
      </c>
      <c r="AQ1053" s="185" t="s">
        <v>4551</v>
      </c>
      <c r="AR1053" s="185" t="s">
        <v>4551</v>
      </c>
      <c r="AS1053" s="185" t="s">
        <v>4551</v>
      </c>
      <c r="AT1053" s="185"/>
      <c r="AU1053" s="185"/>
      <c r="AV1053" s="185"/>
      <c r="AW1053" s="186"/>
      <c r="AX1053" s="41"/>
      <c r="AY1053" s="35" t="s">
        <v>176</v>
      </c>
      <c r="AZ1053" s="41"/>
      <c r="BA1053" s="36"/>
      <c r="BB1053" s="51"/>
      <c r="BC1053" s="33"/>
      <c r="BD1053" s="33"/>
      <c r="BE1053" s="51"/>
      <c r="BF1053" s="51"/>
      <c r="BG1053" s="51"/>
      <c r="BH1053" s="51"/>
      <c r="BI1053" s="51"/>
      <c r="BJ1053" s="51"/>
      <c r="BK1053" s="51"/>
      <c r="BL1053" s="51"/>
      <c r="BM1053" s="51"/>
      <c r="BN1053" s="51"/>
      <c r="BO1053" s="51"/>
    </row>
    <row r="1054" spans="1:67" ht="293.25" customHeight="1" x14ac:dyDescent="0.25">
      <c r="A1054" s="201">
        <v>1054</v>
      </c>
      <c r="B1054" s="183" t="s">
        <v>4507</v>
      </c>
      <c r="C1054" s="183" t="s">
        <v>4508</v>
      </c>
      <c r="D1054" s="33" t="s">
        <v>1030</v>
      </c>
      <c r="E1054" s="36" t="s">
        <v>41</v>
      </c>
      <c r="F1054" s="202" t="s">
        <v>66</v>
      </c>
      <c r="G1054" s="202"/>
      <c r="H1054" s="202"/>
      <c r="I1054" s="202"/>
      <c r="J1054" s="202"/>
      <c r="K1054" s="202"/>
      <c r="L1054" s="34" t="s">
        <v>2533</v>
      </c>
      <c r="M1054" s="183"/>
      <c r="N1054" s="183" t="s">
        <v>3208</v>
      </c>
      <c r="O1054" s="184" t="s">
        <v>41</v>
      </c>
      <c r="P1054" s="109"/>
      <c r="Q1054" s="182" t="s">
        <v>25</v>
      </c>
      <c r="R1054" s="109"/>
      <c r="S1054" s="183"/>
      <c r="T1054" s="33" t="s">
        <v>2534</v>
      </c>
      <c r="U1054" s="33" t="s">
        <v>21</v>
      </c>
      <c r="V1054" s="45" t="s">
        <v>21</v>
      </c>
      <c r="W1054" s="34" t="s">
        <v>2534</v>
      </c>
      <c r="X1054" s="34" t="s">
        <v>66</v>
      </c>
      <c r="Y1054" s="36">
        <v>1</v>
      </c>
      <c r="Z1054" s="36"/>
      <c r="AA1054" s="36"/>
      <c r="AB1054" s="36"/>
      <c r="AC1054" s="36"/>
      <c r="AD1054" s="36"/>
      <c r="AE1054" s="36"/>
      <c r="AF1054" s="51"/>
      <c r="AG1054" s="51">
        <v>1</v>
      </c>
      <c r="AH1054" s="51"/>
      <c r="AI1054" s="51"/>
      <c r="AJ1054" s="51"/>
      <c r="AK1054" s="51"/>
      <c r="AL1054" s="33" t="s">
        <v>3156</v>
      </c>
      <c r="AM1054" s="33"/>
      <c r="AN1054" s="185"/>
      <c r="AO1054" s="185"/>
      <c r="AP1054" s="185"/>
      <c r="AQ1054" s="185"/>
      <c r="AR1054" s="185"/>
      <c r="AS1054" s="185"/>
      <c r="AT1054" s="185"/>
      <c r="AU1054" s="185"/>
      <c r="AV1054" s="185"/>
      <c r="AW1054" s="186"/>
      <c r="AX1054" s="41"/>
      <c r="AY1054" s="41" t="s">
        <v>24</v>
      </c>
      <c r="AZ1054" s="41"/>
      <c r="BA1054" s="36"/>
      <c r="BB1054" s="51"/>
      <c r="BC1054" s="33"/>
      <c r="BD1054" s="33"/>
      <c r="BE1054" s="51"/>
      <c r="BF1054" s="51"/>
      <c r="BG1054" s="51"/>
      <c r="BH1054" s="51"/>
      <c r="BI1054" s="51"/>
      <c r="BJ1054" s="51"/>
      <c r="BK1054" s="51"/>
      <c r="BL1054" s="51"/>
      <c r="BM1054" s="51"/>
      <c r="BN1054" s="51"/>
      <c r="BO1054" s="51"/>
    </row>
    <row r="1055" spans="1:67" ht="181.5" customHeight="1" x14ac:dyDescent="0.25">
      <c r="A1055" s="201">
        <v>1055</v>
      </c>
      <c r="B1055" s="183" t="s">
        <v>4507</v>
      </c>
      <c r="C1055" s="183" t="s">
        <v>4508</v>
      </c>
      <c r="D1055" s="33" t="s">
        <v>1030</v>
      </c>
      <c r="E1055" s="36" t="s">
        <v>41</v>
      </c>
      <c r="F1055" s="202" t="s">
        <v>66</v>
      </c>
      <c r="G1055" s="202"/>
      <c r="H1055" s="202"/>
      <c r="I1055" s="202"/>
      <c r="J1055" s="202"/>
      <c r="K1055" s="202"/>
      <c r="L1055" s="34" t="s">
        <v>2535</v>
      </c>
      <c r="M1055" s="183"/>
      <c r="N1055" s="183" t="s">
        <v>3208</v>
      </c>
      <c r="O1055" s="184" t="s">
        <v>41</v>
      </c>
      <c r="P1055" s="109"/>
      <c r="Q1055" s="182" t="s">
        <v>25</v>
      </c>
      <c r="R1055" s="109"/>
      <c r="S1055" s="183" t="s">
        <v>391</v>
      </c>
      <c r="T1055" s="33" t="s">
        <v>2536</v>
      </c>
      <c r="U1055" s="33" t="s">
        <v>21</v>
      </c>
      <c r="V1055" s="45" t="s">
        <v>21</v>
      </c>
      <c r="W1055" s="34" t="s">
        <v>2536</v>
      </c>
      <c r="X1055" s="34" t="s">
        <v>66</v>
      </c>
      <c r="Y1055" s="36">
        <v>1</v>
      </c>
      <c r="Z1055" s="36"/>
      <c r="AA1055" s="36"/>
      <c r="AB1055" s="36"/>
      <c r="AC1055" s="36"/>
      <c r="AD1055" s="36"/>
      <c r="AE1055" s="36"/>
      <c r="AF1055" s="51"/>
      <c r="AG1055" s="51">
        <v>1</v>
      </c>
      <c r="AH1055" s="51"/>
      <c r="AI1055" s="51"/>
      <c r="AJ1055" s="51"/>
      <c r="AK1055" s="51"/>
      <c r="AL1055" s="33" t="s">
        <v>3156</v>
      </c>
      <c r="AM1055" s="33"/>
      <c r="AN1055" s="185"/>
      <c r="AO1055" s="185"/>
      <c r="AP1055" s="185"/>
      <c r="AQ1055" s="185"/>
      <c r="AR1055" s="185"/>
      <c r="AS1055" s="185"/>
      <c r="AT1055" s="185"/>
      <c r="AU1055" s="185"/>
      <c r="AV1055" s="185"/>
      <c r="AW1055" s="186"/>
      <c r="AX1055" s="41"/>
      <c r="AY1055" s="41" t="s">
        <v>24</v>
      </c>
      <c r="AZ1055" s="41"/>
      <c r="BA1055" s="36"/>
      <c r="BB1055" s="51"/>
      <c r="BC1055" s="33"/>
      <c r="BD1055" s="33"/>
      <c r="BE1055" s="51"/>
      <c r="BF1055" s="51"/>
      <c r="BG1055" s="51"/>
      <c r="BH1055" s="51"/>
      <c r="BI1055" s="51"/>
      <c r="BJ1055" s="51"/>
      <c r="BK1055" s="51"/>
      <c r="BL1055" s="51"/>
      <c r="BM1055" s="51"/>
      <c r="BN1055" s="51"/>
      <c r="BO1055" s="51"/>
    </row>
    <row r="1056" spans="1:67" ht="191.25" customHeight="1" x14ac:dyDescent="0.25">
      <c r="A1056" s="201">
        <v>1056</v>
      </c>
      <c r="B1056" s="183" t="s">
        <v>4507</v>
      </c>
      <c r="C1056" s="183" t="s">
        <v>4508</v>
      </c>
      <c r="D1056" s="33" t="s">
        <v>1030</v>
      </c>
      <c r="E1056" s="36" t="s">
        <v>41</v>
      </c>
      <c r="F1056" s="202" t="s">
        <v>66</v>
      </c>
      <c r="G1056" s="202"/>
      <c r="H1056" s="202"/>
      <c r="I1056" s="202"/>
      <c r="J1056" s="202"/>
      <c r="K1056" s="202"/>
      <c r="L1056" s="34" t="s">
        <v>2537</v>
      </c>
      <c r="M1056" s="183"/>
      <c r="N1056" s="183" t="s">
        <v>3208</v>
      </c>
      <c r="O1056" s="184" t="s">
        <v>41</v>
      </c>
      <c r="P1056" s="109"/>
      <c r="Q1056" s="182" t="s">
        <v>25</v>
      </c>
      <c r="R1056" s="109"/>
      <c r="S1056" s="183" t="s">
        <v>3167</v>
      </c>
      <c r="T1056" s="33" t="s">
        <v>2538</v>
      </c>
      <c r="U1056" s="33" t="s">
        <v>21</v>
      </c>
      <c r="V1056" s="45" t="s">
        <v>167</v>
      </c>
      <c r="W1056" s="34" t="s">
        <v>2538</v>
      </c>
      <c r="X1056" s="34" t="s">
        <v>66</v>
      </c>
      <c r="Y1056" s="36"/>
      <c r="Z1056" s="36"/>
      <c r="AA1056" s="36">
        <v>1</v>
      </c>
      <c r="AB1056" s="36"/>
      <c r="AC1056" s="36"/>
      <c r="AD1056" s="36"/>
      <c r="AE1056" s="36"/>
      <c r="AF1056" s="51"/>
      <c r="AG1056" s="51">
        <v>1</v>
      </c>
      <c r="AH1056" s="51"/>
      <c r="AI1056" s="51"/>
      <c r="AJ1056" s="51"/>
      <c r="AK1056" s="51"/>
      <c r="AL1056" s="33" t="s">
        <v>3156</v>
      </c>
      <c r="AM1056" s="33"/>
      <c r="AN1056" s="185"/>
      <c r="AO1056" s="185"/>
      <c r="AP1056" s="185" t="s">
        <v>3194</v>
      </c>
      <c r="AQ1056" s="185" t="s">
        <v>3194</v>
      </c>
      <c r="AR1056" s="185" t="s">
        <v>3194</v>
      </c>
      <c r="AS1056" s="185" t="s">
        <v>3194</v>
      </c>
      <c r="AT1056" s="185"/>
      <c r="AU1056" s="185"/>
      <c r="AV1056" s="185"/>
      <c r="AW1056" s="186"/>
      <c r="AX1056" s="41"/>
      <c r="AY1056" s="41" t="s">
        <v>24</v>
      </c>
      <c r="AZ1056" s="41"/>
      <c r="BA1056" s="36"/>
      <c r="BB1056" s="51"/>
      <c r="BC1056" s="33"/>
      <c r="BD1056" s="33"/>
      <c r="BE1056" s="51"/>
      <c r="BF1056" s="51"/>
      <c r="BG1056" s="51"/>
      <c r="BH1056" s="51"/>
      <c r="BI1056" s="51"/>
      <c r="BJ1056" s="51"/>
      <c r="BK1056" s="51"/>
      <c r="BL1056" s="51"/>
      <c r="BM1056" s="51"/>
      <c r="BN1056" s="51"/>
      <c r="BO1056" s="51"/>
    </row>
    <row r="1057" spans="1:67" ht="101.25" customHeight="1" x14ac:dyDescent="0.25">
      <c r="A1057" s="201">
        <v>1057</v>
      </c>
      <c r="B1057" s="183" t="s">
        <v>4507</v>
      </c>
      <c r="C1057" s="183" t="s">
        <v>4508</v>
      </c>
      <c r="D1057" s="33" t="s">
        <v>1030</v>
      </c>
      <c r="E1057" s="36" t="s">
        <v>41</v>
      </c>
      <c r="F1057" s="202" t="s">
        <v>66</v>
      </c>
      <c r="G1057" s="202"/>
      <c r="H1057" s="202"/>
      <c r="I1057" s="202"/>
      <c r="J1057" s="202"/>
      <c r="K1057" s="202"/>
      <c r="L1057" s="34" t="s">
        <v>2539</v>
      </c>
      <c r="M1057" s="183"/>
      <c r="N1057" s="183" t="s">
        <v>3208</v>
      </c>
      <c r="O1057" s="184" t="s">
        <v>41</v>
      </c>
      <c r="P1057" s="109"/>
      <c r="Q1057" s="182" t="s">
        <v>25</v>
      </c>
      <c r="R1057" s="109"/>
      <c r="S1057" s="183"/>
      <c r="T1057" s="33" t="s">
        <v>4552</v>
      </c>
      <c r="U1057" s="33" t="s">
        <v>167</v>
      </c>
      <c r="V1057" s="45" t="s">
        <v>167</v>
      </c>
      <c r="W1057" s="34" t="s">
        <v>322</v>
      </c>
      <c r="X1057" s="34" t="s">
        <v>66</v>
      </c>
      <c r="Y1057" s="36"/>
      <c r="Z1057" s="36"/>
      <c r="AA1057" s="36">
        <v>1</v>
      </c>
      <c r="AB1057" s="36"/>
      <c r="AC1057" s="36"/>
      <c r="AD1057" s="36"/>
      <c r="AE1057" s="36"/>
      <c r="AF1057" s="51"/>
      <c r="AG1057" s="51">
        <v>1</v>
      </c>
      <c r="AH1057" s="51"/>
      <c r="AI1057" s="51"/>
      <c r="AJ1057" s="51"/>
      <c r="AK1057" s="51"/>
      <c r="AL1057" s="33" t="s">
        <v>3156</v>
      </c>
      <c r="AM1057" s="33"/>
      <c r="AN1057" s="185"/>
      <c r="AO1057" s="185"/>
      <c r="AP1057" s="185" t="s">
        <v>4553</v>
      </c>
      <c r="AQ1057" s="185" t="s">
        <v>4553</v>
      </c>
      <c r="AR1057" s="185" t="s">
        <v>4553</v>
      </c>
      <c r="AS1057" s="185" t="s">
        <v>4553</v>
      </c>
      <c r="AT1057" s="185"/>
      <c r="AU1057" s="185"/>
      <c r="AV1057" s="185"/>
      <c r="AW1057" s="186"/>
      <c r="AX1057" s="41"/>
      <c r="AY1057" s="35" t="s">
        <v>176</v>
      </c>
      <c r="AZ1057" s="41"/>
      <c r="BA1057" s="36"/>
      <c r="BB1057" s="51"/>
      <c r="BC1057" s="33"/>
      <c r="BD1057" s="33"/>
      <c r="BE1057" s="51"/>
      <c r="BF1057" s="51"/>
      <c r="BG1057" s="51"/>
      <c r="BH1057" s="51"/>
      <c r="BI1057" s="51"/>
      <c r="BJ1057" s="51"/>
      <c r="BK1057" s="51"/>
      <c r="BL1057" s="51"/>
      <c r="BM1057" s="51"/>
      <c r="BN1057" s="51"/>
      <c r="BO1057" s="51"/>
    </row>
    <row r="1058" spans="1:67" ht="56.25" customHeight="1" x14ac:dyDescent="0.25">
      <c r="A1058" s="201">
        <v>1058</v>
      </c>
      <c r="B1058" s="183" t="s">
        <v>4507</v>
      </c>
      <c r="C1058" s="183" t="s">
        <v>4508</v>
      </c>
      <c r="D1058" s="33" t="s">
        <v>1030</v>
      </c>
      <c r="E1058" s="36" t="s">
        <v>63</v>
      </c>
      <c r="F1058" s="202" t="s">
        <v>66</v>
      </c>
      <c r="G1058" s="202"/>
      <c r="H1058" s="202"/>
      <c r="I1058" s="202"/>
      <c r="J1058" s="202"/>
      <c r="K1058" s="202"/>
      <c r="L1058" s="34" t="s">
        <v>2541</v>
      </c>
      <c r="M1058" s="183" t="s">
        <v>3185</v>
      </c>
      <c r="N1058" s="183" t="s">
        <v>1262</v>
      </c>
      <c r="O1058" s="184" t="s">
        <v>3183</v>
      </c>
      <c r="P1058" s="109"/>
      <c r="Q1058" s="183" t="s">
        <v>1273</v>
      </c>
      <c r="R1058" s="109"/>
      <c r="S1058" s="183"/>
      <c r="T1058" s="33"/>
      <c r="U1058" s="33" t="s">
        <v>58</v>
      </c>
      <c r="V1058" s="45" t="s">
        <v>58</v>
      </c>
      <c r="W1058" s="34" t="s">
        <v>1273</v>
      </c>
      <c r="X1058" s="34" t="s">
        <v>23</v>
      </c>
      <c r="Y1058" s="36"/>
      <c r="Z1058" s="36"/>
      <c r="AA1058" s="36"/>
      <c r="AB1058" s="36">
        <v>1</v>
      </c>
      <c r="AC1058" s="36"/>
      <c r="AD1058" s="36"/>
      <c r="AE1058" s="36"/>
      <c r="AF1058" s="51"/>
      <c r="AG1058" s="51"/>
      <c r="AH1058" s="51">
        <v>1</v>
      </c>
      <c r="AI1058" s="51"/>
      <c r="AJ1058" s="51"/>
      <c r="AK1058" s="51"/>
      <c r="AL1058" s="33"/>
      <c r="AM1058" s="33"/>
      <c r="AN1058" s="186"/>
      <c r="AO1058" s="186"/>
      <c r="AP1058" s="185"/>
      <c r="AQ1058" s="185"/>
      <c r="AR1058" s="185"/>
      <c r="AS1058" s="185"/>
      <c r="AT1058" s="185"/>
      <c r="AU1058" s="185"/>
      <c r="AV1058" s="185"/>
      <c r="AW1058" s="186"/>
      <c r="AX1058" s="41"/>
      <c r="AY1058" s="35" t="s">
        <v>176</v>
      </c>
      <c r="AZ1058" s="41"/>
      <c r="BA1058" s="36"/>
      <c r="BB1058" s="51"/>
      <c r="BC1058" s="33"/>
      <c r="BD1058" s="33">
        <v>2</v>
      </c>
      <c r="BE1058" s="51"/>
      <c r="BF1058" s="51"/>
      <c r="BG1058" s="51"/>
      <c r="BH1058" s="51"/>
      <c r="BI1058" s="51"/>
      <c r="BJ1058" s="51"/>
      <c r="BK1058" s="51"/>
      <c r="BL1058" s="51"/>
      <c r="BM1058" s="51"/>
      <c r="BN1058" s="51"/>
      <c r="BO1058" s="51"/>
    </row>
    <row r="1059" spans="1:67" ht="87.75" customHeight="1" x14ac:dyDescent="0.25">
      <c r="A1059" s="201">
        <v>1059</v>
      </c>
      <c r="B1059" s="183" t="s">
        <v>4507</v>
      </c>
      <c r="C1059" s="183" t="s">
        <v>4508</v>
      </c>
      <c r="D1059" s="33" t="s">
        <v>1030</v>
      </c>
      <c r="E1059" s="36" t="s">
        <v>63</v>
      </c>
      <c r="F1059" s="202" t="s">
        <v>66</v>
      </c>
      <c r="G1059" s="202"/>
      <c r="H1059" s="202"/>
      <c r="I1059" s="202"/>
      <c r="J1059" s="202"/>
      <c r="K1059" s="202"/>
      <c r="L1059" s="34" t="s">
        <v>2542</v>
      </c>
      <c r="M1059" s="183" t="s">
        <v>3143</v>
      </c>
      <c r="N1059" s="183" t="s">
        <v>3212</v>
      </c>
      <c r="O1059" s="184" t="s">
        <v>3183</v>
      </c>
      <c r="P1059" s="109"/>
      <c r="Q1059" s="183" t="s">
        <v>3201</v>
      </c>
      <c r="R1059" s="109"/>
      <c r="S1059" s="183"/>
      <c r="T1059" s="33"/>
      <c r="U1059" s="33" t="s">
        <v>21</v>
      </c>
      <c r="V1059" s="45" t="s">
        <v>21</v>
      </c>
      <c r="W1059" s="34" t="s">
        <v>1048</v>
      </c>
      <c r="X1059" s="34" t="s">
        <v>66</v>
      </c>
      <c r="Y1059" s="36">
        <v>1</v>
      </c>
      <c r="Z1059" s="36"/>
      <c r="AA1059" s="36"/>
      <c r="AB1059" s="36"/>
      <c r="AC1059" s="36"/>
      <c r="AD1059" s="36"/>
      <c r="AE1059" s="36"/>
      <c r="AF1059" s="51"/>
      <c r="AG1059" s="51">
        <v>1</v>
      </c>
      <c r="AH1059" s="51"/>
      <c r="AI1059" s="51"/>
      <c r="AJ1059" s="51"/>
      <c r="AK1059" s="51"/>
      <c r="AL1059" s="33" t="s">
        <v>3156</v>
      </c>
      <c r="AM1059" s="33"/>
      <c r="AN1059" s="185"/>
      <c r="AO1059" s="185"/>
      <c r="AP1059" s="185"/>
      <c r="AQ1059" s="185"/>
      <c r="AR1059" s="185"/>
      <c r="AS1059" s="185"/>
      <c r="AT1059" s="185"/>
      <c r="AU1059" s="185"/>
      <c r="AV1059" s="185"/>
      <c r="AW1059" s="186"/>
      <c r="AX1059" s="41"/>
      <c r="AY1059" s="41" t="s">
        <v>24</v>
      </c>
      <c r="AZ1059" s="41"/>
      <c r="BA1059" s="36"/>
      <c r="BB1059" s="51"/>
      <c r="BC1059" s="33"/>
      <c r="BD1059" s="33"/>
      <c r="BE1059" s="51"/>
      <c r="BF1059" s="51"/>
      <c r="BG1059" s="51"/>
      <c r="BH1059" s="51"/>
      <c r="BI1059" s="51"/>
      <c r="BJ1059" s="51"/>
      <c r="BK1059" s="51"/>
      <c r="BL1059" s="51"/>
      <c r="BM1059" s="51"/>
      <c r="BN1059" s="51"/>
      <c r="BO1059" s="51"/>
    </row>
    <row r="1060" spans="1:67" ht="238.5" customHeight="1" x14ac:dyDescent="0.25">
      <c r="A1060" s="201">
        <v>1060</v>
      </c>
      <c r="B1060" s="183" t="s">
        <v>4507</v>
      </c>
      <c r="C1060" s="183" t="s">
        <v>4508</v>
      </c>
      <c r="D1060" s="33" t="s">
        <v>1030</v>
      </c>
      <c r="E1060" s="36" t="s">
        <v>63</v>
      </c>
      <c r="F1060" s="202" t="s">
        <v>66</v>
      </c>
      <c r="G1060" s="202"/>
      <c r="H1060" s="202"/>
      <c r="I1060" s="202"/>
      <c r="J1060" s="202"/>
      <c r="K1060" s="202"/>
      <c r="L1060" s="34" t="s">
        <v>2543</v>
      </c>
      <c r="M1060" s="183" t="s">
        <v>3143</v>
      </c>
      <c r="N1060" s="183" t="s">
        <v>4554</v>
      </c>
      <c r="O1060" s="184" t="s">
        <v>3183</v>
      </c>
      <c r="P1060" s="109"/>
      <c r="Q1060" s="183" t="s">
        <v>2544</v>
      </c>
      <c r="R1060" s="109"/>
      <c r="S1060" s="183"/>
      <c r="T1060" s="33"/>
      <c r="U1060" s="33" t="s">
        <v>58</v>
      </c>
      <c r="V1060" s="45" t="s">
        <v>58</v>
      </c>
      <c r="W1060" s="34" t="s">
        <v>2544</v>
      </c>
      <c r="X1060" s="34" t="s">
        <v>23</v>
      </c>
      <c r="Y1060" s="36"/>
      <c r="Z1060" s="36"/>
      <c r="AA1060" s="36"/>
      <c r="AB1060" s="36">
        <v>1</v>
      </c>
      <c r="AC1060" s="36"/>
      <c r="AD1060" s="36"/>
      <c r="AE1060" s="36"/>
      <c r="AF1060" s="96"/>
      <c r="AG1060" s="51">
        <v>1</v>
      </c>
      <c r="AH1060" s="51"/>
      <c r="AI1060" s="51"/>
      <c r="AJ1060" s="51"/>
      <c r="AK1060" s="51"/>
      <c r="AL1060" s="33"/>
      <c r="AM1060" s="33"/>
      <c r="AN1060" s="186"/>
      <c r="AO1060" s="186"/>
      <c r="AP1060" s="185"/>
      <c r="AQ1060" s="185"/>
      <c r="AR1060" s="185"/>
      <c r="AS1060" s="185"/>
      <c r="AT1060" s="185"/>
      <c r="AU1060" s="185"/>
      <c r="AV1060" s="185"/>
      <c r="AW1060" s="186"/>
      <c r="AX1060" s="41"/>
      <c r="AY1060" s="35" t="s">
        <v>24</v>
      </c>
      <c r="AZ1060" s="41"/>
      <c r="BA1060" s="36"/>
      <c r="BB1060" s="51"/>
      <c r="BC1060" s="33"/>
      <c r="BD1060" s="33">
        <v>2</v>
      </c>
      <c r="BE1060" s="51"/>
      <c r="BF1060" s="51"/>
      <c r="BG1060" s="51"/>
      <c r="BH1060" s="51"/>
      <c r="BI1060" s="51"/>
      <c r="BJ1060" s="51"/>
      <c r="BK1060" s="51"/>
      <c r="BL1060" s="51"/>
      <c r="BM1060" s="51"/>
      <c r="BN1060" s="51"/>
      <c r="BO1060" s="51"/>
    </row>
    <row r="1061" spans="1:67" ht="91.5" customHeight="1" x14ac:dyDescent="0.25">
      <c r="A1061" s="201">
        <v>1061</v>
      </c>
      <c r="B1061" s="183" t="s">
        <v>4507</v>
      </c>
      <c r="C1061" s="183" t="s">
        <v>4508</v>
      </c>
      <c r="D1061" s="33" t="s">
        <v>1030</v>
      </c>
      <c r="E1061" s="36" t="s">
        <v>63</v>
      </c>
      <c r="F1061" s="202" t="s">
        <v>66</v>
      </c>
      <c r="G1061" s="202"/>
      <c r="H1061" s="202"/>
      <c r="I1061" s="202"/>
      <c r="J1061" s="202"/>
      <c r="K1061" s="202"/>
      <c r="L1061" s="34" t="s">
        <v>2545</v>
      </c>
      <c r="M1061" s="183" t="s">
        <v>4451</v>
      </c>
      <c r="N1061" s="183" t="s">
        <v>4555</v>
      </c>
      <c r="O1061" s="184" t="s">
        <v>3183</v>
      </c>
      <c r="P1061" s="109"/>
      <c r="Q1061" s="183" t="s">
        <v>1292</v>
      </c>
      <c r="R1061" s="109"/>
      <c r="S1061" s="183"/>
      <c r="T1061" s="33"/>
      <c r="U1061" s="33" t="s">
        <v>167</v>
      </c>
      <c r="V1061" s="45" t="s">
        <v>21</v>
      </c>
      <c r="W1061" s="34" t="s">
        <v>1292</v>
      </c>
      <c r="X1061" s="34" t="s">
        <v>66</v>
      </c>
      <c r="Y1061" s="36">
        <v>1</v>
      </c>
      <c r="Z1061" s="36"/>
      <c r="AA1061" s="36"/>
      <c r="AB1061" s="36"/>
      <c r="AC1061" s="36"/>
      <c r="AD1061" s="36"/>
      <c r="AE1061" s="36"/>
      <c r="AF1061" s="96"/>
      <c r="AG1061" s="51">
        <v>1</v>
      </c>
      <c r="AH1061" s="51"/>
      <c r="AI1061" s="51"/>
      <c r="AJ1061" s="51"/>
      <c r="AK1061" s="51"/>
      <c r="AL1061" s="33"/>
      <c r="AM1061" s="33"/>
      <c r="AN1061" s="185"/>
      <c r="AO1061" s="185"/>
      <c r="AP1061" s="185"/>
      <c r="AQ1061" s="185"/>
      <c r="AR1061" s="185"/>
      <c r="AS1061" s="185"/>
      <c r="AT1061" s="185"/>
      <c r="AU1061" s="185"/>
      <c r="AV1061" s="185"/>
      <c r="AW1061" s="186"/>
      <c r="AX1061" s="41"/>
      <c r="AY1061" s="41" t="s">
        <v>176</v>
      </c>
      <c r="AZ1061" s="41"/>
      <c r="BA1061" s="36"/>
      <c r="BB1061" s="51"/>
      <c r="BC1061" s="33"/>
      <c r="BD1061" s="33"/>
      <c r="BE1061" s="51"/>
      <c r="BF1061" s="51"/>
      <c r="BG1061" s="51"/>
      <c r="BH1061" s="51"/>
      <c r="BI1061" s="51"/>
      <c r="BJ1061" s="51"/>
      <c r="BK1061" s="51"/>
      <c r="BL1061" s="51"/>
      <c r="BM1061" s="51"/>
      <c r="BN1061" s="51"/>
      <c r="BO1061" s="51"/>
    </row>
    <row r="1062" spans="1:67" ht="91.5" customHeight="1" x14ac:dyDescent="0.25">
      <c r="A1062" s="201">
        <v>1062</v>
      </c>
      <c r="B1062" s="183" t="s">
        <v>4507</v>
      </c>
      <c r="C1062" s="183" t="s">
        <v>4508</v>
      </c>
      <c r="D1062" s="33" t="s">
        <v>1030</v>
      </c>
      <c r="E1062" s="36" t="s">
        <v>63</v>
      </c>
      <c r="F1062" s="202" t="s">
        <v>66</v>
      </c>
      <c r="G1062" s="202"/>
      <c r="H1062" s="202"/>
      <c r="I1062" s="202"/>
      <c r="J1062" s="202"/>
      <c r="K1062" s="202"/>
      <c r="L1062" s="34" t="s">
        <v>2548</v>
      </c>
      <c r="M1062" s="183" t="s">
        <v>3143</v>
      </c>
      <c r="N1062" s="183" t="s">
        <v>3208</v>
      </c>
      <c r="O1062" s="184" t="s">
        <v>3183</v>
      </c>
      <c r="P1062" s="109"/>
      <c r="Q1062" s="183" t="s">
        <v>3201</v>
      </c>
      <c r="R1062" s="109"/>
      <c r="S1062" s="183"/>
      <c r="T1062" s="33"/>
      <c r="U1062" s="33" t="s">
        <v>21</v>
      </c>
      <c r="V1062" s="45" t="s">
        <v>21</v>
      </c>
      <c r="W1062" s="34" t="s">
        <v>1048</v>
      </c>
      <c r="X1062" s="34" t="s">
        <v>66</v>
      </c>
      <c r="Y1062" s="36">
        <v>1</v>
      </c>
      <c r="Z1062" s="36"/>
      <c r="AA1062" s="36"/>
      <c r="AB1062" s="36"/>
      <c r="AC1062" s="36"/>
      <c r="AD1062" s="36"/>
      <c r="AE1062" s="36"/>
      <c r="AF1062" s="51"/>
      <c r="AG1062" s="51">
        <v>1</v>
      </c>
      <c r="AH1062" s="51"/>
      <c r="AI1062" s="51"/>
      <c r="AJ1062" s="51"/>
      <c r="AK1062" s="51"/>
      <c r="AL1062" s="33" t="s">
        <v>3156</v>
      </c>
      <c r="AM1062" s="33"/>
      <c r="AN1062" s="185"/>
      <c r="AO1062" s="185"/>
      <c r="AP1062" s="185"/>
      <c r="AQ1062" s="185"/>
      <c r="AR1062" s="185"/>
      <c r="AS1062" s="185"/>
      <c r="AT1062" s="185"/>
      <c r="AU1062" s="185"/>
      <c r="AV1062" s="185"/>
      <c r="AW1062" s="186"/>
      <c r="AX1062" s="41"/>
      <c r="AY1062" s="41" t="s">
        <v>176</v>
      </c>
      <c r="AZ1062" s="41"/>
      <c r="BA1062" s="36"/>
      <c r="BB1062" s="51"/>
      <c r="BC1062" s="33"/>
      <c r="BD1062" s="33"/>
      <c r="BE1062" s="51"/>
      <c r="BF1062" s="51"/>
      <c r="BG1062" s="51"/>
      <c r="BH1062" s="51"/>
      <c r="BI1062" s="51"/>
      <c r="BJ1062" s="51"/>
      <c r="BK1062" s="51"/>
      <c r="BL1062" s="51"/>
      <c r="BM1062" s="51"/>
      <c r="BN1062" s="51"/>
      <c r="BO1062" s="51"/>
    </row>
    <row r="1063" spans="1:67" ht="133.5" customHeight="1" x14ac:dyDescent="0.25">
      <c r="A1063" s="201">
        <v>1063</v>
      </c>
      <c r="B1063" s="183" t="s">
        <v>4507</v>
      </c>
      <c r="C1063" s="183" t="s">
        <v>4508</v>
      </c>
      <c r="D1063" s="33" t="s">
        <v>1030</v>
      </c>
      <c r="E1063" s="36" t="s">
        <v>63</v>
      </c>
      <c r="F1063" s="202" t="s">
        <v>66</v>
      </c>
      <c r="G1063" s="202"/>
      <c r="H1063" s="202"/>
      <c r="I1063" s="202"/>
      <c r="J1063" s="202"/>
      <c r="K1063" s="202"/>
      <c r="L1063" s="34" t="s">
        <v>2550</v>
      </c>
      <c r="M1063" s="183" t="s">
        <v>3187</v>
      </c>
      <c r="N1063" s="183" t="s">
        <v>2487</v>
      </c>
      <c r="O1063" s="184" t="s">
        <v>3183</v>
      </c>
      <c r="P1063" s="109"/>
      <c r="Q1063" s="182" t="s">
        <v>3184</v>
      </c>
      <c r="R1063" s="109"/>
      <c r="S1063" s="183"/>
      <c r="T1063" s="33"/>
      <c r="U1063" s="33" t="s">
        <v>58</v>
      </c>
      <c r="V1063" s="45" t="s">
        <v>58</v>
      </c>
      <c r="W1063" s="34" t="s">
        <v>1036</v>
      </c>
      <c r="X1063" s="34" t="s">
        <v>23</v>
      </c>
      <c r="Y1063" s="36"/>
      <c r="Z1063" s="36"/>
      <c r="AA1063" s="36"/>
      <c r="AB1063" s="36">
        <v>1</v>
      </c>
      <c r="AC1063" s="36"/>
      <c r="AD1063" s="36"/>
      <c r="AE1063" s="36"/>
      <c r="AF1063" s="96"/>
      <c r="AG1063" s="51">
        <v>1</v>
      </c>
      <c r="AH1063" s="51"/>
      <c r="AI1063" s="51"/>
      <c r="AJ1063" s="51"/>
      <c r="AK1063" s="51"/>
      <c r="AL1063" s="33"/>
      <c r="AM1063" s="33"/>
      <c r="AN1063" s="186"/>
      <c r="AO1063" s="186"/>
      <c r="AP1063" s="185"/>
      <c r="AQ1063" s="185"/>
      <c r="AR1063" s="185"/>
      <c r="AS1063" s="185"/>
      <c r="AT1063" s="185"/>
      <c r="AU1063" s="185"/>
      <c r="AV1063" s="185"/>
      <c r="AW1063" s="186"/>
      <c r="AX1063" s="41"/>
      <c r="AY1063" s="35" t="s">
        <v>176</v>
      </c>
      <c r="AZ1063" s="41"/>
      <c r="BA1063" s="36"/>
      <c r="BB1063" s="51"/>
      <c r="BC1063" s="33"/>
      <c r="BD1063" s="33">
        <v>2</v>
      </c>
      <c r="BE1063" s="51"/>
      <c r="BF1063" s="51"/>
      <c r="BG1063" s="51"/>
      <c r="BH1063" s="51"/>
      <c r="BI1063" s="51"/>
      <c r="BJ1063" s="51"/>
      <c r="BK1063" s="51"/>
      <c r="BL1063" s="51"/>
      <c r="BM1063" s="51"/>
      <c r="BN1063" s="51"/>
      <c r="BO1063" s="51"/>
    </row>
    <row r="1064" spans="1:67" ht="121.5" customHeight="1" x14ac:dyDescent="0.25">
      <c r="A1064" s="201">
        <v>1064</v>
      </c>
      <c r="B1064" s="183" t="s">
        <v>4507</v>
      </c>
      <c r="C1064" s="183" t="s">
        <v>4508</v>
      </c>
      <c r="D1064" s="33" t="s">
        <v>1030</v>
      </c>
      <c r="E1064" s="36" t="s">
        <v>63</v>
      </c>
      <c r="F1064" s="202" t="s">
        <v>66</v>
      </c>
      <c r="G1064" s="202"/>
      <c r="H1064" s="202"/>
      <c r="I1064" s="202"/>
      <c r="J1064" s="202"/>
      <c r="K1064" s="202"/>
      <c r="L1064" s="34" t="s">
        <v>2554</v>
      </c>
      <c r="M1064" s="183" t="s">
        <v>3143</v>
      </c>
      <c r="N1064" s="183" t="s">
        <v>4556</v>
      </c>
      <c r="O1064" s="184" t="s">
        <v>3183</v>
      </c>
      <c r="P1064" s="109"/>
      <c r="Q1064" s="183" t="s">
        <v>1133</v>
      </c>
      <c r="R1064" s="109"/>
      <c r="S1064" s="183"/>
      <c r="T1064" s="33"/>
      <c r="U1064" s="33" t="s">
        <v>21</v>
      </c>
      <c r="V1064" s="45" t="s">
        <v>21</v>
      </c>
      <c r="W1064" s="34" t="s">
        <v>1133</v>
      </c>
      <c r="X1064" s="34" t="s">
        <v>66</v>
      </c>
      <c r="Y1064" s="36">
        <v>1</v>
      </c>
      <c r="Z1064" s="36"/>
      <c r="AA1064" s="36"/>
      <c r="AB1064" s="36"/>
      <c r="AC1064" s="36"/>
      <c r="AD1064" s="36"/>
      <c r="AE1064" s="36"/>
      <c r="AF1064" s="96"/>
      <c r="AG1064" s="51">
        <v>1</v>
      </c>
      <c r="AH1064" s="51"/>
      <c r="AI1064" s="51"/>
      <c r="AJ1064" s="51"/>
      <c r="AK1064" s="51"/>
      <c r="AL1064" s="33"/>
      <c r="AM1064" s="33"/>
      <c r="AN1064" s="185"/>
      <c r="AO1064" s="185"/>
      <c r="AP1064" s="185"/>
      <c r="AQ1064" s="185"/>
      <c r="AR1064" s="185"/>
      <c r="AS1064" s="185"/>
      <c r="AT1064" s="185"/>
      <c r="AU1064" s="185"/>
      <c r="AV1064" s="185"/>
      <c r="AW1064" s="186"/>
      <c r="AX1064" s="41"/>
      <c r="AY1064" s="41" t="s">
        <v>24</v>
      </c>
      <c r="AZ1064" s="41"/>
      <c r="BA1064" s="36"/>
      <c r="BB1064" s="51"/>
      <c r="BC1064" s="33"/>
      <c r="BD1064" s="33"/>
      <c r="BE1064" s="51"/>
      <c r="BF1064" s="51"/>
      <c r="BG1064" s="51"/>
      <c r="BH1064" s="51"/>
      <c r="BI1064" s="51"/>
      <c r="BJ1064" s="51"/>
      <c r="BK1064" s="51"/>
      <c r="BL1064" s="51"/>
      <c r="BM1064" s="51"/>
      <c r="BN1064" s="51"/>
      <c r="BO1064" s="51"/>
    </row>
    <row r="1065" spans="1:67" ht="100.5" customHeight="1" x14ac:dyDescent="0.25">
      <c r="A1065" s="201">
        <v>1065</v>
      </c>
      <c r="B1065" s="183" t="s">
        <v>4507</v>
      </c>
      <c r="C1065" s="183" t="s">
        <v>4508</v>
      </c>
      <c r="D1065" s="33" t="s">
        <v>1030</v>
      </c>
      <c r="E1065" s="36" t="s">
        <v>63</v>
      </c>
      <c r="F1065" s="202" t="s">
        <v>66</v>
      </c>
      <c r="G1065" s="202"/>
      <c r="H1065" s="202"/>
      <c r="I1065" s="202"/>
      <c r="J1065" s="202"/>
      <c r="K1065" s="202"/>
      <c r="L1065" s="34" t="s">
        <v>2555</v>
      </c>
      <c r="M1065" s="183" t="s">
        <v>3828</v>
      </c>
      <c r="N1065" s="183" t="s">
        <v>4528</v>
      </c>
      <c r="O1065" s="184" t="s">
        <v>3183</v>
      </c>
      <c r="P1065" s="109"/>
      <c r="Q1065" s="183" t="s">
        <v>1273</v>
      </c>
      <c r="R1065" s="109"/>
      <c r="S1065" s="183"/>
      <c r="T1065" s="33"/>
      <c r="U1065" s="33" t="s">
        <v>21</v>
      </c>
      <c r="V1065" s="45" t="s">
        <v>21</v>
      </c>
      <c r="W1065" s="34" t="s">
        <v>2556</v>
      </c>
      <c r="X1065" s="34" t="s">
        <v>23</v>
      </c>
      <c r="Y1065" s="36">
        <v>1</v>
      </c>
      <c r="Z1065" s="36"/>
      <c r="AA1065" s="36"/>
      <c r="AB1065" s="36"/>
      <c r="AC1065" s="36"/>
      <c r="AD1065" s="36"/>
      <c r="AE1065" s="36"/>
      <c r="AF1065" s="96"/>
      <c r="AG1065" s="51">
        <v>1</v>
      </c>
      <c r="AH1065" s="51"/>
      <c r="AI1065" s="51"/>
      <c r="AJ1065" s="51"/>
      <c r="AK1065" s="51"/>
      <c r="AL1065" s="33"/>
      <c r="AM1065" s="33"/>
      <c r="AN1065" s="185"/>
      <c r="AO1065" s="185"/>
      <c r="AP1065" s="185"/>
      <c r="AQ1065" s="185"/>
      <c r="AR1065" s="185"/>
      <c r="AS1065" s="185"/>
      <c r="AT1065" s="185"/>
      <c r="AU1065" s="185"/>
      <c r="AV1065" s="185"/>
      <c r="AW1065" s="186"/>
      <c r="AX1065" s="41"/>
      <c r="AY1065" s="35" t="s">
        <v>24</v>
      </c>
      <c r="AZ1065" s="41"/>
      <c r="BA1065" s="36"/>
      <c r="BB1065" s="51"/>
      <c r="BC1065" s="33"/>
      <c r="BD1065" s="33">
        <v>2</v>
      </c>
      <c r="BE1065" s="51"/>
      <c r="BF1065" s="51"/>
      <c r="BG1065" s="51"/>
      <c r="BH1065" s="51"/>
      <c r="BI1065" s="51"/>
      <c r="BJ1065" s="51"/>
      <c r="BK1065" s="51"/>
      <c r="BL1065" s="51"/>
      <c r="BM1065" s="51"/>
      <c r="BN1065" s="51"/>
      <c r="BO1065" s="51"/>
    </row>
    <row r="1066" spans="1:67" ht="78" customHeight="1" x14ac:dyDescent="0.25">
      <c r="A1066" s="201">
        <v>1066</v>
      </c>
      <c r="B1066" s="183" t="s">
        <v>4507</v>
      </c>
      <c r="C1066" s="183" t="s">
        <v>4508</v>
      </c>
      <c r="D1066" s="33" t="s">
        <v>1030</v>
      </c>
      <c r="E1066" s="36" t="s">
        <v>63</v>
      </c>
      <c r="F1066" s="202" t="s">
        <v>66</v>
      </c>
      <c r="G1066" s="202"/>
      <c r="H1066" s="202"/>
      <c r="I1066" s="202"/>
      <c r="J1066" s="202"/>
      <c r="K1066" s="202"/>
      <c r="L1066" s="34" t="s">
        <v>2557</v>
      </c>
      <c r="M1066" s="183" t="s">
        <v>3828</v>
      </c>
      <c r="N1066" s="183" t="s">
        <v>4528</v>
      </c>
      <c r="O1066" s="184" t="s">
        <v>3183</v>
      </c>
      <c r="P1066" s="109"/>
      <c r="Q1066" s="183" t="s">
        <v>71</v>
      </c>
      <c r="R1066" s="109"/>
      <c r="S1066" s="183"/>
      <c r="T1066" s="33"/>
      <c r="U1066" s="33" t="s">
        <v>21</v>
      </c>
      <c r="V1066" s="45" t="s">
        <v>21</v>
      </c>
      <c r="W1066" s="34" t="s">
        <v>2558</v>
      </c>
      <c r="X1066" s="35" t="s">
        <v>23</v>
      </c>
      <c r="Y1066" s="36">
        <v>1</v>
      </c>
      <c r="Z1066" s="36"/>
      <c r="AA1066" s="36"/>
      <c r="AB1066" s="36"/>
      <c r="AC1066" s="36"/>
      <c r="AD1066" s="36"/>
      <c r="AE1066" s="36"/>
      <c r="AF1066" s="96"/>
      <c r="AG1066" s="51">
        <v>1</v>
      </c>
      <c r="AH1066" s="51"/>
      <c r="AI1066" s="51"/>
      <c r="AJ1066" s="51"/>
      <c r="AK1066" s="51"/>
      <c r="AL1066" s="33"/>
      <c r="AM1066" s="33"/>
      <c r="AN1066" s="185"/>
      <c r="AO1066" s="185"/>
      <c r="AP1066" s="185"/>
      <c r="AQ1066" s="185"/>
      <c r="AR1066" s="185"/>
      <c r="AS1066" s="185"/>
      <c r="AT1066" s="185"/>
      <c r="AU1066" s="185"/>
      <c r="AV1066" s="185"/>
      <c r="AW1066" s="186"/>
      <c r="AX1066" s="41"/>
      <c r="AY1066" s="35" t="s">
        <v>24</v>
      </c>
      <c r="AZ1066" s="41"/>
      <c r="BA1066" s="36"/>
      <c r="BB1066" s="51"/>
      <c r="BC1066" s="33"/>
      <c r="BD1066" s="33">
        <v>2</v>
      </c>
      <c r="BE1066" s="51"/>
      <c r="BF1066" s="51"/>
      <c r="BG1066" s="51"/>
      <c r="BH1066" s="51"/>
      <c r="BI1066" s="51"/>
      <c r="BJ1066" s="51"/>
      <c r="BK1066" s="51"/>
      <c r="BL1066" s="51"/>
      <c r="BM1066" s="51"/>
      <c r="BN1066" s="51"/>
      <c r="BO1066" s="51"/>
    </row>
    <row r="1067" spans="1:67" ht="73.5" customHeight="1" x14ac:dyDescent="0.25">
      <c r="A1067" s="201">
        <v>1067</v>
      </c>
      <c r="B1067" s="183" t="s">
        <v>4507</v>
      </c>
      <c r="C1067" s="183" t="s">
        <v>4508</v>
      </c>
      <c r="D1067" s="33" t="s">
        <v>1030</v>
      </c>
      <c r="E1067" s="36" t="s">
        <v>63</v>
      </c>
      <c r="F1067" s="202" t="s">
        <v>66</v>
      </c>
      <c r="G1067" s="202"/>
      <c r="H1067" s="202"/>
      <c r="I1067" s="202"/>
      <c r="J1067" s="202"/>
      <c r="K1067" s="202"/>
      <c r="L1067" s="34" t="s">
        <v>2559</v>
      </c>
      <c r="M1067" s="183" t="s">
        <v>3828</v>
      </c>
      <c r="N1067" s="183" t="s">
        <v>4528</v>
      </c>
      <c r="O1067" s="184" t="s">
        <v>3183</v>
      </c>
      <c r="P1067" s="109"/>
      <c r="Q1067" s="183" t="s">
        <v>1133</v>
      </c>
      <c r="R1067" s="109"/>
      <c r="S1067" s="183"/>
      <c r="T1067" s="33"/>
      <c r="U1067" s="33" t="s">
        <v>21</v>
      </c>
      <c r="V1067" s="45" t="s">
        <v>21</v>
      </c>
      <c r="W1067" s="34" t="s">
        <v>1133</v>
      </c>
      <c r="X1067" s="34" t="s">
        <v>66</v>
      </c>
      <c r="Y1067" s="36">
        <v>1</v>
      </c>
      <c r="Z1067" s="36"/>
      <c r="AA1067" s="36"/>
      <c r="AB1067" s="36"/>
      <c r="AC1067" s="36"/>
      <c r="AD1067" s="36"/>
      <c r="AE1067" s="36"/>
      <c r="AF1067" s="96"/>
      <c r="AG1067" s="51">
        <v>1</v>
      </c>
      <c r="AH1067" s="51"/>
      <c r="AI1067" s="51"/>
      <c r="AJ1067" s="51"/>
      <c r="AK1067" s="51"/>
      <c r="AL1067" s="33"/>
      <c r="AM1067" s="33"/>
      <c r="AN1067" s="185"/>
      <c r="AO1067" s="185"/>
      <c r="AP1067" s="185"/>
      <c r="AQ1067" s="185"/>
      <c r="AR1067" s="185"/>
      <c r="AS1067" s="185"/>
      <c r="AT1067" s="185"/>
      <c r="AU1067" s="185"/>
      <c r="AV1067" s="185"/>
      <c r="AW1067" s="186"/>
      <c r="AX1067" s="41"/>
      <c r="AY1067" s="41" t="s">
        <v>176</v>
      </c>
      <c r="AZ1067" s="41"/>
      <c r="BA1067" s="36"/>
      <c r="BB1067" s="51"/>
      <c r="BC1067" s="33"/>
      <c r="BD1067" s="33"/>
      <c r="BE1067" s="51"/>
      <c r="BF1067" s="51"/>
      <c r="BG1067" s="51"/>
      <c r="BH1067" s="51"/>
      <c r="BI1067" s="51"/>
      <c r="BJ1067" s="51"/>
      <c r="BK1067" s="51"/>
      <c r="BL1067" s="51"/>
      <c r="BM1067" s="51"/>
      <c r="BN1067" s="51"/>
      <c r="BO1067" s="51"/>
    </row>
    <row r="1068" spans="1:67" ht="142.5" customHeight="1" x14ac:dyDescent="0.25">
      <c r="A1068" s="201">
        <v>1068</v>
      </c>
      <c r="B1068" s="183" t="s">
        <v>4507</v>
      </c>
      <c r="C1068" s="183" t="s">
        <v>4508</v>
      </c>
      <c r="D1068" s="33" t="s">
        <v>1030</v>
      </c>
      <c r="E1068" s="36" t="s">
        <v>63</v>
      </c>
      <c r="F1068" s="202" t="s">
        <v>66</v>
      </c>
      <c r="G1068" s="202"/>
      <c r="H1068" s="202"/>
      <c r="I1068" s="202"/>
      <c r="J1068" s="202"/>
      <c r="K1068" s="202"/>
      <c r="L1068" s="34" t="s">
        <v>2560</v>
      </c>
      <c r="M1068" s="183" t="s">
        <v>3185</v>
      </c>
      <c r="N1068" s="183" t="s">
        <v>2505</v>
      </c>
      <c r="O1068" s="184" t="s">
        <v>3183</v>
      </c>
      <c r="P1068" s="109"/>
      <c r="Q1068" s="183" t="s">
        <v>4557</v>
      </c>
      <c r="R1068" s="109"/>
      <c r="S1068" s="183"/>
      <c r="T1068" s="33"/>
      <c r="U1068" s="33" t="s">
        <v>58</v>
      </c>
      <c r="V1068" s="45" t="s">
        <v>58</v>
      </c>
      <c r="W1068" s="34" t="s">
        <v>2561</v>
      </c>
      <c r="X1068" s="34" t="s">
        <v>23</v>
      </c>
      <c r="Y1068" s="36"/>
      <c r="Z1068" s="36"/>
      <c r="AA1068" s="36"/>
      <c r="AB1068" s="36">
        <v>1</v>
      </c>
      <c r="AC1068" s="36"/>
      <c r="AD1068" s="36"/>
      <c r="AE1068" s="36"/>
      <c r="AF1068" s="96"/>
      <c r="AG1068" s="51">
        <v>1</v>
      </c>
      <c r="AH1068" s="51"/>
      <c r="AI1068" s="51"/>
      <c r="AJ1068" s="51"/>
      <c r="AK1068" s="51"/>
      <c r="AL1068" s="33"/>
      <c r="AM1068" s="33"/>
      <c r="AN1068" s="186"/>
      <c r="AO1068" s="186"/>
      <c r="AP1068" s="185"/>
      <c r="AQ1068" s="185"/>
      <c r="AR1068" s="185"/>
      <c r="AS1068" s="185"/>
      <c r="AT1068" s="185"/>
      <c r="AU1068" s="185"/>
      <c r="AV1068" s="185"/>
      <c r="AW1068" s="186"/>
      <c r="AX1068" s="41"/>
      <c r="AY1068" s="35" t="s">
        <v>24</v>
      </c>
      <c r="AZ1068" s="41"/>
      <c r="BA1068" s="36"/>
      <c r="BB1068" s="51"/>
      <c r="BC1068" s="33"/>
      <c r="BD1068" s="33">
        <v>2</v>
      </c>
      <c r="BE1068" s="51"/>
      <c r="BF1068" s="51"/>
      <c r="BG1068" s="51"/>
      <c r="BH1068" s="51"/>
      <c r="BI1068" s="51"/>
      <c r="BJ1068" s="51"/>
      <c r="BK1068" s="51"/>
      <c r="BL1068" s="51"/>
      <c r="BM1068" s="51"/>
      <c r="BN1068" s="51"/>
      <c r="BO1068" s="51"/>
    </row>
    <row r="1069" spans="1:67" ht="47.25" customHeight="1" x14ac:dyDescent="0.25">
      <c r="A1069" s="201">
        <v>1069</v>
      </c>
      <c r="B1069" s="183" t="s">
        <v>4558</v>
      </c>
      <c r="C1069" s="183" t="s">
        <v>4508</v>
      </c>
      <c r="D1069" s="36" t="s">
        <v>62</v>
      </c>
      <c r="E1069" s="36" t="s">
        <v>41</v>
      </c>
      <c r="F1069" s="202" t="s">
        <v>66</v>
      </c>
      <c r="G1069" s="202"/>
      <c r="H1069" s="202"/>
      <c r="I1069" s="202"/>
      <c r="J1069" s="202"/>
      <c r="K1069" s="202"/>
      <c r="L1069" s="34" t="s">
        <v>2562</v>
      </c>
      <c r="M1069" s="183"/>
      <c r="N1069" s="183" t="s">
        <v>3212</v>
      </c>
      <c r="O1069" s="184" t="s">
        <v>41</v>
      </c>
      <c r="P1069" s="109"/>
      <c r="Q1069" s="182" t="s">
        <v>25</v>
      </c>
      <c r="R1069" s="109"/>
      <c r="S1069" s="183" t="s">
        <v>3167</v>
      </c>
      <c r="T1069" s="33" t="s">
        <v>4559</v>
      </c>
      <c r="U1069" s="33" t="s">
        <v>167</v>
      </c>
      <c r="V1069" s="45" t="s">
        <v>167</v>
      </c>
      <c r="W1069" s="34" t="s">
        <v>322</v>
      </c>
      <c r="X1069" s="34" t="s">
        <v>66</v>
      </c>
      <c r="Y1069" s="36"/>
      <c r="Z1069" s="36"/>
      <c r="AA1069" s="36">
        <v>1</v>
      </c>
      <c r="AB1069" s="36"/>
      <c r="AC1069" s="36"/>
      <c r="AD1069" s="36"/>
      <c r="AE1069" s="36"/>
      <c r="AF1069" s="51"/>
      <c r="AG1069" s="51">
        <v>1</v>
      </c>
      <c r="AH1069" s="51"/>
      <c r="AI1069" s="51"/>
      <c r="AJ1069" s="51"/>
      <c r="AK1069" s="51"/>
      <c r="AL1069" s="33" t="s">
        <v>3156</v>
      </c>
      <c r="AM1069" s="33"/>
      <c r="AN1069" s="185"/>
      <c r="AO1069" s="185"/>
      <c r="AP1069" s="185"/>
      <c r="AQ1069" s="185"/>
      <c r="AR1069" s="185"/>
      <c r="AS1069" s="185"/>
      <c r="AT1069" s="185"/>
      <c r="AU1069" s="185"/>
      <c r="AV1069" s="185"/>
      <c r="AW1069" s="186"/>
      <c r="AX1069" s="41"/>
      <c r="AY1069" s="35" t="s">
        <v>176</v>
      </c>
      <c r="AZ1069" s="41"/>
      <c r="BA1069" s="36"/>
      <c r="BB1069" s="51"/>
      <c r="BC1069" s="33"/>
      <c r="BD1069" s="33"/>
      <c r="BE1069" s="51"/>
      <c r="BF1069" s="51"/>
      <c r="BG1069" s="51"/>
      <c r="BH1069" s="51"/>
      <c r="BI1069" s="51"/>
      <c r="BJ1069" s="51"/>
      <c r="BK1069" s="51"/>
      <c r="BL1069" s="51"/>
      <c r="BM1069" s="51"/>
      <c r="BN1069" s="51"/>
      <c r="BO1069" s="51"/>
    </row>
    <row r="1070" spans="1:67" ht="87" customHeight="1" x14ac:dyDescent="0.25">
      <c r="A1070" s="201">
        <v>1070</v>
      </c>
      <c r="B1070" s="183" t="s">
        <v>4558</v>
      </c>
      <c r="C1070" s="183" t="s">
        <v>4508</v>
      </c>
      <c r="D1070" s="36" t="s">
        <v>62</v>
      </c>
      <c r="E1070" s="36" t="s">
        <v>41</v>
      </c>
      <c r="F1070" s="202" t="s">
        <v>66</v>
      </c>
      <c r="G1070" s="202"/>
      <c r="H1070" s="202"/>
      <c r="I1070" s="202"/>
      <c r="J1070" s="202"/>
      <c r="K1070" s="202"/>
      <c r="L1070" s="34" t="s">
        <v>2564</v>
      </c>
      <c r="M1070" s="183"/>
      <c r="N1070" s="183" t="s">
        <v>3212</v>
      </c>
      <c r="O1070" s="184" t="s">
        <v>41</v>
      </c>
      <c r="P1070" s="109"/>
      <c r="Q1070" s="182" t="s">
        <v>25</v>
      </c>
      <c r="R1070" s="109"/>
      <c r="S1070" s="183" t="s">
        <v>391</v>
      </c>
      <c r="T1070" s="33" t="s">
        <v>4560</v>
      </c>
      <c r="U1070" s="33" t="s">
        <v>167</v>
      </c>
      <c r="V1070" s="45" t="s">
        <v>58</v>
      </c>
      <c r="W1070" s="34" t="s">
        <v>2565</v>
      </c>
      <c r="X1070" s="34" t="s">
        <v>66</v>
      </c>
      <c r="Y1070" s="36"/>
      <c r="Z1070" s="36"/>
      <c r="AA1070" s="36">
        <v>1</v>
      </c>
      <c r="AB1070" s="36"/>
      <c r="AC1070" s="36"/>
      <c r="AD1070" s="36"/>
      <c r="AE1070" s="36"/>
      <c r="AF1070" s="51"/>
      <c r="AG1070" s="51">
        <v>1</v>
      </c>
      <c r="AH1070" s="51"/>
      <c r="AI1070" s="51"/>
      <c r="AJ1070" s="51"/>
      <c r="AK1070" s="51"/>
      <c r="AL1070" s="33" t="s">
        <v>4561</v>
      </c>
      <c r="AM1070" s="51"/>
      <c r="AN1070" s="185"/>
      <c r="AO1070" s="45" t="s">
        <v>4562</v>
      </c>
      <c r="AP1070" s="185"/>
      <c r="AQ1070" s="185"/>
      <c r="AR1070" s="185"/>
      <c r="AS1070" s="185"/>
      <c r="AT1070" s="185"/>
      <c r="AU1070" s="185"/>
      <c r="AV1070" s="185"/>
      <c r="AW1070" s="186"/>
      <c r="AX1070" s="41"/>
      <c r="AY1070" s="35" t="s">
        <v>176</v>
      </c>
      <c r="AZ1070" s="41"/>
      <c r="BA1070" s="36"/>
      <c r="BB1070" s="51"/>
      <c r="BC1070" s="33"/>
      <c r="BD1070" s="33"/>
      <c r="BE1070" s="51"/>
      <c r="BF1070" s="51"/>
      <c r="BG1070" s="51"/>
      <c r="BH1070" s="51"/>
      <c r="BI1070" s="51"/>
      <c r="BJ1070" s="51"/>
      <c r="BK1070" s="51"/>
      <c r="BL1070" s="51"/>
      <c r="BM1070" s="51"/>
      <c r="BN1070" s="51"/>
      <c r="BO1070" s="51"/>
    </row>
    <row r="1071" spans="1:67" ht="74.25" customHeight="1" x14ac:dyDescent="0.25">
      <c r="A1071" s="201">
        <v>1071</v>
      </c>
      <c r="B1071" s="183" t="s">
        <v>4558</v>
      </c>
      <c r="C1071" s="183" t="s">
        <v>4508</v>
      </c>
      <c r="D1071" s="36" t="s">
        <v>62</v>
      </c>
      <c r="E1071" s="36" t="s">
        <v>41</v>
      </c>
      <c r="F1071" s="202" t="s">
        <v>66</v>
      </c>
      <c r="G1071" s="202"/>
      <c r="H1071" s="202"/>
      <c r="I1071" s="202"/>
      <c r="J1071" s="202"/>
      <c r="K1071" s="202"/>
      <c r="L1071" s="34" t="s">
        <v>2566</v>
      </c>
      <c r="M1071" s="183"/>
      <c r="N1071" s="183" t="s">
        <v>3212</v>
      </c>
      <c r="O1071" s="184" t="s">
        <v>41</v>
      </c>
      <c r="P1071" s="109"/>
      <c r="Q1071" s="182" t="s">
        <v>25</v>
      </c>
      <c r="R1071" s="109"/>
      <c r="S1071" s="183" t="s">
        <v>3167</v>
      </c>
      <c r="T1071" s="33" t="s">
        <v>4563</v>
      </c>
      <c r="U1071" s="33" t="s">
        <v>167</v>
      </c>
      <c r="V1071" s="45" t="s">
        <v>167</v>
      </c>
      <c r="W1071" s="34" t="s">
        <v>322</v>
      </c>
      <c r="X1071" s="34" t="s">
        <v>66</v>
      </c>
      <c r="Y1071" s="36"/>
      <c r="Z1071" s="36"/>
      <c r="AA1071" s="36">
        <v>1</v>
      </c>
      <c r="AB1071" s="36"/>
      <c r="AC1071" s="36"/>
      <c r="AD1071" s="36"/>
      <c r="AE1071" s="36"/>
      <c r="AF1071" s="51"/>
      <c r="AG1071" s="51">
        <v>1</v>
      </c>
      <c r="AH1071" s="51"/>
      <c r="AI1071" s="51"/>
      <c r="AJ1071" s="51"/>
      <c r="AK1071" s="51"/>
      <c r="AL1071" s="33" t="s">
        <v>3156</v>
      </c>
      <c r="AM1071" s="33"/>
      <c r="AN1071" s="185"/>
      <c r="AO1071" s="185"/>
      <c r="AP1071" s="185"/>
      <c r="AQ1071" s="185"/>
      <c r="AR1071" s="185"/>
      <c r="AS1071" s="185"/>
      <c r="AT1071" s="185"/>
      <c r="AU1071" s="185"/>
      <c r="AV1071" s="185"/>
      <c r="AW1071" s="186"/>
      <c r="AX1071" s="41"/>
      <c r="AY1071" s="35" t="s">
        <v>176</v>
      </c>
      <c r="AZ1071" s="41"/>
      <c r="BA1071" s="36"/>
      <c r="BB1071" s="51"/>
      <c r="BC1071" s="33"/>
      <c r="BD1071" s="33"/>
      <c r="BE1071" s="51"/>
      <c r="BF1071" s="51"/>
      <c r="BG1071" s="51"/>
      <c r="BH1071" s="51"/>
      <c r="BI1071" s="51"/>
      <c r="BJ1071" s="51"/>
      <c r="BK1071" s="51"/>
      <c r="BL1071" s="51"/>
      <c r="BM1071" s="51"/>
      <c r="BN1071" s="51"/>
      <c r="BO1071" s="51"/>
    </row>
    <row r="1072" spans="1:67" ht="94.5" customHeight="1" x14ac:dyDescent="0.25">
      <c r="A1072" s="201">
        <v>1072</v>
      </c>
      <c r="B1072" s="183" t="s">
        <v>4558</v>
      </c>
      <c r="C1072" s="183" t="s">
        <v>4508</v>
      </c>
      <c r="D1072" s="36" t="s">
        <v>62</v>
      </c>
      <c r="E1072" s="36" t="s">
        <v>41</v>
      </c>
      <c r="F1072" s="202" t="s">
        <v>66</v>
      </c>
      <c r="G1072" s="202"/>
      <c r="H1072" s="202"/>
      <c r="I1072" s="202"/>
      <c r="J1072" s="202"/>
      <c r="K1072" s="202"/>
      <c r="L1072" s="34" t="s">
        <v>2570</v>
      </c>
      <c r="M1072" s="183"/>
      <c r="N1072" s="183" t="s">
        <v>3212</v>
      </c>
      <c r="O1072" s="184" t="s">
        <v>41</v>
      </c>
      <c r="P1072" s="109"/>
      <c r="Q1072" s="182" t="s">
        <v>25</v>
      </c>
      <c r="R1072" s="109"/>
      <c r="S1072" s="183" t="s">
        <v>391</v>
      </c>
      <c r="T1072" s="33" t="s">
        <v>2571</v>
      </c>
      <c r="U1072" s="33" t="s">
        <v>58</v>
      </c>
      <c r="V1072" s="45" t="s">
        <v>58</v>
      </c>
      <c r="W1072" s="34" t="s">
        <v>2571</v>
      </c>
      <c r="X1072" s="34" t="s">
        <v>66</v>
      </c>
      <c r="Y1072" s="36"/>
      <c r="Z1072" s="36"/>
      <c r="AA1072" s="36"/>
      <c r="AB1072" s="36">
        <v>1</v>
      </c>
      <c r="AC1072" s="36"/>
      <c r="AD1072" s="36"/>
      <c r="AE1072" s="36"/>
      <c r="AF1072" s="51"/>
      <c r="AG1072" s="51">
        <v>1</v>
      </c>
      <c r="AH1072" s="51"/>
      <c r="AI1072" s="51"/>
      <c r="AJ1072" s="51"/>
      <c r="AK1072" s="36">
        <v>1</v>
      </c>
      <c r="AL1072" s="33" t="s">
        <v>3156</v>
      </c>
      <c r="AM1072" s="33"/>
      <c r="AN1072" s="185"/>
      <c r="AO1072" s="185"/>
      <c r="AP1072" s="185"/>
      <c r="AQ1072" s="185"/>
      <c r="AR1072" s="185"/>
      <c r="AS1072" s="185"/>
      <c r="AT1072" s="185"/>
      <c r="AU1072" s="185"/>
      <c r="AV1072" s="185"/>
      <c r="AW1072" s="186"/>
      <c r="AX1072" s="41"/>
      <c r="AY1072" s="41" t="s">
        <v>24</v>
      </c>
      <c r="AZ1072" s="41"/>
      <c r="BA1072" s="36"/>
      <c r="BB1072" s="51"/>
      <c r="BC1072" s="33"/>
      <c r="BD1072" s="33"/>
      <c r="BE1072" s="51"/>
      <c r="BF1072" s="51"/>
      <c r="BG1072" s="51"/>
      <c r="BH1072" s="51"/>
      <c r="BI1072" s="51"/>
      <c r="BJ1072" s="51"/>
      <c r="BK1072" s="51"/>
      <c r="BL1072" s="51"/>
      <c r="BM1072" s="51"/>
      <c r="BN1072" s="51"/>
      <c r="BO1072" s="51"/>
    </row>
    <row r="1073" spans="1:67" ht="74.25" customHeight="1" x14ac:dyDescent="0.25">
      <c r="A1073" s="201">
        <v>1073</v>
      </c>
      <c r="B1073" s="183" t="s">
        <v>4558</v>
      </c>
      <c r="C1073" s="183" t="s">
        <v>4508</v>
      </c>
      <c r="D1073" s="36" t="s">
        <v>62</v>
      </c>
      <c r="E1073" s="36" t="s">
        <v>41</v>
      </c>
      <c r="F1073" s="202" t="s">
        <v>66</v>
      </c>
      <c r="G1073" s="202"/>
      <c r="H1073" s="202"/>
      <c r="I1073" s="202"/>
      <c r="J1073" s="202"/>
      <c r="K1073" s="202"/>
      <c r="L1073" s="34" t="s">
        <v>2573</v>
      </c>
      <c r="M1073" s="183"/>
      <c r="N1073" s="183" t="s">
        <v>3212</v>
      </c>
      <c r="O1073" s="184" t="s">
        <v>41</v>
      </c>
      <c r="P1073" s="109"/>
      <c r="Q1073" s="182" t="s">
        <v>25</v>
      </c>
      <c r="R1073" s="109"/>
      <c r="S1073" s="183" t="s">
        <v>3167</v>
      </c>
      <c r="T1073" s="33" t="s">
        <v>4563</v>
      </c>
      <c r="U1073" s="33" t="s">
        <v>167</v>
      </c>
      <c r="V1073" s="45" t="s">
        <v>167</v>
      </c>
      <c r="W1073" s="34" t="s">
        <v>322</v>
      </c>
      <c r="X1073" s="34" t="s">
        <v>66</v>
      </c>
      <c r="Y1073" s="36"/>
      <c r="Z1073" s="36"/>
      <c r="AA1073" s="36">
        <v>1</v>
      </c>
      <c r="AB1073" s="36"/>
      <c r="AC1073" s="36"/>
      <c r="AD1073" s="36"/>
      <c r="AE1073" s="36"/>
      <c r="AF1073" s="51"/>
      <c r="AG1073" s="51">
        <v>1</v>
      </c>
      <c r="AH1073" s="51"/>
      <c r="AI1073" s="51"/>
      <c r="AJ1073" s="51"/>
      <c r="AK1073" s="51"/>
      <c r="AL1073" s="33" t="s">
        <v>3156</v>
      </c>
      <c r="AM1073" s="33"/>
      <c r="AN1073" s="185"/>
      <c r="AO1073" s="185"/>
      <c r="AP1073" s="185"/>
      <c r="AQ1073" s="185"/>
      <c r="AR1073" s="185"/>
      <c r="AS1073" s="185"/>
      <c r="AT1073" s="185"/>
      <c r="AU1073" s="185"/>
      <c r="AV1073" s="185"/>
      <c r="AW1073" s="186"/>
      <c r="AX1073" s="41"/>
      <c r="AY1073" s="35" t="s">
        <v>176</v>
      </c>
      <c r="AZ1073" s="41"/>
      <c r="BA1073" s="36"/>
      <c r="BB1073" s="51"/>
      <c r="BC1073" s="33"/>
      <c r="BD1073" s="33"/>
      <c r="BE1073" s="51"/>
      <c r="BF1073" s="51"/>
      <c r="BG1073" s="51"/>
      <c r="BH1073" s="51"/>
      <c r="BI1073" s="51"/>
      <c r="BJ1073" s="51"/>
      <c r="BK1073" s="51"/>
      <c r="BL1073" s="51"/>
      <c r="BM1073" s="51"/>
      <c r="BN1073" s="51"/>
      <c r="BO1073" s="51"/>
    </row>
    <row r="1074" spans="1:67" ht="81" customHeight="1" x14ac:dyDescent="0.25">
      <c r="A1074" s="201">
        <v>1074</v>
      </c>
      <c r="B1074" s="183" t="s">
        <v>4558</v>
      </c>
      <c r="C1074" s="183" t="s">
        <v>4508</v>
      </c>
      <c r="D1074" s="36" t="s">
        <v>62</v>
      </c>
      <c r="E1074" s="36" t="s">
        <v>41</v>
      </c>
      <c r="F1074" s="202" t="s">
        <v>66</v>
      </c>
      <c r="G1074" s="202"/>
      <c r="H1074" s="202"/>
      <c r="I1074" s="202"/>
      <c r="J1074" s="202"/>
      <c r="K1074" s="202"/>
      <c r="L1074" s="34" t="s">
        <v>2574</v>
      </c>
      <c r="M1074" s="183"/>
      <c r="N1074" s="183" t="s">
        <v>3212</v>
      </c>
      <c r="O1074" s="184" t="s">
        <v>41</v>
      </c>
      <c r="P1074" s="109"/>
      <c r="Q1074" s="182" t="s">
        <v>25</v>
      </c>
      <c r="R1074" s="109"/>
      <c r="S1074" s="183" t="s">
        <v>3167</v>
      </c>
      <c r="T1074" s="33" t="s">
        <v>4563</v>
      </c>
      <c r="U1074" s="33" t="s">
        <v>167</v>
      </c>
      <c r="V1074" s="45" t="s">
        <v>167</v>
      </c>
      <c r="W1074" s="34" t="s">
        <v>322</v>
      </c>
      <c r="X1074" s="34" t="s">
        <v>66</v>
      </c>
      <c r="Y1074" s="36"/>
      <c r="Z1074" s="36"/>
      <c r="AA1074" s="36">
        <v>1</v>
      </c>
      <c r="AB1074" s="36"/>
      <c r="AC1074" s="36"/>
      <c r="AD1074" s="36"/>
      <c r="AE1074" s="36"/>
      <c r="AF1074" s="51"/>
      <c r="AG1074" s="51">
        <v>1</v>
      </c>
      <c r="AH1074" s="51"/>
      <c r="AI1074" s="51"/>
      <c r="AJ1074" s="51"/>
      <c r="AK1074" s="51"/>
      <c r="AL1074" s="33" t="s">
        <v>3156</v>
      </c>
      <c r="AM1074" s="33"/>
      <c r="AN1074" s="185"/>
      <c r="AO1074" s="185"/>
      <c r="AP1074" s="185"/>
      <c r="AQ1074" s="185"/>
      <c r="AR1074" s="185"/>
      <c r="AS1074" s="185"/>
      <c r="AT1074" s="185"/>
      <c r="AU1074" s="185"/>
      <c r="AV1074" s="185"/>
      <c r="AW1074" s="186"/>
      <c r="AX1074" s="41"/>
      <c r="AY1074" s="35" t="s">
        <v>176</v>
      </c>
      <c r="AZ1074" s="41"/>
      <c r="BA1074" s="36"/>
      <c r="BB1074" s="51"/>
      <c r="BC1074" s="33"/>
      <c r="BD1074" s="33"/>
      <c r="BE1074" s="51"/>
      <c r="BF1074" s="51"/>
      <c r="BG1074" s="51"/>
      <c r="BH1074" s="51"/>
      <c r="BI1074" s="51"/>
      <c r="BJ1074" s="51"/>
      <c r="BK1074" s="51"/>
      <c r="BL1074" s="51"/>
      <c r="BM1074" s="51"/>
      <c r="BN1074" s="51"/>
      <c r="BO1074" s="51"/>
    </row>
    <row r="1075" spans="1:67" ht="47.25" customHeight="1" x14ac:dyDescent="0.25">
      <c r="A1075" s="201">
        <v>1075</v>
      </c>
      <c r="B1075" s="183" t="s">
        <v>4558</v>
      </c>
      <c r="C1075" s="183" t="s">
        <v>4508</v>
      </c>
      <c r="D1075" s="36" t="s">
        <v>62</v>
      </c>
      <c r="E1075" s="36" t="s">
        <v>41</v>
      </c>
      <c r="F1075" s="202" t="s">
        <v>66</v>
      </c>
      <c r="G1075" s="202"/>
      <c r="H1075" s="202"/>
      <c r="I1075" s="202"/>
      <c r="J1075" s="202"/>
      <c r="K1075" s="202"/>
      <c r="L1075" s="34" t="s">
        <v>2575</v>
      </c>
      <c r="M1075" s="183"/>
      <c r="N1075" s="183" t="s">
        <v>3212</v>
      </c>
      <c r="O1075" s="184" t="s">
        <v>41</v>
      </c>
      <c r="P1075" s="109"/>
      <c r="Q1075" s="182" t="s">
        <v>25</v>
      </c>
      <c r="R1075" s="109"/>
      <c r="S1075" s="183" t="s">
        <v>3184</v>
      </c>
      <c r="T1075" s="33" t="s">
        <v>4564</v>
      </c>
      <c r="U1075" s="33" t="s">
        <v>21</v>
      </c>
      <c r="V1075" s="45" t="s">
        <v>21</v>
      </c>
      <c r="W1075" s="34" t="s">
        <v>2576</v>
      </c>
      <c r="X1075" s="34" t="s">
        <v>204</v>
      </c>
      <c r="Y1075" s="36">
        <v>1</v>
      </c>
      <c r="Z1075" s="36"/>
      <c r="AA1075" s="36"/>
      <c r="AB1075" s="36"/>
      <c r="AC1075" s="36"/>
      <c r="AD1075" s="36"/>
      <c r="AE1075" s="36"/>
      <c r="AF1075" s="51"/>
      <c r="AG1075" s="51">
        <v>1</v>
      </c>
      <c r="AH1075" s="51"/>
      <c r="AI1075" s="51"/>
      <c r="AJ1075" s="51"/>
      <c r="AK1075" s="51"/>
      <c r="AL1075" s="33" t="s">
        <v>4565</v>
      </c>
      <c r="AM1075" s="45" t="s">
        <v>4566</v>
      </c>
      <c r="AN1075" s="185"/>
      <c r="AO1075" s="185"/>
      <c r="AP1075" s="185"/>
      <c r="AQ1075" s="185"/>
      <c r="AR1075" s="185"/>
      <c r="AS1075" s="185"/>
      <c r="AT1075" s="185"/>
      <c r="AU1075" s="185"/>
      <c r="AV1075" s="185"/>
      <c r="AW1075" s="186"/>
      <c r="AX1075" s="41"/>
      <c r="AY1075" s="41" t="s">
        <v>24</v>
      </c>
      <c r="AZ1075" s="41"/>
      <c r="BA1075" s="36"/>
      <c r="BB1075" s="51"/>
      <c r="BC1075" s="33"/>
      <c r="BD1075" s="33"/>
      <c r="BE1075" s="51"/>
      <c r="BF1075" s="51"/>
      <c r="BG1075" s="51"/>
      <c r="BH1075" s="51"/>
      <c r="BI1075" s="51"/>
      <c r="BJ1075" s="51"/>
      <c r="BK1075" s="51"/>
      <c r="BL1075" s="51"/>
      <c r="BM1075" s="51"/>
      <c r="BN1075" s="51"/>
      <c r="BO1075" s="51"/>
    </row>
    <row r="1076" spans="1:67" ht="69.75" customHeight="1" x14ac:dyDescent="0.25">
      <c r="A1076" s="201">
        <v>1076</v>
      </c>
      <c r="B1076" s="183" t="s">
        <v>4558</v>
      </c>
      <c r="C1076" s="183" t="s">
        <v>4508</v>
      </c>
      <c r="D1076" s="36" t="s">
        <v>62</v>
      </c>
      <c r="E1076" s="36" t="s">
        <v>41</v>
      </c>
      <c r="F1076" s="202" t="s">
        <v>66</v>
      </c>
      <c r="G1076" s="202"/>
      <c r="H1076" s="202"/>
      <c r="I1076" s="202"/>
      <c r="J1076" s="202"/>
      <c r="K1076" s="202"/>
      <c r="L1076" s="34" t="s">
        <v>2577</v>
      </c>
      <c r="M1076" s="183"/>
      <c r="N1076" s="183" t="s">
        <v>3212</v>
      </c>
      <c r="O1076" s="184" t="s">
        <v>41</v>
      </c>
      <c r="P1076" s="109"/>
      <c r="Q1076" s="182" t="s">
        <v>25</v>
      </c>
      <c r="R1076" s="109"/>
      <c r="S1076" s="183" t="s">
        <v>3167</v>
      </c>
      <c r="T1076" s="33" t="s">
        <v>4563</v>
      </c>
      <c r="U1076" s="33" t="s">
        <v>167</v>
      </c>
      <c r="V1076" s="45" t="s">
        <v>167</v>
      </c>
      <c r="W1076" s="34" t="s">
        <v>322</v>
      </c>
      <c r="X1076" s="34" t="s">
        <v>204</v>
      </c>
      <c r="Y1076" s="36"/>
      <c r="Z1076" s="36"/>
      <c r="AA1076" s="36">
        <v>1</v>
      </c>
      <c r="AB1076" s="36"/>
      <c r="AC1076" s="36"/>
      <c r="AD1076" s="36"/>
      <c r="AE1076" s="36"/>
      <c r="AF1076" s="51"/>
      <c r="AG1076" s="51">
        <v>1</v>
      </c>
      <c r="AH1076" s="51"/>
      <c r="AI1076" s="51"/>
      <c r="AJ1076" s="51"/>
      <c r="AK1076" s="51"/>
      <c r="AL1076" s="33" t="s">
        <v>3156</v>
      </c>
      <c r="AM1076" s="33"/>
      <c r="AN1076" s="185"/>
      <c r="AO1076" s="185"/>
      <c r="AP1076" s="185"/>
      <c r="AQ1076" s="185"/>
      <c r="AR1076" s="185"/>
      <c r="AS1076" s="185"/>
      <c r="AT1076" s="185"/>
      <c r="AU1076" s="185"/>
      <c r="AV1076" s="185"/>
      <c r="AW1076" s="186"/>
      <c r="AX1076" s="41"/>
      <c r="AY1076" s="35" t="s">
        <v>176</v>
      </c>
      <c r="AZ1076" s="41"/>
      <c r="BA1076" s="36"/>
      <c r="BB1076" s="51"/>
      <c r="BC1076" s="33"/>
      <c r="BD1076" s="33"/>
      <c r="BE1076" s="51"/>
      <c r="BF1076" s="51"/>
      <c r="BG1076" s="51"/>
      <c r="BH1076" s="51"/>
      <c r="BI1076" s="51"/>
      <c r="BJ1076" s="51"/>
      <c r="BK1076" s="51"/>
      <c r="BL1076" s="51"/>
      <c r="BM1076" s="51"/>
      <c r="BN1076" s="51"/>
      <c r="BO1076" s="51"/>
    </row>
    <row r="1077" spans="1:67" ht="49.5" customHeight="1" x14ac:dyDescent="0.25">
      <c r="A1077" s="201">
        <v>1077</v>
      </c>
      <c r="B1077" s="182" t="s">
        <v>4431</v>
      </c>
      <c r="C1077" s="183" t="s">
        <v>4508</v>
      </c>
      <c r="D1077" s="36" t="s">
        <v>62</v>
      </c>
      <c r="E1077" s="36" t="s">
        <v>41</v>
      </c>
      <c r="F1077" s="202" t="s">
        <v>66</v>
      </c>
      <c r="G1077" s="202"/>
      <c r="H1077" s="202"/>
      <c r="I1077" s="202"/>
      <c r="J1077" s="202"/>
      <c r="K1077" s="202"/>
      <c r="L1077" s="34" t="s">
        <v>2562</v>
      </c>
      <c r="M1077" s="183"/>
      <c r="N1077" s="183" t="s">
        <v>2495</v>
      </c>
      <c r="O1077" s="184" t="s">
        <v>41</v>
      </c>
      <c r="P1077" s="183"/>
      <c r="Q1077" s="183" t="s">
        <v>25</v>
      </c>
      <c r="R1077" s="183"/>
      <c r="S1077" s="183"/>
      <c r="T1077" s="36"/>
      <c r="U1077" s="33" t="s">
        <v>58</v>
      </c>
      <c r="V1077" s="45" t="s">
        <v>58</v>
      </c>
      <c r="W1077" s="34" t="s">
        <v>2495</v>
      </c>
      <c r="X1077" s="34" t="s">
        <v>66</v>
      </c>
      <c r="Y1077" s="36"/>
      <c r="Z1077" s="36"/>
      <c r="AA1077" s="36"/>
      <c r="AB1077" s="36">
        <v>1</v>
      </c>
      <c r="AC1077" s="36"/>
      <c r="AD1077" s="36"/>
      <c r="AE1077" s="36"/>
      <c r="AF1077" s="51"/>
      <c r="AG1077" s="51"/>
      <c r="AH1077" s="51"/>
      <c r="AI1077" s="51"/>
      <c r="AJ1077" s="51"/>
      <c r="AK1077" s="36">
        <v>1</v>
      </c>
      <c r="AL1077" s="33"/>
      <c r="AM1077" s="33"/>
      <c r="AN1077" s="186"/>
      <c r="AO1077" s="186"/>
      <c r="AP1077" s="185"/>
      <c r="AQ1077" s="185"/>
      <c r="AR1077" s="185"/>
      <c r="AS1077" s="185"/>
      <c r="AT1077" s="185"/>
      <c r="AU1077" s="185"/>
      <c r="AV1077" s="185"/>
      <c r="AW1077" s="186"/>
      <c r="AX1077" s="41"/>
      <c r="AY1077" s="35" t="s">
        <v>176</v>
      </c>
      <c r="AZ1077" s="41"/>
      <c r="BA1077" s="36"/>
      <c r="BB1077" s="51"/>
      <c r="BC1077" s="33"/>
      <c r="BD1077" s="33"/>
      <c r="BE1077" s="51"/>
      <c r="BF1077" s="51"/>
      <c r="BG1077" s="51"/>
      <c r="BH1077" s="51"/>
      <c r="BI1077" s="51"/>
      <c r="BJ1077" s="51"/>
      <c r="BK1077" s="51"/>
      <c r="BL1077" s="51"/>
      <c r="BM1077" s="51"/>
      <c r="BN1077" s="51"/>
      <c r="BO1077" s="51"/>
    </row>
    <row r="1078" spans="1:67" ht="15.75" customHeight="1" x14ac:dyDescent="0.25">
      <c r="A1078" s="233"/>
      <c r="B1078" s="234"/>
      <c r="C1078" s="234"/>
      <c r="D1078" s="17"/>
      <c r="E1078" s="17"/>
      <c r="F1078" s="235"/>
      <c r="G1078" s="235"/>
      <c r="H1078" s="235"/>
      <c r="I1078" s="235"/>
      <c r="J1078" s="235"/>
      <c r="K1078" s="235"/>
      <c r="L1078" s="34"/>
      <c r="M1078" s="236"/>
      <c r="N1078" s="236"/>
      <c r="O1078" s="237"/>
      <c r="P1078" s="238"/>
      <c r="Q1078" s="236"/>
      <c r="R1078" s="238"/>
      <c r="S1078" s="236"/>
      <c r="T1078" s="45"/>
      <c r="U1078" s="183"/>
      <c r="V1078" s="183"/>
      <c r="W1078" s="34"/>
      <c r="X1078" s="183"/>
      <c r="Y1078" s="19"/>
      <c r="Z1078" s="19"/>
      <c r="AA1078" s="19"/>
      <c r="AB1078" s="19"/>
      <c r="AC1078" s="19"/>
      <c r="AD1078" s="19"/>
      <c r="AE1078" s="19"/>
      <c r="AF1078" s="19"/>
      <c r="AG1078" s="19"/>
      <c r="AH1078" s="19"/>
      <c r="AI1078" s="19"/>
      <c r="AJ1078" s="19"/>
      <c r="AK1078" s="19"/>
      <c r="AL1078" s="45"/>
      <c r="AM1078" s="45"/>
      <c r="AN1078" s="185"/>
      <c r="AO1078" s="185"/>
      <c r="AP1078" s="185"/>
      <c r="AQ1078" s="185"/>
      <c r="AR1078" s="185"/>
      <c r="AS1078" s="185"/>
      <c r="AT1078" s="185"/>
      <c r="AU1078" s="185"/>
      <c r="AV1078" s="185"/>
      <c r="AW1078" s="186"/>
      <c r="AX1078" s="185"/>
      <c r="AY1078" s="185"/>
      <c r="AZ1078" s="186"/>
      <c r="BA1078" s="17"/>
      <c r="BB1078" s="19"/>
      <c r="BC1078" s="45"/>
      <c r="BD1078" s="45"/>
      <c r="BE1078" s="19"/>
      <c r="BF1078" s="19"/>
      <c r="BG1078" s="19"/>
      <c r="BH1078" s="19"/>
      <c r="BI1078" s="19"/>
      <c r="BJ1078" s="19"/>
      <c r="BK1078" s="19"/>
      <c r="BL1078" s="19"/>
      <c r="BM1078" s="19"/>
      <c r="BN1078" s="19"/>
      <c r="BO1078" s="19"/>
    </row>
    <row r="1079" spans="1:67" ht="15.75" customHeight="1" x14ac:dyDescent="0.25">
      <c r="A1079" s="233"/>
      <c r="B1079" s="234"/>
      <c r="C1079" s="234"/>
      <c r="D1079" s="17"/>
      <c r="E1079" s="17"/>
      <c r="F1079" s="235"/>
      <c r="G1079" s="235"/>
      <c r="H1079" s="235"/>
      <c r="I1079" s="235"/>
      <c r="J1079" s="235"/>
      <c r="K1079" s="235"/>
      <c r="L1079" s="34"/>
      <c r="M1079" s="236"/>
      <c r="N1079" s="236"/>
      <c r="O1079" s="237"/>
      <c r="P1079" s="238"/>
      <c r="Q1079" s="236"/>
      <c r="R1079" s="238"/>
      <c r="S1079" s="236"/>
      <c r="T1079" s="45"/>
      <c r="U1079" s="183"/>
      <c r="V1079" s="183"/>
      <c r="W1079" s="34"/>
      <c r="X1079" s="183"/>
      <c r="Y1079" s="19"/>
      <c r="Z1079" s="19"/>
      <c r="AA1079" s="19"/>
      <c r="AB1079" s="19"/>
      <c r="AC1079" s="19"/>
      <c r="AD1079" s="19"/>
      <c r="AE1079" s="19"/>
      <c r="AF1079" s="19"/>
      <c r="AG1079" s="19"/>
      <c r="AH1079" s="19"/>
      <c r="AI1079" s="19"/>
      <c r="AJ1079" s="19"/>
      <c r="AK1079" s="19"/>
      <c r="AL1079" s="45"/>
      <c r="AM1079" s="45"/>
      <c r="AN1079" s="185"/>
      <c r="AO1079" s="185"/>
      <c r="AP1079" s="185"/>
      <c r="AQ1079" s="185"/>
      <c r="AR1079" s="185"/>
      <c r="AS1079" s="185"/>
      <c r="AT1079" s="185"/>
      <c r="AU1079" s="185"/>
      <c r="AV1079" s="185"/>
      <c r="AW1079" s="186"/>
      <c r="AX1079" s="185"/>
      <c r="AY1079" s="185"/>
      <c r="AZ1079" s="186"/>
      <c r="BA1079" s="17"/>
      <c r="BB1079" s="19"/>
      <c r="BC1079" s="45"/>
      <c r="BD1079" s="45"/>
      <c r="BE1079" s="19"/>
      <c r="BF1079" s="19"/>
      <c r="BG1079" s="19"/>
      <c r="BH1079" s="19"/>
      <c r="BI1079" s="19"/>
      <c r="BJ1079" s="19"/>
      <c r="BK1079" s="19"/>
      <c r="BL1079" s="19"/>
      <c r="BM1079" s="19"/>
      <c r="BN1079" s="19"/>
      <c r="BO1079" s="19"/>
    </row>
    <row r="1080" spans="1:67" ht="15.75" customHeight="1" x14ac:dyDescent="0.25">
      <c r="A1080" s="233"/>
      <c r="B1080" s="234"/>
      <c r="C1080" s="234"/>
      <c r="D1080" s="17"/>
      <c r="E1080" s="17"/>
      <c r="F1080" s="235"/>
      <c r="G1080" s="235"/>
      <c r="H1080" s="235"/>
      <c r="I1080" s="235"/>
      <c r="J1080" s="235"/>
      <c r="K1080" s="235"/>
      <c r="L1080" s="34"/>
      <c r="M1080" s="236"/>
      <c r="N1080" s="236"/>
      <c r="O1080" s="237"/>
      <c r="P1080" s="238"/>
      <c r="Q1080" s="236"/>
      <c r="R1080" s="238"/>
      <c r="S1080" s="236"/>
      <c r="T1080" s="45"/>
      <c r="U1080" s="183"/>
      <c r="V1080" s="183"/>
      <c r="W1080" s="34"/>
      <c r="X1080" s="183"/>
      <c r="Y1080" s="19"/>
      <c r="Z1080" s="19"/>
      <c r="AA1080" s="19"/>
      <c r="AB1080" s="19"/>
      <c r="AC1080" s="19"/>
      <c r="AD1080" s="19"/>
      <c r="AE1080" s="19"/>
      <c r="AF1080" s="19"/>
      <c r="AG1080" s="19"/>
      <c r="AH1080" s="19"/>
      <c r="AI1080" s="19"/>
      <c r="AJ1080" s="19"/>
      <c r="AK1080" s="19"/>
      <c r="AL1080" s="45"/>
      <c r="AM1080" s="45"/>
      <c r="AN1080" s="185"/>
      <c r="AO1080" s="185"/>
      <c r="AP1080" s="185"/>
      <c r="AQ1080" s="185"/>
      <c r="AR1080" s="185"/>
      <c r="AS1080" s="185"/>
      <c r="AT1080" s="185"/>
      <c r="AU1080" s="185"/>
      <c r="AV1080" s="185"/>
      <c r="AW1080" s="186"/>
      <c r="AX1080" s="185"/>
      <c r="AY1080" s="185"/>
      <c r="AZ1080" s="186"/>
      <c r="BA1080" s="17"/>
      <c r="BB1080" s="19"/>
      <c r="BC1080" s="45"/>
      <c r="BD1080" s="45"/>
      <c r="BE1080" s="19"/>
      <c r="BF1080" s="19"/>
      <c r="BG1080" s="19"/>
      <c r="BH1080" s="19"/>
      <c r="BI1080" s="19"/>
      <c r="BJ1080" s="19"/>
      <c r="BK1080" s="19"/>
      <c r="BL1080" s="19"/>
      <c r="BM1080" s="19"/>
      <c r="BN1080" s="19"/>
      <c r="BO1080" s="19"/>
    </row>
    <row r="1081" spans="1:67" ht="15.75" customHeight="1" x14ac:dyDescent="0.25">
      <c r="A1081" s="233"/>
      <c r="B1081" s="234"/>
      <c r="C1081" s="234"/>
      <c r="D1081" s="17"/>
      <c r="E1081" s="17"/>
      <c r="F1081" s="235"/>
      <c r="G1081" s="235"/>
      <c r="H1081" s="235"/>
      <c r="I1081" s="235"/>
      <c r="J1081" s="235"/>
      <c r="K1081" s="235"/>
      <c r="L1081" s="34"/>
      <c r="M1081" s="236"/>
      <c r="N1081" s="236"/>
      <c r="O1081" s="237"/>
      <c r="P1081" s="238"/>
      <c r="Q1081" s="236"/>
      <c r="R1081" s="238"/>
      <c r="S1081" s="236"/>
      <c r="T1081" s="45"/>
      <c r="U1081" s="183"/>
      <c r="V1081" s="183"/>
      <c r="W1081" s="34"/>
      <c r="X1081" s="183"/>
      <c r="Y1081" s="19"/>
      <c r="Z1081" s="19"/>
      <c r="AA1081" s="19"/>
      <c r="AB1081" s="19"/>
      <c r="AC1081" s="19"/>
      <c r="AD1081" s="19"/>
      <c r="AE1081" s="19"/>
      <c r="AF1081" s="19"/>
      <c r="AG1081" s="19"/>
      <c r="AH1081" s="19"/>
      <c r="AI1081" s="19"/>
      <c r="AJ1081" s="19"/>
      <c r="AK1081" s="19"/>
      <c r="AL1081" s="45"/>
      <c r="AM1081" s="45"/>
      <c r="AN1081" s="185"/>
      <c r="AO1081" s="185"/>
      <c r="AP1081" s="185"/>
      <c r="AQ1081" s="185"/>
      <c r="AR1081" s="185"/>
      <c r="AS1081" s="185"/>
      <c r="AT1081" s="185"/>
      <c r="AU1081" s="185"/>
      <c r="AV1081" s="185"/>
      <c r="AW1081" s="186"/>
      <c r="AX1081" s="185"/>
      <c r="AY1081" s="185"/>
      <c r="AZ1081" s="186"/>
      <c r="BA1081" s="17"/>
      <c r="BB1081" s="19"/>
      <c r="BC1081" s="45"/>
      <c r="BD1081" s="45"/>
      <c r="BE1081" s="19"/>
      <c r="BF1081" s="19"/>
      <c r="BG1081" s="19"/>
      <c r="BH1081" s="19"/>
      <c r="BI1081" s="19"/>
      <c r="BJ1081" s="19"/>
      <c r="BK1081" s="19"/>
      <c r="BL1081" s="19"/>
      <c r="BM1081" s="19"/>
      <c r="BN1081" s="19"/>
      <c r="BO1081" s="19"/>
    </row>
    <row r="1082" spans="1:67" ht="15.75" customHeight="1" x14ac:dyDescent="0.25">
      <c r="A1082" s="233"/>
      <c r="B1082" s="234"/>
      <c r="C1082" s="234"/>
      <c r="D1082" s="17"/>
      <c r="E1082" s="17"/>
      <c r="F1082" s="235"/>
      <c r="G1082" s="235"/>
      <c r="H1082" s="235"/>
      <c r="I1082" s="235"/>
      <c r="J1082" s="235"/>
      <c r="K1082" s="235"/>
      <c r="L1082" s="34"/>
      <c r="M1082" s="236"/>
      <c r="N1082" s="236"/>
      <c r="O1082" s="237"/>
      <c r="P1082" s="238"/>
      <c r="Q1082" s="236"/>
      <c r="R1082" s="238"/>
      <c r="S1082" s="236"/>
      <c r="T1082" s="45"/>
      <c r="U1082" s="183"/>
      <c r="V1082" s="183"/>
      <c r="W1082" s="34"/>
      <c r="X1082" s="183"/>
      <c r="Y1082" s="19"/>
      <c r="Z1082" s="19"/>
      <c r="AA1082" s="19"/>
      <c r="AB1082" s="19"/>
      <c r="AC1082" s="19"/>
      <c r="AD1082" s="19"/>
      <c r="AE1082" s="19"/>
      <c r="AF1082" s="19"/>
      <c r="AG1082" s="19"/>
      <c r="AH1082" s="19"/>
      <c r="AI1082" s="19"/>
      <c r="AJ1082" s="19"/>
      <c r="AK1082" s="19"/>
      <c r="AL1082" s="45"/>
      <c r="AM1082" s="45"/>
      <c r="AN1082" s="185"/>
      <c r="AO1082" s="185"/>
      <c r="AP1082" s="185"/>
      <c r="AQ1082" s="185"/>
      <c r="AR1082" s="185"/>
      <c r="AS1082" s="185"/>
      <c r="AT1082" s="185"/>
      <c r="AU1082" s="185"/>
      <c r="AV1082" s="185"/>
      <c r="AW1082" s="186"/>
      <c r="AX1082" s="185"/>
      <c r="AY1082" s="185"/>
      <c r="AZ1082" s="186"/>
      <c r="BA1082" s="17"/>
      <c r="BB1082" s="19"/>
      <c r="BC1082" s="45"/>
      <c r="BD1082" s="45"/>
      <c r="BE1082" s="19"/>
      <c r="BF1082" s="19"/>
      <c r="BG1082" s="19"/>
      <c r="BH1082" s="19"/>
      <c r="BI1082" s="19"/>
      <c r="BJ1082" s="19"/>
      <c r="BK1082" s="19"/>
      <c r="BL1082" s="19"/>
      <c r="BM1082" s="19"/>
      <c r="BN1082" s="19"/>
      <c r="BO1082" s="19"/>
    </row>
    <row r="1083" spans="1:67" ht="15.75" customHeight="1" x14ac:dyDescent="0.25">
      <c r="A1083" s="233"/>
      <c r="B1083" s="234"/>
      <c r="C1083" s="234"/>
      <c r="D1083" s="17"/>
      <c r="E1083" s="17"/>
      <c r="F1083" s="235"/>
      <c r="G1083" s="235"/>
      <c r="H1083" s="235"/>
      <c r="I1083" s="235"/>
      <c r="J1083" s="235"/>
      <c r="K1083" s="235"/>
      <c r="L1083" s="34"/>
      <c r="M1083" s="236"/>
      <c r="N1083" s="236"/>
      <c r="O1083" s="237"/>
      <c r="P1083" s="238"/>
      <c r="Q1083" s="236"/>
      <c r="R1083" s="238"/>
      <c r="S1083" s="236"/>
      <c r="T1083" s="45"/>
      <c r="U1083" s="183"/>
      <c r="V1083" s="183"/>
      <c r="W1083" s="34"/>
      <c r="X1083" s="183"/>
      <c r="Y1083" s="19"/>
      <c r="Z1083" s="19"/>
      <c r="AA1083" s="19"/>
      <c r="AB1083" s="19"/>
      <c r="AC1083" s="19"/>
      <c r="AD1083" s="19"/>
      <c r="AE1083" s="19"/>
      <c r="AF1083" s="19"/>
      <c r="AG1083" s="19"/>
      <c r="AH1083" s="19"/>
      <c r="AI1083" s="19"/>
      <c r="AJ1083" s="19"/>
      <c r="AK1083" s="19"/>
      <c r="AL1083" s="45"/>
      <c r="AM1083" s="45"/>
      <c r="AN1083" s="185"/>
      <c r="AO1083" s="185"/>
      <c r="AP1083" s="185"/>
      <c r="AQ1083" s="185"/>
      <c r="AR1083" s="185"/>
      <c r="AS1083" s="185"/>
      <c r="AT1083" s="185"/>
      <c r="AU1083" s="185"/>
      <c r="AV1083" s="185"/>
      <c r="AW1083" s="186"/>
      <c r="AX1083" s="185"/>
      <c r="AY1083" s="185"/>
      <c r="AZ1083" s="186"/>
      <c r="BA1083" s="17"/>
      <c r="BB1083" s="19"/>
      <c r="BC1083" s="45"/>
      <c r="BD1083" s="45"/>
      <c r="BE1083" s="19"/>
      <c r="BF1083" s="19"/>
      <c r="BG1083" s="19"/>
      <c r="BH1083" s="19"/>
      <c r="BI1083" s="19"/>
      <c r="BJ1083" s="19"/>
      <c r="BK1083" s="19"/>
      <c r="BL1083" s="19"/>
      <c r="BM1083" s="19"/>
      <c r="BN1083" s="19"/>
      <c r="BO1083" s="19"/>
    </row>
    <row r="1084" spans="1:67" ht="15.75" customHeight="1" x14ac:dyDescent="0.25">
      <c r="A1084" s="233"/>
      <c r="B1084" s="234"/>
      <c r="C1084" s="234"/>
      <c r="D1084" s="17"/>
      <c r="E1084" s="17"/>
      <c r="F1084" s="235"/>
      <c r="G1084" s="235"/>
      <c r="H1084" s="235"/>
      <c r="I1084" s="235"/>
      <c r="J1084" s="235"/>
      <c r="K1084" s="235"/>
      <c r="L1084" s="34"/>
      <c r="M1084" s="236"/>
      <c r="N1084" s="236"/>
      <c r="O1084" s="237"/>
      <c r="P1084" s="238"/>
      <c r="Q1084" s="236"/>
      <c r="R1084" s="238"/>
      <c r="S1084" s="236"/>
      <c r="T1084" s="45"/>
      <c r="U1084" s="183"/>
      <c r="V1084" s="183"/>
      <c r="W1084" s="34"/>
      <c r="X1084" s="183"/>
      <c r="Y1084" s="19"/>
      <c r="Z1084" s="19"/>
      <c r="AA1084" s="19"/>
      <c r="AB1084" s="19"/>
      <c r="AC1084" s="19"/>
      <c r="AD1084" s="19"/>
      <c r="AE1084" s="19"/>
      <c r="AF1084" s="19"/>
      <c r="AG1084" s="19"/>
      <c r="AH1084" s="19"/>
      <c r="AI1084" s="19"/>
      <c r="AJ1084" s="19"/>
      <c r="AK1084" s="19"/>
      <c r="AL1084" s="45"/>
      <c r="AM1084" s="45"/>
      <c r="AN1084" s="185"/>
      <c r="AO1084" s="185"/>
      <c r="AP1084" s="185"/>
      <c r="AQ1084" s="185"/>
      <c r="AR1084" s="185"/>
      <c r="AS1084" s="185"/>
      <c r="AT1084" s="185"/>
      <c r="AU1084" s="185"/>
      <c r="AV1084" s="185"/>
      <c r="AW1084" s="186"/>
      <c r="AX1084" s="185"/>
      <c r="AY1084" s="185"/>
      <c r="AZ1084" s="186"/>
      <c r="BA1084" s="17"/>
      <c r="BB1084" s="19"/>
      <c r="BC1084" s="45"/>
      <c r="BD1084" s="45"/>
      <c r="BE1084" s="19"/>
      <c r="BF1084" s="19"/>
      <c r="BG1084" s="19"/>
      <c r="BH1084" s="19"/>
      <c r="BI1084" s="19"/>
      <c r="BJ1084" s="19"/>
      <c r="BK1084" s="19"/>
      <c r="BL1084" s="19"/>
      <c r="BM1084" s="19"/>
      <c r="BN1084" s="19"/>
      <c r="BO1084" s="19"/>
    </row>
    <row r="1085" spans="1:67" ht="15.75" customHeight="1" x14ac:dyDescent="0.25">
      <c r="A1085" s="233"/>
      <c r="B1085" s="234"/>
      <c r="C1085" s="234"/>
      <c r="D1085" s="17"/>
      <c r="E1085" s="17"/>
      <c r="F1085" s="235"/>
      <c r="G1085" s="235"/>
      <c r="H1085" s="235"/>
      <c r="I1085" s="235"/>
      <c r="J1085" s="235"/>
      <c r="K1085" s="235"/>
      <c r="L1085" s="34"/>
      <c r="M1085" s="236"/>
      <c r="N1085" s="236"/>
      <c r="O1085" s="237"/>
      <c r="P1085" s="238"/>
      <c r="Q1085" s="236"/>
      <c r="R1085" s="238"/>
      <c r="S1085" s="236"/>
      <c r="T1085" s="45"/>
      <c r="U1085" s="183"/>
      <c r="V1085" s="183"/>
      <c r="W1085" s="34"/>
      <c r="X1085" s="183"/>
      <c r="Y1085" s="19"/>
      <c r="Z1085" s="19"/>
      <c r="AA1085" s="19"/>
      <c r="AB1085" s="19"/>
      <c r="AC1085" s="19"/>
      <c r="AD1085" s="19"/>
      <c r="AE1085" s="19"/>
      <c r="AF1085" s="19"/>
      <c r="AG1085" s="19"/>
      <c r="AH1085" s="19"/>
      <c r="AI1085" s="19"/>
      <c r="AJ1085" s="19"/>
      <c r="AK1085" s="19"/>
      <c r="AL1085" s="45"/>
      <c r="AM1085" s="45"/>
      <c r="AN1085" s="185"/>
      <c r="AO1085" s="185"/>
      <c r="AP1085" s="185"/>
      <c r="AQ1085" s="185"/>
      <c r="AR1085" s="185"/>
      <c r="AS1085" s="185"/>
      <c r="AT1085" s="185"/>
      <c r="AU1085" s="185"/>
      <c r="AV1085" s="185"/>
      <c r="AW1085" s="186"/>
      <c r="AX1085" s="185"/>
      <c r="AY1085" s="185"/>
      <c r="AZ1085" s="186"/>
      <c r="BA1085" s="17"/>
      <c r="BB1085" s="19"/>
      <c r="BC1085" s="45"/>
      <c r="BD1085" s="45"/>
      <c r="BE1085" s="19"/>
      <c r="BF1085" s="19"/>
      <c r="BG1085" s="19"/>
      <c r="BH1085" s="19"/>
      <c r="BI1085" s="19"/>
      <c r="BJ1085" s="19"/>
      <c r="BK1085" s="19"/>
      <c r="BL1085" s="19"/>
      <c r="BM1085" s="19"/>
      <c r="BN1085" s="19"/>
      <c r="BO1085" s="19"/>
    </row>
    <row r="1086" spans="1:67" ht="15.75" customHeight="1" x14ac:dyDescent="0.25">
      <c r="A1086" s="233"/>
      <c r="B1086" s="234"/>
      <c r="C1086" s="234"/>
      <c r="D1086" s="17"/>
      <c r="E1086" s="17"/>
      <c r="F1086" s="235"/>
      <c r="G1086" s="235"/>
      <c r="H1086" s="235"/>
      <c r="I1086" s="235"/>
      <c r="J1086" s="235"/>
      <c r="K1086" s="235"/>
      <c r="L1086" s="34"/>
      <c r="M1086" s="236"/>
      <c r="N1086" s="236"/>
      <c r="O1086" s="237"/>
      <c r="P1086" s="238"/>
      <c r="Q1086" s="236"/>
      <c r="R1086" s="238"/>
      <c r="S1086" s="236"/>
      <c r="T1086" s="45"/>
      <c r="U1086" s="183"/>
      <c r="V1086" s="183"/>
      <c r="W1086" s="34"/>
      <c r="X1086" s="183"/>
      <c r="Y1086" s="19"/>
      <c r="Z1086" s="19"/>
      <c r="AA1086" s="19"/>
      <c r="AB1086" s="19"/>
      <c r="AC1086" s="19"/>
      <c r="AD1086" s="19"/>
      <c r="AE1086" s="19"/>
      <c r="AF1086" s="19"/>
      <c r="AG1086" s="19"/>
      <c r="AH1086" s="19"/>
      <c r="AI1086" s="19"/>
      <c r="AJ1086" s="19"/>
      <c r="AK1086" s="19"/>
      <c r="AL1086" s="45"/>
      <c r="AM1086" s="45"/>
      <c r="AN1086" s="185"/>
      <c r="AO1086" s="185"/>
      <c r="AP1086" s="185"/>
      <c r="AQ1086" s="185"/>
      <c r="AR1086" s="185"/>
      <c r="AS1086" s="185"/>
      <c r="AT1086" s="185"/>
      <c r="AU1086" s="185"/>
      <c r="AV1086" s="185"/>
      <c r="AW1086" s="186"/>
      <c r="AX1086" s="185"/>
      <c r="AY1086" s="185"/>
      <c r="AZ1086" s="186"/>
      <c r="BA1086" s="17"/>
      <c r="BB1086" s="19"/>
      <c r="BC1086" s="45"/>
      <c r="BD1086" s="45"/>
      <c r="BE1086" s="19"/>
      <c r="BF1086" s="19"/>
      <c r="BG1086" s="19"/>
      <c r="BH1086" s="19"/>
      <c r="BI1086" s="19"/>
      <c r="BJ1086" s="19"/>
      <c r="BK1086" s="19"/>
      <c r="BL1086" s="19"/>
      <c r="BM1086" s="19"/>
      <c r="BN1086" s="19"/>
      <c r="BO1086" s="19"/>
    </row>
    <row r="1087" spans="1:67" ht="15.75" customHeight="1" x14ac:dyDescent="0.25">
      <c r="A1087" s="233"/>
      <c r="B1087" s="234"/>
      <c r="C1087" s="234"/>
      <c r="D1087" s="17"/>
      <c r="E1087" s="17"/>
      <c r="F1087" s="235"/>
      <c r="G1087" s="235"/>
      <c r="H1087" s="235"/>
      <c r="I1087" s="235"/>
      <c r="J1087" s="235"/>
      <c r="K1087" s="235"/>
      <c r="L1087" s="34"/>
      <c r="M1087" s="236"/>
      <c r="N1087" s="236"/>
      <c r="O1087" s="237"/>
      <c r="P1087" s="238"/>
      <c r="Q1087" s="236"/>
      <c r="R1087" s="238"/>
      <c r="S1087" s="236"/>
      <c r="T1087" s="45"/>
      <c r="U1087" s="183"/>
      <c r="V1087" s="183"/>
      <c r="W1087" s="34"/>
      <c r="X1087" s="183"/>
      <c r="Y1087" s="19"/>
      <c r="Z1087" s="19"/>
      <c r="AA1087" s="19"/>
      <c r="AB1087" s="19"/>
      <c r="AC1087" s="19"/>
      <c r="AD1087" s="19"/>
      <c r="AE1087" s="19"/>
      <c r="AF1087" s="19"/>
      <c r="AG1087" s="19"/>
      <c r="AH1087" s="19"/>
      <c r="AI1087" s="19"/>
      <c r="AJ1087" s="19"/>
      <c r="AK1087" s="19"/>
      <c r="AL1087" s="45"/>
      <c r="AM1087" s="45"/>
      <c r="AN1087" s="185"/>
      <c r="AO1087" s="185"/>
      <c r="AP1087" s="185"/>
      <c r="AQ1087" s="185"/>
      <c r="AR1087" s="185"/>
      <c r="AS1087" s="185"/>
      <c r="AT1087" s="185"/>
      <c r="AU1087" s="185"/>
      <c r="AV1087" s="185"/>
      <c r="AW1087" s="186"/>
      <c r="AX1087" s="185"/>
      <c r="AY1087" s="185"/>
      <c r="AZ1087" s="186"/>
      <c r="BA1087" s="17"/>
      <c r="BB1087" s="19"/>
      <c r="BC1087" s="45"/>
      <c r="BD1087" s="45"/>
      <c r="BE1087" s="19"/>
      <c r="BF1087" s="19"/>
      <c r="BG1087" s="19"/>
      <c r="BH1087" s="19"/>
      <c r="BI1087" s="19"/>
      <c r="BJ1087" s="19"/>
      <c r="BK1087" s="19"/>
      <c r="BL1087" s="19"/>
      <c r="BM1087" s="19"/>
      <c r="BN1087" s="19"/>
      <c r="BO1087" s="19"/>
    </row>
    <row r="1088" spans="1:67" ht="15.75" customHeight="1" x14ac:dyDescent="0.25">
      <c r="A1088" s="233"/>
      <c r="B1088" s="234"/>
      <c r="C1088" s="234"/>
      <c r="D1088" s="17"/>
      <c r="E1088" s="17"/>
      <c r="F1088" s="235"/>
      <c r="G1088" s="235"/>
      <c r="H1088" s="235"/>
      <c r="I1088" s="235"/>
      <c r="J1088" s="235"/>
      <c r="K1088" s="235"/>
      <c r="L1088" s="34"/>
      <c r="M1088" s="236"/>
      <c r="N1088" s="236"/>
      <c r="O1088" s="237"/>
      <c r="P1088" s="238"/>
      <c r="Q1088" s="236"/>
      <c r="R1088" s="238"/>
      <c r="S1088" s="236"/>
      <c r="T1088" s="45"/>
      <c r="U1088" s="183"/>
      <c r="V1088" s="183"/>
      <c r="W1088" s="34"/>
      <c r="X1088" s="183"/>
      <c r="Y1088" s="19"/>
      <c r="Z1088" s="19"/>
      <c r="AA1088" s="19"/>
      <c r="AB1088" s="19"/>
      <c r="AC1088" s="19"/>
      <c r="AD1088" s="19"/>
      <c r="AE1088" s="19"/>
      <c r="AF1088" s="19"/>
      <c r="AG1088" s="19"/>
      <c r="AH1088" s="19"/>
      <c r="AI1088" s="19"/>
      <c r="AJ1088" s="19"/>
      <c r="AK1088" s="19"/>
      <c r="AL1088" s="45"/>
      <c r="AM1088" s="45"/>
      <c r="AN1088" s="185"/>
      <c r="AO1088" s="185"/>
      <c r="AP1088" s="185"/>
      <c r="AQ1088" s="185"/>
      <c r="AR1088" s="185"/>
      <c r="AS1088" s="185"/>
      <c r="AT1088" s="185"/>
      <c r="AU1088" s="185"/>
      <c r="AV1088" s="185"/>
      <c r="AW1088" s="186"/>
      <c r="AX1088" s="185"/>
      <c r="AY1088" s="185"/>
      <c r="AZ1088" s="186"/>
      <c r="BA1088" s="17"/>
      <c r="BB1088" s="19"/>
      <c r="BC1088" s="45"/>
      <c r="BD1088" s="45"/>
      <c r="BE1088" s="19"/>
      <c r="BF1088" s="19"/>
      <c r="BG1088" s="19"/>
      <c r="BH1088" s="19"/>
      <c r="BI1088" s="19"/>
      <c r="BJ1088" s="19"/>
      <c r="BK1088" s="19"/>
      <c r="BL1088" s="19"/>
      <c r="BM1088" s="19"/>
      <c r="BN1088" s="19"/>
      <c r="BO1088" s="19"/>
    </row>
    <row r="1089" spans="1:67" ht="15.75" customHeight="1" x14ac:dyDescent="0.25">
      <c r="A1089" s="233"/>
      <c r="B1089" s="234"/>
      <c r="C1089" s="234"/>
      <c r="D1089" s="17"/>
      <c r="E1089" s="17"/>
      <c r="F1089" s="235"/>
      <c r="G1089" s="235"/>
      <c r="H1089" s="235"/>
      <c r="I1089" s="235"/>
      <c r="J1089" s="235"/>
      <c r="K1089" s="235"/>
      <c r="L1089" s="34"/>
      <c r="M1089" s="236"/>
      <c r="N1089" s="236"/>
      <c r="O1089" s="237"/>
      <c r="P1089" s="238"/>
      <c r="Q1089" s="236"/>
      <c r="R1089" s="238"/>
      <c r="S1089" s="236"/>
      <c r="T1089" s="45"/>
      <c r="U1089" s="183"/>
      <c r="V1089" s="183"/>
      <c r="W1089" s="34"/>
      <c r="X1089" s="183"/>
      <c r="Y1089" s="19"/>
      <c r="Z1089" s="19"/>
      <c r="AA1089" s="19"/>
      <c r="AB1089" s="19"/>
      <c r="AC1089" s="19"/>
      <c r="AD1089" s="19"/>
      <c r="AE1089" s="19"/>
      <c r="AF1089" s="19"/>
      <c r="AG1089" s="19"/>
      <c r="AH1089" s="19"/>
      <c r="AI1089" s="19"/>
      <c r="AJ1089" s="19"/>
      <c r="AK1089" s="19"/>
      <c r="AL1089" s="45"/>
      <c r="AM1089" s="45"/>
      <c r="AN1089" s="185"/>
      <c r="AO1089" s="185"/>
      <c r="AP1089" s="185"/>
      <c r="AQ1089" s="185"/>
      <c r="AR1089" s="185"/>
      <c r="AS1089" s="185"/>
      <c r="AT1089" s="185"/>
      <c r="AU1089" s="185"/>
      <c r="AV1089" s="185"/>
      <c r="AW1089" s="186"/>
      <c r="AX1089" s="185"/>
      <c r="AY1089" s="185"/>
      <c r="AZ1089" s="186"/>
      <c r="BA1089" s="17"/>
      <c r="BB1089" s="19"/>
      <c r="BC1089" s="45"/>
      <c r="BD1089" s="45"/>
      <c r="BE1089" s="19"/>
      <c r="BF1089" s="19"/>
      <c r="BG1089" s="19"/>
      <c r="BH1089" s="19"/>
      <c r="BI1089" s="19"/>
      <c r="BJ1089" s="19"/>
      <c r="BK1089" s="19"/>
      <c r="BL1089" s="19"/>
      <c r="BM1089" s="19"/>
      <c r="BN1089" s="19"/>
      <c r="BO1089" s="19"/>
    </row>
    <row r="1090" spans="1:67" ht="15.75" customHeight="1" x14ac:dyDescent="0.25">
      <c r="A1090" s="233"/>
      <c r="B1090" s="234"/>
      <c r="C1090" s="234"/>
      <c r="D1090" s="17"/>
      <c r="E1090" s="17"/>
      <c r="F1090" s="235"/>
      <c r="G1090" s="235"/>
      <c r="H1090" s="235"/>
      <c r="I1090" s="235"/>
      <c r="J1090" s="235"/>
      <c r="K1090" s="235"/>
      <c r="L1090" s="34"/>
      <c r="M1090" s="236"/>
      <c r="N1090" s="236"/>
      <c r="O1090" s="237"/>
      <c r="P1090" s="238"/>
      <c r="Q1090" s="236"/>
      <c r="R1090" s="238"/>
      <c r="S1090" s="236"/>
      <c r="T1090" s="45"/>
      <c r="U1090" s="183"/>
      <c r="V1090" s="183"/>
      <c r="W1090" s="34"/>
      <c r="X1090" s="183"/>
      <c r="Y1090" s="19"/>
      <c r="Z1090" s="19"/>
      <c r="AA1090" s="19"/>
      <c r="AB1090" s="19"/>
      <c r="AC1090" s="19"/>
      <c r="AD1090" s="19"/>
      <c r="AE1090" s="19"/>
      <c r="AF1090" s="19"/>
      <c r="AG1090" s="19"/>
      <c r="AH1090" s="19"/>
      <c r="AI1090" s="19"/>
      <c r="AJ1090" s="19"/>
      <c r="AK1090" s="19"/>
      <c r="AL1090" s="45"/>
      <c r="AM1090" s="45"/>
      <c r="AN1090" s="185"/>
      <c r="AO1090" s="185"/>
      <c r="AP1090" s="185"/>
      <c r="AQ1090" s="185"/>
      <c r="AR1090" s="185"/>
      <c r="AS1090" s="185"/>
      <c r="AT1090" s="185"/>
      <c r="AU1090" s="185"/>
      <c r="AV1090" s="185"/>
      <c r="AW1090" s="186"/>
      <c r="AX1090" s="185"/>
      <c r="AY1090" s="185"/>
      <c r="AZ1090" s="186"/>
      <c r="BA1090" s="17"/>
      <c r="BB1090" s="19"/>
      <c r="BC1090" s="45"/>
      <c r="BD1090" s="45"/>
      <c r="BE1090" s="19"/>
      <c r="BF1090" s="19"/>
      <c r="BG1090" s="19"/>
      <c r="BH1090" s="19"/>
      <c r="BI1090" s="19"/>
      <c r="BJ1090" s="19"/>
      <c r="BK1090" s="19"/>
      <c r="BL1090" s="19"/>
      <c r="BM1090" s="19"/>
      <c r="BN1090" s="19"/>
      <c r="BO1090" s="19"/>
    </row>
    <row r="1091" spans="1:67" ht="15.75" customHeight="1" x14ac:dyDescent="0.25">
      <c r="A1091" s="233"/>
      <c r="B1091" s="234"/>
      <c r="C1091" s="234"/>
      <c r="D1091" s="17"/>
      <c r="E1091" s="17"/>
      <c r="F1091" s="235"/>
      <c r="G1091" s="235"/>
      <c r="H1091" s="235"/>
      <c r="I1091" s="235"/>
      <c r="J1091" s="235"/>
      <c r="K1091" s="235"/>
      <c r="L1091" s="34"/>
      <c r="M1091" s="236"/>
      <c r="N1091" s="236"/>
      <c r="O1091" s="237"/>
      <c r="P1091" s="238"/>
      <c r="Q1091" s="236"/>
      <c r="R1091" s="238"/>
      <c r="S1091" s="236"/>
      <c r="T1091" s="45"/>
      <c r="U1091" s="183"/>
      <c r="V1091" s="183"/>
      <c r="W1091" s="34"/>
      <c r="X1091" s="183"/>
      <c r="Y1091" s="19"/>
      <c r="Z1091" s="19"/>
      <c r="AA1091" s="19"/>
      <c r="AB1091" s="19"/>
      <c r="AC1091" s="19"/>
      <c r="AD1091" s="19"/>
      <c r="AE1091" s="19"/>
      <c r="AF1091" s="19"/>
      <c r="AG1091" s="19"/>
      <c r="AH1091" s="19"/>
      <c r="AI1091" s="19"/>
      <c r="AJ1091" s="19"/>
      <c r="AK1091" s="19"/>
      <c r="AL1091" s="45"/>
      <c r="AM1091" s="45"/>
      <c r="AN1091" s="185"/>
      <c r="AO1091" s="185"/>
      <c r="AP1091" s="185"/>
      <c r="AQ1091" s="185"/>
      <c r="AR1091" s="185"/>
      <c r="AS1091" s="185"/>
      <c r="AT1091" s="185"/>
      <c r="AU1091" s="185"/>
      <c r="AV1091" s="185"/>
      <c r="AW1091" s="186"/>
      <c r="AX1091" s="185"/>
      <c r="AY1091" s="185"/>
      <c r="AZ1091" s="186"/>
      <c r="BA1091" s="17"/>
      <c r="BB1091" s="19"/>
      <c r="BC1091" s="45"/>
      <c r="BD1091" s="45"/>
      <c r="BE1091" s="19"/>
      <c r="BF1091" s="19"/>
      <c r="BG1091" s="19"/>
      <c r="BH1091" s="19"/>
      <c r="BI1091" s="19"/>
      <c r="BJ1091" s="19"/>
      <c r="BK1091" s="19"/>
      <c r="BL1091" s="19"/>
      <c r="BM1091" s="19"/>
      <c r="BN1091" s="19"/>
      <c r="BO1091" s="19"/>
    </row>
    <row r="1092" spans="1:67" ht="15.75" customHeight="1" x14ac:dyDescent="0.25">
      <c r="A1092" s="233"/>
      <c r="B1092" s="234"/>
      <c r="C1092" s="234"/>
      <c r="D1092" s="17"/>
      <c r="E1092" s="17"/>
      <c r="F1092" s="235"/>
      <c r="G1092" s="235"/>
      <c r="H1092" s="235"/>
      <c r="I1092" s="235"/>
      <c r="J1092" s="235"/>
      <c r="K1092" s="235"/>
      <c r="L1092" s="34"/>
      <c r="M1092" s="236"/>
      <c r="N1092" s="236"/>
      <c r="O1092" s="237"/>
      <c r="P1092" s="238"/>
      <c r="Q1092" s="236"/>
      <c r="R1092" s="238"/>
      <c r="S1092" s="236"/>
      <c r="T1092" s="45"/>
      <c r="U1092" s="183"/>
      <c r="V1092" s="183"/>
      <c r="W1092" s="34"/>
      <c r="X1092" s="183"/>
      <c r="Y1092" s="19"/>
      <c r="Z1092" s="19"/>
      <c r="AA1092" s="19"/>
      <c r="AB1092" s="19"/>
      <c r="AC1092" s="19"/>
      <c r="AD1092" s="19"/>
      <c r="AE1092" s="19"/>
      <c r="AF1092" s="19"/>
      <c r="AG1092" s="19"/>
      <c r="AH1092" s="19"/>
      <c r="AI1092" s="19"/>
      <c r="AJ1092" s="19"/>
      <c r="AK1092" s="19"/>
      <c r="AL1092" s="45"/>
      <c r="AM1092" s="45"/>
      <c r="AN1092" s="185"/>
      <c r="AO1092" s="185"/>
      <c r="AP1092" s="185"/>
      <c r="AQ1092" s="185"/>
      <c r="AR1092" s="185"/>
      <c r="AS1092" s="185"/>
      <c r="AT1092" s="185"/>
      <c r="AU1092" s="185"/>
      <c r="AV1092" s="185"/>
      <c r="AW1092" s="186"/>
      <c r="AX1092" s="185"/>
      <c r="AY1092" s="185"/>
      <c r="AZ1092" s="186"/>
      <c r="BA1092" s="17"/>
      <c r="BB1092" s="19"/>
      <c r="BC1092" s="45"/>
      <c r="BD1092" s="45"/>
      <c r="BE1092" s="19"/>
      <c r="BF1092" s="19"/>
      <c r="BG1092" s="19"/>
      <c r="BH1092" s="19"/>
      <c r="BI1092" s="19"/>
      <c r="BJ1092" s="19"/>
      <c r="BK1092" s="19"/>
      <c r="BL1092" s="19"/>
      <c r="BM1092" s="19"/>
      <c r="BN1092" s="19"/>
      <c r="BO1092" s="19"/>
    </row>
    <row r="1093" spans="1:67" ht="15.75" customHeight="1" x14ac:dyDescent="0.25">
      <c r="A1093" s="233"/>
      <c r="B1093" s="234"/>
      <c r="C1093" s="234"/>
      <c r="D1093" s="17"/>
      <c r="E1093" s="17"/>
      <c r="F1093" s="235"/>
      <c r="G1093" s="235"/>
      <c r="H1093" s="235"/>
      <c r="I1093" s="235"/>
      <c r="J1093" s="235"/>
      <c r="K1093" s="235"/>
      <c r="L1093" s="34"/>
      <c r="M1093" s="236"/>
      <c r="N1093" s="236"/>
      <c r="O1093" s="237"/>
      <c r="P1093" s="238"/>
      <c r="Q1093" s="236"/>
      <c r="R1093" s="238"/>
      <c r="S1093" s="236"/>
      <c r="T1093" s="45"/>
      <c r="U1093" s="183"/>
      <c r="V1093" s="183"/>
      <c r="W1093" s="34"/>
      <c r="X1093" s="183"/>
      <c r="Y1093" s="19"/>
      <c r="Z1093" s="19"/>
      <c r="AA1093" s="19"/>
      <c r="AB1093" s="19"/>
      <c r="AC1093" s="19"/>
      <c r="AD1093" s="19"/>
      <c r="AE1093" s="19"/>
      <c r="AF1093" s="19"/>
      <c r="AG1093" s="19"/>
      <c r="AH1093" s="19"/>
      <c r="AI1093" s="19"/>
      <c r="AJ1093" s="19"/>
      <c r="AK1093" s="19"/>
      <c r="AL1093" s="45"/>
      <c r="AM1093" s="45"/>
      <c r="AN1093" s="185"/>
      <c r="AO1093" s="185"/>
      <c r="AP1093" s="185"/>
      <c r="AQ1093" s="185"/>
      <c r="AR1093" s="185"/>
      <c r="AS1093" s="185"/>
      <c r="AT1093" s="185"/>
      <c r="AU1093" s="185"/>
      <c r="AV1093" s="185"/>
      <c r="AW1093" s="186"/>
      <c r="AX1093" s="185"/>
      <c r="AY1093" s="185"/>
      <c r="AZ1093" s="186"/>
      <c r="BA1093" s="17"/>
      <c r="BB1093" s="19"/>
      <c r="BC1093" s="45"/>
      <c r="BD1093" s="45"/>
      <c r="BE1093" s="19"/>
      <c r="BF1093" s="19"/>
      <c r="BG1093" s="19"/>
      <c r="BH1093" s="19"/>
      <c r="BI1093" s="19"/>
      <c r="BJ1093" s="19"/>
      <c r="BK1093" s="19"/>
      <c r="BL1093" s="19"/>
      <c r="BM1093" s="19"/>
      <c r="BN1093" s="19"/>
      <c r="BO1093" s="19"/>
    </row>
    <row r="1094" spans="1:67" ht="15.75" customHeight="1" x14ac:dyDescent="0.25">
      <c r="A1094" s="233"/>
      <c r="B1094" s="234"/>
      <c r="C1094" s="234"/>
      <c r="D1094" s="17"/>
      <c r="E1094" s="17"/>
      <c r="F1094" s="235"/>
      <c r="G1094" s="235"/>
      <c r="H1094" s="235"/>
      <c r="I1094" s="235"/>
      <c r="J1094" s="235"/>
      <c r="K1094" s="235"/>
      <c r="L1094" s="34"/>
      <c r="M1094" s="236"/>
      <c r="N1094" s="236"/>
      <c r="O1094" s="237"/>
      <c r="P1094" s="238"/>
      <c r="Q1094" s="236"/>
      <c r="R1094" s="238"/>
      <c r="S1094" s="236"/>
      <c r="T1094" s="45"/>
      <c r="U1094" s="183"/>
      <c r="V1094" s="183"/>
      <c r="W1094" s="34"/>
      <c r="X1094" s="183"/>
      <c r="Y1094" s="19"/>
      <c r="Z1094" s="19"/>
      <c r="AA1094" s="19"/>
      <c r="AB1094" s="19"/>
      <c r="AC1094" s="19"/>
      <c r="AD1094" s="19"/>
      <c r="AE1094" s="19"/>
      <c r="AF1094" s="19"/>
      <c r="AG1094" s="19"/>
      <c r="AH1094" s="19"/>
      <c r="AI1094" s="19"/>
      <c r="AJ1094" s="19"/>
      <c r="AK1094" s="19"/>
      <c r="AL1094" s="45"/>
      <c r="AM1094" s="45"/>
      <c r="AN1094" s="185"/>
      <c r="AO1094" s="185"/>
      <c r="AP1094" s="185"/>
      <c r="AQ1094" s="185"/>
      <c r="AR1094" s="185"/>
      <c r="AS1094" s="185"/>
      <c r="AT1094" s="185"/>
      <c r="AU1094" s="185"/>
      <c r="AV1094" s="185"/>
      <c r="AW1094" s="186"/>
      <c r="AX1094" s="185"/>
      <c r="AY1094" s="185"/>
      <c r="AZ1094" s="186"/>
      <c r="BA1094" s="17"/>
      <c r="BB1094" s="19"/>
      <c r="BC1094" s="45"/>
      <c r="BD1094" s="45"/>
      <c r="BE1094" s="19"/>
      <c r="BF1094" s="19"/>
      <c r="BG1094" s="19"/>
      <c r="BH1094" s="19"/>
      <c r="BI1094" s="19"/>
      <c r="BJ1094" s="19"/>
      <c r="BK1094" s="19"/>
      <c r="BL1094" s="19"/>
      <c r="BM1094" s="19"/>
      <c r="BN1094" s="19"/>
      <c r="BO1094" s="19"/>
    </row>
    <row r="1095" spans="1:67" ht="15.75" customHeight="1" x14ac:dyDescent="0.25">
      <c r="A1095" s="233"/>
      <c r="B1095" s="234"/>
      <c r="C1095" s="234"/>
      <c r="D1095" s="17"/>
      <c r="E1095" s="17"/>
      <c r="F1095" s="235"/>
      <c r="G1095" s="235"/>
      <c r="H1095" s="235"/>
      <c r="I1095" s="235"/>
      <c r="J1095" s="235"/>
      <c r="K1095" s="235"/>
      <c r="L1095" s="34"/>
      <c r="M1095" s="236"/>
      <c r="N1095" s="236"/>
      <c r="O1095" s="237"/>
      <c r="P1095" s="238"/>
      <c r="Q1095" s="236"/>
      <c r="R1095" s="238"/>
      <c r="S1095" s="236"/>
      <c r="T1095" s="45"/>
      <c r="U1095" s="183"/>
      <c r="V1095" s="183"/>
      <c r="W1095" s="34"/>
      <c r="X1095" s="183"/>
      <c r="Y1095" s="19"/>
      <c r="Z1095" s="19"/>
      <c r="AA1095" s="19"/>
      <c r="AB1095" s="19"/>
      <c r="AC1095" s="19"/>
      <c r="AD1095" s="19"/>
      <c r="AE1095" s="19"/>
      <c r="AF1095" s="19"/>
      <c r="AG1095" s="19"/>
      <c r="AH1095" s="19"/>
      <c r="AI1095" s="19"/>
      <c r="AJ1095" s="19"/>
      <c r="AK1095" s="19"/>
      <c r="AL1095" s="45"/>
      <c r="AM1095" s="45"/>
      <c r="AN1095" s="185"/>
      <c r="AO1095" s="185"/>
      <c r="AP1095" s="185"/>
      <c r="AQ1095" s="185"/>
      <c r="AR1095" s="185"/>
      <c r="AS1095" s="185"/>
      <c r="AT1095" s="185"/>
      <c r="AU1095" s="185"/>
      <c r="AV1095" s="185"/>
      <c r="AW1095" s="186"/>
      <c r="AX1095" s="185"/>
      <c r="AY1095" s="185"/>
      <c r="AZ1095" s="186"/>
      <c r="BA1095" s="17"/>
      <c r="BB1095" s="19"/>
      <c r="BC1095" s="45"/>
      <c r="BD1095" s="45"/>
      <c r="BE1095" s="19"/>
      <c r="BF1095" s="19"/>
      <c r="BG1095" s="19"/>
      <c r="BH1095" s="19"/>
      <c r="BI1095" s="19"/>
      <c r="BJ1095" s="19"/>
      <c r="BK1095" s="19"/>
      <c r="BL1095" s="19"/>
      <c r="BM1095" s="19"/>
      <c r="BN1095" s="19"/>
      <c r="BO1095" s="19"/>
    </row>
    <row r="1096" spans="1:67" ht="15.75" customHeight="1" x14ac:dyDescent="0.25">
      <c r="A1096" s="233"/>
      <c r="B1096" s="234"/>
      <c r="C1096" s="234"/>
      <c r="D1096" s="17"/>
      <c r="E1096" s="17"/>
      <c r="F1096" s="235"/>
      <c r="G1096" s="235"/>
      <c r="H1096" s="235"/>
      <c r="I1096" s="235"/>
      <c r="J1096" s="235"/>
      <c r="K1096" s="235"/>
      <c r="L1096" s="34"/>
      <c r="M1096" s="236"/>
      <c r="N1096" s="236"/>
      <c r="O1096" s="237"/>
      <c r="P1096" s="238"/>
      <c r="Q1096" s="236"/>
      <c r="R1096" s="238"/>
      <c r="S1096" s="236"/>
      <c r="T1096" s="45"/>
      <c r="U1096" s="183"/>
      <c r="V1096" s="183"/>
      <c r="W1096" s="34"/>
      <c r="X1096" s="183"/>
      <c r="Y1096" s="19"/>
      <c r="Z1096" s="19"/>
      <c r="AA1096" s="19"/>
      <c r="AB1096" s="19"/>
      <c r="AC1096" s="19"/>
      <c r="AD1096" s="19"/>
      <c r="AE1096" s="19"/>
      <c r="AF1096" s="19"/>
      <c r="AG1096" s="19"/>
      <c r="AH1096" s="19"/>
      <c r="AI1096" s="19"/>
      <c r="AJ1096" s="19"/>
      <c r="AK1096" s="19"/>
      <c r="AL1096" s="45"/>
      <c r="AM1096" s="45"/>
      <c r="AN1096" s="185"/>
      <c r="AO1096" s="185"/>
      <c r="AP1096" s="185"/>
      <c r="AQ1096" s="185"/>
      <c r="AR1096" s="185"/>
      <c r="AS1096" s="185"/>
      <c r="AT1096" s="185"/>
      <c r="AU1096" s="185"/>
      <c r="AV1096" s="185"/>
      <c r="AW1096" s="186"/>
      <c r="AX1096" s="185"/>
      <c r="AY1096" s="185"/>
      <c r="AZ1096" s="186"/>
      <c r="BA1096" s="17"/>
      <c r="BB1096" s="19"/>
      <c r="BC1096" s="45"/>
      <c r="BD1096" s="45"/>
      <c r="BE1096" s="19"/>
      <c r="BF1096" s="19"/>
      <c r="BG1096" s="19"/>
      <c r="BH1096" s="19"/>
      <c r="BI1096" s="19"/>
      <c r="BJ1096" s="19"/>
      <c r="BK1096" s="19"/>
      <c r="BL1096" s="19"/>
      <c r="BM1096" s="19"/>
      <c r="BN1096" s="19"/>
      <c r="BO1096" s="19"/>
    </row>
    <row r="1097" spans="1:67" ht="15.75" customHeight="1" x14ac:dyDescent="0.25">
      <c r="A1097" s="233"/>
      <c r="B1097" s="234"/>
      <c r="C1097" s="234"/>
      <c r="D1097" s="17"/>
      <c r="E1097" s="17"/>
      <c r="F1097" s="235"/>
      <c r="G1097" s="235"/>
      <c r="H1097" s="235"/>
      <c r="I1097" s="235"/>
      <c r="J1097" s="235"/>
      <c r="K1097" s="235"/>
      <c r="L1097" s="34"/>
      <c r="M1097" s="236"/>
      <c r="N1097" s="236"/>
      <c r="O1097" s="237"/>
      <c r="P1097" s="238"/>
      <c r="Q1097" s="236"/>
      <c r="R1097" s="238"/>
      <c r="S1097" s="236"/>
      <c r="T1097" s="45"/>
      <c r="U1097" s="183"/>
      <c r="V1097" s="183"/>
      <c r="W1097" s="34"/>
      <c r="X1097" s="183"/>
      <c r="Y1097" s="19"/>
      <c r="Z1097" s="19"/>
      <c r="AA1097" s="19"/>
      <c r="AB1097" s="19"/>
      <c r="AC1097" s="19"/>
      <c r="AD1097" s="19"/>
      <c r="AE1097" s="19"/>
      <c r="AF1097" s="19"/>
      <c r="AG1097" s="19"/>
      <c r="AH1097" s="19"/>
      <c r="AI1097" s="19"/>
      <c r="AJ1097" s="19"/>
      <c r="AK1097" s="19"/>
      <c r="AL1097" s="45"/>
      <c r="AM1097" s="45"/>
      <c r="AN1097" s="185"/>
      <c r="AO1097" s="185"/>
      <c r="AP1097" s="185"/>
      <c r="AQ1097" s="185"/>
      <c r="AR1097" s="185"/>
      <c r="AS1097" s="185"/>
      <c r="AT1097" s="185"/>
      <c r="AU1097" s="185"/>
      <c r="AV1097" s="185"/>
      <c r="AW1097" s="186"/>
      <c r="AX1097" s="185"/>
      <c r="AY1097" s="185"/>
      <c r="AZ1097" s="186"/>
      <c r="BA1097" s="17"/>
      <c r="BB1097" s="19"/>
      <c r="BC1097" s="45"/>
      <c r="BD1097" s="45"/>
      <c r="BE1097" s="19"/>
      <c r="BF1097" s="19"/>
      <c r="BG1097" s="19"/>
      <c r="BH1097" s="19"/>
      <c r="BI1097" s="19"/>
      <c r="BJ1097" s="19"/>
      <c r="BK1097" s="19"/>
      <c r="BL1097" s="19"/>
      <c r="BM1097" s="19"/>
      <c r="BN1097" s="19"/>
      <c r="BO1097" s="19"/>
    </row>
    <row r="1098" spans="1:67" ht="15.75" customHeight="1" x14ac:dyDescent="0.25">
      <c r="A1098" s="233"/>
      <c r="B1098" s="234"/>
      <c r="C1098" s="234"/>
      <c r="D1098" s="17"/>
      <c r="E1098" s="17"/>
      <c r="F1098" s="235"/>
      <c r="G1098" s="235"/>
      <c r="H1098" s="235"/>
      <c r="I1098" s="235"/>
      <c r="J1098" s="235"/>
      <c r="K1098" s="235"/>
      <c r="L1098" s="34"/>
      <c r="M1098" s="236"/>
      <c r="N1098" s="236"/>
      <c r="O1098" s="237"/>
      <c r="P1098" s="238"/>
      <c r="Q1098" s="236"/>
      <c r="R1098" s="238"/>
      <c r="S1098" s="236"/>
      <c r="T1098" s="45"/>
      <c r="U1098" s="183"/>
      <c r="V1098" s="183"/>
      <c r="W1098" s="34"/>
      <c r="X1098" s="183"/>
      <c r="Y1098" s="19"/>
      <c r="Z1098" s="19"/>
      <c r="AA1098" s="19"/>
      <c r="AB1098" s="19"/>
      <c r="AC1098" s="19"/>
      <c r="AD1098" s="19"/>
      <c r="AE1098" s="19"/>
      <c r="AF1098" s="19"/>
      <c r="AG1098" s="19"/>
      <c r="AH1098" s="19"/>
      <c r="AI1098" s="19"/>
      <c r="AJ1098" s="19"/>
      <c r="AK1098" s="19"/>
      <c r="AL1098" s="45"/>
      <c r="AM1098" s="45"/>
      <c r="AN1098" s="185"/>
      <c r="AO1098" s="185"/>
      <c r="AP1098" s="185"/>
      <c r="AQ1098" s="185"/>
      <c r="AR1098" s="185"/>
      <c r="AS1098" s="185"/>
      <c r="AT1098" s="185"/>
      <c r="AU1098" s="185"/>
      <c r="AV1098" s="185"/>
      <c r="AW1098" s="186"/>
      <c r="AX1098" s="185"/>
      <c r="AY1098" s="185"/>
      <c r="AZ1098" s="186"/>
      <c r="BA1098" s="17"/>
      <c r="BB1098" s="19"/>
      <c r="BC1098" s="45"/>
      <c r="BD1098" s="45"/>
      <c r="BE1098" s="19"/>
      <c r="BF1098" s="19"/>
      <c r="BG1098" s="19"/>
      <c r="BH1098" s="19"/>
      <c r="BI1098" s="19"/>
      <c r="BJ1098" s="19"/>
      <c r="BK1098" s="19"/>
      <c r="BL1098" s="19"/>
      <c r="BM1098" s="19"/>
      <c r="BN1098" s="19"/>
      <c r="BO1098" s="19"/>
    </row>
    <row r="1099" spans="1:67" ht="15.75" customHeight="1" x14ac:dyDescent="0.25">
      <c r="A1099" s="233"/>
      <c r="B1099" s="234"/>
      <c r="C1099" s="234"/>
      <c r="D1099" s="17"/>
      <c r="E1099" s="17"/>
      <c r="F1099" s="235"/>
      <c r="G1099" s="235"/>
      <c r="H1099" s="235"/>
      <c r="I1099" s="235"/>
      <c r="J1099" s="235"/>
      <c r="K1099" s="235"/>
      <c r="L1099" s="34"/>
      <c r="M1099" s="236"/>
      <c r="N1099" s="236"/>
      <c r="O1099" s="237"/>
      <c r="P1099" s="238"/>
      <c r="Q1099" s="236"/>
      <c r="R1099" s="238"/>
      <c r="S1099" s="236"/>
      <c r="T1099" s="45"/>
      <c r="U1099" s="183"/>
      <c r="V1099" s="183"/>
      <c r="W1099" s="34"/>
      <c r="X1099" s="183"/>
      <c r="Y1099" s="19"/>
      <c r="Z1099" s="19"/>
      <c r="AA1099" s="19"/>
      <c r="AB1099" s="19"/>
      <c r="AC1099" s="19"/>
      <c r="AD1099" s="19"/>
      <c r="AE1099" s="19"/>
      <c r="AF1099" s="19"/>
      <c r="AG1099" s="19"/>
      <c r="AH1099" s="19"/>
      <c r="AI1099" s="19"/>
      <c r="AJ1099" s="19"/>
      <c r="AK1099" s="19"/>
      <c r="AL1099" s="45"/>
      <c r="AM1099" s="45"/>
      <c r="AN1099" s="185"/>
      <c r="AO1099" s="185"/>
      <c r="AP1099" s="185"/>
      <c r="AQ1099" s="185"/>
      <c r="AR1099" s="185"/>
      <c r="AS1099" s="185"/>
      <c r="AT1099" s="185"/>
      <c r="AU1099" s="185"/>
      <c r="AV1099" s="185"/>
      <c r="AW1099" s="186"/>
      <c r="AX1099" s="185"/>
      <c r="AY1099" s="185"/>
      <c r="AZ1099" s="186"/>
      <c r="BA1099" s="17"/>
      <c r="BB1099" s="19"/>
      <c r="BC1099" s="45"/>
      <c r="BD1099" s="45"/>
      <c r="BE1099" s="19"/>
      <c r="BF1099" s="19"/>
      <c r="BG1099" s="19"/>
      <c r="BH1099" s="19"/>
      <c r="BI1099" s="19"/>
      <c r="BJ1099" s="19"/>
      <c r="BK1099" s="19"/>
      <c r="BL1099" s="19"/>
      <c r="BM1099" s="19"/>
      <c r="BN1099" s="19"/>
      <c r="BO1099" s="19"/>
    </row>
    <row r="1100" spans="1:67" ht="15.75" customHeight="1" x14ac:dyDescent="0.25">
      <c r="A1100" s="233"/>
      <c r="B1100" s="234"/>
      <c r="C1100" s="234"/>
      <c r="D1100" s="17"/>
      <c r="E1100" s="17"/>
      <c r="F1100" s="235"/>
      <c r="G1100" s="235"/>
      <c r="H1100" s="235"/>
      <c r="I1100" s="235"/>
      <c r="J1100" s="235"/>
      <c r="K1100" s="235"/>
      <c r="L1100" s="34"/>
      <c r="M1100" s="236"/>
      <c r="N1100" s="236"/>
      <c r="O1100" s="237"/>
      <c r="P1100" s="238"/>
      <c r="Q1100" s="236"/>
      <c r="R1100" s="238"/>
      <c r="S1100" s="236"/>
      <c r="T1100" s="45"/>
      <c r="U1100" s="183"/>
      <c r="V1100" s="183"/>
      <c r="W1100" s="34"/>
      <c r="X1100" s="183"/>
      <c r="Y1100" s="19"/>
      <c r="Z1100" s="19"/>
      <c r="AA1100" s="19"/>
      <c r="AB1100" s="19"/>
      <c r="AC1100" s="19"/>
      <c r="AD1100" s="19"/>
      <c r="AE1100" s="19"/>
      <c r="AF1100" s="19"/>
      <c r="AG1100" s="19"/>
      <c r="AH1100" s="19"/>
      <c r="AI1100" s="19"/>
      <c r="AJ1100" s="19"/>
      <c r="AK1100" s="19"/>
      <c r="AL1100" s="45"/>
      <c r="AM1100" s="45"/>
      <c r="AN1100" s="185"/>
      <c r="AO1100" s="185"/>
      <c r="AP1100" s="185"/>
      <c r="AQ1100" s="185"/>
      <c r="AR1100" s="185"/>
      <c r="AS1100" s="185"/>
      <c r="AT1100" s="185"/>
      <c r="AU1100" s="185"/>
      <c r="AV1100" s="185"/>
      <c r="AW1100" s="186"/>
      <c r="AX1100" s="185"/>
      <c r="AY1100" s="185"/>
      <c r="AZ1100" s="186"/>
      <c r="BA1100" s="17"/>
      <c r="BB1100" s="19"/>
      <c r="BC1100" s="45"/>
      <c r="BD1100" s="45"/>
      <c r="BE1100" s="19"/>
      <c r="BF1100" s="19"/>
      <c r="BG1100" s="19"/>
      <c r="BH1100" s="19"/>
      <c r="BI1100" s="19"/>
      <c r="BJ1100" s="19"/>
      <c r="BK1100" s="19"/>
      <c r="BL1100" s="19"/>
      <c r="BM1100" s="19"/>
      <c r="BN1100" s="19"/>
      <c r="BO1100" s="19"/>
    </row>
    <row r="1101" spans="1:67" ht="15.75" customHeight="1" x14ac:dyDescent="0.25">
      <c r="A1101" s="233"/>
      <c r="B1101" s="234"/>
      <c r="C1101" s="234"/>
      <c r="D1101" s="17"/>
      <c r="E1101" s="17"/>
      <c r="F1101" s="235"/>
      <c r="G1101" s="235"/>
      <c r="H1101" s="235"/>
      <c r="I1101" s="235"/>
      <c r="J1101" s="235"/>
      <c r="K1101" s="235"/>
      <c r="L1101" s="34"/>
      <c r="M1101" s="236"/>
      <c r="N1101" s="236"/>
      <c r="O1101" s="237"/>
      <c r="P1101" s="238"/>
      <c r="Q1101" s="236"/>
      <c r="R1101" s="238"/>
      <c r="S1101" s="236"/>
      <c r="T1101" s="45"/>
      <c r="U1101" s="183"/>
      <c r="V1101" s="183"/>
      <c r="W1101" s="34"/>
      <c r="X1101" s="183"/>
      <c r="Y1101" s="19"/>
      <c r="Z1101" s="19"/>
      <c r="AA1101" s="19"/>
      <c r="AB1101" s="19"/>
      <c r="AC1101" s="19"/>
      <c r="AD1101" s="19"/>
      <c r="AE1101" s="19"/>
      <c r="AF1101" s="19"/>
      <c r="AG1101" s="19"/>
      <c r="AH1101" s="19"/>
      <c r="AI1101" s="19"/>
      <c r="AJ1101" s="19"/>
      <c r="AK1101" s="19"/>
      <c r="AL1101" s="45"/>
      <c r="AM1101" s="45"/>
      <c r="AN1101" s="185"/>
      <c r="AO1101" s="185"/>
      <c r="AP1101" s="185"/>
      <c r="AQ1101" s="185"/>
      <c r="AR1101" s="185"/>
      <c r="AS1101" s="185"/>
      <c r="AT1101" s="185"/>
      <c r="AU1101" s="185"/>
      <c r="AV1101" s="185"/>
      <c r="AW1101" s="186"/>
      <c r="AX1101" s="185"/>
      <c r="AY1101" s="185"/>
      <c r="AZ1101" s="186"/>
      <c r="BA1101" s="17"/>
      <c r="BB1101" s="19"/>
      <c r="BC1101" s="45"/>
      <c r="BD1101" s="45"/>
      <c r="BE1101" s="19"/>
      <c r="BF1101" s="19"/>
      <c r="BG1101" s="19"/>
      <c r="BH1101" s="19"/>
      <c r="BI1101" s="19"/>
      <c r="BJ1101" s="19"/>
      <c r="BK1101" s="19"/>
      <c r="BL1101" s="19"/>
      <c r="BM1101" s="19"/>
      <c r="BN1101" s="19"/>
      <c r="BO1101" s="19"/>
    </row>
    <row r="1102" spans="1:67" ht="15.75" customHeight="1" x14ac:dyDescent="0.25">
      <c r="A1102" s="233"/>
      <c r="B1102" s="234"/>
      <c r="C1102" s="234"/>
      <c r="D1102" s="17"/>
      <c r="E1102" s="17"/>
      <c r="F1102" s="235"/>
      <c r="G1102" s="235"/>
      <c r="H1102" s="235"/>
      <c r="I1102" s="235"/>
      <c r="J1102" s="235"/>
      <c r="K1102" s="235"/>
      <c r="L1102" s="34"/>
      <c r="M1102" s="236"/>
      <c r="N1102" s="236"/>
      <c r="O1102" s="237"/>
      <c r="P1102" s="238"/>
      <c r="Q1102" s="236"/>
      <c r="R1102" s="238"/>
      <c r="S1102" s="236"/>
      <c r="T1102" s="45"/>
      <c r="U1102" s="183"/>
      <c r="V1102" s="183"/>
      <c r="W1102" s="34"/>
      <c r="X1102" s="183"/>
      <c r="Y1102" s="19"/>
      <c r="Z1102" s="19"/>
      <c r="AA1102" s="19"/>
      <c r="AB1102" s="19"/>
      <c r="AC1102" s="19"/>
      <c r="AD1102" s="19"/>
      <c r="AE1102" s="19"/>
      <c r="AF1102" s="19"/>
      <c r="AG1102" s="19"/>
      <c r="AH1102" s="19"/>
      <c r="AI1102" s="19"/>
      <c r="AJ1102" s="19"/>
      <c r="AK1102" s="19"/>
      <c r="AL1102" s="45"/>
      <c r="AM1102" s="45"/>
      <c r="AN1102" s="185"/>
      <c r="AO1102" s="185"/>
      <c r="AP1102" s="185"/>
      <c r="AQ1102" s="185"/>
      <c r="AR1102" s="185"/>
      <c r="AS1102" s="185"/>
      <c r="AT1102" s="185"/>
      <c r="AU1102" s="185"/>
      <c r="AV1102" s="185"/>
      <c r="AW1102" s="186"/>
      <c r="AX1102" s="185"/>
      <c r="AY1102" s="185"/>
      <c r="AZ1102" s="186"/>
      <c r="BA1102" s="17"/>
      <c r="BB1102" s="19"/>
      <c r="BC1102" s="45"/>
      <c r="BD1102" s="45"/>
      <c r="BE1102" s="19"/>
      <c r="BF1102" s="19"/>
      <c r="BG1102" s="19"/>
      <c r="BH1102" s="19"/>
      <c r="BI1102" s="19"/>
      <c r="BJ1102" s="19"/>
      <c r="BK1102" s="19"/>
      <c r="BL1102" s="19"/>
      <c r="BM1102" s="19"/>
      <c r="BN1102" s="19"/>
      <c r="BO1102" s="19"/>
    </row>
    <row r="1103" spans="1:67" ht="15.75" customHeight="1" x14ac:dyDescent="0.25">
      <c r="A1103" s="233"/>
      <c r="B1103" s="234"/>
      <c r="C1103" s="234"/>
      <c r="D1103" s="17"/>
      <c r="E1103" s="17"/>
      <c r="F1103" s="235"/>
      <c r="G1103" s="235"/>
      <c r="H1103" s="235"/>
      <c r="I1103" s="235"/>
      <c r="J1103" s="235"/>
      <c r="K1103" s="235"/>
      <c r="L1103" s="34"/>
      <c r="M1103" s="236"/>
      <c r="N1103" s="236"/>
      <c r="O1103" s="237"/>
      <c r="P1103" s="238"/>
      <c r="Q1103" s="236"/>
      <c r="R1103" s="238"/>
      <c r="S1103" s="236"/>
      <c r="T1103" s="45"/>
      <c r="U1103" s="183"/>
      <c r="V1103" s="183"/>
      <c r="W1103" s="34"/>
      <c r="X1103" s="183"/>
      <c r="Y1103" s="19"/>
      <c r="Z1103" s="19"/>
      <c r="AA1103" s="19"/>
      <c r="AB1103" s="19"/>
      <c r="AC1103" s="19"/>
      <c r="AD1103" s="19"/>
      <c r="AE1103" s="19"/>
      <c r="AF1103" s="19"/>
      <c r="AG1103" s="19"/>
      <c r="AH1103" s="19"/>
      <c r="AI1103" s="19"/>
      <c r="AJ1103" s="19"/>
      <c r="AK1103" s="19"/>
      <c r="AL1103" s="45"/>
      <c r="AM1103" s="45"/>
      <c r="AN1103" s="185"/>
      <c r="AO1103" s="185"/>
      <c r="AP1103" s="185"/>
      <c r="AQ1103" s="185"/>
      <c r="AR1103" s="185"/>
      <c r="AS1103" s="185"/>
      <c r="AT1103" s="185"/>
      <c r="AU1103" s="185"/>
      <c r="AV1103" s="185"/>
      <c r="AW1103" s="186"/>
      <c r="AX1103" s="185"/>
      <c r="AY1103" s="185"/>
      <c r="AZ1103" s="186"/>
      <c r="BA1103" s="17"/>
      <c r="BB1103" s="19"/>
      <c r="BC1103" s="45"/>
      <c r="BD1103" s="45"/>
      <c r="BE1103" s="19"/>
      <c r="BF1103" s="19"/>
      <c r="BG1103" s="19"/>
      <c r="BH1103" s="19"/>
      <c r="BI1103" s="19"/>
      <c r="BJ1103" s="19"/>
      <c r="BK1103" s="19"/>
      <c r="BL1103" s="19"/>
      <c r="BM1103" s="19"/>
      <c r="BN1103" s="19"/>
      <c r="BO1103" s="19"/>
    </row>
    <row r="1104" spans="1:67" ht="15.75" customHeight="1" x14ac:dyDescent="0.25">
      <c r="A1104" s="233"/>
      <c r="B1104" s="234"/>
      <c r="C1104" s="234"/>
      <c r="D1104" s="17"/>
      <c r="E1104" s="17"/>
      <c r="F1104" s="235"/>
      <c r="G1104" s="235"/>
      <c r="H1104" s="235"/>
      <c r="I1104" s="235"/>
      <c r="J1104" s="235"/>
      <c r="K1104" s="235"/>
      <c r="L1104" s="34"/>
      <c r="M1104" s="236"/>
      <c r="N1104" s="236"/>
      <c r="O1104" s="237"/>
      <c r="P1104" s="238"/>
      <c r="Q1104" s="236"/>
      <c r="R1104" s="238"/>
      <c r="S1104" s="236"/>
      <c r="T1104" s="45"/>
      <c r="U1104" s="183"/>
      <c r="V1104" s="183"/>
      <c r="W1104" s="34"/>
      <c r="X1104" s="183"/>
      <c r="Y1104" s="19"/>
      <c r="Z1104" s="19"/>
      <c r="AA1104" s="19"/>
      <c r="AB1104" s="19"/>
      <c r="AC1104" s="19"/>
      <c r="AD1104" s="19"/>
      <c r="AE1104" s="19"/>
      <c r="AF1104" s="19"/>
      <c r="AG1104" s="19"/>
      <c r="AH1104" s="19"/>
      <c r="AI1104" s="19"/>
      <c r="AJ1104" s="19"/>
      <c r="AK1104" s="19"/>
      <c r="AL1104" s="45"/>
      <c r="AM1104" s="45"/>
      <c r="AN1104" s="185"/>
      <c r="AO1104" s="185"/>
      <c r="AP1104" s="185"/>
      <c r="AQ1104" s="185"/>
      <c r="AR1104" s="185"/>
      <c r="AS1104" s="185"/>
      <c r="AT1104" s="185"/>
      <c r="AU1104" s="185"/>
      <c r="AV1104" s="185"/>
      <c r="AW1104" s="186"/>
      <c r="AX1104" s="185"/>
      <c r="AY1104" s="185"/>
      <c r="AZ1104" s="186"/>
      <c r="BA1104" s="17"/>
      <c r="BB1104" s="19"/>
      <c r="BC1104" s="45"/>
      <c r="BD1104" s="45"/>
      <c r="BE1104" s="19"/>
      <c r="BF1104" s="19"/>
      <c r="BG1104" s="19"/>
      <c r="BH1104" s="19"/>
      <c r="BI1104" s="19"/>
      <c r="BJ1104" s="19"/>
      <c r="BK1104" s="19"/>
      <c r="BL1104" s="19"/>
      <c r="BM1104" s="19"/>
      <c r="BN1104" s="19"/>
      <c r="BO1104" s="19"/>
    </row>
    <row r="1105" spans="1:67" ht="15.75" customHeight="1" x14ac:dyDescent="0.25">
      <c r="A1105" s="233"/>
      <c r="B1105" s="234"/>
      <c r="C1105" s="234"/>
      <c r="D1105" s="17"/>
      <c r="E1105" s="17"/>
      <c r="F1105" s="235"/>
      <c r="G1105" s="235"/>
      <c r="H1105" s="235"/>
      <c r="I1105" s="235"/>
      <c r="J1105" s="235"/>
      <c r="K1105" s="235"/>
      <c r="L1105" s="34"/>
      <c r="M1105" s="236"/>
      <c r="N1105" s="236"/>
      <c r="O1105" s="237"/>
      <c r="P1105" s="238"/>
      <c r="Q1105" s="236"/>
      <c r="R1105" s="238"/>
      <c r="S1105" s="236"/>
      <c r="T1105" s="45"/>
      <c r="U1105" s="183"/>
      <c r="V1105" s="183"/>
      <c r="W1105" s="34"/>
      <c r="X1105" s="183"/>
      <c r="Y1105" s="19"/>
      <c r="Z1105" s="19"/>
      <c r="AA1105" s="19"/>
      <c r="AB1105" s="19"/>
      <c r="AC1105" s="19"/>
      <c r="AD1105" s="19"/>
      <c r="AE1105" s="19"/>
      <c r="AF1105" s="19"/>
      <c r="AG1105" s="19"/>
      <c r="AH1105" s="19"/>
      <c r="AI1105" s="19"/>
      <c r="AJ1105" s="19"/>
      <c r="AK1105" s="19"/>
      <c r="AL1105" s="45"/>
      <c r="AM1105" s="45"/>
      <c r="AN1105" s="185"/>
      <c r="AO1105" s="185"/>
      <c r="AP1105" s="185"/>
      <c r="AQ1105" s="185"/>
      <c r="AR1105" s="185"/>
      <c r="AS1105" s="185"/>
      <c r="AT1105" s="185"/>
      <c r="AU1105" s="185"/>
      <c r="AV1105" s="185"/>
      <c r="AW1105" s="186"/>
      <c r="AX1105" s="185"/>
      <c r="AY1105" s="185"/>
      <c r="AZ1105" s="186"/>
      <c r="BA1105" s="17"/>
      <c r="BB1105" s="19"/>
      <c r="BC1105" s="45"/>
      <c r="BD1105" s="45"/>
      <c r="BE1105" s="19"/>
      <c r="BF1105" s="19"/>
      <c r="BG1105" s="19"/>
      <c r="BH1105" s="19"/>
      <c r="BI1105" s="19"/>
      <c r="BJ1105" s="19"/>
      <c r="BK1105" s="19"/>
      <c r="BL1105" s="19"/>
      <c r="BM1105" s="19"/>
      <c r="BN1105" s="19"/>
      <c r="BO1105" s="19"/>
    </row>
    <row r="1106" spans="1:67" ht="15.75" customHeight="1" x14ac:dyDescent="0.25">
      <c r="A1106" s="233"/>
      <c r="B1106" s="234"/>
      <c r="C1106" s="234"/>
      <c r="D1106" s="17"/>
      <c r="E1106" s="17"/>
      <c r="F1106" s="235"/>
      <c r="G1106" s="235"/>
      <c r="H1106" s="235"/>
      <c r="I1106" s="235"/>
      <c r="J1106" s="235"/>
      <c r="K1106" s="235"/>
      <c r="L1106" s="34"/>
      <c r="M1106" s="236"/>
      <c r="N1106" s="236"/>
      <c r="O1106" s="237"/>
      <c r="P1106" s="238"/>
      <c r="Q1106" s="236"/>
      <c r="R1106" s="238"/>
      <c r="S1106" s="236"/>
      <c r="T1106" s="45"/>
      <c r="U1106" s="183"/>
      <c r="V1106" s="183"/>
      <c r="W1106" s="34"/>
      <c r="X1106" s="183"/>
      <c r="Y1106" s="19"/>
      <c r="Z1106" s="19"/>
      <c r="AA1106" s="19"/>
      <c r="AB1106" s="19"/>
      <c r="AC1106" s="19"/>
      <c r="AD1106" s="19"/>
      <c r="AE1106" s="19"/>
      <c r="AF1106" s="19"/>
      <c r="AG1106" s="19"/>
      <c r="AH1106" s="19"/>
      <c r="AI1106" s="19"/>
      <c r="AJ1106" s="19"/>
      <c r="AK1106" s="19"/>
      <c r="AL1106" s="45"/>
      <c r="AM1106" s="45"/>
      <c r="AN1106" s="185"/>
      <c r="AO1106" s="185"/>
      <c r="AP1106" s="185"/>
      <c r="AQ1106" s="185"/>
      <c r="AR1106" s="185"/>
      <c r="AS1106" s="185"/>
      <c r="AT1106" s="185"/>
      <c r="AU1106" s="185"/>
      <c r="AV1106" s="185"/>
      <c r="AW1106" s="186"/>
      <c r="AX1106" s="185"/>
      <c r="AY1106" s="185"/>
      <c r="AZ1106" s="186"/>
      <c r="BA1106" s="17"/>
      <c r="BB1106" s="19"/>
      <c r="BC1106" s="45"/>
      <c r="BD1106" s="45"/>
      <c r="BE1106" s="19"/>
      <c r="BF1106" s="19"/>
      <c r="BG1106" s="19"/>
      <c r="BH1106" s="19"/>
      <c r="BI1106" s="19"/>
      <c r="BJ1106" s="19"/>
      <c r="BK1106" s="19"/>
      <c r="BL1106" s="19"/>
      <c r="BM1106" s="19"/>
      <c r="BN1106" s="19"/>
      <c r="BO1106" s="19"/>
    </row>
    <row r="1107" spans="1:67" ht="15.75" customHeight="1" x14ac:dyDescent="0.25">
      <c r="A1107" s="233"/>
      <c r="B1107" s="234"/>
      <c r="C1107" s="234"/>
      <c r="D1107" s="17"/>
      <c r="E1107" s="17"/>
      <c r="F1107" s="235"/>
      <c r="G1107" s="235"/>
      <c r="H1107" s="235"/>
      <c r="I1107" s="235"/>
      <c r="J1107" s="235"/>
      <c r="K1107" s="235"/>
      <c r="L1107" s="34"/>
      <c r="M1107" s="236"/>
      <c r="N1107" s="236"/>
      <c r="O1107" s="237"/>
      <c r="P1107" s="238"/>
      <c r="Q1107" s="236"/>
      <c r="R1107" s="238"/>
      <c r="S1107" s="236"/>
      <c r="T1107" s="45"/>
      <c r="U1107" s="183"/>
      <c r="V1107" s="183"/>
      <c r="W1107" s="34"/>
      <c r="X1107" s="183"/>
      <c r="Y1107" s="19"/>
      <c r="Z1107" s="19"/>
      <c r="AA1107" s="19"/>
      <c r="AB1107" s="19"/>
      <c r="AC1107" s="19"/>
      <c r="AD1107" s="19"/>
      <c r="AE1107" s="19"/>
      <c r="AF1107" s="19"/>
      <c r="AG1107" s="19"/>
      <c r="AH1107" s="19"/>
      <c r="AI1107" s="19"/>
      <c r="AJ1107" s="19"/>
      <c r="AK1107" s="19"/>
      <c r="AL1107" s="45"/>
      <c r="AM1107" s="45"/>
      <c r="AN1107" s="185"/>
      <c r="AO1107" s="185"/>
      <c r="AP1107" s="185"/>
      <c r="AQ1107" s="185"/>
      <c r="AR1107" s="185"/>
      <c r="AS1107" s="185"/>
      <c r="AT1107" s="185"/>
      <c r="AU1107" s="185"/>
      <c r="AV1107" s="185"/>
      <c r="AW1107" s="186"/>
      <c r="AX1107" s="185"/>
      <c r="AY1107" s="185"/>
      <c r="AZ1107" s="186"/>
      <c r="BA1107" s="17"/>
      <c r="BB1107" s="19"/>
      <c r="BC1107" s="45"/>
      <c r="BD1107" s="45"/>
      <c r="BE1107" s="19"/>
      <c r="BF1107" s="19"/>
      <c r="BG1107" s="19"/>
      <c r="BH1107" s="19"/>
      <c r="BI1107" s="19"/>
      <c r="BJ1107" s="19"/>
      <c r="BK1107" s="19"/>
      <c r="BL1107" s="19"/>
      <c r="BM1107" s="19"/>
      <c r="BN1107" s="19"/>
      <c r="BO1107" s="19"/>
    </row>
    <row r="1108" spans="1:67" ht="15.75" customHeight="1" x14ac:dyDescent="0.25">
      <c r="A1108" s="233"/>
      <c r="B1108" s="234"/>
      <c r="C1108" s="234"/>
      <c r="D1108" s="17"/>
      <c r="E1108" s="17"/>
      <c r="F1108" s="235"/>
      <c r="G1108" s="235"/>
      <c r="H1108" s="235"/>
      <c r="I1108" s="235"/>
      <c r="J1108" s="235"/>
      <c r="K1108" s="235"/>
      <c r="L1108" s="34"/>
      <c r="M1108" s="236"/>
      <c r="N1108" s="236"/>
      <c r="O1108" s="237"/>
      <c r="P1108" s="238"/>
      <c r="Q1108" s="236"/>
      <c r="R1108" s="238"/>
      <c r="S1108" s="236"/>
      <c r="T1108" s="45"/>
      <c r="U1108" s="183"/>
      <c r="V1108" s="183"/>
      <c r="W1108" s="34"/>
      <c r="X1108" s="183"/>
      <c r="Y1108" s="19"/>
      <c r="Z1108" s="19"/>
      <c r="AA1108" s="19"/>
      <c r="AB1108" s="19"/>
      <c r="AC1108" s="19"/>
      <c r="AD1108" s="19"/>
      <c r="AE1108" s="19"/>
      <c r="AF1108" s="19"/>
      <c r="AG1108" s="19"/>
      <c r="AH1108" s="19"/>
      <c r="AI1108" s="19"/>
      <c r="AJ1108" s="19"/>
      <c r="AK1108" s="19"/>
      <c r="AL1108" s="45"/>
      <c r="AM1108" s="45"/>
      <c r="AN1108" s="185"/>
      <c r="AO1108" s="185"/>
      <c r="AP1108" s="185"/>
      <c r="AQ1108" s="185"/>
      <c r="AR1108" s="185"/>
      <c r="AS1108" s="185"/>
      <c r="AT1108" s="185"/>
      <c r="AU1108" s="185"/>
      <c r="AV1108" s="185"/>
      <c r="AW1108" s="186"/>
      <c r="AX1108" s="185"/>
      <c r="AY1108" s="185"/>
      <c r="AZ1108" s="186"/>
      <c r="BA1108" s="17"/>
      <c r="BB1108" s="19"/>
      <c r="BC1108" s="45"/>
      <c r="BD1108" s="45"/>
      <c r="BE1108" s="19"/>
      <c r="BF1108" s="19"/>
      <c r="BG1108" s="19"/>
      <c r="BH1108" s="19"/>
      <c r="BI1108" s="19"/>
      <c r="BJ1108" s="19"/>
      <c r="BK1108" s="19"/>
      <c r="BL1108" s="19"/>
      <c r="BM1108" s="19"/>
      <c r="BN1108" s="19"/>
      <c r="BO1108" s="19"/>
    </row>
    <row r="1109" spans="1:67" ht="15.75" customHeight="1" x14ac:dyDescent="0.25">
      <c r="A1109" s="233"/>
      <c r="B1109" s="234"/>
      <c r="C1109" s="234"/>
      <c r="D1109" s="17"/>
      <c r="E1109" s="17"/>
      <c r="F1109" s="235"/>
      <c r="G1109" s="235"/>
      <c r="H1109" s="235"/>
      <c r="I1109" s="235"/>
      <c r="J1109" s="235"/>
      <c r="K1109" s="235"/>
      <c r="L1109" s="34"/>
      <c r="M1109" s="236"/>
      <c r="N1109" s="236"/>
      <c r="O1109" s="237"/>
      <c r="P1109" s="238"/>
      <c r="Q1109" s="236"/>
      <c r="R1109" s="238"/>
      <c r="S1109" s="236"/>
      <c r="T1109" s="45"/>
      <c r="U1109" s="183"/>
      <c r="V1109" s="183"/>
      <c r="W1109" s="34"/>
      <c r="X1109" s="183"/>
      <c r="Y1109" s="19"/>
      <c r="Z1109" s="19"/>
      <c r="AA1109" s="19"/>
      <c r="AB1109" s="19"/>
      <c r="AC1109" s="19"/>
      <c r="AD1109" s="19"/>
      <c r="AE1109" s="19"/>
      <c r="AF1109" s="19"/>
      <c r="AG1109" s="19"/>
      <c r="AH1109" s="19"/>
      <c r="AI1109" s="19"/>
      <c r="AJ1109" s="19"/>
      <c r="AK1109" s="19"/>
      <c r="AL1109" s="45"/>
      <c r="AM1109" s="45"/>
      <c r="AN1109" s="185"/>
      <c r="AO1109" s="185"/>
      <c r="AP1109" s="185"/>
      <c r="AQ1109" s="185"/>
      <c r="AR1109" s="185"/>
      <c r="AS1109" s="185"/>
      <c r="AT1109" s="185"/>
      <c r="AU1109" s="185"/>
      <c r="AV1109" s="185"/>
      <c r="AW1109" s="186"/>
      <c r="AX1109" s="185"/>
      <c r="AY1109" s="185"/>
      <c r="AZ1109" s="186"/>
      <c r="BA1109" s="17"/>
      <c r="BB1109" s="19"/>
      <c r="BC1109" s="45"/>
      <c r="BD1109" s="45"/>
      <c r="BE1109" s="19"/>
      <c r="BF1109" s="19"/>
      <c r="BG1109" s="19"/>
      <c r="BH1109" s="19"/>
      <c r="BI1109" s="19"/>
      <c r="BJ1109" s="19"/>
      <c r="BK1109" s="19"/>
      <c r="BL1109" s="19"/>
      <c r="BM1109" s="19"/>
      <c r="BN1109" s="19"/>
      <c r="BO1109" s="19"/>
    </row>
    <row r="1110" spans="1:67" ht="15.75" customHeight="1" x14ac:dyDescent="0.25">
      <c r="A1110" s="233"/>
      <c r="B1110" s="234"/>
      <c r="C1110" s="234"/>
      <c r="D1110" s="17"/>
      <c r="E1110" s="17"/>
      <c r="F1110" s="235"/>
      <c r="G1110" s="235"/>
      <c r="H1110" s="235"/>
      <c r="I1110" s="235"/>
      <c r="J1110" s="235"/>
      <c r="K1110" s="235"/>
      <c r="L1110" s="34"/>
      <c r="M1110" s="236"/>
      <c r="N1110" s="236"/>
      <c r="O1110" s="237"/>
      <c r="P1110" s="238"/>
      <c r="Q1110" s="236"/>
      <c r="R1110" s="238"/>
      <c r="S1110" s="236"/>
      <c r="T1110" s="45"/>
      <c r="U1110" s="183"/>
      <c r="V1110" s="183"/>
      <c r="W1110" s="34"/>
      <c r="X1110" s="183"/>
      <c r="Y1110" s="19"/>
      <c r="Z1110" s="19"/>
      <c r="AA1110" s="19"/>
      <c r="AB1110" s="19"/>
      <c r="AC1110" s="19"/>
      <c r="AD1110" s="19"/>
      <c r="AE1110" s="19"/>
      <c r="AF1110" s="19"/>
      <c r="AG1110" s="19"/>
      <c r="AH1110" s="19"/>
      <c r="AI1110" s="19"/>
      <c r="AJ1110" s="19"/>
      <c r="AK1110" s="19"/>
      <c r="AL1110" s="45"/>
      <c r="AM1110" s="45"/>
      <c r="AN1110" s="185"/>
      <c r="AO1110" s="185"/>
      <c r="AP1110" s="185"/>
      <c r="AQ1110" s="185"/>
      <c r="AR1110" s="185"/>
      <c r="AS1110" s="185"/>
      <c r="AT1110" s="185"/>
      <c r="AU1110" s="185"/>
      <c r="AV1110" s="185"/>
      <c r="AW1110" s="186"/>
      <c r="AX1110" s="185"/>
      <c r="AY1110" s="185"/>
      <c r="AZ1110" s="186"/>
      <c r="BA1110" s="17"/>
      <c r="BB1110" s="19"/>
      <c r="BC1110" s="45"/>
      <c r="BD1110" s="45"/>
      <c r="BE1110" s="19"/>
      <c r="BF1110" s="19"/>
      <c r="BG1110" s="19"/>
      <c r="BH1110" s="19"/>
      <c r="BI1110" s="19"/>
      <c r="BJ1110" s="19"/>
      <c r="BK1110" s="19"/>
      <c r="BL1110" s="19"/>
      <c r="BM1110" s="19"/>
      <c r="BN1110" s="19"/>
      <c r="BO1110" s="19"/>
    </row>
    <row r="1111" spans="1:67" ht="15.75" customHeight="1" x14ac:dyDescent="0.25">
      <c r="A1111" s="233"/>
      <c r="B1111" s="234"/>
      <c r="C1111" s="234"/>
      <c r="D1111" s="17"/>
      <c r="E1111" s="17"/>
      <c r="F1111" s="235"/>
      <c r="G1111" s="235"/>
      <c r="H1111" s="235"/>
      <c r="I1111" s="235"/>
      <c r="J1111" s="235"/>
      <c r="K1111" s="235"/>
      <c r="L1111" s="34"/>
      <c r="M1111" s="236"/>
      <c r="N1111" s="236"/>
      <c r="O1111" s="237"/>
      <c r="P1111" s="238"/>
      <c r="Q1111" s="236"/>
      <c r="R1111" s="238"/>
      <c r="S1111" s="236"/>
      <c r="T1111" s="45"/>
      <c r="U1111" s="183"/>
      <c r="V1111" s="183"/>
      <c r="W1111" s="34"/>
      <c r="X1111" s="183"/>
      <c r="Y1111" s="19"/>
      <c r="Z1111" s="19"/>
      <c r="AA1111" s="19"/>
      <c r="AB1111" s="19"/>
      <c r="AC1111" s="19"/>
      <c r="AD1111" s="19"/>
      <c r="AE1111" s="19"/>
      <c r="AF1111" s="19"/>
      <c r="AG1111" s="19"/>
      <c r="AH1111" s="19"/>
      <c r="AI1111" s="19"/>
      <c r="AJ1111" s="19"/>
      <c r="AK1111" s="19"/>
      <c r="AL1111" s="45"/>
      <c r="AM1111" s="45"/>
      <c r="AN1111" s="185"/>
      <c r="AO1111" s="185"/>
      <c r="AP1111" s="185"/>
      <c r="AQ1111" s="185"/>
      <c r="AR1111" s="185"/>
      <c r="AS1111" s="185"/>
      <c r="AT1111" s="185"/>
      <c r="AU1111" s="185"/>
      <c r="AV1111" s="185"/>
      <c r="AW1111" s="186"/>
      <c r="AX1111" s="185"/>
      <c r="AY1111" s="185"/>
      <c r="AZ1111" s="186"/>
      <c r="BA1111" s="17"/>
      <c r="BB1111" s="19"/>
      <c r="BC1111" s="45"/>
      <c r="BD1111" s="45"/>
      <c r="BE1111" s="19"/>
      <c r="BF1111" s="19"/>
      <c r="BG1111" s="19"/>
      <c r="BH1111" s="19"/>
      <c r="BI1111" s="19"/>
      <c r="BJ1111" s="19"/>
      <c r="BK1111" s="19"/>
      <c r="BL1111" s="19"/>
      <c r="BM1111" s="19"/>
      <c r="BN1111" s="19"/>
      <c r="BO1111" s="19"/>
    </row>
    <row r="1112" spans="1:67" ht="15.75" customHeight="1" x14ac:dyDescent="0.25">
      <c r="A1112" s="233"/>
      <c r="B1112" s="234"/>
      <c r="C1112" s="234"/>
      <c r="D1112" s="17"/>
      <c r="E1112" s="17"/>
      <c r="F1112" s="235"/>
      <c r="G1112" s="235"/>
      <c r="H1112" s="235"/>
      <c r="I1112" s="235"/>
      <c r="J1112" s="235"/>
      <c r="K1112" s="235"/>
      <c r="L1112" s="34"/>
      <c r="M1112" s="236"/>
      <c r="N1112" s="236"/>
      <c r="O1112" s="237"/>
      <c r="P1112" s="238"/>
      <c r="Q1112" s="236"/>
      <c r="R1112" s="238"/>
      <c r="S1112" s="236"/>
      <c r="T1112" s="45"/>
      <c r="U1112" s="183"/>
      <c r="V1112" s="183"/>
      <c r="W1112" s="34"/>
      <c r="X1112" s="183"/>
      <c r="Y1112" s="19"/>
      <c r="Z1112" s="19"/>
      <c r="AA1112" s="19"/>
      <c r="AB1112" s="19"/>
      <c r="AC1112" s="19"/>
      <c r="AD1112" s="19"/>
      <c r="AE1112" s="19"/>
      <c r="AF1112" s="19"/>
      <c r="AG1112" s="19"/>
      <c r="AH1112" s="19"/>
      <c r="AI1112" s="19"/>
      <c r="AJ1112" s="19"/>
      <c r="AK1112" s="19"/>
      <c r="AL1112" s="45"/>
      <c r="AM1112" s="45"/>
      <c r="AN1112" s="185"/>
      <c r="AO1112" s="185"/>
      <c r="AP1112" s="185"/>
      <c r="AQ1112" s="185"/>
      <c r="AR1112" s="185"/>
      <c r="AS1112" s="185"/>
      <c r="AT1112" s="185"/>
      <c r="AU1112" s="185"/>
      <c r="AV1112" s="185"/>
      <c r="AW1112" s="186"/>
      <c r="AX1112" s="185"/>
      <c r="AY1112" s="185"/>
      <c r="AZ1112" s="186"/>
      <c r="BA1112" s="17"/>
      <c r="BB1112" s="19"/>
      <c r="BC1112" s="45"/>
      <c r="BD1112" s="45"/>
      <c r="BE1112" s="19"/>
      <c r="BF1112" s="19"/>
      <c r="BG1112" s="19"/>
      <c r="BH1112" s="19"/>
      <c r="BI1112" s="19"/>
      <c r="BJ1112" s="19"/>
      <c r="BK1112" s="19"/>
      <c r="BL1112" s="19"/>
      <c r="BM1112" s="19"/>
      <c r="BN1112" s="19"/>
      <c r="BO1112" s="19"/>
    </row>
    <row r="1113" spans="1:67" ht="15.75" customHeight="1" x14ac:dyDescent="0.25">
      <c r="A1113" s="233"/>
      <c r="B1113" s="234"/>
      <c r="C1113" s="234"/>
      <c r="D1113" s="17"/>
      <c r="E1113" s="17"/>
      <c r="F1113" s="235"/>
      <c r="G1113" s="235"/>
      <c r="H1113" s="235"/>
      <c r="I1113" s="235"/>
      <c r="J1113" s="235"/>
      <c r="K1113" s="235"/>
      <c r="L1113" s="34"/>
      <c r="M1113" s="236"/>
      <c r="N1113" s="236"/>
      <c r="O1113" s="237"/>
      <c r="P1113" s="238"/>
      <c r="Q1113" s="236"/>
      <c r="R1113" s="238"/>
      <c r="S1113" s="236"/>
      <c r="T1113" s="45"/>
      <c r="U1113" s="183"/>
      <c r="V1113" s="183"/>
      <c r="W1113" s="34"/>
      <c r="X1113" s="183"/>
      <c r="Y1113" s="19"/>
      <c r="Z1113" s="19"/>
      <c r="AA1113" s="19"/>
      <c r="AB1113" s="19"/>
      <c r="AC1113" s="19"/>
      <c r="AD1113" s="19"/>
      <c r="AE1113" s="19"/>
      <c r="AF1113" s="19"/>
      <c r="AG1113" s="19"/>
      <c r="AH1113" s="19"/>
      <c r="AI1113" s="19"/>
      <c r="AJ1113" s="19"/>
      <c r="AK1113" s="19"/>
      <c r="AL1113" s="45"/>
      <c r="AM1113" s="45"/>
      <c r="AN1113" s="185"/>
      <c r="AO1113" s="185"/>
      <c r="AP1113" s="185"/>
      <c r="AQ1113" s="185"/>
      <c r="AR1113" s="185"/>
      <c r="AS1113" s="185"/>
      <c r="AT1113" s="185"/>
      <c r="AU1113" s="185"/>
      <c r="AV1113" s="185"/>
      <c r="AW1113" s="186"/>
      <c r="AX1113" s="185"/>
      <c r="AY1113" s="185"/>
      <c r="AZ1113" s="186"/>
      <c r="BA1113" s="17"/>
      <c r="BB1113" s="19"/>
      <c r="BC1113" s="45"/>
      <c r="BD1113" s="45"/>
      <c r="BE1113" s="19"/>
      <c r="BF1113" s="19"/>
      <c r="BG1113" s="19"/>
      <c r="BH1113" s="19"/>
      <c r="BI1113" s="19"/>
      <c r="BJ1113" s="19"/>
      <c r="BK1113" s="19"/>
      <c r="BL1113" s="19"/>
      <c r="BM1113" s="19"/>
      <c r="BN1113" s="19"/>
      <c r="BO1113" s="19"/>
    </row>
    <row r="1114" spans="1:67" ht="15.75" customHeight="1" x14ac:dyDescent="0.25">
      <c r="A1114" s="233"/>
      <c r="B1114" s="234"/>
      <c r="C1114" s="234"/>
      <c r="D1114" s="17"/>
      <c r="E1114" s="17"/>
      <c r="F1114" s="235"/>
      <c r="G1114" s="235"/>
      <c r="H1114" s="235"/>
      <c r="I1114" s="235"/>
      <c r="J1114" s="235"/>
      <c r="K1114" s="235"/>
      <c r="L1114" s="34"/>
      <c r="M1114" s="236"/>
      <c r="N1114" s="236"/>
      <c r="O1114" s="237"/>
      <c r="P1114" s="238"/>
      <c r="Q1114" s="236"/>
      <c r="R1114" s="238"/>
      <c r="S1114" s="236"/>
      <c r="T1114" s="45"/>
      <c r="U1114" s="183"/>
      <c r="V1114" s="183"/>
      <c r="W1114" s="34"/>
      <c r="X1114" s="183"/>
      <c r="Y1114" s="19"/>
      <c r="Z1114" s="19"/>
      <c r="AA1114" s="19"/>
      <c r="AB1114" s="19"/>
      <c r="AC1114" s="19"/>
      <c r="AD1114" s="19"/>
      <c r="AE1114" s="19"/>
      <c r="AF1114" s="19"/>
      <c r="AG1114" s="19"/>
      <c r="AH1114" s="19"/>
      <c r="AI1114" s="19"/>
      <c r="AJ1114" s="19"/>
      <c r="AK1114" s="19"/>
      <c r="AL1114" s="45"/>
      <c r="AM1114" s="45"/>
      <c r="AN1114" s="185"/>
      <c r="AO1114" s="185"/>
      <c r="AP1114" s="185"/>
      <c r="AQ1114" s="185"/>
      <c r="AR1114" s="185"/>
      <c r="AS1114" s="185"/>
      <c r="AT1114" s="185"/>
      <c r="AU1114" s="185"/>
      <c r="AV1114" s="185"/>
      <c r="AW1114" s="186"/>
      <c r="AX1114" s="185"/>
      <c r="AY1114" s="185"/>
      <c r="AZ1114" s="186"/>
      <c r="BA1114" s="17"/>
      <c r="BB1114" s="19"/>
      <c r="BC1114" s="45"/>
      <c r="BD1114" s="45"/>
      <c r="BE1114" s="19"/>
      <c r="BF1114" s="19"/>
      <c r="BG1114" s="19"/>
      <c r="BH1114" s="19"/>
      <c r="BI1114" s="19"/>
      <c r="BJ1114" s="19"/>
      <c r="BK1114" s="19"/>
      <c r="BL1114" s="19"/>
      <c r="BM1114" s="19"/>
      <c r="BN1114" s="19"/>
      <c r="BO1114" s="19"/>
    </row>
    <row r="1115" spans="1:67" ht="15.75" customHeight="1" x14ac:dyDescent="0.25">
      <c r="A1115" s="233"/>
      <c r="B1115" s="234"/>
      <c r="C1115" s="234"/>
      <c r="D1115" s="17"/>
      <c r="E1115" s="17"/>
      <c r="F1115" s="235"/>
      <c r="G1115" s="235"/>
      <c r="H1115" s="235"/>
      <c r="I1115" s="235"/>
      <c r="J1115" s="235"/>
      <c r="K1115" s="235"/>
      <c r="L1115" s="34"/>
      <c r="M1115" s="236"/>
      <c r="N1115" s="236"/>
      <c r="O1115" s="237"/>
      <c r="P1115" s="238"/>
      <c r="Q1115" s="236"/>
      <c r="R1115" s="238"/>
      <c r="S1115" s="236"/>
      <c r="T1115" s="45"/>
      <c r="U1115" s="183"/>
      <c r="V1115" s="183"/>
      <c r="W1115" s="34"/>
      <c r="X1115" s="183"/>
      <c r="Y1115" s="19"/>
      <c r="Z1115" s="19"/>
      <c r="AA1115" s="19"/>
      <c r="AB1115" s="19"/>
      <c r="AC1115" s="19"/>
      <c r="AD1115" s="19"/>
      <c r="AE1115" s="19"/>
      <c r="AF1115" s="19"/>
      <c r="AG1115" s="19"/>
      <c r="AH1115" s="19"/>
      <c r="AI1115" s="19"/>
      <c r="AJ1115" s="19"/>
      <c r="AK1115" s="19"/>
      <c r="AL1115" s="45"/>
      <c r="AM1115" s="45"/>
      <c r="AN1115" s="185"/>
      <c r="AO1115" s="185"/>
      <c r="AP1115" s="185"/>
      <c r="AQ1115" s="185"/>
      <c r="AR1115" s="185"/>
      <c r="AS1115" s="185"/>
      <c r="AT1115" s="185"/>
      <c r="AU1115" s="185"/>
      <c r="AV1115" s="185"/>
      <c r="AW1115" s="186"/>
      <c r="AX1115" s="185"/>
      <c r="AY1115" s="185"/>
      <c r="AZ1115" s="186"/>
      <c r="BA1115" s="17"/>
      <c r="BB1115" s="19"/>
      <c r="BC1115" s="45"/>
      <c r="BD1115" s="45"/>
      <c r="BE1115" s="19"/>
      <c r="BF1115" s="19"/>
      <c r="BG1115" s="19"/>
      <c r="BH1115" s="19"/>
      <c r="BI1115" s="19"/>
      <c r="BJ1115" s="19"/>
      <c r="BK1115" s="19"/>
      <c r="BL1115" s="19"/>
      <c r="BM1115" s="19"/>
      <c r="BN1115" s="19"/>
      <c r="BO1115" s="19"/>
    </row>
    <row r="1116" spans="1:67" ht="15.75" customHeight="1" x14ac:dyDescent="0.25">
      <c r="A1116" s="233"/>
      <c r="B1116" s="234"/>
      <c r="C1116" s="234"/>
      <c r="D1116" s="17"/>
      <c r="E1116" s="17"/>
      <c r="F1116" s="235"/>
      <c r="G1116" s="235"/>
      <c r="H1116" s="235"/>
      <c r="I1116" s="235"/>
      <c r="J1116" s="235"/>
      <c r="K1116" s="235"/>
      <c r="L1116" s="34"/>
      <c r="M1116" s="236"/>
      <c r="N1116" s="236"/>
      <c r="O1116" s="237"/>
      <c r="P1116" s="238"/>
      <c r="Q1116" s="236"/>
      <c r="R1116" s="238"/>
      <c r="S1116" s="236"/>
      <c r="T1116" s="45"/>
      <c r="U1116" s="183"/>
      <c r="V1116" s="183"/>
      <c r="W1116" s="34"/>
      <c r="X1116" s="183"/>
      <c r="Y1116" s="19"/>
      <c r="Z1116" s="19"/>
      <c r="AA1116" s="19"/>
      <c r="AB1116" s="19"/>
      <c r="AC1116" s="19"/>
      <c r="AD1116" s="19"/>
      <c r="AE1116" s="19"/>
      <c r="AF1116" s="19"/>
      <c r="AG1116" s="19"/>
      <c r="AH1116" s="19"/>
      <c r="AI1116" s="19"/>
      <c r="AJ1116" s="19"/>
      <c r="AK1116" s="19"/>
      <c r="AL1116" s="45"/>
      <c r="AM1116" s="45"/>
      <c r="AN1116" s="185"/>
      <c r="AO1116" s="185"/>
      <c r="AP1116" s="185"/>
      <c r="AQ1116" s="185"/>
      <c r="AR1116" s="185"/>
      <c r="AS1116" s="185"/>
      <c r="AT1116" s="185"/>
      <c r="AU1116" s="185"/>
      <c r="AV1116" s="185"/>
      <c r="AW1116" s="186"/>
      <c r="AX1116" s="185"/>
      <c r="AY1116" s="185"/>
      <c r="AZ1116" s="186"/>
      <c r="BA1116" s="17"/>
      <c r="BB1116" s="19"/>
      <c r="BC1116" s="45"/>
      <c r="BD1116" s="45"/>
      <c r="BE1116" s="19"/>
      <c r="BF1116" s="19"/>
      <c r="BG1116" s="19"/>
      <c r="BH1116" s="19"/>
      <c r="BI1116" s="19"/>
      <c r="BJ1116" s="19"/>
      <c r="BK1116" s="19"/>
      <c r="BL1116" s="19"/>
      <c r="BM1116" s="19"/>
      <c r="BN1116" s="19"/>
      <c r="BO1116" s="19"/>
    </row>
    <row r="1117" spans="1:67" ht="15.75" customHeight="1" x14ac:dyDescent="0.25">
      <c r="A1117" s="233"/>
      <c r="B1117" s="234"/>
      <c r="C1117" s="234"/>
      <c r="D1117" s="17"/>
      <c r="E1117" s="17"/>
      <c r="F1117" s="235"/>
      <c r="G1117" s="235"/>
      <c r="H1117" s="235"/>
      <c r="I1117" s="235"/>
      <c r="J1117" s="235"/>
      <c r="K1117" s="235"/>
      <c r="L1117" s="34"/>
      <c r="M1117" s="236"/>
      <c r="N1117" s="236"/>
      <c r="O1117" s="237"/>
      <c r="P1117" s="238"/>
      <c r="Q1117" s="236"/>
      <c r="R1117" s="238"/>
      <c r="S1117" s="236"/>
      <c r="T1117" s="45"/>
      <c r="U1117" s="183"/>
      <c r="V1117" s="183"/>
      <c r="W1117" s="34"/>
      <c r="X1117" s="183"/>
      <c r="Y1117" s="19"/>
      <c r="Z1117" s="19"/>
      <c r="AA1117" s="19"/>
      <c r="AB1117" s="19"/>
      <c r="AC1117" s="19"/>
      <c r="AD1117" s="19"/>
      <c r="AE1117" s="19"/>
      <c r="AF1117" s="19"/>
      <c r="AG1117" s="19"/>
      <c r="AH1117" s="19"/>
      <c r="AI1117" s="19"/>
      <c r="AJ1117" s="19"/>
      <c r="AK1117" s="19"/>
      <c r="AL1117" s="45"/>
      <c r="AM1117" s="45"/>
      <c r="AN1117" s="185"/>
      <c r="AO1117" s="185"/>
      <c r="AP1117" s="185"/>
      <c r="AQ1117" s="185"/>
      <c r="AR1117" s="185"/>
      <c r="AS1117" s="185"/>
      <c r="AT1117" s="185"/>
      <c r="AU1117" s="185"/>
      <c r="AV1117" s="185"/>
      <c r="AW1117" s="186"/>
      <c r="AX1117" s="185"/>
      <c r="AY1117" s="185"/>
      <c r="AZ1117" s="186"/>
      <c r="BA1117" s="17"/>
      <c r="BB1117" s="19"/>
      <c r="BC1117" s="45"/>
      <c r="BD1117" s="45"/>
      <c r="BE1117" s="19"/>
      <c r="BF1117" s="19"/>
      <c r="BG1117" s="19"/>
      <c r="BH1117" s="19"/>
      <c r="BI1117" s="19"/>
      <c r="BJ1117" s="19"/>
      <c r="BK1117" s="19"/>
      <c r="BL1117" s="19"/>
      <c r="BM1117" s="19"/>
      <c r="BN1117" s="19"/>
      <c r="BO1117" s="19"/>
    </row>
    <row r="1118" spans="1:67" ht="15.75" customHeight="1" x14ac:dyDescent="0.25">
      <c r="A1118" s="233"/>
      <c r="B1118" s="234"/>
      <c r="C1118" s="234"/>
      <c r="D1118" s="17"/>
      <c r="E1118" s="17"/>
      <c r="F1118" s="235"/>
      <c r="G1118" s="235"/>
      <c r="H1118" s="235"/>
      <c r="I1118" s="235"/>
      <c r="J1118" s="235"/>
      <c r="K1118" s="235"/>
      <c r="L1118" s="34"/>
      <c r="M1118" s="236"/>
      <c r="N1118" s="236"/>
      <c r="O1118" s="237"/>
      <c r="P1118" s="238"/>
      <c r="Q1118" s="236"/>
      <c r="R1118" s="238"/>
      <c r="S1118" s="236"/>
      <c r="T1118" s="45"/>
      <c r="U1118" s="183"/>
      <c r="V1118" s="183"/>
      <c r="W1118" s="34"/>
      <c r="X1118" s="183"/>
      <c r="Y1118" s="19"/>
      <c r="Z1118" s="19"/>
      <c r="AA1118" s="19"/>
      <c r="AB1118" s="19"/>
      <c r="AC1118" s="19"/>
      <c r="AD1118" s="19"/>
      <c r="AE1118" s="19"/>
      <c r="AF1118" s="19"/>
      <c r="AG1118" s="19"/>
      <c r="AH1118" s="19"/>
      <c r="AI1118" s="19"/>
      <c r="AJ1118" s="19"/>
      <c r="AK1118" s="19"/>
      <c r="AL1118" s="45"/>
      <c r="AM1118" s="45"/>
      <c r="AN1118" s="185"/>
      <c r="AO1118" s="185"/>
      <c r="AP1118" s="185"/>
      <c r="AQ1118" s="185"/>
      <c r="AR1118" s="185"/>
      <c r="AS1118" s="185"/>
      <c r="AT1118" s="185"/>
      <c r="AU1118" s="185"/>
      <c r="AV1118" s="185"/>
      <c r="AW1118" s="186"/>
      <c r="AX1118" s="185"/>
      <c r="AY1118" s="185"/>
      <c r="AZ1118" s="186"/>
      <c r="BA1118" s="17"/>
      <c r="BB1118" s="19"/>
      <c r="BC1118" s="45"/>
      <c r="BD1118" s="45"/>
      <c r="BE1118" s="19"/>
      <c r="BF1118" s="19"/>
      <c r="BG1118" s="19"/>
      <c r="BH1118" s="19"/>
      <c r="BI1118" s="19"/>
      <c r="BJ1118" s="19"/>
      <c r="BK1118" s="19"/>
      <c r="BL1118" s="19"/>
      <c r="BM1118" s="19"/>
      <c r="BN1118" s="19"/>
      <c r="BO1118" s="19"/>
    </row>
    <row r="1119" spans="1:67" ht="15.75" customHeight="1" x14ac:dyDescent="0.25">
      <c r="A1119" s="233"/>
      <c r="B1119" s="234"/>
      <c r="C1119" s="234"/>
      <c r="D1119" s="17"/>
      <c r="E1119" s="17"/>
      <c r="F1119" s="235"/>
      <c r="G1119" s="235"/>
      <c r="H1119" s="235"/>
      <c r="I1119" s="235"/>
      <c r="J1119" s="235"/>
      <c r="K1119" s="235"/>
      <c r="L1119" s="34"/>
      <c r="M1119" s="236"/>
      <c r="N1119" s="236"/>
      <c r="O1119" s="237"/>
      <c r="P1119" s="238"/>
      <c r="Q1119" s="236"/>
      <c r="R1119" s="238"/>
      <c r="S1119" s="236"/>
      <c r="T1119" s="45"/>
      <c r="U1119" s="183"/>
      <c r="V1119" s="183"/>
      <c r="W1119" s="34"/>
      <c r="X1119" s="183"/>
      <c r="Y1119" s="19"/>
      <c r="Z1119" s="19"/>
      <c r="AA1119" s="19"/>
      <c r="AB1119" s="19"/>
      <c r="AC1119" s="19"/>
      <c r="AD1119" s="19"/>
      <c r="AE1119" s="19"/>
      <c r="AF1119" s="19"/>
      <c r="AG1119" s="19"/>
      <c r="AH1119" s="19"/>
      <c r="AI1119" s="19"/>
      <c r="AJ1119" s="19"/>
      <c r="AK1119" s="19"/>
      <c r="AL1119" s="45"/>
      <c r="AM1119" s="45"/>
      <c r="AN1119" s="185"/>
      <c r="AO1119" s="185"/>
      <c r="AP1119" s="185"/>
      <c r="AQ1119" s="185"/>
      <c r="AR1119" s="185"/>
      <c r="AS1119" s="185"/>
      <c r="AT1119" s="185"/>
      <c r="AU1119" s="185"/>
      <c r="AV1119" s="185"/>
      <c r="AW1119" s="186"/>
      <c r="AX1119" s="185"/>
      <c r="AY1119" s="185"/>
      <c r="AZ1119" s="186"/>
      <c r="BA1119" s="17"/>
      <c r="BB1119" s="19"/>
      <c r="BC1119" s="45"/>
      <c r="BD1119" s="45"/>
      <c r="BE1119" s="19"/>
      <c r="BF1119" s="19"/>
      <c r="BG1119" s="19"/>
      <c r="BH1119" s="19"/>
      <c r="BI1119" s="19"/>
      <c r="BJ1119" s="19"/>
      <c r="BK1119" s="19"/>
      <c r="BL1119" s="19"/>
      <c r="BM1119" s="19"/>
      <c r="BN1119" s="19"/>
      <c r="BO1119" s="19"/>
    </row>
    <row r="1120" spans="1:67" ht="15.75" customHeight="1" x14ac:dyDescent="0.25">
      <c r="A1120" s="233"/>
      <c r="B1120" s="234"/>
      <c r="C1120" s="234"/>
      <c r="D1120" s="17"/>
      <c r="E1120" s="17"/>
      <c r="F1120" s="235"/>
      <c r="G1120" s="235"/>
      <c r="H1120" s="235"/>
      <c r="I1120" s="235"/>
      <c r="J1120" s="235"/>
      <c r="K1120" s="235"/>
      <c r="L1120" s="34"/>
      <c r="M1120" s="236"/>
      <c r="N1120" s="236"/>
      <c r="O1120" s="237"/>
      <c r="P1120" s="238"/>
      <c r="Q1120" s="236"/>
      <c r="R1120" s="238"/>
      <c r="S1120" s="236"/>
      <c r="T1120" s="45"/>
      <c r="U1120" s="183"/>
      <c r="V1120" s="183"/>
      <c r="W1120" s="34"/>
      <c r="X1120" s="183"/>
      <c r="Y1120" s="19"/>
      <c r="Z1120" s="19"/>
      <c r="AA1120" s="19"/>
      <c r="AB1120" s="19"/>
      <c r="AC1120" s="19"/>
      <c r="AD1120" s="19"/>
      <c r="AE1120" s="19"/>
      <c r="AF1120" s="19"/>
      <c r="AG1120" s="19"/>
      <c r="AH1120" s="19"/>
      <c r="AI1120" s="19"/>
      <c r="AJ1120" s="19"/>
      <c r="AK1120" s="19"/>
      <c r="AL1120" s="45"/>
      <c r="AM1120" s="45"/>
      <c r="AN1120" s="185"/>
      <c r="AO1120" s="185"/>
      <c r="AP1120" s="185"/>
      <c r="AQ1120" s="185"/>
      <c r="AR1120" s="185"/>
      <c r="AS1120" s="185"/>
      <c r="AT1120" s="185"/>
      <c r="AU1120" s="185"/>
      <c r="AV1120" s="185"/>
      <c r="AW1120" s="186"/>
      <c r="AX1120" s="185"/>
      <c r="AY1120" s="185"/>
      <c r="AZ1120" s="186"/>
      <c r="BA1120" s="17"/>
      <c r="BB1120" s="19"/>
      <c r="BC1120" s="45"/>
      <c r="BD1120" s="45"/>
      <c r="BE1120" s="19"/>
      <c r="BF1120" s="19"/>
      <c r="BG1120" s="19"/>
      <c r="BH1120" s="19"/>
      <c r="BI1120" s="19"/>
      <c r="BJ1120" s="19"/>
      <c r="BK1120" s="19"/>
      <c r="BL1120" s="19"/>
      <c r="BM1120" s="19"/>
      <c r="BN1120" s="19"/>
      <c r="BO1120" s="19"/>
    </row>
    <row r="1121" spans="1:67" ht="15.75" customHeight="1" x14ac:dyDescent="0.25">
      <c r="A1121" s="233"/>
      <c r="B1121" s="234"/>
      <c r="C1121" s="234"/>
      <c r="D1121" s="17"/>
      <c r="E1121" s="17"/>
      <c r="F1121" s="235"/>
      <c r="G1121" s="235"/>
      <c r="H1121" s="235"/>
      <c r="I1121" s="235"/>
      <c r="J1121" s="235"/>
      <c r="K1121" s="235"/>
      <c r="L1121" s="34"/>
      <c r="M1121" s="236"/>
      <c r="N1121" s="236"/>
      <c r="O1121" s="237"/>
      <c r="P1121" s="238"/>
      <c r="Q1121" s="236"/>
      <c r="R1121" s="238"/>
      <c r="S1121" s="236"/>
      <c r="T1121" s="45"/>
      <c r="U1121" s="183"/>
      <c r="V1121" s="183"/>
      <c r="W1121" s="34"/>
      <c r="X1121" s="183"/>
      <c r="Y1121" s="19"/>
      <c r="Z1121" s="19"/>
      <c r="AA1121" s="19"/>
      <c r="AB1121" s="19"/>
      <c r="AC1121" s="19"/>
      <c r="AD1121" s="19"/>
      <c r="AE1121" s="19"/>
      <c r="AF1121" s="19"/>
      <c r="AG1121" s="19"/>
      <c r="AH1121" s="19"/>
      <c r="AI1121" s="19"/>
      <c r="AJ1121" s="19"/>
      <c r="AK1121" s="19"/>
      <c r="AL1121" s="45"/>
      <c r="AM1121" s="45"/>
      <c r="AN1121" s="185"/>
      <c r="AO1121" s="185"/>
      <c r="AP1121" s="185"/>
      <c r="AQ1121" s="185"/>
      <c r="AR1121" s="185"/>
      <c r="AS1121" s="185"/>
      <c r="AT1121" s="185"/>
      <c r="AU1121" s="185"/>
      <c r="AV1121" s="185"/>
      <c r="AW1121" s="186"/>
      <c r="AX1121" s="185"/>
      <c r="AY1121" s="185"/>
      <c r="AZ1121" s="186"/>
      <c r="BA1121" s="17"/>
      <c r="BB1121" s="19"/>
      <c r="BC1121" s="45"/>
      <c r="BD1121" s="45"/>
      <c r="BE1121" s="19"/>
      <c r="BF1121" s="19"/>
      <c r="BG1121" s="19"/>
      <c r="BH1121" s="19"/>
      <c r="BI1121" s="19"/>
      <c r="BJ1121" s="19"/>
      <c r="BK1121" s="19"/>
      <c r="BL1121" s="19"/>
      <c r="BM1121" s="19"/>
      <c r="BN1121" s="19"/>
      <c r="BO1121" s="19"/>
    </row>
    <row r="1122" spans="1:67" ht="15.75" customHeight="1" x14ac:dyDescent="0.25">
      <c r="A1122" s="233"/>
      <c r="B1122" s="234"/>
      <c r="C1122" s="234"/>
      <c r="D1122" s="17"/>
      <c r="E1122" s="17"/>
      <c r="F1122" s="235"/>
      <c r="G1122" s="235"/>
      <c r="H1122" s="235"/>
      <c r="I1122" s="235"/>
      <c r="J1122" s="235"/>
      <c r="K1122" s="235"/>
      <c r="L1122" s="34"/>
      <c r="M1122" s="236"/>
      <c r="N1122" s="236"/>
      <c r="O1122" s="237"/>
      <c r="P1122" s="238"/>
      <c r="Q1122" s="236"/>
      <c r="R1122" s="238"/>
      <c r="S1122" s="236"/>
      <c r="T1122" s="45"/>
      <c r="U1122" s="183"/>
      <c r="V1122" s="183"/>
      <c r="W1122" s="34"/>
      <c r="X1122" s="183"/>
      <c r="Y1122" s="19"/>
      <c r="Z1122" s="19"/>
      <c r="AA1122" s="19"/>
      <c r="AB1122" s="19"/>
      <c r="AC1122" s="19"/>
      <c r="AD1122" s="19"/>
      <c r="AE1122" s="19"/>
      <c r="AF1122" s="19"/>
      <c r="AG1122" s="19"/>
      <c r="AH1122" s="19"/>
      <c r="AI1122" s="19"/>
      <c r="AJ1122" s="19"/>
      <c r="AK1122" s="19"/>
      <c r="AL1122" s="45"/>
      <c r="AM1122" s="45"/>
      <c r="AN1122" s="185"/>
      <c r="AO1122" s="185"/>
      <c r="AP1122" s="185"/>
      <c r="AQ1122" s="185"/>
      <c r="AR1122" s="185"/>
      <c r="AS1122" s="185"/>
      <c r="AT1122" s="185"/>
      <c r="AU1122" s="185"/>
      <c r="AV1122" s="185"/>
      <c r="AW1122" s="186"/>
      <c r="AX1122" s="185"/>
      <c r="AY1122" s="185"/>
      <c r="AZ1122" s="186"/>
      <c r="BA1122" s="17"/>
      <c r="BB1122" s="19"/>
      <c r="BC1122" s="45"/>
      <c r="BD1122" s="45"/>
      <c r="BE1122" s="19"/>
      <c r="BF1122" s="19"/>
      <c r="BG1122" s="19"/>
      <c r="BH1122" s="19"/>
      <c r="BI1122" s="19"/>
      <c r="BJ1122" s="19"/>
      <c r="BK1122" s="19"/>
      <c r="BL1122" s="19"/>
      <c r="BM1122" s="19"/>
      <c r="BN1122" s="19"/>
      <c r="BO1122" s="19"/>
    </row>
    <row r="1123" spans="1:67" ht="15.75" customHeight="1" x14ac:dyDescent="0.25">
      <c r="A1123" s="233"/>
      <c r="B1123" s="234"/>
      <c r="C1123" s="234"/>
      <c r="D1123" s="17"/>
      <c r="E1123" s="17"/>
      <c r="F1123" s="235"/>
      <c r="G1123" s="235"/>
      <c r="H1123" s="235"/>
      <c r="I1123" s="235"/>
      <c r="J1123" s="235"/>
      <c r="K1123" s="235"/>
      <c r="L1123" s="34"/>
      <c r="M1123" s="236"/>
      <c r="N1123" s="236"/>
      <c r="O1123" s="237"/>
      <c r="P1123" s="238"/>
      <c r="Q1123" s="236"/>
      <c r="R1123" s="238"/>
      <c r="S1123" s="236"/>
      <c r="T1123" s="45"/>
      <c r="U1123" s="183"/>
      <c r="V1123" s="183"/>
      <c r="W1123" s="34"/>
      <c r="X1123" s="183"/>
      <c r="Y1123" s="19"/>
      <c r="Z1123" s="19"/>
      <c r="AA1123" s="19"/>
      <c r="AB1123" s="19"/>
      <c r="AC1123" s="19"/>
      <c r="AD1123" s="19"/>
      <c r="AE1123" s="19"/>
      <c r="AF1123" s="19"/>
      <c r="AG1123" s="19"/>
      <c r="AH1123" s="19"/>
      <c r="AI1123" s="19"/>
      <c r="AJ1123" s="19"/>
      <c r="AK1123" s="19"/>
      <c r="AL1123" s="45"/>
      <c r="AM1123" s="45"/>
      <c r="AN1123" s="185"/>
      <c r="AO1123" s="185"/>
      <c r="AP1123" s="185"/>
      <c r="AQ1123" s="185"/>
      <c r="AR1123" s="185"/>
      <c r="AS1123" s="185"/>
      <c r="AT1123" s="185"/>
      <c r="AU1123" s="185"/>
      <c r="AV1123" s="185"/>
      <c r="AW1123" s="186"/>
      <c r="AX1123" s="185"/>
      <c r="AY1123" s="185"/>
      <c r="AZ1123" s="186"/>
      <c r="BA1123" s="17"/>
      <c r="BB1123" s="19"/>
      <c r="BC1123" s="45"/>
      <c r="BD1123" s="45"/>
      <c r="BE1123" s="19"/>
      <c r="BF1123" s="19"/>
      <c r="BG1123" s="19"/>
      <c r="BH1123" s="19"/>
      <c r="BI1123" s="19"/>
      <c r="BJ1123" s="19"/>
      <c r="BK1123" s="19"/>
      <c r="BL1123" s="19"/>
      <c r="BM1123" s="19"/>
      <c r="BN1123" s="19"/>
      <c r="BO1123" s="19"/>
    </row>
    <row r="1124" spans="1:67" ht="15.75" customHeight="1" x14ac:dyDescent="0.25">
      <c r="A1124" s="233"/>
      <c r="B1124" s="234"/>
      <c r="C1124" s="234"/>
      <c r="D1124" s="17"/>
      <c r="E1124" s="17"/>
      <c r="F1124" s="235"/>
      <c r="G1124" s="235"/>
      <c r="H1124" s="235"/>
      <c r="I1124" s="235"/>
      <c r="J1124" s="235"/>
      <c r="K1124" s="235"/>
      <c r="L1124" s="34"/>
      <c r="M1124" s="236"/>
      <c r="N1124" s="236"/>
      <c r="O1124" s="237"/>
      <c r="P1124" s="238"/>
      <c r="Q1124" s="236"/>
      <c r="R1124" s="238"/>
      <c r="S1124" s="236"/>
      <c r="T1124" s="45"/>
      <c r="U1124" s="183"/>
      <c r="V1124" s="183"/>
      <c r="W1124" s="34"/>
      <c r="X1124" s="183"/>
      <c r="Y1124" s="19"/>
      <c r="Z1124" s="19"/>
      <c r="AA1124" s="19"/>
      <c r="AB1124" s="19"/>
      <c r="AC1124" s="19"/>
      <c r="AD1124" s="19"/>
      <c r="AE1124" s="19"/>
      <c r="AF1124" s="19"/>
      <c r="AG1124" s="19"/>
      <c r="AH1124" s="19"/>
      <c r="AI1124" s="19"/>
      <c r="AJ1124" s="19"/>
      <c r="AK1124" s="19"/>
      <c r="AL1124" s="45"/>
      <c r="AM1124" s="45"/>
      <c r="AN1124" s="185"/>
      <c r="AO1124" s="185"/>
      <c r="AP1124" s="185"/>
      <c r="AQ1124" s="185"/>
      <c r="AR1124" s="185"/>
      <c r="AS1124" s="185"/>
      <c r="AT1124" s="185"/>
      <c r="AU1124" s="185"/>
      <c r="AV1124" s="185"/>
      <c r="AW1124" s="186"/>
      <c r="AX1124" s="185"/>
      <c r="AY1124" s="185"/>
      <c r="AZ1124" s="186"/>
      <c r="BA1124" s="17"/>
      <c r="BB1124" s="19"/>
      <c r="BC1124" s="45"/>
      <c r="BD1124" s="45"/>
      <c r="BE1124" s="19"/>
      <c r="BF1124" s="19"/>
      <c r="BG1124" s="19"/>
      <c r="BH1124" s="19"/>
      <c r="BI1124" s="19"/>
      <c r="BJ1124" s="19"/>
      <c r="BK1124" s="19"/>
      <c r="BL1124" s="19"/>
      <c r="BM1124" s="19"/>
      <c r="BN1124" s="19"/>
      <c r="BO1124" s="19"/>
    </row>
    <row r="1125" spans="1:67" ht="15.75" customHeight="1" x14ac:dyDescent="0.25">
      <c r="A1125" s="233"/>
      <c r="B1125" s="234"/>
      <c r="C1125" s="234"/>
      <c r="D1125" s="17"/>
      <c r="E1125" s="17"/>
      <c r="F1125" s="235"/>
      <c r="G1125" s="235"/>
      <c r="H1125" s="235"/>
      <c r="I1125" s="235"/>
      <c r="J1125" s="235"/>
      <c r="K1125" s="235"/>
      <c r="L1125" s="34"/>
      <c r="M1125" s="236"/>
      <c r="N1125" s="236"/>
      <c r="O1125" s="237"/>
      <c r="P1125" s="238"/>
      <c r="Q1125" s="236"/>
      <c r="R1125" s="238"/>
      <c r="S1125" s="236"/>
      <c r="T1125" s="45"/>
      <c r="U1125" s="183"/>
      <c r="V1125" s="183"/>
      <c r="W1125" s="34"/>
      <c r="X1125" s="183"/>
      <c r="Y1125" s="19"/>
      <c r="Z1125" s="19"/>
      <c r="AA1125" s="19"/>
      <c r="AB1125" s="19"/>
      <c r="AC1125" s="19"/>
      <c r="AD1125" s="19"/>
      <c r="AE1125" s="19"/>
      <c r="AF1125" s="19"/>
      <c r="AG1125" s="19"/>
      <c r="AH1125" s="19"/>
      <c r="AI1125" s="19"/>
      <c r="AJ1125" s="19"/>
      <c r="AK1125" s="19"/>
      <c r="AL1125" s="45"/>
      <c r="AM1125" s="45"/>
      <c r="AN1125" s="185"/>
      <c r="AO1125" s="185"/>
      <c r="AP1125" s="185"/>
      <c r="AQ1125" s="185"/>
      <c r="AR1125" s="185"/>
      <c r="AS1125" s="185"/>
      <c r="AT1125" s="185"/>
      <c r="AU1125" s="185"/>
      <c r="AV1125" s="185"/>
      <c r="AW1125" s="186"/>
      <c r="AX1125" s="185"/>
      <c r="AY1125" s="185"/>
      <c r="AZ1125" s="186"/>
      <c r="BA1125" s="17"/>
      <c r="BB1125" s="19"/>
      <c r="BC1125" s="45"/>
      <c r="BD1125" s="45"/>
      <c r="BE1125" s="19"/>
      <c r="BF1125" s="19"/>
      <c r="BG1125" s="19"/>
      <c r="BH1125" s="19"/>
      <c r="BI1125" s="19"/>
      <c r="BJ1125" s="19"/>
      <c r="BK1125" s="19"/>
      <c r="BL1125" s="19"/>
      <c r="BM1125" s="19"/>
      <c r="BN1125" s="19"/>
      <c r="BO1125" s="19"/>
    </row>
    <row r="1126" spans="1:67" ht="15.75" customHeight="1" x14ac:dyDescent="0.25">
      <c r="A1126" s="233"/>
      <c r="B1126" s="234"/>
      <c r="C1126" s="234"/>
      <c r="D1126" s="17"/>
      <c r="E1126" s="17"/>
      <c r="F1126" s="235"/>
      <c r="G1126" s="235"/>
      <c r="H1126" s="235"/>
      <c r="I1126" s="235"/>
      <c r="J1126" s="235"/>
      <c r="K1126" s="235"/>
      <c r="L1126" s="34"/>
      <c r="M1126" s="236"/>
      <c r="N1126" s="236"/>
      <c r="O1126" s="237"/>
      <c r="P1126" s="238"/>
      <c r="Q1126" s="236"/>
      <c r="R1126" s="238"/>
      <c r="S1126" s="236"/>
      <c r="T1126" s="45"/>
      <c r="U1126" s="183"/>
      <c r="V1126" s="183"/>
      <c r="W1126" s="34"/>
      <c r="X1126" s="183"/>
      <c r="Y1126" s="19"/>
      <c r="Z1126" s="19"/>
      <c r="AA1126" s="19"/>
      <c r="AB1126" s="19"/>
      <c r="AC1126" s="19"/>
      <c r="AD1126" s="19"/>
      <c r="AE1126" s="19"/>
      <c r="AF1126" s="19"/>
      <c r="AG1126" s="19"/>
      <c r="AH1126" s="19"/>
      <c r="AI1126" s="19"/>
      <c r="AJ1126" s="19"/>
      <c r="AK1126" s="19"/>
      <c r="AL1126" s="45"/>
      <c r="AM1126" s="45"/>
      <c r="AN1126" s="185"/>
      <c r="AO1126" s="185"/>
      <c r="AP1126" s="185"/>
      <c r="AQ1126" s="185"/>
      <c r="AR1126" s="185"/>
      <c r="AS1126" s="185"/>
      <c r="AT1126" s="185"/>
      <c r="AU1126" s="185"/>
      <c r="AV1126" s="185"/>
      <c r="AW1126" s="186"/>
      <c r="AX1126" s="185"/>
      <c r="AY1126" s="185"/>
      <c r="AZ1126" s="186"/>
      <c r="BA1126" s="17"/>
      <c r="BB1126" s="19"/>
      <c r="BC1126" s="45"/>
      <c r="BD1126" s="45"/>
      <c r="BE1126" s="19"/>
      <c r="BF1126" s="19"/>
      <c r="BG1126" s="19"/>
      <c r="BH1126" s="19"/>
      <c r="BI1126" s="19"/>
      <c r="BJ1126" s="19"/>
      <c r="BK1126" s="19"/>
      <c r="BL1126" s="19"/>
      <c r="BM1126" s="19"/>
      <c r="BN1126" s="19"/>
      <c r="BO1126" s="19"/>
    </row>
    <row r="1127" spans="1:67" ht="15.75" customHeight="1" x14ac:dyDescent="0.25">
      <c r="A1127" s="233"/>
      <c r="B1127" s="234"/>
      <c r="C1127" s="234"/>
      <c r="D1127" s="17"/>
      <c r="E1127" s="17"/>
      <c r="F1127" s="235"/>
      <c r="G1127" s="235"/>
      <c r="H1127" s="235"/>
      <c r="I1127" s="235"/>
      <c r="J1127" s="235"/>
      <c r="K1127" s="235"/>
      <c r="L1127" s="34"/>
      <c r="M1127" s="236"/>
      <c r="N1127" s="236"/>
      <c r="O1127" s="237"/>
      <c r="P1127" s="238"/>
      <c r="Q1127" s="236"/>
      <c r="R1127" s="238"/>
      <c r="S1127" s="236"/>
      <c r="T1127" s="45"/>
      <c r="U1127" s="183"/>
      <c r="V1127" s="183"/>
      <c r="W1127" s="34"/>
      <c r="X1127" s="183"/>
      <c r="Y1127" s="19"/>
      <c r="Z1127" s="19"/>
      <c r="AA1127" s="19"/>
      <c r="AB1127" s="19"/>
      <c r="AC1127" s="19"/>
      <c r="AD1127" s="19"/>
      <c r="AE1127" s="19"/>
      <c r="AF1127" s="19"/>
      <c r="AG1127" s="19"/>
      <c r="AH1127" s="19"/>
      <c r="AI1127" s="19"/>
      <c r="AJ1127" s="19"/>
      <c r="AK1127" s="19"/>
      <c r="AL1127" s="45"/>
      <c r="AM1127" s="45"/>
      <c r="AN1127" s="185"/>
      <c r="AO1127" s="185"/>
      <c r="AP1127" s="185"/>
      <c r="AQ1127" s="185"/>
      <c r="AR1127" s="185"/>
      <c r="AS1127" s="185"/>
      <c r="AT1127" s="185"/>
      <c r="AU1127" s="185"/>
      <c r="AV1127" s="185"/>
      <c r="AW1127" s="186"/>
      <c r="AX1127" s="185"/>
      <c r="AY1127" s="185"/>
      <c r="AZ1127" s="186"/>
      <c r="BA1127" s="17"/>
      <c r="BB1127" s="19"/>
      <c r="BC1127" s="45"/>
      <c r="BD1127" s="45"/>
      <c r="BE1127" s="19"/>
      <c r="BF1127" s="19"/>
      <c r="BG1127" s="19"/>
      <c r="BH1127" s="19"/>
      <c r="BI1127" s="19"/>
      <c r="BJ1127" s="19"/>
      <c r="BK1127" s="19"/>
      <c r="BL1127" s="19"/>
      <c r="BM1127" s="19"/>
      <c r="BN1127" s="19"/>
      <c r="BO1127" s="19"/>
    </row>
    <row r="1128" spans="1:67" ht="15.75" customHeight="1" x14ac:dyDescent="0.25">
      <c r="A1128" s="233"/>
      <c r="B1128" s="234"/>
      <c r="C1128" s="234"/>
      <c r="D1128" s="17"/>
      <c r="E1128" s="17"/>
      <c r="F1128" s="235"/>
      <c r="G1128" s="235"/>
      <c r="H1128" s="235"/>
      <c r="I1128" s="235"/>
      <c r="J1128" s="235"/>
      <c r="K1128" s="235"/>
      <c r="L1128" s="34"/>
      <c r="M1128" s="236"/>
      <c r="N1128" s="236"/>
      <c r="O1128" s="237"/>
      <c r="P1128" s="238"/>
      <c r="Q1128" s="236"/>
      <c r="R1128" s="238"/>
      <c r="S1128" s="236"/>
      <c r="T1128" s="45"/>
      <c r="U1128" s="183"/>
      <c r="V1128" s="183"/>
      <c r="W1128" s="34"/>
      <c r="X1128" s="183"/>
      <c r="Y1128" s="19"/>
      <c r="Z1128" s="19"/>
      <c r="AA1128" s="19"/>
      <c r="AB1128" s="19"/>
      <c r="AC1128" s="19"/>
      <c r="AD1128" s="19"/>
      <c r="AE1128" s="19"/>
      <c r="AF1128" s="19"/>
      <c r="AG1128" s="19"/>
      <c r="AH1128" s="19"/>
      <c r="AI1128" s="19"/>
      <c r="AJ1128" s="19"/>
      <c r="AK1128" s="19"/>
      <c r="AL1128" s="45"/>
      <c r="AM1128" s="45"/>
      <c r="AN1128" s="185"/>
      <c r="AO1128" s="185"/>
      <c r="AP1128" s="185"/>
      <c r="AQ1128" s="185"/>
      <c r="AR1128" s="185"/>
      <c r="AS1128" s="185"/>
      <c r="AT1128" s="185"/>
      <c r="AU1128" s="185"/>
      <c r="AV1128" s="185"/>
      <c r="AW1128" s="186"/>
      <c r="AX1128" s="185"/>
      <c r="AY1128" s="185"/>
      <c r="AZ1128" s="186"/>
      <c r="BA1128" s="17"/>
      <c r="BB1128" s="19"/>
      <c r="BC1128" s="45"/>
      <c r="BD1128" s="45"/>
      <c r="BE1128" s="19"/>
      <c r="BF1128" s="19"/>
      <c r="BG1128" s="19"/>
      <c r="BH1128" s="19"/>
      <c r="BI1128" s="19"/>
      <c r="BJ1128" s="19"/>
      <c r="BK1128" s="19"/>
      <c r="BL1128" s="19"/>
      <c r="BM1128" s="19"/>
      <c r="BN1128" s="19"/>
      <c r="BO1128" s="19"/>
    </row>
    <row r="1129" spans="1:67" ht="15.75" customHeight="1" x14ac:dyDescent="0.25">
      <c r="A1129" s="233"/>
      <c r="B1129" s="234"/>
      <c r="C1129" s="234"/>
      <c r="D1129" s="17"/>
      <c r="E1129" s="17"/>
      <c r="F1129" s="235"/>
      <c r="G1129" s="235"/>
      <c r="H1129" s="235"/>
      <c r="I1129" s="235"/>
      <c r="J1129" s="235"/>
      <c r="K1129" s="235"/>
      <c r="L1129" s="34"/>
      <c r="M1129" s="236"/>
      <c r="N1129" s="236"/>
      <c r="O1129" s="237"/>
      <c r="P1129" s="238"/>
      <c r="Q1129" s="236"/>
      <c r="R1129" s="238"/>
      <c r="S1129" s="236"/>
      <c r="T1129" s="45"/>
      <c r="U1129" s="183"/>
      <c r="V1129" s="183"/>
      <c r="W1129" s="34"/>
      <c r="X1129" s="183"/>
      <c r="Y1129" s="19"/>
      <c r="Z1129" s="19"/>
      <c r="AA1129" s="19"/>
      <c r="AB1129" s="19"/>
      <c r="AC1129" s="19"/>
      <c r="AD1129" s="19"/>
      <c r="AE1129" s="19"/>
      <c r="AF1129" s="19"/>
      <c r="AG1129" s="19"/>
      <c r="AH1129" s="19"/>
      <c r="AI1129" s="19"/>
      <c r="AJ1129" s="19"/>
      <c r="AK1129" s="19"/>
      <c r="AL1129" s="45"/>
      <c r="AM1129" s="45"/>
      <c r="AN1129" s="185"/>
      <c r="AO1129" s="185"/>
      <c r="AP1129" s="185"/>
      <c r="AQ1129" s="185"/>
      <c r="AR1129" s="185"/>
      <c r="AS1129" s="185"/>
      <c r="AT1129" s="185"/>
      <c r="AU1129" s="185"/>
      <c r="AV1129" s="185"/>
      <c r="AW1129" s="186"/>
      <c r="AX1129" s="185"/>
      <c r="AY1129" s="185"/>
      <c r="AZ1129" s="186"/>
      <c r="BA1129" s="17"/>
      <c r="BB1129" s="19"/>
      <c r="BC1129" s="45"/>
      <c r="BD1129" s="45"/>
      <c r="BE1129" s="19"/>
      <c r="BF1129" s="19"/>
      <c r="BG1129" s="19"/>
      <c r="BH1129" s="19"/>
      <c r="BI1129" s="19"/>
      <c r="BJ1129" s="19"/>
      <c r="BK1129" s="19"/>
      <c r="BL1129" s="19"/>
      <c r="BM1129" s="19"/>
      <c r="BN1129" s="19"/>
      <c r="BO1129" s="19"/>
    </row>
    <row r="1130" spans="1:67" ht="15.75" customHeight="1" x14ac:dyDescent="0.25">
      <c r="A1130" s="233"/>
      <c r="B1130" s="234"/>
      <c r="C1130" s="234"/>
      <c r="D1130" s="17"/>
      <c r="E1130" s="17"/>
      <c r="F1130" s="235"/>
      <c r="G1130" s="235"/>
      <c r="H1130" s="235"/>
      <c r="I1130" s="235"/>
      <c r="J1130" s="235"/>
      <c r="K1130" s="235"/>
      <c r="L1130" s="34"/>
      <c r="M1130" s="236"/>
      <c r="N1130" s="236"/>
      <c r="O1130" s="237"/>
      <c r="P1130" s="238"/>
      <c r="Q1130" s="236"/>
      <c r="R1130" s="238"/>
      <c r="S1130" s="236"/>
      <c r="T1130" s="45"/>
      <c r="U1130" s="183"/>
      <c r="V1130" s="183"/>
      <c r="W1130" s="34"/>
      <c r="X1130" s="183"/>
      <c r="Y1130" s="19"/>
      <c r="Z1130" s="19"/>
      <c r="AA1130" s="19"/>
      <c r="AB1130" s="19"/>
      <c r="AC1130" s="19"/>
      <c r="AD1130" s="19"/>
      <c r="AE1130" s="19"/>
      <c r="AF1130" s="19"/>
      <c r="AG1130" s="19"/>
      <c r="AH1130" s="19"/>
      <c r="AI1130" s="19"/>
      <c r="AJ1130" s="19"/>
      <c r="AK1130" s="19"/>
      <c r="AL1130" s="45"/>
      <c r="AM1130" s="45"/>
      <c r="AN1130" s="185"/>
      <c r="AO1130" s="185"/>
      <c r="AP1130" s="185"/>
      <c r="AQ1130" s="185"/>
      <c r="AR1130" s="185"/>
      <c r="AS1130" s="185"/>
      <c r="AT1130" s="185"/>
      <c r="AU1130" s="185"/>
      <c r="AV1130" s="185"/>
      <c r="AW1130" s="186"/>
      <c r="AX1130" s="185"/>
      <c r="AY1130" s="185"/>
      <c r="AZ1130" s="186"/>
      <c r="BA1130" s="17"/>
      <c r="BB1130" s="19"/>
      <c r="BC1130" s="45"/>
      <c r="BD1130" s="45"/>
      <c r="BE1130" s="19"/>
      <c r="BF1130" s="19"/>
      <c r="BG1130" s="19"/>
      <c r="BH1130" s="19"/>
      <c r="BI1130" s="19"/>
      <c r="BJ1130" s="19"/>
      <c r="BK1130" s="19"/>
      <c r="BL1130" s="19"/>
      <c r="BM1130" s="19"/>
      <c r="BN1130" s="19"/>
      <c r="BO1130" s="19"/>
    </row>
    <row r="1131" spans="1:67" ht="15.75" customHeight="1" x14ac:dyDescent="0.25">
      <c r="A1131" s="233"/>
      <c r="B1131" s="234"/>
      <c r="C1131" s="234"/>
      <c r="D1131" s="17"/>
      <c r="E1131" s="17"/>
      <c r="F1131" s="235"/>
      <c r="G1131" s="235"/>
      <c r="H1131" s="235"/>
      <c r="I1131" s="235"/>
      <c r="J1131" s="235"/>
      <c r="K1131" s="235"/>
      <c r="L1131" s="34"/>
      <c r="M1131" s="236"/>
      <c r="N1131" s="236"/>
      <c r="O1131" s="237"/>
      <c r="P1131" s="238"/>
      <c r="Q1131" s="236"/>
      <c r="R1131" s="238"/>
      <c r="S1131" s="236"/>
      <c r="T1131" s="45"/>
      <c r="U1131" s="183"/>
      <c r="V1131" s="183"/>
      <c r="W1131" s="34"/>
      <c r="X1131" s="183"/>
      <c r="Y1131" s="19"/>
      <c r="Z1131" s="19"/>
      <c r="AA1131" s="19"/>
      <c r="AB1131" s="19"/>
      <c r="AC1131" s="19"/>
      <c r="AD1131" s="19"/>
      <c r="AE1131" s="19"/>
      <c r="AF1131" s="19"/>
      <c r="AG1131" s="19"/>
      <c r="AH1131" s="19"/>
      <c r="AI1131" s="19"/>
      <c r="AJ1131" s="19"/>
      <c r="AK1131" s="19"/>
      <c r="AL1131" s="45"/>
      <c r="AM1131" s="45"/>
      <c r="AN1131" s="185"/>
      <c r="AO1131" s="185"/>
      <c r="AP1131" s="185"/>
      <c r="AQ1131" s="185"/>
      <c r="AR1131" s="185"/>
      <c r="AS1131" s="185"/>
      <c r="AT1131" s="185"/>
      <c r="AU1131" s="185"/>
      <c r="AV1131" s="185"/>
      <c r="AW1131" s="186"/>
      <c r="AX1131" s="185"/>
      <c r="AY1131" s="185"/>
      <c r="AZ1131" s="186"/>
      <c r="BA1131" s="17"/>
      <c r="BB1131" s="19"/>
      <c r="BC1131" s="45"/>
      <c r="BD1131" s="45"/>
      <c r="BE1131" s="19"/>
      <c r="BF1131" s="19"/>
      <c r="BG1131" s="19"/>
      <c r="BH1131" s="19"/>
      <c r="BI1131" s="19"/>
      <c r="BJ1131" s="19"/>
      <c r="BK1131" s="19"/>
      <c r="BL1131" s="19"/>
      <c r="BM1131" s="19"/>
      <c r="BN1131" s="19"/>
      <c r="BO1131" s="19"/>
    </row>
    <row r="1132" spans="1:67" ht="15.75" customHeight="1" x14ac:dyDescent="0.25">
      <c r="A1132" s="233"/>
      <c r="B1132" s="234"/>
      <c r="C1132" s="234"/>
      <c r="D1132" s="17"/>
      <c r="E1132" s="17"/>
      <c r="F1132" s="235"/>
      <c r="G1132" s="235"/>
      <c r="H1132" s="235"/>
      <c r="I1132" s="235"/>
      <c r="J1132" s="235"/>
      <c r="K1132" s="235"/>
      <c r="L1132" s="34"/>
      <c r="M1132" s="236"/>
      <c r="N1132" s="236"/>
      <c r="O1132" s="237"/>
      <c r="P1132" s="238"/>
      <c r="Q1132" s="236"/>
      <c r="R1132" s="238"/>
      <c r="S1132" s="236"/>
      <c r="T1132" s="45"/>
      <c r="U1132" s="183"/>
      <c r="V1132" s="183"/>
      <c r="W1132" s="34"/>
      <c r="X1132" s="183"/>
      <c r="Y1132" s="19"/>
      <c r="Z1132" s="19"/>
      <c r="AA1132" s="19"/>
      <c r="AB1132" s="19"/>
      <c r="AC1132" s="19"/>
      <c r="AD1132" s="19"/>
      <c r="AE1132" s="19"/>
      <c r="AF1132" s="19"/>
      <c r="AG1132" s="19"/>
      <c r="AH1132" s="19"/>
      <c r="AI1132" s="19"/>
      <c r="AJ1132" s="19"/>
      <c r="AK1132" s="19"/>
      <c r="AL1132" s="45"/>
      <c r="AM1132" s="45"/>
      <c r="AN1132" s="185"/>
      <c r="AO1132" s="185"/>
      <c r="AP1132" s="185"/>
      <c r="AQ1132" s="185"/>
      <c r="AR1132" s="185"/>
      <c r="AS1132" s="185"/>
      <c r="AT1132" s="185"/>
      <c r="AU1132" s="185"/>
      <c r="AV1132" s="185"/>
      <c r="AW1132" s="186"/>
      <c r="AX1132" s="185"/>
      <c r="AY1132" s="185"/>
      <c r="AZ1132" s="186"/>
      <c r="BA1132" s="17"/>
      <c r="BB1132" s="19"/>
      <c r="BC1132" s="45"/>
      <c r="BD1132" s="45"/>
      <c r="BE1132" s="19"/>
      <c r="BF1132" s="19"/>
      <c r="BG1132" s="19"/>
      <c r="BH1132" s="19"/>
      <c r="BI1132" s="19"/>
      <c r="BJ1132" s="19"/>
      <c r="BK1132" s="19"/>
      <c r="BL1132" s="19"/>
      <c r="BM1132" s="19"/>
      <c r="BN1132" s="19"/>
      <c r="BO1132" s="19"/>
    </row>
    <row r="1133" spans="1:67" ht="15.75" customHeight="1" x14ac:dyDescent="0.25">
      <c r="A1133" s="233"/>
      <c r="B1133" s="234"/>
      <c r="C1133" s="234"/>
      <c r="D1133" s="17"/>
      <c r="E1133" s="17"/>
      <c r="F1133" s="235"/>
      <c r="G1133" s="235"/>
      <c r="H1133" s="235"/>
      <c r="I1133" s="235"/>
      <c r="J1133" s="235"/>
      <c r="K1133" s="235"/>
      <c r="L1133" s="34"/>
      <c r="M1133" s="236"/>
      <c r="N1133" s="236"/>
      <c r="O1133" s="237"/>
      <c r="P1133" s="238"/>
      <c r="Q1133" s="236"/>
      <c r="R1133" s="238"/>
      <c r="S1133" s="236"/>
      <c r="T1133" s="45"/>
      <c r="U1133" s="183"/>
      <c r="V1133" s="183"/>
      <c r="W1133" s="34"/>
      <c r="X1133" s="183"/>
      <c r="Y1133" s="19"/>
      <c r="Z1133" s="19"/>
      <c r="AA1133" s="19"/>
      <c r="AB1133" s="19"/>
      <c r="AC1133" s="19"/>
      <c r="AD1133" s="19"/>
      <c r="AE1133" s="19"/>
      <c r="AF1133" s="19"/>
      <c r="AG1133" s="19"/>
      <c r="AH1133" s="19"/>
      <c r="AI1133" s="19"/>
      <c r="AJ1133" s="19"/>
      <c r="AK1133" s="19"/>
      <c r="AL1133" s="45"/>
      <c r="AM1133" s="45"/>
      <c r="AN1133" s="185"/>
      <c r="AO1133" s="185"/>
      <c r="AP1133" s="185"/>
      <c r="AQ1133" s="185"/>
      <c r="AR1133" s="185"/>
      <c r="AS1133" s="185"/>
      <c r="AT1133" s="185"/>
      <c r="AU1133" s="185"/>
      <c r="AV1133" s="185"/>
      <c r="AW1133" s="186"/>
      <c r="AX1133" s="185"/>
      <c r="AY1133" s="185"/>
      <c r="AZ1133" s="186"/>
      <c r="BA1133" s="17"/>
      <c r="BB1133" s="19"/>
      <c r="BC1133" s="45"/>
      <c r="BD1133" s="45"/>
      <c r="BE1133" s="19"/>
      <c r="BF1133" s="19"/>
      <c r="BG1133" s="19"/>
      <c r="BH1133" s="19"/>
      <c r="BI1133" s="19"/>
      <c r="BJ1133" s="19"/>
      <c r="BK1133" s="19"/>
      <c r="BL1133" s="19"/>
      <c r="BM1133" s="19"/>
      <c r="BN1133" s="19"/>
      <c r="BO1133" s="19"/>
    </row>
    <row r="1134" spans="1:67" ht="15.75" customHeight="1" x14ac:dyDescent="0.25">
      <c r="A1134" s="233"/>
      <c r="B1134" s="234"/>
      <c r="C1134" s="234"/>
      <c r="D1134" s="17"/>
      <c r="E1134" s="17"/>
      <c r="F1134" s="235"/>
      <c r="G1134" s="235"/>
      <c r="H1134" s="235"/>
      <c r="I1134" s="235"/>
      <c r="J1134" s="235"/>
      <c r="K1134" s="235"/>
      <c r="L1134" s="34"/>
      <c r="M1134" s="236"/>
      <c r="N1134" s="236"/>
      <c r="O1134" s="237"/>
      <c r="P1134" s="238"/>
      <c r="Q1134" s="236"/>
      <c r="R1134" s="238"/>
      <c r="S1134" s="236"/>
      <c r="T1134" s="45"/>
      <c r="U1134" s="183"/>
      <c r="V1134" s="183"/>
      <c r="W1134" s="34"/>
      <c r="X1134" s="183"/>
      <c r="Y1134" s="19"/>
      <c r="Z1134" s="19"/>
      <c r="AA1134" s="19"/>
      <c r="AB1134" s="19"/>
      <c r="AC1134" s="19"/>
      <c r="AD1134" s="19"/>
      <c r="AE1134" s="19"/>
      <c r="AF1134" s="19"/>
      <c r="AG1134" s="19"/>
      <c r="AH1134" s="19"/>
      <c r="AI1134" s="19"/>
      <c r="AJ1134" s="19"/>
      <c r="AK1134" s="19"/>
      <c r="AL1134" s="45"/>
      <c r="AM1134" s="45"/>
      <c r="AN1134" s="185"/>
      <c r="AO1134" s="185"/>
      <c r="AP1134" s="185"/>
      <c r="AQ1134" s="185"/>
      <c r="AR1134" s="185"/>
      <c r="AS1134" s="185"/>
      <c r="AT1134" s="185"/>
      <c r="AU1134" s="185"/>
      <c r="AV1134" s="185"/>
      <c r="AW1134" s="186"/>
      <c r="AX1134" s="185"/>
      <c r="AY1134" s="185"/>
      <c r="AZ1134" s="186"/>
      <c r="BA1134" s="17"/>
      <c r="BB1134" s="19"/>
      <c r="BC1134" s="45"/>
      <c r="BD1134" s="45"/>
      <c r="BE1134" s="19"/>
      <c r="BF1134" s="19"/>
      <c r="BG1134" s="19"/>
      <c r="BH1134" s="19"/>
      <c r="BI1134" s="19"/>
      <c r="BJ1134" s="19"/>
      <c r="BK1134" s="19"/>
      <c r="BL1134" s="19"/>
      <c r="BM1134" s="19"/>
      <c r="BN1134" s="19"/>
      <c r="BO1134" s="19"/>
    </row>
    <row r="1135" spans="1:67" ht="15.75" customHeight="1" x14ac:dyDescent="0.25">
      <c r="A1135" s="233"/>
      <c r="B1135" s="234"/>
      <c r="C1135" s="234"/>
      <c r="D1135" s="17"/>
      <c r="E1135" s="17"/>
      <c r="F1135" s="235"/>
      <c r="G1135" s="235"/>
      <c r="H1135" s="235"/>
      <c r="I1135" s="235"/>
      <c r="J1135" s="235"/>
      <c r="K1135" s="235"/>
      <c r="L1135" s="34"/>
      <c r="M1135" s="236"/>
      <c r="N1135" s="236"/>
      <c r="O1135" s="237"/>
      <c r="P1135" s="238"/>
      <c r="Q1135" s="236"/>
      <c r="R1135" s="238"/>
      <c r="S1135" s="236"/>
      <c r="T1135" s="45"/>
      <c r="U1135" s="183"/>
      <c r="V1135" s="183"/>
      <c r="W1135" s="34"/>
      <c r="X1135" s="183"/>
      <c r="Y1135" s="19"/>
      <c r="Z1135" s="19"/>
      <c r="AA1135" s="19"/>
      <c r="AB1135" s="19"/>
      <c r="AC1135" s="19"/>
      <c r="AD1135" s="19"/>
      <c r="AE1135" s="19"/>
      <c r="AF1135" s="19"/>
      <c r="AG1135" s="19"/>
      <c r="AH1135" s="19"/>
      <c r="AI1135" s="19"/>
      <c r="AJ1135" s="19"/>
      <c r="AK1135" s="19"/>
      <c r="AL1135" s="45"/>
      <c r="AM1135" s="45"/>
      <c r="AN1135" s="185"/>
      <c r="AO1135" s="185"/>
      <c r="AP1135" s="185"/>
      <c r="AQ1135" s="185"/>
      <c r="AR1135" s="185"/>
      <c r="AS1135" s="185"/>
      <c r="AT1135" s="185"/>
      <c r="AU1135" s="185"/>
      <c r="AV1135" s="185"/>
      <c r="AW1135" s="186"/>
      <c r="AX1135" s="185"/>
      <c r="AY1135" s="185"/>
      <c r="AZ1135" s="186"/>
      <c r="BA1135" s="17"/>
      <c r="BB1135" s="19"/>
      <c r="BC1135" s="45"/>
      <c r="BD1135" s="45"/>
      <c r="BE1135" s="19"/>
      <c r="BF1135" s="19"/>
      <c r="BG1135" s="19"/>
      <c r="BH1135" s="19"/>
      <c r="BI1135" s="19"/>
      <c r="BJ1135" s="19"/>
      <c r="BK1135" s="19"/>
      <c r="BL1135" s="19"/>
      <c r="BM1135" s="19"/>
      <c r="BN1135" s="19"/>
      <c r="BO1135" s="19"/>
    </row>
    <row r="1136" spans="1:67" ht="15.75" customHeight="1" x14ac:dyDescent="0.25">
      <c r="A1136" s="233"/>
      <c r="B1136" s="234"/>
      <c r="C1136" s="234"/>
      <c r="D1136" s="17"/>
      <c r="E1136" s="17"/>
      <c r="F1136" s="235"/>
      <c r="G1136" s="235"/>
      <c r="H1136" s="235"/>
      <c r="I1136" s="235"/>
      <c r="J1136" s="235"/>
      <c r="K1136" s="235"/>
      <c r="L1136" s="34"/>
      <c r="M1136" s="236"/>
      <c r="N1136" s="236"/>
      <c r="O1136" s="237"/>
      <c r="P1136" s="238"/>
      <c r="Q1136" s="236"/>
      <c r="R1136" s="238"/>
      <c r="S1136" s="236"/>
      <c r="T1136" s="45"/>
      <c r="U1136" s="183"/>
      <c r="V1136" s="183"/>
      <c r="W1136" s="34"/>
      <c r="X1136" s="183"/>
      <c r="Y1136" s="19"/>
      <c r="Z1136" s="19"/>
      <c r="AA1136" s="19"/>
      <c r="AB1136" s="19"/>
      <c r="AC1136" s="19"/>
      <c r="AD1136" s="19"/>
      <c r="AE1136" s="19"/>
      <c r="AF1136" s="19"/>
      <c r="AG1136" s="19"/>
      <c r="AH1136" s="19"/>
      <c r="AI1136" s="19"/>
      <c r="AJ1136" s="19"/>
      <c r="AK1136" s="19"/>
      <c r="AL1136" s="45"/>
      <c r="AM1136" s="45"/>
      <c r="AN1136" s="185"/>
      <c r="AO1136" s="185"/>
      <c r="AP1136" s="185"/>
      <c r="AQ1136" s="185"/>
      <c r="AR1136" s="185"/>
      <c r="AS1136" s="185"/>
      <c r="AT1136" s="185"/>
      <c r="AU1136" s="185"/>
      <c r="AV1136" s="185"/>
      <c r="AW1136" s="186"/>
      <c r="AX1136" s="185"/>
      <c r="AY1136" s="185"/>
      <c r="AZ1136" s="186"/>
      <c r="BA1136" s="17"/>
      <c r="BB1136" s="19"/>
      <c r="BC1136" s="45"/>
      <c r="BD1136" s="45"/>
      <c r="BE1136" s="19"/>
      <c r="BF1136" s="19"/>
      <c r="BG1136" s="19"/>
      <c r="BH1136" s="19"/>
      <c r="BI1136" s="19"/>
      <c r="BJ1136" s="19"/>
      <c r="BK1136" s="19"/>
      <c r="BL1136" s="19"/>
      <c r="BM1136" s="19"/>
      <c r="BN1136" s="19"/>
      <c r="BO1136" s="19"/>
    </row>
    <row r="1137" spans="1:67" ht="15.75" customHeight="1" x14ac:dyDescent="0.25">
      <c r="A1137" s="233"/>
      <c r="B1137" s="234"/>
      <c r="C1137" s="234"/>
      <c r="D1137" s="17"/>
      <c r="E1137" s="17"/>
      <c r="F1137" s="235"/>
      <c r="G1137" s="235"/>
      <c r="H1137" s="235"/>
      <c r="I1137" s="235"/>
      <c r="J1137" s="235"/>
      <c r="K1137" s="235"/>
      <c r="L1137" s="34"/>
      <c r="M1137" s="236"/>
      <c r="N1137" s="236"/>
      <c r="O1137" s="237"/>
      <c r="P1137" s="238"/>
      <c r="Q1137" s="236"/>
      <c r="R1137" s="238"/>
      <c r="S1137" s="236"/>
      <c r="T1137" s="45"/>
      <c r="U1137" s="183"/>
      <c r="V1137" s="183"/>
      <c r="W1137" s="34"/>
      <c r="X1137" s="183"/>
      <c r="Y1137" s="19"/>
      <c r="Z1137" s="19"/>
      <c r="AA1137" s="19"/>
      <c r="AB1137" s="19"/>
      <c r="AC1137" s="19"/>
      <c r="AD1137" s="19"/>
      <c r="AE1137" s="19"/>
      <c r="AF1137" s="19"/>
      <c r="AG1137" s="19"/>
      <c r="AH1137" s="19"/>
      <c r="AI1137" s="19"/>
      <c r="AJ1137" s="19"/>
      <c r="AK1137" s="19"/>
      <c r="AL1137" s="45"/>
      <c r="AM1137" s="45"/>
      <c r="AN1137" s="185"/>
      <c r="AO1137" s="185"/>
      <c r="AP1137" s="185"/>
      <c r="AQ1137" s="185"/>
      <c r="AR1137" s="185"/>
      <c r="AS1137" s="185"/>
      <c r="AT1137" s="185"/>
      <c r="AU1137" s="185"/>
      <c r="AV1137" s="185"/>
      <c r="AW1137" s="186"/>
      <c r="AX1137" s="185"/>
      <c r="AY1137" s="185"/>
      <c r="AZ1137" s="186"/>
      <c r="BA1137" s="17"/>
      <c r="BB1137" s="19"/>
      <c r="BC1137" s="45"/>
      <c r="BD1137" s="45"/>
      <c r="BE1137" s="19"/>
      <c r="BF1137" s="19"/>
      <c r="BG1137" s="19"/>
      <c r="BH1137" s="19"/>
      <c r="BI1137" s="19"/>
      <c r="BJ1137" s="19"/>
      <c r="BK1137" s="19"/>
      <c r="BL1137" s="19"/>
      <c r="BM1137" s="19"/>
      <c r="BN1137" s="19"/>
      <c r="BO1137" s="19"/>
    </row>
    <row r="1138" spans="1:67" ht="15.75" customHeight="1" x14ac:dyDescent="0.25">
      <c r="A1138" s="233"/>
      <c r="B1138" s="234"/>
      <c r="C1138" s="234"/>
      <c r="D1138" s="17"/>
      <c r="E1138" s="17"/>
      <c r="F1138" s="235"/>
      <c r="G1138" s="235"/>
      <c r="H1138" s="235"/>
      <c r="I1138" s="235"/>
      <c r="J1138" s="235"/>
      <c r="K1138" s="235"/>
      <c r="L1138" s="34"/>
      <c r="M1138" s="236"/>
      <c r="N1138" s="236"/>
      <c r="O1138" s="237"/>
      <c r="P1138" s="238"/>
      <c r="Q1138" s="236"/>
      <c r="R1138" s="238"/>
      <c r="S1138" s="236"/>
      <c r="T1138" s="45"/>
      <c r="U1138" s="183"/>
      <c r="V1138" s="183"/>
      <c r="W1138" s="34"/>
      <c r="X1138" s="183"/>
      <c r="Y1138" s="19"/>
      <c r="Z1138" s="19"/>
      <c r="AA1138" s="19"/>
      <c r="AB1138" s="19"/>
      <c r="AC1138" s="19"/>
      <c r="AD1138" s="19"/>
      <c r="AE1138" s="19"/>
      <c r="AF1138" s="19"/>
      <c r="AG1138" s="19"/>
      <c r="AH1138" s="19"/>
      <c r="AI1138" s="19"/>
      <c r="AJ1138" s="19"/>
      <c r="AK1138" s="19"/>
      <c r="AL1138" s="45"/>
      <c r="AM1138" s="45"/>
      <c r="AN1138" s="185"/>
      <c r="AO1138" s="185"/>
      <c r="AP1138" s="185"/>
      <c r="AQ1138" s="185"/>
      <c r="AR1138" s="185"/>
      <c r="AS1138" s="185"/>
      <c r="AT1138" s="185"/>
      <c r="AU1138" s="185"/>
      <c r="AV1138" s="185"/>
      <c r="AW1138" s="186"/>
      <c r="AX1138" s="185"/>
      <c r="AY1138" s="185"/>
      <c r="AZ1138" s="186"/>
      <c r="BA1138" s="17"/>
      <c r="BB1138" s="19"/>
      <c r="BC1138" s="45"/>
      <c r="BD1138" s="45"/>
      <c r="BE1138" s="19"/>
      <c r="BF1138" s="19"/>
      <c r="BG1138" s="19"/>
      <c r="BH1138" s="19"/>
      <c r="BI1138" s="19"/>
      <c r="BJ1138" s="19"/>
      <c r="BK1138" s="19"/>
      <c r="BL1138" s="19"/>
      <c r="BM1138" s="19"/>
      <c r="BN1138" s="19"/>
      <c r="BO1138" s="19"/>
    </row>
    <row r="1139" spans="1:67" ht="15.75" customHeight="1" x14ac:dyDescent="0.25">
      <c r="A1139" s="233"/>
      <c r="B1139" s="234"/>
      <c r="C1139" s="234"/>
      <c r="D1139" s="17"/>
      <c r="E1139" s="17"/>
      <c r="F1139" s="235"/>
      <c r="G1139" s="235"/>
      <c r="H1139" s="235"/>
      <c r="I1139" s="235"/>
      <c r="J1139" s="235"/>
      <c r="K1139" s="235"/>
      <c r="L1139" s="34"/>
      <c r="M1139" s="236"/>
      <c r="N1139" s="236"/>
      <c r="O1139" s="237"/>
      <c r="P1139" s="238"/>
      <c r="Q1139" s="236"/>
      <c r="R1139" s="238"/>
      <c r="S1139" s="236"/>
      <c r="T1139" s="45"/>
      <c r="U1139" s="183"/>
      <c r="V1139" s="183"/>
      <c r="W1139" s="34"/>
      <c r="X1139" s="183"/>
      <c r="Y1139" s="19"/>
      <c r="Z1139" s="19"/>
      <c r="AA1139" s="19"/>
      <c r="AB1139" s="19"/>
      <c r="AC1139" s="19"/>
      <c r="AD1139" s="19"/>
      <c r="AE1139" s="19"/>
      <c r="AF1139" s="19"/>
      <c r="AG1139" s="19"/>
      <c r="AH1139" s="19"/>
      <c r="AI1139" s="19"/>
      <c r="AJ1139" s="19"/>
      <c r="AK1139" s="19"/>
      <c r="AL1139" s="45"/>
      <c r="AM1139" s="45"/>
      <c r="AN1139" s="185"/>
      <c r="AO1139" s="185"/>
      <c r="AP1139" s="185"/>
      <c r="AQ1139" s="185"/>
      <c r="AR1139" s="185"/>
      <c r="AS1139" s="185"/>
      <c r="AT1139" s="185"/>
      <c r="AU1139" s="185"/>
      <c r="AV1139" s="185"/>
      <c r="AW1139" s="186"/>
      <c r="AX1139" s="185"/>
      <c r="AY1139" s="185"/>
      <c r="AZ1139" s="186"/>
      <c r="BA1139" s="17"/>
      <c r="BB1139" s="19"/>
      <c r="BC1139" s="45"/>
      <c r="BD1139" s="45"/>
      <c r="BE1139" s="19"/>
      <c r="BF1139" s="19"/>
      <c r="BG1139" s="19"/>
      <c r="BH1139" s="19"/>
      <c r="BI1139" s="19"/>
      <c r="BJ1139" s="19"/>
      <c r="BK1139" s="19"/>
      <c r="BL1139" s="19"/>
      <c r="BM1139" s="19"/>
      <c r="BN1139" s="19"/>
      <c r="BO1139" s="19"/>
    </row>
    <row r="1140" spans="1:67" ht="15.75" customHeight="1" x14ac:dyDescent="0.25">
      <c r="A1140" s="233"/>
      <c r="B1140" s="234"/>
      <c r="C1140" s="234"/>
      <c r="D1140" s="17"/>
      <c r="E1140" s="17"/>
      <c r="F1140" s="235"/>
      <c r="G1140" s="235"/>
      <c r="H1140" s="235"/>
      <c r="I1140" s="235"/>
      <c r="J1140" s="235"/>
      <c r="K1140" s="235"/>
      <c r="L1140" s="34"/>
      <c r="M1140" s="236"/>
      <c r="N1140" s="236"/>
      <c r="O1140" s="237"/>
      <c r="P1140" s="238"/>
      <c r="Q1140" s="236"/>
      <c r="R1140" s="238"/>
      <c r="S1140" s="236"/>
      <c r="T1140" s="45"/>
      <c r="U1140" s="183"/>
      <c r="V1140" s="183"/>
      <c r="W1140" s="34"/>
      <c r="X1140" s="183"/>
      <c r="Y1140" s="19"/>
      <c r="Z1140" s="19"/>
      <c r="AA1140" s="19"/>
      <c r="AB1140" s="19"/>
      <c r="AC1140" s="19"/>
      <c r="AD1140" s="19"/>
      <c r="AE1140" s="19"/>
      <c r="AF1140" s="19"/>
      <c r="AG1140" s="19"/>
      <c r="AH1140" s="19"/>
      <c r="AI1140" s="19"/>
      <c r="AJ1140" s="19"/>
      <c r="AK1140" s="19"/>
      <c r="AL1140" s="45"/>
      <c r="AM1140" s="45"/>
      <c r="AN1140" s="185"/>
      <c r="AO1140" s="185"/>
      <c r="AP1140" s="185"/>
      <c r="AQ1140" s="185"/>
      <c r="AR1140" s="185"/>
      <c r="AS1140" s="185"/>
      <c r="AT1140" s="185"/>
      <c r="AU1140" s="185"/>
      <c r="AV1140" s="185"/>
      <c r="AW1140" s="186"/>
      <c r="AX1140" s="185"/>
      <c r="AY1140" s="185"/>
      <c r="AZ1140" s="186"/>
      <c r="BA1140" s="17"/>
      <c r="BB1140" s="19"/>
      <c r="BC1140" s="45"/>
      <c r="BD1140" s="45"/>
      <c r="BE1140" s="19"/>
      <c r="BF1140" s="19"/>
      <c r="BG1140" s="19"/>
      <c r="BH1140" s="19"/>
      <c r="BI1140" s="19"/>
      <c r="BJ1140" s="19"/>
      <c r="BK1140" s="19"/>
      <c r="BL1140" s="19"/>
      <c r="BM1140" s="19"/>
      <c r="BN1140" s="19"/>
      <c r="BO1140" s="19"/>
    </row>
    <row r="1141" spans="1:67" ht="15.75" customHeight="1" x14ac:dyDescent="0.25">
      <c r="A1141" s="233"/>
      <c r="B1141" s="234"/>
      <c r="C1141" s="234"/>
      <c r="D1141" s="17"/>
      <c r="E1141" s="17"/>
      <c r="F1141" s="235"/>
      <c r="G1141" s="235"/>
      <c r="H1141" s="235"/>
      <c r="I1141" s="235"/>
      <c r="J1141" s="235"/>
      <c r="K1141" s="235"/>
      <c r="L1141" s="34"/>
      <c r="M1141" s="236"/>
      <c r="N1141" s="236"/>
      <c r="O1141" s="237"/>
      <c r="P1141" s="238"/>
      <c r="Q1141" s="236"/>
      <c r="R1141" s="238"/>
      <c r="S1141" s="236"/>
      <c r="T1141" s="45"/>
      <c r="U1141" s="183"/>
      <c r="V1141" s="183"/>
      <c r="W1141" s="34"/>
      <c r="X1141" s="183"/>
      <c r="Y1141" s="19"/>
      <c r="Z1141" s="19"/>
      <c r="AA1141" s="19"/>
      <c r="AB1141" s="19"/>
      <c r="AC1141" s="19"/>
      <c r="AD1141" s="19"/>
      <c r="AE1141" s="19"/>
      <c r="AF1141" s="19"/>
      <c r="AG1141" s="19"/>
      <c r="AH1141" s="19"/>
      <c r="AI1141" s="19"/>
      <c r="AJ1141" s="19"/>
      <c r="AK1141" s="19"/>
      <c r="AL1141" s="45"/>
      <c r="AM1141" s="45"/>
      <c r="AN1141" s="185"/>
      <c r="AO1141" s="185"/>
      <c r="AP1141" s="185"/>
      <c r="AQ1141" s="185"/>
      <c r="AR1141" s="185"/>
      <c r="AS1141" s="185"/>
      <c r="AT1141" s="185"/>
      <c r="AU1141" s="185"/>
      <c r="AV1141" s="185"/>
      <c r="AW1141" s="186"/>
      <c r="AX1141" s="185"/>
      <c r="AY1141" s="185"/>
      <c r="AZ1141" s="186"/>
      <c r="BA1141" s="17"/>
      <c r="BB1141" s="19"/>
      <c r="BC1141" s="45"/>
      <c r="BD1141" s="45"/>
      <c r="BE1141" s="19"/>
      <c r="BF1141" s="19"/>
      <c r="BG1141" s="19"/>
      <c r="BH1141" s="19"/>
      <c r="BI1141" s="19"/>
      <c r="BJ1141" s="19"/>
      <c r="BK1141" s="19"/>
      <c r="BL1141" s="19"/>
      <c r="BM1141" s="19"/>
      <c r="BN1141" s="19"/>
      <c r="BO1141" s="19"/>
    </row>
    <row r="1142" spans="1:67" ht="15.75" customHeight="1" x14ac:dyDescent="0.25">
      <c r="A1142" s="233"/>
      <c r="B1142" s="234"/>
      <c r="C1142" s="234"/>
      <c r="D1142" s="17"/>
      <c r="E1142" s="17"/>
      <c r="F1142" s="235"/>
      <c r="G1142" s="235"/>
      <c r="H1142" s="235"/>
      <c r="I1142" s="235"/>
      <c r="J1142" s="235"/>
      <c r="K1142" s="235"/>
      <c r="L1142" s="34"/>
      <c r="M1142" s="236"/>
      <c r="N1142" s="236"/>
      <c r="O1142" s="237"/>
      <c r="P1142" s="238"/>
      <c r="Q1142" s="236"/>
      <c r="R1142" s="238"/>
      <c r="S1142" s="236"/>
      <c r="T1142" s="45"/>
      <c r="U1142" s="183"/>
      <c r="V1142" s="183"/>
      <c r="W1142" s="34"/>
      <c r="X1142" s="183"/>
      <c r="Y1142" s="19"/>
      <c r="Z1142" s="19"/>
      <c r="AA1142" s="19"/>
      <c r="AB1142" s="19"/>
      <c r="AC1142" s="19"/>
      <c r="AD1142" s="19"/>
      <c r="AE1142" s="19"/>
      <c r="AF1142" s="19"/>
      <c r="AG1142" s="19"/>
      <c r="AH1142" s="19"/>
      <c r="AI1142" s="19"/>
      <c r="AJ1142" s="19"/>
      <c r="AK1142" s="19"/>
      <c r="AL1142" s="45"/>
      <c r="AM1142" s="45"/>
      <c r="AN1142" s="185"/>
      <c r="AO1142" s="185"/>
      <c r="AP1142" s="185"/>
      <c r="AQ1142" s="185"/>
      <c r="AR1142" s="185"/>
      <c r="AS1142" s="185"/>
      <c r="AT1142" s="185"/>
      <c r="AU1142" s="185"/>
      <c r="AV1142" s="185"/>
      <c r="AW1142" s="186"/>
      <c r="AX1142" s="185"/>
      <c r="AY1142" s="185"/>
      <c r="AZ1142" s="186"/>
      <c r="BA1142" s="17"/>
      <c r="BB1142" s="19"/>
      <c r="BC1142" s="45"/>
      <c r="BD1142" s="45"/>
      <c r="BE1142" s="19"/>
      <c r="BF1142" s="19"/>
      <c r="BG1142" s="19"/>
      <c r="BH1142" s="19"/>
      <c r="BI1142" s="19"/>
      <c r="BJ1142" s="19"/>
      <c r="BK1142" s="19"/>
      <c r="BL1142" s="19"/>
      <c r="BM1142" s="19"/>
      <c r="BN1142" s="19"/>
      <c r="BO1142" s="19"/>
    </row>
    <row r="1143" spans="1:67" ht="15.75" customHeight="1" x14ac:dyDescent="0.25">
      <c r="A1143" s="233"/>
      <c r="B1143" s="234"/>
      <c r="C1143" s="234"/>
      <c r="D1143" s="17"/>
      <c r="E1143" s="17"/>
      <c r="F1143" s="235"/>
      <c r="G1143" s="235"/>
      <c r="H1143" s="235"/>
      <c r="I1143" s="235"/>
      <c r="J1143" s="235"/>
      <c r="K1143" s="235"/>
      <c r="L1143" s="34"/>
      <c r="M1143" s="236"/>
      <c r="N1143" s="236"/>
      <c r="O1143" s="237"/>
      <c r="P1143" s="238"/>
      <c r="Q1143" s="236"/>
      <c r="R1143" s="238"/>
      <c r="S1143" s="236"/>
      <c r="T1143" s="45"/>
      <c r="U1143" s="183"/>
      <c r="V1143" s="183"/>
      <c r="W1143" s="34"/>
      <c r="X1143" s="183"/>
      <c r="Y1143" s="19"/>
      <c r="Z1143" s="19"/>
      <c r="AA1143" s="19"/>
      <c r="AB1143" s="19"/>
      <c r="AC1143" s="19"/>
      <c r="AD1143" s="19"/>
      <c r="AE1143" s="19"/>
      <c r="AF1143" s="19"/>
      <c r="AG1143" s="19"/>
      <c r="AH1143" s="19"/>
      <c r="AI1143" s="19"/>
      <c r="AJ1143" s="19"/>
      <c r="AK1143" s="19"/>
      <c r="AL1143" s="45"/>
      <c r="AM1143" s="45"/>
      <c r="AN1143" s="185"/>
      <c r="AO1143" s="185"/>
      <c r="AP1143" s="185"/>
      <c r="AQ1143" s="185"/>
      <c r="AR1143" s="185"/>
      <c r="AS1143" s="185"/>
      <c r="AT1143" s="185"/>
      <c r="AU1143" s="185"/>
      <c r="AV1143" s="185"/>
      <c r="AW1143" s="186"/>
      <c r="AX1143" s="185"/>
      <c r="AY1143" s="185"/>
      <c r="AZ1143" s="186"/>
      <c r="BA1143" s="17"/>
      <c r="BB1143" s="19"/>
      <c r="BC1143" s="45"/>
      <c r="BD1143" s="45"/>
      <c r="BE1143" s="19"/>
      <c r="BF1143" s="19"/>
      <c r="BG1143" s="19"/>
      <c r="BH1143" s="19"/>
      <c r="BI1143" s="19"/>
      <c r="BJ1143" s="19"/>
      <c r="BK1143" s="19"/>
      <c r="BL1143" s="19"/>
      <c r="BM1143" s="19"/>
      <c r="BN1143" s="19"/>
      <c r="BO1143" s="19"/>
    </row>
    <row r="1144" spans="1:67" ht="15.75" customHeight="1" x14ac:dyDescent="0.25">
      <c r="A1144" s="233"/>
      <c r="B1144" s="234"/>
      <c r="C1144" s="234"/>
      <c r="D1144" s="17"/>
      <c r="E1144" s="17"/>
      <c r="F1144" s="235"/>
      <c r="G1144" s="235"/>
      <c r="H1144" s="235"/>
      <c r="I1144" s="235"/>
      <c r="J1144" s="235"/>
      <c r="K1144" s="235"/>
      <c r="L1144" s="34"/>
      <c r="M1144" s="236"/>
      <c r="N1144" s="236"/>
      <c r="O1144" s="237"/>
      <c r="P1144" s="238"/>
      <c r="Q1144" s="236"/>
      <c r="R1144" s="238"/>
      <c r="S1144" s="236"/>
      <c r="T1144" s="45"/>
      <c r="U1144" s="183"/>
      <c r="V1144" s="183"/>
      <c r="W1144" s="34"/>
      <c r="X1144" s="183"/>
      <c r="Y1144" s="19"/>
      <c r="Z1144" s="19"/>
      <c r="AA1144" s="19"/>
      <c r="AB1144" s="19"/>
      <c r="AC1144" s="19"/>
      <c r="AD1144" s="19"/>
      <c r="AE1144" s="19"/>
      <c r="AF1144" s="19"/>
      <c r="AG1144" s="19"/>
      <c r="AH1144" s="19"/>
      <c r="AI1144" s="19"/>
      <c r="AJ1144" s="19"/>
      <c r="AK1144" s="19"/>
      <c r="AL1144" s="45"/>
      <c r="AM1144" s="45"/>
      <c r="AN1144" s="185"/>
      <c r="AO1144" s="185"/>
      <c r="AP1144" s="185"/>
      <c r="AQ1144" s="185"/>
      <c r="AR1144" s="185"/>
      <c r="AS1144" s="185"/>
      <c r="AT1144" s="185"/>
      <c r="AU1144" s="185"/>
      <c r="AV1144" s="185"/>
      <c r="AW1144" s="186"/>
      <c r="AX1144" s="185"/>
      <c r="AY1144" s="185"/>
      <c r="AZ1144" s="186"/>
      <c r="BA1144" s="17"/>
      <c r="BB1144" s="19"/>
      <c r="BC1144" s="45"/>
      <c r="BD1144" s="45"/>
      <c r="BE1144" s="19"/>
      <c r="BF1144" s="19"/>
      <c r="BG1144" s="19"/>
      <c r="BH1144" s="19"/>
      <c r="BI1144" s="19"/>
      <c r="BJ1144" s="19"/>
      <c r="BK1144" s="19"/>
      <c r="BL1144" s="19"/>
      <c r="BM1144" s="19"/>
      <c r="BN1144" s="19"/>
      <c r="BO1144" s="19"/>
    </row>
    <row r="1145" spans="1:67" ht="15.75" customHeight="1" x14ac:dyDescent="0.25">
      <c r="A1145" s="233"/>
      <c r="B1145" s="234"/>
      <c r="C1145" s="234"/>
      <c r="D1145" s="17"/>
      <c r="E1145" s="17"/>
      <c r="F1145" s="235"/>
      <c r="G1145" s="235"/>
      <c r="H1145" s="235"/>
      <c r="I1145" s="235"/>
      <c r="J1145" s="235"/>
      <c r="K1145" s="235"/>
      <c r="L1145" s="34"/>
      <c r="M1145" s="236"/>
      <c r="N1145" s="236"/>
      <c r="O1145" s="237"/>
      <c r="P1145" s="238"/>
      <c r="Q1145" s="236"/>
      <c r="R1145" s="238"/>
      <c r="S1145" s="236"/>
      <c r="T1145" s="45"/>
      <c r="U1145" s="183"/>
      <c r="V1145" s="183"/>
      <c r="W1145" s="34"/>
      <c r="X1145" s="183"/>
      <c r="Y1145" s="19"/>
      <c r="Z1145" s="19"/>
      <c r="AA1145" s="19"/>
      <c r="AB1145" s="19"/>
      <c r="AC1145" s="19"/>
      <c r="AD1145" s="19"/>
      <c r="AE1145" s="19"/>
      <c r="AF1145" s="19"/>
      <c r="AG1145" s="19"/>
      <c r="AH1145" s="19"/>
      <c r="AI1145" s="19"/>
      <c r="AJ1145" s="19"/>
      <c r="AK1145" s="19"/>
      <c r="AL1145" s="45"/>
      <c r="AM1145" s="45"/>
      <c r="AN1145" s="185"/>
      <c r="AO1145" s="185"/>
      <c r="AP1145" s="185"/>
      <c r="AQ1145" s="185"/>
      <c r="AR1145" s="185"/>
      <c r="AS1145" s="185"/>
      <c r="AT1145" s="185"/>
      <c r="AU1145" s="185"/>
      <c r="AV1145" s="185"/>
      <c r="AW1145" s="186"/>
      <c r="AX1145" s="185"/>
      <c r="AY1145" s="185"/>
      <c r="AZ1145" s="186"/>
      <c r="BA1145" s="17"/>
      <c r="BB1145" s="19"/>
      <c r="BC1145" s="45"/>
      <c r="BD1145" s="45"/>
      <c r="BE1145" s="19"/>
      <c r="BF1145" s="19"/>
      <c r="BG1145" s="19"/>
      <c r="BH1145" s="19"/>
      <c r="BI1145" s="19"/>
      <c r="BJ1145" s="19"/>
      <c r="BK1145" s="19"/>
      <c r="BL1145" s="19"/>
      <c r="BM1145" s="19"/>
      <c r="BN1145" s="19"/>
      <c r="BO1145" s="19"/>
    </row>
    <row r="1146" spans="1:67" ht="15.75" customHeight="1" x14ac:dyDescent="0.25">
      <c r="A1146" s="233"/>
      <c r="B1146" s="234"/>
      <c r="C1146" s="234"/>
      <c r="D1146" s="17"/>
      <c r="E1146" s="17"/>
      <c r="F1146" s="235"/>
      <c r="G1146" s="235"/>
      <c r="H1146" s="235"/>
      <c r="I1146" s="235"/>
      <c r="J1146" s="235"/>
      <c r="K1146" s="235"/>
      <c r="L1146" s="34"/>
      <c r="M1146" s="236"/>
      <c r="N1146" s="236"/>
      <c r="O1146" s="237"/>
      <c r="P1146" s="238"/>
      <c r="Q1146" s="236"/>
      <c r="R1146" s="238"/>
      <c r="S1146" s="236"/>
      <c r="T1146" s="45"/>
      <c r="U1146" s="183"/>
      <c r="V1146" s="183"/>
      <c r="W1146" s="34"/>
      <c r="X1146" s="183"/>
      <c r="Y1146" s="19"/>
      <c r="Z1146" s="19"/>
      <c r="AA1146" s="19"/>
      <c r="AB1146" s="19"/>
      <c r="AC1146" s="19"/>
      <c r="AD1146" s="19"/>
      <c r="AE1146" s="19"/>
      <c r="AF1146" s="19"/>
      <c r="AG1146" s="19"/>
      <c r="AH1146" s="19"/>
      <c r="AI1146" s="19"/>
      <c r="AJ1146" s="19"/>
      <c r="AK1146" s="19"/>
      <c r="AL1146" s="45"/>
      <c r="AM1146" s="45"/>
      <c r="AN1146" s="185"/>
      <c r="AO1146" s="185"/>
      <c r="AP1146" s="185"/>
      <c r="AQ1146" s="185"/>
      <c r="AR1146" s="185"/>
      <c r="AS1146" s="185"/>
      <c r="AT1146" s="185"/>
      <c r="AU1146" s="185"/>
      <c r="AV1146" s="185"/>
      <c r="AW1146" s="186"/>
      <c r="AX1146" s="185"/>
      <c r="AY1146" s="185"/>
      <c r="AZ1146" s="186"/>
      <c r="BA1146" s="17"/>
      <c r="BB1146" s="19"/>
      <c r="BC1146" s="45"/>
      <c r="BD1146" s="45"/>
      <c r="BE1146" s="19"/>
      <c r="BF1146" s="19"/>
      <c r="BG1146" s="19"/>
      <c r="BH1146" s="19"/>
      <c r="BI1146" s="19"/>
      <c r="BJ1146" s="19"/>
      <c r="BK1146" s="19"/>
      <c r="BL1146" s="19"/>
      <c r="BM1146" s="19"/>
      <c r="BN1146" s="19"/>
      <c r="BO1146" s="19"/>
    </row>
    <row r="1147" spans="1:67" ht="15.75" customHeight="1" x14ac:dyDescent="0.25">
      <c r="A1147" s="233"/>
      <c r="B1147" s="234"/>
      <c r="C1147" s="234"/>
      <c r="D1147" s="17"/>
      <c r="E1147" s="17"/>
      <c r="F1147" s="235"/>
      <c r="G1147" s="235"/>
      <c r="H1147" s="235"/>
      <c r="I1147" s="235"/>
      <c r="J1147" s="235"/>
      <c r="K1147" s="235"/>
      <c r="L1147" s="34"/>
      <c r="M1147" s="236"/>
      <c r="N1147" s="236"/>
      <c r="O1147" s="237"/>
      <c r="P1147" s="238"/>
      <c r="Q1147" s="236"/>
      <c r="R1147" s="238"/>
      <c r="S1147" s="236"/>
      <c r="T1147" s="45"/>
      <c r="U1147" s="183"/>
      <c r="V1147" s="183"/>
      <c r="W1147" s="34"/>
      <c r="X1147" s="183"/>
      <c r="Y1147" s="19"/>
      <c r="Z1147" s="19"/>
      <c r="AA1147" s="19"/>
      <c r="AB1147" s="19"/>
      <c r="AC1147" s="19"/>
      <c r="AD1147" s="19"/>
      <c r="AE1147" s="19"/>
      <c r="AF1147" s="19"/>
      <c r="AG1147" s="19"/>
      <c r="AH1147" s="19"/>
      <c r="AI1147" s="19"/>
      <c r="AJ1147" s="19"/>
      <c r="AK1147" s="19"/>
      <c r="AL1147" s="45"/>
      <c r="AM1147" s="45"/>
      <c r="AN1147" s="185"/>
      <c r="AO1147" s="185"/>
      <c r="AP1147" s="185"/>
      <c r="AQ1147" s="185"/>
      <c r="AR1147" s="185"/>
      <c r="AS1147" s="185"/>
      <c r="AT1147" s="185"/>
      <c r="AU1147" s="185"/>
      <c r="AV1147" s="185"/>
      <c r="AW1147" s="186"/>
      <c r="AX1147" s="185"/>
      <c r="AY1147" s="185"/>
      <c r="AZ1147" s="186"/>
      <c r="BA1147" s="17"/>
      <c r="BB1147" s="19"/>
      <c r="BC1147" s="45"/>
      <c r="BD1147" s="45"/>
      <c r="BE1147" s="19"/>
      <c r="BF1147" s="19"/>
      <c r="BG1147" s="19"/>
      <c r="BH1147" s="19"/>
      <c r="BI1147" s="19"/>
      <c r="BJ1147" s="19"/>
      <c r="BK1147" s="19"/>
      <c r="BL1147" s="19"/>
      <c r="BM1147" s="19"/>
      <c r="BN1147" s="19"/>
      <c r="BO1147" s="19"/>
    </row>
    <row r="1148" spans="1:67" ht="15.75" customHeight="1" x14ac:dyDescent="0.25">
      <c r="A1148" s="233"/>
      <c r="B1148" s="234"/>
      <c r="C1148" s="234"/>
      <c r="D1148" s="17"/>
      <c r="E1148" s="17"/>
      <c r="F1148" s="235"/>
      <c r="G1148" s="235"/>
      <c r="H1148" s="235"/>
      <c r="I1148" s="235"/>
      <c r="J1148" s="235"/>
      <c r="K1148" s="235"/>
      <c r="L1148" s="34"/>
      <c r="M1148" s="236"/>
      <c r="N1148" s="236"/>
      <c r="O1148" s="237"/>
      <c r="P1148" s="238"/>
      <c r="Q1148" s="236"/>
      <c r="R1148" s="238"/>
      <c r="S1148" s="236"/>
      <c r="T1148" s="45"/>
      <c r="U1148" s="183"/>
      <c r="V1148" s="183"/>
      <c r="W1148" s="34"/>
      <c r="X1148" s="183"/>
      <c r="Y1148" s="19"/>
      <c r="Z1148" s="19"/>
      <c r="AA1148" s="19"/>
      <c r="AB1148" s="19"/>
      <c r="AC1148" s="19"/>
      <c r="AD1148" s="19"/>
      <c r="AE1148" s="19"/>
      <c r="AF1148" s="19"/>
      <c r="AG1148" s="19"/>
      <c r="AH1148" s="19"/>
      <c r="AI1148" s="19"/>
      <c r="AJ1148" s="19"/>
      <c r="AK1148" s="19"/>
      <c r="AL1148" s="45"/>
      <c r="AM1148" s="45"/>
      <c r="AN1148" s="185"/>
      <c r="AO1148" s="185"/>
      <c r="AP1148" s="185"/>
      <c r="AQ1148" s="185"/>
      <c r="AR1148" s="185"/>
      <c r="AS1148" s="185"/>
      <c r="AT1148" s="185"/>
      <c r="AU1148" s="185"/>
      <c r="AV1148" s="185"/>
      <c r="AW1148" s="186"/>
      <c r="AX1148" s="185"/>
      <c r="AY1148" s="185"/>
      <c r="AZ1148" s="186"/>
      <c r="BA1148" s="17"/>
      <c r="BB1148" s="19"/>
      <c r="BC1148" s="45"/>
      <c r="BD1148" s="45"/>
      <c r="BE1148" s="19"/>
      <c r="BF1148" s="19"/>
      <c r="BG1148" s="19"/>
      <c r="BH1148" s="19"/>
      <c r="BI1148" s="19"/>
      <c r="BJ1148" s="19"/>
      <c r="BK1148" s="19"/>
      <c r="BL1148" s="19"/>
      <c r="BM1148" s="19"/>
      <c r="BN1148" s="19"/>
      <c r="BO1148" s="19"/>
    </row>
    <row r="1149" spans="1:67" ht="15.75" customHeight="1" x14ac:dyDescent="0.25">
      <c r="A1149" s="233"/>
      <c r="B1149" s="234"/>
      <c r="C1149" s="234"/>
      <c r="D1149" s="17"/>
      <c r="E1149" s="17"/>
      <c r="F1149" s="235"/>
      <c r="G1149" s="235"/>
      <c r="H1149" s="235"/>
      <c r="I1149" s="235"/>
      <c r="J1149" s="235"/>
      <c r="K1149" s="235"/>
      <c r="L1149" s="34"/>
      <c r="M1149" s="236"/>
      <c r="N1149" s="236"/>
      <c r="O1149" s="237"/>
      <c r="P1149" s="238"/>
      <c r="Q1149" s="236"/>
      <c r="R1149" s="238"/>
      <c r="S1149" s="236"/>
      <c r="T1149" s="45"/>
      <c r="U1149" s="183"/>
      <c r="V1149" s="183"/>
      <c r="W1149" s="34"/>
      <c r="X1149" s="183"/>
      <c r="Y1149" s="19"/>
      <c r="Z1149" s="19"/>
      <c r="AA1149" s="19"/>
      <c r="AB1149" s="19"/>
      <c r="AC1149" s="19"/>
      <c r="AD1149" s="19"/>
      <c r="AE1149" s="19"/>
      <c r="AF1149" s="19"/>
      <c r="AG1149" s="19"/>
      <c r="AH1149" s="19"/>
      <c r="AI1149" s="19"/>
      <c r="AJ1149" s="19"/>
      <c r="AK1149" s="19"/>
      <c r="AL1149" s="45"/>
      <c r="AM1149" s="45"/>
      <c r="AN1149" s="185"/>
      <c r="AO1149" s="185"/>
      <c r="AP1149" s="185"/>
      <c r="AQ1149" s="185"/>
      <c r="AR1149" s="185"/>
      <c r="AS1149" s="185"/>
      <c r="AT1149" s="185"/>
      <c r="AU1149" s="185"/>
      <c r="AV1149" s="185"/>
      <c r="AW1149" s="186"/>
      <c r="AX1149" s="185"/>
      <c r="AY1149" s="185"/>
      <c r="AZ1149" s="186"/>
      <c r="BA1149" s="17"/>
      <c r="BB1149" s="19"/>
      <c r="BC1149" s="45"/>
      <c r="BD1149" s="45"/>
      <c r="BE1149" s="19"/>
      <c r="BF1149" s="19"/>
      <c r="BG1149" s="19"/>
      <c r="BH1149" s="19"/>
      <c r="BI1149" s="19"/>
      <c r="BJ1149" s="19"/>
      <c r="BK1149" s="19"/>
      <c r="BL1149" s="19"/>
      <c r="BM1149" s="19"/>
      <c r="BN1149" s="19"/>
      <c r="BO1149" s="19"/>
    </row>
    <row r="1150" spans="1:67" ht="15.75" customHeight="1" x14ac:dyDescent="0.25">
      <c r="A1150" s="233"/>
      <c r="B1150" s="234"/>
      <c r="C1150" s="234"/>
      <c r="D1150" s="17"/>
      <c r="E1150" s="17"/>
      <c r="F1150" s="235"/>
      <c r="G1150" s="235"/>
      <c r="H1150" s="235"/>
      <c r="I1150" s="235"/>
      <c r="J1150" s="235"/>
      <c r="K1150" s="235"/>
      <c r="L1150" s="34"/>
      <c r="M1150" s="236"/>
      <c r="N1150" s="236"/>
      <c r="O1150" s="237"/>
      <c r="P1150" s="238"/>
      <c r="Q1150" s="236"/>
      <c r="R1150" s="238"/>
      <c r="S1150" s="236"/>
      <c r="T1150" s="45"/>
      <c r="U1150" s="183"/>
      <c r="V1150" s="183"/>
      <c r="W1150" s="34"/>
      <c r="X1150" s="183"/>
      <c r="Y1150" s="19"/>
      <c r="Z1150" s="19"/>
      <c r="AA1150" s="19"/>
      <c r="AB1150" s="19"/>
      <c r="AC1150" s="19"/>
      <c r="AD1150" s="19"/>
      <c r="AE1150" s="19"/>
      <c r="AF1150" s="19"/>
      <c r="AG1150" s="19"/>
      <c r="AH1150" s="19"/>
      <c r="AI1150" s="19"/>
      <c r="AJ1150" s="19"/>
      <c r="AK1150" s="19"/>
      <c r="AL1150" s="45"/>
      <c r="AM1150" s="45"/>
      <c r="AN1150" s="185"/>
      <c r="AO1150" s="185"/>
      <c r="AP1150" s="185"/>
      <c r="AQ1150" s="185"/>
      <c r="AR1150" s="185"/>
      <c r="AS1150" s="185"/>
      <c r="AT1150" s="185"/>
      <c r="AU1150" s="185"/>
      <c r="AV1150" s="185"/>
      <c r="AW1150" s="186"/>
      <c r="AX1150" s="185"/>
      <c r="AY1150" s="185"/>
      <c r="AZ1150" s="186"/>
      <c r="BA1150" s="17"/>
      <c r="BB1150" s="19"/>
      <c r="BC1150" s="45"/>
      <c r="BD1150" s="45"/>
      <c r="BE1150" s="19"/>
      <c r="BF1150" s="19"/>
      <c r="BG1150" s="19"/>
      <c r="BH1150" s="19"/>
      <c r="BI1150" s="19"/>
      <c r="BJ1150" s="19"/>
      <c r="BK1150" s="19"/>
      <c r="BL1150" s="19"/>
      <c r="BM1150" s="19"/>
      <c r="BN1150" s="19"/>
      <c r="BO1150" s="19"/>
    </row>
    <row r="1151" spans="1:67" ht="15.75" customHeight="1" x14ac:dyDescent="0.25">
      <c r="A1151" s="233"/>
      <c r="B1151" s="234"/>
      <c r="C1151" s="234"/>
      <c r="D1151" s="17"/>
      <c r="E1151" s="17"/>
      <c r="F1151" s="235"/>
      <c r="G1151" s="235"/>
      <c r="H1151" s="235"/>
      <c r="I1151" s="235"/>
      <c r="J1151" s="235"/>
      <c r="K1151" s="235"/>
      <c r="L1151" s="34"/>
      <c r="M1151" s="236"/>
      <c r="N1151" s="236"/>
      <c r="O1151" s="237"/>
      <c r="P1151" s="238"/>
      <c r="Q1151" s="236"/>
      <c r="R1151" s="238"/>
      <c r="S1151" s="236"/>
      <c r="T1151" s="45"/>
      <c r="U1151" s="183"/>
      <c r="V1151" s="183"/>
      <c r="W1151" s="34"/>
      <c r="X1151" s="183"/>
      <c r="Y1151" s="19"/>
      <c r="Z1151" s="19"/>
      <c r="AA1151" s="19"/>
      <c r="AB1151" s="19"/>
      <c r="AC1151" s="19"/>
      <c r="AD1151" s="19"/>
      <c r="AE1151" s="19"/>
      <c r="AF1151" s="19"/>
      <c r="AG1151" s="19"/>
      <c r="AH1151" s="19"/>
      <c r="AI1151" s="19"/>
      <c r="AJ1151" s="19"/>
      <c r="AK1151" s="19"/>
      <c r="AL1151" s="45"/>
      <c r="AM1151" s="45"/>
      <c r="AN1151" s="185"/>
      <c r="AO1151" s="185"/>
      <c r="AP1151" s="185"/>
      <c r="AQ1151" s="185"/>
      <c r="AR1151" s="185"/>
      <c r="AS1151" s="185"/>
      <c r="AT1151" s="185"/>
      <c r="AU1151" s="185"/>
      <c r="AV1151" s="185"/>
      <c r="AW1151" s="186"/>
      <c r="AX1151" s="185"/>
      <c r="AY1151" s="185"/>
      <c r="AZ1151" s="186"/>
      <c r="BA1151" s="17"/>
      <c r="BB1151" s="19"/>
      <c r="BC1151" s="45"/>
      <c r="BD1151" s="45"/>
      <c r="BE1151" s="19"/>
      <c r="BF1151" s="19"/>
      <c r="BG1151" s="19"/>
      <c r="BH1151" s="19"/>
      <c r="BI1151" s="19"/>
      <c r="BJ1151" s="19"/>
      <c r="BK1151" s="19"/>
      <c r="BL1151" s="19"/>
      <c r="BM1151" s="19"/>
      <c r="BN1151" s="19"/>
      <c r="BO1151" s="19"/>
    </row>
    <row r="1152" spans="1:67" ht="15.75" customHeight="1" x14ac:dyDescent="0.25">
      <c r="A1152" s="233"/>
      <c r="B1152" s="234"/>
      <c r="C1152" s="234"/>
      <c r="D1152" s="17"/>
      <c r="E1152" s="17"/>
      <c r="F1152" s="235"/>
      <c r="G1152" s="235"/>
      <c r="H1152" s="235"/>
      <c r="I1152" s="235"/>
      <c r="J1152" s="235"/>
      <c r="K1152" s="235"/>
      <c r="L1152" s="34"/>
      <c r="M1152" s="236"/>
      <c r="N1152" s="236"/>
      <c r="O1152" s="237"/>
      <c r="P1152" s="238"/>
      <c r="Q1152" s="236"/>
      <c r="R1152" s="238"/>
      <c r="S1152" s="236"/>
      <c r="T1152" s="45"/>
      <c r="U1152" s="183"/>
      <c r="V1152" s="183"/>
      <c r="W1152" s="34"/>
      <c r="X1152" s="183"/>
      <c r="Y1152" s="19"/>
      <c r="Z1152" s="19"/>
      <c r="AA1152" s="19"/>
      <c r="AB1152" s="19"/>
      <c r="AC1152" s="19"/>
      <c r="AD1152" s="19"/>
      <c r="AE1152" s="19"/>
      <c r="AF1152" s="19"/>
      <c r="AG1152" s="19"/>
      <c r="AH1152" s="19"/>
      <c r="AI1152" s="19"/>
      <c r="AJ1152" s="19"/>
      <c r="AK1152" s="19"/>
      <c r="AL1152" s="45"/>
      <c r="AM1152" s="45"/>
      <c r="AN1152" s="185"/>
      <c r="AO1152" s="185"/>
      <c r="AP1152" s="185"/>
      <c r="AQ1152" s="185"/>
      <c r="AR1152" s="185"/>
      <c r="AS1152" s="185"/>
      <c r="AT1152" s="185"/>
      <c r="AU1152" s="185"/>
      <c r="AV1152" s="185"/>
      <c r="AW1152" s="186"/>
      <c r="AX1152" s="185"/>
      <c r="AY1152" s="185"/>
      <c r="AZ1152" s="186"/>
      <c r="BA1152" s="17"/>
      <c r="BB1152" s="19"/>
      <c r="BC1152" s="45"/>
      <c r="BD1152" s="45"/>
      <c r="BE1152" s="19"/>
      <c r="BF1152" s="19"/>
      <c r="BG1152" s="19"/>
      <c r="BH1152" s="19"/>
      <c r="BI1152" s="19"/>
      <c r="BJ1152" s="19"/>
      <c r="BK1152" s="19"/>
      <c r="BL1152" s="19"/>
      <c r="BM1152" s="19"/>
      <c r="BN1152" s="19"/>
      <c r="BO1152" s="19"/>
    </row>
    <row r="1153" spans="1:67" ht="15.75" customHeight="1" x14ac:dyDescent="0.25">
      <c r="A1153" s="233"/>
      <c r="B1153" s="234"/>
      <c r="C1153" s="234"/>
      <c r="D1153" s="17"/>
      <c r="E1153" s="17"/>
      <c r="F1153" s="235"/>
      <c r="G1153" s="235"/>
      <c r="H1153" s="235"/>
      <c r="I1153" s="235"/>
      <c r="J1153" s="235"/>
      <c r="K1153" s="235"/>
      <c r="L1153" s="34"/>
      <c r="M1153" s="236"/>
      <c r="N1153" s="236"/>
      <c r="O1153" s="237"/>
      <c r="P1153" s="238"/>
      <c r="Q1153" s="236"/>
      <c r="R1153" s="238"/>
      <c r="S1153" s="236"/>
      <c r="T1153" s="45"/>
      <c r="U1153" s="183"/>
      <c r="V1153" s="183"/>
      <c r="W1153" s="34"/>
      <c r="X1153" s="183"/>
      <c r="Y1153" s="19"/>
      <c r="Z1153" s="19"/>
      <c r="AA1153" s="19"/>
      <c r="AB1153" s="19"/>
      <c r="AC1153" s="19"/>
      <c r="AD1153" s="19"/>
      <c r="AE1153" s="19"/>
      <c r="AF1153" s="19"/>
      <c r="AG1153" s="19"/>
      <c r="AH1153" s="19"/>
      <c r="AI1153" s="19"/>
      <c r="AJ1153" s="19"/>
      <c r="AK1153" s="19"/>
      <c r="AL1153" s="45"/>
      <c r="AM1153" s="45"/>
      <c r="AN1153" s="185"/>
      <c r="AO1153" s="185"/>
      <c r="AP1153" s="185"/>
      <c r="AQ1153" s="185"/>
      <c r="AR1153" s="185"/>
      <c r="AS1153" s="185"/>
      <c r="AT1153" s="185"/>
      <c r="AU1153" s="185"/>
      <c r="AV1153" s="185"/>
      <c r="AW1153" s="186"/>
      <c r="AX1153" s="185"/>
      <c r="AY1153" s="185"/>
      <c r="AZ1153" s="186"/>
      <c r="BA1153" s="17"/>
      <c r="BB1153" s="19"/>
      <c r="BC1153" s="45"/>
      <c r="BD1153" s="45"/>
      <c r="BE1153" s="19"/>
      <c r="BF1153" s="19"/>
      <c r="BG1153" s="19"/>
      <c r="BH1153" s="19"/>
      <c r="BI1153" s="19"/>
      <c r="BJ1153" s="19"/>
      <c r="BK1153" s="19"/>
      <c r="BL1153" s="19"/>
      <c r="BM1153" s="19"/>
      <c r="BN1153" s="19"/>
      <c r="BO1153" s="19"/>
    </row>
    <row r="1154" spans="1:67" ht="15.75" customHeight="1" x14ac:dyDescent="0.25">
      <c r="A1154" s="233"/>
      <c r="B1154" s="234"/>
      <c r="C1154" s="234"/>
      <c r="D1154" s="17"/>
      <c r="E1154" s="17"/>
      <c r="F1154" s="235"/>
      <c r="G1154" s="235"/>
      <c r="H1154" s="235"/>
      <c r="I1154" s="235"/>
      <c r="J1154" s="235"/>
      <c r="K1154" s="235"/>
      <c r="L1154" s="34"/>
      <c r="M1154" s="236"/>
      <c r="N1154" s="236"/>
      <c r="O1154" s="237"/>
      <c r="P1154" s="238"/>
      <c r="Q1154" s="236"/>
      <c r="R1154" s="238"/>
      <c r="S1154" s="236"/>
      <c r="T1154" s="45"/>
      <c r="U1154" s="183"/>
      <c r="V1154" s="183"/>
      <c r="W1154" s="34"/>
      <c r="X1154" s="183"/>
      <c r="Y1154" s="19"/>
      <c r="Z1154" s="19"/>
      <c r="AA1154" s="19"/>
      <c r="AB1154" s="19"/>
      <c r="AC1154" s="19"/>
      <c r="AD1154" s="19"/>
      <c r="AE1154" s="19"/>
      <c r="AF1154" s="19"/>
      <c r="AG1154" s="19"/>
      <c r="AH1154" s="19"/>
      <c r="AI1154" s="19"/>
      <c r="AJ1154" s="19"/>
      <c r="AK1154" s="19"/>
      <c r="AL1154" s="45"/>
      <c r="AM1154" s="45"/>
      <c r="AN1154" s="185"/>
      <c r="AO1154" s="185"/>
      <c r="AP1154" s="185"/>
      <c r="AQ1154" s="185"/>
      <c r="AR1154" s="185"/>
      <c r="AS1154" s="185"/>
      <c r="AT1154" s="185"/>
      <c r="AU1154" s="185"/>
      <c r="AV1154" s="185"/>
      <c r="AW1154" s="186"/>
      <c r="AX1154" s="185"/>
      <c r="AY1154" s="185"/>
      <c r="AZ1154" s="186"/>
      <c r="BA1154" s="17"/>
      <c r="BB1154" s="19"/>
      <c r="BC1154" s="45"/>
      <c r="BD1154" s="45"/>
      <c r="BE1154" s="19"/>
      <c r="BF1154" s="19"/>
      <c r="BG1154" s="19"/>
      <c r="BH1154" s="19"/>
      <c r="BI1154" s="19"/>
      <c r="BJ1154" s="19"/>
      <c r="BK1154" s="19"/>
      <c r="BL1154" s="19"/>
      <c r="BM1154" s="19"/>
      <c r="BN1154" s="19"/>
      <c r="BO1154" s="19"/>
    </row>
    <row r="1155" spans="1:67" ht="15.75" customHeight="1" x14ac:dyDescent="0.25">
      <c r="A1155" s="233"/>
      <c r="B1155" s="234"/>
      <c r="C1155" s="234"/>
      <c r="D1155" s="17"/>
      <c r="E1155" s="17"/>
      <c r="F1155" s="235"/>
      <c r="G1155" s="235"/>
      <c r="H1155" s="235"/>
      <c r="I1155" s="235"/>
      <c r="J1155" s="235"/>
      <c r="K1155" s="235"/>
      <c r="L1155" s="34"/>
      <c r="M1155" s="236"/>
      <c r="N1155" s="236"/>
      <c r="O1155" s="237"/>
      <c r="P1155" s="238"/>
      <c r="Q1155" s="236"/>
      <c r="R1155" s="238"/>
      <c r="S1155" s="236"/>
      <c r="T1155" s="45"/>
      <c r="U1155" s="183"/>
      <c r="V1155" s="183"/>
      <c r="W1155" s="34"/>
      <c r="X1155" s="183"/>
      <c r="Y1155" s="19"/>
      <c r="Z1155" s="19"/>
      <c r="AA1155" s="19"/>
      <c r="AB1155" s="19"/>
      <c r="AC1155" s="19"/>
      <c r="AD1155" s="19"/>
      <c r="AE1155" s="19"/>
      <c r="AF1155" s="19"/>
      <c r="AG1155" s="19"/>
      <c r="AH1155" s="19"/>
      <c r="AI1155" s="19"/>
      <c r="AJ1155" s="19"/>
      <c r="AK1155" s="19"/>
      <c r="AL1155" s="45"/>
      <c r="AM1155" s="45"/>
      <c r="AN1155" s="185"/>
      <c r="AO1155" s="185"/>
      <c r="AP1155" s="185"/>
      <c r="AQ1155" s="185"/>
      <c r="AR1155" s="185"/>
      <c r="AS1155" s="185"/>
      <c r="AT1155" s="185"/>
      <c r="AU1155" s="185"/>
      <c r="AV1155" s="185"/>
      <c r="AW1155" s="186"/>
      <c r="AX1155" s="185"/>
      <c r="AY1155" s="185"/>
      <c r="AZ1155" s="186"/>
      <c r="BA1155" s="17"/>
      <c r="BB1155" s="19"/>
      <c r="BC1155" s="45"/>
      <c r="BD1155" s="45"/>
      <c r="BE1155" s="19"/>
      <c r="BF1155" s="19"/>
      <c r="BG1155" s="19"/>
      <c r="BH1155" s="19"/>
      <c r="BI1155" s="19"/>
      <c r="BJ1155" s="19"/>
      <c r="BK1155" s="19"/>
      <c r="BL1155" s="19"/>
      <c r="BM1155" s="19"/>
      <c r="BN1155" s="19"/>
      <c r="BO1155" s="19"/>
    </row>
    <row r="1156" spans="1:67" ht="15.75" customHeight="1" x14ac:dyDescent="0.25">
      <c r="A1156" s="233"/>
      <c r="B1156" s="234"/>
      <c r="C1156" s="234"/>
      <c r="D1156" s="17"/>
      <c r="E1156" s="17"/>
      <c r="F1156" s="235"/>
      <c r="G1156" s="235"/>
      <c r="H1156" s="235"/>
      <c r="I1156" s="235"/>
      <c r="J1156" s="235"/>
      <c r="K1156" s="235"/>
      <c r="L1156" s="34"/>
      <c r="M1156" s="236"/>
      <c r="N1156" s="236"/>
      <c r="O1156" s="237"/>
      <c r="P1156" s="238"/>
      <c r="Q1156" s="236"/>
      <c r="R1156" s="238"/>
      <c r="S1156" s="236"/>
      <c r="T1156" s="45"/>
      <c r="U1156" s="183"/>
      <c r="V1156" s="183"/>
      <c r="W1156" s="34"/>
      <c r="X1156" s="183"/>
      <c r="Y1156" s="19"/>
      <c r="Z1156" s="19"/>
      <c r="AA1156" s="19"/>
      <c r="AB1156" s="19"/>
      <c r="AC1156" s="19"/>
      <c r="AD1156" s="19"/>
      <c r="AE1156" s="19"/>
      <c r="AF1156" s="19"/>
      <c r="AG1156" s="19"/>
      <c r="AH1156" s="19"/>
      <c r="AI1156" s="19"/>
      <c r="AJ1156" s="19"/>
      <c r="AK1156" s="19"/>
      <c r="AL1156" s="45"/>
      <c r="AM1156" s="45"/>
      <c r="AN1156" s="185"/>
      <c r="AO1156" s="185"/>
      <c r="AP1156" s="185"/>
      <c r="AQ1156" s="185"/>
      <c r="AR1156" s="185"/>
      <c r="AS1156" s="185"/>
      <c r="AT1156" s="185"/>
      <c r="AU1156" s="185"/>
      <c r="AV1156" s="185"/>
      <c r="AW1156" s="186"/>
      <c r="AX1156" s="185"/>
      <c r="AY1156" s="185"/>
      <c r="AZ1156" s="186"/>
      <c r="BA1156" s="17"/>
      <c r="BB1156" s="19"/>
      <c r="BC1156" s="45"/>
      <c r="BD1156" s="45"/>
      <c r="BE1156" s="19"/>
      <c r="BF1156" s="19"/>
      <c r="BG1156" s="19"/>
      <c r="BH1156" s="19"/>
      <c r="BI1156" s="19"/>
      <c r="BJ1156" s="19"/>
      <c r="BK1156" s="19"/>
      <c r="BL1156" s="19"/>
      <c r="BM1156" s="19"/>
      <c r="BN1156" s="19"/>
      <c r="BO1156" s="19"/>
    </row>
    <row r="1157" spans="1:67" ht="15.75" customHeight="1" x14ac:dyDescent="0.25">
      <c r="A1157" s="233"/>
      <c r="B1157" s="234"/>
      <c r="C1157" s="234"/>
      <c r="D1157" s="17"/>
      <c r="E1157" s="17"/>
      <c r="F1157" s="235"/>
      <c r="G1157" s="235"/>
      <c r="H1157" s="235"/>
      <c r="I1157" s="235"/>
      <c r="J1157" s="235"/>
      <c r="K1157" s="235"/>
      <c r="L1157" s="34"/>
      <c r="M1157" s="236"/>
      <c r="N1157" s="236"/>
      <c r="O1157" s="237"/>
      <c r="P1157" s="238"/>
      <c r="Q1157" s="236"/>
      <c r="R1157" s="238"/>
      <c r="S1157" s="236"/>
      <c r="T1157" s="45"/>
      <c r="U1157" s="183"/>
      <c r="V1157" s="183"/>
      <c r="W1157" s="34"/>
      <c r="X1157" s="183"/>
      <c r="Y1157" s="19"/>
      <c r="Z1157" s="19"/>
      <c r="AA1157" s="19"/>
      <c r="AB1157" s="19"/>
      <c r="AC1157" s="19"/>
      <c r="AD1157" s="19"/>
      <c r="AE1157" s="19"/>
      <c r="AF1157" s="19"/>
      <c r="AG1157" s="19"/>
      <c r="AH1157" s="19"/>
      <c r="AI1157" s="19"/>
      <c r="AJ1157" s="19"/>
      <c r="AK1157" s="19"/>
      <c r="AL1157" s="45"/>
      <c r="AM1157" s="45"/>
      <c r="AN1157" s="185"/>
      <c r="AO1157" s="185"/>
      <c r="AP1157" s="185"/>
      <c r="AQ1157" s="185"/>
      <c r="AR1157" s="185"/>
      <c r="AS1157" s="185"/>
      <c r="AT1157" s="185"/>
      <c r="AU1157" s="185"/>
      <c r="AV1157" s="185"/>
      <c r="AW1157" s="186"/>
      <c r="AX1157" s="185"/>
      <c r="AY1157" s="185"/>
      <c r="AZ1157" s="186"/>
      <c r="BA1157" s="17"/>
      <c r="BB1157" s="19"/>
      <c r="BC1157" s="45"/>
      <c r="BD1157" s="45"/>
      <c r="BE1157" s="19"/>
      <c r="BF1157" s="19"/>
      <c r="BG1157" s="19"/>
      <c r="BH1157" s="19"/>
      <c r="BI1157" s="19"/>
      <c r="BJ1157" s="19"/>
      <c r="BK1157" s="19"/>
      <c r="BL1157" s="19"/>
      <c r="BM1157" s="19"/>
      <c r="BN1157" s="19"/>
      <c r="BO1157" s="19"/>
    </row>
    <row r="1158" spans="1:67" ht="15.75" customHeight="1" x14ac:dyDescent="0.25">
      <c r="A1158" s="233"/>
      <c r="B1158" s="234"/>
      <c r="C1158" s="234"/>
      <c r="D1158" s="17"/>
      <c r="E1158" s="17"/>
      <c r="F1158" s="235"/>
      <c r="G1158" s="235"/>
      <c r="H1158" s="235"/>
      <c r="I1158" s="235"/>
      <c r="J1158" s="235"/>
      <c r="K1158" s="235"/>
      <c r="L1158" s="34"/>
      <c r="M1158" s="236"/>
      <c r="N1158" s="236"/>
      <c r="O1158" s="237"/>
      <c r="P1158" s="238"/>
      <c r="Q1158" s="236"/>
      <c r="R1158" s="238"/>
      <c r="S1158" s="236"/>
      <c r="T1158" s="45"/>
      <c r="U1158" s="183"/>
      <c r="V1158" s="183"/>
      <c r="W1158" s="34"/>
      <c r="X1158" s="183"/>
      <c r="Y1158" s="19"/>
      <c r="Z1158" s="19"/>
      <c r="AA1158" s="19"/>
      <c r="AB1158" s="19"/>
      <c r="AC1158" s="19"/>
      <c r="AD1158" s="19"/>
      <c r="AE1158" s="19"/>
      <c r="AF1158" s="19"/>
      <c r="AG1158" s="19"/>
      <c r="AH1158" s="19"/>
      <c r="AI1158" s="19"/>
      <c r="AJ1158" s="19"/>
      <c r="AK1158" s="19"/>
      <c r="AL1158" s="45"/>
      <c r="AM1158" s="45"/>
      <c r="AN1158" s="185"/>
      <c r="AO1158" s="185"/>
      <c r="AP1158" s="185"/>
      <c r="AQ1158" s="185"/>
      <c r="AR1158" s="185"/>
      <c r="AS1158" s="185"/>
      <c r="AT1158" s="185"/>
      <c r="AU1158" s="185"/>
      <c r="AV1158" s="185"/>
      <c r="AW1158" s="186"/>
      <c r="AX1158" s="185"/>
      <c r="AY1158" s="185"/>
      <c r="AZ1158" s="186"/>
      <c r="BA1158" s="17"/>
      <c r="BB1158" s="19"/>
      <c r="BC1158" s="45"/>
      <c r="BD1158" s="45"/>
      <c r="BE1158" s="19"/>
      <c r="BF1158" s="19"/>
      <c r="BG1158" s="19"/>
      <c r="BH1158" s="19"/>
      <c r="BI1158" s="19"/>
      <c r="BJ1158" s="19"/>
      <c r="BK1158" s="19"/>
      <c r="BL1158" s="19"/>
      <c r="BM1158" s="19"/>
      <c r="BN1158" s="19"/>
      <c r="BO1158" s="19"/>
    </row>
    <row r="1159" spans="1:67" ht="15.75" customHeight="1" x14ac:dyDescent="0.25">
      <c r="A1159" s="233"/>
      <c r="B1159" s="234"/>
      <c r="C1159" s="234"/>
      <c r="D1159" s="17"/>
      <c r="E1159" s="17"/>
      <c r="F1159" s="235"/>
      <c r="G1159" s="235"/>
      <c r="H1159" s="235"/>
      <c r="I1159" s="235"/>
      <c r="J1159" s="235"/>
      <c r="K1159" s="235"/>
      <c r="L1159" s="34"/>
      <c r="M1159" s="236"/>
      <c r="N1159" s="236"/>
      <c r="O1159" s="237"/>
      <c r="P1159" s="238"/>
      <c r="Q1159" s="236"/>
      <c r="R1159" s="238"/>
      <c r="S1159" s="236"/>
      <c r="T1159" s="45"/>
      <c r="U1159" s="183"/>
      <c r="V1159" s="183"/>
      <c r="W1159" s="34"/>
      <c r="X1159" s="183"/>
      <c r="Y1159" s="19"/>
      <c r="Z1159" s="19"/>
      <c r="AA1159" s="19"/>
      <c r="AB1159" s="19"/>
      <c r="AC1159" s="19"/>
      <c r="AD1159" s="19"/>
      <c r="AE1159" s="19"/>
      <c r="AF1159" s="19"/>
      <c r="AG1159" s="19"/>
      <c r="AH1159" s="19"/>
      <c r="AI1159" s="19"/>
      <c r="AJ1159" s="19"/>
      <c r="AK1159" s="19"/>
      <c r="AL1159" s="45"/>
      <c r="AM1159" s="45"/>
      <c r="AN1159" s="185"/>
      <c r="AO1159" s="185"/>
      <c r="AP1159" s="185"/>
      <c r="AQ1159" s="185"/>
      <c r="AR1159" s="185"/>
      <c r="AS1159" s="185"/>
      <c r="AT1159" s="185"/>
      <c r="AU1159" s="185"/>
      <c r="AV1159" s="185"/>
      <c r="AW1159" s="186"/>
      <c r="AX1159" s="185"/>
      <c r="AY1159" s="185"/>
      <c r="AZ1159" s="186"/>
      <c r="BA1159" s="17"/>
      <c r="BB1159" s="19"/>
      <c r="BC1159" s="45"/>
      <c r="BD1159" s="45"/>
      <c r="BE1159" s="19"/>
      <c r="BF1159" s="19"/>
      <c r="BG1159" s="19"/>
      <c r="BH1159" s="19"/>
      <c r="BI1159" s="19"/>
      <c r="BJ1159" s="19"/>
      <c r="BK1159" s="19"/>
      <c r="BL1159" s="19"/>
      <c r="BM1159" s="19"/>
      <c r="BN1159" s="19"/>
      <c r="BO1159" s="19"/>
    </row>
    <row r="1160" spans="1:67" ht="15.75" customHeight="1" x14ac:dyDescent="0.25">
      <c r="A1160" s="233"/>
      <c r="B1160" s="234"/>
      <c r="C1160" s="234"/>
      <c r="D1160" s="17"/>
      <c r="E1160" s="17"/>
      <c r="F1160" s="235"/>
      <c r="G1160" s="235"/>
      <c r="H1160" s="235"/>
      <c r="I1160" s="235"/>
      <c r="J1160" s="235"/>
      <c r="K1160" s="235"/>
      <c r="L1160" s="34"/>
      <c r="M1160" s="236"/>
      <c r="N1160" s="236"/>
      <c r="O1160" s="237"/>
      <c r="P1160" s="238"/>
      <c r="Q1160" s="236"/>
      <c r="R1160" s="238"/>
      <c r="S1160" s="236"/>
      <c r="T1160" s="45"/>
      <c r="U1160" s="183"/>
      <c r="V1160" s="183"/>
      <c r="W1160" s="34"/>
      <c r="X1160" s="183"/>
      <c r="Y1160" s="19"/>
      <c r="Z1160" s="19"/>
      <c r="AA1160" s="19"/>
      <c r="AB1160" s="19"/>
      <c r="AC1160" s="19"/>
      <c r="AD1160" s="19"/>
      <c r="AE1160" s="19"/>
      <c r="AF1160" s="19"/>
      <c r="AG1160" s="19"/>
      <c r="AH1160" s="19"/>
      <c r="AI1160" s="19"/>
      <c r="AJ1160" s="19"/>
      <c r="AK1160" s="19"/>
      <c r="AL1160" s="45"/>
      <c r="AM1160" s="45"/>
      <c r="AN1160" s="185"/>
      <c r="AO1160" s="185"/>
      <c r="AP1160" s="185"/>
      <c r="AQ1160" s="185"/>
      <c r="AR1160" s="185"/>
      <c r="AS1160" s="185"/>
      <c r="AT1160" s="185"/>
      <c r="AU1160" s="185"/>
      <c r="AV1160" s="185"/>
      <c r="AW1160" s="186"/>
      <c r="AX1160" s="185"/>
      <c r="AY1160" s="185"/>
      <c r="AZ1160" s="186"/>
      <c r="BA1160" s="17"/>
      <c r="BB1160" s="19"/>
      <c r="BC1160" s="45"/>
      <c r="BD1160" s="45"/>
      <c r="BE1160" s="19"/>
      <c r="BF1160" s="19"/>
      <c r="BG1160" s="19"/>
      <c r="BH1160" s="19"/>
      <c r="BI1160" s="19"/>
      <c r="BJ1160" s="19"/>
      <c r="BK1160" s="19"/>
      <c r="BL1160" s="19"/>
      <c r="BM1160" s="19"/>
      <c r="BN1160" s="19"/>
      <c r="BO1160" s="19"/>
    </row>
    <row r="1161" spans="1:67" ht="15.75" customHeight="1" x14ac:dyDescent="0.25">
      <c r="A1161" s="233"/>
      <c r="B1161" s="234"/>
      <c r="C1161" s="234"/>
      <c r="D1161" s="17"/>
      <c r="E1161" s="17"/>
      <c r="F1161" s="235"/>
      <c r="G1161" s="235"/>
      <c r="H1161" s="235"/>
      <c r="I1161" s="235"/>
      <c r="J1161" s="235"/>
      <c r="K1161" s="235"/>
      <c r="L1161" s="34"/>
      <c r="M1161" s="236"/>
      <c r="N1161" s="236"/>
      <c r="O1161" s="237"/>
      <c r="P1161" s="238"/>
      <c r="Q1161" s="236"/>
      <c r="R1161" s="238"/>
      <c r="S1161" s="236"/>
      <c r="T1161" s="45"/>
      <c r="U1161" s="183"/>
      <c r="V1161" s="183"/>
      <c r="W1161" s="34"/>
      <c r="X1161" s="183"/>
      <c r="Y1161" s="19"/>
      <c r="Z1161" s="19"/>
      <c r="AA1161" s="19"/>
      <c r="AB1161" s="19"/>
      <c r="AC1161" s="19"/>
      <c r="AD1161" s="19"/>
      <c r="AE1161" s="19"/>
      <c r="AF1161" s="19"/>
      <c r="AG1161" s="19"/>
      <c r="AH1161" s="19"/>
      <c r="AI1161" s="19"/>
      <c r="AJ1161" s="19"/>
      <c r="AK1161" s="19"/>
      <c r="AL1161" s="45"/>
      <c r="AM1161" s="45"/>
      <c r="AN1161" s="185"/>
      <c r="AO1161" s="185"/>
      <c r="AP1161" s="185"/>
      <c r="AQ1161" s="185"/>
      <c r="AR1161" s="185"/>
      <c r="AS1161" s="185"/>
      <c r="AT1161" s="185"/>
      <c r="AU1161" s="185"/>
      <c r="AV1161" s="185"/>
      <c r="AW1161" s="186"/>
      <c r="AX1161" s="185"/>
      <c r="AY1161" s="185"/>
      <c r="AZ1161" s="186"/>
      <c r="BA1161" s="17"/>
      <c r="BB1161" s="19"/>
      <c r="BC1161" s="45"/>
      <c r="BD1161" s="45"/>
      <c r="BE1161" s="19"/>
      <c r="BF1161" s="19"/>
      <c r="BG1161" s="19"/>
      <c r="BH1161" s="19"/>
      <c r="BI1161" s="19"/>
      <c r="BJ1161" s="19"/>
      <c r="BK1161" s="19"/>
      <c r="BL1161" s="19"/>
      <c r="BM1161" s="19"/>
      <c r="BN1161" s="19"/>
      <c r="BO1161" s="19"/>
    </row>
    <row r="1162" spans="1:67" ht="15.75" customHeight="1" x14ac:dyDescent="0.25">
      <c r="A1162" s="233"/>
      <c r="B1162" s="234"/>
      <c r="C1162" s="234"/>
      <c r="D1162" s="17"/>
      <c r="E1162" s="17"/>
      <c r="F1162" s="235"/>
      <c r="G1162" s="235"/>
      <c r="H1162" s="235"/>
      <c r="I1162" s="235"/>
      <c r="J1162" s="235"/>
      <c r="K1162" s="235"/>
      <c r="L1162" s="34"/>
      <c r="M1162" s="236"/>
      <c r="N1162" s="236"/>
      <c r="O1162" s="237"/>
      <c r="P1162" s="238"/>
      <c r="Q1162" s="236"/>
      <c r="R1162" s="238"/>
      <c r="S1162" s="236"/>
      <c r="T1162" s="45"/>
      <c r="U1162" s="183"/>
      <c r="V1162" s="183"/>
      <c r="W1162" s="34"/>
      <c r="X1162" s="183"/>
      <c r="Y1162" s="19"/>
      <c r="Z1162" s="19"/>
      <c r="AA1162" s="19"/>
      <c r="AB1162" s="19"/>
      <c r="AC1162" s="19"/>
      <c r="AD1162" s="19"/>
      <c r="AE1162" s="19"/>
      <c r="AF1162" s="19"/>
      <c r="AG1162" s="19"/>
      <c r="AH1162" s="19"/>
      <c r="AI1162" s="19"/>
      <c r="AJ1162" s="19"/>
      <c r="AK1162" s="19"/>
      <c r="AL1162" s="45"/>
      <c r="AM1162" s="45"/>
      <c r="AN1162" s="185"/>
      <c r="AO1162" s="185"/>
      <c r="AP1162" s="185"/>
      <c r="AQ1162" s="185"/>
      <c r="AR1162" s="185"/>
      <c r="AS1162" s="185"/>
      <c r="AT1162" s="185"/>
      <c r="AU1162" s="185"/>
      <c r="AV1162" s="185"/>
      <c r="AW1162" s="186"/>
      <c r="AX1162" s="185"/>
      <c r="AY1162" s="185"/>
      <c r="AZ1162" s="186"/>
      <c r="BA1162" s="17"/>
      <c r="BB1162" s="19"/>
      <c r="BC1162" s="45"/>
      <c r="BD1162" s="45"/>
      <c r="BE1162" s="19"/>
      <c r="BF1162" s="19"/>
      <c r="BG1162" s="19"/>
      <c r="BH1162" s="19"/>
      <c r="BI1162" s="19"/>
      <c r="BJ1162" s="19"/>
      <c r="BK1162" s="19"/>
      <c r="BL1162" s="19"/>
      <c r="BM1162" s="19"/>
      <c r="BN1162" s="19"/>
      <c r="BO1162" s="19"/>
    </row>
    <row r="1163" spans="1:67" ht="15.75" customHeight="1" x14ac:dyDescent="0.25">
      <c r="A1163" s="233"/>
      <c r="B1163" s="234"/>
      <c r="C1163" s="234"/>
      <c r="D1163" s="17"/>
      <c r="E1163" s="17"/>
      <c r="F1163" s="235"/>
      <c r="G1163" s="235"/>
      <c r="H1163" s="235"/>
      <c r="I1163" s="235"/>
      <c r="J1163" s="235"/>
      <c r="K1163" s="235"/>
      <c r="L1163" s="34"/>
      <c r="M1163" s="236"/>
      <c r="N1163" s="236"/>
      <c r="O1163" s="237"/>
      <c r="P1163" s="238"/>
      <c r="Q1163" s="236"/>
      <c r="R1163" s="238"/>
      <c r="S1163" s="236"/>
      <c r="T1163" s="45"/>
      <c r="U1163" s="183"/>
      <c r="V1163" s="183"/>
      <c r="W1163" s="34"/>
      <c r="X1163" s="183"/>
      <c r="Y1163" s="19"/>
      <c r="Z1163" s="19"/>
      <c r="AA1163" s="19"/>
      <c r="AB1163" s="19"/>
      <c r="AC1163" s="19"/>
      <c r="AD1163" s="19"/>
      <c r="AE1163" s="19"/>
      <c r="AF1163" s="19"/>
      <c r="AG1163" s="19"/>
      <c r="AH1163" s="19"/>
      <c r="AI1163" s="19"/>
      <c r="AJ1163" s="19"/>
      <c r="AK1163" s="19"/>
      <c r="AL1163" s="45"/>
      <c r="AM1163" s="45"/>
      <c r="AN1163" s="185"/>
      <c r="AO1163" s="185"/>
      <c r="AP1163" s="185"/>
      <c r="AQ1163" s="185"/>
      <c r="AR1163" s="185"/>
      <c r="AS1163" s="185"/>
      <c r="AT1163" s="185"/>
      <c r="AU1163" s="185"/>
      <c r="AV1163" s="185"/>
      <c r="AW1163" s="186"/>
      <c r="AX1163" s="185"/>
      <c r="AY1163" s="185"/>
      <c r="AZ1163" s="186"/>
      <c r="BA1163" s="17"/>
      <c r="BB1163" s="19"/>
      <c r="BC1163" s="45"/>
      <c r="BD1163" s="45"/>
      <c r="BE1163" s="19"/>
      <c r="BF1163" s="19"/>
      <c r="BG1163" s="19"/>
      <c r="BH1163" s="19"/>
      <c r="BI1163" s="19"/>
      <c r="BJ1163" s="19"/>
      <c r="BK1163" s="19"/>
      <c r="BL1163" s="19"/>
      <c r="BM1163" s="19"/>
      <c r="BN1163" s="19"/>
      <c r="BO1163" s="19"/>
    </row>
    <row r="1164" spans="1:67" ht="15.75" customHeight="1" x14ac:dyDescent="0.25">
      <c r="A1164" s="233"/>
      <c r="B1164" s="234"/>
      <c r="C1164" s="234"/>
      <c r="D1164" s="17"/>
      <c r="E1164" s="17"/>
      <c r="F1164" s="235"/>
      <c r="G1164" s="235"/>
      <c r="H1164" s="235"/>
      <c r="I1164" s="235"/>
      <c r="J1164" s="235"/>
      <c r="K1164" s="235"/>
      <c r="L1164" s="34"/>
      <c r="M1164" s="236"/>
      <c r="N1164" s="236"/>
      <c r="O1164" s="237"/>
      <c r="P1164" s="238"/>
      <c r="Q1164" s="236"/>
      <c r="R1164" s="238"/>
      <c r="S1164" s="236"/>
      <c r="T1164" s="45"/>
      <c r="U1164" s="183"/>
      <c r="V1164" s="183"/>
      <c r="W1164" s="34"/>
      <c r="X1164" s="183"/>
      <c r="Y1164" s="19"/>
      <c r="Z1164" s="19"/>
      <c r="AA1164" s="19"/>
      <c r="AB1164" s="19"/>
      <c r="AC1164" s="19"/>
      <c r="AD1164" s="19"/>
      <c r="AE1164" s="19"/>
      <c r="AF1164" s="19"/>
      <c r="AG1164" s="19"/>
      <c r="AH1164" s="19"/>
      <c r="AI1164" s="19"/>
      <c r="AJ1164" s="19"/>
      <c r="AK1164" s="19"/>
      <c r="AL1164" s="45"/>
      <c r="AM1164" s="45"/>
      <c r="AN1164" s="185"/>
      <c r="AO1164" s="185"/>
      <c r="AP1164" s="185"/>
      <c r="AQ1164" s="185"/>
      <c r="AR1164" s="185"/>
      <c r="AS1164" s="185"/>
      <c r="AT1164" s="185"/>
      <c r="AU1164" s="185"/>
      <c r="AV1164" s="185"/>
      <c r="AW1164" s="186"/>
      <c r="AX1164" s="185"/>
      <c r="AY1164" s="185"/>
      <c r="AZ1164" s="186"/>
      <c r="BA1164" s="17"/>
      <c r="BB1164" s="19"/>
      <c r="BC1164" s="45"/>
      <c r="BD1164" s="45"/>
      <c r="BE1164" s="19"/>
      <c r="BF1164" s="19"/>
      <c r="BG1164" s="19"/>
      <c r="BH1164" s="19"/>
      <c r="BI1164" s="19"/>
      <c r="BJ1164" s="19"/>
      <c r="BK1164" s="19"/>
      <c r="BL1164" s="19"/>
      <c r="BM1164" s="19"/>
      <c r="BN1164" s="19"/>
      <c r="BO1164" s="19"/>
    </row>
    <row r="1165" spans="1:67" ht="15.75" customHeight="1" x14ac:dyDescent="0.25">
      <c r="A1165" s="233"/>
      <c r="B1165" s="234"/>
      <c r="C1165" s="234"/>
      <c r="D1165" s="17"/>
      <c r="E1165" s="17"/>
      <c r="F1165" s="235"/>
      <c r="G1165" s="235"/>
      <c r="H1165" s="235"/>
      <c r="I1165" s="235"/>
      <c r="J1165" s="235"/>
      <c r="K1165" s="235"/>
      <c r="L1165" s="34"/>
      <c r="M1165" s="236"/>
      <c r="N1165" s="236"/>
      <c r="O1165" s="237"/>
      <c r="P1165" s="238"/>
      <c r="Q1165" s="236"/>
      <c r="R1165" s="238"/>
      <c r="S1165" s="236"/>
      <c r="T1165" s="45"/>
      <c r="U1165" s="183"/>
      <c r="V1165" s="183"/>
      <c r="W1165" s="34"/>
      <c r="X1165" s="183"/>
      <c r="Y1165" s="19"/>
      <c r="Z1165" s="19"/>
      <c r="AA1165" s="19"/>
      <c r="AB1165" s="19"/>
      <c r="AC1165" s="19"/>
      <c r="AD1165" s="19"/>
      <c r="AE1165" s="19"/>
      <c r="AF1165" s="19"/>
      <c r="AG1165" s="19"/>
      <c r="AH1165" s="19"/>
      <c r="AI1165" s="19"/>
      <c r="AJ1165" s="19"/>
      <c r="AK1165" s="19"/>
      <c r="AL1165" s="45"/>
      <c r="AM1165" s="45"/>
      <c r="AN1165" s="185"/>
      <c r="AO1165" s="185"/>
      <c r="AP1165" s="185"/>
      <c r="AQ1165" s="185"/>
      <c r="AR1165" s="185"/>
      <c r="AS1165" s="185"/>
      <c r="AT1165" s="185"/>
      <c r="AU1165" s="185"/>
      <c r="AV1165" s="185"/>
      <c r="AW1165" s="186"/>
      <c r="AX1165" s="185"/>
      <c r="AY1165" s="185"/>
      <c r="AZ1165" s="186"/>
      <c r="BA1165" s="17"/>
      <c r="BB1165" s="19"/>
      <c r="BC1165" s="45"/>
      <c r="BD1165" s="45"/>
      <c r="BE1165" s="19"/>
      <c r="BF1165" s="19"/>
      <c r="BG1165" s="19"/>
      <c r="BH1165" s="19"/>
      <c r="BI1165" s="19"/>
      <c r="BJ1165" s="19"/>
      <c r="BK1165" s="19"/>
      <c r="BL1165" s="19"/>
      <c r="BM1165" s="19"/>
      <c r="BN1165" s="19"/>
      <c r="BO1165" s="19"/>
    </row>
    <row r="1166" spans="1:67" ht="15.75" customHeight="1" x14ac:dyDescent="0.25">
      <c r="A1166" s="233"/>
      <c r="B1166" s="234"/>
      <c r="C1166" s="234"/>
      <c r="D1166" s="17"/>
      <c r="E1166" s="17"/>
      <c r="F1166" s="235"/>
      <c r="G1166" s="235"/>
      <c r="H1166" s="235"/>
      <c r="I1166" s="235"/>
      <c r="J1166" s="235"/>
      <c r="K1166" s="235"/>
      <c r="L1166" s="34"/>
      <c r="M1166" s="236"/>
      <c r="N1166" s="236"/>
      <c r="O1166" s="237"/>
      <c r="P1166" s="238"/>
      <c r="Q1166" s="236"/>
      <c r="R1166" s="238"/>
      <c r="S1166" s="236"/>
      <c r="T1166" s="45"/>
      <c r="U1166" s="183"/>
      <c r="V1166" s="183"/>
      <c r="W1166" s="34"/>
      <c r="X1166" s="183"/>
      <c r="Y1166" s="19"/>
      <c r="Z1166" s="19"/>
      <c r="AA1166" s="19"/>
      <c r="AB1166" s="19"/>
      <c r="AC1166" s="19"/>
      <c r="AD1166" s="19"/>
      <c r="AE1166" s="19"/>
      <c r="AF1166" s="19"/>
      <c r="AG1166" s="19"/>
      <c r="AH1166" s="19"/>
      <c r="AI1166" s="19"/>
      <c r="AJ1166" s="19"/>
      <c r="AK1166" s="19"/>
      <c r="AL1166" s="45"/>
      <c r="AM1166" s="45"/>
      <c r="AN1166" s="185"/>
      <c r="AO1166" s="185"/>
      <c r="AP1166" s="185"/>
      <c r="AQ1166" s="185"/>
      <c r="AR1166" s="185"/>
      <c r="AS1166" s="185"/>
      <c r="AT1166" s="185"/>
      <c r="AU1166" s="185"/>
      <c r="AV1166" s="185"/>
      <c r="AW1166" s="186"/>
      <c r="AX1166" s="185"/>
      <c r="AY1166" s="185"/>
      <c r="AZ1166" s="186"/>
      <c r="BA1166" s="17"/>
      <c r="BB1166" s="19"/>
      <c r="BC1166" s="45"/>
      <c r="BD1166" s="45"/>
      <c r="BE1166" s="19"/>
      <c r="BF1166" s="19"/>
      <c r="BG1166" s="19"/>
      <c r="BH1166" s="19"/>
      <c r="BI1166" s="19"/>
      <c r="BJ1166" s="19"/>
      <c r="BK1166" s="19"/>
      <c r="BL1166" s="19"/>
      <c r="BM1166" s="19"/>
      <c r="BN1166" s="19"/>
      <c r="BO1166" s="19"/>
    </row>
    <row r="1167" spans="1:67" ht="15.75" customHeight="1" x14ac:dyDescent="0.25">
      <c r="A1167" s="233"/>
      <c r="B1167" s="234"/>
      <c r="C1167" s="234"/>
      <c r="D1167" s="17"/>
      <c r="E1167" s="17"/>
      <c r="F1167" s="235"/>
      <c r="G1167" s="235"/>
      <c r="H1167" s="235"/>
      <c r="I1167" s="235"/>
      <c r="J1167" s="235"/>
      <c r="K1167" s="235"/>
      <c r="L1167" s="34"/>
      <c r="M1167" s="236"/>
      <c r="N1167" s="236"/>
      <c r="O1167" s="237"/>
      <c r="P1167" s="238"/>
      <c r="Q1167" s="236"/>
      <c r="R1167" s="238"/>
      <c r="S1167" s="236"/>
      <c r="T1167" s="45"/>
      <c r="U1167" s="183"/>
      <c r="V1167" s="183"/>
      <c r="W1167" s="34"/>
      <c r="X1167" s="183"/>
      <c r="Y1167" s="19"/>
      <c r="Z1167" s="19"/>
      <c r="AA1167" s="19"/>
      <c r="AB1167" s="19"/>
      <c r="AC1167" s="19"/>
      <c r="AD1167" s="19"/>
      <c r="AE1167" s="19"/>
      <c r="AF1167" s="19"/>
      <c r="AG1167" s="19"/>
      <c r="AH1167" s="19"/>
      <c r="AI1167" s="19"/>
      <c r="AJ1167" s="19"/>
      <c r="AK1167" s="19"/>
      <c r="AL1167" s="45"/>
      <c r="AM1167" s="45"/>
      <c r="AN1167" s="185"/>
      <c r="AO1167" s="185"/>
      <c r="AP1167" s="185"/>
      <c r="AQ1167" s="185"/>
      <c r="AR1167" s="185"/>
      <c r="AS1167" s="185"/>
      <c r="AT1167" s="185"/>
      <c r="AU1167" s="185"/>
      <c r="AV1167" s="185"/>
      <c r="AW1167" s="186"/>
      <c r="AX1167" s="185"/>
      <c r="AY1167" s="185"/>
      <c r="AZ1167" s="186"/>
      <c r="BA1167" s="17"/>
      <c r="BB1167" s="19"/>
      <c r="BC1167" s="45"/>
      <c r="BD1167" s="45"/>
      <c r="BE1167" s="19"/>
      <c r="BF1167" s="19"/>
      <c r="BG1167" s="19"/>
      <c r="BH1167" s="19"/>
      <c r="BI1167" s="19"/>
      <c r="BJ1167" s="19"/>
      <c r="BK1167" s="19"/>
      <c r="BL1167" s="19"/>
      <c r="BM1167" s="19"/>
      <c r="BN1167" s="19"/>
      <c r="BO1167" s="19"/>
    </row>
    <row r="1168" spans="1:67" ht="15.75" customHeight="1" x14ac:dyDescent="0.25">
      <c r="A1168" s="233"/>
      <c r="B1168" s="234"/>
      <c r="C1168" s="234"/>
      <c r="D1168" s="17"/>
      <c r="E1168" s="17"/>
      <c r="F1168" s="235"/>
      <c r="G1168" s="235"/>
      <c r="H1168" s="235"/>
      <c r="I1168" s="235"/>
      <c r="J1168" s="235"/>
      <c r="K1168" s="235"/>
      <c r="L1168" s="34"/>
      <c r="M1168" s="236"/>
      <c r="N1168" s="236"/>
      <c r="O1168" s="237"/>
      <c r="P1168" s="238"/>
      <c r="Q1168" s="236"/>
      <c r="R1168" s="238"/>
      <c r="S1168" s="236"/>
      <c r="T1168" s="45"/>
      <c r="U1168" s="183"/>
      <c r="V1168" s="183"/>
      <c r="W1168" s="34"/>
      <c r="X1168" s="183"/>
      <c r="Y1168" s="19"/>
      <c r="Z1168" s="19"/>
      <c r="AA1168" s="19"/>
      <c r="AB1168" s="19"/>
      <c r="AC1168" s="19"/>
      <c r="AD1168" s="19"/>
      <c r="AE1168" s="19"/>
      <c r="AF1168" s="19"/>
      <c r="AG1168" s="19"/>
      <c r="AH1168" s="19"/>
      <c r="AI1168" s="19"/>
      <c r="AJ1168" s="19"/>
      <c r="AK1168" s="19"/>
      <c r="AL1168" s="45"/>
      <c r="AM1168" s="45"/>
      <c r="AN1168" s="185"/>
      <c r="AO1168" s="185"/>
      <c r="AP1168" s="185"/>
      <c r="AQ1168" s="185"/>
      <c r="AR1168" s="185"/>
      <c r="AS1168" s="185"/>
      <c r="AT1168" s="185"/>
      <c r="AU1168" s="185"/>
      <c r="AV1168" s="185"/>
      <c r="AW1168" s="186"/>
      <c r="AX1168" s="185"/>
      <c r="AY1168" s="185"/>
      <c r="AZ1168" s="186"/>
      <c r="BA1168" s="17"/>
      <c r="BB1168" s="19"/>
      <c r="BC1168" s="45"/>
      <c r="BD1168" s="45"/>
      <c r="BE1168" s="19"/>
      <c r="BF1168" s="19"/>
      <c r="BG1168" s="19"/>
      <c r="BH1168" s="19"/>
      <c r="BI1168" s="19"/>
      <c r="BJ1168" s="19"/>
      <c r="BK1168" s="19"/>
      <c r="BL1168" s="19"/>
      <c r="BM1168" s="19"/>
      <c r="BN1168" s="19"/>
      <c r="BO1168" s="19"/>
    </row>
    <row r="1169" spans="1:67" ht="15.75" customHeight="1" x14ac:dyDescent="0.25">
      <c r="A1169" s="233"/>
      <c r="B1169" s="234"/>
      <c r="C1169" s="234"/>
      <c r="D1169" s="17"/>
      <c r="E1169" s="17"/>
      <c r="F1169" s="235"/>
      <c r="G1169" s="235"/>
      <c r="H1169" s="235"/>
      <c r="I1169" s="235"/>
      <c r="J1169" s="235"/>
      <c r="K1169" s="235"/>
      <c r="L1169" s="34"/>
      <c r="M1169" s="236"/>
      <c r="N1169" s="236"/>
      <c r="O1169" s="237"/>
      <c r="P1169" s="238"/>
      <c r="Q1169" s="236"/>
      <c r="R1169" s="238"/>
      <c r="S1169" s="236"/>
      <c r="T1169" s="45"/>
      <c r="U1169" s="183"/>
      <c r="V1169" s="183"/>
      <c r="W1169" s="34"/>
      <c r="X1169" s="183"/>
      <c r="Y1169" s="19"/>
      <c r="Z1169" s="19"/>
      <c r="AA1169" s="19"/>
      <c r="AB1169" s="19"/>
      <c r="AC1169" s="19"/>
      <c r="AD1169" s="19"/>
      <c r="AE1169" s="19"/>
      <c r="AF1169" s="19"/>
      <c r="AG1169" s="19"/>
      <c r="AH1169" s="19"/>
      <c r="AI1169" s="19"/>
      <c r="AJ1169" s="19"/>
      <c r="AK1169" s="19"/>
      <c r="AL1169" s="45"/>
      <c r="AM1169" s="45"/>
      <c r="AN1169" s="185"/>
      <c r="AO1169" s="185"/>
      <c r="AP1169" s="185"/>
      <c r="AQ1169" s="185"/>
      <c r="AR1169" s="185"/>
      <c r="AS1169" s="185"/>
      <c r="AT1169" s="185"/>
      <c r="AU1169" s="185"/>
      <c r="AV1169" s="185"/>
      <c r="AW1169" s="186"/>
      <c r="AX1169" s="185"/>
      <c r="AY1169" s="185"/>
      <c r="AZ1169" s="186"/>
      <c r="BA1169" s="17"/>
      <c r="BB1169" s="19"/>
      <c r="BC1169" s="45"/>
      <c r="BD1169" s="45"/>
      <c r="BE1169" s="19"/>
      <c r="BF1169" s="19"/>
      <c r="BG1169" s="19"/>
      <c r="BH1169" s="19"/>
      <c r="BI1169" s="19"/>
      <c r="BJ1169" s="19"/>
      <c r="BK1169" s="19"/>
      <c r="BL1169" s="19"/>
      <c r="BM1169" s="19"/>
      <c r="BN1169" s="19"/>
      <c r="BO1169" s="19"/>
    </row>
    <row r="1170" spans="1:67" ht="15.75" customHeight="1" x14ac:dyDescent="0.25">
      <c r="A1170" s="233"/>
      <c r="B1170" s="234"/>
      <c r="C1170" s="234"/>
      <c r="D1170" s="17"/>
      <c r="E1170" s="17"/>
      <c r="F1170" s="235"/>
      <c r="G1170" s="235"/>
      <c r="H1170" s="235"/>
      <c r="I1170" s="235"/>
      <c r="J1170" s="235"/>
      <c r="K1170" s="235"/>
      <c r="L1170" s="34"/>
      <c r="M1170" s="236"/>
      <c r="N1170" s="236"/>
      <c r="O1170" s="237"/>
      <c r="P1170" s="238"/>
      <c r="Q1170" s="236"/>
      <c r="R1170" s="238"/>
      <c r="S1170" s="236"/>
      <c r="T1170" s="45"/>
      <c r="U1170" s="183"/>
      <c r="V1170" s="183"/>
      <c r="W1170" s="34"/>
      <c r="X1170" s="183"/>
      <c r="Y1170" s="19"/>
      <c r="Z1170" s="19"/>
      <c r="AA1170" s="19"/>
      <c r="AB1170" s="19"/>
      <c r="AC1170" s="19"/>
      <c r="AD1170" s="19"/>
      <c r="AE1170" s="19"/>
      <c r="AF1170" s="19"/>
      <c r="AG1170" s="19"/>
      <c r="AH1170" s="19"/>
      <c r="AI1170" s="19"/>
      <c r="AJ1170" s="19"/>
      <c r="AK1170" s="19"/>
      <c r="AL1170" s="45"/>
      <c r="AM1170" s="45"/>
      <c r="AN1170" s="185"/>
      <c r="AO1170" s="185"/>
      <c r="AP1170" s="185"/>
      <c r="AQ1170" s="185"/>
      <c r="AR1170" s="185"/>
      <c r="AS1170" s="185"/>
      <c r="AT1170" s="185"/>
      <c r="AU1170" s="185"/>
      <c r="AV1170" s="185"/>
      <c r="AW1170" s="186"/>
      <c r="AX1170" s="185"/>
      <c r="AY1170" s="185"/>
      <c r="AZ1170" s="186"/>
      <c r="BA1170" s="17"/>
      <c r="BB1170" s="19"/>
      <c r="BC1170" s="45"/>
      <c r="BD1170" s="45"/>
      <c r="BE1170" s="19"/>
      <c r="BF1170" s="19"/>
      <c r="BG1170" s="19"/>
      <c r="BH1170" s="19"/>
      <c r="BI1170" s="19"/>
      <c r="BJ1170" s="19"/>
      <c r="BK1170" s="19"/>
      <c r="BL1170" s="19"/>
      <c r="BM1170" s="19"/>
      <c r="BN1170" s="19"/>
      <c r="BO1170" s="19"/>
    </row>
    <row r="1171" spans="1:67" ht="15.75" customHeight="1" x14ac:dyDescent="0.25">
      <c r="A1171" s="233"/>
      <c r="B1171" s="234"/>
      <c r="C1171" s="234"/>
      <c r="D1171" s="17"/>
      <c r="E1171" s="17"/>
      <c r="F1171" s="235"/>
      <c r="G1171" s="235"/>
      <c r="H1171" s="235"/>
      <c r="I1171" s="235"/>
      <c r="J1171" s="235"/>
      <c r="K1171" s="235"/>
      <c r="L1171" s="34"/>
      <c r="M1171" s="236"/>
      <c r="N1171" s="236"/>
      <c r="O1171" s="237"/>
      <c r="P1171" s="238"/>
      <c r="Q1171" s="236"/>
      <c r="R1171" s="238"/>
      <c r="S1171" s="236"/>
      <c r="T1171" s="45"/>
      <c r="U1171" s="183"/>
      <c r="V1171" s="183"/>
      <c r="W1171" s="34"/>
      <c r="X1171" s="183"/>
      <c r="Y1171" s="19"/>
      <c r="Z1171" s="19"/>
      <c r="AA1171" s="19"/>
      <c r="AB1171" s="19"/>
      <c r="AC1171" s="19"/>
      <c r="AD1171" s="19"/>
      <c r="AE1171" s="19"/>
      <c r="AF1171" s="19"/>
      <c r="AG1171" s="19"/>
      <c r="AH1171" s="19"/>
      <c r="AI1171" s="19"/>
      <c r="AJ1171" s="19"/>
      <c r="AK1171" s="19"/>
      <c r="AL1171" s="45"/>
      <c r="AM1171" s="45"/>
      <c r="AN1171" s="185"/>
      <c r="AO1171" s="185"/>
      <c r="AP1171" s="185"/>
      <c r="AQ1171" s="185"/>
      <c r="AR1171" s="185"/>
      <c r="AS1171" s="185"/>
      <c r="AT1171" s="185"/>
      <c r="AU1171" s="185"/>
      <c r="AV1171" s="185"/>
      <c r="AW1171" s="186"/>
      <c r="AX1171" s="185"/>
      <c r="AY1171" s="185"/>
      <c r="AZ1171" s="186"/>
      <c r="BA1171" s="17"/>
      <c r="BB1171" s="19"/>
      <c r="BC1171" s="45"/>
      <c r="BD1171" s="45"/>
      <c r="BE1171" s="19"/>
      <c r="BF1171" s="19"/>
      <c r="BG1171" s="19"/>
      <c r="BH1171" s="19"/>
      <c r="BI1171" s="19"/>
      <c r="BJ1171" s="19"/>
      <c r="BK1171" s="19"/>
      <c r="BL1171" s="19"/>
      <c r="BM1171" s="19"/>
      <c r="BN1171" s="19"/>
      <c r="BO1171" s="19"/>
    </row>
    <row r="1172" spans="1:67" ht="15.75" customHeight="1" x14ac:dyDescent="0.25">
      <c r="A1172" s="233"/>
      <c r="B1172" s="234"/>
      <c r="C1172" s="234"/>
      <c r="D1172" s="17"/>
      <c r="E1172" s="17"/>
      <c r="F1172" s="235"/>
      <c r="G1172" s="235"/>
      <c r="H1172" s="235"/>
      <c r="I1172" s="235"/>
      <c r="J1172" s="235"/>
      <c r="K1172" s="235"/>
      <c r="L1172" s="34"/>
      <c r="M1172" s="236"/>
      <c r="N1172" s="236"/>
      <c r="O1172" s="237"/>
      <c r="P1172" s="238"/>
      <c r="Q1172" s="236"/>
      <c r="R1172" s="238"/>
      <c r="S1172" s="236"/>
      <c r="T1172" s="45"/>
      <c r="U1172" s="183"/>
      <c r="V1172" s="183"/>
      <c r="W1172" s="34"/>
      <c r="X1172" s="183"/>
      <c r="Y1172" s="19"/>
      <c r="Z1172" s="19"/>
      <c r="AA1172" s="19"/>
      <c r="AB1172" s="19"/>
      <c r="AC1172" s="19"/>
      <c r="AD1172" s="19"/>
      <c r="AE1172" s="19"/>
      <c r="AF1172" s="19"/>
      <c r="AG1172" s="19"/>
      <c r="AH1172" s="19"/>
      <c r="AI1172" s="19"/>
      <c r="AJ1172" s="19"/>
      <c r="AK1172" s="19"/>
      <c r="AL1172" s="45"/>
      <c r="AM1172" s="45"/>
      <c r="AN1172" s="185"/>
      <c r="AO1172" s="185"/>
      <c r="AP1172" s="185"/>
      <c r="AQ1172" s="185"/>
      <c r="AR1172" s="185"/>
      <c r="AS1172" s="185"/>
      <c r="AT1172" s="185"/>
      <c r="AU1172" s="185"/>
      <c r="AV1172" s="185"/>
      <c r="AW1172" s="186"/>
      <c r="AX1172" s="185"/>
      <c r="AY1172" s="185"/>
      <c r="AZ1172" s="186"/>
      <c r="BA1172" s="17"/>
      <c r="BB1172" s="19"/>
      <c r="BC1172" s="45"/>
      <c r="BD1172" s="45"/>
      <c r="BE1172" s="19"/>
      <c r="BF1172" s="19"/>
      <c r="BG1172" s="19"/>
      <c r="BH1172" s="19"/>
      <c r="BI1172" s="19"/>
      <c r="BJ1172" s="19"/>
      <c r="BK1172" s="19"/>
      <c r="BL1172" s="19"/>
      <c r="BM1172" s="19"/>
      <c r="BN1172" s="19"/>
      <c r="BO1172" s="19"/>
    </row>
    <row r="1173" spans="1:67" ht="15.75" customHeight="1" x14ac:dyDescent="0.25">
      <c r="A1173" s="233"/>
      <c r="B1173" s="234"/>
      <c r="C1173" s="234"/>
      <c r="D1173" s="17"/>
      <c r="E1173" s="17"/>
      <c r="F1173" s="235"/>
      <c r="G1173" s="235"/>
      <c r="H1173" s="235"/>
      <c r="I1173" s="235"/>
      <c r="J1173" s="235"/>
      <c r="K1173" s="235"/>
      <c r="L1173" s="34"/>
      <c r="M1173" s="236"/>
      <c r="N1173" s="236"/>
      <c r="O1173" s="237"/>
      <c r="P1173" s="238"/>
      <c r="Q1173" s="236"/>
      <c r="R1173" s="238"/>
      <c r="S1173" s="236"/>
      <c r="T1173" s="45"/>
      <c r="U1173" s="183"/>
      <c r="V1173" s="183"/>
      <c r="W1173" s="34"/>
      <c r="X1173" s="183"/>
      <c r="Y1173" s="19"/>
      <c r="Z1173" s="19"/>
      <c r="AA1173" s="19"/>
      <c r="AB1173" s="19"/>
      <c r="AC1173" s="19"/>
      <c r="AD1173" s="19"/>
      <c r="AE1173" s="19"/>
      <c r="AF1173" s="19"/>
      <c r="AG1173" s="19"/>
      <c r="AH1173" s="19"/>
      <c r="AI1173" s="19"/>
      <c r="AJ1173" s="19"/>
      <c r="AK1173" s="19"/>
      <c r="AL1173" s="45"/>
      <c r="AM1173" s="45"/>
      <c r="AN1173" s="185"/>
      <c r="AO1173" s="185"/>
      <c r="AP1173" s="185"/>
      <c r="AQ1173" s="185"/>
      <c r="AR1173" s="185"/>
      <c r="AS1173" s="185"/>
      <c r="AT1173" s="185"/>
      <c r="AU1173" s="185"/>
      <c r="AV1173" s="185"/>
      <c r="AW1173" s="186"/>
      <c r="AX1173" s="185"/>
      <c r="AY1173" s="185"/>
      <c r="AZ1173" s="186"/>
      <c r="BA1173" s="17"/>
      <c r="BB1173" s="19"/>
      <c r="BC1173" s="45"/>
      <c r="BD1173" s="45"/>
      <c r="BE1173" s="19"/>
      <c r="BF1173" s="19"/>
      <c r="BG1173" s="19"/>
      <c r="BH1173" s="19"/>
      <c r="BI1173" s="19"/>
      <c r="BJ1173" s="19"/>
      <c r="BK1173" s="19"/>
      <c r="BL1173" s="19"/>
      <c r="BM1173" s="19"/>
      <c r="BN1173" s="19"/>
      <c r="BO1173" s="19"/>
    </row>
    <row r="1174" spans="1:67" ht="15.75" customHeight="1" x14ac:dyDescent="0.25">
      <c r="A1174" s="233"/>
      <c r="B1174" s="234"/>
      <c r="C1174" s="234"/>
      <c r="D1174" s="17"/>
      <c r="E1174" s="17"/>
      <c r="F1174" s="235"/>
      <c r="G1174" s="235"/>
      <c r="H1174" s="235"/>
      <c r="I1174" s="235"/>
      <c r="J1174" s="235"/>
      <c r="K1174" s="235"/>
      <c r="L1174" s="34"/>
      <c r="M1174" s="236"/>
      <c r="N1174" s="236"/>
      <c r="O1174" s="237"/>
      <c r="P1174" s="238"/>
      <c r="Q1174" s="236"/>
      <c r="R1174" s="238"/>
      <c r="S1174" s="236"/>
      <c r="T1174" s="45"/>
      <c r="U1174" s="183"/>
      <c r="V1174" s="183"/>
      <c r="W1174" s="34"/>
      <c r="X1174" s="183"/>
      <c r="Y1174" s="19"/>
      <c r="Z1174" s="19"/>
      <c r="AA1174" s="19"/>
      <c r="AB1174" s="19"/>
      <c r="AC1174" s="19"/>
      <c r="AD1174" s="19"/>
      <c r="AE1174" s="19"/>
      <c r="AF1174" s="19"/>
      <c r="AG1174" s="19"/>
      <c r="AH1174" s="19"/>
      <c r="AI1174" s="19"/>
      <c r="AJ1174" s="19"/>
      <c r="AK1174" s="19"/>
      <c r="AL1174" s="45"/>
      <c r="AM1174" s="45"/>
      <c r="AN1174" s="185"/>
      <c r="AO1174" s="185"/>
      <c r="AP1174" s="185"/>
      <c r="AQ1174" s="185"/>
      <c r="AR1174" s="185"/>
      <c r="AS1174" s="185"/>
      <c r="AT1174" s="185"/>
      <c r="AU1174" s="185"/>
      <c r="AV1174" s="185"/>
      <c r="AW1174" s="186"/>
      <c r="AX1174" s="185"/>
      <c r="AY1174" s="185"/>
      <c r="AZ1174" s="186"/>
      <c r="BA1174" s="17"/>
      <c r="BB1174" s="19"/>
      <c r="BC1174" s="45"/>
      <c r="BD1174" s="45"/>
      <c r="BE1174" s="19"/>
      <c r="BF1174" s="19"/>
      <c r="BG1174" s="19"/>
      <c r="BH1174" s="19"/>
      <c r="BI1174" s="19"/>
      <c r="BJ1174" s="19"/>
      <c r="BK1174" s="19"/>
      <c r="BL1174" s="19"/>
      <c r="BM1174" s="19"/>
      <c r="BN1174" s="19"/>
      <c r="BO1174" s="19"/>
    </row>
    <row r="1175" spans="1:67" ht="15.75" customHeight="1" x14ac:dyDescent="0.25">
      <c r="A1175" s="233"/>
      <c r="B1175" s="234"/>
      <c r="C1175" s="234"/>
      <c r="D1175" s="17"/>
      <c r="E1175" s="17"/>
      <c r="F1175" s="235"/>
      <c r="G1175" s="235"/>
      <c r="H1175" s="235"/>
      <c r="I1175" s="235"/>
      <c r="J1175" s="235"/>
      <c r="K1175" s="235"/>
      <c r="L1175" s="34"/>
      <c r="M1175" s="236"/>
      <c r="N1175" s="236"/>
      <c r="O1175" s="237"/>
      <c r="P1175" s="238"/>
      <c r="Q1175" s="236"/>
      <c r="R1175" s="238"/>
      <c r="S1175" s="236"/>
      <c r="T1175" s="45"/>
      <c r="U1175" s="183"/>
      <c r="V1175" s="183"/>
      <c r="W1175" s="34"/>
      <c r="X1175" s="183"/>
      <c r="Y1175" s="19"/>
      <c r="Z1175" s="19"/>
      <c r="AA1175" s="19"/>
      <c r="AB1175" s="19"/>
      <c r="AC1175" s="19"/>
      <c r="AD1175" s="19"/>
      <c r="AE1175" s="19"/>
      <c r="AF1175" s="19"/>
      <c r="AG1175" s="19"/>
      <c r="AH1175" s="19"/>
      <c r="AI1175" s="19"/>
      <c r="AJ1175" s="19"/>
      <c r="AK1175" s="19"/>
      <c r="AL1175" s="45"/>
      <c r="AM1175" s="45"/>
      <c r="AN1175" s="185"/>
      <c r="AO1175" s="185"/>
      <c r="AP1175" s="185"/>
      <c r="AQ1175" s="185"/>
      <c r="AR1175" s="185"/>
      <c r="AS1175" s="185"/>
      <c r="AT1175" s="185"/>
      <c r="AU1175" s="185"/>
      <c r="AV1175" s="185"/>
      <c r="AW1175" s="186"/>
      <c r="AX1175" s="185"/>
      <c r="AY1175" s="185"/>
      <c r="AZ1175" s="186"/>
      <c r="BA1175" s="17"/>
      <c r="BB1175" s="19"/>
      <c r="BC1175" s="45"/>
      <c r="BD1175" s="45"/>
      <c r="BE1175" s="19"/>
      <c r="BF1175" s="19"/>
      <c r="BG1175" s="19"/>
      <c r="BH1175" s="19"/>
      <c r="BI1175" s="19"/>
      <c r="BJ1175" s="19"/>
      <c r="BK1175" s="19"/>
      <c r="BL1175" s="19"/>
      <c r="BM1175" s="19"/>
      <c r="BN1175" s="19"/>
      <c r="BO1175" s="19"/>
    </row>
    <row r="1176" spans="1:67" ht="15.75" customHeight="1" x14ac:dyDescent="0.25">
      <c r="A1176" s="233"/>
      <c r="B1176" s="234"/>
      <c r="C1176" s="234"/>
      <c r="D1176" s="17"/>
      <c r="E1176" s="17"/>
      <c r="F1176" s="235"/>
      <c r="G1176" s="235"/>
      <c r="H1176" s="235"/>
      <c r="I1176" s="235"/>
      <c r="J1176" s="235"/>
      <c r="K1176" s="235"/>
      <c r="L1176" s="34"/>
      <c r="M1176" s="236"/>
      <c r="N1176" s="236"/>
      <c r="O1176" s="237"/>
      <c r="P1176" s="238"/>
      <c r="Q1176" s="236"/>
      <c r="R1176" s="238"/>
      <c r="S1176" s="236"/>
      <c r="T1176" s="45"/>
      <c r="U1176" s="183"/>
      <c r="V1176" s="183"/>
      <c r="W1176" s="34"/>
      <c r="X1176" s="183"/>
      <c r="Y1176" s="19"/>
      <c r="Z1176" s="19"/>
      <c r="AA1176" s="19"/>
      <c r="AB1176" s="19"/>
      <c r="AC1176" s="19"/>
      <c r="AD1176" s="19"/>
      <c r="AE1176" s="19"/>
      <c r="AF1176" s="19"/>
      <c r="AG1176" s="19"/>
      <c r="AH1176" s="19"/>
      <c r="AI1176" s="19"/>
      <c r="AJ1176" s="19"/>
      <c r="AK1176" s="19"/>
      <c r="AL1176" s="45"/>
      <c r="AM1176" s="45"/>
      <c r="AN1176" s="185"/>
      <c r="AO1176" s="185"/>
      <c r="AP1176" s="185"/>
      <c r="AQ1176" s="185"/>
      <c r="AR1176" s="185"/>
      <c r="AS1176" s="185"/>
      <c r="AT1176" s="185"/>
      <c r="AU1176" s="185"/>
      <c r="AV1176" s="185"/>
      <c r="AW1176" s="186"/>
      <c r="AX1176" s="185"/>
      <c r="AY1176" s="185"/>
      <c r="AZ1176" s="186"/>
      <c r="BA1176" s="17"/>
      <c r="BB1176" s="19"/>
      <c r="BC1176" s="45"/>
      <c r="BD1176" s="45"/>
      <c r="BE1176" s="19"/>
      <c r="BF1176" s="19"/>
      <c r="BG1176" s="19"/>
      <c r="BH1176" s="19"/>
      <c r="BI1176" s="19"/>
      <c r="BJ1176" s="19"/>
      <c r="BK1176" s="19"/>
      <c r="BL1176" s="19"/>
      <c r="BM1176" s="19"/>
      <c r="BN1176" s="19"/>
      <c r="BO1176" s="19"/>
    </row>
    <row r="1177" spans="1:67" ht="15.75" customHeight="1" x14ac:dyDescent="0.25">
      <c r="A1177" s="233"/>
      <c r="B1177" s="234"/>
      <c r="C1177" s="234"/>
      <c r="D1177" s="17"/>
      <c r="E1177" s="17"/>
      <c r="F1177" s="235"/>
      <c r="G1177" s="235"/>
      <c r="H1177" s="235"/>
      <c r="I1177" s="235"/>
      <c r="J1177" s="235"/>
      <c r="K1177" s="235"/>
      <c r="L1177" s="34"/>
      <c r="M1177" s="236"/>
      <c r="N1177" s="236"/>
      <c r="O1177" s="237"/>
      <c r="P1177" s="238"/>
      <c r="Q1177" s="236"/>
      <c r="R1177" s="238"/>
      <c r="S1177" s="236"/>
      <c r="T1177" s="45"/>
      <c r="U1177" s="183"/>
      <c r="V1177" s="183"/>
      <c r="W1177" s="34"/>
      <c r="X1177" s="183"/>
      <c r="Y1177" s="19"/>
      <c r="Z1177" s="19"/>
      <c r="AA1177" s="19"/>
      <c r="AB1177" s="19"/>
      <c r="AC1177" s="19"/>
      <c r="AD1177" s="19"/>
      <c r="AE1177" s="19"/>
      <c r="AF1177" s="19"/>
      <c r="AG1177" s="19"/>
      <c r="AH1177" s="19"/>
      <c r="AI1177" s="19"/>
      <c r="AJ1177" s="19"/>
      <c r="AK1177" s="19"/>
      <c r="AL1177" s="45"/>
      <c r="AM1177" s="45"/>
      <c r="AN1177" s="185"/>
      <c r="AO1177" s="185"/>
      <c r="AP1177" s="185"/>
      <c r="AQ1177" s="185"/>
      <c r="AR1177" s="185"/>
      <c r="AS1177" s="185"/>
      <c r="AT1177" s="185"/>
      <c r="AU1177" s="185"/>
      <c r="AV1177" s="185"/>
      <c r="AW1177" s="186"/>
      <c r="AX1177" s="185"/>
      <c r="AY1177" s="185"/>
      <c r="AZ1177" s="186"/>
      <c r="BA1177" s="17"/>
      <c r="BB1177" s="19"/>
      <c r="BC1177" s="45"/>
      <c r="BD1177" s="45"/>
      <c r="BE1177" s="19"/>
      <c r="BF1177" s="19"/>
      <c r="BG1177" s="19"/>
      <c r="BH1177" s="19"/>
      <c r="BI1177" s="19"/>
      <c r="BJ1177" s="19"/>
      <c r="BK1177" s="19"/>
      <c r="BL1177" s="19"/>
      <c r="BM1177" s="19"/>
      <c r="BN1177" s="19"/>
      <c r="BO1177" s="19"/>
    </row>
  </sheetData>
  <autoFilter ref="A2:BE1077"/>
  <customSheetViews>
    <customSheetView guid="{23BD1A9C-5C01-4262-AA88-D03A8CD7CC3A}" showAutoFilter="1" hiddenColumns="1" state="hidden">
      <pane ySplit="2" topLeftCell="A3" activePane="bottomLeft" state="frozen"/>
      <selection pane="bottomLeft" activeCell="B4" sqref="B4"/>
      <pageMargins left="0.7" right="0.7" top="0.75" bottom="0.75" header="0.3" footer="0.3"/>
      <autoFilter ref="A2:BE1077"/>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
  <sheetViews>
    <sheetView workbookViewId="0"/>
  </sheetViews>
  <sheetFormatPr defaultColWidth="12.5703125" defaultRowHeight="15" customHeight="1" x14ac:dyDescent="0.25"/>
  <cols>
    <col min="1" max="26" width="7.5703125" customWidth="1"/>
  </cols>
  <sheetData>
    <row r="2" spans="2:2" x14ac:dyDescent="0.25">
      <c r="B2" s="172" t="str">
        <f>'All Cells'!U7</f>
        <v>Included</v>
      </c>
    </row>
    <row r="3" spans="2:2" x14ac:dyDescent="0.25">
      <c r="B3" s="172" t="e">
        <f>'All Cells'!#REF!</f>
        <v>#REF!</v>
      </c>
    </row>
  </sheetData>
  <customSheetViews>
    <customSheetView guid="{23BD1A9C-5C01-4262-AA88-D03A8CD7CC3A}" state="hidden">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Workshop 3  3-Waters Vol 1</vt:lpstr>
      <vt:lpstr>Workshop 1  3-Waters Vol 2</vt:lpstr>
      <vt:lpstr>Workshop 4  Buildings Vol 1</vt:lpstr>
      <vt:lpstr>Workshop 2  Buildings Vol 2</vt:lpstr>
      <vt:lpstr>Full Data</vt:lpstr>
      <vt:lpstr>New attributes or Codelist</vt:lpstr>
      <vt:lpstr>Sheet1 (2)</vt:lpstr>
      <vt:lpstr>All Cells</vt:lpstr>
      <vt:lpstr>Background</vt:lpstr>
      <vt:lpstr>Summary</vt:lpstr>
      <vt:lpstr>V 1.07 Potable water</vt:lpstr>
      <vt:lpstr>Publication Review</vt:lpstr>
      <vt:lpstr>'All Cells'!_Ref462059072</vt:lpstr>
      <vt:lpstr>'All Cells'!_Ref479338423</vt:lpstr>
      <vt:lpstr>'All Cells'!_Toc462061156</vt:lpstr>
      <vt:lpstr>'All Cells'!_Toc478647888</vt:lpstr>
      <vt:lpstr>'All Cells'!_Toc478647898</vt:lpstr>
      <vt:lpstr>'All Cells'!_Toc478647925</vt:lpstr>
      <vt:lpstr>'All Cells'!_Toc479332354</vt:lpstr>
      <vt:lpstr>'All Cells'!_Toc479336274</vt:lpstr>
      <vt:lpstr>'All Cells'!_Toc479338825</vt:lpstr>
      <vt:lpstr>'All Cells'!_Toc479417345</vt:lpstr>
      <vt:lpstr>'All Cells'!Z_1763A4F2_5772_4BBF_85EF_8D7782EC8A43_.wvu.Cols</vt:lpstr>
      <vt:lpstr>'All Cells'!Z_1763A4F2_5772_4BBF_85EF_8D7782EC8A43_.wvu.FilterData</vt:lpstr>
      <vt:lpstr>'All Cells'!Z_33951453_8725_40AB_8ECE_940B49E372D1_.wvu.FilterData</vt:lpstr>
      <vt:lpstr>'All Cells'!Z_40B4848A_1B1D_41C5_8E4E_917F730F1DDF_.wvu.FilterData</vt:lpstr>
      <vt:lpstr>'All Cells'!Z_5BB7292B_5C12_4085_8FC9_ECFF852A33F8_.wvu.FilterData</vt:lpstr>
      <vt:lpstr>'All Cells'!Z_7E682109_BD48_4267_AE24_A002BF5B4268_.wvu.FilterData</vt:lpstr>
      <vt:lpstr>'All Cells'!Z_854D249C_275C_4399_975E_73726B0DC5FA_.wvu.FilterData</vt:lpstr>
      <vt:lpstr>'All Cells'!Z_873B91F5_C335_4C3F_83B9_24DEB1F13258_.wvu.FilterData</vt:lpstr>
      <vt:lpstr>'All Cells'!Z_A668ECE6_5A7B_4294_9424_8089DC057D79_.wvu.Cols</vt:lpstr>
      <vt:lpstr>'All Cells'!Z_A668ECE6_5A7B_4294_9424_8089DC057D79_.wvu.FilterData</vt:lpstr>
      <vt:lpstr>'All Cells'!Z_BDC1BC38_22BE_49FC_8F16_C76F7DE8066A_.wvu.FilterData</vt:lpstr>
      <vt:lpstr>'All Cells'!Z_DA177042_4C9E_4383_82E3_4330D171CB84_.wvu.FilterData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vanessa</dc:creator>
  <cp:lastModifiedBy>Amy Aldrich</cp:lastModifiedBy>
  <dcterms:created xsi:type="dcterms:W3CDTF">2017-07-10T22:27:08Z</dcterms:created>
  <dcterms:modified xsi:type="dcterms:W3CDTF">2017-09-05T21:18:19Z</dcterms:modified>
</cp:coreProperties>
</file>